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ahml1\ctx\UserDrive1\TSGoncharov.AHML1\Desktop\"/>
    </mc:Choice>
  </mc:AlternateContent>
  <bookViews>
    <workbookView xWindow="0" yWindow="0" windowWidth="28800" windowHeight="12300"/>
  </bookViews>
  <sheets>
    <sheet name="РТУС" sheetId="1" r:id="rId1"/>
    <sheet name="Проверка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1000" i="2" l="1"/>
  <c r="AO999" i="2"/>
  <c r="AO998" i="2"/>
  <c r="AO997" i="2"/>
  <c r="AO996" i="2"/>
  <c r="AO995" i="2"/>
  <c r="AO994" i="2"/>
  <c r="AO993" i="2"/>
  <c r="AO992" i="2"/>
  <c r="AO991" i="2"/>
  <c r="AO990" i="2"/>
  <c r="AO989" i="2"/>
  <c r="AO988" i="2"/>
  <c r="AO987" i="2"/>
  <c r="AO986" i="2"/>
  <c r="AO985" i="2"/>
  <c r="AO984" i="2"/>
  <c r="AO983" i="2"/>
  <c r="AO982" i="2"/>
  <c r="AO981" i="2"/>
  <c r="AO980" i="2"/>
  <c r="AO979" i="2"/>
  <c r="AO978" i="2"/>
  <c r="AO977" i="2"/>
  <c r="AO976" i="2"/>
  <c r="AO975" i="2"/>
  <c r="AO974" i="2"/>
  <c r="AO973" i="2"/>
  <c r="AO972" i="2"/>
  <c r="AO971" i="2"/>
  <c r="AO970" i="2"/>
  <c r="AO969" i="2"/>
  <c r="AO968" i="2"/>
  <c r="AO967" i="2"/>
  <c r="AO966" i="2"/>
  <c r="AO965" i="2"/>
  <c r="AO964" i="2"/>
  <c r="AO963" i="2"/>
  <c r="AO962" i="2"/>
  <c r="AO961" i="2"/>
  <c r="AO960" i="2"/>
  <c r="AO959" i="2"/>
  <c r="AO958" i="2"/>
  <c r="AO957" i="2"/>
  <c r="AO956" i="2"/>
  <c r="AO955" i="2"/>
  <c r="AO954" i="2"/>
  <c r="AO953" i="2"/>
  <c r="AO952" i="2"/>
  <c r="AO951" i="2"/>
  <c r="AO950" i="2"/>
  <c r="AO949" i="2"/>
  <c r="AO948" i="2"/>
  <c r="AO947" i="2"/>
  <c r="AO946" i="2"/>
  <c r="AO945" i="2"/>
  <c r="AO944" i="2"/>
  <c r="AO943" i="2"/>
  <c r="AO942" i="2"/>
  <c r="AO941" i="2"/>
  <c r="AO940" i="2"/>
  <c r="AO939" i="2"/>
  <c r="AO938" i="2"/>
  <c r="AO937" i="2"/>
  <c r="AO936" i="2"/>
  <c r="AO935" i="2"/>
  <c r="AO934" i="2"/>
  <c r="AO933" i="2"/>
  <c r="AO932" i="2"/>
  <c r="AO931" i="2"/>
  <c r="AO930" i="2"/>
  <c r="AO929" i="2"/>
  <c r="AO928" i="2"/>
  <c r="AO927" i="2"/>
  <c r="AO926" i="2"/>
  <c r="AO925" i="2"/>
  <c r="AO924" i="2"/>
  <c r="AO923" i="2"/>
  <c r="AO922" i="2"/>
  <c r="AO921" i="2"/>
  <c r="AO920" i="2"/>
  <c r="AO919" i="2"/>
  <c r="AO918" i="2"/>
  <c r="AO917" i="2"/>
  <c r="AO916" i="2"/>
  <c r="AO915" i="2"/>
  <c r="AO914" i="2"/>
  <c r="AO913" i="2"/>
  <c r="AO912" i="2"/>
  <c r="AO911" i="2"/>
  <c r="AO910" i="2"/>
  <c r="AO909" i="2"/>
  <c r="AO908" i="2"/>
  <c r="AO907" i="2"/>
  <c r="AO906" i="2"/>
  <c r="AO905" i="2"/>
  <c r="AO904" i="2"/>
  <c r="AO903" i="2"/>
  <c r="AO902" i="2"/>
  <c r="AO901" i="2"/>
  <c r="AO900" i="2"/>
  <c r="AO899" i="2"/>
  <c r="AO898" i="2"/>
  <c r="AO897" i="2"/>
  <c r="AO896" i="2"/>
  <c r="AO895" i="2"/>
  <c r="AO894" i="2"/>
  <c r="AO893" i="2"/>
  <c r="AO892" i="2"/>
  <c r="AO891" i="2"/>
  <c r="AO890" i="2"/>
  <c r="AO889" i="2"/>
  <c r="AO888" i="2"/>
  <c r="AO887" i="2"/>
  <c r="AO886" i="2"/>
  <c r="AO885" i="2"/>
  <c r="AO884" i="2"/>
  <c r="AO883" i="2"/>
  <c r="AO882" i="2"/>
  <c r="AO881" i="2"/>
  <c r="AO880" i="2"/>
  <c r="AO879" i="2"/>
  <c r="AO878" i="2"/>
  <c r="AO877" i="2"/>
  <c r="AO876" i="2"/>
  <c r="AO875" i="2"/>
  <c r="AO874" i="2"/>
  <c r="AO873" i="2"/>
  <c r="AO872" i="2"/>
  <c r="AO871" i="2"/>
  <c r="AO870" i="2"/>
  <c r="AO869" i="2"/>
  <c r="AO868" i="2"/>
  <c r="AO867" i="2"/>
  <c r="AO866" i="2"/>
  <c r="AO865" i="2"/>
  <c r="AO864" i="2"/>
  <c r="AO863" i="2"/>
  <c r="AO862" i="2"/>
  <c r="AO861" i="2"/>
  <c r="AO860" i="2"/>
  <c r="AO859" i="2"/>
  <c r="AO858" i="2"/>
  <c r="AO857" i="2"/>
  <c r="AO856" i="2"/>
  <c r="AO855" i="2"/>
  <c r="AO854" i="2"/>
  <c r="AO853" i="2"/>
  <c r="AO852" i="2"/>
  <c r="AO851" i="2"/>
  <c r="AO850" i="2"/>
  <c r="AO849" i="2"/>
  <c r="AO848" i="2"/>
  <c r="AO847" i="2"/>
  <c r="AO846" i="2"/>
  <c r="AO845" i="2"/>
  <c r="AO844" i="2"/>
  <c r="AO843" i="2"/>
  <c r="AO842" i="2"/>
  <c r="AO841" i="2"/>
  <c r="AO840" i="2"/>
  <c r="AO839" i="2"/>
  <c r="AO838" i="2"/>
  <c r="AO837" i="2"/>
  <c r="AO836" i="2"/>
  <c r="AO835" i="2"/>
  <c r="AO834" i="2"/>
  <c r="AO833" i="2"/>
  <c r="AO832" i="2"/>
  <c r="AO831" i="2"/>
  <c r="AO830" i="2"/>
  <c r="AO829" i="2"/>
  <c r="AO828" i="2"/>
  <c r="AO827" i="2"/>
  <c r="AO826" i="2"/>
  <c r="AO825" i="2"/>
  <c r="AO824" i="2"/>
  <c r="AO823" i="2"/>
  <c r="AO822" i="2"/>
  <c r="AO821" i="2"/>
  <c r="AO820" i="2"/>
  <c r="AO819" i="2"/>
  <c r="AO818" i="2"/>
  <c r="AO817" i="2"/>
  <c r="AO816" i="2"/>
  <c r="AO815" i="2"/>
  <c r="AO814" i="2"/>
  <c r="AO813" i="2"/>
  <c r="AO812" i="2"/>
  <c r="AO811" i="2"/>
  <c r="AO810" i="2"/>
  <c r="AO809" i="2"/>
  <c r="AO808" i="2"/>
  <c r="AO807" i="2"/>
  <c r="AO806" i="2"/>
  <c r="AO805" i="2"/>
  <c r="AO804" i="2"/>
  <c r="AO803" i="2"/>
  <c r="AO802" i="2"/>
  <c r="AO801" i="2"/>
  <c r="AO800" i="2"/>
  <c r="AO799" i="2"/>
  <c r="AO798" i="2"/>
  <c r="AO797" i="2"/>
  <c r="AO796" i="2"/>
  <c r="AO795" i="2"/>
  <c r="AO794" i="2"/>
  <c r="AO793" i="2"/>
  <c r="AO792" i="2"/>
  <c r="AO791" i="2"/>
  <c r="AO790" i="2"/>
  <c r="AO789" i="2"/>
  <c r="AO788" i="2"/>
  <c r="AO787" i="2"/>
  <c r="AO786" i="2"/>
  <c r="AO785" i="2"/>
  <c r="AO784" i="2"/>
  <c r="AO783" i="2"/>
  <c r="AO782" i="2"/>
  <c r="AO781" i="2"/>
  <c r="AO780" i="2"/>
  <c r="AO779" i="2"/>
  <c r="AO778" i="2"/>
  <c r="AO777" i="2"/>
  <c r="AO776" i="2"/>
  <c r="AO775" i="2"/>
  <c r="AO774" i="2"/>
  <c r="AO773" i="2"/>
  <c r="AO772" i="2"/>
  <c r="AO771" i="2"/>
  <c r="AO770" i="2"/>
  <c r="AO769" i="2"/>
  <c r="AO768" i="2"/>
  <c r="AO767" i="2"/>
  <c r="AO766" i="2"/>
  <c r="AO765" i="2"/>
  <c r="AO764" i="2"/>
  <c r="AO763" i="2"/>
  <c r="AO762" i="2"/>
  <c r="AO761" i="2"/>
  <c r="AO760" i="2"/>
  <c r="AO759" i="2"/>
  <c r="AO758" i="2"/>
  <c r="AO757" i="2"/>
  <c r="AO756" i="2"/>
  <c r="AO755" i="2"/>
  <c r="AO754" i="2"/>
  <c r="AO753" i="2"/>
  <c r="AO752" i="2"/>
  <c r="AO751" i="2"/>
  <c r="AO750" i="2"/>
  <c r="AO749" i="2"/>
  <c r="AO748" i="2"/>
  <c r="AO747" i="2"/>
  <c r="AO746" i="2"/>
  <c r="AO745" i="2"/>
  <c r="AO744" i="2"/>
  <c r="AO743" i="2"/>
  <c r="AO742" i="2"/>
  <c r="AO741" i="2"/>
  <c r="AO740" i="2"/>
  <c r="AO739" i="2"/>
  <c r="AO738" i="2"/>
  <c r="AO737" i="2"/>
  <c r="AO736" i="2"/>
  <c r="AO735" i="2"/>
  <c r="AO734" i="2"/>
  <c r="AO733" i="2"/>
  <c r="AO732" i="2"/>
  <c r="AO731" i="2"/>
  <c r="AO730" i="2"/>
  <c r="AO729" i="2"/>
  <c r="AO728" i="2"/>
  <c r="AO727" i="2"/>
  <c r="AO726" i="2"/>
  <c r="AO725" i="2"/>
  <c r="AO724" i="2"/>
  <c r="AO723" i="2"/>
  <c r="AO722" i="2"/>
  <c r="AO721" i="2"/>
  <c r="AO720" i="2"/>
  <c r="AO719" i="2"/>
  <c r="AO718" i="2"/>
  <c r="AO717" i="2"/>
  <c r="AO716" i="2"/>
  <c r="AO715" i="2"/>
  <c r="AO714" i="2"/>
  <c r="AO713" i="2"/>
  <c r="AO712" i="2"/>
  <c r="AO711" i="2"/>
  <c r="AO710" i="2"/>
  <c r="AO709" i="2"/>
  <c r="AO708" i="2"/>
  <c r="AO707" i="2"/>
  <c r="AO706" i="2"/>
  <c r="AO705" i="2"/>
  <c r="AO704" i="2"/>
  <c r="AO703" i="2"/>
  <c r="AO702" i="2"/>
  <c r="AO701" i="2"/>
  <c r="AO700" i="2"/>
  <c r="AO699" i="2"/>
  <c r="AO698" i="2"/>
  <c r="AO697" i="2"/>
  <c r="AO696" i="2"/>
  <c r="AO695" i="2"/>
  <c r="AO694" i="2"/>
  <c r="AO693" i="2"/>
  <c r="AO692" i="2"/>
  <c r="AO691" i="2"/>
  <c r="AO690" i="2"/>
  <c r="AO689" i="2"/>
  <c r="AO688" i="2"/>
  <c r="AO687" i="2"/>
  <c r="AO686" i="2"/>
  <c r="AO685" i="2"/>
  <c r="AO684" i="2"/>
  <c r="AO683" i="2"/>
  <c r="AO682" i="2"/>
  <c r="AO681" i="2"/>
  <c r="AO680" i="2"/>
  <c r="AO679" i="2"/>
  <c r="AO678" i="2"/>
  <c r="AO677" i="2"/>
  <c r="AO676" i="2"/>
  <c r="AO675" i="2"/>
  <c r="AO674" i="2"/>
  <c r="AO673" i="2"/>
  <c r="AO672" i="2"/>
  <c r="AO671" i="2"/>
  <c r="AO670" i="2"/>
  <c r="AO669" i="2"/>
  <c r="AO668" i="2"/>
  <c r="AO667" i="2"/>
  <c r="AO666" i="2"/>
  <c r="AO665" i="2"/>
  <c r="AO664" i="2"/>
  <c r="AO663" i="2"/>
  <c r="AO662" i="2"/>
  <c r="AO661" i="2"/>
  <c r="AO660" i="2"/>
  <c r="AO659" i="2"/>
  <c r="AO658" i="2"/>
  <c r="AO657" i="2"/>
  <c r="AO656" i="2"/>
  <c r="AO655" i="2"/>
  <c r="AO654" i="2"/>
  <c r="AO653" i="2"/>
  <c r="AO652" i="2"/>
  <c r="AO651" i="2"/>
  <c r="AO650" i="2"/>
  <c r="AO649" i="2"/>
  <c r="AO648" i="2"/>
  <c r="AO647" i="2"/>
  <c r="AO646" i="2"/>
  <c r="AO645" i="2"/>
  <c r="AO644" i="2"/>
  <c r="AO643" i="2"/>
  <c r="AO642" i="2"/>
  <c r="AO641" i="2"/>
  <c r="AO640" i="2"/>
  <c r="AO639" i="2"/>
  <c r="AO638" i="2"/>
  <c r="AO637" i="2"/>
  <c r="AO636" i="2"/>
  <c r="AO635" i="2"/>
  <c r="AO634" i="2"/>
  <c r="AO633" i="2"/>
  <c r="AO632" i="2"/>
  <c r="AO631" i="2"/>
  <c r="AO630" i="2"/>
  <c r="AO629" i="2"/>
  <c r="AO628" i="2"/>
  <c r="AO627" i="2"/>
  <c r="AO626" i="2"/>
  <c r="AO625" i="2"/>
  <c r="AO624" i="2"/>
  <c r="AO623" i="2"/>
  <c r="AO622" i="2"/>
  <c r="AO621" i="2"/>
  <c r="AO620" i="2"/>
  <c r="AO619" i="2"/>
  <c r="AO618" i="2"/>
  <c r="AO617" i="2"/>
  <c r="AO616" i="2"/>
  <c r="AO615" i="2"/>
  <c r="AO614" i="2"/>
  <c r="AO613" i="2"/>
  <c r="AO612" i="2"/>
  <c r="AO611" i="2"/>
  <c r="AO610" i="2"/>
  <c r="AO609" i="2"/>
  <c r="AO608" i="2"/>
  <c r="AO607" i="2"/>
  <c r="AO606" i="2"/>
  <c r="AO605" i="2"/>
  <c r="AO604" i="2"/>
  <c r="AO603" i="2"/>
  <c r="AO602" i="2"/>
  <c r="AO601" i="2"/>
  <c r="AO600" i="2"/>
  <c r="AO599" i="2"/>
  <c r="AO598" i="2"/>
  <c r="AO597" i="2"/>
  <c r="AO596" i="2"/>
  <c r="AO595" i="2"/>
  <c r="AO594" i="2"/>
  <c r="AO593" i="2"/>
  <c r="AO592" i="2"/>
  <c r="AO591" i="2"/>
  <c r="AO590" i="2"/>
  <c r="AO589" i="2"/>
  <c r="AO588" i="2"/>
  <c r="AO587" i="2"/>
  <c r="AO586" i="2"/>
  <c r="AO585" i="2"/>
  <c r="AO584" i="2"/>
  <c r="AO583" i="2"/>
  <c r="AO582" i="2"/>
  <c r="AO581" i="2"/>
  <c r="AO580" i="2"/>
  <c r="AO579" i="2"/>
  <c r="AO578" i="2"/>
  <c r="AO577" i="2"/>
  <c r="AO576" i="2"/>
  <c r="AO575" i="2"/>
  <c r="AO574" i="2"/>
  <c r="AO573" i="2"/>
  <c r="AO572" i="2"/>
  <c r="AO571" i="2"/>
  <c r="AO570" i="2"/>
  <c r="AO569" i="2"/>
  <c r="AO568" i="2"/>
  <c r="AO567" i="2"/>
  <c r="AO566" i="2"/>
  <c r="AO565" i="2"/>
  <c r="AO564" i="2"/>
  <c r="AO563" i="2"/>
  <c r="AO562" i="2"/>
  <c r="AO561" i="2"/>
  <c r="AO560" i="2"/>
  <c r="AO559" i="2"/>
  <c r="AO558" i="2"/>
  <c r="AO557" i="2"/>
  <c r="AO556" i="2"/>
  <c r="AO555" i="2"/>
  <c r="AO554" i="2"/>
  <c r="AO553" i="2"/>
  <c r="AO552" i="2"/>
  <c r="AO551" i="2"/>
  <c r="AO550" i="2"/>
  <c r="AO549" i="2"/>
  <c r="AO548" i="2"/>
  <c r="AO547" i="2"/>
  <c r="AO546" i="2"/>
  <c r="AO545" i="2"/>
  <c r="AO544" i="2"/>
  <c r="AO543" i="2"/>
  <c r="AO542" i="2"/>
  <c r="AO541" i="2"/>
  <c r="AO540" i="2"/>
  <c r="AO539" i="2"/>
  <c r="AO538" i="2"/>
  <c r="AO537" i="2"/>
  <c r="AO536" i="2"/>
  <c r="AO535" i="2"/>
  <c r="AO534" i="2"/>
  <c r="AO533" i="2"/>
  <c r="AO532" i="2"/>
  <c r="AO531" i="2"/>
  <c r="AO530" i="2"/>
  <c r="AO529" i="2"/>
  <c r="AO528" i="2"/>
  <c r="AO527" i="2"/>
  <c r="AO526" i="2"/>
  <c r="AO525" i="2"/>
  <c r="AO524" i="2"/>
  <c r="AO523" i="2"/>
  <c r="AO522" i="2"/>
  <c r="AO521" i="2"/>
  <c r="AO520" i="2"/>
  <c r="AO519" i="2"/>
  <c r="AO518" i="2"/>
  <c r="AO517" i="2"/>
  <c r="AO516" i="2"/>
  <c r="AO515" i="2"/>
  <c r="AO514" i="2"/>
  <c r="AO513" i="2"/>
  <c r="AO512" i="2"/>
  <c r="AO511" i="2"/>
  <c r="AO510" i="2"/>
  <c r="AO509" i="2"/>
  <c r="AO508" i="2"/>
  <c r="AO507" i="2"/>
  <c r="AO506" i="2"/>
  <c r="AO505" i="2"/>
  <c r="AO504" i="2"/>
  <c r="AO503" i="2"/>
  <c r="AO502" i="2"/>
  <c r="AO501" i="2"/>
  <c r="AO500" i="2"/>
  <c r="AO499" i="2"/>
  <c r="AO498" i="2"/>
  <c r="AO497" i="2"/>
  <c r="AO496" i="2"/>
  <c r="AO495" i="2"/>
  <c r="AO494" i="2"/>
  <c r="AO493" i="2"/>
  <c r="AO492" i="2"/>
  <c r="AO491" i="2"/>
  <c r="AO490" i="2"/>
  <c r="AO489" i="2"/>
  <c r="AO488" i="2"/>
  <c r="AO487" i="2"/>
  <c r="AO486" i="2"/>
  <c r="AO485" i="2"/>
  <c r="AO484" i="2"/>
  <c r="AO483" i="2"/>
  <c r="AO482" i="2"/>
  <c r="AO481" i="2"/>
  <c r="AO480" i="2"/>
  <c r="AO479" i="2"/>
  <c r="AO478" i="2"/>
  <c r="AO477" i="2"/>
  <c r="AO476" i="2"/>
  <c r="AO475" i="2"/>
  <c r="AO474" i="2"/>
  <c r="AO473" i="2"/>
  <c r="AO472" i="2"/>
  <c r="AO471" i="2"/>
  <c r="AO470" i="2"/>
  <c r="AO469" i="2"/>
  <c r="AO468" i="2"/>
  <c r="AO467" i="2"/>
  <c r="AO466" i="2"/>
  <c r="AO465" i="2"/>
  <c r="AO464" i="2"/>
  <c r="AO463" i="2"/>
  <c r="AO462" i="2"/>
  <c r="AO461" i="2"/>
  <c r="AO460" i="2"/>
  <c r="AO459" i="2"/>
  <c r="AO458" i="2"/>
  <c r="AO457" i="2"/>
  <c r="AO456" i="2"/>
  <c r="AO455" i="2"/>
  <c r="AO454" i="2"/>
  <c r="AO453" i="2"/>
  <c r="AO452" i="2"/>
  <c r="AO451" i="2"/>
  <c r="AO450" i="2"/>
  <c r="AO449" i="2"/>
  <c r="AO448" i="2"/>
  <c r="AO447" i="2"/>
  <c r="AO446" i="2"/>
  <c r="AO445" i="2"/>
  <c r="AO444" i="2"/>
  <c r="AO443" i="2"/>
  <c r="AO442" i="2"/>
  <c r="AO441" i="2"/>
  <c r="AO440" i="2"/>
  <c r="AO439" i="2"/>
  <c r="AO438" i="2"/>
  <c r="AO437" i="2"/>
  <c r="AO436" i="2"/>
  <c r="AO435" i="2"/>
  <c r="AO434" i="2"/>
  <c r="AO433" i="2"/>
  <c r="AO432" i="2"/>
  <c r="AO431" i="2"/>
  <c r="AO430" i="2"/>
  <c r="AO429" i="2"/>
  <c r="AO428" i="2"/>
  <c r="AO427" i="2"/>
  <c r="AO426" i="2"/>
  <c r="AO425" i="2"/>
  <c r="AO424" i="2"/>
  <c r="AO423" i="2"/>
  <c r="AO422" i="2"/>
  <c r="AO421" i="2"/>
  <c r="AO420" i="2"/>
  <c r="AO419" i="2"/>
  <c r="AO418" i="2"/>
  <c r="AO417" i="2"/>
  <c r="AO416" i="2"/>
  <c r="AO415" i="2"/>
  <c r="AO414" i="2"/>
  <c r="AO413" i="2"/>
  <c r="AO412" i="2"/>
  <c r="AO411" i="2"/>
  <c r="AO410" i="2"/>
  <c r="AO409" i="2"/>
  <c r="AO408" i="2"/>
  <c r="AO407" i="2"/>
  <c r="AO406" i="2"/>
  <c r="AO405" i="2"/>
  <c r="AO404" i="2"/>
  <c r="AO403" i="2"/>
  <c r="AO402" i="2"/>
  <c r="AO401" i="2"/>
  <c r="AO400" i="2"/>
  <c r="AO399" i="2"/>
  <c r="AO398" i="2"/>
  <c r="AO397" i="2"/>
  <c r="AO396" i="2"/>
  <c r="AO395" i="2"/>
  <c r="AO394" i="2"/>
  <c r="AO393" i="2"/>
  <c r="AO392" i="2"/>
  <c r="AO391" i="2"/>
  <c r="AO390" i="2"/>
  <c r="AO389" i="2"/>
  <c r="AO388" i="2"/>
  <c r="AO387" i="2"/>
  <c r="AO386" i="2"/>
  <c r="AO385" i="2"/>
  <c r="AO384" i="2"/>
  <c r="AO383" i="2"/>
  <c r="AO382" i="2"/>
  <c r="AO381" i="2"/>
  <c r="AO380" i="2"/>
  <c r="AO379" i="2"/>
  <c r="AO378" i="2"/>
  <c r="AO377" i="2"/>
  <c r="AO376" i="2"/>
  <c r="AO375" i="2"/>
  <c r="AO374" i="2"/>
  <c r="AO373" i="2"/>
  <c r="AO372" i="2"/>
  <c r="AO371" i="2"/>
  <c r="AO370" i="2"/>
  <c r="AO369" i="2"/>
  <c r="AO368" i="2"/>
  <c r="AO367" i="2"/>
  <c r="AO366" i="2"/>
  <c r="AO365" i="2"/>
  <c r="AO364" i="2"/>
  <c r="AO363" i="2"/>
  <c r="AO362" i="2"/>
  <c r="AO361" i="2"/>
  <c r="AO360" i="2"/>
  <c r="AO359" i="2"/>
  <c r="AO358" i="2"/>
  <c r="AO357" i="2"/>
  <c r="AO356" i="2"/>
  <c r="AO355" i="2"/>
  <c r="AO354" i="2"/>
  <c r="AO353" i="2"/>
  <c r="AO352" i="2"/>
  <c r="AO351" i="2"/>
  <c r="AO350" i="2"/>
  <c r="AO349" i="2"/>
  <c r="AO348" i="2"/>
  <c r="AO347" i="2"/>
  <c r="AO346" i="2"/>
  <c r="AO345" i="2"/>
  <c r="AO344" i="2"/>
  <c r="AO343" i="2"/>
  <c r="AO342" i="2"/>
  <c r="AO341" i="2"/>
  <c r="AO340" i="2"/>
  <c r="AO339" i="2"/>
  <c r="AO338" i="2"/>
  <c r="AO337" i="2"/>
  <c r="AO336" i="2"/>
  <c r="AO335" i="2"/>
  <c r="AO334" i="2"/>
  <c r="AO333" i="2"/>
  <c r="AO332" i="2"/>
  <c r="AO331" i="2"/>
  <c r="AO330" i="2"/>
  <c r="AO329" i="2"/>
  <c r="AO328" i="2"/>
  <c r="AO327" i="2"/>
  <c r="AO326" i="2"/>
  <c r="AO325" i="2"/>
  <c r="AO324" i="2"/>
  <c r="AO323" i="2"/>
  <c r="AO322" i="2"/>
  <c r="AO321" i="2"/>
  <c r="AO320" i="2"/>
  <c r="AO319" i="2"/>
  <c r="AO318" i="2"/>
  <c r="AO317" i="2"/>
  <c r="AO316" i="2"/>
  <c r="AO315" i="2"/>
  <c r="AO314" i="2"/>
  <c r="AO313" i="2"/>
  <c r="AO312" i="2"/>
  <c r="AO311" i="2"/>
  <c r="AO310" i="2"/>
  <c r="AO309" i="2"/>
  <c r="AO308" i="2"/>
  <c r="AO307" i="2"/>
  <c r="AO306" i="2"/>
  <c r="AO305" i="2"/>
  <c r="AO304" i="2"/>
  <c r="AO303" i="2"/>
  <c r="AO302" i="2"/>
  <c r="AO301" i="2"/>
  <c r="AO300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O271" i="2"/>
  <c r="AO270" i="2"/>
  <c r="AO269" i="2"/>
  <c r="AO268" i="2"/>
  <c r="AO267" i="2"/>
  <c r="AO266" i="2"/>
  <c r="AO265" i="2"/>
  <c r="AO264" i="2"/>
  <c r="AO263" i="2"/>
  <c r="AO262" i="2"/>
  <c r="AO261" i="2"/>
  <c r="AO260" i="2"/>
  <c r="AO259" i="2"/>
  <c r="AO258" i="2"/>
  <c r="AO257" i="2"/>
  <c r="AO256" i="2"/>
  <c r="AO255" i="2"/>
  <c r="AO254" i="2"/>
  <c r="AO253" i="2"/>
  <c r="AO252" i="2"/>
  <c r="AO251" i="2"/>
  <c r="AO250" i="2"/>
  <c r="AO249" i="2"/>
  <c r="AO248" i="2"/>
  <c r="AO247" i="2"/>
  <c r="AO246" i="2"/>
  <c r="AO245" i="2"/>
  <c r="AO244" i="2"/>
  <c r="AO243" i="2"/>
  <c r="AO242" i="2"/>
  <c r="AO241" i="2"/>
  <c r="AO240" i="2"/>
  <c r="AO239" i="2"/>
  <c r="AO238" i="2"/>
  <c r="AO237" i="2"/>
  <c r="AO236" i="2"/>
  <c r="AO235" i="2"/>
  <c r="AO234" i="2"/>
  <c r="AO233" i="2"/>
  <c r="AO232" i="2"/>
  <c r="AO231" i="2"/>
  <c r="AO230" i="2"/>
  <c r="AO229" i="2"/>
  <c r="AO228" i="2"/>
  <c r="AO227" i="2"/>
  <c r="AO226" i="2"/>
  <c r="AO225" i="2"/>
  <c r="AO224" i="2"/>
  <c r="AO223" i="2"/>
  <c r="AO222" i="2"/>
  <c r="AO221" i="2"/>
  <c r="AO220" i="2"/>
  <c r="AO219" i="2"/>
  <c r="AO218" i="2"/>
  <c r="AO217" i="2"/>
  <c r="AO216" i="2"/>
  <c r="AO215" i="2"/>
  <c r="AO214" i="2"/>
  <c r="AO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O200" i="2"/>
  <c r="AO199" i="2"/>
  <c r="AO198" i="2"/>
  <c r="AO197" i="2"/>
  <c r="AO196" i="2"/>
  <c r="AO195" i="2"/>
  <c r="AO194" i="2"/>
  <c r="AO193" i="2"/>
  <c r="AO192" i="2"/>
  <c r="AO191" i="2"/>
  <c r="AO190" i="2"/>
  <c r="AO189" i="2"/>
  <c r="AO188" i="2"/>
  <c r="AO187" i="2"/>
  <c r="AO186" i="2"/>
  <c r="AO185" i="2"/>
  <c r="AO184" i="2"/>
  <c r="AO183" i="2"/>
  <c r="AO182" i="2"/>
  <c r="AO181" i="2"/>
  <c r="AO180" i="2"/>
  <c r="AO179" i="2"/>
  <c r="AO178" i="2"/>
  <c r="AO177" i="2"/>
  <c r="AO176" i="2"/>
  <c r="AO175" i="2"/>
  <c r="AO174" i="2"/>
  <c r="AO173" i="2"/>
  <c r="AO172" i="2"/>
  <c r="AO171" i="2"/>
  <c r="AO170" i="2"/>
  <c r="AO169" i="2"/>
  <c r="AO168" i="2"/>
  <c r="AO167" i="2"/>
  <c r="AO166" i="2"/>
  <c r="AO165" i="2"/>
  <c r="AO164" i="2"/>
  <c r="AO163" i="2"/>
  <c r="AO162" i="2"/>
  <c r="AO161" i="2"/>
  <c r="AO160" i="2"/>
  <c r="AO159" i="2"/>
  <c r="AO158" i="2"/>
  <c r="AO157" i="2"/>
  <c r="AO156" i="2"/>
  <c r="AO155" i="2"/>
  <c r="AO154" i="2"/>
  <c r="AO153" i="2"/>
  <c r="AO152" i="2"/>
  <c r="AO151" i="2"/>
  <c r="AO150" i="2"/>
  <c r="AO149" i="2"/>
  <c r="AO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O135" i="2"/>
  <c r="AO134" i="2"/>
  <c r="AO133" i="2"/>
  <c r="AO132" i="2"/>
  <c r="AO131" i="2"/>
  <c r="AO130" i="2"/>
  <c r="AO129" i="2"/>
  <c r="AO128" i="2"/>
  <c r="AO127" i="2"/>
  <c r="AO126" i="2"/>
  <c r="AO125" i="2"/>
  <c r="AO124" i="2"/>
  <c r="AO123" i="2"/>
  <c r="AO122" i="2"/>
  <c r="AO121" i="2"/>
  <c r="AO120" i="2"/>
  <c r="AO119" i="2"/>
  <c r="AO118" i="2"/>
  <c r="AO117" i="2"/>
  <c r="AO116" i="2"/>
  <c r="AO115" i="2"/>
  <c r="AO114" i="2"/>
  <c r="AO113" i="2"/>
  <c r="AO112" i="2"/>
  <c r="AO111" i="2"/>
  <c r="AO110" i="2"/>
  <c r="AO109" i="2"/>
  <c r="AO108" i="2"/>
  <c r="AO107" i="2"/>
  <c r="AO106" i="2"/>
  <c r="AO105" i="2"/>
  <c r="AO104" i="2"/>
  <c r="AO103" i="2"/>
  <c r="AO102" i="2"/>
  <c r="AO101" i="2"/>
  <c r="AO100" i="2"/>
  <c r="AO99" i="2"/>
  <c r="AO98" i="2"/>
  <c r="AO97" i="2"/>
  <c r="AO96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O4" i="2"/>
  <c r="Z1000" i="2" l="1"/>
  <c r="Z999" i="2"/>
  <c r="Z998" i="2"/>
  <c r="Z997" i="2"/>
  <c r="Z996" i="2"/>
  <c r="Z995" i="2"/>
  <c r="Z994" i="2"/>
  <c r="Z993" i="2"/>
  <c r="Z992" i="2"/>
  <c r="Z991" i="2"/>
  <c r="Z990" i="2"/>
  <c r="Z989" i="2"/>
  <c r="Z988" i="2"/>
  <c r="Z987" i="2"/>
  <c r="Z986" i="2"/>
  <c r="Z985" i="2"/>
  <c r="Z984" i="2"/>
  <c r="Z983" i="2"/>
  <c r="Z982" i="2"/>
  <c r="Z981" i="2"/>
  <c r="Z980" i="2"/>
  <c r="Z979" i="2"/>
  <c r="Z978" i="2"/>
  <c r="Z977" i="2"/>
  <c r="Z976" i="2"/>
  <c r="Z975" i="2"/>
  <c r="Z974" i="2"/>
  <c r="Z973" i="2"/>
  <c r="Z972" i="2"/>
  <c r="Z971" i="2"/>
  <c r="Z970" i="2"/>
  <c r="Z969" i="2"/>
  <c r="Z968" i="2"/>
  <c r="Z967" i="2"/>
  <c r="Z966" i="2"/>
  <c r="Z965" i="2"/>
  <c r="Z964" i="2"/>
  <c r="Z963" i="2"/>
  <c r="Z962" i="2"/>
  <c r="Z961" i="2"/>
  <c r="Z960" i="2"/>
  <c r="Z959" i="2"/>
  <c r="Z958" i="2"/>
  <c r="Z957" i="2"/>
  <c r="Z956" i="2"/>
  <c r="Z955" i="2"/>
  <c r="Z954" i="2"/>
  <c r="Z953" i="2"/>
  <c r="Z952" i="2"/>
  <c r="Z951" i="2"/>
  <c r="Z950" i="2"/>
  <c r="Z949" i="2"/>
  <c r="Z948" i="2"/>
  <c r="Z947" i="2"/>
  <c r="Z946" i="2"/>
  <c r="Z945" i="2"/>
  <c r="Z944" i="2"/>
  <c r="Z943" i="2"/>
  <c r="Z942" i="2"/>
  <c r="Z941" i="2"/>
  <c r="Z940" i="2"/>
  <c r="Z939" i="2"/>
  <c r="Z938" i="2"/>
  <c r="Z937" i="2"/>
  <c r="Z936" i="2"/>
  <c r="Z935" i="2"/>
  <c r="Z934" i="2"/>
  <c r="Z933" i="2"/>
  <c r="Z932" i="2"/>
  <c r="Z931" i="2"/>
  <c r="Z930" i="2"/>
  <c r="Z929" i="2"/>
  <c r="Z928" i="2"/>
  <c r="Z927" i="2"/>
  <c r="Z926" i="2"/>
  <c r="Z925" i="2"/>
  <c r="Z924" i="2"/>
  <c r="Z923" i="2"/>
  <c r="Z922" i="2"/>
  <c r="Z921" i="2"/>
  <c r="Z920" i="2"/>
  <c r="Z919" i="2"/>
  <c r="Z918" i="2"/>
  <c r="Z917" i="2"/>
  <c r="Z916" i="2"/>
  <c r="Z915" i="2"/>
  <c r="Z914" i="2"/>
  <c r="Z913" i="2"/>
  <c r="Z912" i="2"/>
  <c r="Z911" i="2"/>
  <c r="Z910" i="2"/>
  <c r="Z909" i="2"/>
  <c r="Z908" i="2"/>
  <c r="Z907" i="2"/>
  <c r="Z906" i="2"/>
  <c r="Z905" i="2"/>
  <c r="Z904" i="2"/>
  <c r="Z903" i="2"/>
  <c r="Z902" i="2"/>
  <c r="Z901" i="2"/>
  <c r="Z900" i="2"/>
  <c r="Z899" i="2"/>
  <c r="Z898" i="2"/>
  <c r="Z897" i="2"/>
  <c r="Z896" i="2"/>
  <c r="Z895" i="2"/>
  <c r="Z894" i="2"/>
  <c r="Z893" i="2"/>
  <c r="Z892" i="2"/>
  <c r="Z891" i="2"/>
  <c r="Z890" i="2"/>
  <c r="Z889" i="2"/>
  <c r="Z888" i="2"/>
  <c r="Z887" i="2"/>
  <c r="Z886" i="2"/>
  <c r="Z885" i="2"/>
  <c r="Z884" i="2"/>
  <c r="Z883" i="2"/>
  <c r="Z882" i="2"/>
  <c r="Z881" i="2"/>
  <c r="Z880" i="2"/>
  <c r="Z879" i="2"/>
  <c r="Z878" i="2"/>
  <c r="Z877" i="2"/>
  <c r="Z876" i="2"/>
  <c r="Z875" i="2"/>
  <c r="Z874" i="2"/>
  <c r="Z873" i="2"/>
  <c r="Z872" i="2"/>
  <c r="Z871" i="2"/>
  <c r="Z870" i="2"/>
  <c r="Z869" i="2"/>
  <c r="Z868" i="2"/>
  <c r="Z867" i="2"/>
  <c r="Z866" i="2"/>
  <c r="Z865" i="2"/>
  <c r="Z864" i="2"/>
  <c r="Z863" i="2"/>
  <c r="Z862" i="2"/>
  <c r="Z861" i="2"/>
  <c r="Z860" i="2"/>
  <c r="Z859" i="2"/>
  <c r="Z858" i="2"/>
  <c r="Z857" i="2"/>
  <c r="Z856" i="2"/>
  <c r="Z855" i="2"/>
  <c r="Z854" i="2"/>
  <c r="Z853" i="2"/>
  <c r="Z852" i="2"/>
  <c r="Z851" i="2"/>
  <c r="Z850" i="2"/>
  <c r="Z849" i="2"/>
  <c r="Z848" i="2"/>
  <c r="Z847" i="2"/>
  <c r="Z846" i="2"/>
  <c r="Z845" i="2"/>
  <c r="Z844" i="2"/>
  <c r="Z843" i="2"/>
  <c r="Z842" i="2"/>
  <c r="Z841" i="2"/>
  <c r="Z840" i="2"/>
  <c r="Z839" i="2"/>
  <c r="Z838" i="2"/>
  <c r="Z837" i="2"/>
  <c r="Z836" i="2"/>
  <c r="Z835" i="2"/>
  <c r="Z834" i="2"/>
  <c r="Z833" i="2"/>
  <c r="Z832" i="2"/>
  <c r="Z831" i="2"/>
  <c r="Z830" i="2"/>
  <c r="Z829" i="2"/>
  <c r="Z828" i="2"/>
  <c r="Z827" i="2"/>
  <c r="Z826" i="2"/>
  <c r="Z825" i="2"/>
  <c r="Z824" i="2"/>
  <c r="Z823" i="2"/>
  <c r="Z822" i="2"/>
  <c r="Z821" i="2"/>
  <c r="Z820" i="2"/>
  <c r="Z819" i="2"/>
  <c r="Z818" i="2"/>
  <c r="Z817" i="2"/>
  <c r="Z816" i="2"/>
  <c r="Z815" i="2"/>
  <c r="Z814" i="2"/>
  <c r="Z813" i="2"/>
  <c r="Z812" i="2"/>
  <c r="Z811" i="2"/>
  <c r="Z810" i="2"/>
  <c r="Z809" i="2"/>
  <c r="Z808" i="2"/>
  <c r="Z807" i="2"/>
  <c r="Z806" i="2"/>
  <c r="Z805" i="2"/>
  <c r="Z804" i="2"/>
  <c r="Z803" i="2"/>
  <c r="Z802" i="2"/>
  <c r="Z801" i="2"/>
  <c r="Z800" i="2"/>
  <c r="Z799" i="2"/>
  <c r="Z798" i="2"/>
  <c r="Z797" i="2"/>
  <c r="Z796" i="2"/>
  <c r="Z795" i="2"/>
  <c r="Z794" i="2"/>
  <c r="Z793" i="2"/>
  <c r="Z792" i="2"/>
  <c r="Z791" i="2"/>
  <c r="Z790" i="2"/>
  <c r="Z789" i="2"/>
  <c r="Z788" i="2"/>
  <c r="Z787" i="2"/>
  <c r="Z786" i="2"/>
  <c r="Z785" i="2"/>
  <c r="Z784" i="2"/>
  <c r="Z783" i="2"/>
  <c r="Z782" i="2"/>
  <c r="Z781" i="2"/>
  <c r="Z780" i="2"/>
  <c r="Z779" i="2"/>
  <c r="Z778" i="2"/>
  <c r="Z777" i="2"/>
  <c r="Z776" i="2"/>
  <c r="Z775" i="2"/>
  <c r="Z774" i="2"/>
  <c r="Z773" i="2"/>
  <c r="Z772" i="2"/>
  <c r="Z771" i="2"/>
  <c r="Z770" i="2"/>
  <c r="Z769" i="2"/>
  <c r="Z768" i="2"/>
  <c r="Z767" i="2"/>
  <c r="Z766" i="2"/>
  <c r="Z765" i="2"/>
  <c r="Z764" i="2"/>
  <c r="Z763" i="2"/>
  <c r="Z762" i="2"/>
  <c r="Z761" i="2"/>
  <c r="Z760" i="2"/>
  <c r="Z759" i="2"/>
  <c r="Z758" i="2"/>
  <c r="Z757" i="2"/>
  <c r="Z756" i="2"/>
  <c r="Z755" i="2"/>
  <c r="Z754" i="2"/>
  <c r="Z753" i="2"/>
  <c r="Z752" i="2"/>
  <c r="Z751" i="2"/>
  <c r="Z750" i="2"/>
  <c r="Z749" i="2"/>
  <c r="Z748" i="2"/>
  <c r="Z747" i="2"/>
  <c r="Z746" i="2"/>
  <c r="Z745" i="2"/>
  <c r="Z744" i="2"/>
  <c r="Z743" i="2"/>
  <c r="Z742" i="2"/>
  <c r="Z741" i="2"/>
  <c r="Z740" i="2"/>
  <c r="Z739" i="2"/>
  <c r="Z738" i="2"/>
  <c r="Z737" i="2"/>
  <c r="Z736" i="2"/>
  <c r="Z735" i="2"/>
  <c r="Z734" i="2"/>
  <c r="Z733" i="2"/>
  <c r="Z732" i="2"/>
  <c r="Z731" i="2"/>
  <c r="Z730" i="2"/>
  <c r="Z729" i="2"/>
  <c r="Z728" i="2"/>
  <c r="Z727" i="2"/>
  <c r="Z726" i="2"/>
  <c r="Z725" i="2"/>
  <c r="Z724" i="2"/>
  <c r="Z723" i="2"/>
  <c r="Z722" i="2"/>
  <c r="Z721" i="2"/>
  <c r="Z720" i="2"/>
  <c r="Z719" i="2"/>
  <c r="Z718" i="2"/>
  <c r="Z717" i="2"/>
  <c r="Z716" i="2"/>
  <c r="Z715" i="2"/>
  <c r="Z714" i="2"/>
  <c r="Z713" i="2"/>
  <c r="Z712" i="2"/>
  <c r="Z711" i="2"/>
  <c r="Z710" i="2"/>
  <c r="Z709" i="2"/>
  <c r="Z708" i="2"/>
  <c r="Z707" i="2"/>
  <c r="Z706" i="2"/>
  <c r="Z705" i="2"/>
  <c r="Z704" i="2"/>
  <c r="Z703" i="2"/>
  <c r="Z702" i="2"/>
  <c r="Z701" i="2"/>
  <c r="Z700" i="2"/>
  <c r="Z699" i="2"/>
  <c r="Z698" i="2"/>
  <c r="Z697" i="2"/>
  <c r="Z696" i="2"/>
  <c r="Z695" i="2"/>
  <c r="Z694" i="2"/>
  <c r="Z693" i="2"/>
  <c r="Z692" i="2"/>
  <c r="Z691" i="2"/>
  <c r="Z690" i="2"/>
  <c r="Z689" i="2"/>
  <c r="Z688" i="2"/>
  <c r="Z687" i="2"/>
  <c r="Z686" i="2"/>
  <c r="Z685" i="2"/>
  <c r="Z684" i="2"/>
  <c r="Z683" i="2"/>
  <c r="Z682" i="2"/>
  <c r="Z681" i="2"/>
  <c r="Z680" i="2"/>
  <c r="Z679" i="2"/>
  <c r="Z678" i="2"/>
  <c r="Z677" i="2"/>
  <c r="Z676" i="2"/>
  <c r="Z675" i="2"/>
  <c r="Z674" i="2"/>
  <c r="Z673" i="2"/>
  <c r="Z672" i="2"/>
  <c r="Z671" i="2"/>
  <c r="Z670" i="2"/>
  <c r="Z669" i="2"/>
  <c r="Z668" i="2"/>
  <c r="Z667" i="2"/>
  <c r="Z666" i="2"/>
  <c r="Z665" i="2"/>
  <c r="Z664" i="2"/>
  <c r="Z663" i="2"/>
  <c r="Z662" i="2"/>
  <c r="Z661" i="2"/>
  <c r="Z660" i="2"/>
  <c r="Z659" i="2"/>
  <c r="Z658" i="2"/>
  <c r="Z657" i="2"/>
  <c r="Z656" i="2"/>
  <c r="Z655" i="2"/>
  <c r="Z654" i="2"/>
  <c r="Z653" i="2"/>
  <c r="Z652" i="2"/>
  <c r="Z651" i="2"/>
  <c r="Z650" i="2"/>
  <c r="Z649" i="2"/>
  <c r="Z648" i="2"/>
  <c r="Z647" i="2"/>
  <c r="Z646" i="2"/>
  <c r="Z645" i="2"/>
  <c r="Z644" i="2"/>
  <c r="Z643" i="2"/>
  <c r="Z642" i="2"/>
  <c r="Z641" i="2"/>
  <c r="Z640" i="2"/>
  <c r="Z639" i="2"/>
  <c r="Z638" i="2"/>
  <c r="Z637" i="2"/>
  <c r="Z636" i="2"/>
  <c r="Z635" i="2"/>
  <c r="Z634" i="2"/>
  <c r="Z633" i="2"/>
  <c r="Z632" i="2"/>
  <c r="Z631" i="2"/>
  <c r="Z630" i="2"/>
  <c r="Z629" i="2"/>
  <c r="Z628" i="2"/>
  <c r="Z627" i="2"/>
  <c r="Z626" i="2"/>
  <c r="Z625" i="2"/>
  <c r="Z624" i="2"/>
  <c r="Z623" i="2"/>
  <c r="Z622" i="2"/>
  <c r="Z621" i="2"/>
  <c r="Z620" i="2"/>
  <c r="Z619" i="2"/>
  <c r="Z618" i="2"/>
  <c r="Z617" i="2"/>
  <c r="Z616" i="2"/>
  <c r="Z615" i="2"/>
  <c r="Z614" i="2"/>
  <c r="Z613" i="2"/>
  <c r="Z612" i="2"/>
  <c r="Z611" i="2"/>
  <c r="Z610" i="2"/>
  <c r="Z609" i="2"/>
  <c r="Z608" i="2"/>
  <c r="Z607" i="2"/>
  <c r="Z606" i="2"/>
  <c r="Z605" i="2"/>
  <c r="Z604" i="2"/>
  <c r="Z603" i="2"/>
  <c r="Z602" i="2"/>
  <c r="Z601" i="2"/>
  <c r="Z600" i="2"/>
  <c r="Z599" i="2"/>
  <c r="Z598" i="2"/>
  <c r="Z597" i="2"/>
  <c r="Z596" i="2"/>
  <c r="Z595" i="2"/>
  <c r="Z594" i="2"/>
  <c r="Z593" i="2"/>
  <c r="Z592" i="2"/>
  <c r="Z591" i="2"/>
  <c r="Z590" i="2"/>
  <c r="Z589" i="2"/>
  <c r="Z588" i="2"/>
  <c r="Z587" i="2"/>
  <c r="Z586" i="2"/>
  <c r="Z585" i="2"/>
  <c r="Z584" i="2"/>
  <c r="Z583" i="2"/>
  <c r="Z582" i="2"/>
  <c r="Z581" i="2"/>
  <c r="Z580" i="2"/>
  <c r="Z579" i="2"/>
  <c r="Z578" i="2"/>
  <c r="Z577" i="2"/>
  <c r="Z576" i="2"/>
  <c r="Z575" i="2"/>
  <c r="Z574" i="2"/>
  <c r="Z573" i="2"/>
  <c r="Z572" i="2"/>
  <c r="Z571" i="2"/>
  <c r="Z570" i="2"/>
  <c r="Z569" i="2"/>
  <c r="Z568" i="2"/>
  <c r="Z567" i="2"/>
  <c r="Z566" i="2"/>
  <c r="Z565" i="2"/>
  <c r="Z564" i="2"/>
  <c r="Z563" i="2"/>
  <c r="Z562" i="2"/>
  <c r="Z561" i="2"/>
  <c r="Z560" i="2"/>
  <c r="Z559" i="2"/>
  <c r="Z558" i="2"/>
  <c r="Z557" i="2"/>
  <c r="Z556" i="2"/>
  <c r="Z555" i="2"/>
  <c r="Z554" i="2"/>
  <c r="Z553" i="2"/>
  <c r="Z552" i="2"/>
  <c r="Z551" i="2"/>
  <c r="Z550" i="2"/>
  <c r="Z549" i="2"/>
  <c r="Z548" i="2"/>
  <c r="Z547" i="2"/>
  <c r="Z546" i="2"/>
  <c r="Z545" i="2"/>
  <c r="Z544" i="2"/>
  <c r="Z543" i="2"/>
  <c r="Z542" i="2"/>
  <c r="Z541" i="2"/>
  <c r="Z540" i="2"/>
  <c r="Z539" i="2"/>
  <c r="Z538" i="2"/>
  <c r="Z537" i="2"/>
  <c r="Z536" i="2"/>
  <c r="Z535" i="2"/>
  <c r="Z534" i="2"/>
  <c r="Z533" i="2"/>
  <c r="Z532" i="2"/>
  <c r="Z531" i="2"/>
  <c r="Z530" i="2"/>
  <c r="Z529" i="2"/>
  <c r="Z528" i="2"/>
  <c r="Z527" i="2"/>
  <c r="Z526" i="2"/>
  <c r="Z525" i="2"/>
  <c r="Z524" i="2"/>
  <c r="Z523" i="2"/>
  <c r="Z522" i="2"/>
  <c r="Z521" i="2"/>
  <c r="Z520" i="2"/>
  <c r="Z519" i="2"/>
  <c r="Z518" i="2"/>
  <c r="Z517" i="2"/>
  <c r="Z516" i="2"/>
  <c r="Z515" i="2"/>
  <c r="Z514" i="2"/>
  <c r="Z513" i="2"/>
  <c r="Z512" i="2"/>
  <c r="Z511" i="2"/>
  <c r="Z510" i="2"/>
  <c r="Z509" i="2"/>
  <c r="Z508" i="2"/>
  <c r="Z507" i="2"/>
  <c r="Z506" i="2"/>
  <c r="Z505" i="2"/>
  <c r="Z504" i="2"/>
  <c r="Z503" i="2"/>
  <c r="Z502" i="2"/>
  <c r="Z501" i="2"/>
  <c r="Z500" i="2"/>
  <c r="Z499" i="2"/>
  <c r="Z498" i="2"/>
  <c r="Z497" i="2"/>
  <c r="Z496" i="2"/>
  <c r="Z495" i="2"/>
  <c r="Z494" i="2"/>
  <c r="Z493" i="2"/>
  <c r="Z492" i="2"/>
  <c r="Z491" i="2"/>
  <c r="Z490" i="2"/>
  <c r="Z489" i="2"/>
  <c r="Z488" i="2"/>
  <c r="Z487" i="2"/>
  <c r="Z486" i="2"/>
  <c r="Z485" i="2"/>
  <c r="Z484" i="2"/>
  <c r="Z483" i="2"/>
  <c r="Z482" i="2"/>
  <c r="Z481" i="2"/>
  <c r="Z480" i="2"/>
  <c r="Z479" i="2"/>
  <c r="Z478" i="2"/>
  <c r="Z477" i="2"/>
  <c r="Z476" i="2"/>
  <c r="Z475" i="2"/>
  <c r="Z474" i="2"/>
  <c r="Z473" i="2"/>
  <c r="Z472" i="2"/>
  <c r="Z471" i="2"/>
  <c r="Z470" i="2"/>
  <c r="Z469" i="2"/>
  <c r="Z468" i="2"/>
  <c r="Z467" i="2"/>
  <c r="Z466" i="2"/>
  <c r="Z465" i="2"/>
  <c r="Z464" i="2"/>
  <c r="Z463" i="2"/>
  <c r="Z462" i="2"/>
  <c r="Z461" i="2"/>
  <c r="Z460" i="2"/>
  <c r="Z459" i="2"/>
  <c r="Z458" i="2"/>
  <c r="Z457" i="2"/>
  <c r="Z456" i="2"/>
  <c r="Z455" i="2"/>
  <c r="Z454" i="2"/>
  <c r="Z453" i="2"/>
  <c r="Z452" i="2"/>
  <c r="Z451" i="2"/>
  <c r="Z450" i="2"/>
  <c r="Z449" i="2"/>
  <c r="Z448" i="2"/>
  <c r="Z447" i="2"/>
  <c r="Z446" i="2"/>
  <c r="Z445" i="2"/>
  <c r="Z444" i="2"/>
  <c r="Z443" i="2"/>
  <c r="Z442" i="2"/>
  <c r="Z441" i="2"/>
  <c r="Z440" i="2"/>
  <c r="Z439" i="2"/>
  <c r="Z438" i="2"/>
  <c r="Z437" i="2"/>
  <c r="Z436" i="2"/>
  <c r="Z435" i="2"/>
  <c r="Z434" i="2"/>
  <c r="Z433" i="2"/>
  <c r="Z432" i="2"/>
  <c r="Z431" i="2"/>
  <c r="Z430" i="2"/>
  <c r="Z429" i="2"/>
  <c r="Z428" i="2"/>
  <c r="Z427" i="2"/>
  <c r="Z426" i="2"/>
  <c r="Z425" i="2"/>
  <c r="Z424" i="2"/>
  <c r="Z423" i="2"/>
  <c r="Z422" i="2"/>
  <c r="Z421" i="2"/>
  <c r="Z420" i="2"/>
  <c r="Z419" i="2"/>
  <c r="Z418" i="2"/>
  <c r="Z417" i="2"/>
  <c r="Z416" i="2"/>
  <c r="Z415" i="2"/>
  <c r="Z414" i="2"/>
  <c r="Z413" i="2"/>
  <c r="Z412" i="2"/>
  <c r="Z411" i="2"/>
  <c r="Z410" i="2"/>
  <c r="Z409" i="2"/>
  <c r="Z408" i="2"/>
  <c r="Z407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Z392" i="2"/>
  <c r="Z391" i="2"/>
  <c r="Z390" i="2"/>
  <c r="Z389" i="2"/>
  <c r="Z388" i="2"/>
  <c r="Z387" i="2"/>
  <c r="Z386" i="2"/>
  <c r="Z385" i="2"/>
  <c r="Z384" i="2"/>
  <c r="Z383" i="2"/>
  <c r="Z382" i="2"/>
  <c r="Z381" i="2"/>
  <c r="Z380" i="2"/>
  <c r="Z379" i="2"/>
  <c r="Z378" i="2"/>
  <c r="Z377" i="2"/>
  <c r="Z376" i="2"/>
  <c r="Z375" i="2"/>
  <c r="Z374" i="2"/>
  <c r="Z373" i="2"/>
  <c r="Z372" i="2"/>
  <c r="Z371" i="2"/>
  <c r="Z370" i="2"/>
  <c r="Z369" i="2"/>
  <c r="Z368" i="2"/>
  <c r="Z367" i="2"/>
  <c r="Z366" i="2"/>
  <c r="Z365" i="2"/>
  <c r="Z364" i="2"/>
  <c r="Z363" i="2"/>
  <c r="Z362" i="2"/>
  <c r="Z361" i="2"/>
  <c r="Z360" i="2"/>
  <c r="Z359" i="2"/>
  <c r="Z358" i="2"/>
  <c r="Z357" i="2"/>
  <c r="Z356" i="2"/>
  <c r="Z355" i="2"/>
  <c r="Z354" i="2"/>
  <c r="Z353" i="2"/>
  <c r="Z352" i="2"/>
  <c r="Z351" i="2"/>
  <c r="Z350" i="2"/>
  <c r="Z349" i="2"/>
  <c r="Z348" i="2"/>
  <c r="Z347" i="2"/>
  <c r="Z346" i="2"/>
  <c r="Z345" i="2"/>
  <c r="Z344" i="2"/>
  <c r="Z343" i="2"/>
  <c r="Z342" i="2"/>
  <c r="Z341" i="2"/>
  <c r="Z340" i="2"/>
  <c r="Z339" i="2"/>
  <c r="Z338" i="2"/>
  <c r="Z337" i="2"/>
  <c r="Z336" i="2"/>
  <c r="Z335" i="2"/>
  <c r="Z334" i="2"/>
  <c r="Z333" i="2"/>
  <c r="Z332" i="2"/>
  <c r="Z331" i="2"/>
  <c r="Z330" i="2"/>
  <c r="Z329" i="2"/>
  <c r="Z328" i="2"/>
  <c r="Z327" i="2"/>
  <c r="Z326" i="2"/>
  <c r="Z325" i="2"/>
  <c r="Z324" i="2"/>
  <c r="Z323" i="2"/>
  <c r="Z322" i="2"/>
  <c r="Z321" i="2"/>
  <c r="Z320" i="2"/>
  <c r="Z319" i="2"/>
  <c r="Z318" i="2"/>
  <c r="Z317" i="2"/>
  <c r="Z316" i="2"/>
  <c r="Z315" i="2"/>
  <c r="Z314" i="2"/>
  <c r="Z313" i="2"/>
  <c r="Z312" i="2"/>
  <c r="Z311" i="2"/>
  <c r="Z310" i="2"/>
  <c r="Z309" i="2"/>
  <c r="Z308" i="2"/>
  <c r="Z307" i="2"/>
  <c r="Z306" i="2"/>
  <c r="Z305" i="2"/>
  <c r="Z304" i="2"/>
  <c r="Z303" i="2"/>
  <c r="Z302" i="2"/>
  <c r="Z301" i="2"/>
  <c r="Z300" i="2"/>
  <c r="Z299" i="2"/>
  <c r="Z298" i="2"/>
  <c r="Z297" i="2"/>
  <c r="Z296" i="2"/>
  <c r="Z295" i="2"/>
  <c r="Z294" i="2"/>
  <c r="Z293" i="2"/>
  <c r="Z292" i="2"/>
  <c r="Z291" i="2"/>
  <c r="Z290" i="2"/>
  <c r="Z289" i="2"/>
  <c r="Z288" i="2"/>
  <c r="Z287" i="2"/>
  <c r="Z286" i="2"/>
  <c r="Z285" i="2"/>
  <c r="Z284" i="2"/>
  <c r="Z283" i="2"/>
  <c r="Z282" i="2"/>
  <c r="Z281" i="2"/>
  <c r="Z280" i="2"/>
  <c r="Z279" i="2"/>
  <c r="Z278" i="2"/>
  <c r="Z277" i="2"/>
  <c r="Z276" i="2"/>
  <c r="Z275" i="2"/>
  <c r="Z274" i="2"/>
  <c r="Z273" i="2"/>
  <c r="Z272" i="2"/>
  <c r="Z271" i="2"/>
  <c r="Z270" i="2"/>
  <c r="Z269" i="2"/>
  <c r="Z268" i="2"/>
  <c r="Z267" i="2"/>
  <c r="Z266" i="2"/>
  <c r="Z265" i="2"/>
  <c r="Z264" i="2"/>
  <c r="Z263" i="2"/>
  <c r="Z262" i="2"/>
  <c r="Z261" i="2"/>
  <c r="Z260" i="2"/>
  <c r="Z259" i="2"/>
  <c r="Z258" i="2"/>
  <c r="Z257" i="2"/>
  <c r="Z256" i="2"/>
  <c r="Z255" i="2"/>
  <c r="Z254" i="2"/>
  <c r="Z253" i="2"/>
  <c r="Z252" i="2"/>
  <c r="Z251" i="2"/>
  <c r="Z250" i="2"/>
  <c r="Z249" i="2"/>
  <c r="Z248" i="2"/>
  <c r="Z247" i="2"/>
  <c r="Z246" i="2"/>
  <c r="Z245" i="2"/>
  <c r="Z244" i="2"/>
  <c r="Z243" i="2"/>
  <c r="Z242" i="2"/>
  <c r="Z241" i="2"/>
  <c r="Z240" i="2"/>
  <c r="Z239" i="2"/>
  <c r="Z238" i="2"/>
  <c r="Z237" i="2"/>
  <c r="Z236" i="2"/>
  <c r="Z235" i="2"/>
  <c r="Z234" i="2"/>
  <c r="Z233" i="2"/>
  <c r="Z232" i="2"/>
  <c r="Z231" i="2"/>
  <c r="Z230" i="2"/>
  <c r="Z229" i="2"/>
  <c r="Z228" i="2"/>
  <c r="Z227" i="2"/>
  <c r="Z226" i="2"/>
  <c r="Z225" i="2"/>
  <c r="Z224" i="2"/>
  <c r="Z223" i="2"/>
  <c r="Z222" i="2"/>
  <c r="Z221" i="2"/>
  <c r="Z220" i="2"/>
  <c r="Z219" i="2"/>
  <c r="Z218" i="2"/>
  <c r="Z217" i="2"/>
  <c r="Z216" i="2"/>
  <c r="Z215" i="2"/>
  <c r="Z214" i="2"/>
  <c r="Z213" i="2"/>
  <c r="Z212" i="2"/>
  <c r="Z211" i="2"/>
  <c r="Z210" i="2"/>
  <c r="Z209" i="2"/>
  <c r="Z208" i="2"/>
  <c r="Z207" i="2"/>
  <c r="Z206" i="2"/>
  <c r="Z205" i="2"/>
  <c r="Z204" i="2"/>
  <c r="Z203" i="2"/>
  <c r="Z202" i="2"/>
  <c r="Z201" i="2"/>
  <c r="Z200" i="2"/>
  <c r="Z199" i="2"/>
  <c r="Z198" i="2"/>
  <c r="Z197" i="2"/>
  <c r="Z196" i="2"/>
  <c r="Z195" i="2"/>
  <c r="Z194" i="2"/>
  <c r="Z193" i="2"/>
  <c r="Z192" i="2"/>
  <c r="Z191" i="2"/>
  <c r="Z190" i="2"/>
  <c r="Z189" i="2"/>
  <c r="Z188" i="2"/>
  <c r="Z187" i="2"/>
  <c r="Z186" i="2"/>
  <c r="Z185" i="2"/>
  <c r="Z184" i="2"/>
  <c r="Z183" i="2"/>
  <c r="Z182" i="2"/>
  <c r="Z181" i="2"/>
  <c r="Z180" i="2"/>
  <c r="Z179" i="2"/>
  <c r="Z178" i="2"/>
  <c r="Z177" i="2"/>
  <c r="Z176" i="2"/>
  <c r="Z175" i="2"/>
  <c r="Z174" i="2"/>
  <c r="Z173" i="2"/>
  <c r="Z172" i="2"/>
  <c r="Z171" i="2"/>
  <c r="Z170" i="2"/>
  <c r="Z169" i="2"/>
  <c r="Z168" i="2"/>
  <c r="Z167" i="2"/>
  <c r="Z166" i="2"/>
  <c r="Z165" i="2"/>
  <c r="Z164" i="2"/>
  <c r="Z163" i="2"/>
  <c r="Z162" i="2"/>
  <c r="Z161" i="2"/>
  <c r="Z160" i="2"/>
  <c r="Z159" i="2"/>
  <c r="Z158" i="2"/>
  <c r="Z157" i="2"/>
  <c r="Z156" i="2"/>
  <c r="Z155" i="2"/>
  <c r="Z154" i="2"/>
  <c r="Z153" i="2"/>
  <c r="Z152" i="2"/>
  <c r="Z151" i="2"/>
  <c r="Z150" i="2"/>
  <c r="Z149" i="2"/>
  <c r="Z148" i="2"/>
  <c r="Z147" i="2"/>
  <c r="Z146" i="2"/>
  <c r="Z145" i="2"/>
  <c r="Z144" i="2"/>
  <c r="Z143" i="2"/>
  <c r="Z142" i="2"/>
  <c r="Z141" i="2"/>
  <c r="Z140" i="2"/>
  <c r="Z139" i="2"/>
  <c r="Z138" i="2"/>
  <c r="Z137" i="2"/>
  <c r="Z136" i="2"/>
  <c r="Z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Z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6" i="2"/>
  <c r="Z85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8" i="2"/>
  <c r="Z37" i="2"/>
  <c r="Z36" i="2"/>
  <c r="Z35" i="2"/>
  <c r="Z34" i="2"/>
  <c r="Z33" i="2"/>
  <c r="Z32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Z7" i="2"/>
  <c r="Z6" i="2"/>
  <c r="Z5" i="2"/>
  <c r="Z4" i="2"/>
  <c r="AU1000" i="2" l="1"/>
  <c r="AU999" i="2"/>
  <c r="AU998" i="2"/>
  <c r="AU997" i="2"/>
  <c r="AU996" i="2"/>
  <c r="AU995" i="2"/>
  <c r="AU994" i="2"/>
  <c r="AU993" i="2"/>
  <c r="AU992" i="2"/>
  <c r="AU991" i="2"/>
  <c r="AU990" i="2"/>
  <c r="AU989" i="2"/>
  <c r="AU988" i="2"/>
  <c r="AU987" i="2"/>
  <c r="AU986" i="2"/>
  <c r="AU985" i="2"/>
  <c r="AU984" i="2"/>
  <c r="AU983" i="2"/>
  <c r="AU982" i="2"/>
  <c r="AU981" i="2"/>
  <c r="AU980" i="2"/>
  <c r="AU979" i="2"/>
  <c r="AU978" i="2"/>
  <c r="AU977" i="2"/>
  <c r="AU976" i="2"/>
  <c r="AU975" i="2"/>
  <c r="AU974" i="2"/>
  <c r="AU973" i="2"/>
  <c r="AU972" i="2"/>
  <c r="AU971" i="2"/>
  <c r="AU970" i="2"/>
  <c r="AU969" i="2"/>
  <c r="AU968" i="2"/>
  <c r="AU967" i="2"/>
  <c r="AU966" i="2"/>
  <c r="AU965" i="2"/>
  <c r="AU964" i="2"/>
  <c r="AU963" i="2"/>
  <c r="AU962" i="2"/>
  <c r="AU961" i="2"/>
  <c r="AU960" i="2"/>
  <c r="AU959" i="2"/>
  <c r="AU958" i="2"/>
  <c r="AU957" i="2"/>
  <c r="AU956" i="2"/>
  <c r="AU955" i="2"/>
  <c r="AU954" i="2"/>
  <c r="AU953" i="2"/>
  <c r="AU952" i="2"/>
  <c r="AU951" i="2"/>
  <c r="AU950" i="2"/>
  <c r="AU949" i="2"/>
  <c r="AU948" i="2"/>
  <c r="AU947" i="2"/>
  <c r="AU946" i="2"/>
  <c r="AU945" i="2"/>
  <c r="AU944" i="2"/>
  <c r="AU943" i="2"/>
  <c r="AU942" i="2"/>
  <c r="AU941" i="2"/>
  <c r="AU940" i="2"/>
  <c r="AU939" i="2"/>
  <c r="AU938" i="2"/>
  <c r="AU937" i="2"/>
  <c r="AU936" i="2"/>
  <c r="AU935" i="2"/>
  <c r="AU934" i="2"/>
  <c r="AU933" i="2"/>
  <c r="AU932" i="2"/>
  <c r="AU931" i="2"/>
  <c r="AU930" i="2"/>
  <c r="AU929" i="2"/>
  <c r="AU928" i="2"/>
  <c r="AU927" i="2"/>
  <c r="AU926" i="2"/>
  <c r="AU925" i="2"/>
  <c r="AU924" i="2"/>
  <c r="AU923" i="2"/>
  <c r="AU922" i="2"/>
  <c r="AU921" i="2"/>
  <c r="AU920" i="2"/>
  <c r="AU919" i="2"/>
  <c r="AU918" i="2"/>
  <c r="AU917" i="2"/>
  <c r="AU916" i="2"/>
  <c r="AU915" i="2"/>
  <c r="AU914" i="2"/>
  <c r="AU913" i="2"/>
  <c r="AU912" i="2"/>
  <c r="AU911" i="2"/>
  <c r="AU910" i="2"/>
  <c r="AU909" i="2"/>
  <c r="AU908" i="2"/>
  <c r="AU907" i="2"/>
  <c r="AU906" i="2"/>
  <c r="AU905" i="2"/>
  <c r="AU904" i="2"/>
  <c r="AU903" i="2"/>
  <c r="AU902" i="2"/>
  <c r="AU901" i="2"/>
  <c r="AU900" i="2"/>
  <c r="AU899" i="2"/>
  <c r="AU898" i="2"/>
  <c r="AU897" i="2"/>
  <c r="AU896" i="2"/>
  <c r="AU895" i="2"/>
  <c r="AU894" i="2"/>
  <c r="AU893" i="2"/>
  <c r="AU892" i="2"/>
  <c r="AU891" i="2"/>
  <c r="AU890" i="2"/>
  <c r="AU889" i="2"/>
  <c r="AU888" i="2"/>
  <c r="AU887" i="2"/>
  <c r="AU886" i="2"/>
  <c r="AU885" i="2"/>
  <c r="AU884" i="2"/>
  <c r="AU883" i="2"/>
  <c r="AU882" i="2"/>
  <c r="AU881" i="2"/>
  <c r="AU880" i="2"/>
  <c r="AU879" i="2"/>
  <c r="AU878" i="2"/>
  <c r="AU877" i="2"/>
  <c r="AU876" i="2"/>
  <c r="AU875" i="2"/>
  <c r="AU874" i="2"/>
  <c r="AU873" i="2"/>
  <c r="AU872" i="2"/>
  <c r="AU871" i="2"/>
  <c r="AU870" i="2"/>
  <c r="AU869" i="2"/>
  <c r="AU868" i="2"/>
  <c r="AU867" i="2"/>
  <c r="AU866" i="2"/>
  <c r="AU865" i="2"/>
  <c r="AU864" i="2"/>
  <c r="AU863" i="2"/>
  <c r="AU862" i="2"/>
  <c r="AU861" i="2"/>
  <c r="AU860" i="2"/>
  <c r="AU859" i="2"/>
  <c r="AU858" i="2"/>
  <c r="AU857" i="2"/>
  <c r="AU856" i="2"/>
  <c r="AU855" i="2"/>
  <c r="AU854" i="2"/>
  <c r="AU853" i="2"/>
  <c r="AU852" i="2"/>
  <c r="AU851" i="2"/>
  <c r="AU850" i="2"/>
  <c r="AU849" i="2"/>
  <c r="AU848" i="2"/>
  <c r="AU847" i="2"/>
  <c r="AU846" i="2"/>
  <c r="AU845" i="2"/>
  <c r="AU844" i="2"/>
  <c r="AU843" i="2"/>
  <c r="AU842" i="2"/>
  <c r="AU841" i="2"/>
  <c r="AU840" i="2"/>
  <c r="AU839" i="2"/>
  <c r="AU838" i="2"/>
  <c r="AU837" i="2"/>
  <c r="AU836" i="2"/>
  <c r="AU835" i="2"/>
  <c r="AU834" i="2"/>
  <c r="AU833" i="2"/>
  <c r="AU832" i="2"/>
  <c r="AU831" i="2"/>
  <c r="AU830" i="2"/>
  <c r="AU829" i="2"/>
  <c r="AU828" i="2"/>
  <c r="AU827" i="2"/>
  <c r="AU826" i="2"/>
  <c r="AU825" i="2"/>
  <c r="AU824" i="2"/>
  <c r="AU823" i="2"/>
  <c r="AU822" i="2"/>
  <c r="AU821" i="2"/>
  <c r="AU820" i="2"/>
  <c r="AU819" i="2"/>
  <c r="AU818" i="2"/>
  <c r="AU817" i="2"/>
  <c r="AU816" i="2"/>
  <c r="AU815" i="2"/>
  <c r="AU814" i="2"/>
  <c r="AU813" i="2"/>
  <c r="AU812" i="2"/>
  <c r="AU811" i="2"/>
  <c r="AU810" i="2"/>
  <c r="AU809" i="2"/>
  <c r="AU808" i="2"/>
  <c r="AU807" i="2"/>
  <c r="AU806" i="2"/>
  <c r="AU805" i="2"/>
  <c r="AU804" i="2"/>
  <c r="AU803" i="2"/>
  <c r="AU802" i="2"/>
  <c r="AU801" i="2"/>
  <c r="AU800" i="2"/>
  <c r="AU799" i="2"/>
  <c r="AU798" i="2"/>
  <c r="AU797" i="2"/>
  <c r="AU796" i="2"/>
  <c r="AU795" i="2"/>
  <c r="AU794" i="2"/>
  <c r="AU793" i="2"/>
  <c r="AU792" i="2"/>
  <c r="AU791" i="2"/>
  <c r="AU790" i="2"/>
  <c r="AU789" i="2"/>
  <c r="AU788" i="2"/>
  <c r="AU787" i="2"/>
  <c r="AU786" i="2"/>
  <c r="AU785" i="2"/>
  <c r="AU784" i="2"/>
  <c r="AU783" i="2"/>
  <c r="AU782" i="2"/>
  <c r="AU781" i="2"/>
  <c r="AU780" i="2"/>
  <c r="AU779" i="2"/>
  <c r="AU778" i="2"/>
  <c r="AU777" i="2"/>
  <c r="AU776" i="2"/>
  <c r="AU775" i="2"/>
  <c r="AU774" i="2"/>
  <c r="AU773" i="2"/>
  <c r="AU772" i="2"/>
  <c r="AU771" i="2"/>
  <c r="AU770" i="2"/>
  <c r="AU769" i="2"/>
  <c r="AU768" i="2"/>
  <c r="AU767" i="2"/>
  <c r="AU766" i="2"/>
  <c r="AU765" i="2"/>
  <c r="AU764" i="2"/>
  <c r="AU763" i="2"/>
  <c r="AU762" i="2"/>
  <c r="AU761" i="2"/>
  <c r="AU760" i="2"/>
  <c r="AU759" i="2"/>
  <c r="AU758" i="2"/>
  <c r="AU757" i="2"/>
  <c r="AU756" i="2"/>
  <c r="AU755" i="2"/>
  <c r="AU754" i="2"/>
  <c r="AU753" i="2"/>
  <c r="AU752" i="2"/>
  <c r="AU751" i="2"/>
  <c r="AU750" i="2"/>
  <c r="AU749" i="2"/>
  <c r="AU748" i="2"/>
  <c r="AU747" i="2"/>
  <c r="AU746" i="2"/>
  <c r="AU745" i="2"/>
  <c r="AU744" i="2"/>
  <c r="AU743" i="2"/>
  <c r="AU742" i="2"/>
  <c r="AU741" i="2"/>
  <c r="AU740" i="2"/>
  <c r="AU739" i="2"/>
  <c r="AU738" i="2"/>
  <c r="AU737" i="2"/>
  <c r="AU736" i="2"/>
  <c r="AU735" i="2"/>
  <c r="AU734" i="2"/>
  <c r="AU733" i="2"/>
  <c r="AU732" i="2"/>
  <c r="AU731" i="2"/>
  <c r="AU730" i="2"/>
  <c r="AU729" i="2"/>
  <c r="AU728" i="2"/>
  <c r="AU727" i="2"/>
  <c r="AU726" i="2"/>
  <c r="AU725" i="2"/>
  <c r="AU724" i="2"/>
  <c r="AU723" i="2"/>
  <c r="AU722" i="2"/>
  <c r="AU721" i="2"/>
  <c r="AU720" i="2"/>
  <c r="AU719" i="2"/>
  <c r="AU718" i="2"/>
  <c r="AU717" i="2"/>
  <c r="AU716" i="2"/>
  <c r="AU715" i="2"/>
  <c r="AU714" i="2"/>
  <c r="AU713" i="2"/>
  <c r="AU712" i="2"/>
  <c r="AU711" i="2"/>
  <c r="AU710" i="2"/>
  <c r="AU709" i="2"/>
  <c r="AU708" i="2"/>
  <c r="AU707" i="2"/>
  <c r="AU706" i="2"/>
  <c r="AU705" i="2"/>
  <c r="AU704" i="2"/>
  <c r="AU703" i="2"/>
  <c r="AU702" i="2"/>
  <c r="AU701" i="2"/>
  <c r="AU700" i="2"/>
  <c r="AU699" i="2"/>
  <c r="AU698" i="2"/>
  <c r="AU697" i="2"/>
  <c r="AU696" i="2"/>
  <c r="AU695" i="2"/>
  <c r="AU694" i="2"/>
  <c r="AU693" i="2"/>
  <c r="AU692" i="2"/>
  <c r="AU691" i="2"/>
  <c r="AU690" i="2"/>
  <c r="AU689" i="2"/>
  <c r="AU688" i="2"/>
  <c r="AU687" i="2"/>
  <c r="AU686" i="2"/>
  <c r="AU685" i="2"/>
  <c r="AU684" i="2"/>
  <c r="AU683" i="2"/>
  <c r="AU682" i="2"/>
  <c r="AU681" i="2"/>
  <c r="AU680" i="2"/>
  <c r="AU679" i="2"/>
  <c r="AU678" i="2"/>
  <c r="AU677" i="2"/>
  <c r="AU676" i="2"/>
  <c r="AU675" i="2"/>
  <c r="AU674" i="2"/>
  <c r="AU673" i="2"/>
  <c r="AU672" i="2"/>
  <c r="AU671" i="2"/>
  <c r="AU670" i="2"/>
  <c r="AU669" i="2"/>
  <c r="AU668" i="2"/>
  <c r="AU667" i="2"/>
  <c r="AU666" i="2"/>
  <c r="AU665" i="2"/>
  <c r="AU664" i="2"/>
  <c r="AU663" i="2"/>
  <c r="AU662" i="2"/>
  <c r="AU661" i="2"/>
  <c r="AU660" i="2"/>
  <c r="AU659" i="2"/>
  <c r="AU658" i="2"/>
  <c r="AU657" i="2"/>
  <c r="AU656" i="2"/>
  <c r="AU655" i="2"/>
  <c r="AU654" i="2"/>
  <c r="AU653" i="2"/>
  <c r="AU652" i="2"/>
  <c r="AU651" i="2"/>
  <c r="AU650" i="2"/>
  <c r="AU649" i="2"/>
  <c r="AU648" i="2"/>
  <c r="AU647" i="2"/>
  <c r="AU646" i="2"/>
  <c r="AU645" i="2"/>
  <c r="AU644" i="2"/>
  <c r="AU643" i="2"/>
  <c r="AU642" i="2"/>
  <c r="AU641" i="2"/>
  <c r="AU640" i="2"/>
  <c r="AU639" i="2"/>
  <c r="AU638" i="2"/>
  <c r="AU637" i="2"/>
  <c r="AU636" i="2"/>
  <c r="AU635" i="2"/>
  <c r="AU634" i="2"/>
  <c r="AU633" i="2"/>
  <c r="AU632" i="2"/>
  <c r="AU631" i="2"/>
  <c r="AU630" i="2"/>
  <c r="AU629" i="2"/>
  <c r="AU628" i="2"/>
  <c r="AU627" i="2"/>
  <c r="AU626" i="2"/>
  <c r="AU625" i="2"/>
  <c r="AU624" i="2"/>
  <c r="AU623" i="2"/>
  <c r="AU622" i="2"/>
  <c r="AU621" i="2"/>
  <c r="AU620" i="2"/>
  <c r="AU619" i="2"/>
  <c r="AU618" i="2"/>
  <c r="AU617" i="2"/>
  <c r="AU616" i="2"/>
  <c r="AU615" i="2"/>
  <c r="AU614" i="2"/>
  <c r="AU613" i="2"/>
  <c r="AU612" i="2"/>
  <c r="AU611" i="2"/>
  <c r="AU610" i="2"/>
  <c r="AU609" i="2"/>
  <c r="AU608" i="2"/>
  <c r="AU607" i="2"/>
  <c r="AU606" i="2"/>
  <c r="AU605" i="2"/>
  <c r="AU604" i="2"/>
  <c r="AU603" i="2"/>
  <c r="AU602" i="2"/>
  <c r="AU601" i="2"/>
  <c r="AU600" i="2"/>
  <c r="AU599" i="2"/>
  <c r="AU598" i="2"/>
  <c r="AU597" i="2"/>
  <c r="AU596" i="2"/>
  <c r="AU595" i="2"/>
  <c r="AU594" i="2"/>
  <c r="AU593" i="2"/>
  <c r="AU592" i="2"/>
  <c r="AU591" i="2"/>
  <c r="AU590" i="2"/>
  <c r="AU589" i="2"/>
  <c r="AU588" i="2"/>
  <c r="AU587" i="2"/>
  <c r="AU586" i="2"/>
  <c r="AU585" i="2"/>
  <c r="AU584" i="2"/>
  <c r="AU583" i="2"/>
  <c r="AU582" i="2"/>
  <c r="AU581" i="2"/>
  <c r="AU580" i="2"/>
  <c r="AU579" i="2"/>
  <c r="AU578" i="2"/>
  <c r="AU577" i="2"/>
  <c r="AU576" i="2"/>
  <c r="AU575" i="2"/>
  <c r="AU574" i="2"/>
  <c r="AU573" i="2"/>
  <c r="AU572" i="2"/>
  <c r="AU571" i="2"/>
  <c r="AU570" i="2"/>
  <c r="AU569" i="2"/>
  <c r="AU568" i="2"/>
  <c r="AU567" i="2"/>
  <c r="AU566" i="2"/>
  <c r="AU565" i="2"/>
  <c r="AU564" i="2"/>
  <c r="AU563" i="2"/>
  <c r="AU562" i="2"/>
  <c r="AU561" i="2"/>
  <c r="AU560" i="2"/>
  <c r="AU559" i="2"/>
  <c r="AU558" i="2"/>
  <c r="AU557" i="2"/>
  <c r="AU556" i="2"/>
  <c r="AU555" i="2"/>
  <c r="AU554" i="2"/>
  <c r="AU553" i="2"/>
  <c r="AU552" i="2"/>
  <c r="AU551" i="2"/>
  <c r="AU550" i="2"/>
  <c r="AU549" i="2"/>
  <c r="AU548" i="2"/>
  <c r="AU547" i="2"/>
  <c r="AU546" i="2"/>
  <c r="AU545" i="2"/>
  <c r="AU544" i="2"/>
  <c r="AU543" i="2"/>
  <c r="AU542" i="2"/>
  <c r="AU541" i="2"/>
  <c r="AU540" i="2"/>
  <c r="AU539" i="2"/>
  <c r="AU538" i="2"/>
  <c r="AU537" i="2"/>
  <c r="AU536" i="2"/>
  <c r="AU535" i="2"/>
  <c r="AU534" i="2"/>
  <c r="AU533" i="2"/>
  <c r="AU532" i="2"/>
  <c r="AU531" i="2"/>
  <c r="AU530" i="2"/>
  <c r="AU529" i="2"/>
  <c r="AU528" i="2"/>
  <c r="AU527" i="2"/>
  <c r="AU526" i="2"/>
  <c r="AU525" i="2"/>
  <c r="AU524" i="2"/>
  <c r="AU523" i="2"/>
  <c r="AU522" i="2"/>
  <c r="AU521" i="2"/>
  <c r="AU520" i="2"/>
  <c r="AU519" i="2"/>
  <c r="AU518" i="2"/>
  <c r="AU517" i="2"/>
  <c r="AU516" i="2"/>
  <c r="AU515" i="2"/>
  <c r="AU514" i="2"/>
  <c r="AU513" i="2"/>
  <c r="AU512" i="2"/>
  <c r="AU511" i="2"/>
  <c r="AU510" i="2"/>
  <c r="AU509" i="2"/>
  <c r="AU508" i="2"/>
  <c r="AU507" i="2"/>
  <c r="AU506" i="2"/>
  <c r="AU505" i="2"/>
  <c r="AU504" i="2"/>
  <c r="AU503" i="2"/>
  <c r="AU502" i="2"/>
  <c r="AU501" i="2"/>
  <c r="AU500" i="2"/>
  <c r="AU499" i="2"/>
  <c r="AU498" i="2"/>
  <c r="AU497" i="2"/>
  <c r="AU496" i="2"/>
  <c r="AU495" i="2"/>
  <c r="AU494" i="2"/>
  <c r="AU493" i="2"/>
  <c r="AU492" i="2"/>
  <c r="AU491" i="2"/>
  <c r="AU490" i="2"/>
  <c r="AU489" i="2"/>
  <c r="AU488" i="2"/>
  <c r="AU487" i="2"/>
  <c r="AU486" i="2"/>
  <c r="AU485" i="2"/>
  <c r="AU484" i="2"/>
  <c r="AU483" i="2"/>
  <c r="AU482" i="2"/>
  <c r="AU481" i="2"/>
  <c r="AU480" i="2"/>
  <c r="AU479" i="2"/>
  <c r="AU478" i="2"/>
  <c r="AU477" i="2"/>
  <c r="AU476" i="2"/>
  <c r="AU475" i="2"/>
  <c r="AU474" i="2"/>
  <c r="AU473" i="2"/>
  <c r="AU472" i="2"/>
  <c r="AU471" i="2"/>
  <c r="AU470" i="2"/>
  <c r="AU469" i="2"/>
  <c r="AU468" i="2"/>
  <c r="AU467" i="2"/>
  <c r="AU466" i="2"/>
  <c r="AU465" i="2"/>
  <c r="AU464" i="2"/>
  <c r="AU463" i="2"/>
  <c r="AU462" i="2"/>
  <c r="AU461" i="2"/>
  <c r="AU460" i="2"/>
  <c r="AU459" i="2"/>
  <c r="AU458" i="2"/>
  <c r="AU457" i="2"/>
  <c r="AU456" i="2"/>
  <c r="AU455" i="2"/>
  <c r="AU454" i="2"/>
  <c r="AU453" i="2"/>
  <c r="AU452" i="2"/>
  <c r="AU451" i="2"/>
  <c r="AU450" i="2"/>
  <c r="AU449" i="2"/>
  <c r="AU448" i="2"/>
  <c r="AU447" i="2"/>
  <c r="AU446" i="2"/>
  <c r="AU445" i="2"/>
  <c r="AU444" i="2"/>
  <c r="AU443" i="2"/>
  <c r="AU442" i="2"/>
  <c r="AU441" i="2"/>
  <c r="AU440" i="2"/>
  <c r="AU439" i="2"/>
  <c r="AU438" i="2"/>
  <c r="AU437" i="2"/>
  <c r="AU436" i="2"/>
  <c r="AU435" i="2"/>
  <c r="AU434" i="2"/>
  <c r="AU433" i="2"/>
  <c r="AU432" i="2"/>
  <c r="AU431" i="2"/>
  <c r="AU430" i="2"/>
  <c r="AU429" i="2"/>
  <c r="AU428" i="2"/>
  <c r="AU427" i="2"/>
  <c r="AU426" i="2"/>
  <c r="AU425" i="2"/>
  <c r="AU424" i="2"/>
  <c r="AU423" i="2"/>
  <c r="AU422" i="2"/>
  <c r="AU421" i="2"/>
  <c r="AU420" i="2"/>
  <c r="AU419" i="2"/>
  <c r="AU418" i="2"/>
  <c r="AU417" i="2"/>
  <c r="AU416" i="2"/>
  <c r="AU415" i="2"/>
  <c r="AU414" i="2"/>
  <c r="AU413" i="2"/>
  <c r="AU412" i="2"/>
  <c r="AU411" i="2"/>
  <c r="AU410" i="2"/>
  <c r="AU409" i="2"/>
  <c r="AU408" i="2"/>
  <c r="AU407" i="2"/>
  <c r="AU406" i="2"/>
  <c r="AU405" i="2"/>
  <c r="AU404" i="2"/>
  <c r="AU403" i="2"/>
  <c r="AU402" i="2"/>
  <c r="AU401" i="2"/>
  <c r="AU400" i="2"/>
  <c r="AU399" i="2"/>
  <c r="AU398" i="2"/>
  <c r="AU397" i="2"/>
  <c r="AU396" i="2"/>
  <c r="AU395" i="2"/>
  <c r="AU394" i="2"/>
  <c r="AU393" i="2"/>
  <c r="AU392" i="2"/>
  <c r="AU391" i="2"/>
  <c r="AU390" i="2"/>
  <c r="AU389" i="2"/>
  <c r="AU388" i="2"/>
  <c r="AU387" i="2"/>
  <c r="AU386" i="2"/>
  <c r="AU385" i="2"/>
  <c r="AU384" i="2"/>
  <c r="AU383" i="2"/>
  <c r="AU382" i="2"/>
  <c r="AU381" i="2"/>
  <c r="AU380" i="2"/>
  <c r="AU379" i="2"/>
  <c r="AU378" i="2"/>
  <c r="AU377" i="2"/>
  <c r="AU376" i="2"/>
  <c r="AU375" i="2"/>
  <c r="AU374" i="2"/>
  <c r="AU373" i="2"/>
  <c r="AU372" i="2"/>
  <c r="AU371" i="2"/>
  <c r="AU370" i="2"/>
  <c r="AU369" i="2"/>
  <c r="AU368" i="2"/>
  <c r="AU367" i="2"/>
  <c r="AU366" i="2"/>
  <c r="AU365" i="2"/>
  <c r="AU364" i="2"/>
  <c r="AU363" i="2"/>
  <c r="AU362" i="2"/>
  <c r="AU361" i="2"/>
  <c r="AU360" i="2"/>
  <c r="AU359" i="2"/>
  <c r="AU358" i="2"/>
  <c r="AU357" i="2"/>
  <c r="AU356" i="2"/>
  <c r="AU355" i="2"/>
  <c r="AU354" i="2"/>
  <c r="AU353" i="2"/>
  <c r="AU352" i="2"/>
  <c r="AU351" i="2"/>
  <c r="AU350" i="2"/>
  <c r="AU349" i="2"/>
  <c r="AU348" i="2"/>
  <c r="AU347" i="2"/>
  <c r="AU346" i="2"/>
  <c r="AU345" i="2"/>
  <c r="AU344" i="2"/>
  <c r="AU343" i="2"/>
  <c r="AU342" i="2"/>
  <c r="AU341" i="2"/>
  <c r="AU340" i="2"/>
  <c r="AU339" i="2"/>
  <c r="AU338" i="2"/>
  <c r="AU337" i="2"/>
  <c r="AU336" i="2"/>
  <c r="AU335" i="2"/>
  <c r="AU334" i="2"/>
  <c r="AU333" i="2"/>
  <c r="AU332" i="2"/>
  <c r="AU331" i="2"/>
  <c r="AU330" i="2"/>
  <c r="AU329" i="2"/>
  <c r="AU328" i="2"/>
  <c r="AU327" i="2"/>
  <c r="AU326" i="2"/>
  <c r="AU325" i="2"/>
  <c r="AU324" i="2"/>
  <c r="AU323" i="2"/>
  <c r="AU322" i="2"/>
  <c r="AU321" i="2"/>
  <c r="AU320" i="2"/>
  <c r="AU319" i="2"/>
  <c r="AU318" i="2"/>
  <c r="AU317" i="2"/>
  <c r="AU316" i="2"/>
  <c r="AU315" i="2"/>
  <c r="AU314" i="2"/>
  <c r="AU313" i="2"/>
  <c r="AU312" i="2"/>
  <c r="AU311" i="2"/>
  <c r="AU310" i="2"/>
  <c r="AU309" i="2"/>
  <c r="AU308" i="2"/>
  <c r="AU307" i="2"/>
  <c r="AU306" i="2"/>
  <c r="AU305" i="2"/>
  <c r="AU304" i="2"/>
  <c r="AU303" i="2"/>
  <c r="AU302" i="2"/>
  <c r="AU301" i="2"/>
  <c r="AU300" i="2"/>
  <c r="AU299" i="2"/>
  <c r="AU298" i="2"/>
  <c r="AU297" i="2"/>
  <c r="AU296" i="2"/>
  <c r="AU295" i="2"/>
  <c r="AU294" i="2"/>
  <c r="AU293" i="2"/>
  <c r="AU292" i="2"/>
  <c r="AU291" i="2"/>
  <c r="AU290" i="2"/>
  <c r="AU289" i="2"/>
  <c r="AU288" i="2"/>
  <c r="AU287" i="2"/>
  <c r="AU286" i="2"/>
  <c r="AU285" i="2"/>
  <c r="AU284" i="2"/>
  <c r="AU283" i="2"/>
  <c r="AU282" i="2"/>
  <c r="AU281" i="2"/>
  <c r="AU280" i="2"/>
  <c r="AU279" i="2"/>
  <c r="AU278" i="2"/>
  <c r="AU277" i="2"/>
  <c r="AU276" i="2"/>
  <c r="AU275" i="2"/>
  <c r="AU274" i="2"/>
  <c r="AU273" i="2"/>
  <c r="AU272" i="2"/>
  <c r="AU271" i="2"/>
  <c r="AU270" i="2"/>
  <c r="AU269" i="2"/>
  <c r="AU268" i="2"/>
  <c r="AU267" i="2"/>
  <c r="AU266" i="2"/>
  <c r="AU265" i="2"/>
  <c r="AU264" i="2"/>
  <c r="AU263" i="2"/>
  <c r="AU262" i="2"/>
  <c r="AU261" i="2"/>
  <c r="AU260" i="2"/>
  <c r="AU259" i="2"/>
  <c r="AU258" i="2"/>
  <c r="AU257" i="2"/>
  <c r="AU256" i="2"/>
  <c r="AU255" i="2"/>
  <c r="AU254" i="2"/>
  <c r="AU253" i="2"/>
  <c r="AU252" i="2"/>
  <c r="AU251" i="2"/>
  <c r="AU250" i="2"/>
  <c r="AU249" i="2"/>
  <c r="AU248" i="2"/>
  <c r="AU247" i="2"/>
  <c r="AU246" i="2"/>
  <c r="AU245" i="2"/>
  <c r="AU244" i="2"/>
  <c r="AU243" i="2"/>
  <c r="AU242" i="2"/>
  <c r="AU241" i="2"/>
  <c r="AU240" i="2"/>
  <c r="AU239" i="2"/>
  <c r="AU238" i="2"/>
  <c r="AU237" i="2"/>
  <c r="AU236" i="2"/>
  <c r="AU235" i="2"/>
  <c r="AU234" i="2"/>
  <c r="AU233" i="2"/>
  <c r="AU232" i="2"/>
  <c r="AU231" i="2"/>
  <c r="AU230" i="2"/>
  <c r="AU229" i="2"/>
  <c r="AU228" i="2"/>
  <c r="AU227" i="2"/>
  <c r="AU226" i="2"/>
  <c r="AU225" i="2"/>
  <c r="AU224" i="2"/>
  <c r="AU223" i="2"/>
  <c r="AU222" i="2"/>
  <c r="AU221" i="2"/>
  <c r="AU220" i="2"/>
  <c r="AU219" i="2"/>
  <c r="AU218" i="2"/>
  <c r="AU217" i="2"/>
  <c r="AU216" i="2"/>
  <c r="AU215" i="2"/>
  <c r="AU214" i="2"/>
  <c r="AU213" i="2"/>
  <c r="AU212" i="2"/>
  <c r="AU211" i="2"/>
  <c r="AU210" i="2"/>
  <c r="AU209" i="2"/>
  <c r="AU208" i="2"/>
  <c r="AU207" i="2"/>
  <c r="AU206" i="2"/>
  <c r="AU205" i="2"/>
  <c r="AU204" i="2"/>
  <c r="AU203" i="2"/>
  <c r="AU202" i="2"/>
  <c r="AU201" i="2"/>
  <c r="AU200" i="2"/>
  <c r="AU199" i="2"/>
  <c r="AU198" i="2"/>
  <c r="AU197" i="2"/>
  <c r="AU196" i="2"/>
  <c r="AU195" i="2"/>
  <c r="AU194" i="2"/>
  <c r="AU193" i="2"/>
  <c r="AU192" i="2"/>
  <c r="AU191" i="2"/>
  <c r="AU190" i="2"/>
  <c r="AU189" i="2"/>
  <c r="AU188" i="2"/>
  <c r="AU187" i="2"/>
  <c r="AU186" i="2"/>
  <c r="AU185" i="2"/>
  <c r="AU184" i="2"/>
  <c r="AU183" i="2"/>
  <c r="AU182" i="2"/>
  <c r="AU181" i="2"/>
  <c r="AU180" i="2"/>
  <c r="AU179" i="2"/>
  <c r="AU178" i="2"/>
  <c r="AU177" i="2"/>
  <c r="AU176" i="2"/>
  <c r="AU175" i="2"/>
  <c r="AU174" i="2"/>
  <c r="AU173" i="2"/>
  <c r="AU172" i="2"/>
  <c r="AU171" i="2"/>
  <c r="AU170" i="2"/>
  <c r="AU169" i="2"/>
  <c r="AU168" i="2"/>
  <c r="AU167" i="2"/>
  <c r="AU166" i="2"/>
  <c r="AU165" i="2"/>
  <c r="AU164" i="2"/>
  <c r="AU163" i="2"/>
  <c r="AU162" i="2"/>
  <c r="AU161" i="2"/>
  <c r="AU160" i="2"/>
  <c r="AU159" i="2"/>
  <c r="AU158" i="2"/>
  <c r="AU157" i="2"/>
  <c r="AU156" i="2"/>
  <c r="AU155" i="2"/>
  <c r="AU154" i="2"/>
  <c r="AU153" i="2"/>
  <c r="AU152" i="2"/>
  <c r="AU151" i="2"/>
  <c r="AU150" i="2"/>
  <c r="AU149" i="2"/>
  <c r="AU148" i="2"/>
  <c r="AU147" i="2"/>
  <c r="AU146" i="2"/>
  <c r="AU145" i="2"/>
  <c r="AU144" i="2"/>
  <c r="AU143" i="2"/>
  <c r="AU142" i="2"/>
  <c r="AU141" i="2"/>
  <c r="AU140" i="2"/>
  <c r="AU139" i="2"/>
  <c r="AU138" i="2"/>
  <c r="AU137" i="2"/>
  <c r="AU136" i="2"/>
  <c r="AU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U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U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U4" i="2"/>
  <c r="AR1000" i="2"/>
  <c r="AR999" i="2"/>
  <c r="AR998" i="2"/>
  <c r="AR997" i="2"/>
  <c r="AR996" i="2"/>
  <c r="AR995" i="2"/>
  <c r="AR994" i="2"/>
  <c r="AR993" i="2"/>
  <c r="AR992" i="2"/>
  <c r="AR991" i="2"/>
  <c r="AR990" i="2"/>
  <c r="AR989" i="2"/>
  <c r="AR988" i="2"/>
  <c r="AR987" i="2"/>
  <c r="AR986" i="2"/>
  <c r="AR985" i="2"/>
  <c r="AR984" i="2"/>
  <c r="AR983" i="2"/>
  <c r="AR982" i="2"/>
  <c r="AR981" i="2"/>
  <c r="AR980" i="2"/>
  <c r="AR979" i="2"/>
  <c r="AR978" i="2"/>
  <c r="AR977" i="2"/>
  <c r="AR976" i="2"/>
  <c r="AR975" i="2"/>
  <c r="AR974" i="2"/>
  <c r="AR973" i="2"/>
  <c r="AR972" i="2"/>
  <c r="AR971" i="2"/>
  <c r="AR970" i="2"/>
  <c r="AR969" i="2"/>
  <c r="AR968" i="2"/>
  <c r="AR967" i="2"/>
  <c r="AR966" i="2"/>
  <c r="AR965" i="2"/>
  <c r="AR964" i="2"/>
  <c r="AR963" i="2"/>
  <c r="AR962" i="2"/>
  <c r="AR961" i="2"/>
  <c r="AR960" i="2"/>
  <c r="AR959" i="2"/>
  <c r="AR958" i="2"/>
  <c r="AR957" i="2"/>
  <c r="AR956" i="2"/>
  <c r="AR955" i="2"/>
  <c r="AR954" i="2"/>
  <c r="AR953" i="2"/>
  <c r="AR952" i="2"/>
  <c r="AR951" i="2"/>
  <c r="AR950" i="2"/>
  <c r="AR949" i="2"/>
  <c r="AR948" i="2"/>
  <c r="AR947" i="2"/>
  <c r="AR946" i="2"/>
  <c r="AR945" i="2"/>
  <c r="AR944" i="2"/>
  <c r="AR943" i="2"/>
  <c r="AR942" i="2"/>
  <c r="AR941" i="2"/>
  <c r="AR940" i="2"/>
  <c r="AR939" i="2"/>
  <c r="AR938" i="2"/>
  <c r="AR937" i="2"/>
  <c r="AR936" i="2"/>
  <c r="AR935" i="2"/>
  <c r="AR934" i="2"/>
  <c r="AR933" i="2"/>
  <c r="AR932" i="2"/>
  <c r="AR931" i="2"/>
  <c r="AR930" i="2"/>
  <c r="AR929" i="2"/>
  <c r="AR928" i="2"/>
  <c r="AR927" i="2"/>
  <c r="AR926" i="2"/>
  <c r="AR925" i="2"/>
  <c r="AR924" i="2"/>
  <c r="AR923" i="2"/>
  <c r="AR922" i="2"/>
  <c r="AR921" i="2"/>
  <c r="AR920" i="2"/>
  <c r="AR919" i="2"/>
  <c r="AR918" i="2"/>
  <c r="AR917" i="2"/>
  <c r="AR916" i="2"/>
  <c r="AR915" i="2"/>
  <c r="AR914" i="2"/>
  <c r="AR913" i="2"/>
  <c r="AR912" i="2"/>
  <c r="AR911" i="2"/>
  <c r="AR910" i="2"/>
  <c r="AR909" i="2"/>
  <c r="AR908" i="2"/>
  <c r="AR907" i="2"/>
  <c r="AR906" i="2"/>
  <c r="AR905" i="2"/>
  <c r="AR904" i="2"/>
  <c r="AR903" i="2"/>
  <c r="AR902" i="2"/>
  <c r="AR901" i="2"/>
  <c r="AR900" i="2"/>
  <c r="AR899" i="2"/>
  <c r="AR898" i="2"/>
  <c r="AR897" i="2"/>
  <c r="AR896" i="2"/>
  <c r="AR895" i="2"/>
  <c r="AR894" i="2"/>
  <c r="AR893" i="2"/>
  <c r="AR892" i="2"/>
  <c r="AR891" i="2"/>
  <c r="AR890" i="2"/>
  <c r="AR889" i="2"/>
  <c r="AR888" i="2"/>
  <c r="AR887" i="2"/>
  <c r="AR886" i="2"/>
  <c r="AR885" i="2"/>
  <c r="AR884" i="2"/>
  <c r="AR883" i="2"/>
  <c r="AR882" i="2"/>
  <c r="AR881" i="2"/>
  <c r="AR880" i="2"/>
  <c r="AR879" i="2"/>
  <c r="AR878" i="2"/>
  <c r="AR877" i="2"/>
  <c r="AR876" i="2"/>
  <c r="AR875" i="2"/>
  <c r="AR874" i="2"/>
  <c r="AR873" i="2"/>
  <c r="AR872" i="2"/>
  <c r="AR871" i="2"/>
  <c r="AR870" i="2"/>
  <c r="AR869" i="2"/>
  <c r="AR868" i="2"/>
  <c r="AR867" i="2"/>
  <c r="AR866" i="2"/>
  <c r="AR865" i="2"/>
  <c r="AR864" i="2"/>
  <c r="AR863" i="2"/>
  <c r="AR862" i="2"/>
  <c r="AR861" i="2"/>
  <c r="AR860" i="2"/>
  <c r="AR859" i="2"/>
  <c r="AR858" i="2"/>
  <c r="AR857" i="2"/>
  <c r="AR856" i="2"/>
  <c r="AR855" i="2"/>
  <c r="AR854" i="2"/>
  <c r="AR853" i="2"/>
  <c r="AR852" i="2"/>
  <c r="AR851" i="2"/>
  <c r="AR850" i="2"/>
  <c r="AR849" i="2"/>
  <c r="AR848" i="2"/>
  <c r="AR847" i="2"/>
  <c r="AR846" i="2"/>
  <c r="AR845" i="2"/>
  <c r="AR844" i="2"/>
  <c r="AR843" i="2"/>
  <c r="AR842" i="2"/>
  <c r="AR841" i="2"/>
  <c r="AR840" i="2"/>
  <c r="AR839" i="2"/>
  <c r="AR838" i="2"/>
  <c r="AR837" i="2"/>
  <c r="AR836" i="2"/>
  <c r="AR835" i="2"/>
  <c r="AR834" i="2"/>
  <c r="AR833" i="2"/>
  <c r="AR832" i="2"/>
  <c r="AR831" i="2"/>
  <c r="AR830" i="2"/>
  <c r="AR829" i="2"/>
  <c r="AR828" i="2"/>
  <c r="AR827" i="2"/>
  <c r="AR826" i="2"/>
  <c r="AR825" i="2"/>
  <c r="AR824" i="2"/>
  <c r="AR823" i="2"/>
  <c r="AR822" i="2"/>
  <c r="AR821" i="2"/>
  <c r="AR820" i="2"/>
  <c r="AR819" i="2"/>
  <c r="AR818" i="2"/>
  <c r="AR817" i="2"/>
  <c r="AR816" i="2"/>
  <c r="AR815" i="2"/>
  <c r="AR814" i="2"/>
  <c r="AR813" i="2"/>
  <c r="AR812" i="2"/>
  <c r="AR811" i="2"/>
  <c r="AR810" i="2"/>
  <c r="AR809" i="2"/>
  <c r="AR808" i="2"/>
  <c r="AR807" i="2"/>
  <c r="AR806" i="2"/>
  <c r="AR805" i="2"/>
  <c r="AR804" i="2"/>
  <c r="AR803" i="2"/>
  <c r="AR802" i="2"/>
  <c r="AR801" i="2"/>
  <c r="AR800" i="2"/>
  <c r="AR799" i="2"/>
  <c r="AR798" i="2"/>
  <c r="AR797" i="2"/>
  <c r="AR796" i="2"/>
  <c r="AR795" i="2"/>
  <c r="AR794" i="2"/>
  <c r="AR793" i="2"/>
  <c r="AR792" i="2"/>
  <c r="AR791" i="2"/>
  <c r="AR790" i="2"/>
  <c r="AR789" i="2"/>
  <c r="AR788" i="2"/>
  <c r="AR787" i="2"/>
  <c r="AR786" i="2"/>
  <c r="AR785" i="2"/>
  <c r="AR784" i="2"/>
  <c r="AR783" i="2"/>
  <c r="AR782" i="2"/>
  <c r="AR781" i="2"/>
  <c r="AR780" i="2"/>
  <c r="AR779" i="2"/>
  <c r="AR778" i="2"/>
  <c r="AR777" i="2"/>
  <c r="AR776" i="2"/>
  <c r="AR775" i="2"/>
  <c r="AR774" i="2"/>
  <c r="AR773" i="2"/>
  <c r="AR772" i="2"/>
  <c r="AR771" i="2"/>
  <c r="AR770" i="2"/>
  <c r="AR769" i="2"/>
  <c r="AR768" i="2"/>
  <c r="AR767" i="2"/>
  <c r="AR766" i="2"/>
  <c r="AR765" i="2"/>
  <c r="AR764" i="2"/>
  <c r="AR763" i="2"/>
  <c r="AR762" i="2"/>
  <c r="AR761" i="2"/>
  <c r="AR760" i="2"/>
  <c r="AR759" i="2"/>
  <c r="AR758" i="2"/>
  <c r="AR757" i="2"/>
  <c r="AR756" i="2"/>
  <c r="AR755" i="2"/>
  <c r="AR754" i="2"/>
  <c r="AR753" i="2"/>
  <c r="AR752" i="2"/>
  <c r="AR751" i="2"/>
  <c r="AR750" i="2"/>
  <c r="AR749" i="2"/>
  <c r="AR748" i="2"/>
  <c r="AR747" i="2"/>
  <c r="AR746" i="2"/>
  <c r="AR745" i="2"/>
  <c r="AR744" i="2"/>
  <c r="AR743" i="2"/>
  <c r="AR742" i="2"/>
  <c r="AR741" i="2"/>
  <c r="AR740" i="2"/>
  <c r="AR739" i="2"/>
  <c r="AR738" i="2"/>
  <c r="AR737" i="2"/>
  <c r="AR736" i="2"/>
  <c r="AR735" i="2"/>
  <c r="AR734" i="2"/>
  <c r="AR733" i="2"/>
  <c r="AR732" i="2"/>
  <c r="AR731" i="2"/>
  <c r="AR730" i="2"/>
  <c r="AR729" i="2"/>
  <c r="AR728" i="2"/>
  <c r="AR727" i="2"/>
  <c r="AR726" i="2"/>
  <c r="AR725" i="2"/>
  <c r="AR724" i="2"/>
  <c r="AR723" i="2"/>
  <c r="AR722" i="2"/>
  <c r="AR721" i="2"/>
  <c r="AR720" i="2"/>
  <c r="AR719" i="2"/>
  <c r="AR718" i="2"/>
  <c r="AR717" i="2"/>
  <c r="AR716" i="2"/>
  <c r="AR715" i="2"/>
  <c r="AR714" i="2"/>
  <c r="AR713" i="2"/>
  <c r="AR712" i="2"/>
  <c r="AR711" i="2"/>
  <c r="AR710" i="2"/>
  <c r="AR709" i="2"/>
  <c r="AR708" i="2"/>
  <c r="AR707" i="2"/>
  <c r="AR706" i="2"/>
  <c r="AR705" i="2"/>
  <c r="AR704" i="2"/>
  <c r="AR703" i="2"/>
  <c r="AR702" i="2"/>
  <c r="AR701" i="2"/>
  <c r="AR700" i="2"/>
  <c r="AR699" i="2"/>
  <c r="AR698" i="2"/>
  <c r="AR697" i="2"/>
  <c r="AR696" i="2"/>
  <c r="AR695" i="2"/>
  <c r="AR694" i="2"/>
  <c r="AR693" i="2"/>
  <c r="AR692" i="2"/>
  <c r="AR691" i="2"/>
  <c r="AR690" i="2"/>
  <c r="AR689" i="2"/>
  <c r="AR688" i="2"/>
  <c r="AR687" i="2"/>
  <c r="AR686" i="2"/>
  <c r="AR685" i="2"/>
  <c r="AR684" i="2"/>
  <c r="AR683" i="2"/>
  <c r="AR682" i="2"/>
  <c r="AR681" i="2"/>
  <c r="AR680" i="2"/>
  <c r="AR679" i="2"/>
  <c r="AR678" i="2"/>
  <c r="AR677" i="2"/>
  <c r="AR676" i="2"/>
  <c r="AR675" i="2"/>
  <c r="AR674" i="2"/>
  <c r="AR673" i="2"/>
  <c r="AR672" i="2"/>
  <c r="AR671" i="2"/>
  <c r="AR670" i="2"/>
  <c r="AR669" i="2"/>
  <c r="AR668" i="2"/>
  <c r="AR667" i="2"/>
  <c r="AR666" i="2"/>
  <c r="AR665" i="2"/>
  <c r="AR664" i="2"/>
  <c r="AR663" i="2"/>
  <c r="AR662" i="2"/>
  <c r="AR661" i="2"/>
  <c r="AR660" i="2"/>
  <c r="AR659" i="2"/>
  <c r="AR658" i="2"/>
  <c r="AR657" i="2"/>
  <c r="AR656" i="2"/>
  <c r="AR655" i="2"/>
  <c r="AR654" i="2"/>
  <c r="AR653" i="2"/>
  <c r="AR652" i="2"/>
  <c r="AR651" i="2"/>
  <c r="AR650" i="2"/>
  <c r="AR649" i="2"/>
  <c r="AR648" i="2"/>
  <c r="AR647" i="2"/>
  <c r="AR646" i="2"/>
  <c r="AR645" i="2"/>
  <c r="AR644" i="2"/>
  <c r="AR643" i="2"/>
  <c r="AR642" i="2"/>
  <c r="AR641" i="2"/>
  <c r="AR640" i="2"/>
  <c r="AR639" i="2"/>
  <c r="AR638" i="2"/>
  <c r="AR637" i="2"/>
  <c r="AR636" i="2"/>
  <c r="AR635" i="2"/>
  <c r="AR634" i="2"/>
  <c r="AR633" i="2"/>
  <c r="AR632" i="2"/>
  <c r="AR631" i="2"/>
  <c r="AR630" i="2"/>
  <c r="AR629" i="2"/>
  <c r="AR628" i="2"/>
  <c r="AR627" i="2"/>
  <c r="AR626" i="2"/>
  <c r="AR625" i="2"/>
  <c r="AR624" i="2"/>
  <c r="AR623" i="2"/>
  <c r="AR622" i="2"/>
  <c r="AR621" i="2"/>
  <c r="AR620" i="2"/>
  <c r="AR619" i="2"/>
  <c r="AR618" i="2"/>
  <c r="AR617" i="2"/>
  <c r="AR616" i="2"/>
  <c r="AR615" i="2"/>
  <c r="AR614" i="2"/>
  <c r="AR613" i="2"/>
  <c r="AR612" i="2"/>
  <c r="AR611" i="2"/>
  <c r="AR610" i="2"/>
  <c r="AR609" i="2"/>
  <c r="AR608" i="2"/>
  <c r="AR607" i="2"/>
  <c r="AR606" i="2"/>
  <c r="AR605" i="2"/>
  <c r="AR604" i="2"/>
  <c r="AR603" i="2"/>
  <c r="AR602" i="2"/>
  <c r="AR601" i="2"/>
  <c r="AR600" i="2"/>
  <c r="AR599" i="2"/>
  <c r="AR598" i="2"/>
  <c r="AR597" i="2"/>
  <c r="AR596" i="2"/>
  <c r="AR595" i="2"/>
  <c r="AR594" i="2"/>
  <c r="AR593" i="2"/>
  <c r="AR592" i="2"/>
  <c r="AR591" i="2"/>
  <c r="AR590" i="2"/>
  <c r="AR589" i="2"/>
  <c r="AR588" i="2"/>
  <c r="AR587" i="2"/>
  <c r="AR586" i="2"/>
  <c r="AR585" i="2"/>
  <c r="AR584" i="2"/>
  <c r="AR583" i="2"/>
  <c r="AR582" i="2"/>
  <c r="AR581" i="2"/>
  <c r="AR580" i="2"/>
  <c r="AR579" i="2"/>
  <c r="AR578" i="2"/>
  <c r="AR577" i="2"/>
  <c r="AR576" i="2"/>
  <c r="AR575" i="2"/>
  <c r="AR574" i="2"/>
  <c r="AR573" i="2"/>
  <c r="AR572" i="2"/>
  <c r="AR571" i="2"/>
  <c r="AR570" i="2"/>
  <c r="AR569" i="2"/>
  <c r="AR568" i="2"/>
  <c r="AR567" i="2"/>
  <c r="AR566" i="2"/>
  <c r="AR565" i="2"/>
  <c r="AR564" i="2"/>
  <c r="AR563" i="2"/>
  <c r="AR562" i="2"/>
  <c r="AR561" i="2"/>
  <c r="AR560" i="2"/>
  <c r="AR559" i="2"/>
  <c r="AR558" i="2"/>
  <c r="AR557" i="2"/>
  <c r="AR556" i="2"/>
  <c r="AR555" i="2"/>
  <c r="AR554" i="2"/>
  <c r="AR553" i="2"/>
  <c r="AR552" i="2"/>
  <c r="AR551" i="2"/>
  <c r="AR550" i="2"/>
  <c r="AR549" i="2"/>
  <c r="AR548" i="2"/>
  <c r="AR547" i="2"/>
  <c r="AR546" i="2"/>
  <c r="AR545" i="2"/>
  <c r="AR544" i="2"/>
  <c r="AR543" i="2"/>
  <c r="AR542" i="2"/>
  <c r="AR541" i="2"/>
  <c r="AR540" i="2"/>
  <c r="AR539" i="2"/>
  <c r="AR538" i="2"/>
  <c r="AR537" i="2"/>
  <c r="AR536" i="2"/>
  <c r="AR535" i="2"/>
  <c r="AR534" i="2"/>
  <c r="AR533" i="2"/>
  <c r="AR532" i="2"/>
  <c r="AR531" i="2"/>
  <c r="AR530" i="2"/>
  <c r="AR529" i="2"/>
  <c r="AR528" i="2"/>
  <c r="AR527" i="2"/>
  <c r="AR526" i="2"/>
  <c r="AR525" i="2"/>
  <c r="AR524" i="2"/>
  <c r="AR523" i="2"/>
  <c r="AR522" i="2"/>
  <c r="AR521" i="2"/>
  <c r="AR520" i="2"/>
  <c r="AR519" i="2"/>
  <c r="AR518" i="2"/>
  <c r="AR517" i="2"/>
  <c r="AR516" i="2"/>
  <c r="AR515" i="2"/>
  <c r="AR514" i="2"/>
  <c r="AR513" i="2"/>
  <c r="AR512" i="2"/>
  <c r="AR511" i="2"/>
  <c r="AR510" i="2"/>
  <c r="AR509" i="2"/>
  <c r="AR508" i="2"/>
  <c r="AR507" i="2"/>
  <c r="AR506" i="2"/>
  <c r="AR505" i="2"/>
  <c r="AR504" i="2"/>
  <c r="AR503" i="2"/>
  <c r="AR502" i="2"/>
  <c r="AR501" i="2"/>
  <c r="AR500" i="2"/>
  <c r="AR499" i="2"/>
  <c r="AR498" i="2"/>
  <c r="AR497" i="2"/>
  <c r="AR496" i="2"/>
  <c r="AR495" i="2"/>
  <c r="AR494" i="2"/>
  <c r="AR493" i="2"/>
  <c r="AR492" i="2"/>
  <c r="AR491" i="2"/>
  <c r="AR490" i="2"/>
  <c r="AR489" i="2"/>
  <c r="AR488" i="2"/>
  <c r="AR487" i="2"/>
  <c r="AR486" i="2"/>
  <c r="AR485" i="2"/>
  <c r="AR484" i="2"/>
  <c r="AR483" i="2"/>
  <c r="AR482" i="2"/>
  <c r="AR481" i="2"/>
  <c r="AR480" i="2"/>
  <c r="AR479" i="2"/>
  <c r="AR478" i="2"/>
  <c r="AR477" i="2"/>
  <c r="AR476" i="2"/>
  <c r="AR475" i="2"/>
  <c r="AR474" i="2"/>
  <c r="AR473" i="2"/>
  <c r="AR472" i="2"/>
  <c r="AR471" i="2"/>
  <c r="AR470" i="2"/>
  <c r="AR469" i="2"/>
  <c r="AR468" i="2"/>
  <c r="AR467" i="2"/>
  <c r="AR466" i="2"/>
  <c r="AR465" i="2"/>
  <c r="AR464" i="2"/>
  <c r="AR463" i="2"/>
  <c r="AR462" i="2"/>
  <c r="AR461" i="2"/>
  <c r="AR460" i="2"/>
  <c r="AR459" i="2"/>
  <c r="AR458" i="2"/>
  <c r="AR457" i="2"/>
  <c r="AR456" i="2"/>
  <c r="AR455" i="2"/>
  <c r="AR454" i="2"/>
  <c r="AR453" i="2"/>
  <c r="AR452" i="2"/>
  <c r="AR451" i="2"/>
  <c r="AR450" i="2"/>
  <c r="AR449" i="2"/>
  <c r="AR448" i="2"/>
  <c r="AR447" i="2"/>
  <c r="AR446" i="2"/>
  <c r="AR445" i="2"/>
  <c r="AR444" i="2"/>
  <c r="AR443" i="2"/>
  <c r="AR442" i="2"/>
  <c r="AR441" i="2"/>
  <c r="AR440" i="2"/>
  <c r="AR439" i="2"/>
  <c r="AR438" i="2"/>
  <c r="AR437" i="2"/>
  <c r="AR436" i="2"/>
  <c r="AR435" i="2"/>
  <c r="AR434" i="2"/>
  <c r="AR433" i="2"/>
  <c r="AR432" i="2"/>
  <c r="AR431" i="2"/>
  <c r="AR430" i="2"/>
  <c r="AR429" i="2"/>
  <c r="AR428" i="2"/>
  <c r="AR427" i="2"/>
  <c r="AR426" i="2"/>
  <c r="AR425" i="2"/>
  <c r="AR424" i="2"/>
  <c r="AR423" i="2"/>
  <c r="AR422" i="2"/>
  <c r="AR421" i="2"/>
  <c r="AR420" i="2"/>
  <c r="AR419" i="2"/>
  <c r="AR418" i="2"/>
  <c r="AR417" i="2"/>
  <c r="AR416" i="2"/>
  <c r="AR415" i="2"/>
  <c r="AR414" i="2"/>
  <c r="AR413" i="2"/>
  <c r="AR412" i="2"/>
  <c r="AR411" i="2"/>
  <c r="AR410" i="2"/>
  <c r="AR409" i="2"/>
  <c r="AR408" i="2"/>
  <c r="AR407" i="2"/>
  <c r="AR406" i="2"/>
  <c r="AR405" i="2"/>
  <c r="AR404" i="2"/>
  <c r="AR403" i="2"/>
  <c r="AR402" i="2"/>
  <c r="AR401" i="2"/>
  <c r="AR400" i="2"/>
  <c r="AR399" i="2"/>
  <c r="AR398" i="2"/>
  <c r="AR397" i="2"/>
  <c r="AR396" i="2"/>
  <c r="AR395" i="2"/>
  <c r="AR394" i="2"/>
  <c r="AR393" i="2"/>
  <c r="AR392" i="2"/>
  <c r="AR391" i="2"/>
  <c r="AR390" i="2"/>
  <c r="AR389" i="2"/>
  <c r="AR388" i="2"/>
  <c r="AR387" i="2"/>
  <c r="AR386" i="2"/>
  <c r="AR385" i="2"/>
  <c r="AR384" i="2"/>
  <c r="AR383" i="2"/>
  <c r="AR382" i="2"/>
  <c r="AR381" i="2"/>
  <c r="AR380" i="2"/>
  <c r="AR379" i="2"/>
  <c r="AR378" i="2"/>
  <c r="AR377" i="2"/>
  <c r="AR376" i="2"/>
  <c r="AR375" i="2"/>
  <c r="AR374" i="2"/>
  <c r="AR373" i="2"/>
  <c r="AR372" i="2"/>
  <c r="AR371" i="2"/>
  <c r="AR370" i="2"/>
  <c r="AR369" i="2"/>
  <c r="AR368" i="2"/>
  <c r="AR367" i="2"/>
  <c r="AR366" i="2"/>
  <c r="AR365" i="2"/>
  <c r="AR364" i="2"/>
  <c r="AR363" i="2"/>
  <c r="AR362" i="2"/>
  <c r="AR361" i="2"/>
  <c r="AR360" i="2"/>
  <c r="AR359" i="2"/>
  <c r="AR358" i="2"/>
  <c r="AR357" i="2"/>
  <c r="AR356" i="2"/>
  <c r="AR355" i="2"/>
  <c r="AR354" i="2"/>
  <c r="AR353" i="2"/>
  <c r="AR352" i="2"/>
  <c r="AR351" i="2"/>
  <c r="AR350" i="2"/>
  <c r="AR349" i="2"/>
  <c r="AR348" i="2"/>
  <c r="AR347" i="2"/>
  <c r="AR346" i="2"/>
  <c r="AR345" i="2"/>
  <c r="AR344" i="2"/>
  <c r="AR343" i="2"/>
  <c r="AR342" i="2"/>
  <c r="AR341" i="2"/>
  <c r="AR340" i="2"/>
  <c r="AR339" i="2"/>
  <c r="AR338" i="2"/>
  <c r="AR337" i="2"/>
  <c r="AR336" i="2"/>
  <c r="AR335" i="2"/>
  <c r="AR334" i="2"/>
  <c r="AR333" i="2"/>
  <c r="AR332" i="2"/>
  <c r="AR331" i="2"/>
  <c r="AR330" i="2"/>
  <c r="AR329" i="2"/>
  <c r="AR328" i="2"/>
  <c r="AR327" i="2"/>
  <c r="AR326" i="2"/>
  <c r="AR325" i="2"/>
  <c r="AR324" i="2"/>
  <c r="AR323" i="2"/>
  <c r="AR322" i="2"/>
  <c r="AR321" i="2"/>
  <c r="AR320" i="2"/>
  <c r="AR319" i="2"/>
  <c r="AR318" i="2"/>
  <c r="AR317" i="2"/>
  <c r="AR316" i="2"/>
  <c r="AR315" i="2"/>
  <c r="AR314" i="2"/>
  <c r="AR313" i="2"/>
  <c r="AR312" i="2"/>
  <c r="AR311" i="2"/>
  <c r="AR310" i="2"/>
  <c r="AR309" i="2"/>
  <c r="AR308" i="2"/>
  <c r="AR307" i="2"/>
  <c r="AR306" i="2"/>
  <c r="AR305" i="2"/>
  <c r="AR304" i="2"/>
  <c r="AR303" i="2"/>
  <c r="AR302" i="2"/>
  <c r="AR301" i="2"/>
  <c r="AR300" i="2"/>
  <c r="AR299" i="2"/>
  <c r="AR298" i="2"/>
  <c r="AR297" i="2"/>
  <c r="AR296" i="2"/>
  <c r="AR295" i="2"/>
  <c r="AR294" i="2"/>
  <c r="AR293" i="2"/>
  <c r="AR292" i="2"/>
  <c r="AR291" i="2"/>
  <c r="AR290" i="2"/>
  <c r="AR289" i="2"/>
  <c r="AR288" i="2"/>
  <c r="AR287" i="2"/>
  <c r="AR286" i="2"/>
  <c r="AR285" i="2"/>
  <c r="AR284" i="2"/>
  <c r="AR283" i="2"/>
  <c r="AR282" i="2"/>
  <c r="AR281" i="2"/>
  <c r="AR280" i="2"/>
  <c r="AR279" i="2"/>
  <c r="AR278" i="2"/>
  <c r="AR277" i="2"/>
  <c r="AR276" i="2"/>
  <c r="AR275" i="2"/>
  <c r="AR274" i="2"/>
  <c r="AR273" i="2"/>
  <c r="AR272" i="2"/>
  <c r="AR271" i="2"/>
  <c r="AR270" i="2"/>
  <c r="AR269" i="2"/>
  <c r="AR268" i="2"/>
  <c r="AR267" i="2"/>
  <c r="AR266" i="2"/>
  <c r="AR265" i="2"/>
  <c r="AR264" i="2"/>
  <c r="AR263" i="2"/>
  <c r="AR262" i="2"/>
  <c r="AR261" i="2"/>
  <c r="AR260" i="2"/>
  <c r="AR259" i="2"/>
  <c r="AR258" i="2"/>
  <c r="AR257" i="2"/>
  <c r="AR256" i="2"/>
  <c r="AR255" i="2"/>
  <c r="AR254" i="2"/>
  <c r="AR253" i="2"/>
  <c r="AR252" i="2"/>
  <c r="AR251" i="2"/>
  <c r="AR250" i="2"/>
  <c r="AR249" i="2"/>
  <c r="AR248" i="2"/>
  <c r="AR247" i="2"/>
  <c r="AR246" i="2"/>
  <c r="AR245" i="2"/>
  <c r="AR244" i="2"/>
  <c r="AR243" i="2"/>
  <c r="AR242" i="2"/>
  <c r="AR241" i="2"/>
  <c r="AR240" i="2"/>
  <c r="AR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AR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R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R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R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R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R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R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R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R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R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R4" i="2"/>
  <c r="G1000" i="2" l="1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I1000" i="2" l="1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AY1000" i="2" l="1"/>
  <c r="AX1000" i="2"/>
  <c r="AW1000" i="2"/>
  <c r="AV1000" i="2"/>
  <c r="AT1000" i="2"/>
  <c r="AN1000" i="2"/>
  <c r="AM1000" i="2"/>
  <c r="AK1000" i="2"/>
  <c r="AJ1000" i="2"/>
  <c r="AH1000" i="2"/>
  <c r="AF1000" i="2"/>
  <c r="AD1000" i="2"/>
  <c r="AC1000" i="2"/>
  <c r="AB1000" i="2"/>
  <c r="AA1000" i="2"/>
  <c r="X1000" i="2"/>
  <c r="V1000" i="2"/>
  <c r="Q1000" i="2"/>
  <c r="O1000" i="2"/>
  <c r="N1000" i="2"/>
  <c r="L1000" i="2"/>
  <c r="J1000" i="2"/>
  <c r="H1000" i="2"/>
  <c r="E1000" i="2"/>
  <c r="C1000" i="2"/>
  <c r="AY999" i="2"/>
  <c r="AX999" i="2"/>
  <c r="AW999" i="2"/>
  <c r="AV999" i="2"/>
  <c r="AT999" i="2"/>
  <c r="AN999" i="2"/>
  <c r="AM999" i="2"/>
  <c r="AK999" i="2"/>
  <c r="AJ999" i="2"/>
  <c r="AH999" i="2"/>
  <c r="AF999" i="2"/>
  <c r="AD999" i="2"/>
  <c r="AC999" i="2"/>
  <c r="AB999" i="2"/>
  <c r="AA999" i="2"/>
  <c r="X999" i="2"/>
  <c r="V999" i="2"/>
  <c r="Q999" i="2"/>
  <c r="O999" i="2"/>
  <c r="N999" i="2"/>
  <c r="L999" i="2"/>
  <c r="J999" i="2"/>
  <c r="H999" i="2"/>
  <c r="E999" i="2"/>
  <c r="C999" i="2"/>
  <c r="AY998" i="2"/>
  <c r="AX998" i="2"/>
  <c r="AW998" i="2"/>
  <c r="AV998" i="2"/>
  <c r="AT998" i="2"/>
  <c r="AN998" i="2"/>
  <c r="AM998" i="2"/>
  <c r="AK998" i="2"/>
  <c r="AJ998" i="2"/>
  <c r="AH998" i="2"/>
  <c r="AF998" i="2"/>
  <c r="AD998" i="2"/>
  <c r="AC998" i="2"/>
  <c r="AB998" i="2"/>
  <c r="AA998" i="2"/>
  <c r="X998" i="2"/>
  <c r="V998" i="2"/>
  <c r="Q998" i="2"/>
  <c r="O998" i="2"/>
  <c r="N998" i="2"/>
  <c r="L998" i="2"/>
  <c r="J998" i="2"/>
  <c r="H998" i="2"/>
  <c r="E998" i="2"/>
  <c r="C998" i="2"/>
  <c r="AY997" i="2"/>
  <c r="AX997" i="2"/>
  <c r="AW997" i="2"/>
  <c r="AV997" i="2"/>
  <c r="AT997" i="2"/>
  <c r="AN997" i="2"/>
  <c r="AM997" i="2"/>
  <c r="AK997" i="2"/>
  <c r="AJ997" i="2"/>
  <c r="AH997" i="2"/>
  <c r="AF997" i="2"/>
  <c r="AD997" i="2"/>
  <c r="AC997" i="2"/>
  <c r="AB997" i="2"/>
  <c r="AA997" i="2"/>
  <c r="X997" i="2"/>
  <c r="V997" i="2"/>
  <c r="Q997" i="2"/>
  <c r="O997" i="2"/>
  <c r="N997" i="2"/>
  <c r="L997" i="2"/>
  <c r="J997" i="2"/>
  <c r="H997" i="2"/>
  <c r="E997" i="2"/>
  <c r="C997" i="2"/>
  <c r="AY996" i="2"/>
  <c r="AX996" i="2"/>
  <c r="AW996" i="2"/>
  <c r="AV996" i="2"/>
  <c r="AT996" i="2"/>
  <c r="AN996" i="2"/>
  <c r="AM996" i="2"/>
  <c r="AK996" i="2"/>
  <c r="AJ996" i="2"/>
  <c r="AH996" i="2"/>
  <c r="AF996" i="2"/>
  <c r="AD996" i="2"/>
  <c r="AC996" i="2"/>
  <c r="AB996" i="2"/>
  <c r="AA996" i="2"/>
  <c r="X996" i="2"/>
  <c r="V996" i="2"/>
  <c r="Q996" i="2"/>
  <c r="O996" i="2"/>
  <c r="N996" i="2"/>
  <c r="L996" i="2"/>
  <c r="J996" i="2"/>
  <c r="H996" i="2"/>
  <c r="E996" i="2"/>
  <c r="C996" i="2"/>
  <c r="AY995" i="2"/>
  <c r="AX995" i="2"/>
  <c r="AW995" i="2"/>
  <c r="AV995" i="2"/>
  <c r="AT995" i="2"/>
  <c r="AN995" i="2"/>
  <c r="AM995" i="2"/>
  <c r="AK995" i="2"/>
  <c r="AJ995" i="2"/>
  <c r="AH995" i="2"/>
  <c r="AF995" i="2"/>
  <c r="AD995" i="2"/>
  <c r="AC995" i="2"/>
  <c r="AB995" i="2"/>
  <c r="AA995" i="2"/>
  <c r="X995" i="2"/>
  <c r="V995" i="2"/>
  <c r="Q995" i="2"/>
  <c r="O995" i="2"/>
  <c r="N995" i="2"/>
  <c r="L995" i="2"/>
  <c r="J995" i="2"/>
  <c r="H995" i="2"/>
  <c r="E995" i="2"/>
  <c r="C995" i="2"/>
  <c r="AY994" i="2"/>
  <c r="AX994" i="2"/>
  <c r="AW994" i="2"/>
  <c r="AV994" i="2"/>
  <c r="AT994" i="2"/>
  <c r="AN994" i="2"/>
  <c r="AM994" i="2"/>
  <c r="AK994" i="2"/>
  <c r="AJ994" i="2"/>
  <c r="AH994" i="2"/>
  <c r="AF994" i="2"/>
  <c r="AD994" i="2"/>
  <c r="AC994" i="2"/>
  <c r="AB994" i="2"/>
  <c r="AA994" i="2"/>
  <c r="X994" i="2"/>
  <c r="V994" i="2"/>
  <c r="Q994" i="2"/>
  <c r="O994" i="2"/>
  <c r="N994" i="2"/>
  <c r="L994" i="2"/>
  <c r="J994" i="2"/>
  <c r="H994" i="2"/>
  <c r="E994" i="2"/>
  <c r="C994" i="2"/>
  <c r="AY993" i="2"/>
  <c r="AX993" i="2"/>
  <c r="AW993" i="2"/>
  <c r="AV993" i="2"/>
  <c r="AT993" i="2"/>
  <c r="AN993" i="2"/>
  <c r="AM993" i="2"/>
  <c r="AK993" i="2"/>
  <c r="AJ993" i="2"/>
  <c r="AH993" i="2"/>
  <c r="AF993" i="2"/>
  <c r="AD993" i="2"/>
  <c r="AC993" i="2"/>
  <c r="AB993" i="2"/>
  <c r="AA993" i="2"/>
  <c r="X993" i="2"/>
  <c r="V993" i="2"/>
  <c r="Q993" i="2"/>
  <c r="O993" i="2"/>
  <c r="N993" i="2"/>
  <c r="L993" i="2"/>
  <c r="J993" i="2"/>
  <c r="H993" i="2"/>
  <c r="E993" i="2"/>
  <c r="C993" i="2"/>
  <c r="AY992" i="2"/>
  <c r="AX992" i="2"/>
  <c r="AW992" i="2"/>
  <c r="AV992" i="2"/>
  <c r="AT992" i="2"/>
  <c r="AN992" i="2"/>
  <c r="AM992" i="2"/>
  <c r="AK992" i="2"/>
  <c r="AJ992" i="2"/>
  <c r="AH992" i="2"/>
  <c r="AF992" i="2"/>
  <c r="AD992" i="2"/>
  <c r="AC992" i="2"/>
  <c r="AB992" i="2"/>
  <c r="AA992" i="2"/>
  <c r="X992" i="2"/>
  <c r="V992" i="2"/>
  <c r="Q992" i="2"/>
  <c r="O992" i="2"/>
  <c r="N992" i="2"/>
  <c r="L992" i="2"/>
  <c r="J992" i="2"/>
  <c r="H992" i="2"/>
  <c r="E992" i="2"/>
  <c r="C992" i="2"/>
  <c r="AY991" i="2"/>
  <c r="AX991" i="2"/>
  <c r="AW991" i="2"/>
  <c r="AV991" i="2"/>
  <c r="AT991" i="2"/>
  <c r="AN991" i="2"/>
  <c r="AM991" i="2"/>
  <c r="AK991" i="2"/>
  <c r="AJ991" i="2"/>
  <c r="AH991" i="2"/>
  <c r="AF991" i="2"/>
  <c r="AD991" i="2"/>
  <c r="AC991" i="2"/>
  <c r="AB991" i="2"/>
  <c r="AA991" i="2"/>
  <c r="X991" i="2"/>
  <c r="V991" i="2"/>
  <c r="Q991" i="2"/>
  <c r="O991" i="2"/>
  <c r="N991" i="2"/>
  <c r="L991" i="2"/>
  <c r="J991" i="2"/>
  <c r="H991" i="2"/>
  <c r="E991" i="2"/>
  <c r="C991" i="2"/>
  <c r="AY990" i="2"/>
  <c r="AX990" i="2"/>
  <c r="AW990" i="2"/>
  <c r="AV990" i="2"/>
  <c r="AT990" i="2"/>
  <c r="AN990" i="2"/>
  <c r="AM990" i="2"/>
  <c r="AK990" i="2"/>
  <c r="AJ990" i="2"/>
  <c r="AH990" i="2"/>
  <c r="AF990" i="2"/>
  <c r="AD990" i="2"/>
  <c r="AC990" i="2"/>
  <c r="AB990" i="2"/>
  <c r="AA990" i="2"/>
  <c r="X990" i="2"/>
  <c r="V990" i="2"/>
  <c r="Q990" i="2"/>
  <c r="O990" i="2"/>
  <c r="N990" i="2"/>
  <c r="L990" i="2"/>
  <c r="J990" i="2"/>
  <c r="H990" i="2"/>
  <c r="E990" i="2"/>
  <c r="C990" i="2"/>
  <c r="AY989" i="2"/>
  <c r="AX989" i="2"/>
  <c r="AW989" i="2"/>
  <c r="AV989" i="2"/>
  <c r="AT989" i="2"/>
  <c r="AN989" i="2"/>
  <c r="AM989" i="2"/>
  <c r="AK989" i="2"/>
  <c r="AJ989" i="2"/>
  <c r="AH989" i="2"/>
  <c r="AF989" i="2"/>
  <c r="AD989" i="2"/>
  <c r="AC989" i="2"/>
  <c r="AB989" i="2"/>
  <c r="AA989" i="2"/>
  <c r="X989" i="2"/>
  <c r="V989" i="2"/>
  <c r="Q989" i="2"/>
  <c r="O989" i="2"/>
  <c r="N989" i="2"/>
  <c r="L989" i="2"/>
  <c r="J989" i="2"/>
  <c r="H989" i="2"/>
  <c r="E989" i="2"/>
  <c r="C989" i="2"/>
  <c r="AY988" i="2"/>
  <c r="AX988" i="2"/>
  <c r="AW988" i="2"/>
  <c r="AV988" i="2"/>
  <c r="AT988" i="2"/>
  <c r="AN988" i="2"/>
  <c r="AM988" i="2"/>
  <c r="AK988" i="2"/>
  <c r="AJ988" i="2"/>
  <c r="AH988" i="2"/>
  <c r="AF988" i="2"/>
  <c r="AD988" i="2"/>
  <c r="AC988" i="2"/>
  <c r="AB988" i="2"/>
  <c r="AA988" i="2"/>
  <c r="X988" i="2"/>
  <c r="V988" i="2"/>
  <c r="Q988" i="2"/>
  <c r="O988" i="2"/>
  <c r="N988" i="2"/>
  <c r="L988" i="2"/>
  <c r="J988" i="2"/>
  <c r="H988" i="2"/>
  <c r="E988" i="2"/>
  <c r="C988" i="2"/>
  <c r="AY987" i="2"/>
  <c r="AX987" i="2"/>
  <c r="AW987" i="2"/>
  <c r="AV987" i="2"/>
  <c r="AT987" i="2"/>
  <c r="AN987" i="2"/>
  <c r="AM987" i="2"/>
  <c r="AK987" i="2"/>
  <c r="AJ987" i="2"/>
  <c r="AH987" i="2"/>
  <c r="AF987" i="2"/>
  <c r="AD987" i="2"/>
  <c r="AC987" i="2"/>
  <c r="AB987" i="2"/>
  <c r="AA987" i="2"/>
  <c r="X987" i="2"/>
  <c r="V987" i="2"/>
  <c r="Q987" i="2"/>
  <c r="O987" i="2"/>
  <c r="N987" i="2"/>
  <c r="L987" i="2"/>
  <c r="J987" i="2"/>
  <c r="H987" i="2"/>
  <c r="E987" i="2"/>
  <c r="C987" i="2"/>
  <c r="AY986" i="2"/>
  <c r="AX986" i="2"/>
  <c r="AW986" i="2"/>
  <c r="AV986" i="2"/>
  <c r="AT986" i="2"/>
  <c r="AN986" i="2"/>
  <c r="AM986" i="2"/>
  <c r="AK986" i="2"/>
  <c r="AJ986" i="2"/>
  <c r="AH986" i="2"/>
  <c r="AF986" i="2"/>
  <c r="AD986" i="2"/>
  <c r="AC986" i="2"/>
  <c r="AB986" i="2"/>
  <c r="AA986" i="2"/>
  <c r="X986" i="2"/>
  <c r="V986" i="2"/>
  <c r="Q986" i="2"/>
  <c r="O986" i="2"/>
  <c r="N986" i="2"/>
  <c r="L986" i="2"/>
  <c r="J986" i="2"/>
  <c r="H986" i="2"/>
  <c r="E986" i="2"/>
  <c r="C986" i="2"/>
  <c r="AY985" i="2"/>
  <c r="AX985" i="2"/>
  <c r="AW985" i="2"/>
  <c r="AV985" i="2"/>
  <c r="AT985" i="2"/>
  <c r="AN985" i="2"/>
  <c r="AM985" i="2"/>
  <c r="AK985" i="2"/>
  <c r="AJ985" i="2"/>
  <c r="AH985" i="2"/>
  <c r="AF985" i="2"/>
  <c r="AD985" i="2"/>
  <c r="AC985" i="2"/>
  <c r="AB985" i="2"/>
  <c r="AA985" i="2"/>
  <c r="X985" i="2"/>
  <c r="V985" i="2"/>
  <c r="Q985" i="2"/>
  <c r="O985" i="2"/>
  <c r="N985" i="2"/>
  <c r="L985" i="2"/>
  <c r="J985" i="2"/>
  <c r="H985" i="2"/>
  <c r="E985" i="2"/>
  <c r="C985" i="2"/>
  <c r="AY984" i="2"/>
  <c r="AX984" i="2"/>
  <c r="AW984" i="2"/>
  <c r="AV984" i="2"/>
  <c r="AT984" i="2"/>
  <c r="AN984" i="2"/>
  <c r="AM984" i="2"/>
  <c r="AK984" i="2"/>
  <c r="AJ984" i="2"/>
  <c r="AH984" i="2"/>
  <c r="AF984" i="2"/>
  <c r="AD984" i="2"/>
  <c r="AC984" i="2"/>
  <c r="AB984" i="2"/>
  <c r="AA984" i="2"/>
  <c r="X984" i="2"/>
  <c r="V984" i="2"/>
  <c r="Q984" i="2"/>
  <c r="O984" i="2"/>
  <c r="N984" i="2"/>
  <c r="L984" i="2"/>
  <c r="J984" i="2"/>
  <c r="H984" i="2"/>
  <c r="E984" i="2"/>
  <c r="C984" i="2"/>
  <c r="AY983" i="2"/>
  <c r="AX983" i="2"/>
  <c r="AW983" i="2"/>
  <c r="AV983" i="2"/>
  <c r="AT983" i="2"/>
  <c r="AN983" i="2"/>
  <c r="AM983" i="2"/>
  <c r="AK983" i="2"/>
  <c r="AJ983" i="2"/>
  <c r="AH983" i="2"/>
  <c r="AF983" i="2"/>
  <c r="AD983" i="2"/>
  <c r="AC983" i="2"/>
  <c r="AB983" i="2"/>
  <c r="AA983" i="2"/>
  <c r="X983" i="2"/>
  <c r="V983" i="2"/>
  <c r="Q983" i="2"/>
  <c r="O983" i="2"/>
  <c r="N983" i="2"/>
  <c r="L983" i="2"/>
  <c r="J983" i="2"/>
  <c r="H983" i="2"/>
  <c r="E983" i="2"/>
  <c r="C983" i="2"/>
  <c r="AY982" i="2"/>
  <c r="AX982" i="2"/>
  <c r="AW982" i="2"/>
  <c r="AV982" i="2"/>
  <c r="AT982" i="2"/>
  <c r="AN982" i="2"/>
  <c r="AM982" i="2"/>
  <c r="AK982" i="2"/>
  <c r="AJ982" i="2"/>
  <c r="AH982" i="2"/>
  <c r="AF982" i="2"/>
  <c r="AD982" i="2"/>
  <c r="AC982" i="2"/>
  <c r="AB982" i="2"/>
  <c r="AA982" i="2"/>
  <c r="X982" i="2"/>
  <c r="V982" i="2"/>
  <c r="Q982" i="2"/>
  <c r="O982" i="2"/>
  <c r="N982" i="2"/>
  <c r="L982" i="2"/>
  <c r="J982" i="2"/>
  <c r="H982" i="2"/>
  <c r="E982" i="2"/>
  <c r="C982" i="2"/>
  <c r="AY981" i="2"/>
  <c r="AX981" i="2"/>
  <c r="AW981" i="2"/>
  <c r="AV981" i="2"/>
  <c r="AT981" i="2"/>
  <c r="AN981" i="2"/>
  <c r="AM981" i="2"/>
  <c r="AK981" i="2"/>
  <c r="AJ981" i="2"/>
  <c r="AH981" i="2"/>
  <c r="AF981" i="2"/>
  <c r="AD981" i="2"/>
  <c r="AC981" i="2"/>
  <c r="AB981" i="2"/>
  <c r="AA981" i="2"/>
  <c r="X981" i="2"/>
  <c r="V981" i="2"/>
  <c r="Q981" i="2"/>
  <c r="O981" i="2"/>
  <c r="N981" i="2"/>
  <c r="L981" i="2"/>
  <c r="J981" i="2"/>
  <c r="H981" i="2"/>
  <c r="E981" i="2"/>
  <c r="C981" i="2"/>
  <c r="AY980" i="2"/>
  <c r="AX980" i="2"/>
  <c r="AW980" i="2"/>
  <c r="AV980" i="2"/>
  <c r="AT980" i="2"/>
  <c r="AN980" i="2"/>
  <c r="AM980" i="2"/>
  <c r="AK980" i="2"/>
  <c r="AJ980" i="2"/>
  <c r="AH980" i="2"/>
  <c r="AF980" i="2"/>
  <c r="AD980" i="2"/>
  <c r="AC980" i="2"/>
  <c r="AB980" i="2"/>
  <c r="AA980" i="2"/>
  <c r="X980" i="2"/>
  <c r="V980" i="2"/>
  <c r="Q980" i="2"/>
  <c r="O980" i="2"/>
  <c r="N980" i="2"/>
  <c r="L980" i="2"/>
  <c r="J980" i="2"/>
  <c r="H980" i="2"/>
  <c r="E980" i="2"/>
  <c r="C980" i="2"/>
  <c r="AY979" i="2"/>
  <c r="AX979" i="2"/>
  <c r="AW979" i="2"/>
  <c r="AV979" i="2"/>
  <c r="AT979" i="2"/>
  <c r="AN979" i="2"/>
  <c r="AM979" i="2"/>
  <c r="AK979" i="2"/>
  <c r="AJ979" i="2"/>
  <c r="AH979" i="2"/>
  <c r="AF979" i="2"/>
  <c r="AD979" i="2"/>
  <c r="AC979" i="2"/>
  <c r="AB979" i="2"/>
  <c r="AA979" i="2"/>
  <c r="X979" i="2"/>
  <c r="V979" i="2"/>
  <c r="Q979" i="2"/>
  <c r="O979" i="2"/>
  <c r="N979" i="2"/>
  <c r="L979" i="2"/>
  <c r="J979" i="2"/>
  <c r="H979" i="2"/>
  <c r="E979" i="2"/>
  <c r="C979" i="2"/>
  <c r="AY978" i="2"/>
  <c r="AX978" i="2"/>
  <c r="AW978" i="2"/>
  <c r="AV978" i="2"/>
  <c r="AT978" i="2"/>
  <c r="AN978" i="2"/>
  <c r="AM978" i="2"/>
  <c r="AK978" i="2"/>
  <c r="AJ978" i="2"/>
  <c r="AH978" i="2"/>
  <c r="AF978" i="2"/>
  <c r="AD978" i="2"/>
  <c r="AC978" i="2"/>
  <c r="AB978" i="2"/>
  <c r="AA978" i="2"/>
  <c r="X978" i="2"/>
  <c r="V978" i="2"/>
  <c r="Q978" i="2"/>
  <c r="O978" i="2"/>
  <c r="N978" i="2"/>
  <c r="L978" i="2"/>
  <c r="J978" i="2"/>
  <c r="H978" i="2"/>
  <c r="E978" i="2"/>
  <c r="C978" i="2"/>
  <c r="AY977" i="2"/>
  <c r="AX977" i="2"/>
  <c r="AW977" i="2"/>
  <c r="AV977" i="2"/>
  <c r="AT977" i="2"/>
  <c r="AN977" i="2"/>
  <c r="AM977" i="2"/>
  <c r="AK977" i="2"/>
  <c r="AJ977" i="2"/>
  <c r="AH977" i="2"/>
  <c r="AF977" i="2"/>
  <c r="AD977" i="2"/>
  <c r="AC977" i="2"/>
  <c r="AB977" i="2"/>
  <c r="AA977" i="2"/>
  <c r="X977" i="2"/>
  <c r="V977" i="2"/>
  <c r="Q977" i="2"/>
  <c r="O977" i="2"/>
  <c r="N977" i="2"/>
  <c r="L977" i="2"/>
  <c r="J977" i="2"/>
  <c r="H977" i="2"/>
  <c r="E977" i="2"/>
  <c r="C977" i="2"/>
  <c r="AY976" i="2"/>
  <c r="AX976" i="2"/>
  <c r="AW976" i="2"/>
  <c r="AV976" i="2"/>
  <c r="AT976" i="2"/>
  <c r="AN976" i="2"/>
  <c r="AM976" i="2"/>
  <c r="AK976" i="2"/>
  <c r="AJ976" i="2"/>
  <c r="AH976" i="2"/>
  <c r="AF976" i="2"/>
  <c r="AD976" i="2"/>
  <c r="AC976" i="2"/>
  <c r="AB976" i="2"/>
  <c r="AA976" i="2"/>
  <c r="X976" i="2"/>
  <c r="V976" i="2"/>
  <c r="Q976" i="2"/>
  <c r="O976" i="2"/>
  <c r="N976" i="2"/>
  <c r="L976" i="2"/>
  <c r="J976" i="2"/>
  <c r="H976" i="2"/>
  <c r="E976" i="2"/>
  <c r="C976" i="2"/>
  <c r="AY975" i="2"/>
  <c r="AX975" i="2"/>
  <c r="AW975" i="2"/>
  <c r="AV975" i="2"/>
  <c r="AT975" i="2"/>
  <c r="AN975" i="2"/>
  <c r="AM975" i="2"/>
  <c r="AK975" i="2"/>
  <c r="AJ975" i="2"/>
  <c r="AH975" i="2"/>
  <c r="AF975" i="2"/>
  <c r="AD975" i="2"/>
  <c r="AC975" i="2"/>
  <c r="AB975" i="2"/>
  <c r="AA975" i="2"/>
  <c r="X975" i="2"/>
  <c r="V975" i="2"/>
  <c r="Q975" i="2"/>
  <c r="O975" i="2"/>
  <c r="N975" i="2"/>
  <c r="L975" i="2"/>
  <c r="J975" i="2"/>
  <c r="H975" i="2"/>
  <c r="E975" i="2"/>
  <c r="C975" i="2"/>
  <c r="AY974" i="2"/>
  <c r="AX974" i="2"/>
  <c r="AW974" i="2"/>
  <c r="AV974" i="2"/>
  <c r="AT974" i="2"/>
  <c r="AN974" i="2"/>
  <c r="AM974" i="2"/>
  <c r="AK974" i="2"/>
  <c r="AJ974" i="2"/>
  <c r="AH974" i="2"/>
  <c r="AF974" i="2"/>
  <c r="AD974" i="2"/>
  <c r="AC974" i="2"/>
  <c r="AB974" i="2"/>
  <c r="AA974" i="2"/>
  <c r="X974" i="2"/>
  <c r="V974" i="2"/>
  <c r="Q974" i="2"/>
  <c r="O974" i="2"/>
  <c r="N974" i="2"/>
  <c r="L974" i="2"/>
  <c r="J974" i="2"/>
  <c r="H974" i="2"/>
  <c r="E974" i="2"/>
  <c r="C974" i="2"/>
  <c r="AY973" i="2"/>
  <c r="AX973" i="2"/>
  <c r="AW973" i="2"/>
  <c r="AV973" i="2"/>
  <c r="AT973" i="2"/>
  <c r="AN973" i="2"/>
  <c r="AM973" i="2"/>
  <c r="AK973" i="2"/>
  <c r="AJ973" i="2"/>
  <c r="AH973" i="2"/>
  <c r="AF973" i="2"/>
  <c r="AD973" i="2"/>
  <c r="AC973" i="2"/>
  <c r="AB973" i="2"/>
  <c r="AA973" i="2"/>
  <c r="X973" i="2"/>
  <c r="V973" i="2"/>
  <c r="Q973" i="2"/>
  <c r="O973" i="2"/>
  <c r="N973" i="2"/>
  <c r="L973" i="2"/>
  <c r="J973" i="2"/>
  <c r="H973" i="2"/>
  <c r="E973" i="2"/>
  <c r="C973" i="2"/>
  <c r="AY972" i="2"/>
  <c r="AX972" i="2"/>
  <c r="AW972" i="2"/>
  <c r="AV972" i="2"/>
  <c r="AT972" i="2"/>
  <c r="AN972" i="2"/>
  <c r="AM972" i="2"/>
  <c r="AK972" i="2"/>
  <c r="AJ972" i="2"/>
  <c r="AH972" i="2"/>
  <c r="AF972" i="2"/>
  <c r="AD972" i="2"/>
  <c r="AC972" i="2"/>
  <c r="AB972" i="2"/>
  <c r="AA972" i="2"/>
  <c r="X972" i="2"/>
  <c r="V972" i="2"/>
  <c r="Q972" i="2"/>
  <c r="O972" i="2"/>
  <c r="N972" i="2"/>
  <c r="L972" i="2"/>
  <c r="J972" i="2"/>
  <c r="H972" i="2"/>
  <c r="E972" i="2"/>
  <c r="C972" i="2"/>
  <c r="AY971" i="2"/>
  <c r="AX971" i="2"/>
  <c r="AW971" i="2"/>
  <c r="AV971" i="2"/>
  <c r="AT971" i="2"/>
  <c r="AN971" i="2"/>
  <c r="AM971" i="2"/>
  <c r="AK971" i="2"/>
  <c r="AJ971" i="2"/>
  <c r="AH971" i="2"/>
  <c r="AF971" i="2"/>
  <c r="AD971" i="2"/>
  <c r="AC971" i="2"/>
  <c r="AB971" i="2"/>
  <c r="AA971" i="2"/>
  <c r="X971" i="2"/>
  <c r="V971" i="2"/>
  <c r="Q971" i="2"/>
  <c r="O971" i="2"/>
  <c r="N971" i="2"/>
  <c r="L971" i="2"/>
  <c r="J971" i="2"/>
  <c r="H971" i="2"/>
  <c r="E971" i="2"/>
  <c r="C971" i="2"/>
  <c r="AY970" i="2"/>
  <c r="AX970" i="2"/>
  <c r="AW970" i="2"/>
  <c r="AV970" i="2"/>
  <c r="AT970" i="2"/>
  <c r="AN970" i="2"/>
  <c r="AM970" i="2"/>
  <c r="AK970" i="2"/>
  <c r="AJ970" i="2"/>
  <c r="AH970" i="2"/>
  <c r="AF970" i="2"/>
  <c r="AD970" i="2"/>
  <c r="AC970" i="2"/>
  <c r="AB970" i="2"/>
  <c r="AA970" i="2"/>
  <c r="X970" i="2"/>
  <c r="V970" i="2"/>
  <c r="Q970" i="2"/>
  <c r="O970" i="2"/>
  <c r="N970" i="2"/>
  <c r="L970" i="2"/>
  <c r="J970" i="2"/>
  <c r="H970" i="2"/>
  <c r="E970" i="2"/>
  <c r="C970" i="2"/>
  <c r="AY969" i="2"/>
  <c r="AX969" i="2"/>
  <c r="AW969" i="2"/>
  <c r="AV969" i="2"/>
  <c r="AT969" i="2"/>
  <c r="AN969" i="2"/>
  <c r="AM969" i="2"/>
  <c r="AK969" i="2"/>
  <c r="AJ969" i="2"/>
  <c r="AH969" i="2"/>
  <c r="AF969" i="2"/>
  <c r="AD969" i="2"/>
  <c r="AC969" i="2"/>
  <c r="AB969" i="2"/>
  <c r="AA969" i="2"/>
  <c r="X969" i="2"/>
  <c r="V969" i="2"/>
  <c r="Q969" i="2"/>
  <c r="O969" i="2"/>
  <c r="N969" i="2"/>
  <c r="L969" i="2"/>
  <c r="J969" i="2"/>
  <c r="H969" i="2"/>
  <c r="E969" i="2"/>
  <c r="C969" i="2"/>
  <c r="AY968" i="2"/>
  <c r="AX968" i="2"/>
  <c r="AW968" i="2"/>
  <c r="AV968" i="2"/>
  <c r="AT968" i="2"/>
  <c r="AN968" i="2"/>
  <c r="AM968" i="2"/>
  <c r="AK968" i="2"/>
  <c r="AJ968" i="2"/>
  <c r="AH968" i="2"/>
  <c r="AF968" i="2"/>
  <c r="AD968" i="2"/>
  <c r="AC968" i="2"/>
  <c r="AB968" i="2"/>
  <c r="AA968" i="2"/>
  <c r="X968" i="2"/>
  <c r="V968" i="2"/>
  <c r="Q968" i="2"/>
  <c r="O968" i="2"/>
  <c r="N968" i="2"/>
  <c r="L968" i="2"/>
  <c r="J968" i="2"/>
  <c r="H968" i="2"/>
  <c r="E968" i="2"/>
  <c r="C968" i="2"/>
  <c r="AY967" i="2"/>
  <c r="AX967" i="2"/>
  <c r="AW967" i="2"/>
  <c r="AV967" i="2"/>
  <c r="AT967" i="2"/>
  <c r="AN967" i="2"/>
  <c r="AM967" i="2"/>
  <c r="AK967" i="2"/>
  <c r="AJ967" i="2"/>
  <c r="AH967" i="2"/>
  <c r="AF967" i="2"/>
  <c r="AD967" i="2"/>
  <c r="AC967" i="2"/>
  <c r="AB967" i="2"/>
  <c r="AA967" i="2"/>
  <c r="X967" i="2"/>
  <c r="V967" i="2"/>
  <c r="Q967" i="2"/>
  <c r="O967" i="2"/>
  <c r="N967" i="2"/>
  <c r="L967" i="2"/>
  <c r="J967" i="2"/>
  <c r="H967" i="2"/>
  <c r="E967" i="2"/>
  <c r="C967" i="2"/>
  <c r="AY966" i="2"/>
  <c r="AX966" i="2"/>
  <c r="AW966" i="2"/>
  <c r="AV966" i="2"/>
  <c r="AT966" i="2"/>
  <c r="AN966" i="2"/>
  <c r="AM966" i="2"/>
  <c r="AK966" i="2"/>
  <c r="AJ966" i="2"/>
  <c r="AH966" i="2"/>
  <c r="AF966" i="2"/>
  <c r="AD966" i="2"/>
  <c r="AC966" i="2"/>
  <c r="AB966" i="2"/>
  <c r="AA966" i="2"/>
  <c r="X966" i="2"/>
  <c r="V966" i="2"/>
  <c r="Q966" i="2"/>
  <c r="O966" i="2"/>
  <c r="N966" i="2"/>
  <c r="L966" i="2"/>
  <c r="J966" i="2"/>
  <c r="H966" i="2"/>
  <c r="E966" i="2"/>
  <c r="C966" i="2"/>
  <c r="AY965" i="2"/>
  <c r="AX965" i="2"/>
  <c r="AW965" i="2"/>
  <c r="AV965" i="2"/>
  <c r="AT965" i="2"/>
  <c r="AN965" i="2"/>
  <c r="AM965" i="2"/>
  <c r="AK965" i="2"/>
  <c r="AJ965" i="2"/>
  <c r="AH965" i="2"/>
  <c r="AF965" i="2"/>
  <c r="AD965" i="2"/>
  <c r="AC965" i="2"/>
  <c r="AB965" i="2"/>
  <c r="AA965" i="2"/>
  <c r="X965" i="2"/>
  <c r="V965" i="2"/>
  <c r="Q965" i="2"/>
  <c r="O965" i="2"/>
  <c r="N965" i="2"/>
  <c r="L965" i="2"/>
  <c r="J965" i="2"/>
  <c r="H965" i="2"/>
  <c r="E965" i="2"/>
  <c r="C965" i="2"/>
  <c r="AY964" i="2"/>
  <c r="AX964" i="2"/>
  <c r="AW964" i="2"/>
  <c r="AV964" i="2"/>
  <c r="AT964" i="2"/>
  <c r="AN964" i="2"/>
  <c r="AM964" i="2"/>
  <c r="AK964" i="2"/>
  <c r="AJ964" i="2"/>
  <c r="AH964" i="2"/>
  <c r="AF964" i="2"/>
  <c r="AD964" i="2"/>
  <c r="AC964" i="2"/>
  <c r="AB964" i="2"/>
  <c r="AA964" i="2"/>
  <c r="X964" i="2"/>
  <c r="V964" i="2"/>
  <c r="Q964" i="2"/>
  <c r="O964" i="2"/>
  <c r="N964" i="2"/>
  <c r="L964" i="2"/>
  <c r="J964" i="2"/>
  <c r="H964" i="2"/>
  <c r="E964" i="2"/>
  <c r="C964" i="2"/>
  <c r="AY963" i="2"/>
  <c r="AX963" i="2"/>
  <c r="AW963" i="2"/>
  <c r="AV963" i="2"/>
  <c r="AT963" i="2"/>
  <c r="AN963" i="2"/>
  <c r="AM963" i="2"/>
  <c r="AK963" i="2"/>
  <c r="AJ963" i="2"/>
  <c r="AH963" i="2"/>
  <c r="AF963" i="2"/>
  <c r="AD963" i="2"/>
  <c r="AC963" i="2"/>
  <c r="AB963" i="2"/>
  <c r="AA963" i="2"/>
  <c r="X963" i="2"/>
  <c r="V963" i="2"/>
  <c r="Q963" i="2"/>
  <c r="O963" i="2"/>
  <c r="N963" i="2"/>
  <c r="L963" i="2"/>
  <c r="J963" i="2"/>
  <c r="H963" i="2"/>
  <c r="E963" i="2"/>
  <c r="C963" i="2"/>
  <c r="AY962" i="2"/>
  <c r="AX962" i="2"/>
  <c r="AW962" i="2"/>
  <c r="AV962" i="2"/>
  <c r="AT962" i="2"/>
  <c r="AN962" i="2"/>
  <c r="AM962" i="2"/>
  <c r="AK962" i="2"/>
  <c r="AJ962" i="2"/>
  <c r="AH962" i="2"/>
  <c r="AF962" i="2"/>
  <c r="AD962" i="2"/>
  <c r="AC962" i="2"/>
  <c r="AB962" i="2"/>
  <c r="AA962" i="2"/>
  <c r="X962" i="2"/>
  <c r="V962" i="2"/>
  <c r="Q962" i="2"/>
  <c r="O962" i="2"/>
  <c r="N962" i="2"/>
  <c r="L962" i="2"/>
  <c r="J962" i="2"/>
  <c r="H962" i="2"/>
  <c r="E962" i="2"/>
  <c r="C962" i="2"/>
  <c r="AY961" i="2"/>
  <c r="AX961" i="2"/>
  <c r="AW961" i="2"/>
  <c r="AV961" i="2"/>
  <c r="AT961" i="2"/>
  <c r="AN961" i="2"/>
  <c r="AM961" i="2"/>
  <c r="AK961" i="2"/>
  <c r="AJ961" i="2"/>
  <c r="AH961" i="2"/>
  <c r="AF961" i="2"/>
  <c r="AD961" i="2"/>
  <c r="AC961" i="2"/>
  <c r="AB961" i="2"/>
  <c r="AA961" i="2"/>
  <c r="X961" i="2"/>
  <c r="V961" i="2"/>
  <c r="Q961" i="2"/>
  <c r="O961" i="2"/>
  <c r="N961" i="2"/>
  <c r="L961" i="2"/>
  <c r="J961" i="2"/>
  <c r="H961" i="2"/>
  <c r="E961" i="2"/>
  <c r="C961" i="2"/>
  <c r="AY960" i="2"/>
  <c r="AX960" i="2"/>
  <c r="AW960" i="2"/>
  <c r="AV960" i="2"/>
  <c r="AT960" i="2"/>
  <c r="AN960" i="2"/>
  <c r="AM960" i="2"/>
  <c r="AK960" i="2"/>
  <c r="AJ960" i="2"/>
  <c r="AH960" i="2"/>
  <c r="AF960" i="2"/>
  <c r="AD960" i="2"/>
  <c r="AC960" i="2"/>
  <c r="AB960" i="2"/>
  <c r="AA960" i="2"/>
  <c r="X960" i="2"/>
  <c r="V960" i="2"/>
  <c r="Q960" i="2"/>
  <c r="O960" i="2"/>
  <c r="N960" i="2"/>
  <c r="L960" i="2"/>
  <c r="J960" i="2"/>
  <c r="H960" i="2"/>
  <c r="E960" i="2"/>
  <c r="C960" i="2"/>
  <c r="AY959" i="2"/>
  <c r="AX959" i="2"/>
  <c r="AW959" i="2"/>
  <c r="AV959" i="2"/>
  <c r="AT959" i="2"/>
  <c r="AN959" i="2"/>
  <c r="AM959" i="2"/>
  <c r="AK959" i="2"/>
  <c r="AJ959" i="2"/>
  <c r="AH959" i="2"/>
  <c r="AF959" i="2"/>
  <c r="AD959" i="2"/>
  <c r="AC959" i="2"/>
  <c r="AB959" i="2"/>
  <c r="AA959" i="2"/>
  <c r="X959" i="2"/>
  <c r="V959" i="2"/>
  <c r="Q959" i="2"/>
  <c r="O959" i="2"/>
  <c r="N959" i="2"/>
  <c r="L959" i="2"/>
  <c r="J959" i="2"/>
  <c r="H959" i="2"/>
  <c r="E959" i="2"/>
  <c r="C959" i="2"/>
  <c r="AY958" i="2"/>
  <c r="AX958" i="2"/>
  <c r="AW958" i="2"/>
  <c r="AV958" i="2"/>
  <c r="AT958" i="2"/>
  <c r="AN958" i="2"/>
  <c r="AM958" i="2"/>
  <c r="AK958" i="2"/>
  <c r="AJ958" i="2"/>
  <c r="AH958" i="2"/>
  <c r="AF958" i="2"/>
  <c r="AD958" i="2"/>
  <c r="AC958" i="2"/>
  <c r="AB958" i="2"/>
  <c r="AA958" i="2"/>
  <c r="X958" i="2"/>
  <c r="V958" i="2"/>
  <c r="Q958" i="2"/>
  <c r="O958" i="2"/>
  <c r="N958" i="2"/>
  <c r="L958" i="2"/>
  <c r="J958" i="2"/>
  <c r="H958" i="2"/>
  <c r="E958" i="2"/>
  <c r="C958" i="2"/>
  <c r="AY957" i="2"/>
  <c r="AX957" i="2"/>
  <c r="AW957" i="2"/>
  <c r="AV957" i="2"/>
  <c r="AT957" i="2"/>
  <c r="AN957" i="2"/>
  <c r="AM957" i="2"/>
  <c r="AK957" i="2"/>
  <c r="AJ957" i="2"/>
  <c r="AH957" i="2"/>
  <c r="AF957" i="2"/>
  <c r="AD957" i="2"/>
  <c r="AC957" i="2"/>
  <c r="AB957" i="2"/>
  <c r="AA957" i="2"/>
  <c r="X957" i="2"/>
  <c r="V957" i="2"/>
  <c r="Q957" i="2"/>
  <c r="O957" i="2"/>
  <c r="N957" i="2"/>
  <c r="L957" i="2"/>
  <c r="J957" i="2"/>
  <c r="H957" i="2"/>
  <c r="E957" i="2"/>
  <c r="C957" i="2"/>
  <c r="AY956" i="2"/>
  <c r="AX956" i="2"/>
  <c r="AW956" i="2"/>
  <c r="AV956" i="2"/>
  <c r="AT956" i="2"/>
  <c r="AN956" i="2"/>
  <c r="AM956" i="2"/>
  <c r="AK956" i="2"/>
  <c r="AJ956" i="2"/>
  <c r="AH956" i="2"/>
  <c r="AF956" i="2"/>
  <c r="AD956" i="2"/>
  <c r="AC956" i="2"/>
  <c r="AB956" i="2"/>
  <c r="AA956" i="2"/>
  <c r="X956" i="2"/>
  <c r="V956" i="2"/>
  <c r="Q956" i="2"/>
  <c r="O956" i="2"/>
  <c r="N956" i="2"/>
  <c r="L956" i="2"/>
  <c r="J956" i="2"/>
  <c r="H956" i="2"/>
  <c r="E956" i="2"/>
  <c r="C956" i="2"/>
  <c r="AY955" i="2"/>
  <c r="AX955" i="2"/>
  <c r="AW955" i="2"/>
  <c r="AV955" i="2"/>
  <c r="AT955" i="2"/>
  <c r="AN955" i="2"/>
  <c r="AM955" i="2"/>
  <c r="AK955" i="2"/>
  <c r="AJ955" i="2"/>
  <c r="AH955" i="2"/>
  <c r="AF955" i="2"/>
  <c r="AD955" i="2"/>
  <c r="AC955" i="2"/>
  <c r="AB955" i="2"/>
  <c r="AA955" i="2"/>
  <c r="X955" i="2"/>
  <c r="V955" i="2"/>
  <c r="Q955" i="2"/>
  <c r="O955" i="2"/>
  <c r="N955" i="2"/>
  <c r="L955" i="2"/>
  <c r="J955" i="2"/>
  <c r="H955" i="2"/>
  <c r="E955" i="2"/>
  <c r="C955" i="2"/>
  <c r="AY954" i="2"/>
  <c r="AX954" i="2"/>
  <c r="AW954" i="2"/>
  <c r="AV954" i="2"/>
  <c r="AT954" i="2"/>
  <c r="AN954" i="2"/>
  <c r="AM954" i="2"/>
  <c r="AK954" i="2"/>
  <c r="AJ954" i="2"/>
  <c r="AH954" i="2"/>
  <c r="AF954" i="2"/>
  <c r="AD954" i="2"/>
  <c r="AC954" i="2"/>
  <c r="AB954" i="2"/>
  <c r="AA954" i="2"/>
  <c r="X954" i="2"/>
  <c r="V954" i="2"/>
  <c r="Q954" i="2"/>
  <c r="O954" i="2"/>
  <c r="N954" i="2"/>
  <c r="L954" i="2"/>
  <c r="J954" i="2"/>
  <c r="H954" i="2"/>
  <c r="E954" i="2"/>
  <c r="C954" i="2"/>
  <c r="AY953" i="2"/>
  <c r="AX953" i="2"/>
  <c r="AW953" i="2"/>
  <c r="AV953" i="2"/>
  <c r="AT953" i="2"/>
  <c r="AN953" i="2"/>
  <c r="AM953" i="2"/>
  <c r="AK953" i="2"/>
  <c r="AJ953" i="2"/>
  <c r="AH953" i="2"/>
  <c r="AF953" i="2"/>
  <c r="AD953" i="2"/>
  <c r="AC953" i="2"/>
  <c r="AB953" i="2"/>
  <c r="AA953" i="2"/>
  <c r="X953" i="2"/>
  <c r="V953" i="2"/>
  <c r="Q953" i="2"/>
  <c r="O953" i="2"/>
  <c r="N953" i="2"/>
  <c r="L953" i="2"/>
  <c r="J953" i="2"/>
  <c r="H953" i="2"/>
  <c r="E953" i="2"/>
  <c r="C953" i="2"/>
  <c r="AY952" i="2"/>
  <c r="AX952" i="2"/>
  <c r="AW952" i="2"/>
  <c r="AV952" i="2"/>
  <c r="AT952" i="2"/>
  <c r="AN952" i="2"/>
  <c r="AM952" i="2"/>
  <c r="AK952" i="2"/>
  <c r="AJ952" i="2"/>
  <c r="AH952" i="2"/>
  <c r="AF952" i="2"/>
  <c r="AD952" i="2"/>
  <c r="AC952" i="2"/>
  <c r="AB952" i="2"/>
  <c r="AA952" i="2"/>
  <c r="X952" i="2"/>
  <c r="V952" i="2"/>
  <c r="Q952" i="2"/>
  <c r="O952" i="2"/>
  <c r="N952" i="2"/>
  <c r="L952" i="2"/>
  <c r="J952" i="2"/>
  <c r="H952" i="2"/>
  <c r="E952" i="2"/>
  <c r="C952" i="2"/>
  <c r="AY951" i="2"/>
  <c r="AX951" i="2"/>
  <c r="AW951" i="2"/>
  <c r="AV951" i="2"/>
  <c r="AT951" i="2"/>
  <c r="AN951" i="2"/>
  <c r="AM951" i="2"/>
  <c r="AK951" i="2"/>
  <c r="AJ951" i="2"/>
  <c r="AH951" i="2"/>
  <c r="AF951" i="2"/>
  <c r="AD951" i="2"/>
  <c r="AC951" i="2"/>
  <c r="AB951" i="2"/>
  <c r="AA951" i="2"/>
  <c r="X951" i="2"/>
  <c r="V951" i="2"/>
  <c r="Q951" i="2"/>
  <c r="O951" i="2"/>
  <c r="N951" i="2"/>
  <c r="L951" i="2"/>
  <c r="J951" i="2"/>
  <c r="H951" i="2"/>
  <c r="E951" i="2"/>
  <c r="C951" i="2"/>
  <c r="AY950" i="2"/>
  <c r="AX950" i="2"/>
  <c r="AW950" i="2"/>
  <c r="AV950" i="2"/>
  <c r="AT950" i="2"/>
  <c r="AN950" i="2"/>
  <c r="AM950" i="2"/>
  <c r="AK950" i="2"/>
  <c r="AJ950" i="2"/>
  <c r="AH950" i="2"/>
  <c r="AF950" i="2"/>
  <c r="AD950" i="2"/>
  <c r="AC950" i="2"/>
  <c r="AB950" i="2"/>
  <c r="AA950" i="2"/>
  <c r="X950" i="2"/>
  <c r="V950" i="2"/>
  <c r="Q950" i="2"/>
  <c r="O950" i="2"/>
  <c r="N950" i="2"/>
  <c r="L950" i="2"/>
  <c r="J950" i="2"/>
  <c r="H950" i="2"/>
  <c r="E950" i="2"/>
  <c r="C950" i="2"/>
  <c r="AY949" i="2"/>
  <c r="AX949" i="2"/>
  <c r="AW949" i="2"/>
  <c r="AV949" i="2"/>
  <c r="AT949" i="2"/>
  <c r="AN949" i="2"/>
  <c r="AM949" i="2"/>
  <c r="AK949" i="2"/>
  <c r="AJ949" i="2"/>
  <c r="AH949" i="2"/>
  <c r="AF949" i="2"/>
  <c r="AD949" i="2"/>
  <c r="AC949" i="2"/>
  <c r="AB949" i="2"/>
  <c r="AA949" i="2"/>
  <c r="X949" i="2"/>
  <c r="V949" i="2"/>
  <c r="Q949" i="2"/>
  <c r="O949" i="2"/>
  <c r="N949" i="2"/>
  <c r="L949" i="2"/>
  <c r="J949" i="2"/>
  <c r="H949" i="2"/>
  <c r="E949" i="2"/>
  <c r="C949" i="2"/>
  <c r="AY948" i="2"/>
  <c r="AX948" i="2"/>
  <c r="AW948" i="2"/>
  <c r="AV948" i="2"/>
  <c r="AT948" i="2"/>
  <c r="AN948" i="2"/>
  <c r="AM948" i="2"/>
  <c r="AK948" i="2"/>
  <c r="AJ948" i="2"/>
  <c r="AH948" i="2"/>
  <c r="AF948" i="2"/>
  <c r="AD948" i="2"/>
  <c r="AC948" i="2"/>
  <c r="AB948" i="2"/>
  <c r="AA948" i="2"/>
  <c r="X948" i="2"/>
  <c r="V948" i="2"/>
  <c r="Q948" i="2"/>
  <c r="O948" i="2"/>
  <c r="N948" i="2"/>
  <c r="L948" i="2"/>
  <c r="J948" i="2"/>
  <c r="H948" i="2"/>
  <c r="E948" i="2"/>
  <c r="C948" i="2"/>
  <c r="AY947" i="2"/>
  <c r="AX947" i="2"/>
  <c r="AW947" i="2"/>
  <c r="AV947" i="2"/>
  <c r="AT947" i="2"/>
  <c r="AN947" i="2"/>
  <c r="AM947" i="2"/>
  <c r="AK947" i="2"/>
  <c r="AJ947" i="2"/>
  <c r="AH947" i="2"/>
  <c r="AF947" i="2"/>
  <c r="AD947" i="2"/>
  <c r="AC947" i="2"/>
  <c r="AB947" i="2"/>
  <c r="AA947" i="2"/>
  <c r="X947" i="2"/>
  <c r="V947" i="2"/>
  <c r="Q947" i="2"/>
  <c r="O947" i="2"/>
  <c r="N947" i="2"/>
  <c r="L947" i="2"/>
  <c r="J947" i="2"/>
  <c r="H947" i="2"/>
  <c r="E947" i="2"/>
  <c r="C947" i="2"/>
  <c r="AY946" i="2"/>
  <c r="AX946" i="2"/>
  <c r="AW946" i="2"/>
  <c r="AV946" i="2"/>
  <c r="AT946" i="2"/>
  <c r="AN946" i="2"/>
  <c r="AM946" i="2"/>
  <c r="AK946" i="2"/>
  <c r="AJ946" i="2"/>
  <c r="AH946" i="2"/>
  <c r="AF946" i="2"/>
  <c r="AD946" i="2"/>
  <c r="AC946" i="2"/>
  <c r="AB946" i="2"/>
  <c r="AA946" i="2"/>
  <c r="X946" i="2"/>
  <c r="V946" i="2"/>
  <c r="Q946" i="2"/>
  <c r="O946" i="2"/>
  <c r="N946" i="2"/>
  <c r="L946" i="2"/>
  <c r="J946" i="2"/>
  <c r="H946" i="2"/>
  <c r="E946" i="2"/>
  <c r="C946" i="2"/>
  <c r="AY945" i="2"/>
  <c r="AX945" i="2"/>
  <c r="AW945" i="2"/>
  <c r="AV945" i="2"/>
  <c r="AT945" i="2"/>
  <c r="AN945" i="2"/>
  <c r="AM945" i="2"/>
  <c r="AK945" i="2"/>
  <c r="AJ945" i="2"/>
  <c r="AH945" i="2"/>
  <c r="AF945" i="2"/>
  <c r="AD945" i="2"/>
  <c r="AC945" i="2"/>
  <c r="AB945" i="2"/>
  <c r="AA945" i="2"/>
  <c r="X945" i="2"/>
  <c r="V945" i="2"/>
  <c r="Q945" i="2"/>
  <c r="O945" i="2"/>
  <c r="N945" i="2"/>
  <c r="L945" i="2"/>
  <c r="J945" i="2"/>
  <c r="H945" i="2"/>
  <c r="E945" i="2"/>
  <c r="C945" i="2"/>
  <c r="AY944" i="2"/>
  <c r="AX944" i="2"/>
  <c r="AW944" i="2"/>
  <c r="AV944" i="2"/>
  <c r="AT944" i="2"/>
  <c r="AN944" i="2"/>
  <c r="AM944" i="2"/>
  <c r="AK944" i="2"/>
  <c r="AJ944" i="2"/>
  <c r="AH944" i="2"/>
  <c r="AF944" i="2"/>
  <c r="AD944" i="2"/>
  <c r="AC944" i="2"/>
  <c r="AB944" i="2"/>
  <c r="AA944" i="2"/>
  <c r="X944" i="2"/>
  <c r="V944" i="2"/>
  <c r="Q944" i="2"/>
  <c r="O944" i="2"/>
  <c r="N944" i="2"/>
  <c r="L944" i="2"/>
  <c r="J944" i="2"/>
  <c r="H944" i="2"/>
  <c r="E944" i="2"/>
  <c r="C944" i="2"/>
  <c r="AY943" i="2"/>
  <c r="AX943" i="2"/>
  <c r="AW943" i="2"/>
  <c r="AV943" i="2"/>
  <c r="AT943" i="2"/>
  <c r="AN943" i="2"/>
  <c r="AM943" i="2"/>
  <c r="AK943" i="2"/>
  <c r="AJ943" i="2"/>
  <c r="AH943" i="2"/>
  <c r="AF943" i="2"/>
  <c r="AD943" i="2"/>
  <c r="AC943" i="2"/>
  <c r="AB943" i="2"/>
  <c r="AA943" i="2"/>
  <c r="X943" i="2"/>
  <c r="V943" i="2"/>
  <c r="Q943" i="2"/>
  <c r="O943" i="2"/>
  <c r="N943" i="2"/>
  <c r="L943" i="2"/>
  <c r="J943" i="2"/>
  <c r="H943" i="2"/>
  <c r="E943" i="2"/>
  <c r="C943" i="2"/>
  <c r="AY942" i="2"/>
  <c r="AX942" i="2"/>
  <c r="AW942" i="2"/>
  <c r="AV942" i="2"/>
  <c r="AT942" i="2"/>
  <c r="AN942" i="2"/>
  <c r="AM942" i="2"/>
  <c r="AK942" i="2"/>
  <c r="AJ942" i="2"/>
  <c r="AH942" i="2"/>
  <c r="AF942" i="2"/>
  <c r="AD942" i="2"/>
  <c r="AC942" i="2"/>
  <c r="AB942" i="2"/>
  <c r="AA942" i="2"/>
  <c r="X942" i="2"/>
  <c r="V942" i="2"/>
  <c r="Q942" i="2"/>
  <c r="O942" i="2"/>
  <c r="N942" i="2"/>
  <c r="L942" i="2"/>
  <c r="J942" i="2"/>
  <c r="H942" i="2"/>
  <c r="E942" i="2"/>
  <c r="C942" i="2"/>
  <c r="AY941" i="2"/>
  <c r="AX941" i="2"/>
  <c r="AW941" i="2"/>
  <c r="AV941" i="2"/>
  <c r="AT941" i="2"/>
  <c r="AN941" i="2"/>
  <c r="AM941" i="2"/>
  <c r="AK941" i="2"/>
  <c r="AJ941" i="2"/>
  <c r="AH941" i="2"/>
  <c r="AF941" i="2"/>
  <c r="AD941" i="2"/>
  <c r="AC941" i="2"/>
  <c r="AB941" i="2"/>
  <c r="AA941" i="2"/>
  <c r="X941" i="2"/>
  <c r="V941" i="2"/>
  <c r="Q941" i="2"/>
  <c r="O941" i="2"/>
  <c r="N941" i="2"/>
  <c r="L941" i="2"/>
  <c r="J941" i="2"/>
  <c r="H941" i="2"/>
  <c r="E941" i="2"/>
  <c r="C941" i="2"/>
  <c r="AY940" i="2"/>
  <c r="AX940" i="2"/>
  <c r="AW940" i="2"/>
  <c r="AV940" i="2"/>
  <c r="AT940" i="2"/>
  <c r="AN940" i="2"/>
  <c r="AM940" i="2"/>
  <c r="AK940" i="2"/>
  <c r="AJ940" i="2"/>
  <c r="AH940" i="2"/>
  <c r="AF940" i="2"/>
  <c r="AD940" i="2"/>
  <c r="AC940" i="2"/>
  <c r="AB940" i="2"/>
  <c r="AA940" i="2"/>
  <c r="X940" i="2"/>
  <c r="V940" i="2"/>
  <c r="Q940" i="2"/>
  <c r="O940" i="2"/>
  <c r="N940" i="2"/>
  <c r="L940" i="2"/>
  <c r="J940" i="2"/>
  <c r="H940" i="2"/>
  <c r="E940" i="2"/>
  <c r="C940" i="2"/>
  <c r="AY939" i="2"/>
  <c r="AX939" i="2"/>
  <c r="AW939" i="2"/>
  <c r="AV939" i="2"/>
  <c r="AT939" i="2"/>
  <c r="AN939" i="2"/>
  <c r="AM939" i="2"/>
  <c r="AK939" i="2"/>
  <c r="AJ939" i="2"/>
  <c r="AH939" i="2"/>
  <c r="AF939" i="2"/>
  <c r="AD939" i="2"/>
  <c r="AC939" i="2"/>
  <c r="AB939" i="2"/>
  <c r="AA939" i="2"/>
  <c r="X939" i="2"/>
  <c r="V939" i="2"/>
  <c r="Q939" i="2"/>
  <c r="O939" i="2"/>
  <c r="N939" i="2"/>
  <c r="L939" i="2"/>
  <c r="J939" i="2"/>
  <c r="H939" i="2"/>
  <c r="E939" i="2"/>
  <c r="C939" i="2"/>
  <c r="AY938" i="2"/>
  <c r="AX938" i="2"/>
  <c r="AW938" i="2"/>
  <c r="AV938" i="2"/>
  <c r="AT938" i="2"/>
  <c r="AN938" i="2"/>
  <c r="AM938" i="2"/>
  <c r="AK938" i="2"/>
  <c r="AJ938" i="2"/>
  <c r="AH938" i="2"/>
  <c r="AF938" i="2"/>
  <c r="AD938" i="2"/>
  <c r="AC938" i="2"/>
  <c r="AB938" i="2"/>
  <c r="AA938" i="2"/>
  <c r="X938" i="2"/>
  <c r="V938" i="2"/>
  <c r="Q938" i="2"/>
  <c r="O938" i="2"/>
  <c r="N938" i="2"/>
  <c r="L938" i="2"/>
  <c r="J938" i="2"/>
  <c r="H938" i="2"/>
  <c r="E938" i="2"/>
  <c r="C938" i="2"/>
  <c r="AY937" i="2"/>
  <c r="AX937" i="2"/>
  <c r="AW937" i="2"/>
  <c r="AV937" i="2"/>
  <c r="AT937" i="2"/>
  <c r="AN937" i="2"/>
  <c r="AM937" i="2"/>
  <c r="AK937" i="2"/>
  <c r="AJ937" i="2"/>
  <c r="AH937" i="2"/>
  <c r="AF937" i="2"/>
  <c r="AD937" i="2"/>
  <c r="AC937" i="2"/>
  <c r="AB937" i="2"/>
  <c r="AA937" i="2"/>
  <c r="X937" i="2"/>
  <c r="V937" i="2"/>
  <c r="Q937" i="2"/>
  <c r="O937" i="2"/>
  <c r="N937" i="2"/>
  <c r="L937" i="2"/>
  <c r="J937" i="2"/>
  <c r="H937" i="2"/>
  <c r="E937" i="2"/>
  <c r="C937" i="2"/>
  <c r="AY936" i="2"/>
  <c r="AX936" i="2"/>
  <c r="AW936" i="2"/>
  <c r="AV936" i="2"/>
  <c r="AT936" i="2"/>
  <c r="AN936" i="2"/>
  <c r="AM936" i="2"/>
  <c r="AK936" i="2"/>
  <c r="AJ936" i="2"/>
  <c r="AH936" i="2"/>
  <c r="AF936" i="2"/>
  <c r="AD936" i="2"/>
  <c r="AC936" i="2"/>
  <c r="AB936" i="2"/>
  <c r="AA936" i="2"/>
  <c r="X936" i="2"/>
  <c r="V936" i="2"/>
  <c r="Q936" i="2"/>
  <c r="O936" i="2"/>
  <c r="N936" i="2"/>
  <c r="L936" i="2"/>
  <c r="J936" i="2"/>
  <c r="H936" i="2"/>
  <c r="E936" i="2"/>
  <c r="C936" i="2"/>
  <c r="AY935" i="2"/>
  <c r="AX935" i="2"/>
  <c r="AW935" i="2"/>
  <c r="AV935" i="2"/>
  <c r="AT935" i="2"/>
  <c r="AN935" i="2"/>
  <c r="AM935" i="2"/>
  <c r="AK935" i="2"/>
  <c r="AJ935" i="2"/>
  <c r="AH935" i="2"/>
  <c r="AF935" i="2"/>
  <c r="AD935" i="2"/>
  <c r="AC935" i="2"/>
  <c r="AB935" i="2"/>
  <c r="AA935" i="2"/>
  <c r="X935" i="2"/>
  <c r="V935" i="2"/>
  <c r="Q935" i="2"/>
  <c r="O935" i="2"/>
  <c r="N935" i="2"/>
  <c r="L935" i="2"/>
  <c r="J935" i="2"/>
  <c r="H935" i="2"/>
  <c r="E935" i="2"/>
  <c r="C935" i="2"/>
  <c r="AY934" i="2"/>
  <c r="AX934" i="2"/>
  <c r="AW934" i="2"/>
  <c r="AV934" i="2"/>
  <c r="AT934" i="2"/>
  <c r="AN934" i="2"/>
  <c r="AM934" i="2"/>
  <c r="AK934" i="2"/>
  <c r="AJ934" i="2"/>
  <c r="AH934" i="2"/>
  <c r="AF934" i="2"/>
  <c r="AD934" i="2"/>
  <c r="AC934" i="2"/>
  <c r="AB934" i="2"/>
  <c r="AA934" i="2"/>
  <c r="X934" i="2"/>
  <c r="V934" i="2"/>
  <c r="Q934" i="2"/>
  <c r="O934" i="2"/>
  <c r="N934" i="2"/>
  <c r="L934" i="2"/>
  <c r="J934" i="2"/>
  <c r="H934" i="2"/>
  <c r="E934" i="2"/>
  <c r="C934" i="2"/>
  <c r="AY933" i="2"/>
  <c r="AX933" i="2"/>
  <c r="AW933" i="2"/>
  <c r="AV933" i="2"/>
  <c r="AT933" i="2"/>
  <c r="AN933" i="2"/>
  <c r="AM933" i="2"/>
  <c r="AK933" i="2"/>
  <c r="AJ933" i="2"/>
  <c r="AH933" i="2"/>
  <c r="AF933" i="2"/>
  <c r="AD933" i="2"/>
  <c r="AC933" i="2"/>
  <c r="AB933" i="2"/>
  <c r="AA933" i="2"/>
  <c r="X933" i="2"/>
  <c r="V933" i="2"/>
  <c r="Q933" i="2"/>
  <c r="O933" i="2"/>
  <c r="N933" i="2"/>
  <c r="L933" i="2"/>
  <c r="J933" i="2"/>
  <c r="H933" i="2"/>
  <c r="E933" i="2"/>
  <c r="C933" i="2"/>
  <c r="AY932" i="2"/>
  <c r="AX932" i="2"/>
  <c r="AW932" i="2"/>
  <c r="AV932" i="2"/>
  <c r="AT932" i="2"/>
  <c r="AN932" i="2"/>
  <c r="AM932" i="2"/>
  <c r="AK932" i="2"/>
  <c r="AJ932" i="2"/>
  <c r="AH932" i="2"/>
  <c r="AF932" i="2"/>
  <c r="AD932" i="2"/>
  <c r="AC932" i="2"/>
  <c r="AB932" i="2"/>
  <c r="AA932" i="2"/>
  <c r="X932" i="2"/>
  <c r="V932" i="2"/>
  <c r="Q932" i="2"/>
  <c r="O932" i="2"/>
  <c r="N932" i="2"/>
  <c r="L932" i="2"/>
  <c r="J932" i="2"/>
  <c r="H932" i="2"/>
  <c r="E932" i="2"/>
  <c r="C932" i="2"/>
  <c r="AY931" i="2"/>
  <c r="AX931" i="2"/>
  <c r="AW931" i="2"/>
  <c r="AV931" i="2"/>
  <c r="AT931" i="2"/>
  <c r="AN931" i="2"/>
  <c r="AM931" i="2"/>
  <c r="AK931" i="2"/>
  <c r="AJ931" i="2"/>
  <c r="AH931" i="2"/>
  <c r="AF931" i="2"/>
  <c r="AD931" i="2"/>
  <c r="AC931" i="2"/>
  <c r="AB931" i="2"/>
  <c r="AA931" i="2"/>
  <c r="X931" i="2"/>
  <c r="V931" i="2"/>
  <c r="Q931" i="2"/>
  <c r="O931" i="2"/>
  <c r="N931" i="2"/>
  <c r="L931" i="2"/>
  <c r="J931" i="2"/>
  <c r="H931" i="2"/>
  <c r="E931" i="2"/>
  <c r="C931" i="2"/>
  <c r="AY930" i="2"/>
  <c r="AX930" i="2"/>
  <c r="AW930" i="2"/>
  <c r="AV930" i="2"/>
  <c r="AT930" i="2"/>
  <c r="AN930" i="2"/>
  <c r="AM930" i="2"/>
  <c r="AK930" i="2"/>
  <c r="AJ930" i="2"/>
  <c r="AH930" i="2"/>
  <c r="AF930" i="2"/>
  <c r="AD930" i="2"/>
  <c r="AC930" i="2"/>
  <c r="AB930" i="2"/>
  <c r="AA930" i="2"/>
  <c r="X930" i="2"/>
  <c r="V930" i="2"/>
  <c r="Q930" i="2"/>
  <c r="O930" i="2"/>
  <c r="N930" i="2"/>
  <c r="L930" i="2"/>
  <c r="J930" i="2"/>
  <c r="H930" i="2"/>
  <c r="E930" i="2"/>
  <c r="C930" i="2"/>
  <c r="AY929" i="2"/>
  <c r="AX929" i="2"/>
  <c r="AW929" i="2"/>
  <c r="AV929" i="2"/>
  <c r="AT929" i="2"/>
  <c r="AN929" i="2"/>
  <c r="AM929" i="2"/>
  <c r="AK929" i="2"/>
  <c r="AJ929" i="2"/>
  <c r="AH929" i="2"/>
  <c r="AF929" i="2"/>
  <c r="AD929" i="2"/>
  <c r="AC929" i="2"/>
  <c r="AB929" i="2"/>
  <c r="AA929" i="2"/>
  <c r="X929" i="2"/>
  <c r="V929" i="2"/>
  <c r="Q929" i="2"/>
  <c r="O929" i="2"/>
  <c r="N929" i="2"/>
  <c r="L929" i="2"/>
  <c r="J929" i="2"/>
  <c r="H929" i="2"/>
  <c r="E929" i="2"/>
  <c r="C929" i="2"/>
  <c r="AY928" i="2"/>
  <c r="AX928" i="2"/>
  <c r="AW928" i="2"/>
  <c r="AV928" i="2"/>
  <c r="AT928" i="2"/>
  <c r="AN928" i="2"/>
  <c r="AM928" i="2"/>
  <c r="AK928" i="2"/>
  <c r="AJ928" i="2"/>
  <c r="AH928" i="2"/>
  <c r="AF928" i="2"/>
  <c r="AD928" i="2"/>
  <c r="AC928" i="2"/>
  <c r="AB928" i="2"/>
  <c r="AA928" i="2"/>
  <c r="X928" i="2"/>
  <c r="V928" i="2"/>
  <c r="Q928" i="2"/>
  <c r="O928" i="2"/>
  <c r="N928" i="2"/>
  <c r="L928" i="2"/>
  <c r="J928" i="2"/>
  <c r="H928" i="2"/>
  <c r="E928" i="2"/>
  <c r="C928" i="2"/>
  <c r="AY927" i="2"/>
  <c r="AX927" i="2"/>
  <c r="AW927" i="2"/>
  <c r="AV927" i="2"/>
  <c r="AT927" i="2"/>
  <c r="AN927" i="2"/>
  <c r="AM927" i="2"/>
  <c r="AK927" i="2"/>
  <c r="AJ927" i="2"/>
  <c r="AH927" i="2"/>
  <c r="AF927" i="2"/>
  <c r="AD927" i="2"/>
  <c r="AC927" i="2"/>
  <c r="AB927" i="2"/>
  <c r="AA927" i="2"/>
  <c r="X927" i="2"/>
  <c r="V927" i="2"/>
  <c r="Q927" i="2"/>
  <c r="O927" i="2"/>
  <c r="N927" i="2"/>
  <c r="L927" i="2"/>
  <c r="J927" i="2"/>
  <c r="H927" i="2"/>
  <c r="E927" i="2"/>
  <c r="C927" i="2"/>
  <c r="AY926" i="2"/>
  <c r="AX926" i="2"/>
  <c r="AW926" i="2"/>
  <c r="AV926" i="2"/>
  <c r="AT926" i="2"/>
  <c r="AN926" i="2"/>
  <c r="AM926" i="2"/>
  <c r="AK926" i="2"/>
  <c r="AJ926" i="2"/>
  <c r="AH926" i="2"/>
  <c r="AF926" i="2"/>
  <c r="AD926" i="2"/>
  <c r="AC926" i="2"/>
  <c r="AB926" i="2"/>
  <c r="AA926" i="2"/>
  <c r="X926" i="2"/>
  <c r="V926" i="2"/>
  <c r="Q926" i="2"/>
  <c r="O926" i="2"/>
  <c r="N926" i="2"/>
  <c r="L926" i="2"/>
  <c r="J926" i="2"/>
  <c r="H926" i="2"/>
  <c r="E926" i="2"/>
  <c r="C926" i="2"/>
  <c r="AY925" i="2"/>
  <c r="AX925" i="2"/>
  <c r="AW925" i="2"/>
  <c r="AV925" i="2"/>
  <c r="AT925" i="2"/>
  <c r="AN925" i="2"/>
  <c r="AM925" i="2"/>
  <c r="AK925" i="2"/>
  <c r="AJ925" i="2"/>
  <c r="AH925" i="2"/>
  <c r="AF925" i="2"/>
  <c r="AD925" i="2"/>
  <c r="AC925" i="2"/>
  <c r="AB925" i="2"/>
  <c r="AA925" i="2"/>
  <c r="X925" i="2"/>
  <c r="V925" i="2"/>
  <c r="Q925" i="2"/>
  <c r="O925" i="2"/>
  <c r="N925" i="2"/>
  <c r="L925" i="2"/>
  <c r="J925" i="2"/>
  <c r="H925" i="2"/>
  <c r="E925" i="2"/>
  <c r="C925" i="2"/>
  <c r="AY924" i="2"/>
  <c r="AX924" i="2"/>
  <c r="AW924" i="2"/>
  <c r="AV924" i="2"/>
  <c r="AT924" i="2"/>
  <c r="AN924" i="2"/>
  <c r="AM924" i="2"/>
  <c r="AK924" i="2"/>
  <c r="AJ924" i="2"/>
  <c r="AH924" i="2"/>
  <c r="AF924" i="2"/>
  <c r="AD924" i="2"/>
  <c r="AC924" i="2"/>
  <c r="AB924" i="2"/>
  <c r="AA924" i="2"/>
  <c r="X924" i="2"/>
  <c r="V924" i="2"/>
  <c r="Q924" i="2"/>
  <c r="O924" i="2"/>
  <c r="N924" i="2"/>
  <c r="L924" i="2"/>
  <c r="J924" i="2"/>
  <c r="H924" i="2"/>
  <c r="E924" i="2"/>
  <c r="C924" i="2"/>
  <c r="AY923" i="2"/>
  <c r="AX923" i="2"/>
  <c r="AW923" i="2"/>
  <c r="AV923" i="2"/>
  <c r="AT923" i="2"/>
  <c r="AN923" i="2"/>
  <c r="AM923" i="2"/>
  <c r="AK923" i="2"/>
  <c r="AJ923" i="2"/>
  <c r="AH923" i="2"/>
  <c r="AF923" i="2"/>
  <c r="AD923" i="2"/>
  <c r="AC923" i="2"/>
  <c r="AB923" i="2"/>
  <c r="AA923" i="2"/>
  <c r="X923" i="2"/>
  <c r="V923" i="2"/>
  <c r="Q923" i="2"/>
  <c r="O923" i="2"/>
  <c r="N923" i="2"/>
  <c r="L923" i="2"/>
  <c r="J923" i="2"/>
  <c r="H923" i="2"/>
  <c r="E923" i="2"/>
  <c r="C923" i="2"/>
  <c r="AY922" i="2"/>
  <c r="AX922" i="2"/>
  <c r="AW922" i="2"/>
  <c r="AV922" i="2"/>
  <c r="AT922" i="2"/>
  <c r="AN922" i="2"/>
  <c r="AM922" i="2"/>
  <c r="AK922" i="2"/>
  <c r="AJ922" i="2"/>
  <c r="AH922" i="2"/>
  <c r="AF922" i="2"/>
  <c r="AD922" i="2"/>
  <c r="AC922" i="2"/>
  <c r="AB922" i="2"/>
  <c r="AA922" i="2"/>
  <c r="X922" i="2"/>
  <c r="V922" i="2"/>
  <c r="Q922" i="2"/>
  <c r="O922" i="2"/>
  <c r="N922" i="2"/>
  <c r="L922" i="2"/>
  <c r="J922" i="2"/>
  <c r="H922" i="2"/>
  <c r="E922" i="2"/>
  <c r="C922" i="2"/>
  <c r="AY921" i="2"/>
  <c r="AX921" i="2"/>
  <c r="AW921" i="2"/>
  <c r="AV921" i="2"/>
  <c r="AT921" i="2"/>
  <c r="AN921" i="2"/>
  <c r="AM921" i="2"/>
  <c r="AK921" i="2"/>
  <c r="AJ921" i="2"/>
  <c r="AH921" i="2"/>
  <c r="AF921" i="2"/>
  <c r="AD921" i="2"/>
  <c r="AC921" i="2"/>
  <c r="AB921" i="2"/>
  <c r="AA921" i="2"/>
  <c r="X921" i="2"/>
  <c r="V921" i="2"/>
  <c r="Q921" i="2"/>
  <c r="O921" i="2"/>
  <c r="N921" i="2"/>
  <c r="L921" i="2"/>
  <c r="J921" i="2"/>
  <c r="H921" i="2"/>
  <c r="E921" i="2"/>
  <c r="C921" i="2"/>
  <c r="AY920" i="2"/>
  <c r="AX920" i="2"/>
  <c r="AW920" i="2"/>
  <c r="AV920" i="2"/>
  <c r="AT920" i="2"/>
  <c r="AN920" i="2"/>
  <c r="AM920" i="2"/>
  <c r="AK920" i="2"/>
  <c r="AJ920" i="2"/>
  <c r="AH920" i="2"/>
  <c r="AF920" i="2"/>
  <c r="AD920" i="2"/>
  <c r="AC920" i="2"/>
  <c r="AB920" i="2"/>
  <c r="AA920" i="2"/>
  <c r="X920" i="2"/>
  <c r="V920" i="2"/>
  <c r="Q920" i="2"/>
  <c r="O920" i="2"/>
  <c r="N920" i="2"/>
  <c r="L920" i="2"/>
  <c r="J920" i="2"/>
  <c r="H920" i="2"/>
  <c r="E920" i="2"/>
  <c r="C920" i="2"/>
  <c r="AY919" i="2"/>
  <c r="AX919" i="2"/>
  <c r="AW919" i="2"/>
  <c r="AV919" i="2"/>
  <c r="AT919" i="2"/>
  <c r="AN919" i="2"/>
  <c r="AM919" i="2"/>
  <c r="AK919" i="2"/>
  <c r="AJ919" i="2"/>
  <c r="AH919" i="2"/>
  <c r="AF919" i="2"/>
  <c r="AD919" i="2"/>
  <c r="AC919" i="2"/>
  <c r="AB919" i="2"/>
  <c r="AA919" i="2"/>
  <c r="X919" i="2"/>
  <c r="V919" i="2"/>
  <c r="Q919" i="2"/>
  <c r="O919" i="2"/>
  <c r="N919" i="2"/>
  <c r="L919" i="2"/>
  <c r="J919" i="2"/>
  <c r="H919" i="2"/>
  <c r="E919" i="2"/>
  <c r="C919" i="2"/>
  <c r="AY918" i="2"/>
  <c r="AX918" i="2"/>
  <c r="AW918" i="2"/>
  <c r="AV918" i="2"/>
  <c r="AT918" i="2"/>
  <c r="AN918" i="2"/>
  <c r="AM918" i="2"/>
  <c r="AK918" i="2"/>
  <c r="AJ918" i="2"/>
  <c r="AH918" i="2"/>
  <c r="AF918" i="2"/>
  <c r="AD918" i="2"/>
  <c r="AC918" i="2"/>
  <c r="AB918" i="2"/>
  <c r="AA918" i="2"/>
  <c r="X918" i="2"/>
  <c r="V918" i="2"/>
  <c r="Q918" i="2"/>
  <c r="O918" i="2"/>
  <c r="N918" i="2"/>
  <c r="L918" i="2"/>
  <c r="J918" i="2"/>
  <c r="H918" i="2"/>
  <c r="E918" i="2"/>
  <c r="C918" i="2"/>
  <c r="AY917" i="2"/>
  <c r="AX917" i="2"/>
  <c r="AW917" i="2"/>
  <c r="AV917" i="2"/>
  <c r="AT917" i="2"/>
  <c r="AN917" i="2"/>
  <c r="AM917" i="2"/>
  <c r="AK917" i="2"/>
  <c r="AJ917" i="2"/>
  <c r="AH917" i="2"/>
  <c r="AF917" i="2"/>
  <c r="AD917" i="2"/>
  <c r="AC917" i="2"/>
  <c r="AB917" i="2"/>
  <c r="AA917" i="2"/>
  <c r="X917" i="2"/>
  <c r="V917" i="2"/>
  <c r="Q917" i="2"/>
  <c r="O917" i="2"/>
  <c r="N917" i="2"/>
  <c r="L917" i="2"/>
  <c r="J917" i="2"/>
  <c r="H917" i="2"/>
  <c r="E917" i="2"/>
  <c r="C917" i="2"/>
  <c r="AY916" i="2"/>
  <c r="AX916" i="2"/>
  <c r="AW916" i="2"/>
  <c r="AV916" i="2"/>
  <c r="AT916" i="2"/>
  <c r="AN916" i="2"/>
  <c r="AM916" i="2"/>
  <c r="AK916" i="2"/>
  <c r="AJ916" i="2"/>
  <c r="AH916" i="2"/>
  <c r="AF916" i="2"/>
  <c r="AD916" i="2"/>
  <c r="AC916" i="2"/>
  <c r="AB916" i="2"/>
  <c r="AA916" i="2"/>
  <c r="X916" i="2"/>
  <c r="V916" i="2"/>
  <c r="Q916" i="2"/>
  <c r="O916" i="2"/>
  <c r="N916" i="2"/>
  <c r="L916" i="2"/>
  <c r="J916" i="2"/>
  <c r="H916" i="2"/>
  <c r="E916" i="2"/>
  <c r="C916" i="2"/>
  <c r="AY915" i="2"/>
  <c r="AX915" i="2"/>
  <c r="AW915" i="2"/>
  <c r="AV915" i="2"/>
  <c r="AT915" i="2"/>
  <c r="AN915" i="2"/>
  <c r="AM915" i="2"/>
  <c r="AK915" i="2"/>
  <c r="AJ915" i="2"/>
  <c r="AH915" i="2"/>
  <c r="AF915" i="2"/>
  <c r="AD915" i="2"/>
  <c r="AC915" i="2"/>
  <c r="AB915" i="2"/>
  <c r="AA915" i="2"/>
  <c r="X915" i="2"/>
  <c r="V915" i="2"/>
  <c r="Q915" i="2"/>
  <c r="O915" i="2"/>
  <c r="N915" i="2"/>
  <c r="L915" i="2"/>
  <c r="J915" i="2"/>
  <c r="H915" i="2"/>
  <c r="E915" i="2"/>
  <c r="C915" i="2"/>
  <c r="AY914" i="2"/>
  <c r="AX914" i="2"/>
  <c r="AW914" i="2"/>
  <c r="AV914" i="2"/>
  <c r="AT914" i="2"/>
  <c r="AN914" i="2"/>
  <c r="AM914" i="2"/>
  <c r="AK914" i="2"/>
  <c r="AJ914" i="2"/>
  <c r="AH914" i="2"/>
  <c r="AF914" i="2"/>
  <c r="AD914" i="2"/>
  <c r="AC914" i="2"/>
  <c r="AB914" i="2"/>
  <c r="AA914" i="2"/>
  <c r="X914" i="2"/>
  <c r="V914" i="2"/>
  <c r="Q914" i="2"/>
  <c r="O914" i="2"/>
  <c r="N914" i="2"/>
  <c r="L914" i="2"/>
  <c r="J914" i="2"/>
  <c r="H914" i="2"/>
  <c r="E914" i="2"/>
  <c r="C914" i="2"/>
  <c r="AY913" i="2"/>
  <c r="AX913" i="2"/>
  <c r="AW913" i="2"/>
  <c r="AV913" i="2"/>
  <c r="AT913" i="2"/>
  <c r="AN913" i="2"/>
  <c r="AM913" i="2"/>
  <c r="AK913" i="2"/>
  <c r="AJ913" i="2"/>
  <c r="AH913" i="2"/>
  <c r="AF913" i="2"/>
  <c r="AD913" i="2"/>
  <c r="AC913" i="2"/>
  <c r="AB913" i="2"/>
  <c r="AA913" i="2"/>
  <c r="X913" i="2"/>
  <c r="V913" i="2"/>
  <c r="Q913" i="2"/>
  <c r="O913" i="2"/>
  <c r="N913" i="2"/>
  <c r="L913" i="2"/>
  <c r="J913" i="2"/>
  <c r="H913" i="2"/>
  <c r="E913" i="2"/>
  <c r="C913" i="2"/>
  <c r="AY912" i="2"/>
  <c r="AX912" i="2"/>
  <c r="AW912" i="2"/>
  <c r="AV912" i="2"/>
  <c r="AT912" i="2"/>
  <c r="AN912" i="2"/>
  <c r="AM912" i="2"/>
  <c r="AK912" i="2"/>
  <c r="AJ912" i="2"/>
  <c r="AH912" i="2"/>
  <c r="AF912" i="2"/>
  <c r="AD912" i="2"/>
  <c r="AC912" i="2"/>
  <c r="AB912" i="2"/>
  <c r="AA912" i="2"/>
  <c r="X912" i="2"/>
  <c r="V912" i="2"/>
  <c r="Q912" i="2"/>
  <c r="O912" i="2"/>
  <c r="N912" i="2"/>
  <c r="L912" i="2"/>
  <c r="J912" i="2"/>
  <c r="H912" i="2"/>
  <c r="E912" i="2"/>
  <c r="C912" i="2"/>
  <c r="AY911" i="2"/>
  <c r="AX911" i="2"/>
  <c r="AW911" i="2"/>
  <c r="AV911" i="2"/>
  <c r="AT911" i="2"/>
  <c r="AN911" i="2"/>
  <c r="AM911" i="2"/>
  <c r="AK911" i="2"/>
  <c r="AJ911" i="2"/>
  <c r="AH911" i="2"/>
  <c r="AF911" i="2"/>
  <c r="AD911" i="2"/>
  <c r="AC911" i="2"/>
  <c r="AB911" i="2"/>
  <c r="AA911" i="2"/>
  <c r="X911" i="2"/>
  <c r="V911" i="2"/>
  <c r="Q911" i="2"/>
  <c r="O911" i="2"/>
  <c r="N911" i="2"/>
  <c r="L911" i="2"/>
  <c r="J911" i="2"/>
  <c r="H911" i="2"/>
  <c r="E911" i="2"/>
  <c r="C911" i="2"/>
  <c r="AY910" i="2"/>
  <c r="AX910" i="2"/>
  <c r="AW910" i="2"/>
  <c r="AV910" i="2"/>
  <c r="AT910" i="2"/>
  <c r="AN910" i="2"/>
  <c r="AM910" i="2"/>
  <c r="AK910" i="2"/>
  <c r="AJ910" i="2"/>
  <c r="AH910" i="2"/>
  <c r="AF910" i="2"/>
  <c r="AD910" i="2"/>
  <c r="AC910" i="2"/>
  <c r="AB910" i="2"/>
  <c r="AA910" i="2"/>
  <c r="X910" i="2"/>
  <c r="V910" i="2"/>
  <c r="Q910" i="2"/>
  <c r="O910" i="2"/>
  <c r="N910" i="2"/>
  <c r="L910" i="2"/>
  <c r="J910" i="2"/>
  <c r="H910" i="2"/>
  <c r="E910" i="2"/>
  <c r="C910" i="2"/>
  <c r="AY909" i="2"/>
  <c r="AX909" i="2"/>
  <c r="AW909" i="2"/>
  <c r="AV909" i="2"/>
  <c r="AT909" i="2"/>
  <c r="AN909" i="2"/>
  <c r="AM909" i="2"/>
  <c r="AK909" i="2"/>
  <c r="AJ909" i="2"/>
  <c r="AH909" i="2"/>
  <c r="AF909" i="2"/>
  <c r="AD909" i="2"/>
  <c r="AC909" i="2"/>
  <c r="AB909" i="2"/>
  <c r="AA909" i="2"/>
  <c r="X909" i="2"/>
  <c r="V909" i="2"/>
  <c r="Q909" i="2"/>
  <c r="O909" i="2"/>
  <c r="N909" i="2"/>
  <c r="L909" i="2"/>
  <c r="J909" i="2"/>
  <c r="H909" i="2"/>
  <c r="E909" i="2"/>
  <c r="C909" i="2"/>
  <c r="AY908" i="2"/>
  <c r="AX908" i="2"/>
  <c r="AW908" i="2"/>
  <c r="AV908" i="2"/>
  <c r="AT908" i="2"/>
  <c r="AN908" i="2"/>
  <c r="AM908" i="2"/>
  <c r="AK908" i="2"/>
  <c r="AJ908" i="2"/>
  <c r="AH908" i="2"/>
  <c r="AF908" i="2"/>
  <c r="AD908" i="2"/>
  <c r="AC908" i="2"/>
  <c r="AB908" i="2"/>
  <c r="AA908" i="2"/>
  <c r="X908" i="2"/>
  <c r="V908" i="2"/>
  <c r="Q908" i="2"/>
  <c r="O908" i="2"/>
  <c r="N908" i="2"/>
  <c r="L908" i="2"/>
  <c r="J908" i="2"/>
  <c r="H908" i="2"/>
  <c r="E908" i="2"/>
  <c r="C908" i="2"/>
  <c r="AY907" i="2"/>
  <c r="AX907" i="2"/>
  <c r="AW907" i="2"/>
  <c r="AV907" i="2"/>
  <c r="AT907" i="2"/>
  <c r="AN907" i="2"/>
  <c r="AM907" i="2"/>
  <c r="AK907" i="2"/>
  <c r="AJ907" i="2"/>
  <c r="AH907" i="2"/>
  <c r="AF907" i="2"/>
  <c r="AD907" i="2"/>
  <c r="AC907" i="2"/>
  <c r="AB907" i="2"/>
  <c r="AA907" i="2"/>
  <c r="X907" i="2"/>
  <c r="V907" i="2"/>
  <c r="Q907" i="2"/>
  <c r="O907" i="2"/>
  <c r="N907" i="2"/>
  <c r="L907" i="2"/>
  <c r="J907" i="2"/>
  <c r="H907" i="2"/>
  <c r="E907" i="2"/>
  <c r="C907" i="2"/>
  <c r="AY906" i="2"/>
  <c r="AX906" i="2"/>
  <c r="AW906" i="2"/>
  <c r="AV906" i="2"/>
  <c r="AT906" i="2"/>
  <c r="AN906" i="2"/>
  <c r="AM906" i="2"/>
  <c r="AK906" i="2"/>
  <c r="AJ906" i="2"/>
  <c r="AH906" i="2"/>
  <c r="AF906" i="2"/>
  <c r="AD906" i="2"/>
  <c r="AC906" i="2"/>
  <c r="AB906" i="2"/>
  <c r="AA906" i="2"/>
  <c r="X906" i="2"/>
  <c r="V906" i="2"/>
  <c r="Q906" i="2"/>
  <c r="O906" i="2"/>
  <c r="N906" i="2"/>
  <c r="L906" i="2"/>
  <c r="J906" i="2"/>
  <c r="H906" i="2"/>
  <c r="E906" i="2"/>
  <c r="C906" i="2"/>
  <c r="AY905" i="2"/>
  <c r="AX905" i="2"/>
  <c r="AW905" i="2"/>
  <c r="AV905" i="2"/>
  <c r="AT905" i="2"/>
  <c r="AN905" i="2"/>
  <c r="AM905" i="2"/>
  <c r="AK905" i="2"/>
  <c r="AJ905" i="2"/>
  <c r="AH905" i="2"/>
  <c r="AF905" i="2"/>
  <c r="AD905" i="2"/>
  <c r="AC905" i="2"/>
  <c r="AB905" i="2"/>
  <c r="AA905" i="2"/>
  <c r="X905" i="2"/>
  <c r="V905" i="2"/>
  <c r="Q905" i="2"/>
  <c r="O905" i="2"/>
  <c r="N905" i="2"/>
  <c r="L905" i="2"/>
  <c r="J905" i="2"/>
  <c r="H905" i="2"/>
  <c r="E905" i="2"/>
  <c r="C905" i="2"/>
  <c r="AY904" i="2"/>
  <c r="AX904" i="2"/>
  <c r="AW904" i="2"/>
  <c r="AV904" i="2"/>
  <c r="AT904" i="2"/>
  <c r="AN904" i="2"/>
  <c r="AM904" i="2"/>
  <c r="AK904" i="2"/>
  <c r="AJ904" i="2"/>
  <c r="AH904" i="2"/>
  <c r="AF904" i="2"/>
  <c r="AD904" i="2"/>
  <c r="AC904" i="2"/>
  <c r="AB904" i="2"/>
  <c r="AA904" i="2"/>
  <c r="X904" i="2"/>
  <c r="V904" i="2"/>
  <c r="Q904" i="2"/>
  <c r="O904" i="2"/>
  <c r="N904" i="2"/>
  <c r="L904" i="2"/>
  <c r="J904" i="2"/>
  <c r="H904" i="2"/>
  <c r="E904" i="2"/>
  <c r="C904" i="2"/>
  <c r="AY903" i="2"/>
  <c r="AX903" i="2"/>
  <c r="AW903" i="2"/>
  <c r="AV903" i="2"/>
  <c r="AT903" i="2"/>
  <c r="AN903" i="2"/>
  <c r="AM903" i="2"/>
  <c r="AK903" i="2"/>
  <c r="AJ903" i="2"/>
  <c r="AH903" i="2"/>
  <c r="AF903" i="2"/>
  <c r="AD903" i="2"/>
  <c r="AC903" i="2"/>
  <c r="AB903" i="2"/>
  <c r="AA903" i="2"/>
  <c r="X903" i="2"/>
  <c r="V903" i="2"/>
  <c r="Q903" i="2"/>
  <c r="O903" i="2"/>
  <c r="N903" i="2"/>
  <c r="L903" i="2"/>
  <c r="J903" i="2"/>
  <c r="H903" i="2"/>
  <c r="E903" i="2"/>
  <c r="C903" i="2"/>
  <c r="AY902" i="2"/>
  <c r="AX902" i="2"/>
  <c r="AW902" i="2"/>
  <c r="AV902" i="2"/>
  <c r="AT902" i="2"/>
  <c r="AN902" i="2"/>
  <c r="AM902" i="2"/>
  <c r="AK902" i="2"/>
  <c r="AJ902" i="2"/>
  <c r="AH902" i="2"/>
  <c r="AF902" i="2"/>
  <c r="AD902" i="2"/>
  <c r="AC902" i="2"/>
  <c r="AB902" i="2"/>
  <c r="AA902" i="2"/>
  <c r="X902" i="2"/>
  <c r="V902" i="2"/>
  <c r="Q902" i="2"/>
  <c r="O902" i="2"/>
  <c r="N902" i="2"/>
  <c r="L902" i="2"/>
  <c r="J902" i="2"/>
  <c r="H902" i="2"/>
  <c r="E902" i="2"/>
  <c r="C902" i="2"/>
  <c r="AY901" i="2"/>
  <c r="AX901" i="2"/>
  <c r="AW901" i="2"/>
  <c r="AV901" i="2"/>
  <c r="AT901" i="2"/>
  <c r="AN901" i="2"/>
  <c r="AM901" i="2"/>
  <c r="AK901" i="2"/>
  <c r="AJ901" i="2"/>
  <c r="AH901" i="2"/>
  <c r="AF901" i="2"/>
  <c r="AD901" i="2"/>
  <c r="AC901" i="2"/>
  <c r="AB901" i="2"/>
  <c r="AA901" i="2"/>
  <c r="X901" i="2"/>
  <c r="V901" i="2"/>
  <c r="Q901" i="2"/>
  <c r="O901" i="2"/>
  <c r="N901" i="2"/>
  <c r="L901" i="2"/>
  <c r="J901" i="2"/>
  <c r="H901" i="2"/>
  <c r="E901" i="2"/>
  <c r="C901" i="2"/>
  <c r="AY900" i="2"/>
  <c r="AX900" i="2"/>
  <c r="AW900" i="2"/>
  <c r="AV900" i="2"/>
  <c r="AT900" i="2"/>
  <c r="AN900" i="2"/>
  <c r="AM900" i="2"/>
  <c r="AK900" i="2"/>
  <c r="AJ900" i="2"/>
  <c r="AH900" i="2"/>
  <c r="AF900" i="2"/>
  <c r="AD900" i="2"/>
  <c r="AC900" i="2"/>
  <c r="AB900" i="2"/>
  <c r="AA900" i="2"/>
  <c r="X900" i="2"/>
  <c r="V900" i="2"/>
  <c r="Q900" i="2"/>
  <c r="O900" i="2"/>
  <c r="N900" i="2"/>
  <c r="L900" i="2"/>
  <c r="J900" i="2"/>
  <c r="H900" i="2"/>
  <c r="E900" i="2"/>
  <c r="C900" i="2"/>
  <c r="AY899" i="2"/>
  <c r="AX899" i="2"/>
  <c r="AW899" i="2"/>
  <c r="AV899" i="2"/>
  <c r="AT899" i="2"/>
  <c r="AN899" i="2"/>
  <c r="AM899" i="2"/>
  <c r="AK899" i="2"/>
  <c r="AJ899" i="2"/>
  <c r="AH899" i="2"/>
  <c r="AF899" i="2"/>
  <c r="AD899" i="2"/>
  <c r="AC899" i="2"/>
  <c r="AB899" i="2"/>
  <c r="AA899" i="2"/>
  <c r="X899" i="2"/>
  <c r="V899" i="2"/>
  <c r="Q899" i="2"/>
  <c r="O899" i="2"/>
  <c r="N899" i="2"/>
  <c r="L899" i="2"/>
  <c r="J899" i="2"/>
  <c r="H899" i="2"/>
  <c r="E899" i="2"/>
  <c r="C899" i="2"/>
  <c r="AY898" i="2"/>
  <c r="AX898" i="2"/>
  <c r="AW898" i="2"/>
  <c r="AV898" i="2"/>
  <c r="AT898" i="2"/>
  <c r="AN898" i="2"/>
  <c r="AM898" i="2"/>
  <c r="AK898" i="2"/>
  <c r="AJ898" i="2"/>
  <c r="AH898" i="2"/>
  <c r="AF898" i="2"/>
  <c r="AD898" i="2"/>
  <c r="AC898" i="2"/>
  <c r="AB898" i="2"/>
  <c r="AA898" i="2"/>
  <c r="X898" i="2"/>
  <c r="V898" i="2"/>
  <c r="Q898" i="2"/>
  <c r="O898" i="2"/>
  <c r="N898" i="2"/>
  <c r="L898" i="2"/>
  <c r="J898" i="2"/>
  <c r="H898" i="2"/>
  <c r="E898" i="2"/>
  <c r="C898" i="2"/>
  <c r="AY897" i="2"/>
  <c r="AX897" i="2"/>
  <c r="AW897" i="2"/>
  <c r="AV897" i="2"/>
  <c r="AT897" i="2"/>
  <c r="AN897" i="2"/>
  <c r="AM897" i="2"/>
  <c r="AK897" i="2"/>
  <c r="AJ897" i="2"/>
  <c r="AH897" i="2"/>
  <c r="AF897" i="2"/>
  <c r="AD897" i="2"/>
  <c r="AC897" i="2"/>
  <c r="AB897" i="2"/>
  <c r="AA897" i="2"/>
  <c r="X897" i="2"/>
  <c r="V897" i="2"/>
  <c r="Q897" i="2"/>
  <c r="O897" i="2"/>
  <c r="N897" i="2"/>
  <c r="L897" i="2"/>
  <c r="J897" i="2"/>
  <c r="H897" i="2"/>
  <c r="E897" i="2"/>
  <c r="C897" i="2"/>
  <c r="AY896" i="2"/>
  <c r="AX896" i="2"/>
  <c r="AW896" i="2"/>
  <c r="AV896" i="2"/>
  <c r="AT896" i="2"/>
  <c r="AN896" i="2"/>
  <c r="AM896" i="2"/>
  <c r="AK896" i="2"/>
  <c r="AJ896" i="2"/>
  <c r="AH896" i="2"/>
  <c r="AF896" i="2"/>
  <c r="AD896" i="2"/>
  <c r="AC896" i="2"/>
  <c r="AB896" i="2"/>
  <c r="AA896" i="2"/>
  <c r="X896" i="2"/>
  <c r="V896" i="2"/>
  <c r="Q896" i="2"/>
  <c r="O896" i="2"/>
  <c r="N896" i="2"/>
  <c r="L896" i="2"/>
  <c r="J896" i="2"/>
  <c r="H896" i="2"/>
  <c r="E896" i="2"/>
  <c r="C896" i="2"/>
  <c r="AY895" i="2"/>
  <c r="AX895" i="2"/>
  <c r="AW895" i="2"/>
  <c r="AV895" i="2"/>
  <c r="AT895" i="2"/>
  <c r="AN895" i="2"/>
  <c r="AM895" i="2"/>
  <c r="AK895" i="2"/>
  <c r="AJ895" i="2"/>
  <c r="AH895" i="2"/>
  <c r="AF895" i="2"/>
  <c r="AD895" i="2"/>
  <c r="AC895" i="2"/>
  <c r="AB895" i="2"/>
  <c r="AA895" i="2"/>
  <c r="X895" i="2"/>
  <c r="V895" i="2"/>
  <c r="Q895" i="2"/>
  <c r="O895" i="2"/>
  <c r="N895" i="2"/>
  <c r="L895" i="2"/>
  <c r="J895" i="2"/>
  <c r="H895" i="2"/>
  <c r="E895" i="2"/>
  <c r="C895" i="2"/>
  <c r="AY894" i="2"/>
  <c r="AX894" i="2"/>
  <c r="AW894" i="2"/>
  <c r="AV894" i="2"/>
  <c r="AT894" i="2"/>
  <c r="AN894" i="2"/>
  <c r="AM894" i="2"/>
  <c r="AK894" i="2"/>
  <c r="AJ894" i="2"/>
  <c r="AH894" i="2"/>
  <c r="AF894" i="2"/>
  <c r="AD894" i="2"/>
  <c r="AC894" i="2"/>
  <c r="AB894" i="2"/>
  <c r="AA894" i="2"/>
  <c r="X894" i="2"/>
  <c r="V894" i="2"/>
  <c r="Q894" i="2"/>
  <c r="O894" i="2"/>
  <c r="N894" i="2"/>
  <c r="L894" i="2"/>
  <c r="J894" i="2"/>
  <c r="H894" i="2"/>
  <c r="E894" i="2"/>
  <c r="C894" i="2"/>
  <c r="AY893" i="2"/>
  <c r="AX893" i="2"/>
  <c r="AW893" i="2"/>
  <c r="AV893" i="2"/>
  <c r="AT893" i="2"/>
  <c r="AN893" i="2"/>
  <c r="AM893" i="2"/>
  <c r="AK893" i="2"/>
  <c r="AJ893" i="2"/>
  <c r="AH893" i="2"/>
  <c r="AF893" i="2"/>
  <c r="AD893" i="2"/>
  <c r="AC893" i="2"/>
  <c r="AB893" i="2"/>
  <c r="AA893" i="2"/>
  <c r="X893" i="2"/>
  <c r="V893" i="2"/>
  <c r="Q893" i="2"/>
  <c r="O893" i="2"/>
  <c r="N893" i="2"/>
  <c r="L893" i="2"/>
  <c r="J893" i="2"/>
  <c r="H893" i="2"/>
  <c r="E893" i="2"/>
  <c r="C893" i="2"/>
  <c r="AY892" i="2"/>
  <c r="AX892" i="2"/>
  <c r="AW892" i="2"/>
  <c r="AV892" i="2"/>
  <c r="AT892" i="2"/>
  <c r="AN892" i="2"/>
  <c r="AM892" i="2"/>
  <c r="AK892" i="2"/>
  <c r="AJ892" i="2"/>
  <c r="AH892" i="2"/>
  <c r="AF892" i="2"/>
  <c r="AD892" i="2"/>
  <c r="AC892" i="2"/>
  <c r="AB892" i="2"/>
  <c r="AA892" i="2"/>
  <c r="X892" i="2"/>
  <c r="V892" i="2"/>
  <c r="Q892" i="2"/>
  <c r="O892" i="2"/>
  <c r="N892" i="2"/>
  <c r="L892" i="2"/>
  <c r="J892" i="2"/>
  <c r="H892" i="2"/>
  <c r="E892" i="2"/>
  <c r="C892" i="2"/>
  <c r="AY891" i="2"/>
  <c r="AX891" i="2"/>
  <c r="AW891" i="2"/>
  <c r="AV891" i="2"/>
  <c r="AT891" i="2"/>
  <c r="AN891" i="2"/>
  <c r="AM891" i="2"/>
  <c r="AK891" i="2"/>
  <c r="AJ891" i="2"/>
  <c r="AH891" i="2"/>
  <c r="AF891" i="2"/>
  <c r="AD891" i="2"/>
  <c r="AC891" i="2"/>
  <c r="AB891" i="2"/>
  <c r="AA891" i="2"/>
  <c r="X891" i="2"/>
  <c r="V891" i="2"/>
  <c r="Q891" i="2"/>
  <c r="O891" i="2"/>
  <c r="N891" i="2"/>
  <c r="L891" i="2"/>
  <c r="J891" i="2"/>
  <c r="H891" i="2"/>
  <c r="E891" i="2"/>
  <c r="C891" i="2"/>
  <c r="AY890" i="2"/>
  <c r="AX890" i="2"/>
  <c r="AW890" i="2"/>
  <c r="AV890" i="2"/>
  <c r="AT890" i="2"/>
  <c r="AN890" i="2"/>
  <c r="AM890" i="2"/>
  <c r="AK890" i="2"/>
  <c r="AJ890" i="2"/>
  <c r="AH890" i="2"/>
  <c r="AF890" i="2"/>
  <c r="AD890" i="2"/>
  <c r="AC890" i="2"/>
  <c r="AB890" i="2"/>
  <c r="AA890" i="2"/>
  <c r="X890" i="2"/>
  <c r="V890" i="2"/>
  <c r="Q890" i="2"/>
  <c r="O890" i="2"/>
  <c r="N890" i="2"/>
  <c r="L890" i="2"/>
  <c r="J890" i="2"/>
  <c r="H890" i="2"/>
  <c r="E890" i="2"/>
  <c r="C890" i="2"/>
  <c r="AY889" i="2"/>
  <c r="AX889" i="2"/>
  <c r="AW889" i="2"/>
  <c r="AV889" i="2"/>
  <c r="AT889" i="2"/>
  <c r="AN889" i="2"/>
  <c r="AM889" i="2"/>
  <c r="AK889" i="2"/>
  <c r="AJ889" i="2"/>
  <c r="AH889" i="2"/>
  <c r="AF889" i="2"/>
  <c r="AD889" i="2"/>
  <c r="AC889" i="2"/>
  <c r="AB889" i="2"/>
  <c r="AA889" i="2"/>
  <c r="X889" i="2"/>
  <c r="V889" i="2"/>
  <c r="Q889" i="2"/>
  <c r="O889" i="2"/>
  <c r="N889" i="2"/>
  <c r="L889" i="2"/>
  <c r="J889" i="2"/>
  <c r="H889" i="2"/>
  <c r="E889" i="2"/>
  <c r="C889" i="2"/>
  <c r="AY888" i="2"/>
  <c r="AX888" i="2"/>
  <c r="AW888" i="2"/>
  <c r="AV888" i="2"/>
  <c r="AT888" i="2"/>
  <c r="AN888" i="2"/>
  <c r="AM888" i="2"/>
  <c r="AK888" i="2"/>
  <c r="AJ888" i="2"/>
  <c r="AH888" i="2"/>
  <c r="AF888" i="2"/>
  <c r="AD888" i="2"/>
  <c r="AC888" i="2"/>
  <c r="AB888" i="2"/>
  <c r="AA888" i="2"/>
  <c r="X888" i="2"/>
  <c r="V888" i="2"/>
  <c r="Q888" i="2"/>
  <c r="O888" i="2"/>
  <c r="N888" i="2"/>
  <c r="L888" i="2"/>
  <c r="J888" i="2"/>
  <c r="H888" i="2"/>
  <c r="E888" i="2"/>
  <c r="C888" i="2"/>
  <c r="AY887" i="2"/>
  <c r="AX887" i="2"/>
  <c r="AW887" i="2"/>
  <c r="AV887" i="2"/>
  <c r="AT887" i="2"/>
  <c r="AN887" i="2"/>
  <c r="AM887" i="2"/>
  <c r="AK887" i="2"/>
  <c r="AJ887" i="2"/>
  <c r="AH887" i="2"/>
  <c r="AF887" i="2"/>
  <c r="AD887" i="2"/>
  <c r="AC887" i="2"/>
  <c r="AB887" i="2"/>
  <c r="AA887" i="2"/>
  <c r="X887" i="2"/>
  <c r="V887" i="2"/>
  <c r="Q887" i="2"/>
  <c r="O887" i="2"/>
  <c r="N887" i="2"/>
  <c r="L887" i="2"/>
  <c r="J887" i="2"/>
  <c r="H887" i="2"/>
  <c r="E887" i="2"/>
  <c r="C887" i="2"/>
  <c r="AY886" i="2"/>
  <c r="AX886" i="2"/>
  <c r="AW886" i="2"/>
  <c r="AV886" i="2"/>
  <c r="AT886" i="2"/>
  <c r="AN886" i="2"/>
  <c r="AM886" i="2"/>
  <c r="AK886" i="2"/>
  <c r="AJ886" i="2"/>
  <c r="AH886" i="2"/>
  <c r="AF886" i="2"/>
  <c r="AD886" i="2"/>
  <c r="AC886" i="2"/>
  <c r="AB886" i="2"/>
  <c r="AA886" i="2"/>
  <c r="X886" i="2"/>
  <c r="V886" i="2"/>
  <c r="Q886" i="2"/>
  <c r="O886" i="2"/>
  <c r="N886" i="2"/>
  <c r="L886" i="2"/>
  <c r="J886" i="2"/>
  <c r="H886" i="2"/>
  <c r="E886" i="2"/>
  <c r="C886" i="2"/>
  <c r="AY885" i="2"/>
  <c r="AX885" i="2"/>
  <c r="AW885" i="2"/>
  <c r="AV885" i="2"/>
  <c r="AT885" i="2"/>
  <c r="AN885" i="2"/>
  <c r="AM885" i="2"/>
  <c r="AK885" i="2"/>
  <c r="AJ885" i="2"/>
  <c r="AH885" i="2"/>
  <c r="AF885" i="2"/>
  <c r="AD885" i="2"/>
  <c r="AC885" i="2"/>
  <c r="AB885" i="2"/>
  <c r="AA885" i="2"/>
  <c r="X885" i="2"/>
  <c r="V885" i="2"/>
  <c r="Q885" i="2"/>
  <c r="O885" i="2"/>
  <c r="N885" i="2"/>
  <c r="L885" i="2"/>
  <c r="J885" i="2"/>
  <c r="H885" i="2"/>
  <c r="E885" i="2"/>
  <c r="C885" i="2"/>
  <c r="AY884" i="2"/>
  <c r="AX884" i="2"/>
  <c r="AW884" i="2"/>
  <c r="AV884" i="2"/>
  <c r="AT884" i="2"/>
  <c r="AN884" i="2"/>
  <c r="AM884" i="2"/>
  <c r="AK884" i="2"/>
  <c r="AJ884" i="2"/>
  <c r="AH884" i="2"/>
  <c r="AF884" i="2"/>
  <c r="AD884" i="2"/>
  <c r="AC884" i="2"/>
  <c r="AB884" i="2"/>
  <c r="AA884" i="2"/>
  <c r="X884" i="2"/>
  <c r="V884" i="2"/>
  <c r="Q884" i="2"/>
  <c r="O884" i="2"/>
  <c r="N884" i="2"/>
  <c r="L884" i="2"/>
  <c r="J884" i="2"/>
  <c r="H884" i="2"/>
  <c r="E884" i="2"/>
  <c r="C884" i="2"/>
  <c r="AY883" i="2"/>
  <c r="AX883" i="2"/>
  <c r="AW883" i="2"/>
  <c r="AV883" i="2"/>
  <c r="AT883" i="2"/>
  <c r="AN883" i="2"/>
  <c r="AM883" i="2"/>
  <c r="AK883" i="2"/>
  <c r="AJ883" i="2"/>
  <c r="AH883" i="2"/>
  <c r="AF883" i="2"/>
  <c r="AD883" i="2"/>
  <c r="AC883" i="2"/>
  <c r="AB883" i="2"/>
  <c r="AA883" i="2"/>
  <c r="X883" i="2"/>
  <c r="V883" i="2"/>
  <c r="Q883" i="2"/>
  <c r="O883" i="2"/>
  <c r="N883" i="2"/>
  <c r="L883" i="2"/>
  <c r="J883" i="2"/>
  <c r="H883" i="2"/>
  <c r="E883" i="2"/>
  <c r="C883" i="2"/>
  <c r="AY882" i="2"/>
  <c r="AX882" i="2"/>
  <c r="AW882" i="2"/>
  <c r="AV882" i="2"/>
  <c r="AT882" i="2"/>
  <c r="AN882" i="2"/>
  <c r="AM882" i="2"/>
  <c r="AK882" i="2"/>
  <c r="AJ882" i="2"/>
  <c r="AH882" i="2"/>
  <c r="AF882" i="2"/>
  <c r="AD882" i="2"/>
  <c r="AC882" i="2"/>
  <c r="AB882" i="2"/>
  <c r="AA882" i="2"/>
  <c r="X882" i="2"/>
  <c r="V882" i="2"/>
  <c r="Q882" i="2"/>
  <c r="O882" i="2"/>
  <c r="N882" i="2"/>
  <c r="L882" i="2"/>
  <c r="J882" i="2"/>
  <c r="H882" i="2"/>
  <c r="E882" i="2"/>
  <c r="C882" i="2"/>
  <c r="AY881" i="2"/>
  <c r="AX881" i="2"/>
  <c r="AW881" i="2"/>
  <c r="AV881" i="2"/>
  <c r="AT881" i="2"/>
  <c r="AN881" i="2"/>
  <c r="AM881" i="2"/>
  <c r="AK881" i="2"/>
  <c r="AJ881" i="2"/>
  <c r="AH881" i="2"/>
  <c r="AF881" i="2"/>
  <c r="AD881" i="2"/>
  <c r="AC881" i="2"/>
  <c r="AB881" i="2"/>
  <c r="AA881" i="2"/>
  <c r="X881" i="2"/>
  <c r="V881" i="2"/>
  <c r="Q881" i="2"/>
  <c r="O881" i="2"/>
  <c r="N881" i="2"/>
  <c r="L881" i="2"/>
  <c r="J881" i="2"/>
  <c r="H881" i="2"/>
  <c r="E881" i="2"/>
  <c r="C881" i="2"/>
  <c r="AY880" i="2"/>
  <c r="AX880" i="2"/>
  <c r="AW880" i="2"/>
  <c r="AV880" i="2"/>
  <c r="AT880" i="2"/>
  <c r="AN880" i="2"/>
  <c r="AM880" i="2"/>
  <c r="AK880" i="2"/>
  <c r="AJ880" i="2"/>
  <c r="AH880" i="2"/>
  <c r="AF880" i="2"/>
  <c r="AD880" i="2"/>
  <c r="AC880" i="2"/>
  <c r="AB880" i="2"/>
  <c r="AA880" i="2"/>
  <c r="X880" i="2"/>
  <c r="V880" i="2"/>
  <c r="Q880" i="2"/>
  <c r="O880" i="2"/>
  <c r="N880" i="2"/>
  <c r="L880" i="2"/>
  <c r="J880" i="2"/>
  <c r="H880" i="2"/>
  <c r="E880" i="2"/>
  <c r="C880" i="2"/>
  <c r="AY879" i="2"/>
  <c r="AX879" i="2"/>
  <c r="AW879" i="2"/>
  <c r="AV879" i="2"/>
  <c r="AT879" i="2"/>
  <c r="AN879" i="2"/>
  <c r="AM879" i="2"/>
  <c r="AK879" i="2"/>
  <c r="AJ879" i="2"/>
  <c r="AH879" i="2"/>
  <c r="AF879" i="2"/>
  <c r="AD879" i="2"/>
  <c r="AC879" i="2"/>
  <c r="AB879" i="2"/>
  <c r="AA879" i="2"/>
  <c r="X879" i="2"/>
  <c r="V879" i="2"/>
  <c r="Q879" i="2"/>
  <c r="O879" i="2"/>
  <c r="N879" i="2"/>
  <c r="L879" i="2"/>
  <c r="J879" i="2"/>
  <c r="H879" i="2"/>
  <c r="E879" i="2"/>
  <c r="C879" i="2"/>
  <c r="AY878" i="2"/>
  <c r="AX878" i="2"/>
  <c r="AW878" i="2"/>
  <c r="AV878" i="2"/>
  <c r="AT878" i="2"/>
  <c r="AN878" i="2"/>
  <c r="AM878" i="2"/>
  <c r="AK878" i="2"/>
  <c r="AJ878" i="2"/>
  <c r="AH878" i="2"/>
  <c r="AF878" i="2"/>
  <c r="AD878" i="2"/>
  <c r="AC878" i="2"/>
  <c r="AB878" i="2"/>
  <c r="AA878" i="2"/>
  <c r="X878" i="2"/>
  <c r="V878" i="2"/>
  <c r="Q878" i="2"/>
  <c r="O878" i="2"/>
  <c r="N878" i="2"/>
  <c r="L878" i="2"/>
  <c r="J878" i="2"/>
  <c r="H878" i="2"/>
  <c r="E878" i="2"/>
  <c r="C878" i="2"/>
  <c r="AY877" i="2"/>
  <c r="AX877" i="2"/>
  <c r="AW877" i="2"/>
  <c r="AV877" i="2"/>
  <c r="AT877" i="2"/>
  <c r="AN877" i="2"/>
  <c r="AM877" i="2"/>
  <c r="AK877" i="2"/>
  <c r="AJ877" i="2"/>
  <c r="AH877" i="2"/>
  <c r="AF877" i="2"/>
  <c r="AD877" i="2"/>
  <c r="AC877" i="2"/>
  <c r="AB877" i="2"/>
  <c r="AA877" i="2"/>
  <c r="X877" i="2"/>
  <c r="V877" i="2"/>
  <c r="Q877" i="2"/>
  <c r="O877" i="2"/>
  <c r="N877" i="2"/>
  <c r="L877" i="2"/>
  <c r="J877" i="2"/>
  <c r="H877" i="2"/>
  <c r="E877" i="2"/>
  <c r="C877" i="2"/>
  <c r="AY876" i="2"/>
  <c r="AX876" i="2"/>
  <c r="AW876" i="2"/>
  <c r="AV876" i="2"/>
  <c r="AT876" i="2"/>
  <c r="AN876" i="2"/>
  <c r="AM876" i="2"/>
  <c r="AK876" i="2"/>
  <c r="AJ876" i="2"/>
  <c r="AH876" i="2"/>
  <c r="AF876" i="2"/>
  <c r="AD876" i="2"/>
  <c r="AC876" i="2"/>
  <c r="AB876" i="2"/>
  <c r="AA876" i="2"/>
  <c r="X876" i="2"/>
  <c r="V876" i="2"/>
  <c r="Q876" i="2"/>
  <c r="O876" i="2"/>
  <c r="N876" i="2"/>
  <c r="L876" i="2"/>
  <c r="J876" i="2"/>
  <c r="H876" i="2"/>
  <c r="E876" i="2"/>
  <c r="C876" i="2"/>
  <c r="AY875" i="2"/>
  <c r="AX875" i="2"/>
  <c r="AW875" i="2"/>
  <c r="AV875" i="2"/>
  <c r="AT875" i="2"/>
  <c r="AN875" i="2"/>
  <c r="AM875" i="2"/>
  <c r="AK875" i="2"/>
  <c r="AJ875" i="2"/>
  <c r="AH875" i="2"/>
  <c r="AF875" i="2"/>
  <c r="AD875" i="2"/>
  <c r="AC875" i="2"/>
  <c r="AB875" i="2"/>
  <c r="AA875" i="2"/>
  <c r="X875" i="2"/>
  <c r="V875" i="2"/>
  <c r="Q875" i="2"/>
  <c r="O875" i="2"/>
  <c r="N875" i="2"/>
  <c r="L875" i="2"/>
  <c r="J875" i="2"/>
  <c r="H875" i="2"/>
  <c r="E875" i="2"/>
  <c r="C875" i="2"/>
  <c r="AY874" i="2"/>
  <c r="AX874" i="2"/>
  <c r="AW874" i="2"/>
  <c r="AV874" i="2"/>
  <c r="AT874" i="2"/>
  <c r="AN874" i="2"/>
  <c r="AM874" i="2"/>
  <c r="AK874" i="2"/>
  <c r="AJ874" i="2"/>
  <c r="AH874" i="2"/>
  <c r="AF874" i="2"/>
  <c r="AD874" i="2"/>
  <c r="AC874" i="2"/>
  <c r="AB874" i="2"/>
  <c r="AA874" i="2"/>
  <c r="X874" i="2"/>
  <c r="V874" i="2"/>
  <c r="Q874" i="2"/>
  <c r="O874" i="2"/>
  <c r="N874" i="2"/>
  <c r="L874" i="2"/>
  <c r="J874" i="2"/>
  <c r="H874" i="2"/>
  <c r="E874" i="2"/>
  <c r="C874" i="2"/>
  <c r="AY873" i="2"/>
  <c r="AX873" i="2"/>
  <c r="AW873" i="2"/>
  <c r="AV873" i="2"/>
  <c r="AT873" i="2"/>
  <c r="AN873" i="2"/>
  <c r="AM873" i="2"/>
  <c r="AK873" i="2"/>
  <c r="AJ873" i="2"/>
  <c r="AH873" i="2"/>
  <c r="AF873" i="2"/>
  <c r="AD873" i="2"/>
  <c r="AC873" i="2"/>
  <c r="AB873" i="2"/>
  <c r="AA873" i="2"/>
  <c r="X873" i="2"/>
  <c r="V873" i="2"/>
  <c r="Q873" i="2"/>
  <c r="O873" i="2"/>
  <c r="N873" i="2"/>
  <c r="L873" i="2"/>
  <c r="J873" i="2"/>
  <c r="H873" i="2"/>
  <c r="E873" i="2"/>
  <c r="C873" i="2"/>
  <c r="AY872" i="2"/>
  <c r="AX872" i="2"/>
  <c r="AW872" i="2"/>
  <c r="AV872" i="2"/>
  <c r="AT872" i="2"/>
  <c r="AN872" i="2"/>
  <c r="AM872" i="2"/>
  <c r="AK872" i="2"/>
  <c r="AJ872" i="2"/>
  <c r="AH872" i="2"/>
  <c r="AF872" i="2"/>
  <c r="AD872" i="2"/>
  <c r="AC872" i="2"/>
  <c r="AB872" i="2"/>
  <c r="AA872" i="2"/>
  <c r="X872" i="2"/>
  <c r="V872" i="2"/>
  <c r="Q872" i="2"/>
  <c r="O872" i="2"/>
  <c r="N872" i="2"/>
  <c r="L872" i="2"/>
  <c r="J872" i="2"/>
  <c r="H872" i="2"/>
  <c r="E872" i="2"/>
  <c r="C872" i="2"/>
  <c r="AY871" i="2"/>
  <c r="AX871" i="2"/>
  <c r="AW871" i="2"/>
  <c r="AV871" i="2"/>
  <c r="AT871" i="2"/>
  <c r="AN871" i="2"/>
  <c r="AM871" i="2"/>
  <c r="AK871" i="2"/>
  <c r="AJ871" i="2"/>
  <c r="AH871" i="2"/>
  <c r="AF871" i="2"/>
  <c r="AD871" i="2"/>
  <c r="AC871" i="2"/>
  <c r="AB871" i="2"/>
  <c r="AA871" i="2"/>
  <c r="X871" i="2"/>
  <c r="V871" i="2"/>
  <c r="Q871" i="2"/>
  <c r="O871" i="2"/>
  <c r="N871" i="2"/>
  <c r="L871" i="2"/>
  <c r="J871" i="2"/>
  <c r="H871" i="2"/>
  <c r="E871" i="2"/>
  <c r="C871" i="2"/>
  <c r="AY870" i="2"/>
  <c r="AX870" i="2"/>
  <c r="AW870" i="2"/>
  <c r="AV870" i="2"/>
  <c r="AT870" i="2"/>
  <c r="AN870" i="2"/>
  <c r="AM870" i="2"/>
  <c r="AK870" i="2"/>
  <c r="AJ870" i="2"/>
  <c r="AH870" i="2"/>
  <c r="AF870" i="2"/>
  <c r="AD870" i="2"/>
  <c r="AC870" i="2"/>
  <c r="AB870" i="2"/>
  <c r="AA870" i="2"/>
  <c r="X870" i="2"/>
  <c r="V870" i="2"/>
  <c r="Q870" i="2"/>
  <c r="O870" i="2"/>
  <c r="N870" i="2"/>
  <c r="L870" i="2"/>
  <c r="J870" i="2"/>
  <c r="H870" i="2"/>
  <c r="E870" i="2"/>
  <c r="C870" i="2"/>
  <c r="AY869" i="2"/>
  <c r="AX869" i="2"/>
  <c r="AW869" i="2"/>
  <c r="AV869" i="2"/>
  <c r="AT869" i="2"/>
  <c r="AN869" i="2"/>
  <c r="AM869" i="2"/>
  <c r="AK869" i="2"/>
  <c r="AJ869" i="2"/>
  <c r="AH869" i="2"/>
  <c r="AF869" i="2"/>
  <c r="AD869" i="2"/>
  <c r="AC869" i="2"/>
  <c r="AB869" i="2"/>
  <c r="AA869" i="2"/>
  <c r="X869" i="2"/>
  <c r="V869" i="2"/>
  <c r="Q869" i="2"/>
  <c r="O869" i="2"/>
  <c r="N869" i="2"/>
  <c r="L869" i="2"/>
  <c r="J869" i="2"/>
  <c r="H869" i="2"/>
  <c r="E869" i="2"/>
  <c r="C869" i="2"/>
  <c r="AY868" i="2"/>
  <c r="AX868" i="2"/>
  <c r="AW868" i="2"/>
  <c r="AV868" i="2"/>
  <c r="AT868" i="2"/>
  <c r="AN868" i="2"/>
  <c r="AM868" i="2"/>
  <c r="AK868" i="2"/>
  <c r="AJ868" i="2"/>
  <c r="AH868" i="2"/>
  <c r="AF868" i="2"/>
  <c r="AD868" i="2"/>
  <c r="AC868" i="2"/>
  <c r="AB868" i="2"/>
  <c r="AA868" i="2"/>
  <c r="X868" i="2"/>
  <c r="V868" i="2"/>
  <c r="Q868" i="2"/>
  <c r="O868" i="2"/>
  <c r="N868" i="2"/>
  <c r="L868" i="2"/>
  <c r="J868" i="2"/>
  <c r="H868" i="2"/>
  <c r="E868" i="2"/>
  <c r="C868" i="2"/>
  <c r="AY867" i="2"/>
  <c r="AX867" i="2"/>
  <c r="AW867" i="2"/>
  <c r="AV867" i="2"/>
  <c r="AT867" i="2"/>
  <c r="AN867" i="2"/>
  <c r="AM867" i="2"/>
  <c r="AK867" i="2"/>
  <c r="AJ867" i="2"/>
  <c r="AH867" i="2"/>
  <c r="AF867" i="2"/>
  <c r="AD867" i="2"/>
  <c r="AC867" i="2"/>
  <c r="AB867" i="2"/>
  <c r="AA867" i="2"/>
  <c r="X867" i="2"/>
  <c r="V867" i="2"/>
  <c r="Q867" i="2"/>
  <c r="O867" i="2"/>
  <c r="N867" i="2"/>
  <c r="L867" i="2"/>
  <c r="J867" i="2"/>
  <c r="H867" i="2"/>
  <c r="E867" i="2"/>
  <c r="C867" i="2"/>
  <c r="AY866" i="2"/>
  <c r="AX866" i="2"/>
  <c r="AW866" i="2"/>
  <c r="AV866" i="2"/>
  <c r="AT866" i="2"/>
  <c r="AN866" i="2"/>
  <c r="AM866" i="2"/>
  <c r="AK866" i="2"/>
  <c r="AJ866" i="2"/>
  <c r="AH866" i="2"/>
  <c r="AF866" i="2"/>
  <c r="AD866" i="2"/>
  <c r="AC866" i="2"/>
  <c r="AB866" i="2"/>
  <c r="AA866" i="2"/>
  <c r="X866" i="2"/>
  <c r="V866" i="2"/>
  <c r="Q866" i="2"/>
  <c r="O866" i="2"/>
  <c r="N866" i="2"/>
  <c r="L866" i="2"/>
  <c r="J866" i="2"/>
  <c r="H866" i="2"/>
  <c r="E866" i="2"/>
  <c r="C866" i="2"/>
  <c r="AY865" i="2"/>
  <c r="AX865" i="2"/>
  <c r="AW865" i="2"/>
  <c r="AV865" i="2"/>
  <c r="AT865" i="2"/>
  <c r="AN865" i="2"/>
  <c r="AM865" i="2"/>
  <c r="AK865" i="2"/>
  <c r="AJ865" i="2"/>
  <c r="AH865" i="2"/>
  <c r="AF865" i="2"/>
  <c r="AD865" i="2"/>
  <c r="AC865" i="2"/>
  <c r="AB865" i="2"/>
  <c r="AA865" i="2"/>
  <c r="X865" i="2"/>
  <c r="V865" i="2"/>
  <c r="Q865" i="2"/>
  <c r="O865" i="2"/>
  <c r="N865" i="2"/>
  <c r="L865" i="2"/>
  <c r="J865" i="2"/>
  <c r="H865" i="2"/>
  <c r="E865" i="2"/>
  <c r="C865" i="2"/>
  <c r="AY864" i="2"/>
  <c r="AX864" i="2"/>
  <c r="AW864" i="2"/>
  <c r="AV864" i="2"/>
  <c r="AT864" i="2"/>
  <c r="AN864" i="2"/>
  <c r="AM864" i="2"/>
  <c r="AK864" i="2"/>
  <c r="AJ864" i="2"/>
  <c r="AH864" i="2"/>
  <c r="AF864" i="2"/>
  <c r="AD864" i="2"/>
  <c r="AC864" i="2"/>
  <c r="AB864" i="2"/>
  <c r="AA864" i="2"/>
  <c r="X864" i="2"/>
  <c r="V864" i="2"/>
  <c r="Q864" i="2"/>
  <c r="O864" i="2"/>
  <c r="N864" i="2"/>
  <c r="L864" i="2"/>
  <c r="J864" i="2"/>
  <c r="H864" i="2"/>
  <c r="E864" i="2"/>
  <c r="C864" i="2"/>
  <c r="AY863" i="2"/>
  <c r="AX863" i="2"/>
  <c r="AW863" i="2"/>
  <c r="AV863" i="2"/>
  <c r="AT863" i="2"/>
  <c r="AN863" i="2"/>
  <c r="AM863" i="2"/>
  <c r="AK863" i="2"/>
  <c r="AJ863" i="2"/>
  <c r="AH863" i="2"/>
  <c r="AF863" i="2"/>
  <c r="AD863" i="2"/>
  <c r="AC863" i="2"/>
  <c r="AB863" i="2"/>
  <c r="AA863" i="2"/>
  <c r="X863" i="2"/>
  <c r="V863" i="2"/>
  <c r="Q863" i="2"/>
  <c r="O863" i="2"/>
  <c r="N863" i="2"/>
  <c r="L863" i="2"/>
  <c r="J863" i="2"/>
  <c r="H863" i="2"/>
  <c r="E863" i="2"/>
  <c r="C863" i="2"/>
  <c r="AY862" i="2"/>
  <c r="AX862" i="2"/>
  <c r="AW862" i="2"/>
  <c r="AV862" i="2"/>
  <c r="AT862" i="2"/>
  <c r="AN862" i="2"/>
  <c r="AM862" i="2"/>
  <c r="AK862" i="2"/>
  <c r="AJ862" i="2"/>
  <c r="AH862" i="2"/>
  <c r="AF862" i="2"/>
  <c r="AD862" i="2"/>
  <c r="AC862" i="2"/>
  <c r="AB862" i="2"/>
  <c r="AA862" i="2"/>
  <c r="X862" i="2"/>
  <c r="V862" i="2"/>
  <c r="Q862" i="2"/>
  <c r="O862" i="2"/>
  <c r="N862" i="2"/>
  <c r="L862" i="2"/>
  <c r="J862" i="2"/>
  <c r="H862" i="2"/>
  <c r="E862" i="2"/>
  <c r="C862" i="2"/>
  <c r="AY861" i="2"/>
  <c r="AX861" i="2"/>
  <c r="AW861" i="2"/>
  <c r="AV861" i="2"/>
  <c r="AT861" i="2"/>
  <c r="AN861" i="2"/>
  <c r="AM861" i="2"/>
  <c r="AK861" i="2"/>
  <c r="AJ861" i="2"/>
  <c r="AH861" i="2"/>
  <c r="AF861" i="2"/>
  <c r="AD861" i="2"/>
  <c r="AC861" i="2"/>
  <c r="AB861" i="2"/>
  <c r="AA861" i="2"/>
  <c r="X861" i="2"/>
  <c r="V861" i="2"/>
  <c r="Q861" i="2"/>
  <c r="O861" i="2"/>
  <c r="N861" i="2"/>
  <c r="L861" i="2"/>
  <c r="J861" i="2"/>
  <c r="H861" i="2"/>
  <c r="E861" i="2"/>
  <c r="C861" i="2"/>
  <c r="AY860" i="2"/>
  <c r="AX860" i="2"/>
  <c r="AW860" i="2"/>
  <c r="AV860" i="2"/>
  <c r="AT860" i="2"/>
  <c r="AN860" i="2"/>
  <c r="AM860" i="2"/>
  <c r="AK860" i="2"/>
  <c r="AJ860" i="2"/>
  <c r="AH860" i="2"/>
  <c r="AF860" i="2"/>
  <c r="AD860" i="2"/>
  <c r="AC860" i="2"/>
  <c r="AB860" i="2"/>
  <c r="AA860" i="2"/>
  <c r="X860" i="2"/>
  <c r="V860" i="2"/>
  <c r="Q860" i="2"/>
  <c r="O860" i="2"/>
  <c r="N860" i="2"/>
  <c r="L860" i="2"/>
  <c r="J860" i="2"/>
  <c r="H860" i="2"/>
  <c r="E860" i="2"/>
  <c r="C860" i="2"/>
  <c r="AY859" i="2"/>
  <c r="AX859" i="2"/>
  <c r="AW859" i="2"/>
  <c r="AV859" i="2"/>
  <c r="AT859" i="2"/>
  <c r="AN859" i="2"/>
  <c r="AM859" i="2"/>
  <c r="AK859" i="2"/>
  <c r="AJ859" i="2"/>
  <c r="AH859" i="2"/>
  <c r="AF859" i="2"/>
  <c r="AD859" i="2"/>
  <c r="AC859" i="2"/>
  <c r="AB859" i="2"/>
  <c r="AA859" i="2"/>
  <c r="X859" i="2"/>
  <c r="V859" i="2"/>
  <c r="Q859" i="2"/>
  <c r="O859" i="2"/>
  <c r="N859" i="2"/>
  <c r="L859" i="2"/>
  <c r="J859" i="2"/>
  <c r="H859" i="2"/>
  <c r="E859" i="2"/>
  <c r="C859" i="2"/>
  <c r="AY858" i="2"/>
  <c r="AX858" i="2"/>
  <c r="AW858" i="2"/>
  <c r="AV858" i="2"/>
  <c r="AT858" i="2"/>
  <c r="AN858" i="2"/>
  <c r="AM858" i="2"/>
  <c r="AK858" i="2"/>
  <c r="AJ858" i="2"/>
  <c r="AH858" i="2"/>
  <c r="AF858" i="2"/>
  <c r="AD858" i="2"/>
  <c r="AC858" i="2"/>
  <c r="AB858" i="2"/>
  <c r="AA858" i="2"/>
  <c r="X858" i="2"/>
  <c r="V858" i="2"/>
  <c r="Q858" i="2"/>
  <c r="O858" i="2"/>
  <c r="N858" i="2"/>
  <c r="L858" i="2"/>
  <c r="J858" i="2"/>
  <c r="H858" i="2"/>
  <c r="E858" i="2"/>
  <c r="C858" i="2"/>
  <c r="AY857" i="2"/>
  <c r="AX857" i="2"/>
  <c r="AW857" i="2"/>
  <c r="AV857" i="2"/>
  <c r="AT857" i="2"/>
  <c r="AN857" i="2"/>
  <c r="AM857" i="2"/>
  <c r="AK857" i="2"/>
  <c r="AJ857" i="2"/>
  <c r="AH857" i="2"/>
  <c r="AF857" i="2"/>
  <c r="AD857" i="2"/>
  <c r="AC857" i="2"/>
  <c r="AB857" i="2"/>
  <c r="AA857" i="2"/>
  <c r="X857" i="2"/>
  <c r="V857" i="2"/>
  <c r="Q857" i="2"/>
  <c r="O857" i="2"/>
  <c r="N857" i="2"/>
  <c r="L857" i="2"/>
  <c r="J857" i="2"/>
  <c r="H857" i="2"/>
  <c r="E857" i="2"/>
  <c r="C857" i="2"/>
  <c r="AY856" i="2"/>
  <c r="AX856" i="2"/>
  <c r="AW856" i="2"/>
  <c r="AV856" i="2"/>
  <c r="AT856" i="2"/>
  <c r="AN856" i="2"/>
  <c r="AM856" i="2"/>
  <c r="AK856" i="2"/>
  <c r="AJ856" i="2"/>
  <c r="AH856" i="2"/>
  <c r="AF856" i="2"/>
  <c r="AD856" i="2"/>
  <c r="AC856" i="2"/>
  <c r="AB856" i="2"/>
  <c r="AA856" i="2"/>
  <c r="X856" i="2"/>
  <c r="V856" i="2"/>
  <c r="Q856" i="2"/>
  <c r="O856" i="2"/>
  <c r="N856" i="2"/>
  <c r="L856" i="2"/>
  <c r="J856" i="2"/>
  <c r="H856" i="2"/>
  <c r="E856" i="2"/>
  <c r="C856" i="2"/>
  <c r="AY855" i="2"/>
  <c r="AX855" i="2"/>
  <c r="AW855" i="2"/>
  <c r="AV855" i="2"/>
  <c r="AT855" i="2"/>
  <c r="AN855" i="2"/>
  <c r="AM855" i="2"/>
  <c r="AK855" i="2"/>
  <c r="AJ855" i="2"/>
  <c r="AH855" i="2"/>
  <c r="AF855" i="2"/>
  <c r="AD855" i="2"/>
  <c r="AC855" i="2"/>
  <c r="AB855" i="2"/>
  <c r="AA855" i="2"/>
  <c r="X855" i="2"/>
  <c r="V855" i="2"/>
  <c r="Q855" i="2"/>
  <c r="O855" i="2"/>
  <c r="N855" i="2"/>
  <c r="L855" i="2"/>
  <c r="J855" i="2"/>
  <c r="H855" i="2"/>
  <c r="E855" i="2"/>
  <c r="C855" i="2"/>
  <c r="AY854" i="2"/>
  <c r="AX854" i="2"/>
  <c r="AW854" i="2"/>
  <c r="AV854" i="2"/>
  <c r="AT854" i="2"/>
  <c r="AN854" i="2"/>
  <c r="AM854" i="2"/>
  <c r="AK854" i="2"/>
  <c r="AJ854" i="2"/>
  <c r="AH854" i="2"/>
  <c r="AF854" i="2"/>
  <c r="AD854" i="2"/>
  <c r="AC854" i="2"/>
  <c r="AB854" i="2"/>
  <c r="AA854" i="2"/>
  <c r="X854" i="2"/>
  <c r="V854" i="2"/>
  <c r="Q854" i="2"/>
  <c r="O854" i="2"/>
  <c r="N854" i="2"/>
  <c r="L854" i="2"/>
  <c r="J854" i="2"/>
  <c r="H854" i="2"/>
  <c r="E854" i="2"/>
  <c r="C854" i="2"/>
  <c r="AY853" i="2"/>
  <c r="AX853" i="2"/>
  <c r="AW853" i="2"/>
  <c r="AV853" i="2"/>
  <c r="AT853" i="2"/>
  <c r="AN853" i="2"/>
  <c r="AM853" i="2"/>
  <c r="AK853" i="2"/>
  <c r="AJ853" i="2"/>
  <c r="AH853" i="2"/>
  <c r="AF853" i="2"/>
  <c r="AD853" i="2"/>
  <c r="AC853" i="2"/>
  <c r="AB853" i="2"/>
  <c r="AA853" i="2"/>
  <c r="X853" i="2"/>
  <c r="V853" i="2"/>
  <c r="Q853" i="2"/>
  <c r="O853" i="2"/>
  <c r="N853" i="2"/>
  <c r="L853" i="2"/>
  <c r="J853" i="2"/>
  <c r="H853" i="2"/>
  <c r="E853" i="2"/>
  <c r="C853" i="2"/>
  <c r="AY852" i="2"/>
  <c r="AX852" i="2"/>
  <c r="AW852" i="2"/>
  <c r="AV852" i="2"/>
  <c r="AT852" i="2"/>
  <c r="AN852" i="2"/>
  <c r="AM852" i="2"/>
  <c r="AK852" i="2"/>
  <c r="AJ852" i="2"/>
  <c r="AH852" i="2"/>
  <c r="AF852" i="2"/>
  <c r="AD852" i="2"/>
  <c r="AC852" i="2"/>
  <c r="AB852" i="2"/>
  <c r="AA852" i="2"/>
  <c r="X852" i="2"/>
  <c r="V852" i="2"/>
  <c r="Q852" i="2"/>
  <c r="O852" i="2"/>
  <c r="N852" i="2"/>
  <c r="L852" i="2"/>
  <c r="J852" i="2"/>
  <c r="H852" i="2"/>
  <c r="E852" i="2"/>
  <c r="C852" i="2"/>
  <c r="AY851" i="2"/>
  <c r="AX851" i="2"/>
  <c r="AW851" i="2"/>
  <c r="AV851" i="2"/>
  <c r="AT851" i="2"/>
  <c r="AN851" i="2"/>
  <c r="AM851" i="2"/>
  <c r="AK851" i="2"/>
  <c r="AJ851" i="2"/>
  <c r="AH851" i="2"/>
  <c r="AF851" i="2"/>
  <c r="AD851" i="2"/>
  <c r="AC851" i="2"/>
  <c r="AB851" i="2"/>
  <c r="AA851" i="2"/>
  <c r="X851" i="2"/>
  <c r="V851" i="2"/>
  <c r="Q851" i="2"/>
  <c r="O851" i="2"/>
  <c r="N851" i="2"/>
  <c r="L851" i="2"/>
  <c r="J851" i="2"/>
  <c r="H851" i="2"/>
  <c r="E851" i="2"/>
  <c r="C851" i="2"/>
  <c r="AY850" i="2"/>
  <c r="AX850" i="2"/>
  <c r="AW850" i="2"/>
  <c r="AV850" i="2"/>
  <c r="AT850" i="2"/>
  <c r="AN850" i="2"/>
  <c r="AM850" i="2"/>
  <c r="AK850" i="2"/>
  <c r="AJ850" i="2"/>
  <c r="AH850" i="2"/>
  <c r="AF850" i="2"/>
  <c r="AD850" i="2"/>
  <c r="AC850" i="2"/>
  <c r="AB850" i="2"/>
  <c r="AA850" i="2"/>
  <c r="X850" i="2"/>
  <c r="V850" i="2"/>
  <c r="Q850" i="2"/>
  <c r="O850" i="2"/>
  <c r="N850" i="2"/>
  <c r="L850" i="2"/>
  <c r="J850" i="2"/>
  <c r="H850" i="2"/>
  <c r="E850" i="2"/>
  <c r="C850" i="2"/>
  <c r="AY849" i="2"/>
  <c r="AX849" i="2"/>
  <c r="AW849" i="2"/>
  <c r="AV849" i="2"/>
  <c r="AT849" i="2"/>
  <c r="AN849" i="2"/>
  <c r="AM849" i="2"/>
  <c r="AK849" i="2"/>
  <c r="AJ849" i="2"/>
  <c r="AH849" i="2"/>
  <c r="AF849" i="2"/>
  <c r="AD849" i="2"/>
  <c r="AC849" i="2"/>
  <c r="AB849" i="2"/>
  <c r="AA849" i="2"/>
  <c r="X849" i="2"/>
  <c r="V849" i="2"/>
  <c r="Q849" i="2"/>
  <c r="O849" i="2"/>
  <c r="N849" i="2"/>
  <c r="L849" i="2"/>
  <c r="J849" i="2"/>
  <c r="H849" i="2"/>
  <c r="E849" i="2"/>
  <c r="C849" i="2"/>
  <c r="AY848" i="2"/>
  <c r="AX848" i="2"/>
  <c r="AW848" i="2"/>
  <c r="AV848" i="2"/>
  <c r="AT848" i="2"/>
  <c r="AN848" i="2"/>
  <c r="AM848" i="2"/>
  <c r="AK848" i="2"/>
  <c r="AJ848" i="2"/>
  <c r="AH848" i="2"/>
  <c r="AF848" i="2"/>
  <c r="AD848" i="2"/>
  <c r="AC848" i="2"/>
  <c r="AB848" i="2"/>
  <c r="AA848" i="2"/>
  <c r="X848" i="2"/>
  <c r="V848" i="2"/>
  <c r="Q848" i="2"/>
  <c r="O848" i="2"/>
  <c r="N848" i="2"/>
  <c r="L848" i="2"/>
  <c r="J848" i="2"/>
  <c r="H848" i="2"/>
  <c r="E848" i="2"/>
  <c r="C848" i="2"/>
  <c r="AY847" i="2"/>
  <c r="AX847" i="2"/>
  <c r="AW847" i="2"/>
  <c r="AV847" i="2"/>
  <c r="AT847" i="2"/>
  <c r="AN847" i="2"/>
  <c r="AM847" i="2"/>
  <c r="AK847" i="2"/>
  <c r="AJ847" i="2"/>
  <c r="AH847" i="2"/>
  <c r="AF847" i="2"/>
  <c r="AD847" i="2"/>
  <c r="AC847" i="2"/>
  <c r="AB847" i="2"/>
  <c r="AA847" i="2"/>
  <c r="X847" i="2"/>
  <c r="V847" i="2"/>
  <c r="Q847" i="2"/>
  <c r="O847" i="2"/>
  <c r="N847" i="2"/>
  <c r="L847" i="2"/>
  <c r="J847" i="2"/>
  <c r="H847" i="2"/>
  <c r="E847" i="2"/>
  <c r="C847" i="2"/>
  <c r="AY846" i="2"/>
  <c r="AX846" i="2"/>
  <c r="AW846" i="2"/>
  <c r="AV846" i="2"/>
  <c r="AT846" i="2"/>
  <c r="AN846" i="2"/>
  <c r="AM846" i="2"/>
  <c r="AK846" i="2"/>
  <c r="AJ846" i="2"/>
  <c r="AH846" i="2"/>
  <c r="AF846" i="2"/>
  <c r="AD846" i="2"/>
  <c r="AC846" i="2"/>
  <c r="AB846" i="2"/>
  <c r="AA846" i="2"/>
  <c r="X846" i="2"/>
  <c r="V846" i="2"/>
  <c r="Q846" i="2"/>
  <c r="O846" i="2"/>
  <c r="N846" i="2"/>
  <c r="L846" i="2"/>
  <c r="J846" i="2"/>
  <c r="H846" i="2"/>
  <c r="E846" i="2"/>
  <c r="C846" i="2"/>
  <c r="AY845" i="2"/>
  <c r="AX845" i="2"/>
  <c r="AW845" i="2"/>
  <c r="AV845" i="2"/>
  <c r="AT845" i="2"/>
  <c r="AN845" i="2"/>
  <c r="AM845" i="2"/>
  <c r="AK845" i="2"/>
  <c r="AJ845" i="2"/>
  <c r="AH845" i="2"/>
  <c r="AF845" i="2"/>
  <c r="AD845" i="2"/>
  <c r="AC845" i="2"/>
  <c r="AB845" i="2"/>
  <c r="AA845" i="2"/>
  <c r="X845" i="2"/>
  <c r="V845" i="2"/>
  <c r="Q845" i="2"/>
  <c r="O845" i="2"/>
  <c r="N845" i="2"/>
  <c r="L845" i="2"/>
  <c r="J845" i="2"/>
  <c r="H845" i="2"/>
  <c r="E845" i="2"/>
  <c r="C845" i="2"/>
  <c r="AY844" i="2"/>
  <c r="AX844" i="2"/>
  <c r="AW844" i="2"/>
  <c r="AV844" i="2"/>
  <c r="AT844" i="2"/>
  <c r="AN844" i="2"/>
  <c r="AM844" i="2"/>
  <c r="AK844" i="2"/>
  <c r="AJ844" i="2"/>
  <c r="AH844" i="2"/>
  <c r="AF844" i="2"/>
  <c r="AD844" i="2"/>
  <c r="AC844" i="2"/>
  <c r="AB844" i="2"/>
  <c r="AA844" i="2"/>
  <c r="X844" i="2"/>
  <c r="V844" i="2"/>
  <c r="Q844" i="2"/>
  <c r="O844" i="2"/>
  <c r="N844" i="2"/>
  <c r="L844" i="2"/>
  <c r="J844" i="2"/>
  <c r="H844" i="2"/>
  <c r="E844" i="2"/>
  <c r="C844" i="2"/>
  <c r="AY843" i="2"/>
  <c r="AX843" i="2"/>
  <c r="AW843" i="2"/>
  <c r="AV843" i="2"/>
  <c r="AT843" i="2"/>
  <c r="AN843" i="2"/>
  <c r="AM843" i="2"/>
  <c r="AK843" i="2"/>
  <c r="AJ843" i="2"/>
  <c r="AH843" i="2"/>
  <c r="AF843" i="2"/>
  <c r="AD843" i="2"/>
  <c r="AC843" i="2"/>
  <c r="AB843" i="2"/>
  <c r="AA843" i="2"/>
  <c r="X843" i="2"/>
  <c r="V843" i="2"/>
  <c r="Q843" i="2"/>
  <c r="O843" i="2"/>
  <c r="N843" i="2"/>
  <c r="L843" i="2"/>
  <c r="J843" i="2"/>
  <c r="H843" i="2"/>
  <c r="E843" i="2"/>
  <c r="C843" i="2"/>
  <c r="AY842" i="2"/>
  <c r="AX842" i="2"/>
  <c r="AW842" i="2"/>
  <c r="AV842" i="2"/>
  <c r="AT842" i="2"/>
  <c r="AN842" i="2"/>
  <c r="AM842" i="2"/>
  <c r="AK842" i="2"/>
  <c r="AJ842" i="2"/>
  <c r="AH842" i="2"/>
  <c r="AF842" i="2"/>
  <c r="AD842" i="2"/>
  <c r="AC842" i="2"/>
  <c r="AB842" i="2"/>
  <c r="AA842" i="2"/>
  <c r="X842" i="2"/>
  <c r="V842" i="2"/>
  <c r="Q842" i="2"/>
  <c r="O842" i="2"/>
  <c r="N842" i="2"/>
  <c r="L842" i="2"/>
  <c r="J842" i="2"/>
  <c r="H842" i="2"/>
  <c r="E842" i="2"/>
  <c r="C842" i="2"/>
  <c r="AY841" i="2"/>
  <c r="AX841" i="2"/>
  <c r="AW841" i="2"/>
  <c r="AV841" i="2"/>
  <c r="AT841" i="2"/>
  <c r="AN841" i="2"/>
  <c r="AM841" i="2"/>
  <c r="AK841" i="2"/>
  <c r="AJ841" i="2"/>
  <c r="AH841" i="2"/>
  <c r="AF841" i="2"/>
  <c r="AD841" i="2"/>
  <c r="AC841" i="2"/>
  <c r="AB841" i="2"/>
  <c r="AA841" i="2"/>
  <c r="X841" i="2"/>
  <c r="V841" i="2"/>
  <c r="Q841" i="2"/>
  <c r="O841" i="2"/>
  <c r="N841" i="2"/>
  <c r="L841" i="2"/>
  <c r="J841" i="2"/>
  <c r="H841" i="2"/>
  <c r="E841" i="2"/>
  <c r="C841" i="2"/>
  <c r="AY840" i="2"/>
  <c r="AX840" i="2"/>
  <c r="AW840" i="2"/>
  <c r="AV840" i="2"/>
  <c r="AT840" i="2"/>
  <c r="AN840" i="2"/>
  <c r="AM840" i="2"/>
  <c r="AK840" i="2"/>
  <c r="AJ840" i="2"/>
  <c r="AH840" i="2"/>
  <c r="AF840" i="2"/>
  <c r="AD840" i="2"/>
  <c r="AC840" i="2"/>
  <c r="AB840" i="2"/>
  <c r="AA840" i="2"/>
  <c r="X840" i="2"/>
  <c r="V840" i="2"/>
  <c r="Q840" i="2"/>
  <c r="O840" i="2"/>
  <c r="N840" i="2"/>
  <c r="L840" i="2"/>
  <c r="J840" i="2"/>
  <c r="H840" i="2"/>
  <c r="E840" i="2"/>
  <c r="C840" i="2"/>
  <c r="AY839" i="2"/>
  <c r="AX839" i="2"/>
  <c r="AW839" i="2"/>
  <c r="AV839" i="2"/>
  <c r="AT839" i="2"/>
  <c r="AN839" i="2"/>
  <c r="AM839" i="2"/>
  <c r="AK839" i="2"/>
  <c r="AJ839" i="2"/>
  <c r="AH839" i="2"/>
  <c r="AF839" i="2"/>
  <c r="AD839" i="2"/>
  <c r="AC839" i="2"/>
  <c r="AB839" i="2"/>
  <c r="AA839" i="2"/>
  <c r="X839" i="2"/>
  <c r="V839" i="2"/>
  <c r="Q839" i="2"/>
  <c r="O839" i="2"/>
  <c r="N839" i="2"/>
  <c r="L839" i="2"/>
  <c r="J839" i="2"/>
  <c r="H839" i="2"/>
  <c r="E839" i="2"/>
  <c r="C839" i="2"/>
  <c r="AY838" i="2"/>
  <c r="AX838" i="2"/>
  <c r="AW838" i="2"/>
  <c r="AV838" i="2"/>
  <c r="AT838" i="2"/>
  <c r="AN838" i="2"/>
  <c r="AM838" i="2"/>
  <c r="AK838" i="2"/>
  <c r="AJ838" i="2"/>
  <c r="AH838" i="2"/>
  <c r="AF838" i="2"/>
  <c r="AD838" i="2"/>
  <c r="AC838" i="2"/>
  <c r="AB838" i="2"/>
  <c r="AA838" i="2"/>
  <c r="X838" i="2"/>
  <c r="V838" i="2"/>
  <c r="Q838" i="2"/>
  <c r="O838" i="2"/>
  <c r="N838" i="2"/>
  <c r="L838" i="2"/>
  <c r="J838" i="2"/>
  <c r="H838" i="2"/>
  <c r="E838" i="2"/>
  <c r="C838" i="2"/>
  <c r="AY837" i="2"/>
  <c r="AX837" i="2"/>
  <c r="AW837" i="2"/>
  <c r="AV837" i="2"/>
  <c r="AT837" i="2"/>
  <c r="AN837" i="2"/>
  <c r="AM837" i="2"/>
  <c r="AK837" i="2"/>
  <c r="AJ837" i="2"/>
  <c r="AH837" i="2"/>
  <c r="AF837" i="2"/>
  <c r="AD837" i="2"/>
  <c r="AC837" i="2"/>
  <c r="AB837" i="2"/>
  <c r="AA837" i="2"/>
  <c r="X837" i="2"/>
  <c r="V837" i="2"/>
  <c r="Q837" i="2"/>
  <c r="O837" i="2"/>
  <c r="N837" i="2"/>
  <c r="L837" i="2"/>
  <c r="J837" i="2"/>
  <c r="H837" i="2"/>
  <c r="E837" i="2"/>
  <c r="C837" i="2"/>
  <c r="AY836" i="2"/>
  <c r="AX836" i="2"/>
  <c r="AW836" i="2"/>
  <c r="AV836" i="2"/>
  <c r="AT836" i="2"/>
  <c r="AN836" i="2"/>
  <c r="AM836" i="2"/>
  <c r="AK836" i="2"/>
  <c r="AJ836" i="2"/>
  <c r="AH836" i="2"/>
  <c r="AF836" i="2"/>
  <c r="AD836" i="2"/>
  <c r="AC836" i="2"/>
  <c r="AB836" i="2"/>
  <c r="AA836" i="2"/>
  <c r="X836" i="2"/>
  <c r="V836" i="2"/>
  <c r="Q836" i="2"/>
  <c r="O836" i="2"/>
  <c r="N836" i="2"/>
  <c r="L836" i="2"/>
  <c r="J836" i="2"/>
  <c r="H836" i="2"/>
  <c r="E836" i="2"/>
  <c r="C836" i="2"/>
  <c r="AY835" i="2"/>
  <c r="AX835" i="2"/>
  <c r="AW835" i="2"/>
  <c r="AV835" i="2"/>
  <c r="AT835" i="2"/>
  <c r="AN835" i="2"/>
  <c r="AM835" i="2"/>
  <c r="AK835" i="2"/>
  <c r="AJ835" i="2"/>
  <c r="AH835" i="2"/>
  <c r="AF835" i="2"/>
  <c r="AD835" i="2"/>
  <c r="AC835" i="2"/>
  <c r="AB835" i="2"/>
  <c r="AA835" i="2"/>
  <c r="X835" i="2"/>
  <c r="V835" i="2"/>
  <c r="Q835" i="2"/>
  <c r="O835" i="2"/>
  <c r="N835" i="2"/>
  <c r="L835" i="2"/>
  <c r="J835" i="2"/>
  <c r="H835" i="2"/>
  <c r="E835" i="2"/>
  <c r="C835" i="2"/>
  <c r="AY834" i="2"/>
  <c r="AX834" i="2"/>
  <c r="AW834" i="2"/>
  <c r="AV834" i="2"/>
  <c r="AT834" i="2"/>
  <c r="AN834" i="2"/>
  <c r="AM834" i="2"/>
  <c r="AK834" i="2"/>
  <c r="AJ834" i="2"/>
  <c r="AH834" i="2"/>
  <c r="AF834" i="2"/>
  <c r="AD834" i="2"/>
  <c r="AC834" i="2"/>
  <c r="AB834" i="2"/>
  <c r="AA834" i="2"/>
  <c r="X834" i="2"/>
  <c r="V834" i="2"/>
  <c r="Q834" i="2"/>
  <c r="O834" i="2"/>
  <c r="N834" i="2"/>
  <c r="L834" i="2"/>
  <c r="J834" i="2"/>
  <c r="H834" i="2"/>
  <c r="E834" i="2"/>
  <c r="C834" i="2"/>
  <c r="AY833" i="2"/>
  <c r="AX833" i="2"/>
  <c r="AW833" i="2"/>
  <c r="AV833" i="2"/>
  <c r="AT833" i="2"/>
  <c r="AN833" i="2"/>
  <c r="AM833" i="2"/>
  <c r="AK833" i="2"/>
  <c r="AJ833" i="2"/>
  <c r="AH833" i="2"/>
  <c r="AF833" i="2"/>
  <c r="AD833" i="2"/>
  <c r="AC833" i="2"/>
  <c r="AB833" i="2"/>
  <c r="AA833" i="2"/>
  <c r="X833" i="2"/>
  <c r="V833" i="2"/>
  <c r="Q833" i="2"/>
  <c r="O833" i="2"/>
  <c r="N833" i="2"/>
  <c r="L833" i="2"/>
  <c r="J833" i="2"/>
  <c r="H833" i="2"/>
  <c r="E833" i="2"/>
  <c r="C833" i="2"/>
  <c r="AY832" i="2"/>
  <c r="AX832" i="2"/>
  <c r="AW832" i="2"/>
  <c r="AV832" i="2"/>
  <c r="AT832" i="2"/>
  <c r="AN832" i="2"/>
  <c r="AM832" i="2"/>
  <c r="AK832" i="2"/>
  <c r="AJ832" i="2"/>
  <c r="AH832" i="2"/>
  <c r="AF832" i="2"/>
  <c r="AD832" i="2"/>
  <c r="AC832" i="2"/>
  <c r="AB832" i="2"/>
  <c r="AA832" i="2"/>
  <c r="X832" i="2"/>
  <c r="V832" i="2"/>
  <c r="Q832" i="2"/>
  <c r="O832" i="2"/>
  <c r="N832" i="2"/>
  <c r="L832" i="2"/>
  <c r="J832" i="2"/>
  <c r="H832" i="2"/>
  <c r="E832" i="2"/>
  <c r="C832" i="2"/>
  <c r="AY831" i="2"/>
  <c r="AX831" i="2"/>
  <c r="AW831" i="2"/>
  <c r="AV831" i="2"/>
  <c r="AT831" i="2"/>
  <c r="AN831" i="2"/>
  <c r="AM831" i="2"/>
  <c r="AK831" i="2"/>
  <c r="AJ831" i="2"/>
  <c r="AH831" i="2"/>
  <c r="AF831" i="2"/>
  <c r="AD831" i="2"/>
  <c r="AC831" i="2"/>
  <c r="AB831" i="2"/>
  <c r="AA831" i="2"/>
  <c r="X831" i="2"/>
  <c r="V831" i="2"/>
  <c r="Q831" i="2"/>
  <c r="O831" i="2"/>
  <c r="N831" i="2"/>
  <c r="L831" i="2"/>
  <c r="J831" i="2"/>
  <c r="H831" i="2"/>
  <c r="E831" i="2"/>
  <c r="C831" i="2"/>
  <c r="AY830" i="2"/>
  <c r="AX830" i="2"/>
  <c r="AW830" i="2"/>
  <c r="AV830" i="2"/>
  <c r="AT830" i="2"/>
  <c r="AN830" i="2"/>
  <c r="AM830" i="2"/>
  <c r="AK830" i="2"/>
  <c r="AJ830" i="2"/>
  <c r="AH830" i="2"/>
  <c r="AF830" i="2"/>
  <c r="AD830" i="2"/>
  <c r="AC830" i="2"/>
  <c r="AB830" i="2"/>
  <c r="AA830" i="2"/>
  <c r="X830" i="2"/>
  <c r="V830" i="2"/>
  <c r="Q830" i="2"/>
  <c r="O830" i="2"/>
  <c r="N830" i="2"/>
  <c r="L830" i="2"/>
  <c r="J830" i="2"/>
  <c r="H830" i="2"/>
  <c r="E830" i="2"/>
  <c r="C830" i="2"/>
  <c r="AY829" i="2"/>
  <c r="AX829" i="2"/>
  <c r="AW829" i="2"/>
  <c r="AV829" i="2"/>
  <c r="AT829" i="2"/>
  <c r="AN829" i="2"/>
  <c r="AM829" i="2"/>
  <c r="AK829" i="2"/>
  <c r="AJ829" i="2"/>
  <c r="AH829" i="2"/>
  <c r="AF829" i="2"/>
  <c r="AD829" i="2"/>
  <c r="AC829" i="2"/>
  <c r="AB829" i="2"/>
  <c r="AA829" i="2"/>
  <c r="X829" i="2"/>
  <c r="V829" i="2"/>
  <c r="Q829" i="2"/>
  <c r="O829" i="2"/>
  <c r="N829" i="2"/>
  <c r="L829" i="2"/>
  <c r="J829" i="2"/>
  <c r="H829" i="2"/>
  <c r="E829" i="2"/>
  <c r="C829" i="2"/>
  <c r="AY828" i="2"/>
  <c r="AX828" i="2"/>
  <c r="AW828" i="2"/>
  <c r="AV828" i="2"/>
  <c r="AT828" i="2"/>
  <c r="AN828" i="2"/>
  <c r="AM828" i="2"/>
  <c r="AK828" i="2"/>
  <c r="AJ828" i="2"/>
  <c r="AH828" i="2"/>
  <c r="AF828" i="2"/>
  <c r="AD828" i="2"/>
  <c r="AC828" i="2"/>
  <c r="AB828" i="2"/>
  <c r="AA828" i="2"/>
  <c r="X828" i="2"/>
  <c r="V828" i="2"/>
  <c r="Q828" i="2"/>
  <c r="O828" i="2"/>
  <c r="N828" i="2"/>
  <c r="L828" i="2"/>
  <c r="J828" i="2"/>
  <c r="H828" i="2"/>
  <c r="E828" i="2"/>
  <c r="C828" i="2"/>
  <c r="AY827" i="2"/>
  <c r="AX827" i="2"/>
  <c r="AW827" i="2"/>
  <c r="AV827" i="2"/>
  <c r="AT827" i="2"/>
  <c r="AN827" i="2"/>
  <c r="AM827" i="2"/>
  <c r="AK827" i="2"/>
  <c r="AJ827" i="2"/>
  <c r="AH827" i="2"/>
  <c r="AF827" i="2"/>
  <c r="AD827" i="2"/>
  <c r="AC827" i="2"/>
  <c r="AB827" i="2"/>
  <c r="AA827" i="2"/>
  <c r="X827" i="2"/>
  <c r="V827" i="2"/>
  <c r="Q827" i="2"/>
  <c r="O827" i="2"/>
  <c r="N827" i="2"/>
  <c r="L827" i="2"/>
  <c r="J827" i="2"/>
  <c r="H827" i="2"/>
  <c r="E827" i="2"/>
  <c r="C827" i="2"/>
  <c r="AY826" i="2"/>
  <c r="AX826" i="2"/>
  <c r="AW826" i="2"/>
  <c r="AV826" i="2"/>
  <c r="AT826" i="2"/>
  <c r="AN826" i="2"/>
  <c r="AM826" i="2"/>
  <c r="AK826" i="2"/>
  <c r="AJ826" i="2"/>
  <c r="AH826" i="2"/>
  <c r="AF826" i="2"/>
  <c r="AD826" i="2"/>
  <c r="AC826" i="2"/>
  <c r="AB826" i="2"/>
  <c r="AA826" i="2"/>
  <c r="X826" i="2"/>
  <c r="V826" i="2"/>
  <c r="Q826" i="2"/>
  <c r="O826" i="2"/>
  <c r="N826" i="2"/>
  <c r="L826" i="2"/>
  <c r="J826" i="2"/>
  <c r="H826" i="2"/>
  <c r="E826" i="2"/>
  <c r="C826" i="2"/>
  <c r="AY825" i="2"/>
  <c r="AX825" i="2"/>
  <c r="AW825" i="2"/>
  <c r="AV825" i="2"/>
  <c r="AT825" i="2"/>
  <c r="AN825" i="2"/>
  <c r="AM825" i="2"/>
  <c r="AK825" i="2"/>
  <c r="AJ825" i="2"/>
  <c r="AH825" i="2"/>
  <c r="AF825" i="2"/>
  <c r="AD825" i="2"/>
  <c r="AC825" i="2"/>
  <c r="AB825" i="2"/>
  <c r="AA825" i="2"/>
  <c r="X825" i="2"/>
  <c r="V825" i="2"/>
  <c r="Q825" i="2"/>
  <c r="O825" i="2"/>
  <c r="N825" i="2"/>
  <c r="L825" i="2"/>
  <c r="J825" i="2"/>
  <c r="H825" i="2"/>
  <c r="E825" i="2"/>
  <c r="C825" i="2"/>
  <c r="AY824" i="2"/>
  <c r="AX824" i="2"/>
  <c r="AW824" i="2"/>
  <c r="AV824" i="2"/>
  <c r="AT824" i="2"/>
  <c r="AN824" i="2"/>
  <c r="AM824" i="2"/>
  <c r="AK824" i="2"/>
  <c r="AJ824" i="2"/>
  <c r="AH824" i="2"/>
  <c r="AF824" i="2"/>
  <c r="AD824" i="2"/>
  <c r="AC824" i="2"/>
  <c r="AB824" i="2"/>
  <c r="AA824" i="2"/>
  <c r="X824" i="2"/>
  <c r="V824" i="2"/>
  <c r="Q824" i="2"/>
  <c r="O824" i="2"/>
  <c r="N824" i="2"/>
  <c r="L824" i="2"/>
  <c r="J824" i="2"/>
  <c r="H824" i="2"/>
  <c r="E824" i="2"/>
  <c r="C824" i="2"/>
  <c r="AY823" i="2"/>
  <c r="AX823" i="2"/>
  <c r="AW823" i="2"/>
  <c r="AV823" i="2"/>
  <c r="AT823" i="2"/>
  <c r="AN823" i="2"/>
  <c r="AM823" i="2"/>
  <c r="AK823" i="2"/>
  <c r="AJ823" i="2"/>
  <c r="AH823" i="2"/>
  <c r="AF823" i="2"/>
  <c r="AD823" i="2"/>
  <c r="AC823" i="2"/>
  <c r="AB823" i="2"/>
  <c r="AA823" i="2"/>
  <c r="X823" i="2"/>
  <c r="V823" i="2"/>
  <c r="Q823" i="2"/>
  <c r="O823" i="2"/>
  <c r="N823" i="2"/>
  <c r="L823" i="2"/>
  <c r="J823" i="2"/>
  <c r="H823" i="2"/>
  <c r="E823" i="2"/>
  <c r="C823" i="2"/>
  <c r="AY822" i="2"/>
  <c r="AX822" i="2"/>
  <c r="AW822" i="2"/>
  <c r="AV822" i="2"/>
  <c r="AT822" i="2"/>
  <c r="AN822" i="2"/>
  <c r="AM822" i="2"/>
  <c r="AK822" i="2"/>
  <c r="AJ822" i="2"/>
  <c r="AH822" i="2"/>
  <c r="AF822" i="2"/>
  <c r="AD822" i="2"/>
  <c r="AC822" i="2"/>
  <c r="AB822" i="2"/>
  <c r="AA822" i="2"/>
  <c r="X822" i="2"/>
  <c r="V822" i="2"/>
  <c r="Q822" i="2"/>
  <c r="O822" i="2"/>
  <c r="N822" i="2"/>
  <c r="L822" i="2"/>
  <c r="J822" i="2"/>
  <c r="H822" i="2"/>
  <c r="E822" i="2"/>
  <c r="C822" i="2"/>
  <c r="AY821" i="2"/>
  <c r="AX821" i="2"/>
  <c r="AW821" i="2"/>
  <c r="AV821" i="2"/>
  <c r="AT821" i="2"/>
  <c r="AN821" i="2"/>
  <c r="AM821" i="2"/>
  <c r="AK821" i="2"/>
  <c r="AJ821" i="2"/>
  <c r="AH821" i="2"/>
  <c r="AF821" i="2"/>
  <c r="AD821" i="2"/>
  <c r="AC821" i="2"/>
  <c r="AB821" i="2"/>
  <c r="AA821" i="2"/>
  <c r="X821" i="2"/>
  <c r="V821" i="2"/>
  <c r="Q821" i="2"/>
  <c r="O821" i="2"/>
  <c r="N821" i="2"/>
  <c r="L821" i="2"/>
  <c r="J821" i="2"/>
  <c r="H821" i="2"/>
  <c r="E821" i="2"/>
  <c r="C821" i="2"/>
  <c r="AY820" i="2"/>
  <c r="AX820" i="2"/>
  <c r="AW820" i="2"/>
  <c r="AV820" i="2"/>
  <c r="AT820" i="2"/>
  <c r="AN820" i="2"/>
  <c r="AM820" i="2"/>
  <c r="AK820" i="2"/>
  <c r="AJ820" i="2"/>
  <c r="AH820" i="2"/>
  <c r="AF820" i="2"/>
  <c r="AD820" i="2"/>
  <c r="AC820" i="2"/>
  <c r="AB820" i="2"/>
  <c r="AA820" i="2"/>
  <c r="X820" i="2"/>
  <c r="V820" i="2"/>
  <c r="Q820" i="2"/>
  <c r="O820" i="2"/>
  <c r="N820" i="2"/>
  <c r="L820" i="2"/>
  <c r="J820" i="2"/>
  <c r="H820" i="2"/>
  <c r="E820" i="2"/>
  <c r="C820" i="2"/>
  <c r="AY819" i="2"/>
  <c r="AX819" i="2"/>
  <c r="AW819" i="2"/>
  <c r="AV819" i="2"/>
  <c r="AT819" i="2"/>
  <c r="AN819" i="2"/>
  <c r="AM819" i="2"/>
  <c r="AK819" i="2"/>
  <c r="AJ819" i="2"/>
  <c r="AH819" i="2"/>
  <c r="AF819" i="2"/>
  <c r="AD819" i="2"/>
  <c r="AC819" i="2"/>
  <c r="AB819" i="2"/>
  <c r="AA819" i="2"/>
  <c r="X819" i="2"/>
  <c r="V819" i="2"/>
  <c r="Q819" i="2"/>
  <c r="O819" i="2"/>
  <c r="N819" i="2"/>
  <c r="L819" i="2"/>
  <c r="J819" i="2"/>
  <c r="H819" i="2"/>
  <c r="E819" i="2"/>
  <c r="C819" i="2"/>
  <c r="AY818" i="2"/>
  <c r="AX818" i="2"/>
  <c r="AW818" i="2"/>
  <c r="AV818" i="2"/>
  <c r="AT818" i="2"/>
  <c r="AN818" i="2"/>
  <c r="AM818" i="2"/>
  <c r="AK818" i="2"/>
  <c r="AJ818" i="2"/>
  <c r="AH818" i="2"/>
  <c r="AF818" i="2"/>
  <c r="AD818" i="2"/>
  <c r="AC818" i="2"/>
  <c r="AB818" i="2"/>
  <c r="AA818" i="2"/>
  <c r="X818" i="2"/>
  <c r="V818" i="2"/>
  <c r="Q818" i="2"/>
  <c r="O818" i="2"/>
  <c r="N818" i="2"/>
  <c r="L818" i="2"/>
  <c r="J818" i="2"/>
  <c r="H818" i="2"/>
  <c r="E818" i="2"/>
  <c r="C818" i="2"/>
  <c r="AY817" i="2"/>
  <c r="AX817" i="2"/>
  <c r="AW817" i="2"/>
  <c r="AV817" i="2"/>
  <c r="AT817" i="2"/>
  <c r="AN817" i="2"/>
  <c r="AM817" i="2"/>
  <c r="AK817" i="2"/>
  <c r="AJ817" i="2"/>
  <c r="AH817" i="2"/>
  <c r="AF817" i="2"/>
  <c r="AD817" i="2"/>
  <c r="AC817" i="2"/>
  <c r="AB817" i="2"/>
  <c r="AA817" i="2"/>
  <c r="X817" i="2"/>
  <c r="V817" i="2"/>
  <c r="Q817" i="2"/>
  <c r="O817" i="2"/>
  <c r="N817" i="2"/>
  <c r="L817" i="2"/>
  <c r="J817" i="2"/>
  <c r="H817" i="2"/>
  <c r="E817" i="2"/>
  <c r="C817" i="2"/>
  <c r="AY816" i="2"/>
  <c r="AX816" i="2"/>
  <c r="AW816" i="2"/>
  <c r="AV816" i="2"/>
  <c r="AT816" i="2"/>
  <c r="AN816" i="2"/>
  <c r="AM816" i="2"/>
  <c r="AK816" i="2"/>
  <c r="AJ816" i="2"/>
  <c r="AH816" i="2"/>
  <c r="AF816" i="2"/>
  <c r="AD816" i="2"/>
  <c r="AC816" i="2"/>
  <c r="AB816" i="2"/>
  <c r="AA816" i="2"/>
  <c r="X816" i="2"/>
  <c r="V816" i="2"/>
  <c r="Q816" i="2"/>
  <c r="O816" i="2"/>
  <c r="N816" i="2"/>
  <c r="L816" i="2"/>
  <c r="J816" i="2"/>
  <c r="H816" i="2"/>
  <c r="E816" i="2"/>
  <c r="C816" i="2"/>
  <c r="AY815" i="2"/>
  <c r="AX815" i="2"/>
  <c r="AW815" i="2"/>
  <c r="AV815" i="2"/>
  <c r="AT815" i="2"/>
  <c r="AN815" i="2"/>
  <c r="AM815" i="2"/>
  <c r="AK815" i="2"/>
  <c r="AJ815" i="2"/>
  <c r="AH815" i="2"/>
  <c r="AF815" i="2"/>
  <c r="AD815" i="2"/>
  <c r="AC815" i="2"/>
  <c r="AB815" i="2"/>
  <c r="AA815" i="2"/>
  <c r="X815" i="2"/>
  <c r="V815" i="2"/>
  <c r="Q815" i="2"/>
  <c r="O815" i="2"/>
  <c r="N815" i="2"/>
  <c r="L815" i="2"/>
  <c r="J815" i="2"/>
  <c r="H815" i="2"/>
  <c r="E815" i="2"/>
  <c r="C815" i="2"/>
  <c r="AY814" i="2"/>
  <c r="AX814" i="2"/>
  <c r="AW814" i="2"/>
  <c r="AV814" i="2"/>
  <c r="AT814" i="2"/>
  <c r="AN814" i="2"/>
  <c r="AM814" i="2"/>
  <c r="AK814" i="2"/>
  <c r="AJ814" i="2"/>
  <c r="AH814" i="2"/>
  <c r="AF814" i="2"/>
  <c r="AD814" i="2"/>
  <c r="AC814" i="2"/>
  <c r="AB814" i="2"/>
  <c r="AA814" i="2"/>
  <c r="X814" i="2"/>
  <c r="V814" i="2"/>
  <c r="Q814" i="2"/>
  <c r="O814" i="2"/>
  <c r="N814" i="2"/>
  <c r="L814" i="2"/>
  <c r="J814" i="2"/>
  <c r="H814" i="2"/>
  <c r="E814" i="2"/>
  <c r="C814" i="2"/>
  <c r="AY813" i="2"/>
  <c r="AX813" i="2"/>
  <c r="AW813" i="2"/>
  <c r="AV813" i="2"/>
  <c r="AT813" i="2"/>
  <c r="AN813" i="2"/>
  <c r="AM813" i="2"/>
  <c r="AK813" i="2"/>
  <c r="AJ813" i="2"/>
  <c r="AH813" i="2"/>
  <c r="AF813" i="2"/>
  <c r="AD813" i="2"/>
  <c r="AC813" i="2"/>
  <c r="AB813" i="2"/>
  <c r="AA813" i="2"/>
  <c r="X813" i="2"/>
  <c r="V813" i="2"/>
  <c r="Q813" i="2"/>
  <c r="O813" i="2"/>
  <c r="N813" i="2"/>
  <c r="L813" i="2"/>
  <c r="J813" i="2"/>
  <c r="H813" i="2"/>
  <c r="E813" i="2"/>
  <c r="C813" i="2"/>
  <c r="AY812" i="2"/>
  <c r="AX812" i="2"/>
  <c r="AW812" i="2"/>
  <c r="AV812" i="2"/>
  <c r="AT812" i="2"/>
  <c r="AN812" i="2"/>
  <c r="AM812" i="2"/>
  <c r="AK812" i="2"/>
  <c r="AJ812" i="2"/>
  <c r="AH812" i="2"/>
  <c r="AF812" i="2"/>
  <c r="AD812" i="2"/>
  <c r="AC812" i="2"/>
  <c r="AB812" i="2"/>
  <c r="AA812" i="2"/>
  <c r="X812" i="2"/>
  <c r="V812" i="2"/>
  <c r="Q812" i="2"/>
  <c r="O812" i="2"/>
  <c r="N812" i="2"/>
  <c r="L812" i="2"/>
  <c r="J812" i="2"/>
  <c r="H812" i="2"/>
  <c r="E812" i="2"/>
  <c r="C812" i="2"/>
  <c r="AY811" i="2"/>
  <c r="AX811" i="2"/>
  <c r="AW811" i="2"/>
  <c r="AV811" i="2"/>
  <c r="AT811" i="2"/>
  <c r="AN811" i="2"/>
  <c r="AM811" i="2"/>
  <c r="AK811" i="2"/>
  <c r="AJ811" i="2"/>
  <c r="AH811" i="2"/>
  <c r="AF811" i="2"/>
  <c r="AD811" i="2"/>
  <c r="AC811" i="2"/>
  <c r="AB811" i="2"/>
  <c r="AA811" i="2"/>
  <c r="X811" i="2"/>
  <c r="V811" i="2"/>
  <c r="Q811" i="2"/>
  <c r="O811" i="2"/>
  <c r="N811" i="2"/>
  <c r="L811" i="2"/>
  <c r="J811" i="2"/>
  <c r="H811" i="2"/>
  <c r="E811" i="2"/>
  <c r="C811" i="2"/>
  <c r="AY810" i="2"/>
  <c r="AX810" i="2"/>
  <c r="AW810" i="2"/>
  <c r="AV810" i="2"/>
  <c r="AT810" i="2"/>
  <c r="AN810" i="2"/>
  <c r="AM810" i="2"/>
  <c r="AK810" i="2"/>
  <c r="AJ810" i="2"/>
  <c r="AH810" i="2"/>
  <c r="AF810" i="2"/>
  <c r="AD810" i="2"/>
  <c r="AC810" i="2"/>
  <c r="AB810" i="2"/>
  <c r="AA810" i="2"/>
  <c r="X810" i="2"/>
  <c r="V810" i="2"/>
  <c r="Q810" i="2"/>
  <c r="O810" i="2"/>
  <c r="N810" i="2"/>
  <c r="L810" i="2"/>
  <c r="J810" i="2"/>
  <c r="H810" i="2"/>
  <c r="E810" i="2"/>
  <c r="C810" i="2"/>
  <c r="AY809" i="2"/>
  <c r="AX809" i="2"/>
  <c r="AW809" i="2"/>
  <c r="AV809" i="2"/>
  <c r="AT809" i="2"/>
  <c r="AN809" i="2"/>
  <c r="AM809" i="2"/>
  <c r="AK809" i="2"/>
  <c r="AJ809" i="2"/>
  <c r="AH809" i="2"/>
  <c r="AF809" i="2"/>
  <c r="AD809" i="2"/>
  <c r="AC809" i="2"/>
  <c r="AB809" i="2"/>
  <c r="AA809" i="2"/>
  <c r="X809" i="2"/>
  <c r="V809" i="2"/>
  <c r="Q809" i="2"/>
  <c r="O809" i="2"/>
  <c r="N809" i="2"/>
  <c r="L809" i="2"/>
  <c r="J809" i="2"/>
  <c r="H809" i="2"/>
  <c r="E809" i="2"/>
  <c r="C809" i="2"/>
  <c r="AY808" i="2"/>
  <c r="AX808" i="2"/>
  <c r="AW808" i="2"/>
  <c r="AV808" i="2"/>
  <c r="AT808" i="2"/>
  <c r="AN808" i="2"/>
  <c r="AM808" i="2"/>
  <c r="AK808" i="2"/>
  <c r="AJ808" i="2"/>
  <c r="AH808" i="2"/>
  <c r="AF808" i="2"/>
  <c r="AD808" i="2"/>
  <c r="AC808" i="2"/>
  <c r="AB808" i="2"/>
  <c r="AA808" i="2"/>
  <c r="X808" i="2"/>
  <c r="V808" i="2"/>
  <c r="Q808" i="2"/>
  <c r="O808" i="2"/>
  <c r="N808" i="2"/>
  <c r="L808" i="2"/>
  <c r="J808" i="2"/>
  <c r="H808" i="2"/>
  <c r="E808" i="2"/>
  <c r="C808" i="2"/>
  <c r="AY807" i="2"/>
  <c r="AX807" i="2"/>
  <c r="AW807" i="2"/>
  <c r="AV807" i="2"/>
  <c r="AT807" i="2"/>
  <c r="AN807" i="2"/>
  <c r="AM807" i="2"/>
  <c r="AK807" i="2"/>
  <c r="AJ807" i="2"/>
  <c r="AH807" i="2"/>
  <c r="AF807" i="2"/>
  <c r="AD807" i="2"/>
  <c r="AC807" i="2"/>
  <c r="AB807" i="2"/>
  <c r="AA807" i="2"/>
  <c r="X807" i="2"/>
  <c r="V807" i="2"/>
  <c r="Q807" i="2"/>
  <c r="O807" i="2"/>
  <c r="N807" i="2"/>
  <c r="L807" i="2"/>
  <c r="J807" i="2"/>
  <c r="H807" i="2"/>
  <c r="E807" i="2"/>
  <c r="C807" i="2"/>
  <c r="AY806" i="2"/>
  <c r="AX806" i="2"/>
  <c r="AW806" i="2"/>
  <c r="AV806" i="2"/>
  <c r="AT806" i="2"/>
  <c r="AN806" i="2"/>
  <c r="AM806" i="2"/>
  <c r="AK806" i="2"/>
  <c r="AJ806" i="2"/>
  <c r="AH806" i="2"/>
  <c r="AF806" i="2"/>
  <c r="AD806" i="2"/>
  <c r="AC806" i="2"/>
  <c r="AB806" i="2"/>
  <c r="AA806" i="2"/>
  <c r="X806" i="2"/>
  <c r="V806" i="2"/>
  <c r="Q806" i="2"/>
  <c r="O806" i="2"/>
  <c r="N806" i="2"/>
  <c r="L806" i="2"/>
  <c r="J806" i="2"/>
  <c r="H806" i="2"/>
  <c r="E806" i="2"/>
  <c r="C806" i="2"/>
  <c r="AY805" i="2"/>
  <c r="AX805" i="2"/>
  <c r="AW805" i="2"/>
  <c r="AV805" i="2"/>
  <c r="AT805" i="2"/>
  <c r="AN805" i="2"/>
  <c r="AM805" i="2"/>
  <c r="AK805" i="2"/>
  <c r="AJ805" i="2"/>
  <c r="AH805" i="2"/>
  <c r="AF805" i="2"/>
  <c r="AD805" i="2"/>
  <c r="AC805" i="2"/>
  <c r="AB805" i="2"/>
  <c r="AA805" i="2"/>
  <c r="X805" i="2"/>
  <c r="V805" i="2"/>
  <c r="Q805" i="2"/>
  <c r="O805" i="2"/>
  <c r="N805" i="2"/>
  <c r="L805" i="2"/>
  <c r="J805" i="2"/>
  <c r="H805" i="2"/>
  <c r="E805" i="2"/>
  <c r="C805" i="2"/>
  <c r="AY804" i="2"/>
  <c r="AX804" i="2"/>
  <c r="AW804" i="2"/>
  <c r="AV804" i="2"/>
  <c r="AT804" i="2"/>
  <c r="AN804" i="2"/>
  <c r="AM804" i="2"/>
  <c r="AK804" i="2"/>
  <c r="AJ804" i="2"/>
  <c r="AH804" i="2"/>
  <c r="AF804" i="2"/>
  <c r="AD804" i="2"/>
  <c r="AC804" i="2"/>
  <c r="AB804" i="2"/>
  <c r="AA804" i="2"/>
  <c r="X804" i="2"/>
  <c r="V804" i="2"/>
  <c r="Q804" i="2"/>
  <c r="O804" i="2"/>
  <c r="N804" i="2"/>
  <c r="L804" i="2"/>
  <c r="J804" i="2"/>
  <c r="H804" i="2"/>
  <c r="E804" i="2"/>
  <c r="C804" i="2"/>
  <c r="AY803" i="2"/>
  <c r="AX803" i="2"/>
  <c r="AW803" i="2"/>
  <c r="AV803" i="2"/>
  <c r="AT803" i="2"/>
  <c r="AN803" i="2"/>
  <c r="AM803" i="2"/>
  <c r="AK803" i="2"/>
  <c r="AJ803" i="2"/>
  <c r="AH803" i="2"/>
  <c r="AF803" i="2"/>
  <c r="AD803" i="2"/>
  <c r="AC803" i="2"/>
  <c r="AB803" i="2"/>
  <c r="AA803" i="2"/>
  <c r="X803" i="2"/>
  <c r="V803" i="2"/>
  <c r="Q803" i="2"/>
  <c r="O803" i="2"/>
  <c r="N803" i="2"/>
  <c r="L803" i="2"/>
  <c r="J803" i="2"/>
  <c r="H803" i="2"/>
  <c r="E803" i="2"/>
  <c r="C803" i="2"/>
  <c r="AY802" i="2"/>
  <c r="AX802" i="2"/>
  <c r="AW802" i="2"/>
  <c r="AV802" i="2"/>
  <c r="AT802" i="2"/>
  <c r="AN802" i="2"/>
  <c r="AM802" i="2"/>
  <c r="AK802" i="2"/>
  <c r="AJ802" i="2"/>
  <c r="AH802" i="2"/>
  <c r="AF802" i="2"/>
  <c r="AD802" i="2"/>
  <c r="AC802" i="2"/>
  <c r="AB802" i="2"/>
  <c r="AA802" i="2"/>
  <c r="X802" i="2"/>
  <c r="V802" i="2"/>
  <c r="Q802" i="2"/>
  <c r="O802" i="2"/>
  <c r="N802" i="2"/>
  <c r="L802" i="2"/>
  <c r="J802" i="2"/>
  <c r="H802" i="2"/>
  <c r="E802" i="2"/>
  <c r="C802" i="2"/>
  <c r="AY801" i="2"/>
  <c r="AX801" i="2"/>
  <c r="AW801" i="2"/>
  <c r="AV801" i="2"/>
  <c r="AT801" i="2"/>
  <c r="AN801" i="2"/>
  <c r="AM801" i="2"/>
  <c r="AK801" i="2"/>
  <c r="AJ801" i="2"/>
  <c r="AH801" i="2"/>
  <c r="AF801" i="2"/>
  <c r="AD801" i="2"/>
  <c r="AC801" i="2"/>
  <c r="AB801" i="2"/>
  <c r="AA801" i="2"/>
  <c r="X801" i="2"/>
  <c r="V801" i="2"/>
  <c r="Q801" i="2"/>
  <c r="O801" i="2"/>
  <c r="N801" i="2"/>
  <c r="L801" i="2"/>
  <c r="J801" i="2"/>
  <c r="H801" i="2"/>
  <c r="E801" i="2"/>
  <c r="C801" i="2"/>
  <c r="AY800" i="2"/>
  <c r="AX800" i="2"/>
  <c r="AW800" i="2"/>
  <c r="AV800" i="2"/>
  <c r="AT800" i="2"/>
  <c r="AN800" i="2"/>
  <c r="AM800" i="2"/>
  <c r="AK800" i="2"/>
  <c r="AJ800" i="2"/>
  <c r="AH800" i="2"/>
  <c r="AF800" i="2"/>
  <c r="AD800" i="2"/>
  <c r="AC800" i="2"/>
  <c r="AB800" i="2"/>
  <c r="AA800" i="2"/>
  <c r="X800" i="2"/>
  <c r="V800" i="2"/>
  <c r="Q800" i="2"/>
  <c r="O800" i="2"/>
  <c r="N800" i="2"/>
  <c r="L800" i="2"/>
  <c r="J800" i="2"/>
  <c r="H800" i="2"/>
  <c r="E800" i="2"/>
  <c r="C800" i="2"/>
  <c r="AY799" i="2"/>
  <c r="AX799" i="2"/>
  <c r="AW799" i="2"/>
  <c r="AV799" i="2"/>
  <c r="AT799" i="2"/>
  <c r="AN799" i="2"/>
  <c r="AM799" i="2"/>
  <c r="AK799" i="2"/>
  <c r="AJ799" i="2"/>
  <c r="AH799" i="2"/>
  <c r="AF799" i="2"/>
  <c r="AD799" i="2"/>
  <c r="AC799" i="2"/>
  <c r="AB799" i="2"/>
  <c r="AA799" i="2"/>
  <c r="X799" i="2"/>
  <c r="V799" i="2"/>
  <c r="Q799" i="2"/>
  <c r="O799" i="2"/>
  <c r="N799" i="2"/>
  <c r="L799" i="2"/>
  <c r="J799" i="2"/>
  <c r="H799" i="2"/>
  <c r="E799" i="2"/>
  <c r="C799" i="2"/>
  <c r="AY798" i="2"/>
  <c r="AX798" i="2"/>
  <c r="AW798" i="2"/>
  <c r="AV798" i="2"/>
  <c r="AT798" i="2"/>
  <c r="AN798" i="2"/>
  <c r="AM798" i="2"/>
  <c r="AK798" i="2"/>
  <c r="AJ798" i="2"/>
  <c r="AH798" i="2"/>
  <c r="AF798" i="2"/>
  <c r="AD798" i="2"/>
  <c r="AC798" i="2"/>
  <c r="AB798" i="2"/>
  <c r="AA798" i="2"/>
  <c r="X798" i="2"/>
  <c r="V798" i="2"/>
  <c r="Q798" i="2"/>
  <c r="O798" i="2"/>
  <c r="N798" i="2"/>
  <c r="L798" i="2"/>
  <c r="J798" i="2"/>
  <c r="H798" i="2"/>
  <c r="E798" i="2"/>
  <c r="C798" i="2"/>
  <c r="AY797" i="2"/>
  <c r="AX797" i="2"/>
  <c r="AW797" i="2"/>
  <c r="AV797" i="2"/>
  <c r="AT797" i="2"/>
  <c r="AN797" i="2"/>
  <c r="AM797" i="2"/>
  <c r="AK797" i="2"/>
  <c r="AJ797" i="2"/>
  <c r="AH797" i="2"/>
  <c r="AF797" i="2"/>
  <c r="AD797" i="2"/>
  <c r="AC797" i="2"/>
  <c r="AB797" i="2"/>
  <c r="AA797" i="2"/>
  <c r="X797" i="2"/>
  <c r="V797" i="2"/>
  <c r="Q797" i="2"/>
  <c r="O797" i="2"/>
  <c r="N797" i="2"/>
  <c r="L797" i="2"/>
  <c r="J797" i="2"/>
  <c r="H797" i="2"/>
  <c r="E797" i="2"/>
  <c r="C797" i="2"/>
  <c r="AY796" i="2"/>
  <c r="AX796" i="2"/>
  <c r="AW796" i="2"/>
  <c r="AV796" i="2"/>
  <c r="AT796" i="2"/>
  <c r="AN796" i="2"/>
  <c r="AM796" i="2"/>
  <c r="AK796" i="2"/>
  <c r="AJ796" i="2"/>
  <c r="AH796" i="2"/>
  <c r="AF796" i="2"/>
  <c r="AD796" i="2"/>
  <c r="AC796" i="2"/>
  <c r="AB796" i="2"/>
  <c r="AA796" i="2"/>
  <c r="X796" i="2"/>
  <c r="V796" i="2"/>
  <c r="Q796" i="2"/>
  <c r="O796" i="2"/>
  <c r="N796" i="2"/>
  <c r="L796" i="2"/>
  <c r="J796" i="2"/>
  <c r="H796" i="2"/>
  <c r="E796" i="2"/>
  <c r="C796" i="2"/>
  <c r="AY795" i="2"/>
  <c r="AX795" i="2"/>
  <c r="AW795" i="2"/>
  <c r="AV795" i="2"/>
  <c r="AT795" i="2"/>
  <c r="AN795" i="2"/>
  <c r="AM795" i="2"/>
  <c r="AK795" i="2"/>
  <c r="AJ795" i="2"/>
  <c r="AH795" i="2"/>
  <c r="AF795" i="2"/>
  <c r="AD795" i="2"/>
  <c r="AC795" i="2"/>
  <c r="AB795" i="2"/>
  <c r="AA795" i="2"/>
  <c r="X795" i="2"/>
  <c r="V795" i="2"/>
  <c r="Q795" i="2"/>
  <c r="O795" i="2"/>
  <c r="N795" i="2"/>
  <c r="L795" i="2"/>
  <c r="J795" i="2"/>
  <c r="H795" i="2"/>
  <c r="E795" i="2"/>
  <c r="C795" i="2"/>
  <c r="AY794" i="2"/>
  <c r="AX794" i="2"/>
  <c r="AW794" i="2"/>
  <c r="AV794" i="2"/>
  <c r="AT794" i="2"/>
  <c r="AN794" i="2"/>
  <c r="AM794" i="2"/>
  <c r="AK794" i="2"/>
  <c r="AJ794" i="2"/>
  <c r="AH794" i="2"/>
  <c r="AF794" i="2"/>
  <c r="AD794" i="2"/>
  <c r="AC794" i="2"/>
  <c r="AB794" i="2"/>
  <c r="AA794" i="2"/>
  <c r="X794" i="2"/>
  <c r="V794" i="2"/>
  <c r="Q794" i="2"/>
  <c r="O794" i="2"/>
  <c r="N794" i="2"/>
  <c r="L794" i="2"/>
  <c r="J794" i="2"/>
  <c r="H794" i="2"/>
  <c r="E794" i="2"/>
  <c r="C794" i="2"/>
  <c r="AY793" i="2"/>
  <c r="AX793" i="2"/>
  <c r="AW793" i="2"/>
  <c r="AV793" i="2"/>
  <c r="AT793" i="2"/>
  <c r="AN793" i="2"/>
  <c r="AM793" i="2"/>
  <c r="AK793" i="2"/>
  <c r="AJ793" i="2"/>
  <c r="AH793" i="2"/>
  <c r="AF793" i="2"/>
  <c r="AD793" i="2"/>
  <c r="AC793" i="2"/>
  <c r="AB793" i="2"/>
  <c r="AA793" i="2"/>
  <c r="X793" i="2"/>
  <c r="V793" i="2"/>
  <c r="Q793" i="2"/>
  <c r="O793" i="2"/>
  <c r="N793" i="2"/>
  <c r="L793" i="2"/>
  <c r="J793" i="2"/>
  <c r="H793" i="2"/>
  <c r="E793" i="2"/>
  <c r="C793" i="2"/>
  <c r="AY792" i="2"/>
  <c r="AX792" i="2"/>
  <c r="AW792" i="2"/>
  <c r="AV792" i="2"/>
  <c r="AT792" i="2"/>
  <c r="AN792" i="2"/>
  <c r="AM792" i="2"/>
  <c r="AK792" i="2"/>
  <c r="AJ792" i="2"/>
  <c r="AH792" i="2"/>
  <c r="AF792" i="2"/>
  <c r="AD792" i="2"/>
  <c r="AC792" i="2"/>
  <c r="AB792" i="2"/>
  <c r="AA792" i="2"/>
  <c r="X792" i="2"/>
  <c r="V792" i="2"/>
  <c r="Q792" i="2"/>
  <c r="O792" i="2"/>
  <c r="N792" i="2"/>
  <c r="L792" i="2"/>
  <c r="J792" i="2"/>
  <c r="H792" i="2"/>
  <c r="E792" i="2"/>
  <c r="C792" i="2"/>
  <c r="AY791" i="2"/>
  <c r="AX791" i="2"/>
  <c r="AW791" i="2"/>
  <c r="AV791" i="2"/>
  <c r="AT791" i="2"/>
  <c r="AN791" i="2"/>
  <c r="AM791" i="2"/>
  <c r="AK791" i="2"/>
  <c r="AJ791" i="2"/>
  <c r="AH791" i="2"/>
  <c r="AF791" i="2"/>
  <c r="AD791" i="2"/>
  <c r="AC791" i="2"/>
  <c r="AB791" i="2"/>
  <c r="AA791" i="2"/>
  <c r="X791" i="2"/>
  <c r="V791" i="2"/>
  <c r="Q791" i="2"/>
  <c r="O791" i="2"/>
  <c r="N791" i="2"/>
  <c r="L791" i="2"/>
  <c r="J791" i="2"/>
  <c r="H791" i="2"/>
  <c r="E791" i="2"/>
  <c r="C791" i="2"/>
  <c r="AY790" i="2"/>
  <c r="AX790" i="2"/>
  <c r="AW790" i="2"/>
  <c r="AV790" i="2"/>
  <c r="AT790" i="2"/>
  <c r="AN790" i="2"/>
  <c r="AM790" i="2"/>
  <c r="AK790" i="2"/>
  <c r="AJ790" i="2"/>
  <c r="AH790" i="2"/>
  <c r="AF790" i="2"/>
  <c r="AD790" i="2"/>
  <c r="AC790" i="2"/>
  <c r="AB790" i="2"/>
  <c r="AA790" i="2"/>
  <c r="X790" i="2"/>
  <c r="V790" i="2"/>
  <c r="Q790" i="2"/>
  <c r="O790" i="2"/>
  <c r="N790" i="2"/>
  <c r="L790" i="2"/>
  <c r="J790" i="2"/>
  <c r="H790" i="2"/>
  <c r="E790" i="2"/>
  <c r="C790" i="2"/>
  <c r="AY789" i="2"/>
  <c r="AX789" i="2"/>
  <c r="AW789" i="2"/>
  <c r="AV789" i="2"/>
  <c r="AT789" i="2"/>
  <c r="AN789" i="2"/>
  <c r="AM789" i="2"/>
  <c r="AK789" i="2"/>
  <c r="AJ789" i="2"/>
  <c r="AH789" i="2"/>
  <c r="AF789" i="2"/>
  <c r="AD789" i="2"/>
  <c r="AC789" i="2"/>
  <c r="AB789" i="2"/>
  <c r="AA789" i="2"/>
  <c r="X789" i="2"/>
  <c r="V789" i="2"/>
  <c r="Q789" i="2"/>
  <c r="O789" i="2"/>
  <c r="N789" i="2"/>
  <c r="L789" i="2"/>
  <c r="J789" i="2"/>
  <c r="H789" i="2"/>
  <c r="E789" i="2"/>
  <c r="C789" i="2"/>
  <c r="AY788" i="2"/>
  <c r="AX788" i="2"/>
  <c r="AW788" i="2"/>
  <c r="AV788" i="2"/>
  <c r="AT788" i="2"/>
  <c r="AN788" i="2"/>
  <c r="AM788" i="2"/>
  <c r="AK788" i="2"/>
  <c r="AJ788" i="2"/>
  <c r="AH788" i="2"/>
  <c r="AF788" i="2"/>
  <c r="AD788" i="2"/>
  <c r="AC788" i="2"/>
  <c r="AB788" i="2"/>
  <c r="AA788" i="2"/>
  <c r="X788" i="2"/>
  <c r="V788" i="2"/>
  <c r="Q788" i="2"/>
  <c r="O788" i="2"/>
  <c r="N788" i="2"/>
  <c r="L788" i="2"/>
  <c r="J788" i="2"/>
  <c r="H788" i="2"/>
  <c r="E788" i="2"/>
  <c r="C788" i="2"/>
  <c r="AY787" i="2"/>
  <c r="AX787" i="2"/>
  <c r="AW787" i="2"/>
  <c r="AV787" i="2"/>
  <c r="AT787" i="2"/>
  <c r="AN787" i="2"/>
  <c r="AM787" i="2"/>
  <c r="AK787" i="2"/>
  <c r="AJ787" i="2"/>
  <c r="AH787" i="2"/>
  <c r="AF787" i="2"/>
  <c r="AD787" i="2"/>
  <c r="AC787" i="2"/>
  <c r="AB787" i="2"/>
  <c r="AA787" i="2"/>
  <c r="X787" i="2"/>
  <c r="V787" i="2"/>
  <c r="Q787" i="2"/>
  <c r="O787" i="2"/>
  <c r="N787" i="2"/>
  <c r="L787" i="2"/>
  <c r="J787" i="2"/>
  <c r="H787" i="2"/>
  <c r="E787" i="2"/>
  <c r="C787" i="2"/>
  <c r="AY786" i="2"/>
  <c r="AX786" i="2"/>
  <c r="AW786" i="2"/>
  <c r="AV786" i="2"/>
  <c r="AT786" i="2"/>
  <c r="AN786" i="2"/>
  <c r="AM786" i="2"/>
  <c r="AK786" i="2"/>
  <c r="AJ786" i="2"/>
  <c r="AH786" i="2"/>
  <c r="AF786" i="2"/>
  <c r="AD786" i="2"/>
  <c r="AC786" i="2"/>
  <c r="AB786" i="2"/>
  <c r="AA786" i="2"/>
  <c r="X786" i="2"/>
  <c r="V786" i="2"/>
  <c r="Q786" i="2"/>
  <c r="O786" i="2"/>
  <c r="N786" i="2"/>
  <c r="L786" i="2"/>
  <c r="J786" i="2"/>
  <c r="H786" i="2"/>
  <c r="E786" i="2"/>
  <c r="C786" i="2"/>
  <c r="AY785" i="2"/>
  <c r="AX785" i="2"/>
  <c r="AW785" i="2"/>
  <c r="AV785" i="2"/>
  <c r="AT785" i="2"/>
  <c r="AN785" i="2"/>
  <c r="AM785" i="2"/>
  <c r="AK785" i="2"/>
  <c r="AJ785" i="2"/>
  <c r="AH785" i="2"/>
  <c r="AF785" i="2"/>
  <c r="AD785" i="2"/>
  <c r="AC785" i="2"/>
  <c r="AB785" i="2"/>
  <c r="AA785" i="2"/>
  <c r="X785" i="2"/>
  <c r="V785" i="2"/>
  <c r="Q785" i="2"/>
  <c r="O785" i="2"/>
  <c r="N785" i="2"/>
  <c r="L785" i="2"/>
  <c r="J785" i="2"/>
  <c r="H785" i="2"/>
  <c r="E785" i="2"/>
  <c r="C785" i="2"/>
  <c r="AY784" i="2"/>
  <c r="AX784" i="2"/>
  <c r="AW784" i="2"/>
  <c r="AV784" i="2"/>
  <c r="AT784" i="2"/>
  <c r="AN784" i="2"/>
  <c r="AM784" i="2"/>
  <c r="AK784" i="2"/>
  <c r="AJ784" i="2"/>
  <c r="AH784" i="2"/>
  <c r="AF784" i="2"/>
  <c r="AD784" i="2"/>
  <c r="AC784" i="2"/>
  <c r="AB784" i="2"/>
  <c r="AA784" i="2"/>
  <c r="X784" i="2"/>
  <c r="V784" i="2"/>
  <c r="Q784" i="2"/>
  <c r="O784" i="2"/>
  <c r="N784" i="2"/>
  <c r="L784" i="2"/>
  <c r="J784" i="2"/>
  <c r="H784" i="2"/>
  <c r="E784" i="2"/>
  <c r="C784" i="2"/>
  <c r="AY783" i="2"/>
  <c r="AX783" i="2"/>
  <c r="AW783" i="2"/>
  <c r="AV783" i="2"/>
  <c r="AT783" i="2"/>
  <c r="AN783" i="2"/>
  <c r="AM783" i="2"/>
  <c r="AK783" i="2"/>
  <c r="AJ783" i="2"/>
  <c r="AH783" i="2"/>
  <c r="AF783" i="2"/>
  <c r="AD783" i="2"/>
  <c r="AC783" i="2"/>
  <c r="AB783" i="2"/>
  <c r="AA783" i="2"/>
  <c r="X783" i="2"/>
  <c r="V783" i="2"/>
  <c r="Q783" i="2"/>
  <c r="O783" i="2"/>
  <c r="N783" i="2"/>
  <c r="L783" i="2"/>
  <c r="J783" i="2"/>
  <c r="H783" i="2"/>
  <c r="E783" i="2"/>
  <c r="C783" i="2"/>
  <c r="AY782" i="2"/>
  <c r="AX782" i="2"/>
  <c r="AW782" i="2"/>
  <c r="AV782" i="2"/>
  <c r="AT782" i="2"/>
  <c r="AN782" i="2"/>
  <c r="AM782" i="2"/>
  <c r="AK782" i="2"/>
  <c r="AJ782" i="2"/>
  <c r="AH782" i="2"/>
  <c r="AF782" i="2"/>
  <c r="AD782" i="2"/>
  <c r="AC782" i="2"/>
  <c r="AB782" i="2"/>
  <c r="AA782" i="2"/>
  <c r="X782" i="2"/>
  <c r="V782" i="2"/>
  <c r="Q782" i="2"/>
  <c r="O782" i="2"/>
  <c r="N782" i="2"/>
  <c r="L782" i="2"/>
  <c r="J782" i="2"/>
  <c r="H782" i="2"/>
  <c r="E782" i="2"/>
  <c r="C782" i="2"/>
  <c r="AY781" i="2"/>
  <c r="AX781" i="2"/>
  <c r="AW781" i="2"/>
  <c r="AV781" i="2"/>
  <c r="AT781" i="2"/>
  <c r="AN781" i="2"/>
  <c r="AM781" i="2"/>
  <c r="AK781" i="2"/>
  <c r="AJ781" i="2"/>
  <c r="AH781" i="2"/>
  <c r="AF781" i="2"/>
  <c r="AD781" i="2"/>
  <c r="AC781" i="2"/>
  <c r="AB781" i="2"/>
  <c r="AA781" i="2"/>
  <c r="X781" i="2"/>
  <c r="V781" i="2"/>
  <c r="Q781" i="2"/>
  <c r="O781" i="2"/>
  <c r="N781" i="2"/>
  <c r="L781" i="2"/>
  <c r="J781" i="2"/>
  <c r="H781" i="2"/>
  <c r="E781" i="2"/>
  <c r="C781" i="2"/>
  <c r="AY780" i="2"/>
  <c r="AX780" i="2"/>
  <c r="AW780" i="2"/>
  <c r="AV780" i="2"/>
  <c r="AT780" i="2"/>
  <c r="AN780" i="2"/>
  <c r="AM780" i="2"/>
  <c r="AK780" i="2"/>
  <c r="AJ780" i="2"/>
  <c r="AH780" i="2"/>
  <c r="AF780" i="2"/>
  <c r="AD780" i="2"/>
  <c r="AC780" i="2"/>
  <c r="AB780" i="2"/>
  <c r="AA780" i="2"/>
  <c r="X780" i="2"/>
  <c r="V780" i="2"/>
  <c r="Q780" i="2"/>
  <c r="O780" i="2"/>
  <c r="N780" i="2"/>
  <c r="L780" i="2"/>
  <c r="J780" i="2"/>
  <c r="H780" i="2"/>
  <c r="E780" i="2"/>
  <c r="C780" i="2"/>
  <c r="AY779" i="2"/>
  <c r="AX779" i="2"/>
  <c r="AW779" i="2"/>
  <c r="AV779" i="2"/>
  <c r="AT779" i="2"/>
  <c r="AN779" i="2"/>
  <c r="AM779" i="2"/>
  <c r="AK779" i="2"/>
  <c r="AJ779" i="2"/>
  <c r="AH779" i="2"/>
  <c r="AF779" i="2"/>
  <c r="AD779" i="2"/>
  <c r="AC779" i="2"/>
  <c r="AB779" i="2"/>
  <c r="AA779" i="2"/>
  <c r="X779" i="2"/>
  <c r="V779" i="2"/>
  <c r="Q779" i="2"/>
  <c r="O779" i="2"/>
  <c r="N779" i="2"/>
  <c r="L779" i="2"/>
  <c r="J779" i="2"/>
  <c r="H779" i="2"/>
  <c r="E779" i="2"/>
  <c r="C779" i="2"/>
  <c r="AY778" i="2"/>
  <c r="AX778" i="2"/>
  <c r="AW778" i="2"/>
  <c r="AV778" i="2"/>
  <c r="AT778" i="2"/>
  <c r="AN778" i="2"/>
  <c r="AM778" i="2"/>
  <c r="AK778" i="2"/>
  <c r="AJ778" i="2"/>
  <c r="AH778" i="2"/>
  <c r="AF778" i="2"/>
  <c r="AD778" i="2"/>
  <c r="AC778" i="2"/>
  <c r="AB778" i="2"/>
  <c r="AA778" i="2"/>
  <c r="X778" i="2"/>
  <c r="V778" i="2"/>
  <c r="Q778" i="2"/>
  <c r="O778" i="2"/>
  <c r="N778" i="2"/>
  <c r="L778" i="2"/>
  <c r="J778" i="2"/>
  <c r="H778" i="2"/>
  <c r="E778" i="2"/>
  <c r="C778" i="2"/>
  <c r="AY777" i="2"/>
  <c r="AX777" i="2"/>
  <c r="AW777" i="2"/>
  <c r="AV777" i="2"/>
  <c r="AT777" i="2"/>
  <c r="AN777" i="2"/>
  <c r="AM777" i="2"/>
  <c r="AK777" i="2"/>
  <c r="AJ777" i="2"/>
  <c r="AH777" i="2"/>
  <c r="AF777" i="2"/>
  <c r="AD777" i="2"/>
  <c r="AC777" i="2"/>
  <c r="AB777" i="2"/>
  <c r="AA777" i="2"/>
  <c r="X777" i="2"/>
  <c r="V777" i="2"/>
  <c r="Q777" i="2"/>
  <c r="O777" i="2"/>
  <c r="N777" i="2"/>
  <c r="L777" i="2"/>
  <c r="J777" i="2"/>
  <c r="H777" i="2"/>
  <c r="E777" i="2"/>
  <c r="C777" i="2"/>
  <c r="AY776" i="2"/>
  <c r="AX776" i="2"/>
  <c r="AW776" i="2"/>
  <c r="AV776" i="2"/>
  <c r="AT776" i="2"/>
  <c r="AN776" i="2"/>
  <c r="AM776" i="2"/>
  <c r="AK776" i="2"/>
  <c r="AJ776" i="2"/>
  <c r="AH776" i="2"/>
  <c r="AF776" i="2"/>
  <c r="AD776" i="2"/>
  <c r="AC776" i="2"/>
  <c r="AB776" i="2"/>
  <c r="AA776" i="2"/>
  <c r="X776" i="2"/>
  <c r="V776" i="2"/>
  <c r="Q776" i="2"/>
  <c r="O776" i="2"/>
  <c r="N776" i="2"/>
  <c r="L776" i="2"/>
  <c r="J776" i="2"/>
  <c r="H776" i="2"/>
  <c r="E776" i="2"/>
  <c r="C776" i="2"/>
  <c r="AY775" i="2"/>
  <c r="AX775" i="2"/>
  <c r="AW775" i="2"/>
  <c r="AV775" i="2"/>
  <c r="AT775" i="2"/>
  <c r="AN775" i="2"/>
  <c r="AM775" i="2"/>
  <c r="AK775" i="2"/>
  <c r="AJ775" i="2"/>
  <c r="AH775" i="2"/>
  <c r="AF775" i="2"/>
  <c r="AD775" i="2"/>
  <c r="AC775" i="2"/>
  <c r="AB775" i="2"/>
  <c r="AA775" i="2"/>
  <c r="X775" i="2"/>
  <c r="V775" i="2"/>
  <c r="Q775" i="2"/>
  <c r="O775" i="2"/>
  <c r="N775" i="2"/>
  <c r="L775" i="2"/>
  <c r="J775" i="2"/>
  <c r="H775" i="2"/>
  <c r="E775" i="2"/>
  <c r="C775" i="2"/>
  <c r="AY774" i="2"/>
  <c r="AX774" i="2"/>
  <c r="AW774" i="2"/>
  <c r="AV774" i="2"/>
  <c r="AT774" i="2"/>
  <c r="AN774" i="2"/>
  <c r="AM774" i="2"/>
  <c r="AK774" i="2"/>
  <c r="AJ774" i="2"/>
  <c r="AH774" i="2"/>
  <c r="AF774" i="2"/>
  <c r="AD774" i="2"/>
  <c r="AC774" i="2"/>
  <c r="AB774" i="2"/>
  <c r="AA774" i="2"/>
  <c r="X774" i="2"/>
  <c r="V774" i="2"/>
  <c r="Q774" i="2"/>
  <c r="O774" i="2"/>
  <c r="N774" i="2"/>
  <c r="L774" i="2"/>
  <c r="J774" i="2"/>
  <c r="H774" i="2"/>
  <c r="E774" i="2"/>
  <c r="C774" i="2"/>
  <c r="AY773" i="2"/>
  <c r="AX773" i="2"/>
  <c r="AW773" i="2"/>
  <c r="AV773" i="2"/>
  <c r="AT773" i="2"/>
  <c r="AN773" i="2"/>
  <c r="AM773" i="2"/>
  <c r="AK773" i="2"/>
  <c r="AJ773" i="2"/>
  <c r="AH773" i="2"/>
  <c r="AF773" i="2"/>
  <c r="AD773" i="2"/>
  <c r="AC773" i="2"/>
  <c r="AB773" i="2"/>
  <c r="AA773" i="2"/>
  <c r="X773" i="2"/>
  <c r="V773" i="2"/>
  <c r="Q773" i="2"/>
  <c r="O773" i="2"/>
  <c r="N773" i="2"/>
  <c r="L773" i="2"/>
  <c r="J773" i="2"/>
  <c r="H773" i="2"/>
  <c r="E773" i="2"/>
  <c r="C773" i="2"/>
  <c r="AY772" i="2"/>
  <c r="AX772" i="2"/>
  <c r="AW772" i="2"/>
  <c r="AV772" i="2"/>
  <c r="AT772" i="2"/>
  <c r="AN772" i="2"/>
  <c r="AM772" i="2"/>
  <c r="AK772" i="2"/>
  <c r="AJ772" i="2"/>
  <c r="AH772" i="2"/>
  <c r="AF772" i="2"/>
  <c r="AD772" i="2"/>
  <c r="AC772" i="2"/>
  <c r="AB772" i="2"/>
  <c r="AA772" i="2"/>
  <c r="X772" i="2"/>
  <c r="V772" i="2"/>
  <c r="Q772" i="2"/>
  <c r="O772" i="2"/>
  <c r="N772" i="2"/>
  <c r="L772" i="2"/>
  <c r="J772" i="2"/>
  <c r="H772" i="2"/>
  <c r="E772" i="2"/>
  <c r="C772" i="2"/>
  <c r="AY771" i="2"/>
  <c r="AX771" i="2"/>
  <c r="AW771" i="2"/>
  <c r="AV771" i="2"/>
  <c r="AT771" i="2"/>
  <c r="AN771" i="2"/>
  <c r="AM771" i="2"/>
  <c r="AK771" i="2"/>
  <c r="AJ771" i="2"/>
  <c r="AH771" i="2"/>
  <c r="AF771" i="2"/>
  <c r="AD771" i="2"/>
  <c r="AC771" i="2"/>
  <c r="AB771" i="2"/>
  <c r="AA771" i="2"/>
  <c r="X771" i="2"/>
  <c r="V771" i="2"/>
  <c r="Q771" i="2"/>
  <c r="O771" i="2"/>
  <c r="N771" i="2"/>
  <c r="L771" i="2"/>
  <c r="J771" i="2"/>
  <c r="H771" i="2"/>
  <c r="E771" i="2"/>
  <c r="C771" i="2"/>
  <c r="AY770" i="2"/>
  <c r="AX770" i="2"/>
  <c r="AW770" i="2"/>
  <c r="AV770" i="2"/>
  <c r="AT770" i="2"/>
  <c r="AN770" i="2"/>
  <c r="AM770" i="2"/>
  <c r="AK770" i="2"/>
  <c r="AJ770" i="2"/>
  <c r="AH770" i="2"/>
  <c r="AF770" i="2"/>
  <c r="AD770" i="2"/>
  <c r="AC770" i="2"/>
  <c r="AB770" i="2"/>
  <c r="AA770" i="2"/>
  <c r="X770" i="2"/>
  <c r="V770" i="2"/>
  <c r="Q770" i="2"/>
  <c r="O770" i="2"/>
  <c r="N770" i="2"/>
  <c r="L770" i="2"/>
  <c r="J770" i="2"/>
  <c r="H770" i="2"/>
  <c r="E770" i="2"/>
  <c r="C770" i="2"/>
  <c r="AY769" i="2"/>
  <c r="AX769" i="2"/>
  <c r="AW769" i="2"/>
  <c r="AV769" i="2"/>
  <c r="AT769" i="2"/>
  <c r="AN769" i="2"/>
  <c r="AM769" i="2"/>
  <c r="AK769" i="2"/>
  <c r="AJ769" i="2"/>
  <c r="AH769" i="2"/>
  <c r="AF769" i="2"/>
  <c r="AD769" i="2"/>
  <c r="AC769" i="2"/>
  <c r="AB769" i="2"/>
  <c r="AA769" i="2"/>
  <c r="X769" i="2"/>
  <c r="V769" i="2"/>
  <c r="Q769" i="2"/>
  <c r="O769" i="2"/>
  <c r="N769" i="2"/>
  <c r="L769" i="2"/>
  <c r="J769" i="2"/>
  <c r="H769" i="2"/>
  <c r="E769" i="2"/>
  <c r="C769" i="2"/>
  <c r="AY768" i="2"/>
  <c r="AX768" i="2"/>
  <c r="AW768" i="2"/>
  <c r="AV768" i="2"/>
  <c r="AT768" i="2"/>
  <c r="AN768" i="2"/>
  <c r="AM768" i="2"/>
  <c r="AK768" i="2"/>
  <c r="AJ768" i="2"/>
  <c r="AH768" i="2"/>
  <c r="AF768" i="2"/>
  <c r="AD768" i="2"/>
  <c r="AC768" i="2"/>
  <c r="AB768" i="2"/>
  <c r="AA768" i="2"/>
  <c r="X768" i="2"/>
  <c r="V768" i="2"/>
  <c r="Q768" i="2"/>
  <c r="O768" i="2"/>
  <c r="N768" i="2"/>
  <c r="L768" i="2"/>
  <c r="J768" i="2"/>
  <c r="H768" i="2"/>
  <c r="E768" i="2"/>
  <c r="C768" i="2"/>
  <c r="AY767" i="2"/>
  <c r="AX767" i="2"/>
  <c r="AW767" i="2"/>
  <c r="AV767" i="2"/>
  <c r="AT767" i="2"/>
  <c r="AN767" i="2"/>
  <c r="AM767" i="2"/>
  <c r="AK767" i="2"/>
  <c r="AJ767" i="2"/>
  <c r="AH767" i="2"/>
  <c r="AF767" i="2"/>
  <c r="AD767" i="2"/>
  <c r="AC767" i="2"/>
  <c r="AB767" i="2"/>
  <c r="AA767" i="2"/>
  <c r="X767" i="2"/>
  <c r="V767" i="2"/>
  <c r="Q767" i="2"/>
  <c r="O767" i="2"/>
  <c r="N767" i="2"/>
  <c r="L767" i="2"/>
  <c r="J767" i="2"/>
  <c r="H767" i="2"/>
  <c r="E767" i="2"/>
  <c r="C767" i="2"/>
  <c r="AY766" i="2"/>
  <c r="AX766" i="2"/>
  <c r="AW766" i="2"/>
  <c r="AV766" i="2"/>
  <c r="AT766" i="2"/>
  <c r="AN766" i="2"/>
  <c r="AM766" i="2"/>
  <c r="AK766" i="2"/>
  <c r="AJ766" i="2"/>
  <c r="AH766" i="2"/>
  <c r="AF766" i="2"/>
  <c r="AD766" i="2"/>
  <c r="AC766" i="2"/>
  <c r="AB766" i="2"/>
  <c r="AA766" i="2"/>
  <c r="X766" i="2"/>
  <c r="V766" i="2"/>
  <c r="Q766" i="2"/>
  <c r="O766" i="2"/>
  <c r="N766" i="2"/>
  <c r="L766" i="2"/>
  <c r="J766" i="2"/>
  <c r="H766" i="2"/>
  <c r="E766" i="2"/>
  <c r="C766" i="2"/>
  <c r="AY765" i="2"/>
  <c r="AX765" i="2"/>
  <c r="AW765" i="2"/>
  <c r="AV765" i="2"/>
  <c r="AT765" i="2"/>
  <c r="AN765" i="2"/>
  <c r="AM765" i="2"/>
  <c r="AK765" i="2"/>
  <c r="AJ765" i="2"/>
  <c r="AH765" i="2"/>
  <c r="AF765" i="2"/>
  <c r="AD765" i="2"/>
  <c r="AC765" i="2"/>
  <c r="AB765" i="2"/>
  <c r="AA765" i="2"/>
  <c r="X765" i="2"/>
  <c r="V765" i="2"/>
  <c r="Q765" i="2"/>
  <c r="O765" i="2"/>
  <c r="N765" i="2"/>
  <c r="L765" i="2"/>
  <c r="J765" i="2"/>
  <c r="H765" i="2"/>
  <c r="E765" i="2"/>
  <c r="C765" i="2"/>
  <c r="AY764" i="2"/>
  <c r="AX764" i="2"/>
  <c r="AW764" i="2"/>
  <c r="AV764" i="2"/>
  <c r="AT764" i="2"/>
  <c r="AN764" i="2"/>
  <c r="AM764" i="2"/>
  <c r="AK764" i="2"/>
  <c r="AJ764" i="2"/>
  <c r="AH764" i="2"/>
  <c r="AF764" i="2"/>
  <c r="AD764" i="2"/>
  <c r="AC764" i="2"/>
  <c r="AB764" i="2"/>
  <c r="AA764" i="2"/>
  <c r="X764" i="2"/>
  <c r="V764" i="2"/>
  <c r="Q764" i="2"/>
  <c r="O764" i="2"/>
  <c r="N764" i="2"/>
  <c r="L764" i="2"/>
  <c r="J764" i="2"/>
  <c r="H764" i="2"/>
  <c r="E764" i="2"/>
  <c r="C764" i="2"/>
  <c r="AY763" i="2"/>
  <c r="AX763" i="2"/>
  <c r="AW763" i="2"/>
  <c r="AV763" i="2"/>
  <c r="AT763" i="2"/>
  <c r="AN763" i="2"/>
  <c r="AM763" i="2"/>
  <c r="AK763" i="2"/>
  <c r="AJ763" i="2"/>
  <c r="AH763" i="2"/>
  <c r="AF763" i="2"/>
  <c r="AD763" i="2"/>
  <c r="AC763" i="2"/>
  <c r="AB763" i="2"/>
  <c r="AA763" i="2"/>
  <c r="X763" i="2"/>
  <c r="V763" i="2"/>
  <c r="Q763" i="2"/>
  <c r="O763" i="2"/>
  <c r="N763" i="2"/>
  <c r="L763" i="2"/>
  <c r="J763" i="2"/>
  <c r="H763" i="2"/>
  <c r="E763" i="2"/>
  <c r="C763" i="2"/>
  <c r="AY762" i="2"/>
  <c r="AX762" i="2"/>
  <c r="AW762" i="2"/>
  <c r="AV762" i="2"/>
  <c r="AT762" i="2"/>
  <c r="AN762" i="2"/>
  <c r="AM762" i="2"/>
  <c r="AK762" i="2"/>
  <c r="AJ762" i="2"/>
  <c r="AH762" i="2"/>
  <c r="AF762" i="2"/>
  <c r="AD762" i="2"/>
  <c r="AC762" i="2"/>
  <c r="AB762" i="2"/>
  <c r="AA762" i="2"/>
  <c r="X762" i="2"/>
  <c r="V762" i="2"/>
  <c r="Q762" i="2"/>
  <c r="O762" i="2"/>
  <c r="N762" i="2"/>
  <c r="L762" i="2"/>
  <c r="J762" i="2"/>
  <c r="H762" i="2"/>
  <c r="E762" i="2"/>
  <c r="C762" i="2"/>
  <c r="AY761" i="2"/>
  <c r="AX761" i="2"/>
  <c r="AW761" i="2"/>
  <c r="AV761" i="2"/>
  <c r="AT761" i="2"/>
  <c r="AN761" i="2"/>
  <c r="AM761" i="2"/>
  <c r="AK761" i="2"/>
  <c r="AJ761" i="2"/>
  <c r="AH761" i="2"/>
  <c r="AF761" i="2"/>
  <c r="AD761" i="2"/>
  <c r="AC761" i="2"/>
  <c r="AB761" i="2"/>
  <c r="AA761" i="2"/>
  <c r="X761" i="2"/>
  <c r="V761" i="2"/>
  <c r="Q761" i="2"/>
  <c r="O761" i="2"/>
  <c r="N761" i="2"/>
  <c r="L761" i="2"/>
  <c r="J761" i="2"/>
  <c r="H761" i="2"/>
  <c r="E761" i="2"/>
  <c r="C761" i="2"/>
  <c r="AY760" i="2"/>
  <c r="AX760" i="2"/>
  <c r="AW760" i="2"/>
  <c r="AV760" i="2"/>
  <c r="AT760" i="2"/>
  <c r="AN760" i="2"/>
  <c r="AM760" i="2"/>
  <c r="AK760" i="2"/>
  <c r="AJ760" i="2"/>
  <c r="AH760" i="2"/>
  <c r="AF760" i="2"/>
  <c r="AD760" i="2"/>
  <c r="AC760" i="2"/>
  <c r="AB760" i="2"/>
  <c r="AA760" i="2"/>
  <c r="X760" i="2"/>
  <c r="V760" i="2"/>
  <c r="Q760" i="2"/>
  <c r="O760" i="2"/>
  <c r="N760" i="2"/>
  <c r="L760" i="2"/>
  <c r="J760" i="2"/>
  <c r="H760" i="2"/>
  <c r="E760" i="2"/>
  <c r="C760" i="2"/>
  <c r="AY759" i="2"/>
  <c r="AX759" i="2"/>
  <c r="AW759" i="2"/>
  <c r="AV759" i="2"/>
  <c r="AT759" i="2"/>
  <c r="AN759" i="2"/>
  <c r="AM759" i="2"/>
  <c r="AK759" i="2"/>
  <c r="AJ759" i="2"/>
  <c r="AH759" i="2"/>
  <c r="AF759" i="2"/>
  <c r="AD759" i="2"/>
  <c r="AC759" i="2"/>
  <c r="AB759" i="2"/>
  <c r="AA759" i="2"/>
  <c r="X759" i="2"/>
  <c r="V759" i="2"/>
  <c r="Q759" i="2"/>
  <c r="O759" i="2"/>
  <c r="N759" i="2"/>
  <c r="L759" i="2"/>
  <c r="J759" i="2"/>
  <c r="H759" i="2"/>
  <c r="E759" i="2"/>
  <c r="C759" i="2"/>
  <c r="AY758" i="2"/>
  <c r="AX758" i="2"/>
  <c r="AW758" i="2"/>
  <c r="AV758" i="2"/>
  <c r="AT758" i="2"/>
  <c r="AN758" i="2"/>
  <c r="AM758" i="2"/>
  <c r="AK758" i="2"/>
  <c r="AJ758" i="2"/>
  <c r="AH758" i="2"/>
  <c r="AF758" i="2"/>
  <c r="AD758" i="2"/>
  <c r="AC758" i="2"/>
  <c r="AB758" i="2"/>
  <c r="AA758" i="2"/>
  <c r="X758" i="2"/>
  <c r="V758" i="2"/>
  <c r="Q758" i="2"/>
  <c r="O758" i="2"/>
  <c r="N758" i="2"/>
  <c r="L758" i="2"/>
  <c r="J758" i="2"/>
  <c r="H758" i="2"/>
  <c r="E758" i="2"/>
  <c r="C758" i="2"/>
  <c r="AY757" i="2"/>
  <c r="AX757" i="2"/>
  <c r="AW757" i="2"/>
  <c r="AV757" i="2"/>
  <c r="AT757" i="2"/>
  <c r="AN757" i="2"/>
  <c r="AM757" i="2"/>
  <c r="AK757" i="2"/>
  <c r="AJ757" i="2"/>
  <c r="AH757" i="2"/>
  <c r="AF757" i="2"/>
  <c r="AD757" i="2"/>
  <c r="AC757" i="2"/>
  <c r="AB757" i="2"/>
  <c r="AA757" i="2"/>
  <c r="X757" i="2"/>
  <c r="V757" i="2"/>
  <c r="Q757" i="2"/>
  <c r="O757" i="2"/>
  <c r="N757" i="2"/>
  <c r="L757" i="2"/>
  <c r="J757" i="2"/>
  <c r="H757" i="2"/>
  <c r="E757" i="2"/>
  <c r="C757" i="2"/>
  <c r="AY756" i="2"/>
  <c r="AX756" i="2"/>
  <c r="AW756" i="2"/>
  <c r="AV756" i="2"/>
  <c r="AT756" i="2"/>
  <c r="AN756" i="2"/>
  <c r="AM756" i="2"/>
  <c r="AK756" i="2"/>
  <c r="AJ756" i="2"/>
  <c r="AH756" i="2"/>
  <c r="AF756" i="2"/>
  <c r="AD756" i="2"/>
  <c r="AC756" i="2"/>
  <c r="AB756" i="2"/>
  <c r="AA756" i="2"/>
  <c r="X756" i="2"/>
  <c r="V756" i="2"/>
  <c r="Q756" i="2"/>
  <c r="O756" i="2"/>
  <c r="N756" i="2"/>
  <c r="L756" i="2"/>
  <c r="J756" i="2"/>
  <c r="H756" i="2"/>
  <c r="E756" i="2"/>
  <c r="C756" i="2"/>
  <c r="AY755" i="2"/>
  <c r="AX755" i="2"/>
  <c r="AW755" i="2"/>
  <c r="AV755" i="2"/>
  <c r="AT755" i="2"/>
  <c r="AN755" i="2"/>
  <c r="AM755" i="2"/>
  <c r="AK755" i="2"/>
  <c r="AJ755" i="2"/>
  <c r="AH755" i="2"/>
  <c r="AF755" i="2"/>
  <c r="AD755" i="2"/>
  <c r="AC755" i="2"/>
  <c r="AB755" i="2"/>
  <c r="AA755" i="2"/>
  <c r="X755" i="2"/>
  <c r="V755" i="2"/>
  <c r="Q755" i="2"/>
  <c r="O755" i="2"/>
  <c r="N755" i="2"/>
  <c r="L755" i="2"/>
  <c r="J755" i="2"/>
  <c r="H755" i="2"/>
  <c r="E755" i="2"/>
  <c r="C755" i="2"/>
  <c r="AY754" i="2"/>
  <c r="AX754" i="2"/>
  <c r="AW754" i="2"/>
  <c r="AV754" i="2"/>
  <c r="AT754" i="2"/>
  <c r="AN754" i="2"/>
  <c r="AM754" i="2"/>
  <c r="AK754" i="2"/>
  <c r="AJ754" i="2"/>
  <c r="AH754" i="2"/>
  <c r="AF754" i="2"/>
  <c r="AD754" i="2"/>
  <c r="AC754" i="2"/>
  <c r="AB754" i="2"/>
  <c r="AA754" i="2"/>
  <c r="X754" i="2"/>
  <c r="V754" i="2"/>
  <c r="Q754" i="2"/>
  <c r="O754" i="2"/>
  <c r="N754" i="2"/>
  <c r="L754" i="2"/>
  <c r="J754" i="2"/>
  <c r="H754" i="2"/>
  <c r="E754" i="2"/>
  <c r="C754" i="2"/>
  <c r="AY753" i="2"/>
  <c r="AX753" i="2"/>
  <c r="AW753" i="2"/>
  <c r="AV753" i="2"/>
  <c r="AT753" i="2"/>
  <c r="AN753" i="2"/>
  <c r="AM753" i="2"/>
  <c r="AK753" i="2"/>
  <c r="AJ753" i="2"/>
  <c r="AH753" i="2"/>
  <c r="AF753" i="2"/>
  <c r="AD753" i="2"/>
  <c r="AC753" i="2"/>
  <c r="AB753" i="2"/>
  <c r="AA753" i="2"/>
  <c r="X753" i="2"/>
  <c r="V753" i="2"/>
  <c r="Q753" i="2"/>
  <c r="O753" i="2"/>
  <c r="N753" i="2"/>
  <c r="L753" i="2"/>
  <c r="J753" i="2"/>
  <c r="H753" i="2"/>
  <c r="E753" i="2"/>
  <c r="C753" i="2"/>
  <c r="AY752" i="2"/>
  <c r="AX752" i="2"/>
  <c r="AW752" i="2"/>
  <c r="AV752" i="2"/>
  <c r="AT752" i="2"/>
  <c r="AN752" i="2"/>
  <c r="AM752" i="2"/>
  <c r="AK752" i="2"/>
  <c r="AJ752" i="2"/>
  <c r="AH752" i="2"/>
  <c r="AF752" i="2"/>
  <c r="AD752" i="2"/>
  <c r="AC752" i="2"/>
  <c r="AB752" i="2"/>
  <c r="AA752" i="2"/>
  <c r="X752" i="2"/>
  <c r="V752" i="2"/>
  <c r="Q752" i="2"/>
  <c r="O752" i="2"/>
  <c r="N752" i="2"/>
  <c r="L752" i="2"/>
  <c r="J752" i="2"/>
  <c r="H752" i="2"/>
  <c r="E752" i="2"/>
  <c r="C752" i="2"/>
  <c r="AY751" i="2"/>
  <c r="AX751" i="2"/>
  <c r="AW751" i="2"/>
  <c r="AV751" i="2"/>
  <c r="AT751" i="2"/>
  <c r="AN751" i="2"/>
  <c r="AM751" i="2"/>
  <c r="AK751" i="2"/>
  <c r="AJ751" i="2"/>
  <c r="AH751" i="2"/>
  <c r="AF751" i="2"/>
  <c r="AD751" i="2"/>
  <c r="AC751" i="2"/>
  <c r="AB751" i="2"/>
  <c r="AA751" i="2"/>
  <c r="X751" i="2"/>
  <c r="V751" i="2"/>
  <c r="Q751" i="2"/>
  <c r="O751" i="2"/>
  <c r="N751" i="2"/>
  <c r="L751" i="2"/>
  <c r="J751" i="2"/>
  <c r="H751" i="2"/>
  <c r="E751" i="2"/>
  <c r="C751" i="2"/>
  <c r="AY750" i="2"/>
  <c r="AX750" i="2"/>
  <c r="AW750" i="2"/>
  <c r="AV750" i="2"/>
  <c r="AT750" i="2"/>
  <c r="AN750" i="2"/>
  <c r="AM750" i="2"/>
  <c r="AK750" i="2"/>
  <c r="AJ750" i="2"/>
  <c r="AH750" i="2"/>
  <c r="AF750" i="2"/>
  <c r="AD750" i="2"/>
  <c r="AC750" i="2"/>
  <c r="AB750" i="2"/>
  <c r="AA750" i="2"/>
  <c r="X750" i="2"/>
  <c r="V750" i="2"/>
  <c r="Q750" i="2"/>
  <c r="O750" i="2"/>
  <c r="N750" i="2"/>
  <c r="L750" i="2"/>
  <c r="J750" i="2"/>
  <c r="H750" i="2"/>
  <c r="E750" i="2"/>
  <c r="C750" i="2"/>
  <c r="AY749" i="2"/>
  <c r="AX749" i="2"/>
  <c r="AW749" i="2"/>
  <c r="AV749" i="2"/>
  <c r="AT749" i="2"/>
  <c r="AN749" i="2"/>
  <c r="AM749" i="2"/>
  <c r="AK749" i="2"/>
  <c r="AJ749" i="2"/>
  <c r="AH749" i="2"/>
  <c r="AF749" i="2"/>
  <c r="AD749" i="2"/>
  <c r="AC749" i="2"/>
  <c r="AB749" i="2"/>
  <c r="AA749" i="2"/>
  <c r="X749" i="2"/>
  <c r="V749" i="2"/>
  <c r="Q749" i="2"/>
  <c r="O749" i="2"/>
  <c r="N749" i="2"/>
  <c r="L749" i="2"/>
  <c r="J749" i="2"/>
  <c r="H749" i="2"/>
  <c r="E749" i="2"/>
  <c r="C749" i="2"/>
  <c r="AY748" i="2"/>
  <c r="AX748" i="2"/>
  <c r="AW748" i="2"/>
  <c r="AV748" i="2"/>
  <c r="AT748" i="2"/>
  <c r="AN748" i="2"/>
  <c r="AM748" i="2"/>
  <c r="AK748" i="2"/>
  <c r="AJ748" i="2"/>
  <c r="AH748" i="2"/>
  <c r="AF748" i="2"/>
  <c r="AD748" i="2"/>
  <c r="AC748" i="2"/>
  <c r="AB748" i="2"/>
  <c r="AA748" i="2"/>
  <c r="X748" i="2"/>
  <c r="V748" i="2"/>
  <c r="Q748" i="2"/>
  <c r="O748" i="2"/>
  <c r="N748" i="2"/>
  <c r="L748" i="2"/>
  <c r="J748" i="2"/>
  <c r="H748" i="2"/>
  <c r="E748" i="2"/>
  <c r="C748" i="2"/>
  <c r="AY747" i="2"/>
  <c r="AX747" i="2"/>
  <c r="AW747" i="2"/>
  <c r="AV747" i="2"/>
  <c r="AT747" i="2"/>
  <c r="AN747" i="2"/>
  <c r="AM747" i="2"/>
  <c r="AK747" i="2"/>
  <c r="AJ747" i="2"/>
  <c r="AH747" i="2"/>
  <c r="AF747" i="2"/>
  <c r="AD747" i="2"/>
  <c r="AC747" i="2"/>
  <c r="AB747" i="2"/>
  <c r="AA747" i="2"/>
  <c r="X747" i="2"/>
  <c r="V747" i="2"/>
  <c r="Q747" i="2"/>
  <c r="O747" i="2"/>
  <c r="N747" i="2"/>
  <c r="L747" i="2"/>
  <c r="J747" i="2"/>
  <c r="H747" i="2"/>
  <c r="E747" i="2"/>
  <c r="C747" i="2"/>
  <c r="AY746" i="2"/>
  <c r="AX746" i="2"/>
  <c r="AW746" i="2"/>
  <c r="AV746" i="2"/>
  <c r="AT746" i="2"/>
  <c r="AN746" i="2"/>
  <c r="AM746" i="2"/>
  <c r="AK746" i="2"/>
  <c r="AJ746" i="2"/>
  <c r="AH746" i="2"/>
  <c r="AF746" i="2"/>
  <c r="AD746" i="2"/>
  <c r="AC746" i="2"/>
  <c r="AB746" i="2"/>
  <c r="AA746" i="2"/>
  <c r="X746" i="2"/>
  <c r="V746" i="2"/>
  <c r="Q746" i="2"/>
  <c r="O746" i="2"/>
  <c r="N746" i="2"/>
  <c r="L746" i="2"/>
  <c r="J746" i="2"/>
  <c r="H746" i="2"/>
  <c r="E746" i="2"/>
  <c r="C746" i="2"/>
  <c r="AY745" i="2"/>
  <c r="AX745" i="2"/>
  <c r="AW745" i="2"/>
  <c r="AV745" i="2"/>
  <c r="AT745" i="2"/>
  <c r="AN745" i="2"/>
  <c r="AM745" i="2"/>
  <c r="AK745" i="2"/>
  <c r="AJ745" i="2"/>
  <c r="AH745" i="2"/>
  <c r="AF745" i="2"/>
  <c r="AD745" i="2"/>
  <c r="AC745" i="2"/>
  <c r="AB745" i="2"/>
  <c r="AA745" i="2"/>
  <c r="X745" i="2"/>
  <c r="V745" i="2"/>
  <c r="Q745" i="2"/>
  <c r="O745" i="2"/>
  <c r="N745" i="2"/>
  <c r="L745" i="2"/>
  <c r="J745" i="2"/>
  <c r="H745" i="2"/>
  <c r="E745" i="2"/>
  <c r="C745" i="2"/>
  <c r="AY744" i="2"/>
  <c r="AX744" i="2"/>
  <c r="AW744" i="2"/>
  <c r="AV744" i="2"/>
  <c r="AT744" i="2"/>
  <c r="AN744" i="2"/>
  <c r="AM744" i="2"/>
  <c r="AK744" i="2"/>
  <c r="AJ744" i="2"/>
  <c r="AH744" i="2"/>
  <c r="AF744" i="2"/>
  <c r="AD744" i="2"/>
  <c r="AC744" i="2"/>
  <c r="AB744" i="2"/>
  <c r="AA744" i="2"/>
  <c r="X744" i="2"/>
  <c r="V744" i="2"/>
  <c r="Q744" i="2"/>
  <c r="O744" i="2"/>
  <c r="N744" i="2"/>
  <c r="L744" i="2"/>
  <c r="J744" i="2"/>
  <c r="H744" i="2"/>
  <c r="E744" i="2"/>
  <c r="C744" i="2"/>
  <c r="AY743" i="2"/>
  <c r="AX743" i="2"/>
  <c r="AW743" i="2"/>
  <c r="AV743" i="2"/>
  <c r="AT743" i="2"/>
  <c r="AN743" i="2"/>
  <c r="AM743" i="2"/>
  <c r="AK743" i="2"/>
  <c r="AJ743" i="2"/>
  <c r="AH743" i="2"/>
  <c r="AF743" i="2"/>
  <c r="AD743" i="2"/>
  <c r="AC743" i="2"/>
  <c r="AB743" i="2"/>
  <c r="AA743" i="2"/>
  <c r="X743" i="2"/>
  <c r="V743" i="2"/>
  <c r="Q743" i="2"/>
  <c r="O743" i="2"/>
  <c r="N743" i="2"/>
  <c r="L743" i="2"/>
  <c r="J743" i="2"/>
  <c r="H743" i="2"/>
  <c r="E743" i="2"/>
  <c r="C743" i="2"/>
  <c r="AY742" i="2"/>
  <c r="AX742" i="2"/>
  <c r="AW742" i="2"/>
  <c r="AV742" i="2"/>
  <c r="AT742" i="2"/>
  <c r="AN742" i="2"/>
  <c r="AM742" i="2"/>
  <c r="AK742" i="2"/>
  <c r="AJ742" i="2"/>
  <c r="AH742" i="2"/>
  <c r="AF742" i="2"/>
  <c r="AD742" i="2"/>
  <c r="AC742" i="2"/>
  <c r="AB742" i="2"/>
  <c r="AA742" i="2"/>
  <c r="X742" i="2"/>
  <c r="V742" i="2"/>
  <c r="Q742" i="2"/>
  <c r="O742" i="2"/>
  <c r="N742" i="2"/>
  <c r="L742" i="2"/>
  <c r="J742" i="2"/>
  <c r="H742" i="2"/>
  <c r="E742" i="2"/>
  <c r="C742" i="2"/>
  <c r="AY741" i="2"/>
  <c r="AX741" i="2"/>
  <c r="AW741" i="2"/>
  <c r="AV741" i="2"/>
  <c r="AT741" i="2"/>
  <c r="AN741" i="2"/>
  <c r="AM741" i="2"/>
  <c r="AK741" i="2"/>
  <c r="AJ741" i="2"/>
  <c r="AH741" i="2"/>
  <c r="AF741" i="2"/>
  <c r="AD741" i="2"/>
  <c r="AC741" i="2"/>
  <c r="AB741" i="2"/>
  <c r="AA741" i="2"/>
  <c r="X741" i="2"/>
  <c r="V741" i="2"/>
  <c r="Q741" i="2"/>
  <c r="O741" i="2"/>
  <c r="N741" i="2"/>
  <c r="L741" i="2"/>
  <c r="J741" i="2"/>
  <c r="H741" i="2"/>
  <c r="E741" i="2"/>
  <c r="C741" i="2"/>
  <c r="AY740" i="2"/>
  <c r="AX740" i="2"/>
  <c r="AW740" i="2"/>
  <c r="AV740" i="2"/>
  <c r="AT740" i="2"/>
  <c r="AN740" i="2"/>
  <c r="AM740" i="2"/>
  <c r="AK740" i="2"/>
  <c r="AJ740" i="2"/>
  <c r="AH740" i="2"/>
  <c r="AF740" i="2"/>
  <c r="AD740" i="2"/>
  <c r="AC740" i="2"/>
  <c r="AB740" i="2"/>
  <c r="AA740" i="2"/>
  <c r="X740" i="2"/>
  <c r="V740" i="2"/>
  <c r="Q740" i="2"/>
  <c r="O740" i="2"/>
  <c r="N740" i="2"/>
  <c r="L740" i="2"/>
  <c r="J740" i="2"/>
  <c r="H740" i="2"/>
  <c r="E740" i="2"/>
  <c r="C740" i="2"/>
  <c r="AY739" i="2"/>
  <c r="AX739" i="2"/>
  <c r="AW739" i="2"/>
  <c r="AV739" i="2"/>
  <c r="AT739" i="2"/>
  <c r="AN739" i="2"/>
  <c r="AM739" i="2"/>
  <c r="AK739" i="2"/>
  <c r="AJ739" i="2"/>
  <c r="AH739" i="2"/>
  <c r="AF739" i="2"/>
  <c r="AD739" i="2"/>
  <c r="AC739" i="2"/>
  <c r="AB739" i="2"/>
  <c r="AA739" i="2"/>
  <c r="X739" i="2"/>
  <c r="V739" i="2"/>
  <c r="Q739" i="2"/>
  <c r="O739" i="2"/>
  <c r="N739" i="2"/>
  <c r="L739" i="2"/>
  <c r="J739" i="2"/>
  <c r="H739" i="2"/>
  <c r="E739" i="2"/>
  <c r="C739" i="2"/>
  <c r="AY738" i="2"/>
  <c r="AX738" i="2"/>
  <c r="AW738" i="2"/>
  <c r="AV738" i="2"/>
  <c r="AT738" i="2"/>
  <c r="AN738" i="2"/>
  <c r="AM738" i="2"/>
  <c r="AK738" i="2"/>
  <c r="AJ738" i="2"/>
  <c r="AH738" i="2"/>
  <c r="AF738" i="2"/>
  <c r="AD738" i="2"/>
  <c r="AC738" i="2"/>
  <c r="AB738" i="2"/>
  <c r="AA738" i="2"/>
  <c r="X738" i="2"/>
  <c r="V738" i="2"/>
  <c r="Q738" i="2"/>
  <c r="O738" i="2"/>
  <c r="N738" i="2"/>
  <c r="L738" i="2"/>
  <c r="J738" i="2"/>
  <c r="H738" i="2"/>
  <c r="E738" i="2"/>
  <c r="C738" i="2"/>
  <c r="AY737" i="2"/>
  <c r="AX737" i="2"/>
  <c r="AW737" i="2"/>
  <c r="AV737" i="2"/>
  <c r="AT737" i="2"/>
  <c r="AN737" i="2"/>
  <c r="AM737" i="2"/>
  <c r="AK737" i="2"/>
  <c r="AJ737" i="2"/>
  <c r="AH737" i="2"/>
  <c r="AF737" i="2"/>
  <c r="AD737" i="2"/>
  <c r="AC737" i="2"/>
  <c r="AB737" i="2"/>
  <c r="AA737" i="2"/>
  <c r="X737" i="2"/>
  <c r="V737" i="2"/>
  <c r="Q737" i="2"/>
  <c r="O737" i="2"/>
  <c r="N737" i="2"/>
  <c r="L737" i="2"/>
  <c r="J737" i="2"/>
  <c r="H737" i="2"/>
  <c r="E737" i="2"/>
  <c r="C737" i="2"/>
  <c r="AY736" i="2"/>
  <c r="AX736" i="2"/>
  <c r="AW736" i="2"/>
  <c r="AV736" i="2"/>
  <c r="AT736" i="2"/>
  <c r="AN736" i="2"/>
  <c r="AM736" i="2"/>
  <c r="AK736" i="2"/>
  <c r="AJ736" i="2"/>
  <c r="AH736" i="2"/>
  <c r="AF736" i="2"/>
  <c r="AD736" i="2"/>
  <c r="AC736" i="2"/>
  <c r="AB736" i="2"/>
  <c r="AA736" i="2"/>
  <c r="X736" i="2"/>
  <c r="V736" i="2"/>
  <c r="Q736" i="2"/>
  <c r="O736" i="2"/>
  <c r="N736" i="2"/>
  <c r="L736" i="2"/>
  <c r="J736" i="2"/>
  <c r="H736" i="2"/>
  <c r="E736" i="2"/>
  <c r="C736" i="2"/>
  <c r="AY735" i="2"/>
  <c r="AX735" i="2"/>
  <c r="AW735" i="2"/>
  <c r="AV735" i="2"/>
  <c r="AT735" i="2"/>
  <c r="AN735" i="2"/>
  <c r="AM735" i="2"/>
  <c r="AK735" i="2"/>
  <c r="AJ735" i="2"/>
  <c r="AH735" i="2"/>
  <c r="AF735" i="2"/>
  <c r="AD735" i="2"/>
  <c r="AC735" i="2"/>
  <c r="AB735" i="2"/>
  <c r="AA735" i="2"/>
  <c r="X735" i="2"/>
  <c r="V735" i="2"/>
  <c r="Q735" i="2"/>
  <c r="O735" i="2"/>
  <c r="N735" i="2"/>
  <c r="L735" i="2"/>
  <c r="J735" i="2"/>
  <c r="H735" i="2"/>
  <c r="E735" i="2"/>
  <c r="C735" i="2"/>
  <c r="AY734" i="2"/>
  <c r="AX734" i="2"/>
  <c r="AW734" i="2"/>
  <c r="AV734" i="2"/>
  <c r="AT734" i="2"/>
  <c r="AN734" i="2"/>
  <c r="AM734" i="2"/>
  <c r="AK734" i="2"/>
  <c r="AJ734" i="2"/>
  <c r="AH734" i="2"/>
  <c r="AF734" i="2"/>
  <c r="AD734" i="2"/>
  <c r="AC734" i="2"/>
  <c r="AB734" i="2"/>
  <c r="AA734" i="2"/>
  <c r="X734" i="2"/>
  <c r="V734" i="2"/>
  <c r="Q734" i="2"/>
  <c r="O734" i="2"/>
  <c r="N734" i="2"/>
  <c r="L734" i="2"/>
  <c r="J734" i="2"/>
  <c r="H734" i="2"/>
  <c r="E734" i="2"/>
  <c r="C734" i="2"/>
  <c r="AY733" i="2"/>
  <c r="AX733" i="2"/>
  <c r="AW733" i="2"/>
  <c r="AV733" i="2"/>
  <c r="AT733" i="2"/>
  <c r="AN733" i="2"/>
  <c r="AM733" i="2"/>
  <c r="AK733" i="2"/>
  <c r="AJ733" i="2"/>
  <c r="AH733" i="2"/>
  <c r="AF733" i="2"/>
  <c r="AD733" i="2"/>
  <c r="AC733" i="2"/>
  <c r="AB733" i="2"/>
  <c r="AA733" i="2"/>
  <c r="X733" i="2"/>
  <c r="V733" i="2"/>
  <c r="Q733" i="2"/>
  <c r="O733" i="2"/>
  <c r="N733" i="2"/>
  <c r="L733" i="2"/>
  <c r="J733" i="2"/>
  <c r="H733" i="2"/>
  <c r="E733" i="2"/>
  <c r="C733" i="2"/>
  <c r="AY732" i="2"/>
  <c r="AX732" i="2"/>
  <c r="AW732" i="2"/>
  <c r="AV732" i="2"/>
  <c r="AT732" i="2"/>
  <c r="AN732" i="2"/>
  <c r="AM732" i="2"/>
  <c r="AK732" i="2"/>
  <c r="AJ732" i="2"/>
  <c r="AH732" i="2"/>
  <c r="AF732" i="2"/>
  <c r="AD732" i="2"/>
  <c r="AC732" i="2"/>
  <c r="AB732" i="2"/>
  <c r="AA732" i="2"/>
  <c r="X732" i="2"/>
  <c r="V732" i="2"/>
  <c r="Q732" i="2"/>
  <c r="O732" i="2"/>
  <c r="N732" i="2"/>
  <c r="L732" i="2"/>
  <c r="J732" i="2"/>
  <c r="H732" i="2"/>
  <c r="E732" i="2"/>
  <c r="C732" i="2"/>
  <c r="AY731" i="2"/>
  <c r="AX731" i="2"/>
  <c r="AW731" i="2"/>
  <c r="AV731" i="2"/>
  <c r="AT731" i="2"/>
  <c r="AN731" i="2"/>
  <c r="AM731" i="2"/>
  <c r="AK731" i="2"/>
  <c r="AJ731" i="2"/>
  <c r="AH731" i="2"/>
  <c r="AF731" i="2"/>
  <c r="AD731" i="2"/>
  <c r="AC731" i="2"/>
  <c r="AB731" i="2"/>
  <c r="AA731" i="2"/>
  <c r="X731" i="2"/>
  <c r="V731" i="2"/>
  <c r="Q731" i="2"/>
  <c r="O731" i="2"/>
  <c r="N731" i="2"/>
  <c r="L731" i="2"/>
  <c r="J731" i="2"/>
  <c r="H731" i="2"/>
  <c r="E731" i="2"/>
  <c r="C731" i="2"/>
  <c r="AY730" i="2"/>
  <c r="AX730" i="2"/>
  <c r="AW730" i="2"/>
  <c r="AV730" i="2"/>
  <c r="AT730" i="2"/>
  <c r="AN730" i="2"/>
  <c r="AM730" i="2"/>
  <c r="AK730" i="2"/>
  <c r="AJ730" i="2"/>
  <c r="AH730" i="2"/>
  <c r="AF730" i="2"/>
  <c r="AD730" i="2"/>
  <c r="AC730" i="2"/>
  <c r="AB730" i="2"/>
  <c r="AA730" i="2"/>
  <c r="X730" i="2"/>
  <c r="V730" i="2"/>
  <c r="Q730" i="2"/>
  <c r="O730" i="2"/>
  <c r="N730" i="2"/>
  <c r="L730" i="2"/>
  <c r="J730" i="2"/>
  <c r="H730" i="2"/>
  <c r="E730" i="2"/>
  <c r="C730" i="2"/>
  <c r="AY729" i="2"/>
  <c r="AX729" i="2"/>
  <c r="AW729" i="2"/>
  <c r="AV729" i="2"/>
  <c r="AT729" i="2"/>
  <c r="AN729" i="2"/>
  <c r="AM729" i="2"/>
  <c r="AK729" i="2"/>
  <c r="AJ729" i="2"/>
  <c r="AH729" i="2"/>
  <c r="AF729" i="2"/>
  <c r="AD729" i="2"/>
  <c r="AC729" i="2"/>
  <c r="AB729" i="2"/>
  <c r="AA729" i="2"/>
  <c r="X729" i="2"/>
  <c r="V729" i="2"/>
  <c r="Q729" i="2"/>
  <c r="O729" i="2"/>
  <c r="N729" i="2"/>
  <c r="L729" i="2"/>
  <c r="J729" i="2"/>
  <c r="H729" i="2"/>
  <c r="E729" i="2"/>
  <c r="C729" i="2"/>
  <c r="AY728" i="2"/>
  <c r="AX728" i="2"/>
  <c r="AW728" i="2"/>
  <c r="AV728" i="2"/>
  <c r="AT728" i="2"/>
  <c r="AN728" i="2"/>
  <c r="AM728" i="2"/>
  <c r="AK728" i="2"/>
  <c r="AJ728" i="2"/>
  <c r="AH728" i="2"/>
  <c r="AF728" i="2"/>
  <c r="AD728" i="2"/>
  <c r="AC728" i="2"/>
  <c r="AB728" i="2"/>
  <c r="AA728" i="2"/>
  <c r="X728" i="2"/>
  <c r="V728" i="2"/>
  <c r="Q728" i="2"/>
  <c r="O728" i="2"/>
  <c r="N728" i="2"/>
  <c r="L728" i="2"/>
  <c r="J728" i="2"/>
  <c r="H728" i="2"/>
  <c r="E728" i="2"/>
  <c r="C728" i="2"/>
  <c r="AY727" i="2"/>
  <c r="AX727" i="2"/>
  <c r="AW727" i="2"/>
  <c r="AV727" i="2"/>
  <c r="AT727" i="2"/>
  <c r="AN727" i="2"/>
  <c r="AM727" i="2"/>
  <c r="AK727" i="2"/>
  <c r="AJ727" i="2"/>
  <c r="AH727" i="2"/>
  <c r="AF727" i="2"/>
  <c r="AD727" i="2"/>
  <c r="AC727" i="2"/>
  <c r="AB727" i="2"/>
  <c r="AA727" i="2"/>
  <c r="X727" i="2"/>
  <c r="V727" i="2"/>
  <c r="Q727" i="2"/>
  <c r="O727" i="2"/>
  <c r="N727" i="2"/>
  <c r="L727" i="2"/>
  <c r="J727" i="2"/>
  <c r="H727" i="2"/>
  <c r="E727" i="2"/>
  <c r="C727" i="2"/>
  <c r="AY726" i="2"/>
  <c r="AX726" i="2"/>
  <c r="AW726" i="2"/>
  <c r="AV726" i="2"/>
  <c r="AT726" i="2"/>
  <c r="AN726" i="2"/>
  <c r="AM726" i="2"/>
  <c r="AK726" i="2"/>
  <c r="AJ726" i="2"/>
  <c r="AH726" i="2"/>
  <c r="AF726" i="2"/>
  <c r="AD726" i="2"/>
  <c r="AC726" i="2"/>
  <c r="AB726" i="2"/>
  <c r="AA726" i="2"/>
  <c r="X726" i="2"/>
  <c r="V726" i="2"/>
  <c r="Q726" i="2"/>
  <c r="O726" i="2"/>
  <c r="N726" i="2"/>
  <c r="L726" i="2"/>
  <c r="J726" i="2"/>
  <c r="H726" i="2"/>
  <c r="E726" i="2"/>
  <c r="C726" i="2"/>
  <c r="AY725" i="2"/>
  <c r="AX725" i="2"/>
  <c r="AW725" i="2"/>
  <c r="AV725" i="2"/>
  <c r="AT725" i="2"/>
  <c r="AN725" i="2"/>
  <c r="AM725" i="2"/>
  <c r="AK725" i="2"/>
  <c r="AJ725" i="2"/>
  <c r="AH725" i="2"/>
  <c r="AF725" i="2"/>
  <c r="AD725" i="2"/>
  <c r="AC725" i="2"/>
  <c r="AB725" i="2"/>
  <c r="AA725" i="2"/>
  <c r="X725" i="2"/>
  <c r="V725" i="2"/>
  <c r="Q725" i="2"/>
  <c r="O725" i="2"/>
  <c r="N725" i="2"/>
  <c r="L725" i="2"/>
  <c r="J725" i="2"/>
  <c r="H725" i="2"/>
  <c r="E725" i="2"/>
  <c r="C725" i="2"/>
  <c r="AY724" i="2"/>
  <c r="AX724" i="2"/>
  <c r="AW724" i="2"/>
  <c r="AV724" i="2"/>
  <c r="AT724" i="2"/>
  <c r="AN724" i="2"/>
  <c r="AM724" i="2"/>
  <c r="AK724" i="2"/>
  <c r="AJ724" i="2"/>
  <c r="AH724" i="2"/>
  <c r="AF724" i="2"/>
  <c r="AD724" i="2"/>
  <c r="AC724" i="2"/>
  <c r="AB724" i="2"/>
  <c r="AA724" i="2"/>
  <c r="X724" i="2"/>
  <c r="V724" i="2"/>
  <c r="Q724" i="2"/>
  <c r="O724" i="2"/>
  <c r="N724" i="2"/>
  <c r="L724" i="2"/>
  <c r="J724" i="2"/>
  <c r="H724" i="2"/>
  <c r="E724" i="2"/>
  <c r="C724" i="2"/>
  <c r="AY723" i="2"/>
  <c r="AX723" i="2"/>
  <c r="AW723" i="2"/>
  <c r="AV723" i="2"/>
  <c r="AT723" i="2"/>
  <c r="AN723" i="2"/>
  <c r="AM723" i="2"/>
  <c r="AK723" i="2"/>
  <c r="AJ723" i="2"/>
  <c r="AH723" i="2"/>
  <c r="AF723" i="2"/>
  <c r="AD723" i="2"/>
  <c r="AC723" i="2"/>
  <c r="AB723" i="2"/>
  <c r="AA723" i="2"/>
  <c r="X723" i="2"/>
  <c r="V723" i="2"/>
  <c r="Q723" i="2"/>
  <c r="O723" i="2"/>
  <c r="N723" i="2"/>
  <c r="L723" i="2"/>
  <c r="J723" i="2"/>
  <c r="H723" i="2"/>
  <c r="E723" i="2"/>
  <c r="C723" i="2"/>
  <c r="AY722" i="2"/>
  <c r="AX722" i="2"/>
  <c r="AW722" i="2"/>
  <c r="AV722" i="2"/>
  <c r="AT722" i="2"/>
  <c r="AN722" i="2"/>
  <c r="AM722" i="2"/>
  <c r="AK722" i="2"/>
  <c r="AJ722" i="2"/>
  <c r="AH722" i="2"/>
  <c r="AF722" i="2"/>
  <c r="AD722" i="2"/>
  <c r="AC722" i="2"/>
  <c r="AB722" i="2"/>
  <c r="AA722" i="2"/>
  <c r="X722" i="2"/>
  <c r="V722" i="2"/>
  <c r="Q722" i="2"/>
  <c r="O722" i="2"/>
  <c r="N722" i="2"/>
  <c r="L722" i="2"/>
  <c r="J722" i="2"/>
  <c r="H722" i="2"/>
  <c r="E722" i="2"/>
  <c r="C722" i="2"/>
  <c r="AY721" i="2"/>
  <c r="AX721" i="2"/>
  <c r="AW721" i="2"/>
  <c r="AV721" i="2"/>
  <c r="AT721" i="2"/>
  <c r="AN721" i="2"/>
  <c r="AM721" i="2"/>
  <c r="AK721" i="2"/>
  <c r="AJ721" i="2"/>
  <c r="AH721" i="2"/>
  <c r="AF721" i="2"/>
  <c r="AD721" i="2"/>
  <c r="AC721" i="2"/>
  <c r="AB721" i="2"/>
  <c r="AA721" i="2"/>
  <c r="X721" i="2"/>
  <c r="V721" i="2"/>
  <c r="Q721" i="2"/>
  <c r="O721" i="2"/>
  <c r="N721" i="2"/>
  <c r="L721" i="2"/>
  <c r="J721" i="2"/>
  <c r="H721" i="2"/>
  <c r="E721" i="2"/>
  <c r="C721" i="2"/>
  <c r="AY720" i="2"/>
  <c r="AX720" i="2"/>
  <c r="AW720" i="2"/>
  <c r="AV720" i="2"/>
  <c r="AT720" i="2"/>
  <c r="AN720" i="2"/>
  <c r="AM720" i="2"/>
  <c r="AK720" i="2"/>
  <c r="AJ720" i="2"/>
  <c r="AH720" i="2"/>
  <c r="AF720" i="2"/>
  <c r="AD720" i="2"/>
  <c r="AC720" i="2"/>
  <c r="AB720" i="2"/>
  <c r="AA720" i="2"/>
  <c r="X720" i="2"/>
  <c r="V720" i="2"/>
  <c r="Q720" i="2"/>
  <c r="O720" i="2"/>
  <c r="N720" i="2"/>
  <c r="L720" i="2"/>
  <c r="J720" i="2"/>
  <c r="H720" i="2"/>
  <c r="E720" i="2"/>
  <c r="C720" i="2"/>
  <c r="AY719" i="2"/>
  <c r="AX719" i="2"/>
  <c r="AW719" i="2"/>
  <c r="AV719" i="2"/>
  <c r="AT719" i="2"/>
  <c r="AN719" i="2"/>
  <c r="AM719" i="2"/>
  <c r="AK719" i="2"/>
  <c r="AJ719" i="2"/>
  <c r="AH719" i="2"/>
  <c r="AF719" i="2"/>
  <c r="AD719" i="2"/>
  <c r="AC719" i="2"/>
  <c r="AB719" i="2"/>
  <c r="AA719" i="2"/>
  <c r="X719" i="2"/>
  <c r="V719" i="2"/>
  <c r="Q719" i="2"/>
  <c r="O719" i="2"/>
  <c r="N719" i="2"/>
  <c r="L719" i="2"/>
  <c r="J719" i="2"/>
  <c r="H719" i="2"/>
  <c r="E719" i="2"/>
  <c r="C719" i="2"/>
  <c r="AY718" i="2"/>
  <c r="AX718" i="2"/>
  <c r="AW718" i="2"/>
  <c r="AV718" i="2"/>
  <c r="AT718" i="2"/>
  <c r="AN718" i="2"/>
  <c r="AM718" i="2"/>
  <c r="AK718" i="2"/>
  <c r="AJ718" i="2"/>
  <c r="AH718" i="2"/>
  <c r="AF718" i="2"/>
  <c r="AD718" i="2"/>
  <c r="AC718" i="2"/>
  <c r="AB718" i="2"/>
  <c r="AA718" i="2"/>
  <c r="X718" i="2"/>
  <c r="V718" i="2"/>
  <c r="Q718" i="2"/>
  <c r="O718" i="2"/>
  <c r="N718" i="2"/>
  <c r="L718" i="2"/>
  <c r="J718" i="2"/>
  <c r="H718" i="2"/>
  <c r="E718" i="2"/>
  <c r="C718" i="2"/>
  <c r="AY717" i="2"/>
  <c r="AX717" i="2"/>
  <c r="AW717" i="2"/>
  <c r="AV717" i="2"/>
  <c r="AT717" i="2"/>
  <c r="AN717" i="2"/>
  <c r="AM717" i="2"/>
  <c r="AK717" i="2"/>
  <c r="AJ717" i="2"/>
  <c r="AH717" i="2"/>
  <c r="AF717" i="2"/>
  <c r="AD717" i="2"/>
  <c r="AC717" i="2"/>
  <c r="AB717" i="2"/>
  <c r="AA717" i="2"/>
  <c r="X717" i="2"/>
  <c r="V717" i="2"/>
  <c r="Q717" i="2"/>
  <c r="O717" i="2"/>
  <c r="N717" i="2"/>
  <c r="L717" i="2"/>
  <c r="J717" i="2"/>
  <c r="H717" i="2"/>
  <c r="E717" i="2"/>
  <c r="C717" i="2"/>
  <c r="AY716" i="2"/>
  <c r="AX716" i="2"/>
  <c r="AW716" i="2"/>
  <c r="AV716" i="2"/>
  <c r="AT716" i="2"/>
  <c r="AN716" i="2"/>
  <c r="AM716" i="2"/>
  <c r="AK716" i="2"/>
  <c r="AJ716" i="2"/>
  <c r="AH716" i="2"/>
  <c r="AF716" i="2"/>
  <c r="AD716" i="2"/>
  <c r="AC716" i="2"/>
  <c r="AB716" i="2"/>
  <c r="AA716" i="2"/>
  <c r="X716" i="2"/>
  <c r="V716" i="2"/>
  <c r="Q716" i="2"/>
  <c r="O716" i="2"/>
  <c r="N716" i="2"/>
  <c r="L716" i="2"/>
  <c r="J716" i="2"/>
  <c r="H716" i="2"/>
  <c r="E716" i="2"/>
  <c r="C716" i="2"/>
  <c r="AY715" i="2"/>
  <c r="AX715" i="2"/>
  <c r="AW715" i="2"/>
  <c r="AV715" i="2"/>
  <c r="AT715" i="2"/>
  <c r="AN715" i="2"/>
  <c r="AM715" i="2"/>
  <c r="AK715" i="2"/>
  <c r="AJ715" i="2"/>
  <c r="AH715" i="2"/>
  <c r="AF715" i="2"/>
  <c r="AD715" i="2"/>
  <c r="AC715" i="2"/>
  <c r="AB715" i="2"/>
  <c r="AA715" i="2"/>
  <c r="X715" i="2"/>
  <c r="V715" i="2"/>
  <c r="Q715" i="2"/>
  <c r="O715" i="2"/>
  <c r="N715" i="2"/>
  <c r="L715" i="2"/>
  <c r="J715" i="2"/>
  <c r="H715" i="2"/>
  <c r="E715" i="2"/>
  <c r="C715" i="2"/>
  <c r="AY714" i="2"/>
  <c r="AX714" i="2"/>
  <c r="AW714" i="2"/>
  <c r="AV714" i="2"/>
  <c r="AT714" i="2"/>
  <c r="AN714" i="2"/>
  <c r="AM714" i="2"/>
  <c r="AK714" i="2"/>
  <c r="AJ714" i="2"/>
  <c r="AH714" i="2"/>
  <c r="AF714" i="2"/>
  <c r="AD714" i="2"/>
  <c r="AC714" i="2"/>
  <c r="AB714" i="2"/>
  <c r="AA714" i="2"/>
  <c r="X714" i="2"/>
  <c r="V714" i="2"/>
  <c r="Q714" i="2"/>
  <c r="O714" i="2"/>
  <c r="N714" i="2"/>
  <c r="L714" i="2"/>
  <c r="J714" i="2"/>
  <c r="H714" i="2"/>
  <c r="E714" i="2"/>
  <c r="C714" i="2"/>
  <c r="AY713" i="2"/>
  <c r="AX713" i="2"/>
  <c r="AW713" i="2"/>
  <c r="AV713" i="2"/>
  <c r="AT713" i="2"/>
  <c r="AN713" i="2"/>
  <c r="AM713" i="2"/>
  <c r="AK713" i="2"/>
  <c r="AJ713" i="2"/>
  <c r="AH713" i="2"/>
  <c r="AF713" i="2"/>
  <c r="AD713" i="2"/>
  <c r="AC713" i="2"/>
  <c r="AB713" i="2"/>
  <c r="AA713" i="2"/>
  <c r="X713" i="2"/>
  <c r="V713" i="2"/>
  <c r="Q713" i="2"/>
  <c r="O713" i="2"/>
  <c r="N713" i="2"/>
  <c r="L713" i="2"/>
  <c r="J713" i="2"/>
  <c r="H713" i="2"/>
  <c r="E713" i="2"/>
  <c r="C713" i="2"/>
  <c r="AY712" i="2"/>
  <c r="AX712" i="2"/>
  <c r="AW712" i="2"/>
  <c r="AV712" i="2"/>
  <c r="AT712" i="2"/>
  <c r="AN712" i="2"/>
  <c r="AM712" i="2"/>
  <c r="AK712" i="2"/>
  <c r="AJ712" i="2"/>
  <c r="AH712" i="2"/>
  <c r="AF712" i="2"/>
  <c r="AD712" i="2"/>
  <c r="AC712" i="2"/>
  <c r="AB712" i="2"/>
  <c r="AA712" i="2"/>
  <c r="X712" i="2"/>
  <c r="V712" i="2"/>
  <c r="Q712" i="2"/>
  <c r="O712" i="2"/>
  <c r="N712" i="2"/>
  <c r="L712" i="2"/>
  <c r="J712" i="2"/>
  <c r="H712" i="2"/>
  <c r="E712" i="2"/>
  <c r="C712" i="2"/>
  <c r="AY711" i="2"/>
  <c r="AX711" i="2"/>
  <c r="AW711" i="2"/>
  <c r="AV711" i="2"/>
  <c r="AT711" i="2"/>
  <c r="AN711" i="2"/>
  <c r="AM711" i="2"/>
  <c r="AK711" i="2"/>
  <c r="AJ711" i="2"/>
  <c r="AH711" i="2"/>
  <c r="AF711" i="2"/>
  <c r="AD711" i="2"/>
  <c r="AC711" i="2"/>
  <c r="AB711" i="2"/>
  <c r="AA711" i="2"/>
  <c r="X711" i="2"/>
  <c r="V711" i="2"/>
  <c r="Q711" i="2"/>
  <c r="O711" i="2"/>
  <c r="N711" i="2"/>
  <c r="L711" i="2"/>
  <c r="J711" i="2"/>
  <c r="H711" i="2"/>
  <c r="E711" i="2"/>
  <c r="C711" i="2"/>
  <c r="AY710" i="2"/>
  <c r="AX710" i="2"/>
  <c r="AW710" i="2"/>
  <c r="AV710" i="2"/>
  <c r="AT710" i="2"/>
  <c r="AN710" i="2"/>
  <c r="AM710" i="2"/>
  <c r="AK710" i="2"/>
  <c r="AJ710" i="2"/>
  <c r="AH710" i="2"/>
  <c r="AF710" i="2"/>
  <c r="AD710" i="2"/>
  <c r="AC710" i="2"/>
  <c r="AB710" i="2"/>
  <c r="AA710" i="2"/>
  <c r="X710" i="2"/>
  <c r="V710" i="2"/>
  <c r="Q710" i="2"/>
  <c r="O710" i="2"/>
  <c r="N710" i="2"/>
  <c r="L710" i="2"/>
  <c r="J710" i="2"/>
  <c r="H710" i="2"/>
  <c r="E710" i="2"/>
  <c r="C710" i="2"/>
  <c r="AY709" i="2"/>
  <c r="AX709" i="2"/>
  <c r="AW709" i="2"/>
  <c r="AV709" i="2"/>
  <c r="AT709" i="2"/>
  <c r="AN709" i="2"/>
  <c r="AM709" i="2"/>
  <c r="AK709" i="2"/>
  <c r="AJ709" i="2"/>
  <c r="AH709" i="2"/>
  <c r="AF709" i="2"/>
  <c r="AD709" i="2"/>
  <c r="AC709" i="2"/>
  <c r="AB709" i="2"/>
  <c r="AA709" i="2"/>
  <c r="X709" i="2"/>
  <c r="V709" i="2"/>
  <c r="Q709" i="2"/>
  <c r="O709" i="2"/>
  <c r="N709" i="2"/>
  <c r="L709" i="2"/>
  <c r="J709" i="2"/>
  <c r="H709" i="2"/>
  <c r="E709" i="2"/>
  <c r="C709" i="2"/>
  <c r="AY708" i="2"/>
  <c r="AX708" i="2"/>
  <c r="AW708" i="2"/>
  <c r="AV708" i="2"/>
  <c r="AT708" i="2"/>
  <c r="AN708" i="2"/>
  <c r="AM708" i="2"/>
  <c r="AK708" i="2"/>
  <c r="AJ708" i="2"/>
  <c r="AH708" i="2"/>
  <c r="AF708" i="2"/>
  <c r="AD708" i="2"/>
  <c r="AC708" i="2"/>
  <c r="AB708" i="2"/>
  <c r="AA708" i="2"/>
  <c r="X708" i="2"/>
  <c r="V708" i="2"/>
  <c r="Q708" i="2"/>
  <c r="O708" i="2"/>
  <c r="N708" i="2"/>
  <c r="L708" i="2"/>
  <c r="J708" i="2"/>
  <c r="H708" i="2"/>
  <c r="E708" i="2"/>
  <c r="C708" i="2"/>
  <c r="AY707" i="2"/>
  <c r="AX707" i="2"/>
  <c r="AW707" i="2"/>
  <c r="AV707" i="2"/>
  <c r="AT707" i="2"/>
  <c r="AN707" i="2"/>
  <c r="AM707" i="2"/>
  <c r="AK707" i="2"/>
  <c r="AJ707" i="2"/>
  <c r="AH707" i="2"/>
  <c r="AF707" i="2"/>
  <c r="AD707" i="2"/>
  <c r="AC707" i="2"/>
  <c r="AB707" i="2"/>
  <c r="AA707" i="2"/>
  <c r="X707" i="2"/>
  <c r="V707" i="2"/>
  <c r="Q707" i="2"/>
  <c r="O707" i="2"/>
  <c r="N707" i="2"/>
  <c r="L707" i="2"/>
  <c r="J707" i="2"/>
  <c r="H707" i="2"/>
  <c r="E707" i="2"/>
  <c r="C707" i="2"/>
  <c r="AY706" i="2"/>
  <c r="AX706" i="2"/>
  <c r="AW706" i="2"/>
  <c r="AV706" i="2"/>
  <c r="AT706" i="2"/>
  <c r="AN706" i="2"/>
  <c r="AM706" i="2"/>
  <c r="AK706" i="2"/>
  <c r="AJ706" i="2"/>
  <c r="AH706" i="2"/>
  <c r="AF706" i="2"/>
  <c r="AD706" i="2"/>
  <c r="AC706" i="2"/>
  <c r="AB706" i="2"/>
  <c r="AA706" i="2"/>
  <c r="X706" i="2"/>
  <c r="V706" i="2"/>
  <c r="Q706" i="2"/>
  <c r="O706" i="2"/>
  <c r="N706" i="2"/>
  <c r="L706" i="2"/>
  <c r="J706" i="2"/>
  <c r="H706" i="2"/>
  <c r="E706" i="2"/>
  <c r="C706" i="2"/>
  <c r="AY705" i="2"/>
  <c r="AX705" i="2"/>
  <c r="AW705" i="2"/>
  <c r="AV705" i="2"/>
  <c r="AT705" i="2"/>
  <c r="AN705" i="2"/>
  <c r="AM705" i="2"/>
  <c r="AK705" i="2"/>
  <c r="AJ705" i="2"/>
  <c r="AH705" i="2"/>
  <c r="AF705" i="2"/>
  <c r="AD705" i="2"/>
  <c r="AC705" i="2"/>
  <c r="AB705" i="2"/>
  <c r="AA705" i="2"/>
  <c r="X705" i="2"/>
  <c r="V705" i="2"/>
  <c r="Q705" i="2"/>
  <c r="O705" i="2"/>
  <c r="N705" i="2"/>
  <c r="L705" i="2"/>
  <c r="J705" i="2"/>
  <c r="H705" i="2"/>
  <c r="E705" i="2"/>
  <c r="C705" i="2"/>
  <c r="AY704" i="2"/>
  <c r="AX704" i="2"/>
  <c r="AW704" i="2"/>
  <c r="AV704" i="2"/>
  <c r="AT704" i="2"/>
  <c r="AN704" i="2"/>
  <c r="AM704" i="2"/>
  <c r="AK704" i="2"/>
  <c r="AJ704" i="2"/>
  <c r="AH704" i="2"/>
  <c r="AF704" i="2"/>
  <c r="AD704" i="2"/>
  <c r="AC704" i="2"/>
  <c r="AB704" i="2"/>
  <c r="AA704" i="2"/>
  <c r="X704" i="2"/>
  <c r="V704" i="2"/>
  <c r="Q704" i="2"/>
  <c r="O704" i="2"/>
  <c r="N704" i="2"/>
  <c r="L704" i="2"/>
  <c r="J704" i="2"/>
  <c r="H704" i="2"/>
  <c r="E704" i="2"/>
  <c r="C704" i="2"/>
  <c r="AY703" i="2"/>
  <c r="AX703" i="2"/>
  <c r="AW703" i="2"/>
  <c r="AV703" i="2"/>
  <c r="AT703" i="2"/>
  <c r="AN703" i="2"/>
  <c r="AM703" i="2"/>
  <c r="AK703" i="2"/>
  <c r="AJ703" i="2"/>
  <c r="AH703" i="2"/>
  <c r="AF703" i="2"/>
  <c r="AD703" i="2"/>
  <c r="AC703" i="2"/>
  <c r="AB703" i="2"/>
  <c r="AA703" i="2"/>
  <c r="X703" i="2"/>
  <c r="V703" i="2"/>
  <c r="Q703" i="2"/>
  <c r="O703" i="2"/>
  <c r="N703" i="2"/>
  <c r="L703" i="2"/>
  <c r="J703" i="2"/>
  <c r="H703" i="2"/>
  <c r="E703" i="2"/>
  <c r="C703" i="2"/>
  <c r="AY702" i="2"/>
  <c r="AX702" i="2"/>
  <c r="AW702" i="2"/>
  <c r="AV702" i="2"/>
  <c r="AT702" i="2"/>
  <c r="AN702" i="2"/>
  <c r="AM702" i="2"/>
  <c r="AK702" i="2"/>
  <c r="AJ702" i="2"/>
  <c r="AH702" i="2"/>
  <c r="AF702" i="2"/>
  <c r="AD702" i="2"/>
  <c r="AC702" i="2"/>
  <c r="AB702" i="2"/>
  <c r="AA702" i="2"/>
  <c r="X702" i="2"/>
  <c r="V702" i="2"/>
  <c r="Q702" i="2"/>
  <c r="O702" i="2"/>
  <c r="N702" i="2"/>
  <c r="L702" i="2"/>
  <c r="J702" i="2"/>
  <c r="H702" i="2"/>
  <c r="E702" i="2"/>
  <c r="C702" i="2"/>
  <c r="AY701" i="2"/>
  <c r="AX701" i="2"/>
  <c r="AW701" i="2"/>
  <c r="AV701" i="2"/>
  <c r="AT701" i="2"/>
  <c r="AN701" i="2"/>
  <c r="AM701" i="2"/>
  <c r="AK701" i="2"/>
  <c r="AJ701" i="2"/>
  <c r="AH701" i="2"/>
  <c r="AF701" i="2"/>
  <c r="AD701" i="2"/>
  <c r="AC701" i="2"/>
  <c r="AB701" i="2"/>
  <c r="AA701" i="2"/>
  <c r="X701" i="2"/>
  <c r="V701" i="2"/>
  <c r="Q701" i="2"/>
  <c r="O701" i="2"/>
  <c r="N701" i="2"/>
  <c r="L701" i="2"/>
  <c r="J701" i="2"/>
  <c r="H701" i="2"/>
  <c r="E701" i="2"/>
  <c r="C701" i="2"/>
  <c r="AY700" i="2"/>
  <c r="AX700" i="2"/>
  <c r="AW700" i="2"/>
  <c r="AV700" i="2"/>
  <c r="AT700" i="2"/>
  <c r="AN700" i="2"/>
  <c r="AM700" i="2"/>
  <c r="AK700" i="2"/>
  <c r="AJ700" i="2"/>
  <c r="AH700" i="2"/>
  <c r="AF700" i="2"/>
  <c r="AD700" i="2"/>
  <c r="AC700" i="2"/>
  <c r="AB700" i="2"/>
  <c r="AA700" i="2"/>
  <c r="X700" i="2"/>
  <c r="V700" i="2"/>
  <c r="Q700" i="2"/>
  <c r="O700" i="2"/>
  <c r="N700" i="2"/>
  <c r="L700" i="2"/>
  <c r="J700" i="2"/>
  <c r="H700" i="2"/>
  <c r="E700" i="2"/>
  <c r="C700" i="2"/>
  <c r="AY699" i="2"/>
  <c r="AX699" i="2"/>
  <c r="AW699" i="2"/>
  <c r="AV699" i="2"/>
  <c r="AT699" i="2"/>
  <c r="AN699" i="2"/>
  <c r="AM699" i="2"/>
  <c r="AK699" i="2"/>
  <c r="AJ699" i="2"/>
  <c r="AH699" i="2"/>
  <c r="AF699" i="2"/>
  <c r="AD699" i="2"/>
  <c r="AC699" i="2"/>
  <c r="AB699" i="2"/>
  <c r="AA699" i="2"/>
  <c r="X699" i="2"/>
  <c r="V699" i="2"/>
  <c r="Q699" i="2"/>
  <c r="O699" i="2"/>
  <c r="N699" i="2"/>
  <c r="L699" i="2"/>
  <c r="J699" i="2"/>
  <c r="H699" i="2"/>
  <c r="E699" i="2"/>
  <c r="C699" i="2"/>
  <c r="AY698" i="2"/>
  <c r="AX698" i="2"/>
  <c r="AW698" i="2"/>
  <c r="AV698" i="2"/>
  <c r="AT698" i="2"/>
  <c r="AN698" i="2"/>
  <c r="AM698" i="2"/>
  <c r="AK698" i="2"/>
  <c r="AJ698" i="2"/>
  <c r="AH698" i="2"/>
  <c r="AF698" i="2"/>
  <c r="AD698" i="2"/>
  <c r="AC698" i="2"/>
  <c r="AB698" i="2"/>
  <c r="AA698" i="2"/>
  <c r="X698" i="2"/>
  <c r="V698" i="2"/>
  <c r="Q698" i="2"/>
  <c r="O698" i="2"/>
  <c r="N698" i="2"/>
  <c r="L698" i="2"/>
  <c r="J698" i="2"/>
  <c r="H698" i="2"/>
  <c r="E698" i="2"/>
  <c r="C698" i="2"/>
  <c r="AY697" i="2"/>
  <c r="AX697" i="2"/>
  <c r="AW697" i="2"/>
  <c r="AV697" i="2"/>
  <c r="AT697" i="2"/>
  <c r="AN697" i="2"/>
  <c r="AM697" i="2"/>
  <c r="AK697" i="2"/>
  <c r="AJ697" i="2"/>
  <c r="AH697" i="2"/>
  <c r="AF697" i="2"/>
  <c r="AD697" i="2"/>
  <c r="AC697" i="2"/>
  <c r="AB697" i="2"/>
  <c r="AA697" i="2"/>
  <c r="X697" i="2"/>
  <c r="V697" i="2"/>
  <c r="Q697" i="2"/>
  <c r="O697" i="2"/>
  <c r="N697" i="2"/>
  <c r="L697" i="2"/>
  <c r="J697" i="2"/>
  <c r="H697" i="2"/>
  <c r="E697" i="2"/>
  <c r="C697" i="2"/>
  <c r="AY696" i="2"/>
  <c r="AX696" i="2"/>
  <c r="AW696" i="2"/>
  <c r="AV696" i="2"/>
  <c r="AT696" i="2"/>
  <c r="AN696" i="2"/>
  <c r="AM696" i="2"/>
  <c r="AK696" i="2"/>
  <c r="AJ696" i="2"/>
  <c r="AH696" i="2"/>
  <c r="AF696" i="2"/>
  <c r="AD696" i="2"/>
  <c r="AC696" i="2"/>
  <c r="AB696" i="2"/>
  <c r="AA696" i="2"/>
  <c r="X696" i="2"/>
  <c r="V696" i="2"/>
  <c r="Q696" i="2"/>
  <c r="O696" i="2"/>
  <c r="N696" i="2"/>
  <c r="L696" i="2"/>
  <c r="J696" i="2"/>
  <c r="H696" i="2"/>
  <c r="E696" i="2"/>
  <c r="C696" i="2"/>
  <c r="AY695" i="2"/>
  <c r="AX695" i="2"/>
  <c r="AW695" i="2"/>
  <c r="AV695" i="2"/>
  <c r="AT695" i="2"/>
  <c r="AN695" i="2"/>
  <c r="AM695" i="2"/>
  <c r="AK695" i="2"/>
  <c r="AJ695" i="2"/>
  <c r="AH695" i="2"/>
  <c r="AF695" i="2"/>
  <c r="AD695" i="2"/>
  <c r="AC695" i="2"/>
  <c r="AB695" i="2"/>
  <c r="AA695" i="2"/>
  <c r="X695" i="2"/>
  <c r="V695" i="2"/>
  <c r="Q695" i="2"/>
  <c r="O695" i="2"/>
  <c r="N695" i="2"/>
  <c r="L695" i="2"/>
  <c r="J695" i="2"/>
  <c r="H695" i="2"/>
  <c r="E695" i="2"/>
  <c r="C695" i="2"/>
  <c r="AY694" i="2"/>
  <c r="AX694" i="2"/>
  <c r="AW694" i="2"/>
  <c r="AV694" i="2"/>
  <c r="AT694" i="2"/>
  <c r="AN694" i="2"/>
  <c r="AM694" i="2"/>
  <c r="AK694" i="2"/>
  <c r="AJ694" i="2"/>
  <c r="AH694" i="2"/>
  <c r="AF694" i="2"/>
  <c r="AD694" i="2"/>
  <c r="AC694" i="2"/>
  <c r="AB694" i="2"/>
  <c r="AA694" i="2"/>
  <c r="X694" i="2"/>
  <c r="V694" i="2"/>
  <c r="Q694" i="2"/>
  <c r="O694" i="2"/>
  <c r="N694" i="2"/>
  <c r="L694" i="2"/>
  <c r="J694" i="2"/>
  <c r="H694" i="2"/>
  <c r="E694" i="2"/>
  <c r="C694" i="2"/>
  <c r="AY693" i="2"/>
  <c r="AX693" i="2"/>
  <c r="AW693" i="2"/>
  <c r="AV693" i="2"/>
  <c r="AT693" i="2"/>
  <c r="AN693" i="2"/>
  <c r="AM693" i="2"/>
  <c r="AK693" i="2"/>
  <c r="AJ693" i="2"/>
  <c r="AH693" i="2"/>
  <c r="AF693" i="2"/>
  <c r="AD693" i="2"/>
  <c r="AC693" i="2"/>
  <c r="AB693" i="2"/>
  <c r="AA693" i="2"/>
  <c r="X693" i="2"/>
  <c r="V693" i="2"/>
  <c r="Q693" i="2"/>
  <c r="O693" i="2"/>
  <c r="N693" i="2"/>
  <c r="L693" i="2"/>
  <c r="J693" i="2"/>
  <c r="H693" i="2"/>
  <c r="E693" i="2"/>
  <c r="C693" i="2"/>
  <c r="AY692" i="2"/>
  <c r="AX692" i="2"/>
  <c r="AW692" i="2"/>
  <c r="AV692" i="2"/>
  <c r="AT692" i="2"/>
  <c r="AN692" i="2"/>
  <c r="AM692" i="2"/>
  <c r="AK692" i="2"/>
  <c r="AJ692" i="2"/>
  <c r="AH692" i="2"/>
  <c r="AF692" i="2"/>
  <c r="AD692" i="2"/>
  <c r="AC692" i="2"/>
  <c r="AB692" i="2"/>
  <c r="AA692" i="2"/>
  <c r="X692" i="2"/>
  <c r="V692" i="2"/>
  <c r="Q692" i="2"/>
  <c r="O692" i="2"/>
  <c r="N692" i="2"/>
  <c r="L692" i="2"/>
  <c r="J692" i="2"/>
  <c r="H692" i="2"/>
  <c r="E692" i="2"/>
  <c r="C692" i="2"/>
  <c r="AY691" i="2"/>
  <c r="AX691" i="2"/>
  <c r="AW691" i="2"/>
  <c r="AV691" i="2"/>
  <c r="AT691" i="2"/>
  <c r="AN691" i="2"/>
  <c r="AM691" i="2"/>
  <c r="AK691" i="2"/>
  <c r="AJ691" i="2"/>
  <c r="AH691" i="2"/>
  <c r="AF691" i="2"/>
  <c r="AD691" i="2"/>
  <c r="AC691" i="2"/>
  <c r="AB691" i="2"/>
  <c r="AA691" i="2"/>
  <c r="X691" i="2"/>
  <c r="V691" i="2"/>
  <c r="Q691" i="2"/>
  <c r="O691" i="2"/>
  <c r="N691" i="2"/>
  <c r="L691" i="2"/>
  <c r="J691" i="2"/>
  <c r="H691" i="2"/>
  <c r="E691" i="2"/>
  <c r="C691" i="2"/>
  <c r="AY690" i="2"/>
  <c r="AX690" i="2"/>
  <c r="AW690" i="2"/>
  <c r="AV690" i="2"/>
  <c r="AT690" i="2"/>
  <c r="AN690" i="2"/>
  <c r="AM690" i="2"/>
  <c r="AK690" i="2"/>
  <c r="AJ690" i="2"/>
  <c r="AH690" i="2"/>
  <c r="AF690" i="2"/>
  <c r="AD690" i="2"/>
  <c r="AC690" i="2"/>
  <c r="AB690" i="2"/>
  <c r="AA690" i="2"/>
  <c r="X690" i="2"/>
  <c r="V690" i="2"/>
  <c r="Q690" i="2"/>
  <c r="O690" i="2"/>
  <c r="N690" i="2"/>
  <c r="L690" i="2"/>
  <c r="J690" i="2"/>
  <c r="H690" i="2"/>
  <c r="E690" i="2"/>
  <c r="C690" i="2"/>
  <c r="AY689" i="2"/>
  <c r="AX689" i="2"/>
  <c r="AW689" i="2"/>
  <c r="AV689" i="2"/>
  <c r="AT689" i="2"/>
  <c r="AN689" i="2"/>
  <c r="AM689" i="2"/>
  <c r="AK689" i="2"/>
  <c r="AJ689" i="2"/>
  <c r="AH689" i="2"/>
  <c r="AF689" i="2"/>
  <c r="AD689" i="2"/>
  <c r="AC689" i="2"/>
  <c r="AB689" i="2"/>
  <c r="AA689" i="2"/>
  <c r="X689" i="2"/>
  <c r="V689" i="2"/>
  <c r="Q689" i="2"/>
  <c r="O689" i="2"/>
  <c r="N689" i="2"/>
  <c r="L689" i="2"/>
  <c r="J689" i="2"/>
  <c r="H689" i="2"/>
  <c r="E689" i="2"/>
  <c r="C689" i="2"/>
  <c r="AY688" i="2"/>
  <c r="AX688" i="2"/>
  <c r="AW688" i="2"/>
  <c r="AV688" i="2"/>
  <c r="AT688" i="2"/>
  <c r="AN688" i="2"/>
  <c r="AM688" i="2"/>
  <c r="AK688" i="2"/>
  <c r="AJ688" i="2"/>
  <c r="AH688" i="2"/>
  <c r="AF688" i="2"/>
  <c r="AD688" i="2"/>
  <c r="AC688" i="2"/>
  <c r="AB688" i="2"/>
  <c r="AA688" i="2"/>
  <c r="X688" i="2"/>
  <c r="V688" i="2"/>
  <c r="Q688" i="2"/>
  <c r="O688" i="2"/>
  <c r="N688" i="2"/>
  <c r="L688" i="2"/>
  <c r="J688" i="2"/>
  <c r="H688" i="2"/>
  <c r="E688" i="2"/>
  <c r="C688" i="2"/>
  <c r="AY687" i="2"/>
  <c r="AX687" i="2"/>
  <c r="AW687" i="2"/>
  <c r="AV687" i="2"/>
  <c r="AT687" i="2"/>
  <c r="AN687" i="2"/>
  <c r="AM687" i="2"/>
  <c r="AK687" i="2"/>
  <c r="AJ687" i="2"/>
  <c r="AH687" i="2"/>
  <c r="AF687" i="2"/>
  <c r="AD687" i="2"/>
  <c r="AC687" i="2"/>
  <c r="AB687" i="2"/>
  <c r="AA687" i="2"/>
  <c r="X687" i="2"/>
  <c r="V687" i="2"/>
  <c r="Q687" i="2"/>
  <c r="O687" i="2"/>
  <c r="N687" i="2"/>
  <c r="L687" i="2"/>
  <c r="J687" i="2"/>
  <c r="H687" i="2"/>
  <c r="E687" i="2"/>
  <c r="C687" i="2"/>
  <c r="AY686" i="2"/>
  <c r="AX686" i="2"/>
  <c r="AW686" i="2"/>
  <c r="AV686" i="2"/>
  <c r="AT686" i="2"/>
  <c r="AN686" i="2"/>
  <c r="AM686" i="2"/>
  <c r="AK686" i="2"/>
  <c r="AJ686" i="2"/>
  <c r="AH686" i="2"/>
  <c r="AF686" i="2"/>
  <c r="AD686" i="2"/>
  <c r="AC686" i="2"/>
  <c r="AB686" i="2"/>
  <c r="AA686" i="2"/>
  <c r="X686" i="2"/>
  <c r="V686" i="2"/>
  <c r="Q686" i="2"/>
  <c r="O686" i="2"/>
  <c r="N686" i="2"/>
  <c r="L686" i="2"/>
  <c r="J686" i="2"/>
  <c r="H686" i="2"/>
  <c r="E686" i="2"/>
  <c r="C686" i="2"/>
  <c r="AY685" i="2"/>
  <c r="AX685" i="2"/>
  <c r="AW685" i="2"/>
  <c r="AV685" i="2"/>
  <c r="AT685" i="2"/>
  <c r="AN685" i="2"/>
  <c r="AM685" i="2"/>
  <c r="AK685" i="2"/>
  <c r="AJ685" i="2"/>
  <c r="AH685" i="2"/>
  <c r="AF685" i="2"/>
  <c r="AD685" i="2"/>
  <c r="AC685" i="2"/>
  <c r="AB685" i="2"/>
  <c r="AA685" i="2"/>
  <c r="X685" i="2"/>
  <c r="V685" i="2"/>
  <c r="Q685" i="2"/>
  <c r="O685" i="2"/>
  <c r="N685" i="2"/>
  <c r="L685" i="2"/>
  <c r="J685" i="2"/>
  <c r="H685" i="2"/>
  <c r="E685" i="2"/>
  <c r="C685" i="2"/>
  <c r="AY684" i="2"/>
  <c r="AX684" i="2"/>
  <c r="AW684" i="2"/>
  <c r="AV684" i="2"/>
  <c r="AT684" i="2"/>
  <c r="AN684" i="2"/>
  <c r="AM684" i="2"/>
  <c r="AK684" i="2"/>
  <c r="AJ684" i="2"/>
  <c r="AH684" i="2"/>
  <c r="AF684" i="2"/>
  <c r="AD684" i="2"/>
  <c r="AC684" i="2"/>
  <c r="AB684" i="2"/>
  <c r="AA684" i="2"/>
  <c r="X684" i="2"/>
  <c r="V684" i="2"/>
  <c r="Q684" i="2"/>
  <c r="O684" i="2"/>
  <c r="N684" i="2"/>
  <c r="L684" i="2"/>
  <c r="J684" i="2"/>
  <c r="H684" i="2"/>
  <c r="E684" i="2"/>
  <c r="C684" i="2"/>
  <c r="AY683" i="2"/>
  <c r="AX683" i="2"/>
  <c r="AW683" i="2"/>
  <c r="AV683" i="2"/>
  <c r="AT683" i="2"/>
  <c r="AN683" i="2"/>
  <c r="AM683" i="2"/>
  <c r="AK683" i="2"/>
  <c r="AJ683" i="2"/>
  <c r="AH683" i="2"/>
  <c r="AF683" i="2"/>
  <c r="AD683" i="2"/>
  <c r="AC683" i="2"/>
  <c r="AB683" i="2"/>
  <c r="AA683" i="2"/>
  <c r="X683" i="2"/>
  <c r="V683" i="2"/>
  <c r="Q683" i="2"/>
  <c r="O683" i="2"/>
  <c r="N683" i="2"/>
  <c r="L683" i="2"/>
  <c r="J683" i="2"/>
  <c r="H683" i="2"/>
  <c r="E683" i="2"/>
  <c r="C683" i="2"/>
  <c r="AY682" i="2"/>
  <c r="AX682" i="2"/>
  <c r="AW682" i="2"/>
  <c r="AV682" i="2"/>
  <c r="AT682" i="2"/>
  <c r="AN682" i="2"/>
  <c r="AM682" i="2"/>
  <c r="AK682" i="2"/>
  <c r="AJ682" i="2"/>
  <c r="AH682" i="2"/>
  <c r="AF682" i="2"/>
  <c r="AD682" i="2"/>
  <c r="AC682" i="2"/>
  <c r="AB682" i="2"/>
  <c r="AA682" i="2"/>
  <c r="X682" i="2"/>
  <c r="V682" i="2"/>
  <c r="Q682" i="2"/>
  <c r="O682" i="2"/>
  <c r="N682" i="2"/>
  <c r="L682" i="2"/>
  <c r="J682" i="2"/>
  <c r="H682" i="2"/>
  <c r="E682" i="2"/>
  <c r="C682" i="2"/>
  <c r="AY681" i="2"/>
  <c r="AX681" i="2"/>
  <c r="AW681" i="2"/>
  <c r="AV681" i="2"/>
  <c r="AT681" i="2"/>
  <c r="AN681" i="2"/>
  <c r="AM681" i="2"/>
  <c r="AK681" i="2"/>
  <c r="AJ681" i="2"/>
  <c r="AH681" i="2"/>
  <c r="AF681" i="2"/>
  <c r="AD681" i="2"/>
  <c r="AC681" i="2"/>
  <c r="AB681" i="2"/>
  <c r="AA681" i="2"/>
  <c r="X681" i="2"/>
  <c r="V681" i="2"/>
  <c r="Q681" i="2"/>
  <c r="O681" i="2"/>
  <c r="N681" i="2"/>
  <c r="L681" i="2"/>
  <c r="J681" i="2"/>
  <c r="H681" i="2"/>
  <c r="E681" i="2"/>
  <c r="C681" i="2"/>
  <c r="AY680" i="2"/>
  <c r="AX680" i="2"/>
  <c r="AW680" i="2"/>
  <c r="AV680" i="2"/>
  <c r="AT680" i="2"/>
  <c r="AN680" i="2"/>
  <c r="AM680" i="2"/>
  <c r="AK680" i="2"/>
  <c r="AJ680" i="2"/>
  <c r="AH680" i="2"/>
  <c r="AF680" i="2"/>
  <c r="AD680" i="2"/>
  <c r="AC680" i="2"/>
  <c r="AB680" i="2"/>
  <c r="AA680" i="2"/>
  <c r="X680" i="2"/>
  <c r="V680" i="2"/>
  <c r="Q680" i="2"/>
  <c r="O680" i="2"/>
  <c r="N680" i="2"/>
  <c r="L680" i="2"/>
  <c r="J680" i="2"/>
  <c r="H680" i="2"/>
  <c r="E680" i="2"/>
  <c r="C680" i="2"/>
  <c r="AY679" i="2"/>
  <c r="AX679" i="2"/>
  <c r="AW679" i="2"/>
  <c r="AV679" i="2"/>
  <c r="AT679" i="2"/>
  <c r="AN679" i="2"/>
  <c r="AM679" i="2"/>
  <c r="AK679" i="2"/>
  <c r="AJ679" i="2"/>
  <c r="AH679" i="2"/>
  <c r="AF679" i="2"/>
  <c r="AD679" i="2"/>
  <c r="AC679" i="2"/>
  <c r="AB679" i="2"/>
  <c r="AA679" i="2"/>
  <c r="X679" i="2"/>
  <c r="V679" i="2"/>
  <c r="Q679" i="2"/>
  <c r="O679" i="2"/>
  <c r="N679" i="2"/>
  <c r="L679" i="2"/>
  <c r="J679" i="2"/>
  <c r="H679" i="2"/>
  <c r="E679" i="2"/>
  <c r="C679" i="2"/>
  <c r="AY678" i="2"/>
  <c r="AX678" i="2"/>
  <c r="AW678" i="2"/>
  <c r="AV678" i="2"/>
  <c r="AT678" i="2"/>
  <c r="AN678" i="2"/>
  <c r="AM678" i="2"/>
  <c r="AK678" i="2"/>
  <c r="AJ678" i="2"/>
  <c r="AH678" i="2"/>
  <c r="AF678" i="2"/>
  <c r="AD678" i="2"/>
  <c r="AC678" i="2"/>
  <c r="AB678" i="2"/>
  <c r="AA678" i="2"/>
  <c r="X678" i="2"/>
  <c r="V678" i="2"/>
  <c r="Q678" i="2"/>
  <c r="O678" i="2"/>
  <c r="N678" i="2"/>
  <c r="L678" i="2"/>
  <c r="J678" i="2"/>
  <c r="H678" i="2"/>
  <c r="E678" i="2"/>
  <c r="C678" i="2"/>
  <c r="AY677" i="2"/>
  <c r="AX677" i="2"/>
  <c r="AW677" i="2"/>
  <c r="AV677" i="2"/>
  <c r="AT677" i="2"/>
  <c r="AN677" i="2"/>
  <c r="AM677" i="2"/>
  <c r="AK677" i="2"/>
  <c r="AJ677" i="2"/>
  <c r="AH677" i="2"/>
  <c r="AF677" i="2"/>
  <c r="AD677" i="2"/>
  <c r="AC677" i="2"/>
  <c r="AB677" i="2"/>
  <c r="AA677" i="2"/>
  <c r="X677" i="2"/>
  <c r="V677" i="2"/>
  <c r="Q677" i="2"/>
  <c r="O677" i="2"/>
  <c r="N677" i="2"/>
  <c r="L677" i="2"/>
  <c r="J677" i="2"/>
  <c r="H677" i="2"/>
  <c r="E677" i="2"/>
  <c r="C677" i="2"/>
  <c r="AY676" i="2"/>
  <c r="AX676" i="2"/>
  <c r="AW676" i="2"/>
  <c r="AV676" i="2"/>
  <c r="AT676" i="2"/>
  <c r="AN676" i="2"/>
  <c r="AM676" i="2"/>
  <c r="AK676" i="2"/>
  <c r="AJ676" i="2"/>
  <c r="AH676" i="2"/>
  <c r="AF676" i="2"/>
  <c r="AD676" i="2"/>
  <c r="AC676" i="2"/>
  <c r="AB676" i="2"/>
  <c r="AA676" i="2"/>
  <c r="X676" i="2"/>
  <c r="V676" i="2"/>
  <c r="Q676" i="2"/>
  <c r="O676" i="2"/>
  <c r="N676" i="2"/>
  <c r="L676" i="2"/>
  <c r="J676" i="2"/>
  <c r="H676" i="2"/>
  <c r="E676" i="2"/>
  <c r="C676" i="2"/>
  <c r="AY675" i="2"/>
  <c r="AX675" i="2"/>
  <c r="AW675" i="2"/>
  <c r="AV675" i="2"/>
  <c r="AT675" i="2"/>
  <c r="AN675" i="2"/>
  <c r="AM675" i="2"/>
  <c r="AK675" i="2"/>
  <c r="AJ675" i="2"/>
  <c r="AH675" i="2"/>
  <c r="AF675" i="2"/>
  <c r="AD675" i="2"/>
  <c r="AC675" i="2"/>
  <c r="AB675" i="2"/>
  <c r="AA675" i="2"/>
  <c r="X675" i="2"/>
  <c r="V675" i="2"/>
  <c r="Q675" i="2"/>
  <c r="O675" i="2"/>
  <c r="N675" i="2"/>
  <c r="L675" i="2"/>
  <c r="J675" i="2"/>
  <c r="H675" i="2"/>
  <c r="E675" i="2"/>
  <c r="C675" i="2"/>
  <c r="AY674" i="2"/>
  <c r="AX674" i="2"/>
  <c r="AW674" i="2"/>
  <c r="AV674" i="2"/>
  <c r="AT674" i="2"/>
  <c r="AN674" i="2"/>
  <c r="AM674" i="2"/>
  <c r="AK674" i="2"/>
  <c r="AJ674" i="2"/>
  <c r="AH674" i="2"/>
  <c r="AF674" i="2"/>
  <c r="AD674" i="2"/>
  <c r="AC674" i="2"/>
  <c r="AB674" i="2"/>
  <c r="AA674" i="2"/>
  <c r="X674" i="2"/>
  <c r="V674" i="2"/>
  <c r="Q674" i="2"/>
  <c r="O674" i="2"/>
  <c r="N674" i="2"/>
  <c r="L674" i="2"/>
  <c r="J674" i="2"/>
  <c r="H674" i="2"/>
  <c r="E674" i="2"/>
  <c r="C674" i="2"/>
  <c r="AY673" i="2"/>
  <c r="AX673" i="2"/>
  <c r="AW673" i="2"/>
  <c r="AV673" i="2"/>
  <c r="AT673" i="2"/>
  <c r="AN673" i="2"/>
  <c r="AM673" i="2"/>
  <c r="AK673" i="2"/>
  <c r="AJ673" i="2"/>
  <c r="AH673" i="2"/>
  <c r="AF673" i="2"/>
  <c r="AD673" i="2"/>
  <c r="AC673" i="2"/>
  <c r="AB673" i="2"/>
  <c r="AA673" i="2"/>
  <c r="X673" i="2"/>
  <c r="V673" i="2"/>
  <c r="Q673" i="2"/>
  <c r="O673" i="2"/>
  <c r="N673" i="2"/>
  <c r="L673" i="2"/>
  <c r="J673" i="2"/>
  <c r="H673" i="2"/>
  <c r="E673" i="2"/>
  <c r="C673" i="2"/>
  <c r="AY672" i="2"/>
  <c r="AX672" i="2"/>
  <c r="AW672" i="2"/>
  <c r="AV672" i="2"/>
  <c r="AT672" i="2"/>
  <c r="AN672" i="2"/>
  <c r="AM672" i="2"/>
  <c r="AK672" i="2"/>
  <c r="AJ672" i="2"/>
  <c r="AH672" i="2"/>
  <c r="AF672" i="2"/>
  <c r="AD672" i="2"/>
  <c r="AC672" i="2"/>
  <c r="AB672" i="2"/>
  <c r="AA672" i="2"/>
  <c r="X672" i="2"/>
  <c r="V672" i="2"/>
  <c r="Q672" i="2"/>
  <c r="O672" i="2"/>
  <c r="N672" i="2"/>
  <c r="L672" i="2"/>
  <c r="J672" i="2"/>
  <c r="H672" i="2"/>
  <c r="E672" i="2"/>
  <c r="C672" i="2"/>
  <c r="AY671" i="2"/>
  <c r="AX671" i="2"/>
  <c r="AW671" i="2"/>
  <c r="AV671" i="2"/>
  <c r="AT671" i="2"/>
  <c r="AN671" i="2"/>
  <c r="AM671" i="2"/>
  <c r="AK671" i="2"/>
  <c r="AJ671" i="2"/>
  <c r="AH671" i="2"/>
  <c r="AF671" i="2"/>
  <c r="AD671" i="2"/>
  <c r="AC671" i="2"/>
  <c r="AB671" i="2"/>
  <c r="AA671" i="2"/>
  <c r="X671" i="2"/>
  <c r="V671" i="2"/>
  <c r="Q671" i="2"/>
  <c r="O671" i="2"/>
  <c r="N671" i="2"/>
  <c r="L671" i="2"/>
  <c r="J671" i="2"/>
  <c r="H671" i="2"/>
  <c r="E671" i="2"/>
  <c r="C671" i="2"/>
  <c r="AY670" i="2"/>
  <c r="AX670" i="2"/>
  <c r="AW670" i="2"/>
  <c r="AV670" i="2"/>
  <c r="AT670" i="2"/>
  <c r="AN670" i="2"/>
  <c r="AM670" i="2"/>
  <c r="AK670" i="2"/>
  <c r="AJ670" i="2"/>
  <c r="AH670" i="2"/>
  <c r="AF670" i="2"/>
  <c r="AD670" i="2"/>
  <c r="AC670" i="2"/>
  <c r="AB670" i="2"/>
  <c r="AA670" i="2"/>
  <c r="X670" i="2"/>
  <c r="V670" i="2"/>
  <c r="Q670" i="2"/>
  <c r="O670" i="2"/>
  <c r="N670" i="2"/>
  <c r="L670" i="2"/>
  <c r="J670" i="2"/>
  <c r="H670" i="2"/>
  <c r="E670" i="2"/>
  <c r="C670" i="2"/>
  <c r="AY669" i="2"/>
  <c r="AX669" i="2"/>
  <c r="AW669" i="2"/>
  <c r="AV669" i="2"/>
  <c r="AT669" i="2"/>
  <c r="AN669" i="2"/>
  <c r="AM669" i="2"/>
  <c r="AK669" i="2"/>
  <c r="AJ669" i="2"/>
  <c r="AH669" i="2"/>
  <c r="AF669" i="2"/>
  <c r="AD669" i="2"/>
  <c r="AC669" i="2"/>
  <c r="AB669" i="2"/>
  <c r="AA669" i="2"/>
  <c r="X669" i="2"/>
  <c r="V669" i="2"/>
  <c r="Q669" i="2"/>
  <c r="O669" i="2"/>
  <c r="N669" i="2"/>
  <c r="L669" i="2"/>
  <c r="J669" i="2"/>
  <c r="H669" i="2"/>
  <c r="E669" i="2"/>
  <c r="C669" i="2"/>
  <c r="AY668" i="2"/>
  <c r="AX668" i="2"/>
  <c r="AW668" i="2"/>
  <c r="AV668" i="2"/>
  <c r="AT668" i="2"/>
  <c r="AN668" i="2"/>
  <c r="AM668" i="2"/>
  <c r="AK668" i="2"/>
  <c r="AJ668" i="2"/>
  <c r="AH668" i="2"/>
  <c r="AF668" i="2"/>
  <c r="AD668" i="2"/>
  <c r="AC668" i="2"/>
  <c r="AB668" i="2"/>
  <c r="AA668" i="2"/>
  <c r="X668" i="2"/>
  <c r="V668" i="2"/>
  <c r="Q668" i="2"/>
  <c r="O668" i="2"/>
  <c r="N668" i="2"/>
  <c r="L668" i="2"/>
  <c r="J668" i="2"/>
  <c r="H668" i="2"/>
  <c r="E668" i="2"/>
  <c r="C668" i="2"/>
  <c r="AY667" i="2"/>
  <c r="AX667" i="2"/>
  <c r="AW667" i="2"/>
  <c r="AV667" i="2"/>
  <c r="AT667" i="2"/>
  <c r="AN667" i="2"/>
  <c r="AM667" i="2"/>
  <c r="AK667" i="2"/>
  <c r="AJ667" i="2"/>
  <c r="AH667" i="2"/>
  <c r="AF667" i="2"/>
  <c r="AD667" i="2"/>
  <c r="AC667" i="2"/>
  <c r="AB667" i="2"/>
  <c r="AA667" i="2"/>
  <c r="X667" i="2"/>
  <c r="V667" i="2"/>
  <c r="Q667" i="2"/>
  <c r="O667" i="2"/>
  <c r="N667" i="2"/>
  <c r="L667" i="2"/>
  <c r="J667" i="2"/>
  <c r="H667" i="2"/>
  <c r="E667" i="2"/>
  <c r="C667" i="2"/>
  <c r="AY666" i="2"/>
  <c r="AX666" i="2"/>
  <c r="AW666" i="2"/>
  <c r="AV666" i="2"/>
  <c r="AT666" i="2"/>
  <c r="AN666" i="2"/>
  <c r="AM666" i="2"/>
  <c r="AK666" i="2"/>
  <c r="AJ666" i="2"/>
  <c r="AH666" i="2"/>
  <c r="AF666" i="2"/>
  <c r="AD666" i="2"/>
  <c r="AC666" i="2"/>
  <c r="AB666" i="2"/>
  <c r="AA666" i="2"/>
  <c r="X666" i="2"/>
  <c r="V666" i="2"/>
  <c r="Q666" i="2"/>
  <c r="O666" i="2"/>
  <c r="N666" i="2"/>
  <c r="L666" i="2"/>
  <c r="J666" i="2"/>
  <c r="H666" i="2"/>
  <c r="E666" i="2"/>
  <c r="C666" i="2"/>
  <c r="AY665" i="2"/>
  <c r="AX665" i="2"/>
  <c r="AW665" i="2"/>
  <c r="AV665" i="2"/>
  <c r="AT665" i="2"/>
  <c r="AN665" i="2"/>
  <c r="AM665" i="2"/>
  <c r="AK665" i="2"/>
  <c r="AJ665" i="2"/>
  <c r="AH665" i="2"/>
  <c r="AF665" i="2"/>
  <c r="AD665" i="2"/>
  <c r="AC665" i="2"/>
  <c r="AB665" i="2"/>
  <c r="AA665" i="2"/>
  <c r="X665" i="2"/>
  <c r="V665" i="2"/>
  <c r="Q665" i="2"/>
  <c r="O665" i="2"/>
  <c r="N665" i="2"/>
  <c r="L665" i="2"/>
  <c r="J665" i="2"/>
  <c r="H665" i="2"/>
  <c r="E665" i="2"/>
  <c r="C665" i="2"/>
  <c r="AY664" i="2"/>
  <c r="AX664" i="2"/>
  <c r="AW664" i="2"/>
  <c r="AV664" i="2"/>
  <c r="AT664" i="2"/>
  <c r="AN664" i="2"/>
  <c r="AM664" i="2"/>
  <c r="AK664" i="2"/>
  <c r="AJ664" i="2"/>
  <c r="AH664" i="2"/>
  <c r="AF664" i="2"/>
  <c r="AD664" i="2"/>
  <c r="AC664" i="2"/>
  <c r="AB664" i="2"/>
  <c r="AA664" i="2"/>
  <c r="X664" i="2"/>
  <c r="V664" i="2"/>
  <c r="Q664" i="2"/>
  <c r="O664" i="2"/>
  <c r="N664" i="2"/>
  <c r="L664" i="2"/>
  <c r="J664" i="2"/>
  <c r="H664" i="2"/>
  <c r="E664" i="2"/>
  <c r="C664" i="2"/>
  <c r="AY663" i="2"/>
  <c r="AX663" i="2"/>
  <c r="AW663" i="2"/>
  <c r="AV663" i="2"/>
  <c r="AT663" i="2"/>
  <c r="AN663" i="2"/>
  <c r="AM663" i="2"/>
  <c r="AK663" i="2"/>
  <c r="AJ663" i="2"/>
  <c r="AH663" i="2"/>
  <c r="AF663" i="2"/>
  <c r="AD663" i="2"/>
  <c r="AC663" i="2"/>
  <c r="AB663" i="2"/>
  <c r="AA663" i="2"/>
  <c r="X663" i="2"/>
  <c r="V663" i="2"/>
  <c r="Q663" i="2"/>
  <c r="O663" i="2"/>
  <c r="N663" i="2"/>
  <c r="L663" i="2"/>
  <c r="J663" i="2"/>
  <c r="H663" i="2"/>
  <c r="E663" i="2"/>
  <c r="C663" i="2"/>
  <c r="AY662" i="2"/>
  <c r="AX662" i="2"/>
  <c r="AW662" i="2"/>
  <c r="AV662" i="2"/>
  <c r="AT662" i="2"/>
  <c r="AN662" i="2"/>
  <c r="AM662" i="2"/>
  <c r="AK662" i="2"/>
  <c r="AJ662" i="2"/>
  <c r="AH662" i="2"/>
  <c r="AF662" i="2"/>
  <c r="AD662" i="2"/>
  <c r="AC662" i="2"/>
  <c r="AB662" i="2"/>
  <c r="AA662" i="2"/>
  <c r="X662" i="2"/>
  <c r="V662" i="2"/>
  <c r="Q662" i="2"/>
  <c r="O662" i="2"/>
  <c r="N662" i="2"/>
  <c r="L662" i="2"/>
  <c r="J662" i="2"/>
  <c r="H662" i="2"/>
  <c r="E662" i="2"/>
  <c r="C662" i="2"/>
  <c r="AY661" i="2"/>
  <c r="AX661" i="2"/>
  <c r="AW661" i="2"/>
  <c r="AV661" i="2"/>
  <c r="AT661" i="2"/>
  <c r="AN661" i="2"/>
  <c r="AM661" i="2"/>
  <c r="AK661" i="2"/>
  <c r="AJ661" i="2"/>
  <c r="AH661" i="2"/>
  <c r="AF661" i="2"/>
  <c r="AD661" i="2"/>
  <c r="AC661" i="2"/>
  <c r="AB661" i="2"/>
  <c r="AA661" i="2"/>
  <c r="X661" i="2"/>
  <c r="V661" i="2"/>
  <c r="Q661" i="2"/>
  <c r="O661" i="2"/>
  <c r="N661" i="2"/>
  <c r="L661" i="2"/>
  <c r="J661" i="2"/>
  <c r="H661" i="2"/>
  <c r="E661" i="2"/>
  <c r="C661" i="2"/>
  <c r="AY660" i="2"/>
  <c r="AX660" i="2"/>
  <c r="AW660" i="2"/>
  <c r="AV660" i="2"/>
  <c r="AT660" i="2"/>
  <c r="AN660" i="2"/>
  <c r="AM660" i="2"/>
  <c r="AK660" i="2"/>
  <c r="AJ660" i="2"/>
  <c r="AH660" i="2"/>
  <c r="AF660" i="2"/>
  <c r="AD660" i="2"/>
  <c r="AC660" i="2"/>
  <c r="AB660" i="2"/>
  <c r="AA660" i="2"/>
  <c r="X660" i="2"/>
  <c r="V660" i="2"/>
  <c r="Q660" i="2"/>
  <c r="O660" i="2"/>
  <c r="N660" i="2"/>
  <c r="L660" i="2"/>
  <c r="J660" i="2"/>
  <c r="H660" i="2"/>
  <c r="E660" i="2"/>
  <c r="C660" i="2"/>
  <c r="AY659" i="2"/>
  <c r="AX659" i="2"/>
  <c r="AW659" i="2"/>
  <c r="AV659" i="2"/>
  <c r="AT659" i="2"/>
  <c r="AN659" i="2"/>
  <c r="AM659" i="2"/>
  <c r="AK659" i="2"/>
  <c r="AJ659" i="2"/>
  <c r="AH659" i="2"/>
  <c r="AF659" i="2"/>
  <c r="AD659" i="2"/>
  <c r="AC659" i="2"/>
  <c r="AB659" i="2"/>
  <c r="AA659" i="2"/>
  <c r="X659" i="2"/>
  <c r="V659" i="2"/>
  <c r="Q659" i="2"/>
  <c r="O659" i="2"/>
  <c r="N659" i="2"/>
  <c r="L659" i="2"/>
  <c r="J659" i="2"/>
  <c r="H659" i="2"/>
  <c r="E659" i="2"/>
  <c r="C659" i="2"/>
  <c r="AY658" i="2"/>
  <c r="AX658" i="2"/>
  <c r="AW658" i="2"/>
  <c r="AV658" i="2"/>
  <c r="AT658" i="2"/>
  <c r="AN658" i="2"/>
  <c r="AM658" i="2"/>
  <c r="AK658" i="2"/>
  <c r="AJ658" i="2"/>
  <c r="AH658" i="2"/>
  <c r="AF658" i="2"/>
  <c r="AD658" i="2"/>
  <c r="AC658" i="2"/>
  <c r="AB658" i="2"/>
  <c r="AA658" i="2"/>
  <c r="X658" i="2"/>
  <c r="V658" i="2"/>
  <c r="Q658" i="2"/>
  <c r="O658" i="2"/>
  <c r="N658" i="2"/>
  <c r="L658" i="2"/>
  <c r="J658" i="2"/>
  <c r="H658" i="2"/>
  <c r="E658" i="2"/>
  <c r="C658" i="2"/>
  <c r="AY657" i="2"/>
  <c r="AX657" i="2"/>
  <c r="AW657" i="2"/>
  <c r="AV657" i="2"/>
  <c r="AT657" i="2"/>
  <c r="AN657" i="2"/>
  <c r="AM657" i="2"/>
  <c r="AK657" i="2"/>
  <c r="AJ657" i="2"/>
  <c r="AH657" i="2"/>
  <c r="AF657" i="2"/>
  <c r="AD657" i="2"/>
  <c r="AC657" i="2"/>
  <c r="AB657" i="2"/>
  <c r="AA657" i="2"/>
  <c r="X657" i="2"/>
  <c r="V657" i="2"/>
  <c r="Q657" i="2"/>
  <c r="O657" i="2"/>
  <c r="N657" i="2"/>
  <c r="L657" i="2"/>
  <c r="J657" i="2"/>
  <c r="H657" i="2"/>
  <c r="E657" i="2"/>
  <c r="C657" i="2"/>
  <c r="AY656" i="2"/>
  <c r="AX656" i="2"/>
  <c r="AW656" i="2"/>
  <c r="AV656" i="2"/>
  <c r="AT656" i="2"/>
  <c r="AN656" i="2"/>
  <c r="AM656" i="2"/>
  <c r="AK656" i="2"/>
  <c r="AJ656" i="2"/>
  <c r="AH656" i="2"/>
  <c r="AF656" i="2"/>
  <c r="AD656" i="2"/>
  <c r="AC656" i="2"/>
  <c r="AB656" i="2"/>
  <c r="AA656" i="2"/>
  <c r="X656" i="2"/>
  <c r="V656" i="2"/>
  <c r="Q656" i="2"/>
  <c r="O656" i="2"/>
  <c r="N656" i="2"/>
  <c r="L656" i="2"/>
  <c r="J656" i="2"/>
  <c r="H656" i="2"/>
  <c r="E656" i="2"/>
  <c r="C656" i="2"/>
  <c r="AY655" i="2"/>
  <c r="AX655" i="2"/>
  <c r="AW655" i="2"/>
  <c r="AV655" i="2"/>
  <c r="AT655" i="2"/>
  <c r="AN655" i="2"/>
  <c r="AM655" i="2"/>
  <c r="AK655" i="2"/>
  <c r="AJ655" i="2"/>
  <c r="AH655" i="2"/>
  <c r="AF655" i="2"/>
  <c r="AD655" i="2"/>
  <c r="AC655" i="2"/>
  <c r="AB655" i="2"/>
  <c r="AA655" i="2"/>
  <c r="X655" i="2"/>
  <c r="V655" i="2"/>
  <c r="Q655" i="2"/>
  <c r="O655" i="2"/>
  <c r="N655" i="2"/>
  <c r="L655" i="2"/>
  <c r="J655" i="2"/>
  <c r="H655" i="2"/>
  <c r="E655" i="2"/>
  <c r="C655" i="2"/>
  <c r="AY654" i="2"/>
  <c r="AX654" i="2"/>
  <c r="AW654" i="2"/>
  <c r="AV654" i="2"/>
  <c r="AT654" i="2"/>
  <c r="AN654" i="2"/>
  <c r="AM654" i="2"/>
  <c r="AK654" i="2"/>
  <c r="AJ654" i="2"/>
  <c r="AH654" i="2"/>
  <c r="AF654" i="2"/>
  <c r="AD654" i="2"/>
  <c r="AC654" i="2"/>
  <c r="AB654" i="2"/>
  <c r="AA654" i="2"/>
  <c r="X654" i="2"/>
  <c r="V654" i="2"/>
  <c r="Q654" i="2"/>
  <c r="O654" i="2"/>
  <c r="N654" i="2"/>
  <c r="L654" i="2"/>
  <c r="J654" i="2"/>
  <c r="H654" i="2"/>
  <c r="E654" i="2"/>
  <c r="C654" i="2"/>
  <c r="AY653" i="2"/>
  <c r="AX653" i="2"/>
  <c r="AW653" i="2"/>
  <c r="AV653" i="2"/>
  <c r="AT653" i="2"/>
  <c r="AN653" i="2"/>
  <c r="AM653" i="2"/>
  <c r="AK653" i="2"/>
  <c r="AJ653" i="2"/>
  <c r="AH653" i="2"/>
  <c r="AF653" i="2"/>
  <c r="AD653" i="2"/>
  <c r="AC653" i="2"/>
  <c r="AB653" i="2"/>
  <c r="AA653" i="2"/>
  <c r="X653" i="2"/>
  <c r="V653" i="2"/>
  <c r="Q653" i="2"/>
  <c r="O653" i="2"/>
  <c r="N653" i="2"/>
  <c r="L653" i="2"/>
  <c r="J653" i="2"/>
  <c r="H653" i="2"/>
  <c r="E653" i="2"/>
  <c r="C653" i="2"/>
  <c r="AY652" i="2"/>
  <c r="AX652" i="2"/>
  <c r="AW652" i="2"/>
  <c r="AV652" i="2"/>
  <c r="AT652" i="2"/>
  <c r="AN652" i="2"/>
  <c r="AM652" i="2"/>
  <c r="AK652" i="2"/>
  <c r="AJ652" i="2"/>
  <c r="AH652" i="2"/>
  <c r="AF652" i="2"/>
  <c r="AD652" i="2"/>
  <c r="AC652" i="2"/>
  <c r="AB652" i="2"/>
  <c r="AA652" i="2"/>
  <c r="X652" i="2"/>
  <c r="V652" i="2"/>
  <c r="Q652" i="2"/>
  <c r="O652" i="2"/>
  <c r="N652" i="2"/>
  <c r="L652" i="2"/>
  <c r="J652" i="2"/>
  <c r="H652" i="2"/>
  <c r="E652" i="2"/>
  <c r="C652" i="2"/>
  <c r="AY651" i="2"/>
  <c r="AX651" i="2"/>
  <c r="AW651" i="2"/>
  <c r="AV651" i="2"/>
  <c r="AT651" i="2"/>
  <c r="AN651" i="2"/>
  <c r="AM651" i="2"/>
  <c r="AK651" i="2"/>
  <c r="AJ651" i="2"/>
  <c r="AH651" i="2"/>
  <c r="AF651" i="2"/>
  <c r="AD651" i="2"/>
  <c r="AC651" i="2"/>
  <c r="AB651" i="2"/>
  <c r="AA651" i="2"/>
  <c r="X651" i="2"/>
  <c r="V651" i="2"/>
  <c r="Q651" i="2"/>
  <c r="O651" i="2"/>
  <c r="N651" i="2"/>
  <c r="L651" i="2"/>
  <c r="J651" i="2"/>
  <c r="H651" i="2"/>
  <c r="E651" i="2"/>
  <c r="C651" i="2"/>
  <c r="AY650" i="2"/>
  <c r="AX650" i="2"/>
  <c r="AW650" i="2"/>
  <c r="AV650" i="2"/>
  <c r="AT650" i="2"/>
  <c r="AN650" i="2"/>
  <c r="AM650" i="2"/>
  <c r="AK650" i="2"/>
  <c r="AJ650" i="2"/>
  <c r="AH650" i="2"/>
  <c r="AF650" i="2"/>
  <c r="AD650" i="2"/>
  <c r="AC650" i="2"/>
  <c r="AB650" i="2"/>
  <c r="AA650" i="2"/>
  <c r="X650" i="2"/>
  <c r="V650" i="2"/>
  <c r="Q650" i="2"/>
  <c r="O650" i="2"/>
  <c r="N650" i="2"/>
  <c r="L650" i="2"/>
  <c r="J650" i="2"/>
  <c r="H650" i="2"/>
  <c r="E650" i="2"/>
  <c r="C650" i="2"/>
  <c r="AY649" i="2"/>
  <c r="AX649" i="2"/>
  <c r="AW649" i="2"/>
  <c r="AV649" i="2"/>
  <c r="AT649" i="2"/>
  <c r="AN649" i="2"/>
  <c r="AM649" i="2"/>
  <c r="AK649" i="2"/>
  <c r="AJ649" i="2"/>
  <c r="AH649" i="2"/>
  <c r="AF649" i="2"/>
  <c r="AD649" i="2"/>
  <c r="AC649" i="2"/>
  <c r="AB649" i="2"/>
  <c r="AA649" i="2"/>
  <c r="X649" i="2"/>
  <c r="V649" i="2"/>
  <c r="Q649" i="2"/>
  <c r="O649" i="2"/>
  <c r="N649" i="2"/>
  <c r="L649" i="2"/>
  <c r="J649" i="2"/>
  <c r="H649" i="2"/>
  <c r="E649" i="2"/>
  <c r="C649" i="2"/>
  <c r="AY648" i="2"/>
  <c r="AX648" i="2"/>
  <c r="AW648" i="2"/>
  <c r="AV648" i="2"/>
  <c r="AT648" i="2"/>
  <c r="AN648" i="2"/>
  <c r="AM648" i="2"/>
  <c r="AK648" i="2"/>
  <c r="AJ648" i="2"/>
  <c r="AH648" i="2"/>
  <c r="AF648" i="2"/>
  <c r="AD648" i="2"/>
  <c r="AC648" i="2"/>
  <c r="AB648" i="2"/>
  <c r="AA648" i="2"/>
  <c r="X648" i="2"/>
  <c r="V648" i="2"/>
  <c r="Q648" i="2"/>
  <c r="O648" i="2"/>
  <c r="N648" i="2"/>
  <c r="L648" i="2"/>
  <c r="J648" i="2"/>
  <c r="H648" i="2"/>
  <c r="E648" i="2"/>
  <c r="C648" i="2"/>
  <c r="AY647" i="2"/>
  <c r="AX647" i="2"/>
  <c r="AW647" i="2"/>
  <c r="AV647" i="2"/>
  <c r="AT647" i="2"/>
  <c r="AN647" i="2"/>
  <c r="AM647" i="2"/>
  <c r="AK647" i="2"/>
  <c r="AJ647" i="2"/>
  <c r="AH647" i="2"/>
  <c r="AF647" i="2"/>
  <c r="AD647" i="2"/>
  <c r="AC647" i="2"/>
  <c r="AB647" i="2"/>
  <c r="AA647" i="2"/>
  <c r="X647" i="2"/>
  <c r="V647" i="2"/>
  <c r="Q647" i="2"/>
  <c r="O647" i="2"/>
  <c r="N647" i="2"/>
  <c r="L647" i="2"/>
  <c r="J647" i="2"/>
  <c r="H647" i="2"/>
  <c r="E647" i="2"/>
  <c r="C647" i="2"/>
  <c r="AY646" i="2"/>
  <c r="AX646" i="2"/>
  <c r="AW646" i="2"/>
  <c r="AV646" i="2"/>
  <c r="AT646" i="2"/>
  <c r="AN646" i="2"/>
  <c r="AM646" i="2"/>
  <c r="AK646" i="2"/>
  <c r="AJ646" i="2"/>
  <c r="AH646" i="2"/>
  <c r="AF646" i="2"/>
  <c r="AD646" i="2"/>
  <c r="AC646" i="2"/>
  <c r="AB646" i="2"/>
  <c r="AA646" i="2"/>
  <c r="X646" i="2"/>
  <c r="V646" i="2"/>
  <c r="Q646" i="2"/>
  <c r="O646" i="2"/>
  <c r="N646" i="2"/>
  <c r="L646" i="2"/>
  <c r="J646" i="2"/>
  <c r="H646" i="2"/>
  <c r="E646" i="2"/>
  <c r="C646" i="2"/>
  <c r="AY645" i="2"/>
  <c r="AX645" i="2"/>
  <c r="AW645" i="2"/>
  <c r="AV645" i="2"/>
  <c r="AT645" i="2"/>
  <c r="AN645" i="2"/>
  <c r="AM645" i="2"/>
  <c r="AK645" i="2"/>
  <c r="AJ645" i="2"/>
  <c r="AH645" i="2"/>
  <c r="AF645" i="2"/>
  <c r="AD645" i="2"/>
  <c r="AC645" i="2"/>
  <c r="AB645" i="2"/>
  <c r="AA645" i="2"/>
  <c r="X645" i="2"/>
  <c r="V645" i="2"/>
  <c r="Q645" i="2"/>
  <c r="O645" i="2"/>
  <c r="N645" i="2"/>
  <c r="L645" i="2"/>
  <c r="J645" i="2"/>
  <c r="H645" i="2"/>
  <c r="E645" i="2"/>
  <c r="C645" i="2"/>
  <c r="AY644" i="2"/>
  <c r="AX644" i="2"/>
  <c r="AW644" i="2"/>
  <c r="AV644" i="2"/>
  <c r="AT644" i="2"/>
  <c r="AN644" i="2"/>
  <c r="AM644" i="2"/>
  <c r="AK644" i="2"/>
  <c r="AJ644" i="2"/>
  <c r="AH644" i="2"/>
  <c r="AF644" i="2"/>
  <c r="AD644" i="2"/>
  <c r="AC644" i="2"/>
  <c r="AB644" i="2"/>
  <c r="AA644" i="2"/>
  <c r="X644" i="2"/>
  <c r="V644" i="2"/>
  <c r="Q644" i="2"/>
  <c r="O644" i="2"/>
  <c r="N644" i="2"/>
  <c r="L644" i="2"/>
  <c r="J644" i="2"/>
  <c r="H644" i="2"/>
  <c r="E644" i="2"/>
  <c r="C644" i="2"/>
  <c r="AY643" i="2"/>
  <c r="AX643" i="2"/>
  <c r="AW643" i="2"/>
  <c r="AV643" i="2"/>
  <c r="AT643" i="2"/>
  <c r="AN643" i="2"/>
  <c r="AM643" i="2"/>
  <c r="AK643" i="2"/>
  <c r="AJ643" i="2"/>
  <c r="AH643" i="2"/>
  <c r="AF643" i="2"/>
  <c r="AD643" i="2"/>
  <c r="AC643" i="2"/>
  <c r="AB643" i="2"/>
  <c r="AA643" i="2"/>
  <c r="X643" i="2"/>
  <c r="V643" i="2"/>
  <c r="Q643" i="2"/>
  <c r="O643" i="2"/>
  <c r="N643" i="2"/>
  <c r="L643" i="2"/>
  <c r="J643" i="2"/>
  <c r="H643" i="2"/>
  <c r="E643" i="2"/>
  <c r="C643" i="2"/>
  <c r="AY642" i="2"/>
  <c r="AX642" i="2"/>
  <c r="AW642" i="2"/>
  <c r="AV642" i="2"/>
  <c r="AT642" i="2"/>
  <c r="AN642" i="2"/>
  <c r="AM642" i="2"/>
  <c r="AK642" i="2"/>
  <c r="AJ642" i="2"/>
  <c r="AH642" i="2"/>
  <c r="AF642" i="2"/>
  <c r="AD642" i="2"/>
  <c r="AC642" i="2"/>
  <c r="AB642" i="2"/>
  <c r="AA642" i="2"/>
  <c r="X642" i="2"/>
  <c r="V642" i="2"/>
  <c r="Q642" i="2"/>
  <c r="O642" i="2"/>
  <c r="N642" i="2"/>
  <c r="L642" i="2"/>
  <c r="J642" i="2"/>
  <c r="H642" i="2"/>
  <c r="E642" i="2"/>
  <c r="C642" i="2"/>
  <c r="AY641" i="2"/>
  <c r="AX641" i="2"/>
  <c r="AW641" i="2"/>
  <c r="AV641" i="2"/>
  <c r="AT641" i="2"/>
  <c r="AN641" i="2"/>
  <c r="AM641" i="2"/>
  <c r="AK641" i="2"/>
  <c r="AJ641" i="2"/>
  <c r="AH641" i="2"/>
  <c r="AF641" i="2"/>
  <c r="AD641" i="2"/>
  <c r="AC641" i="2"/>
  <c r="AB641" i="2"/>
  <c r="AA641" i="2"/>
  <c r="X641" i="2"/>
  <c r="V641" i="2"/>
  <c r="Q641" i="2"/>
  <c r="O641" i="2"/>
  <c r="N641" i="2"/>
  <c r="L641" i="2"/>
  <c r="J641" i="2"/>
  <c r="H641" i="2"/>
  <c r="E641" i="2"/>
  <c r="C641" i="2"/>
  <c r="AY640" i="2"/>
  <c r="AX640" i="2"/>
  <c r="AW640" i="2"/>
  <c r="AV640" i="2"/>
  <c r="AT640" i="2"/>
  <c r="AN640" i="2"/>
  <c r="AM640" i="2"/>
  <c r="AK640" i="2"/>
  <c r="AJ640" i="2"/>
  <c r="AH640" i="2"/>
  <c r="AF640" i="2"/>
  <c r="AD640" i="2"/>
  <c r="AC640" i="2"/>
  <c r="AB640" i="2"/>
  <c r="AA640" i="2"/>
  <c r="X640" i="2"/>
  <c r="V640" i="2"/>
  <c r="Q640" i="2"/>
  <c r="O640" i="2"/>
  <c r="N640" i="2"/>
  <c r="L640" i="2"/>
  <c r="J640" i="2"/>
  <c r="H640" i="2"/>
  <c r="E640" i="2"/>
  <c r="C640" i="2"/>
  <c r="AY639" i="2"/>
  <c r="AX639" i="2"/>
  <c r="AW639" i="2"/>
  <c r="AV639" i="2"/>
  <c r="AT639" i="2"/>
  <c r="AN639" i="2"/>
  <c r="AM639" i="2"/>
  <c r="AK639" i="2"/>
  <c r="AJ639" i="2"/>
  <c r="AH639" i="2"/>
  <c r="AF639" i="2"/>
  <c r="AD639" i="2"/>
  <c r="AC639" i="2"/>
  <c r="AB639" i="2"/>
  <c r="AA639" i="2"/>
  <c r="X639" i="2"/>
  <c r="V639" i="2"/>
  <c r="Q639" i="2"/>
  <c r="O639" i="2"/>
  <c r="N639" i="2"/>
  <c r="L639" i="2"/>
  <c r="J639" i="2"/>
  <c r="H639" i="2"/>
  <c r="E639" i="2"/>
  <c r="C639" i="2"/>
  <c r="AY638" i="2"/>
  <c r="AX638" i="2"/>
  <c r="AW638" i="2"/>
  <c r="AV638" i="2"/>
  <c r="AT638" i="2"/>
  <c r="AN638" i="2"/>
  <c r="AM638" i="2"/>
  <c r="AK638" i="2"/>
  <c r="AJ638" i="2"/>
  <c r="AH638" i="2"/>
  <c r="AF638" i="2"/>
  <c r="AD638" i="2"/>
  <c r="AC638" i="2"/>
  <c r="AB638" i="2"/>
  <c r="AA638" i="2"/>
  <c r="X638" i="2"/>
  <c r="V638" i="2"/>
  <c r="Q638" i="2"/>
  <c r="O638" i="2"/>
  <c r="N638" i="2"/>
  <c r="L638" i="2"/>
  <c r="J638" i="2"/>
  <c r="H638" i="2"/>
  <c r="E638" i="2"/>
  <c r="C638" i="2"/>
  <c r="AY637" i="2"/>
  <c r="AX637" i="2"/>
  <c r="AW637" i="2"/>
  <c r="AV637" i="2"/>
  <c r="AT637" i="2"/>
  <c r="AN637" i="2"/>
  <c r="AM637" i="2"/>
  <c r="AK637" i="2"/>
  <c r="AJ637" i="2"/>
  <c r="AH637" i="2"/>
  <c r="AF637" i="2"/>
  <c r="AD637" i="2"/>
  <c r="AC637" i="2"/>
  <c r="AB637" i="2"/>
  <c r="AA637" i="2"/>
  <c r="X637" i="2"/>
  <c r="V637" i="2"/>
  <c r="Q637" i="2"/>
  <c r="O637" i="2"/>
  <c r="N637" i="2"/>
  <c r="L637" i="2"/>
  <c r="J637" i="2"/>
  <c r="H637" i="2"/>
  <c r="E637" i="2"/>
  <c r="C637" i="2"/>
  <c r="AY636" i="2"/>
  <c r="AX636" i="2"/>
  <c r="AW636" i="2"/>
  <c r="AV636" i="2"/>
  <c r="AT636" i="2"/>
  <c r="AN636" i="2"/>
  <c r="AM636" i="2"/>
  <c r="AK636" i="2"/>
  <c r="AJ636" i="2"/>
  <c r="AH636" i="2"/>
  <c r="AF636" i="2"/>
  <c r="AD636" i="2"/>
  <c r="AC636" i="2"/>
  <c r="AB636" i="2"/>
  <c r="AA636" i="2"/>
  <c r="X636" i="2"/>
  <c r="V636" i="2"/>
  <c r="Q636" i="2"/>
  <c r="O636" i="2"/>
  <c r="N636" i="2"/>
  <c r="L636" i="2"/>
  <c r="J636" i="2"/>
  <c r="H636" i="2"/>
  <c r="E636" i="2"/>
  <c r="C636" i="2"/>
  <c r="AY635" i="2"/>
  <c r="AX635" i="2"/>
  <c r="AW635" i="2"/>
  <c r="AV635" i="2"/>
  <c r="AT635" i="2"/>
  <c r="AN635" i="2"/>
  <c r="AM635" i="2"/>
  <c r="AK635" i="2"/>
  <c r="AJ635" i="2"/>
  <c r="AH635" i="2"/>
  <c r="AF635" i="2"/>
  <c r="AD635" i="2"/>
  <c r="AC635" i="2"/>
  <c r="AB635" i="2"/>
  <c r="AA635" i="2"/>
  <c r="X635" i="2"/>
  <c r="V635" i="2"/>
  <c r="Q635" i="2"/>
  <c r="O635" i="2"/>
  <c r="N635" i="2"/>
  <c r="L635" i="2"/>
  <c r="J635" i="2"/>
  <c r="H635" i="2"/>
  <c r="E635" i="2"/>
  <c r="C635" i="2"/>
  <c r="AY634" i="2"/>
  <c r="AX634" i="2"/>
  <c r="AW634" i="2"/>
  <c r="AV634" i="2"/>
  <c r="AT634" i="2"/>
  <c r="AN634" i="2"/>
  <c r="AM634" i="2"/>
  <c r="AK634" i="2"/>
  <c r="AJ634" i="2"/>
  <c r="AH634" i="2"/>
  <c r="AF634" i="2"/>
  <c r="AD634" i="2"/>
  <c r="AC634" i="2"/>
  <c r="AB634" i="2"/>
  <c r="AA634" i="2"/>
  <c r="X634" i="2"/>
  <c r="V634" i="2"/>
  <c r="Q634" i="2"/>
  <c r="O634" i="2"/>
  <c r="N634" i="2"/>
  <c r="L634" i="2"/>
  <c r="J634" i="2"/>
  <c r="H634" i="2"/>
  <c r="E634" i="2"/>
  <c r="C634" i="2"/>
  <c r="AY633" i="2"/>
  <c r="AX633" i="2"/>
  <c r="AW633" i="2"/>
  <c r="AV633" i="2"/>
  <c r="AT633" i="2"/>
  <c r="AN633" i="2"/>
  <c r="AM633" i="2"/>
  <c r="AK633" i="2"/>
  <c r="AJ633" i="2"/>
  <c r="AH633" i="2"/>
  <c r="AF633" i="2"/>
  <c r="AD633" i="2"/>
  <c r="AC633" i="2"/>
  <c r="AB633" i="2"/>
  <c r="AA633" i="2"/>
  <c r="X633" i="2"/>
  <c r="V633" i="2"/>
  <c r="Q633" i="2"/>
  <c r="O633" i="2"/>
  <c r="N633" i="2"/>
  <c r="L633" i="2"/>
  <c r="J633" i="2"/>
  <c r="H633" i="2"/>
  <c r="E633" i="2"/>
  <c r="C633" i="2"/>
  <c r="AY632" i="2"/>
  <c r="AX632" i="2"/>
  <c r="AW632" i="2"/>
  <c r="AV632" i="2"/>
  <c r="AT632" i="2"/>
  <c r="AN632" i="2"/>
  <c r="AM632" i="2"/>
  <c r="AK632" i="2"/>
  <c r="AJ632" i="2"/>
  <c r="AH632" i="2"/>
  <c r="AF632" i="2"/>
  <c r="AD632" i="2"/>
  <c r="AC632" i="2"/>
  <c r="AB632" i="2"/>
  <c r="AA632" i="2"/>
  <c r="X632" i="2"/>
  <c r="V632" i="2"/>
  <c r="Q632" i="2"/>
  <c r="O632" i="2"/>
  <c r="N632" i="2"/>
  <c r="L632" i="2"/>
  <c r="J632" i="2"/>
  <c r="H632" i="2"/>
  <c r="E632" i="2"/>
  <c r="C632" i="2"/>
  <c r="AY631" i="2"/>
  <c r="AX631" i="2"/>
  <c r="AW631" i="2"/>
  <c r="AV631" i="2"/>
  <c r="AT631" i="2"/>
  <c r="AN631" i="2"/>
  <c r="AM631" i="2"/>
  <c r="AK631" i="2"/>
  <c r="AJ631" i="2"/>
  <c r="AH631" i="2"/>
  <c r="AF631" i="2"/>
  <c r="AD631" i="2"/>
  <c r="AC631" i="2"/>
  <c r="AB631" i="2"/>
  <c r="AA631" i="2"/>
  <c r="X631" i="2"/>
  <c r="V631" i="2"/>
  <c r="Q631" i="2"/>
  <c r="O631" i="2"/>
  <c r="N631" i="2"/>
  <c r="L631" i="2"/>
  <c r="J631" i="2"/>
  <c r="H631" i="2"/>
  <c r="E631" i="2"/>
  <c r="C631" i="2"/>
  <c r="AY630" i="2"/>
  <c r="AX630" i="2"/>
  <c r="AW630" i="2"/>
  <c r="AV630" i="2"/>
  <c r="AT630" i="2"/>
  <c r="AN630" i="2"/>
  <c r="AM630" i="2"/>
  <c r="AK630" i="2"/>
  <c r="AJ630" i="2"/>
  <c r="AH630" i="2"/>
  <c r="AF630" i="2"/>
  <c r="AD630" i="2"/>
  <c r="AC630" i="2"/>
  <c r="AB630" i="2"/>
  <c r="AA630" i="2"/>
  <c r="X630" i="2"/>
  <c r="V630" i="2"/>
  <c r="Q630" i="2"/>
  <c r="O630" i="2"/>
  <c r="N630" i="2"/>
  <c r="L630" i="2"/>
  <c r="J630" i="2"/>
  <c r="H630" i="2"/>
  <c r="E630" i="2"/>
  <c r="C630" i="2"/>
  <c r="AY629" i="2"/>
  <c r="AX629" i="2"/>
  <c r="AW629" i="2"/>
  <c r="AV629" i="2"/>
  <c r="AT629" i="2"/>
  <c r="AN629" i="2"/>
  <c r="AM629" i="2"/>
  <c r="AK629" i="2"/>
  <c r="AJ629" i="2"/>
  <c r="AH629" i="2"/>
  <c r="AF629" i="2"/>
  <c r="AD629" i="2"/>
  <c r="AC629" i="2"/>
  <c r="AB629" i="2"/>
  <c r="AA629" i="2"/>
  <c r="X629" i="2"/>
  <c r="V629" i="2"/>
  <c r="Q629" i="2"/>
  <c r="O629" i="2"/>
  <c r="N629" i="2"/>
  <c r="L629" i="2"/>
  <c r="J629" i="2"/>
  <c r="H629" i="2"/>
  <c r="E629" i="2"/>
  <c r="C629" i="2"/>
  <c r="AY628" i="2"/>
  <c r="AX628" i="2"/>
  <c r="AW628" i="2"/>
  <c r="AV628" i="2"/>
  <c r="AT628" i="2"/>
  <c r="AN628" i="2"/>
  <c r="AM628" i="2"/>
  <c r="AK628" i="2"/>
  <c r="AJ628" i="2"/>
  <c r="AH628" i="2"/>
  <c r="AF628" i="2"/>
  <c r="AD628" i="2"/>
  <c r="AC628" i="2"/>
  <c r="AB628" i="2"/>
  <c r="AA628" i="2"/>
  <c r="X628" i="2"/>
  <c r="V628" i="2"/>
  <c r="Q628" i="2"/>
  <c r="O628" i="2"/>
  <c r="N628" i="2"/>
  <c r="L628" i="2"/>
  <c r="J628" i="2"/>
  <c r="H628" i="2"/>
  <c r="E628" i="2"/>
  <c r="C628" i="2"/>
  <c r="AY627" i="2"/>
  <c r="AX627" i="2"/>
  <c r="AW627" i="2"/>
  <c r="AV627" i="2"/>
  <c r="AT627" i="2"/>
  <c r="AN627" i="2"/>
  <c r="AM627" i="2"/>
  <c r="AK627" i="2"/>
  <c r="AJ627" i="2"/>
  <c r="AH627" i="2"/>
  <c r="AF627" i="2"/>
  <c r="AD627" i="2"/>
  <c r="AC627" i="2"/>
  <c r="AB627" i="2"/>
  <c r="AA627" i="2"/>
  <c r="X627" i="2"/>
  <c r="V627" i="2"/>
  <c r="Q627" i="2"/>
  <c r="O627" i="2"/>
  <c r="N627" i="2"/>
  <c r="L627" i="2"/>
  <c r="J627" i="2"/>
  <c r="H627" i="2"/>
  <c r="E627" i="2"/>
  <c r="C627" i="2"/>
  <c r="AY626" i="2"/>
  <c r="AX626" i="2"/>
  <c r="AW626" i="2"/>
  <c r="AV626" i="2"/>
  <c r="AT626" i="2"/>
  <c r="AN626" i="2"/>
  <c r="AM626" i="2"/>
  <c r="AK626" i="2"/>
  <c r="AJ626" i="2"/>
  <c r="AH626" i="2"/>
  <c r="AF626" i="2"/>
  <c r="AD626" i="2"/>
  <c r="AC626" i="2"/>
  <c r="AB626" i="2"/>
  <c r="AA626" i="2"/>
  <c r="X626" i="2"/>
  <c r="V626" i="2"/>
  <c r="Q626" i="2"/>
  <c r="O626" i="2"/>
  <c r="N626" i="2"/>
  <c r="L626" i="2"/>
  <c r="J626" i="2"/>
  <c r="H626" i="2"/>
  <c r="E626" i="2"/>
  <c r="C626" i="2"/>
  <c r="AY625" i="2"/>
  <c r="AX625" i="2"/>
  <c r="AW625" i="2"/>
  <c r="AV625" i="2"/>
  <c r="AT625" i="2"/>
  <c r="AN625" i="2"/>
  <c r="AM625" i="2"/>
  <c r="AK625" i="2"/>
  <c r="AJ625" i="2"/>
  <c r="AH625" i="2"/>
  <c r="AF625" i="2"/>
  <c r="AD625" i="2"/>
  <c r="AC625" i="2"/>
  <c r="AB625" i="2"/>
  <c r="AA625" i="2"/>
  <c r="X625" i="2"/>
  <c r="V625" i="2"/>
  <c r="Q625" i="2"/>
  <c r="O625" i="2"/>
  <c r="N625" i="2"/>
  <c r="L625" i="2"/>
  <c r="J625" i="2"/>
  <c r="H625" i="2"/>
  <c r="E625" i="2"/>
  <c r="C625" i="2"/>
  <c r="AY624" i="2"/>
  <c r="AX624" i="2"/>
  <c r="AW624" i="2"/>
  <c r="AV624" i="2"/>
  <c r="AT624" i="2"/>
  <c r="AN624" i="2"/>
  <c r="AM624" i="2"/>
  <c r="AK624" i="2"/>
  <c r="AJ624" i="2"/>
  <c r="AH624" i="2"/>
  <c r="AF624" i="2"/>
  <c r="AD624" i="2"/>
  <c r="AC624" i="2"/>
  <c r="AB624" i="2"/>
  <c r="AA624" i="2"/>
  <c r="X624" i="2"/>
  <c r="V624" i="2"/>
  <c r="Q624" i="2"/>
  <c r="O624" i="2"/>
  <c r="N624" i="2"/>
  <c r="L624" i="2"/>
  <c r="J624" i="2"/>
  <c r="H624" i="2"/>
  <c r="E624" i="2"/>
  <c r="C624" i="2"/>
  <c r="AY623" i="2"/>
  <c r="AX623" i="2"/>
  <c r="AW623" i="2"/>
  <c r="AV623" i="2"/>
  <c r="AT623" i="2"/>
  <c r="AN623" i="2"/>
  <c r="AM623" i="2"/>
  <c r="AK623" i="2"/>
  <c r="AJ623" i="2"/>
  <c r="AH623" i="2"/>
  <c r="AF623" i="2"/>
  <c r="AD623" i="2"/>
  <c r="AC623" i="2"/>
  <c r="AB623" i="2"/>
  <c r="AA623" i="2"/>
  <c r="X623" i="2"/>
  <c r="V623" i="2"/>
  <c r="Q623" i="2"/>
  <c r="O623" i="2"/>
  <c r="N623" i="2"/>
  <c r="L623" i="2"/>
  <c r="J623" i="2"/>
  <c r="H623" i="2"/>
  <c r="E623" i="2"/>
  <c r="C623" i="2"/>
  <c r="AY622" i="2"/>
  <c r="AX622" i="2"/>
  <c r="AW622" i="2"/>
  <c r="AV622" i="2"/>
  <c r="AT622" i="2"/>
  <c r="AN622" i="2"/>
  <c r="AM622" i="2"/>
  <c r="AK622" i="2"/>
  <c r="AJ622" i="2"/>
  <c r="AH622" i="2"/>
  <c r="AF622" i="2"/>
  <c r="AD622" i="2"/>
  <c r="AC622" i="2"/>
  <c r="AB622" i="2"/>
  <c r="AA622" i="2"/>
  <c r="X622" i="2"/>
  <c r="V622" i="2"/>
  <c r="Q622" i="2"/>
  <c r="O622" i="2"/>
  <c r="N622" i="2"/>
  <c r="L622" i="2"/>
  <c r="J622" i="2"/>
  <c r="H622" i="2"/>
  <c r="E622" i="2"/>
  <c r="C622" i="2"/>
  <c r="AY621" i="2"/>
  <c r="AX621" i="2"/>
  <c r="AW621" i="2"/>
  <c r="AV621" i="2"/>
  <c r="AT621" i="2"/>
  <c r="AN621" i="2"/>
  <c r="AM621" i="2"/>
  <c r="AK621" i="2"/>
  <c r="AJ621" i="2"/>
  <c r="AH621" i="2"/>
  <c r="AF621" i="2"/>
  <c r="AD621" i="2"/>
  <c r="AC621" i="2"/>
  <c r="AB621" i="2"/>
  <c r="AA621" i="2"/>
  <c r="X621" i="2"/>
  <c r="V621" i="2"/>
  <c r="Q621" i="2"/>
  <c r="O621" i="2"/>
  <c r="N621" i="2"/>
  <c r="L621" i="2"/>
  <c r="J621" i="2"/>
  <c r="H621" i="2"/>
  <c r="E621" i="2"/>
  <c r="C621" i="2"/>
  <c r="AY620" i="2"/>
  <c r="AX620" i="2"/>
  <c r="AW620" i="2"/>
  <c r="AV620" i="2"/>
  <c r="AT620" i="2"/>
  <c r="AN620" i="2"/>
  <c r="AM620" i="2"/>
  <c r="AK620" i="2"/>
  <c r="AJ620" i="2"/>
  <c r="AH620" i="2"/>
  <c r="AF620" i="2"/>
  <c r="AD620" i="2"/>
  <c r="AC620" i="2"/>
  <c r="AB620" i="2"/>
  <c r="AA620" i="2"/>
  <c r="X620" i="2"/>
  <c r="V620" i="2"/>
  <c r="Q620" i="2"/>
  <c r="O620" i="2"/>
  <c r="N620" i="2"/>
  <c r="L620" i="2"/>
  <c r="J620" i="2"/>
  <c r="H620" i="2"/>
  <c r="E620" i="2"/>
  <c r="C620" i="2"/>
  <c r="AY619" i="2"/>
  <c r="AX619" i="2"/>
  <c r="AW619" i="2"/>
  <c r="AV619" i="2"/>
  <c r="AT619" i="2"/>
  <c r="AN619" i="2"/>
  <c r="AM619" i="2"/>
  <c r="AK619" i="2"/>
  <c r="AJ619" i="2"/>
  <c r="AH619" i="2"/>
  <c r="AF619" i="2"/>
  <c r="AD619" i="2"/>
  <c r="AC619" i="2"/>
  <c r="AB619" i="2"/>
  <c r="AA619" i="2"/>
  <c r="X619" i="2"/>
  <c r="V619" i="2"/>
  <c r="Q619" i="2"/>
  <c r="O619" i="2"/>
  <c r="N619" i="2"/>
  <c r="L619" i="2"/>
  <c r="J619" i="2"/>
  <c r="H619" i="2"/>
  <c r="E619" i="2"/>
  <c r="C619" i="2"/>
  <c r="AY618" i="2"/>
  <c r="AX618" i="2"/>
  <c r="AW618" i="2"/>
  <c r="AV618" i="2"/>
  <c r="AT618" i="2"/>
  <c r="AN618" i="2"/>
  <c r="AM618" i="2"/>
  <c r="AK618" i="2"/>
  <c r="AJ618" i="2"/>
  <c r="AH618" i="2"/>
  <c r="AF618" i="2"/>
  <c r="AD618" i="2"/>
  <c r="AC618" i="2"/>
  <c r="AB618" i="2"/>
  <c r="AA618" i="2"/>
  <c r="X618" i="2"/>
  <c r="V618" i="2"/>
  <c r="Q618" i="2"/>
  <c r="O618" i="2"/>
  <c r="N618" i="2"/>
  <c r="L618" i="2"/>
  <c r="J618" i="2"/>
  <c r="H618" i="2"/>
  <c r="E618" i="2"/>
  <c r="C618" i="2"/>
  <c r="AY617" i="2"/>
  <c r="AX617" i="2"/>
  <c r="AW617" i="2"/>
  <c r="AV617" i="2"/>
  <c r="AT617" i="2"/>
  <c r="AN617" i="2"/>
  <c r="AM617" i="2"/>
  <c r="AK617" i="2"/>
  <c r="AJ617" i="2"/>
  <c r="AH617" i="2"/>
  <c r="AF617" i="2"/>
  <c r="AD617" i="2"/>
  <c r="AC617" i="2"/>
  <c r="AB617" i="2"/>
  <c r="AA617" i="2"/>
  <c r="X617" i="2"/>
  <c r="V617" i="2"/>
  <c r="Q617" i="2"/>
  <c r="O617" i="2"/>
  <c r="N617" i="2"/>
  <c r="L617" i="2"/>
  <c r="J617" i="2"/>
  <c r="H617" i="2"/>
  <c r="E617" i="2"/>
  <c r="C617" i="2"/>
  <c r="AY616" i="2"/>
  <c r="AX616" i="2"/>
  <c r="AW616" i="2"/>
  <c r="AV616" i="2"/>
  <c r="AT616" i="2"/>
  <c r="AN616" i="2"/>
  <c r="AM616" i="2"/>
  <c r="AK616" i="2"/>
  <c r="AJ616" i="2"/>
  <c r="AH616" i="2"/>
  <c r="AF616" i="2"/>
  <c r="AD616" i="2"/>
  <c r="AC616" i="2"/>
  <c r="AB616" i="2"/>
  <c r="AA616" i="2"/>
  <c r="X616" i="2"/>
  <c r="V616" i="2"/>
  <c r="Q616" i="2"/>
  <c r="O616" i="2"/>
  <c r="N616" i="2"/>
  <c r="L616" i="2"/>
  <c r="J616" i="2"/>
  <c r="H616" i="2"/>
  <c r="E616" i="2"/>
  <c r="C616" i="2"/>
  <c r="AY615" i="2"/>
  <c r="AX615" i="2"/>
  <c r="AW615" i="2"/>
  <c r="AV615" i="2"/>
  <c r="AT615" i="2"/>
  <c r="AN615" i="2"/>
  <c r="AM615" i="2"/>
  <c r="AK615" i="2"/>
  <c r="AJ615" i="2"/>
  <c r="AH615" i="2"/>
  <c r="AF615" i="2"/>
  <c r="AD615" i="2"/>
  <c r="AC615" i="2"/>
  <c r="AB615" i="2"/>
  <c r="AA615" i="2"/>
  <c r="X615" i="2"/>
  <c r="V615" i="2"/>
  <c r="Q615" i="2"/>
  <c r="O615" i="2"/>
  <c r="N615" i="2"/>
  <c r="L615" i="2"/>
  <c r="J615" i="2"/>
  <c r="H615" i="2"/>
  <c r="E615" i="2"/>
  <c r="C615" i="2"/>
  <c r="AY614" i="2"/>
  <c r="AX614" i="2"/>
  <c r="AW614" i="2"/>
  <c r="AV614" i="2"/>
  <c r="AT614" i="2"/>
  <c r="AN614" i="2"/>
  <c r="AM614" i="2"/>
  <c r="AK614" i="2"/>
  <c r="AJ614" i="2"/>
  <c r="AH614" i="2"/>
  <c r="AF614" i="2"/>
  <c r="AD614" i="2"/>
  <c r="AC614" i="2"/>
  <c r="AB614" i="2"/>
  <c r="AA614" i="2"/>
  <c r="X614" i="2"/>
  <c r="V614" i="2"/>
  <c r="Q614" i="2"/>
  <c r="O614" i="2"/>
  <c r="N614" i="2"/>
  <c r="L614" i="2"/>
  <c r="J614" i="2"/>
  <c r="H614" i="2"/>
  <c r="E614" i="2"/>
  <c r="C614" i="2"/>
  <c r="AY613" i="2"/>
  <c r="AX613" i="2"/>
  <c r="AW613" i="2"/>
  <c r="AV613" i="2"/>
  <c r="AT613" i="2"/>
  <c r="AN613" i="2"/>
  <c r="AM613" i="2"/>
  <c r="AK613" i="2"/>
  <c r="AJ613" i="2"/>
  <c r="AH613" i="2"/>
  <c r="AF613" i="2"/>
  <c r="AD613" i="2"/>
  <c r="AC613" i="2"/>
  <c r="AB613" i="2"/>
  <c r="AA613" i="2"/>
  <c r="X613" i="2"/>
  <c r="V613" i="2"/>
  <c r="Q613" i="2"/>
  <c r="O613" i="2"/>
  <c r="N613" i="2"/>
  <c r="L613" i="2"/>
  <c r="J613" i="2"/>
  <c r="H613" i="2"/>
  <c r="E613" i="2"/>
  <c r="C613" i="2"/>
  <c r="AY612" i="2"/>
  <c r="AX612" i="2"/>
  <c r="AW612" i="2"/>
  <c r="AV612" i="2"/>
  <c r="AT612" i="2"/>
  <c r="AN612" i="2"/>
  <c r="AM612" i="2"/>
  <c r="AK612" i="2"/>
  <c r="AJ612" i="2"/>
  <c r="AH612" i="2"/>
  <c r="AF612" i="2"/>
  <c r="AD612" i="2"/>
  <c r="AC612" i="2"/>
  <c r="AB612" i="2"/>
  <c r="AA612" i="2"/>
  <c r="X612" i="2"/>
  <c r="V612" i="2"/>
  <c r="Q612" i="2"/>
  <c r="O612" i="2"/>
  <c r="N612" i="2"/>
  <c r="L612" i="2"/>
  <c r="J612" i="2"/>
  <c r="H612" i="2"/>
  <c r="E612" i="2"/>
  <c r="C612" i="2"/>
  <c r="AY611" i="2"/>
  <c r="AX611" i="2"/>
  <c r="AW611" i="2"/>
  <c r="AV611" i="2"/>
  <c r="AT611" i="2"/>
  <c r="AN611" i="2"/>
  <c r="AM611" i="2"/>
  <c r="AK611" i="2"/>
  <c r="AJ611" i="2"/>
  <c r="AH611" i="2"/>
  <c r="AF611" i="2"/>
  <c r="AD611" i="2"/>
  <c r="AC611" i="2"/>
  <c r="AB611" i="2"/>
  <c r="AA611" i="2"/>
  <c r="X611" i="2"/>
  <c r="V611" i="2"/>
  <c r="Q611" i="2"/>
  <c r="O611" i="2"/>
  <c r="N611" i="2"/>
  <c r="L611" i="2"/>
  <c r="J611" i="2"/>
  <c r="H611" i="2"/>
  <c r="E611" i="2"/>
  <c r="C611" i="2"/>
  <c r="AY610" i="2"/>
  <c r="AX610" i="2"/>
  <c r="AW610" i="2"/>
  <c r="AV610" i="2"/>
  <c r="AT610" i="2"/>
  <c r="AN610" i="2"/>
  <c r="AM610" i="2"/>
  <c r="AK610" i="2"/>
  <c r="AJ610" i="2"/>
  <c r="AH610" i="2"/>
  <c r="AF610" i="2"/>
  <c r="AD610" i="2"/>
  <c r="AC610" i="2"/>
  <c r="AB610" i="2"/>
  <c r="AA610" i="2"/>
  <c r="X610" i="2"/>
  <c r="V610" i="2"/>
  <c r="Q610" i="2"/>
  <c r="O610" i="2"/>
  <c r="N610" i="2"/>
  <c r="L610" i="2"/>
  <c r="J610" i="2"/>
  <c r="H610" i="2"/>
  <c r="E610" i="2"/>
  <c r="C610" i="2"/>
  <c r="AY609" i="2"/>
  <c r="AX609" i="2"/>
  <c r="AW609" i="2"/>
  <c r="AV609" i="2"/>
  <c r="AT609" i="2"/>
  <c r="AN609" i="2"/>
  <c r="AM609" i="2"/>
  <c r="AK609" i="2"/>
  <c r="AJ609" i="2"/>
  <c r="AH609" i="2"/>
  <c r="AF609" i="2"/>
  <c r="AD609" i="2"/>
  <c r="AC609" i="2"/>
  <c r="AB609" i="2"/>
  <c r="AA609" i="2"/>
  <c r="X609" i="2"/>
  <c r="V609" i="2"/>
  <c r="Q609" i="2"/>
  <c r="O609" i="2"/>
  <c r="N609" i="2"/>
  <c r="L609" i="2"/>
  <c r="J609" i="2"/>
  <c r="H609" i="2"/>
  <c r="E609" i="2"/>
  <c r="C609" i="2"/>
  <c r="AY608" i="2"/>
  <c r="AX608" i="2"/>
  <c r="AW608" i="2"/>
  <c r="AV608" i="2"/>
  <c r="AT608" i="2"/>
  <c r="AN608" i="2"/>
  <c r="AM608" i="2"/>
  <c r="AK608" i="2"/>
  <c r="AJ608" i="2"/>
  <c r="AH608" i="2"/>
  <c r="AF608" i="2"/>
  <c r="AD608" i="2"/>
  <c r="AC608" i="2"/>
  <c r="AB608" i="2"/>
  <c r="AA608" i="2"/>
  <c r="X608" i="2"/>
  <c r="V608" i="2"/>
  <c r="Q608" i="2"/>
  <c r="O608" i="2"/>
  <c r="N608" i="2"/>
  <c r="L608" i="2"/>
  <c r="J608" i="2"/>
  <c r="H608" i="2"/>
  <c r="E608" i="2"/>
  <c r="C608" i="2"/>
  <c r="AY607" i="2"/>
  <c r="AX607" i="2"/>
  <c r="AW607" i="2"/>
  <c r="AV607" i="2"/>
  <c r="AT607" i="2"/>
  <c r="AN607" i="2"/>
  <c r="AM607" i="2"/>
  <c r="AK607" i="2"/>
  <c r="AJ607" i="2"/>
  <c r="AH607" i="2"/>
  <c r="AF607" i="2"/>
  <c r="AD607" i="2"/>
  <c r="AC607" i="2"/>
  <c r="AB607" i="2"/>
  <c r="AA607" i="2"/>
  <c r="X607" i="2"/>
  <c r="V607" i="2"/>
  <c r="Q607" i="2"/>
  <c r="O607" i="2"/>
  <c r="N607" i="2"/>
  <c r="L607" i="2"/>
  <c r="J607" i="2"/>
  <c r="H607" i="2"/>
  <c r="E607" i="2"/>
  <c r="C607" i="2"/>
  <c r="AY606" i="2"/>
  <c r="AX606" i="2"/>
  <c r="AW606" i="2"/>
  <c r="AV606" i="2"/>
  <c r="AT606" i="2"/>
  <c r="AN606" i="2"/>
  <c r="AM606" i="2"/>
  <c r="AK606" i="2"/>
  <c r="AJ606" i="2"/>
  <c r="AH606" i="2"/>
  <c r="AF606" i="2"/>
  <c r="AD606" i="2"/>
  <c r="AC606" i="2"/>
  <c r="AB606" i="2"/>
  <c r="AA606" i="2"/>
  <c r="X606" i="2"/>
  <c r="V606" i="2"/>
  <c r="Q606" i="2"/>
  <c r="O606" i="2"/>
  <c r="N606" i="2"/>
  <c r="L606" i="2"/>
  <c r="J606" i="2"/>
  <c r="H606" i="2"/>
  <c r="E606" i="2"/>
  <c r="C606" i="2"/>
  <c r="AY605" i="2"/>
  <c r="AX605" i="2"/>
  <c r="AW605" i="2"/>
  <c r="AV605" i="2"/>
  <c r="AT605" i="2"/>
  <c r="AN605" i="2"/>
  <c r="AM605" i="2"/>
  <c r="AK605" i="2"/>
  <c r="AJ605" i="2"/>
  <c r="AH605" i="2"/>
  <c r="AF605" i="2"/>
  <c r="AD605" i="2"/>
  <c r="AC605" i="2"/>
  <c r="AB605" i="2"/>
  <c r="AA605" i="2"/>
  <c r="X605" i="2"/>
  <c r="V605" i="2"/>
  <c r="Q605" i="2"/>
  <c r="O605" i="2"/>
  <c r="N605" i="2"/>
  <c r="L605" i="2"/>
  <c r="J605" i="2"/>
  <c r="H605" i="2"/>
  <c r="E605" i="2"/>
  <c r="C605" i="2"/>
  <c r="AY604" i="2"/>
  <c r="AX604" i="2"/>
  <c r="AW604" i="2"/>
  <c r="AV604" i="2"/>
  <c r="AT604" i="2"/>
  <c r="AN604" i="2"/>
  <c r="AM604" i="2"/>
  <c r="AK604" i="2"/>
  <c r="AJ604" i="2"/>
  <c r="AH604" i="2"/>
  <c r="AF604" i="2"/>
  <c r="AD604" i="2"/>
  <c r="AC604" i="2"/>
  <c r="AB604" i="2"/>
  <c r="AA604" i="2"/>
  <c r="X604" i="2"/>
  <c r="V604" i="2"/>
  <c r="Q604" i="2"/>
  <c r="O604" i="2"/>
  <c r="N604" i="2"/>
  <c r="L604" i="2"/>
  <c r="J604" i="2"/>
  <c r="H604" i="2"/>
  <c r="E604" i="2"/>
  <c r="C604" i="2"/>
  <c r="AY603" i="2"/>
  <c r="AX603" i="2"/>
  <c r="AW603" i="2"/>
  <c r="AV603" i="2"/>
  <c r="AT603" i="2"/>
  <c r="AN603" i="2"/>
  <c r="AM603" i="2"/>
  <c r="AK603" i="2"/>
  <c r="AJ603" i="2"/>
  <c r="AH603" i="2"/>
  <c r="AF603" i="2"/>
  <c r="AD603" i="2"/>
  <c r="AC603" i="2"/>
  <c r="AB603" i="2"/>
  <c r="AA603" i="2"/>
  <c r="X603" i="2"/>
  <c r="V603" i="2"/>
  <c r="Q603" i="2"/>
  <c r="O603" i="2"/>
  <c r="N603" i="2"/>
  <c r="L603" i="2"/>
  <c r="J603" i="2"/>
  <c r="H603" i="2"/>
  <c r="E603" i="2"/>
  <c r="C603" i="2"/>
  <c r="AY602" i="2"/>
  <c r="AX602" i="2"/>
  <c r="AW602" i="2"/>
  <c r="AV602" i="2"/>
  <c r="AT602" i="2"/>
  <c r="AN602" i="2"/>
  <c r="AM602" i="2"/>
  <c r="AK602" i="2"/>
  <c r="AJ602" i="2"/>
  <c r="AH602" i="2"/>
  <c r="AF602" i="2"/>
  <c r="AD602" i="2"/>
  <c r="AC602" i="2"/>
  <c r="AB602" i="2"/>
  <c r="AA602" i="2"/>
  <c r="X602" i="2"/>
  <c r="V602" i="2"/>
  <c r="Q602" i="2"/>
  <c r="O602" i="2"/>
  <c r="N602" i="2"/>
  <c r="L602" i="2"/>
  <c r="J602" i="2"/>
  <c r="H602" i="2"/>
  <c r="E602" i="2"/>
  <c r="C602" i="2"/>
  <c r="AY601" i="2"/>
  <c r="AX601" i="2"/>
  <c r="AW601" i="2"/>
  <c r="AV601" i="2"/>
  <c r="AT601" i="2"/>
  <c r="AN601" i="2"/>
  <c r="AM601" i="2"/>
  <c r="AK601" i="2"/>
  <c r="AJ601" i="2"/>
  <c r="AH601" i="2"/>
  <c r="AF601" i="2"/>
  <c r="AD601" i="2"/>
  <c r="AC601" i="2"/>
  <c r="AB601" i="2"/>
  <c r="AA601" i="2"/>
  <c r="X601" i="2"/>
  <c r="V601" i="2"/>
  <c r="Q601" i="2"/>
  <c r="O601" i="2"/>
  <c r="N601" i="2"/>
  <c r="L601" i="2"/>
  <c r="J601" i="2"/>
  <c r="H601" i="2"/>
  <c r="E601" i="2"/>
  <c r="C601" i="2"/>
  <c r="AY600" i="2"/>
  <c r="AX600" i="2"/>
  <c r="AW600" i="2"/>
  <c r="AV600" i="2"/>
  <c r="AT600" i="2"/>
  <c r="AN600" i="2"/>
  <c r="AM600" i="2"/>
  <c r="AK600" i="2"/>
  <c r="AJ600" i="2"/>
  <c r="AH600" i="2"/>
  <c r="AF600" i="2"/>
  <c r="AD600" i="2"/>
  <c r="AC600" i="2"/>
  <c r="AB600" i="2"/>
  <c r="AA600" i="2"/>
  <c r="X600" i="2"/>
  <c r="V600" i="2"/>
  <c r="Q600" i="2"/>
  <c r="O600" i="2"/>
  <c r="N600" i="2"/>
  <c r="L600" i="2"/>
  <c r="J600" i="2"/>
  <c r="H600" i="2"/>
  <c r="E600" i="2"/>
  <c r="C600" i="2"/>
  <c r="AY599" i="2"/>
  <c r="AX599" i="2"/>
  <c r="AW599" i="2"/>
  <c r="AV599" i="2"/>
  <c r="AT599" i="2"/>
  <c r="AN599" i="2"/>
  <c r="AM599" i="2"/>
  <c r="AK599" i="2"/>
  <c r="AJ599" i="2"/>
  <c r="AH599" i="2"/>
  <c r="AF599" i="2"/>
  <c r="AD599" i="2"/>
  <c r="AC599" i="2"/>
  <c r="AB599" i="2"/>
  <c r="AA599" i="2"/>
  <c r="X599" i="2"/>
  <c r="V599" i="2"/>
  <c r="Q599" i="2"/>
  <c r="O599" i="2"/>
  <c r="N599" i="2"/>
  <c r="L599" i="2"/>
  <c r="J599" i="2"/>
  <c r="H599" i="2"/>
  <c r="E599" i="2"/>
  <c r="C599" i="2"/>
  <c r="AY598" i="2"/>
  <c r="AX598" i="2"/>
  <c r="AW598" i="2"/>
  <c r="AV598" i="2"/>
  <c r="AT598" i="2"/>
  <c r="AN598" i="2"/>
  <c r="AM598" i="2"/>
  <c r="AK598" i="2"/>
  <c r="AJ598" i="2"/>
  <c r="AH598" i="2"/>
  <c r="AF598" i="2"/>
  <c r="AD598" i="2"/>
  <c r="AC598" i="2"/>
  <c r="AB598" i="2"/>
  <c r="AA598" i="2"/>
  <c r="X598" i="2"/>
  <c r="V598" i="2"/>
  <c r="Q598" i="2"/>
  <c r="O598" i="2"/>
  <c r="N598" i="2"/>
  <c r="L598" i="2"/>
  <c r="J598" i="2"/>
  <c r="H598" i="2"/>
  <c r="E598" i="2"/>
  <c r="C598" i="2"/>
  <c r="AY597" i="2"/>
  <c r="AX597" i="2"/>
  <c r="AW597" i="2"/>
  <c r="AV597" i="2"/>
  <c r="AT597" i="2"/>
  <c r="AN597" i="2"/>
  <c r="AM597" i="2"/>
  <c r="AK597" i="2"/>
  <c r="AJ597" i="2"/>
  <c r="AH597" i="2"/>
  <c r="AF597" i="2"/>
  <c r="AD597" i="2"/>
  <c r="AC597" i="2"/>
  <c r="AB597" i="2"/>
  <c r="AA597" i="2"/>
  <c r="X597" i="2"/>
  <c r="V597" i="2"/>
  <c r="Q597" i="2"/>
  <c r="O597" i="2"/>
  <c r="N597" i="2"/>
  <c r="L597" i="2"/>
  <c r="J597" i="2"/>
  <c r="H597" i="2"/>
  <c r="E597" i="2"/>
  <c r="C597" i="2"/>
  <c r="AY596" i="2"/>
  <c r="AX596" i="2"/>
  <c r="AW596" i="2"/>
  <c r="AV596" i="2"/>
  <c r="AT596" i="2"/>
  <c r="AN596" i="2"/>
  <c r="AM596" i="2"/>
  <c r="AK596" i="2"/>
  <c r="AJ596" i="2"/>
  <c r="AH596" i="2"/>
  <c r="AF596" i="2"/>
  <c r="AD596" i="2"/>
  <c r="AC596" i="2"/>
  <c r="AB596" i="2"/>
  <c r="AA596" i="2"/>
  <c r="X596" i="2"/>
  <c r="V596" i="2"/>
  <c r="Q596" i="2"/>
  <c r="O596" i="2"/>
  <c r="N596" i="2"/>
  <c r="L596" i="2"/>
  <c r="J596" i="2"/>
  <c r="H596" i="2"/>
  <c r="E596" i="2"/>
  <c r="C596" i="2"/>
  <c r="AY595" i="2"/>
  <c r="AX595" i="2"/>
  <c r="AW595" i="2"/>
  <c r="AV595" i="2"/>
  <c r="AT595" i="2"/>
  <c r="AN595" i="2"/>
  <c r="AM595" i="2"/>
  <c r="AK595" i="2"/>
  <c r="AJ595" i="2"/>
  <c r="AH595" i="2"/>
  <c r="AF595" i="2"/>
  <c r="AD595" i="2"/>
  <c r="AC595" i="2"/>
  <c r="AB595" i="2"/>
  <c r="AA595" i="2"/>
  <c r="X595" i="2"/>
  <c r="V595" i="2"/>
  <c r="Q595" i="2"/>
  <c r="O595" i="2"/>
  <c r="N595" i="2"/>
  <c r="L595" i="2"/>
  <c r="J595" i="2"/>
  <c r="H595" i="2"/>
  <c r="E595" i="2"/>
  <c r="C595" i="2"/>
  <c r="AY594" i="2"/>
  <c r="AX594" i="2"/>
  <c r="AW594" i="2"/>
  <c r="AV594" i="2"/>
  <c r="AT594" i="2"/>
  <c r="AN594" i="2"/>
  <c r="AM594" i="2"/>
  <c r="AK594" i="2"/>
  <c r="AJ594" i="2"/>
  <c r="AH594" i="2"/>
  <c r="AF594" i="2"/>
  <c r="AD594" i="2"/>
  <c r="AC594" i="2"/>
  <c r="AB594" i="2"/>
  <c r="AA594" i="2"/>
  <c r="X594" i="2"/>
  <c r="V594" i="2"/>
  <c r="Q594" i="2"/>
  <c r="O594" i="2"/>
  <c r="N594" i="2"/>
  <c r="L594" i="2"/>
  <c r="J594" i="2"/>
  <c r="H594" i="2"/>
  <c r="E594" i="2"/>
  <c r="C594" i="2"/>
  <c r="AY593" i="2"/>
  <c r="AX593" i="2"/>
  <c r="AW593" i="2"/>
  <c r="AV593" i="2"/>
  <c r="AT593" i="2"/>
  <c r="AN593" i="2"/>
  <c r="AM593" i="2"/>
  <c r="AK593" i="2"/>
  <c r="AJ593" i="2"/>
  <c r="AH593" i="2"/>
  <c r="AF593" i="2"/>
  <c r="AD593" i="2"/>
  <c r="AC593" i="2"/>
  <c r="AB593" i="2"/>
  <c r="AA593" i="2"/>
  <c r="X593" i="2"/>
  <c r="V593" i="2"/>
  <c r="Q593" i="2"/>
  <c r="O593" i="2"/>
  <c r="N593" i="2"/>
  <c r="L593" i="2"/>
  <c r="J593" i="2"/>
  <c r="H593" i="2"/>
  <c r="E593" i="2"/>
  <c r="C593" i="2"/>
  <c r="AY592" i="2"/>
  <c r="AX592" i="2"/>
  <c r="AW592" i="2"/>
  <c r="AV592" i="2"/>
  <c r="AT592" i="2"/>
  <c r="AN592" i="2"/>
  <c r="AM592" i="2"/>
  <c r="AK592" i="2"/>
  <c r="AJ592" i="2"/>
  <c r="AH592" i="2"/>
  <c r="AF592" i="2"/>
  <c r="AD592" i="2"/>
  <c r="AC592" i="2"/>
  <c r="AB592" i="2"/>
  <c r="AA592" i="2"/>
  <c r="X592" i="2"/>
  <c r="V592" i="2"/>
  <c r="Q592" i="2"/>
  <c r="O592" i="2"/>
  <c r="N592" i="2"/>
  <c r="L592" i="2"/>
  <c r="J592" i="2"/>
  <c r="H592" i="2"/>
  <c r="E592" i="2"/>
  <c r="C592" i="2"/>
  <c r="AY591" i="2"/>
  <c r="AX591" i="2"/>
  <c r="AW591" i="2"/>
  <c r="AV591" i="2"/>
  <c r="AT591" i="2"/>
  <c r="AN591" i="2"/>
  <c r="AM591" i="2"/>
  <c r="AK591" i="2"/>
  <c r="AJ591" i="2"/>
  <c r="AH591" i="2"/>
  <c r="AF591" i="2"/>
  <c r="AD591" i="2"/>
  <c r="AC591" i="2"/>
  <c r="AB591" i="2"/>
  <c r="AA591" i="2"/>
  <c r="X591" i="2"/>
  <c r="V591" i="2"/>
  <c r="Q591" i="2"/>
  <c r="O591" i="2"/>
  <c r="N591" i="2"/>
  <c r="L591" i="2"/>
  <c r="J591" i="2"/>
  <c r="H591" i="2"/>
  <c r="E591" i="2"/>
  <c r="C591" i="2"/>
  <c r="AY590" i="2"/>
  <c r="AX590" i="2"/>
  <c r="AW590" i="2"/>
  <c r="AV590" i="2"/>
  <c r="AT590" i="2"/>
  <c r="AN590" i="2"/>
  <c r="AM590" i="2"/>
  <c r="AK590" i="2"/>
  <c r="AJ590" i="2"/>
  <c r="AH590" i="2"/>
  <c r="AF590" i="2"/>
  <c r="AD590" i="2"/>
  <c r="AC590" i="2"/>
  <c r="AB590" i="2"/>
  <c r="AA590" i="2"/>
  <c r="X590" i="2"/>
  <c r="V590" i="2"/>
  <c r="Q590" i="2"/>
  <c r="O590" i="2"/>
  <c r="N590" i="2"/>
  <c r="L590" i="2"/>
  <c r="J590" i="2"/>
  <c r="H590" i="2"/>
  <c r="E590" i="2"/>
  <c r="C590" i="2"/>
  <c r="AY589" i="2"/>
  <c r="AX589" i="2"/>
  <c r="AW589" i="2"/>
  <c r="AV589" i="2"/>
  <c r="AT589" i="2"/>
  <c r="AN589" i="2"/>
  <c r="AM589" i="2"/>
  <c r="AK589" i="2"/>
  <c r="AJ589" i="2"/>
  <c r="AH589" i="2"/>
  <c r="AF589" i="2"/>
  <c r="AD589" i="2"/>
  <c r="AC589" i="2"/>
  <c r="AB589" i="2"/>
  <c r="AA589" i="2"/>
  <c r="X589" i="2"/>
  <c r="V589" i="2"/>
  <c r="Q589" i="2"/>
  <c r="O589" i="2"/>
  <c r="N589" i="2"/>
  <c r="L589" i="2"/>
  <c r="J589" i="2"/>
  <c r="H589" i="2"/>
  <c r="E589" i="2"/>
  <c r="C589" i="2"/>
  <c r="AY588" i="2"/>
  <c r="AX588" i="2"/>
  <c r="AW588" i="2"/>
  <c r="AV588" i="2"/>
  <c r="AT588" i="2"/>
  <c r="AN588" i="2"/>
  <c r="AM588" i="2"/>
  <c r="AK588" i="2"/>
  <c r="AJ588" i="2"/>
  <c r="AH588" i="2"/>
  <c r="AF588" i="2"/>
  <c r="AD588" i="2"/>
  <c r="AC588" i="2"/>
  <c r="AB588" i="2"/>
  <c r="AA588" i="2"/>
  <c r="X588" i="2"/>
  <c r="V588" i="2"/>
  <c r="Q588" i="2"/>
  <c r="O588" i="2"/>
  <c r="N588" i="2"/>
  <c r="L588" i="2"/>
  <c r="J588" i="2"/>
  <c r="H588" i="2"/>
  <c r="E588" i="2"/>
  <c r="C588" i="2"/>
  <c r="AY587" i="2"/>
  <c r="AX587" i="2"/>
  <c r="AW587" i="2"/>
  <c r="AV587" i="2"/>
  <c r="AT587" i="2"/>
  <c r="AN587" i="2"/>
  <c r="AM587" i="2"/>
  <c r="AK587" i="2"/>
  <c r="AJ587" i="2"/>
  <c r="AH587" i="2"/>
  <c r="AF587" i="2"/>
  <c r="AD587" i="2"/>
  <c r="AC587" i="2"/>
  <c r="AB587" i="2"/>
  <c r="AA587" i="2"/>
  <c r="X587" i="2"/>
  <c r="V587" i="2"/>
  <c r="Q587" i="2"/>
  <c r="O587" i="2"/>
  <c r="N587" i="2"/>
  <c r="L587" i="2"/>
  <c r="J587" i="2"/>
  <c r="H587" i="2"/>
  <c r="E587" i="2"/>
  <c r="C587" i="2"/>
  <c r="AY586" i="2"/>
  <c r="AX586" i="2"/>
  <c r="AW586" i="2"/>
  <c r="AV586" i="2"/>
  <c r="AT586" i="2"/>
  <c r="AN586" i="2"/>
  <c r="AM586" i="2"/>
  <c r="AK586" i="2"/>
  <c r="AJ586" i="2"/>
  <c r="AH586" i="2"/>
  <c r="AF586" i="2"/>
  <c r="AD586" i="2"/>
  <c r="AC586" i="2"/>
  <c r="AB586" i="2"/>
  <c r="AA586" i="2"/>
  <c r="X586" i="2"/>
  <c r="V586" i="2"/>
  <c r="Q586" i="2"/>
  <c r="O586" i="2"/>
  <c r="N586" i="2"/>
  <c r="L586" i="2"/>
  <c r="J586" i="2"/>
  <c r="H586" i="2"/>
  <c r="E586" i="2"/>
  <c r="C586" i="2"/>
  <c r="AY585" i="2"/>
  <c r="AX585" i="2"/>
  <c r="AW585" i="2"/>
  <c r="AV585" i="2"/>
  <c r="AT585" i="2"/>
  <c r="AN585" i="2"/>
  <c r="AM585" i="2"/>
  <c r="AK585" i="2"/>
  <c r="AJ585" i="2"/>
  <c r="AH585" i="2"/>
  <c r="AF585" i="2"/>
  <c r="AD585" i="2"/>
  <c r="AC585" i="2"/>
  <c r="AB585" i="2"/>
  <c r="AA585" i="2"/>
  <c r="X585" i="2"/>
  <c r="V585" i="2"/>
  <c r="Q585" i="2"/>
  <c r="O585" i="2"/>
  <c r="N585" i="2"/>
  <c r="L585" i="2"/>
  <c r="J585" i="2"/>
  <c r="H585" i="2"/>
  <c r="E585" i="2"/>
  <c r="C585" i="2"/>
  <c r="AY584" i="2"/>
  <c r="AX584" i="2"/>
  <c r="AW584" i="2"/>
  <c r="AV584" i="2"/>
  <c r="AT584" i="2"/>
  <c r="AN584" i="2"/>
  <c r="AM584" i="2"/>
  <c r="AK584" i="2"/>
  <c r="AJ584" i="2"/>
  <c r="AH584" i="2"/>
  <c r="AF584" i="2"/>
  <c r="AD584" i="2"/>
  <c r="AC584" i="2"/>
  <c r="AB584" i="2"/>
  <c r="AA584" i="2"/>
  <c r="X584" i="2"/>
  <c r="V584" i="2"/>
  <c r="Q584" i="2"/>
  <c r="O584" i="2"/>
  <c r="N584" i="2"/>
  <c r="L584" i="2"/>
  <c r="J584" i="2"/>
  <c r="H584" i="2"/>
  <c r="E584" i="2"/>
  <c r="C584" i="2"/>
  <c r="AY583" i="2"/>
  <c r="AX583" i="2"/>
  <c r="AW583" i="2"/>
  <c r="AV583" i="2"/>
  <c r="AT583" i="2"/>
  <c r="AN583" i="2"/>
  <c r="AM583" i="2"/>
  <c r="AK583" i="2"/>
  <c r="AJ583" i="2"/>
  <c r="AH583" i="2"/>
  <c r="AF583" i="2"/>
  <c r="AD583" i="2"/>
  <c r="AC583" i="2"/>
  <c r="AB583" i="2"/>
  <c r="AA583" i="2"/>
  <c r="X583" i="2"/>
  <c r="V583" i="2"/>
  <c r="Q583" i="2"/>
  <c r="O583" i="2"/>
  <c r="N583" i="2"/>
  <c r="L583" i="2"/>
  <c r="J583" i="2"/>
  <c r="H583" i="2"/>
  <c r="E583" i="2"/>
  <c r="C583" i="2"/>
  <c r="AY582" i="2"/>
  <c r="AX582" i="2"/>
  <c r="AW582" i="2"/>
  <c r="AV582" i="2"/>
  <c r="AT582" i="2"/>
  <c r="AN582" i="2"/>
  <c r="AM582" i="2"/>
  <c r="AK582" i="2"/>
  <c r="AJ582" i="2"/>
  <c r="AH582" i="2"/>
  <c r="AF582" i="2"/>
  <c r="AD582" i="2"/>
  <c r="AC582" i="2"/>
  <c r="AB582" i="2"/>
  <c r="AA582" i="2"/>
  <c r="X582" i="2"/>
  <c r="V582" i="2"/>
  <c r="Q582" i="2"/>
  <c r="O582" i="2"/>
  <c r="N582" i="2"/>
  <c r="L582" i="2"/>
  <c r="J582" i="2"/>
  <c r="H582" i="2"/>
  <c r="E582" i="2"/>
  <c r="C582" i="2"/>
  <c r="AY581" i="2"/>
  <c r="AX581" i="2"/>
  <c r="AW581" i="2"/>
  <c r="AV581" i="2"/>
  <c r="AT581" i="2"/>
  <c r="AN581" i="2"/>
  <c r="AM581" i="2"/>
  <c r="AK581" i="2"/>
  <c r="AJ581" i="2"/>
  <c r="AH581" i="2"/>
  <c r="AF581" i="2"/>
  <c r="AD581" i="2"/>
  <c r="AC581" i="2"/>
  <c r="AB581" i="2"/>
  <c r="AA581" i="2"/>
  <c r="X581" i="2"/>
  <c r="V581" i="2"/>
  <c r="Q581" i="2"/>
  <c r="O581" i="2"/>
  <c r="N581" i="2"/>
  <c r="L581" i="2"/>
  <c r="J581" i="2"/>
  <c r="H581" i="2"/>
  <c r="E581" i="2"/>
  <c r="C581" i="2"/>
  <c r="AY580" i="2"/>
  <c r="AX580" i="2"/>
  <c r="AW580" i="2"/>
  <c r="AV580" i="2"/>
  <c r="AT580" i="2"/>
  <c r="AN580" i="2"/>
  <c r="AM580" i="2"/>
  <c r="AK580" i="2"/>
  <c r="AJ580" i="2"/>
  <c r="AH580" i="2"/>
  <c r="AF580" i="2"/>
  <c r="AD580" i="2"/>
  <c r="AC580" i="2"/>
  <c r="AB580" i="2"/>
  <c r="AA580" i="2"/>
  <c r="X580" i="2"/>
  <c r="V580" i="2"/>
  <c r="Q580" i="2"/>
  <c r="O580" i="2"/>
  <c r="N580" i="2"/>
  <c r="L580" i="2"/>
  <c r="J580" i="2"/>
  <c r="H580" i="2"/>
  <c r="E580" i="2"/>
  <c r="C580" i="2"/>
  <c r="AY579" i="2"/>
  <c r="AX579" i="2"/>
  <c r="AW579" i="2"/>
  <c r="AV579" i="2"/>
  <c r="AT579" i="2"/>
  <c r="AN579" i="2"/>
  <c r="AM579" i="2"/>
  <c r="AK579" i="2"/>
  <c r="AJ579" i="2"/>
  <c r="AH579" i="2"/>
  <c r="AF579" i="2"/>
  <c r="AD579" i="2"/>
  <c r="AC579" i="2"/>
  <c r="AB579" i="2"/>
  <c r="AA579" i="2"/>
  <c r="X579" i="2"/>
  <c r="V579" i="2"/>
  <c r="Q579" i="2"/>
  <c r="O579" i="2"/>
  <c r="N579" i="2"/>
  <c r="L579" i="2"/>
  <c r="J579" i="2"/>
  <c r="H579" i="2"/>
  <c r="E579" i="2"/>
  <c r="C579" i="2"/>
  <c r="AY578" i="2"/>
  <c r="AX578" i="2"/>
  <c r="AW578" i="2"/>
  <c r="AV578" i="2"/>
  <c r="AT578" i="2"/>
  <c r="AN578" i="2"/>
  <c r="AM578" i="2"/>
  <c r="AK578" i="2"/>
  <c r="AJ578" i="2"/>
  <c r="AH578" i="2"/>
  <c r="AF578" i="2"/>
  <c r="AD578" i="2"/>
  <c r="AC578" i="2"/>
  <c r="AB578" i="2"/>
  <c r="AA578" i="2"/>
  <c r="X578" i="2"/>
  <c r="V578" i="2"/>
  <c r="Q578" i="2"/>
  <c r="O578" i="2"/>
  <c r="N578" i="2"/>
  <c r="L578" i="2"/>
  <c r="J578" i="2"/>
  <c r="H578" i="2"/>
  <c r="E578" i="2"/>
  <c r="C578" i="2"/>
  <c r="AY577" i="2"/>
  <c r="AX577" i="2"/>
  <c r="AW577" i="2"/>
  <c r="AV577" i="2"/>
  <c r="AT577" i="2"/>
  <c r="AN577" i="2"/>
  <c r="AM577" i="2"/>
  <c r="AK577" i="2"/>
  <c r="AJ577" i="2"/>
  <c r="AH577" i="2"/>
  <c r="AF577" i="2"/>
  <c r="AD577" i="2"/>
  <c r="AC577" i="2"/>
  <c r="AB577" i="2"/>
  <c r="AA577" i="2"/>
  <c r="X577" i="2"/>
  <c r="V577" i="2"/>
  <c r="Q577" i="2"/>
  <c r="O577" i="2"/>
  <c r="N577" i="2"/>
  <c r="L577" i="2"/>
  <c r="J577" i="2"/>
  <c r="H577" i="2"/>
  <c r="E577" i="2"/>
  <c r="C577" i="2"/>
  <c r="AY576" i="2"/>
  <c r="AX576" i="2"/>
  <c r="AW576" i="2"/>
  <c r="AV576" i="2"/>
  <c r="AT576" i="2"/>
  <c r="AN576" i="2"/>
  <c r="AM576" i="2"/>
  <c r="AK576" i="2"/>
  <c r="AJ576" i="2"/>
  <c r="AH576" i="2"/>
  <c r="AF576" i="2"/>
  <c r="AD576" i="2"/>
  <c r="AC576" i="2"/>
  <c r="AB576" i="2"/>
  <c r="AA576" i="2"/>
  <c r="X576" i="2"/>
  <c r="V576" i="2"/>
  <c r="Q576" i="2"/>
  <c r="O576" i="2"/>
  <c r="N576" i="2"/>
  <c r="L576" i="2"/>
  <c r="J576" i="2"/>
  <c r="H576" i="2"/>
  <c r="E576" i="2"/>
  <c r="C576" i="2"/>
  <c r="AY575" i="2"/>
  <c r="AX575" i="2"/>
  <c r="AW575" i="2"/>
  <c r="AV575" i="2"/>
  <c r="AT575" i="2"/>
  <c r="AN575" i="2"/>
  <c r="AM575" i="2"/>
  <c r="AK575" i="2"/>
  <c r="AJ575" i="2"/>
  <c r="AH575" i="2"/>
  <c r="AF575" i="2"/>
  <c r="AD575" i="2"/>
  <c r="AC575" i="2"/>
  <c r="AB575" i="2"/>
  <c r="AA575" i="2"/>
  <c r="X575" i="2"/>
  <c r="V575" i="2"/>
  <c r="Q575" i="2"/>
  <c r="O575" i="2"/>
  <c r="N575" i="2"/>
  <c r="L575" i="2"/>
  <c r="J575" i="2"/>
  <c r="H575" i="2"/>
  <c r="E575" i="2"/>
  <c r="C575" i="2"/>
  <c r="AY574" i="2"/>
  <c r="AX574" i="2"/>
  <c r="AW574" i="2"/>
  <c r="AV574" i="2"/>
  <c r="AT574" i="2"/>
  <c r="AN574" i="2"/>
  <c r="AM574" i="2"/>
  <c r="AK574" i="2"/>
  <c r="AJ574" i="2"/>
  <c r="AH574" i="2"/>
  <c r="AF574" i="2"/>
  <c r="AD574" i="2"/>
  <c r="AC574" i="2"/>
  <c r="AB574" i="2"/>
  <c r="AA574" i="2"/>
  <c r="X574" i="2"/>
  <c r="V574" i="2"/>
  <c r="Q574" i="2"/>
  <c r="O574" i="2"/>
  <c r="N574" i="2"/>
  <c r="L574" i="2"/>
  <c r="J574" i="2"/>
  <c r="H574" i="2"/>
  <c r="E574" i="2"/>
  <c r="C574" i="2"/>
  <c r="AY573" i="2"/>
  <c r="AX573" i="2"/>
  <c r="AW573" i="2"/>
  <c r="AV573" i="2"/>
  <c r="AT573" i="2"/>
  <c r="AN573" i="2"/>
  <c r="AM573" i="2"/>
  <c r="AK573" i="2"/>
  <c r="AJ573" i="2"/>
  <c r="AH573" i="2"/>
  <c r="AF573" i="2"/>
  <c r="AD573" i="2"/>
  <c r="AC573" i="2"/>
  <c r="AB573" i="2"/>
  <c r="AA573" i="2"/>
  <c r="X573" i="2"/>
  <c r="V573" i="2"/>
  <c r="Q573" i="2"/>
  <c r="O573" i="2"/>
  <c r="N573" i="2"/>
  <c r="L573" i="2"/>
  <c r="J573" i="2"/>
  <c r="H573" i="2"/>
  <c r="E573" i="2"/>
  <c r="C573" i="2"/>
  <c r="AY572" i="2"/>
  <c r="AX572" i="2"/>
  <c r="AW572" i="2"/>
  <c r="AV572" i="2"/>
  <c r="AT572" i="2"/>
  <c r="AN572" i="2"/>
  <c r="AM572" i="2"/>
  <c r="AK572" i="2"/>
  <c r="AJ572" i="2"/>
  <c r="AH572" i="2"/>
  <c r="AF572" i="2"/>
  <c r="AD572" i="2"/>
  <c r="AC572" i="2"/>
  <c r="AB572" i="2"/>
  <c r="AA572" i="2"/>
  <c r="X572" i="2"/>
  <c r="V572" i="2"/>
  <c r="Q572" i="2"/>
  <c r="O572" i="2"/>
  <c r="N572" i="2"/>
  <c r="L572" i="2"/>
  <c r="J572" i="2"/>
  <c r="H572" i="2"/>
  <c r="E572" i="2"/>
  <c r="C572" i="2"/>
  <c r="AY571" i="2"/>
  <c r="AX571" i="2"/>
  <c r="AW571" i="2"/>
  <c r="AV571" i="2"/>
  <c r="AT571" i="2"/>
  <c r="AN571" i="2"/>
  <c r="AM571" i="2"/>
  <c r="AK571" i="2"/>
  <c r="AJ571" i="2"/>
  <c r="AH571" i="2"/>
  <c r="AF571" i="2"/>
  <c r="AD571" i="2"/>
  <c r="AC571" i="2"/>
  <c r="AB571" i="2"/>
  <c r="AA571" i="2"/>
  <c r="X571" i="2"/>
  <c r="V571" i="2"/>
  <c r="Q571" i="2"/>
  <c r="O571" i="2"/>
  <c r="N571" i="2"/>
  <c r="L571" i="2"/>
  <c r="J571" i="2"/>
  <c r="H571" i="2"/>
  <c r="E571" i="2"/>
  <c r="C571" i="2"/>
  <c r="AY570" i="2"/>
  <c r="AX570" i="2"/>
  <c r="AW570" i="2"/>
  <c r="AV570" i="2"/>
  <c r="AT570" i="2"/>
  <c r="AN570" i="2"/>
  <c r="AM570" i="2"/>
  <c r="AK570" i="2"/>
  <c r="AJ570" i="2"/>
  <c r="AH570" i="2"/>
  <c r="AF570" i="2"/>
  <c r="AD570" i="2"/>
  <c r="AC570" i="2"/>
  <c r="AB570" i="2"/>
  <c r="AA570" i="2"/>
  <c r="X570" i="2"/>
  <c r="V570" i="2"/>
  <c r="Q570" i="2"/>
  <c r="O570" i="2"/>
  <c r="N570" i="2"/>
  <c r="L570" i="2"/>
  <c r="J570" i="2"/>
  <c r="H570" i="2"/>
  <c r="E570" i="2"/>
  <c r="C570" i="2"/>
  <c r="AY569" i="2"/>
  <c r="AX569" i="2"/>
  <c r="AW569" i="2"/>
  <c r="AV569" i="2"/>
  <c r="AT569" i="2"/>
  <c r="AN569" i="2"/>
  <c r="AM569" i="2"/>
  <c r="AK569" i="2"/>
  <c r="AJ569" i="2"/>
  <c r="AH569" i="2"/>
  <c r="AF569" i="2"/>
  <c r="AD569" i="2"/>
  <c r="AC569" i="2"/>
  <c r="AB569" i="2"/>
  <c r="AA569" i="2"/>
  <c r="X569" i="2"/>
  <c r="V569" i="2"/>
  <c r="Q569" i="2"/>
  <c r="O569" i="2"/>
  <c r="N569" i="2"/>
  <c r="L569" i="2"/>
  <c r="J569" i="2"/>
  <c r="H569" i="2"/>
  <c r="E569" i="2"/>
  <c r="C569" i="2"/>
  <c r="AY568" i="2"/>
  <c r="AX568" i="2"/>
  <c r="AW568" i="2"/>
  <c r="AV568" i="2"/>
  <c r="AT568" i="2"/>
  <c r="AN568" i="2"/>
  <c r="AM568" i="2"/>
  <c r="AK568" i="2"/>
  <c r="AJ568" i="2"/>
  <c r="AH568" i="2"/>
  <c r="AF568" i="2"/>
  <c r="AD568" i="2"/>
  <c r="AC568" i="2"/>
  <c r="AB568" i="2"/>
  <c r="AA568" i="2"/>
  <c r="X568" i="2"/>
  <c r="V568" i="2"/>
  <c r="Q568" i="2"/>
  <c r="O568" i="2"/>
  <c r="N568" i="2"/>
  <c r="L568" i="2"/>
  <c r="J568" i="2"/>
  <c r="H568" i="2"/>
  <c r="E568" i="2"/>
  <c r="C568" i="2"/>
  <c r="AY567" i="2"/>
  <c r="AX567" i="2"/>
  <c r="AW567" i="2"/>
  <c r="AV567" i="2"/>
  <c r="AT567" i="2"/>
  <c r="AN567" i="2"/>
  <c r="AM567" i="2"/>
  <c r="AK567" i="2"/>
  <c r="AJ567" i="2"/>
  <c r="AH567" i="2"/>
  <c r="AF567" i="2"/>
  <c r="AD567" i="2"/>
  <c r="AC567" i="2"/>
  <c r="AB567" i="2"/>
  <c r="AA567" i="2"/>
  <c r="X567" i="2"/>
  <c r="V567" i="2"/>
  <c r="Q567" i="2"/>
  <c r="O567" i="2"/>
  <c r="N567" i="2"/>
  <c r="L567" i="2"/>
  <c r="J567" i="2"/>
  <c r="H567" i="2"/>
  <c r="E567" i="2"/>
  <c r="C567" i="2"/>
  <c r="AY566" i="2"/>
  <c r="AX566" i="2"/>
  <c r="AW566" i="2"/>
  <c r="AV566" i="2"/>
  <c r="AT566" i="2"/>
  <c r="AN566" i="2"/>
  <c r="AM566" i="2"/>
  <c r="AK566" i="2"/>
  <c r="AJ566" i="2"/>
  <c r="AH566" i="2"/>
  <c r="AF566" i="2"/>
  <c r="AD566" i="2"/>
  <c r="AC566" i="2"/>
  <c r="AB566" i="2"/>
  <c r="AA566" i="2"/>
  <c r="X566" i="2"/>
  <c r="V566" i="2"/>
  <c r="Q566" i="2"/>
  <c r="O566" i="2"/>
  <c r="N566" i="2"/>
  <c r="L566" i="2"/>
  <c r="J566" i="2"/>
  <c r="H566" i="2"/>
  <c r="E566" i="2"/>
  <c r="C566" i="2"/>
  <c r="AY565" i="2"/>
  <c r="AX565" i="2"/>
  <c r="AW565" i="2"/>
  <c r="AV565" i="2"/>
  <c r="AT565" i="2"/>
  <c r="AN565" i="2"/>
  <c r="AM565" i="2"/>
  <c r="AK565" i="2"/>
  <c r="AJ565" i="2"/>
  <c r="AH565" i="2"/>
  <c r="AF565" i="2"/>
  <c r="AD565" i="2"/>
  <c r="AC565" i="2"/>
  <c r="AB565" i="2"/>
  <c r="AA565" i="2"/>
  <c r="X565" i="2"/>
  <c r="V565" i="2"/>
  <c r="Q565" i="2"/>
  <c r="O565" i="2"/>
  <c r="N565" i="2"/>
  <c r="L565" i="2"/>
  <c r="J565" i="2"/>
  <c r="H565" i="2"/>
  <c r="E565" i="2"/>
  <c r="C565" i="2"/>
  <c r="AY564" i="2"/>
  <c r="AX564" i="2"/>
  <c r="AW564" i="2"/>
  <c r="AV564" i="2"/>
  <c r="AT564" i="2"/>
  <c r="AN564" i="2"/>
  <c r="AM564" i="2"/>
  <c r="AK564" i="2"/>
  <c r="AJ564" i="2"/>
  <c r="AH564" i="2"/>
  <c r="AF564" i="2"/>
  <c r="AD564" i="2"/>
  <c r="AC564" i="2"/>
  <c r="AB564" i="2"/>
  <c r="AA564" i="2"/>
  <c r="X564" i="2"/>
  <c r="V564" i="2"/>
  <c r="Q564" i="2"/>
  <c r="O564" i="2"/>
  <c r="N564" i="2"/>
  <c r="L564" i="2"/>
  <c r="J564" i="2"/>
  <c r="H564" i="2"/>
  <c r="E564" i="2"/>
  <c r="C564" i="2"/>
  <c r="AY563" i="2"/>
  <c r="AX563" i="2"/>
  <c r="AW563" i="2"/>
  <c r="AV563" i="2"/>
  <c r="AT563" i="2"/>
  <c r="AN563" i="2"/>
  <c r="AM563" i="2"/>
  <c r="AK563" i="2"/>
  <c r="AJ563" i="2"/>
  <c r="AH563" i="2"/>
  <c r="AF563" i="2"/>
  <c r="AD563" i="2"/>
  <c r="AC563" i="2"/>
  <c r="AB563" i="2"/>
  <c r="AA563" i="2"/>
  <c r="X563" i="2"/>
  <c r="V563" i="2"/>
  <c r="Q563" i="2"/>
  <c r="O563" i="2"/>
  <c r="N563" i="2"/>
  <c r="L563" i="2"/>
  <c r="J563" i="2"/>
  <c r="H563" i="2"/>
  <c r="E563" i="2"/>
  <c r="C563" i="2"/>
  <c r="AY562" i="2"/>
  <c r="AX562" i="2"/>
  <c r="AW562" i="2"/>
  <c r="AV562" i="2"/>
  <c r="AT562" i="2"/>
  <c r="AN562" i="2"/>
  <c r="AM562" i="2"/>
  <c r="AK562" i="2"/>
  <c r="AJ562" i="2"/>
  <c r="AH562" i="2"/>
  <c r="AF562" i="2"/>
  <c r="AD562" i="2"/>
  <c r="AC562" i="2"/>
  <c r="AB562" i="2"/>
  <c r="AA562" i="2"/>
  <c r="X562" i="2"/>
  <c r="V562" i="2"/>
  <c r="Q562" i="2"/>
  <c r="O562" i="2"/>
  <c r="N562" i="2"/>
  <c r="L562" i="2"/>
  <c r="J562" i="2"/>
  <c r="H562" i="2"/>
  <c r="E562" i="2"/>
  <c r="C562" i="2"/>
  <c r="AY561" i="2"/>
  <c r="AX561" i="2"/>
  <c r="AW561" i="2"/>
  <c r="AV561" i="2"/>
  <c r="AT561" i="2"/>
  <c r="AN561" i="2"/>
  <c r="AM561" i="2"/>
  <c r="AK561" i="2"/>
  <c r="AJ561" i="2"/>
  <c r="AH561" i="2"/>
  <c r="AF561" i="2"/>
  <c r="AD561" i="2"/>
  <c r="AC561" i="2"/>
  <c r="AB561" i="2"/>
  <c r="AA561" i="2"/>
  <c r="X561" i="2"/>
  <c r="V561" i="2"/>
  <c r="Q561" i="2"/>
  <c r="O561" i="2"/>
  <c r="N561" i="2"/>
  <c r="L561" i="2"/>
  <c r="J561" i="2"/>
  <c r="H561" i="2"/>
  <c r="E561" i="2"/>
  <c r="C561" i="2"/>
  <c r="AY560" i="2"/>
  <c r="AX560" i="2"/>
  <c r="AW560" i="2"/>
  <c r="AV560" i="2"/>
  <c r="AT560" i="2"/>
  <c r="AN560" i="2"/>
  <c r="AM560" i="2"/>
  <c r="AK560" i="2"/>
  <c r="AJ560" i="2"/>
  <c r="AH560" i="2"/>
  <c r="AF560" i="2"/>
  <c r="AD560" i="2"/>
  <c r="AC560" i="2"/>
  <c r="AB560" i="2"/>
  <c r="AA560" i="2"/>
  <c r="X560" i="2"/>
  <c r="V560" i="2"/>
  <c r="Q560" i="2"/>
  <c r="O560" i="2"/>
  <c r="N560" i="2"/>
  <c r="L560" i="2"/>
  <c r="J560" i="2"/>
  <c r="H560" i="2"/>
  <c r="E560" i="2"/>
  <c r="C560" i="2"/>
  <c r="AY559" i="2"/>
  <c r="AX559" i="2"/>
  <c r="AW559" i="2"/>
  <c r="AV559" i="2"/>
  <c r="AT559" i="2"/>
  <c r="AN559" i="2"/>
  <c r="AM559" i="2"/>
  <c r="AK559" i="2"/>
  <c r="AJ559" i="2"/>
  <c r="AH559" i="2"/>
  <c r="AF559" i="2"/>
  <c r="AD559" i="2"/>
  <c r="AC559" i="2"/>
  <c r="AB559" i="2"/>
  <c r="AA559" i="2"/>
  <c r="X559" i="2"/>
  <c r="V559" i="2"/>
  <c r="Q559" i="2"/>
  <c r="O559" i="2"/>
  <c r="N559" i="2"/>
  <c r="L559" i="2"/>
  <c r="J559" i="2"/>
  <c r="H559" i="2"/>
  <c r="E559" i="2"/>
  <c r="C559" i="2"/>
  <c r="AY558" i="2"/>
  <c r="AX558" i="2"/>
  <c r="AW558" i="2"/>
  <c r="AV558" i="2"/>
  <c r="AT558" i="2"/>
  <c r="AN558" i="2"/>
  <c r="AM558" i="2"/>
  <c r="AK558" i="2"/>
  <c r="AJ558" i="2"/>
  <c r="AH558" i="2"/>
  <c r="AF558" i="2"/>
  <c r="AD558" i="2"/>
  <c r="AC558" i="2"/>
  <c r="AB558" i="2"/>
  <c r="AA558" i="2"/>
  <c r="X558" i="2"/>
  <c r="V558" i="2"/>
  <c r="Q558" i="2"/>
  <c r="O558" i="2"/>
  <c r="N558" i="2"/>
  <c r="L558" i="2"/>
  <c r="J558" i="2"/>
  <c r="H558" i="2"/>
  <c r="E558" i="2"/>
  <c r="C558" i="2"/>
  <c r="AY557" i="2"/>
  <c r="AX557" i="2"/>
  <c r="AW557" i="2"/>
  <c r="AV557" i="2"/>
  <c r="AT557" i="2"/>
  <c r="AN557" i="2"/>
  <c r="AM557" i="2"/>
  <c r="AK557" i="2"/>
  <c r="AJ557" i="2"/>
  <c r="AH557" i="2"/>
  <c r="AF557" i="2"/>
  <c r="AD557" i="2"/>
  <c r="AC557" i="2"/>
  <c r="AB557" i="2"/>
  <c r="AA557" i="2"/>
  <c r="X557" i="2"/>
  <c r="V557" i="2"/>
  <c r="Q557" i="2"/>
  <c r="O557" i="2"/>
  <c r="N557" i="2"/>
  <c r="L557" i="2"/>
  <c r="J557" i="2"/>
  <c r="H557" i="2"/>
  <c r="E557" i="2"/>
  <c r="C557" i="2"/>
  <c r="AY556" i="2"/>
  <c r="AX556" i="2"/>
  <c r="AW556" i="2"/>
  <c r="AV556" i="2"/>
  <c r="AT556" i="2"/>
  <c r="AN556" i="2"/>
  <c r="AM556" i="2"/>
  <c r="AK556" i="2"/>
  <c r="AJ556" i="2"/>
  <c r="AH556" i="2"/>
  <c r="AF556" i="2"/>
  <c r="AD556" i="2"/>
  <c r="AC556" i="2"/>
  <c r="AB556" i="2"/>
  <c r="AA556" i="2"/>
  <c r="X556" i="2"/>
  <c r="V556" i="2"/>
  <c r="Q556" i="2"/>
  <c r="O556" i="2"/>
  <c r="N556" i="2"/>
  <c r="L556" i="2"/>
  <c r="J556" i="2"/>
  <c r="H556" i="2"/>
  <c r="E556" i="2"/>
  <c r="C556" i="2"/>
  <c r="AY555" i="2"/>
  <c r="AX555" i="2"/>
  <c r="AW555" i="2"/>
  <c r="AV555" i="2"/>
  <c r="AT555" i="2"/>
  <c r="AN555" i="2"/>
  <c r="AM555" i="2"/>
  <c r="AK555" i="2"/>
  <c r="AJ555" i="2"/>
  <c r="AH555" i="2"/>
  <c r="AF555" i="2"/>
  <c r="AD555" i="2"/>
  <c r="AC555" i="2"/>
  <c r="AB555" i="2"/>
  <c r="AA555" i="2"/>
  <c r="X555" i="2"/>
  <c r="V555" i="2"/>
  <c r="Q555" i="2"/>
  <c r="O555" i="2"/>
  <c r="N555" i="2"/>
  <c r="L555" i="2"/>
  <c r="J555" i="2"/>
  <c r="H555" i="2"/>
  <c r="E555" i="2"/>
  <c r="C555" i="2"/>
  <c r="AY554" i="2"/>
  <c r="AX554" i="2"/>
  <c r="AW554" i="2"/>
  <c r="AV554" i="2"/>
  <c r="AT554" i="2"/>
  <c r="AN554" i="2"/>
  <c r="AM554" i="2"/>
  <c r="AK554" i="2"/>
  <c r="AJ554" i="2"/>
  <c r="AH554" i="2"/>
  <c r="AF554" i="2"/>
  <c r="AD554" i="2"/>
  <c r="AC554" i="2"/>
  <c r="AB554" i="2"/>
  <c r="AA554" i="2"/>
  <c r="X554" i="2"/>
  <c r="V554" i="2"/>
  <c r="Q554" i="2"/>
  <c r="O554" i="2"/>
  <c r="N554" i="2"/>
  <c r="L554" i="2"/>
  <c r="J554" i="2"/>
  <c r="H554" i="2"/>
  <c r="E554" i="2"/>
  <c r="C554" i="2"/>
  <c r="AY553" i="2"/>
  <c r="AX553" i="2"/>
  <c r="AW553" i="2"/>
  <c r="AV553" i="2"/>
  <c r="AT553" i="2"/>
  <c r="AN553" i="2"/>
  <c r="AM553" i="2"/>
  <c r="AK553" i="2"/>
  <c r="AJ553" i="2"/>
  <c r="AH553" i="2"/>
  <c r="AF553" i="2"/>
  <c r="AD553" i="2"/>
  <c r="AC553" i="2"/>
  <c r="AB553" i="2"/>
  <c r="AA553" i="2"/>
  <c r="X553" i="2"/>
  <c r="V553" i="2"/>
  <c r="Q553" i="2"/>
  <c r="O553" i="2"/>
  <c r="N553" i="2"/>
  <c r="L553" i="2"/>
  <c r="J553" i="2"/>
  <c r="H553" i="2"/>
  <c r="E553" i="2"/>
  <c r="C553" i="2"/>
  <c r="AY552" i="2"/>
  <c r="AX552" i="2"/>
  <c r="AW552" i="2"/>
  <c r="AV552" i="2"/>
  <c r="AT552" i="2"/>
  <c r="AN552" i="2"/>
  <c r="AM552" i="2"/>
  <c r="AK552" i="2"/>
  <c r="AJ552" i="2"/>
  <c r="AH552" i="2"/>
  <c r="AF552" i="2"/>
  <c r="AD552" i="2"/>
  <c r="AC552" i="2"/>
  <c r="AB552" i="2"/>
  <c r="AA552" i="2"/>
  <c r="X552" i="2"/>
  <c r="V552" i="2"/>
  <c r="Q552" i="2"/>
  <c r="O552" i="2"/>
  <c r="N552" i="2"/>
  <c r="L552" i="2"/>
  <c r="J552" i="2"/>
  <c r="H552" i="2"/>
  <c r="E552" i="2"/>
  <c r="C552" i="2"/>
  <c r="AY551" i="2"/>
  <c r="AX551" i="2"/>
  <c r="AW551" i="2"/>
  <c r="AV551" i="2"/>
  <c r="AT551" i="2"/>
  <c r="AN551" i="2"/>
  <c r="AM551" i="2"/>
  <c r="AK551" i="2"/>
  <c r="AJ551" i="2"/>
  <c r="AH551" i="2"/>
  <c r="AF551" i="2"/>
  <c r="AD551" i="2"/>
  <c r="AC551" i="2"/>
  <c r="AB551" i="2"/>
  <c r="AA551" i="2"/>
  <c r="X551" i="2"/>
  <c r="V551" i="2"/>
  <c r="Q551" i="2"/>
  <c r="O551" i="2"/>
  <c r="N551" i="2"/>
  <c r="L551" i="2"/>
  <c r="J551" i="2"/>
  <c r="H551" i="2"/>
  <c r="E551" i="2"/>
  <c r="C551" i="2"/>
  <c r="AY550" i="2"/>
  <c r="AX550" i="2"/>
  <c r="AW550" i="2"/>
  <c r="AV550" i="2"/>
  <c r="AT550" i="2"/>
  <c r="AN550" i="2"/>
  <c r="AM550" i="2"/>
  <c r="AK550" i="2"/>
  <c r="AJ550" i="2"/>
  <c r="AH550" i="2"/>
  <c r="AF550" i="2"/>
  <c r="AD550" i="2"/>
  <c r="AC550" i="2"/>
  <c r="AB550" i="2"/>
  <c r="AA550" i="2"/>
  <c r="X550" i="2"/>
  <c r="V550" i="2"/>
  <c r="Q550" i="2"/>
  <c r="O550" i="2"/>
  <c r="N550" i="2"/>
  <c r="L550" i="2"/>
  <c r="J550" i="2"/>
  <c r="H550" i="2"/>
  <c r="E550" i="2"/>
  <c r="C550" i="2"/>
  <c r="AY549" i="2"/>
  <c r="AX549" i="2"/>
  <c r="AW549" i="2"/>
  <c r="AV549" i="2"/>
  <c r="AT549" i="2"/>
  <c r="AN549" i="2"/>
  <c r="AM549" i="2"/>
  <c r="AK549" i="2"/>
  <c r="AJ549" i="2"/>
  <c r="AH549" i="2"/>
  <c r="AF549" i="2"/>
  <c r="AD549" i="2"/>
  <c r="AC549" i="2"/>
  <c r="AB549" i="2"/>
  <c r="AA549" i="2"/>
  <c r="X549" i="2"/>
  <c r="V549" i="2"/>
  <c r="Q549" i="2"/>
  <c r="O549" i="2"/>
  <c r="N549" i="2"/>
  <c r="L549" i="2"/>
  <c r="J549" i="2"/>
  <c r="H549" i="2"/>
  <c r="E549" i="2"/>
  <c r="C549" i="2"/>
  <c r="AY548" i="2"/>
  <c r="AX548" i="2"/>
  <c r="AW548" i="2"/>
  <c r="AV548" i="2"/>
  <c r="AT548" i="2"/>
  <c r="AN548" i="2"/>
  <c r="AM548" i="2"/>
  <c r="AK548" i="2"/>
  <c r="AJ548" i="2"/>
  <c r="AH548" i="2"/>
  <c r="AF548" i="2"/>
  <c r="AD548" i="2"/>
  <c r="AC548" i="2"/>
  <c r="AB548" i="2"/>
  <c r="AA548" i="2"/>
  <c r="X548" i="2"/>
  <c r="V548" i="2"/>
  <c r="Q548" i="2"/>
  <c r="O548" i="2"/>
  <c r="N548" i="2"/>
  <c r="L548" i="2"/>
  <c r="J548" i="2"/>
  <c r="H548" i="2"/>
  <c r="E548" i="2"/>
  <c r="C548" i="2"/>
  <c r="AY547" i="2"/>
  <c r="AX547" i="2"/>
  <c r="AW547" i="2"/>
  <c r="AV547" i="2"/>
  <c r="AT547" i="2"/>
  <c r="AN547" i="2"/>
  <c r="AM547" i="2"/>
  <c r="AK547" i="2"/>
  <c r="AJ547" i="2"/>
  <c r="AH547" i="2"/>
  <c r="AF547" i="2"/>
  <c r="AD547" i="2"/>
  <c r="AC547" i="2"/>
  <c r="AB547" i="2"/>
  <c r="AA547" i="2"/>
  <c r="X547" i="2"/>
  <c r="V547" i="2"/>
  <c r="Q547" i="2"/>
  <c r="O547" i="2"/>
  <c r="N547" i="2"/>
  <c r="L547" i="2"/>
  <c r="J547" i="2"/>
  <c r="H547" i="2"/>
  <c r="E547" i="2"/>
  <c r="C547" i="2"/>
  <c r="AY546" i="2"/>
  <c r="AX546" i="2"/>
  <c r="AW546" i="2"/>
  <c r="AV546" i="2"/>
  <c r="AT546" i="2"/>
  <c r="AN546" i="2"/>
  <c r="AM546" i="2"/>
  <c r="AK546" i="2"/>
  <c r="AJ546" i="2"/>
  <c r="AH546" i="2"/>
  <c r="AF546" i="2"/>
  <c r="AD546" i="2"/>
  <c r="AC546" i="2"/>
  <c r="AB546" i="2"/>
  <c r="AA546" i="2"/>
  <c r="X546" i="2"/>
  <c r="V546" i="2"/>
  <c r="Q546" i="2"/>
  <c r="O546" i="2"/>
  <c r="N546" i="2"/>
  <c r="L546" i="2"/>
  <c r="J546" i="2"/>
  <c r="H546" i="2"/>
  <c r="E546" i="2"/>
  <c r="C546" i="2"/>
  <c r="AY545" i="2"/>
  <c r="AX545" i="2"/>
  <c r="AW545" i="2"/>
  <c r="AV545" i="2"/>
  <c r="AT545" i="2"/>
  <c r="AN545" i="2"/>
  <c r="AM545" i="2"/>
  <c r="AK545" i="2"/>
  <c r="AJ545" i="2"/>
  <c r="AH545" i="2"/>
  <c r="AF545" i="2"/>
  <c r="AD545" i="2"/>
  <c r="AC545" i="2"/>
  <c r="AB545" i="2"/>
  <c r="AA545" i="2"/>
  <c r="X545" i="2"/>
  <c r="V545" i="2"/>
  <c r="Q545" i="2"/>
  <c r="O545" i="2"/>
  <c r="N545" i="2"/>
  <c r="L545" i="2"/>
  <c r="J545" i="2"/>
  <c r="H545" i="2"/>
  <c r="E545" i="2"/>
  <c r="C545" i="2"/>
  <c r="AY544" i="2"/>
  <c r="AX544" i="2"/>
  <c r="AW544" i="2"/>
  <c r="AV544" i="2"/>
  <c r="AT544" i="2"/>
  <c r="AN544" i="2"/>
  <c r="AM544" i="2"/>
  <c r="AK544" i="2"/>
  <c r="AJ544" i="2"/>
  <c r="AH544" i="2"/>
  <c r="AF544" i="2"/>
  <c r="AD544" i="2"/>
  <c r="AC544" i="2"/>
  <c r="AB544" i="2"/>
  <c r="AA544" i="2"/>
  <c r="X544" i="2"/>
  <c r="V544" i="2"/>
  <c r="Q544" i="2"/>
  <c r="O544" i="2"/>
  <c r="N544" i="2"/>
  <c r="L544" i="2"/>
  <c r="J544" i="2"/>
  <c r="H544" i="2"/>
  <c r="E544" i="2"/>
  <c r="C544" i="2"/>
  <c r="AY543" i="2"/>
  <c r="AX543" i="2"/>
  <c r="AW543" i="2"/>
  <c r="AV543" i="2"/>
  <c r="AT543" i="2"/>
  <c r="AN543" i="2"/>
  <c r="AM543" i="2"/>
  <c r="AK543" i="2"/>
  <c r="AJ543" i="2"/>
  <c r="AH543" i="2"/>
  <c r="AF543" i="2"/>
  <c r="AD543" i="2"/>
  <c r="AC543" i="2"/>
  <c r="AB543" i="2"/>
  <c r="AA543" i="2"/>
  <c r="X543" i="2"/>
  <c r="V543" i="2"/>
  <c r="Q543" i="2"/>
  <c r="O543" i="2"/>
  <c r="N543" i="2"/>
  <c r="L543" i="2"/>
  <c r="J543" i="2"/>
  <c r="H543" i="2"/>
  <c r="E543" i="2"/>
  <c r="C543" i="2"/>
  <c r="AY542" i="2"/>
  <c r="AX542" i="2"/>
  <c r="AW542" i="2"/>
  <c r="AV542" i="2"/>
  <c r="AT542" i="2"/>
  <c r="AN542" i="2"/>
  <c r="AM542" i="2"/>
  <c r="AK542" i="2"/>
  <c r="AJ542" i="2"/>
  <c r="AH542" i="2"/>
  <c r="AF542" i="2"/>
  <c r="AD542" i="2"/>
  <c r="AC542" i="2"/>
  <c r="AB542" i="2"/>
  <c r="AA542" i="2"/>
  <c r="X542" i="2"/>
  <c r="V542" i="2"/>
  <c r="Q542" i="2"/>
  <c r="O542" i="2"/>
  <c r="N542" i="2"/>
  <c r="L542" i="2"/>
  <c r="J542" i="2"/>
  <c r="H542" i="2"/>
  <c r="E542" i="2"/>
  <c r="C542" i="2"/>
  <c r="AY541" i="2"/>
  <c r="AX541" i="2"/>
  <c r="AW541" i="2"/>
  <c r="AV541" i="2"/>
  <c r="AT541" i="2"/>
  <c r="AN541" i="2"/>
  <c r="AM541" i="2"/>
  <c r="AK541" i="2"/>
  <c r="AJ541" i="2"/>
  <c r="AH541" i="2"/>
  <c r="AF541" i="2"/>
  <c r="AD541" i="2"/>
  <c r="AC541" i="2"/>
  <c r="AB541" i="2"/>
  <c r="AA541" i="2"/>
  <c r="X541" i="2"/>
  <c r="V541" i="2"/>
  <c r="Q541" i="2"/>
  <c r="O541" i="2"/>
  <c r="N541" i="2"/>
  <c r="L541" i="2"/>
  <c r="J541" i="2"/>
  <c r="H541" i="2"/>
  <c r="E541" i="2"/>
  <c r="C541" i="2"/>
  <c r="AY540" i="2"/>
  <c r="AX540" i="2"/>
  <c r="AW540" i="2"/>
  <c r="AV540" i="2"/>
  <c r="AT540" i="2"/>
  <c r="AN540" i="2"/>
  <c r="AM540" i="2"/>
  <c r="AK540" i="2"/>
  <c r="AJ540" i="2"/>
  <c r="AH540" i="2"/>
  <c r="AF540" i="2"/>
  <c r="AD540" i="2"/>
  <c r="AC540" i="2"/>
  <c r="AB540" i="2"/>
  <c r="AA540" i="2"/>
  <c r="X540" i="2"/>
  <c r="V540" i="2"/>
  <c r="Q540" i="2"/>
  <c r="O540" i="2"/>
  <c r="N540" i="2"/>
  <c r="L540" i="2"/>
  <c r="J540" i="2"/>
  <c r="H540" i="2"/>
  <c r="E540" i="2"/>
  <c r="C540" i="2"/>
  <c r="AY539" i="2"/>
  <c r="AX539" i="2"/>
  <c r="AW539" i="2"/>
  <c r="AV539" i="2"/>
  <c r="AT539" i="2"/>
  <c r="AN539" i="2"/>
  <c r="AM539" i="2"/>
  <c r="AK539" i="2"/>
  <c r="AJ539" i="2"/>
  <c r="AH539" i="2"/>
  <c r="AF539" i="2"/>
  <c r="AD539" i="2"/>
  <c r="AC539" i="2"/>
  <c r="AB539" i="2"/>
  <c r="AA539" i="2"/>
  <c r="X539" i="2"/>
  <c r="V539" i="2"/>
  <c r="Q539" i="2"/>
  <c r="O539" i="2"/>
  <c r="N539" i="2"/>
  <c r="L539" i="2"/>
  <c r="J539" i="2"/>
  <c r="H539" i="2"/>
  <c r="E539" i="2"/>
  <c r="C539" i="2"/>
  <c r="AY538" i="2"/>
  <c r="AX538" i="2"/>
  <c r="AW538" i="2"/>
  <c r="AV538" i="2"/>
  <c r="AT538" i="2"/>
  <c r="AN538" i="2"/>
  <c r="AM538" i="2"/>
  <c r="AK538" i="2"/>
  <c r="AJ538" i="2"/>
  <c r="AH538" i="2"/>
  <c r="AF538" i="2"/>
  <c r="AD538" i="2"/>
  <c r="AC538" i="2"/>
  <c r="AB538" i="2"/>
  <c r="AA538" i="2"/>
  <c r="X538" i="2"/>
  <c r="V538" i="2"/>
  <c r="Q538" i="2"/>
  <c r="O538" i="2"/>
  <c r="N538" i="2"/>
  <c r="L538" i="2"/>
  <c r="J538" i="2"/>
  <c r="H538" i="2"/>
  <c r="E538" i="2"/>
  <c r="C538" i="2"/>
  <c r="AY537" i="2"/>
  <c r="AX537" i="2"/>
  <c r="AW537" i="2"/>
  <c r="AV537" i="2"/>
  <c r="AT537" i="2"/>
  <c r="AN537" i="2"/>
  <c r="AM537" i="2"/>
  <c r="AK537" i="2"/>
  <c r="AJ537" i="2"/>
  <c r="AH537" i="2"/>
  <c r="AF537" i="2"/>
  <c r="AD537" i="2"/>
  <c r="AC537" i="2"/>
  <c r="AB537" i="2"/>
  <c r="AA537" i="2"/>
  <c r="X537" i="2"/>
  <c r="V537" i="2"/>
  <c r="Q537" i="2"/>
  <c r="O537" i="2"/>
  <c r="N537" i="2"/>
  <c r="L537" i="2"/>
  <c r="J537" i="2"/>
  <c r="H537" i="2"/>
  <c r="E537" i="2"/>
  <c r="C537" i="2"/>
  <c r="AY536" i="2"/>
  <c r="AX536" i="2"/>
  <c r="AW536" i="2"/>
  <c r="AV536" i="2"/>
  <c r="AT536" i="2"/>
  <c r="AN536" i="2"/>
  <c r="AM536" i="2"/>
  <c r="AK536" i="2"/>
  <c r="AJ536" i="2"/>
  <c r="AH536" i="2"/>
  <c r="AF536" i="2"/>
  <c r="AD536" i="2"/>
  <c r="AC536" i="2"/>
  <c r="AB536" i="2"/>
  <c r="AA536" i="2"/>
  <c r="X536" i="2"/>
  <c r="V536" i="2"/>
  <c r="Q536" i="2"/>
  <c r="O536" i="2"/>
  <c r="N536" i="2"/>
  <c r="L536" i="2"/>
  <c r="J536" i="2"/>
  <c r="H536" i="2"/>
  <c r="E536" i="2"/>
  <c r="C536" i="2"/>
  <c r="AY535" i="2"/>
  <c r="AX535" i="2"/>
  <c r="AW535" i="2"/>
  <c r="AV535" i="2"/>
  <c r="AT535" i="2"/>
  <c r="AN535" i="2"/>
  <c r="AM535" i="2"/>
  <c r="AK535" i="2"/>
  <c r="AJ535" i="2"/>
  <c r="AH535" i="2"/>
  <c r="AF535" i="2"/>
  <c r="AD535" i="2"/>
  <c r="AC535" i="2"/>
  <c r="AB535" i="2"/>
  <c r="AA535" i="2"/>
  <c r="X535" i="2"/>
  <c r="V535" i="2"/>
  <c r="Q535" i="2"/>
  <c r="O535" i="2"/>
  <c r="N535" i="2"/>
  <c r="L535" i="2"/>
  <c r="J535" i="2"/>
  <c r="H535" i="2"/>
  <c r="E535" i="2"/>
  <c r="C535" i="2"/>
  <c r="AY534" i="2"/>
  <c r="AX534" i="2"/>
  <c r="AW534" i="2"/>
  <c r="AV534" i="2"/>
  <c r="AT534" i="2"/>
  <c r="AN534" i="2"/>
  <c r="AM534" i="2"/>
  <c r="AK534" i="2"/>
  <c r="AJ534" i="2"/>
  <c r="AH534" i="2"/>
  <c r="AF534" i="2"/>
  <c r="AD534" i="2"/>
  <c r="AC534" i="2"/>
  <c r="AB534" i="2"/>
  <c r="AA534" i="2"/>
  <c r="X534" i="2"/>
  <c r="V534" i="2"/>
  <c r="Q534" i="2"/>
  <c r="O534" i="2"/>
  <c r="N534" i="2"/>
  <c r="L534" i="2"/>
  <c r="J534" i="2"/>
  <c r="H534" i="2"/>
  <c r="E534" i="2"/>
  <c r="C534" i="2"/>
  <c r="AY533" i="2"/>
  <c r="AX533" i="2"/>
  <c r="AW533" i="2"/>
  <c r="AV533" i="2"/>
  <c r="AT533" i="2"/>
  <c r="AN533" i="2"/>
  <c r="AM533" i="2"/>
  <c r="AK533" i="2"/>
  <c r="AJ533" i="2"/>
  <c r="AH533" i="2"/>
  <c r="AF533" i="2"/>
  <c r="AD533" i="2"/>
  <c r="AC533" i="2"/>
  <c r="AB533" i="2"/>
  <c r="AA533" i="2"/>
  <c r="X533" i="2"/>
  <c r="V533" i="2"/>
  <c r="Q533" i="2"/>
  <c r="O533" i="2"/>
  <c r="N533" i="2"/>
  <c r="L533" i="2"/>
  <c r="J533" i="2"/>
  <c r="H533" i="2"/>
  <c r="E533" i="2"/>
  <c r="C533" i="2"/>
  <c r="AY532" i="2"/>
  <c r="AX532" i="2"/>
  <c r="AW532" i="2"/>
  <c r="AV532" i="2"/>
  <c r="AT532" i="2"/>
  <c r="AN532" i="2"/>
  <c r="AM532" i="2"/>
  <c r="AK532" i="2"/>
  <c r="AJ532" i="2"/>
  <c r="AH532" i="2"/>
  <c r="AF532" i="2"/>
  <c r="AD532" i="2"/>
  <c r="AC532" i="2"/>
  <c r="AB532" i="2"/>
  <c r="AA532" i="2"/>
  <c r="X532" i="2"/>
  <c r="V532" i="2"/>
  <c r="Q532" i="2"/>
  <c r="O532" i="2"/>
  <c r="N532" i="2"/>
  <c r="L532" i="2"/>
  <c r="J532" i="2"/>
  <c r="H532" i="2"/>
  <c r="E532" i="2"/>
  <c r="C532" i="2"/>
  <c r="AY531" i="2"/>
  <c r="AX531" i="2"/>
  <c r="AW531" i="2"/>
  <c r="AV531" i="2"/>
  <c r="AT531" i="2"/>
  <c r="AN531" i="2"/>
  <c r="AM531" i="2"/>
  <c r="AK531" i="2"/>
  <c r="AJ531" i="2"/>
  <c r="AH531" i="2"/>
  <c r="AF531" i="2"/>
  <c r="AD531" i="2"/>
  <c r="AC531" i="2"/>
  <c r="AB531" i="2"/>
  <c r="AA531" i="2"/>
  <c r="X531" i="2"/>
  <c r="V531" i="2"/>
  <c r="Q531" i="2"/>
  <c r="O531" i="2"/>
  <c r="N531" i="2"/>
  <c r="L531" i="2"/>
  <c r="J531" i="2"/>
  <c r="H531" i="2"/>
  <c r="E531" i="2"/>
  <c r="C531" i="2"/>
  <c r="AY530" i="2"/>
  <c r="AX530" i="2"/>
  <c r="AW530" i="2"/>
  <c r="AV530" i="2"/>
  <c r="AT530" i="2"/>
  <c r="AN530" i="2"/>
  <c r="AM530" i="2"/>
  <c r="AK530" i="2"/>
  <c r="AJ530" i="2"/>
  <c r="AH530" i="2"/>
  <c r="AF530" i="2"/>
  <c r="AD530" i="2"/>
  <c r="AC530" i="2"/>
  <c r="AB530" i="2"/>
  <c r="AA530" i="2"/>
  <c r="X530" i="2"/>
  <c r="V530" i="2"/>
  <c r="Q530" i="2"/>
  <c r="O530" i="2"/>
  <c r="N530" i="2"/>
  <c r="L530" i="2"/>
  <c r="J530" i="2"/>
  <c r="H530" i="2"/>
  <c r="E530" i="2"/>
  <c r="C530" i="2"/>
  <c r="AY529" i="2"/>
  <c r="AX529" i="2"/>
  <c r="AW529" i="2"/>
  <c r="AV529" i="2"/>
  <c r="AT529" i="2"/>
  <c r="AN529" i="2"/>
  <c r="AM529" i="2"/>
  <c r="AK529" i="2"/>
  <c r="AJ529" i="2"/>
  <c r="AH529" i="2"/>
  <c r="AF529" i="2"/>
  <c r="AD529" i="2"/>
  <c r="AC529" i="2"/>
  <c r="AB529" i="2"/>
  <c r="AA529" i="2"/>
  <c r="X529" i="2"/>
  <c r="V529" i="2"/>
  <c r="Q529" i="2"/>
  <c r="O529" i="2"/>
  <c r="N529" i="2"/>
  <c r="L529" i="2"/>
  <c r="J529" i="2"/>
  <c r="H529" i="2"/>
  <c r="E529" i="2"/>
  <c r="C529" i="2"/>
  <c r="AY528" i="2"/>
  <c r="AX528" i="2"/>
  <c r="AW528" i="2"/>
  <c r="AV528" i="2"/>
  <c r="AT528" i="2"/>
  <c r="AN528" i="2"/>
  <c r="AM528" i="2"/>
  <c r="AK528" i="2"/>
  <c r="AJ528" i="2"/>
  <c r="AH528" i="2"/>
  <c r="AF528" i="2"/>
  <c r="AD528" i="2"/>
  <c r="AC528" i="2"/>
  <c r="AB528" i="2"/>
  <c r="AA528" i="2"/>
  <c r="X528" i="2"/>
  <c r="V528" i="2"/>
  <c r="Q528" i="2"/>
  <c r="O528" i="2"/>
  <c r="N528" i="2"/>
  <c r="L528" i="2"/>
  <c r="J528" i="2"/>
  <c r="H528" i="2"/>
  <c r="E528" i="2"/>
  <c r="C528" i="2"/>
  <c r="AY527" i="2"/>
  <c r="AX527" i="2"/>
  <c r="AW527" i="2"/>
  <c r="AV527" i="2"/>
  <c r="AT527" i="2"/>
  <c r="AN527" i="2"/>
  <c r="AM527" i="2"/>
  <c r="AK527" i="2"/>
  <c r="AJ527" i="2"/>
  <c r="AH527" i="2"/>
  <c r="AF527" i="2"/>
  <c r="AD527" i="2"/>
  <c r="AC527" i="2"/>
  <c r="AB527" i="2"/>
  <c r="AA527" i="2"/>
  <c r="X527" i="2"/>
  <c r="V527" i="2"/>
  <c r="Q527" i="2"/>
  <c r="O527" i="2"/>
  <c r="N527" i="2"/>
  <c r="L527" i="2"/>
  <c r="J527" i="2"/>
  <c r="H527" i="2"/>
  <c r="E527" i="2"/>
  <c r="C527" i="2"/>
  <c r="AY526" i="2"/>
  <c r="AX526" i="2"/>
  <c r="AW526" i="2"/>
  <c r="AV526" i="2"/>
  <c r="AT526" i="2"/>
  <c r="AN526" i="2"/>
  <c r="AM526" i="2"/>
  <c r="AK526" i="2"/>
  <c r="AJ526" i="2"/>
  <c r="AH526" i="2"/>
  <c r="AF526" i="2"/>
  <c r="AD526" i="2"/>
  <c r="AC526" i="2"/>
  <c r="AB526" i="2"/>
  <c r="AA526" i="2"/>
  <c r="X526" i="2"/>
  <c r="V526" i="2"/>
  <c r="Q526" i="2"/>
  <c r="O526" i="2"/>
  <c r="N526" i="2"/>
  <c r="L526" i="2"/>
  <c r="J526" i="2"/>
  <c r="H526" i="2"/>
  <c r="E526" i="2"/>
  <c r="C526" i="2"/>
  <c r="AY525" i="2"/>
  <c r="AX525" i="2"/>
  <c r="AW525" i="2"/>
  <c r="AV525" i="2"/>
  <c r="AT525" i="2"/>
  <c r="AN525" i="2"/>
  <c r="AM525" i="2"/>
  <c r="AK525" i="2"/>
  <c r="AJ525" i="2"/>
  <c r="AH525" i="2"/>
  <c r="AF525" i="2"/>
  <c r="AD525" i="2"/>
  <c r="AC525" i="2"/>
  <c r="AB525" i="2"/>
  <c r="AA525" i="2"/>
  <c r="X525" i="2"/>
  <c r="V525" i="2"/>
  <c r="Q525" i="2"/>
  <c r="O525" i="2"/>
  <c r="N525" i="2"/>
  <c r="L525" i="2"/>
  <c r="J525" i="2"/>
  <c r="H525" i="2"/>
  <c r="E525" i="2"/>
  <c r="C525" i="2"/>
  <c r="AY524" i="2"/>
  <c r="AX524" i="2"/>
  <c r="AW524" i="2"/>
  <c r="AV524" i="2"/>
  <c r="AT524" i="2"/>
  <c r="AN524" i="2"/>
  <c r="AM524" i="2"/>
  <c r="AK524" i="2"/>
  <c r="AJ524" i="2"/>
  <c r="AH524" i="2"/>
  <c r="AF524" i="2"/>
  <c r="AD524" i="2"/>
  <c r="AC524" i="2"/>
  <c r="AB524" i="2"/>
  <c r="AA524" i="2"/>
  <c r="X524" i="2"/>
  <c r="V524" i="2"/>
  <c r="Q524" i="2"/>
  <c r="O524" i="2"/>
  <c r="N524" i="2"/>
  <c r="L524" i="2"/>
  <c r="J524" i="2"/>
  <c r="H524" i="2"/>
  <c r="E524" i="2"/>
  <c r="C524" i="2"/>
  <c r="AY523" i="2"/>
  <c r="AX523" i="2"/>
  <c r="AW523" i="2"/>
  <c r="AV523" i="2"/>
  <c r="AT523" i="2"/>
  <c r="AN523" i="2"/>
  <c r="AM523" i="2"/>
  <c r="AK523" i="2"/>
  <c r="AJ523" i="2"/>
  <c r="AH523" i="2"/>
  <c r="AF523" i="2"/>
  <c r="AD523" i="2"/>
  <c r="AC523" i="2"/>
  <c r="AB523" i="2"/>
  <c r="AA523" i="2"/>
  <c r="X523" i="2"/>
  <c r="V523" i="2"/>
  <c r="Q523" i="2"/>
  <c r="O523" i="2"/>
  <c r="N523" i="2"/>
  <c r="L523" i="2"/>
  <c r="J523" i="2"/>
  <c r="H523" i="2"/>
  <c r="E523" i="2"/>
  <c r="C523" i="2"/>
  <c r="AY522" i="2"/>
  <c r="AX522" i="2"/>
  <c r="AW522" i="2"/>
  <c r="AV522" i="2"/>
  <c r="AT522" i="2"/>
  <c r="AN522" i="2"/>
  <c r="AM522" i="2"/>
  <c r="AK522" i="2"/>
  <c r="AJ522" i="2"/>
  <c r="AH522" i="2"/>
  <c r="AF522" i="2"/>
  <c r="AD522" i="2"/>
  <c r="AC522" i="2"/>
  <c r="AB522" i="2"/>
  <c r="AA522" i="2"/>
  <c r="X522" i="2"/>
  <c r="V522" i="2"/>
  <c r="Q522" i="2"/>
  <c r="O522" i="2"/>
  <c r="N522" i="2"/>
  <c r="L522" i="2"/>
  <c r="J522" i="2"/>
  <c r="H522" i="2"/>
  <c r="E522" i="2"/>
  <c r="C522" i="2"/>
  <c r="AY521" i="2"/>
  <c r="AX521" i="2"/>
  <c r="AW521" i="2"/>
  <c r="AV521" i="2"/>
  <c r="AT521" i="2"/>
  <c r="AN521" i="2"/>
  <c r="AM521" i="2"/>
  <c r="AK521" i="2"/>
  <c r="AJ521" i="2"/>
  <c r="AH521" i="2"/>
  <c r="AF521" i="2"/>
  <c r="AD521" i="2"/>
  <c r="AC521" i="2"/>
  <c r="AB521" i="2"/>
  <c r="AA521" i="2"/>
  <c r="X521" i="2"/>
  <c r="V521" i="2"/>
  <c r="Q521" i="2"/>
  <c r="O521" i="2"/>
  <c r="N521" i="2"/>
  <c r="L521" i="2"/>
  <c r="J521" i="2"/>
  <c r="H521" i="2"/>
  <c r="E521" i="2"/>
  <c r="C521" i="2"/>
  <c r="AY520" i="2"/>
  <c r="AX520" i="2"/>
  <c r="AW520" i="2"/>
  <c r="AV520" i="2"/>
  <c r="AT520" i="2"/>
  <c r="AN520" i="2"/>
  <c r="AM520" i="2"/>
  <c r="AK520" i="2"/>
  <c r="AJ520" i="2"/>
  <c r="AH520" i="2"/>
  <c r="AF520" i="2"/>
  <c r="AD520" i="2"/>
  <c r="AC520" i="2"/>
  <c r="AB520" i="2"/>
  <c r="AA520" i="2"/>
  <c r="X520" i="2"/>
  <c r="V520" i="2"/>
  <c r="Q520" i="2"/>
  <c r="O520" i="2"/>
  <c r="N520" i="2"/>
  <c r="L520" i="2"/>
  <c r="J520" i="2"/>
  <c r="H520" i="2"/>
  <c r="E520" i="2"/>
  <c r="C520" i="2"/>
  <c r="AY519" i="2"/>
  <c r="AX519" i="2"/>
  <c r="AW519" i="2"/>
  <c r="AV519" i="2"/>
  <c r="AT519" i="2"/>
  <c r="AN519" i="2"/>
  <c r="AM519" i="2"/>
  <c r="AK519" i="2"/>
  <c r="AJ519" i="2"/>
  <c r="AH519" i="2"/>
  <c r="AF519" i="2"/>
  <c r="AD519" i="2"/>
  <c r="AC519" i="2"/>
  <c r="AB519" i="2"/>
  <c r="AA519" i="2"/>
  <c r="X519" i="2"/>
  <c r="V519" i="2"/>
  <c r="Q519" i="2"/>
  <c r="O519" i="2"/>
  <c r="N519" i="2"/>
  <c r="L519" i="2"/>
  <c r="J519" i="2"/>
  <c r="H519" i="2"/>
  <c r="E519" i="2"/>
  <c r="C519" i="2"/>
  <c r="AY518" i="2"/>
  <c r="AX518" i="2"/>
  <c r="AW518" i="2"/>
  <c r="AV518" i="2"/>
  <c r="AT518" i="2"/>
  <c r="AN518" i="2"/>
  <c r="AM518" i="2"/>
  <c r="AK518" i="2"/>
  <c r="AJ518" i="2"/>
  <c r="AH518" i="2"/>
  <c r="AF518" i="2"/>
  <c r="AD518" i="2"/>
  <c r="AC518" i="2"/>
  <c r="AB518" i="2"/>
  <c r="AA518" i="2"/>
  <c r="X518" i="2"/>
  <c r="V518" i="2"/>
  <c r="Q518" i="2"/>
  <c r="O518" i="2"/>
  <c r="N518" i="2"/>
  <c r="L518" i="2"/>
  <c r="J518" i="2"/>
  <c r="H518" i="2"/>
  <c r="E518" i="2"/>
  <c r="C518" i="2"/>
  <c r="AY517" i="2"/>
  <c r="AX517" i="2"/>
  <c r="AW517" i="2"/>
  <c r="AV517" i="2"/>
  <c r="AT517" i="2"/>
  <c r="AN517" i="2"/>
  <c r="AM517" i="2"/>
  <c r="AK517" i="2"/>
  <c r="AJ517" i="2"/>
  <c r="AH517" i="2"/>
  <c r="AF517" i="2"/>
  <c r="AD517" i="2"/>
  <c r="AC517" i="2"/>
  <c r="AB517" i="2"/>
  <c r="AA517" i="2"/>
  <c r="X517" i="2"/>
  <c r="V517" i="2"/>
  <c r="Q517" i="2"/>
  <c r="O517" i="2"/>
  <c r="N517" i="2"/>
  <c r="L517" i="2"/>
  <c r="J517" i="2"/>
  <c r="H517" i="2"/>
  <c r="E517" i="2"/>
  <c r="C517" i="2"/>
  <c r="AY516" i="2"/>
  <c r="AX516" i="2"/>
  <c r="AW516" i="2"/>
  <c r="AV516" i="2"/>
  <c r="AT516" i="2"/>
  <c r="AN516" i="2"/>
  <c r="AM516" i="2"/>
  <c r="AK516" i="2"/>
  <c r="AJ516" i="2"/>
  <c r="AH516" i="2"/>
  <c r="AF516" i="2"/>
  <c r="AD516" i="2"/>
  <c r="AC516" i="2"/>
  <c r="AB516" i="2"/>
  <c r="AA516" i="2"/>
  <c r="X516" i="2"/>
  <c r="V516" i="2"/>
  <c r="Q516" i="2"/>
  <c r="O516" i="2"/>
  <c r="N516" i="2"/>
  <c r="L516" i="2"/>
  <c r="J516" i="2"/>
  <c r="H516" i="2"/>
  <c r="E516" i="2"/>
  <c r="C516" i="2"/>
  <c r="AY515" i="2"/>
  <c r="AX515" i="2"/>
  <c r="AW515" i="2"/>
  <c r="AV515" i="2"/>
  <c r="AT515" i="2"/>
  <c r="AN515" i="2"/>
  <c r="AM515" i="2"/>
  <c r="AK515" i="2"/>
  <c r="AJ515" i="2"/>
  <c r="AH515" i="2"/>
  <c r="AF515" i="2"/>
  <c r="AD515" i="2"/>
  <c r="AC515" i="2"/>
  <c r="AB515" i="2"/>
  <c r="AA515" i="2"/>
  <c r="X515" i="2"/>
  <c r="V515" i="2"/>
  <c r="Q515" i="2"/>
  <c r="O515" i="2"/>
  <c r="N515" i="2"/>
  <c r="L515" i="2"/>
  <c r="J515" i="2"/>
  <c r="H515" i="2"/>
  <c r="E515" i="2"/>
  <c r="C515" i="2"/>
  <c r="AY514" i="2"/>
  <c r="AX514" i="2"/>
  <c r="AW514" i="2"/>
  <c r="AV514" i="2"/>
  <c r="AT514" i="2"/>
  <c r="AN514" i="2"/>
  <c r="AM514" i="2"/>
  <c r="AK514" i="2"/>
  <c r="AJ514" i="2"/>
  <c r="AH514" i="2"/>
  <c r="AF514" i="2"/>
  <c r="AD514" i="2"/>
  <c r="AC514" i="2"/>
  <c r="AB514" i="2"/>
  <c r="AA514" i="2"/>
  <c r="X514" i="2"/>
  <c r="V514" i="2"/>
  <c r="Q514" i="2"/>
  <c r="O514" i="2"/>
  <c r="N514" i="2"/>
  <c r="L514" i="2"/>
  <c r="J514" i="2"/>
  <c r="H514" i="2"/>
  <c r="E514" i="2"/>
  <c r="C514" i="2"/>
  <c r="AY513" i="2"/>
  <c r="AX513" i="2"/>
  <c r="AW513" i="2"/>
  <c r="AV513" i="2"/>
  <c r="AT513" i="2"/>
  <c r="AN513" i="2"/>
  <c r="AM513" i="2"/>
  <c r="AK513" i="2"/>
  <c r="AJ513" i="2"/>
  <c r="AH513" i="2"/>
  <c r="AF513" i="2"/>
  <c r="AD513" i="2"/>
  <c r="AC513" i="2"/>
  <c r="AB513" i="2"/>
  <c r="AA513" i="2"/>
  <c r="X513" i="2"/>
  <c r="V513" i="2"/>
  <c r="Q513" i="2"/>
  <c r="O513" i="2"/>
  <c r="N513" i="2"/>
  <c r="L513" i="2"/>
  <c r="J513" i="2"/>
  <c r="H513" i="2"/>
  <c r="E513" i="2"/>
  <c r="C513" i="2"/>
  <c r="AY512" i="2"/>
  <c r="AX512" i="2"/>
  <c r="AW512" i="2"/>
  <c r="AV512" i="2"/>
  <c r="AT512" i="2"/>
  <c r="AN512" i="2"/>
  <c r="AM512" i="2"/>
  <c r="AK512" i="2"/>
  <c r="AJ512" i="2"/>
  <c r="AH512" i="2"/>
  <c r="AF512" i="2"/>
  <c r="AD512" i="2"/>
  <c r="AC512" i="2"/>
  <c r="AB512" i="2"/>
  <c r="AA512" i="2"/>
  <c r="X512" i="2"/>
  <c r="V512" i="2"/>
  <c r="Q512" i="2"/>
  <c r="O512" i="2"/>
  <c r="N512" i="2"/>
  <c r="L512" i="2"/>
  <c r="J512" i="2"/>
  <c r="H512" i="2"/>
  <c r="E512" i="2"/>
  <c r="C512" i="2"/>
  <c r="AY511" i="2"/>
  <c r="AX511" i="2"/>
  <c r="AW511" i="2"/>
  <c r="AV511" i="2"/>
  <c r="AT511" i="2"/>
  <c r="AN511" i="2"/>
  <c r="AM511" i="2"/>
  <c r="AK511" i="2"/>
  <c r="AJ511" i="2"/>
  <c r="AH511" i="2"/>
  <c r="AF511" i="2"/>
  <c r="AD511" i="2"/>
  <c r="AC511" i="2"/>
  <c r="AB511" i="2"/>
  <c r="AA511" i="2"/>
  <c r="X511" i="2"/>
  <c r="V511" i="2"/>
  <c r="Q511" i="2"/>
  <c r="O511" i="2"/>
  <c r="N511" i="2"/>
  <c r="L511" i="2"/>
  <c r="J511" i="2"/>
  <c r="H511" i="2"/>
  <c r="E511" i="2"/>
  <c r="C511" i="2"/>
  <c r="AY510" i="2"/>
  <c r="AX510" i="2"/>
  <c r="AW510" i="2"/>
  <c r="AV510" i="2"/>
  <c r="AT510" i="2"/>
  <c r="AN510" i="2"/>
  <c r="AM510" i="2"/>
  <c r="AK510" i="2"/>
  <c r="AJ510" i="2"/>
  <c r="AH510" i="2"/>
  <c r="AF510" i="2"/>
  <c r="AD510" i="2"/>
  <c r="AC510" i="2"/>
  <c r="AB510" i="2"/>
  <c r="AA510" i="2"/>
  <c r="X510" i="2"/>
  <c r="V510" i="2"/>
  <c r="Q510" i="2"/>
  <c r="O510" i="2"/>
  <c r="N510" i="2"/>
  <c r="L510" i="2"/>
  <c r="J510" i="2"/>
  <c r="H510" i="2"/>
  <c r="E510" i="2"/>
  <c r="C510" i="2"/>
  <c r="AY509" i="2"/>
  <c r="AX509" i="2"/>
  <c r="AW509" i="2"/>
  <c r="AV509" i="2"/>
  <c r="AT509" i="2"/>
  <c r="AN509" i="2"/>
  <c r="AM509" i="2"/>
  <c r="AK509" i="2"/>
  <c r="AJ509" i="2"/>
  <c r="AH509" i="2"/>
  <c r="AF509" i="2"/>
  <c r="AD509" i="2"/>
  <c r="AC509" i="2"/>
  <c r="AB509" i="2"/>
  <c r="AA509" i="2"/>
  <c r="X509" i="2"/>
  <c r="V509" i="2"/>
  <c r="Q509" i="2"/>
  <c r="O509" i="2"/>
  <c r="N509" i="2"/>
  <c r="L509" i="2"/>
  <c r="J509" i="2"/>
  <c r="H509" i="2"/>
  <c r="E509" i="2"/>
  <c r="C509" i="2"/>
  <c r="AY508" i="2"/>
  <c r="AX508" i="2"/>
  <c r="AW508" i="2"/>
  <c r="AV508" i="2"/>
  <c r="AT508" i="2"/>
  <c r="AN508" i="2"/>
  <c r="AM508" i="2"/>
  <c r="AK508" i="2"/>
  <c r="AJ508" i="2"/>
  <c r="AH508" i="2"/>
  <c r="AF508" i="2"/>
  <c r="AD508" i="2"/>
  <c r="AC508" i="2"/>
  <c r="AB508" i="2"/>
  <c r="AA508" i="2"/>
  <c r="X508" i="2"/>
  <c r="V508" i="2"/>
  <c r="Q508" i="2"/>
  <c r="O508" i="2"/>
  <c r="N508" i="2"/>
  <c r="L508" i="2"/>
  <c r="J508" i="2"/>
  <c r="H508" i="2"/>
  <c r="E508" i="2"/>
  <c r="C508" i="2"/>
  <c r="AY507" i="2"/>
  <c r="AX507" i="2"/>
  <c r="AW507" i="2"/>
  <c r="AV507" i="2"/>
  <c r="AT507" i="2"/>
  <c r="AN507" i="2"/>
  <c r="AM507" i="2"/>
  <c r="AK507" i="2"/>
  <c r="AJ507" i="2"/>
  <c r="AH507" i="2"/>
  <c r="AF507" i="2"/>
  <c r="AD507" i="2"/>
  <c r="AC507" i="2"/>
  <c r="AB507" i="2"/>
  <c r="AA507" i="2"/>
  <c r="X507" i="2"/>
  <c r="V507" i="2"/>
  <c r="Q507" i="2"/>
  <c r="O507" i="2"/>
  <c r="N507" i="2"/>
  <c r="L507" i="2"/>
  <c r="J507" i="2"/>
  <c r="H507" i="2"/>
  <c r="E507" i="2"/>
  <c r="C507" i="2"/>
  <c r="AY506" i="2"/>
  <c r="AX506" i="2"/>
  <c r="AW506" i="2"/>
  <c r="AV506" i="2"/>
  <c r="AT506" i="2"/>
  <c r="AN506" i="2"/>
  <c r="AM506" i="2"/>
  <c r="AK506" i="2"/>
  <c r="AJ506" i="2"/>
  <c r="AH506" i="2"/>
  <c r="AF506" i="2"/>
  <c r="AD506" i="2"/>
  <c r="AC506" i="2"/>
  <c r="AB506" i="2"/>
  <c r="AA506" i="2"/>
  <c r="X506" i="2"/>
  <c r="V506" i="2"/>
  <c r="Q506" i="2"/>
  <c r="O506" i="2"/>
  <c r="N506" i="2"/>
  <c r="L506" i="2"/>
  <c r="J506" i="2"/>
  <c r="H506" i="2"/>
  <c r="E506" i="2"/>
  <c r="C506" i="2"/>
  <c r="AY505" i="2"/>
  <c r="AX505" i="2"/>
  <c r="AW505" i="2"/>
  <c r="AV505" i="2"/>
  <c r="AT505" i="2"/>
  <c r="AN505" i="2"/>
  <c r="AM505" i="2"/>
  <c r="AK505" i="2"/>
  <c r="AJ505" i="2"/>
  <c r="AH505" i="2"/>
  <c r="AF505" i="2"/>
  <c r="AD505" i="2"/>
  <c r="AC505" i="2"/>
  <c r="AB505" i="2"/>
  <c r="AA505" i="2"/>
  <c r="X505" i="2"/>
  <c r="V505" i="2"/>
  <c r="Q505" i="2"/>
  <c r="O505" i="2"/>
  <c r="N505" i="2"/>
  <c r="L505" i="2"/>
  <c r="J505" i="2"/>
  <c r="H505" i="2"/>
  <c r="E505" i="2"/>
  <c r="C505" i="2"/>
  <c r="AY504" i="2"/>
  <c r="AX504" i="2"/>
  <c r="AW504" i="2"/>
  <c r="AV504" i="2"/>
  <c r="AT504" i="2"/>
  <c r="AN504" i="2"/>
  <c r="AM504" i="2"/>
  <c r="AK504" i="2"/>
  <c r="AJ504" i="2"/>
  <c r="AH504" i="2"/>
  <c r="AF504" i="2"/>
  <c r="AD504" i="2"/>
  <c r="AC504" i="2"/>
  <c r="AB504" i="2"/>
  <c r="AA504" i="2"/>
  <c r="X504" i="2"/>
  <c r="V504" i="2"/>
  <c r="Q504" i="2"/>
  <c r="O504" i="2"/>
  <c r="N504" i="2"/>
  <c r="L504" i="2"/>
  <c r="J504" i="2"/>
  <c r="H504" i="2"/>
  <c r="E504" i="2"/>
  <c r="C504" i="2"/>
  <c r="AY503" i="2"/>
  <c r="AX503" i="2"/>
  <c r="AW503" i="2"/>
  <c r="AV503" i="2"/>
  <c r="AT503" i="2"/>
  <c r="AN503" i="2"/>
  <c r="AM503" i="2"/>
  <c r="AK503" i="2"/>
  <c r="AJ503" i="2"/>
  <c r="AH503" i="2"/>
  <c r="AF503" i="2"/>
  <c r="AD503" i="2"/>
  <c r="AC503" i="2"/>
  <c r="AB503" i="2"/>
  <c r="AA503" i="2"/>
  <c r="X503" i="2"/>
  <c r="V503" i="2"/>
  <c r="Q503" i="2"/>
  <c r="O503" i="2"/>
  <c r="N503" i="2"/>
  <c r="L503" i="2"/>
  <c r="J503" i="2"/>
  <c r="H503" i="2"/>
  <c r="E503" i="2"/>
  <c r="C503" i="2"/>
  <c r="AY502" i="2"/>
  <c r="AX502" i="2"/>
  <c r="AW502" i="2"/>
  <c r="AV502" i="2"/>
  <c r="AT502" i="2"/>
  <c r="AN502" i="2"/>
  <c r="AM502" i="2"/>
  <c r="AK502" i="2"/>
  <c r="AJ502" i="2"/>
  <c r="AH502" i="2"/>
  <c r="AF502" i="2"/>
  <c r="AD502" i="2"/>
  <c r="AC502" i="2"/>
  <c r="AB502" i="2"/>
  <c r="AA502" i="2"/>
  <c r="X502" i="2"/>
  <c r="V502" i="2"/>
  <c r="Q502" i="2"/>
  <c r="O502" i="2"/>
  <c r="N502" i="2"/>
  <c r="L502" i="2"/>
  <c r="J502" i="2"/>
  <c r="H502" i="2"/>
  <c r="E502" i="2"/>
  <c r="C502" i="2"/>
  <c r="AY501" i="2"/>
  <c r="AX501" i="2"/>
  <c r="AW501" i="2"/>
  <c r="AV501" i="2"/>
  <c r="AT501" i="2"/>
  <c r="AN501" i="2"/>
  <c r="AM501" i="2"/>
  <c r="AK501" i="2"/>
  <c r="AJ501" i="2"/>
  <c r="AH501" i="2"/>
  <c r="AF501" i="2"/>
  <c r="AD501" i="2"/>
  <c r="AC501" i="2"/>
  <c r="AB501" i="2"/>
  <c r="AA501" i="2"/>
  <c r="X501" i="2"/>
  <c r="V501" i="2"/>
  <c r="Q501" i="2"/>
  <c r="O501" i="2"/>
  <c r="N501" i="2"/>
  <c r="L501" i="2"/>
  <c r="J501" i="2"/>
  <c r="H501" i="2"/>
  <c r="E501" i="2"/>
  <c r="C501" i="2"/>
  <c r="AY500" i="2"/>
  <c r="AX500" i="2"/>
  <c r="AW500" i="2"/>
  <c r="AV500" i="2"/>
  <c r="AT500" i="2"/>
  <c r="AN500" i="2"/>
  <c r="AM500" i="2"/>
  <c r="AK500" i="2"/>
  <c r="AJ500" i="2"/>
  <c r="AH500" i="2"/>
  <c r="AF500" i="2"/>
  <c r="AD500" i="2"/>
  <c r="AC500" i="2"/>
  <c r="AB500" i="2"/>
  <c r="AA500" i="2"/>
  <c r="X500" i="2"/>
  <c r="V500" i="2"/>
  <c r="Q500" i="2"/>
  <c r="O500" i="2"/>
  <c r="N500" i="2"/>
  <c r="L500" i="2"/>
  <c r="J500" i="2"/>
  <c r="H500" i="2"/>
  <c r="E500" i="2"/>
  <c r="C500" i="2"/>
  <c r="AY499" i="2"/>
  <c r="AX499" i="2"/>
  <c r="AW499" i="2"/>
  <c r="AV499" i="2"/>
  <c r="AT499" i="2"/>
  <c r="AN499" i="2"/>
  <c r="AM499" i="2"/>
  <c r="AK499" i="2"/>
  <c r="AJ499" i="2"/>
  <c r="AH499" i="2"/>
  <c r="AF499" i="2"/>
  <c r="AD499" i="2"/>
  <c r="AC499" i="2"/>
  <c r="AB499" i="2"/>
  <c r="AA499" i="2"/>
  <c r="X499" i="2"/>
  <c r="V499" i="2"/>
  <c r="Q499" i="2"/>
  <c r="O499" i="2"/>
  <c r="N499" i="2"/>
  <c r="L499" i="2"/>
  <c r="J499" i="2"/>
  <c r="H499" i="2"/>
  <c r="E499" i="2"/>
  <c r="C499" i="2"/>
  <c r="AY498" i="2"/>
  <c r="AX498" i="2"/>
  <c r="AW498" i="2"/>
  <c r="AV498" i="2"/>
  <c r="AT498" i="2"/>
  <c r="AN498" i="2"/>
  <c r="AM498" i="2"/>
  <c r="AK498" i="2"/>
  <c r="AJ498" i="2"/>
  <c r="AH498" i="2"/>
  <c r="AF498" i="2"/>
  <c r="AD498" i="2"/>
  <c r="AC498" i="2"/>
  <c r="AB498" i="2"/>
  <c r="AA498" i="2"/>
  <c r="X498" i="2"/>
  <c r="V498" i="2"/>
  <c r="Q498" i="2"/>
  <c r="O498" i="2"/>
  <c r="N498" i="2"/>
  <c r="L498" i="2"/>
  <c r="J498" i="2"/>
  <c r="H498" i="2"/>
  <c r="E498" i="2"/>
  <c r="C498" i="2"/>
  <c r="AY497" i="2"/>
  <c r="AX497" i="2"/>
  <c r="AW497" i="2"/>
  <c r="AV497" i="2"/>
  <c r="AT497" i="2"/>
  <c r="AN497" i="2"/>
  <c r="AM497" i="2"/>
  <c r="AK497" i="2"/>
  <c r="AJ497" i="2"/>
  <c r="AH497" i="2"/>
  <c r="AF497" i="2"/>
  <c r="AD497" i="2"/>
  <c r="AC497" i="2"/>
  <c r="AB497" i="2"/>
  <c r="AA497" i="2"/>
  <c r="X497" i="2"/>
  <c r="V497" i="2"/>
  <c r="Q497" i="2"/>
  <c r="O497" i="2"/>
  <c r="N497" i="2"/>
  <c r="L497" i="2"/>
  <c r="J497" i="2"/>
  <c r="H497" i="2"/>
  <c r="E497" i="2"/>
  <c r="C497" i="2"/>
  <c r="AY496" i="2"/>
  <c r="AX496" i="2"/>
  <c r="AW496" i="2"/>
  <c r="AV496" i="2"/>
  <c r="AT496" i="2"/>
  <c r="AN496" i="2"/>
  <c r="AM496" i="2"/>
  <c r="AK496" i="2"/>
  <c r="AJ496" i="2"/>
  <c r="AH496" i="2"/>
  <c r="AF496" i="2"/>
  <c r="AD496" i="2"/>
  <c r="AC496" i="2"/>
  <c r="AB496" i="2"/>
  <c r="AA496" i="2"/>
  <c r="X496" i="2"/>
  <c r="V496" i="2"/>
  <c r="Q496" i="2"/>
  <c r="O496" i="2"/>
  <c r="N496" i="2"/>
  <c r="L496" i="2"/>
  <c r="J496" i="2"/>
  <c r="H496" i="2"/>
  <c r="E496" i="2"/>
  <c r="C496" i="2"/>
  <c r="AY495" i="2"/>
  <c r="AX495" i="2"/>
  <c r="AW495" i="2"/>
  <c r="AV495" i="2"/>
  <c r="AT495" i="2"/>
  <c r="AN495" i="2"/>
  <c r="AM495" i="2"/>
  <c r="AK495" i="2"/>
  <c r="AJ495" i="2"/>
  <c r="AH495" i="2"/>
  <c r="AF495" i="2"/>
  <c r="AD495" i="2"/>
  <c r="AC495" i="2"/>
  <c r="AB495" i="2"/>
  <c r="AA495" i="2"/>
  <c r="X495" i="2"/>
  <c r="V495" i="2"/>
  <c r="Q495" i="2"/>
  <c r="O495" i="2"/>
  <c r="N495" i="2"/>
  <c r="L495" i="2"/>
  <c r="J495" i="2"/>
  <c r="H495" i="2"/>
  <c r="E495" i="2"/>
  <c r="C495" i="2"/>
  <c r="AY494" i="2"/>
  <c r="AX494" i="2"/>
  <c r="AW494" i="2"/>
  <c r="AV494" i="2"/>
  <c r="AT494" i="2"/>
  <c r="AN494" i="2"/>
  <c r="AM494" i="2"/>
  <c r="AK494" i="2"/>
  <c r="AJ494" i="2"/>
  <c r="AH494" i="2"/>
  <c r="AF494" i="2"/>
  <c r="AD494" i="2"/>
  <c r="AC494" i="2"/>
  <c r="AB494" i="2"/>
  <c r="AA494" i="2"/>
  <c r="X494" i="2"/>
  <c r="V494" i="2"/>
  <c r="Q494" i="2"/>
  <c r="O494" i="2"/>
  <c r="N494" i="2"/>
  <c r="L494" i="2"/>
  <c r="J494" i="2"/>
  <c r="H494" i="2"/>
  <c r="E494" i="2"/>
  <c r="C494" i="2"/>
  <c r="AY493" i="2"/>
  <c r="AX493" i="2"/>
  <c r="AW493" i="2"/>
  <c r="AV493" i="2"/>
  <c r="AT493" i="2"/>
  <c r="AN493" i="2"/>
  <c r="AM493" i="2"/>
  <c r="AK493" i="2"/>
  <c r="AJ493" i="2"/>
  <c r="AH493" i="2"/>
  <c r="AF493" i="2"/>
  <c r="AD493" i="2"/>
  <c r="AC493" i="2"/>
  <c r="AB493" i="2"/>
  <c r="AA493" i="2"/>
  <c r="X493" i="2"/>
  <c r="V493" i="2"/>
  <c r="Q493" i="2"/>
  <c r="O493" i="2"/>
  <c r="N493" i="2"/>
  <c r="L493" i="2"/>
  <c r="J493" i="2"/>
  <c r="H493" i="2"/>
  <c r="E493" i="2"/>
  <c r="C493" i="2"/>
  <c r="AY492" i="2"/>
  <c r="AX492" i="2"/>
  <c r="AW492" i="2"/>
  <c r="AV492" i="2"/>
  <c r="AT492" i="2"/>
  <c r="AN492" i="2"/>
  <c r="AM492" i="2"/>
  <c r="AK492" i="2"/>
  <c r="AJ492" i="2"/>
  <c r="AH492" i="2"/>
  <c r="AF492" i="2"/>
  <c r="AD492" i="2"/>
  <c r="AC492" i="2"/>
  <c r="AB492" i="2"/>
  <c r="AA492" i="2"/>
  <c r="X492" i="2"/>
  <c r="V492" i="2"/>
  <c r="Q492" i="2"/>
  <c r="O492" i="2"/>
  <c r="N492" i="2"/>
  <c r="L492" i="2"/>
  <c r="J492" i="2"/>
  <c r="H492" i="2"/>
  <c r="E492" i="2"/>
  <c r="C492" i="2"/>
  <c r="AY491" i="2"/>
  <c r="AX491" i="2"/>
  <c r="AW491" i="2"/>
  <c r="AV491" i="2"/>
  <c r="AT491" i="2"/>
  <c r="AN491" i="2"/>
  <c r="AM491" i="2"/>
  <c r="AK491" i="2"/>
  <c r="AJ491" i="2"/>
  <c r="AH491" i="2"/>
  <c r="AF491" i="2"/>
  <c r="AD491" i="2"/>
  <c r="AC491" i="2"/>
  <c r="AB491" i="2"/>
  <c r="AA491" i="2"/>
  <c r="X491" i="2"/>
  <c r="V491" i="2"/>
  <c r="Q491" i="2"/>
  <c r="O491" i="2"/>
  <c r="N491" i="2"/>
  <c r="L491" i="2"/>
  <c r="J491" i="2"/>
  <c r="H491" i="2"/>
  <c r="E491" i="2"/>
  <c r="C491" i="2"/>
  <c r="AY490" i="2"/>
  <c r="AX490" i="2"/>
  <c r="AW490" i="2"/>
  <c r="AV490" i="2"/>
  <c r="AT490" i="2"/>
  <c r="AN490" i="2"/>
  <c r="AM490" i="2"/>
  <c r="AK490" i="2"/>
  <c r="AJ490" i="2"/>
  <c r="AH490" i="2"/>
  <c r="AF490" i="2"/>
  <c r="AD490" i="2"/>
  <c r="AC490" i="2"/>
  <c r="AB490" i="2"/>
  <c r="AA490" i="2"/>
  <c r="X490" i="2"/>
  <c r="V490" i="2"/>
  <c r="Q490" i="2"/>
  <c r="O490" i="2"/>
  <c r="N490" i="2"/>
  <c r="L490" i="2"/>
  <c r="J490" i="2"/>
  <c r="H490" i="2"/>
  <c r="E490" i="2"/>
  <c r="C490" i="2"/>
  <c r="AY489" i="2"/>
  <c r="AX489" i="2"/>
  <c r="AW489" i="2"/>
  <c r="AV489" i="2"/>
  <c r="AT489" i="2"/>
  <c r="AN489" i="2"/>
  <c r="AM489" i="2"/>
  <c r="AK489" i="2"/>
  <c r="AJ489" i="2"/>
  <c r="AH489" i="2"/>
  <c r="AF489" i="2"/>
  <c r="AD489" i="2"/>
  <c r="AC489" i="2"/>
  <c r="AB489" i="2"/>
  <c r="AA489" i="2"/>
  <c r="X489" i="2"/>
  <c r="V489" i="2"/>
  <c r="Q489" i="2"/>
  <c r="O489" i="2"/>
  <c r="N489" i="2"/>
  <c r="L489" i="2"/>
  <c r="J489" i="2"/>
  <c r="H489" i="2"/>
  <c r="E489" i="2"/>
  <c r="C489" i="2"/>
  <c r="AY488" i="2"/>
  <c r="AX488" i="2"/>
  <c r="AW488" i="2"/>
  <c r="AV488" i="2"/>
  <c r="AT488" i="2"/>
  <c r="AN488" i="2"/>
  <c r="AM488" i="2"/>
  <c r="AK488" i="2"/>
  <c r="AJ488" i="2"/>
  <c r="AH488" i="2"/>
  <c r="AF488" i="2"/>
  <c r="AD488" i="2"/>
  <c r="AC488" i="2"/>
  <c r="AB488" i="2"/>
  <c r="AA488" i="2"/>
  <c r="X488" i="2"/>
  <c r="V488" i="2"/>
  <c r="Q488" i="2"/>
  <c r="O488" i="2"/>
  <c r="N488" i="2"/>
  <c r="L488" i="2"/>
  <c r="J488" i="2"/>
  <c r="H488" i="2"/>
  <c r="E488" i="2"/>
  <c r="C488" i="2"/>
  <c r="AY487" i="2"/>
  <c r="AX487" i="2"/>
  <c r="AW487" i="2"/>
  <c r="AV487" i="2"/>
  <c r="AT487" i="2"/>
  <c r="AN487" i="2"/>
  <c r="AM487" i="2"/>
  <c r="AK487" i="2"/>
  <c r="AJ487" i="2"/>
  <c r="AH487" i="2"/>
  <c r="AF487" i="2"/>
  <c r="AD487" i="2"/>
  <c r="AC487" i="2"/>
  <c r="AB487" i="2"/>
  <c r="AA487" i="2"/>
  <c r="X487" i="2"/>
  <c r="V487" i="2"/>
  <c r="Q487" i="2"/>
  <c r="O487" i="2"/>
  <c r="N487" i="2"/>
  <c r="L487" i="2"/>
  <c r="J487" i="2"/>
  <c r="H487" i="2"/>
  <c r="E487" i="2"/>
  <c r="C487" i="2"/>
  <c r="AY486" i="2"/>
  <c r="AX486" i="2"/>
  <c r="AW486" i="2"/>
  <c r="AV486" i="2"/>
  <c r="AT486" i="2"/>
  <c r="AN486" i="2"/>
  <c r="AM486" i="2"/>
  <c r="AK486" i="2"/>
  <c r="AJ486" i="2"/>
  <c r="AH486" i="2"/>
  <c r="AF486" i="2"/>
  <c r="AD486" i="2"/>
  <c r="AC486" i="2"/>
  <c r="AB486" i="2"/>
  <c r="AA486" i="2"/>
  <c r="X486" i="2"/>
  <c r="V486" i="2"/>
  <c r="Q486" i="2"/>
  <c r="O486" i="2"/>
  <c r="N486" i="2"/>
  <c r="L486" i="2"/>
  <c r="J486" i="2"/>
  <c r="H486" i="2"/>
  <c r="E486" i="2"/>
  <c r="C486" i="2"/>
  <c r="AY485" i="2"/>
  <c r="AX485" i="2"/>
  <c r="AW485" i="2"/>
  <c r="AV485" i="2"/>
  <c r="AT485" i="2"/>
  <c r="AN485" i="2"/>
  <c r="AM485" i="2"/>
  <c r="AK485" i="2"/>
  <c r="AJ485" i="2"/>
  <c r="AH485" i="2"/>
  <c r="AF485" i="2"/>
  <c r="AD485" i="2"/>
  <c r="AC485" i="2"/>
  <c r="AB485" i="2"/>
  <c r="AA485" i="2"/>
  <c r="X485" i="2"/>
  <c r="V485" i="2"/>
  <c r="Q485" i="2"/>
  <c r="O485" i="2"/>
  <c r="N485" i="2"/>
  <c r="L485" i="2"/>
  <c r="J485" i="2"/>
  <c r="H485" i="2"/>
  <c r="E485" i="2"/>
  <c r="C485" i="2"/>
  <c r="AY484" i="2"/>
  <c r="AX484" i="2"/>
  <c r="AW484" i="2"/>
  <c r="AV484" i="2"/>
  <c r="AT484" i="2"/>
  <c r="AN484" i="2"/>
  <c r="AM484" i="2"/>
  <c r="AK484" i="2"/>
  <c r="AJ484" i="2"/>
  <c r="AH484" i="2"/>
  <c r="AF484" i="2"/>
  <c r="AD484" i="2"/>
  <c r="AC484" i="2"/>
  <c r="AB484" i="2"/>
  <c r="AA484" i="2"/>
  <c r="X484" i="2"/>
  <c r="V484" i="2"/>
  <c r="Q484" i="2"/>
  <c r="O484" i="2"/>
  <c r="N484" i="2"/>
  <c r="L484" i="2"/>
  <c r="J484" i="2"/>
  <c r="H484" i="2"/>
  <c r="E484" i="2"/>
  <c r="C484" i="2"/>
  <c r="AY483" i="2"/>
  <c r="AX483" i="2"/>
  <c r="AW483" i="2"/>
  <c r="AV483" i="2"/>
  <c r="AT483" i="2"/>
  <c r="AN483" i="2"/>
  <c r="AM483" i="2"/>
  <c r="AK483" i="2"/>
  <c r="AJ483" i="2"/>
  <c r="AH483" i="2"/>
  <c r="AF483" i="2"/>
  <c r="AD483" i="2"/>
  <c r="AC483" i="2"/>
  <c r="AB483" i="2"/>
  <c r="AA483" i="2"/>
  <c r="X483" i="2"/>
  <c r="V483" i="2"/>
  <c r="Q483" i="2"/>
  <c r="O483" i="2"/>
  <c r="N483" i="2"/>
  <c r="L483" i="2"/>
  <c r="J483" i="2"/>
  <c r="H483" i="2"/>
  <c r="E483" i="2"/>
  <c r="C483" i="2"/>
  <c r="AY482" i="2"/>
  <c r="AX482" i="2"/>
  <c r="AW482" i="2"/>
  <c r="AV482" i="2"/>
  <c r="AT482" i="2"/>
  <c r="AN482" i="2"/>
  <c r="AM482" i="2"/>
  <c r="AK482" i="2"/>
  <c r="AJ482" i="2"/>
  <c r="AH482" i="2"/>
  <c r="AF482" i="2"/>
  <c r="AD482" i="2"/>
  <c r="AC482" i="2"/>
  <c r="AB482" i="2"/>
  <c r="AA482" i="2"/>
  <c r="X482" i="2"/>
  <c r="V482" i="2"/>
  <c r="Q482" i="2"/>
  <c r="O482" i="2"/>
  <c r="N482" i="2"/>
  <c r="L482" i="2"/>
  <c r="J482" i="2"/>
  <c r="H482" i="2"/>
  <c r="E482" i="2"/>
  <c r="C482" i="2"/>
  <c r="AY481" i="2"/>
  <c r="AX481" i="2"/>
  <c r="AW481" i="2"/>
  <c r="AV481" i="2"/>
  <c r="AT481" i="2"/>
  <c r="AN481" i="2"/>
  <c r="AM481" i="2"/>
  <c r="AK481" i="2"/>
  <c r="AJ481" i="2"/>
  <c r="AH481" i="2"/>
  <c r="AF481" i="2"/>
  <c r="AD481" i="2"/>
  <c r="AC481" i="2"/>
  <c r="AB481" i="2"/>
  <c r="AA481" i="2"/>
  <c r="X481" i="2"/>
  <c r="V481" i="2"/>
  <c r="Q481" i="2"/>
  <c r="O481" i="2"/>
  <c r="N481" i="2"/>
  <c r="L481" i="2"/>
  <c r="J481" i="2"/>
  <c r="H481" i="2"/>
  <c r="E481" i="2"/>
  <c r="C481" i="2"/>
  <c r="AY480" i="2"/>
  <c r="AX480" i="2"/>
  <c r="AW480" i="2"/>
  <c r="AV480" i="2"/>
  <c r="AT480" i="2"/>
  <c r="AN480" i="2"/>
  <c r="AM480" i="2"/>
  <c r="AK480" i="2"/>
  <c r="AJ480" i="2"/>
  <c r="AH480" i="2"/>
  <c r="AF480" i="2"/>
  <c r="AD480" i="2"/>
  <c r="AC480" i="2"/>
  <c r="AB480" i="2"/>
  <c r="AA480" i="2"/>
  <c r="X480" i="2"/>
  <c r="V480" i="2"/>
  <c r="Q480" i="2"/>
  <c r="O480" i="2"/>
  <c r="N480" i="2"/>
  <c r="L480" i="2"/>
  <c r="J480" i="2"/>
  <c r="H480" i="2"/>
  <c r="E480" i="2"/>
  <c r="C480" i="2"/>
  <c r="AY479" i="2"/>
  <c r="AX479" i="2"/>
  <c r="AW479" i="2"/>
  <c r="AV479" i="2"/>
  <c r="AT479" i="2"/>
  <c r="AN479" i="2"/>
  <c r="AM479" i="2"/>
  <c r="AK479" i="2"/>
  <c r="AJ479" i="2"/>
  <c r="AH479" i="2"/>
  <c r="AF479" i="2"/>
  <c r="AD479" i="2"/>
  <c r="AC479" i="2"/>
  <c r="AB479" i="2"/>
  <c r="AA479" i="2"/>
  <c r="X479" i="2"/>
  <c r="V479" i="2"/>
  <c r="Q479" i="2"/>
  <c r="O479" i="2"/>
  <c r="N479" i="2"/>
  <c r="L479" i="2"/>
  <c r="J479" i="2"/>
  <c r="H479" i="2"/>
  <c r="E479" i="2"/>
  <c r="C479" i="2"/>
  <c r="AY478" i="2"/>
  <c r="AX478" i="2"/>
  <c r="AW478" i="2"/>
  <c r="AV478" i="2"/>
  <c r="AT478" i="2"/>
  <c r="AN478" i="2"/>
  <c r="AM478" i="2"/>
  <c r="AK478" i="2"/>
  <c r="AJ478" i="2"/>
  <c r="AH478" i="2"/>
  <c r="AF478" i="2"/>
  <c r="AD478" i="2"/>
  <c r="AC478" i="2"/>
  <c r="AB478" i="2"/>
  <c r="AA478" i="2"/>
  <c r="X478" i="2"/>
  <c r="V478" i="2"/>
  <c r="Q478" i="2"/>
  <c r="O478" i="2"/>
  <c r="N478" i="2"/>
  <c r="L478" i="2"/>
  <c r="J478" i="2"/>
  <c r="H478" i="2"/>
  <c r="E478" i="2"/>
  <c r="C478" i="2"/>
  <c r="AY477" i="2"/>
  <c r="AX477" i="2"/>
  <c r="AW477" i="2"/>
  <c r="AV477" i="2"/>
  <c r="AT477" i="2"/>
  <c r="AN477" i="2"/>
  <c r="AM477" i="2"/>
  <c r="AK477" i="2"/>
  <c r="AJ477" i="2"/>
  <c r="AH477" i="2"/>
  <c r="AF477" i="2"/>
  <c r="AD477" i="2"/>
  <c r="AC477" i="2"/>
  <c r="AB477" i="2"/>
  <c r="AA477" i="2"/>
  <c r="X477" i="2"/>
  <c r="V477" i="2"/>
  <c r="Q477" i="2"/>
  <c r="O477" i="2"/>
  <c r="N477" i="2"/>
  <c r="L477" i="2"/>
  <c r="J477" i="2"/>
  <c r="H477" i="2"/>
  <c r="E477" i="2"/>
  <c r="C477" i="2"/>
  <c r="AY476" i="2"/>
  <c r="AX476" i="2"/>
  <c r="AW476" i="2"/>
  <c r="AV476" i="2"/>
  <c r="AT476" i="2"/>
  <c r="AN476" i="2"/>
  <c r="AM476" i="2"/>
  <c r="AK476" i="2"/>
  <c r="AJ476" i="2"/>
  <c r="AH476" i="2"/>
  <c r="AF476" i="2"/>
  <c r="AD476" i="2"/>
  <c r="AC476" i="2"/>
  <c r="AB476" i="2"/>
  <c r="AA476" i="2"/>
  <c r="X476" i="2"/>
  <c r="V476" i="2"/>
  <c r="Q476" i="2"/>
  <c r="O476" i="2"/>
  <c r="N476" i="2"/>
  <c r="L476" i="2"/>
  <c r="J476" i="2"/>
  <c r="H476" i="2"/>
  <c r="E476" i="2"/>
  <c r="C476" i="2"/>
  <c r="AY475" i="2"/>
  <c r="AX475" i="2"/>
  <c r="AW475" i="2"/>
  <c r="AV475" i="2"/>
  <c r="AT475" i="2"/>
  <c r="AN475" i="2"/>
  <c r="AM475" i="2"/>
  <c r="AK475" i="2"/>
  <c r="AJ475" i="2"/>
  <c r="AH475" i="2"/>
  <c r="AF475" i="2"/>
  <c r="AD475" i="2"/>
  <c r="AC475" i="2"/>
  <c r="AB475" i="2"/>
  <c r="AA475" i="2"/>
  <c r="X475" i="2"/>
  <c r="V475" i="2"/>
  <c r="Q475" i="2"/>
  <c r="O475" i="2"/>
  <c r="N475" i="2"/>
  <c r="L475" i="2"/>
  <c r="J475" i="2"/>
  <c r="H475" i="2"/>
  <c r="E475" i="2"/>
  <c r="C475" i="2"/>
  <c r="AY474" i="2"/>
  <c r="AX474" i="2"/>
  <c r="AW474" i="2"/>
  <c r="AV474" i="2"/>
  <c r="AT474" i="2"/>
  <c r="AN474" i="2"/>
  <c r="AM474" i="2"/>
  <c r="AK474" i="2"/>
  <c r="AJ474" i="2"/>
  <c r="AH474" i="2"/>
  <c r="AF474" i="2"/>
  <c r="AD474" i="2"/>
  <c r="AC474" i="2"/>
  <c r="AB474" i="2"/>
  <c r="AA474" i="2"/>
  <c r="X474" i="2"/>
  <c r="V474" i="2"/>
  <c r="Q474" i="2"/>
  <c r="O474" i="2"/>
  <c r="N474" i="2"/>
  <c r="L474" i="2"/>
  <c r="J474" i="2"/>
  <c r="H474" i="2"/>
  <c r="E474" i="2"/>
  <c r="C474" i="2"/>
  <c r="AY473" i="2"/>
  <c r="AX473" i="2"/>
  <c r="AW473" i="2"/>
  <c r="AV473" i="2"/>
  <c r="AT473" i="2"/>
  <c r="AN473" i="2"/>
  <c r="AM473" i="2"/>
  <c r="AK473" i="2"/>
  <c r="AJ473" i="2"/>
  <c r="AH473" i="2"/>
  <c r="AF473" i="2"/>
  <c r="AD473" i="2"/>
  <c r="AC473" i="2"/>
  <c r="AB473" i="2"/>
  <c r="AA473" i="2"/>
  <c r="X473" i="2"/>
  <c r="V473" i="2"/>
  <c r="Q473" i="2"/>
  <c r="O473" i="2"/>
  <c r="N473" i="2"/>
  <c r="L473" i="2"/>
  <c r="J473" i="2"/>
  <c r="H473" i="2"/>
  <c r="E473" i="2"/>
  <c r="C473" i="2"/>
  <c r="AY472" i="2"/>
  <c r="AX472" i="2"/>
  <c r="AW472" i="2"/>
  <c r="AV472" i="2"/>
  <c r="AT472" i="2"/>
  <c r="AN472" i="2"/>
  <c r="AM472" i="2"/>
  <c r="AK472" i="2"/>
  <c r="AJ472" i="2"/>
  <c r="AH472" i="2"/>
  <c r="AF472" i="2"/>
  <c r="AD472" i="2"/>
  <c r="AC472" i="2"/>
  <c r="AB472" i="2"/>
  <c r="AA472" i="2"/>
  <c r="X472" i="2"/>
  <c r="V472" i="2"/>
  <c r="Q472" i="2"/>
  <c r="O472" i="2"/>
  <c r="N472" i="2"/>
  <c r="L472" i="2"/>
  <c r="J472" i="2"/>
  <c r="H472" i="2"/>
  <c r="E472" i="2"/>
  <c r="C472" i="2"/>
  <c r="AY471" i="2"/>
  <c r="AX471" i="2"/>
  <c r="AW471" i="2"/>
  <c r="AV471" i="2"/>
  <c r="AT471" i="2"/>
  <c r="AN471" i="2"/>
  <c r="AM471" i="2"/>
  <c r="AK471" i="2"/>
  <c r="AJ471" i="2"/>
  <c r="AH471" i="2"/>
  <c r="AF471" i="2"/>
  <c r="AD471" i="2"/>
  <c r="AC471" i="2"/>
  <c r="AB471" i="2"/>
  <c r="AA471" i="2"/>
  <c r="X471" i="2"/>
  <c r="V471" i="2"/>
  <c r="Q471" i="2"/>
  <c r="O471" i="2"/>
  <c r="N471" i="2"/>
  <c r="L471" i="2"/>
  <c r="J471" i="2"/>
  <c r="H471" i="2"/>
  <c r="E471" i="2"/>
  <c r="C471" i="2"/>
  <c r="AY470" i="2"/>
  <c r="AX470" i="2"/>
  <c r="AW470" i="2"/>
  <c r="AV470" i="2"/>
  <c r="AT470" i="2"/>
  <c r="AN470" i="2"/>
  <c r="AM470" i="2"/>
  <c r="AK470" i="2"/>
  <c r="AJ470" i="2"/>
  <c r="AH470" i="2"/>
  <c r="AF470" i="2"/>
  <c r="AD470" i="2"/>
  <c r="AC470" i="2"/>
  <c r="AB470" i="2"/>
  <c r="AA470" i="2"/>
  <c r="X470" i="2"/>
  <c r="V470" i="2"/>
  <c r="Q470" i="2"/>
  <c r="O470" i="2"/>
  <c r="N470" i="2"/>
  <c r="L470" i="2"/>
  <c r="J470" i="2"/>
  <c r="H470" i="2"/>
  <c r="E470" i="2"/>
  <c r="C470" i="2"/>
  <c r="AY469" i="2"/>
  <c r="AX469" i="2"/>
  <c r="AW469" i="2"/>
  <c r="AV469" i="2"/>
  <c r="AT469" i="2"/>
  <c r="AN469" i="2"/>
  <c r="AM469" i="2"/>
  <c r="AK469" i="2"/>
  <c r="AJ469" i="2"/>
  <c r="AH469" i="2"/>
  <c r="AF469" i="2"/>
  <c r="AD469" i="2"/>
  <c r="AC469" i="2"/>
  <c r="AB469" i="2"/>
  <c r="AA469" i="2"/>
  <c r="X469" i="2"/>
  <c r="V469" i="2"/>
  <c r="Q469" i="2"/>
  <c r="O469" i="2"/>
  <c r="N469" i="2"/>
  <c r="L469" i="2"/>
  <c r="J469" i="2"/>
  <c r="H469" i="2"/>
  <c r="E469" i="2"/>
  <c r="C469" i="2"/>
  <c r="AY468" i="2"/>
  <c r="AX468" i="2"/>
  <c r="AW468" i="2"/>
  <c r="AV468" i="2"/>
  <c r="AT468" i="2"/>
  <c r="AN468" i="2"/>
  <c r="AM468" i="2"/>
  <c r="AK468" i="2"/>
  <c r="AJ468" i="2"/>
  <c r="AH468" i="2"/>
  <c r="AF468" i="2"/>
  <c r="AD468" i="2"/>
  <c r="AC468" i="2"/>
  <c r="AB468" i="2"/>
  <c r="AA468" i="2"/>
  <c r="X468" i="2"/>
  <c r="V468" i="2"/>
  <c r="Q468" i="2"/>
  <c r="O468" i="2"/>
  <c r="N468" i="2"/>
  <c r="L468" i="2"/>
  <c r="J468" i="2"/>
  <c r="H468" i="2"/>
  <c r="E468" i="2"/>
  <c r="C468" i="2"/>
  <c r="AY467" i="2"/>
  <c r="AX467" i="2"/>
  <c r="AW467" i="2"/>
  <c r="AV467" i="2"/>
  <c r="AT467" i="2"/>
  <c r="AN467" i="2"/>
  <c r="AM467" i="2"/>
  <c r="AK467" i="2"/>
  <c r="AJ467" i="2"/>
  <c r="AH467" i="2"/>
  <c r="AF467" i="2"/>
  <c r="AD467" i="2"/>
  <c r="AC467" i="2"/>
  <c r="AB467" i="2"/>
  <c r="AA467" i="2"/>
  <c r="X467" i="2"/>
  <c r="V467" i="2"/>
  <c r="Q467" i="2"/>
  <c r="O467" i="2"/>
  <c r="N467" i="2"/>
  <c r="L467" i="2"/>
  <c r="J467" i="2"/>
  <c r="H467" i="2"/>
  <c r="E467" i="2"/>
  <c r="C467" i="2"/>
  <c r="AY466" i="2"/>
  <c r="AX466" i="2"/>
  <c r="AW466" i="2"/>
  <c r="AV466" i="2"/>
  <c r="AT466" i="2"/>
  <c r="AN466" i="2"/>
  <c r="AM466" i="2"/>
  <c r="AK466" i="2"/>
  <c r="AJ466" i="2"/>
  <c r="AH466" i="2"/>
  <c r="AF466" i="2"/>
  <c r="AD466" i="2"/>
  <c r="AC466" i="2"/>
  <c r="AB466" i="2"/>
  <c r="AA466" i="2"/>
  <c r="X466" i="2"/>
  <c r="V466" i="2"/>
  <c r="Q466" i="2"/>
  <c r="O466" i="2"/>
  <c r="N466" i="2"/>
  <c r="L466" i="2"/>
  <c r="J466" i="2"/>
  <c r="H466" i="2"/>
  <c r="E466" i="2"/>
  <c r="C466" i="2"/>
  <c r="AY465" i="2"/>
  <c r="AX465" i="2"/>
  <c r="AW465" i="2"/>
  <c r="AV465" i="2"/>
  <c r="AT465" i="2"/>
  <c r="AN465" i="2"/>
  <c r="AM465" i="2"/>
  <c r="AK465" i="2"/>
  <c r="AJ465" i="2"/>
  <c r="AH465" i="2"/>
  <c r="AF465" i="2"/>
  <c r="AD465" i="2"/>
  <c r="AC465" i="2"/>
  <c r="AB465" i="2"/>
  <c r="AA465" i="2"/>
  <c r="X465" i="2"/>
  <c r="V465" i="2"/>
  <c r="Q465" i="2"/>
  <c r="O465" i="2"/>
  <c r="N465" i="2"/>
  <c r="L465" i="2"/>
  <c r="J465" i="2"/>
  <c r="H465" i="2"/>
  <c r="E465" i="2"/>
  <c r="C465" i="2"/>
  <c r="AY464" i="2"/>
  <c r="AX464" i="2"/>
  <c r="AW464" i="2"/>
  <c r="AV464" i="2"/>
  <c r="AT464" i="2"/>
  <c r="AN464" i="2"/>
  <c r="AM464" i="2"/>
  <c r="AK464" i="2"/>
  <c r="AJ464" i="2"/>
  <c r="AH464" i="2"/>
  <c r="AF464" i="2"/>
  <c r="AD464" i="2"/>
  <c r="AC464" i="2"/>
  <c r="AB464" i="2"/>
  <c r="AA464" i="2"/>
  <c r="X464" i="2"/>
  <c r="V464" i="2"/>
  <c r="Q464" i="2"/>
  <c r="O464" i="2"/>
  <c r="N464" i="2"/>
  <c r="L464" i="2"/>
  <c r="J464" i="2"/>
  <c r="H464" i="2"/>
  <c r="E464" i="2"/>
  <c r="C464" i="2"/>
  <c r="AY463" i="2"/>
  <c r="AX463" i="2"/>
  <c r="AW463" i="2"/>
  <c r="AV463" i="2"/>
  <c r="AT463" i="2"/>
  <c r="AN463" i="2"/>
  <c r="AM463" i="2"/>
  <c r="AK463" i="2"/>
  <c r="AJ463" i="2"/>
  <c r="AH463" i="2"/>
  <c r="AF463" i="2"/>
  <c r="AD463" i="2"/>
  <c r="AC463" i="2"/>
  <c r="AB463" i="2"/>
  <c r="AA463" i="2"/>
  <c r="X463" i="2"/>
  <c r="V463" i="2"/>
  <c r="Q463" i="2"/>
  <c r="O463" i="2"/>
  <c r="N463" i="2"/>
  <c r="L463" i="2"/>
  <c r="J463" i="2"/>
  <c r="H463" i="2"/>
  <c r="E463" i="2"/>
  <c r="C463" i="2"/>
  <c r="AY462" i="2"/>
  <c r="AX462" i="2"/>
  <c r="AW462" i="2"/>
  <c r="AV462" i="2"/>
  <c r="AT462" i="2"/>
  <c r="AN462" i="2"/>
  <c r="AM462" i="2"/>
  <c r="AK462" i="2"/>
  <c r="AJ462" i="2"/>
  <c r="AH462" i="2"/>
  <c r="AF462" i="2"/>
  <c r="AD462" i="2"/>
  <c r="AC462" i="2"/>
  <c r="AB462" i="2"/>
  <c r="AA462" i="2"/>
  <c r="X462" i="2"/>
  <c r="V462" i="2"/>
  <c r="Q462" i="2"/>
  <c r="O462" i="2"/>
  <c r="N462" i="2"/>
  <c r="L462" i="2"/>
  <c r="J462" i="2"/>
  <c r="H462" i="2"/>
  <c r="E462" i="2"/>
  <c r="C462" i="2"/>
  <c r="AY461" i="2"/>
  <c r="AX461" i="2"/>
  <c r="AW461" i="2"/>
  <c r="AV461" i="2"/>
  <c r="AT461" i="2"/>
  <c r="AN461" i="2"/>
  <c r="AM461" i="2"/>
  <c r="AK461" i="2"/>
  <c r="AJ461" i="2"/>
  <c r="AH461" i="2"/>
  <c r="AF461" i="2"/>
  <c r="AD461" i="2"/>
  <c r="AC461" i="2"/>
  <c r="AB461" i="2"/>
  <c r="AA461" i="2"/>
  <c r="X461" i="2"/>
  <c r="V461" i="2"/>
  <c r="Q461" i="2"/>
  <c r="O461" i="2"/>
  <c r="N461" i="2"/>
  <c r="L461" i="2"/>
  <c r="J461" i="2"/>
  <c r="H461" i="2"/>
  <c r="E461" i="2"/>
  <c r="C461" i="2"/>
  <c r="AY460" i="2"/>
  <c r="AX460" i="2"/>
  <c r="AW460" i="2"/>
  <c r="AV460" i="2"/>
  <c r="AT460" i="2"/>
  <c r="AN460" i="2"/>
  <c r="AM460" i="2"/>
  <c r="AK460" i="2"/>
  <c r="AJ460" i="2"/>
  <c r="AH460" i="2"/>
  <c r="AF460" i="2"/>
  <c r="AD460" i="2"/>
  <c r="AC460" i="2"/>
  <c r="AB460" i="2"/>
  <c r="AA460" i="2"/>
  <c r="X460" i="2"/>
  <c r="V460" i="2"/>
  <c r="Q460" i="2"/>
  <c r="O460" i="2"/>
  <c r="N460" i="2"/>
  <c r="L460" i="2"/>
  <c r="J460" i="2"/>
  <c r="H460" i="2"/>
  <c r="E460" i="2"/>
  <c r="C460" i="2"/>
  <c r="AY459" i="2"/>
  <c r="AX459" i="2"/>
  <c r="AW459" i="2"/>
  <c r="AV459" i="2"/>
  <c r="AT459" i="2"/>
  <c r="AN459" i="2"/>
  <c r="AM459" i="2"/>
  <c r="AK459" i="2"/>
  <c r="AJ459" i="2"/>
  <c r="AH459" i="2"/>
  <c r="AF459" i="2"/>
  <c r="AD459" i="2"/>
  <c r="AC459" i="2"/>
  <c r="AB459" i="2"/>
  <c r="AA459" i="2"/>
  <c r="X459" i="2"/>
  <c r="V459" i="2"/>
  <c r="Q459" i="2"/>
  <c r="O459" i="2"/>
  <c r="N459" i="2"/>
  <c r="L459" i="2"/>
  <c r="J459" i="2"/>
  <c r="H459" i="2"/>
  <c r="E459" i="2"/>
  <c r="C459" i="2"/>
  <c r="AY458" i="2"/>
  <c r="AX458" i="2"/>
  <c r="AW458" i="2"/>
  <c r="AV458" i="2"/>
  <c r="AT458" i="2"/>
  <c r="AN458" i="2"/>
  <c r="AM458" i="2"/>
  <c r="AK458" i="2"/>
  <c r="AJ458" i="2"/>
  <c r="AH458" i="2"/>
  <c r="AF458" i="2"/>
  <c r="AD458" i="2"/>
  <c r="AC458" i="2"/>
  <c r="AB458" i="2"/>
  <c r="AA458" i="2"/>
  <c r="X458" i="2"/>
  <c r="V458" i="2"/>
  <c r="Q458" i="2"/>
  <c r="O458" i="2"/>
  <c r="N458" i="2"/>
  <c r="L458" i="2"/>
  <c r="J458" i="2"/>
  <c r="H458" i="2"/>
  <c r="E458" i="2"/>
  <c r="C458" i="2"/>
  <c r="AY457" i="2"/>
  <c r="AX457" i="2"/>
  <c r="AW457" i="2"/>
  <c r="AV457" i="2"/>
  <c r="AT457" i="2"/>
  <c r="AN457" i="2"/>
  <c r="AM457" i="2"/>
  <c r="AK457" i="2"/>
  <c r="AJ457" i="2"/>
  <c r="AH457" i="2"/>
  <c r="AF457" i="2"/>
  <c r="AD457" i="2"/>
  <c r="AC457" i="2"/>
  <c r="AB457" i="2"/>
  <c r="AA457" i="2"/>
  <c r="X457" i="2"/>
  <c r="V457" i="2"/>
  <c r="Q457" i="2"/>
  <c r="O457" i="2"/>
  <c r="N457" i="2"/>
  <c r="L457" i="2"/>
  <c r="J457" i="2"/>
  <c r="H457" i="2"/>
  <c r="E457" i="2"/>
  <c r="C457" i="2"/>
  <c r="AY456" i="2"/>
  <c r="AX456" i="2"/>
  <c r="AW456" i="2"/>
  <c r="AV456" i="2"/>
  <c r="AT456" i="2"/>
  <c r="AN456" i="2"/>
  <c r="AM456" i="2"/>
  <c r="AK456" i="2"/>
  <c r="AJ456" i="2"/>
  <c r="AH456" i="2"/>
  <c r="AF456" i="2"/>
  <c r="AD456" i="2"/>
  <c r="AC456" i="2"/>
  <c r="AB456" i="2"/>
  <c r="AA456" i="2"/>
  <c r="X456" i="2"/>
  <c r="V456" i="2"/>
  <c r="Q456" i="2"/>
  <c r="O456" i="2"/>
  <c r="N456" i="2"/>
  <c r="L456" i="2"/>
  <c r="J456" i="2"/>
  <c r="H456" i="2"/>
  <c r="E456" i="2"/>
  <c r="C456" i="2"/>
  <c r="AY455" i="2"/>
  <c r="AX455" i="2"/>
  <c r="AW455" i="2"/>
  <c r="AV455" i="2"/>
  <c r="AT455" i="2"/>
  <c r="AN455" i="2"/>
  <c r="AM455" i="2"/>
  <c r="AK455" i="2"/>
  <c r="AJ455" i="2"/>
  <c r="AH455" i="2"/>
  <c r="AF455" i="2"/>
  <c r="AD455" i="2"/>
  <c r="AC455" i="2"/>
  <c r="AB455" i="2"/>
  <c r="AA455" i="2"/>
  <c r="X455" i="2"/>
  <c r="V455" i="2"/>
  <c r="Q455" i="2"/>
  <c r="O455" i="2"/>
  <c r="N455" i="2"/>
  <c r="L455" i="2"/>
  <c r="J455" i="2"/>
  <c r="H455" i="2"/>
  <c r="E455" i="2"/>
  <c r="C455" i="2"/>
  <c r="AY454" i="2"/>
  <c r="AX454" i="2"/>
  <c r="AW454" i="2"/>
  <c r="AV454" i="2"/>
  <c r="AT454" i="2"/>
  <c r="AN454" i="2"/>
  <c r="AM454" i="2"/>
  <c r="AK454" i="2"/>
  <c r="AJ454" i="2"/>
  <c r="AH454" i="2"/>
  <c r="AF454" i="2"/>
  <c r="AD454" i="2"/>
  <c r="AC454" i="2"/>
  <c r="AB454" i="2"/>
  <c r="AA454" i="2"/>
  <c r="X454" i="2"/>
  <c r="V454" i="2"/>
  <c r="Q454" i="2"/>
  <c r="O454" i="2"/>
  <c r="N454" i="2"/>
  <c r="L454" i="2"/>
  <c r="J454" i="2"/>
  <c r="H454" i="2"/>
  <c r="E454" i="2"/>
  <c r="C454" i="2"/>
  <c r="AY453" i="2"/>
  <c r="AX453" i="2"/>
  <c r="AW453" i="2"/>
  <c r="AV453" i="2"/>
  <c r="AT453" i="2"/>
  <c r="AN453" i="2"/>
  <c r="AM453" i="2"/>
  <c r="AK453" i="2"/>
  <c r="AJ453" i="2"/>
  <c r="AH453" i="2"/>
  <c r="AF453" i="2"/>
  <c r="AD453" i="2"/>
  <c r="AC453" i="2"/>
  <c r="AB453" i="2"/>
  <c r="AA453" i="2"/>
  <c r="X453" i="2"/>
  <c r="V453" i="2"/>
  <c r="Q453" i="2"/>
  <c r="O453" i="2"/>
  <c r="N453" i="2"/>
  <c r="L453" i="2"/>
  <c r="J453" i="2"/>
  <c r="H453" i="2"/>
  <c r="E453" i="2"/>
  <c r="C453" i="2"/>
  <c r="AY452" i="2"/>
  <c r="AX452" i="2"/>
  <c r="AW452" i="2"/>
  <c r="AV452" i="2"/>
  <c r="AT452" i="2"/>
  <c r="AN452" i="2"/>
  <c r="AM452" i="2"/>
  <c r="AK452" i="2"/>
  <c r="AJ452" i="2"/>
  <c r="AH452" i="2"/>
  <c r="AF452" i="2"/>
  <c r="AD452" i="2"/>
  <c r="AC452" i="2"/>
  <c r="AB452" i="2"/>
  <c r="AA452" i="2"/>
  <c r="X452" i="2"/>
  <c r="V452" i="2"/>
  <c r="Q452" i="2"/>
  <c r="O452" i="2"/>
  <c r="N452" i="2"/>
  <c r="L452" i="2"/>
  <c r="J452" i="2"/>
  <c r="H452" i="2"/>
  <c r="E452" i="2"/>
  <c r="C452" i="2"/>
  <c r="AY451" i="2"/>
  <c r="AX451" i="2"/>
  <c r="AW451" i="2"/>
  <c r="AV451" i="2"/>
  <c r="AT451" i="2"/>
  <c r="AN451" i="2"/>
  <c r="AM451" i="2"/>
  <c r="AK451" i="2"/>
  <c r="AJ451" i="2"/>
  <c r="AH451" i="2"/>
  <c r="AF451" i="2"/>
  <c r="AD451" i="2"/>
  <c r="AC451" i="2"/>
  <c r="AB451" i="2"/>
  <c r="AA451" i="2"/>
  <c r="X451" i="2"/>
  <c r="V451" i="2"/>
  <c r="Q451" i="2"/>
  <c r="O451" i="2"/>
  <c r="N451" i="2"/>
  <c r="L451" i="2"/>
  <c r="J451" i="2"/>
  <c r="H451" i="2"/>
  <c r="E451" i="2"/>
  <c r="C451" i="2"/>
  <c r="AY450" i="2"/>
  <c r="AX450" i="2"/>
  <c r="AW450" i="2"/>
  <c r="AV450" i="2"/>
  <c r="AT450" i="2"/>
  <c r="AN450" i="2"/>
  <c r="AM450" i="2"/>
  <c r="AK450" i="2"/>
  <c r="AJ450" i="2"/>
  <c r="AH450" i="2"/>
  <c r="AF450" i="2"/>
  <c r="AD450" i="2"/>
  <c r="AC450" i="2"/>
  <c r="AB450" i="2"/>
  <c r="AA450" i="2"/>
  <c r="X450" i="2"/>
  <c r="V450" i="2"/>
  <c r="Q450" i="2"/>
  <c r="O450" i="2"/>
  <c r="N450" i="2"/>
  <c r="L450" i="2"/>
  <c r="J450" i="2"/>
  <c r="H450" i="2"/>
  <c r="E450" i="2"/>
  <c r="C450" i="2"/>
  <c r="AY449" i="2"/>
  <c r="AX449" i="2"/>
  <c r="AW449" i="2"/>
  <c r="AV449" i="2"/>
  <c r="AT449" i="2"/>
  <c r="AN449" i="2"/>
  <c r="AM449" i="2"/>
  <c r="AK449" i="2"/>
  <c r="AJ449" i="2"/>
  <c r="AH449" i="2"/>
  <c r="AF449" i="2"/>
  <c r="AD449" i="2"/>
  <c r="AC449" i="2"/>
  <c r="AB449" i="2"/>
  <c r="AA449" i="2"/>
  <c r="X449" i="2"/>
  <c r="V449" i="2"/>
  <c r="Q449" i="2"/>
  <c r="O449" i="2"/>
  <c r="N449" i="2"/>
  <c r="L449" i="2"/>
  <c r="J449" i="2"/>
  <c r="H449" i="2"/>
  <c r="E449" i="2"/>
  <c r="C449" i="2"/>
  <c r="AY448" i="2"/>
  <c r="AX448" i="2"/>
  <c r="AW448" i="2"/>
  <c r="AV448" i="2"/>
  <c r="AT448" i="2"/>
  <c r="AN448" i="2"/>
  <c r="AM448" i="2"/>
  <c r="AK448" i="2"/>
  <c r="AJ448" i="2"/>
  <c r="AH448" i="2"/>
  <c r="AF448" i="2"/>
  <c r="AD448" i="2"/>
  <c r="AC448" i="2"/>
  <c r="AB448" i="2"/>
  <c r="AA448" i="2"/>
  <c r="X448" i="2"/>
  <c r="V448" i="2"/>
  <c r="Q448" i="2"/>
  <c r="O448" i="2"/>
  <c r="N448" i="2"/>
  <c r="L448" i="2"/>
  <c r="J448" i="2"/>
  <c r="H448" i="2"/>
  <c r="E448" i="2"/>
  <c r="C448" i="2"/>
  <c r="AY447" i="2"/>
  <c r="AX447" i="2"/>
  <c r="AW447" i="2"/>
  <c r="AV447" i="2"/>
  <c r="AT447" i="2"/>
  <c r="AN447" i="2"/>
  <c r="AM447" i="2"/>
  <c r="AK447" i="2"/>
  <c r="AJ447" i="2"/>
  <c r="AH447" i="2"/>
  <c r="AF447" i="2"/>
  <c r="AD447" i="2"/>
  <c r="AC447" i="2"/>
  <c r="AB447" i="2"/>
  <c r="AA447" i="2"/>
  <c r="X447" i="2"/>
  <c r="V447" i="2"/>
  <c r="Q447" i="2"/>
  <c r="O447" i="2"/>
  <c r="N447" i="2"/>
  <c r="L447" i="2"/>
  <c r="J447" i="2"/>
  <c r="H447" i="2"/>
  <c r="E447" i="2"/>
  <c r="C447" i="2"/>
  <c r="AY446" i="2"/>
  <c r="AX446" i="2"/>
  <c r="AW446" i="2"/>
  <c r="AV446" i="2"/>
  <c r="AT446" i="2"/>
  <c r="AN446" i="2"/>
  <c r="AM446" i="2"/>
  <c r="AK446" i="2"/>
  <c r="AJ446" i="2"/>
  <c r="AH446" i="2"/>
  <c r="AF446" i="2"/>
  <c r="AD446" i="2"/>
  <c r="AC446" i="2"/>
  <c r="AB446" i="2"/>
  <c r="AA446" i="2"/>
  <c r="X446" i="2"/>
  <c r="V446" i="2"/>
  <c r="Q446" i="2"/>
  <c r="O446" i="2"/>
  <c r="N446" i="2"/>
  <c r="L446" i="2"/>
  <c r="J446" i="2"/>
  <c r="H446" i="2"/>
  <c r="E446" i="2"/>
  <c r="C446" i="2"/>
  <c r="AY445" i="2"/>
  <c r="AX445" i="2"/>
  <c r="AW445" i="2"/>
  <c r="AV445" i="2"/>
  <c r="AT445" i="2"/>
  <c r="AN445" i="2"/>
  <c r="AM445" i="2"/>
  <c r="AK445" i="2"/>
  <c r="AJ445" i="2"/>
  <c r="AH445" i="2"/>
  <c r="AF445" i="2"/>
  <c r="AD445" i="2"/>
  <c r="AC445" i="2"/>
  <c r="AB445" i="2"/>
  <c r="AA445" i="2"/>
  <c r="X445" i="2"/>
  <c r="V445" i="2"/>
  <c r="Q445" i="2"/>
  <c r="O445" i="2"/>
  <c r="N445" i="2"/>
  <c r="L445" i="2"/>
  <c r="J445" i="2"/>
  <c r="H445" i="2"/>
  <c r="E445" i="2"/>
  <c r="C445" i="2"/>
  <c r="AY444" i="2"/>
  <c r="AX444" i="2"/>
  <c r="AW444" i="2"/>
  <c r="AV444" i="2"/>
  <c r="AT444" i="2"/>
  <c r="AN444" i="2"/>
  <c r="AM444" i="2"/>
  <c r="AK444" i="2"/>
  <c r="AJ444" i="2"/>
  <c r="AH444" i="2"/>
  <c r="AF444" i="2"/>
  <c r="AD444" i="2"/>
  <c r="AC444" i="2"/>
  <c r="AB444" i="2"/>
  <c r="AA444" i="2"/>
  <c r="X444" i="2"/>
  <c r="V444" i="2"/>
  <c r="Q444" i="2"/>
  <c r="O444" i="2"/>
  <c r="N444" i="2"/>
  <c r="L444" i="2"/>
  <c r="J444" i="2"/>
  <c r="H444" i="2"/>
  <c r="E444" i="2"/>
  <c r="C444" i="2"/>
  <c r="AY443" i="2"/>
  <c r="AX443" i="2"/>
  <c r="AW443" i="2"/>
  <c r="AV443" i="2"/>
  <c r="AT443" i="2"/>
  <c r="AN443" i="2"/>
  <c r="AM443" i="2"/>
  <c r="AK443" i="2"/>
  <c r="AJ443" i="2"/>
  <c r="AH443" i="2"/>
  <c r="AF443" i="2"/>
  <c r="AD443" i="2"/>
  <c r="AC443" i="2"/>
  <c r="AB443" i="2"/>
  <c r="AA443" i="2"/>
  <c r="X443" i="2"/>
  <c r="V443" i="2"/>
  <c r="Q443" i="2"/>
  <c r="O443" i="2"/>
  <c r="N443" i="2"/>
  <c r="L443" i="2"/>
  <c r="J443" i="2"/>
  <c r="H443" i="2"/>
  <c r="E443" i="2"/>
  <c r="C443" i="2"/>
  <c r="AY442" i="2"/>
  <c r="AX442" i="2"/>
  <c r="AW442" i="2"/>
  <c r="AV442" i="2"/>
  <c r="AT442" i="2"/>
  <c r="AN442" i="2"/>
  <c r="AM442" i="2"/>
  <c r="AK442" i="2"/>
  <c r="AJ442" i="2"/>
  <c r="AH442" i="2"/>
  <c r="AF442" i="2"/>
  <c r="AD442" i="2"/>
  <c r="AC442" i="2"/>
  <c r="AB442" i="2"/>
  <c r="AA442" i="2"/>
  <c r="X442" i="2"/>
  <c r="V442" i="2"/>
  <c r="Q442" i="2"/>
  <c r="O442" i="2"/>
  <c r="N442" i="2"/>
  <c r="L442" i="2"/>
  <c r="J442" i="2"/>
  <c r="H442" i="2"/>
  <c r="E442" i="2"/>
  <c r="C442" i="2"/>
  <c r="AY441" i="2"/>
  <c r="AX441" i="2"/>
  <c r="AW441" i="2"/>
  <c r="AV441" i="2"/>
  <c r="AT441" i="2"/>
  <c r="AN441" i="2"/>
  <c r="AM441" i="2"/>
  <c r="AK441" i="2"/>
  <c r="AJ441" i="2"/>
  <c r="AH441" i="2"/>
  <c r="AF441" i="2"/>
  <c r="AD441" i="2"/>
  <c r="AC441" i="2"/>
  <c r="AB441" i="2"/>
  <c r="AA441" i="2"/>
  <c r="X441" i="2"/>
  <c r="V441" i="2"/>
  <c r="Q441" i="2"/>
  <c r="O441" i="2"/>
  <c r="N441" i="2"/>
  <c r="L441" i="2"/>
  <c r="J441" i="2"/>
  <c r="H441" i="2"/>
  <c r="E441" i="2"/>
  <c r="C441" i="2"/>
  <c r="AY440" i="2"/>
  <c r="AX440" i="2"/>
  <c r="AW440" i="2"/>
  <c r="AV440" i="2"/>
  <c r="AT440" i="2"/>
  <c r="AN440" i="2"/>
  <c r="AM440" i="2"/>
  <c r="AK440" i="2"/>
  <c r="AJ440" i="2"/>
  <c r="AH440" i="2"/>
  <c r="AF440" i="2"/>
  <c r="AD440" i="2"/>
  <c r="AC440" i="2"/>
  <c r="AB440" i="2"/>
  <c r="AA440" i="2"/>
  <c r="X440" i="2"/>
  <c r="V440" i="2"/>
  <c r="Q440" i="2"/>
  <c r="O440" i="2"/>
  <c r="N440" i="2"/>
  <c r="L440" i="2"/>
  <c r="J440" i="2"/>
  <c r="H440" i="2"/>
  <c r="E440" i="2"/>
  <c r="C440" i="2"/>
  <c r="AY439" i="2"/>
  <c r="AX439" i="2"/>
  <c r="AW439" i="2"/>
  <c r="AV439" i="2"/>
  <c r="AT439" i="2"/>
  <c r="AN439" i="2"/>
  <c r="AM439" i="2"/>
  <c r="AK439" i="2"/>
  <c r="AJ439" i="2"/>
  <c r="AH439" i="2"/>
  <c r="AF439" i="2"/>
  <c r="AD439" i="2"/>
  <c r="AC439" i="2"/>
  <c r="AB439" i="2"/>
  <c r="AA439" i="2"/>
  <c r="X439" i="2"/>
  <c r="V439" i="2"/>
  <c r="Q439" i="2"/>
  <c r="O439" i="2"/>
  <c r="N439" i="2"/>
  <c r="L439" i="2"/>
  <c r="J439" i="2"/>
  <c r="H439" i="2"/>
  <c r="E439" i="2"/>
  <c r="C439" i="2"/>
  <c r="AY438" i="2"/>
  <c r="AX438" i="2"/>
  <c r="AW438" i="2"/>
  <c r="AV438" i="2"/>
  <c r="AT438" i="2"/>
  <c r="AN438" i="2"/>
  <c r="AM438" i="2"/>
  <c r="AK438" i="2"/>
  <c r="AJ438" i="2"/>
  <c r="AH438" i="2"/>
  <c r="AF438" i="2"/>
  <c r="AD438" i="2"/>
  <c r="AC438" i="2"/>
  <c r="AB438" i="2"/>
  <c r="AA438" i="2"/>
  <c r="X438" i="2"/>
  <c r="V438" i="2"/>
  <c r="Q438" i="2"/>
  <c r="O438" i="2"/>
  <c r="N438" i="2"/>
  <c r="L438" i="2"/>
  <c r="J438" i="2"/>
  <c r="H438" i="2"/>
  <c r="E438" i="2"/>
  <c r="C438" i="2"/>
  <c r="AY437" i="2"/>
  <c r="AX437" i="2"/>
  <c r="AW437" i="2"/>
  <c r="AV437" i="2"/>
  <c r="AT437" i="2"/>
  <c r="AN437" i="2"/>
  <c r="AM437" i="2"/>
  <c r="AK437" i="2"/>
  <c r="AJ437" i="2"/>
  <c r="AH437" i="2"/>
  <c r="AF437" i="2"/>
  <c r="AD437" i="2"/>
  <c r="AC437" i="2"/>
  <c r="AB437" i="2"/>
  <c r="AA437" i="2"/>
  <c r="X437" i="2"/>
  <c r="V437" i="2"/>
  <c r="Q437" i="2"/>
  <c r="O437" i="2"/>
  <c r="N437" i="2"/>
  <c r="L437" i="2"/>
  <c r="J437" i="2"/>
  <c r="H437" i="2"/>
  <c r="E437" i="2"/>
  <c r="C437" i="2"/>
  <c r="AY436" i="2"/>
  <c r="AX436" i="2"/>
  <c r="AW436" i="2"/>
  <c r="AV436" i="2"/>
  <c r="AT436" i="2"/>
  <c r="AN436" i="2"/>
  <c r="AM436" i="2"/>
  <c r="AK436" i="2"/>
  <c r="AJ436" i="2"/>
  <c r="AH436" i="2"/>
  <c r="AF436" i="2"/>
  <c r="AD436" i="2"/>
  <c r="AC436" i="2"/>
  <c r="AB436" i="2"/>
  <c r="AA436" i="2"/>
  <c r="X436" i="2"/>
  <c r="V436" i="2"/>
  <c r="Q436" i="2"/>
  <c r="O436" i="2"/>
  <c r="N436" i="2"/>
  <c r="L436" i="2"/>
  <c r="J436" i="2"/>
  <c r="H436" i="2"/>
  <c r="E436" i="2"/>
  <c r="C436" i="2"/>
  <c r="AY435" i="2"/>
  <c r="AX435" i="2"/>
  <c r="AW435" i="2"/>
  <c r="AV435" i="2"/>
  <c r="AT435" i="2"/>
  <c r="AN435" i="2"/>
  <c r="AM435" i="2"/>
  <c r="AK435" i="2"/>
  <c r="AJ435" i="2"/>
  <c r="AH435" i="2"/>
  <c r="AF435" i="2"/>
  <c r="AD435" i="2"/>
  <c r="AC435" i="2"/>
  <c r="AB435" i="2"/>
  <c r="AA435" i="2"/>
  <c r="X435" i="2"/>
  <c r="V435" i="2"/>
  <c r="Q435" i="2"/>
  <c r="O435" i="2"/>
  <c r="N435" i="2"/>
  <c r="L435" i="2"/>
  <c r="J435" i="2"/>
  <c r="H435" i="2"/>
  <c r="E435" i="2"/>
  <c r="C435" i="2"/>
  <c r="AY434" i="2"/>
  <c r="AX434" i="2"/>
  <c r="AW434" i="2"/>
  <c r="AV434" i="2"/>
  <c r="AT434" i="2"/>
  <c r="AN434" i="2"/>
  <c r="AM434" i="2"/>
  <c r="AK434" i="2"/>
  <c r="AJ434" i="2"/>
  <c r="AH434" i="2"/>
  <c r="AF434" i="2"/>
  <c r="AD434" i="2"/>
  <c r="AC434" i="2"/>
  <c r="AB434" i="2"/>
  <c r="AA434" i="2"/>
  <c r="X434" i="2"/>
  <c r="V434" i="2"/>
  <c r="Q434" i="2"/>
  <c r="O434" i="2"/>
  <c r="N434" i="2"/>
  <c r="L434" i="2"/>
  <c r="J434" i="2"/>
  <c r="H434" i="2"/>
  <c r="E434" i="2"/>
  <c r="C434" i="2"/>
  <c r="AY433" i="2"/>
  <c r="AX433" i="2"/>
  <c r="AW433" i="2"/>
  <c r="AV433" i="2"/>
  <c r="AT433" i="2"/>
  <c r="AN433" i="2"/>
  <c r="AM433" i="2"/>
  <c r="AK433" i="2"/>
  <c r="AJ433" i="2"/>
  <c r="AH433" i="2"/>
  <c r="AF433" i="2"/>
  <c r="AD433" i="2"/>
  <c r="AC433" i="2"/>
  <c r="AB433" i="2"/>
  <c r="AA433" i="2"/>
  <c r="X433" i="2"/>
  <c r="V433" i="2"/>
  <c r="Q433" i="2"/>
  <c r="O433" i="2"/>
  <c r="N433" i="2"/>
  <c r="L433" i="2"/>
  <c r="J433" i="2"/>
  <c r="H433" i="2"/>
  <c r="E433" i="2"/>
  <c r="C433" i="2"/>
  <c r="AY432" i="2"/>
  <c r="AX432" i="2"/>
  <c r="AW432" i="2"/>
  <c r="AV432" i="2"/>
  <c r="AT432" i="2"/>
  <c r="AN432" i="2"/>
  <c r="AM432" i="2"/>
  <c r="AK432" i="2"/>
  <c r="AJ432" i="2"/>
  <c r="AH432" i="2"/>
  <c r="AF432" i="2"/>
  <c r="AD432" i="2"/>
  <c r="AC432" i="2"/>
  <c r="AB432" i="2"/>
  <c r="AA432" i="2"/>
  <c r="X432" i="2"/>
  <c r="V432" i="2"/>
  <c r="Q432" i="2"/>
  <c r="O432" i="2"/>
  <c r="N432" i="2"/>
  <c r="L432" i="2"/>
  <c r="J432" i="2"/>
  <c r="H432" i="2"/>
  <c r="E432" i="2"/>
  <c r="C432" i="2"/>
  <c r="AY431" i="2"/>
  <c r="AX431" i="2"/>
  <c r="AW431" i="2"/>
  <c r="AV431" i="2"/>
  <c r="AT431" i="2"/>
  <c r="AN431" i="2"/>
  <c r="AM431" i="2"/>
  <c r="AK431" i="2"/>
  <c r="AJ431" i="2"/>
  <c r="AH431" i="2"/>
  <c r="AF431" i="2"/>
  <c r="AD431" i="2"/>
  <c r="AC431" i="2"/>
  <c r="AB431" i="2"/>
  <c r="AA431" i="2"/>
  <c r="X431" i="2"/>
  <c r="V431" i="2"/>
  <c r="Q431" i="2"/>
  <c r="O431" i="2"/>
  <c r="N431" i="2"/>
  <c r="L431" i="2"/>
  <c r="J431" i="2"/>
  <c r="H431" i="2"/>
  <c r="E431" i="2"/>
  <c r="C431" i="2"/>
  <c r="AY430" i="2"/>
  <c r="AX430" i="2"/>
  <c r="AW430" i="2"/>
  <c r="AV430" i="2"/>
  <c r="AT430" i="2"/>
  <c r="AN430" i="2"/>
  <c r="AM430" i="2"/>
  <c r="AK430" i="2"/>
  <c r="AJ430" i="2"/>
  <c r="AH430" i="2"/>
  <c r="AF430" i="2"/>
  <c r="AD430" i="2"/>
  <c r="AC430" i="2"/>
  <c r="AB430" i="2"/>
  <c r="AA430" i="2"/>
  <c r="X430" i="2"/>
  <c r="V430" i="2"/>
  <c r="Q430" i="2"/>
  <c r="O430" i="2"/>
  <c r="N430" i="2"/>
  <c r="L430" i="2"/>
  <c r="J430" i="2"/>
  <c r="H430" i="2"/>
  <c r="E430" i="2"/>
  <c r="C430" i="2"/>
  <c r="AY429" i="2"/>
  <c r="AX429" i="2"/>
  <c r="AW429" i="2"/>
  <c r="AV429" i="2"/>
  <c r="AT429" i="2"/>
  <c r="AN429" i="2"/>
  <c r="AM429" i="2"/>
  <c r="AK429" i="2"/>
  <c r="AJ429" i="2"/>
  <c r="AH429" i="2"/>
  <c r="AF429" i="2"/>
  <c r="AD429" i="2"/>
  <c r="AC429" i="2"/>
  <c r="AB429" i="2"/>
  <c r="AA429" i="2"/>
  <c r="X429" i="2"/>
  <c r="V429" i="2"/>
  <c r="Q429" i="2"/>
  <c r="O429" i="2"/>
  <c r="N429" i="2"/>
  <c r="L429" i="2"/>
  <c r="J429" i="2"/>
  <c r="H429" i="2"/>
  <c r="E429" i="2"/>
  <c r="C429" i="2"/>
  <c r="AY428" i="2"/>
  <c r="AX428" i="2"/>
  <c r="AW428" i="2"/>
  <c r="AV428" i="2"/>
  <c r="AT428" i="2"/>
  <c r="AN428" i="2"/>
  <c r="AM428" i="2"/>
  <c r="AK428" i="2"/>
  <c r="AJ428" i="2"/>
  <c r="AH428" i="2"/>
  <c r="AF428" i="2"/>
  <c r="AD428" i="2"/>
  <c r="AC428" i="2"/>
  <c r="AB428" i="2"/>
  <c r="AA428" i="2"/>
  <c r="X428" i="2"/>
  <c r="V428" i="2"/>
  <c r="Q428" i="2"/>
  <c r="O428" i="2"/>
  <c r="N428" i="2"/>
  <c r="L428" i="2"/>
  <c r="J428" i="2"/>
  <c r="H428" i="2"/>
  <c r="E428" i="2"/>
  <c r="C428" i="2"/>
  <c r="AY427" i="2"/>
  <c r="AX427" i="2"/>
  <c r="AW427" i="2"/>
  <c r="AV427" i="2"/>
  <c r="AT427" i="2"/>
  <c r="AN427" i="2"/>
  <c r="AM427" i="2"/>
  <c r="AK427" i="2"/>
  <c r="AJ427" i="2"/>
  <c r="AH427" i="2"/>
  <c r="AF427" i="2"/>
  <c r="AD427" i="2"/>
  <c r="AC427" i="2"/>
  <c r="AB427" i="2"/>
  <c r="AA427" i="2"/>
  <c r="X427" i="2"/>
  <c r="V427" i="2"/>
  <c r="Q427" i="2"/>
  <c r="O427" i="2"/>
  <c r="N427" i="2"/>
  <c r="L427" i="2"/>
  <c r="J427" i="2"/>
  <c r="H427" i="2"/>
  <c r="E427" i="2"/>
  <c r="C427" i="2"/>
  <c r="AY426" i="2"/>
  <c r="AX426" i="2"/>
  <c r="AW426" i="2"/>
  <c r="AV426" i="2"/>
  <c r="AT426" i="2"/>
  <c r="AN426" i="2"/>
  <c r="AM426" i="2"/>
  <c r="AK426" i="2"/>
  <c r="AJ426" i="2"/>
  <c r="AH426" i="2"/>
  <c r="AF426" i="2"/>
  <c r="AD426" i="2"/>
  <c r="AC426" i="2"/>
  <c r="AB426" i="2"/>
  <c r="AA426" i="2"/>
  <c r="X426" i="2"/>
  <c r="V426" i="2"/>
  <c r="Q426" i="2"/>
  <c r="O426" i="2"/>
  <c r="N426" i="2"/>
  <c r="L426" i="2"/>
  <c r="J426" i="2"/>
  <c r="H426" i="2"/>
  <c r="E426" i="2"/>
  <c r="C426" i="2"/>
  <c r="AY425" i="2"/>
  <c r="AX425" i="2"/>
  <c r="AW425" i="2"/>
  <c r="AV425" i="2"/>
  <c r="AT425" i="2"/>
  <c r="AN425" i="2"/>
  <c r="AM425" i="2"/>
  <c r="AK425" i="2"/>
  <c r="AJ425" i="2"/>
  <c r="AH425" i="2"/>
  <c r="AF425" i="2"/>
  <c r="AD425" i="2"/>
  <c r="AC425" i="2"/>
  <c r="AB425" i="2"/>
  <c r="AA425" i="2"/>
  <c r="X425" i="2"/>
  <c r="V425" i="2"/>
  <c r="Q425" i="2"/>
  <c r="O425" i="2"/>
  <c r="N425" i="2"/>
  <c r="L425" i="2"/>
  <c r="J425" i="2"/>
  <c r="H425" i="2"/>
  <c r="E425" i="2"/>
  <c r="C425" i="2"/>
  <c r="AY424" i="2"/>
  <c r="AX424" i="2"/>
  <c r="AW424" i="2"/>
  <c r="AV424" i="2"/>
  <c r="AT424" i="2"/>
  <c r="AN424" i="2"/>
  <c r="AM424" i="2"/>
  <c r="AK424" i="2"/>
  <c r="AJ424" i="2"/>
  <c r="AH424" i="2"/>
  <c r="AF424" i="2"/>
  <c r="AD424" i="2"/>
  <c r="AC424" i="2"/>
  <c r="AB424" i="2"/>
  <c r="AA424" i="2"/>
  <c r="X424" i="2"/>
  <c r="V424" i="2"/>
  <c r="Q424" i="2"/>
  <c r="O424" i="2"/>
  <c r="N424" i="2"/>
  <c r="L424" i="2"/>
  <c r="J424" i="2"/>
  <c r="H424" i="2"/>
  <c r="E424" i="2"/>
  <c r="C424" i="2"/>
  <c r="AY423" i="2"/>
  <c r="AX423" i="2"/>
  <c r="AW423" i="2"/>
  <c r="AV423" i="2"/>
  <c r="AT423" i="2"/>
  <c r="AN423" i="2"/>
  <c r="AM423" i="2"/>
  <c r="AK423" i="2"/>
  <c r="AJ423" i="2"/>
  <c r="AH423" i="2"/>
  <c r="AF423" i="2"/>
  <c r="AD423" i="2"/>
  <c r="AC423" i="2"/>
  <c r="AB423" i="2"/>
  <c r="AA423" i="2"/>
  <c r="X423" i="2"/>
  <c r="V423" i="2"/>
  <c r="Q423" i="2"/>
  <c r="O423" i="2"/>
  <c r="N423" i="2"/>
  <c r="L423" i="2"/>
  <c r="J423" i="2"/>
  <c r="H423" i="2"/>
  <c r="E423" i="2"/>
  <c r="C423" i="2"/>
  <c r="AY422" i="2"/>
  <c r="AX422" i="2"/>
  <c r="AW422" i="2"/>
  <c r="AV422" i="2"/>
  <c r="AT422" i="2"/>
  <c r="AN422" i="2"/>
  <c r="AM422" i="2"/>
  <c r="AK422" i="2"/>
  <c r="AJ422" i="2"/>
  <c r="AH422" i="2"/>
  <c r="AF422" i="2"/>
  <c r="AD422" i="2"/>
  <c r="AC422" i="2"/>
  <c r="AB422" i="2"/>
  <c r="AA422" i="2"/>
  <c r="X422" i="2"/>
  <c r="V422" i="2"/>
  <c r="Q422" i="2"/>
  <c r="O422" i="2"/>
  <c r="N422" i="2"/>
  <c r="L422" i="2"/>
  <c r="J422" i="2"/>
  <c r="H422" i="2"/>
  <c r="E422" i="2"/>
  <c r="C422" i="2"/>
  <c r="AY421" i="2"/>
  <c r="AX421" i="2"/>
  <c r="AW421" i="2"/>
  <c r="AV421" i="2"/>
  <c r="AT421" i="2"/>
  <c r="AN421" i="2"/>
  <c r="AM421" i="2"/>
  <c r="AK421" i="2"/>
  <c r="AJ421" i="2"/>
  <c r="AH421" i="2"/>
  <c r="AF421" i="2"/>
  <c r="AD421" i="2"/>
  <c r="AC421" i="2"/>
  <c r="AB421" i="2"/>
  <c r="AA421" i="2"/>
  <c r="X421" i="2"/>
  <c r="V421" i="2"/>
  <c r="Q421" i="2"/>
  <c r="O421" i="2"/>
  <c r="N421" i="2"/>
  <c r="L421" i="2"/>
  <c r="J421" i="2"/>
  <c r="H421" i="2"/>
  <c r="E421" i="2"/>
  <c r="C421" i="2"/>
  <c r="AY420" i="2"/>
  <c r="AX420" i="2"/>
  <c r="AW420" i="2"/>
  <c r="AV420" i="2"/>
  <c r="AT420" i="2"/>
  <c r="AN420" i="2"/>
  <c r="AM420" i="2"/>
  <c r="AK420" i="2"/>
  <c r="AJ420" i="2"/>
  <c r="AH420" i="2"/>
  <c r="AF420" i="2"/>
  <c r="AD420" i="2"/>
  <c r="AC420" i="2"/>
  <c r="AB420" i="2"/>
  <c r="AA420" i="2"/>
  <c r="X420" i="2"/>
  <c r="V420" i="2"/>
  <c r="Q420" i="2"/>
  <c r="O420" i="2"/>
  <c r="N420" i="2"/>
  <c r="L420" i="2"/>
  <c r="J420" i="2"/>
  <c r="H420" i="2"/>
  <c r="E420" i="2"/>
  <c r="C420" i="2"/>
  <c r="AY419" i="2"/>
  <c r="AX419" i="2"/>
  <c r="AW419" i="2"/>
  <c r="AV419" i="2"/>
  <c r="AT419" i="2"/>
  <c r="AN419" i="2"/>
  <c r="AM419" i="2"/>
  <c r="AK419" i="2"/>
  <c r="AJ419" i="2"/>
  <c r="AH419" i="2"/>
  <c r="AF419" i="2"/>
  <c r="AD419" i="2"/>
  <c r="AC419" i="2"/>
  <c r="AB419" i="2"/>
  <c r="AA419" i="2"/>
  <c r="X419" i="2"/>
  <c r="V419" i="2"/>
  <c r="Q419" i="2"/>
  <c r="O419" i="2"/>
  <c r="N419" i="2"/>
  <c r="L419" i="2"/>
  <c r="J419" i="2"/>
  <c r="H419" i="2"/>
  <c r="E419" i="2"/>
  <c r="C419" i="2"/>
  <c r="AY418" i="2"/>
  <c r="AX418" i="2"/>
  <c r="AW418" i="2"/>
  <c r="AV418" i="2"/>
  <c r="AT418" i="2"/>
  <c r="AN418" i="2"/>
  <c r="AM418" i="2"/>
  <c r="AK418" i="2"/>
  <c r="AJ418" i="2"/>
  <c r="AH418" i="2"/>
  <c r="AF418" i="2"/>
  <c r="AD418" i="2"/>
  <c r="AC418" i="2"/>
  <c r="AB418" i="2"/>
  <c r="AA418" i="2"/>
  <c r="X418" i="2"/>
  <c r="V418" i="2"/>
  <c r="Q418" i="2"/>
  <c r="O418" i="2"/>
  <c r="N418" i="2"/>
  <c r="L418" i="2"/>
  <c r="J418" i="2"/>
  <c r="H418" i="2"/>
  <c r="E418" i="2"/>
  <c r="C418" i="2"/>
  <c r="AY417" i="2"/>
  <c r="AX417" i="2"/>
  <c r="AW417" i="2"/>
  <c r="AV417" i="2"/>
  <c r="AT417" i="2"/>
  <c r="AN417" i="2"/>
  <c r="AM417" i="2"/>
  <c r="AK417" i="2"/>
  <c r="AJ417" i="2"/>
  <c r="AH417" i="2"/>
  <c r="AF417" i="2"/>
  <c r="AD417" i="2"/>
  <c r="AC417" i="2"/>
  <c r="AB417" i="2"/>
  <c r="AA417" i="2"/>
  <c r="X417" i="2"/>
  <c r="V417" i="2"/>
  <c r="Q417" i="2"/>
  <c r="O417" i="2"/>
  <c r="N417" i="2"/>
  <c r="L417" i="2"/>
  <c r="J417" i="2"/>
  <c r="H417" i="2"/>
  <c r="E417" i="2"/>
  <c r="C417" i="2"/>
  <c r="AY416" i="2"/>
  <c r="AX416" i="2"/>
  <c r="AW416" i="2"/>
  <c r="AV416" i="2"/>
  <c r="AT416" i="2"/>
  <c r="AN416" i="2"/>
  <c r="AM416" i="2"/>
  <c r="AK416" i="2"/>
  <c r="AJ416" i="2"/>
  <c r="AH416" i="2"/>
  <c r="AF416" i="2"/>
  <c r="AD416" i="2"/>
  <c r="AC416" i="2"/>
  <c r="AB416" i="2"/>
  <c r="AA416" i="2"/>
  <c r="X416" i="2"/>
  <c r="V416" i="2"/>
  <c r="Q416" i="2"/>
  <c r="O416" i="2"/>
  <c r="N416" i="2"/>
  <c r="L416" i="2"/>
  <c r="J416" i="2"/>
  <c r="H416" i="2"/>
  <c r="E416" i="2"/>
  <c r="C416" i="2"/>
  <c r="AY415" i="2"/>
  <c r="AX415" i="2"/>
  <c r="AW415" i="2"/>
  <c r="AV415" i="2"/>
  <c r="AT415" i="2"/>
  <c r="AN415" i="2"/>
  <c r="AM415" i="2"/>
  <c r="AK415" i="2"/>
  <c r="AJ415" i="2"/>
  <c r="AH415" i="2"/>
  <c r="AF415" i="2"/>
  <c r="AD415" i="2"/>
  <c r="AC415" i="2"/>
  <c r="AB415" i="2"/>
  <c r="AA415" i="2"/>
  <c r="X415" i="2"/>
  <c r="V415" i="2"/>
  <c r="Q415" i="2"/>
  <c r="O415" i="2"/>
  <c r="N415" i="2"/>
  <c r="L415" i="2"/>
  <c r="J415" i="2"/>
  <c r="H415" i="2"/>
  <c r="E415" i="2"/>
  <c r="C415" i="2"/>
  <c r="AY414" i="2"/>
  <c r="AX414" i="2"/>
  <c r="AW414" i="2"/>
  <c r="AV414" i="2"/>
  <c r="AT414" i="2"/>
  <c r="AN414" i="2"/>
  <c r="AM414" i="2"/>
  <c r="AK414" i="2"/>
  <c r="AJ414" i="2"/>
  <c r="AH414" i="2"/>
  <c r="AF414" i="2"/>
  <c r="AD414" i="2"/>
  <c r="AC414" i="2"/>
  <c r="AB414" i="2"/>
  <c r="AA414" i="2"/>
  <c r="X414" i="2"/>
  <c r="V414" i="2"/>
  <c r="Q414" i="2"/>
  <c r="O414" i="2"/>
  <c r="N414" i="2"/>
  <c r="L414" i="2"/>
  <c r="J414" i="2"/>
  <c r="H414" i="2"/>
  <c r="E414" i="2"/>
  <c r="C414" i="2"/>
  <c r="AY413" i="2"/>
  <c r="AX413" i="2"/>
  <c r="AW413" i="2"/>
  <c r="AV413" i="2"/>
  <c r="AT413" i="2"/>
  <c r="AN413" i="2"/>
  <c r="AM413" i="2"/>
  <c r="AK413" i="2"/>
  <c r="AJ413" i="2"/>
  <c r="AH413" i="2"/>
  <c r="AF413" i="2"/>
  <c r="AD413" i="2"/>
  <c r="AC413" i="2"/>
  <c r="AB413" i="2"/>
  <c r="AA413" i="2"/>
  <c r="X413" i="2"/>
  <c r="V413" i="2"/>
  <c r="Q413" i="2"/>
  <c r="O413" i="2"/>
  <c r="N413" i="2"/>
  <c r="L413" i="2"/>
  <c r="J413" i="2"/>
  <c r="H413" i="2"/>
  <c r="E413" i="2"/>
  <c r="C413" i="2"/>
  <c r="AY412" i="2"/>
  <c r="AX412" i="2"/>
  <c r="AW412" i="2"/>
  <c r="AV412" i="2"/>
  <c r="AT412" i="2"/>
  <c r="AN412" i="2"/>
  <c r="AM412" i="2"/>
  <c r="AK412" i="2"/>
  <c r="AJ412" i="2"/>
  <c r="AH412" i="2"/>
  <c r="AF412" i="2"/>
  <c r="AD412" i="2"/>
  <c r="AC412" i="2"/>
  <c r="AB412" i="2"/>
  <c r="AA412" i="2"/>
  <c r="X412" i="2"/>
  <c r="V412" i="2"/>
  <c r="Q412" i="2"/>
  <c r="O412" i="2"/>
  <c r="N412" i="2"/>
  <c r="L412" i="2"/>
  <c r="J412" i="2"/>
  <c r="H412" i="2"/>
  <c r="E412" i="2"/>
  <c r="C412" i="2"/>
  <c r="AY411" i="2"/>
  <c r="AX411" i="2"/>
  <c r="AW411" i="2"/>
  <c r="AV411" i="2"/>
  <c r="AT411" i="2"/>
  <c r="AN411" i="2"/>
  <c r="AM411" i="2"/>
  <c r="AK411" i="2"/>
  <c r="AJ411" i="2"/>
  <c r="AH411" i="2"/>
  <c r="AF411" i="2"/>
  <c r="AD411" i="2"/>
  <c r="AC411" i="2"/>
  <c r="AB411" i="2"/>
  <c r="AA411" i="2"/>
  <c r="X411" i="2"/>
  <c r="V411" i="2"/>
  <c r="Q411" i="2"/>
  <c r="O411" i="2"/>
  <c r="N411" i="2"/>
  <c r="L411" i="2"/>
  <c r="J411" i="2"/>
  <c r="H411" i="2"/>
  <c r="E411" i="2"/>
  <c r="C411" i="2"/>
  <c r="AY410" i="2"/>
  <c r="AX410" i="2"/>
  <c r="AW410" i="2"/>
  <c r="AV410" i="2"/>
  <c r="AT410" i="2"/>
  <c r="AN410" i="2"/>
  <c r="AM410" i="2"/>
  <c r="AK410" i="2"/>
  <c r="AJ410" i="2"/>
  <c r="AH410" i="2"/>
  <c r="AF410" i="2"/>
  <c r="AD410" i="2"/>
  <c r="AC410" i="2"/>
  <c r="AB410" i="2"/>
  <c r="AA410" i="2"/>
  <c r="X410" i="2"/>
  <c r="V410" i="2"/>
  <c r="Q410" i="2"/>
  <c r="O410" i="2"/>
  <c r="N410" i="2"/>
  <c r="L410" i="2"/>
  <c r="J410" i="2"/>
  <c r="H410" i="2"/>
  <c r="E410" i="2"/>
  <c r="C410" i="2"/>
  <c r="AY409" i="2"/>
  <c r="AX409" i="2"/>
  <c r="AW409" i="2"/>
  <c r="AV409" i="2"/>
  <c r="AT409" i="2"/>
  <c r="AN409" i="2"/>
  <c r="AM409" i="2"/>
  <c r="AK409" i="2"/>
  <c r="AJ409" i="2"/>
  <c r="AH409" i="2"/>
  <c r="AF409" i="2"/>
  <c r="AD409" i="2"/>
  <c r="AC409" i="2"/>
  <c r="AB409" i="2"/>
  <c r="AA409" i="2"/>
  <c r="X409" i="2"/>
  <c r="V409" i="2"/>
  <c r="Q409" i="2"/>
  <c r="O409" i="2"/>
  <c r="N409" i="2"/>
  <c r="L409" i="2"/>
  <c r="J409" i="2"/>
  <c r="H409" i="2"/>
  <c r="E409" i="2"/>
  <c r="C409" i="2"/>
  <c r="AY408" i="2"/>
  <c r="AX408" i="2"/>
  <c r="AW408" i="2"/>
  <c r="AV408" i="2"/>
  <c r="AT408" i="2"/>
  <c r="AN408" i="2"/>
  <c r="AM408" i="2"/>
  <c r="AK408" i="2"/>
  <c r="AJ408" i="2"/>
  <c r="AH408" i="2"/>
  <c r="AF408" i="2"/>
  <c r="AD408" i="2"/>
  <c r="AC408" i="2"/>
  <c r="AB408" i="2"/>
  <c r="AA408" i="2"/>
  <c r="X408" i="2"/>
  <c r="V408" i="2"/>
  <c r="Q408" i="2"/>
  <c r="O408" i="2"/>
  <c r="N408" i="2"/>
  <c r="L408" i="2"/>
  <c r="J408" i="2"/>
  <c r="H408" i="2"/>
  <c r="E408" i="2"/>
  <c r="C408" i="2"/>
  <c r="AY407" i="2"/>
  <c r="AX407" i="2"/>
  <c r="AW407" i="2"/>
  <c r="AV407" i="2"/>
  <c r="AT407" i="2"/>
  <c r="AN407" i="2"/>
  <c r="AM407" i="2"/>
  <c r="AK407" i="2"/>
  <c r="AJ407" i="2"/>
  <c r="AH407" i="2"/>
  <c r="AF407" i="2"/>
  <c r="AD407" i="2"/>
  <c r="AC407" i="2"/>
  <c r="AB407" i="2"/>
  <c r="AA407" i="2"/>
  <c r="X407" i="2"/>
  <c r="V407" i="2"/>
  <c r="Q407" i="2"/>
  <c r="O407" i="2"/>
  <c r="N407" i="2"/>
  <c r="L407" i="2"/>
  <c r="J407" i="2"/>
  <c r="H407" i="2"/>
  <c r="E407" i="2"/>
  <c r="C407" i="2"/>
  <c r="AY406" i="2"/>
  <c r="AX406" i="2"/>
  <c r="AW406" i="2"/>
  <c r="AV406" i="2"/>
  <c r="AT406" i="2"/>
  <c r="AN406" i="2"/>
  <c r="AM406" i="2"/>
  <c r="AK406" i="2"/>
  <c r="AJ406" i="2"/>
  <c r="AH406" i="2"/>
  <c r="AF406" i="2"/>
  <c r="AD406" i="2"/>
  <c r="AC406" i="2"/>
  <c r="AB406" i="2"/>
  <c r="AA406" i="2"/>
  <c r="X406" i="2"/>
  <c r="V406" i="2"/>
  <c r="Q406" i="2"/>
  <c r="O406" i="2"/>
  <c r="N406" i="2"/>
  <c r="L406" i="2"/>
  <c r="J406" i="2"/>
  <c r="H406" i="2"/>
  <c r="E406" i="2"/>
  <c r="C406" i="2"/>
  <c r="AY405" i="2"/>
  <c r="AX405" i="2"/>
  <c r="AW405" i="2"/>
  <c r="AV405" i="2"/>
  <c r="AT405" i="2"/>
  <c r="AN405" i="2"/>
  <c r="AM405" i="2"/>
  <c r="AK405" i="2"/>
  <c r="AJ405" i="2"/>
  <c r="AH405" i="2"/>
  <c r="AF405" i="2"/>
  <c r="AD405" i="2"/>
  <c r="AC405" i="2"/>
  <c r="AB405" i="2"/>
  <c r="AA405" i="2"/>
  <c r="X405" i="2"/>
  <c r="V405" i="2"/>
  <c r="Q405" i="2"/>
  <c r="O405" i="2"/>
  <c r="N405" i="2"/>
  <c r="L405" i="2"/>
  <c r="J405" i="2"/>
  <c r="H405" i="2"/>
  <c r="E405" i="2"/>
  <c r="C405" i="2"/>
  <c r="AY404" i="2"/>
  <c r="AX404" i="2"/>
  <c r="AW404" i="2"/>
  <c r="AV404" i="2"/>
  <c r="AT404" i="2"/>
  <c r="AN404" i="2"/>
  <c r="AM404" i="2"/>
  <c r="AK404" i="2"/>
  <c r="AJ404" i="2"/>
  <c r="AH404" i="2"/>
  <c r="AF404" i="2"/>
  <c r="AD404" i="2"/>
  <c r="AC404" i="2"/>
  <c r="AB404" i="2"/>
  <c r="AA404" i="2"/>
  <c r="X404" i="2"/>
  <c r="V404" i="2"/>
  <c r="Q404" i="2"/>
  <c r="O404" i="2"/>
  <c r="N404" i="2"/>
  <c r="L404" i="2"/>
  <c r="J404" i="2"/>
  <c r="H404" i="2"/>
  <c r="E404" i="2"/>
  <c r="C404" i="2"/>
  <c r="AY403" i="2"/>
  <c r="AX403" i="2"/>
  <c r="AW403" i="2"/>
  <c r="AV403" i="2"/>
  <c r="AT403" i="2"/>
  <c r="AN403" i="2"/>
  <c r="AM403" i="2"/>
  <c r="AK403" i="2"/>
  <c r="AJ403" i="2"/>
  <c r="AH403" i="2"/>
  <c r="AF403" i="2"/>
  <c r="AD403" i="2"/>
  <c r="AC403" i="2"/>
  <c r="AB403" i="2"/>
  <c r="AA403" i="2"/>
  <c r="X403" i="2"/>
  <c r="V403" i="2"/>
  <c r="Q403" i="2"/>
  <c r="O403" i="2"/>
  <c r="N403" i="2"/>
  <c r="L403" i="2"/>
  <c r="J403" i="2"/>
  <c r="H403" i="2"/>
  <c r="E403" i="2"/>
  <c r="C403" i="2"/>
  <c r="AY402" i="2"/>
  <c r="AX402" i="2"/>
  <c r="AW402" i="2"/>
  <c r="AV402" i="2"/>
  <c r="AT402" i="2"/>
  <c r="AN402" i="2"/>
  <c r="AM402" i="2"/>
  <c r="AK402" i="2"/>
  <c r="AJ402" i="2"/>
  <c r="AH402" i="2"/>
  <c r="AF402" i="2"/>
  <c r="AD402" i="2"/>
  <c r="AC402" i="2"/>
  <c r="AB402" i="2"/>
  <c r="AA402" i="2"/>
  <c r="X402" i="2"/>
  <c r="V402" i="2"/>
  <c r="Q402" i="2"/>
  <c r="O402" i="2"/>
  <c r="N402" i="2"/>
  <c r="L402" i="2"/>
  <c r="J402" i="2"/>
  <c r="H402" i="2"/>
  <c r="E402" i="2"/>
  <c r="C402" i="2"/>
  <c r="AY401" i="2"/>
  <c r="AX401" i="2"/>
  <c r="AW401" i="2"/>
  <c r="AV401" i="2"/>
  <c r="AT401" i="2"/>
  <c r="AN401" i="2"/>
  <c r="AM401" i="2"/>
  <c r="AK401" i="2"/>
  <c r="AJ401" i="2"/>
  <c r="AH401" i="2"/>
  <c r="AF401" i="2"/>
  <c r="AD401" i="2"/>
  <c r="AC401" i="2"/>
  <c r="AB401" i="2"/>
  <c r="AA401" i="2"/>
  <c r="X401" i="2"/>
  <c r="V401" i="2"/>
  <c r="Q401" i="2"/>
  <c r="O401" i="2"/>
  <c r="N401" i="2"/>
  <c r="L401" i="2"/>
  <c r="J401" i="2"/>
  <c r="H401" i="2"/>
  <c r="E401" i="2"/>
  <c r="C401" i="2"/>
  <c r="AY400" i="2"/>
  <c r="AX400" i="2"/>
  <c r="AW400" i="2"/>
  <c r="AV400" i="2"/>
  <c r="AT400" i="2"/>
  <c r="AN400" i="2"/>
  <c r="AM400" i="2"/>
  <c r="AK400" i="2"/>
  <c r="AJ400" i="2"/>
  <c r="AH400" i="2"/>
  <c r="AF400" i="2"/>
  <c r="AD400" i="2"/>
  <c r="AC400" i="2"/>
  <c r="AB400" i="2"/>
  <c r="AA400" i="2"/>
  <c r="X400" i="2"/>
  <c r="V400" i="2"/>
  <c r="Q400" i="2"/>
  <c r="O400" i="2"/>
  <c r="N400" i="2"/>
  <c r="L400" i="2"/>
  <c r="J400" i="2"/>
  <c r="H400" i="2"/>
  <c r="E400" i="2"/>
  <c r="C400" i="2"/>
  <c r="AY399" i="2"/>
  <c r="AX399" i="2"/>
  <c r="AW399" i="2"/>
  <c r="AV399" i="2"/>
  <c r="AT399" i="2"/>
  <c r="AN399" i="2"/>
  <c r="AM399" i="2"/>
  <c r="AK399" i="2"/>
  <c r="AJ399" i="2"/>
  <c r="AH399" i="2"/>
  <c r="AF399" i="2"/>
  <c r="AD399" i="2"/>
  <c r="AC399" i="2"/>
  <c r="AB399" i="2"/>
  <c r="AA399" i="2"/>
  <c r="X399" i="2"/>
  <c r="V399" i="2"/>
  <c r="Q399" i="2"/>
  <c r="O399" i="2"/>
  <c r="N399" i="2"/>
  <c r="L399" i="2"/>
  <c r="J399" i="2"/>
  <c r="H399" i="2"/>
  <c r="E399" i="2"/>
  <c r="C399" i="2"/>
  <c r="AY398" i="2"/>
  <c r="AX398" i="2"/>
  <c r="AW398" i="2"/>
  <c r="AV398" i="2"/>
  <c r="AT398" i="2"/>
  <c r="AN398" i="2"/>
  <c r="AM398" i="2"/>
  <c r="AK398" i="2"/>
  <c r="AJ398" i="2"/>
  <c r="AH398" i="2"/>
  <c r="AF398" i="2"/>
  <c r="AD398" i="2"/>
  <c r="AC398" i="2"/>
  <c r="AB398" i="2"/>
  <c r="AA398" i="2"/>
  <c r="X398" i="2"/>
  <c r="V398" i="2"/>
  <c r="Q398" i="2"/>
  <c r="O398" i="2"/>
  <c r="N398" i="2"/>
  <c r="L398" i="2"/>
  <c r="J398" i="2"/>
  <c r="H398" i="2"/>
  <c r="E398" i="2"/>
  <c r="C398" i="2"/>
  <c r="AY397" i="2"/>
  <c r="AX397" i="2"/>
  <c r="AW397" i="2"/>
  <c r="AV397" i="2"/>
  <c r="AT397" i="2"/>
  <c r="AN397" i="2"/>
  <c r="AM397" i="2"/>
  <c r="AK397" i="2"/>
  <c r="AJ397" i="2"/>
  <c r="AH397" i="2"/>
  <c r="AF397" i="2"/>
  <c r="AD397" i="2"/>
  <c r="AC397" i="2"/>
  <c r="AB397" i="2"/>
  <c r="AA397" i="2"/>
  <c r="X397" i="2"/>
  <c r="V397" i="2"/>
  <c r="Q397" i="2"/>
  <c r="O397" i="2"/>
  <c r="N397" i="2"/>
  <c r="L397" i="2"/>
  <c r="J397" i="2"/>
  <c r="H397" i="2"/>
  <c r="E397" i="2"/>
  <c r="C397" i="2"/>
  <c r="AY396" i="2"/>
  <c r="AX396" i="2"/>
  <c r="AW396" i="2"/>
  <c r="AV396" i="2"/>
  <c r="AT396" i="2"/>
  <c r="AN396" i="2"/>
  <c r="AM396" i="2"/>
  <c r="AK396" i="2"/>
  <c r="AJ396" i="2"/>
  <c r="AH396" i="2"/>
  <c r="AF396" i="2"/>
  <c r="AD396" i="2"/>
  <c r="AC396" i="2"/>
  <c r="AB396" i="2"/>
  <c r="AA396" i="2"/>
  <c r="X396" i="2"/>
  <c r="V396" i="2"/>
  <c r="Q396" i="2"/>
  <c r="O396" i="2"/>
  <c r="N396" i="2"/>
  <c r="L396" i="2"/>
  <c r="J396" i="2"/>
  <c r="H396" i="2"/>
  <c r="E396" i="2"/>
  <c r="C396" i="2"/>
  <c r="AY395" i="2"/>
  <c r="AX395" i="2"/>
  <c r="AW395" i="2"/>
  <c r="AV395" i="2"/>
  <c r="AT395" i="2"/>
  <c r="AN395" i="2"/>
  <c r="AM395" i="2"/>
  <c r="AK395" i="2"/>
  <c r="AJ395" i="2"/>
  <c r="AH395" i="2"/>
  <c r="AF395" i="2"/>
  <c r="AD395" i="2"/>
  <c r="AC395" i="2"/>
  <c r="AB395" i="2"/>
  <c r="AA395" i="2"/>
  <c r="X395" i="2"/>
  <c r="V395" i="2"/>
  <c r="Q395" i="2"/>
  <c r="O395" i="2"/>
  <c r="N395" i="2"/>
  <c r="L395" i="2"/>
  <c r="J395" i="2"/>
  <c r="H395" i="2"/>
  <c r="E395" i="2"/>
  <c r="C395" i="2"/>
  <c r="AY394" i="2"/>
  <c r="AX394" i="2"/>
  <c r="AW394" i="2"/>
  <c r="AV394" i="2"/>
  <c r="AT394" i="2"/>
  <c r="AN394" i="2"/>
  <c r="AM394" i="2"/>
  <c r="AK394" i="2"/>
  <c r="AJ394" i="2"/>
  <c r="AH394" i="2"/>
  <c r="AF394" i="2"/>
  <c r="AD394" i="2"/>
  <c r="AC394" i="2"/>
  <c r="AB394" i="2"/>
  <c r="AA394" i="2"/>
  <c r="X394" i="2"/>
  <c r="V394" i="2"/>
  <c r="Q394" i="2"/>
  <c r="O394" i="2"/>
  <c r="N394" i="2"/>
  <c r="L394" i="2"/>
  <c r="J394" i="2"/>
  <c r="H394" i="2"/>
  <c r="E394" i="2"/>
  <c r="C394" i="2"/>
  <c r="AY393" i="2"/>
  <c r="AX393" i="2"/>
  <c r="AW393" i="2"/>
  <c r="AV393" i="2"/>
  <c r="AT393" i="2"/>
  <c r="AN393" i="2"/>
  <c r="AM393" i="2"/>
  <c r="AK393" i="2"/>
  <c r="AJ393" i="2"/>
  <c r="AH393" i="2"/>
  <c r="AF393" i="2"/>
  <c r="AD393" i="2"/>
  <c r="AC393" i="2"/>
  <c r="AB393" i="2"/>
  <c r="AA393" i="2"/>
  <c r="X393" i="2"/>
  <c r="V393" i="2"/>
  <c r="Q393" i="2"/>
  <c r="O393" i="2"/>
  <c r="N393" i="2"/>
  <c r="L393" i="2"/>
  <c r="J393" i="2"/>
  <c r="H393" i="2"/>
  <c r="E393" i="2"/>
  <c r="C393" i="2"/>
  <c r="AY392" i="2"/>
  <c r="AX392" i="2"/>
  <c r="AW392" i="2"/>
  <c r="AV392" i="2"/>
  <c r="AT392" i="2"/>
  <c r="AN392" i="2"/>
  <c r="AM392" i="2"/>
  <c r="AK392" i="2"/>
  <c r="AJ392" i="2"/>
  <c r="AH392" i="2"/>
  <c r="AF392" i="2"/>
  <c r="AD392" i="2"/>
  <c r="AC392" i="2"/>
  <c r="AB392" i="2"/>
  <c r="AA392" i="2"/>
  <c r="X392" i="2"/>
  <c r="V392" i="2"/>
  <c r="Q392" i="2"/>
  <c r="O392" i="2"/>
  <c r="N392" i="2"/>
  <c r="L392" i="2"/>
  <c r="J392" i="2"/>
  <c r="H392" i="2"/>
  <c r="E392" i="2"/>
  <c r="C392" i="2"/>
  <c r="AY391" i="2"/>
  <c r="AX391" i="2"/>
  <c r="AW391" i="2"/>
  <c r="AV391" i="2"/>
  <c r="AT391" i="2"/>
  <c r="AN391" i="2"/>
  <c r="AM391" i="2"/>
  <c r="AK391" i="2"/>
  <c r="AJ391" i="2"/>
  <c r="AH391" i="2"/>
  <c r="AF391" i="2"/>
  <c r="AD391" i="2"/>
  <c r="AC391" i="2"/>
  <c r="AB391" i="2"/>
  <c r="AA391" i="2"/>
  <c r="X391" i="2"/>
  <c r="V391" i="2"/>
  <c r="Q391" i="2"/>
  <c r="O391" i="2"/>
  <c r="N391" i="2"/>
  <c r="L391" i="2"/>
  <c r="J391" i="2"/>
  <c r="H391" i="2"/>
  <c r="E391" i="2"/>
  <c r="C391" i="2"/>
  <c r="AY390" i="2"/>
  <c r="AX390" i="2"/>
  <c r="AW390" i="2"/>
  <c r="AV390" i="2"/>
  <c r="AT390" i="2"/>
  <c r="AN390" i="2"/>
  <c r="AM390" i="2"/>
  <c r="AK390" i="2"/>
  <c r="AJ390" i="2"/>
  <c r="AH390" i="2"/>
  <c r="AF390" i="2"/>
  <c r="AD390" i="2"/>
  <c r="AC390" i="2"/>
  <c r="AB390" i="2"/>
  <c r="AA390" i="2"/>
  <c r="X390" i="2"/>
  <c r="V390" i="2"/>
  <c r="Q390" i="2"/>
  <c r="O390" i="2"/>
  <c r="N390" i="2"/>
  <c r="L390" i="2"/>
  <c r="J390" i="2"/>
  <c r="H390" i="2"/>
  <c r="E390" i="2"/>
  <c r="C390" i="2"/>
  <c r="AY389" i="2"/>
  <c r="AX389" i="2"/>
  <c r="AW389" i="2"/>
  <c r="AV389" i="2"/>
  <c r="AT389" i="2"/>
  <c r="AN389" i="2"/>
  <c r="AM389" i="2"/>
  <c r="AK389" i="2"/>
  <c r="AJ389" i="2"/>
  <c r="AH389" i="2"/>
  <c r="AF389" i="2"/>
  <c r="AD389" i="2"/>
  <c r="AC389" i="2"/>
  <c r="AB389" i="2"/>
  <c r="AA389" i="2"/>
  <c r="X389" i="2"/>
  <c r="V389" i="2"/>
  <c r="Q389" i="2"/>
  <c r="O389" i="2"/>
  <c r="N389" i="2"/>
  <c r="L389" i="2"/>
  <c r="J389" i="2"/>
  <c r="H389" i="2"/>
  <c r="E389" i="2"/>
  <c r="C389" i="2"/>
  <c r="AY388" i="2"/>
  <c r="AX388" i="2"/>
  <c r="AW388" i="2"/>
  <c r="AV388" i="2"/>
  <c r="AT388" i="2"/>
  <c r="AN388" i="2"/>
  <c r="AM388" i="2"/>
  <c r="AK388" i="2"/>
  <c r="AJ388" i="2"/>
  <c r="AH388" i="2"/>
  <c r="AF388" i="2"/>
  <c r="AD388" i="2"/>
  <c r="AC388" i="2"/>
  <c r="AB388" i="2"/>
  <c r="AA388" i="2"/>
  <c r="X388" i="2"/>
  <c r="V388" i="2"/>
  <c r="Q388" i="2"/>
  <c r="O388" i="2"/>
  <c r="N388" i="2"/>
  <c r="L388" i="2"/>
  <c r="J388" i="2"/>
  <c r="H388" i="2"/>
  <c r="E388" i="2"/>
  <c r="C388" i="2"/>
  <c r="AY387" i="2"/>
  <c r="AX387" i="2"/>
  <c r="AW387" i="2"/>
  <c r="AV387" i="2"/>
  <c r="AT387" i="2"/>
  <c r="AN387" i="2"/>
  <c r="AM387" i="2"/>
  <c r="AK387" i="2"/>
  <c r="AJ387" i="2"/>
  <c r="AH387" i="2"/>
  <c r="AF387" i="2"/>
  <c r="AD387" i="2"/>
  <c r="AC387" i="2"/>
  <c r="AB387" i="2"/>
  <c r="AA387" i="2"/>
  <c r="X387" i="2"/>
  <c r="V387" i="2"/>
  <c r="Q387" i="2"/>
  <c r="O387" i="2"/>
  <c r="N387" i="2"/>
  <c r="L387" i="2"/>
  <c r="J387" i="2"/>
  <c r="H387" i="2"/>
  <c r="E387" i="2"/>
  <c r="C387" i="2"/>
  <c r="AY386" i="2"/>
  <c r="AX386" i="2"/>
  <c r="AW386" i="2"/>
  <c r="AV386" i="2"/>
  <c r="AT386" i="2"/>
  <c r="AN386" i="2"/>
  <c r="AM386" i="2"/>
  <c r="AK386" i="2"/>
  <c r="AJ386" i="2"/>
  <c r="AH386" i="2"/>
  <c r="AF386" i="2"/>
  <c r="AD386" i="2"/>
  <c r="AC386" i="2"/>
  <c r="AB386" i="2"/>
  <c r="AA386" i="2"/>
  <c r="X386" i="2"/>
  <c r="V386" i="2"/>
  <c r="Q386" i="2"/>
  <c r="O386" i="2"/>
  <c r="N386" i="2"/>
  <c r="L386" i="2"/>
  <c r="J386" i="2"/>
  <c r="H386" i="2"/>
  <c r="E386" i="2"/>
  <c r="C386" i="2"/>
  <c r="AY385" i="2"/>
  <c r="AX385" i="2"/>
  <c r="AW385" i="2"/>
  <c r="AV385" i="2"/>
  <c r="AT385" i="2"/>
  <c r="AN385" i="2"/>
  <c r="AM385" i="2"/>
  <c r="AK385" i="2"/>
  <c r="AJ385" i="2"/>
  <c r="AH385" i="2"/>
  <c r="AF385" i="2"/>
  <c r="AD385" i="2"/>
  <c r="AC385" i="2"/>
  <c r="AB385" i="2"/>
  <c r="AA385" i="2"/>
  <c r="X385" i="2"/>
  <c r="V385" i="2"/>
  <c r="Q385" i="2"/>
  <c r="O385" i="2"/>
  <c r="N385" i="2"/>
  <c r="L385" i="2"/>
  <c r="J385" i="2"/>
  <c r="H385" i="2"/>
  <c r="E385" i="2"/>
  <c r="C385" i="2"/>
  <c r="AY384" i="2"/>
  <c r="AX384" i="2"/>
  <c r="AW384" i="2"/>
  <c r="AV384" i="2"/>
  <c r="AT384" i="2"/>
  <c r="AN384" i="2"/>
  <c r="AM384" i="2"/>
  <c r="AK384" i="2"/>
  <c r="AJ384" i="2"/>
  <c r="AH384" i="2"/>
  <c r="AF384" i="2"/>
  <c r="AD384" i="2"/>
  <c r="AC384" i="2"/>
  <c r="AB384" i="2"/>
  <c r="AA384" i="2"/>
  <c r="X384" i="2"/>
  <c r="V384" i="2"/>
  <c r="Q384" i="2"/>
  <c r="O384" i="2"/>
  <c r="N384" i="2"/>
  <c r="L384" i="2"/>
  <c r="J384" i="2"/>
  <c r="H384" i="2"/>
  <c r="E384" i="2"/>
  <c r="C384" i="2"/>
  <c r="AY383" i="2"/>
  <c r="AX383" i="2"/>
  <c r="AW383" i="2"/>
  <c r="AV383" i="2"/>
  <c r="AT383" i="2"/>
  <c r="AN383" i="2"/>
  <c r="AM383" i="2"/>
  <c r="AK383" i="2"/>
  <c r="AJ383" i="2"/>
  <c r="AH383" i="2"/>
  <c r="AF383" i="2"/>
  <c r="AD383" i="2"/>
  <c r="AC383" i="2"/>
  <c r="AB383" i="2"/>
  <c r="AA383" i="2"/>
  <c r="X383" i="2"/>
  <c r="V383" i="2"/>
  <c r="Q383" i="2"/>
  <c r="O383" i="2"/>
  <c r="N383" i="2"/>
  <c r="L383" i="2"/>
  <c r="J383" i="2"/>
  <c r="H383" i="2"/>
  <c r="E383" i="2"/>
  <c r="C383" i="2"/>
  <c r="AY382" i="2"/>
  <c r="AX382" i="2"/>
  <c r="AW382" i="2"/>
  <c r="AV382" i="2"/>
  <c r="AT382" i="2"/>
  <c r="AN382" i="2"/>
  <c r="AM382" i="2"/>
  <c r="AK382" i="2"/>
  <c r="AJ382" i="2"/>
  <c r="AH382" i="2"/>
  <c r="AF382" i="2"/>
  <c r="AD382" i="2"/>
  <c r="AC382" i="2"/>
  <c r="AB382" i="2"/>
  <c r="AA382" i="2"/>
  <c r="X382" i="2"/>
  <c r="V382" i="2"/>
  <c r="Q382" i="2"/>
  <c r="O382" i="2"/>
  <c r="N382" i="2"/>
  <c r="L382" i="2"/>
  <c r="J382" i="2"/>
  <c r="H382" i="2"/>
  <c r="E382" i="2"/>
  <c r="C382" i="2"/>
  <c r="AY381" i="2"/>
  <c r="AX381" i="2"/>
  <c r="AW381" i="2"/>
  <c r="AV381" i="2"/>
  <c r="AT381" i="2"/>
  <c r="AN381" i="2"/>
  <c r="AM381" i="2"/>
  <c r="AK381" i="2"/>
  <c r="AJ381" i="2"/>
  <c r="AH381" i="2"/>
  <c r="AF381" i="2"/>
  <c r="AD381" i="2"/>
  <c r="AC381" i="2"/>
  <c r="AB381" i="2"/>
  <c r="AA381" i="2"/>
  <c r="X381" i="2"/>
  <c r="V381" i="2"/>
  <c r="Q381" i="2"/>
  <c r="O381" i="2"/>
  <c r="N381" i="2"/>
  <c r="L381" i="2"/>
  <c r="J381" i="2"/>
  <c r="H381" i="2"/>
  <c r="E381" i="2"/>
  <c r="C381" i="2"/>
  <c r="AY380" i="2"/>
  <c r="AX380" i="2"/>
  <c r="AW380" i="2"/>
  <c r="AV380" i="2"/>
  <c r="AT380" i="2"/>
  <c r="AN380" i="2"/>
  <c r="AM380" i="2"/>
  <c r="AK380" i="2"/>
  <c r="AJ380" i="2"/>
  <c r="AH380" i="2"/>
  <c r="AF380" i="2"/>
  <c r="AD380" i="2"/>
  <c r="AC380" i="2"/>
  <c r="AB380" i="2"/>
  <c r="AA380" i="2"/>
  <c r="X380" i="2"/>
  <c r="V380" i="2"/>
  <c r="Q380" i="2"/>
  <c r="O380" i="2"/>
  <c r="N380" i="2"/>
  <c r="L380" i="2"/>
  <c r="J380" i="2"/>
  <c r="H380" i="2"/>
  <c r="E380" i="2"/>
  <c r="C380" i="2"/>
  <c r="AY379" i="2"/>
  <c r="AX379" i="2"/>
  <c r="AW379" i="2"/>
  <c r="AV379" i="2"/>
  <c r="AT379" i="2"/>
  <c r="AN379" i="2"/>
  <c r="AM379" i="2"/>
  <c r="AK379" i="2"/>
  <c r="AJ379" i="2"/>
  <c r="AH379" i="2"/>
  <c r="AF379" i="2"/>
  <c r="AD379" i="2"/>
  <c r="AC379" i="2"/>
  <c r="AB379" i="2"/>
  <c r="AA379" i="2"/>
  <c r="X379" i="2"/>
  <c r="V379" i="2"/>
  <c r="Q379" i="2"/>
  <c r="O379" i="2"/>
  <c r="N379" i="2"/>
  <c r="L379" i="2"/>
  <c r="J379" i="2"/>
  <c r="H379" i="2"/>
  <c r="E379" i="2"/>
  <c r="C379" i="2"/>
  <c r="AY378" i="2"/>
  <c r="AX378" i="2"/>
  <c r="AW378" i="2"/>
  <c r="AV378" i="2"/>
  <c r="AT378" i="2"/>
  <c r="AN378" i="2"/>
  <c r="AM378" i="2"/>
  <c r="AK378" i="2"/>
  <c r="AJ378" i="2"/>
  <c r="AH378" i="2"/>
  <c r="AF378" i="2"/>
  <c r="AD378" i="2"/>
  <c r="AC378" i="2"/>
  <c r="AB378" i="2"/>
  <c r="AA378" i="2"/>
  <c r="X378" i="2"/>
  <c r="V378" i="2"/>
  <c r="Q378" i="2"/>
  <c r="O378" i="2"/>
  <c r="N378" i="2"/>
  <c r="L378" i="2"/>
  <c r="J378" i="2"/>
  <c r="H378" i="2"/>
  <c r="E378" i="2"/>
  <c r="C378" i="2"/>
  <c r="AY377" i="2"/>
  <c r="AX377" i="2"/>
  <c r="AW377" i="2"/>
  <c r="AV377" i="2"/>
  <c r="AT377" i="2"/>
  <c r="AN377" i="2"/>
  <c r="AM377" i="2"/>
  <c r="AK377" i="2"/>
  <c r="AJ377" i="2"/>
  <c r="AH377" i="2"/>
  <c r="AF377" i="2"/>
  <c r="AD377" i="2"/>
  <c r="AC377" i="2"/>
  <c r="AB377" i="2"/>
  <c r="AA377" i="2"/>
  <c r="X377" i="2"/>
  <c r="V377" i="2"/>
  <c r="Q377" i="2"/>
  <c r="O377" i="2"/>
  <c r="N377" i="2"/>
  <c r="L377" i="2"/>
  <c r="J377" i="2"/>
  <c r="H377" i="2"/>
  <c r="E377" i="2"/>
  <c r="C377" i="2"/>
  <c r="AY376" i="2"/>
  <c r="AX376" i="2"/>
  <c r="AW376" i="2"/>
  <c r="AV376" i="2"/>
  <c r="AT376" i="2"/>
  <c r="AN376" i="2"/>
  <c r="AM376" i="2"/>
  <c r="AK376" i="2"/>
  <c r="AJ376" i="2"/>
  <c r="AH376" i="2"/>
  <c r="AF376" i="2"/>
  <c r="AD376" i="2"/>
  <c r="AC376" i="2"/>
  <c r="AB376" i="2"/>
  <c r="AA376" i="2"/>
  <c r="X376" i="2"/>
  <c r="V376" i="2"/>
  <c r="Q376" i="2"/>
  <c r="O376" i="2"/>
  <c r="N376" i="2"/>
  <c r="L376" i="2"/>
  <c r="J376" i="2"/>
  <c r="H376" i="2"/>
  <c r="E376" i="2"/>
  <c r="C376" i="2"/>
  <c r="AY375" i="2"/>
  <c r="AX375" i="2"/>
  <c r="AW375" i="2"/>
  <c r="AV375" i="2"/>
  <c r="AT375" i="2"/>
  <c r="AN375" i="2"/>
  <c r="AM375" i="2"/>
  <c r="AK375" i="2"/>
  <c r="AJ375" i="2"/>
  <c r="AH375" i="2"/>
  <c r="AF375" i="2"/>
  <c r="AD375" i="2"/>
  <c r="AC375" i="2"/>
  <c r="AB375" i="2"/>
  <c r="AA375" i="2"/>
  <c r="X375" i="2"/>
  <c r="V375" i="2"/>
  <c r="Q375" i="2"/>
  <c r="O375" i="2"/>
  <c r="N375" i="2"/>
  <c r="L375" i="2"/>
  <c r="J375" i="2"/>
  <c r="H375" i="2"/>
  <c r="E375" i="2"/>
  <c r="C375" i="2"/>
  <c r="AY374" i="2"/>
  <c r="AX374" i="2"/>
  <c r="AW374" i="2"/>
  <c r="AV374" i="2"/>
  <c r="AT374" i="2"/>
  <c r="AN374" i="2"/>
  <c r="AM374" i="2"/>
  <c r="AK374" i="2"/>
  <c r="AJ374" i="2"/>
  <c r="AH374" i="2"/>
  <c r="AF374" i="2"/>
  <c r="AD374" i="2"/>
  <c r="AC374" i="2"/>
  <c r="AB374" i="2"/>
  <c r="AA374" i="2"/>
  <c r="X374" i="2"/>
  <c r="V374" i="2"/>
  <c r="Q374" i="2"/>
  <c r="O374" i="2"/>
  <c r="N374" i="2"/>
  <c r="L374" i="2"/>
  <c r="J374" i="2"/>
  <c r="H374" i="2"/>
  <c r="E374" i="2"/>
  <c r="C374" i="2"/>
  <c r="AY373" i="2"/>
  <c r="AX373" i="2"/>
  <c r="AW373" i="2"/>
  <c r="AV373" i="2"/>
  <c r="AT373" i="2"/>
  <c r="AN373" i="2"/>
  <c r="AM373" i="2"/>
  <c r="AK373" i="2"/>
  <c r="AJ373" i="2"/>
  <c r="AH373" i="2"/>
  <c r="AF373" i="2"/>
  <c r="AD373" i="2"/>
  <c r="AC373" i="2"/>
  <c r="AB373" i="2"/>
  <c r="AA373" i="2"/>
  <c r="X373" i="2"/>
  <c r="V373" i="2"/>
  <c r="Q373" i="2"/>
  <c r="O373" i="2"/>
  <c r="N373" i="2"/>
  <c r="L373" i="2"/>
  <c r="J373" i="2"/>
  <c r="H373" i="2"/>
  <c r="E373" i="2"/>
  <c r="C373" i="2"/>
  <c r="AY372" i="2"/>
  <c r="AX372" i="2"/>
  <c r="AW372" i="2"/>
  <c r="AV372" i="2"/>
  <c r="AT372" i="2"/>
  <c r="AN372" i="2"/>
  <c r="AM372" i="2"/>
  <c r="AK372" i="2"/>
  <c r="AJ372" i="2"/>
  <c r="AH372" i="2"/>
  <c r="AF372" i="2"/>
  <c r="AD372" i="2"/>
  <c r="AC372" i="2"/>
  <c r="AB372" i="2"/>
  <c r="AA372" i="2"/>
  <c r="X372" i="2"/>
  <c r="V372" i="2"/>
  <c r="Q372" i="2"/>
  <c r="O372" i="2"/>
  <c r="N372" i="2"/>
  <c r="L372" i="2"/>
  <c r="J372" i="2"/>
  <c r="H372" i="2"/>
  <c r="E372" i="2"/>
  <c r="C372" i="2"/>
  <c r="AY371" i="2"/>
  <c r="AX371" i="2"/>
  <c r="AW371" i="2"/>
  <c r="AV371" i="2"/>
  <c r="AT371" i="2"/>
  <c r="AN371" i="2"/>
  <c r="AM371" i="2"/>
  <c r="AK371" i="2"/>
  <c r="AJ371" i="2"/>
  <c r="AH371" i="2"/>
  <c r="AF371" i="2"/>
  <c r="AD371" i="2"/>
  <c r="AC371" i="2"/>
  <c r="AB371" i="2"/>
  <c r="AA371" i="2"/>
  <c r="X371" i="2"/>
  <c r="V371" i="2"/>
  <c r="Q371" i="2"/>
  <c r="O371" i="2"/>
  <c r="N371" i="2"/>
  <c r="L371" i="2"/>
  <c r="J371" i="2"/>
  <c r="H371" i="2"/>
  <c r="E371" i="2"/>
  <c r="C371" i="2"/>
  <c r="AY370" i="2"/>
  <c r="AX370" i="2"/>
  <c r="AW370" i="2"/>
  <c r="AV370" i="2"/>
  <c r="AT370" i="2"/>
  <c r="AN370" i="2"/>
  <c r="AM370" i="2"/>
  <c r="AK370" i="2"/>
  <c r="AJ370" i="2"/>
  <c r="AH370" i="2"/>
  <c r="AF370" i="2"/>
  <c r="AD370" i="2"/>
  <c r="AC370" i="2"/>
  <c r="AB370" i="2"/>
  <c r="AA370" i="2"/>
  <c r="X370" i="2"/>
  <c r="V370" i="2"/>
  <c r="Q370" i="2"/>
  <c r="O370" i="2"/>
  <c r="N370" i="2"/>
  <c r="L370" i="2"/>
  <c r="J370" i="2"/>
  <c r="H370" i="2"/>
  <c r="E370" i="2"/>
  <c r="C370" i="2"/>
  <c r="AY369" i="2"/>
  <c r="AX369" i="2"/>
  <c r="AW369" i="2"/>
  <c r="AV369" i="2"/>
  <c r="AT369" i="2"/>
  <c r="AN369" i="2"/>
  <c r="AM369" i="2"/>
  <c r="AK369" i="2"/>
  <c r="AJ369" i="2"/>
  <c r="AH369" i="2"/>
  <c r="AF369" i="2"/>
  <c r="AD369" i="2"/>
  <c r="AC369" i="2"/>
  <c r="AB369" i="2"/>
  <c r="AA369" i="2"/>
  <c r="X369" i="2"/>
  <c r="V369" i="2"/>
  <c r="Q369" i="2"/>
  <c r="O369" i="2"/>
  <c r="N369" i="2"/>
  <c r="L369" i="2"/>
  <c r="J369" i="2"/>
  <c r="H369" i="2"/>
  <c r="E369" i="2"/>
  <c r="C369" i="2"/>
  <c r="AY368" i="2"/>
  <c r="AX368" i="2"/>
  <c r="AW368" i="2"/>
  <c r="AV368" i="2"/>
  <c r="AT368" i="2"/>
  <c r="AN368" i="2"/>
  <c r="AM368" i="2"/>
  <c r="AK368" i="2"/>
  <c r="AJ368" i="2"/>
  <c r="AH368" i="2"/>
  <c r="AF368" i="2"/>
  <c r="AD368" i="2"/>
  <c r="AC368" i="2"/>
  <c r="AB368" i="2"/>
  <c r="AA368" i="2"/>
  <c r="X368" i="2"/>
  <c r="V368" i="2"/>
  <c r="Q368" i="2"/>
  <c r="O368" i="2"/>
  <c r="N368" i="2"/>
  <c r="L368" i="2"/>
  <c r="J368" i="2"/>
  <c r="H368" i="2"/>
  <c r="E368" i="2"/>
  <c r="C368" i="2"/>
  <c r="AY367" i="2"/>
  <c r="AX367" i="2"/>
  <c r="AW367" i="2"/>
  <c r="AV367" i="2"/>
  <c r="AT367" i="2"/>
  <c r="AN367" i="2"/>
  <c r="AM367" i="2"/>
  <c r="AK367" i="2"/>
  <c r="AJ367" i="2"/>
  <c r="AH367" i="2"/>
  <c r="AF367" i="2"/>
  <c r="AD367" i="2"/>
  <c r="AC367" i="2"/>
  <c r="AB367" i="2"/>
  <c r="AA367" i="2"/>
  <c r="X367" i="2"/>
  <c r="V367" i="2"/>
  <c r="Q367" i="2"/>
  <c r="O367" i="2"/>
  <c r="N367" i="2"/>
  <c r="L367" i="2"/>
  <c r="J367" i="2"/>
  <c r="H367" i="2"/>
  <c r="E367" i="2"/>
  <c r="C367" i="2"/>
  <c r="AY366" i="2"/>
  <c r="AX366" i="2"/>
  <c r="AW366" i="2"/>
  <c r="AV366" i="2"/>
  <c r="AT366" i="2"/>
  <c r="AN366" i="2"/>
  <c r="AM366" i="2"/>
  <c r="AK366" i="2"/>
  <c r="AJ366" i="2"/>
  <c r="AH366" i="2"/>
  <c r="AF366" i="2"/>
  <c r="AD366" i="2"/>
  <c r="AC366" i="2"/>
  <c r="AB366" i="2"/>
  <c r="AA366" i="2"/>
  <c r="X366" i="2"/>
  <c r="V366" i="2"/>
  <c r="Q366" i="2"/>
  <c r="O366" i="2"/>
  <c r="N366" i="2"/>
  <c r="L366" i="2"/>
  <c r="J366" i="2"/>
  <c r="H366" i="2"/>
  <c r="E366" i="2"/>
  <c r="C366" i="2"/>
  <c r="AY365" i="2"/>
  <c r="AX365" i="2"/>
  <c r="AW365" i="2"/>
  <c r="AV365" i="2"/>
  <c r="AT365" i="2"/>
  <c r="AN365" i="2"/>
  <c r="AM365" i="2"/>
  <c r="AK365" i="2"/>
  <c r="AJ365" i="2"/>
  <c r="AH365" i="2"/>
  <c r="AF365" i="2"/>
  <c r="AD365" i="2"/>
  <c r="AC365" i="2"/>
  <c r="AB365" i="2"/>
  <c r="AA365" i="2"/>
  <c r="X365" i="2"/>
  <c r="V365" i="2"/>
  <c r="Q365" i="2"/>
  <c r="O365" i="2"/>
  <c r="N365" i="2"/>
  <c r="L365" i="2"/>
  <c r="J365" i="2"/>
  <c r="H365" i="2"/>
  <c r="E365" i="2"/>
  <c r="C365" i="2"/>
  <c r="AY364" i="2"/>
  <c r="AX364" i="2"/>
  <c r="AW364" i="2"/>
  <c r="AV364" i="2"/>
  <c r="AT364" i="2"/>
  <c r="AN364" i="2"/>
  <c r="AM364" i="2"/>
  <c r="AK364" i="2"/>
  <c r="AJ364" i="2"/>
  <c r="AH364" i="2"/>
  <c r="AF364" i="2"/>
  <c r="AD364" i="2"/>
  <c r="AC364" i="2"/>
  <c r="AB364" i="2"/>
  <c r="AA364" i="2"/>
  <c r="X364" i="2"/>
  <c r="V364" i="2"/>
  <c r="Q364" i="2"/>
  <c r="O364" i="2"/>
  <c r="N364" i="2"/>
  <c r="L364" i="2"/>
  <c r="J364" i="2"/>
  <c r="H364" i="2"/>
  <c r="E364" i="2"/>
  <c r="C364" i="2"/>
  <c r="AY363" i="2"/>
  <c r="AX363" i="2"/>
  <c r="AW363" i="2"/>
  <c r="AV363" i="2"/>
  <c r="AT363" i="2"/>
  <c r="AN363" i="2"/>
  <c r="AM363" i="2"/>
  <c r="AK363" i="2"/>
  <c r="AJ363" i="2"/>
  <c r="AH363" i="2"/>
  <c r="AF363" i="2"/>
  <c r="AD363" i="2"/>
  <c r="AC363" i="2"/>
  <c r="AB363" i="2"/>
  <c r="AA363" i="2"/>
  <c r="X363" i="2"/>
  <c r="V363" i="2"/>
  <c r="Q363" i="2"/>
  <c r="O363" i="2"/>
  <c r="N363" i="2"/>
  <c r="L363" i="2"/>
  <c r="J363" i="2"/>
  <c r="H363" i="2"/>
  <c r="E363" i="2"/>
  <c r="C363" i="2"/>
  <c r="AY362" i="2"/>
  <c r="AX362" i="2"/>
  <c r="AW362" i="2"/>
  <c r="AV362" i="2"/>
  <c r="AT362" i="2"/>
  <c r="AN362" i="2"/>
  <c r="AM362" i="2"/>
  <c r="AK362" i="2"/>
  <c r="AJ362" i="2"/>
  <c r="AH362" i="2"/>
  <c r="AF362" i="2"/>
  <c r="AD362" i="2"/>
  <c r="AC362" i="2"/>
  <c r="AB362" i="2"/>
  <c r="AA362" i="2"/>
  <c r="X362" i="2"/>
  <c r="V362" i="2"/>
  <c r="Q362" i="2"/>
  <c r="O362" i="2"/>
  <c r="N362" i="2"/>
  <c r="L362" i="2"/>
  <c r="J362" i="2"/>
  <c r="H362" i="2"/>
  <c r="E362" i="2"/>
  <c r="C362" i="2"/>
  <c r="AY361" i="2"/>
  <c r="AX361" i="2"/>
  <c r="AW361" i="2"/>
  <c r="AV361" i="2"/>
  <c r="AT361" i="2"/>
  <c r="AN361" i="2"/>
  <c r="AM361" i="2"/>
  <c r="AK361" i="2"/>
  <c r="AJ361" i="2"/>
  <c r="AH361" i="2"/>
  <c r="AF361" i="2"/>
  <c r="AD361" i="2"/>
  <c r="AC361" i="2"/>
  <c r="AB361" i="2"/>
  <c r="AA361" i="2"/>
  <c r="X361" i="2"/>
  <c r="V361" i="2"/>
  <c r="Q361" i="2"/>
  <c r="O361" i="2"/>
  <c r="N361" i="2"/>
  <c r="L361" i="2"/>
  <c r="J361" i="2"/>
  <c r="H361" i="2"/>
  <c r="E361" i="2"/>
  <c r="C361" i="2"/>
  <c r="AY360" i="2"/>
  <c r="AX360" i="2"/>
  <c r="AW360" i="2"/>
  <c r="AV360" i="2"/>
  <c r="AT360" i="2"/>
  <c r="AN360" i="2"/>
  <c r="AM360" i="2"/>
  <c r="AK360" i="2"/>
  <c r="AJ360" i="2"/>
  <c r="AH360" i="2"/>
  <c r="AF360" i="2"/>
  <c r="AD360" i="2"/>
  <c r="AC360" i="2"/>
  <c r="AB360" i="2"/>
  <c r="AA360" i="2"/>
  <c r="X360" i="2"/>
  <c r="V360" i="2"/>
  <c r="Q360" i="2"/>
  <c r="O360" i="2"/>
  <c r="N360" i="2"/>
  <c r="L360" i="2"/>
  <c r="J360" i="2"/>
  <c r="H360" i="2"/>
  <c r="E360" i="2"/>
  <c r="C360" i="2"/>
  <c r="AY359" i="2"/>
  <c r="AX359" i="2"/>
  <c r="AW359" i="2"/>
  <c r="AV359" i="2"/>
  <c r="AT359" i="2"/>
  <c r="AN359" i="2"/>
  <c r="AM359" i="2"/>
  <c r="AK359" i="2"/>
  <c r="AJ359" i="2"/>
  <c r="AH359" i="2"/>
  <c r="AF359" i="2"/>
  <c r="AD359" i="2"/>
  <c r="AC359" i="2"/>
  <c r="AB359" i="2"/>
  <c r="AA359" i="2"/>
  <c r="X359" i="2"/>
  <c r="V359" i="2"/>
  <c r="Q359" i="2"/>
  <c r="O359" i="2"/>
  <c r="N359" i="2"/>
  <c r="L359" i="2"/>
  <c r="J359" i="2"/>
  <c r="H359" i="2"/>
  <c r="E359" i="2"/>
  <c r="C359" i="2"/>
  <c r="AY358" i="2"/>
  <c r="AX358" i="2"/>
  <c r="AW358" i="2"/>
  <c r="AV358" i="2"/>
  <c r="AT358" i="2"/>
  <c r="AN358" i="2"/>
  <c r="AM358" i="2"/>
  <c r="AK358" i="2"/>
  <c r="AJ358" i="2"/>
  <c r="AH358" i="2"/>
  <c r="AF358" i="2"/>
  <c r="AD358" i="2"/>
  <c r="AC358" i="2"/>
  <c r="AB358" i="2"/>
  <c r="AA358" i="2"/>
  <c r="X358" i="2"/>
  <c r="V358" i="2"/>
  <c r="Q358" i="2"/>
  <c r="O358" i="2"/>
  <c r="N358" i="2"/>
  <c r="L358" i="2"/>
  <c r="J358" i="2"/>
  <c r="H358" i="2"/>
  <c r="E358" i="2"/>
  <c r="C358" i="2"/>
  <c r="AY357" i="2"/>
  <c r="AX357" i="2"/>
  <c r="AW357" i="2"/>
  <c r="AV357" i="2"/>
  <c r="AT357" i="2"/>
  <c r="AN357" i="2"/>
  <c r="AM357" i="2"/>
  <c r="AK357" i="2"/>
  <c r="AJ357" i="2"/>
  <c r="AH357" i="2"/>
  <c r="AF357" i="2"/>
  <c r="AD357" i="2"/>
  <c r="AC357" i="2"/>
  <c r="AB357" i="2"/>
  <c r="AA357" i="2"/>
  <c r="X357" i="2"/>
  <c r="V357" i="2"/>
  <c r="Q357" i="2"/>
  <c r="O357" i="2"/>
  <c r="N357" i="2"/>
  <c r="L357" i="2"/>
  <c r="J357" i="2"/>
  <c r="H357" i="2"/>
  <c r="E357" i="2"/>
  <c r="C357" i="2"/>
  <c r="AY356" i="2"/>
  <c r="AX356" i="2"/>
  <c r="AW356" i="2"/>
  <c r="AV356" i="2"/>
  <c r="AT356" i="2"/>
  <c r="AN356" i="2"/>
  <c r="AM356" i="2"/>
  <c r="AK356" i="2"/>
  <c r="AJ356" i="2"/>
  <c r="AH356" i="2"/>
  <c r="AF356" i="2"/>
  <c r="AD356" i="2"/>
  <c r="AC356" i="2"/>
  <c r="AB356" i="2"/>
  <c r="AA356" i="2"/>
  <c r="X356" i="2"/>
  <c r="V356" i="2"/>
  <c r="Q356" i="2"/>
  <c r="O356" i="2"/>
  <c r="N356" i="2"/>
  <c r="L356" i="2"/>
  <c r="J356" i="2"/>
  <c r="H356" i="2"/>
  <c r="E356" i="2"/>
  <c r="C356" i="2"/>
  <c r="AY355" i="2"/>
  <c r="AX355" i="2"/>
  <c r="AW355" i="2"/>
  <c r="AV355" i="2"/>
  <c r="AT355" i="2"/>
  <c r="AN355" i="2"/>
  <c r="AM355" i="2"/>
  <c r="AK355" i="2"/>
  <c r="AJ355" i="2"/>
  <c r="AH355" i="2"/>
  <c r="AF355" i="2"/>
  <c r="AD355" i="2"/>
  <c r="AC355" i="2"/>
  <c r="AB355" i="2"/>
  <c r="AA355" i="2"/>
  <c r="X355" i="2"/>
  <c r="V355" i="2"/>
  <c r="Q355" i="2"/>
  <c r="O355" i="2"/>
  <c r="N355" i="2"/>
  <c r="L355" i="2"/>
  <c r="J355" i="2"/>
  <c r="H355" i="2"/>
  <c r="E355" i="2"/>
  <c r="C355" i="2"/>
  <c r="AY354" i="2"/>
  <c r="AX354" i="2"/>
  <c r="AW354" i="2"/>
  <c r="AV354" i="2"/>
  <c r="AT354" i="2"/>
  <c r="AN354" i="2"/>
  <c r="AM354" i="2"/>
  <c r="AK354" i="2"/>
  <c r="AJ354" i="2"/>
  <c r="AH354" i="2"/>
  <c r="AF354" i="2"/>
  <c r="AD354" i="2"/>
  <c r="AC354" i="2"/>
  <c r="AB354" i="2"/>
  <c r="AA354" i="2"/>
  <c r="X354" i="2"/>
  <c r="V354" i="2"/>
  <c r="Q354" i="2"/>
  <c r="O354" i="2"/>
  <c r="N354" i="2"/>
  <c r="L354" i="2"/>
  <c r="J354" i="2"/>
  <c r="H354" i="2"/>
  <c r="E354" i="2"/>
  <c r="C354" i="2"/>
  <c r="AY353" i="2"/>
  <c r="AX353" i="2"/>
  <c r="AW353" i="2"/>
  <c r="AV353" i="2"/>
  <c r="AT353" i="2"/>
  <c r="AN353" i="2"/>
  <c r="AM353" i="2"/>
  <c r="AK353" i="2"/>
  <c r="AJ353" i="2"/>
  <c r="AH353" i="2"/>
  <c r="AF353" i="2"/>
  <c r="AD353" i="2"/>
  <c r="AC353" i="2"/>
  <c r="AB353" i="2"/>
  <c r="AA353" i="2"/>
  <c r="X353" i="2"/>
  <c r="V353" i="2"/>
  <c r="Q353" i="2"/>
  <c r="O353" i="2"/>
  <c r="N353" i="2"/>
  <c r="L353" i="2"/>
  <c r="J353" i="2"/>
  <c r="H353" i="2"/>
  <c r="E353" i="2"/>
  <c r="C353" i="2"/>
  <c r="AY352" i="2"/>
  <c r="AX352" i="2"/>
  <c r="AW352" i="2"/>
  <c r="AV352" i="2"/>
  <c r="AT352" i="2"/>
  <c r="AN352" i="2"/>
  <c r="AM352" i="2"/>
  <c r="AK352" i="2"/>
  <c r="AJ352" i="2"/>
  <c r="AH352" i="2"/>
  <c r="AF352" i="2"/>
  <c r="AD352" i="2"/>
  <c r="AC352" i="2"/>
  <c r="AB352" i="2"/>
  <c r="AA352" i="2"/>
  <c r="X352" i="2"/>
  <c r="V352" i="2"/>
  <c r="Q352" i="2"/>
  <c r="O352" i="2"/>
  <c r="N352" i="2"/>
  <c r="L352" i="2"/>
  <c r="J352" i="2"/>
  <c r="H352" i="2"/>
  <c r="E352" i="2"/>
  <c r="C352" i="2"/>
  <c r="AY351" i="2"/>
  <c r="AX351" i="2"/>
  <c r="AW351" i="2"/>
  <c r="AV351" i="2"/>
  <c r="AT351" i="2"/>
  <c r="AN351" i="2"/>
  <c r="AM351" i="2"/>
  <c r="AK351" i="2"/>
  <c r="AJ351" i="2"/>
  <c r="AH351" i="2"/>
  <c r="AF351" i="2"/>
  <c r="AD351" i="2"/>
  <c r="AC351" i="2"/>
  <c r="AB351" i="2"/>
  <c r="AA351" i="2"/>
  <c r="X351" i="2"/>
  <c r="V351" i="2"/>
  <c r="Q351" i="2"/>
  <c r="O351" i="2"/>
  <c r="N351" i="2"/>
  <c r="L351" i="2"/>
  <c r="J351" i="2"/>
  <c r="H351" i="2"/>
  <c r="E351" i="2"/>
  <c r="C351" i="2"/>
  <c r="AY350" i="2"/>
  <c r="AX350" i="2"/>
  <c r="AW350" i="2"/>
  <c r="AV350" i="2"/>
  <c r="AT350" i="2"/>
  <c r="AN350" i="2"/>
  <c r="AM350" i="2"/>
  <c r="AK350" i="2"/>
  <c r="AJ350" i="2"/>
  <c r="AH350" i="2"/>
  <c r="AF350" i="2"/>
  <c r="AD350" i="2"/>
  <c r="AC350" i="2"/>
  <c r="AB350" i="2"/>
  <c r="AA350" i="2"/>
  <c r="X350" i="2"/>
  <c r="V350" i="2"/>
  <c r="Q350" i="2"/>
  <c r="O350" i="2"/>
  <c r="N350" i="2"/>
  <c r="L350" i="2"/>
  <c r="J350" i="2"/>
  <c r="H350" i="2"/>
  <c r="E350" i="2"/>
  <c r="C350" i="2"/>
  <c r="AY349" i="2"/>
  <c r="AX349" i="2"/>
  <c r="AW349" i="2"/>
  <c r="AV349" i="2"/>
  <c r="AT349" i="2"/>
  <c r="AN349" i="2"/>
  <c r="AM349" i="2"/>
  <c r="AK349" i="2"/>
  <c r="AJ349" i="2"/>
  <c r="AH349" i="2"/>
  <c r="AF349" i="2"/>
  <c r="AD349" i="2"/>
  <c r="AC349" i="2"/>
  <c r="AB349" i="2"/>
  <c r="AA349" i="2"/>
  <c r="X349" i="2"/>
  <c r="V349" i="2"/>
  <c r="Q349" i="2"/>
  <c r="O349" i="2"/>
  <c r="N349" i="2"/>
  <c r="L349" i="2"/>
  <c r="J349" i="2"/>
  <c r="H349" i="2"/>
  <c r="E349" i="2"/>
  <c r="C349" i="2"/>
  <c r="AY348" i="2"/>
  <c r="AX348" i="2"/>
  <c r="AW348" i="2"/>
  <c r="AV348" i="2"/>
  <c r="AT348" i="2"/>
  <c r="AN348" i="2"/>
  <c r="AM348" i="2"/>
  <c r="AK348" i="2"/>
  <c r="AJ348" i="2"/>
  <c r="AH348" i="2"/>
  <c r="AF348" i="2"/>
  <c r="AD348" i="2"/>
  <c r="AC348" i="2"/>
  <c r="AB348" i="2"/>
  <c r="AA348" i="2"/>
  <c r="X348" i="2"/>
  <c r="V348" i="2"/>
  <c r="Q348" i="2"/>
  <c r="O348" i="2"/>
  <c r="N348" i="2"/>
  <c r="L348" i="2"/>
  <c r="J348" i="2"/>
  <c r="H348" i="2"/>
  <c r="E348" i="2"/>
  <c r="C348" i="2"/>
  <c r="AY347" i="2"/>
  <c r="AX347" i="2"/>
  <c r="AW347" i="2"/>
  <c r="AV347" i="2"/>
  <c r="AT347" i="2"/>
  <c r="AN347" i="2"/>
  <c r="AM347" i="2"/>
  <c r="AK347" i="2"/>
  <c r="AJ347" i="2"/>
  <c r="AH347" i="2"/>
  <c r="AF347" i="2"/>
  <c r="AD347" i="2"/>
  <c r="AC347" i="2"/>
  <c r="AB347" i="2"/>
  <c r="AA347" i="2"/>
  <c r="X347" i="2"/>
  <c r="V347" i="2"/>
  <c r="Q347" i="2"/>
  <c r="O347" i="2"/>
  <c r="N347" i="2"/>
  <c r="L347" i="2"/>
  <c r="J347" i="2"/>
  <c r="H347" i="2"/>
  <c r="E347" i="2"/>
  <c r="C347" i="2"/>
  <c r="AY346" i="2"/>
  <c r="AX346" i="2"/>
  <c r="AW346" i="2"/>
  <c r="AV346" i="2"/>
  <c r="AT346" i="2"/>
  <c r="AN346" i="2"/>
  <c r="AM346" i="2"/>
  <c r="AK346" i="2"/>
  <c r="AJ346" i="2"/>
  <c r="AH346" i="2"/>
  <c r="AF346" i="2"/>
  <c r="AD346" i="2"/>
  <c r="AC346" i="2"/>
  <c r="AB346" i="2"/>
  <c r="AA346" i="2"/>
  <c r="X346" i="2"/>
  <c r="V346" i="2"/>
  <c r="Q346" i="2"/>
  <c r="O346" i="2"/>
  <c r="N346" i="2"/>
  <c r="L346" i="2"/>
  <c r="J346" i="2"/>
  <c r="H346" i="2"/>
  <c r="E346" i="2"/>
  <c r="C346" i="2"/>
  <c r="AY345" i="2"/>
  <c r="AX345" i="2"/>
  <c r="AW345" i="2"/>
  <c r="AV345" i="2"/>
  <c r="AT345" i="2"/>
  <c r="AN345" i="2"/>
  <c r="AM345" i="2"/>
  <c r="AK345" i="2"/>
  <c r="AJ345" i="2"/>
  <c r="AH345" i="2"/>
  <c r="AF345" i="2"/>
  <c r="AD345" i="2"/>
  <c r="AC345" i="2"/>
  <c r="AB345" i="2"/>
  <c r="AA345" i="2"/>
  <c r="X345" i="2"/>
  <c r="V345" i="2"/>
  <c r="Q345" i="2"/>
  <c r="O345" i="2"/>
  <c r="N345" i="2"/>
  <c r="L345" i="2"/>
  <c r="J345" i="2"/>
  <c r="H345" i="2"/>
  <c r="E345" i="2"/>
  <c r="C345" i="2"/>
  <c r="AY344" i="2"/>
  <c r="AX344" i="2"/>
  <c r="AW344" i="2"/>
  <c r="AV344" i="2"/>
  <c r="AT344" i="2"/>
  <c r="AN344" i="2"/>
  <c r="AM344" i="2"/>
  <c r="AK344" i="2"/>
  <c r="AJ344" i="2"/>
  <c r="AH344" i="2"/>
  <c r="AF344" i="2"/>
  <c r="AD344" i="2"/>
  <c r="AC344" i="2"/>
  <c r="AB344" i="2"/>
  <c r="AA344" i="2"/>
  <c r="X344" i="2"/>
  <c r="V344" i="2"/>
  <c r="Q344" i="2"/>
  <c r="O344" i="2"/>
  <c r="N344" i="2"/>
  <c r="L344" i="2"/>
  <c r="J344" i="2"/>
  <c r="H344" i="2"/>
  <c r="E344" i="2"/>
  <c r="C344" i="2"/>
  <c r="AY343" i="2"/>
  <c r="AX343" i="2"/>
  <c r="AW343" i="2"/>
  <c r="AV343" i="2"/>
  <c r="AT343" i="2"/>
  <c r="AN343" i="2"/>
  <c r="AM343" i="2"/>
  <c r="AK343" i="2"/>
  <c r="AJ343" i="2"/>
  <c r="AH343" i="2"/>
  <c r="AF343" i="2"/>
  <c r="AD343" i="2"/>
  <c r="AC343" i="2"/>
  <c r="AB343" i="2"/>
  <c r="AA343" i="2"/>
  <c r="X343" i="2"/>
  <c r="V343" i="2"/>
  <c r="Q343" i="2"/>
  <c r="O343" i="2"/>
  <c r="N343" i="2"/>
  <c r="L343" i="2"/>
  <c r="J343" i="2"/>
  <c r="H343" i="2"/>
  <c r="E343" i="2"/>
  <c r="C343" i="2"/>
  <c r="AY342" i="2"/>
  <c r="AX342" i="2"/>
  <c r="AW342" i="2"/>
  <c r="AV342" i="2"/>
  <c r="AT342" i="2"/>
  <c r="AN342" i="2"/>
  <c r="AM342" i="2"/>
  <c r="AK342" i="2"/>
  <c r="AJ342" i="2"/>
  <c r="AH342" i="2"/>
  <c r="AF342" i="2"/>
  <c r="AD342" i="2"/>
  <c r="AC342" i="2"/>
  <c r="AB342" i="2"/>
  <c r="AA342" i="2"/>
  <c r="X342" i="2"/>
  <c r="V342" i="2"/>
  <c r="Q342" i="2"/>
  <c r="O342" i="2"/>
  <c r="N342" i="2"/>
  <c r="L342" i="2"/>
  <c r="J342" i="2"/>
  <c r="H342" i="2"/>
  <c r="E342" i="2"/>
  <c r="C342" i="2"/>
  <c r="AY341" i="2"/>
  <c r="AX341" i="2"/>
  <c r="AW341" i="2"/>
  <c r="AV341" i="2"/>
  <c r="AT341" i="2"/>
  <c r="AN341" i="2"/>
  <c r="AM341" i="2"/>
  <c r="AK341" i="2"/>
  <c r="AJ341" i="2"/>
  <c r="AH341" i="2"/>
  <c r="AF341" i="2"/>
  <c r="AD341" i="2"/>
  <c r="AC341" i="2"/>
  <c r="AB341" i="2"/>
  <c r="AA341" i="2"/>
  <c r="X341" i="2"/>
  <c r="V341" i="2"/>
  <c r="Q341" i="2"/>
  <c r="O341" i="2"/>
  <c r="N341" i="2"/>
  <c r="L341" i="2"/>
  <c r="J341" i="2"/>
  <c r="H341" i="2"/>
  <c r="E341" i="2"/>
  <c r="C341" i="2"/>
  <c r="AY340" i="2"/>
  <c r="AX340" i="2"/>
  <c r="AW340" i="2"/>
  <c r="AV340" i="2"/>
  <c r="AT340" i="2"/>
  <c r="AN340" i="2"/>
  <c r="AM340" i="2"/>
  <c r="AK340" i="2"/>
  <c r="AJ340" i="2"/>
  <c r="AH340" i="2"/>
  <c r="AF340" i="2"/>
  <c r="AD340" i="2"/>
  <c r="AC340" i="2"/>
  <c r="AB340" i="2"/>
  <c r="AA340" i="2"/>
  <c r="X340" i="2"/>
  <c r="V340" i="2"/>
  <c r="Q340" i="2"/>
  <c r="O340" i="2"/>
  <c r="N340" i="2"/>
  <c r="L340" i="2"/>
  <c r="J340" i="2"/>
  <c r="H340" i="2"/>
  <c r="E340" i="2"/>
  <c r="C340" i="2"/>
  <c r="AY339" i="2"/>
  <c r="AX339" i="2"/>
  <c r="AW339" i="2"/>
  <c r="AV339" i="2"/>
  <c r="AT339" i="2"/>
  <c r="AN339" i="2"/>
  <c r="AM339" i="2"/>
  <c r="AK339" i="2"/>
  <c r="AJ339" i="2"/>
  <c r="AH339" i="2"/>
  <c r="AF339" i="2"/>
  <c r="AD339" i="2"/>
  <c r="AC339" i="2"/>
  <c r="AB339" i="2"/>
  <c r="AA339" i="2"/>
  <c r="X339" i="2"/>
  <c r="V339" i="2"/>
  <c r="Q339" i="2"/>
  <c r="O339" i="2"/>
  <c r="N339" i="2"/>
  <c r="L339" i="2"/>
  <c r="J339" i="2"/>
  <c r="H339" i="2"/>
  <c r="E339" i="2"/>
  <c r="C339" i="2"/>
  <c r="AY338" i="2"/>
  <c r="AX338" i="2"/>
  <c r="AW338" i="2"/>
  <c r="AV338" i="2"/>
  <c r="AT338" i="2"/>
  <c r="AN338" i="2"/>
  <c r="AM338" i="2"/>
  <c r="AK338" i="2"/>
  <c r="AJ338" i="2"/>
  <c r="AH338" i="2"/>
  <c r="AF338" i="2"/>
  <c r="AD338" i="2"/>
  <c r="AC338" i="2"/>
  <c r="AB338" i="2"/>
  <c r="AA338" i="2"/>
  <c r="X338" i="2"/>
  <c r="V338" i="2"/>
  <c r="Q338" i="2"/>
  <c r="O338" i="2"/>
  <c r="N338" i="2"/>
  <c r="L338" i="2"/>
  <c r="J338" i="2"/>
  <c r="H338" i="2"/>
  <c r="E338" i="2"/>
  <c r="C338" i="2"/>
  <c r="AY337" i="2"/>
  <c r="AX337" i="2"/>
  <c r="AW337" i="2"/>
  <c r="AV337" i="2"/>
  <c r="AT337" i="2"/>
  <c r="AN337" i="2"/>
  <c r="AM337" i="2"/>
  <c r="AK337" i="2"/>
  <c r="AJ337" i="2"/>
  <c r="AH337" i="2"/>
  <c r="AF337" i="2"/>
  <c r="AD337" i="2"/>
  <c r="AC337" i="2"/>
  <c r="AB337" i="2"/>
  <c r="AA337" i="2"/>
  <c r="X337" i="2"/>
  <c r="V337" i="2"/>
  <c r="Q337" i="2"/>
  <c r="O337" i="2"/>
  <c r="N337" i="2"/>
  <c r="L337" i="2"/>
  <c r="J337" i="2"/>
  <c r="H337" i="2"/>
  <c r="E337" i="2"/>
  <c r="C337" i="2"/>
  <c r="AY336" i="2"/>
  <c r="AX336" i="2"/>
  <c r="AW336" i="2"/>
  <c r="AV336" i="2"/>
  <c r="AT336" i="2"/>
  <c r="AN336" i="2"/>
  <c r="AM336" i="2"/>
  <c r="AK336" i="2"/>
  <c r="AJ336" i="2"/>
  <c r="AH336" i="2"/>
  <c r="AF336" i="2"/>
  <c r="AD336" i="2"/>
  <c r="AC336" i="2"/>
  <c r="AB336" i="2"/>
  <c r="AA336" i="2"/>
  <c r="X336" i="2"/>
  <c r="V336" i="2"/>
  <c r="Q336" i="2"/>
  <c r="O336" i="2"/>
  <c r="N336" i="2"/>
  <c r="L336" i="2"/>
  <c r="J336" i="2"/>
  <c r="H336" i="2"/>
  <c r="E336" i="2"/>
  <c r="C336" i="2"/>
  <c r="AY335" i="2"/>
  <c r="AX335" i="2"/>
  <c r="AW335" i="2"/>
  <c r="AV335" i="2"/>
  <c r="AT335" i="2"/>
  <c r="AN335" i="2"/>
  <c r="AM335" i="2"/>
  <c r="AK335" i="2"/>
  <c r="AJ335" i="2"/>
  <c r="AH335" i="2"/>
  <c r="AF335" i="2"/>
  <c r="AD335" i="2"/>
  <c r="AC335" i="2"/>
  <c r="AB335" i="2"/>
  <c r="AA335" i="2"/>
  <c r="X335" i="2"/>
  <c r="V335" i="2"/>
  <c r="Q335" i="2"/>
  <c r="O335" i="2"/>
  <c r="N335" i="2"/>
  <c r="L335" i="2"/>
  <c r="J335" i="2"/>
  <c r="H335" i="2"/>
  <c r="E335" i="2"/>
  <c r="C335" i="2"/>
  <c r="AY334" i="2"/>
  <c r="AX334" i="2"/>
  <c r="AW334" i="2"/>
  <c r="AV334" i="2"/>
  <c r="AT334" i="2"/>
  <c r="AN334" i="2"/>
  <c r="AM334" i="2"/>
  <c r="AK334" i="2"/>
  <c r="AJ334" i="2"/>
  <c r="AH334" i="2"/>
  <c r="AF334" i="2"/>
  <c r="AD334" i="2"/>
  <c r="AC334" i="2"/>
  <c r="AB334" i="2"/>
  <c r="AA334" i="2"/>
  <c r="X334" i="2"/>
  <c r="V334" i="2"/>
  <c r="Q334" i="2"/>
  <c r="O334" i="2"/>
  <c r="N334" i="2"/>
  <c r="L334" i="2"/>
  <c r="J334" i="2"/>
  <c r="H334" i="2"/>
  <c r="E334" i="2"/>
  <c r="C334" i="2"/>
  <c r="AY333" i="2"/>
  <c r="AX333" i="2"/>
  <c r="AW333" i="2"/>
  <c r="AV333" i="2"/>
  <c r="AT333" i="2"/>
  <c r="AN333" i="2"/>
  <c r="AM333" i="2"/>
  <c r="AK333" i="2"/>
  <c r="AJ333" i="2"/>
  <c r="AH333" i="2"/>
  <c r="AF333" i="2"/>
  <c r="AD333" i="2"/>
  <c r="AC333" i="2"/>
  <c r="AB333" i="2"/>
  <c r="AA333" i="2"/>
  <c r="X333" i="2"/>
  <c r="V333" i="2"/>
  <c r="Q333" i="2"/>
  <c r="O333" i="2"/>
  <c r="N333" i="2"/>
  <c r="L333" i="2"/>
  <c r="J333" i="2"/>
  <c r="H333" i="2"/>
  <c r="E333" i="2"/>
  <c r="C333" i="2"/>
  <c r="AY332" i="2"/>
  <c r="AX332" i="2"/>
  <c r="AW332" i="2"/>
  <c r="AV332" i="2"/>
  <c r="AT332" i="2"/>
  <c r="AN332" i="2"/>
  <c r="AM332" i="2"/>
  <c r="AK332" i="2"/>
  <c r="AJ332" i="2"/>
  <c r="AH332" i="2"/>
  <c r="AF332" i="2"/>
  <c r="AD332" i="2"/>
  <c r="AC332" i="2"/>
  <c r="AB332" i="2"/>
  <c r="AA332" i="2"/>
  <c r="X332" i="2"/>
  <c r="V332" i="2"/>
  <c r="Q332" i="2"/>
  <c r="O332" i="2"/>
  <c r="N332" i="2"/>
  <c r="L332" i="2"/>
  <c r="J332" i="2"/>
  <c r="H332" i="2"/>
  <c r="E332" i="2"/>
  <c r="C332" i="2"/>
  <c r="AY331" i="2"/>
  <c r="AX331" i="2"/>
  <c r="AW331" i="2"/>
  <c r="AV331" i="2"/>
  <c r="AT331" i="2"/>
  <c r="AN331" i="2"/>
  <c r="AM331" i="2"/>
  <c r="AK331" i="2"/>
  <c r="AJ331" i="2"/>
  <c r="AH331" i="2"/>
  <c r="AF331" i="2"/>
  <c r="AD331" i="2"/>
  <c r="AC331" i="2"/>
  <c r="AB331" i="2"/>
  <c r="AA331" i="2"/>
  <c r="X331" i="2"/>
  <c r="V331" i="2"/>
  <c r="Q331" i="2"/>
  <c r="O331" i="2"/>
  <c r="N331" i="2"/>
  <c r="L331" i="2"/>
  <c r="J331" i="2"/>
  <c r="H331" i="2"/>
  <c r="E331" i="2"/>
  <c r="C331" i="2"/>
  <c r="AY330" i="2"/>
  <c r="AX330" i="2"/>
  <c r="AW330" i="2"/>
  <c r="AV330" i="2"/>
  <c r="AT330" i="2"/>
  <c r="AN330" i="2"/>
  <c r="AM330" i="2"/>
  <c r="AK330" i="2"/>
  <c r="AJ330" i="2"/>
  <c r="AH330" i="2"/>
  <c r="AF330" i="2"/>
  <c r="AD330" i="2"/>
  <c r="AC330" i="2"/>
  <c r="AB330" i="2"/>
  <c r="AA330" i="2"/>
  <c r="X330" i="2"/>
  <c r="V330" i="2"/>
  <c r="Q330" i="2"/>
  <c r="O330" i="2"/>
  <c r="N330" i="2"/>
  <c r="L330" i="2"/>
  <c r="J330" i="2"/>
  <c r="H330" i="2"/>
  <c r="E330" i="2"/>
  <c r="C330" i="2"/>
  <c r="AY329" i="2"/>
  <c r="AX329" i="2"/>
  <c r="AW329" i="2"/>
  <c r="AV329" i="2"/>
  <c r="AT329" i="2"/>
  <c r="AN329" i="2"/>
  <c r="AM329" i="2"/>
  <c r="AK329" i="2"/>
  <c r="AJ329" i="2"/>
  <c r="AH329" i="2"/>
  <c r="AF329" i="2"/>
  <c r="AD329" i="2"/>
  <c r="AC329" i="2"/>
  <c r="AB329" i="2"/>
  <c r="AA329" i="2"/>
  <c r="X329" i="2"/>
  <c r="V329" i="2"/>
  <c r="Q329" i="2"/>
  <c r="O329" i="2"/>
  <c r="N329" i="2"/>
  <c r="L329" i="2"/>
  <c r="J329" i="2"/>
  <c r="H329" i="2"/>
  <c r="E329" i="2"/>
  <c r="C329" i="2"/>
  <c r="AY328" i="2"/>
  <c r="AX328" i="2"/>
  <c r="AW328" i="2"/>
  <c r="AV328" i="2"/>
  <c r="AT328" i="2"/>
  <c r="AN328" i="2"/>
  <c r="AM328" i="2"/>
  <c r="AK328" i="2"/>
  <c r="AJ328" i="2"/>
  <c r="AH328" i="2"/>
  <c r="AF328" i="2"/>
  <c r="AD328" i="2"/>
  <c r="AC328" i="2"/>
  <c r="AB328" i="2"/>
  <c r="AA328" i="2"/>
  <c r="X328" i="2"/>
  <c r="V328" i="2"/>
  <c r="Q328" i="2"/>
  <c r="O328" i="2"/>
  <c r="N328" i="2"/>
  <c r="L328" i="2"/>
  <c r="J328" i="2"/>
  <c r="H328" i="2"/>
  <c r="E328" i="2"/>
  <c r="C328" i="2"/>
  <c r="AY327" i="2"/>
  <c r="AX327" i="2"/>
  <c r="AW327" i="2"/>
  <c r="AV327" i="2"/>
  <c r="AT327" i="2"/>
  <c r="AN327" i="2"/>
  <c r="AM327" i="2"/>
  <c r="AK327" i="2"/>
  <c r="AJ327" i="2"/>
  <c r="AH327" i="2"/>
  <c r="AF327" i="2"/>
  <c r="AD327" i="2"/>
  <c r="AC327" i="2"/>
  <c r="AB327" i="2"/>
  <c r="AA327" i="2"/>
  <c r="X327" i="2"/>
  <c r="V327" i="2"/>
  <c r="Q327" i="2"/>
  <c r="O327" i="2"/>
  <c r="N327" i="2"/>
  <c r="L327" i="2"/>
  <c r="J327" i="2"/>
  <c r="H327" i="2"/>
  <c r="E327" i="2"/>
  <c r="C327" i="2"/>
  <c r="AY326" i="2"/>
  <c r="AX326" i="2"/>
  <c r="AW326" i="2"/>
  <c r="AV326" i="2"/>
  <c r="AT326" i="2"/>
  <c r="AN326" i="2"/>
  <c r="AM326" i="2"/>
  <c r="AK326" i="2"/>
  <c r="AJ326" i="2"/>
  <c r="AH326" i="2"/>
  <c r="AF326" i="2"/>
  <c r="AD326" i="2"/>
  <c r="AC326" i="2"/>
  <c r="AB326" i="2"/>
  <c r="AA326" i="2"/>
  <c r="X326" i="2"/>
  <c r="V326" i="2"/>
  <c r="Q326" i="2"/>
  <c r="O326" i="2"/>
  <c r="N326" i="2"/>
  <c r="L326" i="2"/>
  <c r="J326" i="2"/>
  <c r="H326" i="2"/>
  <c r="E326" i="2"/>
  <c r="C326" i="2"/>
  <c r="AY325" i="2"/>
  <c r="AX325" i="2"/>
  <c r="AW325" i="2"/>
  <c r="AV325" i="2"/>
  <c r="AT325" i="2"/>
  <c r="AN325" i="2"/>
  <c r="AM325" i="2"/>
  <c r="AK325" i="2"/>
  <c r="AJ325" i="2"/>
  <c r="AH325" i="2"/>
  <c r="AF325" i="2"/>
  <c r="AD325" i="2"/>
  <c r="AC325" i="2"/>
  <c r="AB325" i="2"/>
  <c r="AA325" i="2"/>
  <c r="X325" i="2"/>
  <c r="V325" i="2"/>
  <c r="Q325" i="2"/>
  <c r="O325" i="2"/>
  <c r="N325" i="2"/>
  <c r="L325" i="2"/>
  <c r="J325" i="2"/>
  <c r="H325" i="2"/>
  <c r="E325" i="2"/>
  <c r="C325" i="2"/>
  <c r="AY324" i="2"/>
  <c r="AX324" i="2"/>
  <c r="AW324" i="2"/>
  <c r="AV324" i="2"/>
  <c r="AT324" i="2"/>
  <c r="AN324" i="2"/>
  <c r="AM324" i="2"/>
  <c r="AK324" i="2"/>
  <c r="AJ324" i="2"/>
  <c r="AH324" i="2"/>
  <c r="AF324" i="2"/>
  <c r="AD324" i="2"/>
  <c r="AC324" i="2"/>
  <c r="AB324" i="2"/>
  <c r="AA324" i="2"/>
  <c r="X324" i="2"/>
  <c r="V324" i="2"/>
  <c r="Q324" i="2"/>
  <c r="O324" i="2"/>
  <c r="N324" i="2"/>
  <c r="L324" i="2"/>
  <c r="J324" i="2"/>
  <c r="H324" i="2"/>
  <c r="E324" i="2"/>
  <c r="C324" i="2"/>
  <c r="AY323" i="2"/>
  <c r="AX323" i="2"/>
  <c r="AW323" i="2"/>
  <c r="AV323" i="2"/>
  <c r="AT323" i="2"/>
  <c r="AN323" i="2"/>
  <c r="AM323" i="2"/>
  <c r="AK323" i="2"/>
  <c r="AJ323" i="2"/>
  <c r="AH323" i="2"/>
  <c r="AF323" i="2"/>
  <c r="AD323" i="2"/>
  <c r="AC323" i="2"/>
  <c r="AB323" i="2"/>
  <c r="AA323" i="2"/>
  <c r="X323" i="2"/>
  <c r="V323" i="2"/>
  <c r="Q323" i="2"/>
  <c r="O323" i="2"/>
  <c r="N323" i="2"/>
  <c r="L323" i="2"/>
  <c r="J323" i="2"/>
  <c r="H323" i="2"/>
  <c r="E323" i="2"/>
  <c r="C323" i="2"/>
  <c r="AY322" i="2"/>
  <c r="AX322" i="2"/>
  <c r="AW322" i="2"/>
  <c r="AV322" i="2"/>
  <c r="AT322" i="2"/>
  <c r="AN322" i="2"/>
  <c r="AM322" i="2"/>
  <c r="AK322" i="2"/>
  <c r="AJ322" i="2"/>
  <c r="AH322" i="2"/>
  <c r="AF322" i="2"/>
  <c r="AD322" i="2"/>
  <c r="AC322" i="2"/>
  <c r="AB322" i="2"/>
  <c r="AA322" i="2"/>
  <c r="X322" i="2"/>
  <c r="V322" i="2"/>
  <c r="Q322" i="2"/>
  <c r="O322" i="2"/>
  <c r="N322" i="2"/>
  <c r="L322" i="2"/>
  <c r="J322" i="2"/>
  <c r="H322" i="2"/>
  <c r="E322" i="2"/>
  <c r="C322" i="2"/>
  <c r="AY321" i="2"/>
  <c r="AX321" i="2"/>
  <c r="AW321" i="2"/>
  <c r="AV321" i="2"/>
  <c r="AT321" i="2"/>
  <c r="AN321" i="2"/>
  <c r="AM321" i="2"/>
  <c r="AK321" i="2"/>
  <c r="AJ321" i="2"/>
  <c r="AH321" i="2"/>
  <c r="AF321" i="2"/>
  <c r="AD321" i="2"/>
  <c r="AC321" i="2"/>
  <c r="AB321" i="2"/>
  <c r="AA321" i="2"/>
  <c r="X321" i="2"/>
  <c r="V321" i="2"/>
  <c r="Q321" i="2"/>
  <c r="O321" i="2"/>
  <c r="N321" i="2"/>
  <c r="L321" i="2"/>
  <c r="J321" i="2"/>
  <c r="H321" i="2"/>
  <c r="E321" i="2"/>
  <c r="C321" i="2"/>
  <c r="AY320" i="2"/>
  <c r="AX320" i="2"/>
  <c r="AW320" i="2"/>
  <c r="AV320" i="2"/>
  <c r="AT320" i="2"/>
  <c r="AN320" i="2"/>
  <c r="AM320" i="2"/>
  <c r="AK320" i="2"/>
  <c r="AJ320" i="2"/>
  <c r="AH320" i="2"/>
  <c r="AF320" i="2"/>
  <c r="AD320" i="2"/>
  <c r="AC320" i="2"/>
  <c r="AB320" i="2"/>
  <c r="AA320" i="2"/>
  <c r="X320" i="2"/>
  <c r="V320" i="2"/>
  <c r="Q320" i="2"/>
  <c r="O320" i="2"/>
  <c r="N320" i="2"/>
  <c r="L320" i="2"/>
  <c r="J320" i="2"/>
  <c r="H320" i="2"/>
  <c r="E320" i="2"/>
  <c r="C320" i="2"/>
  <c r="AY319" i="2"/>
  <c r="AX319" i="2"/>
  <c r="AW319" i="2"/>
  <c r="AV319" i="2"/>
  <c r="AT319" i="2"/>
  <c r="AN319" i="2"/>
  <c r="AM319" i="2"/>
  <c r="AK319" i="2"/>
  <c r="AJ319" i="2"/>
  <c r="AH319" i="2"/>
  <c r="AF319" i="2"/>
  <c r="AD319" i="2"/>
  <c r="AC319" i="2"/>
  <c r="AB319" i="2"/>
  <c r="AA319" i="2"/>
  <c r="X319" i="2"/>
  <c r="V319" i="2"/>
  <c r="Q319" i="2"/>
  <c r="O319" i="2"/>
  <c r="N319" i="2"/>
  <c r="L319" i="2"/>
  <c r="J319" i="2"/>
  <c r="H319" i="2"/>
  <c r="E319" i="2"/>
  <c r="C319" i="2"/>
  <c r="AY318" i="2"/>
  <c r="AX318" i="2"/>
  <c r="AW318" i="2"/>
  <c r="AV318" i="2"/>
  <c r="AT318" i="2"/>
  <c r="AN318" i="2"/>
  <c r="AM318" i="2"/>
  <c r="AK318" i="2"/>
  <c r="AJ318" i="2"/>
  <c r="AH318" i="2"/>
  <c r="AF318" i="2"/>
  <c r="AD318" i="2"/>
  <c r="AC318" i="2"/>
  <c r="AB318" i="2"/>
  <c r="AA318" i="2"/>
  <c r="X318" i="2"/>
  <c r="V318" i="2"/>
  <c r="Q318" i="2"/>
  <c r="O318" i="2"/>
  <c r="N318" i="2"/>
  <c r="L318" i="2"/>
  <c r="J318" i="2"/>
  <c r="H318" i="2"/>
  <c r="E318" i="2"/>
  <c r="C318" i="2"/>
  <c r="AY317" i="2"/>
  <c r="AX317" i="2"/>
  <c r="AW317" i="2"/>
  <c r="AV317" i="2"/>
  <c r="AT317" i="2"/>
  <c r="AN317" i="2"/>
  <c r="AM317" i="2"/>
  <c r="AK317" i="2"/>
  <c r="AJ317" i="2"/>
  <c r="AH317" i="2"/>
  <c r="AF317" i="2"/>
  <c r="AD317" i="2"/>
  <c r="AC317" i="2"/>
  <c r="AB317" i="2"/>
  <c r="AA317" i="2"/>
  <c r="X317" i="2"/>
  <c r="V317" i="2"/>
  <c r="Q317" i="2"/>
  <c r="O317" i="2"/>
  <c r="N317" i="2"/>
  <c r="L317" i="2"/>
  <c r="J317" i="2"/>
  <c r="H317" i="2"/>
  <c r="E317" i="2"/>
  <c r="C317" i="2"/>
  <c r="AY316" i="2"/>
  <c r="AX316" i="2"/>
  <c r="AW316" i="2"/>
  <c r="AV316" i="2"/>
  <c r="AT316" i="2"/>
  <c r="AN316" i="2"/>
  <c r="AM316" i="2"/>
  <c r="AK316" i="2"/>
  <c r="AJ316" i="2"/>
  <c r="AH316" i="2"/>
  <c r="AF316" i="2"/>
  <c r="AD316" i="2"/>
  <c r="AC316" i="2"/>
  <c r="AB316" i="2"/>
  <c r="AA316" i="2"/>
  <c r="X316" i="2"/>
  <c r="V316" i="2"/>
  <c r="Q316" i="2"/>
  <c r="O316" i="2"/>
  <c r="N316" i="2"/>
  <c r="L316" i="2"/>
  <c r="J316" i="2"/>
  <c r="H316" i="2"/>
  <c r="E316" i="2"/>
  <c r="C316" i="2"/>
  <c r="AY315" i="2"/>
  <c r="AX315" i="2"/>
  <c r="AW315" i="2"/>
  <c r="AV315" i="2"/>
  <c r="AT315" i="2"/>
  <c r="AN315" i="2"/>
  <c r="AM315" i="2"/>
  <c r="AK315" i="2"/>
  <c r="AJ315" i="2"/>
  <c r="AH315" i="2"/>
  <c r="AF315" i="2"/>
  <c r="AD315" i="2"/>
  <c r="AC315" i="2"/>
  <c r="AB315" i="2"/>
  <c r="AA315" i="2"/>
  <c r="X315" i="2"/>
  <c r="V315" i="2"/>
  <c r="Q315" i="2"/>
  <c r="O315" i="2"/>
  <c r="N315" i="2"/>
  <c r="L315" i="2"/>
  <c r="J315" i="2"/>
  <c r="H315" i="2"/>
  <c r="E315" i="2"/>
  <c r="C315" i="2"/>
  <c r="AY314" i="2"/>
  <c r="AX314" i="2"/>
  <c r="AW314" i="2"/>
  <c r="AV314" i="2"/>
  <c r="AT314" i="2"/>
  <c r="AN314" i="2"/>
  <c r="AM314" i="2"/>
  <c r="AK314" i="2"/>
  <c r="AJ314" i="2"/>
  <c r="AH314" i="2"/>
  <c r="AF314" i="2"/>
  <c r="AD314" i="2"/>
  <c r="AC314" i="2"/>
  <c r="AB314" i="2"/>
  <c r="AA314" i="2"/>
  <c r="X314" i="2"/>
  <c r="V314" i="2"/>
  <c r="Q314" i="2"/>
  <c r="O314" i="2"/>
  <c r="N314" i="2"/>
  <c r="L314" i="2"/>
  <c r="J314" i="2"/>
  <c r="H314" i="2"/>
  <c r="E314" i="2"/>
  <c r="C314" i="2"/>
  <c r="AY313" i="2"/>
  <c r="AX313" i="2"/>
  <c r="AW313" i="2"/>
  <c r="AV313" i="2"/>
  <c r="AT313" i="2"/>
  <c r="AN313" i="2"/>
  <c r="AM313" i="2"/>
  <c r="AK313" i="2"/>
  <c r="AJ313" i="2"/>
  <c r="AH313" i="2"/>
  <c r="AF313" i="2"/>
  <c r="AD313" i="2"/>
  <c r="AC313" i="2"/>
  <c r="AB313" i="2"/>
  <c r="AA313" i="2"/>
  <c r="X313" i="2"/>
  <c r="V313" i="2"/>
  <c r="Q313" i="2"/>
  <c r="O313" i="2"/>
  <c r="N313" i="2"/>
  <c r="L313" i="2"/>
  <c r="J313" i="2"/>
  <c r="H313" i="2"/>
  <c r="E313" i="2"/>
  <c r="C313" i="2"/>
  <c r="AY312" i="2"/>
  <c r="AX312" i="2"/>
  <c r="AW312" i="2"/>
  <c r="AV312" i="2"/>
  <c r="AT312" i="2"/>
  <c r="AN312" i="2"/>
  <c r="AM312" i="2"/>
  <c r="AK312" i="2"/>
  <c r="AJ312" i="2"/>
  <c r="AH312" i="2"/>
  <c r="AF312" i="2"/>
  <c r="AD312" i="2"/>
  <c r="AC312" i="2"/>
  <c r="AB312" i="2"/>
  <c r="AA312" i="2"/>
  <c r="X312" i="2"/>
  <c r="V312" i="2"/>
  <c r="Q312" i="2"/>
  <c r="O312" i="2"/>
  <c r="N312" i="2"/>
  <c r="L312" i="2"/>
  <c r="J312" i="2"/>
  <c r="H312" i="2"/>
  <c r="E312" i="2"/>
  <c r="C312" i="2"/>
  <c r="AY311" i="2"/>
  <c r="AX311" i="2"/>
  <c r="AW311" i="2"/>
  <c r="AV311" i="2"/>
  <c r="AT311" i="2"/>
  <c r="AN311" i="2"/>
  <c r="AM311" i="2"/>
  <c r="AK311" i="2"/>
  <c r="AJ311" i="2"/>
  <c r="AH311" i="2"/>
  <c r="AF311" i="2"/>
  <c r="AD311" i="2"/>
  <c r="AC311" i="2"/>
  <c r="AB311" i="2"/>
  <c r="AA311" i="2"/>
  <c r="X311" i="2"/>
  <c r="V311" i="2"/>
  <c r="Q311" i="2"/>
  <c r="O311" i="2"/>
  <c r="N311" i="2"/>
  <c r="L311" i="2"/>
  <c r="J311" i="2"/>
  <c r="H311" i="2"/>
  <c r="E311" i="2"/>
  <c r="C311" i="2"/>
  <c r="AY310" i="2"/>
  <c r="AX310" i="2"/>
  <c r="AW310" i="2"/>
  <c r="AV310" i="2"/>
  <c r="AT310" i="2"/>
  <c r="AN310" i="2"/>
  <c r="AM310" i="2"/>
  <c r="AK310" i="2"/>
  <c r="AJ310" i="2"/>
  <c r="AH310" i="2"/>
  <c r="AF310" i="2"/>
  <c r="AD310" i="2"/>
  <c r="AC310" i="2"/>
  <c r="AB310" i="2"/>
  <c r="AA310" i="2"/>
  <c r="X310" i="2"/>
  <c r="V310" i="2"/>
  <c r="Q310" i="2"/>
  <c r="O310" i="2"/>
  <c r="N310" i="2"/>
  <c r="L310" i="2"/>
  <c r="J310" i="2"/>
  <c r="H310" i="2"/>
  <c r="E310" i="2"/>
  <c r="C310" i="2"/>
  <c r="AY309" i="2"/>
  <c r="AX309" i="2"/>
  <c r="AW309" i="2"/>
  <c r="AV309" i="2"/>
  <c r="AT309" i="2"/>
  <c r="AN309" i="2"/>
  <c r="AM309" i="2"/>
  <c r="AK309" i="2"/>
  <c r="AJ309" i="2"/>
  <c r="AH309" i="2"/>
  <c r="AF309" i="2"/>
  <c r="AD309" i="2"/>
  <c r="AC309" i="2"/>
  <c r="AB309" i="2"/>
  <c r="AA309" i="2"/>
  <c r="X309" i="2"/>
  <c r="V309" i="2"/>
  <c r="Q309" i="2"/>
  <c r="O309" i="2"/>
  <c r="N309" i="2"/>
  <c r="L309" i="2"/>
  <c r="J309" i="2"/>
  <c r="H309" i="2"/>
  <c r="E309" i="2"/>
  <c r="C309" i="2"/>
  <c r="AY308" i="2"/>
  <c r="AX308" i="2"/>
  <c r="AW308" i="2"/>
  <c r="AV308" i="2"/>
  <c r="AT308" i="2"/>
  <c r="AN308" i="2"/>
  <c r="AM308" i="2"/>
  <c r="AK308" i="2"/>
  <c r="AJ308" i="2"/>
  <c r="AH308" i="2"/>
  <c r="AF308" i="2"/>
  <c r="AD308" i="2"/>
  <c r="AC308" i="2"/>
  <c r="AB308" i="2"/>
  <c r="AA308" i="2"/>
  <c r="X308" i="2"/>
  <c r="V308" i="2"/>
  <c r="Q308" i="2"/>
  <c r="O308" i="2"/>
  <c r="N308" i="2"/>
  <c r="L308" i="2"/>
  <c r="J308" i="2"/>
  <c r="H308" i="2"/>
  <c r="E308" i="2"/>
  <c r="C308" i="2"/>
  <c r="AY307" i="2"/>
  <c r="AX307" i="2"/>
  <c r="AW307" i="2"/>
  <c r="AV307" i="2"/>
  <c r="AT307" i="2"/>
  <c r="AN307" i="2"/>
  <c r="AM307" i="2"/>
  <c r="AK307" i="2"/>
  <c r="AJ307" i="2"/>
  <c r="AH307" i="2"/>
  <c r="AF307" i="2"/>
  <c r="AD307" i="2"/>
  <c r="AC307" i="2"/>
  <c r="AB307" i="2"/>
  <c r="AA307" i="2"/>
  <c r="X307" i="2"/>
  <c r="V307" i="2"/>
  <c r="Q307" i="2"/>
  <c r="O307" i="2"/>
  <c r="N307" i="2"/>
  <c r="L307" i="2"/>
  <c r="J307" i="2"/>
  <c r="H307" i="2"/>
  <c r="E307" i="2"/>
  <c r="C307" i="2"/>
  <c r="AY306" i="2"/>
  <c r="AX306" i="2"/>
  <c r="AW306" i="2"/>
  <c r="AV306" i="2"/>
  <c r="AT306" i="2"/>
  <c r="AN306" i="2"/>
  <c r="AM306" i="2"/>
  <c r="AK306" i="2"/>
  <c r="AJ306" i="2"/>
  <c r="AH306" i="2"/>
  <c r="AF306" i="2"/>
  <c r="AD306" i="2"/>
  <c r="AC306" i="2"/>
  <c r="AB306" i="2"/>
  <c r="AA306" i="2"/>
  <c r="X306" i="2"/>
  <c r="V306" i="2"/>
  <c r="Q306" i="2"/>
  <c r="O306" i="2"/>
  <c r="N306" i="2"/>
  <c r="L306" i="2"/>
  <c r="J306" i="2"/>
  <c r="H306" i="2"/>
  <c r="E306" i="2"/>
  <c r="C306" i="2"/>
  <c r="AY305" i="2"/>
  <c r="AX305" i="2"/>
  <c r="AW305" i="2"/>
  <c r="AV305" i="2"/>
  <c r="AT305" i="2"/>
  <c r="AN305" i="2"/>
  <c r="AM305" i="2"/>
  <c r="AK305" i="2"/>
  <c r="AJ305" i="2"/>
  <c r="AH305" i="2"/>
  <c r="AF305" i="2"/>
  <c r="AD305" i="2"/>
  <c r="AC305" i="2"/>
  <c r="AB305" i="2"/>
  <c r="AA305" i="2"/>
  <c r="X305" i="2"/>
  <c r="V305" i="2"/>
  <c r="Q305" i="2"/>
  <c r="O305" i="2"/>
  <c r="N305" i="2"/>
  <c r="L305" i="2"/>
  <c r="J305" i="2"/>
  <c r="H305" i="2"/>
  <c r="E305" i="2"/>
  <c r="C305" i="2"/>
  <c r="AY304" i="2"/>
  <c r="AX304" i="2"/>
  <c r="AW304" i="2"/>
  <c r="AV304" i="2"/>
  <c r="AT304" i="2"/>
  <c r="AN304" i="2"/>
  <c r="AM304" i="2"/>
  <c r="AK304" i="2"/>
  <c r="AJ304" i="2"/>
  <c r="AH304" i="2"/>
  <c r="AF304" i="2"/>
  <c r="AD304" i="2"/>
  <c r="AC304" i="2"/>
  <c r="AB304" i="2"/>
  <c r="AA304" i="2"/>
  <c r="X304" i="2"/>
  <c r="V304" i="2"/>
  <c r="Q304" i="2"/>
  <c r="O304" i="2"/>
  <c r="N304" i="2"/>
  <c r="L304" i="2"/>
  <c r="J304" i="2"/>
  <c r="H304" i="2"/>
  <c r="E304" i="2"/>
  <c r="C304" i="2"/>
  <c r="AY303" i="2"/>
  <c r="AX303" i="2"/>
  <c r="AW303" i="2"/>
  <c r="AV303" i="2"/>
  <c r="AT303" i="2"/>
  <c r="AN303" i="2"/>
  <c r="AM303" i="2"/>
  <c r="AK303" i="2"/>
  <c r="AJ303" i="2"/>
  <c r="AH303" i="2"/>
  <c r="AF303" i="2"/>
  <c r="AD303" i="2"/>
  <c r="AC303" i="2"/>
  <c r="AB303" i="2"/>
  <c r="AA303" i="2"/>
  <c r="X303" i="2"/>
  <c r="V303" i="2"/>
  <c r="Q303" i="2"/>
  <c r="O303" i="2"/>
  <c r="N303" i="2"/>
  <c r="L303" i="2"/>
  <c r="J303" i="2"/>
  <c r="H303" i="2"/>
  <c r="E303" i="2"/>
  <c r="C303" i="2"/>
  <c r="AY302" i="2"/>
  <c r="AX302" i="2"/>
  <c r="AW302" i="2"/>
  <c r="AV302" i="2"/>
  <c r="AT302" i="2"/>
  <c r="AN302" i="2"/>
  <c r="AM302" i="2"/>
  <c r="AK302" i="2"/>
  <c r="AJ302" i="2"/>
  <c r="AH302" i="2"/>
  <c r="AF302" i="2"/>
  <c r="AD302" i="2"/>
  <c r="AC302" i="2"/>
  <c r="AB302" i="2"/>
  <c r="AA302" i="2"/>
  <c r="X302" i="2"/>
  <c r="V302" i="2"/>
  <c r="Q302" i="2"/>
  <c r="O302" i="2"/>
  <c r="N302" i="2"/>
  <c r="L302" i="2"/>
  <c r="J302" i="2"/>
  <c r="H302" i="2"/>
  <c r="E302" i="2"/>
  <c r="C302" i="2"/>
  <c r="AY301" i="2"/>
  <c r="AX301" i="2"/>
  <c r="AW301" i="2"/>
  <c r="AV301" i="2"/>
  <c r="AT301" i="2"/>
  <c r="AN301" i="2"/>
  <c r="AM301" i="2"/>
  <c r="AK301" i="2"/>
  <c r="AJ301" i="2"/>
  <c r="AH301" i="2"/>
  <c r="AF301" i="2"/>
  <c r="AD301" i="2"/>
  <c r="AC301" i="2"/>
  <c r="AB301" i="2"/>
  <c r="AA301" i="2"/>
  <c r="X301" i="2"/>
  <c r="V301" i="2"/>
  <c r="Q301" i="2"/>
  <c r="O301" i="2"/>
  <c r="N301" i="2"/>
  <c r="L301" i="2"/>
  <c r="J301" i="2"/>
  <c r="H301" i="2"/>
  <c r="E301" i="2"/>
  <c r="C301" i="2"/>
  <c r="AY300" i="2"/>
  <c r="AX300" i="2"/>
  <c r="AW300" i="2"/>
  <c r="AV300" i="2"/>
  <c r="AT300" i="2"/>
  <c r="AN300" i="2"/>
  <c r="AM300" i="2"/>
  <c r="AK300" i="2"/>
  <c r="AJ300" i="2"/>
  <c r="AH300" i="2"/>
  <c r="AF300" i="2"/>
  <c r="AD300" i="2"/>
  <c r="AC300" i="2"/>
  <c r="AB300" i="2"/>
  <c r="AA300" i="2"/>
  <c r="X300" i="2"/>
  <c r="V300" i="2"/>
  <c r="Q300" i="2"/>
  <c r="O300" i="2"/>
  <c r="N300" i="2"/>
  <c r="L300" i="2"/>
  <c r="J300" i="2"/>
  <c r="H300" i="2"/>
  <c r="E300" i="2"/>
  <c r="C300" i="2"/>
  <c r="AY299" i="2"/>
  <c r="AX299" i="2"/>
  <c r="AW299" i="2"/>
  <c r="AV299" i="2"/>
  <c r="AT299" i="2"/>
  <c r="AN299" i="2"/>
  <c r="AM299" i="2"/>
  <c r="AK299" i="2"/>
  <c r="AJ299" i="2"/>
  <c r="AH299" i="2"/>
  <c r="AF299" i="2"/>
  <c r="AD299" i="2"/>
  <c r="AC299" i="2"/>
  <c r="AB299" i="2"/>
  <c r="AA299" i="2"/>
  <c r="X299" i="2"/>
  <c r="V299" i="2"/>
  <c r="Q299" i="2"/>
  <c r="O299" i="2"/>
  <c r="N299" i="2"/>
  <c r="L299" i="2"/>
  <c r="J299" i="2"/>
  <c r="H299" i="2"/>
  <c r="E299" i="2"/>
  <c r="C299" i="2"/>
  <c r="AY298" i="2"/>
  <c r="AX298" i="2"/>
  <c r="AW298" i="2"/>
  <c r="AV298" i="2"/>
  <c r="AT298" i="2"/>
  <c r="AN298" i="2"/>
  <c r="AM298" i="2"/>
  <c r="AK298" i="2"/>
  <c r="AJ298" i="2"/>
  <c r="AH298" i="2"/>
  <c r="AF298" i="2"/>
  <c r="AD298" i="2"/>
  <c r="AC298" i="2"/>
  <c r="AB298" i="2"/>
  <c r="AA298" i="2"/>
  <c r="X298" i="2"/>
  <c r="V298" i="2"/>
  <c r="Q298" i="2"/>
  <c r="O298" i="2"/>
  <c r="N298" i="2"/>
  <c r="L298" i="2"/>
  <c r="J298" i="2"/>
  <c r="H298" i="2"/>
  <c r="E298" i="2"/>
  <c r="C298" i="2"/>
  <c r="AY297" i="2"/>
  <c r="AX297" i="2"/>
  <c r="AW297" i="2"/>
  <c r="AV297" i="2"/>
  <c r="AT297" i="2"/>
  <c r="AN297" i="2"/>
  <c r="AM297" i="2"/>
  <c r="AK297" i="2"/>
  <c r="AJ297" i="2"/>
  <c r="AH297" i="2"/>
  <c r="AF297" i="2"/>
  <c r="AD297" i="2"/>
  <c r="AC297" i="2"/>
  <c r="AB297" i="2"/>
  <c r="AA297" i="2"/>
  <c r="X297" i="2"/>
  <c r="V297" i="2"/>
  <c r="Q297" i="2"/>
  <c r="O297" i="2"/>
  <c r="N297" i="2"/>
  <c r="L297" i="2"/>
  <c r="J297" i="2"/>
  <c r="H297" i="2"/>
  <c r="E297" i="2"/>
  <c r="C297" i="2"/>
  <c r="AY296" i="2"/>
  <c r="AX296" i="2"/>
  <c r="AW296" i="2"/>
  <c r="AV296" i="2"/>
  <c r="AT296" i="2"/>
  <c r="AN296" i="2"/>
  <c r="AM296" i="2"/>
  <c r="AK296" i="2"/>
  <c r="AJ296" i="2"/>
  <c r="AH296" i="2"/>
  <c r="AF296" i="2"/>
  <c r="AD296" i="2"/>
  <c r="AC296" i="2"/>
  <c r="AB296" i="2"/>
  <c r="AA296" i="2"/>
  <c r="X296" i="2"/>
  <c r="V296" i="2"/>
  <c r="Q296" i="2"/>
  <c r="O296" i="2"/>
  <c r="N296" i="2"/>
  <c r="L296" i="2"/>
  <c r="J296" i="2"/>
  <c r="H296" i="2"/>
  <c r="E296" i="2"/>
  <c r="C296" i="2"/>
  <c r="AY295" i="2"/>
  <c r="AX295" i="2"/>
  <c r="AW295" i="2"/>
  <c r="AV295" i="2"/>
  <c r="AT295" i="2"/>
  <c r="AN295" i="2"/>
  <c r="AM295" i="2"/>
  <c r="AK295" i="2"/>
  <c r="AJ295" i="2"/>
  <c r="AH295" i="2"/>
  <c r="AF295" i="2"/>
  <c r="AD295" i="2"/>
  <c r="AC295" i="2"/>
  <c r="AB295" i="2"/>
  <c r="AA295" i="2"/>
  <c r="X295" i="2"/>
  <c r="V295" i="2"/>
  <c r="Q295" i="2"/>
  <c r="O295" i="2"/>
  <c r="N295" i="2"/>
  <c r="L295" i="2"/>
  <c r="J295" i="2"/>
  <c r="H295" i="2"/>
  <c r="E295" i="2"/>
  <c r="C295" i="2"/>
  <c r="AY294" i="2"/>
  <c r="AX294" i="2"/>
  <c r="AW294" i="2"/>
  <c r="AV294" i="2"/>
  <c r="AT294" i="2"/>
  <c r="AN294" i="2"/>
  <c r="AM294" i="2"/>
  <c r="AK294" i="2"/>
  <c r="AJ294" i="2"/>
  <c r="AH294" i="2"/>
  <c r="AF294" i="2"/>
  <c r="AD294" i="2"/>
  <c r="AC294" i="2"/>
  <c r="AB294" i="2"/>
  <c r="AA294" i="2"/>
  <c r="X294" i="2"/>
  <c r="V294" i="2"/>
  <c r="Q294" i="2"/>
  <c r="O294" i="2"/>
  <c r="N294" i="2"/>
  <c r="L294" i="2"/>
  <c r="J294" i="2"/>
  <c r="H294" i="2"/>
  <c r="E294" i="2"/>
  <c r="C294" i="2"/>
  <c r="AY293" i="2"/>
  <c r="AX293" i="2"/>
  <c r="AW293" i="2"/>
  <c r="AV293" i="2"/>
  <c r="AT293" i="2"/>
  <c r="AN293" i="2"/>
  <c r="AM293" i="2"/>
  <c r="AK293" i="2"/>
  <c r="AJ293" i="2"/>
  <c r="AH293" i="2"/>
  <c r="AF293" i="2"/>
  <c r="AD293" i="2"/>
  <c r="AC293" i="2"/>
  <c r="AB293" i="2"/>
  <c r="AA293" i="2"/>
  <c r="X293" i="2"/>
  <c r="V293" i="2"/>
  <c r="Q293" i="2"/>
  <c r="O293" i="2"/>
  <c r="N293" i="2"/>
  <c r="L293" i="2"/>
  <c r="J293" i="2"/>
  <c r="H293" i="2"/>
  <c r="E293" i="2"/>
  <c r="C293" i="2"/>
  <c r="AY292" i="2"/>
  <c r="AX292" i="2"/>
  <c r="AW292" i="2"/>
  <c r="AV292" i="2"/>
  <c r="AT292" i="2"/>
  <c r="AN292" i="2"/>
  <c r="AM292" i="2"/>
  <c r="AK292" i="2"/>
  <c r="AJ292" i="2"/>
  <c r="AH292" i="2"/>
  <c r="AF292" i="2"/>
  <c r="AD292" i="2"/>
  <c r="AC292" i="2"/>
  <c r="AB292" i="2"/>
  <c r="AA292" i="2"/>
  <c r="X292" i="2"/>
  <c r="V292" i="2"/>
  <c r="Q292" i="2"/>
  <c r="O292" i="2"/>
  <c r="N292" i="2"/>
  <c r="L292" i="2"/>
  <c r="J292" i="2"/>
  <c r="H292" i="2"/>
  <c r="E292" i="2"/>
  <c r="C292" i="2"/>
  <c r="AY291" i="2"/>
  <c r="AX291" i="2"/>
  <c r="AW291" i="2"/>
  <c r="AV291" i="2"/>
  <c r="AT291" i="2"/>
  <c r="AN291" i="2"/>
  <c r="AM291" i="2"/>
  <c r="AK291" i="2"/>
  <c r="AJ291" i="2"/>
  <c r="AH291" i="2"/>
  <c r="AF291" i="2"/>
  <c r="AD291" i="2"/>
  <c r="AC291" i="2"/>
  <c r="AB291" i="2"/>
  <c r="AA291" i="2"/>
  <c r="X291" i="2"/>
  <c r="V291" i="2"/>
  <c r="Q291" i="2"/>
  <c r="O291" i="2"/>
  <c r="N291" i="2"/>
  <c r="L291" i="2"/>
  <c r="J291" i="2"/>
  <c r="H291" i="2"/>
  <c r="E291" i="2"/>
  <c r="C291" i="2"/>
  <c r="AY290" i="2"/>
  <c r="AX290" i="2"/>
  <c r="AW290" i="2"/>
  <c r="AV290" i="2"/>
  <c r="AT290" i="2"/>
  <c r="AN290" i="2"/>
  <c r="AM290" i="2"/>
  <c r="AK290" i="2"/>
  <c r="AJ290" i="2"/>
  <c r="AH290" i="2"/>
  <c r="AF290" i="2"/>
  <c r="AD290" i="2"/>
  <c r="AC290" i="2"/>
  <c r="AB290" i="2"/>
  <c r="AA290" i="2"/>
  <c r="X290" i="2"/>
  <c r="V290" i="2"/>
  <c r="Q290" i="2"/>
  <c r="O290" i="2"/>
  <c r="N290" i="2"/>
  <c r="L290" i="2"/>
  <c r="J290" i="2"/>
  <c r="H290" i="2"/>
  <c r="E290" i="2"/>
  <c r="C290" i="2"/>
  <c r="AY289" i="2"/>
  <c r="AX289" i="2"/>
  <c r="AW289" i="2"/>
  <c r="AV289" i="2"/>
  <c r="AT289" i="2"/>
  <c r="AN289" i="2"/>
  <c r="AM289" i="2"/>
  <c r="AK289" i="2"/>
  <c r="AJ289" i="2"/>
  <c r="AH289" i="2"/>
  <c r="AF289" i="2"/>
  <c r="AD289" i="2"/>
  <c r="AC289" i="2"/>
  <c r="AB289" i="2"/>
  <c r="AA289" i="2"/>
  <c r="X289" i="2"/>
  <c r="V289" i="2"/>
  <c r="Q289" i="2"/>
  <c r="O289" i="2"/>
  <c r="N289" i="2"/>
  <c r="L289" i="2"/>
  <c r="J289" i="2"/>
  <c r="H289" i="2"/>
  <c r="E289" i="2"/>
  <c r="C289" i="2"/>
  <c r="AY288" i="2"/>
  <c r="AX288" i="2"/>
  <c r="AW288" i="2"/>
  <c r="AV288" i="2"/>
  <c r="AT288" i="2"/>
  <c r="AN288" i="2"/>
  <c r="AM288" i="2"/>
  <c r="AK288" i="2"/>
  <c r="AJ288" i="2"/>
  <c r="AH288" i="2"/>
  <c r="AF288" i="2"/>
  <c r="AD288" i="2"/>
  <c r="AC288" i="2"/>
  <c r="AB288" i="2"/>
  <c r="AA288" i="2"/>
  <c r="X288" i="2"/>
  <c r="V288" i="2"/>
  <c r="Q288" i="2"/>
  <c r="O288" i="2"/>
  <c r="N288" i="2"/>
  <c r="L288" i="2"/>
  <c r="J288" i="2"/>
  <c r="H288" i="2"/>
  <c r="E288" i="2"/>
  <c r="C288" i="2"/>
  <c r="AY287" i="2"/>
  <c r="AX287" i="2"/>
  <c r="AW287" i="2"/>
  <c r="AV287" i="2"/>
  <c r="AT287" i="2"/>
  <c r="AN287" i="2"/>
  <c r="AM287" i="2"/>
  <c r="AK287" i="2"/>
  <c r="AJ287" i="2"/>
  <c r="AH287" i="2"/>
  <c r="AF287" i="2"/>
  <c r="AD287" i="2"/>
  <c r="AC287" i="2"/>
  <c r="AB287" i="2"/>
  <c r="AA287" i="2"/>
  <c r="X287" i="2"/>
  <c r="V287" i="2"/>
  <c r="Q287" i="2"/>
  <c r="O287" i="2"/>
  <c r="N287" i="2"/>
  <c r="L287" i="2"/>
  <c r="J287" i="2"/>
  <c r="H287" i="2"/>
  <c r="E287" i="2"/>
  <c r="C287" i="2"/>
  <c r="AY286" i="2"/>
  <c r="AX286" i="2"/>
  <c r="AW286" i="2"/>
  <c r="AV286" i="2"/>
  <c r="AT286" i="2"/>
  <c r="AN286" i="2"/>
  <c r="AM286" i="2"/>
  <c r="AK286" i="2"/>
  <c r="AJ286" i="2"/>
  <c r="AH286" i="2"/>
  <c r="AF286" i="2"/>
  <c r="AD286" i="2"/>
  <c r="AC286" i="2"/>
  <c r="AB286" i="2"/>
  <c r="AA286" i="2"/>
  <c r="X286" i="2"/>
  <c r="V286" i="2"/>
  <c r="Q286" i="2"/>
  <c r="O286" i="2"/>
  <c r="N286" i="2"/>
  <c r="L286" i="2"/>
  <c r="J286" i="2"/>
  <c r="H286" i="2"/>
  <c r="E286" i="2"/>
  <c r="C286" i="2"/>
  <c r="AY285" i="2"/>
  <c r="AX285" i="2"/>
  <c r="AW285" i="2"/>
  <c r="AV285" i="2"/>
  <c r="AT285" i="2"/>
  <c r="AN285" i="2"/>
  <c r="AM285" i="2"/>
  <c r="AK285" i="2"/>
  <c r="AJ285" i="2"/>
  <c r="AH285" i="2"/>
  <c r="AF285" i="2"/>
  <c r="AD285" i="2"/>
  <c r="AC285" i="2"/>
  <c r="AB285" i="2"/>
  <c r="AA285" i="2"/>
  <c r="X285" i="2"/>
  <c r="V285" i="2"/>
  <c r="Q285" i="2"/>
  <c r="O285" i="2"/>
  <c r="N285" i="2"/>
  <c r="L285" i="2"/>
  <c r="J285" i="2"/>
  <c r="H285" i="2"/>
  <c r="E285" i="2"/>
  <c r="C285" i="2"/>
  <c r="AY284" i="2"/>
  <c r="AX284" i="2"/>
  <c r="AW284" i="2"/>
  <c r="AV284" i="2"/>
  <c r="AT284" i="2"/>
  <c r="AN284" i="2"/>
  <c r="AM284" i="2"/>
  <c r="AK284" i="2"/>
  <c r="AJ284" i="2"/>
  <c r="AH284" i="2"/>
  <c r="AF284" i="2"/>
  <c r="AD284" i="2"/>
  <c r="AC284" i="2"/>
  <c r="AB284" i="2"/>
  <c r="AA284" i="2"/>
  <c r="X284" i="2"/>
  <c r="V284" i="2"/>
  <c r="Q284" i="2"/>
  <c r="O284" i="2"/>
  <c r="N284" i="2"/>
  <c r="L284" i="2"/>
  <c r="J284" i="2"/>
  <c r="H284" i="2"/>
  <c r="E284" i="2"/>
  <c r="C284" i="2"/>
  <c r="AY283" i="2"/>
  <c r="AX283" i="2"/>
  <c r="AW283" i="2"/>
  <c r="AV283" i="2"/>
  <c r="AT283" i="2"/>
  <c r="AN283" i="2"/>
  <c r="AM283" i="2"/>
  <c r="AK283" i="2"/>
  <c r="AJ283" i="2"/>
  <c r="AH283" i="2"/>
  <c r="AF283" i="2"/>
  <c r="AD283" i="2"/>
  <c r="AC283" i="2"/>
  <c r="AB283" i="2"/>
  <c r="AA283" i="2"/>
  <c r="X283" i="2"/>
  <c r="V283" i="2"/>
  <c r="Q283" i="2"/>
  <c r="O283" i="2"/>
  <c r="N283" i="2"/>
  <c r="L283" i="2"/>
  <c r="J283" i="2"/>
  <c r="H283" i="2"/>
  <c r="E283" i="2"/>
  <c r="C283" i="2"/>
  <c r="AY282" i="2"/>
  <c r="AX282" i="2"/>
  <c r="AW282" i="2"/>
  <c r="AV282" i="2"/>
  <c r="AT282" i="2"/>
  <c r="AN282" i="2"/>
  <c r="AM282" i="2"/>
  <c r="AK282" i="2"/>
  <c r="AJ282" i="2"/>
  <c r="AH282" i="2"/>
  <c r="AF282" i="2"/>
  <c r="AD282" i="2"/>
  <c r="AC282" i="2"/>
  <c r="AB282" i="2"/>
  <c r="AA282" i="2"/>
  <c r="X282" i="2"/>
  <c r="V282" i="2"/>
  <c r="Q282" i="2"/>
  <c r="O282" i="2"/>
  <c r="N282" i="2"/>
  <c r="L282" i="2"/>
  <c r="J282" i="2"/>
  <c r="H282" i="2"/>
  <c r="E282" i="2"/>
  <c r="C282" i="2"/>
  <c r="AY281" i="2"/>
  <c r="AX281" i="2"/>
  <c r="AW281" i="2"/>
  <c r="AV281" i="2"/>
  <c r="AT281" i="2"/>
  <c r="AN281" i="2"/>
  <c r="AM281" i="2"/>
  <c r="AK281" i="2"/>
  <c r="AJ281" i="2"/>
  <c r="AH281" i="2"/>
  <c r="AF281" i="2"/>
  <c r="AD281" i="2"/>
  <c r="AC281" i="2"/>
  <c r="AB281" i="2"/>
  <c r="AA281" i="2"/>
  <c r="X281" i="2"/>
  <c r="V281" i="2"/>
  <c r="Q281" i="2"/>
  <c r="O281" i="2"/>
  <c r="N281" i="2"/>
  <c r="L281" i="2"/>
  <c r="J281" i="2"/>
  <c r="H281" i="2"/>
  <c r="E281" i="2"/>
  <c r="C281" i="2"/>
  <c r="AY280" i="2"/>
  <c r="AX280" i="2"/>
  <c r="AW280" i="2"/>
  <c r="AV280" i="2"/>
  <c r="AT280" i="2"/>
  <c r="AN280" i="2"/>
  <c r="AM280" i="2"/>
  <c r="AK280" i="2"/>
  <c r="AJ280" i="2"/>
  <c r="AH280" i="2"/>
  <c r="AF280" i="2"/>
  <c r="AD280" i="2"/>
  <c r="AC280" i="2"/>
  <c r="AB280" i="2"/>
  <c r="AA280" i="2"/>
  <c r="X280" i="2"/>
  <c r="V280" i="2"/>
  <c r="Q280" i="2"/>
  <c r="O280" i="2"/>
  <c r="N280" i="2"/>
  <c r="L280" i="2"/>
  <c r="J280" i="2"/>
  <c r="H280" i="2"/>
  <c r="E280" i="2"/>
  <c r="C280" i="2"/>
  <c r="AY279" i="2"/>
  <c r="AX279" i="2"/>
  <c r="AW279" i="2"/>
  <c r="AV279" i="2"/>
  <c r="AT279" i="2"/>
  <c r="AN279" i="2"/>
  <c r="AM279" i="2"/>
  <c r="AK279" i="2"/>
  <c r="AJ279" i="2"/>
  <c r="AH279" i="2"/>
  <c r="AF279" i="2"/>
  <c r="AD279" i="2"/>
  <c r="AC279" i="2"/>
  <c r="AB279" i="2"/>
  <c r="AA279" i="2"/>
  <c r="X279" i="2"/>
  <c r="V279" i="2"/>
  <c r="Q279" i="2"/>
  <c r="O279" i="2"/>
  <c r="N279" i="2"/>
  <c r="L279" i="2"/>
  <c r="J279" i="2"/>
  <c r="H279" i="2"/>
  <c r="E279" i="2"/>
  <c r="C279" i="2"/>
  <c r="AY278" i="2"/>
  <c r="AX278" i="2"/>
  <c r="AW278" i="2"/>
  <c r="AV278" i="2"/>
  <c r="AT278" i="2"/>
  <c r="AN278" i="2"/>
  <c r="AM278" i="2"/>
  <c r="AK278" i="2"/>
  <c r="AJ278" i="2"/>
  <c r="AH278" i="2"/>
  <c r="AF278" i="2"/>
  <c r="AD278" i="2"/>
  <c r="AC278" i="2"/>
  <c r="AB278" i="2"/>
  <c r="AA278" i="2"/>
  <c r="X278" i="2"/>
  <c r="V278" i="2"/>
  <c r="Q278" i="2"/>
  <c r="O278" i="2"/>
  <c r="N278" i="2"/>
  <c r="L278" i="2"/>
  <c r="J278" i="2"/>
  <c r="H278" i="2"/>
  <c r="E278" i="2"/>
  <c r="C278" i="2"/>
  <c r="AY277" i="2"/>
  <c r="AX277" i="2"/>
  <c r="AW277" i="2"/>
  <c r="AV277" i="2"/>
  <c r="AT277" i="2"/>
  <c r="AN277" i="2"/>
  <c r="AM277" i="2"/>
  <c r="AK277" i="2"/>
  <c r="AJ277" i="2"/>
  <c r="AH277" i="2"/>
  <c r="AF277" i="2"/>
  <c r="AD277" i="2"/>
  <c r="AC277" i="2"/>
  <c r="AB277" i="2"/>
  <c r="AA277" i="2"/>
  <c r="X277" i="2"/>
  <c r="V277" i="2"/>
  <c r="Q277" i="2"/>
  <c r="O277" i="2"/>
  <c r="N277" i="2"/>
  <c r="L277" i="2"/>
  <c r="J277" i="2"/>
  <c r="H277" i="2"/>
  <c r="E277" i="2"/>
  <c r="C277" i="2"/>
  <c r="AY276" i="2"/>
  <c r="AX276" i="2"/>
  <c r="AW276" i="2"/>
  <c r="AV276" i="2"/>
  <c r="AT276" i="2"/>
  <c r="AN276" i="2"/>
  <c r="AM276" i="2"/>
  <c r="AK276" i="2"/>
  <c r="AJ276" i="2"/>
  <c r="AH276" i="2"/>
  <c r="AF276" i="2"/>
  <c r="AD276" i="2"/>
  <c r="AC276" i="2"/>
  <c r="AB276" i="2"/>
  <c r="AA276" i="2"/>
  <c r="X276" i="2"/>
  <c r="V276" i="2"/>
  <c r="Q276" i="2"/>
  <c r="O276" i="2"/>
  <c r="N276" i="2"/>
  <c r="L276" i="2"/>
  <c r="J276" i="2"/>
  <c r="H276" i="2"/>
  <c r="E276" i="2"/>
  <c r="C276" i="2"/>
  <c r="AY275" i="2"/>
  <c r="AX275" i="2"/>
  <c r="AW275" i="2"/>
  <c r="AV275" i="2"/>
  <c r="AT275" i="2"/>
  <c r="AN275" i="2"/>
  <c r="AM275" i="2"/>
  <c r="AK275" i="2"/>
  <c r="AJ275" i="2"/>
  <c r="AH275" i="2"/>
  <c r="AF275" i="2"/>
  <c r="AD275" i="2"/>
  <c r="AC275" i="2"/>
  <c r="AB275" i="2"/>
  <c r="AA275" i="2"/>
  <c r="X275" i="2"/>
  <c r="V275" i="2"/>
  <c r="Q275" i="2"/>
  <c r="O275" i="2"/>
  <c r="N275" i="2"/>
  <c r="L275" i="2"/>
  <c r="J275" i="2"/>
  <c r="H275" i="2"/>
  <c r="E275" i="2"/>
  <c r="C275" i="2"/>
  <c r="AY274" i="2"/>
  <c r="AX274" i="2"/>
  <c r="AW274" i="2"/>
  <c r="AV274" i="2"/>
  <c r="AT274" i="2"/>
  <c r="AN274" i="2"/>
  <c r="AM274" i="2"/>
  <c r="AK274" i="2"/>
  <c r="AJ274" i="2"/>
  <c r="AH274" i="2"/>
  <c r="AF274" i="2"/>
  <c r="AD274" i="2"/>
  <c r="AC274" i="2"/>
  <c r="AB274" i="2"/>
  <c r="AA274" i="2"/>
  <c r="X274" i="2"/>
  <c r="V274" i="2"/>
  <c r="Q274" i="2"/>
  <c r="O274" i="2"/>
  <c r="N274" i="2"/>
  <c r="L274" i="2"/>
  <c r="J274" i="2"/>
  <c r="H274" i="2"/>
  <c r="E274" i="2"/>
  <c r="C274" i="2"/>
  <c r="AY273" i="2"/>
  <c r="AX273" i="2"/>
  <c r="AW273" i="2"/>
  <c r="AV273" i="2"/>
  <c r="AT273" i="2"/>
  <c r="AN273" i="2"/>
  <c r="AM273" i="2"/>
  <c r="AK273" i="2"/>
  <c r="AJ273" i="2"/>
  <c r="AH273" i="2"/>
  <c r="AF273" i="2"/>
  <c r="AD273" i="2"/>
  <c r="AC273" i="2"/>
  <c r="AB273" i="2"/>
  <c r="AA273" i="2"/>
  <c r="X273" i="2"/>
  <c r="V273" i="2"/>
  <c r="Q273" i="2"/>
  <c r="O273" i="2"/>
  <c r="N273" i="2"/>
  <c r="L273" i="2"/>
  <c r="J273" i="2"/>
  <c r="H273" i="2"/>
  <c r="E273" i="2"/>
  <c r="C273" i="2"/>
  <c r="AY272" i="2"/>
  <c r="AX272" i="2"/>
  <c r="AW272" i="2"/>
  <c r="AV272" i="2"/>
  <c r="AT272" i="2"/>
  <c r="AN272" i="2"/>
  <c r="AM272" i="2"/>
  <c r="AK272" i="2"/>
  <c r="AJ272" i="2"/>
  <c r="AH272" i="2"/>
  <c r="AF272" i="2"/>
  <c r="AD272" i="2"/>
  <c r="AC272" i="2"/>
  <c r="AB272" i="2"/>
  <c r="AA272" i="2"/>
  <c r="X272" i="2"/>
  <c r="V272" i="2"/>
  <c r="Q272" i="2"/>
  <c r="O272" i="2"/>
  <c r="N272" i="2"/>
  <c r="L272" i="2"/>
  <c r="J272" i="2"/>
  <c r="H272" i="2"/>
  <c r="E272" i="2"/>
  <c r="C272" i="2"/>
  <c r="AY271" i="2"/>
  <c r="AX271" i="2"/>
  <c r="AW271" i="2"/>
  <c r="AV271" i="2"/>
  <c r="AT271" i="2"/>
  <c r="AN271" i="2"/>
  <c r="AM271" i="2"/>
  <c r="AK271" i="2"/>
  <c r="AJ271" i="2"/>
  <c r="AH271" i="2"/>
  <c r="AF271" i="2"/>
  <c r="AD271" i="2"/>
  <c r="AC271" i="2"/>
  <c r="AB271" i="2"/>
  <c r="AA271" i="2"/>
  <c r="X271" i="2"/>
  <c r="V271" i="2"/>
  <c r="Q271" i="2"/>
  <c r="O271" i="2"/>
  <c r="N271" i="2"/>
  <c r="L271" i="2"/>
  <c r="J271" i="2"/>
  <c r="H271" i="2"/>
  <c r="E271" i="2"/>
  <c r="C271" i="2"/>
  <c r="AY270" i="2"/>
  <c r="AX270" i="2"/>
  <c r="AW270" i="2"/>
  <c r="AV270" i="2"/>
  <c r="AT270" i="2"/>
  <c r="AN270" i="2"/>
  <c r="AM270" i="2"/>
  <c r="AK270" i="2"/>
  <c r="AJ270" i="2"/>
  <c r="AH270" i="2"/>
  <c r="AF270" i="2"/>
  <c r="AD270" i="2"/>
  <c r="AC270" i="2"/>
  <c r="AB270" i="2"/>
  <c r="AA270" i="2"/>
  <c r="X270" i="2"/>
  <c r="V270" i="2"/>
  <c r="Q270" i="2"/>
  <c r="O270" i="2"/>
  <c r="N270" i="2"/>
  <c r="L270" i="2"/>
  <c r="J270" i="2"/>
  <c r="H270" i="2"/>
  <c r="E270" i="2"/>
  <c r="C270" i="2"/>
  <c r="AY269" i="2"/>
  <c r="AX269" i="2"/>
  <c r="AW269" i="2"/>
  <c r="AV269" i="2"/>
  <c r="AT269" i="2"/>
  <c r="AN269" i="2"/>
  <c r="AM269" i="2"/>
  <c r="AK269" i="2"/>
  <c r="AJ269" i="2"/>
  <c r="AH269" i="2"/>
  <c r="AF269" i="2"/>
  <c r="AD269" i="2"/>
  <c r="AC269" i="2"/>
  <c r="AB269" i="2"/>
  <c r="AA269" i="2"/>
  <c r="X269" i="2"/>
  <c r="V269" i="2"/>
  <c r="Q269" i="2"/>
  <c r="O269" i="2"/>
  <c r="N269" i="2"/>
  <c r="L269" i="2"/>
  <c r="J269" i="2"/>
  <c r="H269" i="2"/>
  <c r="E269" i="2"/>
  <c r="C269" i="2"/>
  <c r="AY268" i="2"/>
  <c r="AX268" i="2"/>
  <c r="AW268" i="2"/>
  <c r="AV268" i="2"/>
  <c r="AT268" i="2"/>
  <c r="AN268" i="2"/>
  <c r="AM268" i="2"/>
  <c r="AK268" i="2"/>
  <c r="AJ268" i="2"/>
  <c r="AH268" i="2"/>
  <c r="AF268" i="2"/>
  <c r="AD268" i="2"/>
  <c r="AC268" i="2"/>
  <c r="AB268" i="2"/>
  <c r="AA268" i="2"/>
  <c r="X268" i="2"/>
  <c r="V268" i="2"/>
  <c r="Q268" i="2"/>
  <c r="O268" i="2"/>
  <c r="N268" i="2"/>
  <c r="L268" i="2"/>
  <c r="J268" i="2"/>
  <c r="H268" i="2"/>
  <c r="E268" i="2"/>
  <c r="C268" i="2"/>
  <c r="AY267" i="2"/>
  <c r="AX267" i="2"/>
  <c r="AW267" i="2"/>
  <c r="AV267" i="2"/>
  <c r="AT267" i="2"/>
  <c r="AN267" i="2"/>
  <c r="AM267" i="2"/>
  <c r="AK267" i="2"/>
  <c r="AJ267" i="2"/>
  <c r="AH267" i="2"/>
  <c r="AF267" i="2"/>
  <c r="AD267" i="2"/>
  <c r="AC267" i="2"/>
  <c r="AB267" i="2"/>
  <c r="AA267" i="2"/>
  <c r="X267" i="2"/>
  <c r="V267" i="2"/>
  <c r="Q267" i="2"/>
  <c r="O267" i="2"/>
  <c r="N267" i="2"/>
  <c r="L267" i="2"/>
  <c r="J267" i="2"/>
  <c r="H267" i="2"/>
  <c r="E267" i="2"/>
  <c r="C267" i="2"/>
  <c r="AY266" i="2"/>
  <c r="AX266" i="2"/>
  <c r="AW266" i="2"/>
  <c r="AV266" i="2"/>
  <c r="AT266" i="2"/>
  <c r="AN266" i="2"/>
  <c r="AM266" i="2"/>
  <c r="AK266" i="2"/>
  <c r="AJ266" i="2"/>
  <c r="AH266" i="2"/>
  <c r="AF266" i="2"/>
  <c r="AD266" i="2"/>
  <c r="AC266" i="2"/>
  <c r="AB266" i="2"/>
  <c r="AA266" i="2"/>
  <c r="X266" i="2"/>
  <c r="V266" i="2"/>
  <c r="Q266" i="2"/>
  <c r="O266" i="2"/>
  <c r="N266" i="2"/>
  <c r="L266" i="2"/>
  <c r="J266" i="2"/>
  <c r="H266" i="2"/>
  <c r="E266" i="2"/>
  <c r="C266" i="2"/>
  <c r="AY265" i="2"/>
  <c r="AX265" i="2"/>
  <c r="AW265" i="2"/>
  <c r="AV265" i="2"/>
  <c r="AT265" i="2"/>
  <c r="AN265" i="2"/>
  <c r="AM265" i="2"/>
  <c r="AK265" i="2"/>
  <c r="AJ265" i="2"/>
  <c r="AH265" i="2"/>
  <c r="AF265" i="2"/>
  <c r="AD265" i="2"/>
  <c r="AC265" i="2"/>
  <c r="AB265" i="2"/>
  <c r="AA265" i="2"/>
  <c r="X265" i="2"/>
  <c r="V265" i="2"/>
  <c r="Q265" i="2"/>
  <c r="O265" i="2"/>
  <c r="N265" i="2"/>
  <c r="L265" i="2"/>
  <c r="J265" i="2"/>
  <c r="H265" i="2"/>
  <c r="E265" i="2"/>
  <c r="C265" i="2"/>
  <c r="AY264" i="2"/>
  <c r="AX264" i="2"/>
  <c r="AW264" i="2"/>
  <c r="AV264" i="2"/>
  <c r="AT264" i="2"/>
  <c r="AN264" i="2"/>
  <c r="AM264" i="2"/>
  <c r="AK264" i="2"/>
  <c r="AJ264" i="2"/>
  <c r="AH264" i="2"/>
  <c r="AF264" i="2"/>
  <c r="AD264" i="2"/>
  <c r="AC264" i="2"/>
  <c r="AB264" i="2"/>
  <c r="AA264" i="2"/>
  <c r="X264" i="2"/>
  <c r="V264" i="2"/>
  <c r="Q264" i="2"/>
  <c r="O264" i="2"/>
  <c r="N264" i="2"/>
  <c r="L264" i="2"/>
  <c r="J264" i="2"/>
  <c r="H264" i="2"/>
  <c r="E264" i="2"/>
  <c r="C264" i="2"/>
  <c r="AY263" i="2"/>
  <c r="AX263" i="2"/>
  <c r="AW263" i="2"/>
  <c r="AV263" i="2"/>
  <c r="AT263" i="2"/>
  <c r="AN263" i="2"/>
  <c r="AM263" i="2"/>
  <c r="AK263" i="2"/>
  <c r="AJ263" i="2"/>
  <c r="AH263" i="2"/>
  <c r="AF263" i="2"/>
  <c r="AD263" i="2"/>
  <c r="AC263" i="2"/>
  <c r="AB263" i="2"/>
  <c r="AA263" i="2"/>
  <c r="X263" i="2"/>
  <c r="V263" i="2"/>
  <c r="Q263" i="2"/>
  <c r="O263" i="2"/>
  <c r="N263" i="2"/>
  <c r="L263" i="2"/>
  <c r="J263" i="2"/>
  <c r="H263" i="2"/>
  <c r="E263" i="2"/>
  <c r="C263" i="2"/>
  <c r="AY262" i="2"/>
  <c r="AX262" i="2"/>
  <c r="AW262" i="2"/>
  <c r="AV262" i="2"/>
  <c r="AT262" i="2"/>
  <c r="AN262" i="2"/>
  <c r="AM262" i="2"/>
  <c r="AK262" i="2"/>
  <c r="AJ262" i="2"/>
  <c r="AH262" i="2"/>
  <c r="AF262" i="2"/>
  <c r="AD262" i="2"/>
  <c r="AC262" i="2"/>
  <c r="AB262" i="2"/>
  <c r="AA262" i="2"/>
  <c r="X262" i="2"/>
  <c r="V262" i="2"/>
  <c r="Q262" i="2"/>
  <c r="O262" i="2"/>
  <c r="N262" i="2"/>
  <c r="L262" i="2"/>
  <c r="J262" i="2"/>
  <c r="H262" i="2"/>
  <c r="E262" i="2"/>
  <c r="C262" i="2"/>
  <c r="AY261" i="2"/>
  <c r="AX261" i="2"/>
  <c r="AW261" i="2"/>
  <c r="AV261" i="2"/>
  <c r="AT261" i="2"/>
  <c r="AN261" i="2"/>
  <c r="AM261" i="2"/>
  <c r="AK261" i="2"/>
  <c r="AJ261" i="2"/>
  <c r="AH261" i="2"/>
  <c r="AF261" i="2"/>
  <c r="AD261" i="2"/>
  <c r="AC261" i="2"/>
  <c r="AB261" i="2"/>
  <c r="AA261" i="2"/>
  <c r="X261" i="2"/>
  <c r="V261" i="2"/>
  <c r="Q261" i="2"/>
  <c r="O261" i="2"/>
  <c r="N261" i="2"/>
  <c r="L261" i="2"/>
  <c r="J261" i="2"/>
  <c r="H261" i="2"/>
  <c r="E261" i="2"/>
  <c r="C261" i="2"/>
  <c r="AY260" i="2"/>
  <c r="AX260" i="2"/>
  <c r="AW260" i="2"/>
  <c r="AV260" i="2"/>
  <c r="AT260" i="2"/>
  <c r="AN260" i="2"/>
  <c r="AM260" i="2"/>
  <c r="AK260" i="2"/>
  <c r="AJ260" i="2"/>
  <c r="AH260" i="2"/>
  <c r="AF260" i="2"/>
  <c r="AD260" i="2"/>
  <c r="AC260" i="2"/>
  <c r="AB260" i="2"/>
  <c r="AA260" i="2"/>
  <c r="X260" i="2"/>
  <c r="V260" i="2"/>
  <c r="Q260" i="2"/>
  <c r="O260" i="2"/>
  <c r="N260" i="2"/>
  <c r="L260" i="2"/>
  <c r="J260" i="2"/>
  <c r="H260" i="2"/>
  <c r="E260" i="2"/>
  <c r="C260" i="2"/>
  <c r="AY259" i="2"/>
  <c r="AX259" i="2"/>
  <c r="AW259" i="2"/>
  <c r="AV259" i="2"/>
  <c r="AT259" i="2"/>
  <c r="AN259" i="2"/>
  <c r="AM259" i="2"/>
  <c r="AK259" i="2"/>
  <c r="AJ259" i="2"/>
  <c r="AH259" i="2"/>
  <c r="AF259" i="2"/>
  <c r="AD259" i="2"/>
  <c r="AC259" i="2"/>
  <c r="AB259" i="2"/>
  <c r="AA259" i="2"/>
  <c r="X259" i="2"/>
  <c r="V259" i="2"/>
  <c r="Q259" i="2"/>
  <c r="O259" i="2"/>
  <c r="N259" i="2"/>
  <c r="L259" i="2"/>
  <c r="J259" i="2"/>
  <c r="H259" i="2"/>
  <c r="E259" i="2"/>
  <c r="C259" i="2"/>
  <c r="AY258" i="2"/>
  <c r="AX258" i="2"/>
  <c r="AW258" i="2"/>
  <c r="AV258" i="2"/>
  <c r="AT258" i="2"/>
  <c r="AN258" i="2"/>
  <c r="AM258" i="2"/>
  <c r="AK258" i="2"/>
  <c r="AJ258" i="2"/>
  <c r="AH258" i="2"/>
  <c r="AF258" i="2"/>
  <c r="AD258" i="2"/>
  <c r="AC258" i="2"/>
  <c r="AB258" i="2"/>
  <c r="AA258" i="2"/>
  <c r="X258" i="2"/>
  <c r="V258" i="2"/>
  <c r="Q258" i="2"/>
  <c r="O258" i="2"/>
  <c r="N258" i="2"/>
  <c r="L258" i="2"/>
  <c r="J258" i="2"/>
  <c r="H258" i="2"/>
  <c r="E258" i="2"/>
  <c r="C258" i="2"/>
  <c r="AY257" i="2"/>
  <c r="AX257" i="2"/>
  <c r="AW257" i="2"/>
  <c r="AV257" i="2"/>
  <c r="AT257" i="2"/>
  <c r="AN257" i="2"/>
  <c r="AM257" i="2"/>
  <c r="AK257" i="2"/>
  <c r="AJ257" i="2"/>
  <c r="AH257" i="2"/>
  <c r="AF257" i="2"/>
  <c r="AD257" i="2"/>
  <c r="AC257" i="2"/>
  <c r="AB257" i="2"/>
  <c r="AA257" i="2"/>
  <c r="X257" i="2"/>
  <c r="V257" i="2"/>
  <c r="Q257" i="2"/>
  <c r="O257" i="2"/>
  <c r="N257" i="2"/>
  <c r="L257" i="2"/>
  <c r="J257" i="2"/>
  <c r="H257" i="2"/>
  <c r="E257" i="2"/>
  <c r="C257" i="2"/>
  <c r="AY256" i="2"/>
  <c r="AX256" i="2"/>
  <c r="AW256" i="2"/>
  <c r="AV256" i="2"/>
  <c r="AT256" i="2"/>
  <c r="AN256" i="2"/>
  <c r="AM256" i="2"/>
  <c r="AK256" i="2"/>
  <c r="AJ256" i="2"/>
  <c r="AH256" i="2"/>
  <c r="AF256" i="2"/>
  <c r="AD256" i="2"/>
  <c r="AC256" i="2"/>
  <c r="AB256" i="2"/>
  <c r="AA256" i="2"/>
  <c r="X256" i="2"/>
  <c r="V256" i="2"/>
  <c r="Q256" i="2"/>
  <c r="O256" i="2"/>
  <c r="N256" i="2"/>
  <c r="L256" i="2"/>
  <c r="J256" i="2"/>
  <c r="H256" i="2"/>
  <c r="E256" i="2"/>
  <c r="C256" i="2"/>
  <c r="AY255" i="2"/>
  <c r="AX255" i="2"/>
  <c r="AW255" i="2"/>
  <c r="AV255" i="2"/>
  <c r="AT255" i="2"/>
  <c r="AN255" i="2"/>
  <c r="AM255" i="2"/>
  <c r="AK255" i="2"/>
  <c r="AJ255" i="2"/>
  <c r="AH255" i="2"/>
  <c r="AF255" i="2"/>
  <c r="AD255" i="2"/>
  <c r="AC255" i="2"/>
  <c r="AB255" i="2"/>
  <c r="AA255" i="2"/>
  <c r="X255" i="2"/>
  <c r="V255" i="2"/>
  <c r="Q255" i="2"/>
  <c r="O255" i="2"/>
  <c r="N255" i="2"/>
  <c r="L255" i="2"/>
  <c r="J255" i="2"/>
  <c r="H255" i="2"/>
  <c r="E255" i="2"/>
  <c r="C255" i="2"/>
  <c r="AY254" i="2"/>
  <c r="AX254" i="2"/>
  <c r="AW254" i="2"/>
  <c r="AV254" i="2"/>
  <c r="AT254" i="2"/>
  <c r="AN254" i="2"/>
  <c r="AM254" i="2"/>
  <c r="AK254" i="2"/>
  <c r="AJ254" i="2"/>
  <c r="AH254" i="2"/>
  <c r="AF254" i="2"/>
  <c r="AD254" i="2"/>
  <c r="AC254" i="2"/>
  <c r="AB254" i="2"/>
  <c r="AA254" i="2"/>
  <c r="X254" i="2"/>
  <c r="V254" i="2"/>
  <c r="Q254" i="2"/>
  <c r="O254" i="2"/>
  <c r="N254" i="2"/>
  <c r="L254" i="2"/>
  <c r="J254" i="2"/>
  <c r="H254" i="2"/>
  <c r="E254" i="2"/>
  <c r="C254" i="2"/>
  <c r="AY253" i="2"/>
  <c r="AX253" i="2"/>
  <c r="AW253" i="2"/>
  <c r="AV253" i="2"/>
  <c r="AT253" i="2"/>
  <c r="AN253" i="2"/>
  <c r="AM253" i="2"/>
  <c r="AK253" i="2"/>
  <c r="AJ253" i="2"/>
  <c r="AH253" i="2"/>
  <c r="AF253" i="2"/>
  <c r="AD253" i="2"/>
  <c r="AC253" i="2"/>
  <c r="AB253" i="2"/>
  <c r="AA253" i="2"/>
  <c r="X253" i="2"/>
  <c r="V253" i="2"/>
  <c r="Q253" i="2"/>
  <c r="O253" i="2"/>
  <c r="N253" i="2"/>
  <c r="L253" i="2"/>
  <c r="J253" i="2"/>
  <c r="H253" i="2"/>
  <c r="E253" i="2"/>
  <c r="C253" i="2"/>
  <c r="AY252" i="2"/>
  <c r="AX252" i="2"/>
  <c r="AW252" i="2"/>
  <c r="AV252" i="2"/>
  <c r="AT252" i="2"/>
  <c r="AN252" i="2"/>
  <c r="AM252" i="2"/>
  <c r="AK252" i="2"/>
  <c r="AJ252" i="2"/>
  <c r="AH252" i="2"/>
  <c r="AF252" i="2"/>
  <c r="AD252" i="2"/>
  <c r="AC252" i="2"/>
  <c r="AB252" i="2"/>
  <c r="AA252" i="2"/>
  <c r="X252" i="2"/>
  <c r="V252" i="2"/>
  <c r="Q252" i="2"/>
  <c r="O252" i="2"/>
  <c r="N252" i="2"/>
  <c r="L252" i="2"/>
  <c r="J252" i="2"/>
  <c r="H252" i="2"/>
  <c r="E252" i="2"/>
  <c r="C252" i="2"/>
  <c r="AY251" i="2"/>
  <c r="AX251" i="2"/>
  <c r="AW251" i="2"/>
  <c r="AV251" i="2"/>
  <c r="AT251" i="2"/>
  <c r="AN251" i="2"/>
  <c r="AM251" i="2"/>
  <c r="AK251" i="2"/>
  <c r="AJ251" i="2"/>
  <c r="AH251" i="2"/>
  <c r="AF251" i="2"/>
  <c r="AD251" i="2"/>
  <c r="AC251" i="2"/>
  <c r="AB251" i="2"/>
  <c r="AA251" i="2"/>
  <c r="X251" i="2"/>
  <c r="V251" i="2"/>
  <c r="Q251" i="2"/>
  <c r="O251" i="2"/>
  <c r="N251" i="2"/>
  <c r="L251" i="2"/>
  <c r="J251" i="2"/>
  <c r="H251" i="2"/>
  <c r="E251" i="2"/>
  <c r="C251" i="2"/>
  <c r="AY250" i="2"/>
  <c r="AX250" i="2"/>
  <c r="AW250" i="2"/>
  <c r="AV250" i="2"/>
  <c r="AT250" i="2"/>
  <c r="AN250" i="2"/>
  <c r="AM250" i="2"/>
  <c r="AK250" i="2"/>
  <c r="AJ250" i="2"/>
  <c r="AH250" i="2"/>
  <c r="AF250" i="2"/>
  <c r="AD250" i="2"/>
  <c r="AC250" i="2"/>
  <c r="AB250" i="2"/>
  <c r="AA250" i="2"/>
  <c r="X250" i="2"/>
  <c r="V250" i="2"/>
  <c r="Q250" i="2"/>
  <c r="O250" i="2"/>
  <c r="N250" i="2"/>
  <c r="L250" i="2"/>
  <c r="J250" i="2"/>
  <c r="H250" i="2"/>
  <c r="E250" i="2"/>
  <c r="C250" i="2"/>
  <c r="AY249" i="2"/>
  <c r="AX249" i="2"/>
  <c r="AW249" i="2"/>
  <c r="AV249" i="2"/>
  <c r="AT249" i="2"/>
  <c r="AN249" i="2"/>
  <c r="AM249" i="2"/>
  <c r="AK249" i="2"/>
  <c r="AJ249" i="2"/>
  <c r="AH249" i="2"/>
  <c r="AF249" i="2"/>
  <c r="AD249" i="2"/>
  <c r="AC249" i="2"/>
  <c r="AB249" i="2"/>
  <c r="AA249" i="2"/>
  <c r="X249" i="2"/>
  <c r="V249" i="2"/>
  <c r="Q249" i="2"/>
  <c r="O249" i="2"/>
  <c r="N249" i="2"/>
  <c r="L249" i="2"/>
  <c r="J249" i="2"/>
  <c r="H249" i="2"/>
  <c r="E249" i="2"/>
  <c r="C249" i="2"/>
  <c r="AY248" i="2"/>
  <c r="AX248" i="2"/>
  <c r="AW248" i="2"/>
  <c r="AV248" i="2"/>
  <c r="AT248" i="2"/>
  <c r="AN248" i="2"/>
  <c r="AM248" i="2"/>
  <c r="AK248" i="2"/>
  <c r="AJ248" i="2"/>
  <c r="AH248" i="2"/>
  <c r="AF248" i="2"/>
  <c r="AD248" i="2"/>
  <c r="AC248" i="2"/>
  <c r="AB248" i="2"/>
  <c r="AA248" i="2"/>
  <c r="X248" i="2"/>
  <c r="V248" i="2"/>
  <c r="Q248" i="2"/>
  <c r="O248" i="2"/>
  <c r="N248" i="2"/>
  <c r="L248" i="2"/>
  <c r="J248" i="2"/>
  <c r="H248" i="2"/>
  <c r="E248" i="2"/>
  <c r="C248" i="2"/>
  <c r="AY247" i="2"/>
  <c r="AX247" i="2"/>
  <c r="AW247" i="2"/>
  <c r="AV247" i="2"/>
  <c r="AT247" i="2"/>
  <c r="AN247" i="2"/>
  <c r="AM247" i="2"/>
  <c r="AK247" i="2"/>
  <c r="AJ247" i="2"/>
  <c r="AH247" i="2"/>
  <c r="AF247" i="2"/>
  <c r="AD247" i="2"/>
  <c r="AC247" i="2"/>
  <c r="AB247" i="2"/>
  <c r="AA247" i="2"/>
  <c r="X247" i="2"/>
  <c r="V247" i="2"/>
  <c r="Q247" i="2"/>
  <c r="O247" i="2"/>
  <c r="N247" i="2"/>
  <c r="L247" i="2"/>
  <c r="J247" i="2"/>
  <c r="H247" i="2"/>
  <c r="E247" i="2"/>
  <c r="C247" i="2"/>
  <c r="AY246" i="2"/>
  <c r="AX246" i="2"/>
  <c r="AW246" i="2"/>
  <c r="AV246" i="2"/>
  <c r="AT246" i="2"/>
  <c r="AN246" i="2"/>
  <c r="AM246" i="2"/>
  <c r="AK246" i="2"/>
  <c r="AJ246" i="2"/>
  <c r="AH246" i="2"/>
  <c r="AF246" i="2"/>
  <c r="AD246" i="2"/>
  <c r="AC246" i="2"/>
  <c r="AB246" i="2"/>
  <c r="AA246" i="2"/>
  <c r="X246" i="2"/>
  <c r="V246" i="2"/>
  <c r="Q246" i="2"/>
  <c r="O246" i="2"/>
  <c r="N246" i="2"/>
  <c r="L246" i="2"/>
  <c r="J246" i="2"/>
  <c r="H246" i="2"/>
  <c r="E246" i="2"/>
  <c r="C246" i="2"/>
  <c r="AY245" i="2"/>
  <c r="AX245" i="2"/>
  <c r="AW245" i="2"/>
  <c r="AV245" i="2"/>
  <c r="AT245" i="2"/>
  <c r="AN245" i="2"/>
  <c r="AM245" i="2"/>
  <c r="AK245" i="2"/>
  <c r="AJ245" i="2"/>
  <c r="AH245" i="2"/>
  <c r="AF245" i="2"/>
  <c r="AD245" i="2"/>
  <c r="AC245" i="2"/>
  <c r="AB245" i="2"/>
  <c r="AA245" i="2"/>
  <c r="X245" i="2"/>
  <c r="V245" i="2"/>
  <c r="Q245" i="2"/>
  <c r="O245" i="2"/>
  <c r="N245" i="2"/>
  <c r="L245" i="2"/>
  <c r="J245" i="2"/>
  <c r="H245" i="2"/>
  <c r="E245" i="2"/>
  <c r="C245" i="2"/>
  <c r="AY244" i="2"/>
  <c r="AX244" i="2"/>
  <c r="AW244" i="2"/>
  <c r="AV244" i="2"/>
  <c r="AT244" i="2"/>
  <c r="AN244" i="2"/>
  <c r="AM244" i="2"/>
  <c r="AK244" i="2"/>
  <c r="AJ244" i="2"/>
  <c r="AH244" i="2"/>
  <c r="AF244" i="2"/>
  <c r="AD244" i="2"/>
  <c r="AC244" i="2"/>
  <c r="AB244" i="2"/>
  <c r="AA244" i="2"/>
  <c r="X244" i="2"/>
  <c r="V244" i="2"/>
  <c r="Q244" i="2"/>
  <c r="O244" i="2"/>
  <c r="N244" i="2"/>
  <c r="L244" i="2"/>
  <c r="J244" i="2"/>
  <c r="H244" i="2"/>
  <c r="E244" i="2"/>
  <c r="C244" i="2"/>
  <c r="AY243" i="2"/>
  <c r="AX243" i="2"/>
  <c r="AW243" i="2"/>
  <c r="AV243" i="2"/>
  <c r="AT243" i="2"/>
  <c r="AN243" i="2"/>
  <c r="AM243" i="2"/>
  <c r="AK243" i="2"/>
  <c r="AJ243" i="2"/>
  <c r="AH243" i="2"/>
  <c r="AF243" i="2"/>
  <c r="AD243" i="2"/>
  <c r="AC243" i="2"/>
  <c r="AB243" i="2"/>
  <c r="AA243" i="2"/>
  <c r="X243" i="2"/>
  <c r="V243" i="2"/>
  <c r="Q243" i="2"/>
  <c r="O243" i="2"/>
  <c r="N243" i="2"/>
  <c r="L243" i="2"/>
  <c r="J243" i="2"/>
  <c r="H243" i="2"/>
  <c r="E243" i="2"/>
  <c r="C243" i="2"/>
  <c r="AY242" i="2"/>
  <c r="AX242" i="2"/>
  <c r="AW242" i="2"/>
  <c r="AV242" i="2"/>
  <c r="AT242" i="2"/>
  <c r="AN242" i="2"/>
  <c r="AM242" i="2"/>
  <c r="AK242" i="2"/>
  <c r="AJ242" i="2"/>
  <c r="AH242" i="2"/>
  <c r="AF242" i="2"/>
  <c r="AD242" i="2"/>
  <c r="AC242" i="2"/>
  <c r="AB242" i="2"/>
  <c r="AA242" i="2"/>
  <c r="X242" i="2"/>
  <c r="V242" i="2"/>
  <c r="Q242" i="2"/>
  <c r="O242" i="2"/>
  <c r="N242" i="2"/>
  <c r="L242" i="2"/>
  <c r="J242" i="2"/>
  <c r="H242" i="2"/>
  <c r="E242" i="2"/>
  <c r="C242" i="2"/>
  <c r="AY241" i="2"/>
  <c r="AX241" i="2"/>
  <c r="AW241" i="2"/>
  <c r="AV241" i="2"/>
  <c r="AT241" i="2"/>
  <c r="AN241" i="2"/>
  <c r="AM241" i="2"/>
  <c r="AK241" i="2"/>
  <c r="AJ241" i="2"/>
  <c r="AH241" i="2"/>
  <c r="AF241" i="2"/>
  <c r="AD241" i="2"/>
  <c r="AC241" i="2"/>
  <c r="AB241" i="2"/>
  <c r="AA241" i="2"/>
  <c r="X241" i="2"/>
  <c r="V241" i="2"/>
  <c r="Q241" i="2"/>
  <c r="O241" i="2"/>
  <c r="N241" i="2"/>
  <c r="L241" i="2"/>
  <c r="J241" i="2"/>
  <c r="H241" i="2"/>
  <c r="E241" i="2"/>
  <c r="C241" i="2"/>
  <c r="AY240" i="2"/>
  <c r="AX240" i="2"/>
  <c r="AW240" i="2"/>
  <c r="AV240" i="2"/>
  <c r="AT240" i="2"/>
  <c r="AN240" i="2"/>
  <c r="AM240" i="2"/>
  <c r="AK240" i="2"/>
  <c r="AJ240" i="2"/>
  <c r="AH240" i="2"/>
  <c r="AF240" i="2"/>
  <c r="AD240" i="2"/>
  <c r="AC240" i="2"/>
  <c r="AB240" i="2"/>
  <c r="AA240" i="2"/>
  <c r="X240" i="2"/>
  <c r="V240" i="2"/>
  <c r="Q240" i="2"/>
  <c r="O240" i="2"/>
  <c r="N240" i="2"/>
  <c r="L240" i="2"/>
  <c r="J240" i="2"/>
  <c r="H240" i="2"/>
  <c r="E240" i="2"/>
  <c r="C240" i="2"/>
  <c r="AY239" i="2"/>
  <c r="AX239" i="2"/>
  <c r="AW239" i="2"/>
  <c r="AV239" i="2"/>
  <c r="AT239" i="2"/>
  <c r="AN239" i="2"/>
  <c r="AM239" i="2"/>
  <c r="AK239" i="2"/>
  <c r="AJ239" i="2"/>
  <c r="AH239" i="2"/>
  <c r="AF239" i="2"/>
  <c r="AD239" i="2"/>
  <c r="AC239" i="2"/>
  <c r="AB239" i="2"/>
  <c r="AA239" i="2"/>
  <c r="X239" i="2"/>
  <c r="V239" i="2"/>
  <c r="Q239" i="2"/>
  <c r="O239" i="2"/>
  <c r="N239" i="2"/>
  <c r="L239" i="2"/>
  <c r="J239" i="2"/>
  <c r="H239" i="2"/>
  <c r="E239" i="2"/>
  <c r="C239" i="2"/>
  <c r="AY238" i="2"/>
  <c r="AX238" i="2"/>
  <c r="AW238" i="2"/>
  <c r="AV238" i="2"/>
  <c r="AT238" i="2"/>
  <c r="AN238" i="2"/>
  <c r="AM238" i="2"/>
  <c r="AK238" i="2"/>
  <c r="AJ238" i="2"/>
  <c r="AH238" i="2"/>
  <c r="AF238" i="2"/>
  <c r="AD238" i="2"/>
  <c r="AC238" i="2"/>
  <c r="AB238" i="2"/>
  <c r="AA238" i="2"/>
  <c r="X238" i="2"/>
  <c r="V238" i="2"/>
  <c r="Q238" i="2"/>
  <c r="O238" i="2"/>
  <c r="N238" i="2"/>
  <c r="L238" i="2"/>
  <c r="J238" i="2"/>
  <c r="H238" i="2"/>
  <c r="E238" i="2"/>
  <c r="C238" i="2"/>
  <c r="AY237" i="2"/>
  <c r="AX237" i="2"/>
  <c r="AW237" i="2"/>
  <c r="AV237" i="2"/>
  <c r="AT237" i="2"/>
  <c r="AN237" i="2"/>
  <c r="AM237" i="2"/>
  <c r="AK237" i="2"/>
  <c r="AJ237" i="2"/>
  <c r="AH237" i="2"/>
  <c r="AF237" i="2"/>
  <c r="AD237" i="2"/>
  <c r="AC237" i="2"/>
  <c r="AB237" i="2"/>
  <c r="AA237" i="2"/>
  <c r="X237" i="2"/>
  <c r="V237" i="2"/>
  <c r="Q237" i="2"/>
  <c r="O237" i="2"/>
  <c r="N237" i="2"/>
  <c r="L237" i="2"/>
  <c r="J237" i="2"/>
  <c r="H237" i="2"/>
  <c r="E237" i="2"/>
  <c r="C237" i="2"/>
  <c r="AY236" i="2"/>
  <c r="AX236" i="2"/>
  <c r="AW236" i="2"/>
  <c r="AV236" i="2"/>
  <c r="AT236" i="2"/>
  <c r="AN236" i="2"/>
  <c r="AM236" i="2"/>
  <c r="AK236" i="2"/>
  <c r="AJ236" i="2"/>
  <c r="AH236" i="2"/>
  <c r="AF236" i="2"/>
  <c r="AD236" i="2"/>
  <c r="AC236" i="2"/>
  <c r="AB236" i="2"/>
  <c r="AA236" i="2"/>
  <c r="X236" i="2"/>
  <c r="V236" i="2"/>
  <c r="Q236" i="2"/>
  <c r="O236" i="2"/>
  <c r="N236" i="2"/>
  <c r="L236" i="2"/>
  <c r="J236" i="2"/>
  <c r="H236" i="2"/>
  <c r="E236" i="2"/>
  <c r="C236" i="2"/>
  <c r="AY235" i="2"/>
  <c r="AX235" i="2"/>
  <c r="AW235" i="2"/>
  <c r="AV235" i="2"/>
  <c r="AT235" i="2"/>
  <c r="AN235" i="2"/>
  <c r="AM235" i="2"/>
  <c r="AK235" i="2"/>
  <c r="AJ235" i="2"/>
  <c r="AH235" i="2"/>
  <c r="AF235" i="2"/>
  <c r="AD235" i="2"/>
  <c r="AC235" i="2"/>
  <c r="AB235" i="2"/>
  <c r="AA235" i="2"/>
  <c r="X235" i="2"/>
  <c r="V235" i="2"/>
  <c r="Q235" i="2"/>
  <c r="O235" i="2"/>
  <c r="N235" i="2"/>
  <c r="L235" i="2"/>
  <c r="J235" i="2"/>
  <c r="H235" i="2"/>
  <c r="E235" i="2"/>
  <c r="C235" i="2"/>
  <c r="AY234" i="2"/>
  <c r="AX234" i="2"/>
  <c r="AW234" i="2"/>
  <c r="AV234" i="2"/>
  <c r="AT234" i="2"/>
  <c r="AN234" i="2"/>
  <c r="AM234" i="2"/>
  <c r="AK234" i="2"/>
  <c r="AJ234" i="2"/>
  <c r="AH234" i="2"/>
  <c r="AF234" i="2"/>
  <c r="AD234" i="2"/>
  <c r="AC234" i="2"/>
  <c r="AB234" i="2"/>
  <c r="AA234" i="2"/>
  <c r="X234" i="2"/>
  <c r="V234" i="2"/>
  <c r="Q234" i="2"/>
  <c r="O234" i="2"/>
  <c r="N234" i="2"/>
  <c r="L234" i="2"/>
  <c r="J234" i="2"/>
  <c r="H234" i="2"/>
  <c r="E234" i="2"/>
  <c r="C234" i="2"/>
  <c r="AY233" i="2"/>
  <c r="AX233" i="2"/>
  <c r="AW233" i="2"/>
  <c r="AV233" i="2"/>
  <c r="AT233" i="2"/>
  <c r="AN233" i="2"/>
  <c r="AM233" i="2"/>
  <c r="AK233" i="2"/>
  <c r="AJ233" i="2"/>
  <c r="AH233" i="2"/>
  <c r="AF233" i="2"/>
  <c r="AD233" i="2"/>
  <c r="AC233" i="2"/>
  <c r="AB233" i="2"/>
  <c r="AA233" i="2"/>
  <c r="X233" i="2"/>
  <c r="V233" i="2"/>
  <c r="Q233" i="2"/>
  <c r="O233" i="2"/>
  <c r="N233" i="2"/>
  <c r="L233" i="2"/>
  <c r="J233" i="2"/>
  <c r="H233" i="2"/>
  <c r="E233" i="2"/>
  <c r="C233" i="2"/>
  <c r="AY232" i="2"/>
  <c r="AX232" i="2"/>
  <c r="AW232" i="2"/>
  <c r="AV232" i="2"/>
  <c r="AT232" i="2"/>
  <c r="AN232" i="2"/>
  <c r="AM232" i="2"/>
  <c r="AK232" i="2"/>
  <c r="AJ232" i="2"/>
  <c r="AH232" i="2"/>
  <c r="AF232" i="2"/>
  <c r="AD232" i="2"/>
  <c r="AC232" i="2"/>
  <c r="AB232" i="2"/>
  <c r="AA232" i="2"/>
  <c r="X232" i="2"/>
  <c r="V232" i="2"/>
  <c r="Q232" i="2"/>
  <c r="O232" i="2"/>
  <c r="N232" i="2"/>
  <c r="L232" i="2"/>
  <c r="J232" i="2"/>
  <c r="H232" i="2"/>
  <c r="E232" i="2"/>
  <c r="C232" i="2"/>
  <c r="AY231" i="2"/>
  <c r="AX231" i="2"/>
  <c r="AW231" i="2"/>
  <c r="AV231" i="2"/>
  <c r="AT231" i="2"/>
  <c r="AN231" i="2"/>
  <c r="AM231" i="2"/>
  <c r="AK231" i="2"/>
  <c r="AJ231" i="2"/>
  <c r="AH231" i="2"/>
  <c r="AF231" i="2"/>
  <c r="AD231" i="2"/>
  <c r="AC231" i="2"/>
  <c r="AB231" i="2"/>
  <c r="AA231" i="2"/>
  <c r="X231" i="2"/>
  <c r="V231" i="2"/>
  <c r="Q231" i="2"/>
  <c r="O231" i="2"/>
  <c r="N231" i="2"/>
  <c r="L231" i="2"/>
  <c r="J231" i="2"/>
  <c r="H231" i="2"/>
  <c r="E231" i="2"/>
  <c r="C231" i="2"/>
  <c r="AY230" i="2"/>
  <c r="AX230" i="2"/>
  <c r="AW230" i="2"/>
  <c r="AV230" i="2"/>
  <c r="AT230" i="2"/>
  <c r="AN230" i="2"/>
  <c r="AM230" i="2"/>
  <c r="AK230" i="2"/>
  <c r="AJ230" i="2"/>
  <c r="AH230" i="2"/>
  <c r="AF230" i="2"/>
  <c r="AD230" i="2"/>
  <c r="AC230" i="2"/>
  <c r="AB230" i="2"/>
  <c r="AA230" i="2"/>
  <c r="X230" i="2"/>
  <c r="V230" i="2"/>
  <c r="Q230" i="2"/>
  <c r="O230" i="2"/>
  <c r="N230" i="2"/>
  <c r="L230" i="2"/>
  <c r="J230" i="2"/>
  <c r="H230" i="2"/>
  <c r="E230" i="2"/>
  <c r="C230" i="2"/>
  <c r="AY229" i="2"/>
  <c r="AX229" i="2"/>
  <c r="AW229" i="2"/>
  <c r="AV229" i="2"/>
  <c r="AT229" i="2"/>
  <c r="AN229" i="2"/>
  <c r="AM229" i="2"/>
  <c r="AK229" i="2"/>
  <c r="AJ229" i="2"/>
  <c r="AH229" i="2"/>
  <c r="AF229" i="2"/>
  <c r="AD229" i="2"/>
  <c r="AC229" i="2"/>
  <c r="AB229" i="2"/>
  <c r="AA229" i="2"/>
  <c r="X229" i="2"/>
  <c r="V229" i="2"/>
  <c r="Q229" i="2"/>
  <c r="O229" i="2"/>
  <c r="N229" i="2"/>
  <c r="L229" i="2"/>
  <c r="J229" i="2"/>
  <c r="H229" i="2"/>
  <c r="E229" i="2"/>
  <c r="C229" i="2"/>
  <c r="AY228" i="2"/>
  <c r="AX228" i="2"/>
  <c r="AW228" i="2"/>
  <c r="AV228" i="2"/>
  <c r="AT228" i="2"/>
  <c r="AN228" i="2"/>
  <c r="AM228" i="2"/>
  <c r="AK228" i="2"/>
  <c r="AJ228" i="2"/>
  <c r="AH228" i="2"/>
  <c r="AF228" i="2"/>
  <c r="AD228" i="2"/>
  <c r="AC228" i="2"/>
  <c r="AB228" i="2"/>
  <c r="AA228" i="2"/>
  <c r="X228" i="2"/>
  <c r="V228" i="2"/>
  <c r="Q228" i="2"/>
  <c r="O228" i="2"/>
  <c r="N228" i="2"/>
  <c r="L228" i="2"/>
  <c r="J228" i="2"/>
  <c r="H228" i="2"/>
  <c r="E228" i="2"/>
  <c r="C228" i="2"/>
  <c r="AY227" i="2"/>
  <c r="AX227" i="2"/>
  <c r="AW227" i="2"/>
  <c r="AV227" i="2"/>
  <c r="AT227" i="2"/>
  <c r="AN227" i="2"/>
  <c r="AM227" i="2"/>
  <c r="AK227" i="2"/>
  <c r="AJ227" i="2"/>
  <c r="AH227" i="2"/>
  <c r="AF227" i="2"/>
  <c r="AD227" i="2"/>
  <c r="AC227" i="2"/>
  <c r="AB227" i="2"/>
  <c r="AA227" i="2"/>
  <c r="X227" i="2"/>
  <c r="V227" i="2"/>
  <c r="Q227" i="2"/>
  <c r="O227" i="2"/>
  <c r="N227" i="2"/>
  <c r="L227" i="2"/>
  <c r="J227" i="2"/>
  <c r="H227" i="2"/>
  <c r="E227" i="2"/>
  <c r="C227" i="2"/>
  <c r="AY226" i="2"/>
  <c r="AX226" i="2"/>
  <c r="AW226" i="2"/>
  <c r="AV226" i="2"/>
  <c r="AT226" i="2"/>
  <c r="AN226" i="2"/>
  <c r="AM226" i="2"/>
  <c r="AK226" i="2"/>
  <c r="AJ226" i="2"/>
  <c r="AH226" i="2"/>
  <c r="AF226" i="2"/>
  <c r="AD226" i="2"/>
  <c r="AC226" i="2"/>
  <c r="AB226" i="2"/>
  <c r="AA226" i="2"/>
  <c r="X226" i="2"/>
  <c r="V226" i="2"/>
  <c r="Q226" i="2"/>
  <c r="O226" i="2"/>
  <c r="N226" i="2"/>
  <c r="L226" i="2"/>
  <c r="J226" i="2"/>
  <c r="H226" i="2"/>
  <c r="E226" i="2"/>
  <c r="C226" i="2"/>
  <c r="AY225" i="2"/>
  <c r="AX225" i="2"/>
  <c r="AW225" i="2"/>
  <c r="AV225" i="2"/>
  <c r="AT225" i="2"/>
  <c r="AN225" i="2"/>
  <c r="AM225" i="2"/>
  <c r="AK225" i="2"/>
  <c r="AJ225" i="2"/>
  <c r="AH225" i="2"/>
  <c r="AF225" i="2"/>
  <c r="AD225" i="2"/>
  <c r="AC225" i="2"/>
  <c r="AB225" i="2"/>
  <c r="AA225" i="2"/>
  <c r="X225" i="2"/>
  <c r="V225" i="2"/>
  <c r="Q225" i="2"/>
  <c r="O225" i="2"/>
  <c r="N225" i="2"/>
  <c r="L225" i="2"/>
  <c r="J225" i="2"/>
  <c r="H225" i="2"/>
  <c r="E225" i="2"/>
  <c r="C225" i="2"/>
  <c r="AY224" i="2"/>
  <c r="AX224" i="2"/>
  <c r="AW224" i="2"/>
  <c r="AV224" i="2"/>
  <c r="AT224" i="2"/>
  <c r="AN224" i="2"/>
  <c r="AM224" i="2"/>
  <c r="AK224" i="2"/>
  <c r="AJ224" i="2"/>
  <c r="AH224" i="2"/>
  <c r="AF224" i="2"/>
  <c r="AD224" i="2"/>
  <c r="AC224" i="2"/>
  <c r="AB224" i="2"/>
  <c r="AA224" i="2"/>
  <c r="X224" i="2"/>
  <c r="V224" i="2"/>
  <c r="Q224" i="2"/>
  <c r="O224" i="2"/>
  <c r="N224" i="2"/>
  <c r="L224" i="2"/>
  <c r="J224" i="2"/>
  <c r="H224" i="2"/>
  <c r="E224" i="2"/>
  <c r="C224" i="2"/>
  <c r="AY223" i="2"/>
  <c r="AX223" i="2"/>
  <c r="AW223" i="2"/>
  <c r="AV223" i="2"/>
  <c r="AT223" i="2"/>
  <c r="AN223" i="2"/>
  <c r="AM223" i="2"/>
  <c r="AK223" i="2"/>
  <c r="AJ223" i="2"/>
  <c r="AH223" i="2"/>
  <c r="AF223" i="2"/>
  <c r="AD223" i="2"/>
  <c r="AC223" i="2"/>
  <c r="AB223" i="2"/>
  <c r="AA223" i="2"/>
  <c r="X223" i="2"/>
  <c r="V223" i="2"/>
  <c r="Q223" i="2"/>
  <c r="O223" i="2"/>
  <c r="N223" i="2"/>
  <c r="L223" i="2"/>
  <c r="J223" i="2"/>
  <c r="H223" i="2"/>
  <c r="E223" i="2"/>
  <c r="C223" i="2"/>
  <c r="AY222" i="2"/>
  <c r="AX222" i="2"/>
  <c r="AW222" i="2"/>
  <c r="AV222" i="2"/>
  <c r="AT222" i="2"/>
  <c r="AN222" i="2"/>
  <c r="AM222" i="2"/>
  <c r="AK222" i="2"/>
  <c r="AJ222" i="2"/>
  <c r="AH222" i="2"/>
  <c r="AF222" i="2"/>
  <c r="AD222" i="2"/>
  <c r="AC222" i="2"/>
  <c r="AB222" i="2"/>
  <c r="AA222" i="2"/>
  <c r="X222" i="2"/>
  <c r="V222" i="2"/>
  <c r="Q222" i="2"/>
  <c r="O222" i="2"/>
  <c r="N222" i="2"/>
  <c r="L222" i="2"/>
  <c r="J222" i="2"/>
  <c r="H222" i="2"/>
  <c r="E222" i="2"/>
  <c r="C222" i="2"/>
  <c r="AY221" i="2"/>
  <c r="AX221" i="2"/>
  <c r="AW221" i="2"/>
  <c r="AV221" i="2"/>
  <c r="AT221" i="2"/>
  <c r="AN221" i="2"/>
  <c r="AM221" i="2"/>
  <c r="AK221" i="2"/>
  <c r="AJ221" i="2"/>
  <c r="AH221" i="2"/>
  <c r="AF221" i="2"/>
  <c r="AD221" i="2"/>
  <c r="AC221" i="2"/>
  <c r="AB221" i="2"/>
  <c r="AA221" i="2"/>
  <c r="X221" i="2"/>
  <c r="V221" i="2"/>
  <c r="Q221" i="2"/>
  <c r="O221" i="2"/>
  <c r="N221" i="2"/>
  <c r="L221" i="2"/>
  <c r="J221" i="2"/>
  <c r="H221" i="2"/>
  <c r="E221" i="2"/>
  <c r="C221" i="2"/>
  <c r="AY220" i="2"/>
  <c r="AX220" i="2"/>
  <c r="AW220" i="2"/>
  <c r="AV220" i="2"/>
  <c r="AT220" i="2"/>
  <c r="AN220" i="2"/>
  <c r="AM220" i="2"/>
  <c r="AK220" i="2"/>
  <c r="AJ220" i="2"/>
  <c r="AH220" i="2"/>
  <c r="AF220" i="2"/>
  <c r="AD220" i="2"/>
  <c r="AC220" i="2"/>
  <c r="AB220" i="2"/>
  <c r="AA220" i="2"/>
  <c r="X220" i="2"/>
  <c r="V220" i="2"/>
  <c r="Q220" i="2"/>
  <c r="O220" i="2"/>
  <c r="N220" i="2"/>
  <c r="L220" i="2"/>
  <c r="J220" i="2"/>
  <c r="H220" i="2"/>
  <c r="E220" i="2"/>
  <c r="C220" i="2"/>
  <c r="AY219" i="2"/>
  <c r="AX219" i="2"/>
  <c r="AW219" i="2"/>
  <c r="AV219" i="2"/>
  <c r="AT219" i="2"/>
  <c r="AN219" i="2"/>
  <c r="AM219" i="2"/>
  <c r="AK219" i="2"/>
  <c r="AJ219" i="2"/>
  <c r="AH219" i="2"/>
  <c r="AF219" i="2"/>
  <c r="AD219" i="2"/>
  <c r="AC219" i="2"/>
  <c r="AB219" i="2"/>
  <c r="AA219" i="2"/>
  <c r="X219" i="2"/>
  <c r="V219" i="2"/>
  <c r="Q219" i="2"/>
  <c r="O219" i="2"/>
  <c r="N219" i="2"/>
  <c r="L219" i="2"/>
  <c r="J219" i="2"/>
  <c r="H219" i="2"/>
  <c r="E219" i="2"/>
  <c r="C219" i="2"/>
  <c r="AY218" i="2"/>
  <c r="AX218" i="2"/>
  <c r="AW218" i="2"/>
  <c r="AV218" i="2"/>
  <c r="AT218" i="2"/>
  <c r="AN218" i="2"/>
  <c r="AM218" i="2"/>
  <c r="AK218" i="2"/>
  <c r="AJ218" i="2"/>
  <c r="AH218" i="2"/>
  <c r="AF218" i="2"/>
  <c r="AD218" i="2"/>
  <c r="AC218" i="2"/>
  <c r="AB218" i="2"/>
  <c r="AA218" i="2"/>
  <c r="X218" i="2"/>
  <c r="V218" i="2"/>
  <c r="Q218" i="2"/>
  <c r="O218" i="2"/>
  <c r="N218" i="2"/>
  <c r="L218" i="2"/>
  <c r="J218" i="2"/>
  <c r="H218" i="2"/>
  <c r="E218" i="2"/>
  <c r="C218" i="2"/>
  <c r="AY217" i="2"/>
  <c r="AX217" i="2"/>
  <c r="AW217" i="2"/>
  <c r="AV217" i="2"/>
  <c r="AT217" i="2"/>
  <c r="AN217" i="2"/>
  <c r="AM217" i="2"/>
  <c r="AK217" i="2"/>
  <c r="AJ217" i="2"/>
  <c r="AH217" i="2"/>
  <c r="AF217" i="2"/>
  <c r="AD217" i="2"/>
  <c r="AC217" i="2"/>
  <c r="AB217" i="2"/>
  <c r="AA217" i="2"/>
  <c r="X217" i="2"/>
  <c r="V217" i="2"/>
  <c r="Q217" i="2"/>
  <c r="O217" i="2"/>
  <c r="N217" i="2"/>
  <c r="L217" i="2"/>
  <c r="J217" i="2"/>
  <c r="H217" i="2"/>
  <c r="E217" i="2"/>
  <c r="C217" i="2"/>
  <c r="AY216" i="2"/>
  <c r="AX216" i="2"/>
  <c r="AW216" i="2"/>
  <c r="AV216" i="2"/>
  <c r="AT216" i="2"/>
  <c r="AN216" i="2"/>
  <c r="AM216" i="2"/>
  <c r="AK216" i="2"/>
  <c r="AJ216" i="2"/>
  <c r="AH216" i="2"/>
  <c r="AF216" i="2"/>
  <c r="AD216" i="2"/>
  <c r="AC216" i="2"/>
  <c r="AB216" i="2"/>
  <c r="AA216" i="2"/>
  <c r="X216" i="2"/>
  <c r="V216" i="2"/>
  <c r="Q216" i="2"/>
  <c r="O216" i="2"/>
  <c r="N216" i="2"/>
  <c r="L216" i="2"/>
  <c r="J216" i="2"/>
  <c r="H216" i="2"/>
  <c r="E216" i="2"/>
  <c r="C216" i="2"/>
  <c r="AY215" i="2"/>
  <c r="AX215" i="2"/>
  <c r="AW215" i="2"/>
  <c r="AV215" i="2"/>
  <c r="AT215" i="2"/>
  <c r="AN215" i="2"/>
  <c r="AM215" i="2"/>
  <c r="AK215" i="2"/>
  <c r="AJ215" i="2"/>
  <c r="AH215" i="2"/>
  <c r="AF215" i="2"/>
  <c r="AD215" i="2"/>
  <c r="AC215" i="2"/>
  <c r="AB215" i="2"/>
  <c r="AA215" i="2"/>
  <c r="X215" i="2"/>
  <c r="V215" i="2"/>
  <c r="Q215" i="2"/>
  <c r="O215" i="2"/>
  <c r="N215" i="2"/>
  <c r="L215" i="2"/>
  <c r="J215" i="2"/>
  <c r="H215" i="2"/>
  <c r="E215" i="2"/>
  <c r="C215" i="2"/>
  <c r="AY214" i="2"/>
  <c r="AX214" i="2"/>
  <c r="AW214" i="2"/>
  <c r="AV214" i="2"/>
  <c r="AT214" i="2"/>
  <c r="AN214" i="2"/>
  <c r="AM214" i="2"/>
  <c r="AK214" i="2"/>
  <c r="AJ214" i="2"/>
  <c r="AH214" i="2"/>
  <c r="AF214" i="2"/>
  <c r="AD214" i="2"/>
  <c r="AC214" i="2"/>
  <c r="AB214" i="2"/>
  <c r="AA214" i="2"/>
  <c r="X214" i="2"/>
  <c r="V214" i="2"/>
  <c r="Q214" i="2"/>
  <c r="O214" i="2"/>
  <c r="N214" i="2"/>
  <c r="L214" i="2"/>
  <c r="J214" i="2"/>
  <c r="H214" i="2"/>
  <c r="E214" i="2"/>
  <c r="C214" i="2"/>
  <c r="AY213" i="2"/>
  <c r="AX213" i="2"/>
  <c r="AW213" i="2"/>
  <c r="AV213" i="2"/>
  <c r="AT213" i="2"/>
  <c r="AN213" i="2"/>
  <c r="AM213" i="2"/>
  <c r="AK213" i="2"/>
  <c r="AJ213" i="2"/>
  <c r="AH213" i="2"/>
  <c r="AF213" i="2"/>
  <c r="AD213" i="2"/>
  <c r="AC213" i="2"/>
  <c r="AB213" i="2"/>
  <c r="AA213" i="2"/>
  <c r="X213" i="2"/>
  <c r="V213" i="2"/>
  <c r="Q213" i="2"/>
  <c r="O213" i="2"/>
  <c r="N213" i="2"/>
  <c r="L213" i="2"/>
  <c r="J213" i="2"/>
  <c r="H213" i="2"/>
  <c r="E213" i="2"/>
  <c r="C213" i="2"/>
  <c r="AY212" i="2"/>
  <c r="AX212" i="2"/>
  <c r="AW212" i="2"/>
  <c r="AV212" i="2"/>
  <c r="AT212" i="2"/>
  <c r="AN212" i="2"/>
  <c r="AM212" i="2"/>
  <c r="AK212" i="2"/>
  <c r="AJ212" i="2"/>
  <c r="AH212" i="2"/>
  <c r="AF212" i="2"/>
  <c r="AD212" i="2"/>
  <c r="AC212" i="2"/>
  <c r="AB212" i="2"/>
  <c r="AA212" i="2"/>
  <c r="X212" i="2"/>
  <c r="V212" i="2"/>
  <c r="Q212" i="2"/>
  <c r="O212" i="2"/>
  <c r="N212" i="2"/>
  <c r="L212" i="2"/>
  <c r="J212" i="2"/>
  <c r="H212" i="2"/>
  <c r="E212" i="2"/>
  <c r="C212" i="2"/>
  <c r="AY211" i="2"/>
  <c r="AX211" i="2"/>
  <c r="AW211" i="2"/>
  <c r="AV211" i="2"/>
  <c r="AT211" i="2"/>
  <c r="AN211" i="2"/>
  <c r="AM211" i="2"/>
  <c r="AK211" i="2"/>
  <c r="AJ211" i="2"/>
  <c r="AH211" i="2"/>
  <c r="AF211" i="2"/>
  <c r="AD211" i="2"/>
  <c r="AC211" i="2"/>
  <c r="AB211" i="2"/>
  <c r="AA211" i="2"/>
  <c r="X211" i="2"/>
  <c r="V211" i="2"/>
  <c r="Q211" i="2"/>
  <c r="O211" i="2"/>
  <c r="N211" i="2"/>
  <c r="L211" i="2"/>
  <c r="J211" i="2"/>
  <c r="H211" i="2"/>
  <c r="E211" i="2"/>
  <c r="C211" i="2"/>
  <c r="AY210" i="2"/>
  <c r="AX210" i="2"/>
  <c r="AW210" i="2"/>
  <c r="AV210" i="2"/>
  <c r="AT210" i="2"/>
  <c r="AN210" i="2"/>
  <c r="AM210" i="2"/>
  <c r="AK210" i="2"/>
  <c r="AJ210" i="2"/>
  <c r="AH210" i="2"/>
  <c r="AF210" i="2"/>
  <c r="AD210" i="2"/>
  <c r="AC210" i="2"/>
  <c r="AB210" i="2"/>
  <c r="AA210" i="2"/>
  <c r="X210" i="2"/>
  <c r="V210" i="2"/>
  <c r="Q210" i="2"/>
  <c r="O210" i="2"/>
  <c r="N210" i="2"/>
  <c r="L210" i="2"/>
  <c r="J210" i="2"/>
  <c r="H210" i="2"/>
  <c r="E210" i="2"/>
  <c r="C210" i="2"/>
  <c r="AY209" i="2"/>
  <c r="AX209" i="2"/>
  <c r="AW209" i="2"/>
  <c r="AV209" i="2"/>
  <c r="AT209" i="2"/>
  <c r="AN209" i="2"/>
  <c r="AM209" i="2"/>
  <c r="AK209" i="2"/>
  <c r="AJ209" i="2"/>
  <c r="AH209" i="2"/>
  <c r="AF209" i="2"/>
  <c r="AD209" i="2"/>
  <c r="AC209" i="2"/>
  <c r="AB209" i="2"/>
  <c r="AA209" i="2"/>
  <c r="X209" i="2"/>
  <c r="V209" i="2"/>
  <c r="Q209" i="2"/>
  <c r="O209" i="2"/>
  <c r="N209" i="2"/>
  <c r="L209" i="2"/>
  <c r="J209" i="2"/>
  <c r="H209" i="2"/>
  <c r="E209" i="2"/>
  <c r="C209" i="2"/>
  <c r="AY208" i="2"/>
  <c r="AX208" i="2"/>
  <c r="AW208" i="2"/>
  <c r="AV208" i="2"/>
  <c r="AT208" i="2"/>
  <c r="AN208" i="2"/>
  <c r="AM208" i="2"/>
  <c r="AK208" i="2"/>
  <c r="AJ208" i="2"/>
  <c r="AH208" i="2"/>
  <c r="AF208" i="2"/>
  <c r="AD208" i="2"/>
  <c r="AC208" i="2"/>
  <c r="AB208" i="2"/>
  <c r="AA208" i="2"/>
  <c r="X208" i="2"/>
  <c r="V208" i="2"/>
  <c r="Q208" i="2"/>
  <c r="O208" i="2"/>
  <c r="N208" i="2"/>
  <c r="L208" i="2"/>
  <c r="J208" i="2"/>
  <c r="H208" i="2"/>
  <c r="E208" i="2"/>
  <c r="C208" i="2"/>
  <c r="AY207" i="2"/>
  <c r="AX207" i="2"/>
  <c r="AW207" i="2"/>
  <c r="AV207" i="2"/>
  <c r="AT207" i="2"/>
  <c r="AN207" i="2"/>
  <c r="AM207" i="2"/>
  <c r="AK207" i="2"/>
  <c r="AJ207" i="2"/>
  <c r="AH207" i="2"/>
  <c r="AF207" i="2"/>
  <c r="AD207" i="2"/>
  <c r="AC207" i="2"/>
  <c r="AB207" i="2"/>
  <c r="AA207" i="2"/>
  <c r="X207" i="2"/>
  <c r="V207" i="2"/>
  <c r="Q207" i="2"/>
  <c r="O207" i="2"/>
  <c r="N207" i="2"/>
  <c r="L207" i="2"/>
  <c r="J207" i="2"/>
  <c r="H207" i="2"/>
  <c r="E207" i="2"/>
  <c r="C207" i="2"/>
  <c r="AY206" i="2"/>
  <c r="AX206" i="2"/>
  <c r="AW206" i="2"/>
  <c r="AV206" i="2"/>
  <c r="AT206" i="2"/>
  <c r="AN206" i="2"/>
  <c r="AM206" i="2"/>
  <c r="AK206" i="2"/>
  <c r="AJ206" i="2"/>
  <c r="AH206" i="2"/>
  <c r="AF206" i="2"/>
  <c r="AD206" i="2"/>
  <c r="AC206" i="2"/>
  <c r="AB206" i="2"/>
  <c r="AA206" i="2"/>
  <c r="X206" i="2"/>
  <c r="V206" i="2"/>
  <c r="Q206" i="2"/>
  <c r="O206" i="2"/>
  <c r="N206" i="2"/>
  <c r="L206" i="2"/>
  <c r="J206" i="2"/>
  <c r="H206" i="2"/>
  <c r="E206" i="2"/>
  <c r="C206" i="2"/>
  <c r="AY205" i="2"/>
  <c r="AX205" i="2"/>
  <c r="AW205" i="2"/>
  <c r="AV205" i="2"/>
  <c r="AT205" i="2"/>
  <c r="AN205" i="2"/>
  <c r="AM205" i="2"/>
  <c r="AK205" i="2"/>
  <c r="AJ205" i="2"/>
  <c r="AH205" i="2"/>
  <c r="AF205" i="2"/>
  <c r="AD205" i="2"/>
  <c r="AC205" i="2"/>
  <c r="AB205" i="2"/>
  <c r="AA205" i="2"/>
  <c r="X205" i="2"/>
  <c r="V205" i="2"/>
  <c r="Q205" i="2"/>
  <c r="O205" i="2"/>
  <c r="N205" i="2"/>
  <c r="L205" i="2"/>
  <c r="J205" i="2"/>
  <c r="H205" i="2"/>
  <c r="E205" i="2"/>
  <c r="C205" i="2"/>
  <c r="AY204" i="2"/>
  <c r="AX204" i="2"/>
  <c r="AW204" i="2"/>
  <c r="AV204" i="2"/>
  <c r="AT204" i="2"/>
  <c r="AN204" i="2"/>
  <c r="AM204" i="2"/>
  <c r="AK204" i="2"/>
  <c r="AJ204" i="2"/>
  <c r="AH204" i="2"/>
  <c r="AF204" i="2"/>
  <c r="AD204" i="2"/>
  <c r="AC204" i="2"/>
  <c r="AB204" i="2"/>
  <c r="AA204" i="2"/>
  <c r="X204" i="2"/>
  <c r="V204" i="2"/>
  <c r="Q204" i="2"/>
  <c r="O204" i="2"/>
  <c r="N204" i="2"/>
  <c r="L204" i="2"/>
  <c r="J204" i="2"/>
  <c r="H204" i="2"/>
  <c r="E204" i="2"/>
  <c r="C204" i="2"/>
  <c r="AY203" i="2"/>
  <c r="AX203" i="2"/>
  <c r="AW203" i="2"/>
  <c r="AV203" i="2"/>
  <c r="AT203" i="2"/>
  <c r="AN203" i="2"/>
  <c r="AM203" i="2"/>
  <c r="AK203" i="2"/>
  <c r="AJ203" i="2"/>
  <c r="AH203" i="2"/>
  <c r="AF203" i="2"/>
  <c r="AD203" i="2"/>
  <c r="AC203" i="2"/>
  <c r="AB203" i="2"/>
  <c r="AA203" i="2"/>
  <c r="X203" i="2"/>
  <c r="V203" i="2"/>
  <c r="Q203" i="2"/>
  <c r="O203" i="2"/>
  <c r="N203" i="2"/>
  <c r="L203" i="2"/>
  <c r="J203" i="2"/>
  <c r="H203" i="2"/>
  <c r="E203" i="2"/>
  <c r="C203" i="2"/>
  <c r="AY202" i="2"/>
  <c r="AX202" i="2"/>
  <c r="AW202" i="2"/>
  <c r="AV202" i="2"/>
  <c r="AT202" i="2"/>
  <c r="AN202" i="2"/>
  <c r="AM202" i="2"/>
  <c r="AK202" i="2"/>
  <c r="AJ202" i="2"/>
  <c r="AH202" i="2"/>
  <c r="AF202" i="2"/>
  <c r="AD202" i="2"/>
  <c r="AC202" i="2"/>
  <c r="AB202" i="2"/>
  <c r="AA202" i="2"/>
  <c r="X202" i="2"/>
  <c r="V202" i="2"/>
  <c r="Q202" i="2"/>
  <c r="O202" i="2"/>
  <c r="N202" i="2"/>
  <c r="L202" i="2"/>
  <c r="J202" i="2"/>
  <c r="H202" i="2"/>
  <c r="E202" i="2"/>
  <c r="C202" i="2"/>
  <c r="AY201" i="2"/>
  <c r="AX201" i="2"/>
  <c r="AW201" i="2"/>
  <c r="AV201" i="2"/>
  <c r="AT201" i="2"/>
  <c r="AN201" i="2"/>
  <c r="AM201" i="2"/>
  <c r="AK201" i="2"/>
  <c r="AJ201" i="2"/>
  <c r="AH201" i="2"/>
  <c r="AF201" i="2"/>
  <c r="AD201" i="2"/>
  <c r="AC201" i="2"/>
  <c r="AB201" i="2"/>
  <c r="AA201" i="2"/>
  <c r="X201" i="2"/>
  <c r="V201" i="2"/>
  <c r="Q201" i="2"/>
  <c r="O201" i="2"/>
  <c r="N201" i="2"/>
  <c r="L201" i="2"/>
  <c r="J201" i="2"/>
  <c r="H201" i="2"/>
  <c r="E201" i="2"/>
  <c r="C201" i="2"/>
  <c r="AY200" i="2"/>
  <c r="AX200" i="2"/>
  <c r="AW200" i="2"/>
  <c r="AV200" i="2"/>
  <c r="AT200" i="2"/>
  <c r="AN200" i="2"/>
  <c r="AM200" i="2"/>
  <c r="AK200" i="2"/>
  <c r="AJ200" i="2"/>
  <c r="AH200" i="2"/>
  <c r="AF200" i="2"/>
  <c r="AD200" i="2"/>
  <c r="AC200" i="2"/>
  <c r="AB200" i="2"/>
  <c r="AA200" i="2"/>
  <c r="X200" i="2"/>
  <c r="V200" i="2"/>
  <c r="Q200" i="2"/>
  <c r="O200" i="2"/>
  <c r="N200" i="2"/>
  <c r="L200" i="2"/>
  <c r="J200" i="2"/>
  <c r="H200" i="2"/>
  <c r="E200" i="2"/>
  <c r="C200" i="2"/>
  <c r="AY199" i="2"/>
  <c r="AX199" i="2"/>
  <c r="AW199" i="2"/>
  <c r="AV199" i="2"/>
  <c r="AT199" i="2"/>
  <c r="AN199" i="2"/>
  <c r="AM199" i="2"/>
  <c r="AK199" i="2"/>
  <c r="AJ199" i="2"/>
  <c r="AH199" i="2"/>
  <c r="AF199" i="2"/>
  <c r="AD199" i="2"/>
  <c r="AC199" i="2"/>
  <c r="AB199" i="2"/>
  <c r="AA199" i="2"/>
  <c r="X199" i="2"/>
  <c r="V199" i="2"/>
  <c r="Q199" i="2"/>
  <c r="O199" i="2"/>
  <c r="N199" i="2"/>
  <c r="L199" i="2"/>
  <c r="J199" i="2"/>
  <c r="H199" i="2"/>
  <c r="E199" i="2"/>
  <c r="C199" i="2"/>
  <c r="AY198" i="2"/>
  <c r="AX198" i="2"/>
  <c r="AW198" i="2"/>
  <c r="AV198" i="2"/>
  <c r="AT198" i="2"/>
  <c r="AN198" i="2"/>
  <c r="AM198" i="2"/>
  <c r="AK198" i="2"/>
  <c r="AJ198" i="2"/>
  <c r="AH198" i="2"/>
  <c r="AF198" i="2"/>
  <c r="AD198" i="2"/>
  <c r="AC198" i="2"/>
  <c r="AB198" i="2"/>
  <c r="AA198" i="2"/>
  <c r="X198" i="2"/>
  <c r="V198" i="2"/>
  <c r="Q198" i="2"/>
  <c r="O198" i="2"/>
  <c r="N198" i="2"/>
  <c r="L198" i="2"/>
  <c r="J198" i="2"/>
  <c r="H198" i="2"/>
  <c r="E198" i="2"/>
  <c r="C198" i="2"/>
  <c r="AY197" i="2"/>
  <c r="AX197" i="2"/>
  <c r="AW197" i="2"/>
  <c r="AV197" i="2"/>
  <c r="AT197" i="2"/>
  <c r="AN197" i="2"/>
  <c r="AM197" i="2"/>
  <c r="AK197" i="2"/>
  <c r="AJ197" i="2"/>
  <c r="AH197" i="2"/>
  <c r="AF197" i="2"/>
  <c r="AD197" i="2"/>
  <c r="AC197" i="2"/>
  <c r="AB197" i="2"/>
  <c r="AA197" i="2"/>
  <c r="X197" i="2"/>
  <c r="V197" i="2"/>
  <c r="Q197" i="2"/>
  <c r="O197" i="2"/>
  <c r="N197" i="2"/>
  <c r="L197" i="2"/>
  <c r="J197" i="2"/>
  <c r="H197" i="2"/>
  <c r="E197" i="2"/>
  <c r="C197" i="2"/>
  <c r="AY196" i="2"/>
  <c r="AX196" i="2"/>
  <c r="AW196" i="2"/>
  <c r="AV196" i="2"/>
  <c r="AT196" i="2"/>
  <c r="AN196" i="2"/>
  <c r="AM196" i="2"/>
  <c r="AK196" i="2"/>
  <c r="AJ196" i="2"/>
  <c r="AH196" i="2"/>
  <c r="AF196" i="2"/>
  <c r="AD196" i="2"/>
  <c r="AC196" i="2"/>
  <c r="AB196" i="2"/>
  <c r="AA196" i="2"/>
  <c r="X196" i="2"/>
  <c r="V196" i="2"/>
  <c r="Q196" i="2"/>
  <c r="O196" i="2"/>
  <c r="N196" i="2"/>
  <c r="L196" i="2"/>
  <c r="J196" i="2"/>
  <c r="H196" i="2"/>
  <c r="E196" i="2"/>
  <c r="C196" i="2"/>
  <c r="AY195" i="2"/>
  <c r="AX195" i="2"/>
  <c r="AW195" i="2"/>
  <c r="AV195" i="2"/>
  <c r="AT195" i="2"/>
  <c r="AN195" i="2"/>
  <c r="AM195" i="2"/>
  <c r="AK195" i="2"/>
  <c r="AJ195" i="2"/>
  <c r="AH195" i="2"/>
  <c r="AF195" i="2"/>
  <c r="AD195" i="2"/>
  <c r="AC195" i="2"/>
  <c r="AB195" i="2"/>
  <c r="AA195" i="2"/>
  <c r="X195" i="2"/>
  <c r="V195" i="2"/>
  <c r="Q195" i="2"/>
  <c r="O195" i="2"/>
  <c r="N195" i="2"/>
  <c r="L195" i="2"/>
  <c r="J195" i="2"/>
  <c r="H195" i="2"/>
  <c r="E195" i="2"/>
  <c r="C195" i="2"/>
  <c r="AY194" i="2"/>
  <c r="AX194" i="2"/>
  <c r="AW194" i="2"/>
  <c r="AV194" i="2"/>
  <c r="AT194" i="2"/>
  <c r="AN194" i="2"/>
  <c r="AM194" i="2"/>
  <c r="AK194" i="2"/>
  <c r="AJ194" i="2"/>
  <c r="AH194" i="2"/>
  <c r="AF194" i="2"/>
  <c r="AD194" i="2"/>
  <c r="AC194" i="2"/>
  <c r="AB194" i="2"/>
  <c r="AA194" i="2"/>
  <c r="X194" i="2"/>
  <c r="V194" i="2"/>
  <c r="Q194" i="2"/>
  <c r="O194" i="2"/>
  <c r="N194" i="2"/>
  <c r="L194" i="2"/>
  <c r="J194" i="2"/>
  <c r="H194" i="2"/>
  <c r="E194" i="2"/>
  <c r="C194" i="2"/>
  <c r="AY193" i="2"/>
  <c r="AX193" i="2"/>
  <c r="AW193" i="2"/>
  <c r="AV193" i="2"/>
  <c r="AT193" i="2"/>
  <c r="AN193" i="2"/>
  <c r="AM193" i="2"/>
  <c r="AK193" i="2"/>
  <c r="AJ193" i="2"/>
  <c r="AH193" i="2"/>
  <c r="AF193" i="2"/>
  <c r="AD193" i="2"/>
  <c r="AC193" i="2"/>
  <c r="AB193" i="2"/>
  <c r="AA193" i="2"/>
  <c r="X193" i="2"/>
  <c r="V193" i="2"/>
  <c r="Q193" i="2"/>
  <c r="O193" i="2"/>
  <c r="N193" i="2"/>
  <c r="L193" i="2"/>
  <c r="J193" i="2"/>
  <c r="H193" i="2"/>
  <c r="E193" i="2"/>
  <c r="C193" i="2"/>
  <c r="AY192" i="2"/>
  <c r="AX192" i="2"/>
  <c r="AW192" i="2"/>
  <c r="AV192" i="2"/>
  <c r="AT192" i="2"/>
  <c r="AN192" i="2"/>
  <c r="AM192" i="2"/>
  <c r="AK192" i="2"/>
  <c r="AJ192" i="2"/>
  <c r="AH192" i="2"/>
  <c r="AF192" i="2"/>
  <c r="AD192" i="2"/>
  <c r="AC192" i="2"/>
  <c r="AB192" i="2"/>
  <c r="AA192" i="2"/>
  <c r="X192" i="2"/>
  <c r="V192" i="2"/>
  <c r="Q192" i="2"/>
  <c r="O192" i="2"/>
  <c r="N192" i="2"/>
  <c r="L192" i="2"/>
  <c r="J192" i="2"/>
  <c r="H192" i="2"/>
  <c r="E192" i="2"/>
  <c r="C192" i="2"/>
  <c r="AY191" i="2"/>
  <c r="AX191" i="2"/>
  <c r="AW191" i="2"/>
  <c r="AV191" i="2"/>
  <c r="AT191" i="2"/>
  <c r="AN191" i="2"/>
  <c r="AM191" i="2"/>
  <c r="AK191" i="2"/>
  <c r="AJ191" i="2"/>
  <c r="AH191" i="2"/>
  <c r="AF191" i="2"/>
  <c r="AD191" i="2"/>
  <c r="AC191" i="2"/>
  <c r="AB191" i="2"/>
  <c r="AA191" i="2"/>
  <c r="X191" i="2"/>
  <c r="V191" i="2"/>
  <c r="Q191" i="2"/>
  <c r="O191" i="2"/>
  <c r="N191" i="2"/>
  <c r="L191" i="2"/>
  <c r="J191" i="2"/>
  <c r="H191" i="2"/>
  <c r="E191" i="2"/>
  <c r="C191" i="2"/>
  <c r="AY190" i="2"/>
  <c r="AX190" i="2"/>
  <c r="AW190" i="2"/>
  <c r="AV190" i="2"/>
  <c r="AT190" i="2"/>
  <c r="AN190" i="2"/>
  <c r="AM190" i="2"/>
  <c r="AK190" i="2"/>
  <c r="AJ190" i="2"/>
  <c r="AH190" i="2"/>
  <c r="AF190" i="2"/>
  <c r="AD190" i="2"/>
  <c r="AC190" i="2"/>
  <c r="AB190" i="2"/>
  <c r="AA190" i="2"/>
  <c r="X190" i="2"/>
  <c r="V190" i="2"/>
  <c r="Q190" i="2"/>
  <c r="O190" i="2"/>
  <c r="N190" i="2"/>
  <c r="L190" i="2"/>
  <c r="J190" i="2"/>
  <c r="H190" i="2"/>
  <c r="E190" i="2"/>
  <c r="C190" i="2"/>
  <c r="AY189" i="2"/>
  <c r="AX189" i="2"/>
  <c r="AW189" i="2"/>
  <c r="AV189" i="2"/>
  <c r="AT189" i="2"/>
  <c r="AN189" i="2"/>
  <c r="AM189" i="2"/>
  <c r="AK189" i="2"/>
  <c r="AJ189" i="2"/>
  <c r="AH189" i="2"/>
  <c r="AF189" i="2"/>
  <c r="AD189" i="2"/>
  <c r="AC189" i="2"/>
  <c r="AB189" i="2"/>
  <c r="AA189" i="2"/>
  <c r="X189" i="2"/>
  <c r="V189" i="2"/>
  <c r="Q189" i="2"/>
  <c r="O189" i="2"/>
  <c r="N189" i="2"/>
  <c r="L189" i="2"/>
  <c r="J189" i="2"/>
  <c r="H189" i="2"/>
  <c r="E189" i="2"/>
  <c r="C189" i="2"/>
  <c r="AY188" i="2"/>
  <c r="AX188" i="2"/>
  <c r="AW188" i="2"/>
  <c r="AV188" i="2"/>
  <c r="AT188" i="2"/>
  <c r="AN188" i="2"/>
  <c r="AM188" i="2"/>
  <c r="AK188" i="2"/>
  <c r="AJ188" i="2"/>
  <c r="AH188" i="2"/>
  <c r="AF188" i="2"/>
  <c r="AD188" i="2"/>
  <c r="AC188" i="2"/>
  <c r="AB188" i="2"/>
  <c r="AA188" i="2"/>
  <c r="X188" i="2"/>
  <c r="V188" i="2"/>
  <c r="Q188" i="2"/>
  <c r="O188" i="2"/>
  <c r="N188" i="2"/>
  <c r="L188" i="2"/>
  <c r="J188" i="2"/>
  <c r="H188" i="2"/>
  <c r="E188" i="2"/>
  <c r="C188" i="2"/>
  <c r="AY187" i="2"/>
  <c r="AX187" i="2"/>
  <c r="AW187" i="2"/>
  <c r="AV187" i="2"/>
  <c r="AT187" i="2"/>
  <c r="AN187" i="2"/>
  <c r="AM187" i="2"/>
  <c r="AK187" i="2"/>
  <c r="AJ187" i="2"/>
  <c r="AH187" i="2"/>
  <c r="AF187" i="2"/>
  <c r="AD187" i="2"/>
  <c r="AC187" i="2"/>
  <c r="AB187" i="2"/>
  <c r="AA187" i="2"/>
  <c r="X187" i="2"/>
  <c r="V187" i="2"/>
  <c r="Q187" i="2"/>
  <c r="O187" i="2"/>
  <c r="N187" i="2"/>
  <c r="L187" i="2"/>
  <c r="J187" i="2"/>
  <c r="H187" i="2"/>
  <c r="E187" i="2"/>
  <c r="C187" i="2"/>
  <c r="AY186" i="2"/>
  <c r="AX186" i="2"/>
  <c r="AW186" i="2"/>
  <c r="AV186" i="2"/>
  <c r="AT186" i="2"/>
  <c r="AN186" i="2"/>
  <c r="AM186" i="2"/>
  <c r="AK186" i="2"/>
  <c r="AJ186" i="2"/>
  <c r="AH186" i="2"/>
  <c r="AF186" i="2"/>
  <c r="AD186" i="2"/>
  <c r="AC186" i="2"/>
  <c r="AB186" i="2"/>
  <c r="AA186" i="2"/>
  <c r="X186" i="2"/>
  <c r="V186" i="2"/>
  <c r="Q186" i="2"/>
  <c r="O186" i="2"/>
  <c r="N186" i="2"/>
  <c r="L186" i="2"/>
  <c r="J186" i="2"/>
  <c r="H186" i="2"/>
  <c r="E186" i="2"/>
  <c r="C186" i="2"/>
  <c r="AY185" i="2"/>
  <c r="AX185" i="2"/>
  <c r="AW185" i="2"/>
  <c r="AV185" i="2"/>
  <c r="AT185" i="2"/>
  <c r="AN185" i="2"/>
  <c r="AM185" i="2"/>
  <c r="AK185" i="2"/>
  <c r="AJ185" i="2"/>
  <c r="AH185" i="2"/>
  <c r="AF185" i="2"/>
  <c r="AD185" i="2"/>
  <c r="AC185" i="2"/>
  <c r="AB185" i="2"/>
  <c r="AA185" i="2"/>
  <c r="X185" i="2"/>
  <c r="V185" i="2"/>
  <c r="Q185" i="2"/>
  <c r="O185" i="2"/>
  <c r="N185" i="2"/>
  <c r="L185" i="2"/>
  <c r="J185" i="2"/>
  <c r="H185" i="2"/>
  <c r="E185" i="2"/>
  <c r="C185" i="2"/>
  <c r="AY184" i="2"/>
  <c r="AX184" i="2"/>
  <c r="AW184" i="2"/>
  <c r="AV184" i="2"/>
  <c r="AT184" i="2"/>
  <c r="AN184" i="2"/>
  <c r="AM184" i="2"/>
  <c r="AK184" i="2"/>
  <c r="AJ184" i="2"/>
  <c r="AH184" i="2"/>
  <c r="AF184" i="2"/>
  <c r="AD184" i="2"/>
  <c r="AC184" i="2"/>
  <c r="AB184" i="2"/>
  <c r="AA184" i="2"/>
  <c r="X184" i="2"/>
  <c r="V184" i="2"/>
  <c r="Q184" i="2"/>
  <c r="O184" i="2"/>
  <c r="N184" i="2"/>
  <c r="L184" i="2"/>
  <c r="J184" i="2"/>
  <c r="H184" i="2"/>
  <c r="E184" i="2"/>
  <c r="C184" i="2"/>
  <c r="AY183" i="2"/>
  <c r="AX183" i="2"/>
  <c r="AW183" i="2"/>
  <c r="AV183" i="2"/>
  <c r="AT183" i="2"/>
  <c r="AN183" i="2"/>
  <c r="AM183" i="2"/>
  <c r="AK183" i="2"/>
  <c r="AJ183" i="2"/>
  <c r="AH183" i="2"/>
  <c r="AF183" i="2"/>
  <c r="AD183" i="2"/>
  <c r="AC183" i="2"/>
  <c r="AB183" i="2"/>
  <c r="AA183" i="2"/>
  <c r="X183" i="2"/>
  <c r="V183" i="2"/>
  <c r="Q183" i="2"/>
  <c r="O183" i="2"/>
  <c r="N183" i="2"/>
  <c r="L183" i="2"/>
  <c r="J183" i="2"/>
  <c r="H183" i="2"/>
  <c r="E183" i="2"/>
  <c r="C183" i="2"/>
  <c r="AY182" i="2"/>
  <c r="AX182" i="2"/>
  <c r="AW182" i="2"/>
  <c r="AV182" i="2"/>
  <c r="AT182" i="2"/>
  <c r="AN182" i="2"/>
  <c r="AM182" i="2"/>
  <c r="AK182" i="2"/>
  <c r="AJ182" i="2"/>
  <c r="AH182" i="2"/>
  <c r="AF182" i="2"/>
  <c r="AD182" i="2"/>
  <c r="AC182" i="2"/>
  <c r="AB182" i="2"/>
  <c r="AA182" i="2"/>
  <c r="X182" i="2"/>
  <c r="V182" i="2"/>
  <c r="Q182" i="2"/>
  <c r="O182" i="2"/>
  <c r="N182" i="2"/>
  <c r="L182" i="2"/>
  <c r="J182" i="2"/>
  <c r="H182" i="2"/>
  <c r="E182" i="2"/>
  <c r="C182" i="2"/>
  <c r="AY181" i="2"/>
  <c r="AX181" i="2"/>
  <c r="AW181" i="2"/>
  <c r="AV181" i="2"/>
  <c r="AT181" i="2"/>
  <c r="AN181" i="2"/>
  <c r="AM181" i="2"/>
  <c r="AK181" i="2"/>
  <c r="AJ181" i="2"/>
  <c r="AH181" i="2"/>
  <c r="AF181" i="2"/>
  <c r="AD181" i="2"/>
  <c r="AC181" i="2"/>
  <c r="AB181" i="2"/>
  <c r="AA181" i="2"/>
  <c r="X181" i="2"/>
  <c r="V181" i="2"/>
  <c r="Q181" i="2"/>
  <c r="O181" i="2"/>
  <c r="N181" i="2"/>
  <c r="L181" i="2"/>
  <c r="J181" i="2"/>
  <c r="H181" i="2"/>
  <c r="E181" i="2"/>
  <c r="C181" i="2"/>
  <c r="AY180" i="2"/>
  <c r="AX180" i="2"/>
  <c r="AW180" i="2"/>
  <c r="AV180" i="2"/>
  <c r="AT180" i="2"/>
  <c r="AN180" i="2"/>
  <c r="AM180" i="2"/>
  <c r="AK180" i="2"/>
  <c r="AJ180" i="2"/>
  <c r="AH180" i="2"/>
  <c r="AF180" i="2"/>
  <c r="AD180" i="2"/>
  <c r="AC180" i="2"/>
  <c r="AB180" i="2"/>
  <c r="AA180" i="2"/>
  <c r="X180" i="2"/>
  <c r="V180" i="2"/>
  <c r="Q180" i="2"/>
  <c r="O180" i="2"/>
  <c r="N180" i="2"/>
  <c r="L180" i="2"/>
  <c r="J180" i="2"/>
  <c r="H180" i="2"/>
  <c r="E180" i="2"/>
  <c r="C180" i="2"/>
  <c r="AY179" i="2"/>
  <c r="AX179" i="2"/>
  <c r="AW179" i="2"/>
  <c r="AV179" i="2"/>
  <c r="AT179" i="2"/>
  <c r="AN179" i="2"/>
  <c r="AM179" i="2"/>
  <c r="AK179" i="2"/>
  <c r="AJ179" i="2"/>
  <c r="AH179" i="2"/>
  <c r="AF179" i="2"/>
  <c r="AD179" i="2"/>
  <c r="AC179" i="2"/>
  <c r="AB179" i="2"/>
  <c r="AA179" i="2"/>
  <c r="X179" i="2"/>
  <c r="V179" i="2"/>
  <c r="Q179" i="2"/>
  <c r="O179" i="2"/>
  <c r="N179" i="2"/>
  <c r="L179" i="2"/>
  <c r="J179" i="2"/>
  <c r="H179" i="2"/>
  <c r="E179" i="2"/>
  <c r="C179" i="2"/>
  <c r="AY178" i="2"/>
  <c r="AX178" i="2"/>
  <c r="AW178" i="2"/>
  <c r="AV178" i="2"/>
  <c r="AT178" i="2"/>
  <c r="AN178" i="2"/>
  <c r="AM178" i="2"/>
  <c r="AK178" i="2"/>
  <c r="AJ178" i="2"/>
  <c r="AH178" i="2"/>
  <c r="AF178" i="2"/>
  <c r="AD178" i="2"/>
  <c r="AC178" i="2"/>
  <c r="AB178" i="2"/>
  <c r="AA178" i="2"/>
  <c r="X178" i="2"/>
  <c r="V178" i="2"/>
  <c r="Q178" i="2"/>
  <c r="O178" i="2"/>
  <c r="N178" i="2"/>
  <c r="L178" i="2"/>
  <c r="J178" i="2"/>
  <c r="H178" i="2"/>
  <c r="E178" i="2"/>
  <c r="C178" i="2"/>
  <c r="AY177" i="2"/>
  <c r="AX177" i="2"/>
  <c r="AW177" i="2"/>
  <c r="AV177" i="2"/>
  <c r="AT177" i="2"/>
  <c r="AN177" i="2"/>
  <c r="AM177" i="2"/>
  <c r="AK177" i="2"/>
  <c r="AJ177" i="2"/>
  <c r="AH177" i="2"/>
  <c r="AF177" i="2"/>
  <c r="AD177" i="2"/>
  <c r="AC177" i="2"/>
  <c r="AB177" i="2"/>
  <c r="AA177" i="2"/>
  <c r="X177" i="2"/>
  <c r="V177" i="2"/>
  <c r="Q177" i="2"/>
  <c r="O177" i="2"/>
  <c r="N177" i="2"/>
  <c r="L177" i="2"/>
  <c r="J177" i="2"/>
  <c r="H177" i="2"/>
  <c r="E177" i="2"/>
  <c r="C177" i="2"/>
  <c r="AY176" i="2"/>
  <c r="AX176" i="2"/>
  <c r="AW176" i="2"/>
  <c r="AV176" i="2"/>
  <c r="AT176" i="2"/>
  <c r="AN176" i="2"/>
  <c r="AM176" i="2"/>
  <c r="AK176" i="2"/>
  <c r="AJ176" i="2"/>
  <c r="AH176" i="2"/>
  <c r="AF176" i="2"/>
  <c r="AD176" i="2"/>
  <c r="AC176" i="2"/>
  <c r="AB176" i="2"/>
  <c r="AA176" i="2"/>
  <c r="X176" i="2"/>
  <c r="V176" i="2"/>
  <c r="Q176" i="2"/>
  <c r="O176" i="2"/>
  <c r="N176" i="2"/>
  <c r="L176" i="2"/>
  <c r="J176" i="2"/>
  <c r="H176" i="2"/>
  <c r="E176" i="2"/>
  <c r="C176" i="2"/>
  <c r="AY175" i="2"/>
  <c r="AX175" i="2"/>
  <c r="AW175" i="2"/>
  <c r="AV175" i="2"/>
  <c r="AT175" i="2"/>
  <c r="AN175" i="2"/>
  <c r="AM175" i="2"/>
  <c r="AK175" i="2"/>
  <c r="AJ175" i="2"/>
  <c r="AH175" i="2"/>
  <c r="AF175" i="2"/>
  <c r="AD175" i="2"/>
  <c r="AC175" i="2"/>
  <c r="AB175" i="2"/>
  <c r="AA175" i="2"/>
  <c r="X175" i="2"/>
  <c r="V175" i="2"/>
  <c r="Q175" i="2"/>
  <c r="O175" i="2"/>
  <c r="N175" i="2"/>
  <c r="L175" i="2"/>
  <c r="J175" i="2"/>
  <c r="H175" i="2"/>
  <c r="E175" i="2"/>
  <c r="C175" i="2"/>
  <c r="AY174" i="2"/>
  <c r="AX174" i="2"/>
  <c r="AW174" i="2"/>
  <c r="AV174" i="2"/>
  <c r="AT174" i="2"/>
  <c r="AN174" i="2"/>
  <c r="AM174" i="2"/>
  <c r="AK174" i="2"/>
  <c r="AJ174" i="2"/>
  <c r="AH174" i="2"/>
  <c r="AF174" i="2"/>
  <c r="AD174" i="2"/>
  <c r="AC174" i="2"/>
  <c r="AB174" i="2"/>
  <c r="AA174" i="2"/>
  <c r="X174" i="2"/>
  <c r="V174" i="2"/>
  <c r="Q174" i="2"/>
  <c r="O174" i="2"/>
  <c r="N174" i="2"/>
  <c r="L174" i="2"/>
  <c r="J174" i="2"/>
  <c r="H174" i="2"/>
  <c r="E174" i="2"/>
  <c r="C174" i="2"/>
  <c r="AY173" i="2"/>
  <c r="AX173" i="2"/>
  <c r="AW173" i="2"/>
  <c r="AV173" i="2"/>
  <c r="AT173" i="2"/>
  <c r="AN173" i="2"/>
  <c r="AM173" i="2"/>
  <c r="AK173" i="2"/>
  <c r="AJ173" i="2"/>
  <c r="AH173" i="2"/>
  <c r="AF173" i="2"/>
  <c r="AD173" i="2"/>
  <c r="AC173" i="2"/>
  <c r="AB173" i="2"/>
  <c r="AA173" i="2"/>
  <c r="X173" i="2"/>
  <c r="V173" i="2"/>
  <c r="Q173" i="2"/>
  <c r="O173" i="2"/>
  <c r="N173" i="2"/>
  <c r="L173" i="2"/>
  <c r="J173" i="2"/>
  <c r="H173" i="2"/>
  <c r="E173" i="2"/>
  <c r="C173" i="2"/>
  <c r="AY172" i="2"/>
  <c r="AX172" i="2"/>
  <c r="AW172" i="2"/>
  <c r="AV172" i="2"/>
  <c r="AT172" i="2"/>
  <c r="AN172" i="2"/>
  <c r="AM172" i="2"/>
  <c r="AK172" i="2"/>
  <c r="AJ172" i="2"/>
  <c r="AH172" i="2"/>
  <c r="AF172" i="2"/>
  <c r="AD172" i="2"/>
  <c r="AC172" i="2"/>
  <c r="AB172" i="2"/>
  <c r="AA172" i="2"/>
  <c r="X172" i="2"/>
  <c r="V172" i="2"/>
  <c r="Q172" i="2"/>
  <c r="O172" i="2"/>
  <c r="N172" i="2"/>
  <c r="L172" i="2"/>
  <c r="J172" i="2"/>
  <c r="H172" i="2"/>
  <c r="E172" i="2"/>
  <c r="C172" i="2"/>
  <c r="AY171" i="2"/>
  <c r="AX171" i="2"/>
  <c r="AW171" i="2"/>
  <c r="AV171" i="2"/>
  <c r="AT171" i="2"/>
  <c r="AN171" i="2"/>
  <c r="AM171" i="2"/>
  <c r="AK171" i="2"/>
  <c r="AJ171" i="2"/>
  <c r="AH171" i="2"/>
  <c r="AF171" i="2"/>
  <c r="AD171" i="2"/>
  <c r="AC171" i="2"/>
  <c r="AB171" i="2"/>
  <c r="AA171" i="2"/>
  <c r="X171" i="2"/>
  <c r="V171" i="2"/>
  <c r="Q171" i="2"/>
  <c r="O171" i="2"/>
  <c r="N171" i="2"/>
  <c r="L171" i="2"/>
  <c r="J171" i="2"/>
  <c r="H171" i="2"/>
  <c r="E171" i="2"/>
  <c r="C171" i="2"/>
  <c r="AY170" i="2"/>
  <c r="AX170" i="2"/>
  <c r="AW170" i="2"/>
  <c r="AV170" i="2"/>
  <c r="AT170" i="2"/>
  <c r="AN170" i="2"/>
  <c r="AM170" i="2"/>
  <c r="AK170" i="2"/>
  <c r="AJ170" i="2"/>
  <c r="AH170" i="2"/>
  <c r="AF170" i="2"/>
  <c r="AD170" i="2"/>
  <c r="AC170" i="2"/>
  <c r="AB170" i="2"/>
  <c r="AA170" i="2"/>
  <c r="X170" i="2"/>
  <c r="V170" i="2"/>
  <c r="Q170" i="2"/>
  <c r="O170" i="2"/>
  <c r="N170" i="2"/>
  <c r="L170" i="2"/>
  <c r="J170" i="2"/>
  <c r="H170" i="2"/>
  <c r="E170" i="2"/>
  <c r="C170" i="2"/>
  <c r="AY169" i="2"/>
  <c r="AX169" i="2"/>
  <c r="AW169" i="2"/>
  <c r="AV169" i="2"/>
  <c r="AT169" i="2"/>
  <c r="AN169" i="2"/>
  <c r="AM169" i="2"/>
  <c r="AK169" i="2"/>
  <c r="AJ169" i="2"/>
  <c r="AH169" i="2"/>
  <c r="AF169" i="2"/>
  <c r="AD169" i="2"/>
  <c r="AC169" i="2"/>
  <c r="AB169" i="2"/>
  <c r="AA169" i="2"/>
  <c r="X169" i="2"/>
  <c r="V169" i="2"/>
  <c r="Q169" i="2"/>
  <c r="O169" i="2"/>
  <c r="N169" i="2"/>
  <c r="L169" i="2"/>
  <c r="J169" i="2"/>
  <c r="H169" i="2"/>
  <c r="E169" i="2"/>
  <c r="C169" i="2"/>
  <c r="AY168" i="2"/>
  <c r="AX168" i="2"/>
  <c r="AW168" i="2"/>
  <c r="AV168" i="2"/>
  <c r="AT168" i="2"/>
  <c r="AN168" i="2"/>
  <c r="AM168" i="2"/>
  <c r="AK168" i="2"/>
  <c r="AJ168" i="2"/>
  <c r="AH168" i="2"/>
  <c r="AF168" i="2"/>
  <c r="AD168" i="2"/>
  <c r="AC168" i="2"/>
  <c r="AB168" i="2"/>
  <c r="AA168" i="2"/>
  <c r="X168" i="2"/>
  <c r="V168" i="2"/>
  <c r="Q168" i="2"/>
  <c r="O168" i="2"/>
  <c r="N168" i="2"/>
  <c r="L168" i="2"/>
  <c r="J168" i="2"/>
  <c r="H168" i="2"/>
  <c r="E168" i="2"/>
  <c r="C168" i="2"/>
  <c r="AY167" i="2"/>
  <c r="AX167" i="2"/>
  <c r="AW167" i="2"/>
  <c r="AV167" i="2"/>
  <c r="AT167" i="2"/>
  <c r="AN167" i="2"/>
  <c r="AM167" i="2"/>
  <c r="AK167" i="2"/>
  <c r="AJ167" i="2"/>
  <c r="AH167" i="2"/>
  <c r="AF167" i="2"/>
  <c r="AD167" i="2"/>
  <c r="AC167" i="2"/>
  <c r="AB167" i="2"/>
  <c r="AA167" i="2"/>
  <c r="X167" i="2"/>
  <c r="V167" i="2"/>
  <c r="Q167" i="2"/>
  <c r="O167" i="2"/>
  <c r="N167" i="2"/>
  <c r="L167" i="2"/>
  <c r="J167" i="2"/>
  <c r="H167" i="2"/>
  <c r="E167" i="2"/>
  <c r="C167" i="2"/>
  <c r="AY166" i="2"/>
  <c r="AX166" i="2"/>
  <c r="AW166" i="2"/>
  <c r="AV166" i="2"/>
  <c r="AT166" i="2"/>
  <c r="AN166" i="2"/>
  <c r="AM166" i="2"/>
  <c r="AK166" i="2"/>
  <c r="AJ166" i="2"/>
  <c r="AH166" i="2"/>
  <c r="AF166" i="2"/>
  <c r="AD166" i="2"/>
  <c r="AC166" i="2"/>
  <c r="AB166" i="2"/>
  <c r="AA166" i="2"/>
  <c r="X166" i="2"/>
  <c r="V166" i="2"/>
  <c r="Q166" i="2"/>
  <c r="O166" i="2"/>
  <c r="N166" i="2"/>
  <c r="L166" i="2"/>
  <c r="J166" i="2"/>
  <c r="H166" i="2"/>
  <c r="E166" i="2"/>
  <c r="C166" i="2"/>
  <c r="AY165" i="2"/>
  <c r="AX165" i="2"/>
  <c r="AW165" i="2"/>
  <c r="AV165" i="2"/>
  <c r="AT165" i="2"/>
  <c r="AN165" i="2"/>
  <c r="AM165" i="2"/>
  <c r="AK165" i="2"/>
  <c r="AJ165" i="2"/>
  <c r="AH165" i="2"/>
  <c r="AF165" i="2"/>
  <c r="AD165" i="2"/>
  <c r="AC165" i="2"/>
  <c r="AB165" i="2"/>
  <c r="AA165" i="2"/>
  <c r="X165" i="2"/>
  <c r="V165" i="2"/>
  <c r="Q165" i="2"/>
  <c r="O165" i="2"/>
  <c r="N165" i="2"/>
  <c r="L165" i="2"/>
  <c r="J165" i="2"/>
  <c r="H165" i="2"/>
  <c r="E165" i="2"/>
  <c r="C165" i="2"/>
  <c r="AY164" i="2"/>
  <c r="AX164" i="2"/>
  <c r="AW164" i="2"/>
  <c r="AV164" i="2"/>
  <c r="AT164" i="2"/>
  <c r="AN164" i="2"/>
  <c r="AM164" i="2"/>
  <c r="AK164" i="2"/>
  <c r="AJ164" i="2"/>
  <c r="AH164" i="2"/>
  <c r="AF164" i="2"/>
  <c r="AD164" i="2"/>
  <c r="AC164" i="2"/>
  <c r="AB164" i="2"/>
  <c r="AA164" i="2"/>
  <c r="X164" i="2"/>
  <c r="V164" i="2"/>
  <c r="Q164" i="2"/>
  <c r="O164" i="2"/>
  <c r="N164" i="2"/>
  <c r="L164" i="2"/>
  <c r="J164" i="2"/>
  <c r="H164" i="2"/>
  <c r="E164" i="2"/>
  <c r="C164" i="2"/>
  <c r="AY163" i="2"/>
  <c r="AX163" i="2"/>
  <c r="AW163" i="2"/>
  <c r="AV163" i="2"/>
  <c r="AT163" i="2"/>
  <c r="AN163" i="2"/>
  <c r="AM163" i="2"/>
  <c r="AK163" i="2"/>
  <c r="AJ163" i="2"/>
  <c r="AH163" i="2"/>
  <c r="AF163" i="2"/>
  <c r="AD163" i="2"/>
  <c r="AC163" i="2"/>
  <c r="AB163" i="2"/>
  <c r="AA163" i="2"/>
  <c r="X163" i="2"/>
  <c r="V163" i="2"/>
  <c r="Q163" i="2"/>
  <c r="O163" i="2"/>
  <c r="N163" i="2"/>
  <c r="L163" i="2"/>
  <c r="J163" i="2"/>
  <c r="H163" i="2"/>
  <c r="E163" i="2"/>
  <c r="C163" i="2"/>
  <c r="AY162" i="2"/>
  <c r="AX162" i="2"/>
  <c r="AW162" i="2"/>
  <c r="AV162" i="2"/>
  <c r="AT162" i="2"/>
  <c r="AN162" i="2"/>
  <c r="AM162" i="2"/>
  <c r="AK162" i="2"/>
  <c r="AJ162" i="2"/>
  <c r="AH162" i="2"/>
  <c r="AF162" i="2"/>
  <c r="AD162" i="2"/>
  <c r="AC162" i="2"/>
  <c r="AB162" i="2"/>
  <c r="AA162" i="2"/>
  <c r="X162" i="2"/>
  <c r="V162" i="2"/>
  <c r="Q162" i="2"/>
  <c r="O162" i="2"/>
  <c r="N162" i="2"/>
  <c r="L162" i="2"/>
  <c r="J162" i="2"/>
  <c r="H162" i="2"/>
  <c r="E162" i="2"/>
  <c r="C162" i="2"/>
  <c r="AY161" i="2"/>
  <c r="AX161" i="2"/>
  <c r="AW161" i="2"/>
  <c r="AV161" i="2"/>
  <c r="AT161" i="2"/>
  <c r="AN161" i="2"/>
  <c r="AM161" i="2"/>
  <c r="AK161" i="2"/>
  <c r="AJ161" i="2"/>
  <c r="AH161" i="2"/>
  <c r="AF161" i="2"/>
  <c r="AD161" i="2"/>
  <c r="AC161" i="2"/>
  <c r="AB161" i="2"/>
  <c r="AA161" i="2"/>
  <c r="X161" i="2"/>
  <c r="V161" i="2"/>
  <c r="Q161" i="2"/>
  <c r="O161" i="2"/>
  <c r="N161" i="2"/>
  <c r="L161" i="2"/>
  <c r="J161" i="2"/>
  <c r="H161" i="2"/>
  <c r="E161" i="2"/>
  <c r="C161" i="2"/>
  <c r="AY160" i="2"/>
  <c r="AX160" i="2"/>
  <c r="AW160" i="2"/>
  <c r="AV160" i="2"/>
  <c r="AT160" i="2"/>
  <c r="AN160" i="2"/>
  <c r="AM160" i="2"/>
  <c r="AK160" i="2"/>
  <c r="AJ160" i="2"/>
  <c r="AH160" i="2"/>
  <c r="AF160" i="2"/>
  <c r="AD160" i="2"/>
  <c r="AC160" i="2"/>
  <c r="AB160" i="2"/>
  <c r="AA160" i="2"/>
  <c r="X160" i="2"/>
  <c r="V160" i="2"/>
  <c r="Q160" i="2"/>
  <c r="O160" i="2"/>
  <c r="N160" i="2"/>
  <c r="L160" i="2"/>
  <c r="J160" i="2"/>
  <c r="H160" i="2"/>
  <c r="E160" i="2"/>
  <c r="C160" i="2"/>
  <c r="AY159" i="2"/>
  <c r="AX159" i="2"/>
  <c r="AW159" i="2"/>
  <c r="AV159" i="2"/>
  <c r="AT159" i="2"/>
  <c r="AN159" i="2"/>
  <c r="AM159" i="2"/>
  <c r="AK159" i="2"/>
  <c r="AJ159" i="2"/>
  <c r="AH159" i="2"/>
  <c r="AF159" i="2"/>
  <c r="AD159" i="2"/>
  <c r="AC159" i="2"/>
  <c r="AB159" i="2"/>
  <c r="AA159" i="2"/>
  <c r="X159" i="2"/>
  <c r="V159" i="2"/>
  <c r="Q159" i="2"/>
  <c r="O159" i="2"/>
  <c r="N159" i="2"/>
  <c r="L159" i="2"/>
  <c r="J159" i="2"/>
  <c r="H159" i="2"/>
  <c r="E159" i="2"/>
  <c r="C159" i="2"/>
  <c r="AY158" i="2"/>
  <c r="AX158" i="2"/>
  <c r="AW158" i="2"/>
  <c r="AV158" i="2"/>
  <c r="AT158" i="2"/>
  <c r="AN158" i="2"/>
  <c r="AM158" i="2"/>
  <c r="AK158" i="2"/>
  <c r="AJ158" i="2"/>
  <c r="AH158" i="2"/>
  <c r="AF158" i="2"/>
  <c r="AD158" i="2"/>
  <c r="AC158" i="2"/>
  <c r="AB158" i="2"/>
  <c r="AA158" i="2"/>
  <c r="X158" i="2"/>
  <c r="V158" i="2"/>
  <c r="Q158" i="2"/>
  <c r="O158" i="2"/>
  <c r="N158" i="2"/>
  <c r="L158" i="2"/>
  <c r="J158" i="2"/>
  <c r="H158" i="2"/>
  <c r="E158" i="2"/>
  <c r="C158" i="2"/>
  <c r="AY157" i="2"/>
  <c r="AX157" i="2"/>
  <c r="AW157" i="2"/>
  <c r="AV157" i="2"/>
  <c r="AT157" i="2"/>
  <c r="AN157" i="2"/>
  <c r="AM157" i="2"/>
  <c r="AK157" i="2"/>
  <c r="AJ157" i="2"/>
  <c r="AH157" i="2"/>
  <c r="AF157" i="2"/>
  <c r="AD157" i="2"/>
  <c r="AC157" i="2"/>
  <c r="AB157" i="2"/>
  <c r="AA157" i="2"/>
  <c r="X157" i="2"/>
  <c r="V157" i="2"/>
  <c r="Q157" i="2"/>
  <c r="O157" i="2"/>
  <c r="N157" i="2"/>
  <c r="L157" i="2"/>
  <c r="J157" i="2"/>
  <c r="H157" i="2"/>
  <c r="E157" i="2"/>
  <c r="C157" i="2"/>
  <c r="AY156" i="2"/>
  <c r="AX156" i="2"/>
  <c r="AW156" i="2"/>
  <c r="AV156" i="2"/>
  <c r="AT156" i="2"/>
  <c r="AN156" i="2"/>
  <c r="AM156" i="2"/>
  <c r="AK156" i="2"/>
  <c r="AJ156" i="2"/>
  <c r="AH156" i="2"/>
  <c r="AF156" i="2"/>
  <c r="AD156" i="2"/>
  <c r="AC156" i="2"/>
  <c r="AB156" i="2"/>
  <c r="AA156" i="2"/>
  <c r="X156" i="2"/>
  <c r="V156" i="2"/>
  <c r="Q156" i="2"/>
  <c r="O156" i="2"/>
  <c r="N156" i="2"/>
  <c r="L156" i="2"/>
  <c r="J156" i="2"/>
  <c r="H156" i="2"/>
  <c r="E156" i="2"/>
  <c r="C156" i="2"/>
  <c r="AY155" i="2"/>
  <c r="AX155" i="2"/>
  <c r="AW155" i="2"/>
  <c r="AV155" i="2"/>
  <c r="AT155" i="2"/>
  <c r="AN155" i="2"/>
  <c r="AM155" i="2"/>
  <c r="AK155" i="2"/>
  <c r="AJ155" i="2"/>
  <c r="AH155" i="2"/>
  <c r="AF155" i="2"/>
  <c r="AD155" i="2"/>
  <c r="AC155" i="2"/>
  <c r="AB155" i="2"/>
  <c r="AA155" i="2"/>
  <c r="X155" i="2"/>
  <c r="V155" i="2"/>
  <c r="Q155" i="2"/>
  <c r="O155" i="2"/>
  <c r="N155" i="2"/>
  <c r="L155" i="2"/>
  <c r="J155" i="2"/>
  <c r="H155" i="2"/>
  <c r="E155" i="2"/>
  <c r="C155" i="2"/>
  <c r="AY154" i="2"/>
  <c r="AX154" i="2"/>
  <c r="AW154" i="2"/>
  <c r="AV154" i="2"/>
  <c r="AT154" i="2"/>
  <c r="AN154" i="2"/>
  <c r="AM154" i="2"/>
  <c r="AK154" i="2"/>
  <c r="AJ154" i="2"/>
  <c r="AH154" i="2"/>
  <c r="AF154" i="2"/>
  <c r="AD154" i="2"/>
  <c r="AC154" i="2"/>
  <c r="AB154" i="2"/>
  <c r="AA154" i="2"/>
  <c r="X154" i="2"/>
  <c r="V154" i="2"/>
  <c r="Q154" i="2"/>
  <c r="O154" i="2"/>
  <c r="N154" i="2"/>
  <c r="L154" i="2"/>
  <c r="J154" i="2"/>
  <c r="H154" i="2"/>
  <c r="E154" i="2"/>
  <c r="C154" i="2"/>
  <c r="AY153" i="2"/>
  <c r="AX153" i="2"/>
  <c r="AW153" i="2"/>
  <c r="AV153" i="2"/>
  <c r="AT153" i="2"/>
  <c r="AN153" i="2"/>
  <c r="AM153" i="2"/>
  <c r="AK153" i="2"/>
  <c r="AJ153" i="2"/>
  <c r="AH153" i="2"/>
  <c r="AF153" i="2"/>
  <c r="AD153" i="2"/>
  <c r="AC153" i="2"/>
  <c r="AB153" i="2"/>
  <c r="AA153" i="2"/>
  <c r="X153" i="2"/>
  <c r="V153" i="2"/>
  <c r="Q153" i="2"/>
  <c r="O153" i="2"/>
  <c r="N153" i="2"/>
  <c r="L153" i="2"/>
  <c r="J153" i="2"/>
  <c r="H153" i="2"/>
  <c r="E153" i="2"/>
  <c r="C153" i="2"/>
  <c r="AY152" i="2"/>
  <c r="AX152" i="2"/>
  <c r="AW152" i="2"/>
  <c r="AV152" i="2"/>
  <c r="AT152" i="2"/>
  <c r="AN152" i="2"/>
  <c r="AM152" i="2"/>
  <c r="AK152" i="2"/>
  <c r="AJ152" i="2"/>
  <c r="AH152" i="2"/>
  <c r="AF152" i="2"/>
  <c r="AD152" i="2"/>
  <c r="AC152" i="2"/>
  <c r="AB152" i="2"/>
  <c r="AA152" i="2"/>
  <c r="X152" i="2"/>
  <c r="V152" i="2"/>
  <c r="Q152" i="2"/>
  <c r="O152" i="2"/>
  <c r="N152" i="2"/>
  <c r="L152" i="2"/>
  <c r="J152" i="2"/>
  <c r="H152" i="2"/>
  <c r="E152" i="2"/>
  <c r="C152" i="2"/>
  <c r="AY151" i="2"/>
  <c r="AX151" i="2"/>
  <c r="AW151" i="2"/>
  <c r="AV151" i="2"/>
  <c r="AT151" i="2"/>
  <c r="AN151" i="2"/>
  <c r="AM151" i="2"/>
  <c r="AK151" i="2"/>
  <c r="AJ151" i="2"/>
  <c r="AH151" i="2"/>
  <c r="AF151" i="2"/>
  <c r="AD151" i="2"/>
  <c r="AC151" i="2"/>
  <c r="AB151" i="2"/>
  <c r="AA151" i="2"/>
  <c r="X151" i="2"/>
  <c r="V151" i="2"/>
  <c r="Q151" i="2"/>
  <c r="O151" i="2"/>
  <c r="N151" i="2"/>
  <c r="L151" i="2"/>
  <c r="J151" i="2"/>
  <c r="H151" i="2"/>
  <c r="E151" i="2"/>
  <c r="C151" i="2"/>
  <c r="AY150" i="2"/>
  <c r="AX150" i="2"/>
  <c r="AW150" i="2"/>
  <c r="AV150" i="2"/>
  <c r="AT150" i="2"/>
  <c r="AN150" i="2"/>
  <c r="AM150" i="2"/>
  <c r="AK150" i="2"/>
  <c r="AJ150" i="2"/>
  <c r="AH150" i="2"/>
  <c r="AF150" i="2"/>
  <c r="AD150" i="2"/>
  <c r="AC150" i="2"/>
  <c r="AB150" i="2"/>
  <c r="AA150" i="2"/>
  <c r="X150" i="2"/>
  <c r="V150" i="2"/>
  <c r="Q150" i="2"/>
  <c r="O150" i="2"/>
  <c r="N150" i="2"/>
  <c r="L150" i="2"/>
  <c r="J150" i="2"/>
  <c r="H150" i="2"/>
  <c r="E150" i="2"/>
  <c r="C150" i="2"/>
  <c r="AY149" i="2"/>
  <c r="AX149" i="2"/>
  <c r="AW149" i="2"/>
  <c r="AV149" i="2"/>
  <c r="AT149" i="2"/>
  <c r="AN149" i="2"/>
  <c r="AM149" i="2"/>
  <c r="AK149" i="2"/>
  <c r="AJ149" i="2"/>
  <c r="AH149" i="2"/>
  <c r="AF149" i="2"/>
  <c r="AD149" i="2"/>
  <c r="AC149" i="2"/>
  <c r="AB149" i="2"/>
  <c r="AA149" i="2"/>
  <c r="X149" i="2"/>
  <c r="V149" i="2"/>
  <c r="Q149" i="2"/>
  <c r="O149" i="2"/>
  <c r="N149" i="2"/>
  <c r="L149" i="2"/>
  <c r="J149" i="2"/>
  <c r="H149" i="2"/>
  <c r="E149" i="2"/>
  <c r="C149" i="2"/>
  <c r="AY148" i="2"/>
  <c r="AX148" i="2"/>
  <c r="AW148" i="2"/>
  <c r="AV148" i="2"/>
  <c r="AT148" i="2"/>
  <c r="AN148" i="2"/>
  <c r="AM148" i="2"/>
  <c r="AK148" i="2"/>
  <c r="AJ148" i="2"/>
  <c r="AH148" i="2"/>
  <c r="AF148" i="2"/>
  <c r="AD148" i="2"/>
  <c r="AC148" i="2"/>
  <c r="AB148" i="2"/>
  <c r="AA148" i="2"/>
  <c r="X148" i="2"/>
  <c r="V148" i="2"/>
  <c r="Q148" i="2"/>
  <c r="O148" i="2"/>
  <c r="N148" i="2"/>
  <c r="L148" i="2"/>
  <c r="J148" i="2"/>
  <c r="H148" i="2"/>
  <c r="E148" i="2"/>
  <c r="C148" i="2"/>
  <c r="AY147" i="2"/>
  <c r="AX147" i="2"/>
  <c r="AW147" i="2"/>
  <c r="AV147" i="2"/>
  <c r="AT147" i="2"/>
  <c r="AN147" i="2"/>
  <c r="AM147" i="2"/>
  <c r="AK147" i="2"/>
  <c r="AJ147" i="2"/>
  <c r="AH147" i="2"/>
  <c r="AF147" i="2"/>
  <c r="AD147" i="2"/>
  <c r="AC147" i="2"/>
  <c r="AB147" i="2"/>
  <c r="AA147" i="2"/>
  <c r="X147" i="2"/>
  <c r="V147" i="2"/>
  <c r="Q147" i="2"/>
  <c r="O147" i="2"/>
  <c r="N147" i="2"/>
  <c r="L147" i="2"/>
  <c r="J147" i="2"/>
  <c r="H147" i="2"/>
  <c r="E147" i="2"/>
  <c r="C147" i="2"/>
  <c r="AY146" i="2"/>
  <c r="AX146" i="2"/>
  <c r="AW146" i="2"/>
  <c r="AV146" i="2"/>
  <c r="AT146" i="2"/>
  <c r="AN146" i="2"/>
  <c r="AM146" i="2"/>
  <c r="AK146" i="2"/>
  <c r="AJ146" i="2"/>
  <c r="AH146" i="2"/>
  <c r="AF146" i="2"/>
  <c r="AD146" i="2"/>
  <c r="AC146" i="2"/>
  <c r="AB146" i="2"/>
  <c r="AA146" i="2"/>
  <c r="X146" i="2"/>
  <c r="V146" i="2"/>
  <c r="Q146" i="2"/>
  <c r="O146" i="2"/>
  <c r="N146" i="2"/>
  <c r="L146" i="2"/>
  <c r="J146" i="2"/>
  <c r="H146" i="2"/>
  <c r="E146" i="2"/>
  <c r="C146" i="2"/>
  <c r="AY145" i="2"/>
  <c r="AX145" i="2"/>
  <c r="AW145" i="2"/>
  <c r="AV145" i="2"/>
  <c r="AT145" i="2"/>
  <c r="AN145" i="2"/>
  <c r="AM145" i="2"/>
  <c r="AK145" i="2"/>
  <c r="AJ145" i="2"/>
  <c r="AH145" i="2"/>
  <c r="AF145" i="2"/>
  <c r="AD145" i="2"/>
  <c r="AC145" i="2"/>
  <c r="AB145" i="2"/>
  <c r="AA145" i="2"/>
  <c r="X145" i="2"/>
  <c r="V145" i="2"/>
  <c r="Q145" i="2"/>
  <c r="O145" i="2"/>
  <c r="N145" i="2"/>
  <c r="L145" i="2"/>
  <c r="J145" i="2"/>
  <c r="H145" i="2"/>
  <c r="E145" i="2"/>
  <c r="C145" i="2"/>
  <c r="AY144" i="2"/>
  <c r="AX144" i="2"/>
  <c r="AW144" i="2"/>
  <c r="AV144" i="2"/>
  <c r="AT144" i="2"/>
  <c r="AN144" i="2"/>
  <c r="AM144" i="2"/>
  <c r="AK144" i="2"/>
  <c r="AJ144" i="2"/>
  <c r="AH144" i="2"/>
  <c r="AF144" i="2"/>
  <c r="AD144" i="2"/>
  <c r="AC144" i="2"/>
  <c r="AB144" i="2"/>
  <c r="AA144" i="2"/>
  <c r="X144" i="2"/>
  <c r="V144" i="2"/>
  <c r="Q144" i="2"/>
  <c r="O144" i="2"/>
  <c r="N144" i="2"/>
  <c r="L144" i="2"/>
  <c r="J144" i="2"/>
  <c r="H144" i="2"/>
  <c r="E144" i="2"/>
  <c r="C144" i="2"/>
  <c r="AY143" i="2"/>
  <c r="AX143" i="2"/>
  <c r="AW143" i="2"/>
  <c r="AV143" i="2"/>
  <c r="AT143" i="2"/>
  <c r="AN143" i="2"/>
  <c r="AM143" i="2"/>
  <c r="AK143" i="2"/>
  <c r="AJ143" i="2"/>
  <c r="AH143" i="2"/>
  <c r="AF143" i="2"/>
  <c r="AD143" i="2"/>
  <c r="AC143" i="2"/>
  <c r="AB143" i="2"/>
  <c r="AA143" i="2"/>
  <c r="X143" i="2"/>
  <c r="V143" i="2"/>
  <c r="Q143" i="2"/>
  <c r="O143" i="2"/>
  <c r="N143" i="2"/>
  <c r="L143" i="2"/>
  <c r="J143" i="2"/>
  <c r="H143" i="2"/>
  <c r="E143" i="2"/>
  <c r="C143" i="2"/>
  <c r="AY142" i="2"/>
  <c r="AX142" i="2"/>
  <c r="AW142" i="2"/>
  <c r="AV142" i="2"/>
  <c r="AT142" i="2"/>
  <c r="AN142" i="2"/>
  <c r="AM142" i="2"/>
  <c r="AK142" i="2"/>
  <c r="AJ142" i="2"/>
  <c r="AH142" i="2"/>
  <c r="AF142" i="2"/>
  <c r="AD142" i="2"/>
  <c r="AC142" i="2"/>
  <c r="AB142" i="2"/>
  <c r="AA142" i="2"/>
  <c r="X142" i="2"/>
  <c r="V142" i="2"/>
  <c r="Q142" i="2"/>
  <c r="O142" i="2"/>
  <c r="N142" i="2"/>
  <c r="L142" i="2"/>
  <c r="J142" i="2"/>
  <c r="H142" i="2"/>
  <c r="E142" i="2"/>
  <c r="C142" i="2"/>
  <c r="AY141" i="2"/>
  <c r="AX141" i="2"/>
  <c r="AW141" i="2"/>
  <c r="AV141" i="2"/>
  <c r="AT141" i="2"/>
  <c r="AN141" i="2"/>
  <c r="AM141" i="2"/>
  <c r="AK141" i="2"/>
  <c r="AJ141" i="2"/>
  <c r="AH141" i="2"/>
  <c r="AF141" i="2"/>
  <c r="AD141" i="2"/>
  <c r="AC141" i="2"/>
  <c r="AB141" i="2"/>
  <c r="AA141" i="2"/>
  <c r="X141" i="2"/>
  <c r="V141" i="2"/>
  <c r="Q141" i="2"/>
  <c r="O141" i="2"/>
  <c r="N141" i="2"/>
  <c r="L141" i="2"/>
  <c r="J141" i="2"/>
  <c r="H141" i="2"/>
  <c r="E141" i="2"/>
  <c r="C141" i="2"/>
  <c r="AY140" i="2"/>
  <c r="AX140" i="2"/>
  <c r="AW140" i="2"/>
  <c r="AV140" i="2"/>
  <c r="AT140" i="2"/>
  <c r="AN140" i="2"/>
  <c r="AM140" i="2"/>
  <c r="AK140" i="2"/>
  <c r="AJ140" i="2"/>
  <c r="AH140" i="2"/>
  <c r="AF140" i="2"/>
  <c r="AD140" i="2"/>
  <c r="AC140" i="2"/>
  <c r="AB140" i="2"/>
  <c r="AA140" i="2"/>
  <c r="X140" i="2"/>
  <c r="V140" i="2"/>
  <c r="Q140" i="2"/>
  <c r="O140" i="2"/>
  <c r="N140" i="2"/>
  <c r="L140" i="2"/>
  <c r="J140" i="2"/>
  <c r="H140" i="2"/>
  <c r="E140" i="2"/>
  <c r="C140" i="2"/>
  <c r="AY139" i="2"/>
  <c r="AX139" i="2"/>
  <c r="AW139" i="2"/>
  <c r="AV139" i="2"/>
  <c r="AT139" i="2"/>
  <c r="AN139" i="2"/>
  <c r="AM139" i="2"/>
  <c r="AK139" i="2"/>
  <c r="AJ139" i="2"/>
  <c r="AH139" i="2"/>
  <c r="AF139" i="2"/>
  <c r="AD139" i="2"/>
  <c r="AC139" i="2"/>
  <c r="AB139" i="2"/>
  <c r="AA139" i="2"/>
  <c r="X139" i="2"/>
  <c r="V139" i="2"/>
  <c r="Q139" i="2"/>
  <c r="O139" i="2"/>
  <c r="N139" i="2"/>
  <c r="L139" i="2"/>
  <c r="J139" i="2"/>
  <c r="H139" i="2"/>
  <c r="E139" i="2"/>
  <c r="C139" i="2"/>
  <c r="AY138" i="2"/>
  <c r="AX138" i="2"/>
  <c r="AW138" i="2"/>
  <c r="AV138" i="2"/>
  <c r="AT138" i="2"/>
  <c r="AN138" i="2"/>
  <c r="AM138" i="2"/>
  <c r="AK138" i="2"/>
  <c r="AJ138" i="2"/>
  <c r="AH138" i="2"/>
  <c r="AF138" i="2"/>
  <c r="AD138" i="2"/>
  <c r="AC138" i="2"/>
  <c r="AB138" i="2"/>
  <c r="AA138" i="2"/>
  <c r="X138" i="2"/>
  <c r="V138" i="2"/>
  <c r="Q138" i="2"/>
  <c r="O138" i="2"/>
  <c r="N138" i="2"/>
  <c r="L138" i="2"/>
  <c r="J138" i="2"/>
  <c r="H138" i="2"/>
  <c r="E138" i="2"/>
  <c r="C138" i="2"/>
  <c r="AY137" i="2"/>
  <c r="AX137" i="2"/>
  <c r="AW137" i="2"/>
  <c r="AV137" i="2"/>
  <c r="AT137" i="2"/>
  <c r="AN137" i="2"/>
  <c r="AM137" i="2"/>
  <c r="AK137" i="2"/>
  <c r="AJ137" i="2"/>
  <c r="AH137" i="2"/>
  <c r="AF137" i="2"/>
  <c r="AD137" i="2"/>
  <c r="AC137" i="2"/>
  <c r="AB137" i="2"/>
  <c r="AA137" i="2"/>
  <c r="X137" i="2"/>
  <c r="V137" i="2"/>
  <c r="Q137" i="2"/>
  <c r="O137" i="2"/>
  <c r="N137" i="2"/>
  <c r="L137" i="2"/>
  <c r="J137" i="2"/>
  <c r="H137" i="2"/>
  <c r="E137" i="2"/>
  <c r="C137" i="2"/>
  <c r="AY136" i="2"/>
  <c r="AX136" i="2"/>
  <c r="AW136" i="2"/>
  <c r="AV136" i="2"/>
  <c r="AT136" i="2"/>
  <c r="AN136" i="2"/>
  <c r="AM136" i="2"/>
  <c r="AK136" i="2"/>
  <c r="AJ136" i="2"/>
  <c r="AH136" i="2"/>
  <c r="AF136" i="2"/>
  <c r="AD136" i="2"/>
  <c r="AC136" i="2"/>
  <c r="AB136" i="2"/>
  <c r="AA136" i="2"/>
  <c r="X136" i="2"/>
  <c r="V136" i="2"/>
  <c r="Q136" i="2"/>
  <c r="O136" i="2"/>
  <c r="N136" i="2"/>
  <c r="L136" i="2"/>
  <c r="J136" i="2"/>
  <c r="H136" i="2"/>
  <c r="E136" i="2"/>
  <c r="C136" i="2"/>
  <c r="AY135" i="2"/>
  <c r="AX135" i="2"/>
  <c r="AW135" i="2"/>
  <c r="AV135" i="2"/>
  <c r="AT135" i="2"/>
  <c r="AN135" i="2"/>
  <c r="AM135" i="2"/>
  <c r="AK135" i="2"/>
  <c r="AJ135" i="2"/>
  <c r="AH135" i="2"/>
  <c r="AF135" i="2"/>
  <c r="AD135" i="2"/>
  <c r="AC135" i="2"/>
  <c r="AB135" i="2"/>
  <c r="AA135" i="2"/>
  <c r="X135" i="2"/>
  <c r="V135" i="2"/>
  <c r="Q135" i="2"/>
  <c r="O135" i="2"/>
  <c r="N135" i="2"/>
  <c r="L135" i="2"/>
  <c r="J135" i="2"/>
  <c r="H135" i="2"/>
  <c r="E135" i="2"/>
  <c r="C135" i="2"/>
  <c r="AY134" i="2"/>
  <c r="AX134" i="2"/>
  <c r="AW134" i="2"/>
  <c r="AV134" i="2"/>
  <c r="AT134" i="2"/>
  <c r="AN134" i="2"/>
  <c r="AM134" i="2"/>
  <c r="AK134" i="2"/>
  <c r="AJ134" i="2"/>
  <c r="AH134" i="2"/>
  <c r="AF134" i="2"/>
  <c r="AD134" i="2"/>
  <c r="AC134" i="2"/>
  <c r="AB134" i="2"/>
  <c r="AA134" i="2"/>
  <c r="X134" i="2"/>
  <c r="V134" i="2"/>
  <c r="Q134" i="2"/>
  <c r="O134" i="2"/>
  <c r="N134" i="2"/>
  <c r="L134" i="2"/>
  <c r="J134" i="2"/>
  <c r="H134" i="2"/>
  <c r="E134" i="2"/>
  <c r="C134" i="2"/>
  <c r="AY133" i="2"/>
  <c r="AX133" i="2"/>
  <c r="AW133" i="2"/>
  <c r="AV133" i="2"/>
  <c r="AT133" i="2"/>
  <c r="AN133" i="2"/>
  <c r="AM133" i="2"/>
  <c r="AK133" i="2"/>
  <c r="AJ133" i="2"/>
  <c r="AH133" i="2"/>
  <c r="AF133" i="2"/>
  <c r="AD133" i="2"/>
  <c r="AC133" i="2"/>
  <c r="AB133" i="2"/>
  <c r="AA133" i="2"/>
  <c r="X133" i="2"/>
  <c r="V133" i="2"/>
  <c r="Q133" i="2"/>
  <c r="O133" i="2"/>
  <c r="N133" i="2"/>
  <c r="L133" i="2"/>
  <c r="J133" i="2"/>
  <c r="H133" i="2"/>
  <c r="E133" i="2"/>
  <c r="C133" i="2"/>
  <c r="AY132" i="2"/>
  <c r="AX132" i="2"/>
  <c r="AW132" i="2"/>
  <c r="AV132" i="2"/>
  <c r="AT132" i="2"/>
  <c r="AN132" i="2"/>
  <c r="AM132" i="2"/>
  <c r="AK132" i="2"/>
  <c r="AJ132" i="2"/>
  <c r="AH132" i="2"/>
  <c r="AF132" i="2"/>
  <c r="AD132" i="2"/>
  <c r="AC132" i="2"/>
  <c r="AB132" i="2"/>
  <c r="AA132" i="2"/>
  <c r="X132" i="2"/>
  <c r="V132" i="2"/>
  <c r="Q132" i="2"/>
  <c r="O132" i="2"/>
  <c r="N132" i="2"/>
  <c r="L132" i="2"/>
  <c r="J132" i="2"/>
  <c r="H132" i="2"/>
  <c r="E132" i="2"/>
  <c r="C132" i="2"/>
  <c r="AY131" i="2"/>
  <c r="AX131" i="2"/>
  <c r="AW131" i="2"/>
  <c r="AV131" i="2"/>
  <c r="AT131" i="2"/>
  <c r="AN131" i="2"/>
  <c r="AM131" i="2"/>
  <c r="AK131" i="2"/>
  <c r="AJ131" i="2"/>
  <c r="AH131" i="2"/>
  <c r="AF131" i="2"/>
  <c r="AD131" i="2"/>
  <c r="AC131" i="2"/>
  <c r="AB131" i="2"/>
  <c r="AA131" i="2"/>
  <c r="X131" i="2"/>
  <c r="V131" i="2"/>
  <c r="Q131" i="2"/>
  <c r="O131" i="2"/>
  <c r="N131" i="2"/>
  <c r="L131" i="2"/>
  <c r="J131" i="2"/>
  <c r="H131" i="2"/>
  <c r="E131" i="2"/>
  <c r="C131" i="2"/>
  <c r="AY130" i="2"/>
  <c r="AX130" i="2"/>
  <c r="AW130" i="2"/>
  <c r="AV130" i="2"/>
  <c r="AT130" i="2"/>
  <c r="AN130" i="2"/>
  <c r="AM130" i="2"/>
  <c r="AK130" i="2"/>
  <c r="AJ130" i="2"/>
  <c r="AH130" i="2"/>
  <c r="AF130" i="2"/>
  <c r="AD130" i="2"/>
  <c r="AC130" i="2"/>
  <c r="AB130" i="2"/>
  <c r="AA130" i="2"/>
  <c r="X130" i="2"/>
  <c r="V130" i="2"/>
  <c r="Q130" i="2"/>
  <c r="O130" i="2"/>
  <c r="N130" i="2"/>
  <c r="L130" i="2"/>
  <c r="J130" i="2"/>
  <c r="H130" i="2"/>
  <c r="E130" i="2"/>
  <c r="C130" i="2"/>
  <c r="AY129" i="2"/>
  <c r="AX129" i="2"/>
  <c r="AW129" i="2"/>
  <c r="AV129" i="2"/>
  <c r="AT129" i="2"/>
  <c r="AN129" i="2"/>
  <c r="AM129" i="2"/>
  <c r="AK129" i="2"/>
  <c r="AJ129" i="2"/>
  <c r="AH129" i="2"/>
  <c r="AF129" i="2"/>
  <c r="AD129" i="2"/>
  <c r="AC129" i="2"/>
  <c r="AB129" i="2"/>
  <c r="AA129" i="2"/>
  <c r="X129" i="2"/>
  <c r="V129" i="2"/>
  <c r="Q129" i="2"/>
  <c r="O129" i="2"/>
  <c r="N129" i="2"/>
  <c r="L129" i="2"/>
  <c r="J129" i="2"/>
  <c r="H129" i="2"/>
  <c r="E129" i="2"/>
  <c r="C129" i="2"/>
  <c r="AY128" i="2"/>
  <c r="AX128" i="2"/>
  <c r="AW128" i="2"/>
  <c r="AV128" i="2"/>
  <c r="AT128" i="2"/>
  <c r="AN128" i="2"/>
  <c r="AM128" i="2"/>
  <c r="AK128" i="2"/>
  <c r="AJ128" i="2"/>
  <c r="AH128" i="2"/>
  <c r="AF128" i="2"/>
  <c r="AD128" i="2"/>
  <c r="AC128" i="2"/>
  <c r="AB128" i="2"/>
  <c r="AA128" i="2"/>
  <c r="X128" i="2"/>
  <c r="V128" i="2"/>
  <c r="Q128" i="2"/>
  <c r="O128" i="2"/>
  <c r="N128" i="2"/>
  <c r="L128" i="2"/>
  <c r="J128" i="2"/>
  <c r="H128" i="2"/>
  <c r="E128" i="2"/>
  <c r="C128" i="2"/>
  <c r="AY127" i="2"/>
  <c r="AX127" i="2"/>
  <c r="AW127" i="2"/>
  <c r="AV127" i="2"/>
  <c r="AT127" i="2"/>
  <c r="AN127" i="2"/>
  <c r="AM127" i="2"/>
  <c r="AK127" i="2"/>
  <c r="AJ127" i="2"/>
  <c r="AH127" i="2"/>
  <c r="AF127" i="2"/>
  <c r="AD127" i="2"/>
  <c r="AC127" i="2"/>
  <c r="AB127" i="2"/>
  <c r="AA127" i="2"/>
  <c r="X127" i="2"/>
  <c r="V127" i="2"/>
  <c r="Q127" i="2"/>
  <c r="O127" i="2"/>
  <c r="N127" i="2"/>
  <c r="L127" i="2"/>
  <c r="J127" i="2"/>
  <c r="H127" i="2"/>
  <c r="E127" i="2"/>
  <c r="C127" i="2"/>
  <c r="AY126" i="2"/>
  <c r="AX126" i="2"/>
  <c r="AW126" i="2"/>
  <c r="AV126" i="2"/>
  <c r="AT126" i="2"/>
  <c r="AN126" i="2"/>
  <c r="AM126" i="2"/>
  <c r="AK126" i="2"/>
  <c r="AJ126" i="2"/>
  <c r="AH126" i="2"/>
  <c r="AF126" i="2"/>
  <c r="AD126" i="2"/>
  <c r="AC126" i="2"/>
  <c r="AB126" i="2"/>
  <c r="AA126" i="2"/>
  <c r="X126" i="2"/>
  <c r="V126" i="2"/>
  <c r="Q126" i="2"/>
  <c r="O126" i="2"/>
  <c r="N126" i="2"/>
  <c r="L126" i="2"/>
  <c r="J126" i="2"/>
  <c r="H126" i="2"/>
  <c r="E126" i="2"/>
  <c r="C126" i="2"/>
  <c r="AY125" i="2"/>
  <c r="AX125" i="2"/>
  <c r="AW125" i="2"/>
  <c r="AV125" i="2"/>
  <c r="AT125" i="2"/>
  <c r="AN125" i="2"/>
  <c r="AM125" i="2"/>
  <c r="AK125" i="2"/>
  <c r="AJ125" i="2"/>
  <c r="AH125" i="2"/>
  <c r="AF125" i="2"/>
  <c r="AD125" i="2"/>
  <c r="AC125" i="2"/>
  <c r="AB125" i="2"/>
  <c r="AA125" i="2"/>
  <c r="X125" i="2"/>
  <c r="V125" i="2"/>
  <c r="Q125" i="2"/>
  <c r="O125" i="2"/>
  <c r="N125" i="2"/>
  <c r="L125" i="2"/>
  <c r="J125" i="2"/>
  <c r="H125" i="2"/>
  <c r="E125" i="2"/>
  <c r="C125" i="2"/>
  <c r="AY124" i="2"/>
  <c r="AX124" i="2"/>
  <c r="AW124" i="2"/>
  <c r="AV124" i="2"/>
  <c r="AT124" i="2"/>
  <c r="AN124" i="2"/>
  <c r="AM124" i="2"/>
  <c r="AK124" i="2"/>
  <c r="AJ124" i="2"/>
  <c r="AH124" i="2"/>
  <c r="AF124" i="2"/>
  <c r="AD124" i="2"/>
  <c r="AC124" i="2"/>
  <c r="AB124" i="2"/>
  <c r="AA124" i="2"/>
  <c r="X124" i="2"/>
  <c r="V124" i="2"/>
  <c r="Q124" i="2"/>
  <c r="O124" i="2"/>
  <c r="N124" i="2"/>
  <c r="L124" i="2"/>
  <c r="J124" i="2"/>
  <c r="H124" i="2"/>
  <c r="E124" i="2"/>
  <c r="C124" i="2"/>
  <c r="AY123" i="2"/>
  <c r="AX123" i="2"/>
  <c r="AW123" i="2"/>
  <c r="AV123" i="2"/>
  <c r="AT123" i="2"/>
  <c r="AN123" i="2"/>
  <c r="AM123" i="2"/>
  <c r="AK123" i="2"/>
  <c r="AJ123" i="2"/>
  <c r="AH123" i="2"/>
  <c r="AF123" i="2"/>
  <c r="AD123" i="2"/>
  <c r="AC123" i="2"/>
  <c r="AB123" i="2"/>
  <c r="AA123" i="2"/>
  <c r="X123" i="2"/>
  <c r="V123" i="2"/>
  <c r="Q123" i="2"/>
  <c r="O123" i="2"/>
  <c r="N123" i="2"/>
  <c r="L123" i="2"/>
  <c r="J123" i="2"/>
  <c r="H123" i="2"/>
  <c r="E123" i="2"/>
  <c r="C123" i="2"/>
  <c r="AY122" i="2"/>
  <c r="AX122" i="2"/>
  <c r="AW122" i="2"/>
  <c r="AV122" i="2"/>
  <c r="AT122" i="2"/>
  <c r="AN122" i="2"/>
  <c r="AM122" i="2"/>
  <c r="AK122" i="2"/>
  <c r="AJ122" i="2"/>
  <c r="AH122" i="2"/>
  <c r="AF122" i="2"/>
  <c r="AD122" i="2"/>
  <c r="AC122" i="2"/>
  <c r="AB122" i="2"/>
  <c r="AA122" i="2"/>
  <c r="X122" i="2"/>
  <c r="V122" i="2"/>
  <c r="Q122" i="2"/>
  <c r="O122" i="2"/>
  <c r="N122" i="2"/>
  <c r="L122" i="2"/>
  <c r="J122" i="2"/>
  <c r="H122" i="2"/>
  <c r="E122" i="2"/>
  <c r="C122" i="2"/>
  <c r="AY121" i="2"/>
  <c r="AX121" i="2"/>
  <c r="AW121" i="2"/>
  <c r="AV121" i="2"/>
  <c r="AT121" i="2"/>
  <c r="AN121" i="2"/>
  <c r="AM121" i="2"/>
  <c r="AK121" i="2"/>
  <c r="AJ121" i="2"/>
  <c r="AH121" i="2"/>
  <c r="AF121" i="2"/>
  <c r="AD121" i="2"/>
  <c r="AC121" i="2"/>
  <c r="AB121" i="2"/>
  <c r="AA121" i="2"/>
  <c r="X121" i="2"/>
  <c r="V121" i="2"/>
  <c r="Q121" i="2"/>
  <c r="O121" i="2"/>
  <c r="N121" i="2"/>
  <c r="L121" i="2"/>
  <c r="J121" i="2"/>
  <c r="H121" i="2"/>
  <c r="E121" i="2"/>
  <c r="C121" i="2"/>
  <c r="AY120" i="2"/>
  <c r="AX120" i="2"/>
  <c r="AW120" i="2"/>
  <c r="AV120" i="2"/>
  <c r="AT120" i="2"/>
  <c r="AN120" i="2"/>
  <c r="AM120" i="2"/>
  <c r="AK120" i="2"/>
  <c r="AJ120" i="2"/>
  <c r="AH120" i="2"/>
  <c r="AF120" i="2"/>
  <c r="AD120" i="2"/>
  <c r="AC120" i="2"/>
  <c r="AB120" i="2"/>
  <c r="AA120" i="2"/>
  <c r="X120" i="2"/>
  <c r="V120" i="2"/>
  <c r="Q120" i="2"/>
  <c r="O120" i="2"/>
  <c r="N120" i="2"/>
  <c r="L120" i="2"/>
  <c r="J120" i="2"/>
  <c r="H120" i="2"/>
  <c r="E120" i="2"/>
  <c r="C120" i="2"/>
  <c r="AY119" i="2"/>
  <c r="AX119" i="2"/>
  <c r="AW119" i="2"/>
  <c r="AV119" i="2"/>
  <c r="AT119" i="2"/>
  <c r="AN119" i="2"/>
  <c r="AM119" i="2"/>
  <c r="AK119" i="2"/>
  <c r="AJ119" i="2"/>
  <c r="AH119" i="2"/>
  <c r="AF119" i="2"/>
  <c r="AD119" i="2"/>
  <c r="AC119" i="2"/>
  <c r="AB119" i="2"/>
  <c r="AA119" i="2"/>
  <c r="X119" i="2"/>
  <c r="V119" i="2"/>
  <c r="Q119" i="2"/>
  <c r="O119" i="2"/>
  <c r="N119" i="2"/>
  <c r="L119" i="2"/>
  <c r="J119" i="2"/>
  <c r="H119" i="2"/>
  <c r="E119" i="2"/>
  <c r="C119" i="2"/>
  <c r="AY118" i="2"/>
  <c r="AX118" i="2"/>
  <c r="AW118" i="2"/>
  <c r="AV118" i="2"/>
  <c r="AT118" i="2"/>
  <c r="AN118" i="2"/>
  <c r="AM118" i="2"/>
  <c r="AK118" i="2"/>
  <c r="AJ118" i="2"/>
  <c r="AH118" i="2"/>
  <c r="AF118" i="2"/>
  <c r="AD118" i="2"/>
  <c r="AC118" i="2"/>
  <c r="AB118" i="2"/>
  <c r="AA118" i="2"/>
  <c r="X118" i="2"/>
  <c r="V118" i="2"/>
  <c r="Q118" i="2"/>
  <c r="O118" i="2"/>
  <c r="N118" i="2"/>
  <c r="L118" i="2"/>
  <c r="J118" i="2"/>
  <c r="H118" i="2"/>
  <c r="E118" i="2"/>
  <c r="C118" i="2"/>
  <c r="AY117" i="2"/>
  <c r="AX117" i="2"/>
  <c r="AW117" i="2"/>
  <c r="AV117" i="2"/>
  <c r="AT117" i="2"/>
  <c r="AN117" i="2"/>
  <c r="AM117" i="2"/>
  <c r="AK117" i="2"/>
  <c r="AJ117" i="2"/>
  <c r="AH117" i="2"/>
  <c r="AF117" i="2"/>
  <c r="AD117" i="2"/>
  <c r="AC117" i="2"/>
  <c r="AB117" i="2"/>
  <c r="AA117" i="2"/>
  <c r="X117" i="2"/>
  <c r="V117" i="2"/>
  <c r="Q117" i="2"/>
  <c r="O117" i="2"/>
  <c r="N117" i="2"/>
  <c r="L117" i="2"/>
  <c r="J117" i="2"/>
  <c r="H117" i="2"/>
  <c r="E117" i="2"/>
  <c r="C117" i="2"/>
  <c r="AY116" i="2"/>
  <c r="AX116" i="2"/>
  <c r="AW116" i="2"/>
  <c r="AV116" i="2"/>
  <c r="AT116" i="2"/>
  <c r="AN116" i="2"/>
  <c r="AM116" i="2"/>
  <c r="AK116" i="2"/>
  <c r="AJ116" i="2"/>
  <c r="AH116" i="2"/>
  <c r="AF116" i="2"/>
  <c r="AD116" i="2"/>
  <c r="AC116" i="2"/>
  <c r="AB116" i="2"/>
  <c r="AA116" i="2"/>
  <c r="X116" i="2"/>
  <c r="V116" i="2"/>
  <c r="Q116" i="2"/>
  <c r="O116" i="2"/>
  <c r="N116" i="2"/>
  <c r="L116" i="2"/>
  <c r="J116" i="2"/>
  <c r="H116" i="2"/>
  <c r="E116" i="2"/>
  <c r="C116" i="2"/>
  <c r="AY115" i="2"/>
  <c r="AX115" i="2"/>
  <c r="AW115" i="2"/>
  <c r="AV115" i="2"/>
  <c r="AT115" i="2"/>
  <c r="AN115" i="2"/>
  <c r="AM115" i="2"/>
  <c r="AK115" i="2"/>
  <c r="AJ115" i="2"/>
  <c r="AH115" i="2"/>
  <c r="AF115" i="2"/>
  <c r="AD115" i="2"/>
  <c r="AC115" i="2"/>
  <c r="AB115" i="2"/>
  <c r="AA115" i="2"/>
  <c r="X115" i="2"/>
  <c r="V115" i="2"/>
  <c r="Q115" i="2"/>
  <c r="O115" i="2"/>
  <c r="N115" i="2"/>
  <c r="L115" i="2"/>
  <c r="J115" i="2"/>
  <c r="H115" i="2"/>
  <c r="E115" i="2"/>
  <c r="C115" i="2"/>
  <c r="AY114" i="2"/>
  <c r="AX114" i="2"/>
  <c r="AW114" i="2"/>
  <c r="AV114" i="2"/>
  <c r="AT114" i="2"/>
  <c r="AN114" i="2"/>
  <c r="AM114" i="2"/>
  <c r="AK114" i="2"/>
  <c r="AJ114" i="2"/>
  <c r="AH114" i="2"/>
  <c r="AF114" i="2"/>
  <c r="AD114" i="2"/>
  <c r="AC114" i="2"/>
  <c r="AB114" i="2"/>
  <c r="AA114" i="2"/>
  <c r="X114" i="2"/>
  <c r="V114" i="2"/>
  <c r="Q114" i="2"/>
  <c r="O114" i="2"/>
  <c r="N114" i="2"/>
  <c r="L114" i="2"/>
  <c r="J114" i="2"/>
  <c r="H114" i="2"/>
  <c r="E114" i="2"/>
  <c r="C114" i="2"/>
  <c r="AY113" i="2"/>
  <c r="AX113" i="2"/>
  <c r="AW113" i="2"/>
  <c r="AV113" i="2"/>
  <c r="AT113" i="2"/>
  <c r="AN113" i="2"/>
  <c r="AM113" i="2"/>
  <c r="AK113" i="2"/>
  <c r="AJ113" i="2"/>
  <c r="AH113" i="2"/>
  <c r="AF113" i="2"/>
  <c r="AD113" i="2"/>
  <c r="AC113" i="2"/>
  <c r="AB113" i="2"/>
  <c r="AA113" i="2"/>
  <c r="X113" i="2"/>
  <c r="V113" i="2"/>
  <c r="Q113" i="2"/>
  <c r="O113" i="2"/>
  <c r="N113" i="2"/>
  <c r="L113" i="2"/>
  <c r="J113" i="2"/>
  <c r="H113" i="2"/>
  <c r="E113" i="2"/>
  <c r="C113" i="2"/>
  <c r="AY112" i="2"/>
  <c r="AX112" i="2"/>
  <c r="AW112" i="2"/>
  <c r="AV112" i="2"/>
  <c r="AT112" i="2"/>
  <c r="AN112" i="2"/>
  <c r="AM112" i="2"/>
  <c r="AK112" i="2"/>
  <c r="AJ112" i="2"/>
  <c r="AH112" i="2"/>
  <c r="AF112" i="2"/>
  <c r="AD112" i="2"/>
  <c r="AC112" i="2"/>
  <c r="AB112" i="2"/>
  <c r="AA112" i="2"/>
  <c r="X112" i="2"/>
  <c r="V112" i="2"/>
  <c r="Q112" i="2"/>
  <c r="O112" i="2"/>
  <c r="N112" i="2"/>
  <c r="L112" i="2"/>
  <c r="J112" i="2"/>
  <c r="H112" i="2"/>
  <c r="E112" i="2"/>
  <c r="C112" i="2"/>
  <c r="AY111" i="2"/>
  <c r="AX111" i="2"/>
  <c r="AW111" i="2"/>
  <c r="AV111" i="2"/>
  <c r="AT111" i="2"/>
  <c r="AN111" i="2"/>
  <c r="AM111" i="2"/>
  <c r="AK111" i="2"/>
  <c r="AJ111" i="2"/>
  <c r="AH111" i="2"/>
  <c r="AF111" i="2"/>
  <c r="AD111" i="2"/>
  <c r="AC111" i="2"/>
  <c r="AB111" i="2"/>
  <c r="AA111" i="2"/>
  <c r="X111" i="2"/>
  <c r="V111" i="2"/>
  <c r="Q111" i="2"/>
  <c r="O111" i="2"/>
  <c r="N111" i="2"/>
  <c r="L111" i="2"/>
  <c r="J111" i="2"/>
  <c r="H111" i="2"/>
  <c r="E111" i="2"/>
  <c r="C111" i="2"/>
  <c r="AY110" i="2"/>
  <c r="AX110" i="2"/>
  <c r="AW110" i="2"/>
  <c r="AV110" i="2"/>
  <c r="AT110" i="2"/>
  <c r="AN110" i="2"/>
  <c r="AM110" i="2"/>
  <c r="AK110" i="2"/>
  <c r="AJ110" i="2"/>
  <c r="AH110" i="2"/>
  <c r="AF110" i="2"/>
  <c r="AD110" i="2"/>
  <c r="AC110" i="2"/>
  <c r="AB110" i="2"/>
  <c r="AA110" i="2"/>
  <c r="X110" i="2"/>
  <c r="V110" i="2"/>
  <c r="Q110" i="2"/>
  <c r="O110" i="2"/>
  <c r="N110" i="2"/>
  <c r="L110" i="2"/>
  <c r="J110" i="2"/>
  <c r="H110" i="2"/>
  <c r="E110" i="2"/>
  <c r="C110" i="2"/>
  <c r="AY109" i="2"/>
  <c r="AX109" i="2"/>
  <c r="AW109" i="2"/>
  <c r="AV109" i="2"/>
  <c r="AT109" i="2"/>
  <c r="AN109" i="2"/>
  <c r="AM109" i="2"/>
  <c r="AK109" i="2"/>
  <c r="AJ109" i="2"/>
  <c r="AH109" i="2"/>
  <c r="AF109" i="2"/>
  <c r="AD109" i="2"/>
  <c r="AC109" i="2"/>
  <c r="AB109" i="2"/>
  <c r="AA109" i="2"/>
  <c r="X109" i="2"/>
  <c r="V109" i="2"/>
  <c r="Q109" i="2"/>
  <c r="O109" i="2"/>
  <c r="N109" i="2"/>
  <c r="L109" i="2"/>
  <c r="J109" i="2"/>
  <c r="H109" i="2"/>
  <c r="E109" i="2"/>
  <c r="C109" i="2"/>
  <c r="AY108" i="2"/>
  <c r="AX108" i="2"/>
  <c r="AW108" i="2"/>
  <c r="AV108" i="2"/>
  <c r="AT108" i="2"/>
  <c r="AN108" i="2"/>
  <c r="AM108" i="2"/>
  <c r="AK108" i="2"/>
  <c r="AJ108" i="2"/>
  <c r="AH108" i="2"/>
  <c r="AF108" i="2"/>
  <c r="AD108" i="2"/>
  <c r="AC108" i="2"/>
  <c r="AB108" i="2"/>
  <c r="AA108" i="2"/>
  <c r="X108" i="2"/>
  <c r="V108" i="2"/>
  <c r="Q108" i="2"/>
  <c r="O108" i="2"/>
  <c r="N108" i="2"/>
  <c r="L108" i="2"/>
  <c r="J108" i="2"/>
  <c r="H108" i="2"/>
  <c r="E108" i="2"/>
  <c r="C108" i="2"/>
  <c r="AY107" i="2"/>
  <c r="AX107" i="2"/>
  <c r="AW107" i="2"/>
  <c r="AV107" i="2"/>
  <c r="AT107" i="2"/>
  <c r="AN107" i="2"/>
  <c r="AM107" i="2"/>
  <c r="AK107" i="2"/>
  <c r="AJ107" i="2"/>
  <c r="AH107" i="2"/>
  <c r="AF107" i="2"/>
  <c r="AD107" i="2"/>
  <c r="AC107" i="2"/>
  <c r="AB107" i="2"/>
  <c r="AA107" i="2"/>
  <c r="X107" i="2"/>
  <c r="V107" i="2"/>
  <c r="Q107" i="2"/>
  <c r="O107" i="2"/>
  <c r="N107" i="2"/>
  <c r="L107" i="2"/>
  <c r="J107" i="2"/>
  <c r="H107" i="2"/>
  <c r="E107" i="2"/>
  <c r="C107" i="2"/>
  <c r="AY106" i="2"/>
  <c r="AX106" i="2"/>
  <c r="AW106" i="2"/>
  <c r="AV106" i="2"/>
  <c r="AT106" i="2"/>
  <c r="AN106" i="2"/>
  <c r="AM106" i="2"/>
  <c r="AK106" i="2"/>
  <c r="AJ106" i="2"/>
  <c r="AH106" i="2"/>
  <c r="AF106" i="2"/>
  <c r="AD106" i="2"/>
  <c r="AC106" i="2"/>
  <c r="AB106" i="2"/>
  <c r="AA106" i="2"/>
  <c r="X106" i="2"/>
  <c r="V106" i="2"/>
  <c r="Q106" i="2"/>
  <c r="O106" i="2"/>
  <c r="N106" i="2"/>
  <c r="L106" i="2"/>
  <c r="J106" i="2"/>
  <c r="H106" i="2"/>
  <c r="E106" i="2"/>
  <c r="C106" i="2"/>
  <c r="AY105" i="2"/>
  <c r="AX105" i="2"/>
  <c r="AW105" i="2"/>
  <c r="AV105" i="2"/>
  <c r="AT105" i="2"/>
  <c r="AN105" i="2"/>
  <c r="AM105" i="2"/>
  <c r="AK105" i="2"/>
  <c r="AJ105" i="2"/>
  <c r="AH105" i="2"/>
  <c r="AF105" i="2"/>
  <c r="AD105" i="2"/>
  <c r="AC105" i="2"/>
  <c r="AB105" i="2"/>
  <c r="AA105" i="2"/>
  <c r="X105" i="2"/>
  <c r="V105" i="2"/>
  <c r="Q105" i="2"/>
  <c r="O105" i="2"/>
  <c r="N105" i="2"/>
  <c r="L105" i="2"/>
  <c r="J105" i="2"/>
  <c r="H105" i="2"/>
  <c r="E105" i="2"/>
  <c r="C105" i="2"/>
  <c r="AY104" i="2"/>
  <c r="AX104" i="2"/>
  <c r="AW104" i="2"/>
  <c r="AV104" i="2"/>
  <c r="AT104" i="2"/>
  <c r="AN104" i="2"/>
  <c r="AM104" i="2"/>
  <c r="AK104" i="2"/>
  <c r="AJ104" i="2"/>
  <c r="AH104" i="2"/>
  <c r="AF104" i="2"/>
  <c r="AD104" i="2"/>
  <c r="AC104" i="2"/>
  <c r="AB104" i="2"/>
  <c r="AA104" i="2"/>
  <c r="X104" i="2"/>
  <c r="V104" i="2"/>
  <c r="Q104" i="2"/>
  <c r="O104" i="2"/>
  <c r="N104" i="2"/>
  <c r="L104" i="2"/>
  <c r="J104" i="2"/>
  <c r="H104" i="2"/>
  <c r="E104" i="2"/>
  <c r="C104" i="2"/>
  <c r="AY103" i="2"/>
  <c r="AX103" i="2"/>
  <c r="AW103" i="2"/>
  <c r="AV103" i="2"/>
  <c r="AT103" i="2"/>
  <c r="AN103" i="2"/>
  <c r="AM103" i="2"/>
  <c r="AK103" i="2"/>
  <c r="AJ103" i="2"/>
  <c r="AH103" i="2"/>
  <c r="AF103" i="2"/>
  <c r="AD103" i="2"/>
  <c r="AC103" i="2"/>
  <c r="AB103" i="2"/>
  <c r="AA103" i="2"/>
  <c r="X103" i="2"/>
  <c r="V103" i="2"/>
  <c r="Q103" i="2"/>
  <c r="O103" i="2"/>
  <c r="N103" i="2"/>
  <c r="L103" i="2"/>
  <c r="J103" i="2"/>
  <c r="H103" i="2"/>
  <c r="E103" i="2"/>
  <c r="C103" i="2"/>
  <c r="AY102" i="2"/>
  <c r="AX102" i="2"/>
  <c r="AW102" i="2"/>
  <c r="AV102" i="2"/>
  <c r="AT102" i="2"/>
  <c r="AN102" i="2"/>
  <c r="AM102" i="2"/>
  <c r="AK102" i="2"/>
  <c r="AJ102" i="2"/>
  <c r="AH102" i="2"/>
  <c r="AF102" i="2"/>
  <c r="AD102" i="2"/>
  <c r="AC102" i="2"/>
  <c r="AB102" i="2"/>
  <c r="AA102" i="2"/>
  <c r="X102" i="2"/>
  <c r="V102" i="2"/>
  <c r="Q102" i="2"/>
  <c r="O102" i="2"/>
  <c r="N102" i="2"/>
  <c r="L102" i="2"/>
  <c r="J102" i="2"/>
  <c r="H102" i="2"/>
  <c r="E102" i="2"/>
  <c r="C102" i="2"/>
  <c r="AY101" i="2"/>
  <c r="AX101" i="2"/>
  <c r="AW101" i="2"/>
  <c r="AV101" i="2"/>
  <c r="AT101" i="2"/>
  <c r="AN101" i="2"/>
  <c r="AM101" i="2"/>
  <c r="AK101" i="2"/>
  <c r="AJ101" i="2"/>
  <c r="AH101" i="2"/>
  <c r="AF101" i="2"/>
  <c r="AD101" i="2"/>
  <c r="AC101" i="2"/>
  <c r="AB101" i="2"/>
  <c r="AA101" i="2"/>
  <c r="X101" i="2"/>
  <c r="V101" i="2"/>
  <c r="Q101" i="2"/>
  <c r="O101" i="2"/>
  <c r="N101" i="2"/>
  <c r="L101" i="2"/>
  <c r="J101" i="2"/>
  <c r="H101" i="2"/>
  <c r="E101" i="2"/>
  <c r="C101" i="2"/>
  <c r="AY100" i="2"/>
  <c r="AX100" i="2"/>
  <c r="AW100" i="2"/>
  <c r="AV100" i="2"/>
  <c r="AT100" i="2"/>
  <c r="AN100" i="2"/>
  <c r="AM100" i="2"/>
  <c r="AK100" i="2"/>
  <c r="AJ100" i="2"/>
  <c r="AH100" i="2"/>
  <c r="AF100" i="2"/>
  <c r="AD100" i="2"/>
  <c r="AC100" i="2"/>
  <c r="AB100" i="2"/>
  <c r="AA100" i="2"/>
  <c r="X100" i="2"/>
  <c r="V100" i="2"/>
  <c r="Q100" i="2"/>
  <c r="O100" i="2"/>
  <c r="N100" i="2"/>
  <c r="L100" i="2"/>
  <c r="J100" i="2"/>
  <c r="H100" i="2"/>
  <c r="E100" i="2"/>
  <c r="C100" i="2"/>
  <c r="AY99" i="2"/>
  <c r="AX99" i="2"/>
  <c r="AW99" i="2"/>
  <c r="AV99" i="2"/>
  <c r="AT99" i="2"/>
  <c r="AN99" i="2"/>
  <c r="AM99" i="2"/>
  <c r="AK99" i="2"/>
  <c r="AJ99" i="2"/>
  <c r="AH99" i="2"/>
  <c r="AF99" i="2"/>
  <c r="AD99" i="2"/>
  <c r="AC99" i="2"/>
  <c r="AB99" i="2"/>
  <c r="AA99" i="2"/>
  <c r="X99" i="2"/>
  <c r="V99" i="2"/>
  <c r="Q99" i="2"/>
  <c r="O99" i="2"/>
  <c r="N99" i="2"/>
  <c r="L99" i="2"/>
  <c r="J99" i="2"/>
  <c r="H99" i="2"/>
  <c r="E99" i="2"/>
  <c r="C99" i="2"/>
  <c r="AY98" i="2"/>
  <c r="AX98" i="2"/>
  <c r="AW98" i="2"/>
  <c r="AV98" i="2"/>
  <c r="AT98" i="2"/>
  <c r="AN98" i="2"/>
  <c r="AM98" i="2"/>
  <c r="AK98" i="2"/>
  <c r="AJ98" i="2"/>
  <c r="AH98" i="2"/>
  <c r="AF98" i="2"/>
  <c r="AD98" i="2"/>
  <c r="AC98" i="2"/>
  <c r="AB98" i="2"/>
  <c r="AA98" i="2"/>
  <c r="X98" i="2"/>
  <c r="V98" i="2"/>
  <c r="Q98" i="2"/>
  <c r="O98" i="2"/>
  <c r="N98" i="2"/>
  <c r="L98" i="2"/>
  <c r="J98" i="2"/>
  <c r="H98" i="2"/>
  <c r="E98" i="2"/>
  <c r="C98" i="2"/>
  <c r="AY97" i="2"/>
  <c r="AX97" i="2"/>
  <c r="AW97" i="2"/>
  <c r="AV97" i="2"/>
  <c r="AT97" i="2"/>
  <c r="AN97" i="2"/>
  <c r="AM97" i="2"/>
  <c r="AK97" i="2"/>
  <c r="AJ97" i="2"/>
  <c r="AH97" i="2"/>
  <c r="AF97" i="2"/>
  <c r="AD97" i="2"/>
  <c r="AC97" i="2"/>
  <c r="AB97" i="2"/>
  <c r="AA97" i="2"/>
  <c r="X97" i="2"/>
  <c r="V97" i="2"/>
  <c r="Q97" i="2"/>
  <c r="O97" i="2"/>
  <c r="N97" i="2"/>
  <c r="L97" i="2"/>
  <c r="J97" i="2"/>
  <c r="H97" i="2"/>
  <c r="E97" i="2"/>
  <c r="C97" i="2"/>
  <c r="AY96" i="2"/>
  <c r="AX96" i="2"/>
  <c r="AW96" i="2"/>
  <c r="AV96" i="2"/>
  <c r="AT96" i="2"/>
  <c r="AN96" i="2"/>
  <c r="AM96" i="2"/>
  <c r="AK96" i="2"/>
  <c r="AJ96" i="2"/>
  <c r="AH96" i="2"/>
  <c r="AF96" i="2"/>
  <c r="AD96" i="2"/>
  <c r="AC96" i="2"/>
  <c r="AB96" i="2"/>
  <c r="AA96" i="2"/>
  <c r="X96" i="2"/>
  <c r="V96" i="2"/>
  <c r="Q96" i="2"/>
  <c r="O96" i="2"/>
  <c r="N96" i="2"/>
  <c r="L96" i="2"/>
  <c r="J96" i="2"/>
  <c r="H96" i="2"/>
  <c r="E96" i="2"/>
  <c r="C96" i="2"/>
  <c r="AY95" i="2"/>
  <c r="AX95" i="2"/>
  <c r="AW95" i="2"/>
  <c r="AV95" i="2"/>
  <c r="AT95" i="2"/>
  <c r="AN95" i="2"/>
  <c r="AM95" i="2"/>
  <c r="AK95" i="2"/>
  <c r="AJ95" i="2"/>
  <c r="AH95" i="2"/>
  <c r="AF95" i="2"/>
  <c r="AD95" i="2"/>
  <c r="AC95" i="2"/>
  <c r="AB95" i="2"/>
  <c r="AA95" i="2"/>
  <c r="X95" i="2"/>
  <c r="V95" i="2"/>
  <c r="Q95" i="2"/>
  <c r="O95" i="2"/>
  <c r="N95" i="2"/>
  <c r="L95" i="2"/>
  <c r="J95" i="2"/>
  <c r="H95" i="2"/>
  <c r="E95" i="2"/>
  <c r="C95" i="2"/>
  <c r="AY94" i="2"/>
  <c r="AX94" i="2"/>
  <c r="AW94" i="2"/>
  <c r="AV94" i="2"/>
  <c r="AT94" i="2"/>
  <c r="AN94" i="2"/>
  <c r="AM94" i="2"/>
  <c r="AK94" i="2"/>
  <c r="AJ94" i="2"/>
  <c r="AH94" i="2"/>
  <c r="AF94" i="2"/>
  <c r="AD94" i="2"/>
  <c r="AC94" i="2"/>
  <c r="AB94" i="2"/>
  <c r="AA94" i="2"/>
  <c r="X94" i="2"/>
  <c r="V94" i="2"/>
  <c r="Q94" i="2"/>
  <c r="O94" i="2"/>
  <c r="N94" i="2"/>
  <c r="L94" i="2"/>
  <c r="J94" i="2"/>
  <c r="H94" i="2"/>
  <c r="E94" i="2"/>
  <c r="C94" i="2"/>
  <c r="AY93" i="2"/>
  <c r="AX93" i="2"/>
  <c r="AW93" i="2"/>
  <c r="AV93" i="2"/>
  <c r="AT93" i="2"/>
  <c r="AN93" i="2"/>
  <c r="AM93" i="2"/>
  <c r="AK93" i="2"/>
  <c r="AJ93" i="2"/>
  <c r="AH93" i="2"/>
  <c r="AF93" i="2"/>
  <c r="AD93" i="2"/>
  <c r="AC93" i="2"/>
  <c r="AB93" i="2"/>
  <c r="AA93" i="2"/>
  <c r="X93" i="2"/>
  <c r="V93" i="2"/>
  <c r="Q93" i="2"/>
  <c r="O93" i="2"/>
  <c r="N93" i="2"/>
  <c r="L93" i="2"/>
  <c r="J93" i="2"/>
  <c r="H93" i="2"/>
  <c r="E93" i="2"/>
  <c r="C93" i="2"/>
  <c r="AY92" i="2"/>
  <c r="AX92" i="2"/>
  <c r="AW92" i="2"/>
  <c r="AV92" i="2"/>
  <c r="AT92" i="2"/>
  <c r="AN92" i="2"/>
  <c r="AM92" i="2"/>
  <c r="AK92" i="2"/>
  <c r="AJ92" i="2"/>
  <c r="AH92" i="2"/>
  <c r="AF92" i="2"/>
  <c r="AD92" i="2"/>
  <c r="AC92" i="2"/>
  <c r="AB92" i="2"/>
  <c r="AA92" i="2"/>
  <c r="X92" i="2"/>
  <c r="V92" i="2"/>
  <c r="Q92" i="2"/>
  <c r="O92" i="2"/>
  <c r="N92" i="2"/>
  <c r="L92" i="2"/>
  <c r="J92" i="2"/>
  <c r="H92" i="2"/>
  <c r="E92" i="2"/>
  <c r="C92" i="2"/>
  <c r="AY91" i="2"/>
  <c r="AX91" i="2"/>
  <c r="AW91" i="2"/>
  <c r="AV91" i="2"/>
  <c r="AT91" i="2"/>
  <c r="AN91" i="2"/>
  <c r="AM91" i="2"/>
  <c r="AK91" i="2"/>
  <c r="AJ91" i="2"/>
  <c r="AH91" i="2"/>
  <c r="AF91" i="2"/>
  <c r="AD91" i="2"/>
  <c r="AC91" i="2"/>
  <c r="AB91" i="2"/>
  <c r="AA91" i="2"/>
  <c r="X91" i="2"/>
  <c r="V91" i="2"/>
  <c r="Q91" i="2"/>
  <c r="O91" i="2"/>
  <c r="N91" i="2"/>
  <c r="L91" i="2"/>
  <c r="J91" i="2"/>
  <c r="H91" i="2"/>
  <c r="E91" i="2"/>
  <c r="C91" i="2"/>
  <c r="AY90" i="2"/>
  <c r="AX90" i="2"/>
  <c r="AW90" i="2"/>
  <c r="AV90" i="2"/>
  <c r="AT90" i="2"/>
  <c r="AN90" i="2"/>
  <c r="AM90" i="2"/>
  <c r="AK90" i="2"/>
  <c r="AJ90" i="2"/>
  <c r="AH90" i="2"/>
  <c r="AF90" i="2"/>
  <c r="AD90" i="2"/>
  <c r="AC90" i="2"/>
  <c r="AB90" i="2"/>
  <c r="AA90" i="2"/>
  <c r="X90" i="2"/>
  <c r="V90" i="2"/>
  <c r="Q90" i="2"/>
  <c r="O90" i="2"/>
  <c r="N90" i="2"/>
  <c r="L90" i="2"/>
  <c r="J90" i="2"/>
  <c r="H90" i="2"/>
  <c r="E90" i="2"/>
  <c r="C90" i="2"/>
  <c r="AY89" i="2"/>
  <c r="AX89" i="2"/>
  <c r="AW89" i="2"/>
  <c r="AV89" i="2"/>
  <c r="AT89" i="2"/>
  <c r="AN89" i="2"/>
  <c r="AM89" i="2"/>
  <c r="AK89" i="2"/>
  <c r="AJ89" i="2"/>
  <c r="AH89" i="2"/>
  <c r="AF89" i="2"/>
  <c r="AD89" i="2"/>
  <c r="AC89" i="2"/>
  <c r="AB89" i="2"/>
  <c r="AA89" i="2"/>
  <c r="X89" i="2"/>
  <c r="V89" i="2"/>
  <c r="Q89" i="2"/>
  <c r="O89" i="2"/>
  <c r="N89" i="2"/>
  <c r="L89" i="2"/>
  <c r="J89" i="2"/>
  <c r="H89" i="2"/>
  <c r="E89" i="2"/>
  <c r="C89" i="2"/>
  <c r="AY88" i="2"/>
  <c r="AX88" i="2"/>
  <c r="AW88" i="2"/>
  <c r="AV88" i="2"/>
  <c r="AT88" i="2"/>
  <c r="AN88" i="2"/>
  <c r="AM88" i="2"/>
  <c r="AK88" i="2"/>
  <c r="AJ88" i="2"/>
  <c r="AH88" i="2"/>
  <c r="AF88" i="2"/>
  <c r="AD88" i="2"/>
  <c r="AC88" i="2"/>
  <c r="AB88" i="2"/>
  <c r="AA88" i="2"/>
  <c r="X88" i="2"/>
  <c r="V88" i="2"/>
  <c r="Q88" i="2"/>
  <c r="O88" i="2"/>
  <c r="N88" i="2"/>
  <c r="L88" i="2"/>
  <c r="J88" i="2"/>
  <c r="H88" i="2"/>
  <c r="E88" i="2"/>
  <c r="C88" i="2"/>
  <c r="AY87" i="2"/>
  <c r="AX87" i="2"/>
  <c r="AW87" i="2"/>
  <c r="AV87" i="2"/>
  <c r="AT87" i="2"/>
  <c r="AN87" i="2"/>
  <c r="AM87" i="2"/>
  <c r="AK87" i="2"/>
  <c r="AJ87" i="2"/>
  <c r="AH87" i="2"/>
  <c r="AF87" i="2"/>
  <c r="AD87" i="2"/>
  <c r="AC87" i="2"/>
  <c r="AB87" i="2"/>
  <c r="AA87" i="2"/>
  <c r="X87" i="2"/>
  <c r="V87" i="2"/>
  <c r="Q87" i="2"/>
  <c r="O87" i="2"/>
  <c r="N87" i="2"/>
  <c r="L87" i="2"/>
  <c r="J87" i="2"/>
  <c r="H87" i="2"/>
  <c r="E87" i="2"/>
  <c r="C87" i="2"/>
  <c r="AY86" i="2"/>
  <c r="AX86" i="2"/>
  <c r="AW86" i="2"/>
  <c r="AV86" i="2"/>
  <c r="AT86" i="2"/>
  <c r="AN86" i="2"/>
  <c r="AM86" i="2"/>
  <c r="AK86" i="2"/>
  <c r="AJ86" i="2"/>
  <c r="AH86" i="2"/>
  <c r="AF86" i="2"/>
  <c r="AD86" i="2"/>
  <c r="AC86" i="2"/>
  <c r="AB86" i="2"/>
  <c r="AA86" i="2"/>
  <c r="X86" i="2"/>
  <c r="V86" i="2"/>
  <c r="Q86" i="2"/>
  <c r="O86" i="2"/>
  <c r="N86" i="2"/>
  <c r="L86" i="2"/>
  <c r="J86" i="2"/>
  <c r="H86" i="2"/>
  <c r="E86" i="2"/>
  <c r="C86" i="2"/>
  <c r="AY85" i="2"/>
  <c r="AX85" i="2"/>
  <c r="AW85" i="2"/>
  <c r="AV85" i="2"/>
  <c r="AT85" i="2"/>
  <c r="AN85" i="2"/>
  <c r="AM85" i="2"/>
  <c r="AK85" i="2"/>
  <c r="AJ85" i="2"/>
  <c r="AH85" i="2"/>
  <c r="AF85" i="2"/>
  <c r="AD85" i="2"/>
  <c r="AC85" i="2"/>
  <c r="AB85" i="2"/>
  <c r="AA85" i="2"/>
  <c r="X85" i="2"/>
  <c r="V85" i="2"/>
  <c r="Q85" i="2"/>
  <c r="O85" i="2"/>
  <c r="N85" i="2"/>
  <c r="L85" i="2"/>
  <c r="J85" i="2"/>
  <c r="H85" i="2"/>
  <c r="E85" i="2"/>
  <c r="C85" i="2"/>
  <c r="AY84" i="2"/>
  <c r="AX84" i="2"/>
  <c r="AW84" i="2"/>
  <c r="AV84" i="2"/>
  <c r="AT84" i="2"/>
  <c r="AN84" i="2"/>
  <c r="AM84" i="2"/>
  <c r="AK84" i="2"/>
  <c r="AJ84" i="2"/>
  <c r="AH84" i="2"/>
  <c r="AF84" i="2"/>
  <c r="AD84" i="2"/>
  <c r="AC84" i="2"/>
  <c r="AB84" i="2"/>
  <c r="AA84" i="2"/>
  <c r="X84" i="2"/>
  <c r="V84" i="2"/>
  <c r="Q84" i="2"/>
  <c r="O84" i="2"/>
  <c r="N84" i="2"/>
  <c r="L84" i="2"/>
  <c r="J84" i="2"/>
  <c r="H84" i="2"/>
  <c r="E84" i="2"/>
  <c r="C84" i="2"/>
  <c r="AY83" i="2"/>
  <c r="AX83" i="2"/>
  <c r="AW83" i="2"/>
  <c r="AV83" i="2"/>
  <c r="AT83" i="2"/>
  <c r="AN83" i="2"/>
  <c r="AM83" i="2"/>
  <c r="AK83" i="2"/>
  <c r="AJ83" i="2"/>
  <c r="AH83" i="2"/>
  <c r="AF83" i="2"/>
  <c r="AD83" i="2"/>
  <c r="AC83" i="2"/>
  <c r="AB83" i="2"/>
  <c r="AA83" i="2"/>
  <c r="X83" i="2"/>
  <c r="V83" i="2"/>
  <c r="Q83" i="2"/>
  <c r="O83" i="2"/>
  <c r="N83" i="2"/>
  <c r="L83" i="2"/>
  <c r="J83" i="2"/>
  <c r="H83" i="2"/>
  <c r="E83" i="2"/>
  <c r="C83" i="2"/>
  <c r="AY82" i="2"/>
  <c r="AX82" i="2"/>
  <c r="AW82" i="2"/>
  <c r="AV82" i="2"/>
  <c r="AT82" i="2"/>
  <c r="AN82" i="2"/>
  <c r="AM82" i="2"/>
  <c r="AK82" i="2"/>
  <c r="AJ82" i="2"/>
  <c r="AH82" i="2"/>
  <c r="AF82" i="2"/>
  <c r="AD82" i="2"/>
  <c r="AC82" i="2"/>
  <c r="AB82" i="2"/>
  <c r="AA82" i="2"/>
  <c r="X82" i="2"/>
  <c r="V82" i="2"/>
  <c r="Q82" i="2"/>
  <c r="O82" i="2"/>
  <c r="N82" i="2"/>
  <c r="L82" i="2"/>
  <c r="J82" i="2"/>
  <c r="H82" i="2"/>
  <c r="E82" i="2"/>
  <c r="C82" i="2"/>
  <c r="AY81" i="2"/>
  <c r="AX81" i="2"/>
  <c r="AW81" i="2"/>
  <c r="AV81" i="2"/>
  <c r="AT81" i="2"/>
  <c r="AN81" i="2"/>
  <c r="AM81" i="2"/>
  <c r="AK81" i="2"/>
  <c r="AJ81" i="2"/>
  <c r="AH81" i="2"/>
  <c r="AF81" i="2"/>
  <c r="AD81" i="2"/>
  <c r="AC81" i="2"/>
  <c r="AB81" i="2"/>
  <c r="AA81" i="2"/>
  <c r="X81" i="2"/>
  <c r="V81" i="2"/>
  <c r="Q81" i="2"/>
  <c r="O81" i="2"/>
  <c r="N81" i="2"/>
  <c r="L81" i="2"/>
  <c r="J81" i="2"/>
  <c r="H81" i="2"/>
  <c r="E81" i="2"/>
  <c r="C81" i="2"/>
  <c r="AY80" i="2"/>
  <c r="AX80" i="2"/>
  <c r="AW80" i="2"/>
  <c r="AV80" i="2"/>
  <c r="AT80" i="2"/>
  <c r="AN80" i="2"/>
  <c r="AM80" i="2"/>
  <c r="AK80" i="2"/>
  <c r="AJ80" i="2"/>
  <c r="AH80" i="2"/>
  <c r="AF80" i="2"/>
  <c r="AD80" i="2"/>
  <c r="AC80" i="2"/>
  <c r="AB80" i="2"/>
  <c r="AA80" i="2"/>
  <c r="X80" i="2"/>
  <c r="V80" i="2"/>
  <c r="Q80" i="2"/>
  <c r="O80" i="2"/>
  <c r="N80" i="2"/>
  <c r="L80" i="2"/>
  <c r="J80" i="2"/>
  <c r="H80" i="2"/>
  <c r="E80" i="2"/>
  <c r="C80" i="2"/>
  <c r="AY79" i="2"/>
  <c r="AX79" i="2"/>
  <c r="AW79" i="2"/>
  <c r="AV79" i="2"/>
  <c r="AT79" i="2"/>
  <c r="AN79" i="2"/>
  <c r="AM79" i="2"/>
  <c r="AK79" i="2"/>
  <c r="AJ79" i="2"/>
  <c r="AH79" i="2"/>
  <c r="AF79" i="2"/>
  <c r="AD79" i="2"/>
  <c r="AC79" i="2"/>
  <c r="AB79" i="2"/>
  <c r="AA79" i="2"/>
  <c r="X79" i="2"/>
  <c r="V79" i="2"/>
  <c r="Q79" i="2"/>
  <c r="O79" i="2"/>
  <c r="N79" i="2"/>
  <c r="L79" i="2"/>
  <c r="J79" i="2"/>
  <c r="H79" i="2"/>
  <c r="E79" i="2"/>
  <c r="C79" i="2"/>
  <c r="AY78" i="2"/>
  <c r="AX78" i="2"/>
  <c r="AW78" i="2"/>
  <c r="AV78" i="2"/>
  <c r="AT78" i="2"/>
  <c r="AN78" i="2"/>
  <c r="AM78" i="2"/>
  <c r="AK78" i="2"/>
  <c r="AJ78" i="2"/>
  <c r="AH78" i="2"/>
  <c r="AF78" i="2"/>
  <c r="AD78" i="2"/>
  <c r="AC78" i="2"/>
  <c r="AB78" i="2"/>
  <c r="AA78" i="2"/>
  <c r="X78" i="2"/>
  <c r="V78" i="2"/>
  <c r="Q78" i="2"/>
  <c r="O78" i="2"/>
  <c r="N78" i="2"/>
  <c r="L78" i="2"/>
  <c r="J78" i="2"/>
  <c r="H78" i="2"/>
  <c r="E78" i="2"/>
  <c r="C78" i="2"/>
  <c r="AY77" i="2"/>
  <c r="AX77" i="2"/>
  <c r="AW77" i="2"/>
  <c r="AV77" i="2"/>
  <c r="AT77" i="2"/>
  <c r="AN77" i="2"/>
  <c r="AM77" i="2"/>
  <c r="AK77" i="2"/>
  <c r="AJ77" i="2"/>
  <c r="AH77" i="2"/>
  <c r="AF77" i="2"/>
  <c r="AD77" i="2"/>
  <c r="AC77" i="2"/>
  <c r="AB77" i="2"/>
  <c r="AA77" i="2"/>
  <c r="X77" i="2"/>
  <c r="V77" i="2"/>
  <c r="Q77" i="2"/>
  <c r="O77" i="2"/>
  <c r="N77" i="2"/>
  <c r="L77" i="2"/>
  <c r="J77" i="2"/>
  <c r="H77" i="2"/>
  <c r="E77" i="2"/>
  <c r="C77" i="2"/>
  <c r="AY76" i="2"/>
  <c r="AX76" i="2"/>
  <c r="AW76" i="2"/>
  <c r="AV76" i="2"/>
  <c r="AT76" i="2"/>
  <c r="AN76" i="2"/>
  <c r="AM76" i="2"/>
  <c r="AK76" i="2"/>
  <c r="AJ76" i="2"/>
  <c r="AH76" i="2"/>
  <c r="AF76" i="2"/>
  <c r="AD76" i="2"/>
  <c r="AC76" i="2"/>
  <c r="AB76" i="2"/>
  <c r="AA76" i="2"/>
  <c r="X76" i="2"/>
  <c r="V76" i="2"/>
  <c r="Q76" i="2"/>
  <c r="O76" i="2"/>
  <c r="N76" i="2"/>
  <c r="L76" i="2"/>
  <c r="J76" i="2"/>
  <c r="H76" i="2"/>
  <c r="E76" i="2"/>
  <c r="C76" i="2"/>
  <c r="AY75" i="2"/>
  <c r="AX75" i="2"/>
  <c r="AW75" i="2"/>
  <c r="AV75" i="2"/>
  <c r="AT75" i="2"/>
  <c r="AN75" i="2"/>
  <c r="AM75" i="2"/>
  <c r="AK75" i="2"/>
  <c r="AJ75" i="2"/>
  <c r="AH75" i="2"/>
  <c r="AF75" i="2"/>
  <c r="AD75" i="2"/>
  <c r="AC75" i="2"/>
  <c r="AB75" i="2"/>
  <c r="AA75" i="2"/>
  <c r="X75" i="2"/>
  <c r="V75" i="2"/>
  <c r="Q75" i="2"/>
  <c r="O75" i="2"/>
  <c r="N75" i="2"/>
  <c r="L75" i="2"/>
  <c r="J75" i="2"/>
  <c r="H75" i="2"/>
  <c r="E75" i="2"/>
  <c r="C75" i="2"/>
  <c r="AY74" i="2"/>
  <c r="AX74" i="2"/>
  <c r="AW74" i="2"/>
  <c r="AV74" i="2"/>
  <c r="AT74" i="2"/>
  <c r="AN74" i="2"/>
  <c r="AM74" i="2"/>
  <c r="AK74" i="2"/>
  <c r="AJ74" i="2"/>
  <c r="AH74" i="2"/>
  <c r="AF74" i="2"/>
  <c r="AD74" i="2"/>
  <c r="AC74" i="2"/>
  <c r="AB74" i="2"/>
  <c r="AA74" i="2"/>
  <c r="X74" i="2"/>
  <c r="V74" i="2"/>
  <c r="Q74" i="2"/>
  <c r="O74" i="2"/>
  <c r="N74" i="2"/>
  <c r="L74" i="2"/>
  <c r="J74" i="2"/>
  <c r="H74" i="2"/>
  <c r="E74" i="2"/>
  <c r="C74" i="2"/>
  <c r="AY73" i="2"/>
  <c r="AX73" i="2"/>
  <c r="AW73" i="2"/>
  <c r="AV73" i="2"/>
  <c r="AT73" i="2"/>
  <c r="AN73" i="2"/>
  <c r="AM73" i="2"/>
  <c r="AK73" i="2"/>
  <c r="AJ73" i="2"/>
  <c r="AH73" i="2"/>
  <c r="AF73" i="2"/>
  <c r="AD73" i="2"/>
  <c r="AC73" i="2"/>
  <c r="AB73" i="2"/>
  <c r="AA73" i="2"/>
  <c r="X73" i="2"/>
  <c r="V73" i="2"/>
  <c r="Q73" i="2"/>
  <c r="O73" i="2"/>
  <c r="N73" i="2"/>
  <c r="L73" i="2"/>
  <c r="J73" i="2"/>
  <c r="H73" i="2"/>
  <c r="E73" i="2"/>
  <c r="C73" i="2"/>
  <c r="AY72" i="2"/>
  <c r="AX72" i="2"/>
  <c r="AW72" i="2"/>
  <c r="AV72" i="2"/>
  <c r="AT72" i="2"/>
  <c r="AN72" i="2"/>
  <c r="AM72" i="2"/>
  <c r="AK72" i="2"/>
  <c r="AJ72" i="2"/>
  <c r="AH72" i="2"/>
  <c r="AF72" i="2"/>
  <c r="AD72" i="2"/>
  <c r="AC72" i="2"/>
  <c r="AB72" i="2"/>
  <c r="AA72" i="2"/>
  <c r="X72" i="2"/>
  <c r="V72" i="2"/>
  <c r="Q72" i="2"/>
  <c r="O72" i="2"/>
  <c r="N72" i="2"/>
  <c r="L72" i="2"/>
  <c r="J72" i="2"/>
  <c r="H72" i="2"/>
  <c r="E72" i="2"/>
  <c r="C72" i="2"/>
  <c r="AY71" i="2"/>
  <c r="AX71" i="2"/>
  <c r="AW71" i="2"/>
  <c r="AV71" i="2"/>
  <c r="AT71" i="2"/>
  <c r="AN71" i="2"/>
  <c r="AM71" i="2"/>
  <c r="AK71" i="2"/>
  <c r="AJ71" i="2"/>
  <c r="AH71" i="2"/>
  <c r="AF71" i="2"/>
  <c r="AD71" i="2"/>
  <c r="AC71" i="2"/>
  <c r="AB71" i="2"/>
  <c r="AA71" i="2"/>
  <c r="X71" i="2"/>
  <c r="V71" i="2"/>
  <c r="Q71" i="2"/>
  <c r="O71" i="2"/>
  <c r="N71" i="2"/>
  <c r="L71" i="2"/>
  <c r="J71" i="2"/>
  <c r="H71" i="2"/>
  <c r="E71" i="2"/>
  <c r="C71" i="2"/>
  <c r="AY70" i="2"/>
  <c r="AX70" i="2"/>
  <c r="AW70" i="2"/>
  <c r="AV70" i="2"/>
  <c r="AT70" i="2"/>
  <c r="AN70" i="2"/>
  <c r="AM70" i="2"/>
  <c r="AK70" i="2"/>
  <c r="AJ70" i="2"/>
  <c r="AH70" i="2"/>
  <c r="AF70" i="2"/>
  <c r="AD70" i="2"/>
  <c r="AC70" i="2"/>
  <c r="AB70" i="2"/>
  <c r="AA70" i="2"/>
  <c r="X70" i="2"/>
  <c r="V70" i="2"/>
  <c r="Q70" i="2"/>
  <c r="O70" i="2"/>
  <c r="N70" i="2"/>
  <c r="L70" i="2"/>
  <c r="J70" i="2"/>
  <c r="H70" i="2"/>
  <c r="E70" i="2"/>
  <c r="C70" i="2"/>
  <c r="AY69" i="2"/>
  <c r="AX69" i="2"/>
  <c r="AW69" i="2"/>
  <c r="AV69" i="2"/>
  <c r="AT69" i="2"/>
  <c r="AN69" i="2"/>
  <c r="AM69" i="2"/>
  <c r="AK69" i="2"/>
  <c r="AJ69" i="2"/>
  <c r="AH69" i="2"/>
  <c r="AF69" i="2"/>
  <c r="AD69" i="2"/>
  <c r="AC69" i="2"/>
  <c r="AB69" i="2"/>
  <c r="AA69" i="2"/>
  <c r="X69" i="2"/>
  <c r="V69" i="2"/>
  <c r="Q69" i="2"/>
  <c r="O69" i="2"/>
  <c r="N69" i="2"/>
  <c r="L69" i="2"/>
  <c r="J69" i="2"/>
  <c r="H69" i="2"/>
  <c r="E69" i="2"/>
  <c r="C69" i="2"/>
  <c r="AY68" i="2"/>
  <c r="AX68" i="2"/>
  <c r="AW68" i="2"/>
  <c r="AV68" i="2"/>
  <c r="AT68" i="2"/>
  <c r="AN68" i="2"/>
  <c r="AM68" i="2"/>
  <c r="AK68" i="2"/>
  <c r="AJ68" i="2"/>
  <c r="AH68" i="2"/>
  <c r="AF68" i="2"/>
  <c r="AD68" i="2"/>
  <c r="AC68" i="2"/>
  <c r="AB68" i="2"/>
  <c r="AA68" i="2"/>
  <c r="X68" i="2"/>
  <c r="V68" i="2"/>
  <c r="Q68" i="2"/>
  <c r="O68" i="2"/>
  <c r="N68" i="2"/>
  <c r="L68" i="2"/>
  <c r="J68" i="2"/>
  <c r="H68" i="2"/>
  <c r="E68" i="2"/>
  <c r="C68" i="2"/>
  <c r="AY67" i="2"/>
  <c r="AX67" i="2"/>
  <c r="AW67" i="2"/>
  <c r="AV67" i="2"/>
  <c r="AT67" i="2"/>
  <c r="AN67" i="2"/>
  <c r="AM67" i="2"/>
  <c r="AK67" i="2"/>
  <c r="AJ67" i="2"/>
  <c r="AH67" i="2"/>
  <c r="AF67" i="2"/>
  <c r="AD67" i="2"/>
  <c r="AC67" i="2"/>
  <c r="AB67" i="2"/>
  <c r="AA67" i="2"/>
  <c r="X67" i="2"/>
  <c r="V67" i="2"/>
  <c r="Q67" i="2"/>
  <c r="O67" i="2"/>
  <c r="N67" i="2"/>
  <c r="L67" i="2"/>
  <c r="J67" i="2"/>
  <c r="H67" i="2"/>
  <c r="E67" i="2"/>
  <c r="C67" i="2"/>
  <c r="AY66" i="2"/>
  <c r="AX66" i="2"/>
  <c r="AW66" i="2"/>
  <c r="AV66" i="2"/>
  <c r="AT66" i="2"/>
  <c r="AN66" i="2"/>
  <c r="AM66" i="2"/>
  <c r="AK66" i="2"/>
  <c r="AJ66" i="2"/>
  <c r="AH66" i="2"/>
  <c r="AF66" i="2"/>
  <c r="AD66" i="2"/>
  <c r="AC66" i="2"/>
  <c r="AB66" i="2"/>
  <c r="AA66" i="2"/>
  <c r="X66" i="2"/>
  <c r="V66" i="2"/>
  <c r="Q66" i="2"/>
  <c r="O66" i="2"/>
  <c r="N66" i="2"/>
  <c r="L66" i="2"/>
  <c r="J66" i="2"/>
  <c r="H66" i="2"/>
  <c r="E66" i="2"/>
  <c r="C66" i="2"/>
  <c r="AY65" i="2"/>
  <c r="AX65" i="2"/>
  <c r="AW65" i="2"/>
  <c r="AV65" i="2"/>
  <c r="AT65" i="2"/>
  <c r="AN65" i="2"/>
  <c r="AM65" i="2"/>
  <c r="AK65" i="2"/>
  <c r="AJ65" i="2"/>
  <c r="AH65" i="2"/>
  <c r="AF65" i="2"/>
  <c r="AD65" i="2"/>
  <c r="AC65" i="2"/>
  <c r="AB65" i="2"/>
  <c r="AA65" i="2"/>
  <c r="X65" i="2"/>
  <c r="V65" i="2"/>
  <c r="Q65" i="2"/>
  <c r="O65" i="2"/>
  <c r="N65" i="2"/>
  <c r="L65" i="2"/>
  <c r="J65" i="2"/>
  <c r="H65" i="2"/>
  <c r="E65" i="2"/>
  <c r="C65" i="2"/>
  <c r="AY64" i="2"/>
  <c r="AX64" i="2"/>
  <c r="AW64" i="2"/>
  <c r="AV64" i="2"/>
  <c r="AT64" i="2"/>
  <c r="AN64" i="2"/>
  <c r="AM64" i="2"/>
  <c r="AK64" i="2"/>
  <c r="AJ64" i="2"/>
  <c r="AH64" i="2"/>
  <c r="AF64" i="2"/>
  <c r="AD64" i="2"/>
  <c r="AC64" i="2"/>
  <c r="AB64" i="2"/>
  <c r="AA64" i="2"/>
  <c r="X64" i="2"/>
  <c r="V64" i="2"/>
  <c r="Q64" i="2"/>
  <c r="O64" i="2"/>
  <c r="N64" i="2"/>
  <c r="L64" i="2"/>
  <c r="J64" i="2"/>
  <c r="H64" i="2"/>
  <c r="E64" i="2"/>
  <c r="C64" i="2"/>
  <c r="AY63" i="2"/>
  <c r="AX63" i="2"/>
  <c r="AW63" i="2"/>
  <c r="AV63" i="2"/>
  <c r="AT63" i="2"/>
  <c r="AN63" i="2"/>
  <c r="AM63" i="2"/>
  <c r="AK63" i="2"/>
  <c r="AJ63" i="2"/>
  <c r="AH63" i="2"/>
  <c r="AF63" i="2"/>
  <c r="AD63" i="2"/>
  <c r="AC63" i="2"/>
  <c r="AB63" i="2"/>
  <c r="AA63" i="2"/>
  <c r="X63" i="2"/>
  <c r="V63" i="2"/>
  <c r="Q63" i="2"/>
  <c r="O63" i="2"/>
  <c r="N63" i="2"/>
  <c r="L63" i="2"/>
  <c r="J63" i="2"/>
  <c r="H63" i="2"/>
  <c r="E63" i="2"/>
  <c r="C63" i="2"/>
  <c r="AY62" i="2"/>
  <c r="AX62" i="2"/>
  <c r="AW62" i="2"/>
  <c r="AV62" i="2"/>
  <c r="AT62" i="2"/>
  <c r="AN62" i="2"/>
  <c r="AM62" i="2"/>
  <c r="AK62" i="2"/>
  <c r="AJ62" i="2"/>
  <c r="AH62" i="2"/>
  <c r="AF62" i="2"/>
  <c r="AD62" i="2"/>
  <c r="AC62" i="2"/>
  <c r="AB62" i="2"/>
  <c r="AA62" i="2"/>
  <c r="X62" i="2"/>
  <c r="V62" i="2"/>
  <c r="Q62" i="2"/>
  <c r="O62" i="2"/>
  <c r="N62" i="2"/>
  <c r="L62" i="2"/>
  <c r="J62" i="2"/>
  <c r="H62" i="2"/>
  <c r="E62" i="2"/>
  <c r="C62" i="2"/>
  <c r="AY61" i="2"/>
  <c r="AX61" i="2"/>
  <c r="AW61" i="2"/>
  <c r="AV61" i="2"/>
  <c r="AT61" i="2"/>
  <c r="AN61" i="2"/>
  <c r="AM61" i="2"/>
  <c r="AK61" i="2"/>
  <c r="AJ61" i="2"/>
  <c r="AH61" i="2"/>
  <c r="AF61" i="2"/>
  <c r="AD61" i="2"/>
  <c r="AC61" i="2"/>
  <c r="AB61" i="2"/>
  <c r="AA61" i="2"/>
  <c r="X61" i="2"/>
  <c r="V61" i="2"/>
  <c r="Q61" i="2"/>
  <c r="O61" i="2"/>
  <c r="N61" i="2"/>
  <c r="L61" i="2"/>
  <c r="J61" i="2"/>
  <c r="H61" i="2"/>
  <c r="E61" i="2"/>
  <c r="C61" i="2"/>
  <c r="AY60" i="2"/>
  <c r="AX60" i="2"/>
  <c r="AW60" i="2"/>
  <c r="AV60" i="2"/>
  <c r="AT60" i="2"/>
  <c r="AN60" i="2"/>
  <c r="AM60" i="2"/>
  <c r="AK60" i="2"/>
  <c r="AJ60" i="2"/>
  <c r="AH60" i="2"/>
  <c r="AF60" i="2"/>
  <c r="AD60" i="2"/>
  <c r="AC60" i="2"/>
  <c r="AB60" i="2"/>
  <c r="AA60" i="2"/>
  <c r="X60" i="2"/>
  <c r="V60" i="2"/>
  <c r="Q60" i="2"/>
  <c r="O60" i="2"/>
  <c r="N60" i="2"/>
  <c r="L60" i="2"/>
  <c r="J60" i="2"/>
  <c r="H60" i="2"/>
  <c r="E60" i="2"/>
  <c r="C60" i="2"/>
  <c r="AY59" i="2"/>
  <c r="AX59" i="2"/>
  <c r="AW59" i="2"/>
  <c r="AV59" i="2"/>
  <c r="AT59" i="2"/>
  <c r="AN59" i="2"/>
  <c r="AM59" i="2"/>
  <c r="AK59" i="2"/>
  <c r="AJ59" i="2"/>
  <c r="AH59" i="2"/>
  <c r="AF59" i="2"/>
  <c r="AD59" i="2"/>
  <c r="AC59" i="2"/>
  <c r="AB59" i="2"/>
  <c r="AA59" i="2"/>
  <c r="X59" i="2"/>
  <c r="V59" i="2"/>
  <c r="Q59" i="2"/>
  <c r="O59" i="2"/>
  <c r="N59" i="2"/>
  <c r="L59" i="2"/>
  <c r="J59" i="2"/>
  <c r="H59" i="2"/>
  <c r="E59" i="2"/>
  <c r="C59" i="2"/>
  <c r="AY58" i="2"/>
  <c r="AX58" i="2"/>
  <c r="AW58" i="2"/>
  <c r="AV58" i="2"/>
  <c r="AT58" i="2"/>
  <c r="AN58" i="2"/>
  <c r="AM58" i="2"/>
  <c r="AK58" i="2"/>
  <c r="AJ58" i="2"/>
  <c r="AH58" i="2"/>
  <c r="AF58" i="2"/>
  <c r="AD58" i="2"/>
  <c r="AC58" i="2"/>
  <c r="AB58" i="2"/>
  <c r="AA58" i="2"/>
  <c r="X58" i="2"/>
  <c r="V58" i="2"/>
  <c r="Q58" i="2"/>
  <c r="O58" i="2"/>
  <c r="N58" i="2"/>
  <c r="L58" i="2"/>
  <c r="J58" i="2"/>
  <c r="H58" i="2"/>
  <c r="E58" i="2"/>
  <c r="C58" i="2"/>
  <c r="AY57" i="2"/>
  <c r="AX57" i="2"/>
  <c r="AW57" i="2"/>
  <c r="AV57" i="2"/>
  <c r="AT57" i="2"/>
  <c r="AN57" i="2"/>
  <c r="AM57" i="2"/>
  <c r="AK57" i="2"/>
  <c r="AJ57" i="2"/>
  <c r="AH57" i="2"/>
  <c r="AF57" i="2"/>
  <c r="AD57" i="2"/>
  <c r="AC57" i="2"/>
  <c r="AB57" i="2"/>
  <c r="AA57" i="2"/>
  <c r="X57" i="2"/>
  <c r="V57" i="2"/>
  <c r="Q57" i="2"/>
  <c r="O57" i="2"/>
  <c r="N57" i="2"/>
  <c r="L57" i="2"/>
  <c r="J57" i="2"/>
  <c r="H57" i="2"/>
  <c r="E57" i="2"/>
  <c r="C57" i="2"/>
  <c r="AY56" i="2"/>
  <c r="AX56" i="2"/>
  <c r="AW56" i="2"/>
  <c r="AV56" i="2"/>
  <c r="AT56" i="2"/>
  <c r="AN56" i="2"/>
  <c r="AM56" i="2"/>
  <c r="AK56" i="2"/>
  <c r="AJ56" i="2"/>
  <c r="AH56" i="2"/>
  <c r="AF56" i="2"/>
  <c r="AD56" i="2"/>
  <c r="AC56" i="2"/>
  <c r="AB56" i="2"/>
  <c r="AA56" i="2"/>
  <c r="X56" i="2"/>
  <c r="V56" i="2"/>
  <c r="Q56" i="2"/>
  <c r="O56" i="2"/>
  <c r="N56" i="2"/>
  <c r="L56" i="2"/>
  <c r="J56" i="2"/>
  <c r="H56" i="2"/>
  <c r="E56" i="2"/>
  <c r="C56" i="2"/>
  <c r="AY55" i="2"/>
  <c r="AX55" i="2"/>
  <c r="AW55" i="2"/>
  <c r="AV55" i="2"/>
  <c r="AT55" i="2"/>
  <c r="AN55" i="2"/>
  <c r="AM55" i="2"/>
  <c r="AK55" i="2"/>
  <c r="AJ55" i="2"/>
  <c r="AH55" i="2"/>
  <c r="AF55" i="2"/>
  <c r="AD55" i="2"/>
  <c r="AC55" i="2"/>
  <c r="AB55" i="2"/>
  <c r="AA55" i="2"/>
  <c r="X55" i="2"/>
  <c r="V55" i="2"/>
  <c r="Q55" i="2"/>
  <c r="O55" i="2"/>
  <c r="N55" i="2"/>
  <c r="L55" i="2"/>
  <c r="J55" i="2"/>
  <c r="H55" i="2"/>
  <c r="E55" i="2"/>
  <c r="C55" i="2"/>
  <c r="AY54" i="2"/>
  <c r="AX54" i="2"/>
  <c r="AW54" i="2"/>
  <c r="AV54" i="2"/>
  <c r="AT54" i="2"/>
  <c r="AN54" i="2"/>
  <c r="AM54" i="2"/>
  <c r="AK54" i="2"/>
  <c r="AJ54" i="2"/>
  <c r="AH54" i="2"/>
  <c r="AF54" i="2"/>
  <c r="AD54" i="2"/>
  <c r="AC54" i="2"/>
  <c r="AB54" i="2"/>
  <c r="AA54" i="2"/>
  <c r="X54" i="2"/>
  <c r="V54" i="2"/>
  <c r="Q54" i="2"/>
  <c r="O54" i="2"/>
  <c r="N54" i="2"/>
  <c r="L54" i="2"/>
  <c r="J54" i="2"/>
  <c r="H54" i="2"/>
  <c r="E54" i="2"/>
  <c r="C54" i="2"/>
  <c r="AY53" i="2"/>
  <c r="AX53" i="2"/>
  <c r="AW53" i="2"/>
  <c r="AV53" i="2"/>
  <c r="AT53" i="2"/>
  <c r="AN53" i="2"/>
  <c r="AM53" i="2"/>
  <c r="AK53" i="2"/>
  <c r="AJ53" i="2"/>
  <c r="AH53" i="2"/>
  <c r="AF53" i="2"/>
  <c r="AD53" i="2"/>
  <c r="AC53" i="2"/>
  <c r="AB53" i="2"/>
  <c r="AA53" i="2"/>
  <c r="X53" i="2"/>
  <c r="V53" i="2"/>
  <c r="Q53" i="2"/>
  <c r="O53" i="2"/>
  <c r="N53" i="2"/>
  <c r="L53" i="2"/>
  <c r="J53" i="2"/>
  <c r="H53" i="2"/>
  <c r="E53" i="2"/>
  <c r="C53" i="2"/>
  <c r="AY52" i="2"/>
  <c r="AX52" i="2"/>
  <c r="AW52" i="2"/>
  <c r="AV52" i="2"/>
  <c r="AT52" i="2"/>
  <c r="AN52" i="2"/>
  <c r="AM52" i="2"/>
  <c r="AK52" i="2"/>
  <c r="AJ52" i="2"/>
  <c r="AH52" i="2"/>
  <c r="AF52" i="2"/>
  <c r="AD52" i="2"/>
  <c r="AC52" i="2"/>
  <c r="AB52" i="2"/>
  <c r="AA52" i="2"/>
  <c r="X52" i="2"/>
  <c r="V52" i="2"/>
  <c r="Q52" i="2"/>
  <c r="O52" i="2"/>
  <c r="N52" i="2"/>
  <c r="L52" i="2"/>
  <c r="J52" i="2"/>
  <c r="H52" i="2"/>
  <c r="E52" i="2"/>
  <c r="C52" i="2"/>
  <c r="AY51" i="2"/>
  <c r="AX51" i="2"/>
  <c r="AW51" i="2"/>
  <c r="AV51" i="2"/>
  <c r="AT51" i="2"/>
  <c r="AN51" i="2"/>
  <c r="AM51" i="2"/>
  <c r="AK51" i="2"/>
  <c r="AJ51" i="2"/>
  <c r="AH51" i="2"/>
  <c r="AF51" i="2"/>
  <c r="AD51" i="2"/>
  <c r="AC51" i="2"/>
  <c r="AB51" i="2"/>
  <c r="AA51" i="2"/>
  <c r="X51" i="2"/>
  <c r="V51" i="2"/>
  <c r="Q51" i="2"/>
  <c r="O51" i="2"/>
  <c r="N51" i="2"/>
  <c r="L51" i="2"/>
  <c r="J51" i="2"/>
  <c r="H51" i="2"/>
  <c r="E51" i="2"/>
  <c r="C51" i="2"/>
  <c r="AY50" i="2"/>
  <c r="AX50" i="2"/>
  <c r="AW50" i="2"/>
  <c r="AV50" i="2"/>
  <c r="AT50" i="2"/>
  <c r="AN50" i="2"/>
  <c r="AM50" i="2"/>
  <c r="AK50" i="2"/>
  <c r="AJ50" i="2"/>
  <c r="AH50" i="2"/>
  <c r="AF50" i="2"/>
  <c r="AD50" i="2"/>
  <c r="AC50" i="2"/>
  <c r="AB50" i="2"/>
  <c r="AA50" i="2"/>
  <c r="X50" i="2"/>
  <c r="V50" i="2"/>
  <c r="Q50" i="2"/>
  <c r="O50" i="2"/>
  <c r="N50" i="2"/>
  <c r="L50" i="2"/>
  <c r="J50" i="2"/>
  <c r="H50" i="2"/>
  <c r="E50" i="2"/>
  <c r="C50" i="2"/>
  <c r="AY49" i="2"/>
  <c r="AX49" i="2"/>
  <c r="AW49" i="2"/>
  <c r="AV49" i="2"/>
  <c r="AT49" i="2"/>
  <c r="AN49" i="2"/>
  <c r="AM49" i="2"/>
  <c r="AK49" i="2"/>
  <c r="AJ49" i="2"/>
  <c r="AH49" i="2"/>
  <c r="AF49" i="2"/>
  <c r="AD49" i="2"/>
  <c r="AC49" i="2"/>
  <c r="AB49" i="2"/>
  <c r="AA49" i="2"/>
  <c r="X49" i="2"/>
  <c r="V49" i="2"/>
  <c r="Q49" i="2"/>
  <c r="O49" i="2"/>
  <c r="N49" i="2"/>
  <c r="L49" i="2"/>
  <c r="J49" i="2"/>
  <c r="H49" i="2"/>
  <c r="E49" i="2"/>
  <c r="C49" i="2"/>
  <c r="AY48" i="2"/>
  <c r="AX48" i="2"/>
  <c r="AW48" i="2"/>
  <c r="AV48" i="2"/>
  <c r="AT48" i="2"/>
  <c r="AN48" i="2"/>
  <c r="AM48" i="2"/>
  <c r="AK48" i="2"/>
  <c r="AJ48" i="2"/>
  <c r="AH48" i="2"/>
  <c r="AF48" i="2"/>
  <c r="AD48" i="2"/>
  <c r="AC48" i="2"/>
  <c r="AB48" i="2"/>
  <c r="AA48" i="2"/>
  <c r="X48" i="2"/>
  <c r="V48" i="2"/>
  <c r="Q48" i="2"/>
  <c r="O48" i="2"/>
  <c r="N48" i="2"/>
  <c r="L48" i="2"/>
  <c r="J48" i="2"/>
  <c r="H48" i="2"/>
  <c r="E48" i="2"/>
  <c r="C48" i="2"/>
  <c r="AY47" i="2"/>
  <c r="AX47" i="2"/>
  <c r="AW47" i="2"/>
  <c r="AV47" i="2"/>
  <c r="AT47" i="2"/>
  <c r="AN47" i="2"/>
  <c r="AM47" i="2"/>
  <c r="AK47" i="2"/>
  <c r="AJ47" i="2"/>
  <c r="AH47" i="2"/>
  <c r="AF47" i="2"/>
  <c r="AD47" i="2"/>
  <c r="AC47" i="2"/>
  <c r="AB47" i="2"/>
  <c r="AA47" i="2"/>
  <c r="X47" i="2"/>
  <c r="V47" i="2"/>
  <c r="Q47" i="2"/>
  <c r="O47" i="2"/>
  <c r="N47" i="2"/>
  <c r="L47" i="2"/>
  <c r="J47" i="2"/>
  <c r="H47" i="2"/>
  <c r="E47" i="2"/>
  <c r="C47" i="2"/>
  <c r="AY46" i="2"/>
  <c r="AX46" i="2"/>
  <c r="AW46" i="2"/>
  <c r="AV46" i="2"/>
  <c r="AT46" i="2"/>
  <c r="AN46" i="2"/>
  <c r="AM46" i="2"/>
  <c r="AK46" i="2"/>
  <c r="AJ46" i="2"/>
  <c r="AH46" i="2"/>
  <c r="AF46" i="2"/>
  <c r="AD46" i="2"/>
  <c r="AC46" i="2"/>
  <c r="AB46" i="2"/>
  <c r="AA46" i="2"/>
  <c r="X46" i="2"/>
  <c r="V46" i="2"/>
  <c r="Q46" i="2"/>
  <c r="O46" i="2"/>
  <c r="N46" i="2"/>
  <c r="L46" i="2"/>
  <c r="J46" i="2"/>
  <c r="H46" i="2"/>
  <c r="E46" i="2"/>
  <c r="C46" i="2"/>
  <c r="AY45" i="2"/>
  <c r="AX45" i="2"/>
  <c r="AW45" i="2"/>
  <c r="AV45" i="2"/>
  <c r="AT45" i="2"/>
  <c r="AN45" i="2"/>
  <c r="AM45" i="2"/>
  <c r="AK45" i="2"/>
  <c r="AJ45" i="2"/>
  <c r="AH45" i="2"/>
  <c r="AF45" i="2"/>
  <c r="AD45" i="2"/>
  <c r="AC45" i="2"/>
  <c r="AB45" i="2"/>
  <c r="AA45" i="2"/>
  <c r="X45" i="2"/>
  <c r="V45" i="2"/>
  <c r="Q45" i="2"/>
  <c r="O45" i="2"/>
  <c r="N45" i="2"/>
  <c r="L45" i="2"/>
  <c r="J45" i="2"/>
  <c r="H45" i="2"/>
  <c r="E45" i="2"/>
  <c r="C45" i="2"/>
  <c r="AY44" i="2"/>
  <c r="AX44" i="2"/>
  <c r="AW44" i="2"/>
  <c r="AV44" i="2"/>
  <c r="AT44" i="2"/>
  <c r="AN44" i="2"/>
  <c r="AM44" i="2"/>
  <c r="AK44" i="2"/>
  <c r="AJ44" i="2"/>
  <c r="AH44" i="2"/>
  <c r="AF44" i="2"/>
  <c r="AD44" i="2"/>
  <c r="AC44" i="2"/>
  <c r="AB44" i="2"/>
  <c r="AA44" i="2"/>
  <c r="X44" i="2"/>
  <c r="V44" i="2"/>
  <c r="Q44" i="2"/>
  <c r="O44" i="2"/>
  <c r="N44" i="2"/>
  <c r="L44" i="2"/>
  <c r="J44" i="2"/>
  <c r="H44" i="2"/>
  <c r="E44" i="2"/>
  <c r="C44" i="2"/>
  <c r="AY43" i="2"/>
  <c r="AX43" i="2"/>
  <c r="AW43" i="2"/>
  <c r="AV43" i="2"/>
  <c r="AT43" i="2"/>
  <c r="AN43" i="2"/>
  <c r="AM43" i="2"/>
  <c r="AK43" i="2"/>
  <c r="AJ43" i="2"/>
  <c r="AH43" i="2"/>
  <c r="AF43" i="2"/>
  <c r="AD43" i="2"/>
  <c r="AC43" i="2"/>
  <c r="AB43" i="2"/>
  <c r="AA43" i="2"/>
  <c r="X43" i="2"/>
  <c r="V43" i="2"/>
  <c r="Q43" i="2"/>
  <c r="O43" i="2"/>
  <c r="N43" i="2"/>
  <c r="L43" i="2"/>
  <c r="J43" i="2"/>
  <c r="H43" i="2"/>
  <c r="E43" i="2"/>
  <c r="C43" i="2"/>
  <c r="AY42" i="2"/>
  <c r="AX42" i="2"/>
  <c r="AW42" i="2"/>
  <c r="AV42" i="2"/>
  <c r="AT42" i="2"/>
  <c r="AN42" i="2"/>
  <c r="AM42" i="2"/>
  <c r="AK42" i="2"/>
  <c r="AJ42" i="2"/>
  <c r="AH42" i="2"/>
  <c r="AF42" i="2"/>
  <c r="AD42" i="2"/>
  <c r="AC42" i="2"/>
  <c r="AB42" i="2"/>
  <c r="AA42" i="2"/>
  <c r="X42" i="2"/>
  <c r="V42" i="2"/>
  <c r="Q42" i="2"/>
  <c r="O42" i="2"/>
  <c r="N42" i="2"/>
  <c r="L42" i="2"/>
  <c r="J42" i="2"/>
  <c r="H42" i="2"/>
  <c r="E42" i="2"/>
  <c r="C42" i="2"/>
  <c r="AY41" i="2"/>
  <c r="AX41" i="2"/>
  <c r="AW41" i="2"/>
  <c r="AV41" i="2"/>
  <c r="AT41" i="2"/>
  <c r="AN41" i="2"/>
  <c r="AM41" i="2"/>
  <c r="AK41" i="2"/>
  <c r="AJ41" i="2"/>
  <c r="AH41" i="2"/>
  <c r="AF41" i="2"/>
  <c r="AD41" i="2"/>
  <c r="AC41" i="2"/>
  <c r="AB41" i="2"/>
  <c r="AA41" i="2"/>
  <c r="X41" i="2"/>
  <c r="V41" i="2"/>
  <c r="Q41" i="2"/>
  <c r="O41" i="2"/>
  <c r="N41" i="2"/>
  <c r="L41" i="2"/>
  <c r="J41" i="2"/>
  <c r="H41" i="2"/>
  <c r="E41" i="2"/>
  <c r="C41" i="2"/>
  <c r="AY40" i="2"/>
  <c r="AX40" i="2"/>
  <c r="AW40" i="2"/>
  <c r="AV40" i="2"/>
  <c r="AT40" i="2"/>
  <c r="AN40" i="2"/>
  <c r="AM40" i="2"/>
  <c r="AK40" i="2"/>
  <c r="AJ40" i="2"/>
  <c r="AH40" i="2"/>
  <c r="AF40" i="2"/>
  <c r="AD40" i="2"/>
  <c r="AC40" i="2"/>
  <c r="AB40" i="2"/>
  <c r="AA40" i="2"/>
  <c r="X40" i="2"/>
  <c r="V40" i="2"/>
  <c r="Q40" i="2"/>
  <c r="O40" i="2"/>
  <c r="N40" i="2"/>
  <c r="L40" i="2"/>
  <c r="J40" i="2"/>
  <c r="H40" i="2"/>
  <c r="E40" i="2"/>
  <c r="C40" i="2"/>
  <c r="AY39" i="2"/>
  <c r="AX39" i="2"/>
  <c r="AW39" i="2"/>
  <c r="AV39" i="2"/>
  <c r="AT39" i="2"/>
  <c r="AN39" i="2"/>
  <c r="AM39" i="2"/>
  <c r="AK39" i="2"/>
  <c r="AJ39" i="2"/>
  <c r="AH39" i="2"/>
  <c r="AF39" i="2"/>
  <c r="AD39" i="2"/>
  <c r="AC39" i="2"/>
  <c r="AB39" i="2"/>
  <c r="AA39" i="2"/>
  <c r="X39" i="2"/>
  <c r="V39" i="2"/>
  <c r="Q39" i="2"/>
  <c r="O39" i="2"/>
  <c r="N39" i="2"/>
  <c r="L39" i="2"/>
  <c r="J39" i="2"/>
  <c r="H39" i="2"/>
  <c r="E39" i="2"/>
  <c r="C39" i="2"/>
  <c r="AY38" i="2"/>
  <c r="AX38" i="2"/>
  <c r="AW38" i="2"/>
  <c r="AV38" i="2"/>
  <c r="AT38" i="2"/>
  <c r="AN38" i="2"/>
  <c r="AM38" i="2"/>
  <c r="AK38" i="2"/>
  <c r="AJ38" i="2"/>
  <c r="AH38" i="2"/>
  <c r="AF38" i="2"/>
  <c r="AD38" i="2"/>
  <c r="AC38" i="2"/>
  <c r="AB38" i="2"/>
  <c r="AA38" i="2"/>
  <c r="X38" i="2"/>
  <c r="V38" i="2"/>
  <c r="Q38" i="2"/>
  <c r="O38" i="2"/>
  <c r="N38" i="2"/>
  <c r="L38" i="2"/>
  <c r="J38" i="2"/>
  <c r="H38" i="2"/>
  <c r="E38" i="2"/>
  <c r="C38" i="2"/>
  <c r="AY37" i="2"/>
  <c r="AX37" i="2"/>
  <c r="AW37" i="2"/>
  <c r="AV37" i="2"/>
  <c r="AT37" i="2"/>
  <c r="AN37" i="2"/>
  <c r="AM37" i="2"/>
  <c r="AK37" i="2"/>
  <c r="AJ37" i="2"/>
  <c r="AH37" i="2"/>
  <c r="AF37" i="2"/>
  <c r="AD37" i="2"/>
  <c r="AC37" i="2"/>
  <c r="AB37" i="2"/>
  <c r="AA37" i="2"/>
  <c r="X37" i="2"/>
  <c r="V37" i="2"/>
  <c r="Q37" i="2"/>
  <c r="O37" i="2"/>
  <c r="N37" i="2"/>
  <c r="L37" i="2"/>
  <c r="J37" i="2"/>
  <c r="H37" i="2"/>
  <c r="E37" i="2"/>
  <c r="C37" i="2"/>
  <c r="AY36" i="2"/>
  <c r="AX36" i="2"/>
  <c r="AW36" i="2"/>
  <c r="AV36" i="2"/>
  <c r="AT36" i="2"/>
  <c r="AN36" i="2"/>
  <c r="AM36" i="2"/>
  <c r="AK36" i="2"/>
  <c r="AJ36" i="2"/>
  <c r="AH36" i="2"/>
  <c r="AF36" i="2"/>
  <c r="AD36" i="2"/>
  <c r="AC36" i="2"/>
  <c r="AB36" i="2"/>
  <c r="AA36" i="2"/>
  <c r="X36" i="2"/>
  <c r="V36" i="2"/>
  <c r="Q36" i="2"/>
  <c r="O36" i="2"/>
  <c r="N36" i="2"/>
  <c r="L36" i="2"/>
  <c r="J36" i="2"/>
  <c r="H36" i="2"/>
  <c r="E36" i="2"/>
  <c r="C36" i="2"/>
  <c r="AY35" i="2"/>
  <c r="AX35" i="2"/>
  <c r="AW35" i="2"/>
  <c r="AV35" i="2"/>
  <c r="AT35" i="2"/>
  <c r="AN35" i="2"/>
  <c r="AM35" i="2"/>
  <c r="AK35" i="2"/>
  <c r="AJ35" i="2"/>
  <c r="AH35" i="2"/>
  <c r="AF35" i="2"/>
  <c r="AD35" i="2"/>
  <c r="AC35" i="2"/>
  <c r="AB35" i="2"/>
  <c r="AA35" i="2"/>
  <c r="X35" i="2"/>
  <c r="V35" i="2"/>
  <c r="Q35" i="2"/>
  <c r="O35" i="2"/>
  <c r="N35" i="2"/>
  <c r="L35" i="2"/>
  <c r="J35" i="2"/>
  <c r="H35" i="2"/>
  <c r="E35" i="2"/>
  <c r="C35" i="2"/>
  <c r="AY34" i="2"/>
  <c r="AX34" i="2"/>
  <c r="AW34" i="2"/>
  <c r="AV34" i="2"/>
  <c r="AT34" i="2"/>
  <c r="AN34" i="2"/>
  <c r="AM34" i="2"/>
  <c r="AK34" i="2"/>
  <c r="AJ34" i="2"/>
  <c r="AH34" i="2"/>
  <c r="AF34" i="2"/>
  <c r="AD34" i="2"/>
  <c r="AC34" i="2"/>
  <c r="AB34" i="2"/>
  <c r="AA34" i="2"/>
  <c r="X34" i="2"/>
  <c r="V34" i="2"/>
  <c r="Q34" i="2"/>
  <c r="O34" i="2"/>
  <c r="N34" i="2"/>
  <c r="L34" i="2"/>
  <c r="J34" i="2"/>
  <c r="H34" i="2"/>
  <c r="E34" i="2"/>
  <c r="C34" i="2"/>
  <c r="AY33" i="2"/>
  <c r="AX33" i="2"/>
  <c r="AW33" i="2"/>
  <c r="AV33" i="2"/>
  <c r="AT33" i="2"/>
  <c r="AN33" i="2"/>
  <c r="AM33" i="2"/>
  <c r="AK33" i="2"/>
  <c r="AJ33" i="2"/>
  <c r="AH33" i="2"/>
  <c r="AF33" i="2"/>
  <c r="AD33" i="2"/>
  <c r="AC33" i="2"/>
  <c r="AB33" i="2"/>
  <c r="AA33" i="2"/>
  <c r="X33" i="2"/>
  <c r="V33" i="2"/>
  <c r="Q33" i="2"/>
  <c r="O33" i="2"/>
  <c r="N33" i="2"/>
  <c r="L33" i="2"/>
  <c r="J33" i="2"/>
  <c r="H33" i="2"/>
  <c r="E33" i="2"/>
  <c r="C33" i="2"/>
  <c r="AY32" i="2"/>
  <c r="AX32" i="2"/>
  <c r="AW32" i="2"/>
  <c r="AV32" i="2"/>
  <c r="AT32" i="2"/>
  <c r="AN32" i="2"/>
  <c r="AM32" i="2"/>
  <c r="AK32" i="2"/>
  <c r="AJ32" i="2"/>
  <c r="AH32" i="2"/>
  <c r="AF32" i="2"/>
  <c r="AD32" i="2"/>
  <c r="AC32" i="2"/>
  <c r="AB32" i="2"/>
  <c r="AA32" i="2"/>
  <c r="X32" i="2"/>
  <c r="V32" i="2"/>
  <c r="Q32" i="2"/>
  <c r="O32" i="2"/>
  <c r="N32" i="2"/>
  <c r="L32" i="2"/>
  <c r="J32" i="2"/>
  <c r="H32" i="2"/>
  <c r="E32" i="2"/>
  <c r="C32" i="2"/>
  <c r="AY31" i="2"/>
  <c r="AX31" i="2"/>
  <c r="AW31" i="2"/>
  <c r="AV31" i="2"/>
  <c r="AT31" i="2"/>
  <c r="AN31" i="2"/>
  <c r="AM31" i="2"/>
  <c r="AK31" i="2"/>
  <c r="AJ31" i="2"/>
  <c r="AH31" i="2"/>
  <c r="AF31" i="2"/>
  <c r="AD31" i="2"/>
  <c r="AC31" i="2"/>
  <c r="AB31" i="2"/>
  <c r="AA31" i="2"/>
  <c r="X31" i="2"/>
  <c r="V31" i="2"/>
  <c r="Q31" i="2"/>
  <c r="O31" i="2"/>
  <c r="N31" i="2"/>
  <c r="L31" i="2"/>
  <c r="J31" i="2"/>
  <c r="H31" i="2"/>
  <c r="E31" i="2"/>
  <c r="C31" i="2"/>
  <c r="AY30" i="2"/>
  <c r="AX30" i="2"/>
  <c r="AW30" i="2"/>
  <c r="AV30" i="2"/>
  <c r="AT30" i="2"/>
  <c r="AN30" i="2"/>
  <c r="AM30" i="2"/>
  <c r="AK30" i="2"/>
  <c r="AJ30" i="2"/>
  <c r="AH30" i="2"/>
  <c r="AF30" i="2"/>
  <c r="AD30" i="2"/>
  <c r="AC30" i="2"/>
  <c r="AB30" i="2"/>
  <c r="AA30" i="2"/>
  <c r="X30" i="2"/>
  <c r="V30" i="2"/>
  <c r="Q30" i="2"/>
  <c r="O30" i="2"/>
  <c r="N30" i="2"/>
  <c r="L30" i="2"/>
  <c r="J30" i="2"/>
  <c r="H30" i="2"/>
  <c r="E30" i="2"/>
  <c r="C30" i="2"/>
  <c r="AY29" i="2"/>
  <c r="AX29" i="2"/>
  <c r="AW29" i="2"/>
  <c r="AV29" i="2"/>
  <c r="AT29" i="2"/>
  <c r="AN29" i="2"/>
  <c r="AM29" i="2"/>
  <c r="AK29" i="2"/>
  <c r="AJ29" i="2"/>
  <c r="AH29" i="2"/>
  <c r="AF29" i="2"/>
  <c r="AD29" i="2"/>
  <c r="AC29" i="2"/>
  <c r="AB29" i="2"/>
  <c r="AA29" i="2"/>
  <c r="X29" i="2"/>
  <c r="V29" i="2"/>
  <c r="Q29" i="2"/>
  <c r="O29" i="2"/>
  <c r="N29" i="2"/>
  <c r="L29" i="2"/>
  <c r="J29" i="2"/>
  <c r="H29" i="2"/>
  <c r="E29" i="2"/>
  <c r="C29" i="2"/>
  <c r="AY28" i="2"/>
  <c r="AX28" i="2"/>
  <c r="AW28" i="2"/>
  <c r="AV28" i="2"/>
  <c r="AT28" i="2"/>
  <c r="AN28" i="2"/>
  <c r="AM28" i="2"/>
  <c r="AK28" i="2"/>
  <c r="AJ28" i="2"/>
  <c r="AH28" i="2"/>
  <c r="AF28" i="2"/>
  <c r="AD28" i="2"/>
  <c r="AC28" i="2"/>
  <c r="AB28" i="2"/>
  <c r="AA28" i="2"/>
  <c r="X28" i="2"/>
  <c r="V28" i="2"/>
  <c r="Q28" i="2"/>
  <c r="O28" i="2"/>
  <c r="N28" i="2"/>
  <c r="L28" i="2"/>
  <c r="J28" i="2"/>
  <c r="H28" i="2"/>
  <c r="E28" i="2"/>
  <c r="C28" i="2"/>
  <c r="AY27" i="2"/>
  <c r="AX27" i="2"/>
  <c r="AW27" i="2"/>
  <c r="AV27" i="2"/>
  <c r="AT27" i="2"/>
  <c r="AN27" i="2"/>
  <c r="AM27" i="2"/>
  <c r="AK27" i="2"/>
  <c r="AJ27" i="2"/>
  <c r="AH27" i="2"/>
  <c r="AF27" i="2"/>
  <c r="AD27" i="2"/>
  <c r="AC27" i="2"/>
  <c r="AB27" i="2"/>
  <c r="AA27" i="2"/>
  <c r="X27" i="2"/>
  <c r="V27" i="2"/>
  <c r="Q27" i="2"/>
  <c r="O27" i="2"/>
  <c r="N27" i="2"/>
  <c r="L27" i="2"/>
  <c r="J27" i="2"/>
  <c r="H27" i="2"/>
  <c r="E27" i="2"/>
  <c r="C27" i="2"/>
  <c r="AY26" i="2"/>
  <c r="AX26" i="2"/>
  <c r="AW26" i="2"/>
  <c r="AV26" i="2"/>
  <c r="AT26" i="2"/>
  <c r="AN26" i="2"/>
  <c r="AM26" i="2"/>
  <c r="AK26" i="2"/>
  <c r="AJ26" i="2"/>
  <c r="AH26" i="2"/>
  <c r="AF26" i="2"/>
  <c r="AD26" i="2"/>
  <c r="AC26" i="2"/>
  <c r="AB26" i="2"/>
  <c r="AA26" i="2"/>
  <c r="X26" i="2"/>
  <c r="V26" i="2"/>
  <c r="Q26" i="2"/>
  <c r="O26" i="2"/>
  <c r="N26" i="2"/>
  <c r="L26" i="2"/>
  <c r="J26" i="2"/>
  <c r="H26" i="2"/>
  <c r="E26" i="2"/>
  <c r="C26" i="2"/>
  <c r="AY25" i="2"/>
  <c r="AX25" i="2"/>
  <c r="AW25" i="2"/>
  <c r="AV25" i="2"/>
  <c r="AT25" i="2"/>
  <c r="AN25" i="2"/>
  <c r="AM25" i="2"/>
  <c r="AK25" i="2"/>
  <c r="AJ25" i="2"/>
  <c r="AH25" i="2"/>
  <c r="AF25" i="2"/>
  <c r="AD25" i="2"/>
  <c r="AC25" i="2"/>
  <c r="AB25" i="2"/>
  <c r="AA25" i="2"/>
  <c r="X25" i="2"/>
  <c r="V25" i="2"/>
  <c r="Q25" i="2"/>
  <c r="O25" i="2"/>
  <c r="N25" i="2"/>
  <c r="L25" i="2"/>
  <c r="J25" i="2"/>
  <c r="H25" i="2"/>
  <c r="E25" i="2"/>
  <c r="C25" i="2"/>
  <c r="AY24" i="2"/>
  <c r="AX24" i="2"/>
  <c r="AW24" i="2"/>
  <c r="AV24" i="2"/>
  <c r="AT24" i="2"/>
  <c r="AN24" i="2"/>
  <c r="AM24" i="2"/>
  <c r="AK24" i="2"/>
  <c r="AJ24" i="2"/>
  <c r="AH24" i="2"/>
  <c r="AF24" i="2"/>
  <c r="AD24" i="2"/>
  <c r="AC24" i="2"/>
  <c r="AB24" i="2"/>
  <c r="AA24" i="2"/>
  <c r="X24" i="2"/>
  <c r="V24" i="2"/>
  <c r="Q24" i="2"/>
  <c r="O24" i="2"/>
  <c r="N24" i="2"/>
  <c r="L24" i="2"/>
  <c r="J24" i="2"/>
  <c r="H24" i="2"/>
  <c r="E24" i="2"/>
  <c r="C24" i="2"/>
  <c r="AY23" i="2"/>
  <c r="AX23" i="2"/>
  <c r="AW23" i="2"/>
  <c r="AV23" i="2"/>
  <c r="AT23" i="2"/>
  <c r="AN23" i="2"/>
  <c r="AM23" i="2"/>
  <c r="AK23" i="2"/>
  <c r="AJ23" i="2"/>
  <c r="AH23" i="2"/>
  <c r="AF23" i="2"/>
  <c r="AD23" i="2"/>
  <c r="AC23" i="2"/>
  <c r="AB23" i="2"/>
  <c r="AA23" i="2"/>
  <c r="X23" i="2"/>
  <c r="V23" i="2"/>
  <c r="Q23" i="2"/>
  <c r="O23" i="2"/>
  <c r="N23" i="2"/>
  <c r="L23" i="2"/>
  <c r="J23" i="2"/>
  <c r="H23" i="2"/>
  <c r="E23" i="2"/>
  <c r="C23" i="2"/>
  <c r="AY22" i="2"/>
  <c r="AX22" i="2"/>
  <c r="AW22" i="2"/>
  <c r="AV22" i="2"/>
  <c r="AT22" i="2"/>
  <c r="AN22" i="2"/>
  <c r="AM22" i="2"/>
  <c r="AK22" i="2"/>
  <c r="AJ22" i="2"/>
  <c r="AH22" i="2"/>
  <c r="AF22" i="2"/>
  <c r="AD22" i="2"/>
  <c r="AC22" i="2"/>
  <c r="AB22" i="2"/>
  <c r="AA22" i="2"/>
  <c r="X22" i="2"/>
  <c r="V22" i="2"/>
  <c r="Q22" i="2"/>
  <c r="O22" i="2"/>
  <c r="N22" i="2"/>
  <c r="L22" i="2"/>
  <c r="J22" i="2"/>
  <c r="H22" i="2"/>
  <c r="E22" i="2"/>
  <c r="C22" i="2"/>
  <c r="AY21" i="2"/>
  <c r="AX21" i="2"/>
  <c r="AW21" i="2"/>
  <c r="AV21" i="2"/>
  <c r="AT21" i="2"/>
  <c r="AN21" i="2"/>
  <c r="AM21" i="2"/>
  <c r="AK21" i="2"/>
  <c r="AJ21" i="2"/>
  <c r="AH21" i="2"/>
  <c r="AF21" i="2"/>
  <c r="AD21" i="2"/>
  <c r="AC21" i="2"/>
  <c r="AB21" i="2"/>
  <c r="AA21" i="2"/>
  <c r="X21" i="2"/>
  <c r="V21" i="2"/>
  <c r="Q21" i="2"/>
  <c r="O21" i="2"/>
  <c r="N21" i="2"/>
  <c r="L21" i="2"/>
  <c r="J21" i="2"/>
  <c r="H21" i="2"/>
  <c r="E21" i="2"/>
  <c r="C21" i="2"/>
  <c r="AY20" i="2"/>
  <c r="AX20" i="2"/>
  <c r="AW20" i="2"/>
  <c r="AV20" i="2"/>
  <c r="AT20" i="2"/>
  <c r="AN20" i="2"/>
  <c r="AM20" i="2"/>
  <c r="AK20" i="2"/>
  <c r="AJ20" i="2"/>
  <c r="AH20" i="2"/>
  <c r="AF20" i="2"/>
  <c r="AD20" i="2"/>
  <c r="AC20" i="2"/>
  <c r="AB20" i="2"/>
  <c r="AA20" i="2"/>
  <c r="X20" i="2"/>
  <c r="V20" i="2"/>
  <c r="Q20" i="2"/>
  <c r="O20" i="2"/>
  <c r="N20" i="2"/>
  <c r="L20" i="2"/>
  <c r="J20" i="2"/>
  <c r="H20" i="2"/>
  <c r="E20" i="2"/>
  <c r="C20" i="2"/>
  <c r="AY19" i="2"/>
  <c r="AX19" i="2"/>
  <c r="AW19" i="2"/>
  <c r="AV19" i="2"/>
  <c r="AT19" i="2"/>
  <c r="AN19" i="2"/>
  <c r="AM19" i="2"/>
  <c r="AK19" i="2"/>
  <c r="AJ19" i="2"/>
  <c r="AH19" i="2"/>
  <c r="AF19" i="2"/>
  <c r="AD19" i="2"/>
  <c r="AC19" i="2"/>
  <c r="AB19" i="2"/>
  <c r="AA19" i="2"/>
  <c r="X19" i="2"/>
  <c r="V19" i="2"/>
  <c r="Q19" i="2"/>
  <c r="O19" i="2"/>
  <c r="N19" i="2"/>
  <c r="L19" i="2"/>
  <c r="J19" i="2"/>
  <c r="H19" i="2"/>
  <c r="E19" i="2"/>
  <c r="C19" i="2"/>
  <c r="AY18" i="2"/>
  <c r="AX18" i="2"/>
  <c r="AW18" i="2"/>
  <c r="AV18" i="2"/>
  <c r="AT18" i="2"/>
  <c r="AN18" i="2"/>
  <c r="AM18" i="2"/>
  <c r="AK18" i="2"/>
  <c r="AJ18" i="2"/>
  <c r="AH18" i="2"/>
  <c r="AF18" i="2"/>
  <c r="AD18" i="2"/>
  <c r="AC18" i="2"/>
  <c r="AB18" i="2"/>
  <c r="AA18" i="2"/>
  <c r="X18" i="2"/>
  <c r="V18" i="2"/>
  <c r="Q18" i="2"/>
  <c r="O18" i="2"/>
  <c r="N18" i="2"/>
  <c r="L18" i="2"/>
  <c r="J18" i="2"/>
  <c r="H18" i="2"/>
  <c r="E18" i="2"/>
  <c r="C18" i="2"/>
  <c r="AY17" i="2"/>
  <c r="AX17" i="2"/>
  <c r="AW17" i="2"/>
  <c r="AV17" i="2"/>
  <c r="AT17" i="2"/>
  <c r="AN17" i="2"/>
  <c r="AM17" i="2"/>
  <c r="AK17" i="2"/>
  <c r="AJ17" i="2"/>
  <c r="AH17" i="2"/>
  <c r="AF17" i="2"/>
  <c r="AD17" i="2"/>
  <c r="AC17" i="2"/>
  <c r="AB17" i="2"/>
  <c r="AA17" i="2"/>
  <c r="X17" i="2"/>
  <c r="V17" i="2"/>
  <c r="Q17" i="2"/>
  <c r="O17" i="2"/>
  <c r="N17" i="2"/>
  <c r="L17" i="2"/>
  <c r="J17" i="2"/>
  <c r="H17" i="2"/>
  <c r="E17" i="2"/>
  <c r="C17" i="2"/>
  <c r="AY16" i="2"/>
  <c r="AX16" i="2"/>
  <c r="AW16" i="2"/>
  <c r="AV16" i="2"/>
  <c r="AT16" i="2"/>
  <c r="AN16" i="2"/>
  <c r="AM16" i="2"/>
  <c r="AK16" i="2"/>
  <c r="AJ16" i="2"/>
  <c r="AH16" i="2"/>
  <c r="AF16" i="2"/>
  <c r="AD16" i="2"/>
  <c r="AC16" i="2"/>
  <c r="AB16" i="2"/>
  <c r="AA16" i="2"/>
  <c r="X16" i="2"/>
  <c r="V16" i="2"/>
  <c r="Q16" i="2"/>
  <c r="O16" i="2"/>
  <c r="N16" i="2"/>
  <c r="L16" i="2"/>
  <c r="J16" i="2"/>
  <c r="H16" i="2"/>
  <c r="E16" i="2"/>
  <c r="C16" i="2"/>
  <c r="AY15" i="2"/>
  <c r="AX15" i="2"/>
  <c r="AW15" i="2"/>
  <c r="AV15" i="2"/>
  <c r="AT15" i="2"/>
  <c r="AN15" i="2"/>
  <c r="AM15" i="2"/>
  <c r="AK15" i="2"/>
  <c r="AJ15" i="2"/>
  <c r="AH15" i="2"/>
  <c r="AF15" i="2"/>
  <c r="AD15" i="2"/>
  <c r="AC15" i="2"/>
  <c r="AB15" i="2"/>
  <c r="AA15" i="2"/>
  <c r="X15" i="2"/>
  <c r="V15" i="2"/>
  <c r="Q15" i="2"/>
  <c r="O15" i="2"/>
  <c r="N15" i="2"/>
  <c r="L15" i="2"/>
  <c r="J15" i="2"/>
  <c r="H15" i="2"/>
  <c r="E15" i="2"/>
  <c r="C15" i="2"/>
  <c r="AY14" i="2"/>
  <c r="AX14" i="2"/>
  <c r="AW14" i="2"/>
  <c r="AV14" i="2"/>
  <c r="AT14" i="2"/>
  <c r="AN14" i="2"/>
  <c r="AM14" i="2"/>
  <c r="AK14" i="2"/>
  <c r="AJ14" i="2"/>
  <c r="AH14" i="2"/>
  <c r="AF14" i="2"/>
  <c r="AD14" i="2"/>
  <c r="AC14" i="2"/>
  <c r="AB14" i="2"/>
  <c r="AA14" i="2"/>
  <c r="X14" i="2"/>
  <c r="V14" i="2"/>
  <c r="Q14" i="2"/>
  <c r="O14" i="2"/>
  <c r="N14" i="2"/>
  <c r="L14" i="2"/>
  <c r="J14" i="2"/>
  <c r="H14" i="2"/>
  <c r="E14" i="2"/>
  <c r="C14" i="2"/>
  <c r="AY13" i="2"/>
  <c r="AX13" i="2"/>
  <c r="AW13" i="2"/>
  <c r="AV13" i="2"/>
  <c r="AT13" i="2"/>
  <c r="AN13" i="2"/>
  <c r="AM13" i="2"/>
  <c r="AK13" i="2"/>
  <c r="AJ13" i="2"/>
  <c r="AH13" i="2"/>
  <c r="AF13" i="2"/>
  <c r="AD13" i="2"/>
  <c r="AC13" i="2"/>
  <c r="AB13" i="2"/>
  <c r="AA13" i="2"/>
  <c r="X13" i="2"/>
  <c r="V13" i="2"/>
  <c r="Q13" i="2"/>
  <c r="O13" i="2"/>
  <c r="N13" i="2"/>
  <c r="L13" i="2"/>
  <c r="J13" i="2"/>
  <c r="H13" i="2"/>
  <c r="E13" i="2"/>
  <c r="C13" i="2"/>
  <c r="AY12" i="2"/>
  <c r="AX12" i="2"/>
  <c r="AW12" i="2"/>
  <c r="AV12" i="2"/>
  <c r="AT12" i="2"/>
  <c r="AN12" i="2"/>
  <c r="AM12" i="2"/>
  <c r="AK12" i="2"/>
  <c r="AJ12" i="2"/>
  <c r="AH12" i="2"/>
  <c r="AF12" i="2"/>
  <c r="AD12" i="2"/>
  <c r="AC12" i="2"/>
  <c r="AB12" i="2"/>
  <c r="AA12" i="2"/>
  <c r="X12" i="2"/>
  <c r="V12" i="2"/>
  <c r="Q12" i="2"/>
  <c r="O12" i="2"/>
  <c r="N12" i="2"/>
  <c r="L12" i="2"/>
  <c r="J12" i="2"/>
  <c r="H12" i="2"/>
  <c r="E12" i="2"/>
  <c r="C12" i="2"/>
  <c r="AY11" i="2"/>
  <c r="AX11" i="2"/>
  <c r="AW11" i="2"/>
  <c r="AV11" i="2"/>
  <c r="AT11" i="2"/>
  <c r="AN11" i="2"/>
  <c r="AM11" i="2"/>
  <c r="AK11" i="2"/>
  <c r="AJ11" i="2"/>
  <c r="AH11" i="2"/>
  <c r="AF11" i="2"/>
  <c r="AD11" i="2"/>
  <c r="AC11" i="2"/>
  <c r="AB11" i="2"/>
  <c r="AA11" i="2"/>
  <c r="X11" i="2"/>
  <c r="V11" i="2"/>
  <c r="Q11" i="2"/>
  <c r="O11" i="2"/>
  <c r="N11" i="2"/>
  <c r="L11" i="2"/>
  <c r="J11" i="2"/>
  <c r="H11" i="2"/>
  <c r="E11" i="2"/>
  <c r="C11" i="2"/>
  <c r="AY10" i="2"/>
  <c r="AX10" i="2"/>
  <c r="AW10" i="2"/>
  <c r="AV10" i="2"/>
  <c r="AT10" i="2"/>
  <c r="AN10" i="2"/>
  <c r="AM10" i="2"/>
  <c r="AK10" i="2"/>
  <c r="AJ10" i="2"/>
  <c r="AH10" i="2"/>
  <c r="AF10" i="2"/>
  <c r="AD10" i="2"/>
  <c r="AC10" i="2"/>
  <c r="AB10" i="2"/>
  <c r="AA10" i="2"/>
  <c r="X10" i="2"/>
  <c r="V10" i="2"/>
  <c r="Q10" i="2"/>
  <c r="O10" i="2"/>
  <c r="N10" i="2"/>
  <c r="L10" i="2"/>
  <c r="J10" i="2"/>
  <c r="H10" i="2"/>
  <c r="E10" i="2"/>
  <c r="C10" i="2"/>
  <c r="AY9" i="2"/>
  <c r="AX9" i="2"/>
  <c r="AW9" i="2"/>
  <c r="AV9" i="2"/>
  <c r="AT9" i="2"/>
  <c r="AN9" i="2"/>
  <c r="AM9" i="2"/>
  <c r="AK9" i="2"/>
  <c r="AJ9" i="2"/>
  <c r="AH9" i="2"/>
  <c r="AF9" i="2"/>
  <c r="AD9" i="2"/>
  <c r="AC9" i="2"/>
  <c r="AB9" i="2"/>
  <c r="AA9" i="2"/>
  <c r="X9" i="2"/>
  <c r="V9" i="2"/>
  <c r="Q9" i="2"/>
  <c r="O9" i="2"/>
  <c r="N9" i="2"/>
  <c r="L9" i="2"/>
  <c r="J9" i="2"/>
  <c r="H9" i="2"/>
  <c r="E9" i="2"/>
  <c r="C9" i="2"/>
  <c r="AY8" i="2"/>
  <c r="AX8" i="2"/>
  <c r="AW8" i="2"/>
  <c r="AV8" i="2"/>
  <c r="AT8" i="2"/>
  <c r="AN8" i="2"/>
  <c r="AM8" i="2"/>
  <c r="AK8" i="2"/>
  <c r="AJ8" i="2"/>
  <c r="AH8" i="2"/>
  <c r="AF8" i="2"/>
  <c r="AD8" i="2"/>
  <c r="AC8" i="2"/>
  <c r="AB8" i="2"/>
  <c r="AA8" i="2"/>
  <c r="X8" i="2"/>
  <c r="V8" i="2"/>
  <c r="Q8" i="2"/>
  <c r="O8" i="2"/>
  <c r="N8" i="2"/>
  <c r="L8" i="2"/>
  <c r="J8" i="2"/>
  <c r="H8" i="2"/>
  <c r="E8" i="2"/>
  <c r="C8" i="2"/>
  <c r="AY7" i="2"/>
  <c r="AX7" i="2"/>
  <c r="AW7" i="2"/>
  <c r="AV7" i="2"/>
  <c r="AT7" i="2"/>
  <c r="AN7" i="2"/>
  <c r="AM7" i="2"/>
  <c r="AK7" i="2"/>
  <c r="AJ7" i="2"/>
  <c r="AH7" i="2"/>
  <c r="AF7" i="2"/>
  <c r="AD7" i="2"/>
  <c r="AC7" i="2"/>
  <c r="AB7" i="2"/>
  <c r="AA7" i="2"/>
  <c r="X7" i="2"/>
  <c r="V7" i="2"/>
  <c r="Q7" i="2"/>
  <c r="O7" i="2"/>
  <c r="N7" i="2"/>
  <c r="L7" i="2"/>
  <c r="J7" i="2"/>
  <c r="H7" i="2"/>
  <c r="E7" i="2"/>
  <c r="C7" i="2"/>
  <c r="AY6" i="2"/>
  <c r="AX6" i="2"/>
  <c r="AW6" i="2"/>
  <c r="AV6" i="2"/>
  <c r="AT6" i="2"/>
  <c r="AN6" i="2"/>
  <c r="AM6" i="2"/>
  <c r="AK6" i="2"/>
  <c r="AJ6" i="2"/>
  <c r="AH6" i="2"/>
  <c r="AF6" i="2"/>
  <c r="AD6" i="2"/>
  <c r="AC6" i="2"/>
  <c r="AB6" i="2"/>
  <c r="AA6" i="2"/>
  <c r="X6" i="2"/>
  <c r="V6" i="2"/>
  <c r="Q6" i="2"/>
  <c r="O6" i="2"/>
  <c r="N6" i="2"/>
  <c r="L6" i="2"/>
  <c r="J6" i="2"/>
  <c r="H6" i="2"/>
  <c r="E6" i="2"/>
  <c r="C6" i="2"/>
  <c r="AY5" i="2"/>
  <c r="AX5" i="2"/>
  <c r="AW5" i="2"/>
  <c r="AV5" i="2"/>
  <c r="AT5" i="2"/>
  <c r="AN5" i="2"/>
  <c r="AM5" i="2"/>
  <c r="AK5" i="2"/>
  <c r="AJ5" i="2"/>
  <c r="AH5" i="2"/>
  <c r="AF5" i="2"/>
  <c r="AD5" i="2"/>
  <c r="AC5" i="2"/>
  <c r="AB5" i="2"/>
  <c r="AA5" i="2"/>
  <c r="X5" i="2"/>
  <c r="V5" i="2"/>
  <c r="Q5" i="2"/>
  <c r="O5" i="2"/>
  <c r="N5" i="2"/>
  <c r="L5" i="2"/>
  <c r="J5" i="2"/>
  <c r="H5" i="2"/>
  <c r="E5" i="2"/>
  <c r="C5" i="2"/>
  <c r="AY4" i="2"/>
  <c r="AX4" i="2"/>
  <c r="AW4" i="2"/>
  <c r="AV4" i="2"/>
  <c r="AT4" i="2"/>
  <c r="AN4" i="2"/>
  <c r="AM4" i="2"/>
  <c r="AK4" i="2"/>
  <c r="AJ4" i="2"/>
  <c r="AH4" i="2"/>
  <c r="AF4" i="2"/>
  <c r="AD4" i="2"/>
  <c r="AC4" i="2"/>
  <c r="AB4" i="2"/>
  <c r="AA4" i="2"/>
  <c r="X4" i="2"/>
  <c r="V4" i="2"/>
  <c r="Q4" i="2"/>
  <c r="O4" i="2"/>
  <c r="N4" i="2"/>
  <c r="L4" i="2"/>
  <c r="J4" i="2"/>
  <c r="H4" i="2"/>
  <c r="C4" i="2"/>
  <c r="AQ1000" i="2" l="1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Q4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L4" i="2"/>
  <c r="AI1000" i="2"/>
  <c r="AI999" i="2"/>
  <c r="AI998" i="2"/>
  <c r="AI997" i="2"/>
  <c r="AI996" i="2"/>
  <c r="AI995" i="2"/>
  <c r="AI994" i="2"/>
  <c r="AI993" i="2"/>
  <c r="AI992" i="2"/>
  <c r="AI991" i="2"/>
  <c r="AI990" i="2"/>
  <c r="AI989" i="2"/>
  <c r="AI988" i="2"/>
  <c r="AI987" i="2"/>
  <c r="AI986" i="2"/>
  <c r="AI985" i="2"/>
  <c r="AI984" i="2"/>
  <c r="AI983" i="2"/>
  <c r="AI982" i="2"/>
  <c r="AI981" i="2"/>
  <c r="AI980" i="2"/>
  <c r="AI979" i="2"/>
  <c r="AI978" i="2"/>
  <c r="AI977" i="2"/>
  <c r="AI976" i="2"/>
  <c r="AI975" i="2"/>
  <c r="AI974" i="2"/>
  <c r="AI973" i="2"/>
  <c r="AI972" i="2"/>
  <c r="AI971" i="2"/>
  <c r="AI970" i="2"/>
  <c r="AI969" i="2"/>
  <c r="AI968" i="2"/>
  <c r="AI967" i="2"/>
  <c r="AI966" i="2"/>
  <c r="AI965" i="2"/>
  <c r="AI964" i="2"/>
  <c r="AI963" i="2"/>
  <c r="AI962" i="2"/>
  <c r="AI961" i="2"/>
  <c r="AI960" i="2"/>
  <c r="AI959" i="2"/>
  <c r="AI958" i="2"/>
  <c r="AI957" i="2"/>
  <c r="AI956" i="2"/>
  <c r="AI955" i="2"/>
  <c r="AI954" i="2"/>
  <c r="AI953" i="2"/>
  <c r="AI952" i="2"/>
  <c r="AI951" i="2"/>
  <c r="AI950" i="2"/>
  <c r="AI949" i="2"/>
  <c r="AI948" i="2"/>
  <c r="AI947" i="2"/>
  <c r="AI946" i="2"/>
  <c r="AI945" i="2"/>
  <c r="AI944" i="2"/>
  <c r="AI943" i="2"/>
  <c r="AI942" i="2"/>
  <c r="AI941" i="2"/>
  <c r="AI940" i="2"/>
  <c r="AI939" i="2"/>
  <c r="AI938" i="2"/>
  <c r="AI937" i="2"/>
  <c r="AI936" i="2"/>
  <c r="AI935" i="2"/>
  <c r="AI934" i="2"/>
  <c r="AI933" i="2"/>
  <c r="AI932" i="2"/>
  <c r="AI931" i="2"/>
  <c r="AI930" i="2"/>
  <c r="AI929" i="2"/>
  <c r="AI928" i="2"/>
  <c r="AI927" i="2"/>
  <c r="AI926" i="2"/>
  <c r="AI925" i="2"/>
  <c r="AI924" i="2"/>
  <c r="AI923" i="2"/>
  <c r="AI922" i="2"/>
  <c r="AI921" i="2"/>
  <c r="AI920" i="2"/>
  <c r="AI919" i="2"/>
  <c r="AI918" i="2"/>
  <c r="AI917" i="2"/>
  <c r="AI916" i="2"/>
  <c r="AI915" i="2"/>
  <c r="AI914" i="2"/>
  <c r="AI913" i="2"/>
  <c r="AI912" i="2"/>
  <c r="AI911" i="2"/>
  <c r="AI910" i="2"/>
  <c r="AI909" i="2"/>
  <c r="AI908" i="2"/>
  <c r="AI907" i="2"/>
  <c r="AI906" i="2"/>
  <c r="AI905" i="2"/>
  <c r="AI904" i="2"/>
  <c r="AI903" i="2"/>
  <c r="AI902" i="2"/>
  <c r="AI901" i="2"/>
  <c r="AI900" i="2"/>
  <c r="AI899" i="2"/>
  <c r="AI898" i="2"/>
  <c r="AI897" i="2"/>
  <c r="AI896" i="2"/>
  <c r="AI895" i="2"/>
  <c r="AI894" i="2"/>
  <c r="AI893" i="2"/>
  <c r="AI892" i="2"/>
  <c r="AI891" i="2"/>
  <c r="AI890" i="2"/>
  <c r="AI889" i="2"/>
  <c r="AI888" i="2"/>
  <c r="AI887" i="2"/>
  <c r="AI886" i="2"/>
  <c r="AI885" i="2"/>
  <c r="AI884" i="2"/>
  <c r="AI883" i="2"/>
  <c r="AI882" i="2"/>
  <c r="AI881" i="2"/>
  <c r="AI880" i="2"/>
  <c r="AI879" i="2"/>
  <c r="AI878" i="2"/>
  <c r="AI877" i="2"/>
  <c r="AI876" i="2"/>
  <c r="AI875" i="2"/>
  <c r="AI874" i="2"/>
  <c r="AI873" i="2"/>
  <c r="AI872" i="2"/>
  <c r="AI871" i="2"/>
  <c r="AI870" i="2"/>
  <c r="AI869" i="2"/>
  <c r="AI868" i="2"/>
  <c r="AI867" i="2"/>
  <c r="AI866" i="2"/>
  <c r="AI865" i="2"/>
  <c r="AI864" i="2"/>
  <c r="AI863" i="2"/>
  <c r="AI862" i="2"/>
  <c r="AI861" i="2"/>
  <c r="AI860" i="2"/>
  <c r="AI859" i="2"/>
  <c r="AI858" i="2"/>
  <c r="AI857" i="2"/>
  <c r="AI856" i="2"/>
  <c r="AI855" i="2"/>
  <c r="AI854" i="2"/>
  <c r="AI853" i="2"/>
  <c r="AI852" i="2"/>
  <c r="AI851" i="2"/>
  <c r="AI850" i="2"/>
  <c r="AI849" i="2"/>
  <c r="AI848" i="2"/>
  <c r="AI847" i="2"/>
  <c r="AI846" i="2"/>
  <c r="AI845" i="2"/>
  <c r="AI844" i="2"/>
  <c r="AI843" i="2"/>
  <c r="AI842" i="2"/>
  <c r="AI841" i="2"/>
  <c r="AI840" i="2"/>
  <c r="AI839" i="2"/>
  <c r="AI838" i="2"/>
  <c r="AI837" i="2"/>
  <c r="AI836" i="2"/>
  <c r="AI835" i="2"/>
  <c r="AI834" i="2"/>
  <c r="AI833" i="2"/>
  <c r="AI832" i="2"/>
  <c r="AI831" i="2"/>
  <c r="AI830" i="2"/>
  <c r="AI829" i="2"/>
  <c r="AI828" i="2"/>
  <c r="AI827" i="2"/>
  <c r="AI826" i="2"/>
  <c r="AI825" i="2"/>
  <c r="AI824" i="2"/>
  <c r="AI823" i="2"/>
  <c r="AI822" i="2"/>
  <c r="AI821" i="2"/>
  <c r="AI820" i="2"/>
  <c r="AI819" i="2"/>
  <c r="AI818" i="2"/>
  <c r="AI817" i="2"/>
  <c r="AI816" i="2"/>
  <c r="AI815" i="2"/>
  <c r="AI814" i="2"/>
  <c r="AI813" i="2"/>
  <c r="AI812" i="2"/>
  <c r="AI811" i="2"/>
  <c r="AI810" i="2"/>
  <c r="AI809" i="2"/>
  <c r="AI808" i="2"/>
  <c r="AI807" i="2"/>
  <c r="AI806" i="2"/>
  <c r="AI805" i="2"/>
  <c r="AI804" i="2"/>
  <c r="AI803" i="2"/>
  <c r="AI802" i="2"/>
  <c r="AI801" i="2"/>
  <c r="AI800" i="2"/>
  <c r="AI799" i="2"/>
  <c r="AI798" i="2"/>
  <c r="AI797" i="2"/>
  <c r="AI796" i="2"/>
  <c r="AI795" i="2"/>
  <c r="AI794" i="2"/>
  <c r="AI793" i="2"/>
  <c r="AI792" i="2"/>
  <c r="AI791" i="2"/>
  <c r="AI790" i="2"/>
  <c r="AI789" i="2"/>
  <c r="AI788" i="2"/>
  <c r="AI787" i="2"/>
  <c r="AI786" i="2"/>
  <c r="AI785" i="2"/>
  <c r="AI784" i="2"/>
  <c r="AI783" i="2"/>
  <c r="AI782" i="2"/>
  <c r="AI781" i="2"/>
  <c r="AI780" i="2"/>
  <c r="AI779" i="2"/>
  <c r="AI778" i="2"/>
  <c r="AI777" i="2"/>
  <c r="AI776" i="2"/>
  <c r="AI775" i="2"/>
  <c r="AI774" i="2"/>
  <c r="AI773" i="2"/>
  <c r="AI772" i="2"/>
  <c r="AI771" i="2"/>
  <c r="AI770" i="2"/>
  <c r="AI769" i="2"/>
  <c r="AI768" i="2"/>
  <c r="AI767" i="2"/>
  <c r="AI766" i="2"/>
  <c r="AI765" i="2"/>
  <c r="AI764" i="2"/>
  <c r="AI763" i="2"/>
  <c r="AI762" i="2"/>
  <c r="AI761" i="2"/>
  <c r="AI760" i="2"/>
  <c r="AI759" i="2"/>
  <c r="AI758" i="2"/>
  <c r="AI757" i="2"/>
  <c r="AI756" i="2"/>
  <c r="AI755" i="2"/>
  <c r="AI754" i="2"/>
  <c r="AI753" i="2"/>
  <c r="AI752" i="2"/>
  <c r="AI751" i="2"/>
  <c r="AI750" i="2"/>
  <c r="AI749" i="2"/>
  <c r="AI748" i="2"/>
  <c r="AI747" i="2"/>
  <c r="AI746" i="2"/>
  <c r="AI745" i="2"/>
  <c r="AI744" i="2"/>
  <c r="AI743" i="2"/>
  <c r="AI742" i="2"/>
  <c r="AI741" i="2"/>
  <c r="AI740" i="2"/>
  <c r="AI739" i="2"/>
  <c r="AI738" i="2"/>
  <c r="AI737" i="2"/>
  <c r="AI736" i="2"/>
  <c r="AI735" i="2"/>
  <c r="AI734" i="2"/>
  <c r="AI733" i="2"/>
  <c r="AI732" i="2"/>
  <c r="AI731" i="2"/>
  <c r="AI730" i="2"/>
  <c r="AI729" i="2"/>
  <c r="AI728" i="2"/>
  <c r="AI727" i="2"/>
  <c r="AI726" i="2"/>
  <c r="AI725" i="2"/>
  <c r="AI724" i="2"/>
  <c r="AI723" i="2"/>
  <c r="AI722" i="2"/>
  <c r="AI721" i="2"/>
  <c r="AI720" i="2"/>
  <c r="AI719" i="2"/>
  <c r="AI718" i="2"/>
  <c r="AI717" i="2"/>
  <c r="AI716" i="2"/>
  <c r="AI715" i="2"/>
  <c r="AI714" i="2"/>
  <c r="AI713" i="2"/>
  <c r="AI712" i="2"/>
  <c r="AI711" i="2"/>
  <c r="AI710" i="2"/>
  <c r="AI709" i="2"/>
  <c r="AI708" i="2"/>
  <c r="AI707" i="2"/>
  <c r="AI706" i="2"/>
  <c r="AI705" i="2"/>
  <c r="AI704" i="2"/>
  <c r="AI703" i="2"/>
  <c r="AI702" i="2"/>
  <c r="AI701" i="2"/>
  <c r="AI700" i="2"/>
  <c r="AI699" i="2"/>
  <c r="AI698" i="2"/>
  <c r="AI697" i="2"/>
  <c r="AI696" i="2"/>
  <c r="AI695" i="2"/>
  <c r="AI694" i="2"/>
  <c r="AI693" i="2"/>
  <c r="AI692" i="2"/>
  <c r="AI691" i="2"/>
  <c r="AI690" i="2"/>
  <c r="AI689" i="2"/>
  <c r="AI688" i="2"/>
  <c r="AI687" i="2"/>
  <c r="AI686" i="2"/>
  <c r="AI685" i="2"/>
  <c r="AI684" i="2"/>
  <c r="AI683" i="2"/>
  <c r="AI682" i="2"/>
  <c r="AI681" i="2"/>
  <c r="AI680" i="2"/>
  <c r="AI679" i="2"/>
  <c r="AI678" i="2"/>
  <c r="AI677" i="2"/>
  <c r="AI676" i="2"/>
  <c r="AI675" i="2"/>
  <c r="AI674" i="2"/>
  <c r="AI673" i="2"/>
  <c r="AI672" i="2"/>
  <c r="AI671" i="2"/>
  <c r="AI670" i="2"/>
  <c r="AI669" i="2"/>
  <c r="AI668" i="2"/>
  <c r="AI667" i="2"/>
  <c r="AI666" i="2"/>
  <c r="AI665" i="2"/>
  <c r="AI664" i="2"/>
  <c r="AI663" i="2"/>
  <c r="AI662" i="2"/>
  <c r="AI661" i="2"/>
  <c r="AI660" i="2"/>
  <c r="AI659" i="2"/>
  <c r="AI658" i="2"/>
  <c r="AI657" i="2"/>
  <c r="AI656" i="2"/>
  <c r="AI655" i="2"/>
  <c r="AI654" i="2"/>
  <c r="AI653" i="2"/>
  <c r="AI652" i="2"/>
  <c r="AI651" i="2"/>
  <c r="AI650" i="2"/>
  <c r="AI649" i="2"/>
  <c r="AI648" i="2"/>
  <c r="AI647" i="2"/>
  <c r="AI646" i="2"/>
  <c r="AI645" i="2"/>
  <c r="AI644" i="2"/>
  <c r="AI643" i="2"/>
  <c r="AI642" i="2"/>
  <c r="AI641" i="2"/>
  <c r="AI640" i="2"/>
  <c r="AI639" i="2"/>
  <c r="AI638" i="2"/>
  <c r="AI637" i="2"/>
  <c r="AI636" i="2"/>
  <c r="AI635" i="2"/>
  <c r="AI634" i="2"/>
  <c r="AI633" i="2"/>
  <c r="AI632" i="2"/>
  <c r="AI631" i="2"/>
  <c r="AI630" i="2"/>
  <c r="AI629" i="2"/>
  <c r="AI628" i="2"/>
  <c r="AI627" i="2"/>
  <c r="AI626" i="2"/>
  <c r="AI625" i="2"/>
  <c r="AI624" i="2"/>
  <c r="AI623" i="2"/>
  <c r="AI622" i="2"/>
  <c r="AI621" i="2"/>
  <c r="AI620" i="2"/>
  <c r="AI619" i="2"/>
  <c r="AI618" i="2"/>
  <c r="AI617" i="2"/>
  <c r="AI616" i="2"/>
  <c r="AI615" i="2"/>
  <c r="AI614" i="2"/>
  <c r="AI613" i="2"/>
  <c r="AI612" i="2"/>
  <c r="AI611" i="2"/>
  <c r="AI610" i="2"/>
  <c r="AI609" i="2"/>
  <c r="AI608" i="2"/>
  <c r="AI607" i="2"/>
  <c r="AI606" i="2"/>
  <c r="AI605" i="2"/>
  <c r="AI604" i="2"/>
  <c r="AI603" i="2"/>
  <c r="AI602" i="2"/>
  <c r="AI601" i="2"/>
  <c r="AI600" i="2"/>
  <c r="AI599" i="2"/>
  <c r="AI598" i="2"/>
  <c r="AI597" i="2"/>
  <c r="AI596" i="2"/>
  <c r="AI595" i="2"/>
  <c r="AI594" i="2"/>
  <c r="AI593" i="2"/>
  <c r="AI592" i="2"/>
  <c r="AI591" i="2"/>
  <c r="AI590" i="2"/>
  <c r="AI589" i="2"/>
  <c r="AI588" i="2"/>
  <c r="AI587" i="2"/>
  <c r="AI586" i="2"/>
  <c r="AI585" i="2"/>
  <c r="AI584" i="2"/>
  <c r="AI583" i="2"/>
  <c r="AI582" i="2"/>
  <c r="AI581" i="2"/>
  <c r="AI580" i="2"/>
  <c r="AI579" i="2"/>
  <c r="AI578" i="2"/>
  <c r="AI577" i="2"/>
  <c r="AI576" i="2"/>
  <c r="AI575" i="2"/>
  <c r="AI574" i="2"/>
  <c r="AI573" i="2"/>
  <c r="AI572" i="2"/>
  <c r="AI571" i="2"/>
  <c r="AI570" i="2"/>
  <c r="AI569" i="2"/>
  <c r="AI568" i="2"/>
  <c r="AI567" i="2"/>
  <c r="AI566" i="2"/>
  <c r="AI565" i="2"/>
  <c r="AI564" i="2"/>
  <c r="AI563" i="2"/>
  <c r="AI562" i="2"/>
  <c r="AI561" i="2"/>
  <c r="AI560" i="2"/>
  <c r="AI559" i="2"/>
  <c r="AI558" i="2"/>
  <c r="AI557" i="2"/>
  <c r="AI556" i="2"/>
  <c r="AI555" i="2"/>
  <c r="AI554" i="2"/>
  <c r="AI553" i="2"/>
  <c r="AI552" i="2"/>
  <c r="AI551" i="2"/>
  <c r="AI550" i="2"/>
  <c r="AI549" i="2"/>
  <c r="AI548" i="2"/>
  <c r="AI547" i="2"/>
  <c r="AI546" i="2"/>
  <c r="AI545" i="2"/>
  <c r="AI544" i="2"/>
  <c r="AI543" i="2"/>
  <c r="AI542" i="2"/>
  <c r="AI541" i="2"/>
  <c r="AI540" i="2"/>
  <c r="AI539" i="2"/>
  <c r="AI538" i="2"/>
  <c r="AI537" i="2"/>
  <c r="AI536" i="2"/>
  <c r="AI535" i="2"/>
  <c r="AI534" i="2"/>
  <c r="AI533" i="2"/>
  <c r="AI532" i="2"/>
  <c r="AI531" i="2"/>
  <c r="AI530" i="2"/>
  <c r="AI529" i="2"/>
  <c r="AI528" i="2"/>
  <c r="AI527" i="2"/>
  <c r="AI526" i="2"/>
  <c r="AI525" i="2"/>
  <c r="AI524" i="2"/>
  <c r="AI523" i="2"/>
  <c r="AI522" i="2"/>
  <c r="AI521" i="2"/>
  <c r="AI520" i="2"/>
  <c r="AI519" i="2"/>
  <c r="AI518" i="2"/>
  <c r="AI517" i="2"/>
  <c r="AI516" i="2"/>
  <c r="AI515" i="2"/>
  <c r="AI514" i="2"/>
  <c r="AI513" i="2"/>
  <c r="AI512" i="2"/>
  <c r="AI511" i="2"/>
  <c r="AI510" i="2"/>
  <c r="AI509" i="2"/>
  <c r="AI508" i="2"/>
  <c r="AI507" i="2"/>
  <c r="AI506" i="2"/>
  <c r="AI505" i="2"/>
  <c r="AI504" i="2"/>
  <c r="AI503" i="2"/>
  <c r="AI502" i="2"/>
  <c r="AI501" i="2"/>
  <c r="AI500" i="2"/>
  <c r="AI499" i="2"/>
  <c r="AI498" i="2"/>
  <c r="AI497" i="2"/>
  <c r="AI496" i="2"/>
  <c r="AI495" i="2"/>
  <c r="AI494" i="2"/>
  <c r="AI493" i="2"/>
  <c r="AI492" i="2"/>
  <c r="AI491" i="2"/>
  <c r="AI490" i="2"/>
  <c r="AI489" i="2"/>
  <c r="AI488" i="2"/>
  <c r="AI487" i="2"/>
  <c r="AI486" i="2"/>
  <c r="AI485" i="2"/>
  <c r="AI484" i="2"/>
  <c r="AI483" i="2"/>
  <c r="AI482" i="2"/>
  <c r="AI481" i="2"/>
  <c r="AI480" i="2"/>
  <c r="AI479" i="2"/>
  <c r="AI478" i="2"/>
  <c r="AI477" i="2"/>
  <c r="AI476" i="2"/>
  <c r="AI475" i="2"/>
  <c r="AI474" i="2"/>
  <c r="AI473" i="2"/>
  <c r="AI472" i="2"/>
  <c r="AI471" i="2"/>
  <c r="AI470" i="2"/>
  <c r="AI469" i="2"/>
  <c r="AI468" i="2"/>
  <c r="AI467" i="2"/>
  <c r="AI466" i="2"/>
  <c r="AI465" i="2"/>
  <c r="AI464" i="2"/>
  <c r="AI463" i="2"/>
  <c r="AI462" i="2"/>
  <c r="AI461" i="2"/>
  <c r="AI460" i="2"/>
  <c r="AI459" i="2"/>
  <c r="AI458" i="2"/>
  <c r="AI457" i="2"/>
  <c r="AI456" i="2"/>
  <c r="AI455" i="2"/>
  <c r="AI454" i="2"/>
  <c r="AI453" i="2"/>
  <c r="AI452" i="2"/>
  <c r="AI451" i="2"/>
  <c r="AI450" i="2"/>
  <c r="AI449" i="2"/>
  <c r="AI448" i="2"/>
  <c r="AI447" i="2"/>
  <c r="AI446" i="2"/>
  <c r="AI445" i="2"/>
  <c r="AI444" i="2"/>
  <c r="AI443" i="2"/>
  <c r="AI442" i="2"/>
  <c r="AI441" i="2"/>
  <c r="AI440" i="2"/>
  <c r="AI439" i="2"/>
  <c r="AI438" i="2"/>
  <c r="AI437" i="2"/>
  <c r="AI436" i="2"/>
  <c r="AI435" i="2"/>
  <c r="AI434" i="2"/>
  <c r="AI433" i="2"/>
  <c r="AI432" i="2"/>
  <c r="AI431" i="2"/>
  <c r="AI430" i="2"/>
  <c r="AI429" i="2"/>
  <c r="AI428" i="2"/>
  <c r="AI427" i="2"/>
  <c r="AI426" i="2"/>
  <c r="AI425" i="2"/>
  <c r="AI424" i="2"/>
  <c r="AI423" i="2"/>
  <c r="AI422" i="2"/>
  <c r="AI421" i="2"/>
  <c r="AI420" i="2"/>
  <c r="AI419" i="2"/>
  <c r="AI418" i="2"/>
  <c r="AI417" i="2"/>
  <c r="AI416" i="2"/>
  <c r="AI415" i="2"/>
  <c r="AI414" i="2"/>
  <c r="AI413" i="2"/>
  <c r="AI412" i="2"/>
  <c r="AI411" i="2"/>
  <c r="AI410" i="2"/>
  <c r="AI409" i="2"/>
  <c r="AI408" i="2"/>
  <c r="AI407" i="2"/>
  <c r="AI406" i="2"/>
  <c r="AI405" i="2"/>
  <c r="AI404" i="2"/>
  <c r="AI403" i="2"/>
  <c r="AI402" i="2"/>
  <c r="AI401" i="2"/>
  <c r="AI400" i="2"/>
  <c r="AI399" i="2"/>
  <c r="AI398" i="2"/>
  <c r="AI397" i="2"/>
  <c r="AI396" i="2"/>
  <c r="AI395" i="2"/>
  <c r="AI394" i="2"/>
  <c r="AI393" i="2"/>
  <c r="AI392" i="2"/>
  <c r="AI391" i="2"/>
  <c r="AI390" i="2"/>
  <c r="AI389" i="2"/>
  <c r="AI388" i="2"/>
  <c r="AI387" i="2"/>
  <c r="AI386" i="2"/>
  <c r="AI385" i="2"/>
  <c r="AI384" i="2"/>
  <c r="AI383" i="2"/>
  <c r="AI382" i="2"/>
  <c r="AI381" i="2"/>
  <c r="AI380" i="2"/>
  <c r="AI379" i="2"/>
  <c r="AI378" i="2"/>
  <c r="AI377" i="2"/>
  <c r="AI376" i="2"/>
  <c r="AI375" i="2"/>
  <c r="AI374" i="2"/>
  <c r="AI373" i="2"/>
  <c r="AI372" i="2"/>
  <c r="AI371" i="2"/>
  <c r="AI370" i="2"/>
  <c r="AI369" i="2"/>
  <c r="AI368" i="2"/>
  <c r="AI367" i="2"/>
  <c r="AI366" i="2"/>
  <c r="AI365" i="2"/>
  <c r="AI364" i="2"/>
  <c r="AI363" i="2"/>
  <c r="AI362" i="2"/>
  <c r="AI361" i="2"/>
  <c r="AI360" i="2"/>
  <c r="AI359" i="2"/>
  <c r="AI358" i="2"/>
  <c r="AI357" i="2"/>
  <c r="AI356" i="2"/>
  <c r="AI355" i="2"/>
  <c r="AI354" i="2"/>
  <c r="AI353" i="2"/>
  <c r="AI352" i="2"/>
  <c r="AI351" i="2"/>
  <c r="AI350" i="2"/>
  <c r="AI349" i="2"/>
  <c r="AI348" i="2"/>
  <c r="AI347" i="2"/>
  <c r="AI346" i="2"/>
  <c r="AI345" i="2"/>
  <c r="AI344" i="2"/>
  <c r="AI343" i="2"/>
  <c r="AI342" i="2"/>
  <c r="AI341" i="2"/>
  <c r="AI340" i="2"/>
  <c r="AI339" i="2"/>
  <c r="AI338" i="2"/>
  <c r="AI337" i="2"/>
  <c r="AI336" i="2"/>
  <c r="AI335" i="2"/>
  <c r="AI334" i="2"/>
  <c r="AI333" i="2"/>
  <c r="AI332" i="2"/>
  <c r="AI331" i="2"/>
  <c r="AI330" i="2"/>
  <c r="AI329" i="2"/>
  <c r="AI328" i="2"/>
  <c r="AI327" i="2"/>
  <c r="AI326" i="2"/>
  <c r="AI325" i="2"/>
  <c r="AI324" i="2"/>
  <c r="AI323" i="2"/>
  <c r="AI322" i="2"/>
  <c r="AI321" i="2"/>
  <c r="AI320" i="2"/>
  <c r="AI319" i="2"/>
  <c r="AI318" i="2"/>
  <c r="AI317" i="2"/>
  <c r="AI316" i="2"/>
  <c r="AI315" i="2"/>
  <c r="AI314" i="2"/>
  <c r="AI313" i="2"/>
  <c r="AI312" i="2"/>
  <c r="AI311" i="2"/>
  <c r="AI310" i="2"/>
  <c r="AI309" i="2"/>
  <c r="AI308" i="2"/>
  <c r="AI307" i="2"/>
  <c r="AI306" i="2"/>
  <c r="AI305" i="2"/>
  <c r="AI304" i="2"/>
  <c r="AI303" i="2"/>
  <c r="AI302" i="2"/>
  <c r="AI301" i="2"/>
  <c r="AI300" i="2"/>
  <c r="AI299" i="2"/>
  <c r="AI298" i="2"/>
  <c r="AI297" i="2"/>
  <c r="AI296" i="2"/>
  <c r="AI295" i="2"/>
  <c r="AI294" i="2"/>
  <c r="AI293" i="2"/>
  <c r="AI292" i="2"/>
  <c r="AI291" i="2"/>
  <c r="AI290" i="2"/>
  <c r="AI289" i="2"/>
  <c r="AI288" i="2"/>
  <c r="AI287" i="2"/>
  <c r="AI286" i="2"/>
  <c r="AI285" i="2"/>
  <c r="AI284" i="2"/>
  <c r="AI283" i="2"/>
  <c r="AI282" i="2"/>
  <c r="AI281" i="2"/>
  <c r="AI280" i="2"/>
  <c r="AI279" i="2"/>
  <c r="AI278" i="2"/>
  <c r="AI277" i="2"/>
  <c r="AI276" i="2"/>
  <c r="AI275" i="2"/>
  <c r="AI274" i="2"/>
  <c r="AI273" i="2"/>
  <c r="AI272" i="2"/>
  <c r="AI271" i="2"/>
  <c r="AI270" i="2"/>
  <c r="AI269" i="2"/>
  <c r="AI268" i="2"/>
  <c r="AI267" i="2"/>
  <c r="AI266" i="2"/>
  <c r="AI265" i="2"/>
  <c r="AI264" i="2"/>
  <c r="AI263" i="2"/>
  <c r="AI262" i="2"/>
  <c r="AI261" i="2"/>
  <c r="AI260" i="2"/>
  <c r="AI259" i="2"/>
  <c r="AI258" i="2"/>
  <c r="AI257" i="2"/>
  <c r="AI256" i="2"/>
  <c r="AI255" i="2"/>
  <c r="AI254" i="2"/>
  <c r="AI253" i="2"/>
  <c r="AI252" i="2"/>
  <c r="AI251" i="2"/>
  <c r="AI250" i="2"/>
  <c r="AI249" i="2"/>
  <c r="AI248" i="2"/>
  <c r="AI247" i="2"/>
  <c r="AI246" i="2"/>
  <c r="AI245" i="2"/>
  <c r="AI244" i="2"/>
  <c r="AI243" i="2"/>
  <c r="AI242" i="2"/>
  <c r="AI241" i="2"/>
  <c r="AI240" i="2"/>
  <c r="AI239" i="2"/>
  <c r="AI238" i="2"/>
  <c r="AI237" i="2"/>
  <c r="AI236" i="2"/>
  <c r="AI235" i="2"/>
  <c r="AI234" i="2"/>
  <c r="AI233" i="2"/>
  <c r="AI232" i="2"/>
  <c r="AI231" i="2"/>
  <c r="AI230" i="2"/>
  <c r="AI229" i="2"/>
  <c r="AI228" i="2"/>
  <c r="AI227" i="2"/>
  <c r="AI226" i="2"/>
  <c r="AI225" i="2"/>
  <c r="AI224" i="2"/>
  <c r="AI223" i="2"/>
  <c r="AI222" i="2"/>
  <c r="AI221" i="2"/>
  <c r="AI220" i="2"/>
  <c r="AI219" i="2"/>
  <c r="AI218" i="2"/>
  <c r="AI217" i="2"/>
  <c r="AI216" i="2"/>
  <c r="AI215" i="2"/>
  <c r="AI214" i="2"/>
  <c r="AI213" i="2"/>
  <c r="AI212" i="2"/>
  <c r="AI211" i="2"/>
  <c r="AI210" i="2"/>
  <c r="AI209" i="2"/>
  <c r="AI208" i="2"/>
  <c r="AI207" i="2"/>
  <c r="AI206" i="2"/>
  <c r="AI205" i="2"/>
  <c r="AI204" i="2"/>
  <c r="AI203" i="2"/>
  <c r="AI202" i="2"/>
  <c r="AI201" i="2"/>
  <c r="AI200" i="2"/>
  <c r="AI199" i="2"/>
  <c r="AI198" i="2"/>
  <c r="AI197" i="2"/>
  <c r="AI196" i="2"/>
  <c r="AI195" i="2"/>
  <c r="AI194" i="2"/>
  <c r="AI193" i="2"/>
  <c r="AI192" i="2"/>
  <c r="AI191" i="2"/>
  <c r="AI190" i="2"/>
  <c r="AI189" i="2"/>
  <c r="AI188" i="2"/>
  <c r="AI187" i="2"/>
  <c r="AI186" i="2"/>
  <c r="AI185" i="2"/>
  <c r="AI184" i="2"/>
  <c r="AI183" i="2"/>
  <c r="AI182" i="2"/>
  <c r="AI181" i="2"/>
  <c r="AI180" i="2"/>
  <c r="AI179" i="2"/>
  <c r="AI178" i="2"/>
  <c r="AI177" i="2"/>
  <c r="AI176" i="2"/>
  <c r="AI175" i="2"/>
  <c r="AI174" i="2"/>
  <c r="AI173" i="2"/>
  <c r="AI172" i="2"/>
  <c r="AI171" i="2"/>
  <c r="AI170" i="2"/>
  <c r="AI169" i="2"/>
  <c r="AI168" i="2"/>
  <c r="AI167" i="2"/>
  <c r="AI166" i="2"/>
  <c r="AI165" i="2"/>
  <c r="AI164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I4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W4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R4" i="2"/>
  <c r="P1000" i="2" l="1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P4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E4" i="2"/>
  <c r="T4" i="2" l="1"/>
  <c r="K1000" i="2" l="1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D1000" i="2" l="1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AS1000" i="2"/>
  <c r="AS999" i="2"/>
  <c r="AS998" i="2"/>
  <c r="AS997" i="2"/>
  <c r="AS996" i="2"/>
  <c r="AS995" i="2"/>
  <c r="AS994" i="2"/>
  <c r="AS993" i="2"/>
  <c r="AS992" i="2"/>
  <c r="AS991" i="2"/>
  <c r="AS990" i="2"/>
  <c r="AS989" i="2"/>
  <c r="AS988" i="2"/>
  <c r="AS987" i="2"/>
  <c r="AS986" i="2"/>
  <c r="AS985" i="2"/>
  <c r="AS984" i="2"/>
  <c r="AS983" i="2"/>
  <c r="AS982" i="2"/>
  <c r="AS981" i="2"/>
  <c r="AS980" i="2"/>
  <c r="AS979" i="2"/>
  <c r="AS978" i="2"/>
  <c r="AS977" i="2"/>
  <c r="AS976" i="2"/>
  <c r="AS975" i="2"/>
  <c r="AS974" i="2"/>
  <c r="AS973" i="2"/>
  <c r="AS972" i="2"/>
  <c r="AS971" i="2"/>
  <c r="AS970" i="2"/>
  <c r="AS969" i="2"/>
  <c r="AS968" i="2"/>
  <c r="AS967" i="2"/>
  <c r="AS966" i="2"/>
  <c r="AS965" i="2"/>
  <c r="AS964" i="2"/>
  <c r="AS963" i="2"/>
  <c r="AS962" i="2"/>
  <c r="AS961" i="2"/>
  <c r="AS960" i="2"/>
  <c r="AS959" i="2"/>
  <c r="AS958" i="2"/>
  <c r="AS957" i="2"/>
  <c r="AS956" i="2"/>
  <c r="AS955" i="2"/>
  <c r="AS954" i="2"/>
  <c r="AS953" i="2"/>
  <c r="AS952" i="2"/>
  <c r="AS951" i="2"/>
  <c r="AS950" i="2"/>
  <c r="AS949" i="2"/>
  <c r="AS948" i="2"/>
  <c r="AS947" i="2"/>
  <c r="AS946" i="2"/>
  <c r="AS945" i="2"/>
  <c r="AS944" i="2"/>
  <c r="AS943" i="2"/>
  <c r="AS942" i="2"/>
  <c r="AS941" i="2"/>
  <c r="AS940" i="2"/>
  <c r="AS939" i="2"/>
  <c r="AS938" i="2"/>
  <c r="AS937" i="2"/>
  <c r="AS936" i="2"/>
  <c r="AS935" i="2"/>
  <c r="AS934" i="2"/>
  <c r="AS933" i="2"/>
  <c r="AS932" i="2"/>
  <c r="AS931" i="2"/>
  <c r="AS930" i="2"/>
  <c r="AS929" i="2"/>
  <c r="AS928" i="2"/>
  <c r="AS927" i="2"/>
  <c r="AS926" i="2"/>
  <c r="AS925" i="2"/>
  <c r="AS924" i="2"/>
  <c r="AS923" i="2"/>
  <c r="AS922" i="2"/>
  <c r="AS921" i="2"/>
  <c r="AS920" i="2"/>
  <c r="AS919" i="2"/>
  <c r="AS918" i="2"/>
  <c r="AS917" i="2"/>
  <c r="AS916" i="2"/>
  <c r="AS915" i="2"/>
  <c r="AS914" i="2"/>
  <c r="AS913" i="2"/>
  <c r="AS912" i="2"/>
  <c r="AS911" i="2"/>
  <c r="AS910" i="2"/>
  <c r="AS909" i="2"/>
  <c r="AS908" i="2"/>
  <c r="AS907" i="2"/>
  <c r="AS906" i="2"/>
  <c r="AS905" i="2"/>
  <c r="AS904" i="2"/>
  <c r="AS903" i="2"/>
  <c r="AS902" i="2"/>
  <c r="AS901" i="2"/>
  <c r="AS900" i="2"/>
  <c r="AS899" i="2"/>
  <c r="AS898" i="2"/>
  <c r="AS897" i="2"/>
  <c r="AS896" i="2"/>
  <c r="AS895" i="2"/>
  <c r="AS894" i="2"/>
  <c r="AS893" i="2"/>
  <c r="AS892" i="2"/>
  <c r="AS891" i="2"/>
  <c r="AS890" i="2"/>
  <c r="AS889" i="2"/>
  <c r="AS888" i="2"/>
  <c r="AS887" i="2"/>
  <c r="AS886" i="2"/>
  <c r="AS885" i="2"/>
  <c r="AS884" i="2"/>
  <c r="AS883" i="2"/>
  <c r="AS882" i="2"/>
  <c r="AS881" i="2"/>
  <c r="AS880" i="2"/>
  <c r="AS879" i="2"/>
  <c r="AS878" i="2"/>
  <c r="AS877" i="2"/>
  <c r="AS876" i="2"/>
  <c r="AS875" i="2"/>
  <c r="AS874" i="2"/>
  <c r="AS873" i="2"/>
  <c r="AS872" i="2"/>
  <c r="AS871" i="2"/>
  <c r="AS870" i="2"/>
  <c r="AS869" i="2"/>
  <c r="AS868" i="2"/>
  <c r="AS867" i="2"/>
  <c r="AS866" i="2"/>
  <c r="AS865" i="2"/>
  <c r="AS864" i="2"/>
  <c r="AS863" i="2"/>
  <c r="AS862" i="2"/>
  <c r="AS861" i="2"/>
  <c r="AS860" i="2"/>
  <c r="AS859" i="2"/>
  <c r="AS858" i="2"/>
  <c r="AS857" i="2"/>
  <c r="AS856" i="2"/>
  <c r="AS855" i="2"/>
  <c r="AS854" i="2"/>
  <c r="AS853" i="2"/>
  <c r="AS852" i="2"/>
  <c r="AS851" i="2"/>
  <c r="AS850" i="2"/>
  <c r="AS849" i="2"/>
  <c r="AS848" i="2"/>
  <c r="AS847" i="2"/>
  <c r="AS846" i="2"/>
  <c r="AS845" i="2"/>
  <c r="AS844" i="2"/>
  <c r="AS843" i="2"/>
  <c r="AS842" i="2"/>
  <c r="AS841" i="2"/>
  <c r="AS840" i="2"/>
  <c r="AS839" i="2"/>
  <c r="AS838" i="2"/>
  <c r="AS837" i="2"/>
  <c r="AS836" i="2"/>
  <c r="AS835" i="2"/>
  <c r="AS834" i="2"/>
  <c r="AS833" i="2"/>
  <c r="AS832" i="2"/>
  <c r="AS831" i="2"/>
  <c r="AS830" i="2"/>
  <c r="AS829" i="2"/>
  <c r="AS828" i="2"/>
  <c r="AS827" i="2"/>
  <c r="AS826" i="2"/>
  <c r="AS825" i="2"/>
  <c r="AS824" i="2"/>
  <c r="AS823" i="2"/>
  <c r="AS822" i="2"/>
  <c r="AS821" i="2"/>
  <c r="AS820" i="2"/>
  <c r="AS819" i="2"/>
  <c r="AS818" i="2"/>
  <c r="AS817" i="2"/>
  <c r="AS816" i="2"/>
  <c r="AS815" i="2"/>
  <c r="AS814" i="2"/>
  <c r="AS813" i="2"/>
  <c r="AS812" i="2"/>
  <c r="AS811" i="2"/>
  <c r="AS810" i="2"/>
  <c r="AS809" i="2"/>
  <c r="AS808" i="2"/>
  <c r="AS807" i="2"/>
  <c r="AS806" i="2"/>
  <c r="AS805" i="2"/>
  <c r="AS804" i="2"/>
  <c r="AS803" i="2"/>
  <c r="AS802" i="2"/>
  <c r="AS801" i="2"/>
  <c r="AS800" i="2"/>
  <c r="AS799" i="2"/>
  <c r="AS798" i="2"/>
  <c r="AS797" i="2"/>
  <c r="AS796" i="2"/>
  <c r="AS795" i="2"/>
  <c r="AS794" i="2"/>
  <c r="AS793" i="2"/>
  <c r="AS792" i="2"/>
  <c r="AS791" i="2"/>
  <c r="AS790" i="2"/>
  <c r="AS789" i="2"/>
  <c r="AS788" i="2"/>
  <c r="AS787" i="2"/>
  <c r="AS786" i="2"/>
  <c r="AS785" i="2"/>
  <c r="AS784" i="2"/>
  <c r="AS783" i="2"/>
  <c r="AS782" i="2"/>
  <c r="AS781" i="2"/>
  <c r="AS780" i="2"/>
  <c r="AS779" i="2"/>
  <c r="AS778" i="2"/>
  <c r="AS777" i="2"/>
  <c r="AS776" i="2"/>
  <c r="AS775" i="2"/>
  <c r="AS774" i="2"/>
  <c r="AS773" i="2"/>
  <c r="AS772" i="2"/>
  <c r="AS771" i="2"/>
  <c r="AS770" i="2"/>
  <c r="AS769" i="2"/>
  <c r="AS768" i="2"/>
  <c r="AS767" i="2"/>
  <c r="AS766" i="2"/>
  <c r="AS765" i="2"/>
  <c r="AS764" i="2"/>
  <c r="AS763" i="2"/>
  <c r="AS762" i="2"/>
  <c r="AS761" i="2"/>
  <c r="AS760" i="2"/>
  <c r="AS759" i="2"/>
  <c r="AS758" i="2"/>
  <c r="AS757" i="2"/>
  <c r="AS756" i="2"/>
  <c r="AS755" i="2"/>
  <c r="AS754" i="2"/>
  <c r="AS753" i="2"/>
  <c r="AS752" i="2"/>
  <c r="AS751" i="2"/>
  <c r="AS750" i="2"/>
  <c r="AS749" i="2"/>
  <c r="AS748" i="2"/>
  <c r="AS747" i="2"/>
  <c r="AS746" i="2"/>
  <c r="AS745" i="2"/>
  <c r="AS744" i="2"/>
  <c r="AS743" i="2"/>
  <c r="AS742" i="2"/>
  <c r="AS741" i="2"/>
  <c r="AS740" i="2"/>
  <c r="AS739" i="2"/>
  <c r="AS738" i="2"/>
  <c r="AS737" i="2"/>
  <c r="AS736" i="2"/>
  <c r="AS735" i="2"/>
  <c r="AS734" i="2"/>
  <c r="AS733" i="2"/>
  <c r="AS732" i="2"/>
  <c r="AS731" i="2"/>
  <c r="AS730" i="2"/>
  <c r="AS729" i="2"/>
  <c r="AS728" i="2"/>
  <c r="AS727" i="2"/>
  <c r="AS726" i="2"/>
  <c r="AS725" i="2"/>
  <c r="AS724" i="2"/>
  <c r="AS723" i="2"/>
  <c r="AS722" i="2"/>
  <c r="AS721" i="2"/>
  <c r="AS720" i="2"/>
  <c r="AS719" i="2"/>
  <c r="AS718" i="2"/>
  <c r="AS717" i="2"/>
  <c r="AS716" i="2"/>
  <c r="AS715" i="2"/>
  <c r="AS714" i="2"/>
  <c r="AS713" i="2"/>
  <c r="AS712" i="2"/>
  <c r="AS711" i="2"/>
  <c r="AS710" i="2"/>
  <c r="AS709" i="2"/>
  <c r="AS708" i="2"/>
  <c r="AS707" i="2"/>
  <c r="AS706" i="2"/>
  <c r="AS705" i="2"/>
  <c r="AS704" i="2"/>
  <c r="AS703" i="2"/>
  <c r="AS702" i="2"/>
  <c r="AS701" i="2"/>
  <c r="AS700" i="2"/>
  <c r="AS699" i="2"/>
  <c r="AS698" i="2"/>
  <c r="AS697" i="2"/>
  <c r="AS696" i="2"/>
  <c r="AS695" i="2"/>
  <c r="AS694" i="2"/>
  <c r="AS693" i="2"/>
  <c r="AS692" i="2"/>
  <c r="AS691" i="2"/>
  <c r="AS690" i="2"/>
  <c r="AS689" i="2"/>
  <c r="AS688" i="2"/>
  <c r="AS687" i="2"/>
  <c r="AS686" i="2"/>
  <c r="AS685" i="2"/>
  <c r="AS684" i="2"/>
  <c r="AS683" i="2"/>
  <c r="AS682" i="2"/>
  <c r="AS681" i="2"/>
  <c r="AS680" i="2"/>
  <c r="AS679" i="2"/>
  <c r="AS678" i="2"/>
  <c r="AS677" i="2"/>
  <c r="AS676" i="2"/>
  <c r="AS675" i="2"/>
  <c r="AS674" i="2"/>
  <c r="AS673" i="2"/>
  <c r="AS672" i="2"/>
  <c r="AS671" i="2"/>
  <c r="AS670" i="2"/>
  <c r="AS669" i="2"/>
  <c r="AS668" i="2"/>
  <c r="AS667" i="2"/>
  <c r="AS666" i="2"/>
  <c r="AS665" i="2"/>
  <c r="AS664" i="2"/>
  <c r="AS663" i="2"/>
  <c r="AS662" i="2"/>
  <c r="AS661" i="2"/>
  <c r="AS660" i="2"/>
  <c r="AS659" i="2"/>
  <c r="AS658" i="2"/>
  <c r="AS657" i="2"/>
  <c r="AS656" i="2"/>
  <c r="AS655" i="2"/>
  <c r="AS654" i="2"/>
  <c r="AS653" i="2"/>
  <c r="AS652" i="2"/>
  <c r="AS651" i="2"/>
  <c r="AS650" i="2"/>
  <c r="AS649" i="2"/>
  <c r="AS648" i="2"/>
  <c r="AS647" i="2"/>
  <c r="AS646" i="2"/>
  <c r="AS645" i="2"/>
  <c r="AS644" i="2"/>
  <c r="AS643" i="2"/>
  <c r="AS642" i="2"/>
  <c r="AS641" i="2"/>
  <c r="AS640" i="2"/>
  <c r="AS639" i="2"/>
  <c r="AS638" i="2"/>
  <c r="AS637" i="2"/>
  <c r="AS636" i="2"/>
  <c r="AS635" i="2"/>
  <c r="AS634" i="2"/>
  <c r="AS633" i="2"/>
  <c r="AS632" i="2"/>
  <c r="AS631" i="2"/>
  <c r="AS630" i="2"/>
  <c r="AS629" i="2"/>
  <c r="AS628" i="2"/>
  <c r="AS627" i="2"/>
  <c r="AS626" i="2"/>
  <c r="AS625" i="2"/>
  <c r="AS624" i="2"/>
  <c r="AS623" i="2"/>
  <c r="AS622" i="2"/>
  <c r="AS621" i="2"/>
  <c r="AS620" i="2"/>
  <c r="AS619" i="2"/>
  <c r="AS618" i="2"/>
  <c r="AS617" i="2"/>
  <c r="AS616" i="2"/>
  <c r="AS615" i="2"/>
  <c r="AS614" i="2"/>
  <c r="AS613" i="2"/>
  <c r="AS612" i="2"/>
  <c r="AS611" i="2"/>
  <c r="AS610" i="2"/>
  <c r="AS609" i="2"/>
  <c r="AS608" i="2"/>
  <c r="AS607" i="2"/>
  <c r="AS606" i="2"/>
  <c r="AS605" i="2"/>
  <c r="AS604" i="2"/>
  <c r="AS603" i="2"/>
  <c r="AS602" i="2"/>
  <c r="AS601" i="2"/>
  <c r="AS600" i="2"/>
  <c r="AS599" i="2"/>
  <c r="AS598" i="2"/>
  <c r="AS597" i="2"/>
  <c r="AS596" i="2"/>
  <c r="AS595" i="2"/>
  <c r="AS594" i="2"/>
  <c r="AS593" i="2"/>
  <c r="AS592" i="2"/>
  <c r="AS591" i="2"/>
  <c r="AS590" i="2"/>
  <c r="AS589" i="2"/>
  <c r="AS588" i="2"/>
  <c r="AS587" i="2"/>
  <c r="AS586" i="2"/>
  <c r="AS585" i="2"/>
  <c r="AS584" i="2"/>
  <c r="AS583" i="2"/>
  <c r="AS582" i="2"/>
  <c r="AS581" i="2"/>
  <c r="AS580" i="2"/>
  <c r="AS579" i="2"/>
  <c r="AS578" i="2"/>
  <c r="AS577" i="2"/>
  <c r="AS576" i="2"/>
  <c r="AS575" i="2"/>
  <c r="AS574" i="2"/>
  <c r="AS573" i="2"/>
  <c r="AS572" i="2"/>
  <c r="AS571" i="2"/>
  <c r="AS570" i="2"/>
  <c r="AS569" i="2"/>
  <c r="AS568" i="2"/>
  <c r="AS567" i="2"/>
  <c r="AS566" i="2"/>
  <c r="AS565" i="2"/>
  <c r="AS564" i="2"/>
  <c r="AS563" i="2"/>
  <c r="AS562" i="2"/>
  <c r="AS561" i="2"/>
  <c r="AS560" i="2"/>
  <c r="AS559" i="2"/>
  <c r="AS558" i="2"/>
  <c r="AS557" i="2"/>
  <c r="AS556" i="2"/>
  <c r="AS555" i="2"/>
  <c r="AS554" i="2"/>
  <c r="AS553" i="2"/>
  <c r="AS552" i="2"/>
  <c r="AS551" i="2"/>
  <c r="AS550" i="2"/>
  <c r="AS549" i="2"/>
  <c r="AS548" i="2"/>
  <c r="AS547" i="2"/>
  <c r="AS546" i="2"/>
  <c r="AS545" i="2"/>
  <c r="AS544" i="2"/>
  <c r="AS543" i="2"/>
  <c r="AS542" i="2"/>
  <c r="AS541" i="2"/>
  <c r="AS540" i="2"/>
  <c r="AS539" i="2"/>
  <c r="AS538" i="2"/>
  <c r="AS537" i="2"/>
  <c r="AS536" i="2"/>
  <c r="AS535" i="2"/>
  <c r="AS534" i="2"/>
  <c r="AS533" i="2"/>
  <c r="AS532" i="2"/>
  <c r="AS531" i="2"/>
  <c r="AS530" i="2"/>
  <c r="AS529" i="2"/>
  <c r="AS528" i="2"/>
  <c r="AS527" i="2"/>
  <c r="AS526" i="2"/>
  <c r="AS525" i="2"/>
  <c r="AS524" i="2"/>
  <c r="AS523" i="2"/>
  <c r="AS522" i="2"/>
  <c r="AS521" i="2"/>
  <c r="AS520" i="2"/>
  <c r="AS519" i="2"/>
  <c r="AS518" i="2"/>
  <c r="AS517" i="2"/>
  <c r="AS516" i="2"/>
  <c r="AS515" i="2"/>
  <c r="AS514" i="2"/>
  <c r="AS513" i="2"/>
  <c r="AS512" i="2"/>
  <c r="AS511" i="2"/>
  <c r="AS510" i="2"/>
  <c r="AS509" i="2"/>
  <c r="AS508" i="2"/>
  <c r="AS507" i="2"/>
  <c r="AS506" i="2"/>
  <c r="AS505" i="2"/>
  <c r="AS504" i="2"/>
  <c r="AS503" i="2"/>
  <c r="AS502" i="2"/>
  <c r="AS501" i="2"/>
  <c r="AS500" i="2"/>
  <c r="AS499" i="2"/>
  <c r="AS498" i="2"/>
  <c r="AS497" i="2"/>
  <c r="AS496" i="2"/>
  <c r="AS495" i="2"/>
  <c r="AS494" i="2"/>
  <c r="AS493" i="2"/>
  <c r="AS492" i="2"/>
  <c r="AS491" i="2"/>
  <c r="AS490" i="2"/>
  <c r="AS489" i="2"/>
  <c r="AS488" i="2"/>
  <c r="AS487" i="2"/>
  <c r="AS486" i="2"/>
  <c r="AS485" i="2"/>
  <c r="AS484" i="2"/>
  <c r="AS483" i="2"/>
  <c r="AS482" i="2"/>
  <c r="AS481" i="2"/>
  <c r="AS480" i="2"/>
  <c r="AS479" i="2"/>
  <c r="AS478" i="2"/>
  <c r="AS477" i="2"/>
  <c r="AS476" i="2"/>
  <c r="AS475" i="2"/>
  <c r="AS474" i="2"/>
  <c r="AS473" i="2"/>
  <c r="AS472" i="2"/>
  <c r="AS471" i="2"/>
  <c r="AS470" i="2"/>
  <c r="AS469" i="2"/>
  <c r="AS468" i="2"/>
  <c r="AS467" i="2"/>
  <c r="AS466" i="2"/>
  <c r="AS465" i="2"/>
  <c r="AS464" i="2"/>
  <c r="AS463" i="2"/>
  <c r="AS462" i="2"/>
  <c r="AS461" i="2"/>
  <c r="AS460" i="2"/>
  <c r="AS459" i="2"/>
  <c r="AS458" i="2"/>
  <c r="AS457" i="2"/>
  <c r="AS456" i="2"/>
  <c r="AS455" i="2"/>
  <c r="AS454" i="2"/>
  <c r="AS453" i="2"/>
  <c r="AS452" i="2"/>
  <c r="AS451" i="2"/>
  <c r="AS450" i="2"/>
  <c r="AS449" i="2"/>
  <c r="AS448" i="2"/>
  <c r="AS447" i="2"/>
  <c r="AS446" i="2"/>
  <c r="AS445" i="2"/>
  <c r="AS444" i="2"/>
  <c r="AS443" i="2"/>
  <c r="AS442" i="2"/>
  <c r="AS441" i="2"/>
  <c r="AS440" i="2"/>
  <c r="AS439" i="2"/>
  <c r="AS438" i="2"/>
  <c r="AS437" i="2"/>
  <c r="AS436" i="2"/>
  <c r="AS435" i="2"/>
  <c r="AS434" i="2"/>
  <c r="AS433" i="2"/>
  <c r="AS432" i="2"/>
  <c r="AS431" i="2"/>
  <c r="AS430" i="2"/>
  <c r="AS429" i="2"/>
  <c r="AS428" i="2"/>
  <c r="AS427" i="2"/>
  <c r="AS426" i="2"/>
  <c r="AS425" i="2"/>
  <c r="AS424" i="2"/>
  <c r="AS423" i="2"/>
  <c r="AS422" i="2"/>
  <c r="AS421" i="2"/>
  <c r="AS420" i="2"/>
  <c r="AS419" i="2"/>
  <c r="AS418" i="2"/>
  <c r="AS417" i="2"/>
  <c r="AS416" i="2"/>
  <c r="AS415" i="2"/>
  <c r="AS414" i="2"/>
  <c r="AS413" i="2"/>
  <c r="AS412" i="2"/>
  <c r="AS411" i="2"/>
  <c r="AS410" i="2"/>
  <c r="AS409" i="2"/>
  <c r="AS408" i="2"/>
  <c r="AS407" i="2"/>
  <c r="AS406" i="2"/>
  <c r="AS405" i="2"/>
  <c r="AS404" i="2"/>
  <c r="AS403" i="2"/>
  <c r="AS402" i="2"/>
  <c r="AS401" i="2"/>
  <c r="AS400" i="2"/>
  <c r="AS399" i="2"/>
  <c r="AS398" i="2"/>
  <c r="AS397" i="2"/>
  <c r="AS396" i="2"/>
  <c r="AS395" i="2"/>
  <c r="AS394" i="2"/>
  <c r="AS393" i="2"/>
  <c r="AS392" i="2"/>
  <c r="AS391" i="2"/>
  <c r="AS390" i="2"/>
  <c r="AS389" i="2"/>
  <c r="AS388" i="2"/>
  <c r="AS387" i="2"/>
  <c r="AS386" i="2"/>
  <c r="AS385" i="2"/>
  <c r="AS384" i="2"/>
  <c r="AS383" i="2"/>
  <c r="AS382" i="2"/>
  <c r="AS381" i="2"/>
  <c r="AS380" i="2"/>
  <c r="AS379" i="2"/>
  <c r="AS378" i="2"/>
  <c r="AS377" i="2"/>
  <c r="AS376" i="2"/>
  <c r="AS375" i="2"/>
  <c r="AS374" i="2"/>
  <c r="AS373" i="2"/>
  <c r="AS372" i="2"/>
  <c r="AS371" i="2"/>
  <c r="AS370" i="2"/>
  <c r="AS369" i="2"/>
  <c r="AS368" i="2"/>
  <c r="AS367" i="2"/>
  <c r="AS366" i="2"/>
  <c r="AS365" i="2"/>
  <c r="AS364" i="2"/>
  <c r="AS363" i="2"/>
  <c r="AS362" i="2"/>
  <c r="AS361" i="2"/>
  <c r="AS360" i="2"/>
  <c r="AS359" i="2"/>
  <c r="AS358" i="2"/>
  <c r="AS357" i="2"/>
  <c r="AS356" i="2"/>
  <c r="AS355" i="2"/>
  <c r="AS354" i="2"/>
  <c r="AS353" i="2"/>
  <c r="AS352" i="2"/>
  <c r="AS351" i="2"/>
  <c r="AS350" i="2"/>
  <c r="AS349" i="2"/>
  <c r="AS348" i="2"/>
  <c r="AS347" i="2"/>
  <c r="AS346" i="2"/>
  <c r="AS345" i="2"/>
  <c r="AS344" i="2"/>
  <c r="AS343" i="2"/>
  <c r="AS342" i="2"/>
  <c r="AS341" i="2"/>
  <c r="AS340" i="2"/>
  <c r="AS339" i="2"/>
  <c r="AS338" i="2"/>
  <c r="AS337" i="2"/>
  <c r="AS336" i="2"/>
  <c r="AS335" i="2"/>
  <c r="AS334" i="2"/>
  <c r="AS333" i="2"/>
  <c r="AS332" i="2"/>
  <c r="AS331" i="2"/>
  <c r="AS330" i="2"/>
  <c r="AS329" i="2"/>
  <c r="AS328" i="2"/>
  <c r="AS327" i="2"/>
  <c r="AS326" i="2"/>
  <c r="AS325" i="2"/>
  <c r="AS324" i="2"/>
  <c r="AS323" i="2"/>
  <c r="AS322" i="2"/>
  <c r="AS321" i="2"/>
  <c r="AS320" i="2"/>
  <c r="AS319" i="2"/>
  <c r="AS318" i="2"/>
  <c r="AS317" i="2"/>
  <c r="AS316" i="2"/>
  <c r="AS315" i="2"/>
  <c r="AS314" i="2"/>
  <c r="AS313" i="2"/>
  <c r="AS312" i="2"/>
  <c r="AS311" i="2"/>
  <c r="AS310" i="2"/>
  <c r="AS309" i="2"/>
  <c r="AS308" i="2"/>
  <c r="AS307" i="2"/>
  <c r="AS306" i="2"/>
  <c r="AS305" i="2"/>
  <c r="AS304" i="2"/>
  <c r="AS303" i="2"/>
  <c r="AS302" i="2"/>
  <c r="AS301" i="2"/>
  <c r="AS300" i="2"/>
  <c r="AS299" i="2"/>
  <c r="AS298" i="2"/>
  <c r="AS297" i="2"/>
  <c r="AS296" i="2"/>
  <c r="AS295" i="2"/>
  <c r="AS294" i="2"/>
  <c r="AS293" i="2"/>
  <c r="AS292" i="2"/>
  <c r="AS291" i="2"/>
  <c r="AS290" i="2"/>
  <c r="AS289" i="2"/>
  <c r="AS288" i="2"/>
  <c r="AS287" i="2"/>
  <c r="AS286" i="2"/>
  <c r="AS285" i="2"/>
  <c r="AS284" i="2"/>
  <c r="AS283" i="2"/>
  <c r="AS282" i="2"/>
  <c r="AS281" i="2"/>
  <c r="AS280" i="2"/>
  <c r="AS279" i="2"/>
  <c r="AS278" i="2"/>
  <c r="AS277" i="2"/>
  <c r="AS276" i="2"/>
  <c r="AS275" i="2"/>
  <c r="AS274" i="2"/>
  <c r="AS273" i="2"/>
  <c r="AS272" i="2"/>
  <c r="AS271" i="2"/>
  <c r="AS270" i="2"/>
  <c r="AS269" i="2"/>
  <c r="AS268" i="2"/>
  <c r="AS267" i="2"/>
  <c r="AS266" i="2"/>
  <c r="AS265" i="2"/>
  <c r="AS264" i="2"/>
  <c r="AS263" i="2"/>
  <c r="AS262" i="2"/>
  <c r="AS261" i="2"/>
  <c r="AS260" i="2"/>
  <c r="AS259" i="2"/>
  <c r="AS258" i="2"/>
  <c r="AS257" i="2"/>
  <c r="AS256" i="2"/>
  <c r="AS255" i="2"/>
  <c r="AS254" i="2"/>
  <c r="AS253" i="2"/>
  <c r="AS252" i="2"/>
  <c r="AS251" i="2"/>
  <c r="AS250" i="2"/>
  <c r="AS249" i="2"/>
  <c r="AS248" i="2"/>
  <c r="AS247" i="2"/>
  <c r="AS246" i="2"/>
  <c r="AS245" i="2"/>
  <c r="AS244" i="2"/>
  <c r="AS243" i="2"/>
  <c r="AS242" i="2"/>
  <c r="AS241" i="2"/>
  <c r="AS240" i="2"/>
  <c r="AS239" i="2"/>
  <c r="AS238" i="2"/>
  <c r="AS237" i="2"/>
  <c r="AS236" i="2"/>
  <c r="AS235" i="2"/>
  <c r="AS234" i="2"/>
  <c r="AS233" i="2"/>
  <c r="AS232" i="2"/>
  <c r="AS231" i="2"/>
  <c r="AS230" i="2"/>
  <c r="AS229" i="2"/>
  <c r="AS228" i="2"/>
  <c r="AS227" i="2"/>
  <c r="AS226" i="2"/>
  <c r="AS225" i="2"/>
  <c r="AS224" i="2"/>
  <c r="AS223" i="2"/>
  <c r="AS222" i="2"/>
  <c r="AS221" i="2"/>
  <c r="AS220" i="2"/>
  <c r="AS219" i="2"/>
  <c r="AS218" i="2"/>
  <c r="AS217" i="2"/>
  <c r="AS216" i="2"/>
  <c r="AS215" i="2"/>
  <c r="AS214" i="2"/>
  <c r="AS213" i="2"/>
  <c r="AS212" i="2"/>
  <c r="AS211" i="2"/>
  <c r="AS210" i="2"/>
  <c r="AS209" i="2"/>
  <c r="AS208" i="2"/>
  <c r="AS207" i="2"/>
  <c r="AS206" i="2"/>
  <c r="AS205" i="2"/>
  <c r="AS204" i="2"/>
  <c r="AS203" i="2"/>
  <c r="AS202" i="2"/>
  <c r="AS201" i="2"/>
  <c r="AS200" i="2"/>
  <c r="AS199" i="2"/>
  <c r="AS198" i="2"/>
  <c r="AS197" i="2"/>
  <c r="AS196" i="2"/>
  <c r="AS195" i="2"/>
  <c r="AS194" i="2"/>
  <c r="AS193" i="2"/>
  <c r="AS192" i="2"/>
  <c r="AS191" i="2"/>
  <c r="AS190" i="2"/>
  <c r="AS189" i="2"/>
  <c r="AS188" i="2"/>
  <c r="AS187" i="2"/>
  <c r="AS186" i="2"/>
  <c r="AS185" i="2"/>
  <c r="AS184" i="2"/>
  <c r="AS183" i="2"/>
  <c r="AS182" i="2"/>
  <c r="AS181" i="2"/>
  <c r="AS180" i="2"/>
  <c r="AS179" i="2"/>
  <c r="AS178" i="2"/>
  <c r="AS177" i="2"/>
  <c r="AS176" i="2"/>
  <c r="AS175" i="2"/>
  <c r="AS174" i="2"/>
  <c r="AS173" i="2"/>
  <c r="AS172" i="2"/>
  <c r="AS171" i="2"/>
  <c r="AS170" i="2"/>
  <c r="AS169" i="2"/>
  <c r="AS168" i="2"/>
  <c r="AS167" i="2"/>
  <c r="AS166" i="2"/>
  <c r="AS165" i="2"/>
  <c r="AS164" i="2"/>
  <c r="AS163" i="2"/>
  <c r="AS162" i="2"/>
  <c r="AS161" i="2"/>
  <c r="AS160" i="2"/>
  <c r="AS159" i="2"/>
  <c r="AS158" i="2"/>
  <c r="AS157" i="2"/>
  <c r="AS156" i="2"/>
  <c r="AS155" i="2"/>
  <c r="AS154" i="2"/>
  <c r="AS153" i="2"/>
  <c r="AS152" i="2"/>
  <c r="AS151" i="2"/>
  <c r="AS150" i="2"/>
  <c r="AS149" i="2"/>
  <c r="AS148" i="2"/>
  <c r="AS147" i="2"/>
  <c r="AS146" i="2"/>
  <c r="AS145" i="2"/>
  <c r="AS144" i="2"/>
  <c r="AS143" i="2"/>
  <c r="AS142" i="2"/>
  <c r="AS141" i="2"/>
  <c r="AS140" i="2"/>
  <c r="AS139" i="2"/>
  <c r="AS138" i="2"/>
  <c r="AS137" i="2"/>
  <c r="AS136" i="2"/>
  <c r="AS135" i="2"/>
  <c r="AS134" i="2"/>
  <c r="AS133" i="2"/>
  <c r="AS132" i="2"/>
  <c r="AS131" i="2"/>
  <c r="AS130" i="2"/>
  <c r="AS129" i="2"/>
  <c r="AS128" i="2"/>
  <c r="AS127" i="2"/>
  <c r="AS126" i="2"/>
  <c r="AS125" i="2"/>
  <c r="AS124" i="2"/>
  <c r="AS123" i="2"/>
  <c r="AS122" i="2"/>
  <c r="AS121" i="2"/>
  <c r="AS120" i="2"/>
  <c r="AS119" i="2"/>
  <c r="AS118" i="2"/>
  <c r="AS117" i="2"/>
  <c r="AS116" i="2"/>
  <c r="AS115" i="2"/>
  <c r="AS114" i="2"/>
  <c r="AS113" i="2"/>
  <c r="AS112" i="2"/>
  <c r="AS111" i="2"/>
  <c r="AS110" i="2"/>
  <c r="AS109" i="2"/>
  <c r="AS108" i="2"/>
  <c r="AS107" i="2"/>
  <c r="AS106" i="2"/>
  <c r="AS105" i="2"/>
  <c r="AS104" i="2"/>
  <c r="AS103" i="2"/>
  <c r="AS102" i="2"/>
  <c r="AS101" i="2"/>
  <c r="AS100" i="2"/>
  <c r="AS99" i="2"/>
  <c r="AS98" i="2"/>
  <c r="AS97" i="2"/>
  <c r="AS96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S4" i="2"/>
  <c r="AP1000" i="2"/>
  <c r="AP999" i="2"/>
  <c r="AP998" i="2"/>
  <c r="AP997" i="2"/>
  <c r="AP996" i="2"/>
  <c r="AP995" i="2"/>
  <c r="AP994" i="2"/>
  <c r="AP993" i="2"/>
  <c r="AP992" i="2"/>
  <c r="AP991" i="2"/>
  <c r="AP990" i="2"/>
  <c r="AP989" i="2"/>
  <c r="AP988" i="2"/>
  <c r="AP987" i="2"/>
  <c r="AP986" i="2"/>
  <c r="AP985" i="2"/>
  <c r="AP984" i="2"/>
  <c r="AP983" i="2"/>
  <c r="AP982" i="2"/>
  <c r="AP981" i="2"/>
  <c r="AP980" i="2"/>
  <c r="AP979" i="2"/>
  <c r="AP978" i="2"/>
  <c r="AP977" i="2"/>
  <c r="AP976" i="2"/>
  <c r="AP975" i="2"/>
  <c r="AP974" i="2"/>
  <c r="AP973" i="2"/>
  <c r="AP972" i="2"/>
  <c r="AP971" i="2"/>
  <c r="AP970" i="2"/>
  <c r="AP969" i="2"/>
  <c r="AP968" i="2"/>
  <c r="AP967" i="2"/>
  <c r="AP966" i="2"/>
  <c r="AP965" i="2"/>
  <c r="AP964" i="2"/>
  <c r="AP963" i="2"/>
  <c r="AP962" i="2"/>
  <c r="AP961" i="2"/>
  <c r="AP960" i="2"/>
  <c r="AP959" i="2"/>
  <c r="AP958" i="2"/>
  <c r="AP957" i="2"/>
  <c r="AP956" i="2"/>
  <c r="AP955" i="2"/>
  <c r="AP954" i="2"/>
  <c r="AP953" i="2"/>
  <c r="AP952" i="2"/>
  <c r="AP951" i="2"/>
  <c r="AP950" i="2"/>
  <c r="AP949" i="2"/>
  <c r="AP948" i="2"/>
  <c r="AP947" i="2"/>
  <c r="AP946" i="2"/>
  <c r="AP945" i="2"/>
  <c r="AP944" i="2"/>
  <c r="AP943" i="2"/>
  <c r="AP942" i="2"/>
  <c r="AP941" i="2"/>
  <c r="AP940" i="2"/>
  <c r="AP939" i="2"/>
  <c r="AP938" i="2"/>
  <c r="AP937" i="2"/>
  <c r="AP936" i="2"/>
  <c r="AP935" i="2"/>
  <c r="AP934" i="2"/>
  <c r="AP933" i="2"/>
  <c r="AP932" i="2"/>
  <c r="AP931" i="2"/>
  <c r="AP930" i="2"/>
  <c r="AP929" i="2"/>
  <c r="AP928" i="2"/>
  <c r="AP927" i="2"/>
  <c r="AP926" i="2"/>
  <c r="AP925" i="2"/>
  <c r="AP924" i="2"/>
  <c r="AP923" i="2"/>
  <c r="AP922" i="2"/>
  <c r="AP921" i="2"/>
  <c r="AP920" i="2"/>
  <c r="AP919" i="2"/>
  <c r="AP918" i="2"/>
  <c r="AP917" i="2"/>
  <c r="AP916" i="2"/>
  <c r="AP915" i="2"/>
  <c r="AP914" i="2"/>
  <c r="AP913" i="2"/>
  <c r="AP912" i="2"/>
  <c r="AP911" i="2"/>
  <c r="AP910" i="2"/>
  <c r="AP909" i="2"/>
  <c r="AP908" i="2"/>
  <c r="AP907" i="2"/>
  <c r="AP906" i="2"/>
  <c r="AP905" i="2"/>
  <c r="AP904" i="2"/>
  <c r="AP903" i="2"/>
  <c r="AP902" i="2"/>
  <c r="AP901" i="2"/>
  <c r="AP900" i="2"/>
  <c r="AP899" i="2"/>
  <c r="AP898" i="2"/>
  <c r="AP897" i="2"/>
  <c r="AP896" i="2"/>
  <c r="AP895" i="2"/>
  <c r="AP894" i="2"/>
  <c r="AP893" i="2"/>
  <c r="AP892" i="2"/>
  <c r="AP891" i="2"/>
  <c r="AP890" i="2"/>
  <c r="AP889" i="2"/>
  <c r="AP888" i="2"/>
  <c r="AP887" i="2"/>
  <c r="AP886" i="2"/>
  <c r="AP885" i="2"/>
  <c r="AP884" i="2"/>
  <c r="AP883" i="2"/>
  <c r="AP882" i="2"/>
  <c r="AP881" i="2"/>
  <c r="AP880" i="2"/>
  <c r="AP879" i="2"/>
  <c r="AP878" i="2"/>
  <c r="AP877" i="2"/>
  <c r="AP876" i="2"/>
  <c r="AP875" i="2"/>
  <c r="AP874" i="2"/>
  <c r="AP873" i="2"/>
  <c r="AP872" i="2"/>
  <c r="AP871" i="2"/>
  <c r="AP870" i="2"/>
  <c r="AP869" i="2"/>
  <c r="AP868" i="2"/>
  <c r="AP867" i="2"/>
  <c r="AP866" i="2"/>
  <c r="AP865" i="2"/>
  <c r="AP864" i="2"/>
  <c r="AP863" i="2"/>
  <c r="AP862" i="2"/>
  <c r="AP861" i="2"/>
  <c r="AP860" i="2"/>
  <c r="AP859" i="2"/>
  <c r="AP858" i="2"/>
  <c r="AP857" i="2"/>
  <c r="AP856" i="2"/>
  <c r="AP855" i="2"/>
  <c r="AP854" i="2"/>
  <c r="AP853" i="2"/>
  <c r="AP852" i="2"/>
  <c r="AP851" i="2"/>
  <c r="AP850" i="2"/>
  <c r="AP849" i="2"/>
  <c r="AP848" i="2"/>
  <c r="AP847" i="2"/>
  <c r="AP846" i="2"/>
  <c r="AP845" i="2"/>
  <c r="AP844" i="2"/>
  <c r="AP843" i="2"/>
  <c r="AP842" i="2"/>
  <c r="AP841" i="2"/>
  <c r="AP840" i="2"/>
  <c r="AP839" i="2"/>
  <c r="AP838" i="2"/>
  <c r="AP837" i="2"/>
  <c r="AP836" i="2"/>
  <c r="AP835" i="2"/>
  <c r="AP834" i="2"/>
  <c r="AP833" i="2"/>
  <c r="AP832" i="2"/>
  <c r="AP831" i="2"/>
  <c r="AP830" i="2"/>
  <c r="AP829" i="2"/>
  <c r="AP828" i="2"/>
  <c r="AP827" i="2"/>
  <c r="AP826" i="2"/>
  <c r="AP825" i="2"/>
  <c r="AP824" i="2"/>
  <c r="AP823" i="2"/>
  <c r="AP822" i="2"/>
  <c r="AP821" i="2"/>
  <c r="AP820" i="2"/>
  <c r="AP819" i="2"/>
  <c r="AP818" i="2"/>
  <c r="AP817" i="2"/>
  <c r="AP816" i="2"/>
  <c r="AP815" i="2"/>
  <c r="AP814" i="2"/>
  <c r="AP813" i="2"/>
  <c r="AP812" i="2"/>
  <c r="AP811" i="2"/>
  <c r="AP810" i="2"/>
  <c r="AP809" i="2"/>
  <c r="AP808" i="2"/>
  <c r="AP807" i="2"/>
  <c r="AP806" i="2"/>
  <c r="AP805" i="2"/>
  <c r="AP804" i="2"/>
  <c r="AP803" i="2"/>
  <c r="AP802" i="2"/>
  <c r="AP801" i="2"/>
  <c r="AP800" i="2"/>
  <c r="AP799" i="2"/>
  <c r="AP798" i="2"/>
  <c r="AP797" i="2"/>
  <c r="AP796" i="2"/>
  <c r="AP795" i="2"/>
  <c r="AP794" i="2"/>
  <c r="AP793" i="2"/>
  <c r="AP792" i="2"/>
  <c r="AP791" i="2"/>
  <c r="AP790" i="2"/>
  <c r="AP789" i="2"/>
  <c r="AP788" i="2"/>
  <c r="AP787" i="2"/>
  <c r="AP786" i="2"/>
  <c r="AP785" i="2"/>
  <c r="AP784" i="2"/>
  <c r="AP783" i="2"/>
  <c r="AP782" i="2"/>
  <c r="AP781" i="2"/>
  <c r="AP780" i="2"/>
  <c r="AP779" i="2"/>
  <c r="AP778" i="2"/>
  <c r="AP777" i="2"/>
  <c r="AP776" i="2"/>
  <c r="AP775" i="2"/>
  <c r="AP774" i="2"/>
  <c r="AP773" i="2"/>
  <c r="AP772" i="2"/>
  <c r="AP771" i="2"/>
  <c r="AP770" i="2"/>
  <c r="AP769" i="2"/>
  <c r="AP768" i="2"/>
  <c r="AP767" i="2"/>
  <c r="AP766" i="2"/>
  <c r="AP765" i="2"/>
  <c r="AP764" i="2"/>
  <c r="AP763" i="2"/>
  <c r="AP762" i="2"/>
  <c r="AP761" i="2"/>
  <c r="AP760" i="2"/>
  <c r="AP759" i="2"/>
  <c r="AP758" i="2"/>
  <c r="AP757" i="2"/>
  <c r="AP756" i="2"/>
  <c r="AP755" i="2"/>
  <c r="AP754" i="2"/>
  <c r="AP753" i="2"/>
  <c r="AP752" i="2"/>
  <c r="AP751" i="2"/>
  <c r="AP750" i="2"/>
  <c r="AP749" i="2"/>
  <c r="AP748" i="2"/>
  <c r="AP747" i="2"/>
  <c r="AP746" i="2"/>
  <c r="AP745" i="2"/>
  <c r="AP744" i="2"/>
  <c r="AP743" i="2"/>
  <c r="AP742" i="2"/>
  <c r="AP741" i="2"/>
  <c r="AP740" i="2"/>
  <c r="AP739" i="2"/>
  <c r="AP738" i="2"/>
  <c r="AP737" i="2"/>
  <c r="AP736" i="2"/>
  <c r="AP735" i="2"/>
  <c r="AP734" i="2"/>
  <c r="AP733" i="2"/>
  <c r="AP732" i="2"/>
  <c r="AP731" i="2"/>
  <c r="AP730" i="2"/>
  <c r="AP729" i="2"/>
  <c r="AP728" i="2"/>
  <c r="AP727" i="2"/>
  <c r="AP726" i="2"/>
  <c r="AP725" i="2"/>
  <c r="AP724" i="2"/>
  <c r="AP723" i="2"/>
  <c r="AP722" i="2"/>
  <c r="AP721" i="2"/>
  <c r="AP720" i="2"/>
  <c r="AP719" i="2"/>
  <c r="AP718" i="2"/>
  <c r="AP717" i="2"/>
  <c r="AP716" i="2"/>
  <c r="AP715" i="2"/>
  <c r="AP714" i="2"/>
  <c r="AP713" i="2"/>
  <c r="AP712" i="2"/>
  <c r="AP711" i="2"/>
  <c r="AP710" i="2"/>
  <c r="AP709" i="2"/>
  <c r="AP708" i="2"/>
  <c r="AP707" i="2"/>
  <c r="AP706" i="2"/>
  <c r="AP705" i="2"/>
  <c r="AP704" i="2"/>
  <c r="AP703" i="2"/>
  <c r="AP702" i="2"/>
  <c r="AP701" i="2"/>
  <c r="AP700" i="2"/>
  <c r="AP699" i="2"/>
  <c r="AP698" i="2"/>
  <c r="AP697" i="2"/>
  <c r="AP696" i="2"/>
  <c r="AP695" i="2"/>
  <c r="AP694" i="2"/>
  <c r="AP693" i="2"/>
  <c r="AP692" i="2"/>
  <c r="AP691" i="2"/>
  <c r="AP690" i="2"/>
  <c r="AP689" i="2"/>
  <c r="AP688" i="2"/>
  <c r="AP687" i="2"/>
  <c r="AP686" i="2"/>
  <c r="AP685" i="2"/>
  <c r="AP684" i="2"/>
  <c r="AP683" i="2"/>
  <c r="AP682" i="2"/>
  <c r="AP681" i="2"/>
  <c r="AP680" i="2"/>
  <c r="AP679" i="2"/>
  <c r="AP678" i="2"/>
  <c r="AP677" i="2"/>
  <c r="AP676" i="2"/>
  <c r="AP675" i="2"/>
  <c r="AP674" i="2"/>
  <c r="AP673" i="2"/>
  <c r="AP672" i="2"/>
  <c r="AP671" i="2"/>
  <c r="AP670" i="2"/>
  <c r="AP669" i="2"/>
  <c r="AP668" i="2"/>
  <c r="AP667" i="2"/>
  <c r="AP666" i="2"/>
  <c r="AP665" i="2"/>
  <c r="AP664" i="2"/>
  <c r="AP663" i="2"/>
  <c r="AP662" i="2"/>
  <c r="AP661" i="2"/>
  <c r="AP660" i="2"/>
  <c r="AP659" i="2"/>
  <c r="AP658" i="2"/>
  <c r="AP657" i="2"/>
  <c r="AP656" i="2"/>
  <c r="AP655" i="2"/>
  <c r="AP654" i="2"/>
  <c r="AP653" i="2"/>
  <c r="AP652" i="2"/>
  <c r="AP651" i="2"/>
  <c r="AP650" i="2"/>
  <c r="AP649" i="2"/>
  <c r="AP648" i="2"/>
  <c r="AP647" i="2"/>
  <c r="AP646" i="2"/>
  <c r="AP645" i="2"/>
  <c r="AP644" i="2"/>
  <c r="AP643" i="2"/>
  <c r="AP642" i="2"/>
  <c r="AP641" i="2"/>
  <c r="AP640" i="2"/>
  <c r="AP639" i="2"/>
  <c r="AP638" i="2"/>
  <c r="AP637" i="2"/>
  <c r="AP636" i="2"/>
  <c r="AP635" i="2"/>
  <c r="AP634" i="2"/>
  <c r="AP633" i="2"/>
  <c r="AP632" i="2"/>
  <c r="AP631" i="2"/>
  <c r="AP630" i="2"/>
  <c r="AP629" i="2"/>
  <c r="AP628" i="2"/>
  <c r="AP627" i="2"/>
  <c r="AP626" i="2"/>
  <c r="AP625" i="2"/>
  <c r="AP624" i="2"/>
  <c r="AP623" i="2"/>
  <c r="AP622" i="2"/>
  <c r="AP621" i="2"/>
  <c r="AP620" i="2"/>
  <c r="AP619" i="2"/>
  <c r="AP618" i="2"/>
  <c r="AP617" i="2"/>
  <c r="AP616" i="2"/>
  <c r="AP615" i="2"/>
  <c r="AP614" i="2"/>
  <c r="AP613" i="2"/>
  <c r="AP612" i="2"/>
  <c r="AP611" i="2"/>
  <c r="AP610" i="2"/>
  <c r="AP609" i="2"/>
  <c r="AP608" i="2"/>
  <c r="AP607" i="2"/>
  <c r="AP606" i="2"/>
  <c r="AP605" i="2"/>
  <c r="AP604" i="2"/>
  <c r="AP603" i="2"/>
  <c r="AP602" i="2"/>
  <c r="AP601" i="2"/>
  <c r="AP600" i="2"/>
  <c r="AP599" i="2"/>
  <c r="AP598" i="2"/>
  <c r="AP597" i="2"/>
  <c r="AP596" i="2"/>
  <c r="AP595" i="2"/>
  <c r="AP594" i="2"/>
  <c r="AP593" i="2"/>
  <c r="AP592" i="2"/>
  <c r="AP591" i="2"/>
  <c r="AP590" i="2"/>
  <c r="AP589" i="2"/>
  <c r="AP588" i="2"/>
  <c r="AP587" i="2"/>
  <c r="AP586" i="2"/>
  <c r="AP585" i="2"/>
  <c r="AP584" i="2"/>
  <c r="AP583" i="2"/>
  <c r="AP582" i="2"/>
  <c r="AP581" i="2"/>
  <c r="AP580" i="2"/>
  <c r="AP579" i="2"/>
  <c r="AP578" i="2"/>
  <c r="AP577" i="2"/>
  <c r="AP576" i="2"/>
  <c r="AP575" i="2"/>
  <c r="AP574" i="2"/>
  <c r="AP573" i="2"/>
  <c r="AP572" i="2"/>
  <c r="AP571" i="2"/>
  <c r="AP570" i="2"/>
  <c r="AP569" i="2"/>
  <c r="AP568" i="2"/>
  <c r="AP567" i="2"/>
  <c r="AP566" i="2"/>
  <c r="AP565" i="2"/>
  <c r="AP564" i="2"/>
  <c r="AP563" i="2"/>
  <c r="AP562" i="2"/>
  <c r="AP561" i="2"/>
  <c r="AP560" i="2"/>
  <c r="AP559" i="2"/>
  <c r="AP558" i="2"/>
  <c r="AP557" i="2"/>
  <c r="AP556" i="2"/>
  <c r="AP555" i="2"/>
  <c r="AP554" i="2"/>
  <c r="AP553" i="2"/>
  <c r="AP552" i="2"/>
  <c r="AP551" i="2"/>
  <c r="AP550" i="2"/>
  <c r="AP549" i="2"/>
  <c r="AP548" i="2"/>
  <c r="AP547" i="2"/>
  <c r="AP546" i="2"/>
  <c r="AP545" i="2"/>
  <c r="AP544" i="2"/>
  <c r="AP543" i="2"/>
  <c r="AP542" i="2"/>
  <c r="AP541" i="2"/>
  <c r="AP540" i="2"/>
  <c r="AP539" i="2"/>
  <c r="AP538" i="2"/>
  <c r="AP537" i="2"/>
  <c r="AP536" i="2"/>
  <c r="AP535" i="2"/>
  <c r="AP534" i="2"/>
  <c r="AP533" i="2"/>
  <c r="AP532" i="2"/>
  <c r="AP531" i="2"/>
  <c r="AP530" i="2"/>
  <c r="AP529" i="2"/>
  <c r="AP528" i="2"/>
  <c r="AP527" i="2"/>
  <c r="AP526" i="2"/>
  <c r="AP525" i="2"/>
  <c r="AP524" i="2"/>
  <c r="AP523" i="2"/>
  <c r="AP522" i="2"/>
  <c r="AP521" i="2"/>
  <c r="AP520" i="2"/>
  <c r="AP519" i="2"/>
  <c r="AP518" i="2"/>
  <c r="AP517" i="2"/>
  <c r="AP516" i="2"/>
  <c r="AP515" i="2"/>
  <c r="AP514" i="2"/>
  <c r="AP513" i="2"/>
  <c r="AP512" i="2"/>
  <c r="AP511" i="2"/>
  <c r="AP510" i="2"/>
  <c r="AP509" i="2"/>
  <c r="AP508" i="2"/>
  <c r="AP507" i="2"/>
  <c r="AP506" i="2"/>
  <c r="AP505" i="2"/>
  <c r="AP504" i="2"/>
  <c r="AP503" i="2"/>
  <c r="AP502" i="2"/>
  <c r="AP501" i="2"/>
  <c r="AP500" i="2"/>
  <c r="AP499" i="2"/>
  <c r="AP498" i="2"/>
  <c r="AP497" i="2"/>
  <c r="AP496" i="2"/>
  <c r="AP495" i="2"/>
  <c r="AP494" i="2"/>
  <c r="AP493" i="2"/>
  <c r="AP492" i="2"/>
  <c r="AP491" i="2"/>
  <c r="AP490" i="2"/>
  <c r="AP489" i="2"/>
  <c r="AP488" i="2"/>
  <c r="AP487" i="2"/>
  <c r="AP486" i="2"/>
  <c r="AP485" i="2"/>
  <c r="AP484" i="2"/>
  <c r="AP483" i="2"/>
  <c r="AP482" i="2"/>
  <c r="AP481" i="2"/>
  <c r="AP480" i="2"/>
  <c r="AP479" i="2"/>
  <c r="AP478" i="2"/>
  <c r="AP477" i="2"/>
  <c r="AP476" i="2"/>
  <c r="AP475" i="2"/>
  <c r="AP474" i="2"/>
  <c r="AP473" i="2"/>
  <c r="AP472" i="2"/>
  <c r="AP471" i="2"/>
  <c r="AP470" i="2"/>
  <c r="AP469" i="2"/>
  <c r="AP468" i="2"/>
  <c r="AP467" i="2"/>
  <c r="AP466" i="2"/>
  <c r="AP465" i="2"/>
  <c r="AP464" i="2"/>
  <c r="AP463" i="2"/>
  <c r="AP462" i="2"/>
  <c r="AP461" i="2"/>
  <c r="AP460" i="2"/>
  <c r="AP459" i="2"/>
  <c r="AP458" i="2"/>
  <c r="AP457" i="2"/>
  <c r="AP456" i="2"/>
  <c r="AP455" i="2"/>
  <c r="AP454" i="2"/>
  <c r="AP453" i="2"/>
  <c r="AP452" i="2"/>
  <c r="AP451" i="2"/>
  <c r="AP450" i="2"/>
  <c r="AP449" i="2"/>
  <c r="AP448" i="2"/>
  <c r="AP447" i="2"/>
  <c r="AP446" i="2"/>
  <c r="AP445" i="2"/>
  <c r="AP444" i="2"/>
  <c r="AP443" i="2"/>
  <c r="AP442" i="2"/>
  <c r="AP441" i="2"/>
  <c r="AP440" i="2"/>
  <c r="AP439" i="2"/>
  <c r="AP438" i="2"/>
  <c r="AP437" i="2"/>
  <c r="AP436" i="2"/>
  <c r="AP435" i="2"/>
  <c r="AP434" i="2"/>
  <c r="AP433" i="2"/>
  <c r="AP432" i="2"/>
  <c r="AP431" i="2"/>
  <c r="AP430" i="2"/>
  <c r="AP429" i="2"/>
  <c r="AP428" i="2"/>
  <c r="AP427" i="2"/>
  <c r="AP426" i="2"/>
  <c r="AP425" i="2"/>
  <c r="AP424" i="2"/>
  <c r="AP423" i="2"/>
  <c r="AP422" i="2"/>
  <c r="AP421" i="2"/>
  <c r="AP420" i="2"/>
  <c r="AP419" i="2"/>
  <c r="AP418" i="2"/>
  <c r="AP417" i="2"/>
  <c r="AP416" i="2"/>
  <c r="AP415" i="2"/>
  <c r="AP414" i="2"/>
  <c r="AP413" i="2"/>
  <c r="AP412" i="2"/>
  <c r="AP411" i="2"/>
  <c r="AP410" i="2"/>
  <c r="AP409" i="2"/>
  <c r="AP408" i="2"/>
  <c r="AP407" i="2"/>
  <c r="AP406" i="2"/>
  <c r="AP405" i="2"/>
  <c r="AP404" i="2"/>
  <c r="AP403" i="2"/>
  <c r="AP402" i="2"/>
  <c r="AP401" i="2"/>
  <c r="AP400" i="2"/>
  <c r="AP399" i="2"/>
  <c r="AP398" i="2"/>
  <c r="AP397" i="2"/>
  <c r="AP396" i="2"/>
  <c r="AP395" i="2"/>
  <c r="AP394" i="2"/>
  <c r="AP393" i="2"/>
  <c r="AP392" i="2"/>
  <c r="AP391" i="2"/>
  <c r="AP390" i="2"/>
  <c r="AP389" i="2"/>
  <c r="AP388" i="2"/>
  <c r="AP387" i="2"/>
  <c r="AP386" i="2"/>
  <c r="AP385" i="2"/>
  <c r="AP384" i="2"/>
  <c r="AP383" i="2"/>
  <c r="AP382" i="2"/>
  <c r="AP381" i="2"/>
  <c r="AP380" i="2"/>
  <c r="AP379" i="2"/>
  <c r="AP378" i="2"/>
  <c r="AP377" i="2"/>
  <c r="AP376" i="2"/>
  <c r="AP375" i="2"/>
  <c r="AP374" i="2"/>
  <c r="AP373" i="2"/>
  <c r="AP372" i="2"/>
  <c r="AP371" i="2"/>
  <c r="AP370" i="2"/>
  <c r="AP369" i="2"/>
  <c r="AP368" i="2"/>
  <c r="AP367" i="2"/>
  <c r="AP366" i="2"/>
  <c r="AP365" i="2"/>
  <c r="AP364" i="2"/>
  <c r="AP363" i="2"/>
  <c r="AP362" i="2"/>
  <c r="AP361" i="2"/>
  <c r="AP360" i="2"/>
  <c r="AP359" i="2"/>
  <c r="AP358" i="2"/>
  <c r="AP357" i="2"/>
  <c r="AP356" i="2"/>
  <c r="AP355" i="2"/>
  <c r="AP354" i="2"/>
  <c r="AP353" i="2"/>
  <c r="AP352" i="2"/>
  <c r="AP351" i="2"/>
  <c r="AP350" i="2"/>
  <c r="AP349" i="2"/>
  <c r="AP348" i="2"/>
  <c r="AP347" i="2"/>
  <c r="AP346" i="2"/>
  <c r="AP345" i="2"/>
  <c r="AP344" i="2"/>
  <c r="AP343" i="2"/>
  <c r="AP342" i="2"/>
  <c r="AP341" i="2"/>
  <c r="AP340" i="2"/>
  <c r="AP339" i="2"/>
  <c r="AP338" i="2"/>
  <c r="AP337" i="2"/>
  <c r="AP336" i="2"/>
  <c r="AP335" i="2"/>
  <c r="AP334" i="2"/>
  <c r="AP333" i="2"/>
  <c r="AP332" i="2"/>
  <c r="AP331" i="2"/>
  <c r="AP330" i="2"/>
  <c r="AP329" i="2"/>
  <c r="AP328" i="2"/>
  <c r="AP327" i="2"/>
  <c r="AP326" i="2"/>
  <c r="AP325" i="2"/>
  <c r="AP324" i="2"/>
  <c r="AP323" i="2"/>
  <c r="AP322" i="2"/>
  <c r="AP321" i="2"/>
  <c r="AP320" i="2"/>
  <c r="AP319" i="2"/>
  <c r="AP318" i="2"/>
  <c r="AP317" i="2"/>
  <c r="AP316" i="2"/>
  <c r="AP315" i="2"/>
  <c r="AP314" i="2"/>
  <c r="AP313" i="2"/>
  <c r="AP312" i="2"/>
  <c r="AP311" i="2"/>
  <c r="AP310" i="2"/>
  <c r="AP309" i="2"/>
  <c r="AP308" i="2"/>
  <c r="AP307" i="2"/>
  <c r="AP306" i="2"/>
  <c r="AP305" i="2"/>
  <c r="AP304" i="2"/>
  <c r="AP303" i="2"/>
  <c r="AP302" i="2"/>
  <c r="AP301" i="2"/>
  <c r="AP300" i="2"/>
  <c r="AP299" i="2"/>
  <c r="AP298" i="2"/>
  <c r="AP297" i="2"/>
  <c r="AP296" i="2"/>
  <c r="AP295" i="2"/>
  <c r="AP294" i="2"/>
  <c r="AP293" i="2"/>
  <c r="AP292" i="2"/>
  <c r="AP291" i="2"/>
  <c r="AP290" i="2"/>
  <c r="AP289" i="2"/>
  <c r="AP288" i="2"/>
  <c r="AP287" i="2"/>
  <c r="AP286" i="2"/>
  <c r="AP285" i="2"/>
  <c r="AP284" i="2"/>
  <c r="AP283" i="2"/>
  <c r="AP282" i="2"/>
  <c r="AP281" i="2"/>
  <c r="AP280" i="2"/>
  <c r="AP279" i="2"/>
  <c r="AP278" i="2"/>
  <c r="AP277" i="2"/>
  <c r="AP276" i="2"/>
  <c r="AP275" i="2"/>
  <c r="AP274" i="2"/>
  <c r="AP273" i="2"/>
  <c r="AP272" i="2"/>
  <c r="AP271" i="2"/>
  <c r="AP270" i="2"/>
  <c r="AP269" i="2"/>
  <c r="AP268" i="2"/>
  <c r="AP267" i="2"/>
  <c r="AP266" i="2"/>
  <c r="AP265" i="2"/>
  <c r="AP264" i="2"/>
  <c r="AP263" i="2"/>
  <c r="AP262" i="2"/>
  <c r="AP261" i="2"/>
  <c r="AP260" i="2"/>
  <c r="AP259" i="2"/>
  <c r="AP258" i="2"/>
  <c r="AP257" i="2"/>
  <c r="AP256" i="2"/>
  <c r="AP255" i="2"/>
  <c r="AP254" i="2"/>
  <c r="AP253" i="2"/>
  <c r="AP252" i="2"/>
  <c r="AP251" i="2"/>
  <c r="AP250" i="2"/>
  <c r="AP249" i="2"/>
  <c r="AP248" i="2"/>
  <c r="AP247" i="2"/>
  <c r="AP246" i="2"/>
  <c r="AP245" i="2"/>
  <c r="AP244" i="2"/>
  <c r="AP243" i="2"/>
  <c r="AP242" i="2"/>
  <c r="AP241" i="2"/>
  <c r="AP240" i="2"/>
  <c r="AP239" i="2"/>
  <c r="AP238" i="2"/>
  <c r="AP237" i="2"/>
  <c r="AP236" i="2"/>
  <c r="AP235" i="2"/>
  <c r="AP234" i="2"/>
  <c r="AP233" i="2"/>
  <c r="AP232" i="2"/>
  <c r="AP231" i="2"/>
  <c r="AP230" i="2"/>
  <c r="AP229" i="2"/>
  <c r="AP228" i="2"/>
  <c r="AP227" i="2"/>
  <c r="AP226" i="2"/>
  <c r="AP225" i="2"/>
  <c r="AP224" i="2"/>
  <c r="AP223" i="2"/>
  <c r="AP222" i="2"/>
  <c r="AP221" i="2"/>
  <c r="AP220" i="2"/>
  <c r="AP219" i="2"/>
  <c r="AP218" i="2"/>
  <c r="AP217" i="2"/>
  <c r="AP216" i="2"/>
  <c r="AP215" i="2"/>
  <c r="AP214" i="2"/>
  <c r="AP213" i="2"/>
  <c r="AP212" i="2"/>
  <c r="AP211" i="2"/>
  <c r="AP210" i="2"/>
  <c r="AP209" i="2"/>
  <c r="AP208" i="2"/>
  <c r="AP207" i="2"/>
  <c r="AP206" i="2"/>
  <c r="AP205" i="2"/>
  <c r="AP204" i="2"/>
  <c r="AP203" i="2"/>
  <c r="AP202" i="2"/>
  <c r="AP201" i="2"/>
  <c r="AP200" i="2"/>
  <c r="AP199" i="2"/>
  <c r="AP198" i="2"/>
  <c r="AP197" i="2"/>
  <c r="AP196" i="2"/>
  <c r="AP195" i="2"/>
  <c r="AP194" i="2"/>
  <c r="AP193" i="2"/>
  <c r="AP192" i="2"/>
  <c r="AP191" i="2"/>
  <c r="AP190" i="2"/>
  <c r="AP189" i="2"/>
  <c r="AP188" i="2"/>
  <c r="AP187" i="2"/>
  <c r="AP186" i="2"/>
  <c r="AP185" i="2"/>
  <c r="AP184" i="2"/>
  <c r="AP183" i="2"/>
  <c r="AP182" i="2"/>
  <c r="AP181" i="2"/>
  <c r="AP180" i="2"/>
  <c r="AP179" i="2"/>
  <c r="AP178" i="2"/>
  <c r="AP177" i="2"/>
  <c r="AP176" i="2"/>
  <c r="AP175" i="2"/>
  <c r="AP174" i="2"/>
  <c r="AP173" i="2"/>
  <c r="AP172" i="2"/>
  <c r="AP171" i="2"/>
  <c r="AP170" i="2"/>
  <c r="AP169" i="2"/>
  <c r="AP168" i="2"/>
  <c r="AP167" i="2"/>
  <c r="AP166" i="2"/>
  <c r="AP165" i="2"/>
  <c r="AP164" i="2"/>
  <c r="AP163" i="2"/>
  <c r="AP162" i="2"/>
  <c r="AP161" i="2"/>
  <c r="AP160" i="2"/>
  <c r="AP159" i="2"/>
  <c r="AP158" i="2"/>
  <c r="AP157" i="2"/>
  <c r="AP156" i="2"/>
  <c r="AP155" i="2"/>
  <c r="AP154" i="2"/>
  <c r="AP153" i="2"/>
  <c r="AP152" i="2"/>
  <c r="AP151" i="2"/>
  <c r="AP150" i="2"/>
  <c r="AP149" i="2"/>
  <c r="AP148" i="2"/>
  <c r="AP147" i="2"/>
  <c r="AP146" i="2"/>
  <c r="AP145" i="2"/>
  <c r="AP144" i="2"/>
  <c r="AP143" i="2"/>
  <c r="AP142" i="2"/>
  <c r="AP141" i="2"/>
  <c r="AP140" i="2"/>
  <c r="AP139" i="2"/>
  <c r="AP138" i="2"/>
  <c r="AP137" i="2"/>
  <c r="AP136" i="2"/>
  <c r="AP135" i="2"/>
  <c r="AP134" i="2"/>
  <c r="AP133" i="2"/>
  <c r="AP132" i="2"/>
  <c r="AP131" i="2"/>
  <c r="AP130" i="2"/>
  <c r="AP129" i="2"/>
  <c r="AP128" i="2"/>
  <c r="AP127" i="2"/>
  <c r="AP126" i="2"/>
  <c r="AP125" i="2"/>
  <c r="AP124" i="2"/>
  <c r="AP123" i="2"/>
  <c r="AP122" i="2"/>
  <c r="AP121" i="2"/>
  <c r="AP120" i="2"/>
  <c r="AP119" i="2"/>
  <c r="AP118" i="2"/>
  <c r="AP117" i="2"/>
  <c r="AP116" i="2"/>
  <c r="AP115" i="2"/>
  <c r="AP114" i="2"/>
  <c r="AP113" i="2"/>
  <c r="AP112" i="2"/>
  <c r="AP111" i="2"/>
  <c r="AP110" i="2"/>
  <c r="AP109" i="2"/>
  <c r="AP108" i="2"/>
  <c r="AP107" i="2"/>
  <c r="AP106" i="2"/>
  <c r="AP105" i="2"/>
  <c r="AP104" i="2"/>
  <c r="AP103" i="2"/>
  <c r="AP102" i="2"/>
  <c r="AP101" i="2"/>
  <c r="AP100" i="2"/>
  <c r="AP99" i="2"/>
  <c r="AP98" i="2"/>
  <c r="AP97" i="2"/>
  <c r="AP96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P4" i="2"/>
  <c r="A1000" i="1" l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E1000" i="2" l="1"/>
  <c r="Y1000" i="2"/>
  <c r="U1000" i="2"/>
  <c r="T1000" i="2"/>
  <c r="S1000" i="2"/>
  <c r="AE999" i="2"/>
  <c r="Y999" i="2"/>
  <c r="U999" i="2"/>
  <c r="T999" i="2"/>
  <c r="S999" i="2"/>
  <c r="AE998" i="2"/>
  <c r="Y998" i="2"/>
  <c r="U998" i="2"/>
  <c r="T998" i="2"/>
  <c r="S998" i="2"/>
  <c r="AE997" i="2"/>
  <c r="Y997" i="2"/>
  <c r="U997" i="2"/>
  <c r="T997" i="2"/>
  <c r="S997" i="2"/>
  <c r="AE996" i="2"/>
  <c r="Y996" i="2"/>
  <c r="U996" i="2"/>
  <c r="T996" i="2"/>
  <c r="S996" i="2"/>
  <c r="AE995" i="2"/>
  <c r="Y995" i="2"/>
  <c r="U995" i="2"/>
  <c r="T995" i="2"/>
  <c r="S995" i="2"/>
  <c r="AE994" i="2"/>
  <c r="Y994" i="2"/>
  <c r="U994" i="2"/>
  <c r="T994" i="2"/>
  <c r="S994" i="2"/>
  <c r="AE993" i="2"/>
  <c r="Y993" i="2"/>
  <c r="U993" i="2"/>
  <c r="T993" i="2"/>
  <c r="S993" i="2"/>
  <c r="AE992" i="2"/>
  <c r="Y992" i="2"/>
  <c r="U992" i="2"/>
  <c r="T992" i="2"/>
  <c r="S992" i="2"/>
  <c r="AE991" i="2"/>
  <c r="Y991" i="2"/>
  <c r="U991" i="2"/>
  <c r="T991" i="2"/>
  <c r="S991" i="2"/>
  <c r="AE990" i="2"/>
  <c r="Y990" i="2"/>
  <c r="U990" i="2"/>
  <c r="T990" i="2"/>
  <c r="S990" i="2"/>
  <c r="AE989" i="2"/>
  <c r="Y989" i="2"/>
  <c r="U989" i="2"/>
  <c r="T989" i="2"/>
  <c r="S989" i="2"/>
  <c r="AE988" i="2"/>
  <c r="Y988" i="2"/>
  <c r="U988" i="2"/>
  <c r="T988" i="2"/>
  <c r="S988" i="2"/>
  <c r="AE987" i="2"/>
  <c r="Y987" i="2"/>
  <c r="U987" i="2"/>
  <c r="T987" i="2"/>
  <c r="S987" i="2"/>
  <c r="AE986" i="2"/>
  <c r="Y986" i="2"/>
  <c r="U986" i="2"/>
  <c r="T986" i="2"/>
  <c r="S986" i="2"/>
  <c r="AE985" i="2"/>
  <c r="Y985" i="2"/>
  <c r="U985" i="2"/>
  <c r="T985" i="2"/>
  <c r="S985" i="2"/>
  <c r="AE984" i="2"/>
  <c r="Y984" i="2"/>
  <c r="U984" i="2"/>
  <c r="T984" i="2"/>
  <c r="S984" i="2"/>
  <c r="AE983" i="2"/>
  <c r="Y983" i="2"/>
  <c r="U983" i="2"/>
  <c r="T983" i="2"/>
  <c r="S983" i="2"/>
  <c r="AE982" i="2"/>
  <c r="Y982" i="2"/>
  <c r="U982" i="2"/>
  <c r="T982" i="2"/>
  <c r="S982" i="2"/>
  <c r="AE981" i="2"/>
  <c r="Y981" i="2"/>
  <c r="U981" i="2"/>
  <c r="T981" i="2"/>
  <c r="S981" i="2"/>
  <c r="AE980" i="2"/>
  <c r="Y980" i="2"/>
  <c r="U980" i="2"/>
  <c r="T980" i="2"/>
  <c r="S980" i="2"/>
  <c r="AE979" i="2"/>
  <c r="Y979" i="2"/>
  <c r="U979" i="2"/>
  <c r="T979" i="2"/>
  <c r="S979" i="2"/>
  <c r="AE978" i="2"/>
  <c r="Y978" i="2"/>
  <c r="U978" i="2"/>
  <c r="T978" i="2"/>
  <c r="S978" i="2"/>
  <c r="AE977" i="2"/>
  <c r="Y977" i="2"/>
  <c r="U977" i="2"/>
  <c r="T977" i="2"/>
  <c r="S977" i="2"/>
  <c r="AE976" i="2"/>
  <c r="Y976" i="2"/>
  <c r="U976" i="2"/>
  <c r="T976" i="2"/>
  <c r="S976" i="2"/>
  <c r="AE975" i="2"/>
  <c r="Y975" i="2"/>
  <c r="U975" i="2"/>
  <c r="T975" i="2"/>
  <c r="S975" i="2"/>
  <c r="AE974" i="2"/>
  <c r="Y974" i="2"/>
  <c r="U974" i="2"/>
  <c r="T974" i="2"/>
  <c r="S974" i="2"/>
  <c r="AE973" i="2"/>
  <c r="Y973" i="2"/>
  <c r="U973" i="2"/>
  <c r="T973" i="2"/>
  <c r="S973" i="2"/>
  <c r="AE972" i="2"/>
  <c r="Y972" i="2"/>
  <c r="U972" i="2"/>
  <c r="T972" i="2"/>
  <c r="S972" i="2"/>
  <c r="AE971" i="2"/>
  <c r="Y971" i="2"/>
  <c r="U971" i="2"/>
  <c r="T971" i="2"/>
  <c r="S971" i="2"/>
  <c r="AE970" i="2"/>
  <c r="Y970" i="2"/>
  <c r="U970" i="2"/>
  <c r="T970" i="2"/>
  <c r="S970" i="2"/>
  <c r="AE969" i="2"/>
  <c r="Y969" i="2"/>
  <c r="U969" i="2"/>
  <c r="T969" i="2"/>
  <c r="S969" i="2"/>
  <c r="AE968" i="2"/>
  <c r="Y968" i="2"/>
  <c r="U968" i="2"/>
  <c r="T968" i="2"/>
  <c r="S968" i="2"/>
  <c r="AE967" i="2"/>
  <c r="Y967" i="2"/>
  <c r="U967" i="2"/>
  <c r="T967" i="2"/>
  <c r="S967" i="2"/>
  <c r="AE966" i="2"/>
  <c r="Y966" i="2"/>
  <c r="U966" i="2"/>
  <c r="T966" i="2"/>
  <c r="S966" i="2"/>
  <c r="AE965" i="2"/>
  <c r="Y965" i="2"/>
  <c r="U965" i="2"/>
  <c r="T965" i="2"/>
  <c r="S965" i="2"/>
  <c r="AE964" i="2"/>
  <c r="Y964" i="2"/>
  <c r="U964" i="2"/>
  <c r="T964" i="2"/>
  <c r="S964" i="2"/>
  <c r="AE963" i="2"/>
  <c r="Y963" i="2"/>
  <c r="U963" i="2"/>
  <c r="T963" i="2"/>
  <c r="S963" i="2"/>
  <c r="AE962" i="2"/>
  <c r="Y962" i="2"/>
  <c r="U962" i="2"/>
  <c r="T962" i="2"/>
  <c r="S962" i="2"/>
  <c r="AE961" i="2"/>
  <c r="Y961" i="2"/>
  <c r="U961" i="2"/>
  <c r="T961" i="2"/>
  <c r="S961" i="2"/>
  <c r="AE960" i="2"/>
  <c r="Y960" i="2"/>
  <c r="U960" i="2"/>
  <c r="T960" i="2"/>
  <c r="S960" i="2"/>
  <c r="AE959" i="2"/>
  <c r="Y959" i="2"/>
  <c r="U959" i="2"/>
  <c r="T959" i="2"/>
  <c r="S959" i="2"/>
  <c r="AE958" i="2"/>
  <c r="Y958" i="2"/>
  <c r="U958" i="2"/>
  <c r="T958" i="2"/>
  <c r="S958" i="2"/>
  <c r="AE957" i="2"/>
  <c r="Y957" i="2"/>
  <c r="U957" i="2"/>
  <c r="T957" i="2"/>
  <c r="S957" i="2"/>
  <c r="AE956" i="2"/>
  <c r="Y956" i="2"/>
  <c r="U956" i="2"/>
  <c r="T956" i="2"/>
  <c r="S956" i="2"/>
  <c r="AE955" i="2"/>
  <c r="Y955" i="2"/>
  <c r="U955" i="2"/>
  <c r="T955" i="2"/>
  <c r="S955" i="2"/>
  <c r="AE954" i="2"/>
  <c r="Y954" i="2"/>
  <c r="U954" i="2"/>
  <c r="T954" i="2"/>
  <c r="S954" i="2"/>
  <c r="AE953" i="2"/>
  <c r="Y953" i="2"/>
  <c r="U953" i="2"/>
  <c r="T953" i="2"/>
  <c r="S953" i="2"/>
  <c r="AE952" i="2"/>
  <c r="Y952" i="2"/>
  <c r="U952" i="2"/>
  <c r="T952" i="2"/>
  <c r="S952" i="2"/>
  <c r="AE951" i="2"/>
  <c r="Y951" i="2"/>
  <c r="U951" i="2"/>
  <c r="T951" i="2"/>
  <c r="S951" i="2"/>
  <c r="AE950" i="2"/>
  <c r="Y950" i="2"/>
  <c r="U950" i="2"/>
  <c r="T950" i="2"/>
  <c r="S950" i="2"/>
  <c r="AE949" i="2"/>
  <c r="Y949" i="2"/>
  <c r="U949" i="2"/>
  <c r="T949" i="2"/>
  <c r="S949" i="2"/>
  <c r="AE948" i="2"/>
  <c r="Y948" i="2"/>
  <c r="U948" i="2"/>
  <c r="T948" i="2"/>
  <c r="S948" i="2"/>
  <c r="AE947" i="2"/>
  <c r="Y947" i="2"/>
  <c r="U947" i="2"/>
  <c r="T947" i="2"/>
  <c r="S947" i="2"/>
  <c r="AE946" i="2"/>
  <c r="Y946" i="2"/>
  <c r="U946" i="2"/>
  <c r="T946" i="2"/>
  <c r="S946" i="2"/>
  <c r="AE945" i="2"/>
  <c r="Y945" i="2"/>
  <c r="U945" i="2"/>
  <c r="T945" i="2"/>
  <c r="S945" i="2"/>
  <c r="AE944" i="2"/>
  <c r="Y944" i="2"/>
  <c r="U944" i="2"/>
  <c r="T944" i="2"/>
  <c r="S944" i="2"/>
  <c r="AE943" i="2"/>
  <c r="Y943" i="2"/>
  <c r="U943" i="2"/>
  <c r="T943" i="2"/>
  <c r="S943" i="2"/>
  <c r="AE942" i="2"/>
  <c r="Y942" i="2"/>
  <c r="U942" i="2"/>
  <c r="T942" i="2"/>
  <c r="S942" i="2"/>
  <c r="AE941" i="2"/>
  <c r="Y941" i="2"/>
  <c r="U941" i="2"/>
  <c r="T941" i="2"/>
  <c r="S941" i="2"/>
  <c r="AE940" i="2"/>
  <c r="Y940" i="2"/>
  <c r="U940" i="2"/>
  <c r="T940" i="2"/>
  <c r="S940" i="2"/>
  <c r="AE939" i="2"/>
  <c r="Y939" i="2"/>
  <c r="U939" i="2"/>
  <c r="T939" i="2"/>
  <c r="S939" i="2"/>
  <c r="AE938" i="2"/>
  <c r="Y938" i="2"/>
  <c r="U938" i="2"/>
  <c r="T938" i="2"/>
  <c r="S938" i="2"/>
  <c r="AE937" i="2"/>
  <c r="Y937" i="2"/>
  <c r="U937" i="2"/>
  <c r="T937" i="2"/>
  <c r="S937" i="2"/>
  <c r="AE936" i="2"/>
  <c r="Y936" i="2"/>
  <c r="U936" i="2"/>
  <c r="T936" i="2"/>
  <c r="S936" i="2"/>
  <c r="AE935" i="2"/>
  <c r="Y935" i="2"/>
  <c r="U935" i="2"/>
  <c r="T935" i="2"/>
  <c r="S935" i="2"/>
  <c r="AE934" i="2"/>
  <c r="Y934" i="2"/>
  <c r="U934" i="2"/>
  <c r="T934" i="2"/>
  <c r="S934" i="2"/>
  <c r="AE933" i="2"/>
  <c r="Y933" i="2"/>
  <c r="U933" i="2"/>
  <c r="T933" i="2"/>
  <c r="S933" i="2"/>
  <c r="AE932" i="2"/>
  <c r="Y932" i="2"/>
  <c r="U932" i="2"/>
  <c r="T932" i="2"/>
  <c r="S932" i="2"/>
  <c r="AE931" i="2"/>
  <c r="Y931" i="2"/>
  <c r="U931" i="2"/>
  <c r="T931" i="2"/>
  <c r="S931" i="2"/>
  <c r="AE930" i="2"/>
  <c r="Y930" i="2"/>
  <c r="U930" i="2"/>
  <c r="T930" i="2"/>
  <c r="S930" i="2"/>
  <c r="AE929" i="2"/>
  <c r="Y929" i="2"/>
  <c r="U929" i="2"/>
  <c r="T929" i="2"/>
  <c r="S929" i="2"/>
  <c r="AE928" i="2"/>
  <c r="Y928" i="2"/>
  <c r="U928" i="2"/>
  <c r="T928" i="2"/>
  <c r="S928" i="2"/>
  <c r="AE927" i="2"/>
  <c r="Y927" i="2"/>
  <c r="U927" i="2"/>
  <c r="T927" i="2"/>
  <c r="S927" i="2"/>
  <c r="AE926" i="2"/>
  <c r="Y926" i="2"/>
  <c r="U926" i="2"/>
  <c r="T926" i="2"/>
  <c r="S926" i="2"/>
  <c r="AE925" i="2"/>
  <c r="Y925" i="2"/>
  <c r="U925" i="2"/>
  <c r="T925" i="2"/>
  <c r="S925" i="2"/>
  <c r="AE924" i="2"/>
  <c r="Y924" i="2"/>
  <c r="U924" i="2"/>
  <c r="T924" i="2"/>
  <c r="S924" i="2"/>
  <c r="AE923" i="2"/>
  <c r="Y923" i="2"/>
  <c r="U923" i="2"/>
  <c r="T923" i="2"/>
  <c r="S923" i="2"/>
  <c r="AE922" i="2"/>
  <c r="Y922" i="2"/>
  <c r="U922" i="2"/>
  <c r="T922" i="2"/>
  <c r="S922" i="2"/>
  <c r="AE921" i="2"/>
  <c r="Y921" i="2"/>
  <c r="U921" i="2"/>
  <c r="T921" i="2"/>
  <c r="S921" i="2"/>
  <c r="AE920" i="2"/>
  <c r="Y920" i="2"/>
  <c r="U920" i="2"/>
  <c r="T920" i="2"/>
  <c r="S920" i="2"/>
  <c r="AE919" i="2"/>
  <c r="Y919" i="2"/>
  <c r="U919" i="2"/>
  <c r="T919" i="2"/>
  <c r="S919" i="2"/>
  <c r="AE918" i="2"/>
  <c r="Y918" i="2"/>
  <c r="U918" i="2"/>
  <c r="T918" i="2"/>
  <c r="S918" i="2"/>
  <c r="AE917" i="2"/>
  <c r="Y917" i="2"/>
  <c r="U917" i="2"/>
  <c r="T917" i="2"/>
  <c r="S917" i="2"/>
  <c r="AE916" i="2"/>
  <c r="Y916" i="2"/>
  <c r="U916" i="2"/>
  <c r="T916" i="2"/>
  <c r="S916" i="2"/>
  <c r="AE915" i="2"/>
  <c r="Y915" i="2"/>
  <c r="U915" i="2"/>
  <c r="T915" i="2"/>
  <c r="S915" i="2"/>
  <c r="AE914" i="2"/>
  <c r="Y914" i="2"/>
  <c r="U914" i="2"/>
  <c r="T914" i="2"/>
  <c r="S914" i="2"/>
  <c r="AE913" i="2"/>
  <c r="Y913" i="2"/>
  <c r="U913" i="2"/>
  <c r="T913" i="2"/>
  <c r="S913" i="2"/>
  <c r="AE912" i="2"/>
  <c r="Y912" i="2"/>
  <c r="U912" i="2"/>
  <c r="T912" i="2"/>
  <c r="S912" i="2"/>
  <c r="AE911" i="2"/>
  <c r="Y911" i="2"/>
  <c r="U911" i="2"/>
  <c r="T911" i="2"/>
  <c r="S911" i="2"/>
  <c r="AE910" i="2"/>
  <c r="Y910" i="2"/>
  <c r="U910" i="2"/>
  <c r="T910" i="2"/>
  <c r="S910" i="2"/>
  <c r="AE909" i="2"/>
  <c r="Y909" i="2"/>
  <c r="U909" i="2"/>
  <c r="T909" i="2"/>
  <c r="S909" i="2"/>
  <c r="AE908" i="2"/>
  <c r="Y908" i="2"/>
  <c r="U908" i="2"/>
  <c r="T908" i="2"/>
  <c r="S908" i="2"/>
  <c r="AE907" i="2"/>
  <c r="Y907" i="2"/>
  <c r="U907" i="2"/>
  <c r="T907" i="2"/>
  <c r="S907" i="2"/>
  <c r="AE906" i="2"/>
  <c r="Y906" i="2"/>
  <c r="U906" i="2"/>
  <c r="T906" i="2"/>
  <c r="S906" i="2"/>
  <c r="AE905" i="2"/>
  <c r="Y905" i="2"/>
  <c r="U905" i="2"/>
  <c r="T905" i="2"/>
  <c r="S905" i="2"/>
  <c r="AE904" i="2"/>
  <c r="Y904" i="2"/>
  <c r="U904" i="2"/>
  <c r="T904" i="2"/>
  <c r="S904" i="2"/>
  <c r="AE903" i="2"/>
  <c r="Y903" i="2"/>
  <c r="U903" i="2"/>
  <c r="T903" i="2"/>
  <c r="S903" i="2"/>
  <c r="AE902" i="2"/>
  <c r="Y902" i="2"/>
  <c r="U902" i="2"/>
  <c r="T902" i="2"/>
  <c r="S902" i="2"/>
  <c r="AE901" i="2"/>
  <c r="Y901" i="2"/>
  <c r="U901" i="2"/>
  <c r="T901" i="2"/>
  <c r="S901" i="2"/>
  <c r="AE900" i="2"/>
  <c r="Y900" i="2"/>
  <c r="U900" i="2"/>
  <c r="T900" i="2"/>
  <c r="S900" i="2"/>
  <c r="AE899" i="2"/>
  <c r="Y899" i="2"/>
  <c r="U899" i="2"/>
  <c r="T899" i="2"/>
  <c r="S899" i="2"/>
  <c r="AE898" i="2"/>
  <c r="Y898" i="2"/>
  <c r="U898" i="2"/>
  <c r="T898" i="2"/>
  <c r="S898" i="2"/>
  <c r="AE897" i="2"/>
  <c r="Y897" i="2"/>
  <c r="U897" i="2"/>
  <c r="T897" i="2"/>
  <c r="S897" i="2"/>
  <c r="AE896" i="2"/>
  <c r="Y896" i="2"/>
  <c r="U896" i="2"/>
  <c r="T896" i="2"/>
  <c r="S896" i="2"/>
  <c r="AE895" i="2"/>
  <c r="Y895" i="2"/>
  <c r="U895" i="2"/>
  <c r="T895" i="2"/>
  <c r="S895" i="2"/>
  <c r="AE894" i="2"/>
  <c r="Y894" i="2"/>
  <c r="U894" i="2"/>
  <c r="T894" i="2"/>
  <c r="S894" i="2"/>
  <c r="AE893" i="2"/>
  <c r="Y893" i="2"/>
  <c r="U893" i="2"/>
  <c r="T893" i="2"/>
  <c r="S893" i="2"/>
  <c r="AE892" i="2"/>
  <c r="Y892" i="2"/>
  <c r="U892" i="2"/>
  <c r="T892" i="2"/>
  <c r="S892" i="2"/>
  <c r="AE891" i="2"/>
  <c r="Y891" i="2"/>
  <c r="U891" i="2"/>
  <c r="T891" i="2"/>
  <c r="S891" i="2"/>
  <c r="AE890" i="2"/>
  <c r="Y890" i="2"/>
  <c r="U890" i="2"/>
  <c r="T890" i="2"/>
  <c r="S890" i="2"/>
  <c r="AE889" i="2"/>
  <c r="Y889" i="2"/>
  <c r="U889" i="2"/>
  <c r="T889" i="2"/>
  <c r="S889" i="2"/>
  <c r="AE888" i="2"/>
  <c r="Y888" i="2"/>
  <c r="U888" i="2"/>
  <c r="T888" i="2"/>
  <c r="S888" i="2"/>
  <c r="AE887" i="2"/>
  <c r="Y887" i="2"/>
  <c r="U887" i="2"/>
  <c r="T887" i="2"/>
  <c r="S887" i="2"/>
  <c r="AE886" i="2"/>
  <c r="Y886" i="2"/>
  <c r="U886" i="2"/>
  <c r="T886" i="2"/>
  <c r="S886" i="2"/>
  <c r="AE885" i="2"/>
  <c r="Y885" i="2"/>
  <c r="U885" i="2"/>
  <c r="T885" i="2"/>
  <c r="S885" i="2"/>
  <c r="AE884" i="2"/>
  <c r="Y884" i="2"/>
  <c r="U884" i="2"/>
  <c r="T884" i="2"/>
  <c r="S884" i="2"/>
  <c r="AE883" i="2"/>
  <c r="Y883" i="2"/>
  <c r="U883" i="2"/>
  <c r="T883" i="2"/>
  <c r="S883" i="2"/>
  <c r="AE882" i="2"/>
  <c r="Y882" i="2"/>
  <c r="U882" i="2"/>
  <c r="T882" i="2"/>
  <c r="S882" i="2"/>
  <c r="AE881" i="2"/>
  <c r="Y881" i="2"/>
  <c r="U881" i="2"/>
  <c r="T881" i="2"/>
  <c r="S881" i="2"/>
  <c r="AE880" i="2"/>
  <c r="Y880" i="2"/>
  <c r="U880" i="2"/>
  <c r="T880" i="2"/>
  <c r="S880" i="2"/>
  <c r="AE879" i="2"/>
  <c r="Y879" i="2"/>
  <c r="U879" i="2"/>
  <c r="T879" i="2"/>
  <c r="S879" i="2"/>
  <c r="AE878" i="2"/>
  <c r="Y878" i="2"/>
  <c r="U878" i="2"/>
  <c r="T878" i="2"/>
  <c r="S878" i="2"/>
  <c r="AE877" i="2"/>
  <c r="Y877" i="2"/>
  <c r="U877" i="2"/>
  <c r="T877" i="2"/>
  <c r="S877" i="2"/>
  <c r="AE876" i="2"/>
  <c r="Y876" i="2"/>
  <c r="U876" i="2"/>
  <c r="T876" i="2"/>
  <c r="S876" i="2"/>
  <c r="AE875" i="2"/>
  <c r="Y875" i="2"/>
  <c r="U875" i="2"/>
  <c r="T875" i="2"/>
  <c r="S875" i="2"/>
  <c r="AE874" i="2"/>
  <c r="Y874" i="2"/>
  <c r="U874" i="2"/>
  <c r="T874" i="2"/>
  <c r="S874" i="2"/>
  <c r="AE873" i="2"/>
  <c r="Y873" i="2"/>
  <c r="U873" i="2"/>
  <c r="T873" i="2"/>
  <c r="S873" i="2"/>
  <c r="AE872" i="2"/>
  <c r="Y872" i="2"/>
  <c r="U872" i="2"/>
  <c r="T872" i="2"/>
  <c r="S872" i="2"/>
  <c r="AE871" i="2"/>
  <c r="Y871" i="2"/>
  <c r="U871" i="2"/>
  <c r="T871" i="2"/>
  <c r="S871" i="2"/>
  <c r="AE870" i="2"/>
  <c r="Y870" i="2"/>
  <c r="U870" i="2"/>
  <c r="T870" i="2"/>
  <c r="S870" i="2"/>
  <c r="AE869" i="2"/>
  <c r="Y869" i="2"/>
  <c r="U869" i="2"/>
  <c r="T869" i="2"/>
  <c r="S869" i="2"/>
  <c r="AE868" i="2"/>
  <c r="Y868" i="2"/>
  <c r="U868" i="2"/>
  <c r="T868" i="2"/>
  <c r="S868" i="2"/>
  <c r="AE867" i="2"/>
  <c r="Y867" i="2"/>
  <c r="U867" i="2"/>
  <c r="T867" i="2"/>
  <c r="S867" i="2"/>
  <c r="AE866" i="2"/>
  <c r="Y866" i="2"/>
  <c r="U866" i="2"/>
  <c r="T866" i="2"/>
  <c r="S866" i="2"/>
  <c r="AE865" i="2"/>
  <c r="Y865" i="2"/>
  <c r="U865" i="2"/>
  <c r="T865" i="2"/>
  <c r="S865" i="2"/>
  <c r="AE864" i="2"/>
  <c r="Y864" i="2"/>
  <c r="U864" i="2"/>
  <c r="T864" i="2"/>
  <c r="S864" i="2"/>
  <c r="AE863" i="2"/>
  <c r="Y863" i="2"/>
  <c r="U863" i="2"/>
  <c r="T863" i="2"/>
  <c r="S863" i="2"/>
  <c r="AE862" i="2"/>
  <c r="Y862" i="2"/>
  <c r="U862" i="2"/>
  <c r="T862" i="2"/>
  <c r="S862" i="2"/>
  <c r="AE861" i="2"/>
  <c r="Y861" i="2"/>
  <c r="U861" i="2"/>
  <c r="T861" i="2"/>
  <c r="S861" i="2"/>
  <c r="AE860" i="2"/>
  <c r="Y860" i="2"/>
  <c r="U860" i="2"/>
  <c r="T860" i="2"/>
  <c r="S860" i="2"/>
  <c r="AE859" i="2"/>
  <c r="Y859" i="2"/>
  <c r="U859" i="2"/>
  <c r="T859" i="2"/>
  <c r="S859" i="2"/>
  <c r="AE858" i="2"/>
  <c r="Y858" i="2"/>
  <c r="U858" i="2"/>
  <c r="T858" i="2"/>
  <c r="S858" i="2"/>
  <c r="AE857" i="2"/>
  <c r="Y857" i="2"/>
  <c r="U857" i="2"/>
  <c r="T857" i="2"/>
  <c r="S857" i="2"/>
  <c r="AE856" i="2"/>
  <c r="Y856" i="2"/>
  <c r="U856" i="2"/>
  <c r="T856" i="2"/>
  <c r="S856" i="2"/>
  <c r="AE855" i="2"/>
  <c r="Y855" i="2"/>
  <c r="U855" i="2"/>
  <c r="T855" i="2"/>
  <c r="S855" i="2"/>
  <c r="AE854" i="2"/>
  <c r="Y854" i="2"/>
  <c r="U854" i="2"/>
  <c r="T854" i="2"/>
  <c r="S854" i="2"/>
  <c r="AE853" i="2"/>
  <c r="Y853" i="2"/>
  <c r="U853" i="2"/>
  <c r="T853" i="2"/>
  <c r="S853" i="2"/>
  <c r="AE852" i="2"/>
  <c r="Y852" i="2"/>
  <c r="U852" i="2"/>
  <c r="T852" i="2"/>
  <c r="S852" i="2"/>
  <c r="AE851" i="2"/>
  <c r="Y851" i="2"/>
  <c r="U851" i="2"/>
  <c r="T851" i="2"/>
  <c r="S851" i="2"/>
  <c r="AE850" i="2"/>
  <c r="Y850" i="2"/>
  <c r="U850" i="2"/>
  <c r="T850" i="2"/>
  <c r="S850" i="2"/>
  <c r="AE849" i="2"/>
  <c r="Y849" i="2"/>
  <c r="U849" i="2"/>
  <c r="T849" i="2"/>
  <c r="S849" i="2"/>
  <c r="AE848" i="2"/>
  <c r="Y848" i="2"/>
  <c r="U848" i="2"/>
  <c r="T848" i="2"/>
  <c r="S848" i="2"/>
  <c r="AE847" i="2"/>
  <c r="Y847" i="2"/>
  <c r="U847" i="2"/>
  <c r="T847" i="2"/>
  <c r="S847" i="2"/>
  <c r="AE846" i="2"/>
  <c r="Y846" i="2"/>
  <c r="U846" i="2"/>
  <c r="T846" i="2"/>
  <c r="S846" i="2"/>
  <c r="AE845" i="2"/>
  <c r="Y845" i="2"/>
  <c r="U845" i="2"/>
  <c r="T845" i="2"/>
  <c r="S845" i="2"/>
  <c r="AE844" i="2"/>
  <c r="Y844" i="2"/>
  <c r="U844" i="2"/>
  <c r="T844" i="2"/>
  <c r="S844" i="2"/>
  <c r="AE843" i="2"/>
  <c r="Y843" i="2"/>
  <c r="U843" i="2"/>
  <c r="T843" i="2"/>
  <c r="S843" i="2"/>
  <c r="AE842" i="2"/>
  <c r="Y842" i="2"/>
  <c r="U842" i="2"/>
  <c r="T842" i="2"/>
  <c r="S842" i="2"/>
  <c r="AE841" i="2"/>
  <c r="Y841" i="2"/>
  <c r="U841" i="2"/>
  <c r="T841" i="2"/>
  <c r="S841" i="2"/>
  <c r="AE840" i="2"/>
  <c r="Y840" i="2"/>
  <c r="U840" i="2"/>
  <c r="T840" i="2"/>
  <c r="S840" i="2"/>
  <c r="AE839" i="2"/>
  <c r="Y839" i="2"/>
  <c r="U839" i="2"/>
  <c r="T839" i="2"/>
  <c r="S839" i="2"/>
  <c r="AE838" i="2"/>
  <c r="Y838" i="2"/>
  <c r="U838" i="2"/>
  <c r="T838" i="2"/>
  <c r="S838" i="2"/>
  <c r="AE837" i="2"/>
  <c r="Y837" i="2"/>
  <c r="U837" i="2"/>
  <c r="T837" i="2"/>
  <c r="S837" i="2"/>
  <c r="AE836" i="2"/>
  <c r="Y836" i="2"/>
  <c r="U836" i="2"/>
  <c r="T836" i="2"/>
  <c r="S836" i="2"/>
  <c r="AE835" i="2"/>
  <c r="Y835" i="2"/>
  <c r="U835" i="2"/>
  <c r="T835" i="2"/>
  <c r="S835" i="2"/>
  <c r="AE834" i="2"/>
  <c r="Y834" i="2"/>
  <c r="U834" i="2"/>
  <c r="T834" i="2"/>
  <c r="S834" i="2"/>
  <c r="AE833" i="2"/>
  <c r="Y833" i="2"/>
  <c r="U833" i="2"/>
  <c r="T833" i="2"/>
  <c r="S833" i="2"/>
  <c r="AE832" i="2"/>
  <c r="Y832" i="2"/>
  <c r="U832" i="2"/>
  <c r="T832" i="2"/>
  <c r="S832" i="2"/>
  <c r="AE831" i="2"/>
  <c r="Y831" i="2"/>
  <c r="U831" i="2"/>
  <c r="T831" i="2"/>
  <c r="S831" i="2"/>
  <c r="AE830" i="2"/>
  <c r="Y830" i="2"/>
  <c r="U830" i="2"/>
  <c r="T830" i="2"/>
  <c r="S830" i="2"/>
  <c r="AE829" i="2"/>
  <c r="Y829" i="2"/>
  <c r="U829" i="2"/>
  <c r="T829" i="2"/>
  <c r="S829" i="2"/>
  <c r="AE828" i="2"/>
  <c r="Y828" i="2"/>
  <c r="U828" i="2"/>
  <c r="T828" i="2"/>
  <c r="S828" i="2"/>
  <c r="AE827" i="2"/>
  <c r="Y827" i="2"/>
  <c r="U827" i="2"/>
  <c r="T827" i="2"/>
  <c r="S827" i="2"/>
  <c r="AE826" i="2"/>
  <c r="Y826" i="2"/>
  <c r="U826" i="2"/>
  <c r="T826" i="2"/>
  <c r="S826" i="2"/>
  <c r="AE825" i="2"/>
  <c r="Y825" i="2"/>
  <c r="U825" i="2"/>
  <c r="T825" i="2"/>
  <c r="S825" i="2"/>
  <c r="AE824" i="2"/>
  <c r="Y824" i="2"/>
  <c r="U824" i="2"/>
  <c r="T824" i="2"/>
  <c r="S824" i="2"/>
  <c r="AE823" i="2"/>
  <c r="Y823" i="2"/>
  <c r="U823" i="2"/>
  <c r="T823" i="2"/>
  <c r="S823" i="2"/>
  <c r="AE822" i="2"/>
  <c r="Y822" i="2"/>
  <c r="U822" i="2"/>
  <c r="T822" i="2"/>
  <c r="S822" i="2"/>
  <c r="AE821" i="2"/>
  <c r="Y821" i="2"/>
  <c r="U821" i="2"/>
  <c r="T821" i="2"/>
  <c r="S821" i="2"/>
  <c r="AE820" i="2"/>
  <c r="Y820" i="2"/>
  <c r="U820" i="2"/>
  <c r="T820" i="2"/>
  <c r="S820" i="2"/>
  <c r="AE819" i="2"/>
  <c r="Y819" i="2"/>
  <c r="U819" i="2"/>
  <c r="T819" i="2"/>
  <c r="S819" i="2"/>
  <c r="AE818" i="2"/>
  <c r="Y818" i="2"/>
  <c r="U818" i="2"/>
  <c r="T818" i="2"/>
  <c r="S818" i="2"/>
  <c r="AE817" i="2"/>
  <c r="Y817" i="2"/>
  <c r="U817" i="2"/>
  <c r="T817" i="2"/>
  <c r="S817" i="2"/>
  <c r="AE816" i="2"/>
  <c r="Y816" i="2"/>
  <c r="U816" i="2"/>
  <c r="T816" i="2"/>
  <c r="S816" i="2"/>
  <c r="AE815" i="2"/>
  <c r="Y815" i="2"/>
  <c r="U815" i="2"/>
  <c r="T815" i="2"/>
  <c r="S815" i="2"/>
  <c r="AE814" i="2"/>
  <c r="Y814" i="2"/>
  <c r="U814" i="2"/>
  <c r="T814" i="2"/>
  <c r="S814" i="2"/>
  <c r="AE813" i="2"/>
  <c r="Y813" i="2"/>
  <c r="U813" i="2"/>
  <c r="T813" i="2"/>
  <c r="S813" i="2"/>
  <c r="AE812" i="2"/>
  <c r="Y812" i="2"/>
  <c r="U812" i="2"/>
  <c r="T812" i="2"/>
  <c r="S812" i="2"/>
  <c r="AE811" i="2"/>
  <c r="Y811" i="2"/>
  <c r="U811" i="2"/>
  <c r="T811" i="2"/>
  <c r="S811" i="2"/>
  <c r="AE810" i="2"/>
  <c r="Y810" i="2"/>
  <c r="U810" i="2"/>
  <c r="T810" i="2"/>
  <c r="S810" i="2"/>
  <c r="AE809" i="2"/>
  <c r="Y809" i="2"/>
  <c r="U809" i="2"/>
  <c r="T809" i="2"/>
  <c r="S809" i="2"/>
  <c r="AE808" i="2"/>
  <c r="Y808" i="2"/>
  <c r="U808" i="2"/>
  <c r="T808" i="2"/>
  <c r="S808" i="2"/>
  <c r="AE807" i="2"/>
  <c r="Y807" i="2"/>
  <c r="U807" i="2"/>
  <c r="T807" i="2"/>
  <c r="S807" i="2"/>
  <c r="AE806" i="2"/>
  <c r="Y806" i="2"/>
  <c r="U806" i="2"/>
  <c r="T806" i="2"/>
  <c r="S806" i="2"/>
  <c r="AE805" i="2"/>
  <c r="Y805" i="2"/>
  <c r="U805" i="2"/>
  <c r="T805" i="2"/>
  <c r="S805" i="2"/>
  <c r="AE804" i="2"/>
  <c r="Y804" i="2"/>
  <c r="U804" i="2"/>
  <c r="T804" i="2"/>
  <c r="S804" i="2"/>
  <c r="AE803" i="2"/>
  <c r="Y803" i="2"/>
  <c r="U803" i="2"/>
  <c r="T803" i="2"/>
  <c r="S803" i="2"/>
  <c r="AE802" i="2"/>
  <c r="Y802" i="2"/>
  <c r="U802" i="2"/>
  <c r="T802" i="2"/>
  <c r="S802" i="2"/>
  <c r="AE801" i="2"/>
  <c r="Y801" i="2"/>
  <c r="U801" i="2"/>
  <c r="T801" i="2"/>
  <c r="S801" i="2"/>
  <c r="AE800" i="2"/>
  <c r="Y800" i="2"/>
  <c r="U800" i="2"/>
  <c r="T800" i="2"/>
  <c r="S800" i="2"/>
  <c r="AE799" i="2"/>
  <c r="Y799" i="2"/>
  <c r="U799" i="2"/>
  <c r="T799" i="2"/>
  <c r="S799" i="2"/>
  <c r="AE798" i="2"/>
  <c r="Y798" i="2"/>
  <c r="U798" i="2"/>
  <c r="T798" i="2"/>
  <c r="S798" i="2"/>
  <c r="AE797" i="2"/>
  <c r="Y797" i="2"/>
  <c r="U797" i="2"/>
  <c r="T797" i="2"/>
  <c r="S797" i="2"/>
  <c r="AE796" i="2"/>
  <c r="Y796" i="2"/>
  <c r="U796" i="2"/>
  <c r="T796" i="2"/>
  <c r="S796" i="2"/>
  <c r="AE795" i="2"/>
  <c r="Y795" i="2"/>
  <c r="U795" i="2"/>
  <c r="T795" i="2"/>
  <c r="S795" i="2"/>
  <c r="AE794" i="2"/>
  <c r="Y794" i="2"/>
  <c r="U794" i="2"/>
  <c r="T794" i="2"/>
  <c r="S794" i="2"/>
  <c r="AE793" i="2"/>
  <c r="Y793" i="2"/>
  <c r="U793" i="2"/>
  <c r="T793" i="2"/>
  <c r="S793" i="2"/>
  <c r="AE792" i="2"/>
  <c r="Y792" i="2"/>
  <c r="U792" i="2"/>
  <c r="T792" i="2"/>
  <c r="S792" i="2"/>
  <c r="AE791" i="2"/>
  <c r="Y791" i="2"/>
  <c r="U791" i="2"/>
  <c r="T791" i="2"/>
  <c r="S791" i="2"/>
  <c r="AE790" i="2"/>
  <c r="Y790" i="2"/>
  <c r="U790" i="2"/>
  <c r="T790" i="2"/>
  <c r="S790" i="2"/>
  <c r="AE789" i="2"/>
  <c r="Y789" i="2"/>
  <c r="U789" i="2"/>
  <c r="T789" i="2"/>
  <c r="S789" i="2"/>
  <c r="AE788" i="2"/>
  <c r="Y788" i="2"/>
  <c r="U788" i="2"/>
  <c r="T788" i="2"/>
  <c r="S788" i="2"/>
  <c r="AE787" i="2"/>
  <c r="Y787" i="2"/>
  <c r="U787" i="2"/>
  <c r="T787" i="2"/>
  <c r="S787" i="2"/>
  <c r="AE786" i="2"/>
  <c r="Y786" i="2"/>
  <c r="U786" i="2"/>
  <c r="T786" i="2"/>
  <c r="S786" i="2"/>
  <c r="AE785" i="2"/>
  <c r="Y785" i="2"/>
  <c r="U785" i="2"/>
  <c r="T785" i="2"/>
  <c r="S785" i="2"/>
  <c r="AE784" i="2"/>
  <c r="Y784" i="2"/>
  <c r="U784" i="2"/>
  <c r="T784" i="2"/>
  <c r="S784" i="2"/>
  <c r="AE783" i="2"/>
  <c r="Y783" i="2"/>
  <c r="U783" i="2"/>
  <c r="T783" i="2"/>
  <c r="S783" i="2"/>
  <c r="AE782" i="2"/>
  <c r="Y782" i="2"/>
  <c r="U782" i="2"/>
  <c r="T782" i="2"/>
  <c r="S782" i="2"/>
  <c r="AE781" i="2"/>
  <c r="Y781" i="2"/>
  <c r="U781" i="2"/>
  <c r="T781" i="2"/>
  <c r="S781" i="2"/>
  <c r="AE780" i="2"/>
  <c r="Y780" i="2"/>
  <c r="U780" i="2"/>
  <c r="T780" i="2"/>
  <c r="S780" i="2"/>
  <c r="AE779" i="2"/>
  <c r="Y779" i="2"/>
  <c r="U779" i="2"/>
  <c r="T779" i="2"/>
  <c r="S779" i="2"/>
  <c r="AE778" i="2"/>
  <c r="Y778" i="2"/>
  <c r="U778" i="2"/>
  <c r="T778" i="2"/>
  <c r="S778" i="2"/>
  <c r="AE777" i="2"/>
  <c r="Y777" i="2"/>
  <c r="U777" i="2"/>
  <c r="T777" i="2"/>
  <c r="S777" i="2"/>
  <c r="AE776" i="2"/>
  <c r="Y776" i="2"/>
  <c r="U776" i="2"/>
  <c r="T776" i="2"/>
  <c r="S776" i="2"/>
  <c r="AE775" i="2"/>
  <c r="Y775" i="2"/>
  <c r="U775" i="2"/>
  <c r="T775" i="2"/>
  <c r="S775" i="2"/>
  <c r="AE774" i="2"/>
  <c r="Y774" i="2"/>
  <c r="U774" i="2"/>
  <c r="T774" i="2"/>
  <c r="S774" i="2"/>
  <c r="AE773" i="2"/>
  <c r="Y773" i="2"/>
  <c r="U773" i="2"/>
  <c r="T773" i="2"/>
  <c r="S773" i="2"/>
  <c r="AE772" i="2"/>
  <c r="Y772" i="2"/>
  <c r="U772" i="2"/>
  <c r="T772" i="2"/>
  <c r="S772" i="2"/>
  <c r="AE771" i="2"/>
  <c r="Y771" i="2"/>
  <c r="U771" i="2"/>
  <c r="T771" i="2"/>
  <c r="S771" i="2"/>
  <c r="AE770" i="2"/>
  <c r="Y770" i="2"/>
  <c r="U770" i="2"/>
  <c r="T770" i="2"/>
  <c r="S770" i="2"/>
  <c r="AE769" i="2"/>
  <c r="Y769" i="2"/>
  <c r="U769" i="2"/>
  <c r="T769" i="2"/>
  <c r="S769" i="2"/>
  <c r="AE768" i="2"/>
  <c r="Y768" i="2"/>
  <c r="U768" i="2"/>
  <c r="T768" i="2"/>
  <c r="S768" i="2"/>
  <c r="AE767" i="2"/>
  <c r="Y767" i="2"/>
  <c r="U767" i="2"/>
  <c r="T767" i="2"/>
  <c r="S767" i="2"/>
  <c r="AE766" i="2"/>
  <c r="Y766" i="2"/>
  <c r="U766" i="2"/>
  <c r="T766" i="2"/>
  <c r="S766" i="2"/>
  <c r="AE765" i="2"/>
  <c r="Y765" i="2"/>
  <c r="U765" i="2"/>
  <c r="T765" i="2"/>
  <c r="S765" i="2"/>
  <c r="AE764" i="2"/>
  <c r="Y764" i="2"/>
  <c r="U764" i="2"/>
  <c r="T764" i="2"/>
  <c r="S764" i="2"/>
  <c r="AE763" i="2"/>
  <c r="Y763" i="2"/>
  <c r="U763" i="2"/>
  <c r="T763" i="2"/>
  <c r="S763" i="2"/>
  <c r="AE762" i="2"/>
  <c r="Y762" i="2"/>
  <c r="U762" i="2"/>
  <c r="T762" i="2"/>
  <c r="S762" i="2"/>
  <c r="AE761" i="2"/>
  <c r="Y761" i="2"/>
  <c r="U761" i="2"/>
  <c r="T761" i="2"/>
  <c r="S761" i="2"/>
  <c r="AE760" i="2"/>
  <c r="Y760" i="2"/>
  <c r="U760" i="2"/>
  <c r="T760" i="2"/>
  <c r="S760" i="2"/>
  <c r="AE759" i="2"/>
  <c r="Y759" i="2"/>
  <c r="U759" i="2"/>
  <c r="T759" i="2"/>
  <c r="S759" i="2"/>
  <c r="AE758" i="2"/>
  <c r="Y758" i="2"/>
  <c r="U758" i="2"/>
  <c r="T758" i="2"/>
  <c r="S758" i="2"/>
  <c r="AE757" i="2"/>
  <c r="Y757" i="2"/>
  <c r="U757" i="2"/>
  <c r="T757" i="2"/>
  <c r="S757" i="2"/>
  <c r="AE756" i="2"/>
  <c r="Y756" i="2"/>
  <c r="U756" i="2"/>
  <c r="T756" i="2"/>
  <c r="S756" i="2"/>
  <c r="AE755" i="2"/>
  <c r="Y755" i="2"/>
  <c r="U755" i="2"/>
  <c r="T755" i="2"/>
  <c r="S755" i="2"/>
  <c r="AE754" i="2"/>
  <c r="Y754" i="2"/>
  <c r="U754" i="2"/>
  <c r="T754" i="2"/>
  <c r="S754" i="2"/>
  <c r="AE753" i="2"/>
  <c r="Y753" i="2"/>
  <c r="U753" i="2"/>
  <c r="T753" i="2"/>
  <c r="S753" i="2"/>
  <c r="AE752" i="2"/>
  <c r="Y752" i="2"/>
  <c r="U752" i="2"/>
  <c r="T752" i="2"/>
  <c r="S752" i="2"/>
  <c r="AE751" i="2"/>
  <c r="Y751" i="2"/>
  <c r="U751" i="2"/>
  <c r="T751" i="2"/>
  <c r="S751" i="2"/>
  <c r="AE750" i="2"/>
  <c r="Y750" i="2"/>
  <c r="U750" i="2"/>
  <c r="T750" i="2"/>
  <c r="S750" i="2"/>
  <c r="AE749" i="2"/>
  <c r="Y749" i="2"/>
  <c r="U749" i="2"/>
  <c r="T749" i="2"/>
  <c r="S749" i="2"/>
  <c r="AE748" i="2"/>
  <c r="Y748" i="2"/>
  <c r="U748" i="2"/>
  <c r="T748" i="2"/>
  <c r="S748" i="2"/>
  <c r="AE747" i="2"/>
  <c r="Y747" i="2"/>
  <c r="U747" i="2"/>
  <c r="T747" i="2"/>
  <c r="S747" i="2"/>
  <c r="AE746" i="2"/>
  <c r="Y746" i="2"/>
  <c r="U746" i="2"/>
  <c r="T746" i="2"/>
  <c r="S746" i="2"/>
  <c r="AE745" i="2"/>
  <c r="Y745" i="2"/>
  <c r="U745" i="2"/>
  <c r="T745" i="2"/>
  <c r="S745" i="2"/>
  <c r="AE744" i="2"/>
  <c r="Y744" i="2"/>
  <c r="U744" i="2"/>
  <c r="T744" i="2"/>
  <c r="S744" i="2"/>
  <c r="AE743" i="2"/>
  <c r="Y743" i="2"/>
  <c r="U743" i="2"/>
  <c r="T743" i="2"/>
  <c r="S743" i="2"/>
  <c r="AE742" i="2"/>
  <c r="Y742" i="2"/>
  <c r="U742" i="2"/>
  <c r="T742" i="2"/>
  <c r="S742" i="2"/>
  <c r="AE741" i="2"/>
  <c r="Y741" i="2"/>
  <c r="U741" i="2"/>
  <c r="T741" i="2"/>
  <c r="S741" i="2"/>
  <c r="AE740" i="2"/>
  <c r="Y740" i="2"/>
  <c r="U740" i="2"/>
  <c r="T740" i="2"/>
  <c r="S740" i="2"/>
  <c r="AE739" i="2"/>
  <c r="Y739" i="2"/>
  <c r="U739" i="2"/>
  <c r="T739" i="2"/>
  <c r="S739" i="2"/>
  <c r="AE738" i="2"/>
  <c r="Y738" i="2"/>
  <c r="U738" i="2"/>
  <c r="T738" i="2"/>
  <c r="S738" i="2"/>
  <c r="AE737" i="2"/>
  <c r="Y737" i="2"/>
  <c r="U737" i="2"/>
  <c r="T737" i="2"/>
  <c r="S737" i="2"/>
  <c r="AE736" i="2"/>
  <c r="Y736" i="2"/>
  <c r="U736" i="2"/>
  <c r="T736" i="2"/>
  <c r="S736" i="2"/>
  <c r="AE735" i="2"/>
  <c r="Y735" i="2"/>
  <c r="U735" i="2"/>
  <c r="T735" i="2"/>
  <c r="S735" i="2"/>
  <c r="AE734" i="2"/>
  <c r="Y734" i="2"/>
  <c r="U734" i="2"/>
  <c r="T734" i="2"/>
  <c r="S734" i="2"/>
  <c r="AE733" i="2"/>
  <c r="Y733" i="2"/>
  <c r="U733" i="2"/>
  <c r="T733" i="2"/>
  <c r="S733" i="2"/>
  <c r="AE732" i="2"/>
  <c r="Y732" i="2"/>
  <c r="U732" i="2"/>
  <c r="T732" i="2"/>
  <c r="S732" i="2"/>
  <c r="AE731" i="2"/>
  <c r="Y731" i="2"/>
  <c r="U731" i="2"/>
  <c r="T731" i="2"/>
  <c r="S731" i="2"/>
  <c r="AE730" i="2"/>
  <c r="Y730" i="2"/>
  <c r="U730" i="2"/>
  <c r="T730" i="2"/>
  <c r="S730" i="2"/>
  <c r="AE729" i="2"/>
  <c r="Y729" i="2"/>
  <c r="U729" i="2"/>
  <c r="T729" i="2"/>
  <c r="S729" i="2"/>
  <c r="AE728" i="2"/>
  <c r="Y728" i="2"/>
  <c r="U728" i="2"/>
  <c r="T728" i="2"/>
  <c r="S728" i="2"/>
  <c r="AE727" i="2"/>
  <c r="Y727" i="2"/>
  <c r="U727" i="2"/>
  <c r="T727" i="2"/>
  <c r="S727" i="2"/>
  <c r="AE726" i="2"/>
  <c r="Y726" i="2"/>
  <c r="U726" i="2"/>
  <c r="T726" i="2"/>
  <c r="S726" i="2"/>
  <c r="AE725" i="2"/>
  <c r="Y725" i="2"/>
  <c r="U725" i="2"/>
  <c r="T725" i="2"/>
  <c r="S725" i="2"/>
  <c r="AE724" i="2"/>
  <c r="Y724" i="2"/>
  <c r="U724" i="2"/>
  <c r="T724" i="2"/>
  <c r="S724" i="2"/>
  <c r="AE723" i="2"/>
  <c r="Y723" i="2"/>
  <c r="U723" i="2"/>
  <c r="T723" i="2"/>
  <c r="S723" i="2"/>
  <c r="AE722" i="2"/>
  <c r="Y722" i="2"/>
  <c r="U722" i="2"/>
  <c r="T722" i="2"/>
  <c r="S722" i="2"/>
  <c r="AE721" i="2"/>
  <c r="Y721" i="2"/>
  <c r="U721" i="2"/>
  <c r="T721" i="2"/>
  <c r="S721" i="2"/>
  <c r="AE720" i="2"/>
  <c r="Y720" i="2"/>
  <c r="U720" i="2"/>
  <c r="T720" i="2"/>
  <c r="S720" i="2"/>
  <c r="AE719" i="2"/>
  <c r="Y719" i="2"/>
  <c r="U719" i="2"/>
  <c r="T719" i="2"/>
  <c r="S719" i="2"/>
  <c r="AE718" i="2"/>
  <c r="Y718" i="2"/>
  <c r="U718" i="2"/>
  <c r="T718" i="2"/>
  <c r="S718" i="2"/>
  <c r="AE717" i="2"/>
  <c r="Y717" i="2"/>
  <c r="U717" i="2"/>
  <c r="T717" i="2"/>
  <c r="S717" i="2"/>
  <c r="AE716" i="2"/>
  <c r="Y716" i="2"/>
  <c r="U716" i="2"/>
  <c r="T716" i="2"/>
  <c r="S716" i="2"/>
  <c r="AE715" i="2"/>
  <c r="Y715" i="2"/>
  <c r="U715" i="2"/>
  <c r="T715" i="2"/>
  <c r="S715" i="2"/>
  <c r="AE714" i="2"/>
  <c r="Y714" i="2"/>
  <c r="U714" i="2"/>
  <c r="T714" i="2"/>
  <c r="S714" i="2"/>
  <c r="AE713" i="2"/>
  <c r="Y713" i="2"/>
  <c r="U713" i="2"/>
  <c r="T713" i="2"/>
  <c r="S713" i="2"/>
  <c r="AE712" i="2"/>
  <c r="Y712" i="2"/>
  <c r="U712" i="2"/>
  <c r="T712" i="2"/>
  <c r="S712" i="2"/>
  <c r="AE711" i="2"/>
  <c r="Y711" i="2"/>
  <c r="U711" i="2"/>
  <c r="T711" i="2"/>
  <c r="S711" i="2"/>
  <c r="AE710" i="2"/>
  <c r="Y710" i="2"/>
  <c r="U710" i="2"/>
  <c r="T710" i="2"/>
  <c r="S710" i="2"/>
  <c r="AE709" i="2"/>
  <c r="Y709" i="2"/>
  <c r="U709" i="2"/>
  <c r="T709" i="2"/>
  <c r="S709" i="2"/>
  <c r="AE708" i="2"/>
  <c r="Y708" i="2"/>
  <c r="U708" i="2"/>
  <c r="T708" i="2"/>
  <c r="S708" i="2"/>
  <c r="AE707" i="2"/>
  <c r="Y707" i="2"/>
  <c r="U707" i="2"/>
  <c r="T707" i="2"/>
  <c r="S707" i="2"/>
  <c r="AE706" i="2"/>
  <c r="Y706" i="2"/>
  <c r="U706" i="2"/>
  <c r="T706" i="2"/>
  <c r="S706" i="2"/>
  <c r="AE705" i="2"/>
  <c r="Y705" i="2"/>
  <c r="U705" i="2"/>
  <c r="T705" i="2"/>
  <c r="S705" i="2"/>
  <c r="AE704" i="2"/>
  <c r="Y704" i="2"/>
  <c r="U704" i="2"/>
  <c r="T704" i="2"/>
  <c r="S704" i="2"/>
  <c r="AE703" i="2"/>
  <c r="Y703" i="2"/>
  <c r="U703" i="2"/>
  <c r="T703" i="2"/>
  <c r="S703" i="2"/>
  <c r="AE702" i="2"/>
  <c r="Y702" i="2"/>
  <c r="U702" i="2"/>
  <c r="T702" i="2"/>
  <c r="S702" i="2"/>
  <c r="AE701" i="2"/>
  <c r="Y701" i="2"/>
  <c r="U701" i="2"/>
  <c r="T701" i="2"/>
  <c r="S701" i="2"/>
  <c r="AE700" i="2"/>
  <c r="Y700" i="2"/>
  <c r="U700" i="2"/>
  <c r="T700" i="2"/>
  <c r="S700" i="2"/>
  <c r="AE699" i="2"/>
  <c r="Y699" i="2"/>
  <c r="U699" i="2"/>
  <c r="T699" i="2"/>
  <c r="S699" i="2"/>
  <c r="AE698" i="2"/>
  <c r="Y698" i="2"/>
  <c r="U698" i="2"/>
  <c r="T698" i="2"/>
  <c r="S698" i="2"/>
  <c r="AE697" i="2"/>
  <c r="Y697" i="2"/>
  <c r="U697" i="2"/>
  <c r="T697" i="2"/>
  <c r="S697" i="2"/>
  <c r="AE696" i="2"/>
  <c r="Y696" i="2"/>
  <c r="U696" i="2"/>
  <c r="T696" i="2"/>
  <c r="S696" i="2"/>
  <c r="AE695" i="2"/>
  <c r="Y695" i="2"/>
  <c r="U695" i="2"/>
  <c r="T695" i="2"/>
  <c r="S695" i="2"/>
  <c r="AE694" i="2"/>
  <c r="Y694" i="2"/>
  <c r="U694" i="2"/>
  <c r="T694" i="2"/>
  <c r="S694" i="2"/>
  <c r="AE693" i="2"/>
  <c r="Y693" i="2"/>
  <c r="U693" i="2"/>
  <c r="T693" i="2"/>
  <c r="S693" i="2"/>
  <c r="AE692" i="2"/>
  <c r="Y692" i="2"/>
  <c r="U692" i="2"/>
  <c r="T692" i="2"/>
  <c r="S692" i="2"/>
  <c r="AE691" i="2"/>
  <c r="Y691" i="2"/>
  <c r="U691" i="2"/>
  <c r="T691" i="2"/>
  <c r="S691" i="2"/>
  <c r="AE690" i="2"/>
  <c r="Y690" i="2"/>
  <c r="U690" i="2"/>
  <c r="T690" i="2"/>
  <c r="S690" i="2"/>
  <c r="AE689" i="2"/>
  <c r="Y689" i="2"/>
  <c r="U689" i="2"/>
  <c r="T689" i="2"/>
  <c r="S689" i="2"/>
  <c r="AE688" i="2"/>
  <c r="Y688" i="2"/>
  <c r="U688" i="2"/>
  <c r="T688" i="2"/>
  <c r="S688" i="2"/>
  <c r="AE687" i="2"/>
  <c r="Y687" i="2"/>
  <c r="U687" i="2"/>
  <c r="T687" i="2"/>
  <c r="S687" i="2"/>
  <c r="AE686" i="2"/>
  <c r="Y686" i="2"/>
  <c r="U686" i="2"/>
  <c r="T686" i="2"/>
  <c r="S686" i="2"/>
  <c r="AE685" i="2"/>
  <c r="Y685" i="2"/>
  <c r="U685" i="2"/>
  <c r="T685" i="2"/>
  <c r="S685" i="2"/>
  <c r="AE684" i="2"/>
  <c r="Y684" i="2"/>
  <c r="U684" i="2"/>
  <c r="T684" i="2"/>
  <c r="S684" i="2"/>
  <c r="AE683" i="2"/>
  <c r="Y683" i="2"/>
  <c r="U683" i="2"/>
  <c r="T683" i="2"/>
  <c r="S683" i="2"/>
  <c r="AE682" i="2"/>
  <c r="Y682" i="2"/>
  <c r="U682" i="2"/>
  <c r="T682" i="2"/>
  <c r="S682" i="2"/>
  <c r="AE681" i="2"/>
  <c r="Y681" i="2"/>
  <c r="U681" i="2"/>
  <c r="T681" i="2"/>
  <c r="S681" i="2"/>
  <c r="AE680" i="2"/>
  <c r="Y680" i="2"/>
  <c r="U680" i="2"/>
  <c r="T680" i="2"/>
  <c r="S680" i="2"/>
  <c r="AE679" i="2"/>
  <c r="Y679" i="2"/>
  <c r="U679" i="2"/>
  <c r="T679" i="2"/>
  <c r="S679" i="2"/>
  <c r="AE678" i="2"/>
  <c r="Y678" i="2"/>
  <c r="U678" i="2"/>
  <c r="T678" i="2"/>
  <c r="S678" i="2"/>
  <c r="AE677" i="2"/>
  <c r="Y677" i="2"/>
  <c r="U677" i="2"/>
  <c r="T677" i="2"/>
  <c r="S677" i="2"/>
  <c r="AE676" i="2"/>
  <c r="Y676" i="2"/>
  <c r="U676" i="2"/>
  <c r="T676" i="2"/>
  <c r="S676" i="2"/>
  <c r="AE675" i="2"/>
  <c r="Y675" i="2"/>
  <c r="U675" i="2"/>
  <c r="T675" i="2"/>
  <c r="S675" i="2"/>
  <c r="AE674" i="2"/>
  <c r="Y674" i="2"/>
  <c r="U674" i="2"/>
  <c r="T674" i="2"/>
  <c r="S674" i="2"/>
  <c r="AE673" i="2"/>
  <c r="Y673" i="2"/>
  <c r="U673" i="2"/>
  <c r="T673" i="2"/>
  <c r="S673" i="2"/>
  <c r="AE672" i="2"/>
  <c r="Y672" i="2"/>
  <c r="U672" i="2"/>
  <c r="T672" i="2"/>
  <c r="S672" i="2"/>
  <c r="AE671" i="2"/>
  <c r="Y671" i="2"/>
  <c r="U671" i="2"/>
  <c r="T671" i="2"/>
  <c r="S671" i="2"/>
  <c r="AE670" i="2"/>
  <c r="Y670" i="2"/>
  <c r="U670" i="2"/>
  <c r="T670" i="2"/>
  <c r="S670" i="2"/>
  <c r="AE669" i="2"/>
  <c r="Y669" i="2"/>
  <c r="U669" i="2"/>
  <c r="T669" i="2"/>
  <c r="S669" i="2"/>
  <c r="AE668" i="2"/>
  <c r="Y668" i="2"/>
  <c r="U668" i="2"/>
  <c r="T668" i="2"/>
  <c r="S668" i="2"/>
  <c r="AE667" i="2"/>
  <c r="Y667" i="2"/>
  <c r="U667" i="2"/>
  <c r="T667" i="2"/>
  <c r="S667" i="2"/>
  <c r="AE666" i="2"/>
  <c r="Y666" i="2"/>
  <c r="U666" i="2"/>
  <c r="T666" i="2"/>
  <c r="S666" i="2"/>
  <c r="AE665" i="2"/>
  <c r="Y665" i="2"/>
  <c r="U665" i="2"/>
  <c r="T665" i="2"/>
  <c r="S665" i="2"/>
  <c r="AE664" i="2"/>
  <c r="Y664" i="2"/>
  <c r="U664" i="2"/>
  <c r="T664" i="2"/>
  <c r="S664" i="2"/>
  <c r="AE663" i="2"/>
  <c r="Y663" i="2"/>
  <c r="U663" i="2"/>
  <c r="T663" i="2"/>
  <c r="S663" i="2"/>
  <c r="AE662" i="2"/>
  <c r="Y662" i="2"/>
  <c r="U662" i="2"/>
  <c r="T662" i="2"/>
  <c r="S662" i="2"/>
  <c r="AE661" i="2"/>
  <c r="Y661" i="2"/>
  <c r="U661" i="2"/>
  <c r="T661" i="2"/>
  <c r="S661" i="2"/>
  <c r="AE660" i="2"/>
  <c r="Y660" i="2"/>
  <c r="U660" i="2"/>
  <c r="T660" i="2"/>
  <c r="S660" i="2"/>
  <c r="AE659" i="2"/>
  <c r="Y659" i="2"/>
  <c r="U659" i="2"/>
  <c r="T659" i="2"/>
  <c r="S659" i="2"/>
  <c r="AE658" i="2"/>
  <c r="Y658" i="2"/>
  <c r="U658" i="2"/>
  <c r="T658" i="2"/>
  <c r="S658" i="2"/>
  <c r="AE657" i="2"/>
  <c r="Y657" i="2"/>
  <c r="U657" i="2"/>
  <c r="T657" i="2"/>
  <c r="S657" i="2"/>
  <c r="AE656" i="2"/>
  <c r="Y656" i="2"/>
  <c r="U656" i="2"/>
  <c r="T656" i="2"/>
  <c r="S656" i="2"/>
  <c r="AE655" i="2"/>
  <c r="Y655" i="2"/>
  <c r="U655" i="2"/>
  <c r="T655" i="2"/>
  <c r="S655" i="2"/>
  <c r="AE654" i="2"/>
  <c r="Y654" i="2"/>
  <c r="U654" i="2"/>
  <c r="T654" i="2"/>
  <c r="S654" i="2"/>
  <c r="AE653" i="2"/>
  <c r="Y653" i="2"/>
  <c r="U653" i="2"/>
  <c r="T653" i="2"/>
  <c r="S653" i="2"/>
  <c r="AE652" i="2"/>
  <c r="Y652" i="2"/>
  <c r="U652" i="2"/>
  <c r="T652" i="2"/>
  <c r="S652" i="2"/>
  <c r="AE651" i="2"/>
  <c r="Y651" i="2"/>
  <c r="U651" i="2"/>
  <c r="T651" i="2"/>
  <c r="S651" i="2"/>
  <c r="AE650" i="2"/>
  <c r="Y650" i="2"/>
  <c r="U650" i="2"/>
  <c r="T650" i="2"/>
  <c r="S650" i="2"/>
  <c r="AE649" i="2"/>
  <c r="Y649" i="2"/>
  <c r="U649" i="2"/>
  <c r="T649" i="2"/>
  <c r="S649" i="2"/>
  <c r="AE648" i="2"/>
  <c r="Y648" i="2"/>
  <c r="U648" i="2"/>
  <c r="T648" i="2"/>
  <c r="S648" i="2"/>
  <c r="AE647" i="2"/>
  <c r="Y647" i="2"/>
  <c r="U647" i="2"/>
  <c r="T647" i="2"/>
  <c r="S647" i="2"/>
  <c r="AE646" i="2"/>
  <c r="Y646" i="2"/>
  <c r="U646" i="2"/>
  <c r="T646" i="2"/>
  <c r="S646" i="2"/>
  <c r="AE645" i="2"/>
  <c r="Y645" i="2"/>
  <c r="U645" i="2"/>
  <c r="T645" i="2"/>
  <c r="S645" i="2"/>
  <c r="AE644" i="2"/>
  <c r="Y644" i="2"/>
  <c r="U644" i="2"/>
  <c r="T644" i="2"/>
  <c r="S644" i="2"/>
  <c r="AE643" i="2"/>
  <c r="Y643" i="2"/>
  <c r="U643" i="2"/>
  <c r="T643" i="2"/>
  <c r="S643" i="2"/>
  <c r="AE642" i="2"/>
  <c r="Y642" i="2"/>
  <c r="U642" i="2"/>
  <c r="T642" i="2"/>
  <c r="S642" i="2"/>
  <c r="AE641" i="2"/>
  <c r="Y641" i="2"/>
  <c r="U641" i="2"/>
  <c r="T641" i="2"/>
  <c r="S641" i="2"/>
  <c r="AE640" i="2"/>
  <c r="Y640" i="2"/>
  <c r="U640" i="2"/>
  <c r="T640" i="2"/>
  <c r="S640" i="2"/>
  <c r="AE639" i="2"/>
  <c r="Y639" i="2"/>
  <c r="U639" i="2"/>
  <c r="T639" i="2"/>
  <c r="S639" i="2"/>
  <c r="AE638" i="2"/>
  <c r="Y638" i="2"/>
  <c r="U638" i="2"/>
  <c r="T638" i="2"/>
  <c r="S638" i="2"/>
  <c r="AE637" i="2"/>
  <c r="Y637" i="2"/>
  <c r="U637" i="2"/>
  <c r="T637" i="2"/>
  <c r="S637" i="2"/>
  <c r="AE636" i="2"/>
  <c r="Y636" i="2"/>
  <c r="U636" i="2"/>
  <c r="T636" i="2"/>
  <c r="S636" i="2"/>
  <c r="AE635" i="2"/>
  <c r="Y635" i="2"/>
  <c r="U635" i="2"/>
  <c r="T635" i="2"/>
  <c r="S635" i="2"/>
  <c r="AE634" i="2"/>
  <c r="Y634" i="2"/>
  <c r="U634" i="2"/>
  <c r="T634" i="2"/>
  <c r="S634" i="2"/>
  <c r="AE633" i="2"/>
  <c r="Y633" i="2"/>
  <c r="U633" i="2"/>
  <c r="T633" i="2"/>
  <c r="S633" i="2"/>
  <c r="AE632" i="2"/>
  <c r="Y632" i="2"/>
  <c r="U632" i="2"/>
  <c r="T632" i="2"/>
  <c r="S632" i="2"/>
  <c r="AE631" i="2"/>
  <c r="Y631" i="2"/>
  <c r="U631" i="2"/>
  <c r="T631" i="2"/>
  <c r="S631" i="2"/>
  <c r="AE630" i="2"/>
  <c r="Y630" i="2"/>
  <c r="U630" i="2"/>
  <c r="T630" i="2"/>
  <c r="S630" i="2"/>
  <c r="AE629" i="2"/>
  <c r="Y629" i="2"/>
  <c r="U629" i="2"/>
  <c r="T629" i="2"/>
  <c r="S629" i="2"/>
  <c r="AE628" i="2"/>
  <c r="Y628" i="2"/>
  <c r="U628" i="2"/>
  <c r="T628" i="2"/>
  <c r="S628" i="2"/>
  <c r="AE627" i="2"/>
  <c r="Y627" i="2"/>
  <c r="U627" i="2"/>
  <c r="T627" i="2"/>
  <c r="S627" i="2"/>
  <c r="AE626" i="2"/>
  <c r="Y626" i="2"/>
  <c r="U626" i="2"/>
  <c r="T626" i="2"/>
  <c r="S626" i="2"/>
  <c r="AE625" i="2"/>
  <c r="Y625" i="2"/>
  <c r="U625" i="2"/>
  <c r="T625" i="2"/>
  <c r="S625" i="2"/>
  <c r="AE624" i="2"/>
  <c r="Y624" i="2"/>
  <c r="U624" i="2"/>
  <c r="T624" i="2"/>
  <c r="S624" i="2"/>
  <c r="AE623" i="2"/>
  <c r="Y623" i="2"/>
  <c r="U623" i="2"/>
  <c r="T623" i="2"/>
  <c r="S623" i="2"/>
  <c r="AE622" i="2"/>
  <c r="Y622" i="2"/>
  <c r="U622" i="2"/>
  <c r="T622" i="2"/>
  <c r="S622" i="2"/>
  <c r="AE621" i="2"/>
  <c r="Y621" i="2"/>
  <c r="U621" i="2"/>
  <c r="T621" i="2"/>
  <c r="S621" i="2"/>
  <c r="AE620" i="2"/>
  <c r="Y620" i="2"/>
  <c r="U620" i="2"/>
  <c r="T620" i="2"/>
  <c r="S620" i="2"/>
  <c r="AE619" i="2"/>
  <c r="Y619" i="2"/>
  <c r="U619" i="2"/>
  <c r="T619" i="2"/>
  <c r="S619" i="2"/>
  <c r="AE618" i="2"/>
  <c r="Y618" i="2"/>
  <c r="U618" i="2"/>
  <c r="T618" i="2"/>
  <c r="S618" i="2"/>
  <c r="AE617" i="2"/>
  <c r="Y617" i="2"/>
  <c r="U617" i="2"/>
  <c r="T617" i="2"/>
  <c r="S617" i="2"/>
  <c r="AE616" i="2"/>
  <c r="Y616" i="2"/>
  <c r="U616" i="2"/>
  <c r="T616" i="2"/>
  <c r="S616" i="2"/>
  <c r="AE615" i="2"/>
  <c r="Y615" i="2"/>
  <c r="U615" i="2"/>
  <c r="T615" i="2"/>
  <c r="S615" i="2"/>
  <c r="AE614" i="2"/>
  <c r="Y614" i="2"/>
  <c r="U614" i="2"/>
  <c r="T614" i="2"/>
  <c r="S614" i="2"/>
  <c r="AE613" i="2"/>
  <c r="Y613" i="2"/>
  <c r="U613" i="2"/>
  <c r="T613" i="2"/>
  <c r="S613" i="2"/>
  <c r="AE612" i="2"/>
  <c r="Y612" i="2"/>
  <c r="U612" i="2"/>
  <c r="T612" i="2"/>
  <c r="S612" i="2"/>
  <c r="AE611" i="2"/>
  <c r="Y611" i="2"/>
  <c r="U611" i="2"/>
  <c r="T611" i="2"/>
  <c r="S611" i="2"/>
  <c r="AE610" i="2"/>
  <c r="Y610" i="2"/>
  <c r="U610" i="2"/>
  <c r="T610" i="2"/>
  <c r="S610" i="2"/>
  <c r="AE609" i="2"/>
  <c r="Y609" i="2"/>
  <c r="U609" i="2"/>
  <c r="T609" i="2"/>
  <c r="S609" i="2"/>
  <c r="AE608" i="2"/>
  <c r="Y608" i="2"/>
  <c r="U608" i="2"/>
  <c r="T608" i="2"/>
  <c r="S608" i="2"/>
  <c r="AE607" i="2"/>
  <c r="Y607" i="2"/>
  <c r="U607" i="2"/>
  <c r="T607" i="2"/>
  <c r="S607" i="2"/>
  <c r="AE606" i="2"/>
  <c r="Y606" i="2"/>
  <c r="U606" i="2"/>
  <c r="T606" i="2"/>
  <c r="S606" i="2"/>
  <c r="AE605" i="2"/>
  <c r="Y605" i="2"/>
  <c r="U605" i="2"/>
  <c r="T605" i="2"/>
  <c r="S605" i="2"/>
  <c r="AE604" i="2"/>
  <c r="Y604" i="2"/>
  <c r="U604" i="2"/>
  <c r="T604" i="2"/>
  <c r="S604" i="2"/>
  <c r="AE603" i="2"/>
  <c r="Y603" i="2"/>
  <c r="U603" i="2"/>
  <c r="T603" i="2"/>
  <c r="S603" i="2"/>
  <c r="AE602" i="2"/>
  <c r="Y602" i="2"/>
  <c r="U602" i="2"/>
  <c r="T602" i="2"/>
  <c r="S602" i="2"/>
  <c r="AE601" i="2"/>
  <c r="Y601" i="2"/>
  <c r="U601" i="2"/>
  <c r="T601" i="2"/>
  <c r="S601" i="2"/>
  <c r="AE600" i="2"/>
  <c r="Y600" i="2"/>
  <c r="U600" i="2"/>
  <c r="T600" i="2"/>
  <c r="S600" i="2"/>
  <c r="AE599" i="2"/>
  <c r="Y599" i="2"/>
  <c r="U599" i="2"/>
  <c r="T599" i="2"/>
  <c r="S599" i="2"/>
  <c r="AE598" i="2"/>
  <c r="Y598" i="2"/>
  <c r="U598" i="2"/>
  <c r="T598" i="2"/>
  <c r="S598" i="2"/>
  <c r="AE597" i="2"/>
  <c r="Y597" i="2"/>
  <c r="U597" i="2"/>
  <c r="T597" i="2"/>
  <c r="S597" i="2"/>
  <c r="AE596" i="2"/>
  <c r="Y596" i="2"/>
  <c r="U596" i="2"/>
  <c r="T596" i="2"/>
  <c r="S596" i="2"/>
  <c r="AE595" i="2"/>
  <c r="Y595" i="2"/>
  <c r="U595" i="2"/>
  <c r="T595" i="2"/>
  <c r="S595" i="2"/>
  <c r="AE594" i="2"/>
  <c r="Y594" i="2"/>
  <c r="U594" i="2"/>
  <c r="T594" i="2"/>
  <c r="S594" i="2"/>
  <c r="AE593" i="2"/>
  <c r="Y593" i="2"/>
  <c r="U593" i="2"/>
  <c r="T593" i="2"/>
  <c r="S593" i="2"/>
  <c r="AE592" i="2"/>
  <c r="Y592" i="2"/>
  <c r="U592" i="2"/>
  <c r="T592" i="2"/>
  <c r="S592" i="2"/>
  <c r="AE591" i="2"/>
  <c r="Y591" i="2"/>
  <c r="U591" i="2"/>
  <c r="T591" i="2"/>
  <c r="S591" i="2"/>
  <c r="AE590" i="2"/>
  <c r="Y590" i="2"/>
  <c r="U590" i="2"/>
  <c r="T590" i="2"/>
  <c r="S590" i="2"/>
  <c r="AE589" i="2"/>
  <c r="Y589" i="2"/>
  <c r="U589" i="2"/>
  <c r="T589" i="2"/>
  <c r="S589" i="2"/>
  <c r="AE588" i="2"/>
  <c r="Y588" i="2"/>
  <c r="U588" i="2"/>
  <c r="T588" i="2"/>
  <c r="S588" i="2"/>
  <c r="AE587" i="2"/>
  <c r="Y587" i="2"/>
  <c r="U587" i="2"/>
  <c r="T587" i="2"/>
  <c r="S587" i="2"/>
  <c r="AE586" i="2"/>
  <c r="Y586" i="2"/>
  <c r="U586" i="2"/>
  <c r="T586" i="2"/>
  <c r="S586" i="2"/>
  <c r="AE585" i="2"/>
  <c r="Y585" i="2"/>
  <c r="U585" i="2"/>
  <c r="T585" i="2"/>
  <c r="S585" i="2"/>
  <c r="AE584" i="2"/>
  <c r="Y584" i="2"/>
  <c r="U584" i="2"/>
  <c r="T584" i="2"/>
  <c r="S584" i="2"/>
  <c r="AE583" i="2"/>
  <c r="Y583" i="2"/>
  <c r="U583" i="2"/>
  <c r="T583" i="2"/>
  <c r="S583" i="2"/>
  <c r="AE582" i="2"/>
  <c r="Y582" i="2"/>
  <c r="U582" i="2"/>
  <c r="T582" i="2"/>
  <c r="S582" i="2"/>
  <c r="AE581" i="2"/>
  <c r="Y581" i="2"/>
  <c r="U581" i="2"/>
  <c r="T581" i="2"/>
  <c r="S581" i="2"/>
  <c r="AE580" i="2"/>
  <c r="Y580" i="2"/>
  <c r="U580" i="2"/>
  <c r="T580" i="2"/>
  <c r="S580" i="2"/>
  <c r="AE579" i="2"/>
  <c r="Y579" i="2"/>
  <c r="U579" i="2"/>
  <c r="T579" i="2"/>
  <c r="S579" i="2"/>
  <c r="AE578" i="2"/>
  <c r="Y578" i="2"/>
  <c r="U578" i="2"/>
  <c r="T578" i="2"/>
  <c r="S578" i="2"/>
  <c r="AE577" i="2"/>
  <c r="Y577" i="2"/>
  <c r="U577" i="2"/>
  <c r="T577" i="2"/>
  <c r="S577" i="2"/>
  <c r="AE576" i="2"/>
  <c r="Y576" i="2"/>
  <c r="U576" i="2"/>
  <c r="T576" i="2"/>
  <c r="S576" i="2"/>
  <c r="AE575" i="2"/>
  <c r="Y575" i="2"/>
  <c r="U575" i="2"/>
  <c r="T575" i="2"/>
  <c r="S575" i="2"/>
  <c r="AE574" i="2"/>
  <c r="Y574" i="2"/>
  <c r="U574" i="2"/>
  <c r="T574" i="2"/>
  <c r="S574" i="2"/>
  <c r="AE573" i="2"/>
  <c r="Y573" i="2"/>
  <c r="U573" i="2"/>
  <c r="T573" i="2"/>
  <c r="S573" i="2"/>
  <c r="AE572" i="2"/>
  <c r="Y572" i="2"/>
  <c r="U572" i="2"/>
  <c r="T572" i="2"/>
  <c r="S572" i="2"/>
  <c r="AE571" i="2"/>
  <c r="Y571" i="2"/>
  <c r="U571" i="2"/>
  <c r="T571" i="2"/>
  <c r="S571" i="2"/>
  <c r="AE570" i="2"/>
  <c r="Y570" i="2"/>
  <c r="U570" i="2"/>
  <c r="T570" i="2"/>
  <c r="S570" i="2"/>
  <c r="AE569" i="2"/>
  <c r="Y569" i="2"/>
  <c r="U569" i="2"/>
  <c r="T569" i="2"/>
  <c r="S569" i="2"/>
  <c r="AE568" i="2"/>
  <c r="Y568" i="2"/>
  <c r="U568" i="2"/>
  <c r="T568" i="2"/>
  <c r="S568" i="2"/>
  <c r="AE567" i="2"/>
  <c r="Y567" i="2"/>
  <c r="U567" i="2"/>
  <c r="T567" i="2"/>
  <c r="S567" i="2"/>
  <c r="AE566" i="2"/>
  <c r="Y566" i="2"/>
  <c r="U566" i="2"/>
  <c r="T566" i="2"/>
  <c r="S566" i="2"/>
  <c r="AE565" i="2"/>
  <c r="Y565" i="2"/>
  <c r="U565" i="2"/>
  <c r="T565" i="2"/>
  <c r="S565" i="2"/>
  <c r="AE564" i="2"/>
  <c r="Y564" i="2"/>
  <c r="U564" i="2"/>
  <c r="T564" i="2"/>
  <c r="S564" i="2"/>
  <c r="AE563" i="2"/>
  <c r="Y563" i="2"/>
  <c r="U563" i="2"/>
  <c r="T563" i="2"/>
  <c r="S563" i="2"/>
  <c r="AE562" i="2"/>
  <c r="Y562" i="2"/>
  <c r="U562" i="2"/>
  <c r="T562" i="2"/>
  <c r="S562" i="2"/>
  <c r="AE561" i="2"/>
  <c r="Y561" i="2"/>
  <c r="U561" i="2"/>
  <c r="T561" i="2"/>
  <c r="S561" i="2"/>
  <c r="AE560" i="2"/>
  <c r="Y560" i="2"/>
  <c r="U560" i="2"/>
  <c r="T560" i="2"/>
  <c r="S560" i="2"/>
  <c r="AE559" i="2"/>
  <c r="Y559" i="2"/>
  <c r="U559" i="2"/>
  <c r="T559" i="2"/>
  <c r="S559" i="2"/>
  <c r="AE558" i="2"/>
  <c r="Y558" i="2"/>
  <c r="U558" i="2"/>
  <c r="T558" i="2"/>
  <c r="S558" i="2"/>
  <c r="AE557" i="2"/>
  <c r="Y557" i="2"/>
  <c r="U557" i="2"/>
  <c r="T557" i="2"/>
  <c r="S557" i="2"/>
  <c r="AE556" i="2"/>
  <c r="Y556" i="2"/>
  <c r="U556" i="2"/>
  <c r="T556" i="2"/>
  <c r="S556" i="2"/>
  <c r="AE555" i="2"/>
  <c r="Y555" i="2"/>
  <c r="U555" i="2"/>
  <c r="T555" i="2"/>
  <c r="S555" i="2"/>
  <c r="AE554" i="2"/>
  <c r="Y554" i="2"/>
  <c r="U554" i="2"/>
  <c r="T554" i="2"/>
  <c r="S554" i="2"/>
  <c r="AE553" i="2"/>
  <c r="Y553" i="2"/>
  <c r="U553" i="2"/>
  <c r="T553" i="2"/>
  <c r="S553" i="2"/>
  <c r="AE552" i="2"/>
  <c r="Y552" i="2"/>
  <c r="U552" i="2"/>
  <c r="T552" i="2"/>
  <c r="S552" i="2"/>
  <c r="AE551" i="2"/>
  <c r="Y551" i="2"/>
  <c r="U551" i="2"/>
  <c r="T551" i="2"/>
  <c r="S551" i="2"/>
  <c r="AE550" i="2"/>
  <c r="Y550" i="2"/>
  <c r="U550" i="2"/>
  <c r="T550" i="2"/>
  <c r="S550" i="2"/>
  <c r="AE549" i="2"/>
  <c r="Y549" i="2"/>
  <c r="U549" i="2"/>
  <c r="T549" i="2"/>
  <c r="S549" i="2"/>
  <c r="AE548" i="2"/>
  <c r="Y548" i="2"/>
  <c r="U548" i="2"/>
  <c r="T548" i="2"/>
  <c r="S548" i="2"/>
  <c r="AE547" i="2"/>
  <c r="Y547" i="2"/>
  <c r="U547" i="2"/>
  <c r="T547" i="2"/>
  <c r="S547" i="2"/>
  <c r="AE546" i="2"/>
  <c r="Y546" i="2"/>
  <c r="U546" i="2"/>
  <c r="T546" i="2"/>
  <c r="S546" i="2"/>
  <c r="AE545" i="2"/>
  <c r="Y545" i="2"/>
  <c r="U545" i="2"/>
  <c r="T545" i="2"/>
  <c r="S545" i="2"/>
  <c r="AE544" i="2"/>
  <c r="Y544" i="2"/>
  <c r="U544" i="2"/>
  <c r="T544" i="2"/>
  <c r="S544" i="2"/>
  <c r="AE543" i="2"/>
  <c r="Y543" i="2"/>
  <c r="U543" i="2"/>
  <c r="T543" i="2"/>
  <c r="S543" i="2"/>
  <c r="AE542" i="2"/>
  <c r="Y542" i="2"/>
  <c r="U542" i="2"/>
  <c r="T542" i="2"/>
  <c r="S542" i="2"/>
  <c r="AE541" i="2"/>
  <c r="Y541" i="2"/>
  <c r="U541" i="2"/>
  <c r="T541" i="2"/>
  <c r="S541" i="2"/>
  <c r="AE540" i="2"/>
  <c r="Y540" i="2"/>
  <c r="U540" i="2"/>
  <c r="T540" i="2"/>
  <c r="S540" i="2"/>
  <c r="AE539" i="2"/>
  <c r="Y539" i="2"/>
  <c r="U539" i="2"/>
  <c r="T539" i="2"/>
  <c r="S539" i="2"/>
  <c r="AE538" i="2"/>
  <c r="Y538" i="2"/>
  <c r="U538" i="2"/>
  <c r="T538" i="2"/>
  <c r="S538" i="2"/>
  <c r="AE537" i="2"/>
  <c r="Y537" i="2"/>
  <c r="U537" i="2"/>
  <c r="T537" i="2"/>
  <c r="S537" i="2"/>
  <c r="AE536" i="2"/>
  <c r="Y536" i="2"/>
  <c r="U536" i="2"/>
  <c r="T536" i="2"/>
  <c r="S536" i="2"/>
  <c r="AE535" i="2"/>
  <c r="Y535" i="2"/>
  <c r="U535" i="2"/>
  <c r="T535" i="2"/>
  <c r="S535" i="2"/>
  <c r="AE534" i="2"/>
  <c r="Y534" i="2"/>
  <c r="U534" i="2"/>
  <c r="T534" i="2"/>
  <c r="S534" i="2"/>
  <c r="AE533" i="2"/>
  <c r="Y533" i="2"/>
  <c r="U533" i="2"/>
  <c r="T533" i="2"/>
  <c r="S533" i="2"/>
  <c r="AE532" i="2"/>
  <c r="Y532" i="2"/>
  <c r="U532" i="2"/>
  <c r="T532" i="2"/>
  <c r="S532" i="2"/>
  <c r="AE531" i="2"/>
  <c r="Y531" i="2"/>
  <c r="U531" i="2"/>
  <c r="T531" i="2"/>
  <c r="S531" i="2"/>
  <c r="AE530" i="2"/>
  <c r="Y530" i="2"/>
  <c r="U530" i="2"/>
  <c r="T530" i="2"/>
  <c r="S530" i="2"/>
  <c r="AE529" i="2"/>
  <c r="Y529" i="2"/>
  <c r="U529" i="2"/>
  <c r="T529" i="2"/>
  <c r="S529" i="2"/>
  <c r="AE528" i="2"/>
  <c r="Y528" i="2"/>
  <c r="U528" i="2"/>
  <c r="T528" i="2"/>
  <c r="S528" i="2"/>
  <c r="AE527" i="2"/>
  <c r="Y527" i="2"/>
  <c r="U527" i="2"/>
  <c r="T527" i="2"/>
  <c r="S527" i="2"/>
  <c r="AE526" i="2"/>
  <c r="Y526" i="2"/>
  <c r="U526" i="2"/>
  <c r="T526" i="2"/>
  <c r="S526" i="2"/>
  <c r="AE525" i="2"/>
  <c r="Y525" i="2"/>
  <c r="U525" i="2"/>
  <c r="T525" i="2"/>
  <c r="S525" i="2"/>
  <c r="AE524" i="2"/>
  <c r="Y524" i="2"/>
  <c r="U524" i="2"/>
  <c r="T524" i="2"/>
  <c r="S524" i="2"/>
  <c r="AE523" i="2"/>
  <c r="Y523" i="2"/>
  <c r="U523" i="2"/>
  <c r="T523" i="2"/>
  <c r="S523" i="2"/>
  <c r="AE522" i="2"/>
  <c r="Y522" i="2"/>
  <c r="U522" i="2"/>
  <c r="T522" i="2"/>
  <c r="S522" i="2"/>
  <c r="AE521" i="2"/>
  <c r="Y521" i="2"/>
  <c r="U521" i="2"/>
  <c r="T521" i="2"/>
  <c r="S521" i="2"/>
  <c r="AE520" i="2"/>
  <c r="Y520" i="2"/>
  <c r="U520" i="2"/>
  <c r="T520" i="2"/>
  <c r="S520" i="2"/>
  <c r="AE519" i="2"/>
  <c r="Y519" i="2"/>
  <c r="U519" i="2"/>
  <c r="T519" i="2"/>
  <c r="S519" i="2"/>
  <c r="AE518" i="2"/>
  <c r="Y518" i="2"/>
  <c r="U518" i="2"/>
  <c r="T518" i="2"/>
  <c r="S518" i="2"/>
  <c r="AE517" i="2"/>
  <c r="Y517" i="2"/>
  <c r="U517" i="2"/>
  <c r="T517" i="2"/>
  <c r="S517" i="2"/>
  <c r="AE516" i="2"/>
  <c r="Y516" i="2"/>
  <c r="U516" i="2"/>
  <c r="T516" i="2"/>
  <c r="S516" i="2"/>
  <c r="AE515" i="2"/>
  <c r="Y515" i="2"/>
  <c r="U515" i="2"/>
  <c r="T515" i="2"/>
  <c r="S515" i="2"/>
  <c r="AE514" i="2"/>
  <c r="Y514" i="2"/>
  <c r="U514" i="2"/>
  <c r="T514" i="2"/>
  <c r="S514" i="2"/>
  <c r="AE513" i="2"/>
  <c r="Y513" i="2"/>
  <c r="U513" i="2"/>
  <c r="T513" i="2"/>
  <c r="S513" i="2"/>
  <c r="AE512" i="2"/>
  <c r="Y512" i="2"/>
  <c r="U512" i="2"/>
  <c r="T512" i="2"/>
  <c r="S512" i="2"/>
  <c r="AE511" i="2"/>
  <c r="Y511" i="2"/>
  <c r="U511" i="2"/>
  <c r="T511" i="2"/>
  <c r="S511" i="2"/>
  <c r="AE510" i="2"/>
  <c r="Y510" i="2"/>
  <c r="U510" i="2"/>
  <c r="T510" i="2"/>
  <c r="S510" i="2"/>
  <c r="AE509" i="2"/>
  <c r="Y509" i="2"/>
  <c r="U509" i="2"/>
  <c r="T509" i="2"/>
  <c r="S509" i="2"/>
  <c r="AE508" i="2"/>
  <c r="Y508" i="2"/>
  <c r="U508" i="2"/>
  <c r="T508" i="2"/>
  <c r="S508" i="2"/>
  <c r="AE507" i="2"/>
  <c r="Y507" i="2"/>
  <c r="U507" i="2"/>
  <c r="T507" i="2"/>
  <c r="S507" i="2"/>
  <c r="AE506" i="2"/>
  <c r="Y506" i="2"/>
  <c r="U506" i="2"/>
  <c r="T506" i="2"/>
  <c r="S506" i="2"/>
  <c r="AE505" i="2"/>
  <c r="Y505" i="2"/>
  <c r="U505" i="2"/>
  <c r="T505" i="2"/>
  <c r="S505" i="2"/>
  <c r="AE504" i="2"/>
  <c r="Y504" i="2"/>
  <c r="U504" i="2"/>
  <c r="T504" i="2"/>
  <c r="S504" i="2"/>
  <c r="AE503" i="2"/>
  <c r="Y503" i="2"/>
  <c r="U503" i="2"/>
  <c r="T503" i="2"/>
  <c r="S503" i="2"/>
  <c r="AE502" i="2"/>
  <c r="Y502" i="2"/>
  <c r="U502" i="2"/>
  <c r="T502" i="2"/>
  <c r="S502" i="2"/>
  <c r="AE501" i="2"/>
  <c r="Y501" i="2"/>
  <c r="U501" i="2"/>
  <c r="T501" i="2"/>
  <c r="S501" i="2"/>
  <c r="AE500" i="2"/>
  <c r="Y500" i="2"/>
  <c r="U500" i="2"/>
  <c r="T500" i="2"/>
  <c r="S500" i="2"/>
  <c r="AE499" i="2"/>
  <c r="Y499" i="2"/>
  <c r="U499" i="2"/>
  <c r="T499" i="2"/>
  <c r="S499" i="2"/>
  <c r="AE498" i="2"/>
  <c r="Y498" i="2"/>
  <c r="U498" i="2"/>
  <c r="T498" i="2"/>
  <c r="S498" i="2"/>
  <c r="AE497" i="2"/>
  <c r="Y497" i="2"/>
  <c r="U497" i="2"/>
  <c r="T497" i="2"/>
  <c r="S497" i="2"/>
  <c r="AE496" i="2"/>
  <c r="Y496" i="2"/>
  <c r="U496" i="2"/>
  <c r="T496" i="2"/>
  <c r="S496" i="2"/>
  <c r="AE495" i="2"/>
  <c r="Y495" i="2"/>
  <c r="U495" i="2"/>
  <c r="T495" i="2"/>
  <c r="S495" i="2"/>
  <c r="AE494" i="2"/>
  <c r="Y494" i="2"/>
  <c r="U494" i="2"/>
  <c r="T494" i="2"/>
  <c r="S494" i="2"/>
  <c r="AE493" i="2"/>
  <c r="Y493" i="2"/>
  <c r="U493" i="2"/>
  <c r="T493" i="2"/>
  <c r="S493" i="2"/>
  <c r="AE492" i="2"/>
  <c r="Y492" i="2"/>
  <c r="U492" i="2"/>
  <c r="T492" i="2"/>
  <c r="S492" i="2"/>
  <c r="AE491" i="2"/>
  <c r="Y491" i="2"/>
  <c r="U491" i="2"/>
  <c r="T491" i="2"/>
  <c r="S491" i="2"/>
  <c r="AE490" i="2"/>
  <c r="Y490" i="2"/>
  <c r="U490" i="2"/>
  <c r="T490" i="2"/>
  <c r="S490" i="2"/>
  <c r="AE489" i="2"/>
  <c r="Y489" i="2"/>
  <c r="U489" i="2"/>
  <c r="T489" i="2"/>
  <c r="S489" i="2"/>
  <c r="AE488" i="2"/>
  <c r="Y488" i="2"/>
  <c r="U488" i="2"/>
  <c r="T488" i="2"/>
  <c r="S488" i="2"/>
  <c r="AE487" i="2"/>
  <c r="Y487" i="2"/>
  <c r="U487" i="2"/>
  <c r="T487" i="2"/>
  <c r="S487" i="2"/>
  <c r="AE486" i="2"/>
  <c r="Y486" i="2"/>
  <c r="U486" i="2"/>
  <c r="T486" i="2"/>
  <c r="S486" i="2"/>
  <c r="AE485" i="2"/>
  <c r="Y485" i="2"/>
  <c r="U485" i="2"/>
  <c r="T485" i="2"/>
  <c r="S485" i="2"/>
  <c r="AE484" i="2"/>
  <c r="Y484" i="2"/>
  <c r="U484" i="2"/>
  <c r="T484" i="2"/>
  <c r="S484" i="2"/>
  <c r="AE483" i="2"/>
  <c r="Y483" i="2"/>
  <c r="U483" i="2"/>
  <c r="T483" i="2"/>
  <c r="S483" i="2"/>
  <c r="AE482" i="2"/>
  <c r="Y482" i="2"/>
  <c r="U482" i="2"/>
  <c r="T482" i="2"/>
  <c r="S482" i="2"/>
  <c r="AE481" i="2"/>
  <c r="Y481" i="2"/>
  <c r="U481" i="2"/>
  <c r="T481" i="2"/>
  <c r="S481" i="2"/>
  <c r="AE480" i="2"/>
  <c r="Y480" i="2"/>
  <c r="U480" i="2"/>
  <c r="T480" i="2"/>
  <c r="S480" i="2"/>
  <c r="AE479" i="2"/>
  <c r="Y479" i="2"/>
  <c r="U479" i="2"/>
  <c r="T479" i="2"/>
  <c r="S479" i="2"/>
  <c r="AE478" i="2"/>
  <c r="Y478" i="2"/>
  <c r="U478" i="2"/>
  <c r="T478" i="2"/>
  <c r="S478" i="2"/>
  <c r="AE477" i="2"/>
  <c r="Y477" i="2"/>
  <c r="U477" i="2"/>
  <c r="T477" i="2"/>
  <c r="S477" i="2"/>
  <c r="AE476" i="2"/>
  <c r="Y476" i="2"/>
  <c r="U476" i="2"/>
  <c r="T476" i="2"/>
  <c r="S476" i="2"/>
  <c r="AE475" i="2"/>
  <c r="Y475" i="2"/>
  <c r="U475" i="2"/>
  <c r="T475" i="2"/>
  <c r="S475" i="2"/>
  <c r="AE474" i="2"/>
  <c r="Y474" i="2"/>
  <c r="U474" i="2"/>
  <c r="T474" i="2"/>
  <c r="S474" i="2"/>
  <c r="AE473" i="2"/>
  <c r="Y473" i="2"/>
  <c r="U473" i="2"/>
  <c r="T473" i="2"/>
  <c r="S473" i="2"/>
  <c r="AE472" i="2"/>
  <c r="Y472" i="2"/>
  <c r="U472" i="2"/>
  <c r="T472" i="2"/>
  <c r="S472" i="2"/>
  <c r="AE471" i="2"/>
  <c r="Y471" i="2"/>
  <c r="U471" i="2"/>
  <c r="T471" i="2"/>
  <c r="S471" i="2"/>
  <c r="AE470" i="2"/>
  <c r="Y470" i="2"/>
  <c r="U470" i="2"/>
  <c r="T470" i="2"/>
  <c r="S470" i="2"/>
  <c r="AE469" i="2"/>
  <c r="Y469" i="2"/>
  <c r="U469" i="2"/>
  <c r="T469" i="2"/>
  <c r="S469" i="2"/>
  <c r="AE468" i="2"/>
  <c r="Y468" i="2"/>
  <c r="U468" i="2"/>
  <c r="T468" i="2"/>
  <c r="S468" i="2"/>
  <c r="AE467" i="2"/>
  <c r="Y467" i="2"/>
  <c r="U467" i="2"/>
  <c r="T467" i="2"/>
  <c r="S467" i="2"/>
  <c r="AE466" i="2"/>
  <c r="Y466" i="2"/>
  <c r="U466" i="2"/>
  <c r="T466" i="2"/>
  <c r="S466" i="2"/>
  <c r="AE465" i="2"/>
  <c r="Y465" i="2"/>
  <c r="U465" i="2"/>
  <c r="T465" i="2"/>
  <c r="S465" i="2"/>
  <c r="AE464" i="2"/>
  <c r="Y464" i="2"/>
  <c r="U464" i="2"/>
  <c r="T464" i="2"/>
  <c r="S464" i="2"/>
  <c r="AE463" i="2"/>
  <c r="Y463" i="2"/>
  <c r="U463" i="2"/>
  <c r="T463" i="2"/>
  <c r="S463" i="2"/>
  <c r="AE462" i="2"/>
  <c r="Y462" i="2"/>
  <c r="U462" i="2"/>
  <c r="T462" i="2"/>
  <c r="S462" i="2"/>
  <c r="AE461" i="2"/>
  <c r="Y461" i="2"/>
  <c r="U461" i="2"/>
  <c r="T461" i="2"/>
  <c r="S461" i="2"/>
  <c r="AE460" i="2"/>
  <c r="Y460" i="2"/>
  <c r="U460" i="2"/>
  <c r="T460" i="2"/>
  <c r="S460" i="2"/>
  <c r="AE459" i="2"/>
  <c r="Y459" i="2"/>
  <c r="U459" i="2"/>
  <c r="T459" i="2"/>
  <c r="S459" i="2"/>
  <c r="AE458" i="2"/>
  <c r="Y458" i="2"/>
  <c r="U458" i="2"/>
  <c r="T458" i="2"/>
  <c r="S458" i="2"/>
  <c r="AE457" i="2"/>
  <c r="Y457" i="2"/>
  <c r="U457" i="2"/>
  <c r="T457" i="2"/>
  <c r="S457" i="2"/>
  <c r="AE456" i="2"/>
  <c r="Y456" i="2"/>
  <c r="U456" i="2"/>
  <c r="T456" i="2"/>
  <c r="S456" i="2"/>
  <c r="AE455" i="2"/>
  <c r="Y455" i="2"/>
  <c r="U455" i="2"/>
  <c r="T455" i="2"/>
  <c r="S455" i="2"/>
  <c r="AE454" i="2"/>
  <c r="Y454" i="2"/>
  <c r="U454" i="2"/>
  <c r="T454" i="2"/>
  <c r="S454" i="2"/>
  <c r="AE453" i="2"/>
  <c r="Y453" i="2"/>
  <c r="U453" i="2"/>
  <c r="T453" i="2"/>
  <c r="S453" i="2"/>
  <c r="AE452" i="2"/>
  <c r="Y452" i="2"/>
  <c r="U452" i="2"/>
  <c r="T452" i="2"/>
  <c r="S452" i="2"/>
  <c r="AE451" i="2"/>
  <c r="Y451" i="2"/>
  <c r="U451" i="2"/>
  <c r="T451" i="2"/>
  <c r="S451" i="2"/>
  <c r="AE450" i="2"/>
  <c r="Y450" i="2"/>
  <c r="U450" i="2"/>
  <c r="T450" i="2"/>
  <c r="S450" i="2"/>
  <c r="AE449" i="2"/>
  <c r="Y449" i="2"/>
  <c r="U449" i="2"/>
  <c r="T449" i="2"/>
  <c r="S449" i="2"/>
  <c r="AE448" i="2"/>
  <c r="Y448" i="2"/>
  <c r="U448" i="2"/>
  <c r="T448" i="2"/>
  <c r="S448" i="2"/>
  <c r="AE447" i="2"/>
  <c r="Y447" i="2"/>
  <c r="U447" i="2"/>
  <c r="T447" i="2"/>
  <c r="S447" i="2"/>
  <c r="AE446" i="2"/>
  <c r="Y446" i="2"/>
  <c r="U446" i="2"/>
  <c r="T446" i="2"/>
  <c r="S446" i="2"/>
  <c r="AE445" i="2"/>
  <c r="Y445" i="2"/>
  <c r="U445" i="2"/>
  <c r="T445" i="2"/>
  <c r="S445" i="2"/>
  <c r="AE444" i="2"/>
  <c r="Y444" i="2"/>
  <c r="U444" i="2"/>
  <c r="T444" i="2"/>
  <c r="S444" i="2"/>
  <c r="AE443" i="2"/>
  <c r="Y443" i="2"/>
  <c r="U443" i="2"/>
  <c r="T443" i="2"/>
  <c r="S443" i="2"/>
  <c r="AE442" i="2"/>
  <c r="Y442" i="2"/>
  <c r="U442" i="2"/>
  <c r="T442" i="2"/>
  <c r="S442" i="2"/>
  <c r="AE441" i="2"/>
  <c r="Y441" i="2"/>
  <c r="U441" i="2"/>
  <c r="T441" i="2"/>
  <c r="S441" i="2"/>
  <c r="AE440" i="2"/>
  <c r="Y440" i="2"/>
  <c r="U440" i="2"/>
  <c r="T440" i="2"/>
  <c r="S440" i="2"/>
  <c r="AE439" i="2"/>
  <c r="Y439" i="2"/>
  <c r="U439" i="2"/>
  <c r="T439" i="2"/>
  <c r="S439" i="2"/>
  <c r="AE438" i="2"/>
  <c r="Y438" i="2"/>
  <c r="U438" i="2"/>
  <c r="T438" i="2"/>
  <c r="S438" i="2"/>
  <c r="AE437" i="2"/>
  <c r="Y437" i="2"/>
  <c r="U437" i="2"/>
  <c r="T437" i="2"/>
  <c r="S437" i="2"/>
  <c r="AE436" i="2"/>
  <c r="Y436" i="2"/>
  <c r="U436" i="2"/>
  <c r="T436" i="2"/>
  <c r="S436" i="2"/>
  <c r="AE435" i="2"/>
  <c r="Y435" i="2"/>
  <c r="U435" i="2"/>
  <c r="T435" i="2"/>
  <c r="S435" i="2"/>
  <c r="AE434" i="2"/>
  <c r="Y434" i="2"/>
  <c r="U434" i="2"/>
  <c r="T434" i="2"/>
  <c r="S434" i="2"/>
  <c r="AE433" i="2"/>
  <c r="Y433" i="2"/>
  <c r="U433" i="2"/>
  <c r="T433" i="2"/>
  <c r="S433" i="2"/>
  <c r="AE432" i="2"/>
  <c r="Y432" i="2"/>
  <c r="U432" i="2"/>
  <c r="T432" i="2"/>
  <c r="S432" i="2"/>
  <c r="AE431" i="2"/>
  <c r="Y431" i="2"/>
  <c r="U431" i="2"/>
  <c r="T431" i="2"/>
  <c r="S431" i="2"/>
  <c r="AE430" i="2"/>
  <c r="Y430" i="2"/>
  <c r="U430" i="2"/>
  <c r="T430" i="2"/>
  <c r="S430" i="2"/>
  <c r="AE429" i="2"/>
  <c r="Y429" i="2"/>
  <c r="U429" i="2"/>
  <c r="T429" i="2"/>
  <c r="S429" i="2"/>
  <c r="AE428" i="2"/>
  <c r="Y428" i="2"/>
  <c r="U428" i="2"/>
  <c r="T428" i="2"/>
  <c r="S428" i="2"/>
  <c r="AE427" i="2"/>
  <c r="Y427" i="2"/>
  <c r="U427" i="2"/>
  <c r="T427" i="2"/>
  <c r="S427" i="2"/>
  <c r="AE426" i="2"/>
  <c r="Y426" i="2"/>
  <c r="U426" i="2"/>
  <c r="T426" i="2"/>
  <c r="S426" i="2"/>
  <c r="AE425" i="2"/>
  <c r="Y425" i="2"/>
  <c r="U425" i="2"/>
  <c r="T425" i="2"/>
  <c r="S425" i="2"/>
  <c r="AE424" i="2"/>
  <c r="Y424" i="2"/>
  <c r="U424" i="2"/>
  <c r="T424" i="2"/>
  <c r="S424" i="2"/>
  <c r="AE423" i="2"/>
  <c r="Y423" i="2"/>
  <c r="U423" i="2"/>
  <c r="T423" i="2"/>
  <c r="S423" i="2"/>
  <c r="AE422" i="2"/>
  <c r="Y422" i="2"/>
  <c r="U422" i="2"/>
  <c r="T422" i="2"/>
  <c r="S422" i="2"/>
  <c r="AE421" i="2"/>
  <c r="Y421" i="2"/>
  <c r="U421" i="2"/>
  <c r="T421" i="2"/>
  <c r="S421" i="2"/>
  <c r="AE420" i="2"/>
  <c r="Y420" i="2"/>
  <c r="U420" i="2"/>
  <c r="T420" i="2"/>
  <c r="S420" i="2"/>
  <c r="AE419" i="2"/>
  <c r="Y419" i="2"/>
  <c r="U419" i="2"/>
  <c r="T419" i="2"/>
  <c r="S419" i="2"/>
  <c r="AE418" i="2"/>
  <c r="Y418" i="2"/>
  <c r="U418" i="2"/>
  <c r="T418" i="2"/>
  <c r="S418" i="2"/>
  <c r="AE417" i="2"/>
  <c r="Y417" i="2"/>
  <c r="U417" i="2"/>
  <c r="T417" i="2"/>
  <c r="S417" i="2"/>
  <c r="AE416" i="2"/>
  <c r="Y416" i="2"/>
  <c r="U416" i="2"/>
  <c r="T416" i="2"/>
  <c r="S416" i="2"/>
  <c r="AE415" i="2"/>
  <c r="Y415" i="2"/>
  <c r="U415" i="2"/>
  <c r="T415" i="2"/>
  <c r="S415" i="2"/>
  <c r="AE414" i="2"/>
  <c r="Y414" i="2"/>
  <c r="U414" i="2"/>
  <c r="T414" i="2"/>
  <c r="S414" i="2"/>
  <c r="AE413" i="2"/>
  <c r="Y413" i="2"/>
  <c r="U413" i="2"/>
  <c r="T413" i="2"/>
  <c r="S413" i="2"/>
  <c r="AE412" i="2"/>
  <c r="Y412" i="2"/>
  <c r="U412" i="2"/>
  <c r="T412" i="2"/>
  <c r="S412" i="2"/>
  <c r="AE411" i="2"/>
  <c r="Y411" i="2"/>
  <c r="U411" i="2"/>
  <c r="T411" i="2"/>
  <c r="S411" i="2"/>
  <c r="AE410" i="2"/>
  <c r="Y410" i="2"/>
  <c r="U410" i="2"/>
  <c r="T410" i="2"/>
  <c r="S410" i="2"/>
  <c r="AE409" i="2"/>
  <c r="Y409" i="2"/>
  <c r="U409" i="2"/>
  <c r="T409" i="2"/>
  <c r="S409" i="2"/>
  <c r="AE408" i="2"/>
  <c r="Y408" i="2"/>
  <c r="U408" i="2"/>
  <c r="T408" i="2"/>
  <c r="S408" i="2"/>
  <c r="AE407" i="2"/>
  <c r="Y407" i="2"/>
  <c r="U407" i="2"/>
  <c r="T407" i="2"/>
  <c r="S407" i="2"/>
  <c r="AE406" i="2"/>
  <c r="Y406" i="2"/>
  <c r="U406" i="2"/>
  <c r="T406" i="2"/>
  <c r="S406" i="2"/>
  <c r="AE405" i="2"/>
  <c r="Y405" i="2"/>
  <c r="U405" i="2"/>
  <c r="T405" i="2"/>
  <c r="S405" i="2"/>
  <c r="AE404" i="2"/>
  <c r="Y404" i="2"/>
  <c r="U404" i="2"/>
  <c r="T404" i="2"/>
  <c r="S404" i="2"/>
  <c r="AE403" i="2"/>
  <c r="Y403" i="2"/>
  <c r="U403" i="2"/>
  <c r="T403" i="2"/>
  <c r="S403" i="2"/>
  <c r="AE402" i="2"/>
  <c r="Y402" i="2"/>
  <c r="U402" i="2"/>
  <c r="T402" i="2"/>
  <c r="S402" i="2"/>
  <c r="AE401" i="2"/>
  <c r="Y401" i="2"/>
  <c r="U401" i="2"/>
  <c r="T401" i="2"/>
  <c r="S401" i="2"/>
  <c r="AE400" i="2"/>
  <c r="Y400" i="2"/>
  <c r="U400" i="2"/>
  <c r="T400" i="2"/>
  <c r="S400" i="2"/>
  <c r="AE399" i="2"/>
  <c r="Y399" i="2"/>
  <c r="U399" i="2"/>
  <c r="T399" i="2"/>
  <c r="S399" i="2"/>
  <c r="AE398" i="2"/>
  <c r="Y398" i="2"/>
  <c r="U398" i="2"/>
  <c r="T398" i="2"/>
  <c r="S398" i="2"/>
  <c r="AE397" i="2"/>
  <c r="Y397" i="2"/>
  <c r="U397" i="2"/>
  <c r="T397" i="2"/>
  <c r="S397" i="2"/>
  <c r="AE396" i="2"/>
  <c r="Y396" i="2"/>
  <c r="U396" i="2"/>
  <c r="T396" i="2"/>
  <c r="S396" i="2"/>
  <c r="AE395" i="2"/>
  <c r="Y395" i="2"/>
  <c r="U395" i="2"/>
  <c r="T395" i="2"/>
  <c r="S395" i="2"/>
  <c r="AE394" i="2"/>
  <c r="Y394" i="2"/>
  <c r="U394" i="2"/>
  <c r="T394" i="2"/>
  <c r="S394" i="2"/>
  <c r="AE393" i="2"/>
  <c r="Y393" i="2"/>
  <c r="U393" i="2"/>
  <c r="T393" i="2"/>
  <c r="S393" i="2"/>
  <c r="AE392" i="2"/>
  <c r="Y392" i="2"/>
  <c r="U392" i="2"/>
  <c r="T392" i="2"/>
  <c r="S392" i="2"/>
  <c r="AE391" i="2"/>
  <c r="Y391" i="2"/>
  <c r="U391" i="2"/>
  <c r="T391" i="2"/>
  <c r="S391" i="2"/>
  <c r="AE390" i="2"/>
  <c r="Y390" i="2"/>
  <c r="U390" i="2"/>
  <c r="T390" i="2"/>
  <c r="S390" i="2"/>
  <c r="AE389" i="2"/>
  <c r="Y389" i="2"/>
  <c r="U389" i="2"/>
  <c r="T389" i="2"/>
  <c r="S389" i="2"/>
  <c r="AE388" i="2"/>
  <c r="Y388" i="2"/>
  <c r="U388" i="2"/>
  <c r="T388" i="2"/>
  <c r="S388" i="2"/>
  <c r="AE387" i="2"/>
  <c r="Y387" i="2"/>
  <c r="U387" i="2"/>
  <c r="T387" i="2"/>
  <c r="S387" i="2"/>
  <c r="AE386" i="2"/>
  <c r="Y386" i="2"/>
  <c r="U386" i="2"/>
  <c r="T386" i="2"/>
  <c r="S386" i="2"/>
  <c r="AE385" i="2"/>
  <c r="Y385" i="2"/>
  <c r="U385" i="2"/>
  <c r="T385" i="2"/>
  <c r="S385" i="2"/>
  <c r="AE384" i="2"/>
  <c r="Y384" i="2"/>
  <c r="U384" i="2"/>
  <c r="T384" i="2"/>
  <c r="S384" i="2"/>
  <c r="AE383" i="2"/>
  <c r="Y383" i="2"/>
  <c r="U383" i="2"/>
  <c r="T383" i="2"/>
  <c r="S383" i="2"/>
  <c r="AE382" i="2"/>
  <c r="Y382" i="2"/>
  <c r="U382" i="2"/>
  <c r="T382" i="2"/>
  <c r="S382" i="2"/>
  <c r="AE381" i="2"/>
  <c r="Y381" i="2"/>
  <c r="U381" i="2"/>
  <c r="T381" i="2"/>
  <c r="S381" i="2"/>
  <c r="AE380" i="2"/>
  <c r="Y380" i="2"/>
  <c r="U380" i="2"/>
  <c r="T380" i="2"/>
  <c r="S380" i="2"/>
  <c r="AE379" i="2"/>
  <c r="Y379" i="2"/>
  <c r="U379" i="2"/>
  <c r="T379" i="2"/>
  <c r="S379" i="2"/>
  <c r="AE378" i="2"/>
  <c r="Y378" i="2"/>
  <c r="U378" i="2"/>
  <c r="T378" i="2"/>
  <c r="S378" i="2"/>
  <c r="AE377" i="2"/>
  <c r="Y377" i="2"/>
  <c r="U377" i="2"/>
  <c r="T377" i="2"/>
  <c r="S377" i="2"/>
  <c r="AE376" i="2"/>
  <c r="Y376" i="2"/>
  <c r="U376" i="2"/>
  <c r="T376" i="2"/>
  <c r="S376" i="2"/>
  <c r="AE375" i="2"/>
  <c r="Y375" i="2"/>
  <c r="U375" i="2"/>
  <c r="T375" i="2"/>
  <c r="S375" i="2"/>
  <c r="AE374" i="2"/>
  <c r="Y374" i="2"/>
  <c r="U374" i="2"/>
  <c r="T374" i="2"/>
  <c r="S374" i="2"/>
  <c r="AE373" i="2"/>
  <c r="Y373" i="2"/>
  <c r="U373" i="2"/>
  <c r="T373" i="2"/>
  <c r="S373" i="2"/>
  <c r="AE372" i="2"/>
  <c r="Y372" i="2"/>
  <c r="U372" i="2"/>
  <c r="T372" i="2"/>
  <c r="S372" i="2"/>
  <c r="AE371" i="2"/>
  <c r="Y371" i="2"/>
  <c r="U371" i="2"/>
  <c r="T371" i="2"/>
  <c r="S371" i="2"/>
  <c r="AE370" i="2"/>
  <c r="Y370" i="2"/>
  <c r="U370" i="2"/>
  <c r="T370" i="2"/>
  <c r="S370" i="2"/>
  <c r="AE369" i="2"/>
  <c r="Y369" i="2"/>
  <c r="U369" i="2"/>
  <c r="T369" i="2"/>
  <c r="S369" i="2"/>
  <c r="AE368" i="2"/>
  <c r="Y368" i="2"/>
  <c r="U368" i="2"/>
  <c r="T368" i="2"/>
  <c r="S368" i="2"/>
  <c r="AE367" i="2"/>
  <c r="Y367" i="2"/>
  <c r="U367" i="2"/>
  <c r="T367" i="2"/>
  <c r="S367" i="2"/>
  <c r="AE366" i="2"/>
  <c r="Y366" i="2"/>
  <c r="U366" i="2"/>
  <c r="T366" i="2"/>
  <c r="S366" i="2"/>
  <c r="AE365" i="2"/>
  <c r="Y365" i="2"/>
  <c r="U365" i="2"/>
  <c r="T365" i="2"/>
  <c r="S365" i="2"/>
  <c r="AE364" i="2"/>
  <c r="Y364" i="2"/>
  <c r="U364" i="2"/>
  <c r="T364" i="2"/>
  <c r="S364" i="2"/>
  <c r="AE363" i="2"/>
  <c r="Y363" i="2"/>
  <c r="U363" i="2"/>
  <c r="T363" i="2"/>
  <c r="S363" i="2"/>
  <c r="AE362" i="2"/>
  <c r="Y362" i="2"/>
  <c r="U362" i="2"/>
  <c r="T362" i="2"/>
  <c r="S362" i="2"/>
  <c r="AE361" i="2"/>
  <c r="Y361" i="2"/>
  <c r="U361" i="2"/>
  <c r="T361" i="2"/>
  <c r="S361" i="2"/>
  <c r="AE360" i="2"/>
  <c r="Y360" i="2"/>
  <c r="U360" i="2"/>
  <c r="T360" i="2"/>
  <c r="S360" i="2"/>
  <c r="AE359" i="2"/>
  <c r="Y359" i="2"/>
  <c r="U359" i="2"/>
  <c r="T359" i="2"/>
  <c r="S359" i="2"/>
  <c r="AE358" i="2"/>
  <c r="Y358" i="2"/>
  <c r="U358" i="2"/>
  <c r="T358" i="2"/>
  <c r="S358" i="2"/>
  <c r="AE357" i="2"/>
  <c r="Y357" i="2"/>
  <c r="U357" i="2"/>
  <c r="T357" i="2"/>
  <c r="S357" i="2"/>
  <c r="AE356" i="2"/>
  <c r="Y356" i="2"/>
  <c r="U356" i="2"/>
  <c r="T356" i="2"/>
  <c r="S356" i="2"/>
  <c r="AE355" i="2"/>
  <c r="Y355" i="2"/>
  <c r="U355" i="2"/>
  <c r="T355" i="2"/>
  <c r="S355" i="2"/>
  <c r="AE354" i="2"/>
  <c r="Y354" i="2"/>
  <c r="U354" i="2"/>
  <c r="T354" i="2"/>
  <c r="S354" i="2"/>
  <c r="AE353" i="2"/>
  <c r="Y353" i="2"/>
  <c r="U353" i="2"/>
  <c r="T353" i="2"/>
  <c r="S353" i="2"/>
  <c r="AE352" i="2"/>
  <c r="Y352" i="2"/>
  <c r="U352" i="2"/>
  <c r="T352" i="2"/>
  <c r="S352" i="2"/>
  <c r="AE351" i="2"/>
  <c r="Y351" i="2"/>
  <c r="U351" i="2"/>
  <c r="T351" i="2"/>
  <c r="S351" i="2"/>
  <c r="AE350" i="2"/>
  <c r="Y350" i="2"/>
  <c r="U350" i="2"/>
  <c r="T350" i="2"/>
  <c r="S350" i="2"/>
  <c r="AE349" i="2"/>
  <c r="Y349" i="2"/>
  <c r="U349" i="2"/>
  <c r="T349" i="2"/>
  <c r="S349" i="2"/>
  <c r="AE348" i="2"/>
  <c r="Y348" i="2"/>
  <c r="U348" i="2"/>
  <c r="T348" i="2"/>
  <c r="S348" i="2"/>
  <c r="AE347" i="2"/>
  <c r="Y347" i="2"/>
  <c r="U347" i="2"/>
  <c r="T347" i="2"/>
  <c r="S347" i="2"/>
  <c r="AE346" i="2"/>
  <c r="Y346" i="2"/>
  <c r="U346" i="2"/>
  <c r="T346" i="2"/>
  <c r="S346" i="2"/>
  <c r="AE345" i="2"/>
  <c r="Y345" i="2"/>
  <c r="U345" i="2"/>
  <c r="T345" i="2"/>
  <c r="S345" i="2"/>
  <c r="AE344" i="2"/>
  <c r="Y344" i="2"/>
  <c r="U344" i="2"/>
  <c r="T344" i="2"/>
  <c r="S344" i="2"/>
  <c r="AE343" i="2"/>
  <c r="Y343" i="2"/>
  <c r="U343" i="2"/>
  <c r="T343" i="2"/>
  <c r="S343" i="2"/>
  <c r="AE342" i="2"/>
  <c r="Y342" i="2"/>
  <c r="U342" i="2"/>
  <c r="T342" i="2"/>
  <c r="S342" i="2"/>
  <c r="AE341" i="2"/>
  <c r="Y341" i="2"/>
  <c r="U341" i="2"/>
  <c r="T341" i="2"/>
  <c r="S341" i="2"/>
  <c r="AE340" i="2"/>
  <c r="Y340" i="2"/>
  <c r="U340" i="2"/>
  <c r="T340" i="2"/>
  <c r="S340" i="2"/>
  <c r="AE339" i="2"/>
  <c r="Y339" i="2"/>
  <c r="U339" i="2"/>
  <c r="T339" i="2"/>
  <c r="S339" i="2"/>
  <c r="AE338" i="2"/>
  <c r="Y338" i="2"/>
  <c r="U338" i="2"/>
  <c r="T338" i="2"/>
  <c r="S338" i="2"/>
  <c r="AE337" i="2"/>
  <c r="Y337" i="2"/>
  <c r="U337" i="2"/>
  <c r="T337" i="2"/>
  <c r="S337" i="2"/>
  <c r="AE336" i="2"/>
  <c r="Y336" i="2"/>
  <c r="U336" i="2"/>
  <c r="T336" i="2"/>
  <c r="S336" i="2"/>
  <c r="AE335" i="2"/>
  <c r="Y335" i="2"/>
  <c r="U335" i="2"/>
  <c r="T335" i="2"/>
  <c r="S335" i="2"/>
  <c r="AE334" i="2"/>
  <c r="Y334" i="2"/>
  <c r="U334" i="2"/>
  <c r="T334" i="2"/>
  <c r="S334" i="2"/>
  <c r="AE333" i="2"/>
  <c r="Y333" i="2"/>
  <c r="U333" i="2"/>
  <c r="T333" i="2"/>
  <c r="S333" i="2"/>
  <c r="AE332" i="2"/>
  <c r="Y332" i="2"/>
  <c r="U332" i="2"/>
  <c r="T332" i="2"/>
  <c r="S332" i="2"/>
  <c r="AE331" i="2"/>
  <c r="Y331" i="2"/>
  <c r="U331" i="2"/>
  <c r="T331" i="2"/>
  <c r="S331" i="2"/>
  <c r="AE330" i="2"/>
  <c r="Y330" i="2"/>
  <c r="U330" i="2"/>
  <c r="T330" i="2"/>
  <c r="S330" i="2"/>
  <c r="AE329" i="2"/>
  <c r="Y329" i="2"/>
  <c r="U329" i="2"/>
  <c r="T329" i="2"/>
  <c r="S329" i="2"/>
  <c r="AE328" i="2"/>
  <c r="Y328" i="2"/>
  <c r="U328" i="2"/>
  <c r="T328" i="2"/>
  <c r="S328" i="2"/>
  <c r="AE327" i="2"/>
  <c r="Y327" i="2"/>
  <c r="U327" i="2"/>
  <c r="T327" i="2"/>
  <c r="S327" i="2"/>
  <c r="AE326" i="2"/>
  <c r="Y326" i="2"/>
  <c r="U326" i="2"/>
  <c r="T326" i="2"/>
  <c r="S326" i="2"/>
  <c r="AE325" i="2"/>
  <c r="Y325" i="2"/>
  <c r="U325" i="2"/>
  <c r="T325" i="2"/>
  <c r="S325" i="2"/>
  <c r="AE324" i="2"/>
  <c r="Y324" i="2"/>
  <c r="U324" i="2"/>
  <c r="T324" i="2"/>
  <c r="S324" i="2"/>
  <c r="AE323" i="2"/>
  <c r="Y323" i="2"/>
  <c r="U323" i="2"/>
  <c r="T323" i="2"/>
  <c r="S323" i="2"/>
  <c r="AE322" i="2"/>
  <c r="Y322" i="2"/>
  <c r="U322" i="2"/>
  <c r="T322" i="2"/>
  <c r="S322" i="2"/>
  <c r="AE321" i="2"/>
  <c r="Y321" i="2"/>
  <c r="U321" i="2"/>
  <c r="T321" i="2"/>
  <c r="S321" i="2"/>
  <c r="AE320" i="2"/>
  <c r="Y320" i="2"/>
  <c r="U320" i="2"/>
  <c r="T320" i="2"/>
  <c r="S320" i="2"/>
  <c r="AE319" i="2"/>
  <c r="Y319" i="2"/>
  <c r="U319" i="2"/>
  <c r="T319" i="2"/>
  <c r="S319" i="2"/>
  <c r="AE318" i="2"/>
  <c r="Y318" i="2"/>
  <c r="U318" i="2"/>
  <c r="T318" i="2"/>
  <c r="S318" i="2"/>
  <c r="AE317" i="2"/>
  <c r="Y317" i="2"/>
  <c r="U317" i="2"/>
  <c r="T317" i="2"/>
  <c r="S317" i="2"/>
  <c r="AE316" i="2"/>
  <c r="Y316" i="2"/>
  <c r="U316" i="2"/>
  <c r="T316" i="2"/>
  <c r="S316" i="2"/>
  <c r="AE315" i="2"/>
  <c r="Y315" i="2"/>
  <c r="U315" i="2"/>
  <c r="T315" i="2"/>
  <c r="S315" i="2"/>
  <c r="AE314" i="2"/>
  <c r="Y314" i="2"/>
  <c r="U314" i="2"/>
  <c r="T314" i="2"/>
  <c r="S314" i="2"/>
  <c r="AE313" i="2"/>
  <c r="Y313" i="2"/>
  <c r="U313" i="2"/>
  <c r="T313" i="2"/>
  <c r="S313" i="2"/>
  <c r="AE312" i="2"/>
  <c r="Y312" i="2"/>
  <c r="U312" i="2"/>
  <c r="T312" i="2"/>
  <c r="S312" i="2"/>
  <c r="AE311" i="2"/>
  <c r="Y311" i="2"/>
  <c r="U311" i="2"/>
  <c r="T311" i="2"/>
  <c r="S311" i="2"/>
  <c r="AE310" i="2"/>
  <c r="Y310" i="2"/>
  <c r="U310" i="2"/>
  <c r="T310" i="2"/>
  <c r="S310" i="2"/>
  <c r="AE309" i="2"/>
  <c r="Y309" i="2"/>
  <c r="U309" i="2"/>
  <c r="T309" i="2"/>
  <c r="S309" i="2"/>
  <c r="AE308" i="2"/>
  <c r="Y308" i="2"/>
  <c r="U308" i="2"/>
  <c r="T308" i="2"/>
  <c r="S308" i="2"/>
  <c r="AE307" i="2"/>
  <c r="Y307" i="2"/>
  <c r="U307" i="2"/>
  <c r="T307" i="2"/>
  <c r="S307" i="2"/>
  <c r="AE306" i="2"/>
  <c r="Y306" i="2"/>
  <c r="U306" i="2"/>
  <c r="T306" i="2"/>
  <c r="S306" i="2"/>
  <c r="AE305" i="2"/>
  <c r="Y305" i="2"/>
  <c r="U305" i="2"/>
  <c r="T305" i="2"/>
  <c r="S305" i="2"/>
  <c r="AE304" i="2"/>
  <c r="Y304" i="2"/>
  <c r="U304" i="2"/>
  <c r="T304" i="2"/>
  <c r="S304" i="2"/>
  <c r="AE303" i="2"/>
  <c r="Y303" i="2"/>
  <c r="U303" i="2"/>
  <c r="T303" i="2"/>
  <c r="S303" i="2"/>
  <c r="AE302" i="2"/>
  <c r="Y302" i="2"/>
  <c r="U302" i="2"/>
  <c r="T302" i="2"/>
  <c r="S302" i="2"/>
  <c r="AE301" i="2"/>
  <c r="Y301" i="2"/>
  <c r="U301" i="2"/>
  <c r="T301" i="2"/>
  <c r="S301" i="2"/>
  <c r="AE300" i="2"/>
  <c r="Y300" i="2"/>
  <c r="U300" i="2"/>
  <c r="T300" i="2"/>
  <c r="S300" i="2"/>
  <c r="AE299" i="2"/>
  <c r="Y299" i="2"/>
  <c r="U299" i="2"/>
  <c r="T299" i="2"/>
  <c r="S299" i="2"/>
  <c r="AE298" i="2"/>
  <c r="Y298" i="2"/>
  <c r="U298" i="2"/>
  <c r="T298" i="2"/>
  <c r="S298" i="2"/>
  <c r="AE297" i="2"/>
  <c r="Y297" i="2"/>
  <c r="U297" i="2"/>
  <c r="T297" i="2"/>
  <c r="S297" i="2"/>
  <c r="AE296" i="2"/>
  <c r="Y296" i="2"/>
  <c r="U296" i="2"/>
  <c r="T296" i="2"/>
  <c r="S296" i="2"/>
  <c r="AE295" i="2"/>
  <c r="Y295" i="2"/>
  <c r="U295" i="2"/>
  <c r="T295" i="2"/>
  <c r="S295" i="2"/>
  <c r="AE294" i="2"/>
  <c r="Y294" i="2"/>
  <c r="U294" i="2"/>
  <c r="T294" i="2"/>
  <c r="S294" i="2"/>
  <c r="AE293" i="2"/>
  <c r="Y293" i="2"/>
  <c r="U293" i="2"/>
  <c r="T293" i="2"/>
  <c r="S293" i="2"/>
  <c r="AE292" i="2"/>
  <c r="Y292" i="2"/>
  <c r="U292" i="2"/>
  <c r="T292" i="2"/>
  <c r="S292" i="2"/>
  <c r="AE291" i="2"/>
  <c r="Y291" i="2"/>
  <c r="U291" i="2"/>
  <c r="T291" i="2"/>
  <c r="S291" i="2"/>
  <c r="AE290" i="2"/>
  <c r="Y290" i="2"/>
  <c r="U290" i="2"/>
  <c r="T290" i="2"/>
  <c r="S290" i="2"/>
  <c r="AE289" i="2"/>
  <c r="Y289" i="2"/>
  <c r="U289" i="2"/>
  <c r="T289" i="2"/>
  <c r="S289" i="2"/>
  <c r="AE288" i="2"/>
  <c r="Y288" i="2"/>
  <c r="U288" i="2"/>
  <c r="T288" i="2"/>
  <c r="S288" i="2"/>
  <c r="AE287" i="2"/>
  <c r="Y287" i="2"/>
  <c r="U287" i="2"/>
  <c r="T287" i="2"/>
  <c r="S287" i="2"/>
  <c r="AE286" i="2"/>
  <c r="Y286" i="2"/>
  <c r="U286" i="2"/>
  <c r="T286" i="2"/>
  <c r="S286" i="2"/>
  <c r="AE285" i="2"/>
  <c r="Y285" i="2"/>
  <c r="U285" i="2"/>
  <c r="T285" i="2"/>
  <c r="S285" i="2"/>
  <c r="AE284" i="2"/>
  <c r="Y284" i="2"/>
  <c r="U284" i="2"/>
  <c r="T284" i="2"/>
  <c r="S284" i="2"/>
  <c r="AE283" i="2"/>
  <c r="Y283" i="2"/>
  <c r="U283" i="2"/>
  <c r="T283" i="2"/>
  <c r="S283" i="2"/>
  <c r="AE282" i="2"/>
  <c r="Y282" i="2"/>
  <c r="U282" i="2"/>
  <c r="T282" i="2"/>
  <c r="S282" i="2"/>
  <c r="AE281" i="2"/>
  <c r="Y281" i="2"/>
  <c r="U281" i="2"/>
  <c r="T281" i="2"/>
  <c r="S281" i="2"/>
  <c r="AE280" i="2"/>
  <c r="Y280" i="2"/>
  <c r="U280" i="2"/>
  <c r="T280" i="2"/>
  <c r="S280" i="2"/>
  <c r="AE279" i="2"/>
  <c r="Y279" i="2"/>
  <c r="U279" i="2"/>
  <c r="T279" i="2"/>
  <c r="S279" i="2"/>
  <c r="AE278" i="2"/>
  <c r="Y278" i="2"/>
  <c r="U278" i="2"/>
  <c r="T278" i="2"/>
  <c r="S278" i="2"/>
  <c r="AE277" i="2"/>
  <c r="Y277" i="2"/>
  <c r="U277" i="2"/>
  <c r="T277" i="2"/>
  <c r="S277" i="2"/>
  <c r="AE276" i="2"/>
  <c r="Y276" i="2"/>
  <c r="U276" i="2"/>
  <c r="T276" i="2"/>
  <c r="S276" i="2"/>
  <c r="AE275" i="2"/>
  <c r="Y275" i="2"/>
  <c r="U275" i="2"/>
  <c r="T275" i="2"/>
  <c r="S275" i="2"/>
  <c r="AE274" i="2"/>
  <c r="Y274" i="2"/>
  <c r="U274" i="2"/>
  <c r="T274" i="2"/>
  <c r="S274" i="2"/>
  <c r="AE273" i="2"/>
  <c r="Y273" i="2"/>
  <c r="U273" i="2"/>
  <c r="T273" i="2"/>
  <c r="S273" i="2"/>
  <c r="AE272" i="2"/>
  <c r="Y272" i="2"/>
  <c r="U272" i="2"/>
  <c r="T272" i="2"/>
  <c r="S272" i="2"/>
  <c r="AE271" i="2"/>
  <c r="Y271" i="2"/>
  <c r="U271" i="2"/>
  <c r="T271" i="2"/>
  <c r="S271" i="2"/>
  <c r="AE270" i="2"/>
  <c r="Y270" i="2"/>
  <c r="U270" i="2"/>
  <c r="T270" i="2"/>
  <c r="S270" i="2"/>
  <c r="AE269" i="2"/>
  <c r="Y269" i="2"/>
  <c r="U269" i="2"/>
  <c r="T269" i="2"/>
  <c r="S269" i="2"/>
  <c r="AE268" i="2"/>
  <c r="Y268" i="2"/>
  <c r="U268" i="2"/>
  <c r="T268" i="2"/>
  <c r="S268" i="2"/>
  <c r="AE267" i="2"/>
  <c r="Y267" i="2"/>
  <c r="U267" i="2"/>
  <c r="T267" i="2"/>
  <c r="S267" i="2"/>
  <c r="AE266" i="2"/>
  <c r="Y266" i="2"/>
  <c r="U266" i="2"/>
  <c r="T266" i="2"/>
  <c r="S266" i="2"/>
  <c r="AE265" i="2"/>
  <c r="Y265" i="2"/>
  <c r="U265" i="2"/>
  <c r="T265" i="2"/>
  <c r="S265" i="2"/>
  <c r="AE264" i="2"/>
  <c r="Y264" i="2"/>
  <c r="U264" i="2"/>
  <c r="T264" i="2"/>
  <c r="S264" i="2"/>
  <c r="AE263" i="2"/>
  <c r="Y263" i="2"/>
  <c r="U263" i="2"/>
  <c r="T263" i="2"/>
  <c r="S263" i="2"/>
  <c r="AE262" i="2"/>
  <c r="Y262" i="2"/>
  <c r="U262" i="2"/>
  <c r="T262" i="2"/>
  <c r="S262" i="2"/>
  <c r="AE261" i="2"/>
  <c r="Y261" i="2"/>
  <c r="U261" i="2"/>
  <c r="T261" i="2"/>
  <c r="S261" i="2"/>
  <c r="AE260" i="2"/>
  <c r="Y260" i="2"/>
  <c r="U260" i="2"/>
  <c r="T260" i="2"/>
  <c r="S260" i="2"/>
  <c r="AE259" i="2"/>
  <c r="Y259" i="2"/>
  <c r="U259" i="2"/>
  <c r="T259" i="2"/>
  <c r="S259" i="2"/>
  <c r="AE258" i="2"/>
  <c r="Y258" i="2"/>
  <c r="U258" i="2"/>
  <c r="T258" i="2"/>
  <c r="S258" i="2"/>
  <c r="AE257" i="2"/>
  <c r="Y257" i="2"/>
  <c r="U257" i="2"/>
  <c r="T257" i="2"/>
  <c r="S257" i="2"/>
  <c r="AE256" i="2"/>
  <c r="Y256" i="2"/>
  <c r="U256" i="2"/>
  <c r="T256" i="2"/>
  <c r="S256" i="2"/>
  <c r="AE255" i="2"/>
  <c r="Y255" i="2"/>
  <c r="U255" i="2"/>
  <c r="T255" i="2"/>
  <c r="S255" i="2"/>
  <c r="AE254" i="2"/>
  <c r="Y254" i="2"/>
  <c r="U254" i="2"/>
  <c r="T254" i="2"/>
  <c r="S254" i="2"/>
  <c r="AE253" i="2"/>
  <c r="Y253" i="2"/>
  <c r="U253" i="2"/>
  <c r="T253" i="2"/>
  <c r="S253" i="2"/>
  <c r="AE252" i="2"/>
  <c r="Y252" i="2"/>
  <c r="U252" i="2"/>
  <c r="T252" i="2"/>
  <c r="S252" i="2"/>
  <c r="AE251" i="2"/>
  <c r="Y251" i="2"/>
  <c r="U251" i="2"/>
  <c r="T251" i="2"/>
  <c r="S251" i="2"/>
  <c r="AE250" i="2"/>
  <c r="Y250" i="2"/>
  <c r="U250" i="2"/>
  <c r="T250" i="2"/>
  <c r="S250" i="2"/>
  <c r="AE249" i="2"/>
  <c r="Y249" i="2"/>
  <c r="U249" i="2"/>
  <c r="T249" i="2"/>
  <c r="S249" i="2"/>
  <c r="AE248" i="2"/>
  <c r="Y248" i="2"/>
  <c r="U248" i="2"/>
  <c r="T248" i="2"/>
  <c r="S248" i="2"/>
  <c r="AE247" i="2"/>
  <c r="Y247" i="2"/>
  <c r="U247" i="2"/>
  <c r="T247" i="2"/>
  <c r="S247" i="2"/>
  <c r="AE246" i="2"/>
  <c r="Y246" i="2"/>
  <c r="U246" i="2"/>
  <c r="T246" i="2"/>
  <c r="S246" i="2"/>
  <c r="AE245" i="2"/>
  <c r="Y245" i="2"/>
  <c r="U245" i="2"/>
  <c r="T245" i="2"/>
  <c r="S245" i="2"/>
  <c r="AE244" i="2"/>
  <c r="Y244" i="2"/>
  <c r="U244" i="2"/>
  <c r="T244" i="2"/>
  <c r="S244" i="2"/>
  <c r="AE243" i="2"/>
  <c r="Y243" i="2"/>
  <c r="U243" i="2"/>
  <c r="T243" i="2"/>
  <c r="S243" i="2"/>
  <c r="AE242" i="2"/>
  <c r="Y242" i="2"/>
  <c r="U242" i="2"/>
  <c r="T242" i="2"/>
  <c r="S242" i="2"/>
  <c r="AE241" i="2"/>
  <c r="Y241" i="2"/>
  <c r="U241" i="2"/>
  <c r="T241" i="2"/>
  <c r="S241" i="2"/>
  <c r="AE240" i="2"/>
  <c r="Y240" i="2"/>
  <c r="U240" i="2"/>
  <c r="T240" i="2"/>
  <c r="S240" i="2"/>
  <c r="AE239" i="2"/>
  <c r="Y239" i="2"/>
  <c r="U239" i="2"/>
  <c r="T239" i="2"/>
  <c r="S239" i="2"/>
  <c r="AE238" i="2"/>
  <c r="Y238" i="2"/>
  <c r="U238" i="2"/>
  <c r="T238" i="2"/>
  <c r="S238" i="2"/>
  <c r="AE237" i="2"/>
  <c r="Y237" i="2"/>
  <c r="U237" i="2"/>
  <c r="T237" i="2"/>
  <c r="S237" i="2"/>
  <c r="AE236" i="2"/>
  <c r="Y236" i="2"/>
  <c r="U236" i="2"/>
  <c r="T236" i="2"/>
  <c r="S236" i="2"/>
  <c r="AE235" i="2"/>
  <c r="Y235" i="2"/>
  <c r="U235" i="2"/>
  <c r="T235" i="2"/>
  <c r="S235" i="2"/>
  <c r="AE234" i="2"/>
  <c r="Y234" i="2"/>
  <c r="U234" i="2"/>
  <c r="T234" i="2"/>
  <c r="S234" i="2"/>
  <c r="AE233" i="2"/>
  <c r="Y233" i="2"/>
  <c r="U233" i="2"/>
  <c r="T233" i="2"/>
  <c r="S233" i="2"/>
  <c r="AE232" i="2"/>
  <c r="Y232" i="2"/>
  <c r="U232" i="2"/>
  <c r="T232" i="2"/>
  <c r="S232" i="2"/>
  <c r="AE231" i="2"/>
  <c r="Y231" i="2"/>
  <c r="U231" i="2"/>
  <c r="T231" i="2"/>
  <c r="S231" i="2"/>
  <c r="AE230" i="2"/>
  <c r="Y230" i="2"/>
  <c r="U230" i="2"/>
  <c r="T230" i="2"/>
  <c r="S230" i="2"/>
  <c r="AE229" i="2"/>
  <c r="Y229" i="2"/>
  <c r="U229" i="2"/>
  <c r="T229" i="2"/>
  <c r="S229" i="2"/>
  <c r="AE228" i="2"/>
  <c r="Y228" i="2"/>
  <c r="U228" i="2"/>
  <c r="T228" i="2"/>
  <c r="S228" i="2"/>
  <c r="AE227" i="2"/>
  <c r="Y227" i="2"/>
  <c r="U227" i="2"/>
  <c r="T227" i="2"/>
  <c r="S227" i="2"/>
  <c r="AE226" i="2"/>
  <c r="Y226" i="2"/>
  <c r="U226" i="2"/>
  <c r="T226" i="2"/>
  <c r="S226" i="2"/>
  <c r="AE225" i="2"/>
  <c r="Y225" i="2"/>
  <c r="U225" i="2"/>
  <c r="T225" i="2"/>
  <c r="S225" i="2"/>
  <c r="AE224" i="2"/>
  <c r="Y224" i="2"/>
  <c r="U224" i="2"/>
  <c r="T224" i="2"/>
  <c r="S224" i="2"/>
  <c r="AE223" i="2"/>
  <c r="Y223" i="2"/>
  <c r="U223" i="2"/>
  <c r="T223" i="2"/>
  <c r="S223" i="2"/>
  <c r="AE222" i="2"/>
  <c r="Y222" i="2"/>
  <c r="U222" i="2"/>
  <c r="T222" i="2"/>
  <c r="S222" i="2"/>
  <c r="AE221" i="2"/>
  <c r="Y221" i="2"/>
  <c r="U221" i="2"/>
  <c r="T221" i="2"/>
  <c r="S221" i="2"/>
  <c r="AE220" i="2"/>
  <c r="Y220" i="2"/>
  <c r="U220" i="2"/>
  <c r="T220" i="2"/>
  <c r="S220" i="2"/>
  <c r="AE219" i="2"/>
  <c r="Y219" i="2"/>
  <c r="U219" i="2"/>
  <c r="T219" i="2"/>
  <c r="S219" i="2"/>
  <c r="AE218" i="2"/>
  <c r="Y218" i="2"/>
  <c r="U218" i="2"/>
  <c r="T218" i="2"/>
  <c r="S218" i="2"/>
  <c r="AE217" i="2"/>
  <c r="Y217" i="2"/>
  <c r="U217" i="2"/>
  <c r="T217" i="2"/>
  <c r="S217" i="2"/>
  <c r="AE216" i="2"/>
  <c r="Y216" i="2"/>
  <c r="U216" i="2"/>
  <c r="T216" i="2"/>
  <c r="S216" i="2"/>
  <c r="AE215" i="2"/>
  <c r="Y215" i="2"/>
  <c r="U215" i="2"/>
  <c r="T215" i="2"/>
  <c r="S215" i="2"/>
  <c r="AE214" i="2"/>
  <c r="Y214" i="2"/>
  <c r="U214" i="2"/>
  <c r="T214" i="2"/>
  <c r="S214" i="2"/>
  <c r="AE213" i="2"/>
  <c r="Y213" i="2"/>
  <c r="U213" i="2"/>
  <c r="T213" i="2"/>
  <c r="S213" i="2"/>
  <c r="AE212" i="2"/>
  <c r="Y212" i="2"/>
  <c r="U212" i="2"/>
  <c r="T212" i="2"/>
  <c r="S212" i="2"/>
  <c r="AE211" i="2"/>
  <c r="Y211" i="2"/>
  <c r="U211" i="2"/>
  <c r="T211" i="2"/>
  <c r="S211" i="2"/>
  <c r="AE210" i="2"/>
  <c r="Y210" i="2"/>
  <c r="U210" i="2"/>
  <c r="T210" i="2"/>
  <c r="S210" i="2"/>
  <c r="AE209" i="2"/>
  <c r="Y209" i="2"/>
  <c r="U209" i="2"/>
  <c r="T209" i="2"/>
  <c r="S209" i="2"/>
  <c r="AE208" i="2"/>
  <c r="Y208" i="2"/>
  <c r="U208" i="2"/>
  <c r="T208" i="2"/>
  <c r="S208" i="2"/>
  <c r="AE207" i="2"/>
  <c r="Y207" i="2"/>
  <c r="U207" i="2"/>
  <c r="T207" i="2"/>
  <c r="S207" i="2"/>
  <c r="AE206" i="2"/>
  <c r="Y206" i="2"/>
  <c r="U206" i="2"/>
  <c r="T206" i="2"/>
  <c r="S206" i="2"/>
  <c r="AE205" i="2"/>
  <c r="Y205" i="2"/>
  <c r="U205" i="2"/>
  <c r="T205" i="2"/>
  <c r="S205" i="2"/>
  <c r="AE204" i="2"/>
  <c r="Y204" i="2"/>
  <c r="U204" i="2"/>
  <c r="T204" i="2"/>
  <c r="S204" i="2"/>
  <c r="AE203" i="2"/>
  <c r="Y203" i="2"/>
  <c r="U203" i="2"/>
  <c r="T203" i="2"/>
  <c r="S203" i="2"/>
  <c r="AE202" i="2"/>
  <c r="Y202" i="2"/>
  <c r="U202" i="2"/>
  <c r="T202" i="2"/>
  <c r="S202" i="2"/>
  <c r="AE201" i="2"/>
  <c r="Y201" i="2"/>
  <c r="U201" i="2"/>
  <c r="T201" i="2"/>
  <c r="S201" i="2"/>
  <c r="AE200" i="2"/>
  <c r="Y200" i="2"/>
  <c r="U200" i="2"/>
  <c r="T200" i="2"/>
  <c r="S200" i="2"/>
  <c r="AE199" i="2"/>
  <c r="Y199" i="2"/>
  <c r="U199" i="2"/>
  <c r="T199" i="2"/>
  <c r="S199" i="2"/>
  <c r="AE198" i="2"/>
  <c r="Y198" i="2"/>
  <c r="U198" i="2"/>
  <c r="T198" i="2"/>
  <c r="S198" i="2"/>
  <c r="AE197" i="2"/>
  <c r="Y197" i="2"/>
  <c r="U197" i="2"/>
  <c r="T197" i="2"/>
  <c r="S197" i="2"/>
  <c r="AE196" i="2"/>
  <c r="Y196" i="2"/>
  <c r="U196" i="2"/>
  <c r="T196" i="2"/>
  <c r="S196" i="2"/>
  <c r="AE195" i="2"/>
  <c r="Y195" i="2"/>
  <c r="U195" i="2"/>
  <c r="T195" i="2"/>
  <c r="S195" i="2"/>
  <c r="AE194" i="2"/>
  <c r="Y194" i="2"/>
  <c r="U194" i="2"/>
  <c r="T194" i="2"/>
  <c r="S194" i="2"/>
  <c r="AE193" i="2"/>
  <c r="Y193" i="2"/>
  <c r="U193" i="2"/>
  <c r="T193" i="2"/>
  <c r="S193" i="2"/>
  <c r="AE192" i="2"/>
  <c r="Y192" i="2"/>
  <c r="U192" i="2"/>
  <c r="T192" i="2"/>
  <c r="S192" i="2"/>
  <c r="AE191" i="2"/>
  <c r="Y191" i="2"/>
  <c r="U191" i="2"/>
  <c r="T191" i="2"/>
  <c r="S191" i="2"/>
  <c r="AE190" i="2"/>
  <c r="Y190" i="2"/>
  <c r="U190" i="2"/>
  <c r="T190" i="2"/>
  <c r="S190" i="2"/>
  <c r="AE189" i="2"/>
  <c r="Y189" i="2"/>
  <c r="U189" i="2"/>
  <c r="T189" i="2"/>
  <c r="S189" i="2"/>
  <c r="AE188" i="2"/>
  <c r="Y188" i="2"/>
  <c r="U188" i="2"/>
  <c r="T188" i="2"/>
  <c r="S188" i="2"/>
  <c r="AE187" i="2"/>
  <c r="Y187" i="2"/>
  <c r="U187" i="2"/>
  <c r="T187" i="2"/>
  <c r="S187" i="2"/>
  <c r="AE186" i="2"/>
  <c r="Y186" i="2"/>
  <c r="U186" i="2"/>
  <c r="T186" i="2"/>
  <c r="S186" i="2"/>
  <c r="AE185" i="2"/>
  <c r="Y185" i="2"/>
  <c r="U185" i="2"/>
  <c r="T185" i="2"/>
  <c r="S185" i="2"/>
  <c r="AE184" i="2"/>
  <c r="Y184" i="2"/>
  <c r="U184" i="2"/>
  <c r="T184" i="2"/>
  <c r="S184" i="2"/>
  <c r="AE183" i="2"/>
  <c r="Y183" i="2"/>
  <c r="U183" i="2"/>
  <c r="T183" i="2"/>
  <c r="S183" i="2"/>
  <c r="AE182" i="2"/>
  <c r="Y182" i="2"/>
  <c r="U182" i="2"/>
  <c r="T182" i="2"/>
  <c r="S182" i="2"/>
  <c r="AE181" i="2"/>
  <c r="Y181" i="2"/>
  <c r="U181" i="2"/>
  <c r="T181" i="2"/>
  <c r="S181" i="2"/>
  <c r="AE180" i="2"/>
  <c r="Y180" i="2"/>
  <c r="U180" i="2"/>
  <c r="T180" i="2"/>
  <c r="S180" i="2"/>
  <c r="AE179" i="2"/>
  <c r="Y179" i="2"/>
  <c r="U179" i="2"/>
  <c r="T179" i="2"/>
  <c r="S179" i="2"/>
  <c r="AE178" i="2"/>
  <c r="Y178" i="2"/>
  <c r="U178" i="2"/>
  <c r="T178" i="2"/>
  <c r="S178" i="2"/>
  <c r="AE177" i="2"/>
  <c r="Y177" i="2"/>
  <c r="U177" i="2"/>
  <c r="T177" i="2"/>
  <c r="S177" i="2"/>
  <c r="AE176" i="2"/>
  <c r="Y176" i="2"/>
  <c r="U176" i="2"/>
  <c r="T176" i="2"/>
  <c r="S176" i="2"/>
  <c r="AE175" i="2"/>
  <c r="Y175" i="2"/>
  <c r="U175" i="2"/>
  <c r="T175" i="2"/>
  <c r="S175" i="2"/>
  <c r="AE174" i="2"/>
  <c r="Y174" i="2"/>
  <c r="U174" i="2"/>
  <c r="T174" i="2"/>
  <c r="S174" i="2"/>
  <c r="AE173" i="2"/>
  <c r="Y173" i="2"/>
  <c r="U173" i="2"/>
  <c r="T173" i="2"/>
  <c r="S173" i="2"/>
  <c r="AE172" i="2"/>
  <c r="Y172" i="2"/>
  <c r="U172" i="2"/>
  <c r="T172" i="2"/>
  <c r="S172" i="2"/>
  <c r="AE171" i="2"/>
  <c r="Y171" i="2"/>
  <c r="U171" i="2"/>
  <c r="T171" i="2"/>
  <c r="S171" i="2"/>
  <c r="AE170" i="2"/>
  <c r="Y170" i="2"/>
  <c r="U170" i="2"/>
  <c r="T170" i="2"/>
  <c r="S170" i="2"/>
  <c r="AE169" i="2"/>
  <c r="Y169" i="2"/>
  <c r="U169" i="2"/>
  <c r="T169" i="2"/>
  <c r="S169" i="2"/>
  <c r="AE168" i="2"/>
  <c r="Y168" i="2"/>
  <c r="U168" i="2"/>
  <c r="T168" i="2"/>
  <c r="S168" i="2"/>
  <c r="AE167" i="2"/>
  <c r="Y167" i="2"/>
  <c r="U167" i="2"/>
  <c r="T167" i="2"/>
  <c r="S167" i="2"/>
  <c r="AE166" i="2"/>
  <c r="Y166" i="2"/>
  <c r="U166" i="2"/>
  <c r="T166" i="2"/>
  <c r="S166" i="2"/>
  <c r="AE165" i="2"/>
  <c r="Y165" i="2"/>
  <c r="U165" i="2"/>
  <c r="T165" i="2"/>
  <c r="S165" i="2"/>
  <c r="AE164" i="2"/>
  <c r="Y164" i="2"/>
  <c r="U164" i="2"/>
  <c r="T164" i="2"/>
  <c r="S164" i="2"/>
  <c r="AE163" i="2"/>
  <c r="Y163" i="2"/>
  <c r="U163" i="2"/>
  <c r="T163" i="2"/>
  <c r="S163" i="2"/>
  <c r="AE162" i="2"/>
  <c r="Y162" i="2"/>
  <c r="U162" i="2"/>
  <c r="T162" i="2"/>
  <c r="S162" i="2"/>
  <c r="AE161" i="2"/>
  <c r="Y161" i="2"/>
  <c r="U161" i="2"/>
  <c r="T161" i="2"/>
  <c r="S161" i="2"/>
  <c r="AE160" i="2"/>
  <c r="Y160" i="2"/>
  <c r="U160" i="2"/>
  <c r="T160" i="2"/>
  <c r="S160" i="2"/>
  <c r="AE159" i="2"/>
  <c r="Y159" i="2"/>
  <c r="U159" i="2"/>
  <c r="T159" i="2"/>
  <c r="S159" i="2"/>
  <c r="AE158" i="2"/>
  <c r="Y158" i="2"/>
  <c r="U158" i="2"/>
  <c r="T158" i="2"/>
  <c r="S158" i="2"/>
  <c r="AE157" i="2"/>
  <c r="Y157" i="2"/>
  <c r="U157" i="2"/>
  <c r="T157" i="2"/>
  <c r="S157" i="2"/>
  <c r="AE156" i="2"/>
  <c r="Y156" i="2"/>
  <c r="U156" i="2"/>
  <c r="T156" i="2"/>
  <c r="S156" i="2"/>
  <c r="AE155" i="2"/>
  <c r="Y155" i="2"/>
  <c r="U155" i="2"/>
  <c r="T155" i="2"/>
  <c r="S155" i="2"/>
  <c r="AE154" i="2"/>
  <c r="Y154" i="2"/>
  <c r="U154" i="2"/>
  <c r="T154" i="2"/>
  <c r="S154" i="2"/>
  <c r="AE153" i="2"/>
  <c r="Y153" i="2"/>
  <c r="U153" i="2"/>
  <c r="T153" i="2"/>
  <c r="S153" i="2"/>
  <c r="AE152" i="2"/>
  <c r="Y152" i="2"/>
  <c r="U152" i="2"/>
  <c r="T152" i="2"/>
  <c r="S152" i="2"/>
  <c r="AE151" i="2"/>
  <c r="Y151" i="2"/>
  <c r="U151" i="2"/>
  <c r="T151" i="2"/>
  <c r="S151" i="2"/>
  <c r="AE150" i="2"/>
  <c r="Y150" i="2"/>
  <c r="U150" i="2"/>
  <c r="T150" i="2"/>
  <c r="S150" i="2"/>
  <c r="AE149" i="2"/>
  <c r="Y149" i="2"/>
  <c r="U149" i="2"/>
  <c r="T149" i="2"/>
  <c r="S149" i="2"/>
  <c r="AE148" i="2"/>
  <c r="Y148" i="2"/>
  <c r="U148" i="2"/>
  <c r="T148" i="2"/>
  <c r="S148" i="2"/>
  <c r="AE147" i="2"/>
  <c r="Y147" i="2"/>
  <c r="U147" i="2"/>
  <c r="T147" i="2"/>
  <c r="S147" i="2"/>
  <c r="AE146" i="2"/>
  <c r="Y146" i="2"/>
  <c r="U146" i="2"/>
  <c r="T146" i="2"/>
  <c r="S146" i="2"/>
  <c r="AE145" i="2"/>
  <c r="Y145" i="2"/>
  <c r="U145" i="2"/>
  <c r="T145" i="2"/>
  <c r="S145" i="2"/>
  <c r="AE144" i="2"/>
  <c r="Y144" i="2"/>
  <c r="U144" i="2"/>
  <c r="T144" i="2"/>
  <c r="S144" i="2"/>
  <c r="AE143" i="2"/>
  <c r="Y143" i="2"/>
  <c r="U143" i="2"/>
  <c r="T143" i="2"/>
  <c r="S143" i="2"/>
  <c r="AE142" i="2"/>
  <c r="Y142" i="2"/>
  <c r="U142" i="2"/>
  <c r="T142" i="2"/>
  <c r="S142" i="2"/>
  <c r="AE141" i="2"/>
  <c r="Y141" i="2"/>
  <c r="U141" i="2"/>
  <c r="T141" i="2"/>
  <c r="S141" i="2"/>
  <c r="AE140" i="2"/>
  <c r="Y140" i="2"/>
  <c r="U140" i="2"/>
  <c r="T140" i="2"/>
  <c r="S140" i="2"/>
  <c r="AE139" i="2"/>
  <c r="Y139" i="2"/>
  <c r="U139" i="2"/>
  <c r="T139" i="2"/>
  <c r="S139" i="2"/>
  <c r="AE138" i="2"/>
  <c r="Y138" i="2"/>
  <c r="U138" i="2"/>
  <c r="T138" i="2"/>
  <c r="S138" i="2"/>
  <c r="AE137" i="2"/>
  <c r="Y137" i="2"/>
  <c r="U137" i="2"/>
  <c r="T137" i="2"/>
  <c r="S137" i="2"/>
  <c r="AE136" i="2"/>
  <c r="Y136" i="2"/>
  <c r="U136" i="2"/>
  <c r="T136" i="2"/>
  <c r="S136" i="2"/>
  <c r="AE135" i="2"/>
  <c r="Y135" i="2"/>
  <c r="U135" i="2"/>
  <c r="T135" i="2"/>
  <c r="S135" i="2"/>
  <c r="AE134" i="2"/>
  <c r="Y134" i="2"/>
  <c r="U134" i="2"/>
  <c r="T134" i="2"/>
  <c r="S134" i="2"/>
  <c r="AE133" i="2"/>
  <c r="Y133" i="2"/>
  <c r="U133" i="2"/>
  <c r="T133" i="2"/>
  <c r="S133" i="2"/>
  <c r="AE132" i="2"/>
  <c r="Y132" i="2"/>
  <c r="U132" i="2"/>
  <c r="T132" i="2"/>
  <c r="S132" i="2"/>
  <c r="AE131" i="2"/>
  <c r="Y131" i="2"/>
  <c r="U131" i="2"/>
  <c r="T131" i="2"/>
  <c r="S131" i="2"/>
  <c r="AE130" i="2"/>
  <c r="Y130" i="2"/>
  <c r="U130" i="2"/>
  <c r="T130" i="2"/>
  <c r="S130" i="2"/>
  <c r="AE129" i="2"/>
  <c r="Y129" i="2"/>
  <c r="U129" i="2"/>
  <c r="T129" i="2"/>
  <c r="S129" i="2"/>
  <c r="AE128" i="2"/>
  <c r="Y128" i="2"/>
  <c r="U128" i="2"/>
  <c r="T128" i="2"/>
  <c r="S128" i="2"/>
  <c r="AE127" i="2"/>
  <c r="Y127" i="2"/>
  <c r="U127" i="2"/>
  <c r="T127" i="2"/>
  <c r="S127" i="2"/>
  <c r="AE126" i="2"/>
  <c r="Y126" i="2"/>
  <c r="U126" i="2"/>
  <c r="T126" i="2"/>
  <c r="S126" i="2"/>
  <c r="AE125" i="2"/>
  <c r="Y125" i="2"/>
  <c r="U125" i="2"/>
  <c r="T125" i="2"/>
  <c r="S125" i="2"/>
  <c r="AE124" i="2"/>
  <c r="Y124" i="2"/>
  <c r="U124" i="2"/>
  <c r="T124" i="2"/>
  <c r="S124" i="2"/>
  <c r="AE123" i="2"/>
  <c r="Y123" i="2"/>
  <c r="U123" i="2"/>
  <c r="T123" i="2"/>
  <c r="S123" i="2"/>
  <c r="AE122" i="2"/>
  <c r="Y122" i="2"/>
  <c r="U122" i="2"/>
  <c r="T122" i="2"/>
  <c r="S122" i="2"/>
  <c r="AE121" i="2"/>
  <c r="Y121" i="2"/>
  <c r="U121" i="2"/>
  <c r="T121" i="2"/>
  <c r="S121" i="2"/>
  <c r="AE120" i="2"/>
  <c r="Y120" i="2"/>
  <c r="U120" i="2"/>
  <c r="T120" i="2"/>
  <c r="S120" i="2"/>
  <c r="AE119" i="2"/>
  <c r="Y119" i="2"/>
  <c r="U119" i="2"/>
  <c r="T119" i="2"/>
  <c r="S119" i="2"/>
  <c r="AE118" i="2"/>
  <c r="Y118" i="2"/>
  <c r="U118" i="2"/>
  <c r="T118" i="2"/>
  <c r="S118" i="2"/>
  <c r="AE117" i="2"/>
  <c r="Y117" i="2"/>
  <c r="U117" i="2"/>
  <c r="T117" i="2"/>
  <c r="S117" i="2"/>
  <c r="AE116" i="2"/>
  <c r="Y116" i="2"/>
  <c r="U116" i="2"/>
  <c r="T116" i="2"/>
  <c r="S116" i="2"/>
  <c r="AE115" i="2"/>
  <c r="Y115" i="2"/>
  <c r="U115" i="2"/>
  <c r="T115" i="2"/>
  <c r="S115" i="2"/>
  <c r="AE114" i="2"/>
  <c r="Y114" i="2"/>
  <c r="U114" i="2"/>
  <c r="T114" i="2"/>
  <c r="S114" i="2"/>
  <c r="AE113" i="2"/>
  <c r="Y113" i="2"/>
  <c r="U113" i="2"/>
  <c r="T113" i="2"/>
  <c r="S113" i="2"/>
  <c r="AE112" i="2"/>
  <c r="Y112" i="2"/>
  <c r="U112" i="2"/>
  <c r="T112" i="2"/>
  <c r="S112" i="2"/>
  <c r="AE111" i="2"/>
  <c r="Y111" i="2"/>
  <c r="U111" i="2"/>
  <c r="T111" i="2"/>
  <c r="S111" i="2"/>
  <c r="AE110" i="2"/>
  <c r="Y110" i="2"/>
  <c r="U110" i="2"/>
  <c r="T110" i="2"/>
  <c r="S110" i="2"/>
  <c r="AE109" i="2"/>
  <c r="Y109" i="2"/>
  <c r="U109" i="2"/>
  <c r="T109" i="2"/>
  <c r="S109" i="2"/>
  <c r="AE108" i="2"/>
  <c r="Y108" i="2"/>
  <c r="U108" i="2"/>
  <c r="T108" i="2"/>
  <c r="S108" i="2"/>
  <c r="AE107" i="2"/>
  <c r="Y107" i="2"/>
  <c r="U107" i="2"/>
  <c r="T107" i="2"/>
  <c r="S107" i="2"/>
  <c r="AE106" i="2"/>
  <c r="Y106" i="2"/>
  <c r="U106" i="2"/>
  <c r="T106" i="2"/>
  <c r="S106" i="2"/>
  <c r="AE105" i="2"/>
  <c r="Y105" i="2"/>
  <c r="U105" i="2"/>
  <c r="T105" i="2"/>
  <c r="S105" i="2"/>
  <c r="AE104" i="2"/>
  <c r="Y104" i="2"/>
  <c r="U104" i="2"/>
  <c r="T104" i="2"/>
  <c r="S104" i="2"/>
  <c r="AE103" i="2"/>
  <c r="Y103" i="2"/>
  <c r="U103" i="2"/>
  <c r="T103" i="2"/>
  <c r="S103" i="2"/>
  <c r="AE102" i="2"/>
  <c r="Y102" i="2"/>
  <c r="U102" i="2"/>
  <c r="T102" i="2"/>
  <c r="S102" i="2"/>
  <c r="AE101" i="2"/>
  <c r="Y101" i="2"/>
  <c r="U101" i="2"/>
  <c r="T101" i="2"/>
  <c r="S101" i="2"/>
  <c r="AE100" i="2"/>
  <c r="Y100" i="2"/>
  <c r="U100" i="2"/>
  <c r="T100" i="2"/>
  <c r="S100" i="2"/>
  <c r="AE99" i="2"/>
  <c r="Y99" i="2"/>
  <c r="U99" i="2"/>
  <c r="T99" i="2"/>
  <c r="S99" i="2"/>
  <c r="AE98" i="2"/>
  <c r="Y98" i="2"/>
  <c r="U98" i="2"/>
  <c r="T98" i="2"/>
  <c r="S98" i="2"/>
  <c r="AE97" i="2"/>
  <c r="Y97" i="2"/>
  <c r="U97" i="2"/>
  <c r="T97" i="2"/>
  <c r="S97" i="2"/>
  <c r="AE96" i="2"/>
  <c r="Y96" i="2"/>
  <c r="U96" i="2"/>
  <c r="T96" i="2"/>
  <c r="S96" i="2"/>
  <c r="AE95" i="2"/>
  <c r="Y95" i="2"/>
  <c r="U95" i="2"/>
  <c r="T95" i="2"/>
  <c r="S95" i="2"/>
  <c r="AE94" i="2"/>
  <c r="Y94" i="2"/>
  <c r="U94" i="2"/>
  <c r="T94" i="2"/>
  <c r="S94" i="2"/>
  <c r="AE93" i="2"/>
  <c r="Y93" i="2"/>
  <c r="U93" i="2"/>
  <c r="T93" i="2"/>
  <c r="S93" i="2"/>
  <c r="AE92" i="2"/>
  <c r="Y92" i="2"/>
  <c r="U92" i="2"/>
  <c r="T92" i="2"/>
  <c r="S92" i="2"/>
  <c r="AE91" i="2"/>
  <c r="Y91" i="2"/>
  <c r="U91" i="2"/>
  <c r="T91" i="2"/>
  <c r="S91" i="2"/>
  <c r="AE90" i="2"/>
  <c r="Y90" i="2"/>
  <c r="U90" i="2"/>
  <c r="T90" i="2"/>
  <c r="S90" i="2"/>
  <c r="AE89" i="2"/>
  <c r="Y89" i="2"/>
  <c r="U89" i="2"/>
  <c r="T89" i="2"/>
  <c r="S89" i="2"/>
  <c r="AE88" i="2"/>
  <c r="Y88" i="2"/>
  <c r="U88" i="2"/>
  <c r="T88" i="2"/>
  <c r="S88" i="2"/>
  <c r="AE87" i="2"/>
  <c r="Y87" i="2"/>
  <c r="U87" i="2"/>
  <c r="T87" i="2"/>
  <c r="S87" i="2"/>
  <c r="AE86" i="2"/>
  <c r="Y86" i="2"/>
  <c r="U86" i="2"/>
  <c r="T86" i="2"/>
  <c r="S86" i="2"/>
  <c r="AE85" i="2"/>
  <c r="Y85" i="2"/>
  <c r="U85" i="2"/>
  <c r="T85" i="2"/>
  <c r="S85" i="2"/>
  <c r="AE84" i="2"/>
  <c r="Y84" i="2"/>
  <c r="U84" i="2"/>
  <c r="T84" i="2"/>
  <c r="S84" i="2"/>
  <c r="AE83" i="2"/>
  <c r="Y83" i="2"/>
  <c r="U83" i="2"/>
  <c r="T83" i="2"/>
  <c r="S83" i="2"/>
  <c r="AE82" i="2"/>
  <c r="Y82" i="2"/>
  <c r="U82" i="2"/>
  <c r="T82" i="2"/>
  <c r="S82" i="2"/>
  <c r="AE81" i="2"/>
  <c r="Y81" i="2"/>
  <c r="U81" i="2"/>
  <c r="T81" i="2"/>
  <c r="S81" i="2"/>
  <c r="AE80" i="2"/>
  <c r="Y80" i="2"/>
  <c r="U80" i="2"/>
  <c r="T80" i="2"/>
  <c r="S80" i="2"/>
  <c r="AE79" i="2"/>
  <c r="Y79" i="2"/>
  <c r="U79" i="2"/>
  <c r="T79" i="2"/>
  <c r="S79" i="2"/>
  <c r="AE78" i="2"/>
  <c r="Y78" i="2"/>
  <c r="U78" i="2"/>
  <c r="T78" i="2"/>
  <c r="S78" i="2"/>
  <c r="AE77" i="2"/>
  <c r="Y77" i="2"/>
  <c r="U77" i="2"/>
  <c r="T77" i="2"/>
  <c r="S77" i="2"/>
  <c r="AE76" i="2"/>
  <c r="Y76" i="2"/>
  <c r="U76" i="2"/>
  <c r="T76" i="2"/>
  <c r="S76" i="2"/>
  <c r="AE75" i="2"/>
  <c r="Y75" i="2"/>
  <c r="U75" i="2"/>
  <c r="T75" i="2"/>
  <c r="S75" i="2"/>
  <c r="AE74" i="2"/>
  <c r="Y74" i="2"/>
  <c r="U74" i="2"/>
  <c r="T74" i="2"/>
  <c r="S74" i="2"/>
  <c r="AE73" i="2"/>
  <c r="Y73" i="2"/>
  <c r="U73" i="2"/>
  <c r="T73" i="2"/>
  <c r="S73" i="2"/>
  <c r="AE72" i="2"/>
  <c r="Y72" i="2"/>
  <c r="U72" i="2"/>
  <c r="T72" i="2"/>
  <c r="S72" i="2"/>
  <c r="AE71" i="2"/>
  <c r="Y71" i="2"/>
  <c r="U71" i="2"/>
  <c r="T71" i="2"/>
  <c r="S71" i="2"/>
  <c r="AE70" i="2"/>
  <c r="Y70" i="2"/>
  <c r="U70" i="2"/>
  <c r="T70" i="2"/>
  <c r="S70" i="2"/>
  <c r="AE69" i="2"/>
  <c r="Y69" i="2"/>
  <c r="U69" i="2"/>
  <c r="T69" i="2"/>
  <c r="S69" i="2"/>
  <c r="AE68" i="2"/>
  <c r="Y68" i="2"/>
  <c r="U68" i="2"/>
  <c r="T68" i="2"/>
  <c r="S68" i="2"/>
  <c r="AE67" i="2"/>
  <c r="Y67" i="2"/>
  <c r="U67" i="2"/>
  <c r="T67" i="2"/>
  <c r="S67" i="2"/>
  <c r="AE66" i="2"/>
  <c r="Y66" i="2"/>
  <c r="U66" i="2"/>
  <c r="T66" i="2"/>
  <c r="S66" i="2"/>
  <c r="AE65" i="2"/>
  <c r="Y65" i="2"/>
  <c r="U65" i="2"/>
  <c r="T65" i="2"/>
  <c r="S65" i="2"/>
  <c r="AE64" i="2"/>
  <c r="Y64" i="2"/>
  <c r="U64" i="2"/>
  <c r="T64" i="2"/>
  <c r="S64" i="2"/>
  <c r="AE63" i="2"/>
  <c r="Y63" i="2"/>
  <c r="U63" i="2"/>
  <c r="T63" i="2"/>
  <c r="S63" i="2"/>
  <c r="AE62" i="2"/>
  <c r="Y62" i="2"/>
  <c r="U62" i="2"/>
  <c r="T62" i="2"/>
  <c r="S62" i="2"/>
  <c r="AE61" i="2"/>
  <c r="Y61" i="2"/>
  <c r="U61" i="2"/>
  <c r="T61" i="2"/>
  <c r="S61" i="2"/>
  <c r="AE60" i="2"/>
  <c r="Y60" i="2"/>
  <c r="U60" i="2"/>
  <c r="T60" i="2"/>
  <c r="S60" i="2"/>
  <c r="AE59" i="2"/>
  <c r="Y59" i="2"/>
  <c r="U59" i="2"/>
  <c r="T59" i="2"/>
  <c r="S59" i="2"/>
  <c r="AE58" i="2"/>
  <c r="Y58" i="2"/>
  <c r="U58" i="2"/>
  <c r="T58" i="2"/>
  <c r="S58" i="2"/>
  <c r="AE57" i="2"/>
  <c r="Y57" i="2"/>
  <c r="U57" i="2"/>
  <c r="T57" i="2"/>
  <c r="S57" i="2"/>
  <c r="AE56" i="2"/>
  <c r="Y56" i="2"/>
  <c r="U56" i="2"/>
  <c r="T56" i="2"/>
  <c r="S56" i="2"/>
  <c r="AE55" i="2"/>
  <c r="Y55" i="2"/>
  <c r="U55" i="2"/>
  <c r="T55" i="2"/>
  <c r="S55" i="2"/>
  <c r="AE54" i="2"/>
  <c r="Y54" i="2"/>
  <c r="U54" i="2"/>
  <c r="T54" i="2"/>
  <c r="S54" i="2"/>
  <c r="AE53" i="2"/>
  <c r="Y53" i="2"/>
  <c r="U53" i="2"/>
  <c r="T53" i="2"/>
  <c r="S53" i="2"/>
  <c r="AE52" i="2"/>
  <c r="Y52" i="2"/>
  <c r="U52" i="2"/>
  <c r="T52" i="2"/>
  <c r="S52" i="2"/>
  <c r="AE51" i="2"/>
  <c r="Y51" i="2"/>
  <c r="U51" i="2"/>
  <c r="T51" i="2"/>
  <c r="S51" i="2"/>
  <c r="AE50" i="2"/>
  <c r="Y50" i="2"/>
  <c r="U50" i="2"/>
  <c r="T50" i="2"/>
  <c r="S50" i="2"/>
  <c r="AE49" i="2"/>
  <c r="Y49" i="2"/>
  <c r="U49" i="2"/>
  <c r="T49" i="2"/>
  <c r="S49" i="2"/>
  <c r="AE48" i="2"/>
  <c r="Y48" i="2"/>
  <c r="U48" i="2"/>
  <c r="T48" i="2"/>
  <c r="S48" i="2"/>
  <c r="AE47" i="2"/>
  <c r="Y47" i="2"/>
  <c r="U47" i="2"/>
  <c r="T47" i="2"/>
  <c r="S47" i="2"/>
  <c r="AE46" i="2"/>
  <c r="Y46" i="2"/>
  <c r="U46" i="2"/>
  <c r="T46" i="2"/>
  <c r="S46" i="2"/>
  <c r="AE45" i="2"/>
  <c r="Y45" i="2"/>
  <c r="U45" i="2"/>
  <c r="T45" i="2"/>
  <c r="S45" i="2"/>
  <c r="AE44" i="2"/>
  <c r="Y44" i="2"/>
  <c r="U44" i="2"/>
  <c r="T44" i="2"/>
  <c r="S44" i="2"/>
  <c r="AE43" i="2"/>
  <c r="Y43" i="2"/>
  <c r="U43" i="2"/>
  <c r="T43" i="2"/>
  <c r="S43" i="2"/>
  <c r="AE42" i="2"/>
  <c r="Y42" i="2"/>
  <c r="U42" i="2"/>
  <c r="T42" i="2"/>
  <c r="S42" i="2"/>
  <c r="AE41" i="2"/>
  <c r="Y41" i="2"/>
  <c r="U41" i="2"/>
  <c r="T41" i="2"/>
  <c r="S41" i="2"/>
  <c r="AE40" i="2"/>
  <c r="Y40" i="2"/>
  <c r="U40" i="2"/>
  <c r="T40" i="2"/>
  <c r="S40" i="2"/>
  <c r="AE39" i="2"/>
  <c r="Y39" i="2"/>
  <c r="U39" i="2"/>
  <c r="T39" i="2"/>
  <c r="S39" i="2"/>
  <c r="AE38" i="2"/>
  <c r="Y38" i="2"/>
  <c r="U38" i="2"/>
  <c r="T38" i="2"/>
  <c r="S38" i="2"/>
  <c r="AE37" i="2"/>
  <c r="Y37" i="2"/>
  <c r="U37" i="2"/>
  <c r="T37" i="2"/>
  <c r="S37" i="2"/>
  <c r="AE36" i="2"/>
  <c r="Y36" i="2"/>
  <c r="U36" i="2"/>
  <c r="T36" i="2"/>
  <c r="S36" i="2"/>
  <c r="AE35" i="2"/>
  <c r="Y35" i="2"/>
  <c r="U35" i="2"/>
  <c r="T35" i="2"/>
  <c r="S35" i="2"/>
  <c r="AE34" i="2"/>
  <c r="Y34" i="2"/>
  <c r="U34" i="2"/>
  <c r="T34" i="2"/>
  <c r="S34" i="2"/>
  <c r="AE33" i="2"/>
  <c r="Y33" i="2"/>
  <c r="U33" i="2"/>
  <c r="T33" i="2"/>
  <c r="S33" i="2"/>
  <c r="AE32" i="2"/>
  <c r="Y32" i="2"/>
  <c r="U32" i="2"/>
  <c r="T32" i="2"/>
  <c r="S32" i="2"/>
  <c r="AE31" i="2"/>
  <c r="Y31" i="2"/>
  <c r="U31" i="2"/>
  <c r="T31" i="2"/>
  <c r="S31" i="2"/>
  <c r="AE30" i="2"/>
  <c r="Y30" i="2"/>
  <c r="U30" i="2"/>
  <c r="T30" i="2"/>
  <c r="S30" i="2"/>
  <c r="AE29" i="2"/>
  <c r="Y29" i="2"/>
  <c r="U29" i="2"/>
  <c r="T29" i="2"/>
  <c r="S29" i="2"/>
  <c r="AE28" i="2"/>
  <c r="Y28" i="2"/>
  <c r="U28" i="2"/>
  <c r="T28" i="2"/>
  <c r="S28" i="2"/>
  <c r="AE27" i="2"/>
  <c r="Y27" i="2"/>
  <c r="U27" i="2"/>
  <c r="T27" i="2"/>
  <c r="S27" i="2"/>
  <c r="AE26" i="2"/>
  <c r="Y26" i="2"/>
  <c r="U26" i="2"/>
  <c r="T26" i="2"/>
  <c r="S26" i="2"/>
  <c r="AE25" i="2"/>
  <c r="Y25" i="2"/>
  <c r="U25" i="2"/>
  <c r="T25" i="2"/>
  <c r="S25" i="2"/>
  <c r="AE24" i="2"/>
  <c r="Y24" i="2"/>
  <c r="U24" i="2"/>
  <c r="T24" i="2"/>
  <c r="S24" i="2"/>
  <c r="AE23" i="2"/>
  <c r="Y23" i="2"/>
  <c r="U23" i="2"/>
  <c r="T23" i="2"/>
  <c r="S23" i="2"/>
  <c r="AE22" i="2"/>
  <c r="Y22" i="2"/>
  <c r="U22" i="2"/>
  <c r="T22" i="2"/>
  <c r="S22" i="2"/>
  <c r="AE21" i="2"/>
  <c r="Y21" i="2"/>
  <c r="U21" i="2"/>
  <c r="T21" i="2"/>
  <c r="S21" i="2"/>
  <c r="AE20" i="2"/>
  <c r="Y20" i="2"/>
  <c r="U20" i="2"/>
  <c r="T20" i="2"/>
  <c r="S20" i="2"/>
  <c r="AE19" i="2"/>
  <c r="Y19" i="2"/>
  <c r="U19" i="2"/>
  <c r="T19" i="2"/>
  <c r="S19" i="2"/>
  <c r="AE18" i="2"/>
  <c r="Y18" i="2"/>
  <c r="U18" i="2"/>
  <c r="T18" i="2"/>
  <c r="S18" i="2"/>
  <c r="AE17" i="2"/>
  <c r="Y17" i="2"/>
  <c r="U17" i="2"/>
  <c r="T17" i="2"/>
  <c r="S17" i="2"/>
  <c r="AE16" i="2"/>
  <c r="Y16" i="2"/>
  <c r="U16" i="2"/>
  <c r="T16" i="2"/>
  <c r="S16" i="2"/>
  <c r="AE15" i="2"/>
  <c r="Y15" i="2"/>
  <c r="U15" i="2"/>
  <c r="T15" i="2"/>
  <c r="S15" i="2"/>
  <c r="AE14" i="2"/>
  <c r="Y14" i="2"/>
  <c r="U14" i="2"/>
  <c r="T14" i="2"/>
  <c r="S14" i="2"/>
  <c r="AE13" i="2"/>
  <c r="Y13" i="2"/>
  <c r="U13" i="2"/>
  <c r="T13" i="2"/>
  <c r="S13" i="2"/>
  <c r="AE12" i="2"/>
  <c r="Y12" i="2"/>
  <c r="U12" i="2"/>
  <c r="T12" i="2"/>
  <c r="S12" i="2"/>
  <c r="AE11" i="2"/>
  <c r="Y11" i="2"/>
  <c r="U11" i="2"/>
  <c r="T11" i="2"/>
  <c r="S11" i="2"/>
  <c r="AE10" i="2"/>
  <c r="Y10" i="2"/>
  <c r="U10" i="2"/>
  <c r="T10" i="2"/>
  <c r="S10" i="2"/>
  <c r="AE9" i="2"/>
  <c r="Y9" i="2"/>
  <c r="U9" i="2"/>
  <c r="T9" i="2"/>
  <c r="S9" i="2"/>
  <c r="AE8" i="2"/>
  <c r="Y8" i="2"/>
  <c r="U8" i="2"/>
  <c r="T8" i="2"/>
  <c r="S8" i="2"/>
  <c r="AE7" i="2"/>
  <c r="Y7" i="2"/>
  <c r="U7" i="2"/>
  <c r="T7" i="2"/>
  <c r="S7" i="2"/>
  <c r="AE6" i="2"/>
  <c r="Y6" i="2"/>
  <c r="U6" i="2"/>
  <c r="T6" i="2"/>
  <c r="S6" i="2"/>
  <c r="AE5" i="2"/>
  <c r="Y5" i="2"/>
  <c r="U5" i="2"/>
  <c r="T5" i="2"/>
  <c r="S5" i="2"/>
  <c r="AE4" i="2"/>
  <c r="Y4" i="2"/>
  <c r="U4" i="2"/>
  <c r="S4" i="2"/>
  <c r="A1000" i="2" l="1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G4" i="2" s="1"/>
</calcChain>
</file>

<file path=xl/sharedStrings.xml><?xml version="1.0" encoding="utf-8"?>
<sst xmlns="http://schemas.openxmlformats.org/spreadsheetml/2006/main" count="116" uniqueCount="57">
  <si>
    <t>Сведения об объекте строительства</t>
  </si>
  <si>
    <t>Сведения об участнике долевого строительства</t>
  </si>
  <si>
    <t>Сведения о договоре</t>
  </si>
  <si>
    <t>Сведения об уступке прав требования</t>
  </si>
  <si>
    <t>Сведения о помещении</t>
  </si>
  <si>
    <t>Сведения об оплате по договору</t>
  </si>
  <si>
    <t>Информация о требованиях</t>
  </si>
  <si>
    <t>Уникальный идентификатор договора</t>
  </si>
  <si>
    <t>ИНН застройщика</t>
  </si>
  <si>
    <t>Кадастровый номер земельного участка</t>
  </si>
  <si>
    <t>Фамилия, Имя, Отчество кредитора - физического лица или ИП, полное наименование кредитора - юридического лица</t>
  </si>
  <si>
    <t>Доля участника по договору (1 или дробное значение 1/2, 1/3 и т.д.)</t>
  </si>
  <si>
    <t>Тип участника Физлицо/Юрлицо/ИП</t>
  </si>
  <si>
    <t>ИНН юридического лица или Индивидуального предпринимателя</t>
  </si>
  <si>
    <t>Дата рождения</t>
  </si>
  <si>
    <t>Гражданство</t>
  </si>
  <si>
    <t>Вид документа удостоверяющего личность</t>
  </si>
  <si>
    <t>Серия документа</t>
  </si>
  <si>
    <t>Номер документа</t>
  </si>
  <si>
    <t>Дата выдачи документа</t>
  </si>
  <si>
    <t>Кем выдан</t>
  </si>
  <si>
    <t>Код подразделения</t>
  </si>
  <si>
    <t>Адрес регистрации</t>
  </si>
  <si>
    <t>Адрес почтовый</t>
  </si>
  <si>
    <t>Телефон</t>
  </si>
  <si>
    <t>E-mail</t>
  </si>
  <si>
    <t>Вид документа, являющийся основанием возникновения права требования</t>
  </si>
  <si>
    <t>Дата документа</t>
  </si>
  <si>
    <t>Номер гос.регистрации ДДУ</t>
  </si>
  <si>
    <t>Дата гос.регистрации ДДУ</t>
  </si>
  <si>
    <t>Цена договора</t>
  </si>
  <si>
    <t>Стоимость помещения по договору</t>
  </si>
  <si>
    <t>Стоимость 1 квадратного метра площади по договору</t>
  </si>
  <si>
    <t>Допустимые отклонения по результатам обмеров площади без пересчета цены</t>
  </si>
  <si>
    <t>Номер договора уступки</t>
  </si>
  <si>
    <t>Дата договора уступки</t>
  </si>
  <si>
    <t>Номер гос.регистрации договора уступки</t>
  </si>
  <si>
    <t>Дата гос.регистрации договора уступки</t>
  </si>
  <si>
    <t>Уступающая сторона (ФИО или Полное наименование Юрлица)</t>
  </si>
  <si>
    <t>Тип уступающей стороны (Физлицо/ИП/Юрлицо)</t>
  </si>
  <si>
    <t>Тип помещения</t>
  </si>
  <si>
    <t>Строительный номер помещения</t>
  </si>
  <si>
    <t>Площадь</t>
  </si>
  <si>
    <t>Вид площади</t>
  </si>
  <si>
    <t>Количество комнат</t>
  </si>
  <si>
    <t>Секция подъезд</t>
  </si>
  <si>
    <t>Этаж</t>
  </si>
  <si>
    <t>Сумма оплаченная участником по договору</t>
  </si>
  <si>
    <t>Номер требования по реестру</t>
  </si>
  <si>
    <t>Размер требования по заявлению</t>
  </si>
  <si>
    <t>Сумма неисполненных обязательств</t>
  </si>
  <si>
    <t>Вид требования</t>
  </si>
  <si>
    <t>Принятое решение о включении требования в РТУС</t>
  </si>
  <si>
    <t>Дата уведомления участника об открытии конкурсного производства</t>
  </si>
  <si>
    <t>Дата включения в РТУС</t>
  </si>
  <si>
    <t>Строительный адрес</t>
  </si>
  <si>
    <t>Номер ID дома в Едином реестре проблемных объектов на сайте наш.дом.рф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</si>
</sst>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32">
    <xf numFmtId="0" fontId="0" fillId="0" borderId="0" xfId="0"/>
    <xf numFmtId="0" fontId="3" fillId="0" borderId="1" xfId="0" applyFont="1" applyBorder="1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Border="1"/>
    <xf numFmtId="0" fontId="1" fillId="0" borderId="1" xfId="1" applyFont="1" applyFill="1" applyBorder="1" applyAlignment="1">
      <alignment horizontal="center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0" xfId="0" applyNumberFormat="1"/>
    <xf numFmtId="2" fontId="3" fillId="0" borderId="1" xfId="0" applyNumberFormat="1" applyFont="1" applyBorder="1" applyAlignment="1"/>
    <xf numFmtId="12" fontId="0" fillId="0" borderId="0" xfId="0" applyNumberFormat="1"/>
    <xf numFmtId="0" fontId="0" fillId="3" borderId="0" xfId="0" applyFill="1"/>
    <xf numFmtId="0" fontId="0" fillId="3" borderId="1" xfId="0" applyFill="1" applyBorder="1"/>
    <xf numFmtId="0" fontId="0" fillId="3" borderId="1" xfId="0" applyFill="1" applyBorder="1" applyAlignment="1">
      <alignment horizontal="center" vertical="center" wrapText="1"/>
    </xf>
    <xf numFmtId="0" fontId="1" fillId="3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0" xfId="0" applyNumberFormat="1"/>
    <xf numFmtId="14" fontId="0" fillId="0" borderId="1" xfId="0" applyNumberFormat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 wrapText="1"/>
    </xf>
    <xf numFmtId="1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13" fontId="0" fillId="0" borderId="0" xfId="0" applyNumberFormat="1"/>
    <xf numFmtId="13" fontId="0" fillId="0" borderId="1" xfId="0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Fill="1" applyBorder="1"/>
    <xf numFmtId="0" fontId="0" fillId="0" borderId="0" xfId="0" applyFill="1"/>
    <xf numFmtId="49" fontId="0" fillId="0" borderId="0" xfId="0" applyNumberFormat="1"/>
    <xf numFmtId="49" fontId="0" fillId="0" borderId="1" xfId="0" applyNumberFormat="1" applyFill="1" applyBorder="1" applyAlignment="1">
      <alignment horizontal="center" vertical="center" wrapText="1"/>
    </xf>
    <xf numFmtId="49" fontId="1" fillId="0" borderId="1" xfId="1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2">
    <cellStyle name="Обычный" xfId="0" builtinId="0"/>
    <cellStyle name="Хороший" xfId="1" builtinId="26"/>
  </cellStyles>
  <dxfs count="16">
    <dxf>
      <font>
        <color theme="0" tint="-0.24994659260841701"/>
      </font>
    </dxf>
    <dxf>
      <font>
        <color rgb="FFC00000"/>
      </font>
      <fill>
        <patternFill>
          <bgColor rgb="FFFFC7CE"/>
        </patternFill>
      </fill>
    </dxf>
    <dxf>
      <font>
        <color rgb="FF3A1953"/>
      </font>
      <fill>
        <patternFill>
          <bgColor rgb="FFC9A6E4"/>
        </patternFill>
      </fill>
    </dxf>
    <dxf>
      <font>
        <color rgb="FF3A1953"/>
      </font>
      <fill>
        <patternFill>
          <bgColor rgb="FFC9A6E4"/>
        </patternFill>
      </fill>
    </dxf>
    <dxf>
      <font>
        <color rgb="FF3A1953"/>
      </font>
      <fill>
        <patternFill>
          <bgColor rgb="FFC9A6E4"/>
        </patternFill>
      </fill>
    </dxf>
    <dxf>
      <font>
        <color rgb="FF684300"/>
      </font>
      <fill>
        <patternFill>
          <bgColor rgb="FFFFCF37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0" tint="-0.2499465926084170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7CE"/>
      <color rgb="FF684300"/>
      <color rgb="FFFFCF37"/>
      <color rgb="FFFFC91D"/>
      <color rgb="FFFFEC9B"/>
      <color rgb="FF704800"/>
      <color rgb="FFFFE471"/>
      <color rgb="FF3A1953"/>
      <color rgb="FFC9A6E4"/>
      <color rgb="FF4C21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tabSelected="1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28.42578125" style="23" customWidth="1"/>
    <col min="2" max="4" width="25.7109375" customWidth="1"/>
    <col min="5" max="5" width="22.7109375" customWidth="1"/>
    <col min="6" max="6" width="26" customWidth="1"/>
    <col min="7" max="7" width="19.5703125" style="8" customWidth="1"/>
    <col min="8" max="8" width="22" customWidth="1"/>
    <col min="9" max="9" width="19.42578125" customWidth="1"/>
    <col min="10" max="10" width="11.42578125" style="14" customWidth="1"/>
    <col min="11" max="11" width="13.5703125" customWidth="1"/>
    <col min="12" max="12" width="21.42578125" customWidth="1"/>
    <col min="13" max="13" width="12.5703125" style="24" customWidth="1"/>
    <col min="14" max="14" width="14.140625" style="24" customWidth="1"/>
    <col min="15" max="15" width="12.7109375" style="14" customWidth="1"/>
    <col min="16" max="16" width="15.5703125" customWidth="1"/>
    <col min="17" max="17" width="16.28515625" customWidth="1"/>
    <col min="18" max="18" width="12.140625" customWidth="1"/>
    <col min="19" max="19" width="13.5703125" customWidth="1"/>
    <col min="20" max="20" width="9.85546875" customWidth="1"/>
    <col min="21" max="21" width="10.140625" customWidth="1"/>
    <col min="22" max="22" width="31.28515625" customWidth="1"/>
    <col min="23" max="23" width="20.5703125" customWidth="1"/>
    <col min="24" max="24" width="12.28515625" style="14" customWidth="1"/>
    <col min="25" max="25" width="13.85546875" customWidth="1"/>
    <col min="26" max="26" width="14.85546875" style="14" customWidth="1"/>
    <col min="27" max="29" width="14.85546875" style="6" customWidth="1"/>
    <col min="30" max="30" width="14.85546875" customWidth="1"/>
    <col min="31" max="31" width="17.28515625" customWidth="1"/>
    <col min="32" max="32" width="12.140625" style="14" customWidth="1"/>
    <col min="33" max="33" width="9.42578125" customWidth="1"/>
    <col min="34" max="34" width="12.140625" style="14" customWidth="1"/>
    <col min="35" max="35" width="18.28515625" customWidth="1"/>
    <col min="36" max="36" width="16.42578125" customWidth="1"/>
    <col min="37" max="37" width="19.140625" customWidth="1"/>
    <col min="38" max="38" width="13" customWidth="1"/>
    <col min="39" max="39" width="16.140625" style="6" customWidth="1"/>
    <col min="40" max="40" width="12.5703125" customWidth="1"/>
    <col min="41" max="41" width="23.5703125" customWidth="1"/>
    <col min="42" max="42" width="15.85546875" customWidth="1"/>
    <col min="43" max="43" width="10.7109375" customWidth="1"/>
    <col min="44" max="44" width="34.42578125" style="6" customWidth="1"/>
    <col min="45" max="46" width="14.28515625" customWidth="1"/>
    <col min="47" max="47" width="17.28515625" customWidth="1"/>
    <col min="48" max="48" width="21" customWidth="1"/>
    <col min="49" max="49" width="29.140625" customWidth="1"/>
    <col min="50" max="50" width="22.7109375" style="14" customWidth="1"/>
    <col min="51" max="51" width="14.7109375" style="14" customWidth="1"/>
  </cols>
  <sheetData>
    <row r="1" spans="1:51" x14ac:dyDescent="0.25">
      <c r="A1" s="22"/>
      <c r="B1" s="27" t="s">
        <v>0</v>
      </c>
      <c r="C1" s="27"/>
      <c r="D1" s="27"/>
      <c r="E1" s="27"/>
      <c r="F1" s="27" t="s">
        <v>1</v>
      </c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8" t="s">
        <v>2</v>
      </c>
      <c r="W1" s="28"/>
      <c r="X1" s="28"/>
      <c r="Y1" s="28"/>
      <c r="Z1" s="28"/>
      <c r="AA1" s="28"/>
      <c r="AB1" s="28"/>
      <c r="AC1" s="28"/>
      <c r="AD1" s="28"/>
      <c r="AE1" s="28" t="s">
        <v>3</v>
      </c>
      <c r="AF1" s="28"/>
      <c r="AG1" s="28"/>
      <c r="AH1" s="28"/>
      <c r="AI1" s="28"/>
      <c r="AJ1" s="28"/>
      <c r="AK1" s="29" t="s">
        <v>4</v>
      </c>
      <c r="AL1" s="30"/>
      <c r="AM1" s="30"/>
      <c r="AN1" s="30"/>
      <c r="AO1" s="30"/>
      <c r="AP1" s="30"/>
      <c r="AQ1" s="31"/>
      <c r="AR1" s="7" t="s">
        <v>5</v>
      </c>
      <c r="AS1" s="27" t="s">
        <v>6</v>
      </c>
      <c r="AT1" s="27"/>
      <c r="AU1" s="27"/>
      <c r="AV1" s="27"/>
      <c r="AW1" s="27"/>
      <c r="AX1" s="27"/>
      <c r="AY1" s="27"/>
    </row>
    <row r="2" spans="1:51" ht="105" x14ac:dyDescent="0.25">
      <c r="A2" s="11" t="s">
        <v>7</v>
      </c>
      <c r="B2" s="2" t="s">
        <v>8</v>
      </c>
      <c r="C2" s="2" t="s">
        <v>56</v>
      </c>
      <c r="D2" s="2" t="s">
        <v>9</v>
      </c>
      <c r="E2" s="2" t="s">
        <v>55</v>
      </c>
      <c r="F2" s="2" t="s">
        <v>10</v>
      </c>
      <c r="G2" s="17" t="s">
        <v>11</v>
      </c>
      <c r="H2" s="2" t="s">
        <v>12</v>
      </c>
      <c r="I2" s="2" t="s">
        <v>13</v>
      </c>
      <c r="J2" s="2" t="s">
        <v>14</v>
      </c>
      <c r="K2" s="2" t="s">
        <v>15</v>
      </c>
      <c r="L2" s="2" t="s">
        <v>16</v>
      </c>
      <c r="M2" s="25" t="s">
        <v>17</v>
      </c>
      <c r="N2" s="25" t="s">
        <v>18</v>
      </c>
      <c r="O2" s="16" t="s">
        <v>19</v>
      </c>
      <c r="P2" s="2" t="s">
        <v>20</v>
      </c>
      <c r="Q2" s="2" t="s">
        <v>21</v>
      </c>
      <c r="R2" s="2" t="s">
        <v>22</v>
      </c>
      <c r="S2" s="2" t="s">
        <v>23</v>
      </c>
      <c r="T2" s="2" t="s">
        <v>24</v>
      </c>
      <c r="U2" s="2" t="s">
        <v>25</v>
      </c>
      <c r="V2" s="2" t="s">
        <v>26</v>
      </c>
      <c r="W2" s="2" t="s">
        <v>18</v>
      </c>
      <c r="X2" s="16" t="s">
        <v>27</v>
      </c>
      <c r="Y2" s="2" t="s">
        <v>28</v>
      </c>
      <c r="Z2" s="16" t="s">
        <v>29</v>
      </c>
      <c r="AA2" s="2" t="s">
        <v>30</v>
      </c>
      <c r="AB2" s="2" t="s">
        <v>31</v>
      </c>
      <c r="AC2" s="2" t="s">
        <v>32</v>
      </c>
      <c r="AD2" s="2" t="s">
        <v>33</v>
      </c>
      <c r="AE2" s="2" t="s">
        <v>34</v>
      </c>
      <c r="AF2" s="16" t="s">
        <v>35</v>
      </c>
      <c r="AG2" s="2" t="s">
        <v>36</v>
      </c>
      <c r="AH2" s="16" t="s">
        <v>37</v>
      </c>
      <c r="AI2" s="2" t="s">
        <v>38</v>
      </c>
      <c r="AJ2" s="2" t="s">
        <v>39</v>
      </c>
      <c r="AK2" s="2" t="s">
        <v>40</v>
      </c>
      <c r="AL2" s="2" t="s">
        <v>41</v>
      </c>
      <c r="AM2" s="2" t="s">
        <v>42</v>
      </c>
      <c r="AN2" s="2" t="s">
        <v>43</v>
      </c>
      <c r="AO2" s="2" t="s">
        <v>44</v>
      </c>
      <c r="AP2" s="2" t="s">
        <v>45</v>
      </c>
      <c r="AQ2" s="2" t="s">
        <v>46</v>
      </c>
      <c r="AR2" s="5" t="s">
        <v>47</v>
      </c>
      <c r="AS2" s="2" t="s">
        <v>48</v>
      </c>
      <c r="AT2" s="2" t="s">
        <v>49</v>
      </c>
      <c r="AU2" s="2" t="s">
        <v>50</v>
      </c>
      <c r="AV2" s="2" t="s">
        <v>51</v>
      </c>
      <c r="AW2" s="2" t="s">
        <v>52</v>
      </c>
      <c r="AX2" s="16" t="s">
        <v>53</v>
      </c>
      <c r="AY2" s="16" t="s">
        <v>54</v>
      </c>
    </row>
    <row r="3" spans="1:51" x14ac:dyDescent="0.25">
      <c r="A3" s="12">
        <v>1</v>
      </c>
      <c r="B3" s="4">
        <v>2</v>
      </c>
      <c r="C3" s="4">
        <v>3</v>
      </c>
      <c r="D3" s="4">
        <v>4</v>
      </c>
      <c r="E3" s="4">
        <v>5</v>
      </c>
      <c r="F3" s="4">
        <v>6</v>
      </c>
      <c r="G3" s="4">
        <v>7</v>
      </c>
      <c r="H3" s="4">
        <v>8</v>
      </c>
      <c r="I3" s="4">
        <v>9</v>
      </c>
      <c r="J3" s="4">
        <v>10</v>
      </c>
      <c r="K3" s="4">
        <v>11</v>
      </c>
      <c r="L3" s="4">
        <v>12</v>
      </c>
      <c r="M3" s="26">
        <v>13</v>
      </c>
      <c r="N3" s="26">
        <v>14</v>
      </c>
      <c r="O3" s="4">
        <v>15</v>
      </c>
      <c r="P3" s="4">
        <v>16</v>
      </c>
      <c r="Q3" s="4">
        <v>17</v>
      </c>
      <c r="R3" s="4">
        <v>18</v>
      </c>
      <c r="S3" s="4">
        <v>19</v>
      </c>
      <c r="T3" s="4">
        <v>20</v>
      </c>
      <c r="U3" s="4">
        <v>21</v>
      </c>
      <c r="V3" s="4">
        <v>22</v>
      </c>
      <c r="W3" s="4">
        <v>23</v>
      </c>
      <c r="X3" s="4">
        <v>24</v>
      </c>
      <c r="Y3" s="4">
        <v>25</v>
      </c>
      <c r="Z3" s="4">
        <v>26</v>
      </c>
      <c r="AA3" s="4">
        <v>27</v>
      </c>
      <c r="AB3" s="4">
        <v>28</v>
      </c>
      <c r="AC3" s="4">
        <v>29</v>
      </c>
      <c r="AD3" s="4">
        <v>30</v>
      </c>
      <c r="AE3" s="4">
        <v>31</v>
      </c>
      <c r="AF3" s="4">
        <v>32</v>
      </c>
      <c r="AG3" s="4">
        <v>33</v>
      </c>
      <c r="AH3" s="4">
        <v>34</v>
      </c>
      <c r="AI3" s="4">
        <v>35</v>
      </c>
      <c r="AJ3" s="4">
        <v>36</v>
      </c>
      <c r="AK3" s="4">
        <v>37</v>
      </c>
      <c r="AL3" s="4">
        <v>38</v>
      </c>
      <c r="AM3" s="4">
        <v>39</v>
      </c>
      <c r="AN3" s="4">
        <v>40</v>
      </c>
      <c r="AO3" s="4">
        <v>41</v>
      </c>
      <c r="AP3" s="4">
        <v>42</v>
      </c>
      <c r="AQ3" s="4">
        <v>43</v>
      </c>
      <c r="AR3" s="4">
        <v>44</v>
      </c>
      <c r="AS3" s="4">
        <v>45</v>
      </c>
      <c r="AT3" s="4">
        <v>46</v>
      </c>
      <c r="AU3" s="4">
        <v>47</v>
      </c>
      <c r="AV3" s="4">
        <v>48</v>
      </c>
      <c r="AW3" s="4">
        <v>49</v>
      </c>
      <c r="AX3" s="4">
        <v>50</v>
      </c>
      <c r="AY3" s="4">
        <v>51</v>
      </c>
    </row>
    <row r="4" spans="1:51" x14ac:dyDescent="0.25">
      <c r="A4" s="9" t="str">
        <f>CONCATENATE(".",B4,C4,W4,X4,AE4,AF4)</f>
        <v>.</v>
      </c>
      <c r="B4" s="24"/>
      <c r="G4" s="19"/>
      <c r="I4" s="24"/>
    </row>
    <row r="5" spans="1:51" x14ac:dyDescent="0.25">
      <c r="A5" s="9" t="str">
        <f t="shared" ref="A5:A68" si="0">CONCATENATE(".",B5,C5,W5,X5,AE5,AF5)</f>
        <v>.</v>
      </c>
      <c r="B5" s="24"/>
      <c r="G5" s="19"/>
      <c r="I5" s="24"/>
    </row>
    <row r="6" spans="1:51" x14ac:dyDescent="0.25">
      <c r="A6" s="9" t="str">
        <f t="shared" si="0"/>
        <v>.</v>
      </c>
      <c r="B6" s="24"/>
      <c r="G6" s="19"/>
      <c r="I6" s="24"/>
    </row>
    <row r="7" spans="1:51" x14ac:dyDescent="0.25">
      <c r="A7" s="9" t="str">
        <f t="shared" si="0"/>
        <v>.</v>
      </c>
      <c r="B7" s="24"/>
      <c r="G7" s="19"/>
      <c r="I7" s="24"/>
    </row>
    <row r="8" spans="1:51" x14ac:dyDescent="0.25">
      <c r="A8" s="9" t="str">
        <f t="shared" si="0"/>
        <v>.</v>
      </c>
      <c r="B8" s="24"/>
      <c r="G8" s="19"/>
      <c r="I8" s="24"/>
    </row>
    <row r="9" spans="1:51" x14ac:dyDescent="0.25">
      <c r="A9" s="9" t="str">
        <f t="shared" si="0"/>
        <v>.</v>
      </c>
      <c r="B9" s="24"/>
      <c r="G9" s="19"/>
      <c r="I9" s="24"/>
    </row>
    <row r="10" spans="1:51" x14ac:dyDescent="0.25">
      <c r="A10" s="9" t="str">
        <f t="shared" si="0"/>
        <v>.</v>
      </c>
      <c r="B10" s="24"/>
      <c r="G10" s="19"/>
      <c r="I10" s="24"/>
    </row>
    <row r="11" spans="1:51" x14ac:dyDescent="0.25">
      <c r="A11" s="9" t="str">
        <f t="shared" si="0"/>
        <v>.</v>
      </c>
      <c r="B11" s="24"/>
      <c r="G11" s="19"/>
      <c r="I11" s="24"/>
    </row>
    <row r="12" spans="1:51" x14ac:dyDescent="0.25">
      <c r="A12" s="9" t="str">
        <f t="shared" si="0"/>
        <v>.</v>
      </c>
      <c r="B12" s="24"/>
      <c r="G12" s="19"/>
      <c r="I12" s="24"/>
    </row>
    <row r="13" spans="1:51" x14ac:dyDescent="0.25">
      <c r="A13" s="9" t="str">
        <f t="shared" si="0"/>
        <v>.</v>
      </c>
      <c r="B13" s="24"/>
      <c r="G13" s="19"/>
      <c r="I13" s="24"/>
    </row>
    <row r="14" spans="1:51" x14ac:dyDescent="0.25">
      <c r="A14" s="9" t="str">
        <f t="shared" si="0"/>
        <v>.</v>
      </c>
      <c r="B14" s="24"/>
      <c r="G14" s="19"/>
      <c r="I14" s="24"/>
    </row>
    <row r="15" spans="1:51" x14ac:dyDescent="0.25">
      <c r="A15" s="9" t="str">
        <f t="shared" si="0"/>
        <v>.</v>
      </c>
      <c r="B15" s="24"/>
      <c r="G15" s="19"/>
      <c r="I15" s="24"/>
    </row>
    <row r="16" spans="1:51" x14ac:dyDescent="0.25">
      <c r="A16" s="9" t="str">
        <f t="shared" si="0"/>
        <v>.</v>
      </c>
      <c r="B16" s="24"/>
      <c r="G16" s="19"/>
      <c r="I16" s="24"/>
    </row>
    <row r="17" spans="1:9" x14ac:dyDescent="0.25">
      <c r="A17" s="9" t="str">
        <f t="shared" si="0"/>
        <v>.</v>
      </c>
      <c r="B17" s="24"/>
      <c r="G17" s="19"/>
      <c r="I17" s="24"/>
    </row>
    <row r="18" spans="1:9" x14ac:dyDescent="0.25">
      <c r="A18" s="9" t="str">
        <f t="shared" si="0"/>
        <v>.</v>
      </c>
      <c r="B18" s="24"/>
      <c r="G18" s="19"/>
      <c r="I18" s="24"/>
    </row>
    <row r="19" spans="1:9" x14ac:dyDescent="0.25">
      <c r="A19" s="9" t="str">
        <f t="shared" si="0"/>
        <v>.</v>
      </c>
      <c r="B19" s="24"/>
      <c r="G19" s="19"/>
      <c r="I19" s="24"/>
    </row>
    <row r="20" spans="1:9" x14ac:dyDescent="0.25">
      <c r="A20" s="9" t="str">
        <f t="shared" si="0"/>
        <v>.</v>
      </c>
      <c r="B20" s="24"/>
      <c r="G20" s="19"/>
      <c r="I20" s="24"/>
    </row>
    <row r="21" spans="1:9" x14ac:dyDescent="0.25">
      <c r="A21" s="9" t="str">
        <f t="shared" si="0"/>
        <v>.</v>
      </c>
      <c r="B21" s="24"/>
      <c r="G21" s="19"/>
      <c r="I21" s="24"/>
    </row>
    <row r="22" spans="1:9" x14ac:dyDescent="0.25">
      <c r="A22" s="9" t="str">
        <f t="shared" si="0"/>
        <v>.</v>
      </c>
      <c r="B22" s="24"/>
      <c r="G22" s="19"/>
      <c r="I22" s="24"/>
    </row>
    <row r="23" spans="1:9" x14ac:dyDescent="0.25">
      <c r="A23" s="9" t="str">
        <f t="shared" si="0"/>
        <v>.</v>
      </c>
      <c r="B23" s="24"/>
      <c r="G23" s="19"/>
      <c r="I23" s="24"/>
    </row>
    <row r="24" spans="1:9" x14ac:dyDescent="0.25">
      <c r="A24" s="9" t="str">
        <f t="shared" si="0"/>
        <v>.</v>
      </c>
      <c r="B24" s="24"/>
      <c r="G24" s="19"/>
      <c r="I24" s="24"/>
    </row>
    <row r="25" spans="1:9" x14ac:dyDescent="0.25">
      <c r="A25" s="9" t="str">
        <f t="shared" si="0"/>
        <v>.</v>
      </c>
      <c r="B25" s="24"/>
      <c r="G25" s="19"/>
      <c r="I25" s="24"/>
    </row>
    <row r="26" spans="1:9" x14ac:dyDescent="0.25">
      <c r="A26" s="9" t="str">
        <f t="shared" si="0"/>
        <v>.</v>
      </c>
      <c r="B26" s="24"/>
      <c r="G26" s="19"/>
      <c r="I26" s="24"/>
    </row>
    <row r="27" spans="1:9" x14ac:dyDescent="0.25">
      <c r="A27" s="9" t="str">
        <f t="shared" si="0"/>
        <v>.</v>
      </c>
      <c r="B27" s="24"/>
      <c r="G27" s="19"/>
      <c r="I27" s="24"/>
    </row>
    <row r="28" spans="1:9" x14ac:dyDescent="0.25">
      <c r="A28" s="9" t="str">
        <f t="shared" si="0"/>
        <v>.</v>
      </c>
      <c r="B28" s="24"/>
      <c r="G28" s="19"/>
      <c r="I28" s="24"/>
    </row>
    <row r="29" spans="1:9" x14ac:dyDescent="0.25">
      <c r="A29" s="9" t="str">
        <f t="shared" si="0"/>
        <v>.</v>
      </c>
      <c r="B29" s="24"/>
      <c r="G29" s="19"/>
      <c r="I29" s="24"/>
    </row>
    <row r="30" spans="1:9" x14ac:dyDescent="0.25">
      <c r="A30" s="9" t="str">
        <f t="shared" si="0"/>
        <v>.</v>
      </c>
      <c r="B30" s="24"/>
      <c r="G30" s="19"/>
      <c r="I30" s="24"/>
    </row>
    <row r="31" spans="1:9" x14ac:dyDescent="0.25">
      <c r="A31" s="9" t="str">
        <f t="shared" si="0"/>
        <v>.</v>
      </c>
      <c r="B31" s="24"/>
      <c r="G31" s="19"/>
      <c r="I31" s="24"/>
    </row>
    <row r="32" spans="1:9" x14ac:dyDescent="0.25">
      <c r="A32" s="9" t="str">
        <f t="shared" si="0"/>
        <v>.</v>
      </c>
      <c r="B32" s="24"/>
      <c r="G32" s="19"/>
      <c r="I32" s="24"/>
    </row>
    <row r="33" spans="1:9" x14ac:dyDescent="0.25">
      <c r="A33" s="9" t="str">
        <f t="shared" si="0"/>
        <v>.</v>
      </c>
      <c r="B33" s="24"/>
      <c r="G33" s="19"/>
      <c r="I33" s="24"/>
    </row>
    <row r="34" spans="1:9" x14ac:dyDescent="0.25">
      <c r="A34" s="9" t="str">
        <f t="shared" si="0"/>
        <v>.</v>
      </c>
      <c r="B34" s="24"/>
      <c r="G34" s="19"/>
      <c r="I34" s="24"/>
    </row>
    <row r="35" spans="1:9" x14ac:dyDescent="0.25">
      <c r="A35" s="9" t="str">
        <f t="shared" si="0"/>
        <v>.</v>
      </c>
      <c r="B35" s="24"/>
      <c r="G35" s="19"/>
      <c r="I35" s="24"/>
    </row>
    <row r="36" spans="1:9" x14ac:dyDescent="0.25">
      <c r="A36" s="9" t="str">
        <f t="shared" si="0"/>
        <v>.</v>
      </c>
      <c r="B36" s="24"/>
      <c r="G36" s="19"/>
      <c r="I36" s="24"/>
    </row>
    <row r="37" spans="1:9" x14ac:dyDescent="0.25">
      <c r="A37" s="9" t="str">
        <f t="shared" si="0"/>
        <v>.</v>
      </c>
      <c r="B37" s="24"/>
      <c r="G37" s="19"/>
      <c r="I37" s="24"/>
    </row>
    <row r="38" spans="1:9" x14ac:dyDescent="0.25">
      <c r="A38" s="9" t="str">
        <f t="shared" si="0"/>
        <v>.</v>
      </c>
      <c r="B38" s="24"/>
      <c r="G38" s="19"/>
      <c r="I38" s="24"/>
    </row>
    <row r="39" spans="1:9" x14ac:dyDescent="0.25">
      <c r="A39" s="9" t="str">
        <f t="shared" si="0"/>
        <v>.</v>
      </c>
      <c r="B39" s="24"/>
      <c r="G39" s="19"/>
      <c r="I39" s="24"/>
    </row>
    <row r="40" spans="1:9" x14ac:dyDescent="0.25">
      <c r="A40" s="9" t="str">
        <f t="shared" si="0"/>
        <v>.</v>
      </c>
      <c r="B40" s="24"/>
      <c r="G40" s="19"/>
      <c r="I40" s="24"/>
    </row>
    <row r="41" spans="1:9" x14ac:dyDescent="0.25">
      <c r="A41" s="9" t="str">
        <f t="shared" si="0"/>
        <v>.</v>
      </c>
      <c r="B41" s="24"/>
      <c r="G41" s="19"/>
      <c r="I41" s="24"/>
    </row>
    <row r="42" spans="1:9" x14ac:dyDescent="0.25">
      <c r="A42" s="9" t="str">
        <f t="shared" si="0"/>
        <v>.</v>
      </c>
      <c r="B42" s="24"/>
      <c r="G42" s="19"/>
      <c r="I42" s="24"/>
    </row>
    <row r="43" spans="1:9" x14ac:dyDescent="0.25">
      <c r="A43" s="9" t="str">
        <f t="shared" si="0"/>
        <v>.</v>
      </c>
      <c r="B43" s="24"/>
      <c r="G43" s="19"/>
      <c r="I43" s="24"/>
    </row>
    <row r="44" spans="1:9" x14ac:dyDescent="0.25">
      <c r="A44" s="9" t="str">
        <f t="shared" si="0"/>
        <v>.</v>
      </c>
      <c r="B44" s="24"/>
      <c r="G44" s="19"/>
      <c r="I44" s="24"/>
    </row>
    <row r="45" spans="1:9" x14ac:dyDescent="0.25">
      <c r="A45" s="9" t="str">
        <f t="shared" si="0"/>
        <v>.</v>
      </c>
      <c r="B45" s="24"/>
      <c r="G45" s="19"/>
      <c r="I45" s="24"/>
    </row>
    <row r="46" spans="1:9" x14ac:dyDescent="0.25">
      <c r="A46" s="9" t="str">
        <f t="shared" si="0"/>
        <v>.</v>
      </c>
      <c r="B46" s="24"/>
      <c r="G46" s="19"/>
      <c r="I46" s="24"/>
    </row>
    <row r="47" spans="1:9" x14ac:dyDescent="0.25">
      <c r="A47" s="9" t="str">
        <f t="shared" si="0"/>
        <v>.</v>
      </c>
      <c r="B47" s="24"/>
      <c r="G47" s="19"/>
      <c r="I47" s="24"/>
    </row>
    <row r="48" spans="1:9" x14ac:dyDescent="0.25">
      <c r="A48" s="9" t="str">
        <f t="shared" si="0"/>
        <v>.</v>
      </c>
      <c r="B48" s="24"/>
      <c r="G48" s="19"/>
      <c r="I48" s="24"/>
    </row>
    <row r="49" spans="1:9" x14ac:dyDescent="0.25">
      <c r="A49" s="9" t="str">
        <f t="shared" si="0"/>
        <v>.</v>
      </c>
      <c r="B49" s="24"/>
      <c r="G49" s="19"/>
      <c r="I49" s="24"/>
    </row>
    <row r="50" spans="1:9" x14ac:dyDescent="0.25">
      <c r="A50" s="9" t="str">
        <f t="shared" si="0"/>
        <v>.</v>
      </c>
      <c r="B50" s="24"/>
      <c r="G50" s="19"/>
      <c r="I50" s="24"/>
    </row>
    <row r="51" spans="1:9" x14ac:dyDescent="0.25">
      <c r="A51" s="9" t="str">
        <f t="shared" si="0"/>
        <v>.</v>
      </c>
      <c r="B51" s="24"/>
      <c r="G51" s="19"/>
      <c r="I51" s="24"/>
    </row>
    <row r="52" spans="1:9" x14ac:dyDescent="0.25">
      <c r="A52" s="9" t="str">
        <f t="shared" si="0"/>
        <v>.</v>
      </c>
      <c r="B52" s="24"/>
      <c r="G52" s="19"/>
      <c r="I52" s="24"/>
    </row>
    <row r="53" spans="1:9" x14ac:dyDescent="0.25">
      <c r="A53" s="9" t="str">
        <f t="shared" si="0"/>
        <v>.</v>
      </c>
      <c r="B53" s="24"/>
      <c r="G53" s="19"/>
      <c r="I53" s="24"/>
    </row>
    <row r="54" spans="1:9" x14ac:dyDescent="0.25">
      <c r="A54" s="9" t="str">
        <f t="shared" si="0"/>
        <v>.</v>
      </c>
      <c r="B54" s="24"/>
      <c r="G54" s="19"/>
      <c r="I54" s="24"/>
    </row>
    <row r="55" spans="1:9" x14ac:dyDescent="0.25">
      <c r="A55" s="9" t="str">
        <f t="shared" si="0"/>
        <v>.</v>
      </c>
      <c r="B55" s="24"/>
      <c r="G55" s="19"/>
      <c r="I55" s="24"/>
    </row>
    <row r="56" spans="1:9" x14ac:dyDescent="0.25">
      <c r="A56" s="9" t="str">
        <f t="shared" si="0"/>
        <v>.</v>
      </c>
      <c r="B56" s="24"/>
      <c r="G56" s="19"/>
      <c r="I56" s="24"/>
    </row>
    <row r="57" spans="1:9" x14ac:dyDescent="0.25">
      <c r="A57" s="9" t="str">
        <f t="shared" si="0"/>
        <v>.</v>
      </c>
      <c r="B57" s="24"/>
      <c r="G57" s="19"/>
      <c r="I57" s="24"/>
    </row>
    <row r="58" spans="1:9" x14ac:dyDescent="0.25">
      <c r="A58" s="9" t="str">
        <f t="shared" si="0"/>
        <v>.</v>
      </c>
      <c r="B58" s="24"/>
      <c r="G58" s="19"/>
      <c r="I58" s="24"/>
    </row>
    <row r="59" spans="1:9" x14ac:dyDescent="0.25">
      <c r="A59" s="9" t="str">
        <f t="shared" si="0"/>
        <v>.</v>
      </c>
      <c r="B59" s="24"/>
      <c r="G59" s="19"/>
      <c r="I59" s="24"/>
    </row>
    <row r="60" spans="1:9" x14ac:dyDescent="0.25">
      <c r="A60" s="9" t="str">
        <f t="shared" si="0"/>
        <v>.</v>
      </c>
      <c r="B60" s="24"/>
      <c r="G60" s="19"/>
      <c r="I60" s="24"/>
    </row>
    <row r="61" spans="1:9" x14ac:dyDescent="0.25">
      <c r="A61" s="9" t="str">
        <f t="shared" si="0"/>
        <v>.</v>
      </c>
      <c r="B61" s="24"/>
      <c r="G61" s="19"/>
      <c r="I61" s="24"/>
    </row>
    <row r="62" spans="1:9" x14ac:dyDescent="0.25">
      <c r="A62" s="9" t="str">
        <f t="shared" si="0"/>
        <v>.</v>
      </c>
      <c r="B62" s="24"/>
      <c r="G62" s="19"/>
      <c r="I62" s="24"/>
    </row>
    <row r="63" spans="1:9" x14ac:dyDescent="0.25">
      <c r="A63" s="9" t="str">
        <f t="shared" si="0"/>
        <v>.</v>
      </c>
      <c r="B63" s="24"/>
      <c r="G63" s="19"/>
      <c r="I63" s="24"/>
    </row>
    <row r="64" spans="1:9" x14ac:dyDescent="0.25">
      <c r="A64" s="9" t="str">
        <f t="shared" si="0"/>
        <v>.</v>
      </c>
      <c r="B64" s="24"/>
      <c r="G64" s="19"/>
      <c r="I64" s="24"/>
    </row>
    <row r="65" spans="1:9" x14ac:dyDescent="0.25">
      <c r="A65" s="9" t="str">
        <f t="shared" si="0"/>
        <v>.</v>
      </c>
      <c r="B65" s="24"/>
      <c r="G65" s="19"/>
      <c r="I65" s="24"/>
    </row>
    <row r="66" spans="1:9" x14ac:dyDescent="0.25">
      <c r="A66" s="9" t="str">
        <f t="shared" si="0"/>
        <v>.</v>
      </c>
      <c r="B66" s="24"/>
      <c r="G66" s="19"/>
      <c r="I66" s="24"/>
    </row>
    <row r="67" spans="1:9" x14ac:dyDescent="0.25">
      <c r="A67" s="9" t="str">
        <f t="shared" si="0"/>
        <v>.</v>
      </c>
      <c r="B67" s="24"/>
      <c r="G67" s="19"/>
      <c r="I67" s="24"/>
    </row>
    <row r="68" spans="1:9" x14ac:dyDescent="0.25">
      <c r="A68" s="9" t="str">
        <f t="shared" si="0"/>
        <v>.</v>
      </c>
      <c r="B68" s="24"/>
      <c r="G68" s="19"/>
      <c r="I68" s="24"/>
    </row>
    <row r="69" spans="1:9" x14ac:dyDescent="0.25">
      <c r="A69" s="9" t="str">
        <f t="shared" ref="A69:A132" si="1">CONCATENATE(".",B69,C69,W69,X69,AE69,AF69)</f>
        <v>.</v>
      </c>
      <c r="B69" s="24"/>
      <c r="G69" s="19"/>
      <c r="I69" s="24"/>
    </row>
    <row r="70" spans="1:9" x14ac:dyDescent="0.25">
      <c r="A70" s="9" t="str">
        <f t="shared" si="1"/>
        <v>.</v>
      </c>
      <c r="B70" s="24"/>
      <c r="G70" s="19"/>
      <c r="I70" s="24"/>
    </row>
    <row r="71" spans="1:9" x14ac:dyDescent="0.25">
      <c r="A71" s="9" t="str">
        <f t="shared" si="1"/>
        <v>.</v>
      </c>
      <c r="B71" s="24"/>
      <c r="G71" s="19"/>
      <c r="I71" s="24"/>
    </row>
    <row r="72" spans="1:9" x14ac:dyDescent="0.25">
      <c r="A72" s="9" t="str">
        <f t="shared" si="1"/>
        <v>.</v>
      </c>
      <c r="B72" s="24"/>
      <c r="G72" s="19"/>
      <c r="I72" s="24"/>
    </row>
    <row r="73" spans="1:9" x14ac:dyDescent="0.25">
      <c r="A73" s="9" t="str">
        <f t="shared" si="1"/>
        <v>.</v>
      </c>
      <c r="B73" s="24"/>
      <c r="G73" s="19"/>
      <c r="I73" s="24"/>
    </row>
    <row r="74" spans="1:9" x14ac:dyDescent="0.25">
      <c r="A74" s="9" t="str">
        <f t="shared" si="1"/>
        <v>.</v>
      </c>
      <c r="B74" s="24"/>
      <c r="G74" s="19"/>
      <c r="I74" s="24"/>
    </row>
    <row r="75" spans="1:9" x14ac:dyDescent="0.25">
      <c r="A75" s="9" t="str">
        <f t="shared" si="1"/>
        <v>.</v>
      </c>
      <c r="B75" s="24"/>
      <c r="G75" s="19"/>
      <c r="I75" s="24"/>
    </row>
    <row r="76" spans="1:9" x14ac:dyDescent="0.25">
      <c r="A76" s="9" t="str">
        <f t="shared" si="1"/>
        <v>.</v>
      </c>
      <c r="B76" s="24"/>
      <c r="G76" s="19"/>
      <c r="I76" s="24"/>
    </row>
    <row r="77" spans="1:9" x14ac:dyDescent="0.25">
      <c r="A77" s="9" t="str">
        <f t="shared" si="1"/>
        <v>.</v>
      </c>
      <c r="B77" s="24"/>
      <c r="G77" s="19"/>
      <c r="I77" s="24"/>
    </row>
    <row r="78" spans="1:9" x14ac:dyDescent="0.25">
      <c r="A78" s="9" t="str">
        <f t="shared" si="1"/>
        <v>.</v>
      </c>
      <c r="B78" s="24"/>
      <c r="G78" s="19"/>
      <c r="I78" s="24"/>
    </row>
    <row r="79" spans="1:9" x14ac:dyDescent="0.25">
      <c r="A79" s="9" t="str">
        <f t="shared" si="1"/>
        <v>.</v>
      </c>
      <c r="B79" s="24"/>
      <c r="G79" s="19"/>
      <c r="I79" s="24"/>
    </row>
    <row r="80" spans="1:9" x14ac:dyDescent="0.25">
      <c r="A80" s="9" t="str">
        <f t="shared" si="1"/>
        <v>.</v>
      </c>
      <c r="B80" s="24"/>
      <c r="G80" s="19"/>
      <c r="I80" s="24"/>
    </row>
    <row r="81" spans="1:9" x14ac:dyDescent="0.25">
      <c r="A81" s="9" t="str">
        <f t="shared" si="1"/>
        <v>.</v>
      </c>
      <c r="B81" s="24"/>
      <c r="G81" s="19"/>
      <c r="I81" s="24"/>
    </row>
    <row r="82" spans="1:9" x14ac:dyDescent="0.25">
      <c r="A82" s="9" t="str">
        <f t="shared" si="1"/>
        <v>.</v>
      </c>
      <c r="B82" s="24"/>
      <c r="G82" s="19"/>
      <c r="I82" s="24"/>
    </row>
    <row r="83" spans="1:9" x14ac:dyDescent="0.25">
      <c r="A83" s="9" t="str">
        <f t="shared" si="1"/>
        <v>.</v>
      </c>
      <c r="B83" s="24"/>
      <c r="G83" s="19"/>
      <c r="I83" s="24"/>
    </row>
    <row r="84" spans="1:9" x14ac:dyDescent="0.25">
      <c r="A84" s="9" t="str">
        <f t="shared" si="1"/>
        <v>.</v>
      </c>
      <c r="B84" s="24"/>
      <c r="G84" s="19"/>
      <c r="I84" s="24"/>
    </row>
    <row r="85" spans="1:9" x14ac:dyDescent="0.25">
      <c r="A85" s="9" t="str">
        <f t="shared" si="1"/>
        <v>.</v>
      </c>
      <c r="B85" s="24"/>
      <c r="G85" s="19"/>
      <c r="I85" s="24"/>
    </row>
    <row r="86" spans="1:9" x14ac:dyDescent="0.25">
      <c r="A86" s="9" t="str">
        <f t="shared" si="1"/>
        <v>.</v>
      </c>
      <c r="B86" s="24"/>
      <c r="G86" s="19"/>
      <c r="I86" s="24"/>
    </row>
    <row r="87" spans="1:9" x14ac:dyDescent="0.25">
      <c r="A87" s="9" t="str">
        <f t="shared" si="1"/>
        <v>.</v>
      </c>
      <c r="B87" s="24"/>
      <c r="G87" s="19"/>
      <c r="I87" s="24"/>
    </row>
    <row r="88" spans="1:9" x14ac:dyDescent="0.25">
      <c r="A88" s="9" t="str">
        <f t="shared" si="1"/>
        <v>.</v>
      </c>
      <c r="B88" s="24"/>
      <c r="G88" s="19"/>
      <c r="I88" s="24"/>
    </row>
    <row r="89" spans="1:9" x14ac:dyDescent="0.25">
      <c r="A89" s="9" t="str">
        <f t="shared" si="1"/>
        <v>.</v>
      </c>
      <c r="B89" s="24"/>
      <c r="G89" s="19"/>
      <c r="I89" s="24"/>
    </row>
    <row r="90" spans="1:9" x14ac:dyDescent="0.25">
      <c r="A90" s="9" t="str">
        <f t="shared" si="1"/>
        <v>.</v>
      </c>
      <c r="B90" s="24"/>
      <c r="G90" s="19"/>
      <c r="I90" s="24"/>
    </row>
    <row r="91" spans="1:9" x14ac:dyDescent="0.25">
      <c r="A91" s="9" t="str">
        <f t="shared" si="1"/>
        <v>.</v>
      </c>
      <c r="B91" s="24"/>
      <c r="G91" s="19"/>
      <c r="I91" s="24"/>
    </row>
    <row r="92" spans="1:9" x14ac:dyDescent="0.25">
      <c r="A92" s="9" t="str">
        <f t="shared" si="1"/>
        <v>.</v>
      </c>
      <c r="B92" s="24"/>
      <c r="G92" s="19"/>
      <c r="I92" s="24"/>
    </row>
    <row r="93" spans="1:9" x14ac:dyDescent="0.25">
      <c r="A93" s="9" t="str">
        <f t="shared" si="1"/>
        <v>.</v>
      </c>
      <c r="B93" s="24"/>
      <c r="G93" s="19"/>
      <c r="I93" s="24"/>
    </row>
    <row r="94" spans="1:9" x14ac:dyDescent="0.25">
      <c r="A94" s="9" t="str">
        <f t="shared" si="1"/>
        <v>.</v>
      </c>
      <c r="B94" s="24"/>
      <c r="G94" s="19"/>
      <c r="I94" s="24"/>
    </row>
    <row r="95" spans="1:9" x14ac:dyDescent="0.25">
      <c r="A95" s="9" t="str">
        <f t="shared" si="1"/>
        <v>.</v>
      </c>
      <c r="B95" s="24"/>
      <c r="G95" s="19"/>
      <c r="I95" s="24"/>
    </row>
    <row r="96" spans="1:9" x14ac:dyDescent="0.25">
      <c r="A96" s="9" t="str">
        <f t="shared" si="1"/>
        <v>.</v>
      </c>
      <c r="B96" s="24"/>
      <c r="G96" s="19"/>
      <c r="I96" s="24"/>
    </row>
    <row r="97" spans="1:9" x14ac:dyDescent="0.25">
      <c r="A97" s="9" t="str">
        <f t="shared" si="1"/>
        <v>.</v>
      </c>
      <c r="B97" s="24"/>
      <c r="G97" s="19"/>
      <c r="I97" s="24"/>
    </row>
    <row r="98" spans="1:9" x14ac:dyDescent="0.25">
      <c r="A98" s="9" t="str">
        <f t="shared" si="1"/>
        <v>.</v>
      </c>
      <c r="B98" s="24"/>
      <c r="G98" s="19"/>
      <c r="I98" s="24"/>
    </row>
    <row r="99" spans="1:9" x14ac:dyDescent="0.25">
      <c r="A99" s="9" t="str">
        <f t="shared" si="1"/>
        <v>.</v>
      </c>
      <c r="B99" s="24"/>
      <c r="G99" s="19"/>
      <c r="I99" s="24"/>
    </row>
    <row r="100" spans="1:9" x14ac:dyDescent="0.25">
      <c r="A100" s="9" t="str">
        <f t="shared" si="1"/>
        <v>.</v>
      </c>
      <c r="B100" s="24"/>
      <c r="G100" s="19"/>
      <c r="I100" s="24"/>
    </row>
    <row r="101" spans="1:9" x14ac:dyDescent="0.25">
      <c r="A101" s="9" t="str">
        <f t="shared" si="1"/>
        <v>.</v>
      </c>
      <c r="B101" s="24"/>
      <c r="G101" s="19"/>
      <c r="I101" s="24"/>
    </row>
    <row r="102" spans="1:9" x14ac:dyDescent="0.25">
      <c r="A102" s="9" t="str">
        <f t="shared" si="1"/>
        <v>.</v>
      </c>
      <c r="B102" s="24"/>
      <c r="G102" s="19"/>
      <c r="I102" s="24"/>
    </row>
    <row r="103" spans="1:9" x14ac:dyDescent="0.25">
      <c r="A103" s="9" t="str">
        <f t="shared" si="1"/>
        <v>.</v>
      </c>
      <c r="B103" s="24"/>
      <c r="G103" s="19"/>
      <c r="I103" s="24"/>
    </row>
    <row r="104" spans="1:9" x14ac:dyDescent="0.25">
      <c r="A104" s="9" t="str">
        <f t="shared" si="1"/>
        <v>.</v>
      </c>
      <c r="B104" s="24"/>
      <c r="G104" s="19"/>
      <c r="I104" s="24"/>
    </row>
    <row r="105" spans="1:9" x14ac:dyDescent="0.25">
      <c r="A105" s="9" t="str">
        <f t="shared" si="1"/>
        <v>.</v>
      </c>
      <c r="B105" s="24"/>
      <c r="G105" s="19"/>
      <c r="I105" s="24"/>
    </row>
    <row r="106" spans="1:9" x14ac:dyDescent="0.25">
      <c r="A106" s="9" t="str">
        <f t="shared" si="1"/>
        <v>.</v>
      </c>
      <c r="B106" s="24"/>
      <c r="G106" s="19"/>
      <c r="I106" s="24"/>
    </row>
    <row r="107" spans="1:9" x14ac:dyDescent="0.25">
      <c r="A107" s="9" t="str">
        <f t="shared" si="1"/>
        <v>.</v>
      </c>
      <c r="B107" s="24"/>
      <c r="G107" s="19"/>
      <c r="I107" s="24"/>
    </row>
    <row r="108" spans="1:9" x14ac:dyDescent="0.25">
      <c r="A108" s="9" t="str">
        <f t="shared" si="1"/>
        <v>.</v>
      </c>
      <c r="B108" s="24"/>
      <c r="G108" s="19"/>
      <c r="I108" s="24"/>
    </row>
    <row r="109" spans="1:9" x14ac:dyDescent="0.25">
      <c r="A109" s="9" t="str">
        <f t="shared" si="1"/>
        <v>.</v>
      </c>
      <c r="B109" s="24"/>
      <c r="G109" s="19"/>
      <c r="I109" s="24"/>
    </row>
    <row r="110" spans="1:9" x14ac:dyDescent="0.25">
      <c r="A110" s="9" t="str">
        <f t="shared" si="1"/>
        <v>.</v>
      </c>
      <c r="B110" s="24"/>
      <c r="G110" s="19"/>
      <c r="I110" s="24"/>
    </row>
    <row r="111" spans="1:9" x14ac:dyDescent="0.25">
      <c r="A111" s="9" t="str">
        <f t="shared" si="1"/>
        <v>.</v>
      </c>
      <c r="B111" s="24"/>
      <c r="G111" s="19"/>
      <c r="I111" s="24"/>
    </row>
    <row r="112" spans="1:9" x14ac:dyDescent="0.25">
      <c r="A112" s="9" t="str">
        <f t="shared" si="1"/>
        <v>.</v>
      </c>
      <c r="B112" s="24"/>
      <c r="G112" s="19"/>
      <c r="I112" s="24"/>
    </row>
    <row r="113" spans="1:9" x14ac:dyDescent="0.25">
      <c r="A113" s="9" t="str">
        <f t="shared" si="1"/>
        <v>.</v>
      </c>
      <c r="B113" s="24"/>
      <c r="G113" s="19"/>
      <c r="I113" s="24"/>
    </row>
    <row r="114" spans="1:9" x14ac:dyDescent="0.25">
      <c r="A114" s="9" t="str">
        <f t="shared" si="1"/>
        <v>.</v>
      </c>
      <c r="B114" s="24"/>
      <c r="G114" s="19"/>
      <c r="I114" s="24"/>
    </row>
    <row r="115" spans="1:9" x14ac:dyDescent="0.25">
      <c r="A115" s="9" t="str">
        <f t="shared" si="1"/>
        <v>.</v>
      </c>
      <c r="B115" s="24"/>
      <c r="G115" s="19"/>
      <c r="I115" s="24"/>
    </row>
    <row r="116" spans="1:9" x14ac:dyDescent="0.25">
      <c r="A116" s="9" t="str">
        <f t="shared" si="1"/>
        <v>.</v>
      </c>
      <c r="B116" s="24"/>
      <c r="G116" s="19"/>
      <c r="I116" s="24"/>
    </row>
    <row r="117" spans="1:9" x14ac:dyDescent="0.25">
      <c r="A117" s="9" t="str">
        <f t="shared" si="1"/>
        <v>.</v>
      </c>
      <c r="B117" s="24"/>
      <c r="G117" s="19"/>
      <c r="I117" s="24"/>
    </row>
    <row r="118" spans="1:9" x14ac:dyDescent="0.25">
      <c r="A118" s="9" t="str">
        <f t="shared" si="1"/>
        <v>.</v>
      </c>
      <c r="B118" s="24"/>
      <c r="G118" s="19"/>
      <c r="I118" s="24"/>
    </row>
    <row r="119" spans="1:9" x14ac:dyDescent="0.25">
      <c r="A119" s="9" t="str">
        <f t="shared" si="1"/>
        <v>.</v>
      </c>
      <c r="B119" s="24"/>
      <c r="G119" s="19"/>
      <c r="I119" s="24"/>
    </row>
    <row r="120" spans="1:9" x14ac:dyDescent="0.25">
      <c r="A120" s="9" t="str">
        <f t="shared" si="1"/>
        <v>.</v>
      </c>
      <c r="B120" s="24"/>
      <c r="G120" s="19"/>
      <c r="I120" s="24"/>
    </row>
    <row r="121" spans="1:9" x14ac:dyDescent="0.25">
      <c r="A121" s="9" t="str">
        <f t="shared" si="1"/>
        <v>.</v>
      </c>
      <c r="B121" s="24"/>
      <c r="G121" s="19"/>
      <c r="I121" s="24"/>
    </row>
    <row r="122" spans="1:9" x14ac:dyDescent="0.25">
      <c r="A122" s="9" t="str">
        <f t="shared" si="1"/>
        <v>.</v>
      </c>
      <c r="B122" s="24"/>
      <c r="G122" s="19"/>
      <c r="I122" s="24"/>
    </row>
    <row r="123" spans="1:9" x14ac:dyDescent="0.25">
      <c r="A123" s="9" t="str">
        <f t="shared" si="1"/>
        <v>.</v>
      </c>
      <c r="B123" s="24"/>
      <c r="G123" s="19"/>
      <c r="I123" s="24"/>
    </row>
    <row r="124" spans="1:9" x14ac:dyDescent="0.25">
      <c r="A124" s="9" t="str">
        <f t="shared" si="1"/>
        <v>.</v>
      </c>
      <c r="B124" s="24"/>
      <c r="G124" s="19"/>
      <c r="I124" s="24"/>
    </row>
    <row r="125" spans="1:9" x14ac:dyDescent="0.25">
      <c r="A125" s="9" t="str">
        <f t="shared" si="1"/>
        <v>.</v>
      </c>
      <c r="B125" s="24"/>
      <c r="G125" s="19"/>
      <c r="I125" s="24"/>
    </row>
    <row r="126" spans="1:9" x14ac:dyDescent="0.25">
      <c r="A126" s="9" t="str">
        <f t="shared" si="1"/>
        <v>.</v>
      </c>
      <c r="B126" s="24"/>
      <c r="G126" s="19"/>
      <c r="I126" s="24"/>
    </row>
    <row r="127" spans="1:9" x14ac:dyDescent="0.25">
      <c r="A127" s="9" t="str">
        <f t="shared" si="1"/>
        <v>.</v>
      </c>
      <c r="B127" s="24"/>
      <c r="G127" s="19"/>
      <c r="I127" s="24"/>
    </row>
    <row r="128" spans="1:9" x14ac:dyDescent="0.25">
      <c r="A128" s="9" t="str">
        <f t="shared" si="1"/>
        <v>.</v>
      </c>
      <c r="B128" s="24"/>
      <c r="G128" s="19"/>
      <c r="I128" s="24"/>
    </row>
    <row r="129" spans="1:9" x14ac:dyDescent="0.25">
      <c r="A129" s="9" t="str">
        <f t="shared" si="1"/>
        <v>.</v>
      </c>
      <c r="B129" s="24"/>
      <c r="G129" s="19"/>
      <c r="I129" s="24"/>
    </row>
    <row r="130" spans="1:9" x14ac:dyDescent="0.25">
      <c r="A130" s="9" t="str">
        <f t="shared" si="1"/>
        <v>.</v>
      </c>
      <c r="B130" s="24"/>
      <c r="G130" s="19"/>
      <c r="I130" s="24"/>
    </row>
    <row r="131" spans="1:9" x14ac:dyDescent="0.25">
      <c r="A131" s="9" t="str">
        <f t="shared" si="1"/>
        <v>.</v>
      </c>
      <c r="B131" s="24"/>
      <c r="G131" s="19"/>
      <c r="I131" s="24"/>
    </row>
    <row r="132" spans="1:9" x14ac:dyDescent="0.25">
      <c r="A132" s="9" t="str">
        <f t="shared" si="1"/>
        <v>.</v>
      </c>
      <c r="B132" s="24"/>
      <c r="G132" s="19"/>
      <c r="I132" s="24"/>
    </row>
    <row r="133" spans="1:9" x14ac:dyDescent="0.25">
      <c r="A133" s="9" t="str">
        <f t="shared" ref="A133:A196" si="2">CONCATENATE(".",B133,C133,W133,X133,AE133,AF133)</f>
        <v>.</v>
      </c>
      <c r="B133" s="24"/>
      <c r="G133" s="19"/>
      <c r="I133" s="24"/>
    </row>
    <row r="134" spans="1:9" x14ac:dyDescent="0.25">
      <c r="A134" s="9" t="str">
        <f t="shared" si="2"/>
        <v>.</v>
      </c>
      <c r="B134" s="24"/>
      <c r="G134" s="19"/>
      <c r="I134" s="24"/>
    </row>
    <row r="135" spans="1:9" x14ac:dyDescent="0.25">
      <c r="A135" s="9" t="str">
        <f t="shared" si="2"/>
        <v>.</v>
      </c>
      <c r="B135" s="24"/>
      <c r="G135" s="19"/>
      <c r="I135" s="24"/>
    </row>
    <row r="136" spans="1:9" x14ac:dyDescent="0.25">
      <c r="A136" s="9" t="str">
        <f t="shared" si="2"/>
        <v>.</v>
      </c>
      <c r="B136" s="24"/>
      <c r="G136" s="19"/>
      <c r="I136" s="24"/>
    </row>
    <row r="137" spans="1:9" x14ac:dyDescent="0.25">
      <c r="A137" s="9" t="str">
        <f t="shared" si="2"/>
        <v>.</v>
      </c>
      <c r="B137" s="24"/>
      <c r="G137" s="19"/>
      <c r="I137" s="24"/>
    </row>
    <row r="138" spans="1:9" x14ac:dyDescent="0.25">
      <c r="A138" s="9" t="str">
        <f t="shared" si="2"/>
        <v>.</v>
      </c>
      <c r="B138" s="24"/>
      <c r="G138" s="19"/>
      <c r="I138" s="24"/>
    </row>
    <row r="139" spans="1:9" x14ac:dyDescent="0.25">
      <c r="A139" s="9" t="str">
        <f t="shared" si="2"/>
        <v>.</v>
      </c>
      <c r="B139" s="24"/>
      <c r="G139" s="19"/>
      <c r="I139" s="24"/>
    </row>
    <row r="140" spans="1:9" x14ac:dyDescent="0.25">
      <c r="A140" s="9" t="str">
        <f t="shared" si="2"/>
        <v>.</v>
      </c>
      <c r="B140" s="24"/>
      <c r="G140" s="19"/>
      <c r="I140" s="24"/>
    </row>
    <row r="141" spans="1:9" x14ac:dyDescent="0.25">
      <c r="A141" s="9" t="str">
        <f t="shared" si="2"/>
        <v>.</v>
      </c>
      <c r="B141" s="24"/>
      <c r="G141" s="19"/>
      <c r="I141" s="24"/>
    </row>
    <row r="142" spans="1:9" x14ac:dyDescent="0.25">
      <c r="A142" s="9" t="str">
        <f t="shared" si="2"/>
        <v>.</v>
      </c>
      <c r="B142" s="24"/>
      <c r="G142" s="19"/>
      <c r="I142" s="24"/>
    </row>
    <row r="143" spans="1:9" x14ac:dyDescent="0.25">
      <c r="A143" s="9" t="str">
        <f t="shared" si="2"/>
        <v>.</v>
      </c>
      <c r="B143" s="24"/>
      <c r="G143" s="19"/>
      <c r="I143" s="24"/>
    </row>
    <row r="144" spans="1:9" x14ac:dyDescent="0.25">
      <c r="A144" s="9" t="str">
        <f t="shared" si="2"/>
        <v>.</v>
      </c>
      <c r="B144" s="24"/>
      <c r="G144" s="19"/>
      <c r="I144" s="24"/>
    </row>
    <row r="145" spans="1:9" x14ac:dyDescent="0.25">
      <c r="A145" s="9" t="str">
        <f t="shared" si="2"/>
        <v>.</v>
      </c>
      <c r="B145" s="24"/>
      <c r="G145" s="19"/>
      <c r="I145" s="24"/>
    </row>
    <row r="146" spans="1:9" x14ac:dyDescent="0.25">
      <c r="A146" s="9" t="str">
        <f t="shared" si="2"/>
        <v>.</v>
      </c>
      <c r="B146" s="24"/>
      <c r="G146" s="19"/>
      <c r="I146" s="24"/>
    </row>
    <row r="147" spans="1:9" x14ac:dyDescent="0.25">
      <c r="A147" s="9" t="str">
        <f t="shared" si="2"/>
        <v>.</v>
      </c>
      <c r="B147" s="24"/>
      <c r="G147" s="19"/>
      <c r="I147" s="24"/>
    </row>
    <row r="148" spans="1:9" x14ac:dyDescent="0.25">
      <c r="A148" s="9" t="str">
        <f t="shared" si="2"/>
        <v>.</v>
      </c>
      <c r="B148" s="24"/>
      <c r="G148" s="19"/>
      <c r="I148" s="24"/>
    </row>
    <row r="149" spans="1:9" x14ac:dyDescent="0.25">
      <c r="A149" s="9" t="str">
        <f t="shared" si="2"/>
        <v>.</v>
      </c>
      <c r="B149" s="24"/>
      <c r="G149" s="19"/>
      <c r="I149" s="24"/>
    </row>
    <row r="150" spans="1:9" x14ac:dyDescent="0.25">
      <c r="A150" s="9" t="str">
        <f t="shared" si="2"/>
        <v>.</v>
      </c>
      <c r="B150" s="24"/>
      <c r="G150" s="19"/>
      <c r="I150" s="24"/>
    </row>
    <row r="151" spans="1:9" x14ac:dyDescent="0.25">
      <c r="A151" s="9" t="str">
        <f t="shared" si="2"/>
        <v>.</v>
      </c>
      <c r="B151" s="24"/>
      <c r="G151" s="19"/>
      <c r="I151" s="24"/>
    </row>
    <row r="152" spans="1:9" x14ac:dyDescent="0.25">
      <c r="A152" s="9" t="str">
        <f t="shared" si="2"/>
        <v>.</v>
      </c>
      <c r="B152" s="24"/>
      <c r="G152" s="19"/>
      <c r="I152" s="24"/>
    </row>
    <row r="153" spans="1:9" x14ac:dyDescent="0.25">
      <c r="A153" s="9" t="str">
        <f t="shared" si="2"/>
        <v>.</v>
      </c>
      <c r="B153" s="24"/>
      <c r="G153" s="19"/>
      <c r="I153" s="24"/>
    </row>
    <row r="154" spans="1:9" x14ac:dyDescent="0.25">
      <c r="A154" s="9" t="str">
        <f t="shared" si="2"/>
        <v>.</v>
      </c>
      <c r="B154" s="24"/>
      <c r="G154" s="19"/>
      <c r="I154" s="24"/>
    </row>
    <row r="155" spans="1:9" x14ac:dyDescent="0.25">
      <c r="A155" s="9" t="str">
        <f t="shared" si="2"/>
        <v>.</v>
      </c>
      <c r="B155" s="24"/>
      <c r="G155" s="19"/>
      <c r="I155" s="24"/>
    </row>
    <row r="156" spans="1:9" x14ac:dyDescent="0.25">
      <c r="A156" s="9" t="str">
        <f t="shared" si="2"/>
        <v>.</v>
      </c>
      <c r="B156" s="24"/>
      <c r="G156" s="19"/>
      <c r="I156" s="24"/>
    </row>
    <row r="157" spans="1:9" x14ac:dyDescent="0.25">
      <c r="A157" s="9" t="str">
        <f t="shared" si="2"/>
        <v>.</v>
      </c>
      <c r="B157" s="24"/>
      <c r="G157" s="19"/>
      <c r="I157" s="24"/>
    </row>
    <row r="158" spans="1:9" x14ac:dyDescent="0.25">
      <c r="A158" s="9" t="str">
        <f t="shared" si="2"/>
        <v>.</v>
      </c>
      <c r="B158" s="24"/>
      <c r="G158" s="19"/>
      <c r="I158" s="24"/>
    </row>
    <row r="159" spans="1:9" x14ac:dyDescent="0.25">
      <c r="A159" s="9" t="str">
        <f t="shared" si="2"/>
        <v>.</v>
      </c>
      <c r="B159" s="24"/>
      <c r="G159" s="19"/>
      <c r="I159" s="24"/>
    </row>
    <row r="160" spans="1:9" x14ac:dyDescent="0.25">
      <c r="A160" s="9" t="str">
        <f t="shared" si="2"/>
        <v>.</v>
      </c>
      <c r="B160" s="24"/>
      <c r="G160" s="19"/>
      <c r="I160" s="24"/>
    </row>
    <row r="161" spans="1:9" x14ac:dyDescent="0.25">
      <c r="A161" s="9" t="str">
        <f t="shared" si="2"/>
        <v>.</v>
      </c>
      <c r="B161" s="24"/>
      <c r="G161" s="19"/>
      <c r="I161" s="24"/>
    </row>
    <row r="162" spans="1:9" x14ac:dyDescent="0.25">
      <c r="A162" s="9" t="str">
        <f t="shared" si="2"/>
        <v>.</v>
      </c>
      <c r="B162" s="24"/>
      <c r="G162" s="19"/>
      <c r="I162" s="24"/>
    </row>
    <row r="163" spans="1:9" x14ac:dyDescent="0.25">
      <c r="A163" s="9" t="str">
        <f t="shared" si="2"/>
        <v>.</v>
      </c>
      <c r="B163" s="24"/>
      <c r="G163" s="19"/>
      <c r="I163" s="24"/>
    </row>
    <row r="164" spans="1:9" x14ac:dyDescent="0.25">
      <c r="A164" s="9" t="str">
        <f t="shared" si="2"/>
        <v>.</v>
      </c>
      <c r="B164" s="24"/>
      <c r="G164" s="19"/>
      <c r="I164" s="24"/>
    </row>
    <row r="165" spans="1:9" x14ac:dyDescent="0.25">
      <c r="A165" s="9" t="str">
        <f t="shared" si="2"/>
        <v>.</v>
      </c>
      <c r="B165" s="24"/>
      <c r="G165" s="19"/>
      <c r="I165" s="24"/>
    </row>
    <row r="166" spans="1:9" x14ac:dyDescent="0.25">
      <c r="A166" s="9" t="str">
        <f t="shared" si="2"/>
        <v>.</v>
      </c>
      <c r="B166" s="24"/>
      <c r="G166" s="19"/>
      <c r="I166" s="24"/>
    </row>
    <row r="167" spans="1:9" x14ac:dyDescent="0.25">
      <c r="A167" s="9" t="str">
        <f t="shared" si="2"/>
        <v>.</v>
      </c>
      <c r="B167" s="24"/>
      <c r="G167" s="19"/>
      <c r="I167" s="24"/>
    </row>
    <row r="168" spans="1:9" x14ac:dyDescent="0.25">
      <c r="A168" s="9" t="str">
        <f t="shared" si="2"/>
        <v>.</v>
      </c>
      <c r="B168" s="24"/>
      <c r="G168" s="19"/>
      <c r="I168" s="24"/>
    </row>
    <row r="169" spans="1:9" x14ac:dyDescent="0.25">
      <c r="A169" s="9" t="str">
        <f t="shared" si="2"/>
        <v>.</v>
      </c>
      <c r="B169" s="24"/>
      <c r="G169" s="19"/>
      <c r="I169" s="24"/>
    </row>
    <row r="170" spans="1:9" x14ac:dyDescent="0.25">
      <c r="A170" s="9" t="str">
        <f t="shared" si="2"/>
        <v>.</v>
      </c>
      <c r="B170" s="24"/>
      <c r="G170" s="19"/>
      <c r="I170" s="24"/>
    </row>
    <row r="171" spans="1:9" x14ac:dyDescent="0.25">
      <c r="A171" s="9" t="str">
        <f t="shared" si="2"/>
        <v>.</v>
      </c>
      <c r="B171" s="24"/>
      <c r="G171" s="19"/>
      <c r="I171" s="24"/>
    </row>
    <row r="172" spans="1:9" x14ac:dyDescent="0.25">
      <c r="A172" s="9" t="str">
        <f t="shared" si="2"/>
        <v>.</v>
      </c>
      <c r="B172" s="24"/>
      <c r="G172" s="19"/>
      <c r="I172" s="24"/>
    </row>
    <row r="173" spans="1:9" x14ac:dyDescent="0.25">
      <c r="A173" s="9" t="str">
        <f t="shared" si="2"/>
        <v>.</v>
      </c>
      <c r="B173" s="24"/>
      <c r="G173" s="19"/>
      <c r="I173" s="24"/>
    </row>
    <row r="174" spans="1:9" x14ac:dyDescent="0.25">
      <c r="A174" s="9" t="str">
        <f t="shared" si="2"/>
        <v>.</v>
      </c>
      <c r="B174" s="24"/>
      <c r="G174" s="19"/>
      <c r="I174" s="24"/>
    </row>
    <row r="175" spans="1:9" x14ac:dyDescent="0.25">
      <c r="A175" s="9" t="str">
        <f t="shared" si="2"/>
        <v>.</v>
      </c>
      <c r="B175" s="24"/>
      <c r="G175" s="19"/>
      <c r="I175" s="24"/>
    </row>
    <row r="176" spans="1:9" x14ac:dyDescent="0.25">
      <c r="A176" s="9" t="str">
        <f t="shared" si="2"/>
        <v>.</v>
      </c>
      <c r="B176" s="24"/>
      <c r="G176" s="19"/>
      <c r="I176" s="24"/>
    </row>
    <row r="177" spans="1:9" x14ac:dyDescent="0.25">
      <c r="A177" s="9" t="str">
        <f t="shared" si="2"/>
        <v>.</v>
      </c>
      <c r="B177" s="24"/>
      <c r="G177" s="19"/>
      <c r="I177" s="24"/>
    </row>
    <row r="178" spans="1:9" x14ac:dyDescent="0.25">
      <c r="A178" s="9" t="str">
        <f t="shared" si="2"/>
        <v>.</v>
      </c>
      <c r="B178" s="24"/>
      <c r="G178" s="19"/>
      <c r="I178" s="24"/>
    </row>
    <row r="179" spans="1:9" x14ac:dyDescent="0.25">
      <c r="A179" s="9" t="str">
        <f t="shared" si="2"/>
        <v>.</v>
      </c>
      <c r="B179" s="24"/>
      <c r="G179" s="19"/>
      <c r="I179" s="24"/>
    </row>
    <row r="180" spans="1:9" x14ac:dyDescent="0.25">
      <c r="A180" s="9" t="str">
        <f t="shared" si="2"/>
        <v>.</v>
      </c>
      <c r="B180" s="24"/>
      <c r="G180" s="19"/>
      <c r="I180" s="24"/>
    </row>
    <row r="181" spans="1:9" x14ac:dyDescent="0.25">
      <c r="A181" s="9" t="str">
        <f t="shared" si="2"/>
        <v>.</v>
      </c>
      <c r="B181" s="24"/>
      <c r="G181" s="19"/>
      <c r="I181" s="24"/>
    </row>
    <row r="182" spans="1:9" x14ac:dyDescent="0.25">
      <c r="A182" s="9" t="str">
        <f t="shared" si="2"/>
        <v>.</v>
      </c>
      <c r="B182" s="24"/>
      <c r="G182" s="19"/>
      <c r="I182" s="24"/>
    </row>
    <row r="183" spans="1:9" x14ac:dyDescent="0.25">
      <c r="A183" s="9" t="str">
        <f t="shared" si="2"/>
        <v>.</v>
      </c>
      <c r="B183" s="24"/>
      <c r="G183" s="19"/>
      <c r="I183" s="24"/>
    </row>
    <row r="184" spans="1:9" x14ac:dyDescent="0.25">
      <c r="A184" s="9" t="str">
        <f t="shared" si="2"/>
        <v>.</v>
      </c>
      <c r="B184" s="24"/>
      <c r="G184" s="19"/>
      <c r="I184" s="24"/>
    </row>
    <row r="185" spans="1:9" x14ac:dyDescent="0.25">
      <c r="A185" s="9" t="str">
        <f t="shared" si="2"/>
        <v>.</v>
      </c>
      <c r="B185" s="24"/>
      <c r="G185" s="19"/>
      <c r="I185" s="24"/>
    </row>
    <row r="186" spans="1:9" x14ac:dyDescent="0.25">
      <c r="A186" s="9" t="str">
        <f t="shared" si="2"/>
        <v>.</v>
      </c>
      <c r="B186" s="24"/>
      <c r="G186" s="19"/>
      <c r="I186" s="24"/>
    </row>
    <row r="187" spans="1:9" x14ac:dyDescent="0.25">
      <c r="A187" s="9" t="str">
        <f t="shared" si="2"/>
        <v>.</v>
      </c>
      <c r="B187" s="24"/>
      <c r="G187" s="19"/>
      <c r="I187" s="24"/>
    </row>
    <row r="188" spans="1:9" x14ac:dyDescent="0.25">
      <c r="A188" s="9" t="str">
        <f t="shared" si="2"/>
        <v>.</v>
      </c>
      <c r="B188" s="24"/>
      <c r="G188" s="19"/>
      <c r="I188" s="24"/>
    </row>
    <row r="189" spans="1:9" x14ac:dyDescent="0.25">
      <c r="A189" s="9" t="str">
        <f t="shared" si="2"/>
        <v>.</v>
      </c>
      <c r="B189" s="24"/>
      <c r="G189" s="19"/>
      <c r="I189" s="24"/>
    </row>
    <row r="190" spans="1:9" x14ac:dyDescent="0.25">
      <c r="A190" s="9" t="str">
        <f t="shared" si="2"/>
        <v>.</v>
      </c>
      <c r="B190" s="24"/>
      <c r="G190" s="19"/>
      <c r="I190" s="24"/>
    </row>
    <row r="191" spans="1:9" x14ac:dyDescent="0.25">
      <c r="A191" s="9" t="str">
        <f t="shared" si="2"/>
        <v>.</v>
      </c>
      <c r="B191" s="24"/>
      <c r="G191" s="19"/>
      <c r="I191" s="24"/>
    </row>
    <row r="192" spans="1:9" x14ac:dyDescent="0.25">
      <c r="A192" s="9" t="str">
        <f t="shared" si="2"/>
        <v>.</v>
      </c>
      <c r="B192" s="24"/>
      <c r="G192" s="19"/>
      <c r="I192" s="24"/>
    </row>
    <row r="193" spans="1:9" x14ac:dyDescent="0.25">
      <c r="A193" s="9" t="str">
        <f t="shared" si="2"/>
        <v>.</v>
      </c>
      <c r="B193" s="24"/>
      <c r="G193" s="19"/>
      <c r="I193" s="24"/>
    </row>
    <row r="194" spans="1:9" x14ac:dyDescent="0.25">
      <c r="A194" s="9" t="str">
        <f t="shared" si="2"/>
        <v>.</v>
      </c>
      <c r="B194" s="24"/>
      <c r="G194" s="19"/>
      <c r="I194" s="24"/>
    </row>
    <row r="195" spans="1:9" x14ac:dyDescent="0.25">
      <c r="A195" s="9" t="str">
        <f t="shared" si="2"/>
        <v>.</v>
      </c>
      <c r="B195" s="24"/>
      <c r="G195" s="19"/>
      <c r="I195" s="24"/>
    </row>
    <row r="196" spans="1:9" x14ac:dyDescent="0.25">
      <c r="A196" s="9" t="str">
        <f t="shared" si="2"/>
        <v>.</v>
      </c>
      <c r="B196" s="24"/>
      <c r="G196" s="19"/>
      <c r="I196" s="24"/>
    </row>
    <row r="197" spans="1:9" x14ac:dyDescent="0.25">
      <c r="A197" s="9" t="str">
        <f t="shared" ref="A197:A260" si="3">CONCATENATE(".",B197,C197,W197,X197,AE197,AF197)</f>
        <v>.</v>
      </c>
      <c r="B197" s="24"/>
      <c r="G197" s="19"/>
      <c r="I197" s="24"/>
    </row>
    <row r="198" spans="1:9" x14ac:dyDescent="0.25">
      <c r="A198" s="9" t="str">
        <f t="shared" si="3"/>
        <v>.</v>
      </c>
      <c r="B198" s="24"/>
      <c r="G198" s="19"/>
      <c r="I198" s="24"/>
    </row>
    <row r="199" spans="1:9" x14ac:dyDescent="0.25">
      <c r="A199" s="9" t="str">
        <f t="shared" si="3"/>
        <v>.</v>
      </c>
      <c r="B199" s="24"/>
      <c r="G199" s="19"/>
      <c r="I199" s="24"/>
    </row>
    <row r="200" spans="1:9" x14ac:dyDescent="0.25">
      <c r="A200" s="9" t="str">
        <f t="shared" si="3"/>
        <v>.</v>
      </c>
      <c r="B200" s="24"/>
      <c r="G200" s="19"/>
      <c r="I200" s="24"/>
    </row>
    <row r="201" spans="1:9" x14ac:dyDescent="0.25">
      <c r="A201" s="9" t="str">
        <f t="shared" si="3"/>
        <v>.</v>
      </c>
      <c r="B201" s="24"/>
      <c r="G201" s="19"/>
      <c r="I201" s="24"/>
    </row>
    <row r="202" spans="1:9" x14ac:dyDescent="0.25">
      <c r="A202" s="9" t="str">
        <f t="shared" si="3"/>
        <v>.</v>
      </c>
      <c r="B202" s="24"/>
      <c r="G202" s="19"/>
      <c r="I202" s="24"/>
    </row>
    <row r="203" spans="1:9" x14ac:dyDescent="0.25">
      <c r="A203" s="9" t="str">
        <f t="shared" si="3"/>
        <v>.</v>
      </c>
      <c r="B203" s="24"/>
      <c r="G203" s="19"/>
      <c r="I203" s="24"/>
    </row>
    <row r="204" spans="1:9" x14ac:dyDescent="0.25">
      <c r="A204" s="9" t="str">
        <f t="shared" si="3"/>
        <v>.</v>
      </c>
      <c r="B204" s="24"/>
      <c r="G204" s="19"/>
      <c r="I204" s="24"/>
    </row>
    <row r="205" spans="1:9" x14ac:dyDescent="0.25">
      <c r="A205" s="9" t="str">
        <f t="shared" si="3"/>
        <v>.</v>
      </c>
      <c r="B205" s="24"/>
      <c r="G205" s="19"/>
      <c r="I205" s="24"/>
    </row>
    <row r="206" spans="1:9" x14ac:dyDescent="0.25">
      <c r="A206" s="9" t="str">
        <f t="shared" si="3"/>
        <v>.</v>
      </c>
      <c r="B206" s="24"/>
      <c r="G206" s="19"/>
      <c r="I206" s="24"/>
    </row>
    <row r="207" spans="1:9" x14ac:dyDescent="0.25">
      <c r="A207" s="9" t="str">
        <f t="shared" si="3"/>
        <v>.</v>
      </c>
      <c r="B207" s="24"/>
      <c r="G207" s="19"/>
      <c r="I207" s="24"/>
    </row>
    <row r="208" spans="1:9" x14ac:dyDescent="0.25">
      <c r="A208" s="9" t="str">
        <f t="shared" si="3"/>
        <v>.</v>
      </c>
      <c r="B208" s="24"/>
      <c r="G208" s="19"/>
      <c r="I208" s="24"/>
    </row>
    <row r="209" spans="1:9" x14ac:dyDescent="0.25">
      <c r="A209" s="9" t="str">
        <f t="shared" si="3"/>
        <v>.</v>
      </c>
      <c r="B209" s="24"/>
      <c r="G209" s="19"/>
      <c r="I209" s="24"/>
    </row>
    <row r="210" spans="1:9" x14ac:dyDescent="0.25">
      <c r="A210" s="9" t="str">
        <f t="shared" si="3"/>
        <v>.</v>
      </c>
      <c r="B210" s="24"/>
      <c r="G210" s="19"/>
      <c r="I210" s="24"/>
    </row>
    <row r="211" spans="1:9" x14ac:dyDescent="0.25">
      <c r="A211" s="9" t="str">
        <f t="shared" si="3"/>
        <v>.</v>
      </c>
      <c r="B211" s="24"/>
      <c r="G211" s="19"/>
      <c r="I211" s="24"/>
    </row>
    <row r="212" spans="1:9" x14ac:dyDescent="0.25">
      <c r="A212" s="9" t="str">
        <f t="shared" si="3"/>
        <v>.</v>
      </c>
      <c r="B212" s="24"/>
      <c r="G212" s="19"/>
      <c r="I212" s="24"/>
    </row>
    <row r="213" spans="1:9" x14ac:dyDescent="0.25">
      <c r="A213" s="9" t="str">
        <f t="shared" si="3"/>
        <v>.</v>
      </c>
      <c r="B213" s="24"/>
      <c r="G213" s="19"/>
      <c r="I213" s="24"/>
    </row>
    <row r="214" spans="1:9" x14ac:dyDescent="0.25">
      <c r="A214" s="9" t="str">
        <f t="shared" si="3"/>
        <v>.</v>
      </c>
      <c r="B214" s="24"/>
      <c r="G214" s="19"/>
      <c r="I214" s="24"/>
    </row>
    <row r="215" spans="1:9" x14ac:dyDescent="0.25">
      <c r="A215" s="9" t="str">
        <f t="shared" si="3"/>
        <v>.</v>
      </c>
      <c r="B215" s="24"/>
      <c r="G215" s="19"/>
      <c r="I215" s="24"/>
    </row>
    <row r="216" spans="1:9" x14ac:dyDescent="0.25">
      <c r="A216" s="9" t="str">
        <f t="shared" si="3"/>
        <v>.</v>
      </c>
      <c r="B216" s="24"/>
      <c r="G216" s="19"/>
      <c r="I216" s="24"/>
    </row>
    <row r="217" spans="1:9" x14ac:dyDescent="0.25">
      <c r="A217" s="9" t="str">
        <f t="shared" si="3"/>
        <v>.</v>
      </c>
      <c r="B217" s="24"/>
      <c r="G217" s="19"/>
      <c r="I217" s="24"/>
    </row>
    <row r="218" spans="1:9" x14ac:dyDescent="0.25">
      <c r="A218" s="9" t="str">
        <f t="shared" si="3"/>
        <v>.</v>
      </c>
      <c r="B218" s="24"/>
      <c r="G218" s="19"/>
      <c r="I218" s="24"/>
    </row>
    <row r="219" spans="1:9" x14ac:dyDescent="0.25">
      <c r="A219" s="9" t="str">
        <f t="shared" si="3"/>
        <v>.</v>
      </c>
      <c r="B219" s="24"/>
      <c r="G219" s="19"/>
      <c r="I219" s="24"/>
    </row>
    <row r="220" spans="1:9" x14ac:dyDescent="0.25">
      <c r="A220" s="9" t="str">
        <f t="shared" si="3"/>
        <v>.</v>
      </c>
      <c r="B220" s="24"/>
      <c r="G220" s="19"/>
      <c r="I220" s="24"/>
    </row>
    <row r="221" spans="1:9" x14ac:dyDescent="0.25">
      <c r="A221" s="9" t="str">
        <f t="shared" si="3"/>
        <v>.</v>
      </c>
      <c r="B221" s="24"/>
      <c r="G221" s="19"/>
      <c r="I221" s="24"/>
    </row>
    <row r="222" spans="1:9" x14ac:dyDescent="0.25">
      <c r="A222" s="9" t="str">
        <f t="shared" si="3"/>
        <v>.</v>
      </c>
      <c r="B222" s="24"/>
      <c r="G222" s="19"/>
      <c r="I222" s="24"/>
    </row>
    <row r="223" spans="1:9" x14ac:dyDescent="0.25">
      <c r="A223" s="9" t="str">
        <f t="shared" si="3"/>
        <v>.</v>
      </c>
      <c r="B223" s="24"/>
      <c r="G223" s="19"/>
      <c r="I223" s="24"/>
    </row>
    <row r="224" spans="1:9" x14ac:dyDescent="0.25">
      <c r="A224" s="9" t="str">
        <f t="shared" si="3"/>
        <v>.</v>
      </c>
      <c r="B224" s="24"/>
      <c r="G224" s="19"/>
      <c r="I224" s="24"/>
    </row>
    <row r="225" spans="1:9" x14ac:dyDescent="0.25">
      <c r="A225" s="9" t="str">
        <f t="shared" si="3"/>
        <v>.</v>
      </c>
      <c r="B225" s="24"/>
      <c r="G225" s="19"/>
      <c r="I225" s="24"/>
    </row>
    <row r="226" spans="1:9" x14ac:dyDescent="0.25">
      <c r="A226" s="9" t="str">
        <f t="shared" si="3"/>
        <v>.</v>
      </c>
      <c r="B226" s="24"/>
      <c r="G226" s="19"/>
      <c r="I226" s="24"/>
    </row>
    <row r="227" spans="1:9" x14ac:dyDescent="0.25">
      <c r="A227" s="9" t="str">
        <f t="shared" si="3"/>
        <v>.</v>
      </c>
      <c r="B227" s="24"/>
      <c r="G227" s="19"/>
      <c r="I227" s="24"/>
    </row>
    <row r="228" spans="1:9" x14ac:dyDescent="0.25">
      <c r="A228" s="9" t="str">
        <f t="shared" si="3"/>
        <v>.</v>
      </c>
      <c r="B228" s="24"/>
      <c r="G228" s="19"/>
      <c r="I228" s="24"/>
    </row>
    <row r="229" spans="1:9" x14ac:dyDescent="0.25">
      <c r="A229" s="9" t="str">
        <f t="shared" si="3"/>
        <v>.</v>
      </c>
      <c r="B229" s="24"/>
      <c r="G229" s="19"/>
      <c r="I229" s="24"/>
    </row>
    <row r="230" spans="1:9" x14ac:dyDescent="0.25">
      <c r="A230" s="9" t="str">
        <f t="shared" si="3"/>
        <v>.</v>
      </c>
      <c r="B230" s="24"/>
      <c r="G230" s="19"/>
      <c r="I230" s="24"/>
    </row>
    <row r="231" spans="1:9" x14ac:dyDescent="0.25">
      <c r="A231" s="9" t="str">
        <f t="shared" si="3"/>
        <v>.</v>
      </c>
      <c r="B231" s="24"/>
      <c r="G231" s="19"/>
      <c r="I231" s="24"/>
    </row>
    <row r="232" spans="1:9" x14ac:dyDescent="0.25">
      <c r="A232" s="9" t="str">
        <f t="shared" si="3"/>
        <v>.</v>
      </c>
      <c r="B232" s="24"/>
      <c r="G232" s="19"/>
      <c r="I232" s="24"/>
    </row>
    <row r="233" spans="1:9" x14ac:dyDescent="0.25">
      <c r="A233" s="9" t="str">
        <f t="shared" si="3"/>
        <v>.</v>
      </c>
      <c r="B233" s="24"/>
      <c r="G233" s="19"/>
      <c r="I233" s="24"/>
    </row>
    <row r="234" spans="1:9" x14ac:dyDescent="0.25">
      <c r="A234" s="9" t="str">
        <f t="shared" si="3"/>
        <v>.</v>
      </c>
      <c r="B234" s="24"/>
      <c r="G234" s="19"/>
      <c r="I234" s="24"/>
    </row>
    <row r="235" spans="1:9" x14ac:dyDescent="0.25">
      <c r="A235" s="9" t="str">
        <f t="shared" si="3"/>
        <v>.</v>
      </c>
      <c r="B235" s="24"/>
      <c r="G235" s="19"/>
      <c r="I235" s="24"/>
    </row>
    <row r="236" spans="1:9" x14ac:dyDescent="0.25">
      <c r="A236" s="9" t="str">
        <f t="shared" si="3"/>
        <v>.</v>
      </c>
      <c r="B236" s="24"/>
      <c r="G236" s="19"/>
      <c r="I236" s="24"/>
    </row>
    <row r="237" spans="1:9" x14ac:dyDescent="0.25">
      <c r="A237" s="9" t="str">
        <f t="shared" si="3"/>
        <v>.</v>
      </c>
      <c r="B237" s="24"/>
      <c r="G237" s="19"/>
      <c r="I237" s="24"/>
    </row>
    <row r="238" spans="1:9" x14ac:dyDescent="0.25">
      <c r="A238" s="9" t="str">
        <f t="shared" si="3"/>
        <v>.</v>
      </c>
      <c r="B238" s="24"/>
      <c r="G238" s="19"/>
      <c r="I238" s="24"/>
    </row>
    <row r="239" spans="1:9" x14ac:dyDescent="0.25">
      <c r="A239" s="9" t="str">
        <f t="shared" si="3"/>
        <v>.</v>
      </c>
      <c r="B239" s="24"/>
      <c r="G239" s="19"/>
      <c r="I239" s="24"/>
    </row>
    <row r="240" spans="1:9" x14ac:dyDescent="0.25">
      <c r="A240" s="9" t="str">
        <f t="shared" si="3"/>
        <v>.</v>
      </c>
      <c r="B240" s="24"/>
      <c r="G240" s="19"/>
      <c r="I240" s="24"/>
    </row>
    <row r="241" spans="1:9" x14ac:dyDescent="0.25">
      <c r="A241" s="9" t="str">
        <f t="shared" si="3"/>
        <v>.</v>
      </c>
      <c r="B241" s="24"/>
      <c r="G241" s="19"/>
      <c r="I241" s="24"/>
    </row>
    <row r="242" spans="1:9" x14ac:dyDescent="0.25">
      <c r="A242" s="9" t="str">
        <f t="shared" si="3"/>
        <v>.</v>
      </c>
      <c r="B242" s="24"/>
      <c r="G242" s="19"/>
      <c r="I242" s="24"/>
    </row>
    <row r="243" spans="1:9" x14ac:dyDescent="0.25">
      <c r="A243" s="9" t="str">
        <f t="shared" si="3"/>
        <v>.</v>
      </c>
      <c r="B243" s="24"/>
      <c r="G243" s="19"/>
      <c r="I243" s="24"/>
    </row>
    <row r="244" spans="1:9" x14ac:dyDescent="0.25">
      <c r="A244" s="9" t="str">
        <f t="shared" si="3"/>
        <v>.</v>
      </c>
      <c r="B244" s="24"/>
      <c r="G244" s="19"/>
      <c r="I244" s="24"/>
    </row>
    <row r="245" spans="1:9" x14ac:dyDescent="0.25">
      <c r="A245" s="9" t="str">
        <f t="shared" si="3"/>
        <v>.</v>
      </c>
      <c r="B245" s="24"/>
      <c r="G245" s="19"/>
      <c r="I245" s="24"/>
    </row>
    <row r="246" spans="1:9" x14ac:dyDescent="0.25">
      <c r="A246" s="9" t="str">
        <f t="shared" si="3"/>
        <v>.</v>
      </c>
      <c r="B246" s="24"/>
      <c r="G246" s="19"/>
      <c r="I246" s="24"/>
    </row>
    <row r="247" spans="1:9" x14ac:dyDescent="0.25">
      <c r="A247" s="9" t="str">
        <f t="shared" si="3"/>
        <v>.</v>
      </c>
      <c r="B247" s="24"/>
      <c r="G247" s="19"/>
      <c r="I247" s="24"/>
    </row>
    <row r="248" spans="1:9" x14ac:dyDescent="0.25">
      <c r="A248" s="9" t="str">
        <f t="shared" si="3"/>
        <v>.</v>
      </c>
      <c r="B248" s="24"/>
      <c r="G248" s="19"/>
      <c r="I248" s="24"/>
    </row>
    <row r="249" spans="1:9" x14ac:dyDescent="0.25">
      <c r="A249" s="9" t="str">
        <f t="shared" si="3"/>
        <v>.</v>
      </c>
      <c r="B249" s="24"/>
      <c r="G249" s="19"/>
      <c r="I249" s="24"/>
    </row>
    <row r="250" spans="1:9" x14ac:dyDescent="0.25">
      <c r="A250" s="9" t="str">
        <f t="shared" si="3"/>
        <v>.</v>
      </c>
      <c r="B250" s="24"/>
      <c r="G250" s="19"/>
      <c r="I250" s="24"/>
    </row>
    <row r="251" spans="1:9" x14ac:dyDescent="0.25">
      <c r="A251" s="9" t="str">
        <f t="shared" si="3"/>
        <v>.</v>
      </c>
      <c r="B251" s="24"/>
      <c r="G251" s="19"/>
      <c r="I251" s="24"/>
    </row>
    <row r="252" spans="1:9" x14ac:dyDescent="0.25">
      <c r="A252" s="9" t="str">
        <f t="shared" si="3"/>
        <v>.</v>
      </c>
      <c r="B252" s="24"/>
      <c r="G252" s="19"/>
      <c r="I252" s="24"/>
    </row>
    <row r="253" spans="1:9" x14ac:dyDescent="0.25">
      <c r="A253" s="9" t="str">
        <f t="shared" si="3"/>
        <v>.</v>
      </c>
      <c r="B253" s="24"/>
      <c r="G253" s="19"/>
      <c r="I253" s="24"/>
    </row>
    <row r="254" spans="1:9" x14ac:dyDescent="0.25">
      <c r="A254" s="9" t="str">
        <f t="shared" si="3"/>
        <v>.</v>
      </c>
      <c r="B254" s="24"/>
      <c r="G254" s="19"/>
      <c r="I254" s="24"/>
    </row>
    <row r="255" spans="1:9" x14ac:dyDescent="0.25">
      <c r="A255" s="9" t="str">
        <f t="shared" si="3"/>
        <v>.</v>
      </c>
      <c r="B255" s="24"/>
      <c r="G255" s="19"/>
      <c r="I255" s="24"/>
    </row>
    <row r="256" spans="1:9" x14ac:dyDescent="0.25">
      <c r="A256" s="9" t="str">
        <f t="shared" si="3"/>
        <v>.</v>
      </c>
      <c r="B256" s="24"/>
      <c r="G256" s="19"/>
      <c r="I256" s="24"/>
    </row>
    <row r="257" spans="1:9" x14ac:dyDescent="0.25">
      <c r="A257" s="9" t="str">
        <f t="shared" si="3"/>
        <v>.</v>
      </c>
      <c r="B257" s="24"/>
      <c r="G257" s="19"/>
      <c r="I257" s="24"/>
    </row>
    <row r="258" spans="1:9" x14ac:dyDescent="0.25">
      <c r="A258" s="9" t="str">
        <f t="shared" si="3"/>
        <v>.</v>
      </c>
      <c r="B258" s="24"/>
      <c r="G258" s="19"/>
      <c r="I258" s="24"/>
    </row>
    <row r="259" spans="1:9" x14ac:dyDescent="0.25">
      <c r="A259" s="9" t="str">
        <f t="shared" si="3"/>
        <v>.</v>
      </c>
      <c r="B259" s="24"/>
      <c r="G259" s="19"/>
      <c r="I259" s="24"/>
    </row>
    <row r="260" spans="1:9" x14ac:dyDescent="0.25">
      <c r="A260" s="9" t="str">
        <f t="shared" si="3"/>
        <v>.</v>
      </c>
      <c r="B260" s="24"/>
      <c r="G260" s="19"/>
      <c r="I260" s="24"/>
    </row>
    <row r="261" spans="1:9" x14ac:dyDescent="0.25">
      <c r="A261" s="9" t="str">
        <f t="shared" ref="A261:A324" si="4">CONCATENATE(".",B261,C261,W261,X261,AE261,AF261)</f>
        <v>.</v>
      </c>
      <c r="B261" s="24"/>
      <c r="G261" s="19"/>
      <c r="I261" s="24"/>
    </row>
    <row r="262" spans="1:9" x14ac:dyDescent="0.25">
      <c r="A262" s="9" t="str">
        <f t="shared" si="4"/>
        <v>.</v>
      </c>
      <c r="B262" s="24"/>
      <c r="G262" s="19"/>
      <c r="I262" s="24"/>
    </row>
    <row r="263" spans="1:9" x14ac:dyDescent="0.25">
      <c r="A263" s="9" t="str">
        <f t="shared" si="4"/>
        <v>.</v>
      </c>
      <c r="B263" s="24"/>
      <c r="G263" s="19"/>
      <c r="I263" s="24"/>
    </row>
    <row r="264" spans="1:9" x14ac:dyDescent="0.25">
      <c r="A264" s="9" t="str">
        <f t="shared" si="4"/>
        <v>.</v>
      </c>
      <c r="B264" s="24"/>
      <c r="G264" s="19"/>
      <c r="I264" s="24"/>
    </row>
    <row r="265" spans="1:9" x14ac:dyDescent="0.25">
      <c r="A265" s="9" t="str">
        <f t="shared" si="4"/>
        <v>.</v>
      </c>
      <c r="B265" s="24"/>
      <c r="G265" s="19"/>
      <c r="I265" s="24"/>
    </row>
    <row r="266" spans="1:9" x14ac:dyDescent="0.25">
      <c r="A266" s="9" t="str">
        <f t="shared" si="4"/>
        <v>.</v>
      </c>
      <c r="B266" s="24"/>
      <c r="G266" s="19"/>
      <c r="I266" s="24"/>
    </row>
    <row r="267" spans="1:9" x14ac:dyDescent="0.25">
      <c r="A267" s="9" t="str">
        <f t="shared" si="4"/>
        <v>.</v>
      </c>
      <c r="B267" s="24"/>
      <c r="G267" s="19"/>
      <c r="I267" s="24"/>
    </row>
    <row r="268" spans="1:9" x14ac:dyDescent="0.25">
      <c r="A268" s="9" t="str">
        <f t="shared" si="4"/>
        <v>.</v>
      </c>
      <c r="B268" s="24"/>
      <c r="G268" s="19"/>
      <c r="I268" s="24"/>
    </row>
    <row r="269" spans="1:9" x14ac:dyDescent="0.25">
      <c r="A269" s="9" t="str">
        <f t="shared" si="4"/>
        <v>.</v>
      </c>
      <c r="B269" s="24"/>
      <c r="G269" s="19"/>
      <c r="I269" s="24"/>
    </row>
    <row r="270" spans="1:9" x14ac:dyDescent="0.25">
      <c r="A270" s="9" t="str">
        <f t="shared" si="4"/>
        <v>.</v>
      </c>
      <c r="B270" s="24"/>
      <c r="G270" s="19"/>
      <c r="I270" s="24"/>
    </row>
    <row r="271" spans="1:9" x14ac:dyDescent="0.25">
      <c r="A271" s="9" t="str">
        <f t="shared" si="4"/>
        <v>.</v>
      </c>
      <c r="B271" s="24"/>
      <c r="G271" s="19"/>
      <c r="I271" s="24"/>
    </row>
    <row r="272" spans="1:9" x14ac:dyDescent="0.25">
      <c r="A272" s="9" t="str">
        <f t="shared" si="4"/>
        <v>.</v>
      </c>
      <c r="B272" s="24"/>
      <c r="G272" s="19"/>
      <c r="I272" s="24"/>
    </row>
    <row r="273" spans="1:9" x14ac:dyDescent="0.25">
      <c r="A273" s="9" t="str">
        <f t="shared" si="4"/>
        <v>.</v>
      </c>
      <c r="B273" s="24"/>
      <c r="G273" s="19"/>
      <c r="I273" s="24"/>
    </row>
    <row r="274" spans="1:9" x14ac:dyDescent="0.25">
      <c r="A274" s="9" t="str">
        <f t="shared" si="4"/>
        <v>.</v>
      </c>
      <c r="B274" s="24"/>
      <c r="G274" s="19"/>
      <c r="I274" s="24"/>
    </row>
    <row r="275" spans="1:9" x14ac:dyDescent="0.25">
      <c r="A275" s="9" t="str">
        <f t="shared" si="4"/>
        <v>.</v>
      </c>
      <c r="B275" s="24"/>
      <c r="G275" s="19"/>
      <c r="I275" s="24"/>
    </row>
    <row r="276" spans="1:9" x14ac:dyDescent="0.25">
      <c r="A276" s="9" t="str">
        <f t="shared" si="4"/>
        <v>.</v>
      </c>
      <c r="B276" s="24"/>
      <c r="G276" s="19"/>
      <c r="I276" s="24"/>
    </row>
    <row r="277" spans="1:9" x14ac:dyDescent="0.25">
      <c r="A277" s="9" t="str">
        <f t="shared" si="4"/>
        <v>.</v>
      </c>
      <c r="B277" s="24"/>
      <c r="G277" s="19"/>
      <c r="I277" s="24"/>
    </row>
    <row r="278" spans="1:9" x14ac:dyDescent="0.25">
      <c r="A278" s="9" t="str">
        <f t="shared" si="4"/>
        <v>.</v>
      </c>
      <c r="B278" s="24"/>
      <c r="G278" s="19"/>
      <c r="I278" s="24"/>
    </row>
    <row r="279" spans="1:9" x14ac:dyDescent="0.25">
      <c r="A279" s="9" t="str">
        <f t="shared" si="4"/>
        <v>.</v>
      </c>
      <c r="B279" s="24"/>
      <c r="G279" s="19"/>
      <c r="I279" s="24"/>
    </row>
    <row r="280" spans="1:9" x14ac:dyDescent="0.25">
      <c r="A280" s="9" t="str">
        <f t="shared" si="4"/>
        <v>.</v>
      </c>
      <c r="B280" s="24"/>
      <c r="G280" s="19"/>
      <c r="I280" s="24"/>
    </row>
    <row r="281" spans="1:9" x14ac:dyDescent="0.25">
      <c r="A281" s="9" t="str">
        <f t="shared" si="4"/>
        <v>.</v>
      </c>
      <c r="B281" s="24"/>
      <c r="G281" s="19"/>
      <c r="I281" s="24"/>
    </row>
    <row r="282" spans="1:9" x14ac:dyDescent="0.25">
      <c r="A282" s="9" t="str">
        <f t="shared" si="4"/>
        <v>.</v>
      </c>
      <c r="B282" s="24"/>
      <c r="G282" s="19"/>
      <c r="I282" s="24"/>
    </row>
    <row r="283" spans="1:9" x14ac:dyDescent="0.25">
      <c r="A283" s="9" t="str">
        <f t="shared" si="4"/>
        <v>.</v>
      </c>
      <c r="B283" s="24"/>
      <c r="G283" s="19"/>
      <c r="I283" s="24"/>
    </row>
    <row r="284" spans="1:9" x14ac:dyDescent="0.25">
      <c r="A284" s="9" t="str">
        <f t="shared" si="4"/>
        <v>.</v>
      </c>
      <c r="B284" s="24"/>
      <c r="G284" s="19"/>
      <c r="I284" s="24"/>
    </row>
    <row r="285" spans="1:9" x14ac:dyDescent="0.25">
      <c r="A285" s="9" t="str">
        <f t="shared" si="4"/>
        <v>.</v>
      </c>
      <c r="B285" s="24"/>
      <c r="G285" s="19"/>
      <c r="I285" s="24"/>
    </row>
    <row r="286" spans="1:9" x14ac:dyDescent="0.25">
      <c r="A286" s="9" t="str">
        <f t="shared" si="4"/>
        <v>.</v>
      </c>
      <c r="B286" s="24"/>
      <c r="G286" s="19"/>
      <c r="I286" s="24"/>
    </row>
    <row r="287" spans="1:9" x14ac:dyDescent="0.25">
      <c r="A287" s="9" t="str">
        <f t="shared" si="4"/>
        <v>.</v>
      </c>
      <c r="B287" s="24"/>
      <c r="G287" s="19"/>
      <c r="I287" s="24"/>
    </row>
    <row r="288" spans="1:9" x14ac:dyDescent="0.25">
      <c r="A288" s="9" t="str">
        <f t="shared" si="4"/>
        <v>.</v>
      </c>
      <c r="B288" s="24"/>
      <c r="G288" s="19"/>
      <c r="I288" s="24"/>
    </row>
    <row r="289" spans="1:9" x14ac:dyDescent="0.25">
      <c r="A289" s="9" t="str">
        <f t="shared" si="4"/>
        <v>.</v>
      </c>
      <c r="B289" s="24"/>
      <c r="G289" s="19"/>
      <c r="I289" s="24"/>
    </row>
    <row r="290" spans="1:9" x14ac:dyDescent="0.25">
      <c r="A290" s="9" t="str">
        <f t="shared" si="4"/>
        <v>.</v>
      </c>
      <c r="B290" s="24"/>
      <c r="G290" s="19"/>
      <c r="I290" s="24"/>
    </row>
    <row r="291" spans="1:9" x14ac:dyDescent="0.25">
      <c r="A291" s="9" t="str">
        <f t="shared" si="4"/>
        <v>.</v>
      </c>
      <c r="B291" s="24"/>
      <c r="G291" s="19"/>
      <c r="I291" s="24"/>
    </row>
    <row r="292" spans="1:9" x14ac:dyDescent="0.25">
      <c r="A292" s="9" t="str">
        <f t="shared" si="4"/>
        <v>.</v>
      </c>
      <c r="B292" s="24"/>
      <c r="G292" s="19"/>
      <c r="I292" s="24"/>
    </row>
    <row r="293" spans="1:9" x14ac:dyDescent="0.25">
      <c r="A293" s="9" t="str">
        <f t="shared" si="4"/>
        <v>.</v>
      </c>
      <c r="B293" s="24"/>
      <c r="G293" s="19"/>
      <c r="I293" s="24"/>
    </row>
    <row r="294" spans="1:9" x14ac:dyDescent="0.25">
      <c r="A294" s="9" t="str">
        <f t="shared" si="4"/>
        <v>.</v>
      </c>
      <c r="B294" s="24"/>
      <c r="G294" s="19"/>
      <c r="I294" s="24"/>
    </row>
    <row r="295" spans="1:9" x14ac:dyDescent="0.25">
      <c r="A295" s="9" t="str">
        <f t="shared" si="4"/>
        <v>.</v>
      </c>
      <c r="B295" s="24"/>
      <c r="G295" s="19"/>
      <c r="I295" s="24"/>
    </row>
    <row r="296" spans="1:9" x14ac:dyDescent="0.25">
      <c r="A296" s="9" t="str">
        <f t="shared" si="4"/>
        <v>.</v>
      </c>
      <c r="B296" s="24"/>
      <c r="G296" s="19"/>
      <c r="I296" s="24"/>
    </row>
    <row r="297" spans="1:9" x14ac:dyDescent="0.25">
      <c r="A297" s="9" t="str">
        <f t="shared" si="4"/>
        <v>.</v>
      </c>
      <c r="B297" s="24"/>
      <c r="G297" s="19"/>
      <c r="I297" s="24"/>
    </row>
    <row r="298" spans="1:9" x14ac:dyDescent="0.25">
      <c r="A298" s="9" t="str">
        <f t="shared" si="4"/>
        <v>.</v>
      </c>
      <c r="B298" s="24"/>
      <c r="G298" s="19"/>
      <c r="I298" s="24"/>
    </row>
    <row r="299" spans="1:9" x14ac:dyDescent="0.25">
      <c r="A299" s="9" t="str">
        <f t="shared" si="4"/>
        <v>.</v>
      </c>
      <c r="B299" s="24"/>
      <c r="G299" s="19"/>
      <c r="I299" s="24"/>
    </row>
    <row r="300" spans="1:9" x14ac:dyDescent="0.25">
      <c r="A300" s="9" t="str">
        <f t="shared" si="4"/>
        <v>.</v>
      </c>
      <c r="B300" s="24"/>
      <c r="G300" s="19"/>
      <c r="I300" s="24"/>
    </row>
    <row r="301" spans="1:9" x14ac:dyDescent="0.25">
      <c r="A301" s="9" t="str">
        <f t="shared" si="4"/>
        <v>.</v>
      </c>
      <c r="B301" s="24"/>
      <c r="G301" s="19"/>
      <c r="I301" s="24"/>
    </row>
    <row r="302" spans="1:9" x14ac:dyDescent="0.25">
      <c r="A302" s="9" t="str">
        <f t="shared" si="4"/>
        <v>.</v>
      </c>
      <c r="B302" s="24"/>
      <c r="G302" s="19"/>
      <c r="I302" s="24"/>
    </row>
    <row r="303" spans="1:9" x14ac:dyDescent="0.25">
      <c r="A303" s="9" t="str">
        <f t="shared" si="4"/>
        <v>.</v>
      </c>
      <c r="B303" s="24"/>
      <c r="G303" s="19"/>
      <c r="I303" s="24"/>
    </row>
    <row r="304" spans="1:9" x14ac:dyDescent="0.25">
      <c r="A304" s="9" t="str">
        <f t="shared" si="4"/>
        <v>.</v>
      </c>
      <c r="B304" s="24"/>
      <c r="G304" s="19"/>
      <c r="I304" s="24"/>
    </row>
    <row r="305" spans="1:9" x14ac:dyDescent="0.25">
      <c r="A305" s="9" t="str">
        <f t="shared" si="4"/>
        <v>.</v>
      </c>
      <c r="B305" s="24"/>
      <c r="G305" s="19"/>
      <c r="I305" s="24"/>
    </row>
    <row r="306" spans="1:9" x14ac:dyDescent="0.25">
      <c r="A306" s="9" t="str">
        <f t="shared" si="4"/>
        <v>.</v>
      </c>
      <c r="B306" s="24"/>
      <c r="G306" s="19"/>
      <c r="I306" s="24"/>
    </row>
    <row r="307" spans="1:9" x14ac:dyDescent="0.25">
      <c r="A307" s="9" t="str">
        <f t="shared" si="4"/>
        <v>.</v>
      </c>
      <c r="B307" s="24"/>
      <c r="G307" s="19"/>
      <c r="I307" s="24"/>
    </row>
    <row r="308" spans="1:9" x14ac:dyDescent="0.25">
      <c r="A308" s="9" t="str">
        <f t="shared" si="4"/>
        <v>.</v>
      </c>
      <c r="B308" s="24"/>
      <c r="G308" s="19"/>
      <c r="I308" s="24"/>
    </row>
    <row r="309" spans="1:9" x14ac:dyDescent="0.25">
      <c r="A309" s="9" t="str">
        <f t="shared" si="4"/>
        <v>.</v>
      </c>
      <c r="B309" s="24"/>
      <c r="G309" s="19"/>
      <c r="I309" s="24"/>
    </row>
    <row r="310" spans="1:9" x14ac:dyDescent="0.25">
      <c r="A310" s="9" t="str">
        <f t="shared" si="4"/>
        <v>.</v>
      </c>
      <c r="B310" s="24"/>
      <c r="G310" s="19"/>
      <c r="I310" s="24"/>
    </row>
    <row r="311" spans="1:9" x14ac:dyDescent="0.25">
      <c r="A311" s="9" t="str">
        <f t="shared" si="4"/>
        <v>.</v>
      </c>
      <c r="B311" s="24"/>
      <c r="G311" s="19"/>
      <c r="I311" s="24"/>
    </row>
    <row r="312" spans="1:9" x14ac:dyDescent="0.25">
      <c r="A312" s="9" t="str">
        <f t="shared" si="4"/>
        <v>.</v>
      </c>
      <c r="B312" s="24"/>
      <c r="G312" s="19"/>
      <c r="I312" s="24"/>
    </row>
    <row r="313" spans="1:9" x14ac:dyDescent="0.25">
      <c r="A313" s="9" t="str">
        <f t="shared" si="4"/>
        <v>.</v>
      </c>
      <c r="B313" s="24"/>
      <c r="G313" s="19"/>
      <c r="I313" s="24"/>
    </row>
    <row r="314" spans="1:9" x14ac:dyDescent="0.25">
      <c r="A314" s="9" t="str">
        <f t="shared" si="4"/>
        <v>.</v>
      </c>
      <c r="B314" s="24"/>
      <c r="G314" s="19"/>
      <c r="I314" s="24"/>
    </row>
    <row r="315" spans="1:9" x14ac:dyDescent="0.25">
      <c r="A315" s="9" t="str">
        <f t="shared" si="4"/>
        <v>.</v>
      </c>
      <c r="B315" s="24"/>
      <c r="G315" s="19"/>
      <c r="I315" s="24"/>
    </row>
    <row r="316" spans="1:9" x14ac:dyDescent="0.25">
      <c r="A316" s="9" t="str">
        <f t="shared" si="4"/>
        <v>.</v>
      </c>
      <c r="B316" s="24"/>
      <c r="G316" s="19"/>
      <c r="I316" s="24"/>
    </row>
    <row r="317" spans="1:9" x14ac:dyDescent="0.25">
      <c r="A317" s="9" t="str">
        <f t="shared" si="4"/>
        <v>.</v>
      </c>
      <c r="B317" s="24"/>
      <c r="G317" s="19"/>
      <c r="I317" s="24"/>
    </row>
    <row r="318" spans="1:9" x14ac:dyDescent="0.25">
      <c r="A318" s="9" t="str">
        <f t="shared" si="4"/>
        <v>.</v>
      </c>
      <c r="B318" s="24"/>
      <c r="G318" s="19"/>
      <c r="I318" s="24"/>
    </row>
    <row r="319" spans="1:9" x14ac:dyDescent="0.25">
      <c r="A319" s="9" t="str">
        <f t="shared" si="4"/>
        <v>.</v>
      </c>
      <c r="B319" s="24"/>
      <c r="G319" s="19"/>
      <c r="I319" s="24"/>
    </row>
    <row r="320" spans="1:9" x14ac:dyDescent="0.25">
      <c r="A320" s="9" t="str">
        <f t="shared" si="4"/>
        <v>.</v>
      </c>
      <c r="B320" s="24"/>
      <c r="G320" s="19"/>
      <c r="I320" s="24"/>
    </row>
    <row r="321" spans="1:9" x14ac:dyDescent="0.25">
      <c r="A321" s="9" t="str">
        <f t="shared" si="4"/>
        <v>.</v>
      </c>
      <c r="B321" s="24"/>
      <c r="G321" s="19"/>
      <c r="I321" s="24"/>
    </row>
    <row r="322" spans="1:9" x14ac:dyDescent="0.25">
      <c r="A322" s="9" t="str">
        <f t="shared" si="4"/>
        <v>.</v>
      </c>
      <c r="B322" s="24"/>
      <c r="G322" s="19"/>
      <c r="I322" s="24"/>
    </row>
    <row r="323" spans="1:9" x14ac:dyDescent="0.25">
      <c r="A323" s="9" t="str">
        <f t="shared" si="4"/>
        <v>.</v>
      </c>
      <c r="B323" s="24"/>
      <c r="G323" s="19"/>
      <c r="I323" s="24"/>
    </row>
    <row r="324" spans="1:9" x14ac:dyDescent="0.25">
      <c r="A324" s="9" t="str">
        <f t="shared" si="4"/>
        <v>.</v>
      </c>
      <c r="B324" s="24"/>
      <c r="G324" s="19"/>
      <c r="I324" s="24"/>
    </row>
    <row r="325" spans="1:9" x14ac:dyDescent="0.25">
      <c r="A325" s="9" t="str">
        <f t="shared" ref="A325:A388" si="5">CONCATENATE(".",B325,C325,W325,X325,AE325,AF325)</f>
        <v>.</v>
      </c>
      <c r="B325" s="24"/>
      <c r="G325" s="19"/>
      <c r="I325" s="24"/>
    </row>
    <row r="326" spans="1:9" x14ac:dyDescent="0.25">
      <c r="A326" s="9" t="str">
        <f t="shared" si="5"/>
        <v>.</v>
      </c>
      <c r="B326" s="24"/>
      <c r="G326" s="19"/>
      <c r="I326" s="24"/>
    </row>
    <row r="327" spans="1:9" x14ac:dyDescent="0.25">
      <c r="A327" s="9" t="str">
        <f t="shared" si="5"/>
        <v>.</v>
      </c>
      <c r="B327" s="24"/>
      <c r="G327" s="19"/>
      <c r="I327" s="24"/>
    </row>
    <row r="328" spans="1:9" x14ac:dyDescent="0.25">
      <c r="A328" s="9" t="str">
        <f t="shared" si="5"/>
        <v>.</v>
      </c>
      <c r="B328" s="24"/>
      <c r="G328" s="19"/>
      <c r="I328" s="24"/>
    </row>
    <row r="329" spans="1:9" x14ac:dyDescent="0.25">
      <c r="A329" s="9" t="str">
        <f t="shared" si="5"/>
        <v>.</v>
      </c>
      <c r="B329" s="24"/>
      <c r="G329" s="19"/>
      <c r="I329" s="24"/>
    </row>
    <row r="330" spans="1:9" x14ac:dyDescent="0.25">
      <c r="A330" s="9" t="str">
        <f t="shared" si="5"/>
        <v>.</v>
      </c>
      <c r="B330" s="24"/>
      <c r="G330" s="19"/>
      <c r="I330" s="24"/>
    </row>
    <row r="331" spans="1:9" x14ac:dyDescent="0.25">
      <c r="A331" s="9" t="str">
        <f t="shared" si="5"/>
        <v>.</v>
      </c>
      <c r="B331" s="24"/>
      <c r="G331" s="19"/>
      <c r="I331" s="24"/>
    </row>
    <row r="332" spans="1:9" x14ac:dyDescent="0.25">
      <c r="A332" s="9" t="str">
        <f t="shared" si="5"/>
        <v>.</v>
      </c>
      <c r="B332" s="24"/>
      <c r="G332" s="19"/>
      <c r="I332" s="24"/>
    </row>
    <row r="333" spans="1:9" x14ac:dyDescent="0.25">
      <c r="A333" s="9" t="str">
        <f t="shared" si="5"/>
        <v>.</v>
      </c>
      <c r="B333" s="24"/>
      <c r="G333" s="19"/>
      <c r="I333" s="24"/>
    </row>
    <row r="334" spans="1:9" x14ac:dyDescent="0.25">
      <c r="A334" s="9" t="str">
        <f t="shared" si="5"/>
        <v>.</v>
      </c>
      <c r="B334" s="24"/>
      <c r="G334" s="19"/>
      <c r="I334" s="24"/>
    </row>
    <row r="335" spans="1:9" x14ac:dyDescent="0.25">
      <c r="A335" s="9" t="str">
        <f t="shared" si="5"/>
        <v>.</v>
      </c>
      <c r="B335" s="24"/>
      <c r="G335" s="19"/>
      <c r="I335" s="24"/>
    </row>
    <row r="336" spans="1:9" x14ac:dyDescent="0.25">
      <c r="A336" s="9" t="str">
        <f t="shared" si="5"/>
        <v>.</v>
      </c>
      <c r="B336" s="24"/>
      <c r="G336" s="19"/>
      <c r="I336" s="24"/>
    </row>
    <row r="337" spans="1:9" x14ac:dyDescent="0.25">
      <c r="A337" s="9" t="str">
        <f t="shared" si="5"/>
        <v>.</v>
      </c>
      <c r="B337" s="24"/>
      <c r="G337" s="19"/>
      <c r="I337" s="24"/>
    </row>
    <row r="338" spans="1:9" x14ac:dyDescent="0.25">
      <c r="A338" s="9" t="str">
        <f t="shared" si="5"/>
        <v>.</v>
      </c>
      <c r="B338" s="24"/>
      <c r="G338" s="19"/>
      <c r="I338" s="24"/>
    </row>
    <row r="339" spans="1:9" x14ac:dyDescent="0.25">
      <c r="A339" s="9" t="str">
        <f t="shared" si="5"/>
        <v>.</v>
      </c>
      <c r="B339" s="24"/>
      <c r="G339" s="19"/>
      <c r="I339" s="24"/>
    </row>
    <row r="340" spans="1:9" x14ac:dyDescent="0.25">
      <c r="A340" s="9" t="str">
        <f t="shared" si="5"/>
        <v>.</v>
      </c>
      <c r="B340" s="24"/>
      <c r="G340" s="19"/>
      <c r="I340" s="24"/>
    </row>
    <row r="341" spans="1:9" x14ac:dyDescent="0.25">
      <c r="A341" s="9" t="str">
        <f t="shared" si="5"/>
        <v>.</v>
      </c>
      <c r="B341" s="24"/>
      <c r="G341" s="19"/>
      <c r="I341" s="24"/>
    </row>
    <row r="342" spans="1:9" x14ac:dyDescent="0.25">
      <c r="A342" s="9" t="str">
        <f t="shared" si="5"/>
        <v>.</v>
      </c>
      <c r="B342" s="24"/>
      <c r="G342" s="19"/>
      <c r="I342" s="24"/>
    </row>
    <row r="343" spans="1:9" x14ac:dyDescent="0.25">
      <c r="A343" s="9" t="str">
        <f t="shared" si="5"/>
        <v>.</v>
      </c>
      <c r="B343" s="24"/>
      <c r="G343" s="19"/>
      <c r="I343" s="24"/>
    </row>
    <row r="344" spans="1:9" x14ac:dyDescent="0.25">
      <c r="A344" s="9" t="str">
        <f t="shared" si="5"/>
        <v>.</v>
      </c>
      <c r="B344" s="24"/>
      <c r="G344" s="19"/>
      <c r="I344" s="24"/>
    </row>
    <row r="345" spans="1:9" x14ac:dyDescent="0.25">
      <c r="A345" s="9" t="str">
        <f t="shared" si="5"/>
        <v>.</v>
      </c>
      <c r="B345" s="24"/>
      <c r="G345" s="19"/>
      <c r="I345" s="24"/>
    </row>
    <row r="346" spans="1:9" x14ac:dyDescent="0.25">
      <c r="A346" s="9" t="str">
        <f t="shared" si="5"/>
        <v>.</v>
      </c>
      <c r="B346" s="24"/>
      <c r="G346" s="19"/>
      <c r="I346" s="24"/>
    </row>
    <row r="347" spans="1:9" x14ac:dyDescent="0.25">
      <c r="A347" s="9" t="str">
        <f t="shared" si="5"/>
        <v>.</v>
      </c>
      <c r="B347" s="24"/>
      <c r="G347" s="19"/>
      <c r="I347" s="24"/>
    </row>
    <row r="348" spans="1:9" x14ac:dyDescent="0.25">
      <c r="A348" s="9" t="str">
        <f t="shared" si="5"/>
        <v>.</v>
      </c>
      <c r="B348" s="24"/>
      <c r="G348" s="19"/>
      <c r="I348" s="24"/>
    </row>
    <row r="349" spans="1:9" x14ac:dyDescent="0.25">
      <c r="A349" s="9" t="str">
        <f t="shared" si="5"/>
        <v>.</v>
      </c>
      <c r="B349" s="24"/>
      <c r="G349" s="19"/>
      <c r="I349" s="24"/>
    </row>
    <row r="350" spans="1:9" x14ac:dyDescent="0.25">
      <c r="A350" s="9" t="str">
        <f t="shared" si="5"/>
        <v>.</v>
      </c>
      <c r="B350" s="24"/>
      <c r="G350" s="19"/>
      <c r="I350" s="24"/>
    </row>
    <row r="351" spans="1:9" x14ac:dyDescent="0.25">
      <c r="A351" s="9" t="str">
        <f t="shared" si="5"/>
        <v>.</v>
      </c>
      <c r="B351" s="24"/>
      <c r="G351" s="19"/>
      <c r="I351" s="24"/>
    </row>
    <row r="352" spans="1:9" x14ac:dyDescent="0.25">
      <c r="A352" s="9" t="str">
        <f t="shared" si="5"/>
        <v>.</v>
      </c>
      <c r="B352" s="24"/>
      <c r="G352" s="19"/>
      <c r="I352" s="24"/>
    </row>
    <row r="353" spans="1:9" x14ac:dyDescent="0.25">
      <c r="A353" s="9" t="str">
        <f t="shared" si="5"/>
        <v>.</v>
      </c>
      <c r="B353" s="24"/>
      <c r="G353" s="19"/>
      <c r="I353" s="24"/>
    </row>
    <row r="354" spans="1:9" x14ac:dyDescent="0.25">
      <c r="A354" s="9" t="str">
        <f t="shared" si="5"/>
        <v>.</v>
      </c>
      <c r="B354" s="24"/>
      <c r="G354" s="19"/>
      <c r="I354" s="24"/>
    </row>
    <row r="355" spans="1:9" x14ac:dyDescent="0.25">
      <c r="A355" s="9" t="str">
        <f t="shared" si="5"/>
        <v>.</v>
      </c>
      <c r="B355" s="24"/>
      <c r="G355" s="19"/>
      <c r="I355" s="24"/>
    </row>
    <row r="356" spans="1:9" x14ac:dyDescent="0.25">
      <c r="A356" s="9" t="str">
        <f t="shared" si="5"/>
        <v>.</v>
      </c>
      <c r="B356" s="24"/>
      <c r="G356" s="19"/>
      <c r="I356" s="24"/>
    </row>
    <row r="357" spans="1:9" x14ac:dyDescent="0.25">
      <c r="A357" s="9" t="str">
        <f t="shared" si="5"/>
        <v>.</v>
      </c>
      <c r="B357" s="24"/>
      <c r="G357" s="19"/>
      <c r="I357" s="24"/>
    </row>
    <row r="358" spans="1:9" x14ac:dyDescent="0.25">
      <c r="A358" s="9" t="str">
        <f t="shared" si="5"/>
        <v>.</v>
      </c>
      <c r="B358" s="24"/>
      <c r="G358" s="19"/>
      <c r="I358" s="24"/>
    </row>
    <row r="359" spans="1:9" x14ac:dyDescent="0.25">
      <c r="A359" s="9" t="str">
        <f t="shared" si="5"/>
        <v>.</v>
      </c>
      <c r="B359" s="24"/>
      <c r="G359" s="19"/>
      <c r="I359" s="24"/>
    </row>
    <row r="360" spans="1:9" x14ac:dyDescent="0.25">
      <c r="A360" s="9" t="str">
        <f t="shared" si="5"/>
        <v>.</v>
      </c>
      <c r="B360" s="24"/>
      <c r="G360" s="19"/>
      <c r="I360" s="24"/>
    </row>
    <row r="361" spans="1:9" x14ac:dyDescent="0.25">
      <c r="A361" s="9" t="str">
        <f t="shared" si="5"/>
        <v>.</v>
      </c>
      <c r="B361" s="24"/>
      <c r="G361" s="19"/>
      <c r="I361" s="24"/>
    </row>
    <row r="362" spans="1:9" x14ac:dyDescent="0.25">
      <c r="A362" s="9" t="str">
        <f t="shared" si="5"/>
        <v>.</v>
      </c>
      <c r="B362" s="24"/>
      <c r="G362" s="19"/>
      <c r="I362" s="24"/>
    </row>
    <row r="363" spans="1:9" x14ac:dyDescent="0.25">
      <c r="A363" s="9" t="str">
        <f t="shared" si="5"/>
        <v>.</v>
      </c>
      <c r="B363" s="24"/>
      <c r="G363" s="19"/>
      <c r="I363" s="24"/>
    </row>
    <row r="364" spans="1:9" x14ac:dyDescent="0.25">
      <c r="A364" s="9" t="str">
        <f t="shared" si="5"/>
        <v>.</v>
      </c>
      <c r="B364" s="24"/>
      <c r="G364" s="19"/>
      <c r="I364" s="24"/>
    </row>
    <row r="365" spans="1:9" x14ac:dyDescent="0.25">
      <c r="A365" s="9" t="str">
        <f t="shared" si="5"/>
        <v>.</v>
      </c>
      <c r="B365" s="24"/>
      <c r="G365" s="19"/>
      <c r="I365" s="24"/>
    </row>
    <row r="366" spans="1:9" x14ac:dyDescent="0.25">
      <c r="A366" s="9" t="str">
        <f t="shared" si="5"/>
        <v>.</v>
      </c>
      <c r="B366" s="24"/>
      <c r="G366" s="19"/>
      <c r="I366" s="24"/>
    </row>
    <row r="367" spans="1:9" x14ac:dyDescent="0.25">
      <c r="A367" s="9" t="str">
        <f t="shared" si="5"/>
        <v>.</v>
      </c>
      <c r="B367" s="24"/>
      <c r="G367" s="19"/>
      <c r="I367" s="24"/>
    </row>
    <row r="368" spans="1:9" x14ac:dyDescent="0.25">
      <c r="A368" s="9" t="str">
        <f t="shared" si="5"/>
        <v>.</v>
      </c>
      <c r="B368" s="24"/>
      <c r="G368" s="19"/>
      <c r="I368" s="24"/>
    </row>
    <row r="369" spans="1:9" x14ac:dyDescent="0.25">
      <c r="A369" s="9" t="str">
        <f t="shared" si="5"/>
        <v>.</v>
      </c>
      <c r="B369" s="24"/>
      <c r="G369" s="19"/>
      <c r="I369" s="24"/>
    </row>
    <row r="370" spans="1:9" x14ac:dyDescent="0.25">
      <c r="A370" s="9" t="str">
        <f t="shared" si="5"/>
        <v>.</v>
      </c>
      <c r="B370" s="24"/>
      <c r="G370" s="19"/>
      <c r="I370" s="24"/>
    </row>
    <row r="371" spans="1:9" x14ac:dyDescent="0.25">
      <c r="A371" s="9" t="str">
        <f t="shared" si="5"/>
        <v>.</v>
      </c>
      <c r="B371" s="24"/>
      <c r="G371" s="19"/>
      <c r="I371" s="24"/>
    </row>
    <row r="372" spans="1:9" x14ac:dyDescent="0.25">
      <c r="A372" s="9" t="str">
        <f t="shared" si="5"/>
        <v>.</v>
      </c>
      <c r="B372" s="24"/>
      <c r="G372" s="19"/>
      <c r="I372" s="24"/>
    </row>
    <row r="373" spans="1:9" x14ac:dyDescent="0.25">
      <c r="A373" s="9" t="str">
        <f t="shared" si="5"/>
        <v>.</v>
      </c>
      <c r="B373" s="24"/>
      <c r="G373" s="19"/>
      <c r="I373" s="24"/>
    </row>
    <row r="374" spans="1:9" x14ac:dyDescent="0.25">
      <c r="A374" s="9" t="str">
        <f t="shared" si="5"/>
        <v>.</v>
      </c>
      <c r="B374" s="24"/>
      <c r="G374" s="19"/>
      <c r="I374" s="24"/>
    </row>
    <row r="375" spans="1:9" x14ac:dyDescent="0.25">
      <c r="A375" s="9" t="str">
        <f t="shared" si="5"/>
        <v>.</v>
      </c>
      <c r="B375" s="24"/>
      <c r="G375" s="19"/>
      <c r="I375" s="24"/>
    </row>
    <row r="376" spans="1:9" x14ac:dyDescent="0.25">
      <c r="A376" s="9" t="str">
        <f t="shared" si="5"/>
        <v>.</v>
      </c>
      <c r="B376" s="24"/>
      <c r="G376" s="19"/>
      <c r="I376" s="24"/>
    </row>
    <row r="377" spans="1:9" x14ac:dyDescent="0.25">
      <c r="A377" s="9" t="str">
        <f t="shared" si="5"/>
        <v>.</v>
      </c>
      <c r="B377" s="24"/>
      <c r="G377" s="19"/>
      <c r="I377" s="24"/>
    </row>
    <row r="378" spans="1:9" x14ac:dyDescent="0.25">
      <c r="A378" s="9" t="str">
        <f t="shared" si="5"/>
        <v>.</v>
      </c>
      <c r="B378" s="24"/>
      <c r="G378" s="19"/>
      <c r="I378" s="24"/>
    </row>
    <row r="379" spans="1:9" x14ac:dyDescent="0.25">
      <c r="A379" s="9" t="str">
        <f t="shared" si="5"/>
        <v>.</v>
      </c>
      <c r="B379" s="24"/>
      <c r="G379" s="19"/>
      <c r="I379" s="24"/>
    </row>
    <row r="380" spans="1:9" x14ac:dyDescent="0.25">
      <c r="A380" s="9" t="str">
        <f t="shared" si="5"/>
        <v>.</v>
      </c>
      <c r="B380" s="24"/>
      <c r="G380" s="19"/>
      <c r="I380" s="24"/>
    </row>
    <row r="381" spans="1:9" x14ac:dyDescent="0.25">
      <c r="A381" s="9" t="str">
        <f t="shared" si="5"/>
        <v>.</v>
      </c>
      <c r="B381" s="24"/>
      <c r="G381" s="19"/>
      <c r="I381" s="24"/>
    </row>
    <row r="382" spans="1:9" x14ac:dyDescent="0.25">
      <c r="A382" s="9" t="str">
        <f t="shared" si="5"/>
        <v>.</v>
      </c>
      <c r="B382" s="24"/>
      <c r="G382" s="19"/>
      <c r="I382" s="24"/>
    </row>
    <row r="383" spans="1:9" x14ac:dyDescent="0.25">
      <c r="A383" s="9" t="str">
        <f t="shared" si="5"/>
        <v>.</v>
      </c>
      <c r="B383" s="24"/>
      <c r="G383" s="19"/>
      <c r="I383" s="24"/>
    </row>
    <row r="384" spans="1:9" x14ac:dyDescent="0.25">
      <c r="A384" s="9" t="str">
        <f t="shared" si="5"/>
        <v>.</v>
      </c>
      <c r="B384" s="24"/>
      <c r="G384" s="19"/>
      <c r="I384" s="24"/>
    </row>
    <row r="385" spans="1:9" x14ac:dyDescent="0.25">
      <c r="A385" s="9" t="str">
        <f t="shared" si="5"/>
        <v>.</v>
      </c>
      <c r="B385" s="24"/>
      <c r="G385" s="19"/>
      <c r="I385" s="24"/>
    </row>
    <row r="386" spans="1:9" x14ac:dyDescent="0.25">
      <c r="A386" s="9" t="str">
        <f t="shared" si="5"/>
        <v>.</v>
      </c>
      <c r="B386" s="24"/>
      <c r="G386" s="19"/>
      <c r="I386" s="24"/>
    </row>
    <row r="387" spans="1:9" x14ac:dyDescent="0.25">
      <c r="A387" s="9" t="str">
        <f t="shared" si="5"/>
        <v>.</v>
      </c>
      <c r="B387" s="24"/>
      <c r="G387" s="19"/>
      <c r="I387" s="24"/>
    </row>
    <row r="388" spans="1:9" x14ac:dyDescent="0.25">
      <c r="A388" s="9" t="str">
        <f t="shared" si="5"/>
        <v>.</v>
      </c>
      <c r="B388" s="24"/>
      <c r="G388" s="19"/>
      <c r="I388" s="24"/>
    </row>
    <row r="389" spans="1:9" x14ac:dyDescent="0.25">
      <c r="A389" s="9" t="str">
        <f t="shared" ref="A389:A452" si="6">CONCATENATE(".",B389,C389,W389,X389,AE389,AF389)</f>
        <v>.</v>
      </c>
      <c r="B389" s="24"/>
      <c r="G389" s="19"/>
      <c r="I389" s="24"/>
    </row>
    <row r="390" spans="1:9" x14ac:dyDescent="0.25">
      <c r="A390" s="9" t="str">
        <f t="shared" si="6"/>
        <v>.</v>
      </c>
      <c r="B390" s="24"/>
      <c r="G390" s="19"/>
      <c r="I390" s="24"/>
    </row>
    <row r="391" spans="1:9" x14ac:dyDescent="0.25">
      <c r="A391" s="9" t="str">
        <f t="shared" si="6"/>
        <v>.</v>
      </c>
      <c r="B391" s="24"/>
      <c r="G391" s="19"/>
      <c r="I391" s="24"/>
    </row>
    <row r="392" spans="1:9" x14ac:dyDescent="0.25">
      <c r="A392" s="9" t="str">
        <f t="shared" si="6"/>
        <v>.</v>
      </c>
      <c r="B392" s="24"/>
      <c r="G392" s="19"/>
      <c r="I392" s="24"/>
    </row>
    <row r="393" spans="1:9" x14ac:dyDescent="0.25">
      <c r="A393" s="9" t="str">
        <f t="shared" si="6"/>
        <v>.</v>
      </c>
      <c r="B393" s="24"/>
      <c r="G393" s="19"/>
      <c r="I393" s="24"/>
    </row>
    <row r="394" spans="1:9" x14ac:dyDescent="0.25">
      <c r="A394" s="9" t="str">
        <f t="shared" si="6"/>
        <v>.</v>
      </c>
      <c r="B394" s="24"/>
      <c r="G394" s="19"/>
      <c r="I394" s="24"/>
    </row>
    <row r="395" spans="1:9" x14ac:dyDescent="0.25">
      <c r="A395" s="9" t="str">
        <f t="shared" si="6"/>
        <v>.</v>
      </c>
      <c r="B395" s="24"/>
      <c r="G395" s="19"/>
      <c r="I395" s="24"/>
    </row>
    <row r="396" spans="1:9" x14ac:dyDescent="0.25">
      <c r="A396" s="9" t="str">
        <f t="shared" si="6"/>
        <v>.</v>
      </c>
      <c r="B396" s="24"/>
      <c r="G396" s="19"/>
      <c r="I396" s="24"/>
    </row>
    <row r="397" spans="1:9" x14ac:dyDescent="0.25">
      <c r="A397" s="9" t="str">
        <f t="shared" si="6"/>
        <v>.</v>
      </c>
      <c r="B397" s="24"/>
      <c r="G397" s="19"/>
      <c r="I397" s="24"/>
    </row>
    <row r="398" spans="1:9" x14ac:dyDescent="0.25">
      <c r="A398" s="9" t="str">
        <f t="shared" si="6"/>
        <v>.</v>
      </c>
      <c r="B398" s="24"/>
      <c r="G398" s="19"/>
      <c r="I398" s="24"/>
    </row>
    <row r="399" spans="1:9" x14ac:dyDescent="0.25">
      <c r="A399" s="9" t="str">
        <f t="shared" si="6"/>
        <v>.</v>
      </c>
      <c r="B399" s="24"/>
      <c r="G399" s="19"/>
      <c r="I399" s="24"/>
    </row>
    <row r="400" spans="1:9" x14ac:dyDescent="0.25">
      <c r="A400" s="9" t="str">
        <f t="shared" si="6"/>
        <v>.</v>
      </c>
      <c r="B400" s="24"/>
      <c r="G400" s="19"/>
      <c r="I400" s="24"/>
    </row>
    <row r="401" spans="1:9" x14ac:dyDescent="0.25">
      <c r="A401" s="9" t="str">
        <f t="shared" si="6"/>
        <v>.</v>
      </c>
      <c r="B401" s="24"/>
      <c r="G401" s="19"/>
      <c r="I401" s="24"/>
    </row>
    <row r="402" spans="1:9" x14ac:dyDescent="0.25">
      <c r="A402" s="9" t="str">
        <f t="shared" si="6"/>
        <v>.</v>
      </c>
      <c r="B402" s="24"/>
      <c r="G402" s="19"/>
      <c r="I402" s="24"/>
    </row>
    <row r="403" spans="1:9" x14ac:dyDescent="0.25">
      <c r="A403" s="9" t="str">
        <f t="shared" si="6"/>
        <v>.</v>
      </c>
      <c r="B403" s="24"/>
      <c r="G403" s="19"/>
      <c r="I403" s="24"/>
    </row>
    <row r="404" spans="1:9" x14ac:dyDescent="0.25">
      <c r="A404" s="9" t="str">
        <f t="shared" si="6"/>
        <v>.</v>
      </c>
      <c r="B404" s="24"/>
      <c r="G404" s="19"/>
      <c r="I404" s="24"/>
    </row>
    <row r="405" spans="1:9" x14ac:dyDescent="0.25">
      <c r="A405" s="9" t="str">
        <f t="shared" si="6"/>
        <v>.</v>
      </c>
      <c r="B405" s="24"/>
      <c r="G405" s="19"/>
      <c r="I405" s="24"/>
    </row>
    <row r="406" spans="1:9" x14ac:dyDescent="0.25">
      <c r="A406" s="9" t="str">
        <f t="shared" si="6"/>
        <v>.</v>
      </c>
      <c r="B406" s="24"/>
      <c r="G406" s="19"/>
      <c r="I406" s="24"/>
    </row>
    <row r="407" spans="1:9" x14ac:dyDescent="0.25">
      <c r="A407" s="9" t="str">
        <f t="shared" si="6"/>
        <v>.</v>
      </c>
      <c r="B407" s="24"/>
      <c r="G407" s="19"/>
      <c r="I407" s="24"/>
    </row>
    <row r="408" spans="1:9" x14ac:dyDescent="0.25">
      <c r="A408" s="9" t="str">
        <f t="shared" si="6"/>
        <v>.</v>
      </c>
      <c r="B408" s="24"/>
      <c r="G408" s="19"/>
      <c r="I408" s="24"/>
    </row>
    <row r="409" spans="1:9" x14ac:dyDescent="0.25">
      <c r="A409" s="9" t="str">
        <f t="shared" si="6"/>
        <v>.</v>
      </c>
      <c r="B409" s="24"/>
      <c r="G409" s="19"/>
      <c r="I409" s="24"/>
    </row>
    <row r="410" spans="1:9" x14ac:dyDescent="0.25">
      <c r="A410" s="9" t="str">
        <f t="shared" si="6"/>
        <v>.</v>
      </c>
      <c r="B410" s="24"/>
      <c r="G410" s="19"/>
      <c r="I410" s="24"/>
    </row>
    <row r="411" spans="1:9" x14ac:dyDescent="0.25">
      <c r="A411" s="9" t="str">
        <f t="shared" si="6"/>
        <v>.</v>
      </c>
      <c r="B411" s="24"/>
      <c r="G411" s="19"/>
      <c r="I411" s="24"/>
    </row>
    <row r="412" spans="1:9" x14ac:dyDescent="0.25">
      <c r="A412" s="9" t="str">
        <f t="shared" si="6"/>
        <v>.</v>
      </c>
      <c r="B412" s="24"/>
      <c r="G412" s="19"/>
      <c r="I412" s="24"/>
    </row>
    <row r="413" spans="1:9" x14ac:dyDescent="0.25">
      <c r="A413" s="9" t="str">
        <f t="shared" si="6"/>
        <v>.</v>
      </c>
      <c r="B413" s="24"/>
      <c r="G413" s="19"/>
      <c r="I413" s="24"/>
    </row>
    <row r="414" spans="1:9" x14ac:dyDescent="0.25">
      <c r="A414" s="9" t="str">
        <f t="shared" si="6"/>
        <v>.</v>
      </c>
      <c r="B414" s="24"/>
      <c r="G414" s="19"/>
      <c r="I414" s="24"/>
    </row>
    <row r="415" spans="1:9" x14ac:dyDescent="0.25">
      <c r="A415" s="9" t="str">
        <f t="shared" si="6"/>
        <v>.</v>
      </c>
      <c r="B415" s="24"/>
      <c r="G415" s="19"/>
      <c r="I415" s="24"/>
    </row>
    <row r="416" spans="1:9" x14ac:dyDescent="0.25">
      <c r="A416" s="9" t="str">
        <f t="shared" si="6"/>
        <v>.</v>
      </c>
      <c r="B416" s="24"/>
      <c r="G416" s="19"/>
      <c r="I416" s="24"/>
    </row>
    <row r="417" spans="1:9" x14ac:dyDescent="0.25">
      <c r="A417" s="9" t="str">
        <f t="shared" si="6"/>
        <v>.</v>
      </c>
      <c r="B417" s="24"/>
      <c r="G417" s="19"/>
      <c r="I417" s="24"/>
    </row>
    <row r="418" spans="1:9" x14ac:dyDescent="0.25">
      <c r="A418" s="9" t="str">
        <f t="shared" si="6"/>
        <v>.</v>
      </c>
      <c r="B418" s="24"/>
      <c r="G418" s="19"/>
      <c r="I418" s="24"/>
    </row>
    <row r="419" spans="1:9" x14ac:dyDescent="0.25">
      <c r="A419" s="9" t="str">
        <f t="shared" si="6"/>
        <v>.</v>
      </c>
      <c r="B419" s="24"/>
      <c r="G419" s="19"/>
      <c r="I419" s="24"/>
    </row>
    <row r="420" spans="1:9" x14ac:dyDescent="0.25">
      <c r="A420" s="9" t="str">
        <f t="shared" si="6"/>
        <v>.</v>
      </c>
      <c r="B420" s="24"/>
      <c r="G420" s="19"/>
      <c r="I420" s="24"/>
    </row>
    <row r="421" spans="1:9" x14ac:dyDescent="0.25">
      <c r="A421" s="9" t="str">
        <f t="shared" si="6"/>
        <v>.</v>
      </c>
      <c r="B421" s="24"/>
      <c r="G421" s="19"/>
      <c r="I421" s="24"/>
    </row>
    <row r="422" spans="1:9" x14ac:dyDescent="0.25">
      <c r="A422" s="9" t="str">
        <f t="shared" si="6"/>
        <v>.</v>
      </c>
      <c r="B422" s="24"/>
      <c r="G422" s="19"/>
      <c r="I422" s="24"/>
    </row>
    <row r="423" spans="1:9" x14ac:dyDescent="0.25">
      <c r="A423" s="9" t="str">
        <f t="shared" si="6"/>
        <v>.</v>
      </c>
      <c r="B423" s="24"/>
      <c r="G423" s="19"/>
      <c r="I423" s="24"/>
    </row>
    <row r="424" spans="1:9" x14ac:dyDescent="0.25">
      <c r="A424" s="9" t="str">
        <f t="shared" si="6"/>
        <v>.</v>
      </c>
      <c r="B424" s="24"/>
      <c r="G424" s="19"/>
      <c r="I424" s="24"/>
    </row>
    <row r="425" spans="1:9" x14ac:dyDescent="0.25">
      <c r="A425" s="9" t="str">
        <f t="shared" si="6"/>
        <v>.</v>
      </c>
      <c r="B425" s="24"/>
      <c r="G425" s="19"/>
      <c r="I425" s="24"/>
    </row>
    <row r="426" spans="1:9" x14ac:dyDescent="0.25">
      <c r="A426" s="9" t="str">
        <f t="shared" si="6"/>
        <v>.</v>
      </c>
      <c r="B426" s="24"/>
      <c r="G426" s="19"/>
      <c r="I426" s="24"/>
    </row>
    <row r="427" spans="1:9" x14ac:dyDescent="0.25">
      <c r="A427" s="9" t="str">
        <f t="shared" si="6"/>
        <v>.</v>
      </c>
      <c r="B427" s="24"/>
      <c r="G427" s="19"/>
      <c r="I427" s="24"/>
    </row>
    <row r="428" spans="1:9" x14ac:dyDescent="0.25">
      <c r="A428" s="9" t="str">
        <f t="shared" si="6"/>
        <v>.</v>
      </c>
      <c r="B428" s="24"/>
      <c r="G428" s="19"/>
      <c r="I428" s="24"/>
    </row>
    <row r="429" spans="1:9" x14ac:dyDescent="0.25">
      <c r="A429" s="9" t="str">
        <f t="shared" si="6"/>
        <v>.</v>
      </c>
      <c r="B429" s="24"/>
      <c r="G429" s="19"/>
      <c r="I429" s="24"/>
    </row>
    <row r="430" spans="1:9" x14ac:dyDescent="0.25">
      <c r="A430" s="9" t="str">
        <f t="shared" si="6"/>
        <v>.</v>
      </c>
      <c r="B430" s="24"/>
      <c r="G430" s="19"/>
      <c r="I430" s="24"/>
    </row>
    <row r="431" spans="1:9" x14ac:dyDescent="0.25">
      <c r="A431" s="9" t="str">
        <f t="shared" si="6"/>
        <v>.</v>
      </c>
      <c r="B431" s="24"/>
      <c r="G431" s="19"/>
      <c r="I431" s="24"/>
    </row>
    <row r="432" spans="1:9" x14ac:dyDescent="0.25">
      <c r="A432" s="9" t="str">
        <f t="shared" si="6"/>
        <v>.</v>
      </c>
      <c r="B432" s="24"/>
      <c r="G432" s="19"/>
      <c r="I432" s="24"/>
    </row>
    <row r="433" spans="1:9" x14ac:dyDescent="0.25">
      <c r="A433" s="9" t="str">
        <f t="shared" si="6"/>
        <v>.</v>
      </c>
      <c r="B433" s="24"/>
      <c r="G433" s="19"/>
      <c r="I433" s="24"/>
    </row>
    <row r="434" spans="1:9" x14ac:dyDescent="0.25">
      <c r="A434" s="9" t="str">
        <f t="shared" si="6"/>
        <v>.</v>
      </c>
      <c r="B434" s="24"/>
      <c r="G434" s="19"/>
      <c r="I434" s="24"/>
    </row>
    <row r="435" spans="1:9" x14ac:dyDescent="0.25">
      <c r="A435" s="9" t="str">
        <f t="shared" si="6"/>
        <v>.</v>
      </c>
      <c r="B435" s="24"/>
      <c r="G435" s="19"/>
      <c r="I435" s="24"/>
    </row>
    <row r="436" spans="1:9" x14ac:dyDescent="0.25">
      <c r="A436" s="9" t="str">
        <f t="shared" si="6"/>
        <v>.</v>
      </c>
      <c r="B436" s="24"/>
      <c r="G436" s="19"/>
      <c r="I436" s="24"/>
    </row>
    <row r="437" spans="1:9" x14ac:dyDescent="0.25">
      <c r="A437" s="9" t="str">
        <f t="shared" si="6"/>
        <v>.</v>
      </c>
      <c r="B437" s="24"/>
      <c r="G437" s="19"/>
      <c r="I437" s="24"/>
    </row>
    <row r="438" spans="1:9" x14ac:dyDescent="0.25">
      <c r="A438" s="9" t="str">
        <f t="shared" si="6"/>
        <v>.</v>
      </c>
      <c r="B438" s="24"/>
      <c r="G438" s="19"/>
      <c r="I438" s="24"/>
    </row>
    <row r="439" spans="1:9" x14ac:dyDescent="0.25">
      <c r="A439" s="9" t="str">
        <f t="shared" si="6"/>
        <v>.</v>
      </c>
      <c r="B439" s="24"/>
      <c r="G439" s="19"/>
      <c r="I439" s="24"/>
    </row>
    <row r="440" spans="1:9" x14ac:dyDescent="0.25">
      <c r="A440" s="9" t="str">
        <f t="shared" si="6"/>
        <v>.</v>
      </c>
      <c r="B440" s="24"/>
      <c r="G440" s="19"/>
      <c r="I440" s="24"/>
    </row>
    <row r="441" spans="1:9" x14ac:dyDescent="0.25">
      <c r="A441" s="9" t="str">
        <f t="shared" si="6"/>
        <v>.</v>
      </c>
      <c r="B441" s="24"/>
      <c r="G441" s="19"/>
      <c r="I441" s="24"/>
    </row>
    <row r="442" spans="1:9" x14ac:dyDescent="0.25">
      <c r="A442" s="9" t="str">
        <f t="shared" si="6"/>
        <v>.</v>
      </c>
      <c r="B442" s="24"/>
      <c r="G442" s="19"/>
      <c r="I442" s="24"/>
    </row>
    <row r="443" spans="1:9" x14ac:dyDescent="0.25">
      <c r="A443" s="9" t="str">
        <f t="shared" si="6"/>
        <v>.</v>
      </c>
      <c r="B443" s="24"/>
      <c r="G443" s="19"/>
      <c r="I443" s="24"/>
    </row>
    <row r="444" spans="1:9" x14ac:dyDescent="0.25">
      <c r="A444" s="9" t="str">
        <f t="shared" si="6"/>
        <v>.</v>
      </c>
      <c r="B444" s="24"/>
      <c r="G444" s="19"/>
      <c r="I444" s="24"/>
    </row>
    <row r="445" spans="1:9" x14ac:dyDescent="0.25">
      <c r="A445" s="9" t="str">
        <f t="shared" si="6"/>
        <v>.</v>
      </c>
      <c r="B445" s="24"/>
      <c r="G445" s="19"/>
      <c r="I445" s="24"/>
    </row>
    <row r="446" spans="1:9" x14ac:dyDescent="0.25">
      <c r="A446" s="9" t="str">
        <f t="shared" si="6"/>
        <v>.</v>
      </c>
      <c r="B446" s="24"/>
      <c r="G446" s="19"/>
      <c r="I446" s="24"/>
    </row>
    <row r="447" spans="1:9" x14ac:dyDescent="0.25">
      <c r="A447" s="9" t="str">
        <f t="shared" si="6"/>
        <v>.</v>
      </c>
      <c r="B447" s="24"/>
      <c r="G447" s="19"/>
      <c r="I447" s="24"/>
    </row>
    <row r="448" spans="1:9" x14ac:dyDescent="0.25">
      <c r="A448" s="9" t="str">
        <f t="shared" si="6"/>
        <v>.</v>
      </c>
      <c r="B448" s="24"/>
      <c r="G448" s="19"/>
      <c r="I448" s="24"/>
    </row>
    <row r="449" spans="1:9" x14ac:dyDescent="0.25">
      <c r="A449" s="9" t="str">
        <f t="shared" si="6"/>
        <v>.</v>
      </c>
      <c r="B449" s="24"/>
      <c r="G449" s="19"/>
      <c r="I449" s="24"/>
    </row>
    <row r="450" spans="1:9" x14ac:dyDescent="0.25">
      <c r="A450" s="9" t="str">
        <f t="shared" si="6"/>
        <v>.</v>
      </c>
      <c r="B450" s="24"/>
      <c r="G450" s="19"/>
      <c r="I450" s="24"/>
    </row>
    <row r="451" spans="1:9" x14ac:dyDescent="0.25">
      <c r="A451" s="9" t="str">
        <f t="shared" si="6"/>
        <v>.</v>
      </c>
      <c r="B451" s="24"/>
      <c r="G451" s="19"/>
      <c r="I451" s="24"/>
    </row>
    <row r="452" spans="1:9" x14ac:dyDescent="0.25">
      <c r="A452" s="9" t="str">
        <f t="shared" si="6"/>
        <v>.</v>
      </c>
      <c r="B452" s="24"/>
      <c r="G452" s="19"/>
      <c r="I452" s="24"/>
    </row>
    <row r="453" spans="1:9" x14ac:dyDescent="0.25">
      <c r="A453" s="9" t="str">
        <f t="shared" ref="A453:A516" si="7">CONCATENATE(".",B453,C453,W453,X453,AE453,AF453)</f>
        <v>.</v>
      </c>
      <c r="B453" s="24"/>
      <c r="G453" s="19"/>
      <c r="I453" s="24"/>
    </row>
    <row r="454" spans="1:9" x14ac:dyDescent="0.25">
      <c r="A454" s="9" t="str">
        <f t="shared" si="7"/>
        <v>.</v>
      </c>
      <c r="B454" s="24"/>
      <c r="G454" s="19"/>
      <c r="I454" s="24"/>
    </row>
    <row r="455" spans="1:9" x14ac:dyDescent="0.25">
      <c r="A455" s="9" t="str">
        <f t="shared" si="7"/>
        <v>.</v>
      </c>
      <c r="B455" s="24"/>
      <c r="G455" s="19"/>
      <c r="I455" s="24"/>
    </row>
    <row r="456" spans="1:9" x14ac:dyDescent="0.25">
      <c r="A456" s="9" t="str">
        <f t="shared" si="7"/>
        <v>.</v>
      </c>
      <c r="B456" s="24"/>
      <c r="G456" s="19"/>
      <c r="I456" s="24"/>
    </row>
    <row r="457" spans="1:9" x14ac:dyDescent="0.25">
      <c r="A457" s="9" t="str">
        <f t="shared" si="7"/>
        <v>.</v>
      </c>
      <c r="B457" s="24"/>
      <c r="G457" s="19"/>
      <c r="I457" s="24"/>
    </row>
    <row r="458" spans="1:9" x14ac:dyDescent="0.25">
      <c r="A458" s="9" t="str">
        <f t="shared" si="7"/>
        <v>.</v>
      </c>
      <c r="B458" s="24"/>
      <c r="G458" s="19"/>
      <c r="I458" s="24"/>
    </row>
    <row r="459" spans="1:9" x14ac:dyDescent="0.25">
      <c r="A459" s="9" t="str">
        <f t="shared" si="7"/>
        <v>.</v>
      </c>
      <c r="B459" s="24"/>
      <c r="G459" s="19"/>
      <c r="I459" s="24"/>
    </row>
    <row r="460" spans="1:9" x14ac:dyDescent="0.25">
      <c r="A460" s="9" t="str">
        <f t="shared" si="7"/>
        <v>.</v>
      </c>
      <c r="B460" s="24"/>
      <c r="G460" s="19"/>
      <c r="I460" s="24"/>
    </row>
    <row r="461" spans="1:9" x14ac:dyDescent="0.25">
      <c r="A461" s="9" t="str">
        <f t="shared" si="7"/>
        <v>.</v>
      </c>
      <c r="B461" s="24"/>
      <c r="G461" s="19"/>
      <c r="I461" s="24"/>
    </row>
    <row r="462" spans="1:9" x14ac:dyDescent="0.25">
      <c r="A462" s="9" t="str">
        <f t="shared" si="7"/>
        <v>.</v>
      </c>
      <c r="B462" s="24"/>
      <c r="G462" s="19"/>
      <c r="I462" s="24"/>
    </row>
    <row r="463" spans="1:9" x14ac:dyDescent="0.25">
      <c r="A463" s="9" t="str">
        <f t="shared" si="7"/>
        <v>.</v>
      </c>
      <c r="B463" s="24"/>
      <c r="G463" s="19"/>
      <c r="I463" s="24"/>
    </row>
    <row r="464" spans="1:9" x14ac:dyDescent="0.25">
      <c r="A464" s="9" t="str">
        <f t="shared" si="7"/>
        <v>.</v>
      </c>
      <c r="B464" s="24"/>
      <c r="G464" s="19"/>
      <c r="I464" s="24"/>
    </row>
    <row r="465" spans="1:9" x14ac:dyDescent="0.25">
      <c r="A465" s="9" t="str">
        <f t="shared" si="7"/>
        <v>.</v>
      </c>
      <c r="B465" s="24"/>
      <c r="G465" s="19"/>
      <c r="I465" s="24"/>
    </row>
    <row r="466" spans="1:9" x14ac:dyDescent="0.25">
      <c r="A466" s="9" t="str">
        <f t="shared" si="7"/>
        <v>.</v>
      </c>
      <c r="B466" s="24"/>
      <c r="G466" s="19"/>
      <c r="I466" s="24"/>
    </row>
    <row r="467" spans="1:9" x14ac:dyDescent="0.25">
      <c r="A467" s="9" t="str">
        <f t="shared" si="7"/>
        <v>.</v>
      </c>
      <c r="B467" s="24"/>
      <c r="G467" s="19"/>
      <c r="I467" s="24"/>
    </row>
    <row r="468" spans="1:9" x14ac:dyDescent="0.25">
      <c r="A468" s="9" t="str">
        <f t="shared" si="7"/>
        <v>.</v>
      </c>
      <c r="B468" s="24"/>
      <c r="G468" s="19"/>
      <c r="I468" s="24"/>
    </row>
    <row r="469" spans="1:9" x14ac:dyDescent="0.25">
      <c r="A469" s="9" t="str">
        <f t="shared" si="7"/>
        <v>.</v>
      </c>
      <c r="B469" s="24"/>
      <c r="G469" s="19"/>
      <c r="I469" s="24"/>
    </row>
    <row r="470" spans="1:9" x14ac:dyDescent="0.25">
      <c r="A470" s="9" t="str">
        <f t="shared" si="7"/>
        <v>.</v>
      </c>
      <c r="B470" s="24"/>
      <c r="G470" s="19"/>
      <c r="I470" s="24"/>
    </row>
    <row r="471" spans="1:9" x14ac:dyDescent="0.25">
      <c r="A471" s="9" t="str">
        <f t="shared" si="7"/>
        <v>.</v>
      </c>
      <c r="B471" s="24"/>
      <c r="G471" s="19"/>
      <c r="I471" s="24"/>
    </row>
    <row r="472" spans="1:9" x14ac:dyDescent="0.25">
      <c r="A472" s="9" t="str">
        <f t="shared" si="7"/>
        <v>.</v>
      </c>
      <c r="B472" s="24"/>
      <c r="G472" s="19"/>
      <c r="I472" s="24"/>
    </row>
    <row r="473" spans="1:9" x14ac:dyDescent="0.25">
      <c r="A473" s="9" t="str">
        <f t="shared" si="7"/>
        <v>.</v>
      </c>
      <c r="B473" s="24"/>
      <c r="G473" s="19"/>
      <c r="I473" s="24"/>
    </row>
    <row r="474" spans="1:9" x14ac:dyDescent="0.25">
      <c r="A474" s="9" t="str">
        <f t="shared" si="7"/>
        <v>.</v>
      </c>
      <c r="B474" s="24"/>
      <c r="G474" s="19"/>
      <c r="I474" s="24"/>
    </row>
    <row r="475" spans="1:9" x14ac:dyDescent="0.25">
      <c r="A475" s="9" t="str">
        <f t="shared" si="7"/>
        <v>.</v>
      </c>
      <c r="B475" s="24"/>
      <c r="G475" s="19"/>
      <c r="I475" s="24"/>
    </row>
    <row r="476" spans="1:9" x14ac:dyDescent="0.25">
      <c r="A476" s="9" t="str">
        <f t="shared" si="7"/>
        <v>.</v>
      </c>
      <c r="B476" s="24"/>
      <c r="G476" s="19"/>
      <c r="I476" s="24"/>
    </row>
    <row r="477" spans="1:9" x14ac:dyDescent="0.25">
      <c r="A477" s="9" t="str">
        <f t="shared" si="7"/>
        <v>.</v>
      </c>
      <c r="B477" s="24"/>
      <c r="G477" s="19"/>
      <c r="I477" s="24"/>
    </row>
    <row r="478" spans="1:9" x14ac:dyDescent="0.25">
      <c r="A478" s="9" t="str">
        <f t="shared" si="7"/>
        <v>.</v>
      </c>
      <c r="B478" s="24"/>
      <c r="G478" s="19"/>
      <c r="I478" s="24"/>
    </row>
    <row r="479" spans="1:9" x14ac:dyDescent="0.25">
      <c r="A479" s="9" t="str">
        <f t="shared" si="7"/>
        <v>.</v>
      </c>
      <c r="B479" s="24"/>
      <c r="G479" s="19"/>
      <c r="I479" s="24"/>
    </row>
    <row r="480" spans="1:9" x14ac:dyDescent="0.25">
      <c r="A480" s="9" t="str">
        <f t="shared" si="7"/>
        <v>.</v>
      </c>
      <c r="B480" s="24"/>
      <c r="G480" s="19"/>
      <c r="I480" s="24"/>
    </row>
    <row r="481" spans="1:9" x14ac:dyDescent="0.25">
      <c r="A481" s="9" t="str">
        <f t="shared" si="7"/>
        <v>.</v>
      </c>
      <c r="B481" s="24"/>
      <c r="G481" s="19"/>
      <c r="I481" s="24"/>
    </row>
    <row r="482" spans="1:9" x14ac:dyDescent="0.25">
      <c r="A482" s="9" t="str">
        <f t="shared" si="7"/>
        <v>.</v>
      </c>
      <c r="B482" s="24"/>
      <c r="G482" s="19"/>
      <c r="I482" s="24"/>
    </row>
    <row r="483" spans="1:9" x14ac:dyDescent="0.25">
      <c r="A483" s="9" t="str">
        <f t="shared" si="7"/>
        <v>.</v>
      </c>
      <c r="B483" s="24"/>
      <c r="G483" s="19"/>
      <c r="I483" s="24"/>
    </row>
    <row r="484" spans="1:9" x14ac:dyDescent="0.25">
      <c r="A484" s="9" t="str">
        <f t="shared" si="7"/>
        <v>.</v>
      </c>
      <c r="B484" s="24"/>
      <c r="G484" s="19"/>
      <c r="I484" s="24"/>
    </row>
    <row r="485" spans="1:9" x14ac:dyDescent="0.25">
      <c r="A485" s="9" t="str">
        <f t="shared" si="7"/>
        <v>.</v>
      </c>
      <c r="B485" s="24"/>
      <c r="G485" s="19"/>
      <c r="I485" s="24"/>
    </row>
    <row r="486" spans="1:9" x14ac:dyDescent="0.25">
      <c r="A486" s="9" t="str">
        <f t="shared" si="7"/>
        <v>.</v>
      </c>
      <c r="B486" s="24"/>
      <c r="G486" s="19"/>
      <c r="I486" s="24"/>
    </row>
    <row r="487" spans="1:9" x14ac:dyDescent="0.25">
      <c r="A487" s="9" t="str">
        <f t="shared" si="7"/>
        <v>.</v>
      </c>
      <c r="B487" s="24"/>
      <c r="G487" s="19"/>
      <c r="I487" s="24"/>
    </row>
    <row r="488" spans="1:9" x14ac:dyDescent="0.25">
      <c r="A488" s="9" t="str">
        <f t="shared" si="7"/>
        <v>.</v>
      </c>
      <c r="B488" s="24"/>
      <c r="G488" s="19"/>
      <c r="I488" s="24"/>
    </row>
    <row r="489" spans="1:9" x14ac:dyDescent="0.25">
      <c r="A489" s="9" t="str">
        <f t="shared" si="7"/>
        <v>.</v>
      </c>
      <c r="B489" s="24"/>
      <c r="G489" s="19"/>
      <c r="I489" s="24"/>
    </row>
    <row r="490" spans="1:9" x14ac:dyDescent="0.25">
      <c r="A490" s="9" t="str">
        <f t="shared" si="7"/>
        <v>.</v>
      </c>
      <c r="B490" s="24"/>
      <c r="G490" s="19"/>
      <c r="I490" s="24"/>
    </row>
    <row r="491" spans="1:9" x14ac:dyDescent="0.25">
      <c r="A491" s="9" t="str">
        <f t="shared" si="7"/>
        <v>.</v>
      </c>
      <c r="B491" s="24"/>
      <c r="G491" s="19"/>
      <c r="I491" s="24"/>
    </row>
    <row r="492" spans="1:9" x14ac:dyDescent="0.25">
      <c r="A492" s="9" t="str">
        <f t="shared" si="7"/>
        <v>.</v>
      </c>
      <c r="B492" s="24"/>
      <c r="G492" s="19"/>
      <c r="I492" s="24"/>
    </row>
    <row r="493" spans="1:9" x14ac:dyDescent="0.25">
      <c r="A493" s="9" t="str">
        <f t="shared" si="7"/>
        <v>.</v>
      </c>
      <c r="B493" s="24"/>
      <c r="G493" s="19"/>
      <c r="I493" s="24"/>
    </row>
    <row r="494" spans="1:9" x14ac:dyDescent="0.25">
      <c r="A494" s="9" t="str">
        <f t="shared" si="7"/>
        <v>.</v>
      </c>
      <c r="B494" s="24"/>
      <c r="G494" s="19"/>
      <c r="I494" s="24"/>
    </row>
    <row r="495" spans="1:9" x14ac:dyDescent="0.25">
      <c r="A495" s="9" t="str">
        <f t="shared" si="7"/>
        <v>.</v>
      </c>
      <c r="B495" s="24"/>
      <c r="G495" s="19"/>
      <c r="I495" s="24"/>
    </row>
    <row r="496" spans="1:9" x14ac:dyDescent="0.25">
      <c r="A496" s="9" t="str">
        <f t="shared" si="7"/>
        <v>.</v>
      </c>
      <c r="B496" s="24"/>
      <c r="G496" s="19"/>
      <c r="I496" s="24"/>
    </row>
    <row r="497" spans="1:9" x14ac:dyDescent="0.25">
      <c r="A497" s="9" t="str">
        <f t="shared" si="7"/>
        <v>.</v>
      </c>
      <c r="B497" s="24"/>
      <c r="G497" s="19"/>
      <c r="I497" s="24"/>
    </row>
    <row r="498" spans="1:9" x14ac:dyDescent="0.25">
      <c r="A498" s="9" t="str">
        <f t="shared" si="7"/>
        <v>.</v>
      </c>
      <c r="B498" s="24"/>
      <c r="G498" s="19"/>
      <c r="I498" s="24"/>
    </row>
    <row r="499" spans="1:9" x14ac:dyDescent="0.25">
      <c r="A499" s="9" t="str">
        <f t="shared" si="7"/>
        <v>.</v>
      </c>
      <c r="B499" s="24"/>
      <c r="G499" s="19"/>
      <c r="I499" s="24"/>
    </row>
    <row r="500" spans="1:9" x14ac:dyDescent="0.25">
      <c r="A500" s="9" t="str">
        <f t="shared" si="7"/>
        <v>.</v>
      </c>
      <c r="B500" s="24"/>
      <c r="G500" s="19"/>
      <c r="I500" s="24"/>
    </row>
    <row r="501" spans="1:9" x14ac:dyDescent="0.25">
      <c r="A501" s="9" t="str">
        <f t="shared" si="7"/>
        <v>.</v>
      </c>
      <c r="B501" s="24"/>
      <c r="G501" s="19"/>
      <c r="I501" s="24"/>
    </row>
    <row r="502" spans="1:9" x14ac:dyDescent="0.25">
      <c r="A502" s="9" t="str">
        <f t="shared" si="7"/>
        <v>.</v>
      </c>
      <c r="B502" s="24"/>
      <c r="G502" s="19"/>
      <c r="I502" s="24"/>
    </row>
    <row r="503" spans="1:9" x14ac:dyDescent="0.25">
      <c r="A503" s="9" t="str">
        <f t="shared" si="7"/>
        <v>.</v>
      </c>
      <c r="B503" s="24"/>
      <c r="G503" s="19"/>
      <c r="I503" s="24"/>
    </row>
    <row r="504" spans="1:9" x14ac:dyDescent="0.25">
      <c r="A504" s="9" t="str">
        <f t="shared" si="7"/>
        <v>.</v>
      </c>
      <c r="B504" s="24"/>
      <c r="G504" s="19"/>
      <c r="I504" s="24"/>
    </row>
    <row r="505" spans="1:9" x14ac:dyDescent="0.25">
      <c r="A505" s="9" t="str">
        <f t="shared" si="7"/>
        <v>.</v>
      </c>
      <c r="B505" s="24"/>
      <c r="G505" s="19"/>
      <c r="I505" s="24"/>
    </row>
    <row r="506" spans="1:9" x14ac:dyDescent="0.25">
      <c r="A506" s="9" t="str">
        <f t="shared" si="7"/>
        <v>.</v>
      </c>
      <c r="B506" s="24"/>
      <c r="G506" s="19"/>
      <c r="I506" s="24"/>
    </row>
    <row r="507" spans="1:9" x14ac:dyDescent="0.25">
      <c r="A507" s="9" t="str">
        <f t="shared" si="7"/>
        <v>.</v>
      </c>
      <c r="B507" s="24"/>
      <c r="G507" s="19"/>
      <c r="I507" s="24"/>
    </row>
    <row r="508" spans="1:9" x14ac:dyDescent="0.25">
      <c r="A508" s="9" t="str">
        <f t="shared" si="7"/>
        <v>.</v>
      </c>
      <c r="B508" s="24"/>
      <c r="G508" s="19"/>
      <c r="I508" s="24"/>
    </row>
    <row r="509" spans="1:9" x14ac:dyDescent="0.25">
      <c r="A509" s="9" t="str">
        <f t="shared" si="7"/>
        <v>.</v>
      </c>
      <c r="B509" s="24"/>
      <c r="G509" s="19"/>
      <c r="I509" s="24"/>
    </row>
    <row r="510" spans="1:9" x14ac:dyDescent="0.25">
      <c r="A510" s="9" t="str">
        <f t="shared" si="7"/>
        <v>.</v>
      </c>
      <c r="B510" s="24"/>
      <c r="G510" s="19"/>
      <c r="I510" s="24"/>
    </row>
    <row r="511" spans="1:9" x14ac:dyDescent="0.25">
      <c r="A511" s="9" t="str">
        <f t="shared" si="7"/>
        <v>.</v>
      </c>
      <c r="B511" s="24"/>
      <c r="G511" s="19"/>
      <c r="I511" s="24"/>
    </row>
    <row r="512" spans="1:9" x14ac:dyDescent="0.25">
      <c r="A512" s="9" t="str">
        <f t="shared" si="7"/>
        <v>.</v>
      </c>
      <c r="B512" s="24"/>
      <c r="G512" s="19"/>
      <c r="I512" s="24"/>
    </row>
    <row r="513" spans="1:9" x14ac:dyDescent="0.25">
      <c r="A513" s="9" t="str">
        <f t="shared" si="7"/>
        <v>.</v>
      </c>
      <c r="B513" s="24"/>
      <c r="G513" s="19"/>
      <c r="I513" s="24"/>
    </row>
    <row r="514" spans="1:9" x14ac:dyDescent="0.25">
      <c r="A514" s="9" t="str">
        <f t="shared" si="7"/>
        <v>.</v>
      </c>
      <c r="B514" s="24"/>
      <c r="G514" s="19"/>
      <c r="I514" s="24"/>
    </row>
    <row r="515" spans="1:9" x14ac:dyDescent="0.25">
      <c r="A515" s="9" t="str">
        <f t="shared" si="7"/>
        <v>.</v>
      </c>
      <c r="B515" s="24"/>
      <c r="G515" s="19"/>
      <c r="I515" s="24"/>
    </row>
    <row r="516" spans="1:9" x14ac:dyDescent="0.25">
      <c r="A516" s="9" t="str">
        <f t="shared" si="7"/>
        <v>.</v>
      </c>
      <c r="B516" s="24"/>
      <c r="G516" s="19"/>
      <c r="I516" s="24"/>
    </row>
    <row r="517" spans="1:9" x14ac:dyDescent="0.25">
      <c r="A517" s="9" t="str">
        <f t="shared" ref="A517:A580" si="8">CONCATENATE(".",B517,C517,W517,X517,AE517,AF517)</f>
        <v>.</v>
      </c>
      <c r="B517" s="24"/>
      <c r="G517" s="19"/>
      <c r="I517" s="24"/>
    </row>
    <row r="518" spans="1:9" x14ac:dyDescent="0.25">
      <c r="A518" s="9" t="str">
        <f t="shared" si="8"/>
        <v>.</v>
      </c>
      <c r="B518" s="24"/>
      <c r="G518" s="19"/>
      <c r="I518" s="24"/>
    </row>
    <row r="519" spans="1:9" x14ac:dyDescent="0.25">
      <c r="A519" s="9" t="str">
        <f t="shared" si="8"/>
        <v>.</v>
      </c>
      <c r="B519" s="24"/>
      <c r="G519" s="19"/>
      <c r="I519" s="24"/>
    </row>
    <row r="520" spans="1:9" x14ac:dyDescent="0.25">
      <c r="A520" s="9" t="str">
        <f t="shared" si="8"/>
        <v>.</v>
      </c>
      <c r="B520" s="24"/>
      <c r="G520" s="19"/>
      <c r="I520" s="24"/>
    </row>
    <row r="521" spans="1:9" x14ac:dyDescent="0.25">
      <c r="A521" s="9" t="str">
        <f t="shared" si="8"/>
        <v>.</v>
      </c>
      <c r="B521" s="24"/>
      <c r="G521" s="19"/>
      <c r="I521" s="24"/>
    </row>
    <row r="522" spans="1:9" x14ac:dyDescent="0.25">
      <c r="A522" s="9" t="str">
        <f t="shared" si="8"/>
        <v>.</v>
      </c>
      <c r="B522" s="24"/>
      <c r="G522" s="19"/>
      <c r="I522" s="24"/>
    </row>
    <row r="523" spans="1:9" x14ac:dyDescent="0.25">
      <c r="A523" s="9" t="str">
        <f t="shared" si="8"/>
        <v>.</v>
      </c>
      <c r="B523" s="24"/>
      <c r="G523" s="19"/>
      <c r="I523" s="24"/>
    </row>
    <row r="524" spans="1:9" x14ac:dyDescent="0.25">
      <c r="A524" s="9" t="str">
        <f t="shared" si="8"/>
        <v>.</v>
      </c>
      <c r="B524" s="24"/>
      <c r="G524" s="19"/>
      <c r="I524" s="24"/>
    </row>
    <row r="525" spans="1:9" x14ac:dyDescent="0.25">
      <c r="A525" s="9" t="str">
        <f t="shared" si="8"/>
        <v>.</v>
      </c>
      <c r="B525" s="24"/>
      <c r="G525" s="19"/>
      <c r="I525" s="24"/>
    </row>
    <row r="526" spans="1:9" x14ac:dyDescent="0.25">
      <c r="A526" s="9" t="str">
        <f t="shared" si="8"/>
        <v>.</v>
      </c>
      <c r="B526" s="24"/>
      <c r="G526" s="19"/>
      <c r="I526" s="24"/>
    </row>
    <row r="527" spans="1:9" x14ac:dyDescent="0.25">
      <c r="A527" s="9" t="str">
        <f t="shared" si="8"/>
        <v>.</v>
      </c>
      <c r="B527" s="24"/>
      <c r="G527" s="19"/>
      <c r="I527" s="24"/>
    </row>
    <row r="528" spans="1:9" x14ac:dyDescent="0.25">
      <c r="A528" s="9" t="str">
        <f t="shared" si="8"/>
        <v>.</v>
      </c>
      <c r="B528" s="24"/>
      <c r="G528" s="19"/>
      <c r="I528" s="24"/>
    </row>
    <row r="529" spans="1:9" x14ac:dyDescent="0.25">
      <c r="A529" s="9" t="str">
        <f t="shared" si="8"/>
        <v>.</v>
      </c>
      <c r="B529" s="24"/>
      <c r="G529" s="19"/>
      <c r="I529" s="24"/>
    </row>
    <row r="530" spans="1:9" x14ac:dyDescent="0.25">
      <c r="A530" s="9" t="str">
        <f t="shared" si="8"/>
        <v>.</v>
      </c>
      <c r="B530" s="24"/>
      <c r="G530" s="19"/>
      <c r="I530" s="24"/>
    </row>
    <row r="531" spans="1:9" x14ac:dyDescent="0.25">
      <c r="A531" s="9" t="str">
        <f t="shared" si="8"/>
        <v>.</v>
      </c>
      <c r="B531" s="24"/>
      <c r="G531" s="19"/>
      <c r="I531" s="24"/>
    </row>
    <row r="532" spans="1:9" x14ac:dyDescent="0.25">
      <c r="A532" s="9" t="str">
        <f t="shared" si="8"/>
        <v>.</v>
      </c>
      <c r="B532" s="24"/>
      <c r="G532" s="19"/>
      <c r="I532" s="24"/>
    </row>
    <row r="533" spans="1:9" x14ac:dyDescent="0.25">
      <c r="A533" s="9" t="str">
        <f t="shared" si="8"/>
        <v>.</v>
      </c>
      <c r="B533" s="24"/>
      <c r="G533" s="19"/>
      <c r="I533" s="24"/>
    </row>
    <row r="534" spans="1:9" x14ac:dyDescent="0.25">
      <c r="A534" s="9" t="str">
        <f t="shared" si="8"/>
        <v>.</v>
      </c>
      <c r="B534" s="24"/>
      <c r="G534" s="19"/>
      <c r="I534" s="24"/>
    </row>
    <row r="535" spans="1:9" x14ac:dyDescent="0.25">
      <c r="A535" s="9" t="str">
        <f t="shared" si="8"/>
        <v>.</v>
      </c>
      <c r="B535" s="24"/>
      <c r="G535" s="19"/>
      <c r="I535" s="24"/>
    </row>
    <row r="536" spans="1:9" x14ac:dyDescent="0.25">
      <c r="A536" s="9" t="str">
        <f t="shared" si="8"/>
        <v>.</v>
      </c>
      <c r="B536" s="24"/>
      <c r="G536" s="19"/>
      <c r="I536" s="24"/>
    </row>
    <row r="537" spans="1:9" x14ac:dyDescent="0.25">
      <c r="A537" s="9" t="str">
        <f t="shared" si="8"/>
        <v>.</v>
      </c>
      <c r="B537" s="24"/>
      <c r="G537" s="19"/>
      <c r="I537" s="24"/>
    </row>
    <row r="538" spans="1:9" x14ac:dyDescent="0.25">
      <c r="A538" s="9" t="str">
        <f t="shared" si="8"/>
        <v>.</v>
      </c>
      <c r="B538" s="24"/>
      <c r="G538" s="19"/>
      <c r="I538" s="24"/>
    </row>
    <row r="539" spans="1:9" x14ac:dyDescent="0.25">
      <c r="A539" s="9" t="str">
        <f t="shared" si="8"/>
        <v>.</v>
      </c>
      <c r="B539" s="24"/>
      <c r="G539" s="19"/>
      <c r="I539" s="24"/>
    </row>
    <row r="540" spans="1:9" x14ac:dyDescent="0.25">
      <c r="A540" s="9" t="str">
        <f t="shared" si="8"/>
        <v>.</v>
      </c>
      <c r="B540" s="24"/>
      <c r="G540" s="19"/>
      <c r="I540" s="24"/>
    </row>
    <row r="541" spans="1:9" x14ac:dyDescent="0.25">
      <c r="A541" s="9" t="str">
        <f t="shared" si="8"/>
        <v>.</v>
      </c>
      <c r="B541" s="24"/>
      <c r="G541" s="19"/>
      <c r="I541" s="24"/>
    </row>
    <row r="542" spans="1:9" x14ac:dyDescent="0.25">
      <c r="A542" s="9" t="str">
        <f t="shared" si="8"/>
        <v>.</v>
      </c>
      <c r="B542" s="24"/>
      <c r="G542" s="19"/>
      <c r="I542" s="24"/>
    </row>
    <row r="543" spans="1:9" x14ac:dyDescent="0.25">
      <c r="A543" s="9" t="str">
        <f t="shared" si="8"/>
        <v>.</v>
      </c>
      <c r="B543" s="24"/>
      <c r="G543" s="19"/>
      <c r="I543" s="24"/>
    </row>
    <row r="544" spans="1:9" x14ac:dyDescent="0.25">
      <c r="A544" s="9" t="str">
        <f t="shared" si="8"/>
        <v>.</v>
      </c>
      <c r="B544" s="24"/>
      <c r="G544" s="19"/>
      <c r="I544" s="24"/>
    </row>
    <row r="545" spans="1:9" x14ac:dyDescent="0.25">
      <c r="A545" s="9" t="str">
        <f t="shared" si="8"/>
        <v>.</v>
      </c>
      <c r="B545" s="24"/>
      <c r="G545" s="19"/>
      <c r="I545" s="24"/>
    </row>
    <row r="546" spans="1:9" x14ac:dyDescent="0.25">
      <c r="A546" s="9" t="str">
        <f t="shared" si="8"/>
        <v>.</v>
      </c>
      <c r="B546" s="24"/>
      <c r="G546" s="19"/>
      <c r="I546" s="24"/>
    </row>
    <row r="547" spans="1:9" x14ac:dyDescent="0.25">
      <c r="A547" s="9" t="str">
        <f t="shared" si="8"/>
        <v>.</v>
      </c>
      <c r="B547" s="24"/>
      <c r="G547" s="19"/>
      <c r="I547" s="24"/>
    </row>
    <row r="548" spans="1:9" x14ac:dyDescent="0.25">
      <c r="A548" s="9" t="str">
        <f t="shared" si="8"/>
        <v>.</v>
      </c>
      <c r="B548" s="24"/>
      <c r="G548" s="19"/>
      <c r="I548" s="24"/>
    </row>
    <row r="549" spans="1:9" x14ac:dyDescent="0.25">
      <c r="A549" s="9" t="str">
        <f t="shared" si="8"/>
        <v>.</v>
      </c>
      <c r="B549" s="24"/>
      <c r="G549" s="19"/>
      <c r="I549" s="24"/>
    </row>
    <row r="550" spans="1:9" x14ac:dyDescent="0.25">
      <c r="A550" s="9" t="str">
        <f t="shared" si="8"/>
        <v>.</v>
      </c>
      <c r="B550" s="24"/>
      <c r="G550" s="19"/>
      <c r="I550" s="24"/>
    </row>
    <row r="551" spans="1:9" x14ac:dyDescent="0.25">
      <c r="A551" s="9" t="str">
        <f t="shared" si="8"/>
        <v>.</v>
      </c>
      <c r="B551" s="24"/>
      <c r="G551" s="19"/>
      <c r="I551" s="24"/>
    </row>
    <row r="552" spans="1:9" x14ac:dyDescent="0.25">
      <c r="A552" s="9" t="str">
        <f t="shared" si="8"/>
        <v>.</v>
      </c>
      <c r="B552" s="24"/>
      <c r="G552" s="19"/>
      <c r="I552" s="24"/>
    </row>
    <row r="553" spans="1:9" x14ac:dyDescent="0.25">
      <c r="A553" s="9" t="str">
        <f t="shared" si="8"/>
        <v>.</v>
      </c>
      <c r="B553" s="24"/>
      <c r="G553" s="19"/>
      <c r="I553" s="24"/>
    </row>
    <row r="554" spans="1:9" x14ac:dyDescent="0.25">
      <c r="A554" s="9" t="str">
        <f t="shared" si="8"/>
        <v>.</v>
      </c>
      <c r="B554" s="24"/>
      <c r="G554" s="19"/>
      <c r="I554" s="24"/>
    </row>
    <row r="555" spans="1:9" x14ac:dyDescent="0.25">
      <c r="A555" s="9" t="str">
        <f t="shared" si="8"/>
        <v>.</v>
      </c>
      <c r="B555" s="24"/>
      <c r="G555" s="19"/>
      <c r="I555" s="24"/>
    </row>
    <row r="556" spans="1:9" x14ac:dyDescent="0.25">
      <c r="A556" s="9" t="str">
        <f t="shared" si="8"/>
        <v>.</v>
      </c>
      <c r="B556" s="24"/>
      <c r="G556" s="19"/>
      <c r="I556" s="24"/>
    </row>
    <row r="557" spans="1:9" x14ac:dyDescent="0.25">
      <c r="A557" s="9" t="str">
        <f t="shared" si="8"/>
        <v>.</v>
      </c>
      <c r="B557" s="24"/>
      <c r="G557" s="19"/>
      <c r="I557" s="24"/>
    </row>
    <row r="558" spans="1:9" x14ac:dyDescent="0.25">
      <c r="A558" s="9" t="str">
        <f t="shared" si="8"/>
        <v>.</v>
      </c>
      <c r="B558" s="24"/>
      <c r="G558" s="19"/>
      <c r="I558" s="24"/>
    </row>
    <row r="559" spans="1:9" x14ac:dyDescent="0.25">
      <c r="A559" s="9" t="str">
        <f t="shared" si="8"/>
        <v>.</v>
      </c>
      <c r="B559" s="24"/>
      <c r="G559" s="19"/>
      <c r="I559" s="24"/>
    </row>
    <row r="560" spans="1:9" x14ac:dyDescent="0.25">
      <c r="A560" s="9" t="str">
        <f t="shared" si="8"/>
        <v>.</v>
      </c>
      <c r="B560" s="24"/>
      <c r="G560" s="19"/>
      <c r="I560" s="24"/>
    </row>
    <row r="561" spans="1:9" x14ac:dyDescent="0.25">
      <c r="A561" s="9" t="str">
        <f t="shared" si="8"/>
        <v>.</v>
      </c>
      <c r="B561" s="24"/>
      <c r="G561" s="19"/>
      <c r="I561" s="24"/>
    </row>
    <row r="562" spans="1:9" x14ac:dyDescent="0.25">
      <c r="A562" s="9" t="str">
        <f t="shared" si="8"/>
        <v>.</v>
      </c>
      <c r="B562" s="24"/>
      <c r="G562" s="19"/>
      <c r="I562" s="24"/>
    </row>
    <row r="563" spans="1:9" x14ac:dyDescent="0.25">
      <c r="A563" s="9" t="str">
        <f t="shared" si="8"/>
        <v>.</v>
      </c>
      <c r="B563" s="24"/>
      <c r="G563" s="19"/>
      <c r="I563" s="24"/>
    </row>
    <row r="564" spans="1:9" x14ac:dyDescent="0.25">
      <c r="A564" s="9" t="str">
        <f t="shared" si="8"/>
        <v>.</v>
      </c>
      <c r="B564" s="24"/>
      <c r="G564" s="19"/>
      <c r="I564" s="24"/>
    </row>
    <row r="565" spans="1:9" x14ac:dyDescent="0.25">
      <c r="A565" s="9" t="str">
        <f t="shared" si="8"/>
        <v>.</v>
      </c>
      <c r="B565" s="24"/>
      <c r="G565" s="19"/>
      <c r="I565" s="24"/>
    </row>
    <row r="566" spans="1:9" x14ac:dyDescent="0.25">
      <c r="A566" s="9" t="str">
        <f t="shared" si="8"/>
        <v>.</v>
      </c>
      <c r="B566" s="24"/>
      <c r="G566" s="19"/>
      <c r="I566" s="24"/>
    </row>
    <row r="567" spans="1:9" x14ac:dyDescent="0.25">
      <c r="A567" s="9" t="str">
        <f t="shared" si="8"/>
        <v>.</v>
      </c>
      <c r="B567" s="24"/>
      <c r="G567" s="19"/>
      <c r="I567" s="24"/>
    </row>
    <row r="568" spans="1:9" x14ac:dyDescent="0.25">
      <c r="A568" s="9" t="str">
        <f t="shared" si="8"/>
        <v>.</v>
      </c>
      <c r="B568" s="24"/>
      <c r="G568" s="19"/>
      <c r="I568" s="24"/>
    </row>
    <row r="569" spans="1:9" x14ac:dyDescent="0.25">
      <c r="A569" s="9" t="str">
        <f t="shared" si="8"/>
        <v>.</v>
      </c>
      <c r="B569" s="24"/>
      <c r="G569" s="19"/>
      <c r="I569" s="24"/>
    </row>
    <row r="570" spans="1:9" x14ac:dyDescent="0.25">
      <c r="A570" s="9" t="str">
        <f t="shared" si="8"/>
        <v>.</v>
      </c>
      <c r="B570" s="24"/>
      <c r="G570" s="19"/>
      <c r="I570" s="24"/>
    </row>
    <row r="571" spans="1:9" x14ac:dyDescent="0.25">
      <c r="A571" s="9" t="str">
        <f t="shared" si="8"/>
        <v>.</v>
      </c>
      <c r="B571" s="24"/>
      <c r="G571" s="19"/>
      <c r="I571" s="24"/>
    </row>
    <row r="572" spans="1:9" x14ac:dyDescent="0.25">
      <c r="A572" s="9" t="str">
        <f t="shared" si="8"/>
        <v>.</v>
      </c>
      <c r="B572" s="24"/>
      <c r="G572" s="19"/>
      <c r="I572" s="24"/>
    </row>
    <row r="573" spans="1:9" x14ac:dyDescent="0.25">
      <c r="A573" s="9" t="str">
        <f t="shared" si="8"/>
        <v>.</v>
      </c>
      <c r="B573" s="24"/>
      <c r="G573" s="19"/>
      <c r="I573" s="24"/>
    </row>
    <row r="574" spans="1:9" x14ac:dyDescent="0.25">
      <c r="A574" s="9" t="str">
        <f t="shared" si="8"/>
        <v>.</v>
      </c>
      <c r="B574" s="24"/>
      <c r="G574" s="19"/>
      <c r="I574" s="24"/>
    </row>
    <row r="575" spans="1:9" x14ac:dyDescent="0.25">
      <c r="A575" s="9" t="str">
        <f t="shared" si="8"/>
        <v>.</v>
      </c>
      <c r="B575" s="24"/>
      <c r="G575" s="19"/>
      <c r="I575" s="24"/>
    </row>
    <row r="576" spans="1:9" x14ac:dyDescent="0.25">
      <c r="A576" s="9" t="str">
        <f t="shared" si="8"/>
        <v>.</v>
      </c>
      <c r="B576" s="24"/>
      <c r="G576" s="19"/>
      <c r="I576" s="24"/>
    </row>
    <row r="577" spans="1:9" x14ac:dyDescent="0.25">
      <c r="A577" s="9" t="str">
        <f t="shared" si="8"/>
        <v>.</v>
      </c>
      <c r="B577" s="24"/>
      <c r="G577" s="19"/>
      <c r="I577" s="24"/>
    </row>
    <row r="578" spans="1:9" x14ac:dyDescent="0.25">
      <c r="A578" s="9" t="str">
        <f t="shared" si="8"/>
        <v>.</v>
      </c>
      <c r="B578" s="24"/>
      <c r="G578" s="19"/>
      <c r="I578" s="24"/>
    </row>
    <row r="579" spans="1:9" x14ac:dyDescent="0.25">
      <c r="A579" s="9" t="str">
        <f t="shared" si="8"/>
        <v>.</v>
      </c>
      <c r="B579" s="24"/>
      <c r="G579" s="19"/>
      <c r="I579" s="24"/>
    </row>
    <row r="580" spans="1:9" x14ac:dyDescent="0.25">
      <c r="A580" s="9" t="str">
        <f t="shared" si="8"/>
        <v>.</v>
      </c>
      <c r="B580" s="24"/>
      <c r="G580" s="19"/>
      <c r="I580" s="24"/>
    </row>
    <row r="581" spans="1:9" x14ac:dyDescent="0.25">
      <c r="A581" s="9" t="str">
        <f t="shared" ref="A581:A644" si="9">CONCATENATE(".",B581,C581,W581,X581,AE581,AF581)</f>
        <v>.</v>
      </c>
      <c r="B581" s="24"/>
      <c r="G581" s="19"/>
      <c r="I581" s="24"/>
    </row>
    <row r="582" spans="1:9" x14ac:dyDescent="0.25">
      <c r="A582" s="9" t="str">
        <f t="shared" si="9"/>
        <v>.</v>
      </c>
      <c r="B582" s="24"/>
      <c r="G582" s="19"/>
      <c r="I582" s="24"/>
    </row>
    <row r="583" spans="1:9" x14ac:dyDescent="0.25">
      <c r="A583" s="9" t="str">
        <f t="shared" si="9"/>
        <v>.</v>
      </c>
      <c r="B583" s="24"/>
      <c r="G583" s="19"/>
      <c r="I583" s="24"/>
    </row>
    <row r="584" spans="1:9" x14ac:dyDescent="0.25">
      <c r="A584" s="9" t="str">
        <f t="shared" si="9"/>
        <v>.</v>
      </c>
      <c r="B584" s="24"/>
      <c r="G584" s="19"/>
      <c r="I584" s="24"/>
    </row>
    <row r="585" spans="1:9" x14ac:dyDescent="0.25">
      <c r="A585" s="9" t="str">
        <f t="shared" si="9"/>
        <v>.</v>
      </c>
      <c r="B585" s="24"/>
      <c r="G585" s="19"/>
      <c r="I585" s="24"/>
    </row>
    <row r="586" spans="1:9" x14ac:dyDescent="0.25">
      <c r="A586" s="9" t="str">
        <f t="shared" si="9"/>
        <v>.</v>
      </c>
      <c r="B586" s="24"/>
      <c r="G586" s="19"/>
      <c r="I586" s="24"/>
    </row>
    <row r="587" spans="1:9" x14ac:dyDescent="0.25">
      <c r="A587" s="9" t="str">
        <f t="shared" si="9"/>
        <v>.</v>
      </c>
      <c r="B587" s="24"/>
      <c r="G587" s="19"/>
      <c r="I587" s="24"/>
    </row>
    <row r="588" spans="1:9" x14ac:dyDescent="0.25">
      <c r="A588" s="9" t="str">
        <f t="shared" si="9"/>
        <v>.</v>
      </c>
      <c r="B588" s="24"/>
      <c r="G588" s="19"/>
      <c r="I588" s="24"/>
    </row>
    <row r="589" spans="1:9" x14ac:dyDescent="0.25">
      <c r="A589" s="9" t="str">
        <f t="shared" si="9"/>
        <v>.</v>
      </c>
      <c r="B589" s="24"/>
      <c r="G589" s="19"/>
      <c r="I589" s="24"/>
    </row>
    <row r="590" spans="1:9" x14ac:dyDescent="0.25">
      <c r="A590" s="9" t="str">
        <f t="shared" si="9"/>
        <v>.</v>
      </c>
      <c r="B590" s="24"/>
      <c r="G590" s="19"/>
      <c r="I590" s="24"/>
    </row>
    <row r="591" spans="1:9" x14ac:dyDescent="0.25">
      <c r="A591" s="9" t="str">
        <f t="shared" si="9"/>
        <v>.</v>
      </c>
      <c r="B591" s="24"/>
      <c r="G591" s="19"/>
      <c r="I591" s="24"/>
    </row>
    <row r="592" spans="1:9" x14ac:dyDescent="0.25">
      <c r="A592" s="9" t="str">
        <f t="shared" si="9"/>
        <v>.</v>
      </c>
      <c r="B592" s="24"/>
      <c r="G592" s="19"/>
      <c r="I592" s="24"/>
    </row>
    <row r="593" spans="1:9" x14ac:dyDescent="0.25">
      <c r="A593" s="9" t="str">
        <f t="shared" si="9"/>
        <v>.</v>
      </c>
      <c r="B593" s="24"/>
      <c r="G593" s="19"/>
      <c r="I593" s="24"/>
    </row>
    <row r="594" spans="1:9" x14ac:dyDescent="0.25">
      <c r="A594" s="9" t="str">
        <f t="shared" si="9"/>
        <v>.</v>
      </c>
      <c r="B594" s="24"/>
      <c r="G594" s="19"/>
      <c r="I594" s="24"/>
    </row>
    <row r="595" spans="1:9" x14ac:dyDescent="0.25">
      <c r="A595" s="9" t="str">
        <f t="shared" si="9"/>
        <v>.</v>
      </c>
      <c r="B595" s="24"/>
      <c r="G595" s="19"/>
      <c r="I595" s="24"/>
    </row>
    <row r="596" spans="1:9" x14ac:dyDescent="0.25">
      <c r="A596" s="9" t="str">
        <f t="shared" si="9"/>
        <v>.</v>
      </c>
      <c r="B596" s="24"/>
      <c r="G596" s="19"/>
      <c r="I596" s="24"/>
    </row>
    <row r="597" spans="1:9" x14ac:dyDescent="0.25">
      <c r="A597" s="9" t="str">
        <f t="shared" si="9"/>
        <v>.</v>
      </c>
      <c r="B597" s="24"/>
      <c r="G597" s="19"/>
      <c r="I597" s="24"/>
    </row>
    <row r="598" spans="1:9" x14ac:dyDescent="0.25">
      <c r="A598" s="9" t="str">
        <f t="shared" si="9"/>
        <v>.</v>
      </c>
      <c r="B598" s="24"/>
      <c r="G598" s="19"/>
      <c r="I598" s="24"/>
    </row>
    <row r="599" spans="1:9" x14ac:dyDescent="0.25">
      <c r="A599" s="9" t="str">
        <f t="shared" si="9"/>
        <v>.</v>
      </c>
      <c r="B599" s="24"/>
      <c r="G599" s="19"/>
      <c r="I599" s="24"/>
    </row>
    <row r="600" spans="1:9" x14ac:dyDescent="0.25">
      <c r="A600" s="9" t="str">
        <f t="shared" si="9"/>
        <v>.</v>
      </c>
      <c r="B600" s="24"/>
      <c r="G600" s="19"/>
      <c r="I600" s="24"/>
    </row>
    <row r="601" spans="1:9" x14ac:dyDescent="0.25">
      <c r="A601" s="9" t="str">
        <f t="shared" si="9"/>
        <v>.</v>
      </c>
      <c r="B601" s="24"/>
      <c r="G601" s="19"/>
      <c r="I601" s="24"/>
    </row>
    <row r="602" spans="1:9" x14ac:dyDescent="0.25">
      <c r="A602" s="9" t="str">
        <f t="shared" si="9"/>
        <v>.</v>
      </c>
      <c r="B602" s="24"/>
      <c r="G602" s="19"/>
      <c r="I602" s="24"/>
    </row>
    <row r="603" spans="1:9" x14ac:dyDescent="0.25">
      <c r="A603" s="9" t="str">
        <f t="shared" si="9"/>
        <v>.</v>
      </c>
      <c r="B603" s="24"/>
      <c r="G603" s="19"/>
      <c r="I603" s="24"/>
    </row>
    <row r="604" spans="1:9" x14ac:dyDescent="0.25">
      <c r="A604" s="9" t="str">
        <f t="shared" si="9"/>
        <v>.</v>
      </c>
      <c r="B604" s="24"/>
      <c r="G604" s="19"/>
      <c r="I604" s="24"/>
    </row>
    <row r="605" spans="1:9" x14ac:dyDescent="0.25">
      <c r="A605" s="9" t="str">
        <f t="shared" si="9"/>
        <v>.</v>
      </c>
      <c r="B605" s="24"/>
      <c r="G605" s="19"/>
      <c r="I605" s="24"/>
    </row>
    <row r="606" spans="1:9" x14ac:dyDescent="0.25">
      <c r="A606" s="9" t="str">
        <f t="shared" si="9"/>
        <v>.</v>
      </c>
      <c r="B606" s="24"/>
      <c r="G606" s="19"/>
      <c r="I606" s="24"/>
    </row>
    <row r="607" spans="1:9" x14ac:dyDescent="0.25">
      <c r="A607" s="9" t="str">
        <f t="shared" si="9"/>
        <v>.</v>
      </c>
      <c r="B607" s="24"/>
      <c r="G607" s="19"/>
      <c r="I607" s="24"/>
    </row>
    <row r="608" spans="1:9" x14ac:dyDescent="0.25">
      <c r="A608" s="9" t="str">
        <f t="shared" si="9"/>
        <v>.</v>
      </c>
      <c r="B608" s="24"/>
      <c r="G608" s="19"/>
      <c r="I608" s="24"/>
    </row>
    <row r="609" spans="1:9" x14ac:dyDescent="0.25">
      <c r="A609" s="9" t="str">
        <f t="shared" si="9"/>
        <v>.</v>
      </c>
      <c r="B609" s="24"/>
      <c r="G609" s="19"/>
      <c r="I609" s="24"/>
    </row>
    <row r="610" spans="1:9" x14ac:dyDescent="0.25">
      <c r="A610" s="9" t="str">
        <f t="shared" si="9"/>
        <v>.</v>
      </c>
      <c r="B610" s="24"/>
      <c r="G610" s="19"/>
      <c r="I610" s="24"/>
    </row>
    <row r="611" spans="1:9" x14ac:dyDescent="0.25">
      <c r="A611" s="9" t="str">
        <f t="shared" si="9"/>
        <v>.</v>
      </c>
      <c r="B611" s="24"/>
      <c r="G611" s="19"/>
      <c r="I611" s="24"/>
    </row>
    <row r="612" spans="1:9" x14ac:dyDescent="0.25">
      <c r="A612" s="9" t="str">
        <f t="shared" si="9"/>
        <v>.</v>
      </c>
      <c r="B612" s="24"/>
      <c r="G612" s="19"/>
      <c r="I612" s="24"/>
    </row>
    <row r="613" spans="1:9" x14ac:dyDescent="0.25">
      <c r="A613" s="9" t="str">
        <f t="shared" si="9"/>
        <v>.</v>
      </c>
      <c r="B613" s="24"/>
      <c r="G613" s="19"/>
      <c r="I613" s="24"/>
    </row>
    <row r="614" spans="1:9" x14ac:dyDescent="0.25">
      <c r="A614" s="9" t="str">
        <f t="shared" si="9"/>
        <v>.</v>
      </c>
      <c r="B614" s="24"/>
      <c r="G614" s="19"/>
      <c r="I614" s="24"/>
    </row>
    <row r="615" spans="1:9" x14ac:dyDescent="0.25">
      <c r="A615" s="9" t="str">
        <f t="shared" si="9"/>
        <v>.</v>
      </c>
      <c r="B615" s="24"/>
      <c r="G615" s="19"/>
      <c r="I615" s="24"/>
    </row>
    <row r="616" spans="1:9" x14ac:dyDescent="0.25">
      <c r="A616" s="9" t="str">
        <f t="shared" si="9"/>
        <v>.</v>
      </c>
      <c r="B616" s="24"/>
      <c r="G616" s="19"/>
      <c r="I616" s="24"/>
    </row>
    <row r="617" spans="1:9" x14ac:dyDescent="0.25">
      <c r="A617" s="9" t="str">
        <f t="shared" si="9"/>
        <v>.</v>
      </c>
      <c r="B617" s="24"/>
      <c r="G617" s="19"/>
      <c r="I617" s="24"/>
    </row>
    <row r="618" spans="1:9" x14ac:dyDescent="0.25">
      <c r="A618" s="9" t="str">
        <f t="shared" si="9"/>
        <v>.</v>
      </c>
      <c r="B618" s="24"/>
      <c r="G618" s="19"/>
      <c r="I618" s="24"/>
    </row>
    <row r="619" spans="1:9" x14ac:dyDescent="0.25">
      <c r="A619" s="9" t="str">
        <f t="shared" si="9"/>
        <v>.</v>
      </c>
      <c r="B619" s="24"/>
      <c r="G619" s="19"/>
      <c r="I619" s="24"/>
    </row>
    <row r="620" spans="1:9" x14ac:dyDescent="0.25">
      <c r="A620" s="9" t="str">
        <f t="shared" si="9"/>
        <v>.</v>
      </c>
      <c r="B620" s="24"/>
      <c r="G620" s="19"/>
      <c r="I620" s="24"/>
    </row>
    <row r="621" spans="1:9" x14ac:dyDescent="0.25">
      <c r="A621" s="9" t="str">
        <f t="shared" si="9"/>
        <v>.</v>
      </c>
      <c r="B621" s="24"/>
      <c r="G621" s="19"/>
      <c r="I621" s="24"/>
    </row>
    <row r="622" spans="1:9" x14ac:dyDescent="0.25">
      <c r="A622" s="9" t="str">
        <f t="shared" si="9"/>
        <v>.</v>
      </c>
      <c r="B622" s="24"/>
      <c r="G622" s="19"/>
      <c r="I622" s="24"/>
    </row>
    <row r="623" spans="1:9" x14ac:dyDescent="0.25">
      <c r="A623" s="9" t="str">
        <f t="shared" si="9"/>
        <v>.</v>
      </c>
      <c r="B623" s="24"/>
      <c r="G623" s="19"/>
      <c r="I623" s="24"/>
    </row>
    <row r="624" spans="1:9" x14ac:dyDescent="0.25">
      <c r="A624" s="9" t="str">
        <f t="shared" si="9"/>
        <v>.</v>
      </c>
      <c r="B624" s="24"/>
      <c r="G624" s="19"/>
      <c r="I624" s="24"/>
    </row>
    <row r="625" spans="1:9" x14ac:dyDescent="0.25">
      <c r="A625" s="9" t="str">
        <f t="shared" si="9"/>
        <v>.</v>
      </c>
      <c r="B625" s="24"/>
      <c r="G625" s="19"/>
      <c r="I625" s="24"/>
    </row>
    <row r="626" spans="1:9" x14ac:dyDescent="0.25">
      <c r="A626" s="9" t="str">
        <f t="shared" si="9"/>
        <v>.</v>
      </c>
      <c r="B626" s="24"/>
      <c r="G626" s="19"/>
      <c r="I626" s="24"/>
    </row>
    <row r="627" spans="1:9" x14ac:dyDescent="0.25">
      <c r="A627" s="9" t="str">
        <f t="shared" si="9"/>
        <v>.</v>
      </c>
      <c r="B627" s="24"/>
      <c r="G627" s="19"/>
      <c r="I627" s="24"/>
    </row>
    <row r="628" spans="1:9" x14ac:dyDescent="0.25">
      <c r="A628" s="9" t="str">
        <f t="shared" si="9"/>
        <v>.</v>
      </c>
      <c r="B628" s="24"/>
      <c r="G628" s="19"/>
      <c r="I628" s="24"/>
    </row>
    <row r="629" spans="1:9" x14ac:dyDescent="0.25">
      <c r="A629" s="9" t="str">
        <f t="shared" si="9"/>
        <v>.</v>
      </c>
      <c r="B629" s="24"/>
      <c r="G629" s="19"/>
      <c r="I629" s="24"/>
    </row>
    <row r="630" spans="1:9" x14ac:dyDescent="0.25">
      <c r="A630" s="9" t="str">
        <f t="shared" si="9"/>
        <v>.</v>
      </c>
      <c r="B630" s="24"/>
      <c r="G630" s="19"/>
      <c r="I630" s="24"/>
    </row>
    <row r="631" spans="1:9" x14ac:dyDescent="0.25">
      <c r="A631" s="9" t="str">
        <f t="shared" si="9"/>
        <v>.</v>
      </c>
      <c r="B631" s="24"/>
      <c r="G631" s="19"/>
      <c r="I631" s="24"/>
    </row>
    <row r="632" spans="1:9" x14ac:dyDescent="0.25">
      <c r="A632" s="9" t="str">
        <f t="shared" si="9"/>
        <v>.</v>
      </c>
      <c r="B632" s="24"/>
      <c r="G632" s="19"/>
      <c r="I632" s="24"/>
    </row>
    <row r="633" spans="1:9" x14ac:dyDescent="0.25">
      <c r="A633" s="9" t="str">
        <f t="shared" si="9"/>
        <v>.</v>
      </c>
      <c r="B633" s="24"/>
      <c r="G633" s="19"/>
      <c r="I633" s="24"/>
    </row>
    <row r="634" spans="1:9" x14ac:dyDescent="0.25">
      <c r="A634" s="9" t="str">
        <f t="shared" si="9"/>
        <v>.</v>
      </c>
      <c r="B634" s="24"/>
      <c r="G634" s="19"/>
      <c r="I634" s="24"/>
    </row>
    <row r="635" spans="1:9" x14ac:dyDescent="0.25">
      <c r="A635" s="9" t="str">
        <f t="shared" si="9"/>
        <v>.</v>
      </c>
      <c r="B635" s="24"/>
      <c r="G635" s="19"/>
      <c r="I635" s="24"/>
    </row>
    <row r="636" spans="1:9" x14ac:dyDescent="0.25">
      <c r="A636" s="9" t="str">
        <f t="shared" si="9"/>
        <v>.</v>
      </c>
      <c r="B636" s="24"/>
      <c r="G636" s="19"/>
      <c r="I636" s="24"/>
    </row>
    <row r="637" spans="1:9" x14ac:dyDescent="0.25">
      <c r="A637" s="9" t="str">
        <f t="shared" si="9"/>
        <v>.</v>
      </c>
      <c r="B637" s="24"/>
      <c r="G637" s="19"/>
      <c r="I637" s="24"/>
    </row>
    <row r="638" spans="1:9" x14ac:dyDescent="0.25">
      <c r="A638" s="9" t="str">
        <f t="shared" si="9"/>
        <v>.</v>
      </c>
      <c r="B638" s="24"/>
      <c r="G638" s="19"/>
      <c r="I638" s="24"/>
    </row>
    <row r="639" spans="1:9" x14ac:dyDescent="0.25">
      <c r="A639" s="9" t="str">
        <f t="shared" si="9"/>
        <v>.</v>
      </c>
      <c r="B639" s="24"/>
      <c r="G639" s="19"/>
      <c r="I639" s="24"/>
    </row>
    <row r="640" spans="1:9" x14ac:dyDescent="0.25">
      <c r="A640" s="9" t="str">
        <f t="shared" si="9"/>
        <v>.</v>
      </c>
      <c r="B640" s="24"/>
      <c r="G640" s="19"/>
      <c r="I640" s="24"/>
    </row>
    <row r="641" spans="1:9" x14ac:dyDescent="0.25">
      <c r="A641" s="9" t="str">
        <f t="shared" si="9"/>
        <v>.</v>
      </c>
      <c r="B641" s="24"/>
      <c r="G641" s="19"/>
      <c r="I641" s="24"/>
    </row>
    <row r="642" spans="1:9" x14ac:dyDescent="0.25">
      <c r="A642" s="9" t="str">
        <f t="shared" si="9"/>
        <v>.</v>
      </c>
      <c r="B642" s="24"/>
      <c r="G642" s="19"/>
      <c r="I642" s="24"/>
    </row>
    <row r="643" spans="1:9" x14ac:dyDescent="0.25">
      <c r="A643" s="9" t="str">
        <f t="shared" si="9"/>
        <v>.</v>
      </c>
      <c r="B643" s="24"/>
      <c r="G643" s="19"/>
      <c r="I643" s="24"/>
    </row>
    <row r="644" spans="1:9" x14ac:dyDescent="0.25">
      <c r="A644" s="9" t="str">
        <f t="shared" si="9"/>
        <v>.</v>
      </c>
      <c r="B644" s="24"/>
      <c r="G644" s="19"/>
      <c r="I644" s="24"/>
    </row>
    <row r="645" spans="1:9" x14ac:dyDescent="0.25">
      <c r="A645" s="9" t="str">
        <f t="shared" ref="A645:A708" si="10">CONCATENATE(".",B645,C645,W645,X645,AE645,AF645)</f>
        <v>.</v>
      </c>
      <c r="B645" s="24"/>
      <c r="G645" s="19"/>
      <c r="I645" s="24"/>
    </row>
    <row r="646" spans="1:9" x14ac:dyDescent="0.25">
      <c r="A646" s="9" t="str">
        <f t="shared" si="10"/>
        <v>.</v>
      </c>
      <c r="B646" s="24"/>
      <c r="G646" s="19"/>
      <c r="I646" s="24"/>
    </row>
    <row r="647" spans="1:9" x14ac:dyDescent="0.25">
      <c r="A647" s="9" t="str">
        <f t="shared" si="10"/>
        <v>.</v>
      </c>
      <c r="B647" s="24"/>
      <c r="G647" s="19"/>
      <c r="I647" s="24"/>
    </row>
    <row r="648" spans="1:9" x14ac:dyDescent="0.25">
      <c r="A648" s="9" t="str">
        <f t="shared" si="10"/>
        <v>.</v>
      </c>
      <c r="B648" s="24"/>
      <c r="G648" s="19"/>
      <c r="I648" s="24"/>
    </row>
    <row r="649" spans="1:9" x14ac:dyDescent="0.25">
      <c r="A649" s="9" t="str">
        <f t="shared" si="10"/>
        <v>.</v>
      </c>
      <c r="B649" s="24"/>
      <c r="G649" s="19"/>
      <c r="I649" s="24"/>
    </row>
    <row r="650" spans="1:9" x14ac:dyDescent="0.25">
      <c r="A650" s="9" t="str">
        <f t="shared" si="10"/>
        <v>.</v>
      </c>
      <c r="B650" s="24"/>
      <c r="G650" s="19"/>
      <c r="I650" s="24"/>
    </row>
    <row r="651" spans="1:9" x14ac:dyDescent="0.25">
      <c r="A651" s="9" t="str">
        <f t="shared" si="10"/>
        <v>.</v>
      </c>
      <c r="B651" s="24"/>
      <c r="G651" s="19"/>
      <c r="I651" s="24"/>
    </row>
    <row r="652" spans="1:9" x14ac:dyDescent="0.25">
      <c r="A652" s="9" t="str">
        <f t="shared" si="10"/>
        <v>.</v>
      </c>
      <c r="B652" s="24"/>
      <c r="G652" s="19"/>
      <c r="I652" s="24"/>
    </row>
    <row r="653" spans="1:9" x14ac:dyDescent="0.25">
      <c r="A653" s="9" t="str">
        <f t="shared" si="10"/>
        <v>.</v>
      </c>
      <c r="B653" s="24"/>
      <c r="G653" s="19"/>
      <c r="I653" s="24"/>
    </row>
    <row r="654" spans="1:9" x14ac:dyDescent="0.25">
      <c r="A654" s="9" t="str">
        <f t="shared" si="10"/>
        <v>.</v>
      </c>
      <c r="B654" s="24"/>
      <c r="G654" s="19"/>
      <c r="I654" s="24"/>
    </row>
    <row r="655" spans="1:9" x14ac:dyDescent="0.25">
      <c r="A655" s="9" t="str">
        <f t="shared" si="10"/>
        <v>.</v>
      </c>
      <c r="B655" s="24"/>
      <c r="G655" s="19"/>
      <c r="I655" s="24"/>
    </row>
    <row r="656" spans="1:9" x14ac:dyDescent="0.25">
      <c r="A656" s="9" t="str">
        <f t="shared" si="10"/>
        <v>.</v>
      </c>
      <c r="B656" s="24"/>
      <c r="G656" s="19"/>
      <c r="I656" s="24"/>
    </row>
    <row r="657" spans="1:9" x14ac:dyDescent="0.25">
      <c r="A657" s="9" t="str">
        <f t="shared" si="10"/>
        <v>.</v>
      </c>
      <c r="B657" s="24"/>
      <c r="G657" s="19"/>
      <c r="I657" s="24"/>
    </row>
    <row r="658" spans="1:9" x14ac:dyDescent="0.25">
      <c r="A658" s="9" t="str">
        <f t="shared" si="10"/>
        <v>.</v>
      </c>
      <c r="B658" s="24"/>
      <c r="G658" s="19"/>
      <c r="I658" s="24"/>
    </row>
    <row r="659" spans="1:9" x14ac:dyDescent="0.25">
      <c r="A659" s="9" t="str">
        <f t="shared" si="10"/>
        <v>.</v>
      </c>
      <c r="B659" s="24"/>
      <c r="G659" s="19"/>
      <c r="I659" s="24"/>
    </row>
    <row r="660" spans="1:9" x14ac:dyDescent="0.25">
      <c r="A660" s="9" t="str">
        <f t="shared" si="10"/>
        <v>.</v>
      </c>
      <c r="B660" s="24"/>
      <c r="G660" s="19"/>
      <c r="I660" s="24"/>
    </row>
    <row r="661" spans="1:9" x14ac:dyDescent="0.25">
      <c r="A661" s="9" t="str">
        <f t="shared" si="10"/>
        <v>.</v>
      </c>
      <c r="B661" s="24"/>
      <c r="G661" s="19"/>
      <c r="I661" s="24"/>
    </row>
    <row r="662" spans="1:9" x14ac:dyDescent="0.25">
      <c r="A662" s="9" t="str">
        <f t="shared" si="10"/>
        <v>.</v>
      </c>
      <c r="B662" s="24"/>
      <c r="G662" s="19"/>
      <c r="I662" s="24"/>
    </row>
    <row r="663" spans="1:9" x14ac:dyDescent="0.25">
      <c r="A663" s="9" t="str">
        <f t="shared" si="10"/>
        <v>.</v>
      </c>
      <c r="B663" s="24"/>
      <c r="G663" s="19"/>
      <c r="I663" s="24"/>
    </row>
    <row r="664" spans="1:9" x14ac:dyDescent="0.25">
      <c r="A664" s="9" t="str">
        <f t="shared" si="10"/>
        <v>.</v>
      </c>
      <c r="B664" s="24"/>
      <c r="G664" s="19"/>
      <c r="I664" s="24"/>
    </row>
    <row r="665" spans="1:9" x14ac:dyDescent="0.25">
      <c r="A665" s="9" t="str">
        <f t="shared" si="10"/>
        <v>.</v>
      </c>
      <c r="B665" s="24"/>
      <c r="G665" s="19"/>
      <c r="I665" s="24"/>
    </row>
    <row r="666" spans="1:9" x14ac:dyDescent="0.25">
      <c r="A666" s="9" t="str">
        <f t="shared" si="10"/>
        <v>.</v>
      </c>
      <c r="B666" s="24"/>
      <c r="G666" s="19"/>
      <c r="I666" s="24"/>
    </row>
    <row r="667" spans="1:9" x14ac:dyDescent="0.25">
      <c r="A667" s="9" t="str">
        <f t="shared" si="10"/>
        <v>.</v>
      </c>
      <c r="B667" s="24"/>
      <c r="G667" s="19"/>
      <c r="I667" s="24"/>
    </row>
    <row r="668" spans="1:9" x14ac:dyDescent="0.25">
      <c r="A668" s="9" t="str">
        <f t="shared" si="10"/>
        <v>.</v>
      </c>
      <c r="B668" s="24"/>
      <c r="G668" s="19"/>
      <c r="I668" s="24"/>
    </row>
    <row r="669" spans="1:9" x14ac:dyDescent="0.25">
      <c r="A669" s="9" t="str">
        <f t="shared" si="10"/>
        <v>.</v>
      </c>
      <c r="B669" s="24"/>
      <c r="G669" s="19"/>
      <c r="I669" s="24"/>
    </row>
    <row r="670" spans="1:9" x14ac:dyDescent="0.25">
      <c r="A670" s="9" t="str">
        <f t="shared" si="10"/>
        <v>.</v>
      </c>
      <c r="B670" s="24"/>
      <c r="G670" s="19"/>
      <c r="I670" s="24"/>
    </row>
    <row r="671" spans="1:9" x14ac:dyDescent="0.25">
      <c r="A671" s="9" t="str">
        <f t="shared" si="10"/>
        <v>.</v>
      </c>
      <c r="B671" s="24"/>
      <c r="G671" s="19"/>
      <c r="I671" s="24"/>
    </row>
    <row r="672" spans="1:9" x14ac:dyDescent="0.25">
      <c r="A672" s="9" t="str">
        <f t="shared" si="10"/>
        <v>.</v>
      </c>
      <c r="B672" s="24"/>
      <c r="G672" s="19"/>
      <c r="I672" s="24"/>
    </row>
    <row r="673" spans="1:9" x14ac:dyDescent="0.25">
      <c r="A673" s="9" t="str">
        <f t="shared" si="10"/>
        <v>.</v>
      </c>
      <c r="B673" s="24"/>
      <c r="G673" s="19"/>
      <c r="I673" s="24"/>
    </row>
    <row r="674" spans="1:9" x14ac:dyDescent="0.25">
      <c r="A674" s="9" t="str">
        <f t="shared" si="10"/>
        <v>.</v>
      </c>
      <c r="B674" s="24"/>
      <c r="G674" s="19"/>
      <c r="I674" s="24"/>
    </row>
    <row r="675" spans="1:9" x14ac:dyDescent="0.25">
      <c r="A675" s="9" t="str">
        <f t="shared" si="10"/>
        <v>.</v>
      </c>
      <c r="B675" s="24"/>
      <c r="G675" s="19"/>
      <c r="I675" s="24"/>
    </row>
    <row r="676" spans="1:9" x14ac:dyDescent="0.25">
      <c r="A676" s="9" t="str">
        <f t="shared" si="10"/>
        <v>.</v>
      </c>
      <c r="B676" s="24"/>
      <c r="G676" s="19"/>
      <c r="I676" s="24"/>
    </row>
    <row r="677" spans="1:9" x14ac:dyDescent="0.25">
      <c r="A677" s="9" t="str">
        <f t="shared" si="10"/>
        <v>.</v>
      </c>
      <c r="B677" s="24"/>
      <c r="G677" s="19"/>
      <c r="I677" s="24"/>
    </row>
    <row r="678" spans="1:9" x14ac:dyDescent="0.25">
      <c r="A678" s="9" t="str">
        <f t="shared" si="10"/>
        <v>.</v>
      </c>
      <c r="B678" s="24"/>
      <c r="G678" s="19"/>
      <c r="I678" s="24"/>
    </row>
    <row r="679" spans="1:9" x14ac:dyDescent="0.25">
      <c r="A679" s="9" t="str">
        <f t="shared" si="10"/>
        <v>.</v>
      </c>
      <c r="B679" s="24"/>
      <c r="G679" s="19"/>
      <c r="I679" s="24"/>
    </row>
    <row r="680" spans="1:9" x14ac:dyDescent="0.25">
      <c r="A680" s="9" t="str">
        <f t="shared" si="10"/>
        <v>.</v>
      </c>
      <c r="B680" s="24"/>
      <c r="G680" s="19"/>
      <c r="I680" s="24"/>
    </row>
    <row r="681" spans="1:9" x14ac:dyDescent="0.25">
      <c r="A681" s="9" t="str">
        <f t="shared" si="10"/>
        <v>.</v>
      </c>
      <c r="B681" s="24"/>
      <c r="G681" s="19"/>
      <c r="I681" s="24"/>
    </row>
    <row r="682" spans="1:9" x14ac:dyDescent="0.25">
      <c r="A682" s="9" t="str">
        <f t="shared" si="10"/>
        <v>.</v>
      </c>
      <c r="B682" s="24"/>
      <c r="G682" s="19"/>
      <c r="I682" s="24"/>
    </row>
    <row r="683" spans="1:9" x14ac:dyDescent="0.25">
      <c r="A683" s="9" t="str">
        <f t="shared" si="10"/>
        <v>.</v>
      </c>
      <c r="B683" s="24"/>
      <c r="G683" s="19"/>
      <c r="I683" s="24"/>
    </row>
    <row r="684" spans="1:9" x14ac:dyDescent="0.25">
      <c r="A684" s="9" t="str">
        <f t="shared" si="10"/>
        <v>.</v>
      </c>
      <c r="B684" s="24"/>
      <c r="G684" s="19"/>
      <c r="I684" s="24"/>
    </row>
    <row r="685" spans="1:9" x14ac:dyDescent="0.25">
      <c r="A685" s="9" t="str">
        <f t="shared" si="10"/>
        <v>.</v>
      </c>
      <c r="B685" s="24"/>
      <c r="G685" s="19"/>
      <c r="I685" s="24"/>
    </row>
    <row r="686" spans="1:9" x14ac:dyDescent="0.25">
      <c r="A686" s="9" t="str">
        <f t="shared" si="10"/>
        <v>.</v>
      </c>
      <c r="B686" s="24"/>
      <c r="G686" s="19"/>
      <c r="I686" s="24"/>
    </row>
    <row r="687" spans="1:9" x14ac:dyDescent="0.25">
      <c r="A687" s="9" t="str">
        <f t="shared" si="10"/>
        <v>.</v>
      </c>
      <c r="B687" s="24"/>
      <c r="G687" s="19"/>
      <c r="I687" s="24"/>
    </row>
    <row r="688" spans="1:9" x14ac:dyDescent="0.25">
      <c r="A688" s="9" t="str">
        <f t="shared" si="10"/>
        <v>.</v>
      </c>
      <c r="B688" s="24"/>
      <c r="G688" s="19"/>
      <c r="I688" s="24"/>
    </row>
    <row r="689" spans="1:9" x14ac:dyDescent="0.25">
      <c r="A689" s="9" t="str">
        <f t="shared" si="10"/>
        <v>.</v>
      </c>
      <c r="B689" s="24"/>
      <c r="G689" s="19"/>
      <c r="I689" s="24"/>
    </row>
    <row r="690" spans="1:9" x14ac:dyDescent="0.25">
      <c r="A690" s="9" t="str">
        <f t="shared" si="10"/>
        <v>.</v>
      </c>
      <c r="B690" s="24"/>
      <c r="G690" s="19"/>
      <c r="I690" s="24"/>
    </row>
    <row r="691" spans="1:9" x14ac:dyDescent="0.25">
      <c r="A691" s="9" t="str">
        <f t="shared" si="10"/>
        <v>.</v>
      </c>
      <c r="B691" s="24"/>
      <c r="G691" s="19"/>
      <c r="I691" s="24"/>
    </row>
    <row r="692" spans="1:9" x14ac:dyDescent="0.25">
      <c r="A692" s="9" t="str">
        <f t="shared" si="10"/>
        <v>.</v>
      </c>
      <c r="B692" s="24"/>
      <c r="G692" s="19"/>
      <c r="I692" s="24"/>
    </row>
    <row r="693" spans="1:9" x14ac:dyDescent="0.25">
      <c r="A693" s="9" t="str">
        <f t="shared" si="10"/>
        <v>.</v>
      </c>
      <c r="B693" s="24"/>
      <c r="G693" s="19"/>
      <c r="I693" s="24"/>
    </row>
    <row r="694" spans="1:9" x14ac:dyDescent="0.25">
      <c r="A694" s="9" t="str">
        <f t="shared" si="10"/>
        <v>.</v>
      </c>
      <c r="B694" s="24"/>
      <c r="G694" s="19"/>
      <c r="I694" s="24"/>
    </row>
    <row r="695" spans="1:9" x14ac:dyDescent="0.25">
      <c r="A695" s="9" t="str">
        <f t="shared" si="10"/>
        <v>.</v>
      </c>
      <c r="B695" s="24"/>
      <c r="G695" s="19"/>
      <c r="I695" s="24"/>
    </row>
    <row r="696" spans="1:9" x14ac:dyDescent="0.25">
      <c r="A696" s="9" t="str">
        <f t="shared" si="10"/>
        <v>.</v>
      </c>
      <c r="B696" s="24"/>
      <c r="G696" s="19"/>
      <c r="I696" s="24"/>
    </row>
    <row r="697" spans="1:9" x14ac:dyDescent="0.25">
      <c r="A697" s="9" t="str">
        <f t="shared" si="10"/>
        <v>.</v>
      </c>
      <c r="B697" s="24"/>
      <c r="G697" s="19"/>
      <c r="I697" s="24"/>
    </row>
    <row r="698" spans="1:9" x14ac:dyDescent="0.25">
      <c r="A698" s="9" t="str">
        <f t="shared" si="10"/>
        <v>.</v>
      </c>
      <c r="B698" s="24"/>
      <c r="G698" s="19"/>
      <c r="I698" s="24"/>
    </row>
    <row r="699" spans="1:9" x14ac:dyDescent="0.25">
      <c r="A699" s="9" t="str">
        <f t="shared" si="10"/>
        <v>.</v>
      </c>
      <c r="B699" s="24"/>
      <c r="G699" s="19"/>
      <c r="I699" s="24"/>
    </row>
    <row r="700" spans="1:9" x14ac:dyDescent="0.25">
      <c r="A700" s="9" t="str">
        <f t="shared" si="10"/>
        <v>.</v>
      </c>
      <c r="B700" s="24"/>
      <c r="G700" s="19"/>
      <c r="I700" s="24"/>
    </row>
    <row r="701" spans="1:9" x14ac:dyDescent="0.25">
      <c r="A701" s="9" t="str">
        <f t="shared" si="10"/>
        <v>.</v>
      </c>
      <c r="B701" s="24"/>
      <c r="G701" s="19"/>
      <c r="I701" s="24"/>
    </row>
    <row r="702" spans="1:9" x14ac:dyDescent="0.25">
      <c r="A702" s="9" t="str">
        <f t="shared" si="10"/>
        <v>.</v>
      </c>
      <c r="B702" s="24"/>
      <c r="G702" s="19"/>
      <c r="I702" s="24"/>
    </row>
    <row r="703" spans="1:9" x14ac:dyDescent="0.25">
      <c r="A703" s="9" t="str">
        <f t="shared" si="10"/>
        <v>.</v>
      </c>
      <c r="B703" s="24"/>
      <c r="G703" s="19"/>
      <c r="I703" s="24"/>
    </row>
    <row r="704" spans="1:9" x14ac:dyDescent="0.25">
      <c r="A704" s="9" t="str">
        <f t="shared" si="10"/>
        <v>.</v>
      </c>
      <c r="B704" s="24"/>
      <c r="G704" s="19"/>
      <c r="I704" s="24"/>
    </row>
    <row r="705" spans="1:9" x14ac:dyDescent="0.25">
      <c r="A705" s="9" t="str">
        <f t="shared" si="10"/>
        <v>.</v>
      </c>
      <c r="B705" s="24"/>
      <c r="G705" s="19"/>
      <c r="I705" s="24"/>
    </row>
    <row r="706" spans="1:9" x14ac:dyDescent="0.25">
      <c r="A706" s="9" t="str">
        <f t="shared" si="10"/>
        <v>.</v>
      </c>
      <c r="B706" s="24"/>
      <c r="G706" s="19"/>
      <c r="I706" s="24"/>
    </row>
    <row r="707" spans="1:9" x14ac:dyDescent="0.25">
      <c r="A707" s="9" t="str">
        <f t="shared" si="10"/>
        <v>.</v>
      </c>
      <c r="B707" s="24"/>
      <c r="G707" s="19"/>
      <c r="I707" s="24"/>
    </row>
    <row r="708" spans="1:9" x14ac:dyDescent="0.25">
      <c r="A708" s="9" t="str">
        <f t="shared" si="10"/>
        <v>.</v>
      </c>
      <c r="B708" s="24"/>
      <c r="G708" s="19"/>
      <c r="I708" s="24"/>
    </row>
    <row r="709" spans="1:9" x14ac:dyDescent="0.25">
      <c r="A709" s="9" t="str">
        <f t="shared" ref="A709:A772" si="11">CONCATENATE(".",B709,C709,W709,X709,AE709,AF709)</f>
        <v>.</v>
      </c>
      <c r="B709" s="24"/>
      <c r="G709" s="19"/>
      <c r="I709" s="24"/>
    </row>
    <row r="710" spans="1:9" x14ac:dyDescent="0.25">
      <c r="A710" s="9" t="str">
        <f t="shared" si="11"/>
        <v>.</v>
      </c>
      <c r="B710" s="24"/>
      <c r="G710" s="19"/>
      <c r="I710" s="24"/>
    </row>
    <row r="711" spans="1:9" x14ac:dyDescent="0.25">
      <c r="A711" s="9" t="str">
        <f t="shared" si="11"/>
        <v>.</v>
      </c>
      <c r="B711" s="24"/>
      <c r="G711" s="19"/>
      <c r="I711" s="24"/>
    </row>
    <row r="712" spans="1:9" x14ac:dyDescent="0.25">
      <c r="A712" s="9" t="str">
        <f t="shared" si="11"/>
        <v>.</v>
      </c>
      <c r="B712" s="24"/>
      <c r="G712" s="19"/>
      <c r="I712" s="24"/>
    </row>
    <row r="713" spans="1:9" x14ac:dyDescent="0.25">
      <c r="A713" s="9" t="str">
        <f t="shared" si="11"/>
        <v>.</v>
      </c>
      <c r="B713" s="24"/>
      <c r="G713" s="19"/>
      <c r="I713" s="24"/>
    </row>
    <row r="714" spans="1:9" x14ac:dyDescent="0.25">
      <c r="A714" s="9" t="str">
        <f t="shared" si="11"/>
        <v>.</v>
      </c>
      <c r="B714" s="24"/>
      <c r="G714" s="19"/>
      <c r="I714" s="24"/>
    </row>
    <row r="715" spans="1:9" x14ac:dyDescent="0.25">
      <c r="A715" s="9" t="str">
        <f t="shared" si="11"/>
        <v>.</v>
      </c>
      <c r="B715" s="24"/>
      <c r="G715" s="19"/>
      <c r="I715" s="24"/>
    </row>
    <row r="716" spans="1:9" x14ac:dyDescent="0.25">
      <c r="A716" s="9" t="str">
        <f t="shared" si="11"/>
        <v>.</v>
      </c>
      <c r="B716" s="24"/>
      <c r="G716" s="19"/>
      <c r="I716" s="24"/>
    </row>
    <row r="717" spans="1:9" x14ac:dyDescent="0.25">
      <c r="A717" s="9" t="str">
        <f t="shared" si="11"/>
        <v>.</v>
      </c>
      <c r="B717" s="24"/>
      <c r="G717" s="19"/>
      <c r="I717" s="24"/>
    </row>
    <row r="718" spans="1:9" x14ac:dyDescent="0.25">
      <c r="A718" s="9" t="str">
        <f t="shared" si="11"/>
        <v>.</v>
      </c>
      <c r="B718" s="24"/>
      <c r="G718" s="19"/>
      <c r="I718" s="24"/>
    </row>
    <row r="719" spans="1:9" x14ac:dyDescent="0.25">
      <c r="A719" s="9" t="str">
        <f t="shared" si="11"/>
        <v>.</v>
      </c>
      <c r="B719" s="24"/>
      <c r="G719" s="19"/>
      <c r="I719" s="24"/>
    </row>
    <row r="720" spans="1:9" x14ac:dyDescent="0.25">
      <c r="A720" s="9" t="str">
        <f t="shared" si="11"/>
        <v>.</v>
      </c>
      <c r="B720" s="24"/>
      <c r="G720" s="19"/>
      <c r="I720" s="24"/>
    </row>
    <row r="721" spans="1:9" x14ac:dyDescent="0.25">
      <c r="A721" s="9" t="str">
        <f t="shared" si="11"/>
        <v>.</v>
      </c>
      <c r="B721" s="24"/>
      <c r="G721" s="19"/>
      <c r="I721" s="24"/>
    </row>
    <row r="722" spans="1:9" x14ac:dyDescent="0.25">
      <c r="A722" s="9" t="str">
        <f t="shared" si="11"/>
        <v>.</v>
      </c>
      <c r="B722" s="24"/>
      <c r="G722" s="19"/>
      <c r="I722" s="24"/>
    </row>
    <row r="723" spans="1:9" x14ac:dyDescent="0.25">
      <c r="A723" s="9" t="str">
        <f t="shared" si="11"/>
        <v>.</v>
      </c>
      <c r="B723" s="24"/>
      <c r="G723" s="19"/>
      <c r="I723" s="24"/>
    </row>
    <row r="724" spans="1:9" x14ac:dyDescent="0.25">
      <c r="A724" s="9" t="str">
        <f t="shared" si="11"/>
        <v>.</v>
      </c>
      <c r="B724" s="24"/>
      <c r="G724" s="19"/>
      <c r="I724" s="24"/>
    </row>
    <row r="725" spans="1:9" x14ac:dyDescent="0.25">
      <c r="A725" s="9" t="str">
        <f t="shared" si="11"/>
        <v>.</v>
      </c>
      <c r="B725" s="24"/>
      <c r="G725" s="19"/>
      <c r="I725" s="24"/>
    </row>
    <row r="726" spans="1:9" x14ac:dyDescent="0.25">
      <c r="A726" s="9" t="str">
        <f t="shared" si="11"/>
        <v>.</v>
      </c>
      <c r="B726" s="24"/>
      <c r="G726" s="19"/>
      <c r="I726" s="24"/>
    </row>
    <row r="727" spans="1:9" x14ac:dyDescent="0.25">
      <c r="A727" s="9" t="str">
        <f t="shared" si="11"/>
        <v>.</v>
      </c>
      <c r="B727" s="24"/>
      <c r="G727" s="19"/>
      <c r="I727" s="24"/>
    </row>
    <row r="728" spans="1:9" x14ac:dyDescent="0.25">
      <c r="A728" s="9" t="str">
        <f t="shared" si="11"/>
        <v>.</v>
      </c>
      <c r="B728" s="24"/>
      <c r="G728" s="19"/>
      <c r="I728" s="24"/>
    </row>
    <row r="729" spans="1:9" x14ac:dyDescent="0.25">
      <c r="A729" s="9" t="str">
        <f t="shared" si="11"/>
        <v>.</v>
      </c>
      <c r="B729" s="24"/>
      <c r="G729" s="19"/>
      <c r="I729" s="24"/>
    </row>
    <row r="730" spans="1:9" x14ac:dyDescent="0.25">
      <c r="A730" s="9" t="str">
        <f t="shared" si="11"/>
        <v>.</v>
      </c>
      <c r="B730" s="24"/>
      <c r="G730" s="19"/>
      <c r="I730" s="24"/>
    </row>
    <row r="731" spans="1:9" x14ac:dyDescent="0.25">
      <c r="A731" s="9" t="str">
        <f t="shared" si="11"/>
        <v>.</v>
      </c>
      <c r="B731" s="24"/>
      <c r="G731" s="19"/>
      <c r="I731" s="24"/>
    </row>
    <row r="732" spans="1:9" x14ac:dyDescent="0.25">
      <c r="A732" s="9" t="str">
        <f t="shared" si="11"/>
        <v>.</v>
      </c>
      <c r="B732" s="24"/>
      <c r="G732" s="19"/>
      <c r="I732" s="24"/>
    </row>
    <row r="733" spans="1:9" x14ac:dyDescent="0.25">
      <c r="A733" s="9" t="str">
        <f t="shared" si="11"/>
        <v>.</v>
      </c>
      <c r="B733" s="24"/>
      <c r="G733" s="19"/>
      <c r="I733" s="24"/>
    </row>
    <row r="734" spans="1:9" x14ac:dyDescent="0.25">
      <c r="A734" s="9" t="str">
        <f t="shared" si="11"/>
        <v>.</v>
      </c>
      <c r="B734" s="24"/>
      <c r="G734" s="19"/>
      <c r="I734" s="24"/>
    </row>
    <row r="735" spans="1:9" x14ac:dyDescent="0.25">
      <c r="A735" s="9" t="str">
        <f t="shared" si="11"/>
        <v>.</v>
      </c>
      <c r="B735" s="24"/>
      <c r="G735" s="19"/>
      <c r="I735" s="24"/>
    </row>
    <row r="736" spans="1:9" x14ac:dyDescent="0.25">
      <c r="A736" s="9" t="str">
        <f t="shared" si="11"/>
        <v>.</v>
      </c>
      <c r="B736" s="24"/>
      <c r="G736" s="19"/>
      <c r="I736" s="24"/>
    </row>
    <row r="737" spans="1:9" x14ac:dyDescent="0.25">
      <c r="A737" s="9" t="str">
        <f t="shared" si="11"/>
        <v>.</v>
      </c>
      <c r="B737" s="24"/>
      <c r="G737" s="19"/>
      <c r="I737" s="24"/>
    </row>
    <row r="738" spans="1:9" x14ac:dyDescent="0.25">
      <c r="A738" s="9" t="str">
        <f t="shared" si="11"/>
        <v>.</v>
      </c>
      <c r="B738" s="24"/>
      <c r="G738" s="19"/>
      <c r="I738" s="24"/>
    </row>
    <row r="739" spans="1:9" x14ac:dyDescent="0.25">
      <c r="A739" s="9" t="str">
        <f t="shared" si="11"/>
        <v>.</v>
      </c>
      <c r="B739" s="24"/>
      <c r="G739" s="19"/>
      <c r="I739" s="24"/>
    </row>
    <row r="740" spans="1:9" x14ac:dyDescent="0.25">
      <c r="A740" s="9" t="str">
        <f t="shared" si="11"/>
        <v>.</v>
      </c>
      <c r="B740" s="24"/>
      <c r="G740" s="19"/>
      <c r="I740" s="24"/>
    </row>
    <row r="741" spans="1:9" x14ac:dyDescent="0.25">
      <c r="A741" s="9" t="str">
        <f t="shared" si="11"/>
        <v>.</v>
      </c>
      <c r="B741" s="24"/>
      <c r="G741" s="19"/>
      <c r="I741" s="24"/>
    </row>
    <row r="742" spans="1:9" x14ac:dyDescent="0.25">
      <c r="A742" s="9" t="str">
        <f t="shared" si="11"/>
        <v>.</v>
      </c>
      <c r="B742" s="24"/>
      <c r="G742" s="19"/>
      <c r="I742" s="24"/>
    </row>
    <row r="743" spans="1:9" x14ac:dyDescent="0.25">
      <c r="A743" s="9" t="str">
        <f t="shared" si="11"/>
        <v>.</v>
      </c>
      <c r="B743" s="24"/>
      <c r="G743" s="19"/>
      <c r="I743" s="24"/>
    </row>
    <row r="744" spans="1:9" x14ac:dyDescent="0.25">
      <c r="A744" s="9" t="str">
        <f t="shared" si="11"/>
        <v>.</v>
      </c>
      <c r="B744" s="24"/>
      <c r="G744" s="19"/>
      <c r="I744" s="24"/>
    </row>
    <row r="745" spans="1:9" x14ac:dyDescent="0.25">
      <c r="A745" s="9" t="str">
        <f t="shared" si="11"/>
        <v>.</v>
      </c>
      <c r="B745" s="24"/>
      <c r="G745" s="19"/>
      <c r="I745" s="24"/>
    </row>
    <row r="746" spans="1:9" x14ac:dyDescent="0.25">
      <c r="A746" s="9" t="str">
        <f t="shared" si="11"/>
        <v>.</v>
      </c>
      <c r="B746" s="24"/>
      <c r="G746" s="19"/>
      <c r="I746" s="24"/>
    </row>
    <row r="747" spans="1:9" x14ac:dyDescent="0.25">
      <c r="A747" s="9" t="str">
        <f t="shared" si="11"/>
        <v>.</v>
      </c>
      <c r="B747" s="24"/>
      <c r="G747" s="19"/>
      <c r="I747" s="24"/>
    </row>
    <row r="748" spans="1:9" x14ac:dyDescent="0.25">
      <c r="A748" s="9" t="str">
        <f t="shared" si="11"/>
        <v>.</v>
      </c>
      <c r="B748" s="24"/>
      <c r="G748" s="19"/>
      <c r="I748" s="24"/>
    </row>
    <row r="749" spans="1:9" x14ac:dyDescent="0.25">
      <c r="A749" s="9" t="str">
        <f t="shared" si="11"/>
        <v>.</v>
      </c>
      <c r="B749" s="24"/>
      <c r="G749" s="19"/>
      <c r="I749" s="24"/>
    </row>
    <row r="750" spans="1:9" x14ac:dyDescent="0.25">
      <c r="A750" s="9" t="str">
        <f t="shared" si="11"/>
        <v>.</v>
      </c>
      <c r="B750" s="24"/>
      <c r="G750" s="19"/>
      <c r="I750" s="24"/>
    </row>
    <row r="751" spans="1:9" x14ac:dyDescent="0.25">
      <c r="A751" s="9" t="str">
        <f t="shared" si="11"/>
        <v>.</v>
      </c>
      <c r="B751" s="24"/>
      <c r="G751" s="19"/>
      <c r="I751" s="24"/>
    </row>
    <row r="752" spans="1:9" x14ac:dyDescent="0.25">
      <c r="A752" s="9" t="str">
        <f t="shared" si="11"/>
        <v>.</v>
      </c>
      <c r="B752" s="24"/>
      <c r="G752" s="19"/>
      <c r="I752" s="24"/>
    </row>
    <row r="753" spans="1:9" x14ac:dyDescent="0.25">
      <c r="A753" s="9" t="str">
        <f t="shared" si="11"/>
        <v>.</v>
      </c>
      <c r="B753" s="24"/>
      <c r="G753" s="19"/>
      <c r="I753" s="24"/>
    </row>
    <row r="754" spans="1:9" x14ac:dyDescent="0.25">
      <c r="A754" s="9" t="str">
        <f t="shared" si="11"/>
        <v>.</v>
      </c>
      <c r="B754" s="24"/>
      <c r="G754" s="19"/>
      <c r="I754" s="24"/>
    </row>
    <row r="755" spans="1:9" x14ac:dyDescent="0.25">
      <c r="A755" s="9" t="str">
        <f t="shared" si="11"/>
        <v>.</v>
      </c>
      <c r="B755" s="24"/>
      <c r="G755" s="19"/>
      <c r="I755" s="24"/>
    </row>
    <row r="756" spans="1:9" x14ac:dyDescent="0.25">
      <c r="A756" s="9" t="str">
        <f t="shared" si="11"/>
        <v>.</v>
      </c>
      <c r="B756" s="24"/>
      <c r="G756" s="19"/>
      <c r="I756" s="24"/>
    </row>
    <row r="757" spans="1:9" x14ac:dyDescent="0.25">
      <c r="A757" s="9" t="str">
        <f t="shared" si="11"/>
        <v>.</v>
      </c>
      <c r="B757" s="24"/>
      <c r="G757" s="19"/>
      <c r="I757" s="24"/>
    </row>
    <row r="758" spans="1:9" x14ac:dyDescent="0.25">
      <c r="A758" s="9" t="str">
        <f t="shared" si="11"/>
        <v>.</v>
      </c>
      <c r="B758" s="24"/>
      <c r="G758" s="19"/>
      <c r="I758" s="24"/>
    </row>
    <row r="759" spans="1:9" x14ac:dyDescent="0.25">
      <c r="A759" s="9" t="str">
        <f t="shared" si="11"/>
        <v>.</v>
      </c>
      <c r="B759" s="24"/>
      <c r="G759" s="19"/>
      <c r="I759" s="24"/>
    </row>
    <row r="760" spans="1:9" x14ac:dyDescent="0.25">
      <c r="A760" s="9" t="str">
        <f t="shared" si="11"/>
        <v>.</v>
      </c>
      <c r="B760" s="24"/>
      <c r="G760" s="19"/>
      <c r="I760" s="24"/>
    </row>
    <row r="761" spans="1:9" x14ac:dyDescent="0.25">
      <c r="A761" s="9" t="str">
        <f t="shared" si="11"/>
        <v>.</v>
      </c>
      <c r="B761" s="24"/>
      <c r="G761" s="19"/>
      <c r="I761" s="24"/>
    </row>
    <row r="762" spans="1:9" x14ac:dyDescent="0.25">
      <c r="A762" s="9" t="str">
        <f t="shared" si="11"/>
        <v>.</v>
      </c>
      <c r="B762" s="24"/>
      <c r="G762" s="19"/>
      <c r="I762" s="24"/>
    </row>
    <row r="763" spans="1:9" x14ac:dyDescent="0.25">
      <c r="A763" s="9" t="str">
        <f t="shared" si="11"/>
        <v>.</v>
      </c>
      <c r="B763" s="24"/>
      <c r="G763" s="19"/>
      <c r="I763" s="24"/>
    </row>
    <row r="764" spans="1:9" x14ac:dyDescent="0.25">
      <c r="A764" s="9" t="str">
        <f t="shared" si="11"/>
        <v>.</v>
      </c>
      <c r="B764" s="24"/>
      <c r="G764" s="19"/>
      <c r="I764" s="24"/>
    </row>
    <row r="765" spans="1:9" x14ac:dyDescent="0.25">
      <c r="A765" s="9" t="str">
        <f t="shared" si="11"/>
        <v>.</v>
      </c>
      <c r="B765" s="24"/>
      <c r="G765" s="19"/>
      <c r="I765" s="24"/>
    </row>
    <row r="766" spans="1:9" x14ac:dyDescent="0.25">
      <c r="A766" s="9" t="str">
        <f t="shared" si="11"/>
        <v>.</v>
      </c>
      <c r="B766" s="24"/>
      <c r="G766" s="19"/>
      <c r="I766" s="24"/>
    </row>
    <row r="767" spans="1:9" x14ac:dyDescent="0.25">
      <c r="A767" s="9" t="str">
        <f t="shared" si="11"/>
        <v>.</v>
      </c>
      <c r="B767" s="24"/>
      <c r="G767" s="19"/>
      <c r="I767" s="24"/>
    </row>
    <row r="768" spans="1:9" x14ac:dyDescent="0.25">
      <c r="A768" s="9" t="str">
        <f t="shared" si="11"/>
        <v>.</v>
      </c>
      <c r="B768" s="24"/>
      <c r="G768" s="19"/>
      <c r="I768" s="24"/>
    </row>
    <row r="769" spans="1:9" x14ac:dyDescent="0.25">
      <c r="A769" s="9" t="str">
        <f t="shared" si="11"/>
        <v>.</v>
      </c>
      <c r="B769" s="24"/>
      <c r="G769" s="19"/>
      <c r="I769" s="24"/>
    </row>
    <row r="770" spans="1:9" x14ac:dyDescent="0.25">
      <c r="A770" s="9" t="str">
        <f t="shared" si="11"/>
        <v>.</v>
      </c>
      <c r="B770" s="24"/>
      <c r="G770" s="19"/>
      <c r="I770" s="24"/>
    </row>
    <row r="771" spans="1:9" x14ac:dyDescent="0.25">
      <c r="A771" s="9" t="str">
        <f t="shared" si="11"/>
        <v>.</v>
      </c>
      <c r="B771" s="24"/>
      <c r="G771" s="19"/>
      <c r="I771" s="24"/>
    </row>
    <row r="772" spans="1:9" x14ac:dyDescent="0.25">
      <c r="A772" s="9" t="str">
        <f t="shared" si="11"/>
        <v>.</v>
      </c>
      <c r="B772" s="24"/>
      <c r="G772" s="19"/>
      <c r="I772" s="24"/>
    </row>
    <row r="773" spans="1:9" x14ac:dyDescent="0.25">
      <c r="A773" s="9" t="str">
        <f t="shared" ref="A773:A836" si="12">CONCATENATE(".",B773,C773,W773,X773,AE773,AF773)</f>
        <v>.</v>
      </c>
      <c r="B773" s="24"/>
      <c r="G773" s="19"/>
      <c r="I773" s="24"/>
    </row>
    <row r="774" spans="1:9" x14ac:dyDescent="0.25">
      <c r="A774" s="9" t="str">
        <f t="shared" si="12"/>
        <v>.</v>
      </c>
      <c r="B774" s="24"/>
      <c r="G774" s="19"/>
      <c r="I774" s="24"/>
    </row>
    <row r="775" spans="1:9" x14ac:dyDescent="0.25">
      <c r="A775" s="9" t="str">
        <f t="shared" si="12"/>
        <v>.</v>
      </c>
      <c r="B775" s="24"/>
      <c r="G775" s="19"/>
      <c r="I775" s="24"/>
    </row>
    <row r="776" spans="1:9" x14ac:dyDescent="0.25">
      <c r="A776" s="9" t="str">
        <f t="shared" si="12"/>
        <v>.</v>
      </c>
      <c r="B776" s="24"/>
      <c r="G776" s="19"/>
      <c r="I776" s="24"/>
    </row>
    <row r="777" spans="1:9" x14ac:dyDescent="0.25">
      <c r="A777" s="9" t="str">
        <f t="shared" si="12"/>
        <v>.</v>
      </c>
      <c r="B777" s="24"/>
      <c r="G777" s="19"/>
      <c r="I777" s="24"/>
    </row>
    <row r="778" spans="1:9" x14ac:dyDescent="0.25">
      <c r="A778" s="9" t="str">
        <f t="shared" si="12"/>
        <v>.</v>
      </c>
      <c r="B778" s="24"/>
      <c r="G778" s="19"/>
      <c r="I778" s="24"/>
    </row>
    <row r="779" spans="1:9" x14ac:dyDescent="0.25">
      <c r="A779" s="9" t="str">
        <f t="shared" si="12"/>
        <v>.</v>
      </c>
      <c r="B779" s="24"/>
      <c r="G779" s="19"/>
      <c r="I779" s="24"/>
    </row>
    <row r="780" spans="1:9" x14ac:dyDescent="0.25">
      <c r="A780" s="9" t="str">
        <f t="shared" si="12"/>
        <v>.</v>
      </c>
      <c r="B780" s="24"/>
      <c r="G780" s="19"/>
      <c r="I780" s="24"/>
    </row>
    <row r="781" spans="1:9" x14ac:dyDescent="0.25">
      <c r="A781" s="9" t="str">
        <f t="shared" si="12"/>
        <v>.</v>
      </c>
      <c r="B781" s="24"/>
      <c r="G781" s="19"/>
      <c r="I781" s="24"/>
    </row>
    <row r="782" spans="1:9" x14ac:dyDescent="0.25">
      <c r="A782" s="9" t="str">
        <f t="shared" si="12"/>
        <v>.</v>
      </c>
      <c r="B782" s="24"/>
      <c r="G782" s="19"/>
      <c r="I782" s="24"/>
    </row>
    <row r="783" spans="1:9" x14ac:dyDescent="0.25">
      <c r="A783" s="9" t="str">
        <f t="shared" si="12"/>
        <v>.</v>
      </c>
      <c r="B783" s="24"/>
      <c r="G783" s="19"/>
      <c r="I783" s="24"/>
    </row>
    <row r="784" spans="1:9" x14ac:dyDescent="0.25">
      <c r="A784" s="9" t="str">
        <f t="shared" si="12"/>
        <v>.</v>
      </c>
      <c r="B784" s="24"/>
      <c r="G784" s="19"/>
      <c r="I784" s="24"/>
    </row>
    <row r="785" spans="1:9" x14ac:dyDescent="0.25">
      <c r="A785" s="9" t="str">
        <f t="shared" si="12"/>
        <v>.</v>
      </c>
      <c r="B785" s="24"/>
      <c r="G785" s="19"/>
      <c r="I785" s="24"/>
    </row>
    <row r="786" spans="1:9" x14ac:dyDescent="0.25">
      <c r="A786" s="9" t="str">
        <f t="shared" si="12"/>
        <v>.</v>
      </c>
      <c r="B786" s="24"/>
      <c r="G786" s="19"/>
      <c r="I786" s="24"/>
    </row>
    <row r="787" spans="1:9" x14ac:dyDescent="0.25">
      <c r="A787" s="9" t="str">
        <f t="shared" si="12"/>
        <v>.</v>
      </c>
      <c r="B787" s="24"/>
      <c r="G787" s="19"/>
      <c r="I787" s="24"/>
    </row>
    <row r="788" spans="1:9" x14ac:dyDescent="0.25">
      <c r="A788" s="9" t="str">
        <f t="shared" si="12"/>
        <v>.</v>
      </c>
      <c r="B788" s="24"/>
      <c r="G788" s="19"/>
      <c r="I788" s="24"/>
    </row>
    <row r="789" spans="1:9" x14ac:dyDescent="0.25">
      <c r="A789" s="9" t="str">
        <f t="shared" si="12"/>
        <v>.</v>
      </c>
      <c r="B789" s="24"/>
      <c r="G789" s="19"/>
      <c r="I789" s="24"/>
    </row>
    <row r="790" spans="1:9" x14ac:dyDescent="0.25">
      <c r="A790" s="9" t="str">
        <f t="shared" si="12"/>
        <v>.</v>
      </c>
      <c r="B790" s="24"/>
      <c r="G790" s="19"/>
      <c r="I790" s="24"/>
    </row>
    <row r="791" spans="1:9" x14ac:dyDescent="0.25">
      <c r="A791" s="9" t="str">
        <f t="shared" si="12"/>
        <v>.</v>
      </c>
      <c r="B791" s="24"/>
      <c r="G791" s="19"/>
      <c r="I791" s="24"/>
    </row>
    <row r="792" spans="1:9" x14ac:dyDescent="0.25">
      <c r="A792" s="9" t="str">
        <f t="shared" si="12"/>
        <v>.</v>
      </c>
      <c r="B792" s="24"/>
      <c r="G792" s="19"/>
      <c r="I792" s="24"/>
    </row>
    <row r="793" spans="1:9" x14ac:dyDescent="0.25">
      <c r="A793" s="9" t="str">
        <f t="shared" si="12"/>
        <v>.</v>
      </c>
      <c r="B793" s="24"/>
      <c r="G793" s="19"/>
      <c r="I793" s="24"/>
    </row>
    <row r="794" spans="1:9" x14ac:dyDescent="0.25">
      <c r="A794" s="9" t="str">
        <f t="shared" si="12"/>
        <v>.</v>
      </c>
      <c r="B794" s="24"/>
      <c r="G794" s="19"/>
      <c r="I794" s="24"/>
    </row>
    <row r="795" spans="1:9" x14ac:dyDescent="0.25">
      <c r="A795" s="9" t="str">
        <f t="shared" si="12"/>
        <v>.</v>
      </c>
      <c r="B795" s="24"/>
      <c r="G795" s="19"/>
      <c r="I795" s="24"/>
    </row>
    <row r="796" spans="1:9" x14ac:dyDescent="0.25">
      <c r="A796" s="9" t="str">
        <f t="shared" si="12"/>
        <v>.</v>
      </c>
      <c r="B796" s="24"/>
      <c r="G796" s="19"/>
      <c r="I796" s="24"/>
    </row>
    <row r="797" spans="1:9" x14ac:dyDescent="0.25">
      <c r="A797" s="9" t="str">
        <f t="shared" si="12"/>
        <v>.</v>
      </c>
      <c r="B797" s="24"/>
      <c r="G797" s="19"/>
      <c r="I797" s="24"/>
    </row>
    <row r="798" spans="1:9" x14ac:dyDescent="0.25">
      <c r="A798" s="9" t="str">
        <f t="shared" si="12"/>
        <v>.</v>
      </c>
      <c r="B798" s="24"/>
      <c r="G798" s="19"/>
      <c r="I798" s="24"/>
    </row>
    <row r="799" spans="1:9" x14ac:dyDescent="0.25">
      <c r="A799" s="9" t="str">
        <f t="shared" si="12"/>
        <v>.</v>
      </c>
      <c r="B799" s="24"/>
      <c r="G799" s="19"/>
      <c r="I799" s="24"/>
    </row>
    <row r="800" spans="1:9" x14ac:dyDescent="0.25">
      <c r="A800" s="9" t="str">
        <f t="shared" si="12"/>
        <v>.</v>
      </c>
      <c r="B800" s="24"/>
      <c r="G800" s="19"/>
      <c r="I800" s="24"/>
    </row>
    <row r="801" spans="1:9" x14ac:dyDescent="0.25">
      <c r="A801" s="9" t="str">
        <f t="shared" si="12"/>
        <v>.</v>
      </c>
      <c r="B801" s="24"/>
      <c r="G801" s="19"/>
      <c r="I801" s="24"/>
    </row>
    <row r="802" spans="1:9" x14ac:dyDescent="0.25">
      <c r="A802" s="9" t="str">
        <f t="shared" si="12"/>
        <v>.</v>
      </c>
      <c r="B802" s="24"/>
      <c r="G802" s="19"/>
      <c r="I802" s="24"/>
    </row>
    <row r="803" spans="1:9" x14ac:dyDescent="0.25">
      <c r="A803" s="9" t="str">
        <f t="shared" si="12"/>
        <v>.</v>
      </c>
      <c r="B803" s="24"/>
      <c r="G803" s="19"/>
      <c r="I803" s="24"/>
    </row>
    <row r="804" spans="1:9" x14ac:dyDescent="0.25">
      <c r="A804" s="9" t="str">
        <f t="shared" si="12"/>
        <v>.</v>
      </c>
      <c r="B804" s="24"/>
      <c r="G804" s="19"/>
      <c r="I804" s="24"/>
    </row>
    <row r="805" spans="1:9" x14ac:dyDescent="0.25">
      <c r="A805" s="9" t="str">
        <f t="shared" si="12"/>
        <v>.</v>
      </c>
      <c r="B805" s="24"/>
      <c r="G805" s="19"/>
      <c r="I805" s="24"/>
    </row>
    <row r="806" spans="1:9" x14ac:dyDescent="0.25">
      <c r="A806" s="9" t="str">
        <f t="shared" si="12"/>
        <v>.</v>
      </c>
      <c r="B806" s="24"/>
      <c r="G806" s="19"/>
      <c r="I806" s="24"/>
    </row>
    <row r="807" spans="1:9" x14ac:dyDescent="0.25">
      <c r="A807" s="9" t="str">
        <f t="shared" si="12"/>
        <v>.</v>
      </c>
      <c r="B807" s="24"/>
      <c r="G807" s="19"/>
      <c r="I807" s="24"/>
    </row>
    <row r="808" spans="1:9" x14ac:dyDescent="0.25">
      <c r="A808" s="9" t="str">
        <f t="shared" si="12"/>
        <v>.</v>
      </c>
      <c r="B808" s="24"/>
      <c r="G808" s="19"/>
      <c r="I808" s="24"/>
    </row>
    <row r="809" spans="1:9" x14ac:dyDescent="0.25">
      <c r="A809" s="9" t="str">
        <f t="shared" si="12"/>
        <v>.</v>
      </c>
      <c r="B809" s="24"/>
      <c r="G809" s="19"/>
      <c r="I809" s="24"/>
    </row>
    <row r="810" spans="1:9" x14ac:dyDescent="0.25">
      <c r="A810" s="9" t="str">
        <f t="shared" si="12"/>
        <v>.</v>
      </c>
      <c r="B810" s="24"/>
      <c r="G810" s="19"/>
      <c r="I810" s="24"/>
    </row>
    <row r="811" spans="1:9" x14ac:dyDescent="0.25">
      <c r="A811" s="9" t="str">
        <f t="shared" si="12"/>
        <v>.</v>
      </c>
      <c r="B811" s="24"/>
      <c r="G811" s="19"/>
      <c r="I811" s="24"/>
    </row>
    <row r="812" spans="1:9" x14ac:dyDescent="0.25">
      <c r="A812" s="9" t="str">
        <f t="shared" si="12"/>
        <v>.</v>
      </c>
      <c r="B812" s="24"/>
      <c r="G812" s="19"/>
      <c r="I812" s="24"/>
    </row>
    <row r="813" spans="1:9" x14ac:dyDescent="0.25">
      <c r="A813" s="9" t="str">
        <f t="shared" si="12"/>
        <v>.</v>
      </c>
      <c r="B813" s="24"/>
      <c r="G813" s="19"/>
      <c r="I813" s="24"/>
    </row>
    <row r="814" spans="1:9" x14ac:dyDescent="0.25">
      <c r="A814" s="9" t="str">
        <f t="shared" si="12"/>
        <v>.</v>
      </c>
      <c r="B814" s="24"/>
      <c r="G814" s="19"/>
      <c r="I814" s="24"/>
    </row>
    <row r="815" spans="1:9" x14ac:dyDescent="0.25">
      <c r="A815" s="9" t="str">
        <f t="shared" si="12"/>
        <v>.</v>
      </c>
      <c r="B815" s="24"/>
      <c r="G815" s="19"/>
      <c r="I815" s="24"/>
    </row>
    <row r="816" spans="1:9" x14ac:dyDescent="0.25">
      <c r="A816" s="9" t="str">
        <f t="shared" si="12"/>
        <v>.</v>
      </c>
      <c r="B816" s="24"/>
      <c r="G816" s="19"/>
      <c r="I816" s="24"/>
    </row>
    <row r="817" spans="1:9" x14ac:dyDescent="0.25">
      <c r="A817" s="9" t="str">
        <f t="shared" si="12"/>
        <v>.</v>
      </c>
      <c r="B817" s="24"/>
      <c r="G817" s="19"/>
      <c r="I817" s="24"/>
    </row>
    <row r="818" spans="1:9" x14ac:dyDescent="0.25">
      <c r="A818" s="9" t="str">
        <f t="shared" si="12"/>
        <v>.</v>
      </c>
      <c r="B818" s="24"/>
      <c r="G818" s="19"/>
      <c r="I818" s="24"/>
    </row>
    <row r="819" spans="1:9" x14ac:dyDescent="0.25">
      <c r="A819" s="9" t="str">
        <f t="shared" si="12"/>
        <v>.</v>
      </c>
      <c r="B819" s="24"/>
      <c r="G819" s="19"/>
      <c r="I819" s="24"/>
    </row>
    <row r="820" spans="1:9" x14ac:dyDescent="0.25">
      <c r="A820" s="9" t="str">
        <f t="shared" si="12"/>
        <v>.</v>
      </c>
      <c r="B820" s="24"/>
      <c r="G820" s="19"/>
      <c r="I820" s="24"/>
    </row>
    <row r="821" spans="1:9" x14ac:dyDescent="0.25">
      <c r="A821" s="9" t="str">
        <f t="shared" si="12"/>
        <v>.</v>
      </c>
      <c r="B821" s="24"/>
      <c r="G821" s="19"/>
      <c r="I821" s="24"/>
    </row>
    <row r="822" spans="1:9" x14ac:dyDescent="0.25">
      <c r="A822" s="9" t="str">
        <f t="shared" si="12"/>
        <v>.</v>
      </c>
      <c r="B822" s="24"/>
      <c r="G822" s="19"/>
      <c r="I822" s="24"/>
    </row>
    <row r="823" spans="1:9" x14ac:dyDescent="0.25">
      <c r="A823" s="9" t="str">
        <f t="shared" si="12"/>
        <v>.</v>
      </c>
      <c r="B823" s="24"/>
      <c r="G823" s="19"/>
      <c r="I823" s="24"/>
    </row>
    <row r="824" spans="1:9" x14ac:dyDescent="0.25">
      <c r="A824" s="9" t="str">
        <f t="shared" si="12"/>
        <v>.</v>
      </c>
      <c r="B824" s="24"/>
      <c r="G824" s="19"/>
      <c r="I824" s="24"/>
    </row>
    <row r="825" spans="1:9" x14ac:dyDescent="0.25">
      <c r="A825" s="9" t="str">
        <f t="shared" si="12"/>
        <v>.</v>
      </c>
      <c r="B825" s="24"/>
      <c r="G825" s="19"/>
      <c r="I825" s="24"/>
    </row>
    <row r="826" spans="1:9" x14ac:dyDescent="0.25">
      <c r="A826" s="9" t="str">
        <f t="shared" si="12"/>
        <v>.</v>
      </c>
      <c r="B826" s="24"/>
      <c r="G826" s="19"/>
      <c r="I826" s="24"/>
    </row>
    <row r="827" spans="1:9" x14ac:dyDescent="0.25">
      <c r="A827" s="9" t="str">
        <f t="shared" si="12"/>
        <v>.</v>
      </c>
      <c r="B827" s="24"/>
      <c r="G827" s="19"/>
      <c r="I827" s="24"/>
    </row>
    <row r="828" spans="1:9" x14ac:dyDescent="0.25">
      <c r="A828" s="9" t="str">
        <f t="shared" si="12"/>
        <v>.</v>
      </c>
      <c r="B828" s="24"/>
      <c r="G828" s="19"/>
      <c r="I828" s="24"/>
    </row>
    <row r="829" spans="1:9" x14ac:dyDescent="0.25">
      <c r="A829" s="9" t="str">
        <f t="shared" si="12"/>
        <v>.</v>
      </c>
      <c r="B829" s="24"/>
      <c r="G829" s="19"/>
      <c r="I829" s="24"/>
    </row>
    <row r="830" spans="1:9" x14ac:dyDescent="0.25">
      <c r="A830" s="9" t="str">
        <f t="shared" si="12"/>
        <v>.</v>
      </c>
      <c r="B830" s="24"/>
      <c r="G830" s="19"/>
      <c r="I830" s="24"/>
    </row>
    <row r="831" spans="1:9" x14ac:dyDescent="0.25">
      <c r="A831" s="9" t="str">
        <f t="shared" si="12"/>
        <v>.</v>
      </c>
      <c r="B831" s="24"/>
      <c r="G831" s="19"/>
      <c r="I831" s="24"/>
    </row>
    <row r="832" spans="1:9" x14ac:dyDescent="0.25">
      <c r="A832" s="9" t="str">
        <f t="shared" si="12"/>
        <v>.</v>
      </c>
      <c r="B832" s="24"/>
      <c r="G832" s="19"/>
      <c r="I832" s="24"/>
    </row>
    <row r="833" spans="1:9" x14ac:dyDescent="0.25">
      <c r="A833" s="9" t="str">
        <f t="shared" si="12"/>
        <v>.</v>
      </c>
      <c r="B833" s="24"/>
      <c r="G833" s="19"/>
      <c r="I833" s="24"/>
    </row>
    <row r="834" spans="1:9" x14ac:dyDescent="0.25">
      <c r="A834" s="9" t="str">
        <f t="shared" si="12"/>
        <v>.</v>
      </c>
      <c r="B834" s="24"/>
      <c r="G834" s="19"/>
      <c r="I834" s="24"/>
    </row>
    <row r="835" spans="1:9" x14ac:dyDescent="0.25">
      <c r="A835" s="9" t="str">
        <f t="shared" si="12"/>
        <v>.</v>
      </c>
      <c r="B835" s="24"/>
      <c r="G835" s="19"/>
      <c r="I835" s="24"/>
    </row>
    <row r="836" spans="1:9" x14ac:dyDescent="0.25">
      <c r="A836" s="9" t="str">
        <f t="shared" si="12"/>
        <v>.</v>
      </c>
      <c r="B836" s="24"/>
      <c r="G836" s="19"/>
      <c r="I836" s="24"/>
    </row>
    <row r="837" spans="1:9" x14ac:dyDescent="0.25">
      <c r="A837" s="9" t="str">
        <f t="shared" ref="A837:A900" si="13">CONCATENATE(".",B837,C837,W837,X837,AE837,AF837)</f>
        <v>.</v>
      </c>
      <c r="B837" s="24"/>
      <c r="G837" s="19"/>
      <c r="I837" s="24"/>
    </row>
    <row r="838" spans="1:9" x14ac:dyDescent="0.25">
      <c r="A838" s="9" t="str">
        <f t="shared" si="13"/>
        <v>.</v>
      </c>
      <c r="B838" s="24"/>
      <c r="G838" s="19"/>
      <c r="I838" s="24"/>
    </row>
    <row r="839" spans="1:9" x14ac:dyDescent="0.25">
      <c r="A839" s="9" t="str">
        <f t="shared" si="13"/>
        <v>.</v>
      </c>
      <c r="B839" s="24"/>
      <c r="G839" s="19"/>
      <c r="I839" s="24"/>
    </row>
    <row r="840" spans="1:9" x14ac:dyDescent="0.25">
      <c r="A840" s="9" t="str">
        <f t="shared" si="13"/>
        <v>.</v>
      </c>
      <c r="B840" s="24"/>
      <c r="G840" s="19"/>
      <c r="I840" s="24"/>
    </row>
    <row r="841" spans="1:9" x14ac:dyDescent="0.25">
      <c r="A841" s="9" t="str">
        <f t="shared" si="13"/>
        <v>.</v>
      </c>
      <c r="B841" s="24"/>
      <c r="G841" s="19"/>
      <c r="I841" s="24"/>
    </row>
    <row r="842" spans="1:9" x14ac:dyDescent="0.25">
      <c r="A842" s="9" t="str">
        <f t="shared" si="13"/>
        <v>.</v>
      </c>
      <c r="B842" s="24"/>
      <c r="G842" s="19"/>
      <c r="I842" s="24"/>
    </row>
    <row r="843" spans="1:9" x14ac:dyDescent="0.25">
      <c r="A843" s="9" t="str">
        <f t="shared" si="13"/>
        <v>.</v>
      </c>
      <c r="B843" s="24"/>
      <c r="G843" s="19"/>
      <c r="I843" s="24"/>
    </row>
    <row r="844" spans="1:9" x14ac:dyDescent="0.25">
      <c r="A844" s="9" t="str">
        <f t="shared" si="13"/>
        <v>.</v>
      </c>
      <c r="B844" s="24"/>
      <c r="G844" s="19"/>
      <c r="I844" s="24"/>
    </row>
    <row r="845" spans="1:9" x14ac:dyDescent="0.25">
      <c r="A845" s="9" t="str">
        <f t="shared" si="13"/>
        <v>.</v>
      </c>
      <c r="B845" s="24"/>
      <c r="G845" s="19"/>
      <c r="I845" s="24"/>
    </row>
    <row r="846" spans="1:9" x14ac:dyDescent="0.25">
      <c r="A846" s="9" t="str">
        <f t="shared" si="13"/>
        <v>.</v>
      </c>
      <c r="B846" s="24"/>
      <c r="G846" s="19"/>
      <c r="I846" s="24"/>
    </row>
    <row r="847" spans="1:9" x14ac:dyDescent="0.25">
      <c r="A847" s="9" t="str">
        <f t="shared" si="13"/>
        <v>.</v>
      </c>
      <c r="B847" s="24"/>
      <c r="G847" s="19"/>
      <c r="I847" s="24"/>
    </row>
    <row r="848" spans="1:9" x14ac:dyDescent="0.25">
      <c r="A848" s="9" t="str">
        <f t="shared" si="13"/>
        <v>.</v>
      </c>
      <c r="B848" s="24"/>
      <c r="G848" s="19"/>
      <c r="I848" s="24"/>
    </row>
    <row r="849" spans="1:9" x14ac:dyDescent="0.25">
      <c r="A849" s="9" t="str">
        <f t="shared" si="13"/>
        <v>.</v>
      </c>
      <c r="B849" s="24"/>
      <c r="G849" s="19"/>
      <c r="I849" s="24"/>
    </row>
    <row r="850" spans="1:9" x14ac:dyDescent="0.25">
      <c r="A850" s="9" t="str">
        <f t="shared" si="13"/>
        <v>.</v>
      </c>
      <c r="B850" s="24"/>
      <c r="G850" s="19"/>
      <c r="I850" s="24"/>
    </row>
    <row r="851" spans="1:9" x14ac:dyDescent="0.25">
      <c r="A851" s="9" t="str">
        <f t="shared" si="13"/>
        <v>.</v>
      </c>
      <c r="B851" s="24"/>
      <c r="G851" s="19"/>
      <c r="I851" s="24"/>
    </row>
    <row r="852" spans="1:9" x14ac:dyDescent="0.25">
      <c r="A852" s="9" t="str">
        <f t="shared" si="13"/>
        <v>.</v>
      </c>
      <c r="B852" s="24"/>
      <c r="G852" s="19"/>
      <c r="I852" s="24"/>
    </row>
    <row r="853" spans="1:9" x14ac:dyDescent="0.25">
      <c r="A853" s="9" t="str">
        <f t="shared" si="13"/>
        <v>.</v>
      </c>
      <c r="B853" s="24"/>
      <c r="G853" s="19"/>
      <c r="I853" s="24"/>
    </row>
    <row r="854" spans="1:9" x14ac:dyDescent="0.25">
      <c r="A854" s="9" t="str">
        <f t="shared" si="13"/>
        <v>.</v>
      </c>
      <c r="B854" s="24"/>
      <c r="G854" s="19"/>
      <c r="I854" s="24"/>
    </row>
    <row r="855" spans="1:9" x14ac:dyDescent="0.25">
      <c r="A855" s="9" t="str">
        <f t="shared" si="13"/>
        <v>.</v>
      </c>
      <c r="B855" s="24"/>
      <c r="G855" s="19"/>
      <c r="I855" s="24"/>
    </row>
    <row r="856" spans="1:9" x14ac:dyDescent="0.25">
      <c r="A856" s="9" t="str">
        <f t="shared" si="13"/>
        <v>.</v>
      </c>
      <c r="B856" s="24"/>
      <c r="G856" s="19"/>
      <c r="I856" s="24"/>
    </row>
    <row r="857" spans="1:9" x14ac:dyDescent="0.25">
      <c r="A857" s="9" t="str">
        <f t="shared" si="13"/>
        <v>.</v>
      </c>
      <c r="B857" s="24"/>
      <c r="G857" s="19"/>
      <c r="I857" s="24"/>
    </row>
    <row r="858" spans="1:9" x14ac:dyDescent="0.25">
      <c r="A858" s="9" t="str">
        <f t="shared" si="13"/>
        <v>.</v>
      </c>
      <c r="B858" s="24"/>
      <c r="G858" s="19"/>
      <c r="I858" s="24"/>
    </row>
    <row r="859" spans="1:9" x14ac:dyDescent="0.25">
      <c r="A859" s="9" t="str">
        <f t="shared" si="13"/>
        <v>.</v>
      </c>
      <c r="B859" s="24"/>
      <c r="G859" s="19"/>
      <c r="I859" s="24"/>
    </row>
    <row r="860" spans="1:9" x14ac:dyDescent="0.25">
      <c r="A860" s="9" t="str">
        <f t="shared" si="13"/>
        <v>.</v>
      </c>
      <c r="B860" s="24"/>
      <c r="G860" s="19"/>
      <c r="I860" s="24"/>
    </row>
    <row r="861" spans="1:9" x14ac:dyDescent="0.25">
      <c r="A861" s="9" t="str">
        <f t="shared" si="13"/>
        <v>.</v>
      </c>
      <c r="B861" s="24"/>
      <c r="G861" s="19"/>
      <c r="I861" s="24"/>
    </row>
    <row r="862" spans="1:9" x14ac:dyDescent="0.25">
      <c r="A862" s="9" t="str">
        <f t="shared" si="13"/>
        <v>.</v>
      </c>
      <c r="B862" s="24"/>
      <c r="G862" s="19"/>
      <c r="I862" s="24"/>
    </row>
    <row r="863" spans="1:9" x14ac:dyDescent="0.25">
      <c r="A863" s="9" t="str">
        <f t="shared" si="13"/>
        <v>.</v>
      </c>
      <c r="B863" s="24"/>
      <c r="G863" s="19"/>
      <c r="I863" s="24"/>
    </row>
    <row r="864" spans="1:9" x14ac:dyDescent="0.25">
      <c r="A864" s="9" t="str">
        <f t="shared" si="13"/>
        <v>.</v>
      </c>
      <c r="B864" s="24"/>
      <c r="G864" s="19"/>
      <c r="I864" s="24"/>
    </row>
    <row r="865" spans="1:9" x14ac:dyDescent="0.25">
      <c r="A865" s="9" t="str">
        <f t="shared" si="13"/>
        <v>.</v>
      </c>
      <c r="B865" s="24"/>
      <c r="G865" s="19"/>
      <c r="I865" s="24"/>
    </row>
    <row r="866" spans="1:9" x14ac:dyDescent="0.25">
      <c r="A866" s="9" t="str">
        <f t="shared" si="13"/>
        <v>.</v>
      </c>
      <c r="B866" s="24"/>
      <c r="G866" s="19"/>
      <c r="I866" s="24"/>
    </row>
    <row r="867" spans="1:9" x14ac:dyDescent="0.25">
      <c r="A867" s="9" t="str">
        <f t="shared" si="13"/>
        <v>.</v>
      </c>
      <c r="B867" s="24"/>
      <c r="G867" s="19"/>
      <c r="I867" s="24"/>
    </row>
    <row r="868" spans="1:9" x14ac:dyDescent="0.25">
      <c r="A868" s="9" t="str">
        <f t="shared" si="13"/>
        <v>.</v>
      </c>
      <c r="B868" s="24"/>
      <c r="G868" s="19"/>
      <c r="I868" s="24"/>
    </row>
    <row r="869" spans="1:9" x14ac:dyDescent="0.25">
      <c r="A869" s="9" t="str">
        <f t="shared" si="13"/>
        <v>.</v>
      </c>
      <c r="B869" s="24"/>
      <c r="G869" s="19"/>
      <c r="I869" s="24"/>
    </row>
    <row r="870" spans="1:9" x14ac:dyDescent="0.25">
      <c r="A870" s="9" t="str">
        <f t="shared" si="13"/>
        <v>.</v>
      </c>
      <c r="B870" s="24"/>
      <c r="G870" s="19"/>
      <c r="I870" s="24"/>
    </row>
    <row r="871" spans="1:9" x14ac:dyDescent="0.25">
      <c r="A871" s="9" t="str">
        <f t="shared" si="13"/>
        <v>.</v>
      </c>
      <c r="B871" s="24"/>
      <c r="G871" s="19"/>
      <c r="I871" s="24"/>
    </row>
    <row r="872" spans="1:9" x14ac:dyDescent="0.25">
      <c r="A872" s="9" t="str">
        <f t="shared" si="13"/>
        <v>.</v>
      </c>
      <c r="B872" s="24"/>
      <c r="G872" s="19"/>
      <c r="I872" s="24"/>
    </row>
    <row r="873" spans="1:9" x14ac:dyDescent="0.25">
      <c r="A873" s="9" t="str">
        <f t="shared" si="13"/>
        <v>.</v>
      </c>
      <c r="B873" s="24"/>
      <c r="G873" s="19"/>
      <c r="I873" s="24"/>
    </row>
    <row r="874" spans="1:9" x14ac:dyDescent="0.25">
      <c r="A874" s="9" t="str">
        <f t="shared" si="13"/>
        <v>.</v>
      </c>
      <c r="B874" s="24"/>
      <c r="G874" s="19"/>
      <c r="I874" s="24"/>
    </row>
    <row r="875" spans="1:9" x14ac:dyDescent="0.25">
      <c r="A875" s="9" t="str">
        <f t="shared" si="13"/>
        <v>.</v>
      </c>
      <c r="B875" s="24"/>
      <c r="G875" s="19"/>
      <c r="I875" s="24"/>
    </row>
    <row r="876" spans="1:9" x14ac:dyDescent="0.25">
      <c r="A876" s="9" t="str">
        <f t="shared" si="13"/>
        <v>.</v>
      </c>
      <c r="B876" s="24"/>
      <c r="G876" s="19"/>
      <c r="I876" s="24"/>
    </row>
    <row r="877" spans="1:9" x14ac:dyDescent="0.25">
      <c r="A877" s="9" t="str">
        <f t="shared" si="13"/>
        <v>.</v>
      </c>
      <c r="B877" s="24"/>
      <c r="G877" s="19"/>
      <c r="I877" s="24"/>
    </row>
    <row r="878" spans="1:9" x14ac:dyDescent="0.25">
      <c r="A878" s="9" t="str">
        <f t="shared" si="13"/>
        <v>.</v>
      </c>
      <c r="B878" s="24"/>
      <c r="G878" s="19"/>
      <c r="I878" s="24"/>
    </row>
    <row r="879" spans="1:9" x14ac:dyDescent="0.25">
      <c r="A879" s="9" t="str">
        <f t="shared" si="13"/>
        <v>.</v>
      </c>
      <c r="B879" s="24"/>
      <c r="G879" s="19"/>
      <c r="I879" s="24"/>
    </row>
    <row r="880" spans="1:9" x14ac:dyDescent="0.25">
      <c r="A880" s="9" t="str">
        <f t="shared" si="13"/>
        <v>.</v>
      </c>
      <c r="B880" s="24"/>
      <c r="G880" s="19"/>
      <c r="I880" s="24"/>
    </row>
    <row r="881" spans="1:9" x14ac:dyDescent="0.25">
      <c r="A881" s="9" t="str">
        <f t="shared" si="13"/>
        <v>.</v>
      </c>
      <c r="B881" s="24"/>
      <c r="G881" s="19"/>
      <c r="I881" s="24"/>
    </row>
    <row r="882" spans="1:9" x14ac:dyDescent="0.25">
      <c r="A882" s="9" t="str">
        <f t="shared" si="13"/>
        <v>.</v>
      </c>
      <c r="B882" s="24"/>
      <c r="G882" s="19"/>
      <c r="I882" s="24"/>
    </row>
    <row r="883" spans="1:9" x14ac:dyDescent="0.25">
      <c r="A883" s="9" t="str">
        <f t="shared" si="13"/>
        <v>.</v>
      </c>
      <c r="B883" s="24"/>
      <c r="G883" s="19"/>
      <c r="I883" s="24"/>
    </row>
    <row r="884" spans="1:9" x14ac:dyDescent="0.25">
      <c r="A884" s="9" t="str">
        <f t="shared" si="13"/>
        <v>.</v>
      </c>
      <c r="B884" s="24"/>
      <c r="G884" s="19"/>
      <c r="I884" s="24"/>
    </row>
    <row r="885" spans="1:9" x14ac:dyDescent="0.25">
      <c r="A885" s="9" t="str">
        <f t="shared" si="13"/>
        <v>.</v>
      </c>
      <c r="B885" s="24"/>
      <c r="G885" s="19"/>
      <c r="I885" s="24"/>
    </row>
    <row r="886" spans="1:9" x14ac:dyDescent="0.25">
      <c r="A886" s="9" t="str">
        <f t="shared" si="13"/>
        <v>.</v>
      </c>
      <c r="B886" s="24"/>
      <c r="G886" s="19"/>
      <c r="I886" s="24"/>
    </row>
    <row r="887" spans="1:9" x14ac:dyDescent="0.25">
      <c r="A887" s="9" t="str">
        <f t="shared" si="13"/>
        <v>.</v>
      </c>
      <c r="B887" s="24"/>
      <c r="G887" s="19"/>
      <c r="I887" s="24"/>
    </row>
    <row r="888" spans="1:9" x14ac:dyDescent="0.25">
      <c r="A888" s="9" t="str">
        <f t="shared" si="13"/>
        <v>.</v>
      </c>
      <c r="B888" s="24"/>
      <c r="G888" s="19"/>
      <c r="I888" s="24"/>
    </row>
    <row r="889" spans="1:9" x14ac:dyDescent="0.25">
      <c r="A889" s="9" t="str">
        <f t="shared" si="13"/>
        <v>.</v>
      </c>
      <c r="B889" s="24"/>
      <c r="G889" s="19"/>
      <c r="I889" s="24"/>
    </row>
    <row r="890" spans="1:9" x14ac:dyDescent="0.25">
      <c r="A890" s="9" t="str">
        <f t="shared" si="13"/>
        <v>.</v>
      </c>
      <c r="B890" s="24"/>
      <c r="G890" s="19"/>
      <c r="I890" s="24"/>
    </row>
    <row r="891" spans="1:9" x14ac:dyDescent="0.25">
      <c r="A891" s="9" t="str">
        <f t="shared" si="13"/>
        <v>.</v>
      </c>
      <c r="B891" s="24"/>
      <c r="G891" s="19"/>
      <c r="I891" s="24"/>
    </row>
    <row r="892" spans="1:9" x14ac:dyDescent="0.25">
      <c r="A892" s="9" t="str">
        <f t="shared" si="13"/>
        <v>.</v>
      </c>
      <c r="B892" s="24"/>
      <c r="G892" s="19"/>
      <c r="I892" s="24"/>
    </row>
    <row r="893" spans="1:9" x14ac:dyDescent="0.25">
      <c r="A893" s="9" t="str">
        <f t="shared" si="13"/>
        <v>.</v>
      </c>
      <c r="B893" s="24"/>
      <c r="G893" s="19"/>
      <c r="I893" s="24"/>
    </row>
    <row r="894" spans="1:9" x14ac:dyDescent="0.25">
      <c r="A894" s="9" t="str">
        <f t="shared" si="13"/>
        <v>.</v>
      </c>
      <c r="B894" s="24"/>
      <c r="G894" s="19"/>
      <c r="I894" s="24"/>
    </row>
    <row r="895" spans="1:9" x14ac:dyDescent="0.25">
      <c r="A895" s="9" t="str">
        <f t="shared" si="13"/>
        <v>.</v>
      </c>
      <c r="B895" s="24"/>
      <c r="G895" s="19"/>
      <c r="I895" s="24"/>
    </row>
    <row r="896" spans="1:9" x14ac:dyDescent="0.25">
      <c r="A896" s="9" t="str">
        <f t="shared" si="13"/>
        <v>.</v>
      </c>
      <c r="B896" s="24"/>
      <c r="G896" s="19"/>
      <c r="I896" s="24"/>
    </row>
    <row r="897" spans="1:9" x14ac:dyDescent="0.25">
      <c r="A897" s="9" t="str">
        <f t="shared" si="13"/>
        <v>.</v>
      </c>
      <c r="B897" s="24"/>
      <c r="G897" s="19"/>
      <c r="I897" s="24"/>
    </row>
    <row r="898" spans="1:9" x14ac:dyDescent="0.25">
      <c r="A898" s="9" t="str">
        <f t="shared" si="13"/>
        <v>.</v>
      </c>
      <c r="B898" s="24"/>
      <c r="G898" s="19"/>
      <c r="I898" s="24"/>
    </row>
    <row r="899" spans="1:9" x14ac:dyDescent="0.25">
      <c r="A899" s="9" t="str">
        <f t="shared" si="13"/>
        <v>.</v>
      </c>
      <c r="B899" s="24"/>
      <c r="G899" s="19"/>
      <c r="I899" s="24"/>
    </row>
    <row r="900" spans="1:9" x14ac:dyDescent="0.25">
      <c r="A900" s="9" t="str">
        <f t="shared" si="13"/>
        <v>.</v>
      </c>
      <c r="B900" s="24"/>
      <c r="G900" s="19"/>
      <c r="I900" s="24"/>
    </row>
    <row r="901" spans="1:9" x14ac:dyDescent="0.25">
      <c r="A901" s="9" t="str">
        <f t="shared" ref="A901:A964" si="14">CONCATENATE(".",B901,C901,W901,X901,AE901,AF901)</f>
        <v>.</v>
      </c>
      <c r="B901" s="24"/>
      <c r="G901" s="19"/>
      <c r="I901" s="24"/>
    </row>
    <row r="902" spans="1:9" x14ac:dyDescent="0.25">
      <c r="A902" s="9" t="str">
        <f t="shared" si="14"/>
        <v>.</v>
      </c>
      <c r="B902" s="24"/>
      <c r="G902" s="19"/>
      <c r="I902" s="24"/>
    </row>
    <row r="903" spans="1:9" x14ac:dyDescent="0.25">
      <c r="A903" s="9" t="str">
        <f t="shared" si="14"/>
        <v>.</v>
      </c>
      <c r="B903" s="24"/>
      <c r="G903" s="19"/>
      <c r="I903" s="24"/>
    </row>
    <row r="904" spans="1:9" x14ac:dyDescent="0.25">
      <c r="A904" s="9" t="str">
        <f t="shared" si="14"/>
        <v>.</v>
      </c>
      <c r="B904" s="24"/>
      <c r="G904" s="19"/>
      <c r="I904" s="24"/>
    </row>
    <row r="905" spans="1:9" x14ac:dyDescent="0.25">
      <c r="A905" s="9" t="str">
        <f t="shared" si="14"/>
        <v>.</v>
      </c>
      <c r="B905" s="24"/>
      <c r="G905" s="19"/>
      <c r="I905" s="24"/>
    </row>
    <row r="906" spans="1:9" x14ac:dyDescent="0.25">
      <c r="A906" s="9" t="str">
        <f t="shared" si="14"/>
        <v>.</v>
      </c>
      <c r="B906" s="24"/>
      <c r="G906" s="19"/>
      <c r="I906" s="24"/>
    </row>
    <row r="907" spans="1:9" x14ac:dyDescent="0.25">
      <c r="A907" s="9" t="str">
        <f t="shared" si="14"/>
        <v>.</v>
      </c>
      <c r="B907" s="24"/>
      <c r="G907" s="19"/>
      <c r="I907" s="24"/>
    </row>
    <row r="908" spans="1:9" x14ac:dyDescent="0.25">
      <c r="A908" s="9" t="str">
        <f t="shared" si="14"/>
        <v>.</v>
      </c>
      <c r="B908" s="24"/>
      <c r="G908" s="19"/>
      <c r="I908" s="24"/>
    </row>
    <row r="909" spans="1:9" x14ac:dyDescent="0.25">
      <c r="A909" s="9" t="str">
        <f t="shared" si="14"/>
        <v>.</v>
      </c>
      <c r="B909" s="24"/>
      <c r="G909" s="19"/>
      <c r="I909" s="24"/>
    </row>
    <row r="910" spans="1:9" x14ac:dyDescent="0.25">
      <c r="A910" s="9" t="str">
        <f t="shared" si="14"/>
        <v>.</v>
      </c>
      <c r="B910" s="24"/>
      <c r="G910" s="19"/>
      <c r="I910" s="24"/>
    </row>
    <row r="911" spans="1:9" x14ac:dyDescent="0.25">
      <c r="A911" s="9" t="str">
        <f t="shared" si="14"/>
        <v>.</v>
      </c>
      <c r="B911" s="24"/>
      <c r="G911" s="19"/>
      <c r="I911" s="24"/>
    </row>
    <row r="912" spans="1:9" x14ac:dyDescent="0.25">
      <c r="A912" s="9" t="str">
        <f t="shared" si="14"/>
        <v>.</v>
      </c>
      <c r="B912" s="24"/>
      <c r="G912" s="19"/>
      <c r="I912" s="24"/>
    </row>
    <row r="913" spans="1:9" x14ac:dyDescent="0.25">
      <c r="A913" s="9" t="str">
        <f t="shared" si="14"/>
        <v>.</v>
      </c>
      <c r="B913" s="24"/>
      <c r="G913" s="19"/>
      <c r="I913" s="24"/>
    </row>
    <row r="914" spans="1:9" x14ac:dyDescent="0.25">
      <c r="A914" s="9" t="str">
        <f t="shared" si="14"/>
        <v>.</v>
      </c>
      <c r="B914" s="24"/>
      <c r="G914" s="19"/>
      <c r="I914" s="24"/>
    </row>
    <row r="915" spans="1:9" x14ac:dyDescent="0.25">
      <c r="A915" s="9" t="str">
        <f t="shared" si="14"/>
        <v>.</v>
      </c>
      <c r="B915" s="24"/>
      <c r="G915" s="19"/>
      <c r="I915" s="24"/>
    </row>
    <row r="916" spans="1:9" x14ac:dyDescent="0.25">
      <c r="A916" s="9" t="str">
        <f t="shared" si="14"/>
        <v>.</v>
      </c>
      <c r="B916" s="24"/>
      <c r="G916" s="19"/>
      <c r="I916" s="24"/>
    </row>
    <row r="917" spans="1:9" x14ac:dyDescent="0.25">
      <c r="A917" s="9" t="str">
        <f t="shared" si="14"/>
        <v>.</v>
      </c>
      <c r="B917" s="24"/>
      <c r="G917" s="19"/>
      <c r="I917" s="24"/>
    </row>
    <row r="918" spans="1:9" x14ac:dyDescent="0.25">
      <c r="A918" s="9" t="str">
        <f t="shared" si="14"/>
        <v>.</v>
      </c>
      <c r="B918" s="24"/>
      <c r="G918" s="19"/>
      <c r="I918" s="24"/>
    </row>
    <row r="919" spans="1:9" x14ac:dyDescent="0.25">
      <c r="A919" s="9" t="str">
        <f t="shared" si="14"/>
        <v>.</v>
      </c>
      <c r="B919" s="24"/>
      <c r="G919" s="19"/>
      <c r="I919" s="24"/>
    </row>
    <row r="920" spans="1:9" x14ac:dyDescent="0.25">
      <c r="A920" s="9" t="str">
        <f t="shared" si="14"/>
        <v>.</v>
      </c>
      <c r="B920" s="24"/>
      <c r="G920" s="19"/>
      <c r="I920" s="24"/>
    </row>
    <row r="921" spans="1:9" x14ac:dyDescent="0.25">
      <c r="A921" s="9" t="str">
        <f t="shared" si="14"/>
        <v>.</v>
      </c>
      <c r="B921" s="24"/>
      <c r="G921" s="19"/>
      <c r="I921" s="24"/>
    </row>
    <row r="922" spans="1:9" x14ac:dyDescent="0.25">
      <c r="A922" s="9" t="str">
        <f t="shared" si="14"/>
        <v>.</v>
      </c>
      <c r="B922" s="24"/>
      <c r="G922" s="19"/>
      <c r="I922" s="24"/>
    </row>
    <row r="923" spans="1:9" x14ac:dyDescent="0.25">
      <c r="A923" s="9" t="str">
        <f t="shared" si="14"/>
        <v>.</v>
      </c>
      <c r="B923" s="24"/>
      <c r="G923" s="19"/>
      <c r="I923" s="24"/>
    </row>
    <row r="924" spans="1:9" x14ac:dyDescent="0.25">
      <c r="A924" s="9" t="str">
        <f t="shared" si="14"/>
        <v>.</v>
      </c>
      <c r="B924" s="24"/>
      <c r="G924" s="19"/>
      <c r="I924" s="24"/>
    </row>
    <row r="925" spans="1:9" x14ac:dyDescent="0.25">
      <c r="A925" s="9" t="str">
        <f t="shared" si="14"/>
        <v>.</v>
      </c>
      <c r="B925" s="24"/>
      <c r="G925" s="19"/>
      <c r="I925" s="24"/>
    </row>
    <row r="926" spans="1:9" x14ac:dyDescent="0.25">
      <c r="A926" s="9" t="str">
        <f t="shared" si="14"/>
        <v>.</v>
      </c>
      <c r="B926" s="24"/>
      <c r="G926" s="19"/>
      <c r="I926" s="24"/>
    </row>
    <row r="927" spans="1:9" x14ac:dyDescent="0.25">
      <c r="A927" s="9" t="str">
        <f t="shared" si="14"/>
        <v>.</v>
      </c>
      <c r="B927" s="24"/>
      <c r="G927" s="19"/>
      <c r="I927" s="24"/>
    </row>
    <row r="928" spans="1:9" x14ac:dyDescent="0.25">
      <c r="A928" s="9" t="str">
        <f t="shared" si="14"/>
        <v>.</v>
      </c>
      <c r="B928" s="24"/>
      <c r="G928" s="19"/>
      <c r="I928" s="24"/>
    </row>
    <row r="929" spans="1:9" x14ac:dyDescent="0.25">
      <c r="A929" s="9" t="str">
        <f t="shared" si="14"/>
        <v>.</v>
      </c>
      <c r="B929" s="24"/>
      <c r="G929" s="19"/>
      <c r="I929" s="24"/>
    </row>
    <row r="930" spans="1:9" x14ac:dyDescent="0.25">
      <c r="A930" s="9" t="str">
        <f t="shared" si="14"/>
        <v>.</v>
      </c>
      <c r="B930" s="24"/>
      <c r="G930" s="19"/>
      <c r="I930" s="24"/>
    </row>
    <row r="931" spans="1:9" x14ac:dyDescent="0.25">
      <c r="A931" s="9" t="str">
        <f t="shared" si="14"/>
        <v>.</v>
      </c>
      <c r="B931" s="24"/>
      <c r="G931" s="19"/>
      <c r="I931" s="24"/>
    </row>
    <row r="932" spans="1:9" x14ac:dyDescent="0.25">
      <c r="A932" s="9" t="str">
        <f t="shared" si="14"/>
        <v>.</v>
      </c>
      <c r="B932" s="24"/>
      <c r="G932" s="19"/>
      <c r="I932" s="24"/>
    </row>
    <row r="933" spans="1:9" x14ac:dyDescent="0.25">
      <c r="A933" s="9" t="str">
        <f t="shared" si="14"/>
        <v>.</v>
      </c>
      <c r="B933" s="24"/>
      <c r="G933" s="19"/>
      <c r="I933" s="24"/>
    </row>
    <row r="934" spans="1:9" x14ac:dyDescent="0.25">
      <c r="A934" s="9" t="str">
        <f t="shared" si="14"/>
        <v>.</v>
      </c>
      <c r="B934" s="24"/>
      <c r="G934" s="19"/>
      <c r="I934" s="24"/>
    </row>
    <row r="935" spans="1:9" x14ac:dyDescent="0.25">
      <c r="A935" s="9" t="str">
        <f t="shared" si="14"/>
        <v>.</v>
      </c>
      <c r="B935" s="24"/>
      <c r="G935" s="19"/>
      <c r="I935" s="24"/>
    </row>
    <row r="936" spans="1:9" x14ac:dyDescent="0.25">
      <c r="A936" s="9" t="str">
        <f t="shared" si="14"/>
        <v>.</v>
      </c>
      <c r="B936" s="24"/>
      <c r="G936" s="19"/>
      <c r="I936" s="24"/>
    </row>
    <row r="937" spans="1:9" x14ac:dyDescent="0.25">
      <c r="A937" s="9" t="str">
        <f t="shared" si="14"/>
        <v>.</v>
      </c>
      <c r="B937" s="24"/>
      <c r="G937" s="19"/>
      <c r="I937" s="24"/>
    </row>
    <row r="938" spans="1:9" x14ac:dyDescent="0.25">
      <c r="A938" s="9" t="str">
        <f t="shared" si="14"/>
        <v>.</v>
      </c>
      <c r="B938" s="24"/>
      <c r="G938" s="19"/>
      <c r="I938" s="24"/>
    </row>
    <row r="939" spans="1:9" x14ac:dyDescent="0.25">
      <c r="A939" s="9" t="str">
        <f t="shared" si="14"/>
        <v>.</v>
      </c>
      <c r="B939" s="24"/>
      <c r="G939" s="19"/>
      <c r="I939" s="24"/>
    </row>
    <row r="940" spans="1:9" x14ac:dyDescent="0.25">
      <c r="A940" s="9" t="str">
        <f t="shared" si="14"/>
        <v>.</v>
      </c>
      <c r="B940" s="24"/>
      <c r="G940" s="19"/>
      <c r="I940" s="24"/>
    </row>
    <row r="941" spans="1:9" x14ac:dyDescent="0.25">
      <c r="A941" s="9" t="str">
        <f t="shared" si="14"/>
        <v>.</v>
      </c>
      <c r="B941" s="24"/>
      <c r="G941" s="19"/>
      <c r="I941" s="24"/>
    </row>
    <row r="942" spans="1:9" x14ac:dyDescent="0.25">
      <c r="A942" s="9" t="str">
        <f t="shared" si="14"/>
        <v>.</v>
      </c>
      <c r="B942" s="24"/>
      <c r="G942" s="19"/>
      <c r="I942" s="24"/>
    </row>
    <row r="943" spans="1:9" x14ac:dyDescent="0.25">
      <c r="A943" s="9" t="str">
        <f t="shared" si="14"/>
        <v>.</v>
      </c>
      <c r="B943" s="24"/>
      <c r="G943" s="19"/>
      <c r="I943" s="24"/>
    </row>
    <row r="944" spans="1:9" x14ac:dyDescent="0.25">
      <c r="A944" s="9" t="str">
        <f t="shared" si="14"/>
        <v>.</v>
      </c>
      <c r="B944" s="24"/>
      <c r="G944" s="19"/>
      <c r="I944" s="24"/>
    </row>
    <row r="945" spans="1:9" x14ac:dyDescent="0.25">
      <c r="A945" s="9" t="str">
        <f t="shared" si="14"/>
        <v>.</v>
      </c>
      <c r="B945" s="24"/>
      <c r="G945" s="19"/>
      <c r="I945" s="24"/>
    </row>
    <row r="946" spans="1:9" x14ac:dyDescent="0.25">
      <c r="A946" s="9" t="str">
        <f t="shared" si="14"/>
        <v>.</v>
      </c>
      <c r="B946" s="24"/>
      <c r="G946" s="19"/>
      <c r="I946" s="24"/>
    </row>
    <row r="947" spans="1:9" x14ac:dyDescent="0.25">
      <c r="A947" s="9" t="str">
        <f t="shared" si="14"/>
        <v>.</v>
      </c>
      <c r="B947" s="24"/>
      <c r="G947" s="19"/>
      <c r="I947" s="24"/>
    </row>
    <row r="948" spans="1:9" x14ac:dyDescent="0.25">
      <c r="A948" s="9" t="str">
        <f t="shared" si="14"/>
        <v>.</v>
      </c>
      <c r="B948" s="24"/>
      <c r="G948" s="19"/>
      <c r="I948" s="24"/>
    </row>
    <row r="949" spans="1:9" x14ac:dyDescent="0.25">
      <c r="A949" s="9" t="str">
        <f t="shared" si="14"/>
        <v>.</v>
      </c>
      <c r="B949" s="24"/>
      <c r="G949" s="19"/>
      <c r="I949" s="24"/>
    </row>
    <row r="950" spans="1:9" x14ac:dyDescent="0.25">
      <c r="A950" s="9" t="str">
        <f t="shared" si="14"/>
        <v>.</v>
      </c>
      <c r="B950" s="24"/>
      <c r="G950" s="19"/>
      <c r="I950" s="24"/>
    </row>
    <row r="951" spans="1:9" x14ac:dyDescent="0.25">
      <c r="A951" s="9" t="str">
        <f t="shared" si="14"/>
        <v>.</v>
      </c>
      <c r="B951" s="24"/>
      <c r="G951" s="19"/>
      <c r="I951" s="24"/>
    </row>
    <row r="952" spans="1:9" x14ac:dyDescent="0.25">
      <c r="A952" s="9" t="str">
        <f t="shared" si="14"/>
        <v>.</v>
      </c>
      <c r="B952" s="24"/>
      <c r="G952" s="19"/>
      <c r="I952" s="24"/>
    </row>
    <row r="953" spans="1:9" x14ac:dyDescent="0.25">
      <c r="A953" s="9" t="str">
        <f t="shared" si="14"/>
        <v>.</v>
      </c>
      <c r="B953" s="24"/>
      <c r="G953" s="19"/>
      <c r="I953" s="24"/>
    </row>
    <row r="954" spans="1:9" x14ac:dyDescent="0.25">
      <c r="A954" s="9" t="str">
        <f t="shared" si="14"/>
        <v>.</v>
      </c>
      <c r="B954" s="24"/>
      <c r="G954" s="19"/>
      <c r="I954" s="24"/>
    </row>
    <row r="955" spans="1:9" x14ac:dyDescent="0.25">
      <c r="A955" s="9" t="str">
        <f t="shared" si="14"/>
        <v>.</v>
      </c>
      <c r="B955" s="24"/>
      <c r="G955" s="19"/>
      <c r="I955" s="24"/>
    </row>
    <row r="956" spans="1:9" x14ac:dyDescent="0.25">
      <c r="A956" s="9" t="str">
        <f t="shared" si="14"/>
        <v>.</v>
      </c>
      <c r="B956" s="24"/>
      <c r="G956" s="19"/>
      <c r="I956" s="24"/>
    </row>
    <row r="957" spans="1:9" x14ac:dyDescent="0.25">
      <c r="A957" s="9" t="str">
        <f t="shared" si="14"/>
        <v>.</v>
      </c>
      <c r="B957" s="24"/>
      <c r="G957" s="19"/>
      <c r="I957" s="24"/>
    </row>
    <row r="958" spans="1:9" x14ac:dyDescent="0.25">
      <c r="A958" s="9" t="str">
        <f t="shared" si="14"/>
        <v>.</v>
      </c>
      <c r="B958" s="24"/>
      <c r="G958" s="19"/>
      <c r="I958" s="24"/>
    </row>
    <row r="959" spans="1:9" x14ac:dyDescent="0.25">
      <c r="A959" s="9" t="str">
        <f t="shared" si="14"/>
        <v>.</v>
      </c>
      <c r="B959" s="24"/>
      <c r="G959" s="19"/>
      <c r="I959" s="24"/>
    </row>
    <row r="960" spans="1:9" x14ac:dyDescent="0.25">
      <c r="A960" s="9" t="str">
        <f t="shared" si="14"/>
        <v>.</v>
      </c>
      <c r="B960" s="24"/>
      <c r="G960" s="19"/>
      <c r="I960" s="24"/>
    </row>
    <row r="961" spans="1:9" x14ac:dyDescent="0.25">
      <c r="A961" s="9" t="str">
        <f t="shared" si="14"/>
        <v>.</v>
      </c>
      <c r="B961" s="24"/>
      <c r="G961" s="19"/>
      <c r="I961" s="24"/>
    </row>
    <row r="962" spans="1:9" x14ac:dyDescent="0.25">
      <c r="A962" s="9" t="str">
        <f t="shared" si="14"/>
        <v>.</v>
      </c>
      <c r="B962" s="24"/>
      <c r="G962" s="19"/>
      <c r="I962" s="24"/>
    </row>
    <row r="963" spans="1:9" x14ac:dyDescent="0.25">
      <c r="A963" s="9" t="str">
        <f t="shared" si="14"/>
        <v>.</v>
      </c>
      <c r="B963" s="24"/>
      <c r="G963" s="19"/>
      <c r="I963" s="24"/>
    </row>
    <row r="964" spans="1:9" x14ac:dyDescent="0.25">
      <c r="A964" s="9" t="str">
        <f t="shared" si="14"/>
        <v>.</v>
      </c>
      <c r="B964" s="24"/>
      <c r="G964" s="19"/>
      <c r="I964" s="24"/>
    </row>
    <row r="965" spans="1:9" x14ac:dyDescent="0.25">
      <c r="A965" s="9" t="str">
        <f t="shared" ref="A965:A1000" si="15">CONCATENATE(".",B965,C965,W965,X965,AE965,AF965)</f>
        <v>.</v>
      </c>
      <c r="B965" s="24"/>
      <c r="G965" s="19"/>
      <c r="I965" s="24"/>
    </row>
    <row r="966" spans="1:9" x14ac:dyDescent="0.25">
      <c r="A966" s="9" t="str">
        <f t="shared" si="15"/>
        <v>.</v>
      </c>
      <c r="B966" s="24"/>
      <c r="G966" s="19"/>
      <c r="I966" s="24"/>
    </row>
    <row r="967" spans="1:9" x14ac:dyDescent="0.25">
      <c r="A967" s="9" t="str">
        <f t="shared" si="15"/>
        <v>.</v>
      </c>
      <c r="B967" s="24"/>
      <c r="G967" s="19"/>
      <c r="I967" s="24"/>
    </row>
    <row r="968" spans="1:9" x14ac:dyDescent="0.25">
      <c r="A968" s="9" t="str">
        <f t="shared" si="15"/>
        <v>.</v>
      </c>
      <c r="B968" s="24"/>
      <c r="G968" s="19"/>
      <c r="I968" s="24"/>
    </row>
    <row r="969" spans="1:9" x14ac:dyDescent="0.25">
      <c r="A969" s="9" t="str">
        <f t="shared" si="15"/>
        <v>.</v>
      </c>
      <c r="B969" s="24"/>
      <c r="G969" s="19"/>
      <c r="I969" s="24"/>
    </row>
    <row r="970" spans="1:9" x14ac:dyDescent="0.25">
      <c r="A970" s="9" t="str">
        <f t="shared" si="15"/>
        <v>.</v>
      </c>
      <c r="B970" s="24"/>
      <c r="G970" s="19"/>
      <c r="I970" s="24"/>
    </row>
    <row r="971" spans="1:9" x14ac:dyDescent="0.25">
      <c r="A971" s="9" t="str">
        <f t="shared" si="15"/>
        <v>.</v>
      </c>
      <c r="B971" s="24"/>
      <c r="G971" s="19"/>
      <c r="I971" s="24"/>
    </row>
    <row r="972" spans="1:9" x14ac:dyDescent="0.25">
      <c r="A972" s="9" t="str">
        <f t="shared" si="15"/>
        <v>.</v>
      </c>
      <c r="B972" s="24"/>
      <c r="G972" s="19"/>
      <c r="I972" s="24"/>
    </row>
    <row r="973" spans="1:9" x14ac:dyDescent="0.25">
      <c r="A973" s="9" t="str">
        <f t="shared" si="15"/>
        <v>.</v>
      </c>
      <c r="B973" s="24"/>
      <c r="G973" s="19"/>
      <c r="I973" s="24"/>
    </row>
    <row r="974" spans="1:9" x14ac:dyDescent="0.25">
      <c r="A974" s="9" t="str">
        <f t="shared" si="15"/>
        <v>.</v>
      </c>
      <c r="B974" s="24"/>
      <c r="G974" s="19"/>
      <c r="I974" s="24"/>
    </row>
    <row r="975" spans="1:9" x14ac:dyDescent="0.25">
      <c r="A975" s="9" t="str">
        <f t="shared" si="15"/>
        <v>.</v>
      </c>
      <c r="B975" s="24"/>
      <c r="G975" s="19"/>
      <c r="I975" s="24"/>
    </row>
    <row r="976" spans="1:9" x14ac:dyDescent="0.25">
      <c r="A976" s="9" t="str">
        <f t="shared" si="15"/>
        <v>.</v>
      </c>
      <c r="B976" s="24"/>
      <c r="G976" s="19"/>
      <c r="I976" s="24"/>
    </row>
    <row r="977" spans="1:9" x14ac:dyDescent="0.25">
      <c r="A977" s="9" t="str">
        <f t="shared" si="15"/>
        <v>.</v>
      </c>
      <c r="B977" s="24"/>
      <c r="G977" s="19"/>
      <c r="I977" s="24"/>
    </row>
    <row r="978" spans="1:9" x14ac:dyDescent="0.25">
      <c r="A978" s="9" t="str">
        <f t="shared" si="15"/>
        <v>.</v>
      </c>
      <c r="B978" s="24"/>
      <c r="G978" s="19"/>
      <c r="I978" s="24"/>
    </row>
    <row r="979" spans="1:9" x14ac:dyDescent="0.25">
      <c r="A979" s="9" t="str">
        <f t="shared" si="15"/>
        <v>.</v>
      </c>
      <c r="B979" s="24"/>
      <c r="G979" s="19"/>
      <c r="I979" s="24"/>
    </row>
    <row r="980" spans="1:9" x14ac:dyDescent="0.25">
      <c r="A980" s="9" t="str">
        <f t="shared" si="15"/>
        <v>.</v>
      </c>
      <c r="B980" s="24"/>
      <c r="G980" s="19"/>
      <c r="I980" s="24"/>
    </row>
    <row r="981" spans="1:9" x14ac:dyDescent="0.25">
      <c r="A981" s="9" t="str">
        <f t="shared" si="15"/>
        <v>.</v>
      </c>
      <c r="B981" s="24"/>
      <c r="G981" s="19"/>
      <c r="I981" s="24"/>
    </row>
    <row r="982" spans="1:9" x14ac:dyDescent="0.25">
      <c r="A982" s="9" t="str">
        <f t="shared" si="15"/>
        <v>.</v>
      </c>
      <c r="B982" s="24"/>
      <c r="G982" s="19"/>
      <c r="I982" s="24"/>
    </row>
    <row r="983" spans="1:9" x14ac:dyDescent="0.25">
      <c r="A983" s="9" t="str">
        <f t="shared" si="15"/>
        <v>.</v>
      </c>
      <c r="B983" s="24"/>
      <c r="G983" s="19"/>
      <c r="I983" s="24"/>
    </row>
    <row r="984" spans="1:9" x14ac:dyDescent="0.25">
      <c r="A984" s="9" t="str">
        <f t="shared" si="15"/>
        <v>.</v>
      </c>
      <c r="B984" s="24"/>
      <c r="G984" s="19"/>
      <c r="I984" s="24"/>
    </row>
    <row r="985" spans="1:9" x14ac:dyDescent="0.25">
      <c r="A985" s="9" t="str">
        <f t="shared" si="15"/>
        <v>.</v>
      </c>
      <c r="B985" s="24"/>
      <c r="G985" s="19"/>
      <c r="I985" s="24"/>
    </row>
    <row r="986" spans="1:9" x14ac:dyDescent="0.25">
      <c r="A986" s="9" t="str">
        <f t="shared" si="15"/>
        <v>.</v>
      </c>
      <c r="B986" s="24"/>
      <c r="G986" s="19"/>
      <c r="I986" s="24"/>
    </row>
    <row r="987" spans="1:9" x14ac:dyDescent="0.25">
      <c r="A987" s="9" t="str">
        <f t="shared" si="15"/>
        <v>.</v>
      </c>
      <c r="B987" s="24"/>
      <c r="G987" s="19"/>
      <c r="I987" s="24"/>
    </row>
    <row r="988" spans="1:9" x14ac:dyDescent="0.25">
      <c r="A988" s="9" t="str">
        <f t="shared" si="15"/>
        <v>.</v>
      </c>
      <c r="B988" s="24"/>
      <c r="G988" s="19"/>
      <c r="I988" s="24"/>
    </row>
    <row r="989" spans="1:9" x14ac:dyDescent="0.25">
      <c r="A989" s="9" t="str">
        <f t="shared" si="15"/>
        <v>.</v>
      </c>
      <c r="B989" s="24"/>
      <c r="G989" s="19"/>
      <c r="I989" s="24"/>
    </row>
    <row r="990" spans="1:9" x14ac:dyDescent="0.25">
      <c r="A990" s="9" t="str">
        <f t="shared" si="15"/>
        <v>.</v>
      </c>
      <c r="B990" s="24"/>
      <c r="G990" s="19"/>
      <c r="I990" s="24"/>
    </row>
    <row r="991" spans="1:9" x14ac:dyDescent="0.25">
      <c r="A991" s="9" t="str">
        <f t="shared" si="15"/>
        <v>.</v>
      </c>
      <c r="B991" s="24"/>
      <c r="G991" s="19"/>
      <c r="I991" s="24"/>
    </row>
    <row r="992" spans="1:9" x14ac:dyDescent="0.25">
      <c r="A992" s="9" t="str">
        <f t="shared" si="15"/>
        <v>.</v>
      </c>
      <c r="B992" s="24"/>
      <c r="G992" s="19"/>
      <c r="I992" s="24"/>
    </row>
    <row r="993" spans="1:9" x14ac:dyDescent="0.25">
      <c r="A993" s="9" t="str">
        <f t="shared" si="15"/>
        <v>.</v>
      </c>
      <c r="B993" s="24"/>
      <c r="G993" s="19"/>
      <c r="I993" s="24"/>
    </row>
    <row r="994" spans="1:9" x14ac:dyDescent="0.25">
      <c r="A994" s="9" t="str">
        <f t="shared" si="15"/>
        <v>.</v>
      </c>
      <c r="B994" s="24"/>
      <c r="G994" s="19"/>
      <c r="I994" s="24"/>
    </row>
    <row r="995" spans="1:9" x14ac:dyDescent="0.25">
      <c r="A995" s="9" t="str">
        <f t="shared" si="15"/>
        <v>.</v>
      </c>
      <c r="B995" s="24"/>
      <c r="G995" s="19"/>
      <c r="I995" s="24"/>
    </row>
    <row r="996" spans="1:9" x14ac:dyDescent="0.25">
      <c r="A996" s="9" t="str">
        <f t="shared" si="15"/>
        <v>.</v>
      </c>
      <c r="B996" s="24"/>
      <c r="G996" s="19"/>
      <c r="I996" s="24"/>
    </row>
    <row r="997" spans="1:9" x14ac:dyDescent="0.25">
      <c r="A997" s="9" t="str">
        <f t="shared" si="15"/>
        <v>.</v>
      </c>
      <c r="B997" s="24"/>
      <c r="G997" s="19"/>
      <c r="I997" s="24"/>
    </row>
    <row r="998" spans="1:9" x14ac:dyDescent="0.25">
      <c r="A998" s="9" t="str">
        <f t="shared" si="15"/>
        <v>.</v>
      </c>
      <c r="B998" s="24"/>
      <c r="G998" s="19"/>
      <c r="I998" s="24"/>
    </row>
    <row r="999" spans="1:9" x14ac:dyDescent="0.25">
      <c r="A999" s="9" t="str">
        <f t="shared" si="15"/>
        <v>.</v>
      </c>
      <c r="B999" s="24"/>
      <c r="G999" s="19"/>
      <c r="I999" s="24"/>
    </row>
    <row r="1000" spans="1:9" x14ac:dyDescent="0.25">
      <c r="A1000" s="9" t="str">
        <f t="shared" si="15"/>
        <v>.</v>
      </c>
      <c r="B1000" s="24"/>
      <c r="G1000" s="19"/>
      <c r="I1000" s="24"/>
    </row>
  </sheetData>
  <mergeCells count="6">
    <mergeCell ref="B1:E1"/>
    <mergeCell ref="F1:U1"/>
    <mergeCell ref="V1:AD1"/>
    <mergeCell ref="AE1:AJ1"/>
    <mergeCell ref="AS1:AY1"/>
    <mergeCell ref="AK1:AQ1"/>
  </mergeCells>
  <conditionalFormatting sqref="AA3">
    <cfRule type="duplicateValues" dxfId="15" priority="11"/>
  </conditionalFormatting>
  <conditionalFormatting sqref="AB3">
    <cfRule type="duplicateValues" dxfId="14" priority="10"/>
  </conditionalFormatting>
  <conditionalFormatting sqref="AC3">
    <cfRule type="duplicateValues" dxfId="13" priority="9"/>
  </conditionalFormatting>
  <conditionalFormatting sqref="AM3">
    <cfRule type="duplicateValues" dxfId="12" priority="8"/>
  </conditionalFormatting>
  <conditionalFormatting sqref="J3">
    <cfRule type="duplicateValues" dxfId="11" priority="6"/>
  </conditionalFormatting>
  <conditionalFormatting sqref="O3">
    <cfRule type="duplicateValues" dxfId="10" priority="5"/>
  </conditionalFormatting>
  <conditionalFormatting sqref="X3">
    <cfRule type="duplicateValues" dxfId="9" priority="4"/>
  </conditionalFormatting>
  <conditionalFormatting sqref="AH3">
    <cfRule type="duplicateValues" dxfId="8" priority="3"/>
  </conditionalFormatting>
  <conditionalFormatting sqref="A1:A1048576">
    <cfRule type="cellIs" dxfId="7" priority="1" operator="equal">
      <formula>"."</formula>
    </cfRule>
  </conditionalFormatting>
  <dataValidations xWindow="1303" yWindow="517" count="45">
    <dataValidation allowBlank="1" showInputMessage="1" showErrorMessage="1" error="Внесению подлежат только цифры!_x000a_Заполняется в соответствии с ID ЕРПО на сайте наш.дом.рф (раздел Сервисы/Единый реестр проблемных объектов)." prompt="Заполняется в соответствии с ID ЕРПО на сайте наш.дом.рф (раздел Сервисы/Единый реестр проблемных объектов). Внесению подлежат только цифры!" sqref="C2"/>
    <dataValidation type="list" allowBlank="1" showInputMessage="1" showErrorMessage="1" sqref="AK1">
      <formula1>"Квартира, Кладовая, Машино-место, Нежилое помещение"</formula1>
    </dataValidation>
    <dataValidation type="list" allowBlank="1" showInputMessage="1" showErrorMessage="1" errorTitle="Выберите один из вариантов:" error="- Договор участия в долевом строительстве_x000a_- Предварительный договор участия в долевом строительстве_x000a_- Определение Арбитражного суда_x000a_- Решение суда общей юрисдикции_x000a_- Иные договоры" prompt="Необходимо выбрать один из следующих вариантов:_x000a_- Договор участия в долевом строительстве_x000a_- Предварительный договор участия в долевом строительстве_x000a_- Определение Арбитражного суда_x000a_- Решение суда общей юрисдикции_x000a_- Иные договоры" sqref="V2:V1048576">
      <formula1>"Договор участия в долевом строительстве, Предварительный договор участия в долевом строительстве, Определение Арбитражного суда, Решение суда общей юрисдикции, Иные договоры"</formula1>
    </dataValidation>
    <dataValidation type="list" allowBlank="1" showInputMessage="1" showErrorMessage="1" errorTitle="Выберите один из вариантов:" error="- Общая площадь помещения_x000a_- Общая приведенная площадь жилого помещения_x000a_- Общая площадь жилого помещения с учетом лоджий, балконов, террас и веранд" prompt="Необходимо выбрать один из следующих вариантов:_x000a_- Общая площадь помещения_x000a_- Общая приведенная площадь жилого помещения_x000a_- Общая площадь жилого помещения с учетом лоджий, балконов, террас и веранд" sqref="AN2:AN1048576">
      <mc:AlternateContent xmlns:x12ac="http://schemas.microsoft.com/office/spreadsheetml/2011/1/ac" xmlns:mc="http://schemas.openxmlformats.org/markup-compatibility/2006">
        <mc:Choice Requires="x12ac">
          <x12ac:list>Общая площадь помещения, Общая приведенная площадь жилого помещения," Общая площадь жилого помещения с учетом лоджий, балконов, террас и веранд"</x12ac:list>
        </mc:Choice>
        <mc:Fallback>
          <formula1>"Общая площадь помещения, Общая приведенная площадь жилого помещения, Общая площадь жилого помещения с учетом лоджий, балконов, террас и веранд"</formula1>
        </mc:Fallback>
      </mc:AlternateContent>
    </dataValidation>
    <dataValidation type="list" allowBlank="1" showInputMessage="1" showErrorMessage="1" errorTitle="Выберите один из вариантов:" error="- Требование о передаче жилого помещения_x000a_- Требование о передаче машино-места_x000a_- Требования о передаче нежилого помещения_x000a_- Денежные требования" prompt="Необходимо выбрать один из следующих вариантов:_x000a_- Требование о передаче жилого помещения_x000a_- Требование о передаче машино-места_x000a_- Требования о передаче нежилого помещения_x000a_- Денежные требования" sqref="AV2:AV1048576">
      <formula1>"Требование о передаче жилого помещения, Требование о передаче машино-места, Требования о передаче нежилого помещения, Денежные требования"</formula1>
    </dataValidation>
    <dataValidation type="textLength" allowBlank="1" showInputMessage="1" showErrorMessage="1" error="Необходимо указать ИНН Юрлица или ИП, состоящий из 10 или 12 цифр" prompt="Необходимо указать ИНН Юрлица или ИП, состоящий из 10 или 12 цифр" sqref="I1:I1048576">
      <formula1>10</formula1>
      <formula2>12</formula2>
    </dataValidation>
    <dataValidation operator="greaterThanOrEqual" allowBlank="1" showInputMessage="1" showErrorMessage="1" prompt="Указывается этаж, на котором расположено помещение" sqref="AQ2:AQ1048576"/>
    <dataValidation type="decimal" operator="greaterThanOrEqual" allowBlank="1" showInputMessage="1" showErrorMessage="1" error="Необходимо указать в Числовом формате. Дробная часть числа от целой отделяется запятой." prompt="Указывается размер требования в разрезе помещения" sqref="AT2:AT1048576">
      <formula1>0</formula1>
    </dataValidation>
    <dataValidation type="decimal" operator="greaterThanOrEqual" allowBlank="1" showInputMessage="1" showErrorMessage="1" error="Необходимо указать сумму в Числовом формате. Дробная часть числа от целой отделяется запятой." prompt="Указывается сумма неисполненных обязательств в разрезе помещения" sqref="AU2:AU1048576">
      <formula1>0</formula1>
    </dataValidation>
    <dataValidation type="list" allowBlank="1" showInputMessage="1" showErrorMessage="1" error="Необходимо выбрать один из следующих вариантов:_x000a_- Загранпаспорт гражданина РФ_x000a_- Паспорт гражданина РФ_x000a_- Иностранный паспорт_x000a_- Свидетельство о рождении_x000a_- Вид на жительство" prompt="Необходимо выбрать один из следующих вариантов:_x000a_- Загранпаспорт гражданина РФ_x000a_- Паспорт гражданина РФ_x000a_- Иностранный паспорт_x000a_- Свидетельство о рождении_x000a_- Вид на жительство" sqref="L2:L1048576">
      <formula1>"Загранпаспорт гражданина РФ, Паспорт гражданина РФ, Иностранный паспорт,Свидетельство о рождении, Вид на жительство"</formula1>
    </dataValidation>
    <dataValidation type="whole" operator="greaterThanOrEqual" allowBlank="1" showInputMessage="1" showErrorMessage="1" error="Внесению подлежат только цифры!_x000a_Заполняется в соответствии с ID ЕРПО на сайте наш.дом.рф (раздел Сервисы/Единый реестр проблемных объектов)." prompt="Заполняется в соответствии с ID ЕРПО на сайте наш.дом.рф (раздел Сервисы/Единый реестр проблемных объектов). Внесению подлежат только цифры!" sqref="C3:C1048576">
      <formula1>0</formula1>
    </dataValidation>
    <dataValidation type="list" allowBlank="1" showInputMessage="1" showErrorMessage="1" error="Необходимо выбрать один из следующих вариантов:_x000a_- Физлицо_x000a_- Юрлицо_x000a_- ИП" prompt="Необходимо выбрать один из следующих вариантов:_x000a_- Физлицо_x000a_- Юрлицо_x000a_- ИП" sqref="H2:H1048576">
      <formula1>"Физлицо, Юрлицо, ИП"</formula1>
    </dataValidation>
    <dataValidation allowBlank="1" showInputMessage="1" showErrorMessage="1" prompt="Указывается кадастровый номер земельного участка на котором расположен объект строительства. При наличии нескольких кадастровых номеров значения указываются в строку через разделитель «;»" sqref="D2:D1048576"/>
    <dataValidation allowBlank="1" showInputMessage="1" showErrorMessage="1" prompt="Указать строительный адрес объекта строительства" sqref="E2:E1048576"/>
    <dataValidation allowBlank="1" showInputMessage="1" showErrorMessage="1" prompt="Указать ФИО участника (Физлицо/ИП) или наименование юридического лица (Юрлицо)" sqref="F2:F1048576"/>
    <dataValidation allowBlank="1" showInputMessage="1" showErrorMessage="1" prompt="Указать дату в формате ДД.ММ.ГГГГ" sqref="AX2:AY1048576 X2:X1048576 AH2:AH1048576 J2:J1048576 Z2:Z1048576 AF2:AF1048576 O2:O1048576"/>
    <dataValidation allowBlank="1" showInputMessage="1" showErrorMessage="1" prompt="Указывается краткое название государства в соответствии с Общероссийским классификатором стран мира (ОКСМ)._x000a_Пример: «Россия»." sqref="K2:K1048576"/>
    <dataValidation allowBlank="1" showInputMessage="1" showErrorMessage="1" prompt="Указать серию документа (если применимо). Если вид документа Паспорт РФ указать четыре цифры без пробела" sqref="M2:M1048576"/>
    <dataValidation allowBlank="1" showInputMessage="1" showErrorMessage="1" prompt="Указать номер документа" sqref="N2:N1048576"/>
    <dataValidation allowBlank="1" showInputMessage="1" showErrorMessage="1" prompt="Указать код подразделения следующего вида:_x000a_000-000 (три цифры дефис три цифры)" sqref="Q2:Q1048576"/>
    <dataValidation allowBlank="1" showInputMessage="1" showErrorMessage="1" prompt="Указать орган, выдавший документ" sqref="P2:P1048576"/>
    <dataValidation allowBlank="1" showInputMessage="1" showErrorMessage="1" prompt="Указать адрес регистрации" sqref="R2:R1048576"/>
    <dataValidation allowBlank="1" showInputMessage="1" showErrorMessage="1" prompt="Указать почтовый адрес" sqref="S2:S1048576"/>
    <dataValidation allowBlank="1" showInputMessage="1" showErrorMessage="1" prompt="Указать номер телефона вида:_x000a_+7999123456 (без дефисов)" sqref="T2:T1048576"/>
    <dataValidation allowBlank="1" showInputMessage="1" showErrorMessage="1" prompt="Указать адрес электронной почты вида:_x000a_example@mail.com" sqref="U2:U1048576"/>
    <dataValidation allowBlank="1" showInputMessage="1" showErrorMessage="1" prompt="Указать номер документа, являющийся основанием возникновения права требования" sqref="W2:W1048576"/>
    <dataValidation allowBlank="1" showInputMessage="1" showErrorMessage="1" prompt="Указать номер гос. регистрации ДДУ" sqref="Y2:Y1048576"/>
    <dataValidation type="decimal" operator="greaterThan" allowBlank="1" showInputMessage="1" showErrorMessage="1" error="Необходимо указать цену договора в Числовом формате. Дробная часть числа от целой отделяется запятой" prompt="Указывается цена договора в Числовом формате. Дробная часть числа от целой отделяется запятой. Если по одному  договору участник купил несколько помещений, то указать общую сумму договора по всем помещениям." sqref="AA2:AA1048576">
      <formula1>1</formula1>
    </dataValidation>
    <dataValidation type="decimal" operator="greaterThan" allowBlank="1" showInputMessage="1" showErrorMessage="1" error="Необходимо указать стоимость помещения по договору в Числовом формате. Дробная часть числа от целой отделяется запятой" prompt="Указывается стоимость помещения по договору в Числовом формате. Дробная часть числа от целой отделяется запятой._x000a_Если вид документа не договор, указать стоимость помещения в соответствии с документом, являющийся основанием права требования." sqref="AB2:AB1048576">
      <formula1>1</formula1>
    </dataValidation>
    <dataValidation type="decimal" operator="greaterThan" allowBlank="1" showInputMessage="1" showErrorMessage="1" prompt="Указывается стоимость в Числовом формате. Дробная часть числа от целой отделяется запятой." sqref="AC2:AC1048576">
      <formula1>1</formula1>
    </dataValidation>
    <dataValidation type="decimal" operator="greaterThanOrEqual" allowBlank="1" showInputMessage="1" showErrorMessage="1" error="Указать в Числовом формате. Дробная часть числа от целой отделяется запятой" prompt="Указывается значение допустимых отклонений по результатам обмеров площади без пересчета цены." sqref="AD2:AD1048576">
      <formula1>0</formula1>
    </dataValidation>
    <dataValidation allowBlank="1" showInputMessage="1" showErrorMessage="1" prompt="Указывается номер договора уступки при наличии" sqref="AE2:AE1048576"/>
    <dataValidation allowBlank="1" showInputMessage="1" showErrorMessage="1" prompt="Указывается номер документа" sqref="AG2:AG1048576"/>
    <dataValidation allowBlank="1" showInputMessage="1" showErrorMessage="1" prompt="Указывается ФИО или наименование Юрлица стороны по договору уступки, которая передает право (Цедент)." sqref="AI2:AI1048576"/>
    <dataValidation type="list" allowBlank="1" showInputMessage="1" showErrorMessage="1" error="Необходимо выбрать один из следующих вариантов:_x000a_- Физлицо_x000a_- Юрлицо_x000a_- ИП" promptTitle="Выбирается один из вариантов:" prompt="- Физлицо_x000a_- Юрлицо_x000a_- ИП" sqref="AJ2:AJ1048576">
      <formula1>"Физлицо, Юрлицо, ИП"</formula1>
    </dataValidation>
    <dataValidation type="list" allowBlank="1" showInputMessage="1" showErrorMessage="1" error="Необходимо выбрать один из следующих вариантов:_x000a_- Квартира_x000a_- Кладовая_x000a_- Машино-место_x000a_- Нежилое помещение" prompt="Выбирается один из следующих вариантов:_x000a_- Квартира_x000a_- Кладовая_x000a_- Машино-место_x000a_- Нежилое помещение" sqref="AK2:AK1048576">
      <formula1>"Квартира, Кладовая, Машино-место, Нежилое помещение"</formula1>
    </dataValidation>
    <dataValidation allowBlank="1" showInputMessage="1" showErrorMessage="1" prompt="Указывается строительный номер помещения" sqref="AL2:AL1048576"/>
    <dataValidation type="whole" operator="greaterThanOrEqual" allowBlank="1" showInputMessage="1" showErrorMessage="1" error="Необходимо указать целое число!" prompt="Указывается количество комнат в помещении" sqref="AO2:AO1048576">
      <formula1>1</formula1>
    </dataValidation>
    <dataValidation allowBlank="1" showInputMessage="1" showErrorMessage="1" prompt="Указывается номер требования по реестру" sqref="AS2:AS1048576"/>
    <dataValidation type="list" allowBlank="1" showInputMessage="1" showErrorMessage="1" errorTitle="Выберите один из вариантов:" error="- Включен в полном объеме_x000a_- Включен частично" prompt="Необходимо выбрать один из следующих вариантов:_x000a_- Включен в полном объеме_x000a_- Включен частично" sqref="AW2:AW1048576">
      <formula1>"Включен в полном объеме, Включен частично"</formula1>
    </dataValidation>
    <dataValidation operator="lessThan" allowBlank="1" showInputMessage="1" showErrorMessage="1" error="Данный столбец заполняется автоматически по мере внесения данных в другие столбцы!" prompt="Данный столбец заполняется автоматически" sqref="A1:A1048576"/>
    <dataValidation type="decimal" allowBlank="1" showInputMessage="1" showErrorMessage="1" prompt="Указать 1, если участник единственный._x000a_Если участников несколько, то указать долю в виде:_x000a_1/2_x000a_1/3_x000a_и т.д._x000a_ВАЖНО! Формат ячеек должен быть &quot;Дробный&quot;." sqref="G1:G1048576">
      <formula1>0</formula1>
      <formula2>1</formula2>
    </dataValidation>
    <dataValidation type="decimal" operator="greaterThanOrEqual" allowBlank="1" showInputMessage="1" showErrorMessage="1" sqref="AR1:AR1048576">
      <formula1>0</formula1>
    </dataValidation>
    <dataValidation type="decimal" operator="greaterThan" allowBlank="1" showInputMessage="1" showErrorMessage="1" error="Указать в Числовом формате. Дробная часть числа от целой отделяется запятой" prompt="Указывается площадь помещения в Числовом формате." sqref="AM1:AM1048576">
      <formula1>0</formula1>
    </dataValidation>
    <dataValidation type="textLength" operator="equal" allowBlank="1" showInputMessage="1" showErrorMessage="1" error="Необходимо указать ИНН застройщика, состоящий из 10 цифр" prompt="Необходимо указать ИНН застройщика, состоящий из 10 цифр" sqref="B1:B1048576">
      <formula1>10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C80"/>
  </sheetPr>
  <dimension ref="A1:AY1000"/>
  <sheetViews>
    <sheetView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28.42578125" customWidth="1"/>
    <col min="2" max="4" width="25.7109375" customWidth="1"/>
    <col min="5" max="5" width="22.7109375" customWidth="1"/>
    <col min="6" max="6" width="26" customWidth="1"/>
    <col min="7" max="7" width="19.5703125" style="8" customWidth="1"/>
    <col min="8" max="8" width="22" customWidth="1"/>
    <col min="9" max="9" width="19.42578125" customWidth="1"/>
    <col min="10" max="10" width="12.5703125" customWidth="1"/>
    <col min="11" max="11" width="13.5703125" customWidth="1"/>
    <col min="12" max="12" width="21.42578125" customWidth="1"/>
    <col min="13" max="13" width="12.5703125" customWidth="1"/>
    <col min="14" max="14" width="14.140625" customWidth="1"/>
    <col min="15" max="15" width="17.5703125" customWidth="1"/>
    <col min="16" max="16" width="15.5703125" customWidth="1"/>
    <col min="17" max="17" width="16.28515625" customWidth="1"/>
    <col min="18" max="18" width="12.140625" customWidth="1"/>
    <col min="19" max="19" width="13.5703125" customWidth="1"/>
    <col min="20" max="21" width="12.28515625" customWidth="1"/>
    <col min="22" max="22" width="31.28515625" customWidth="1"/>
    <col min="23" max="23" width="20.5703125" customWidth="1"/>
    <col min="24" max="24" width="12.28515625" customWidth="1"/>
    <col min="25" max="25" width="13.85546875" customWidth="1"/>
    <col min="26" max="26" width="14.85546875" style="14" customWidth="1"/>
    <col min="27" max="30" width="14.85546875" style="6" customWidth="1"/>
    <col min="31" max="31" width="17.28515625" customWidth="1"/>
    <col min="32" max="32" width="12.85546875" customWidth="1"/>
    <col min="33" max="33" width="12.28515625" customWidth="1"/>
    <col min="34" max="34" width="12.140625" style="14" customWidth="1"/>
    <col min="35" max="35" width="18.28515625" customWidth="1"/>
    <col min="36" max="36" width="16.42578125" customWidth="1"/>
    <col min="37" max="37" width="21.28515625" customWidth="1"/>
    <col min="38" max="38" width="15.140625" customWidth="1"/>
    <col min="39" max="39" width="17.7109375" style="6" customWidth="1"/>
    <col min="40" max="40" width="12.5703125" customWidth="1"/>
    <col min="41" max="41" width="23.5703125" customWidth="1"/>
    <col min="42" max="42" width="15.85546875" customWidth="1"/>
    <col min="43" max="43" width="12.140625" customWidth="1"/>
    <col min="44" max="44" width="35.5703125" style="6" customWidth="1"/>
    <col min="45" max="45" width="14.28515625" customWidth="1"/>
    <col min="46" max="46" width="17.42578125" style="6" customWidth="1"/>
    <col min="47" max="47" width="17.28515625" style="6" customWidth="1"/>
    <col min="48" max="48" width="21" customWidth="1"/>
    <col min="49" max="49" width="29.140625" customWidth="1"/>
    <col min="50" max="50" width="22.7109375" style="14" customWidth="1"/>
    <col min="51" max="51" width="14.7109375" style="14" customWidth="1"/>
  </cols>
  <sheetData>
    <row r="1" spans="1:51" x14ac:dyDescent="0.25">
      <c r="A1" s="3"/>
      <c r="B1" s="27" t="s">
        <v>0</v>
      </c>
      <c r="C1" s="27"/>
      <c r="D1" s="27"/>
      <c r="E1" s="27"/>
      <c r="F1" s="27" t="s">
        <v>1</v>
      </c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8" t="s">
        <v>2</v>
      </c>
      <c r="W1" s="28"/>
      <c r="X1" s="28"/>
      <c r="Y1" s="28"/>
      <c r="Z1" s="28"/>
      <c r="AA1" s="28"/>
      <c r="AB1" s="28"/>
      <c r="AC1" s="28"/>
      <c r="AD1" s="28"/>
      <c r="AE1" s="28" t="s">
        <v>3</v>
      </c>
      <c r="AF1" s="28"/>
      <c r="AG1" s="28"/>
      <c r="AH1" s="28"/>
      <c r="AI1" s="28"/>
      <c r="AJ1" s="28"/>
      <c r="AK1" s="1" t="s">
        <v>4</v>
      </c>
      <c r="AL1" s="1"/>
      <c r="AM1" s="7"/>
      <c r="AN1" s="1"/>
      <c r="AO1" s="1"/>
      <c r="AP1" s="1"/>
      <c r="AQ1" s="1"/>
      <c r="AR1" s="7" t="s">
        <v>5</v>
      </c>
      <c r="AS1" s="27" t="s">
        <v>6</v>
      </c>
      <c r="AT1" s="27"/>
      <c r="AU1" s="27"/>
      <c r="AV1" s="27"/>
      <c r="AW1" s="27"/>
      <c r="AX1" s="27"/>
      <c r="AY1" s="27"/>
    </row>
    <row r="2" spans="1:51" ht="105" x14ac:dyDescent="0.25">
      <c r="A2" s="11" t="s">
        <v>7</v>
      </c>
      <c r="B2" s="2" t="s">
        <v>8</v>
      </c>
      <c r="C2" s="2" t="s">
        <v>56</v>
      </c>
      <c r="D2" s="2" t="s">
        <v>9</v>
      </c>
      <c r="E2" s="2" t="s">
        <v>55</v>
      </c>
      <c r="F2" s="2" t="s">
        <v>10</v>
      </c>
      <c r="G2" s="2" t="s">
        <v>11</v>
      </c>
      <c r="H2" s="2" t="s">
        <v>12</v>
      </c>
      <c r="I2" s="2" t="s">
        <v>13</v>
      </c>
      <c r="J2" s="2" t="s">
        <v>14</v>
      </c>
      <c r="K2" s="2" t="s">
        <v>15</v>
      </c>
      <c r="L2" s="2" t="s">
        <v>16</v>
      </c>
      <c r="M2" s="2" t="s">
        <v>17</v>
      </c>
      <c r="N2" s="2" t="s">
        <v>18</v>
      </c>
      <c r="O2" s="2" t="s">
        <v>19</v>
      </c>
      <c r="P2" s="2" t="s">
        <v>20</v>
      </c>
      <c r="Q2" s="2" t="s">
        <v>21</v>
      </c>
      <c r="R2" s="2" t="s">
        <v>22</v>
      </c>
      <c r="S2" s="2" t="s">
        <v>23</v>
      </c>
      <c r="T2" s="2" t="s">
        <v>24</v>
      </c>
      <c r="U2" s="2" t="s">
        <v>25</v>
      </c>
      <c r="V2" s="2" t="s">
        <v>26</v>
      </c>
      <c r="W2" s="2" t="s">
        <v>18</v>
      </c>
      <c r="X2" s="2" t="s">
        <v>27</v>
      </c>
      <c r="Y2" s="2" t="s">
        <v>28</v>
      </c>
      <c r="Z2" s="16" t="s">
        <v>29</v>
      </c>
      <c r="AA2" s="5" t="s">
        <v>30</v>
      </c>
      <c r="AB2" s="5" t="s">
        <v>31</v>
      </c>
      <c r="AC2" s="5" t="s">
        <v>32</v>
      </c>
      <c r="AD2" s="5" t="s">
        <v>33</v>
      </c>
      <c r="AE2" s="2" t="s">
        <v>34</v>
      </c>
      <c r="AF2" s="2" t="s">
        <v>35</v>
      </c>
      <c r="AG2" s="2" t="s">
        <v>36</v>
      </c>
      <c r="AH2" s="16" t="s">
        <v>37</v>
      </c>
      <c r="AI2" s="2" t="s">
        <v>38</v>
      </c>
      <c r="AJ2" s="2" t="s">
        <v>39</v>
      </c>
      <c r="AK2" s="2" t="s">
        <v>40</v>
      </c>
      <c r="AL2" s="2" t="s">
        <v>41</v>
      </c>
      <c r="AM2" s="2" t="s">
        <v>42</v>
      </c>
      <c r="AN2" s="2" t="s">
        <v>43</v>
      </c>
      <c r="AO2" s="2" t="s">
        <v>44</v>
      </c>
      <c r="AP2" s="2" t="s">
        <v>45</v>
      </c>
      <c r="AQ2" s="2" t="s">
        <v>46</v>
      </c>
      <c r="AR2" s="5" t="s">
        <v>47</v>
      </c>
      <c r="AS2" s="2" t="s">
        <v>48</v>
      </c>
      <c r="AT2" s="5" t="s">
        <v>49</v>
      </c>
      <c r="AU2" s="5" t="s">
        <v>50</v>
      </c>
      <c r="AV2" s="2" t="s">
        <v>51</v>
      </c>
      <c r="AW2" s="2" t="s">
        <v>52</v>
      </c>
      <c r="AX2" s="16" t="s">
        <v>53</v>
      </c>
      <c r="AY2" s="16" t="s">
        <v>54</v>
      </c>
    </row>
    <row r="3" spans="1:51" x14ac:dyDescent="0.25">
      <c r="A3" s="12">
        <v>1</v>
      </c>
      <c r="B3" s="4">
        <v>2</v>
      </c>
      <c r="C3" s="4">
        <v>3</v>
      </c>
      <c r="D3" s="4">
        <v>4</v>
      </c>
      <c r="E3" s="4">
        <v>5</v>
      </c>
      <c r="F3" s="4">
        <v>6</v>
      </c>
      <c r="G3" s="4">
        <v>7</v>
      </c>
      <c r="H3" s="4">
        <v>8</v>
      </c>
      <c r="I3" s="4">
        <v>9</v>
      </c>
      <c r="J3" s="4">
        <v>10</v>
      </c>
      <c r="K3" s="4">
        <v>11</v>
      </c>
      <c r="L3" s="4">
        <v>12</v>
      </c>
      <c r="M3" s="4">
        <v>13</v>
      </c>
      <c r="N3" s="4">
        <v>14</v>
      </c>
      <c r="O3" s="4">
        <v>15</v>
      </c>
      <c r="P3" s="4">
        <v>16</v>
      </c>
      <c r="Q3" s="4">
        <v>17</v>
      </c>
      <c r="R3" s="4">
        <v>18</v>
      </c>
      <c r="S3" s="4">
        <v>19</v>
      </c>
      <c r="T3" s="4">
        <v>20</v>
      </c>
      <c r="U3" s="4">
        <v>21</v>
      </c>
      <c r="V3" s="4">
        <v>22</v>
      </c>
      <c r="W3" s="4">
        <v>23</v>
      </c>
      <c r="X3" s="4">
        <v>24</v>
      </c>
      <c r="Y3" s="4">
        <v>25</v>
      </c>
      <c r="Z3" s="4">
        <v>26</v>
      </c>
      <c r="AA3" s="4">
        <v>27</v>
      </c>
      <c r="AB3" s="4">
        <v>28</v>
      </c>
      <c r="AC3" s="4">
        <v>29</v>
      </c>
      <c r="AD3" s="4">
        <v>30</v>
      </c>
      <c r="AE3" s="4">
        <v>31</v>
      </c>
      <c r="AF3" s="4">
        <v>32</v>
      </c>
      <c r="AG3" s="4">
        <v>33</v>
      </c>
      <c r="AH3" s="4">
        <v>34</v>
      </c>
      <c r="AI3" s="4">
        <v>35</v>
      </c>
      <c r="AJ3" s="4">
        <v>36</v>
      </c>
      <c r="AK3" s="4">
        <v>37</v>
      </c>
      <c r="AL3" s="4">
        <v>38</v>
      </c>
      <c r="AM3" s="4">
        <v>39</v>
      </c>
      <c r="AN3" s="4">
        <v>40</v>
      </c>
      <c r="AO3" s="4">
        <v>41</v>
      </c>
      <c r="AP3" s="4">
        <v>42</v>
      </c>
      <c r="AQ3" s="4">
        <v>43</v>
      </c>
      <c r="AR3" s="4">
        <v>44</v>
      </c>
      <c r="AS3" s="4">
        <v>45</v>
      </c>
      <c r="AT3" s="4">
        <v>46</v>
      </c>
      <c r="AU3" s="4">
        <v>47</v>
      </c>
      <c r="AV3" s="4">
        <v>48</v>
      </c>
      <c r="AW3" s="4">
        <v>49</v>
      </c>
      <c r="AX3" s="4">
        <v>50</v>
      </c>
      <c r="AY3" s="4">
        <v>51</v>
      </c>
    </row>
    <row r="4" spans="1:51" x14ac:dyDescent="0.25">
      <c r="A4" s="10" t="str">
        <f>РТУС!A4</f>
        <v>.</v>
      </c>
      <c r="B4" s="13" t="str">
        <f ca="1">IF(РТУС!B4="",HYPERLINK("#РТУС!"&amp;CELL("адрес",Проверка!B4),"заполнить"),IF(LEN(РТУС!B4)=10,HYPERLINK("#Проверка!"&amp;CELL("адрес",Проверка!B4),РТУС!B4),HYPERLINK("#РТУС!"&amp;CELL("адрес",Проверка!B4),"###")))</f>
        <v>заполнить</v>
      </c>
      <c r="C4" s="13" t="str">
        <f ca="1">IF(РТУС!C4="",HYPERLINK("#РТУС!"&amp;CELL("адрес",Проверка!C4),"заполнить"),IF(AND(ISNUMBER(РТУС!C4)=TRUE,РТУС!C4&gt;0),HYPERLINK("#Проверка!"&amp;CELL("адрес",Проверка!C4),РТУС!C4),HYPERLINK("#РТУС!"&amp;CELL("адрес",Проверка!C4),"###")))</f>
        <v>заполнить</v>
      </c>
      <c r="D4" s="13" t="str">
        <f>IF(РТУС!D4="","",РТУС!D4)</f>
        <v/>
      </c>
      <c r="E4" s="13" t="str">
        <f ca="1">IF(РТУС!E4="",HYPERLINK("#РТУС!"&amp;CELL("адрес",Проверка!E4),"заполнить"),HYPERLINK("#Проверка!"&amp;CELL("адрес",Проверка!E4),РТУС!E4))</f>
        <v>заполнить</v>
      </c>
      <c r="F4" s="13" t="str">
        <f ca="1">IF(РТУС!F4="",HYPERLINK("#РТУС!"&amp;CELL("адрес",Проверка!F4),"заполнить"),HYPERLINK("#Проверка!"&amp;CELL("адрес",Проверка!F4),РТУС!F4))</f>
        <v>заполнить</v>
      </c>
      <c r="G4" s="20" t="str">
        <f ca="1">IF(РТУС!G4="",HYPERLINK("#РТУС!"&amp;CELL("адрес",Проверка!G4),"заполнить"),IF(РТУС!G4="1",HYPERLINK("#Проверка!"&amp;CELL("адрес",Проверка!G4),"1"),IF(AND(ISNUMBER(РТУС!G4)=TRUE,РТУС!G4&lt;=1,РТУС!G4&gt;0),IF(SUMIF(РТУС!$A$4:$A$1000,A4,РТУС!$G$4:$G$1000)=1,HYPERLINK("#Проверка!"&amp;CELL("адрес",Проверка!G4),РТУС!G4),HYPERLINK("#РТУС!"&amp;CELL("адрес",Проверка!G4),"сумма долей ≠ 1")),HYPERLINK("#РТУС!"&amp;CELL("адрес",Проверка!G4),"###"))))</f>
        <v>заполнить</v>
      </c>
      <c r="H4" s="13" t="str">
        <f ca="1">IF(РТУС!H4="",HYPERLINK("#РТУС!"&amp;CELL("адрес",Проверка!H4),"заполнить"),IF(OR(РТУС!H4="Юрлицо",РТУС!H4="Физлицо",РТУС!H4="ИП"),HYPERLINK("#Проверка!"&amp;CELL("адрес",Проверка!H4),РТУС!H4),HYPERLINK("#РТУС!"&amp;CELL("адрес",Проверка!H4),"###")))</f>
        <v>заполнить</v>
      </c>
      <c r="I4" s="13" t="str">
        <f ca="1">IF(OR(РТУС!H4="Юрлицо",РТУС!H4="ИП"),IF(РТУС!I4="",HYPERLINK("#РТУС!"&amp;CELL("адрес",Проверка!I4),"заполнить"),IF(OR(LEN(РТУС!I4)=10,LEN(РТУС!I4)=12),HYPERLINK("#Проверка!"&amp;CELL("адрес",Проверка!I4),РТУС!I4),HYPERLINK("#РТУС!"&amp;CELL("адрес",Проверка!I4),"###"))),"")</f>
        <v/>
      </c>
      <c r="J4" s="15" t="str">
        <f ca="1">IF(РТУС!J4="","",IF(AND(LEN(РТУС!J4)=5,РТУС!J4&lt;TODAY()),HYPERLINK("#Проверка!"&amp;CELL("адрес",Проверка!J4),РТУС!J4),HYPERLINK("#РТУС!"&amp;CELL("адрес",Проверка!J4),"###")))</f>
        <v/>
      </c>
      <c r="K4" s="13" t="str">
        <f>IF(РТУС!K4="","",РТУС!K4)</f>
        <v/>
      </c>
      <c r="L4" s="13" t="str">
        <f ca="1">IF(OR(РТУС!H4="Физлицо",РТУС!H4="ИП"),IF(РТУС!L4="",HYPERLINK("#РТУС!"&amp;CELL("адрес",Проверка!L4),"заполнить"),IF(OR(РТУС!L4="Загранпаспорт гражданина РФ",РТУС!L4="Паспорт гражданина РФ",РТУС!L4="Иностранный паспорт",РТУС!L4="Свидетельство о рождении",РТУС!L4="Вид на жительство"),HYPERLINK("#Проверка!"&amp;CELL("адрес",Проверка!L4),РТУС!L4),HYPERLINK("#РТУС!"&amp;CELL("адрес",Проверка!L4),"###"))),"")</f>
        <v/>
      </c>
      <c r="M4" s="13" t="str">
        <f ca="1">IF(AND(OR(РТУС!L4="Паспорт гражданина РФ",РТУС!L4="Свидетельство о рождении"),РТУС!M4=""),HYPERLINK("#РТУС!"&amp;CELL("адрес",Проверка!M4),"заполнить"),IF(РТУС!L4="Паспорт гражданина РФ",IF(LEN(РТУС!M4)=4,HYPERLINK("#Проверка!"&amp;CELL("адрес",Проверка!M4),РТУС!M4),HYPERLINK("#РТУС!"&amp;CELL("адрес",Проверка!M4),"###")),IF(РТУС!L4="Свидетельство о рождении",HYPERLINK("#Проверка!"&amp;CELL("адрес",Проверка!M4),РТУС!M4),"")))</f>
        <v/>
      </c>
      <c r="N4" s="13" t="str">
        <f ca="1">IF(РТУС!L4="","",IF(РТУС!N4="",HYPERLINK("#РТУС!"&amp;CELL("адрес",Проверка!N4),"заполнить"),IF(OR(РТУС!L4="Паспорт гражданина РФ",РТУС!L4="Свидетельство о рождении"),IF(LEN(РТУС!N4)=6,HYPERLINK("#Проверка!"&amp;CELL("адрес",Проверка!N4),РТУС!N4),HYPERLINK("#РТУС!"&amp;CELL("адрес",Проверка!N4),"###")),HYPERLINK("#Проверка!"&amp;CELL("адрес",Проверка!N4),РТУС!N4))))</f>
        <v/>
      </c>
      <c r="O4" s="15" t="str">
        <f ca="1">IF(РТУС!L4="","",IF(РТУС!O4="",HYPERLINK("#РТУС!"&amp;CELL("адрес",Проверка!O4),"заполнить"),IF(AND(LEN(РТУС!O4)=5,РТУС!O4&lt;TODAY()),IF(РТУС!L4="Свидетельство о рождении",IF(РТУС!O4&gt;EDATE(TODAY(),-168),HYPERLINK("#Проверка!"&amp;CELL("адрес",Проверка!O4),РТУС!O4),HYPERLINK("#РТУС!"&amp;CELL("адрес",Проверка!O4),"недействительно")),HYPERLINK("#Проверка!"&amp;CELL("адрес",Проверка!O4),РТУС!O4)),HYPERLINK("#РТУС!"&amp;CELL("адрес",Проверка!O4),"###"))))</f>
        <v/>
      </c>
      <c r="P4" s="21" t="str">
        <f ca="1">IF(РТУС!L4="Паспорт гражданина РФ",IF(РТУС!P4="",HYPERLINK("#РТУС!"&amp;CELL("адрес",Проверка!P4),"заполнить"),HYPERLINK("#Проверка!"&amp;CELL("адрес",Проверка!P4),РТУС!P4)),"")</f>
        <v/>
      </c>
      <c r="Q4" s="13" t="str">
        <f ca="1">IF(РТУС!L4="Паспорт гражданина РФ",IF(РТУС!Q4="",HYPERLINK("#РТУС!"&amp;CELL("адрес",Проверка!Q4),"заполнить"),IF(LEN(РТУС!Q4)=7,HYPERLINK("#Проверка!"&amp;CELL("адрес",Проверка!Q4),РТУС!Q4),HYPERLINK("#РТУС!"&amp;CELL("адрес",Проверка!Q4),"###"))),"")</f>
        <v/>
      </c>
      <c r="R4" s="13" t="str">
        <f ca="1">IF(РТУС!R4="",HYPERLINK("#РТУС!"&amp;CELL("адрес",Проверка!R4),"заполнить"),HYPERLINK("#Проверка!"&amp;CELL("адрес",Проверка!R4),РТУС!R4))</f>
        <v>заполнить</v>
      </c>
      <c r="S4" s="13" t="str">
        <f>IF(РТУС!S4="","",РТУС!S4)</f>
        <v/>
      </c>
      <c r="T4" s="13" t="str">
        <f>IF(РТУС!T4="","",РТУС!T4)</f>
        <v/>
      </c>
      <c r="U4" s="13" t="str">
        <f>IF(РТУС!U4="","",РТУС!U4)</f>
        <v/>
      </c>
      <c r="V4" s="13" t="str">
        <f ca="1">IF(РТУС!V4="",HYPERLINK("#РТУС!"&amp;CELL("адрес",Проверка!V4),"заполнить"),IF(OR(РТУС!V4="Договор участия в долевом строительстве",РТУС!V4="Предварительный договор участия в долевом строительстве",РТУС!V4="Определение Арбитражного суда",РТУС!V4="Решение суда общей юрисдикции",РТУС!V4="Иные договоры"),HYPERLINK("#Проверка!"&amp;CELL("адрес",Проверка!V4),РТУС!V4),HYPERLINK("#РТУС!"&amp;CELL("адрес",Проверка!V4),"###")))</f>
        <v>заполнить</v>
      </c>
      <c r="W4" s="13" t="str">
        <f ca="1">IF(РТУС!W4="",HYPERLINK("#РТУС!"&amp;CELL("адрес",Проверка!W4),"заполнить"),HYPERLINK("#Проверка!"&amp;CELL("адрес",Проверка!W4),РТУС!W4))</f>
        <v>заполнить</v>
      </c>
      <c r="X4" s="15" t="str">
        <f ca="1">IF(РТУС!X4="",HYPERLINK("#РТУС!"&amp;CELL("адрес",Проверка!X4),"заполнить"),IF(AND(LEN(РТУС!X4)=5,РТУС!X4&lt;TODAY()),HYPERLINK("#Проверка!"&amp;CELL("адрес",Проверка!X4),РТУС!X4),HYPERLINK("#РТУС!"&amp;CELL("адрес",Проверка!X4),"###")))</f>
        <v>заполнить</v>
      </c>
      <c r="Y4" s="13" t="str">
        <f>IF(РТУС!Y4="","",РТУС!Y4)</f>
        <v/>
      </c>
      <c r="Z4" s="15" t="str">
        <f ca="1">IF(РТУС!Z4="","",IF(AND(LEN(РТУС!Z4)=5,РТУС!Z4&lt;TODAY()),HYPERLINK("#Проверка!"&amp;CELL("адрес",Проверка!Z4),РТУС!Z4),HYPERLINK("#РТУС!"&amp;CELL("адрес",Проверка!Z4),"###")))</f>
        <v/>
      </c>
      <c r="AA4" s="18" t="str">
        <f ca="1">IF(РТУС!AA4="",HYPERLINK("#РТУС!"&amp;CELL("адрес",Проверка!AA4),"заполнить"),IF(ISNUMBER(РТУС!AA4)=TRUE,HYPERLINK("#Проверка!"&amp;CELL("адрес",Проверка!AA4),РТУС!AA4),HYPERLINK("#РТУС!"&amp;CELL("адрес",Проверка!AA4),"###")))</f>
        <v>заполнить</v>
      </c>
      <c r="AB4" s="18" t="str">
        <f ca="1">IF(РТУС!AB4="",HYPERLINK("#РТУС!"&amp;CELL("адрес",Проверка!AB4),"заполнить"),IF(ISNUMBER(РТУС!AB4)=TRUE,HYPERLINK("#Проверка!"&amp;CELL("адрес",Проверка!AB4),РТУС!AB4),HYPERLINK("#РТУС!"&amp;CELL("адрес",Проверка!AB4),"###")))</f>
        <v>заполнить</v>
      </c>
      <c r="AC4" s="18" t="str">
        <f ca="1">IF(РТУС!AC4="","",IF(ISNUMBER(РТУС!AC4)=TRUE,HYPERLINK("#Проверка!"&amp;CELL("адрес",Проверка!AC4),РТУС!AC4),HYPERLINK("#РТУС!"&amp;CELL("адрес",Проверка!AC4),"###")))</f>
        <v/>
      </c>
      <c r="AD4" s="18" t="str">
        <f ca="1">IF(РТУС!AD4="","",IF(ISNUMBER(РТУС!AD4)=TRUE,HYPERLINK("#Проверка!"&amp;CELL("адрес",Проверка!AD4),РТУС!AD4),HYPERLINK("#РТУС!"&amp;CELL("адрес",Проверка!AD4),"###")))</f>
        <v/>
      </c>
      <c r="AE4" s="13" t="str">
        <f>IF(РТУС!AE4="","",РТУС!AE4)</f>
        <v/>
      </c>
      <c r="AF4" s="15" t="str">
        <f ca="1">IF(РТУС!AE4="","",IF(РТУС!AF4="",HYPERLINK("#РТУС!"&amp;CELL("адрес",Проверка!AF4),"заполнить"),IF(AND(LEN(РТУС!AF4)=5,РТУС!AF4&lt;TODAY()),HYPERLINK("#Проверка!"&amp;CELL("адрес",Проверка!AF4),РТУС!AF4),HYPERLINK("#РТУС!"&amp;CELL("адрес",Проверка!AF4),"###"))))</f>
        <v/>
      </c>
      <c r="AG4" s="13"/>
      <c r="AH4" s="15" t="str">
        <f ca="1">IF(РТУС!AE4="","",IF(РТУС!AH4="",HYPERLINK("#РТУС!"&amp;CELL("адрес",Проверка!AH4),"заполнить"),IF(AND(LEN(РТУС!AH4)=5,РТУС!AH4&lt;TODAY()),HYPERLINK("#Проверка!"&amp;CELL("адрес",Проверка!AH4),РТУС!AH4),HYPERLINK("#РТУС!"&amp;CELL("адрес",Проверка!AH4),"###"))))</f>
        <v/>
      </c>
      <c r="AI4" s="15" t="str">
        <f ca="1">IF(РТУС!AE4="","",IF(РТУС!AI4="",HYPERLINK("#РТУС!"&amp;CELL("адрес",Проверка!AI4),"заполнить"),HYPERLINK("#Проверка!"&amp;CELL("адрес",Проверка!AI4),РТУС!AI4)))</f>
        <v/>
      </c>
      <c r="AJ4" s="13" t="str">
        <f ca="1">IF(РТУС!AE4="","",IF(РТУС!AJ4="",HYPERLINK("#РТУС!"&amp;CELL("адрес",Проверка!AJ4),"заполнить"),IF(OR(РТУС!AJ4="Юрлицо",РТУС!AJ4="Физлицо",РТУС!AJ4="ИП"),HYPERLINK("#Проверка!"&amp;CELL("адрес",Проверка!AJ4),РТУС!AJ4),HYPERLINK("#РТУС!"&amp;CELL("адрес",Проверка!AJ4),"###"))))</f>
        <v/>
      </c>
      <c r="AK4" s="13" t="str">
        <f ca="1">IF(РТУС!AK4="",HYPERLINK("#РТУС!"&amp;CELL("адрес",Проверка!AK4),"заполнить"),IF(OR(РТУС!AK4="Квартира",РТУС!AK4="Кладовая",РТУС!AK4="Машино-место",РТУС!AK4="Нежилое помещение"),HYPERLINK("#Проверка!"&amp;CELL("адрес",Проверка!AK4),РТУС!AK4),HYPERLINK("#РТУС!"&amp;CELL("адрес",Проверка!AK4),"###")))</f>
        <v>заполнить</v>
      </c>
      <c r="AL4" s="13" t="str">
        <f ca="1">IF(РТУС!AL4="",HYPERLINK("#РТУС!"&amp;CELL("адрес",Проверка!AL4),"заполнить"),HYPERLINK("#Проверка!"&amp;CELL("адрес",Проверка!AL4),РТУС!AL4))</f>
        <v>заполнить</v>
      </c>
      <c r="AM4" s="18" t="str">
        <f ca="1">IF(РТУС!AM4="",HYPERLINK("#РТУС!"&amp;CELL("адрес",Проверка!AM4),"заполнить"),IF(ISNUMBER(РТУС!AM4)=TRUE,IF(РТУС!AK4="Нежилое помещение",IF(РТУС!AM4&gt;7,HYPERLINK("#РТУС!"&amp;CELL("адрес",Проверка!AM4),"не больше 7 кв.м."),РТУС!AM4),HYPERLINK("#Проверка!"&amp;CELL("адрес",Проверка!AM4),РТУС!AM4)),HYPERLINK("#РТУС!"&amp;CELL("адрес",Проверка!AM4),"###")))</f>
        <v>заполнить</v>
      </c>
      <c r="AN4" s="13" t="str">
        <f ca="1">IF(РТУС!AN4="",HYPERLINK("#РТУС!"&amp;CELL("адрес",Проверка!AN4),"заполнить"),IF(OR(РТУС!AN4="Общая площадь помещения",РТУС!AN4="Общая приведенная площадь жилого помещения",РТУС!AN4="Общая площадь жилого помещения с учетом лоджий, балконов, террас и веранд"),HYPERLINK("#Проверка!"&amp;CELL("адрес",Проверка!AN4),РТУС!AN4),HYPERLINK("#РТУС!"&amp;CELL("адрес",Проверка!AN4),"###")))</f>
        <v>заполнить</v>
      </c>
      <c r="AO4" s="13" t="str">
        <f ca="1">IF(OR(РТУС!AK4="Квартира",РТУС!A4="Нежилое помещение"),IF(РТУС!AO4="",HYPERLINK("#РТУС!"&amp;CELL("адрес",Проверка!AO4),"заполнить"),IF(ISNUMBER(РТУС!AO4)=TRUE,HYPERLINK("#Проверка!"&amp;CELL("адрес",Проверка!AO4),РТУС!AO4),HYPERLINK("#РТУС!"&amp;CELL("адрес",Проверка!AO4),"###"))),"")</f>
        <v/>
      </c>
      <c r="AP4" s="13" t="str">
        <f>IF(РТУС!AP4="","",РТУС!AP4)</f>
        <v/>
      </c>
      <c r="AQ4" s="13" t="str">
        <f ca="1">IF(РТУС!AQ4="",HYPERLINK("#РТУС!"&amp;CELL("адрес",Проверка!AQ4),"заполнить"),HYPERLINK("#Проверка!"&amp;CELL("адрес",Проверка!AQ4),РТУС!AQ4))</f>
        <v>заполнить</v>
      </c>
      <c r="AR4" s="18" t="str">
        <f ca="1">IF(РТУС!AR4="",HYPERLINK("#РТУС!"&amp;CELL("адрес",Проверка!AR4),"заполнить"),IF(ISNUMBER(РТУС!AR4)=FALSE,HYPERLINK("#РТУС!"&amp;CELL("адрес",Проверка!AR4),"###"),IF(РТУС!G4="1",IF(РТУС!AB4=РТУС!AR4+РТУС!AU4,HYPERLINK("#Проверка!"&amp;CELL("адрес",Проверка!AR4),РТУС!AR4),HYPERLINK("#РТУС!"&amp;CELL("адрес",Проверка!AR4),"сверить суммы")),IF(РТУС!AB4=(SUMIF(РТУС!$A$4:$A$1000,A4,РТУС!$AR$4:$AR$1000)+SUMIF(РТУС!$A$4:$A$1000,A4,РТУС!$AU$4:$AU$1000)),HYPERLINK("#Проверка!"&amp;CELL("адрес",Проверка!AR4),РТУС!AR4),HYPERLINK("#РТУС!"&amp;CELL("адрес",Проверка!AR4),"сверить суммы")))))</f>
        <v>заполнить</v>
      </c>
      <c r="AS4" s="13" t="str">
        <f>IF(РТУС!AS4="","",РТУС!AS4)</f>
        <v/>
      </c>
      <c r="AT4" s="18" t="str">
        <f ca="1">IF(РТУС!AT4="",HYPERLINK("#РТУС!"&amp;CELL("адрес",Проверка!AT4),"заполнить"),IF(ISNUMBER(РТУС!AT4)=FALSE,HYPERLINK("#РТУС!"&amp;CELL("адрес",Проверка!AT4),"###"),IF(РТУС!AT4=РТУС!AR4,HYPERLINK("#Проверка!"&amp;CELL("адрес",Проверка!AT4),РТУС!AT4),HYPERLINK("#РТУС!"&amp;CELL("адрес",Проверка!AT4),"сверить суммы"))))</f>
        <v>заполнить</v>
      </c>
      <c r="AU4" s="18" t="str">
        <f ca="1">IF(РТУС!AU4="",HYPERLINK("#РТУС!"&amp;CELL("адрес",Проверка!AU4),"заполнить"),IF(ISNUMBER(РТУС!AU4)=FALSE,HYPERLINK("#РТУС!"&amp;CELL("адрес",Проверка!AU4),"###"),IF(РТУС!G4="1",IF(РТУС!AB4=РТУС!AR4+РТУС!AU4,HYPERLINK("#Проверка!"&amp;CELL("адрес",Проверка!AU4),РТУС!AU4),HYPERLINK("#РТУС!"&amp;CELL("адрес",Проверка!AU4),"сверить суммы")),IF(РТУС!AB4=(SUMIF(РТУС!$A$4:$A$1000,A4,РТУС!$AR$4:$AR$1000)+SUMIF(РТУС!$A$4:$A$1000,A4,РТУС!$AU$4:$AU$1000)),HYPERLINK("#Проверка!"&amp;CELL("адрес",Проверка!AU4),РТУС!AU4),HYPERLINK("#РТУС!"&amp;CELL("адрес",Проверка!AU4),"сверить суммы")))))</f>
        <v>заполнить</v>
      </c>
      <c r="AV4" s="13" t="str">
        <f ca="1">IF(РТУС!AV4="",HYPERLINK("#РТУС!"&amp;CELL("адрес",Проверка!AV4),"заполнить"),IF(OR(РТУС!AV4="Требование о передаче жилого помещения",РТУС!AV4="Требование о передаче машино-места",РТУС!AV4="Требования о передаче нежилого помещения",РТУС!AV4="Денежные требования"),HYPERLINK("#Проверка!"&amp;CELL("адрес",Проверка!AV4),РТУС!AV4),HYPERLINK("#РТУС!"&amp;CELL("адрес",Проверка!AV4),"###")))</f>
        <v>заполнить</v>
      </c>
      <c r="AW4" s="13" t="str">
        <f ca="1">IF(РТУС!AW4="",HYPERLINK("#РТУС!"&amp;CELL("адрес",Проверка!AW4),"заполнить"),IF(OR(РТУС!AW4="Включен в полном объеме",РТУС!AW4="Включен частично"),HYPERLINK("#Проверка!"&amp;CELL("адрес",Проверка!AW4),РТУС!AW4),HYPERLINK("#РТУС!"&amp;CELL("адрес",Проверка!AW4),"###")))</f>
        <v>заполнить</v>
      </c>
      <c r="AX4" s="15" t="str">
        <f ca="1">IF(РТУС!AX4="",HYPERLINK("#РТУС!"&amp;CELL("адрес",Проверка!AX4),"заполнить"),IF(AND(LEN(РТУС!AX4)=5,РТУС!AX4&lt;TODAY()),HYPERLINK("#Проверка!"&amp;CELL("адрес",Проверка!AX4),РТУС!AX4),HYPERLINK("#РТУС!"&amp;CELL("адрес",Проверка!AX4),"###")))</f>
        <v>заполнить</v>
      </c>
      <c r="AY4" s="15" t="str">
        <f ca="1">IF(РТУС!AY4="",HYPERLINK("#РТУС!"&amp;CELL("адрес",Проверка!AY4),"заполнить"),IF(AND(LEN(РТУС!AY4)=5,РТУС!AY4&lt;TODAY()),HYPERLINK("#Проверка!"&amp;CELL("адрес",Проверка!AY4),РТУС!AY4),HYPERLINK("#РТУС!"&amp;CELL("адрес",Проверка!AY4),"###")))</f>
        <v>заполнить</v>
      </c>
    </row>
    <row r="5" spans="1:51" x14ac:dyDescent="0.25">
      <c r="A5" s="10" t="str">
        <f>РТУС!A5</f>
        <v>.</v>
      </c>
      <c r="B5" s="13" t="str">
        <f ca="1">IF(РТУС!B5="",HYPERLINK("#РТУС!"&amp;CELL("адрес",Проверка!B5),"заполнить"),IF(AND(LEN(РТУС!B5)=10,РТУС!B4=РТУС!B5),HYPERLINK("#Проверка!"&amp;CELL("адрес",Проверка!B5),РТУС!B5),HYPERLINK("#РТУС!"&amp;CELL("адрес",Проверка!B5),"###")))</f>
        <v>заполнить</v>
      </c>
      <c r="C5" s="13" t="str">
        <f ca="1">IF(РТУС!C5="",HYPERLINK("#РТУС!"&amp;CELL("адрес",Проверка!C5),"заполнить"),IF(AND(ISNUMBER(РТУС!C5)=TRUE,РТУС!C5&gt;0,РТУС!C4=РТУС!C5),HYPERLINK("#Проверка!"&amp;CELL("адрес",Проверка!C5),РТУС!C5),HYPERLINK("#РТУС!"&amp;CELL("адрес",Проверка!C5),"###")))</f>
        <v>заполнить</v>
      </c>
      <c r="D5" s="13" t="str">
        <f>IF(РТУС!D5="","",РТУС!D5)</f>
        <v/>
      </c>
      <c r="E5" s="13" t="str">
        <f ca="1">IF(РТУС!E5="",HYPERLINK("#РТУС!"&amp;CELL("адрес",Проверка!E5),"заполнить"),IF(РТУС!E4=РТУС!E5,HYPERLINK("#Проверка!"&amp;CELL("адрес",Проверка!E5),РТУС!E5),HYPERLINK("#РТУС!"&amp;CELL("адрес",Проверка!E5),"###")))</f>
        <v>заполнить</v>
      </c>
      <c r="F5" s="13" t="str">
        <f ca="1">IF(РТУС!F5="",HYPERLINK("#РТУС!"&amp;CELL("адрес",Проверка!F5),"заполнить"),HYPERLINK("#Проверка!"&amp;CELL("адрес",Проверка!F5),РТУС!F5))</f>
        <v>заполнить</v>
      </c>
      <c r="G5" s="20" t="str">
        <f ca="1">IF(РТУС!G5="",HYPERLINK("#РТУС!"&amp;CELL("адрес",Проверка!G5),"заполнить"),IF(РТУС!G5="1",HYPERLINK("#Проверка!"&amp;CELL("адрес",Проверка!G5),"1"),IF(AND(ISNUMBER(РТУС!G5)=TRUE,РТУС!G5&lt;=1,РТУС!G5&gt;0),IF(SUMIF(РТУС!$A$4:$A$1000,A5,РТУС!$G$4:$G$1000)=1,HYPERLINK("#Проверка!"&amp;CELL("адрес",Проверка!G5),РТУС!G5),HYPERLINK("#РТУС!"&amp;CELL("адрес",Проверка!G5),"сумма долей ≠ 1")),HYPERLINK("#РТУС!"&amp;CELL("адрес",Проверка!G5),"###"))))</f>
        <v>заполнить</v>
      </c>
      <c r="H5" s="13" t="str">
        <f ca="1">IF(РТУС!H5="",HYPERLINK("#РТУС!"&amp;CELL("адрес",Проверка!H5),"заполнить"),IF(OR(РТУС!H5="Юрлицо",РТУС!H5="Физлицо",РТУС!H5="ИП"),HYPERLINK("#Проверка!"&amp;CELL("адрес",Проверка!H5),РТУС!H5),HYPERLINK("#РТУС!"&amp;CELL("адрес",Проверка!H5),"###")))</f>
        <v>заполнить</v>
      </c>
      <c r="I5" s="13" t="str">
        <f ca="1">IF(OR(РТУС!H5="Юрлицо",РТУС!H5="ИП"),IF(РТУС!I5="",HYPERLINK("#РТУС!"&amp;CELL("адрес",Проверка!I5),"заполнить"),IF(OR(LEN(РТУС!I5)=10,LEN(РТУС!I5)=12),HYPERLINK("#Проверка!"&amp;CELL("адрес",Проверка!I5),РТУС!I5),HYPERLINK("#РТУС!"&amp;CELL("адрес",Проверка!I5),"###"))),"")</f>
        <v/>
      </c>
      <c r="J5" s="15" t="str">
        <f ca="1">IF(РТУС!J5="","",IF(AND(LEN(РТУС!J5)=5,РТУС!J5&lt;TODAY()),HYPERLINK("#Проверка!"&amp;CELL("адрес",Проверка!J5),РТУС!J5),HYPERLINK("#РТУС!"&amp;CELL("адрес",Проверка!J5),"###")))</f>
        <v/>
      </c>
      <c r="K5" s="13" t="str">
        <f>IF(РТУС!K5="","",РТУС!K5)</f>
        <v/>
      </c>
      <c r="L5" s="13" t="str">
        <f ca="1">IF(OR(РТУС!H5="Физлицо",РТУС!H5="ИП"),IF(РТУС!L5="",HYPERLINK("#РТУС!"&amp;CELL("адрес",Проверка!L5),"заполнить"),IF(OR(РТУС!L5="Загранпаспорт гражданина РФ",РТУС!L5="Паспорт гражданина РФ",РТУС!L5="Иностранный паспорт",РТУС!L5="Свидетельство о рождении",РТУС!L5="Вид на жительство"),HYPERLINK("#Проверка!"&amp;CELL("адрес",Проверка!L5),РТУС!L5),HYPERLINK("#РТУС!"&amp;CELL("адрес",Проверка!L5),"###"))),"")</f>
        <v/>
      </c>
      <c r="M5" s="13" t="str">
        <f ca="1">IF(AND(OR(РТУС!L5="Паспорт гражданина РФ",РТУС!L5="Свидетельство о рождении"),РТУС!M5=""),HYPERLINK("#РТУС!"&amp;CELL("адрес",Проверка!M5),"заполнить"),IF(РТУС!L5="Паспорт гражданина РФ",IF(LEN(РТУС!M5)=4,HYPERLINK("#Проверка!"&amp;CELL("адрес",Проверка!M5),РТУС!M5),HYPERLINK("#РТУС!"&amp;CELL("адрес",Проверка!M5),"###")),IF(РТУС!L5="Свидетельство о рождении",HYPERLINK("#Проверка!"&amp;CELL("адрес",Проверка!M5),РТУС!M5),"")))</f>
        <v/>
      </c>
      <c r="N5" s="13" t="str">
        <f ca="1">IF(РТУС!L5="","",IF(РТУС!N5="",HYPERLINK("#РТУС!"&amp;CELL("адрес",Проверка!N5),"заполнить"),IF(OR(РТУС!L5="Паспорт гражданина РФ",РТУС!L5="Свидетельство о рождении"),IF(LEN(РТУС!N5)=6,HYPERLINK("#Проверка!"&amp;CELL("адрес",Проверка!N5),РТУС!N5),HYPERLINK("#РТУС!"&amp;CELL("адрес",Проверка!N5),"###")),HYPERLINK("#Проверка!"&amp;CELL("адрес",Проверка!N5),РТУС!N5))))</f>
        <v/>
      </c>
      <c r="O5" s="15" t="str">
        <f ca="1">IF(РТУС!L5="","",IF(РТУС!O5="",HYPERLINK("#РТУС!"&amp;CELL("адрес",Проверка!O5),"заполнить"),IF(AND(LEN(РТУС!O5)=5,РТУС!O5&lt;TODAY()),IF(РТУС!L5="Свидетельство о рождении",IF(РТУС!O5&gt;EDATE(TODAY(),-168),HYPERLINK("#Проверка!"&amp;CELL("адрес",Проверка!O5),РТУС!O5),HYPERLINK("#РТУС!"&amp;CELL("адрес",Проверка!O5),"недействительно")),HYPERLINK("#Проверка!"&amp;CELL("адрес",Проверка!O5),РТУС!O5)),HYPERLINK("#РТУС!"&amp;CELL("адрес",Проверка!O5),"###"))))</f>
        <v/>
      </c>
      <c r="P5" s="21" t="str">
        <f ca="1">IF(РТУС!L5="Паспорт гражданина РФ",IF(РТУС!P5="",HYPERLINK("#РТУС!"&amp;CELL("адрес",Проверка!P5),"заполнить"),HYPERLINK("#Проверка!"&amp;CELL("адрес",Проверка!P5),РТУС!P5)),"")</f>
        <v/>
      </c>
      <c r="Q5" s="13" t="str">
        <f ca="1">IF(РТУС!L5="Паспорт гражданина РФ",IF(РТУС!Q5="",HYPERLINK("#РТУС!"&amp;CELL("адрес",Проверка!Q5),"заполнить"),IF(LEN(РТУС!Q5)=7,HYPERLINK("#Проверка!"&amp;CELL("адрес",Проверка!Q5),РТУС!Q5),HYPERLINK("#РТУС!"&amp;CELL("адрес",Проверка!Q5),"###"))),"")</f>
        <v/>
      </c>
      <c r="R5" s="13" t="str">
        <f ca="1">IF(РТУС!R5="",HYPERLINK("#РТУС!"&amp;CELL("адрес",Проверка!R5),"заполнить"),HYPERLINK("#Проверка!"&amp;CELL("адрес",Проверка!R5),РТУС!R5))</f>
        <v>заполнить</v>
      </c>
      <c r="S5" s="13" t="str">
        <f>IF(РТУС!S5="","",РТУС!S5)</f>
        <v/>
      </c>
      <c r="T5" s="13" t="str">
        <f>IF(РТУС!T5="","",РТУС!T5)</f>
        <v/>
      </c>
      <c r="U5" s="13" t="str">
        <f>IF(РТУС!U5="","",РТУС!U5)</f>
        <v/>
      </c>
      <c r="V5" s="13" t="str">
        <f ca="1">IF(РТУС!V5="",HYPERLINK("#РТУС!"&amp;CELL("адрес",Проверка!V5),"заполнить"),IF(OR(РТУС!V5="Договор участия в долевом строительстве",РТУС!V5="Предварительный договор участия в долевом строительстве",РТУС!V5="Определение Арбитражного суда",РТУС!V5="Решение суда общей юрисдикции",РТУС!V5="Иные договоры"),HYPERLINK("#Проверка!"&amp;CELL("адрес",Проверка!V5),РТУС!V5),HYPERLINK("#РТУС!"&amp;CELL("адрес",Проверка!V5),"###")))</f>
        <v>заполнить</v>
      </c>
      <c r="W5" s="13" t="str">
        <f ca="1">IF(РТУС!W5="",HYPERLINK("#РТУС!"&amp;CELL("адрес",Проверка!W5),"заполнить"),HYPERLINK("#Проверка!"&amp;CELL("адрес",Проверка!W5),РТУС!W5))</f>
        <v>заполнить</v>
      </c>
      <c r="X5" s="15" t="str">
        <f ca="1">IF(РТУС!X5="",HYPERLINK("#РТУС!"&amp;CELL("адрес",Проверка!X5),"заполнить"),IF(AND(LEN(РТУС!X5)=5,РТУС!X5&lt;TODAY()),HYPERLINK("#Проверка!"&amp;CELL("адрес",Проверка!X5),РТУС!X5),HYPERLINK("#РТУС!"&amp;CELL("адрес",Проверка!X5),"###")))</f>
        <v>заполнить</v>
      </c>
      <c r="Y5" s="13" t="str">
        <f>IF(РТУС!Y5="","",РТУС!Y5)</f>
        <v/>
      </c>
      <c r="Z5" s="15" t="str">
        <f ca="1">IF(РТУС!Z5="","",IF(AND(LEN(РТУС!Z5)=5,РТУС!Z5&lt;TODAY()),HYPERLINK("#Проверка!"&amp;CELL("адрес",Проверка!Z5),РТУС!Z5),HYPERLINK("#РТУС!"&amp;CELL("адрес",Проверка!Z5),"###")))</f>
        <v/>
      </c>
      <c r="AA5" s="18" t="str">
        <f ca="1">IF(РТУС!AA5="",HYPERLINK("#РТУС!"&amp;CELL("адрес",Проверка!AA5),"заполнить"),IF(ISNUMBER(РТУС!AA5)=TRUE,HYPERLINK("#Проверка!"&amp;CELL("адрес",Проверка!AA5),РТУС!AA5),HYPERLINK("#РТУС!"&amp;CELL("адрес",Проверка!AA5),"###")))</f>
        <v>заполнить</v>
      </c>
      <c r="AB5" s="18" t="str">
        <f ca="1">IF(РТУС!AB5="",HYPERLINK("#РТУС!"&amp;CELL("адрес",Проверка!AB5),"заполнить"),IF(ISNUMBER(РТУС!AB5)=TRUE,HYPERLINK("#Проверка!"&amp;CELL("адрес",Проверка!AB5),РТУС!AB5),HYPERLINK("#РТУС!"&amp;CELL("адрес",Проверка!AB5),"###")))</f>
        <v>заполнить</v>
      </c>
      <c r="AC5" s="18" t="str">
        <f ca="1">IF(РТУС!AC5="","",IF(ISNUMBER(РТУС!AC5)=TRUE,HYPERLINK("#Проверка!"&amp;CELL("адрес",Проверка!AC5),РТУС!AC5),HYPERLINK("#РТУС!"&amp;CELL("адрес",Проверка!AC5),"###")))</f>
        <v/>
      </c>
      <c r="AD5" s="18" t="str">
        <f ca="1">IF(РТУС!AD5="","",IF(ISNUMBER(РТУС!AD5)=TRUE,HYPERLINK("#Проверка!"&amp;CELL("адрес",Проверка!AD5),РТУС!AD5),HYPERLINK("#РТУС!"&amp;CELL("адрес",Проверка!AD5),"###")))</f>
        <v/>
      </c>
      <c r="AE5" s="13" t="str">
        <f>IF(РТУС!AE5="","",РТУС!AE5)</f>
        <v/>
      </c>
      <c r="AF5" s="15" t="str">
        <f ca="1">IF(РТУС!AE5="","",IF(РТУС!AF5="",HYPERLINK("#РТУС!"&amp;CELL("адрес",Проверка!AF5),"заполнить"),IF(AND(LEN(РТУС!AF5)=5,РТУС!AF5&lt;TODAY()),HYPERLINK("#Проверка!"&amp;CELL("адрес",Проверка!AF5),РТУС!AF5),HYPERLINK("#РТУС!"&amp;CELL("адрес",Проверка!AF5),"###"))))</f>
        <v/>
      </c>
      <c r="AG5" s="13"/>
      <c r="AH5" s="15" t="str">
        <f ca="1">IF(РТУС!AE5="","",IF(РТУС!AH5="",HYPERLINK("#РТУС!"&amp;CELL("адрес",Проверка!AH5),"заполнить"),IF(AND(LEN(РТУС!AH5)=5,РТУС!AH5&lt;TODAY()),HYPERLINK("#Проверка!"&amp;CELL("адрес",Проверка!AH5),РТУС!AH5),HYPERLINK("#РТУС!"&amp;CELL("адрес",Проверка!AH5),"###"))))</f>
        <v/>
      </c>
      <c r="AI5" s="15" t="str">
        <f ca="1">IF(РТУС!AE5="","",IF(РТУС!AI5="",HYPERLINK("#РТУС!"&amp;CELL("адрес",Проверка!AI5),"заполнить"),HYPERLINK("#Проверка!"&amp;CELL("адрес",Проверка!AI5),РТУС!AI5)))</f>
        <v/>
      </c>
      <c r="AJ5" s="13" t="str">
        <f ca="1">IF(РТУС!AE5="","",IF(РТУС!AJ5="",HYPERLINK("#РТУС!"&amp;CELL("адрес",Проверка!AJ5),"заполнить"),IF(OR(РТУС!AJ5="Юрлицо",РТУС!AJ5="Физлицо",РТУС!AJ5="ИП"),HYPERLINK("#Проверка!"&amp;CELL("адрес",Проверка!AJ5),РТУС!AJ5),HYPERLINK("#РТУС!"&amp;CELL("адрес",Проверка!AJ5),"###"))))</f>
        <v/>
      </c>
      <c r="AK5" s="13" t="str">
        <f ca="1">IF(РТУС!AK5="",HYPERLINK("#РТУС!"&amp;CELL("адрес",Проверка!AK5),"заполнить"),IF(OR(РТУС!AK5="Квартира",РТУС!AK5="Кладовая",РТУС!AK5="Машино-место",РТУС!AK5="Нежилое помещение"),HYPERLINK("#Проверка!"&amp;CELL("адрес",Проверка!AK5),РТУС!AK5),HYPERLINK("#РТУС!"&amp;CELL("адрес",Проверка!AK5),"###")))</f>
        <v>заполнить</v>
      </c>
      <c r="AL5" s="13" t="str">
        <f ca="1">IF(РТУС!AL5="",HYPERLINK("#РТУС!"&amp;CELL("адрес",Проверка!AL5),"заполнить"),HYPERLINK("#Проверка!"&amp;CELL("адрес",Проверка!AL5),РТУС!AL5))</f>
        <v>заполнить</v>
      </c>
      <c r="AM5" s="18" t="str">
        <f ca="1">IF(РТУС!AM5="",HYPERLINK("#РТУС!"&amp;CELL("адрес",Проверка!AM5),"заполнить"),IF(ISNUMBER(РТУС!AM5)=TRUE,IF(РТУС!AK5="Нежилое помещение",IF(РТУС!AM5&gt;7,HYPERLINK("#РТУС!"&amp;CELL("адрес",Проверка!AM5),"не больше 7 кв.м."),РТУС!AM5),HYPERLINK("#Проверка!"&amp;CELL("адрес",Проверка!AM5),РТУС!AM5)),HYPERLINK("#РТУС!"&amp;CELL("адрес",Проверка!AM5),"###")))</f>
        <v>заполнить</v>
      </c>
      <c r="AN5" s="13" t="str">
        <f ca="1">IF(РТУС!AN5="",HYPERLINK("#РТУС!"&amp;CELL("адрес",Проверка!AN5),"заполнить"),IF(OR(РТУС!AN5="Общая площадь помещения",РТУС!AN5="Общая приведенная площадь жилого помещения",РТУС!AN5="Общая площадь жилого помещения с учетом лоджий, балконов, террас и веранд"),HYPERLINK("#Проверка!"&amp;CELL("адрес",Проверка!AN5),РТУС!AN5),HYPERLINK("#РТУС!"&amp;CELL("адрес",Проверка!AN5),"###")))</f>
        <v>заполнить</v>
      </c>
      <c r="AO5" s="13" t="str">
        <f ca="1">IF(OR(РТУС!AK5="Квартира",РТУС!A5="Нежилое помещение"),IF(РТУС!AO5="",HYPERLINK("#РТУС!"&amp;CELL("адрес",Проверка!AO5),"заполнить"),IF(ISNUMBER(РТУС!AO5)=TRUE,HYPERLINK("#Проверка!"&amp;CELL("адрес",Проверка!AO5),РТУС!AO5),HYPERLINK("#РТУС!"&amp;CELL("адрес",Проверка!AO5),"###"))),"")</f>
        <v/>
      </c>
      <c r="AP5" s="13" t="str">
        <f>IF(РТУС!AP5="","",РТУС!AP5)</f>
        <v/>
      </c>
      <c r="AQ5" s="13" t="str">
        <f ca="1">IF(РТУС!AQ5="",HYPERLINK("#РТУС!"&amp;CELL("адрес",Проверка!AQ5),"заполнить"),HYPERLINK("#Проверка!"&amp;CELL("адрес",Проверка!AQ5),РТУС!AQ5))</f>
        <v>заполнить</v>
      </c>
      <c r="AR5" s="18" t="str">
        <f ca="1">IF(РТУС!AR5="",HYPERLINK("#РТУС!"&amp;CELL("адрес",Проверка!AR5),"заполнить"),IF(ISNUMBER(РТУС!AR5)=FALSE,HYPERLINK("#РТУС!"&amp;CELL("адрес",Проверка!AR5),"###"),IF(РТУС!G5="1",IF(РТУС!AB5=РТУС!AR5+РТУС!AU5,HYPERLINK("#Проверка!"&amp;CELL("адрес",Проверка!AR5),РТУС!AR5),HYPERLINK("#РТУС!"&amp;CELL("адрес",Проверка!AR5),"сверить суммы")),IF(РТУС!AB5=(SUMIF(РТУС!$A$4:$A$1000,A5,РТУС!$AR$4:$AR$1000)+SUMIF(РТУС!$A$4:$A$1000,A5,РТУС!$AU$4:$AU$1000)),HYPERLINK("#Проверка!"&amp;CELL("адрес",Проверка!AR5),РТУС!AR5),HYPERLINK("#РТУС!"&amp;CELL("адрес",Проверка!AR5),"сверить суммы")))))</f>
        <v>заполнить</v>
      </c>
      <c r="AS5" s="13" t="str">
        <f>IF(РТУС!AS5="","",РТУС!AS5)</f>
        <v/>
      </c>
      <c r="AT5" s="18" t="str">
        <f ca="1">IF(РТУС!AT5="",HYPERLINK("#РТУС!"&amp;CELL("адрес",Проверка!AT5),"заполнить"),IF(ISNUMBER(РТУС!AT5)=FALSE,HYPERLINK("#РТУС!"&amp;CELL("адрес",Проверка!AT5),"###"),IF(РТУС!AT5=РТУС!AR5,HYPERLINK("#Проверка!"&amp;CELL("адрес",Проверка!AT5),РТУС!AT5),HYPERLINK("#РТУС!"&amp;CELL("адрес",Проверка!AT5),"сверить суммы"))))</f>
        <v>заполнить</v>
      </c>
      <c r="AU5" s="18" t="str">
        <f ca="1">IF(РТУС!AU5="",HYPERLINK("#РТУС!"&amp;CELL("адрес",Проверка!AU5),"заполнить"),IF(ISNUMBER(РТУС!AU5)=FALSE,HYPERLINK("#РТУС!"&amp;CELL("адрес",Проверка!AU5),"###"),IF(РТУС!G5="1",IF(РТУС!AB5=РТУС!AR5+РТУС!AU5,HYPERLINK("#Проверка!"&amp;CELL("адрес",Проверка!AU5),РТУС!AU5),HYPERLINK("#РТУС!"&amp;CELL("адрес",Проверка!AU5),"сверить суммы")),IF(РТУС!AB5=(SUMIF(РТУС!$A$4:$A$1000,A5,РТУС!$AR$4:$AR$1000)+SUMIF(РТУС!$A$4:$A$1000,A5,РТУС!$AU$4:$AU$1000)),HYPERLINK("#Проверка!"&amp;CELL("адрес",Проверка!AU5),РТУС!AU5),HYPERLINK("#РТУС!"&amp;CELL("адрес",Проверка!AU5),"сверить суммы")))))</f>
        <v>заполнить</v>
      </c>
      <c r="AV5" s="13" t="str">
        <f ca="1">IF(РТУС!AV5="",HYPERLINK("#РТУС!"&amp;CELL("адрес",Проверка!AV5),"заполнить"),IF(OR(РТУС!AV5="Требование о передаче жилого помещения",РТУС!AV5="Требование о передаче машино-места",РТУС!AV5="Требования о передаче нежилого помещения",РТУС!AV5="Денежные требования"),HYPERLINK("#Проверка!"&amp;CELL("адрес",Проверка!AV5),РТУС!AV5),HYPERLINK("#РТУС!"&amp;CELL("адрес",Проверка!AV5),"###")))</f>
        <v>заполнить</v>
      </c>
      <c r="AW5" s="13" t="str">
        <f ca="1">IF(РТУС!AW5="",HYPERLINK("#РТУС!"&amp;CELL("адрес",Проверка!AW5),"заполнить"),IF(OR(РТУС!AW5="Включен в полном объеме",РТУС!AW5="Включен частично"),HYPERLINK("#Проверка!"&amp;CELL("адрес",Проверка!AW5),РТУС!AW5),HYPERLINK("#РТУС!"&amp;CELL("адрес",Проверка!AW5),"###")))</f>
        <v>заполнить</v>
      </c>
      <c r="AX5" s="15" t="str">
        <f ca="1">IF(РТУС!AX5="",HYPERLINK("#РТУС!"&amp;CELL("адрес",Проверка!AX5),"заполнить"),IF(AND(LEN(РТУС!AX5)=5,РТУС!AX5&lt;TODAY()),HYPERLINK("#Проверка!"&amp;CELL("адрес",Проверка!AX5),РТУС!AX5),HYPERLINK("#РТУС!"&amp;CELL("адрес",Проверка!AX5),"###")))</f>
        <v>заполнить</v>
      </c>
      <c r="AY5" s="15" t="str">
        <f ca="1">IF(РТУС!AY5="",HYPERLINK("#РТУС!"&amp;CELL("адрес",Проверка!AY5),"заполнить"),IF(AND(LEN(РТУС!AY5)=5,РТУС!AY5&lt;TODAY()),HYPERLINK("#Проверка!"&amp;CELL("адрес",Проверка!AY5),РТУС!AY5),HYPERLINK("#РТУС!"&amp;CELL("адрес",Проверка!AY5),"###")))</f>
        <v>заполнить</v>
      </c>
    </row>
    <row r="6" spans="1:51" x14ac:dyDescent="0.25">
      <c r="A6" s="10" t="str">
        <f>РТУС!A6</f>
        <v>.</v>
      </c>
      <c r="B6" s="13" t="str">
        <f ca="1">IF(РТУС!B6="",HYPERLINK("#РТУС!"&amp;CELL("адрес",Проверка!B6),"заполнить"),IF(AND(LEN(РТУС!B6)=10,РТУС!B5=РТУС!B6),HYPERLINK("#Проверка!"&amp;CELL("адрес",Проверка!B6),РТУС!B6),HYPERLINK("#РТУС!"&amp;CELL("адрес",Проверка!B6),"###")))</f>
        <v>заполнить</v>
      </c>
      <c r="C6" s="13" t="str">
        <f ca="1">IF(РТУС!C6="",HYPERLINK("#РТУС!"&amp;CELL("адрес",Проверка!C6),"заполнить"),IF(AND(ISNUMBER(РТУС!C6)=TRUE,РТУС!C6&gt;0,РТУС!C5=РТУС!C6),HYPERLINK("#Проверка!"&amp;CELL("адрес",Проверка!C6),РТУС!C6),HYPERLINK("#РТУС!"&amp;CELL("адрес",Проверка!C6),"###")))</f>
        <v>заполнить</v>
      </c>
      <c r="D6" s="13" t="str">
        <f>IF(РТУС!D6="","",РТУС!D6)</f>
        <v/>
      </c>
      <c r="E6" s="13" t="str">
        <f ca="1">IF(РТУС!E6="",HYPERLINK("#РТУС!"&amp;CELL("адрес",Проверка!E6),"заполнить"),IF(РТУС!E5=РТУС!E6,HYPERLINK("#Проверка!"&amp;CELL("адрес",Проверка!E6),РТУС!E6),HYPERLINK("#РТУС!"&amp;CELL("адрес",Проверка!E6),"###")))</f>
        <v>заполнить</v>
      </c>
      <c r="F6" s="13" t="str">
        <f ca="1">IF(РТУС!F6="",HYPERLINK("#РТУС!"&amp;CELL("адрес",Проверка!F6),"заполнить"),HYPERLINK("#Проверка!"&amp;CELL("адрес",Проверка!F6),РТУС!F6))</f>
        <v>заполнить</v>
      </c>
      <c r="G6" s="20" t="str">
        <f ca="1">IF(РТУС!G6="",HYPERLINK("#РТУС!"&amp;CELL("адрес",Проверка!G6),"заполнить"),IF(РТУС!G6="1",HYPERLINK("#Проверка!"&amp;CELL("адрес",Проверка!G6),"1"),IF(AND(ISNUMBER(РТУС!G6)=TRUE,РТУС!G6&lt;=1,РТУС!G6&gt;0),IF(SUMIF(РТУС!$A$4:$A$1000,A6,РТУС!$G$4:$G$1000)=1,HYPERLINK("#Проверка!"&amp;CELL("адрес",Проверка!G6),РТУС!G6),HYPERLINK("#РТУС!"&amp;CELL("адрес",Проверка!G6),"сумма долей ≠ 1")),HYPERLINK("#РТУС!"&amp;CELL("адрес",Проверка!G6),"###"))))</f>
        <v>заполнить</v>
      </c>
      <c r="H6" s="13" t="str">
        <f ca="1">IF(РТУС!H6="",HYPERLINK("#РТУС!"&amp;CELL("адрес",Проверка!H6),"заполнить"),IF(OR(РТУС!H6="Юрлицо",РТУС!H6="Физлицо",РТУС!H6="ИП"),HYPERLINK("#Проверка!"&amp;CELL("адрес",Проверка!H6),РТУС!H6),HYPERLINK("#РТУС!"&amp;CELL("адрес",Проверка!H6),"###")))</f>
        <v>заполнить</v>
      </c>
      <c r="I6" s="13" t="str">
        <f ca="1">IF(OR(РТУС!H6="Юрлицо",РТУС!H6="ИП"),IF(РТУС!I6="",HYPERLINK("#РТУС!"&amp;CELL("адрес",Проверка!I6),"заполнить"),IF(OR(LEN(РТУС!I6)=10,LEN(РТУС!I6)=12),HYPERLINK("#Проверка!"&amp;CELL("адрес",Проверка!I6),РТУС!I6),HYPERLINK("#РТУС!"&amp;CELL("адрес",Проверка!I6),"###"))),"")</f>
        <v/>
      </c>
      <c r="J6" s="15" t="str">
        <f ca="1">IF(РТУС!J6="","",IF(AND(LEN(РТУС!J6)=5,РТУС!J6&lt;TODAY()),HYPERLINK("#Проверка!"&amp;CELL("адрес",Проверка!J6),РТУС!J6),HYPERLINK("#РТУС!"&amp;CELL("адрес",Проверка!J6),"###")))</f>
        <v/>
      </c>
      <c r="K6" s="13" t="str">
        <f>IF(РТУС!K6="","",РТУС!K6)</f>
        <v/>
      </c>
      <c r="L6" s="13" t="str">
        <f ca="1">IF(OR(РТУС!H6="Физлицо",РТУС!H6="ИП"),IF(РТУС!L6="",HYPERLINK("#РТУС!"&amp;CELL("адрес",Проверка!L6),"заполнить"),IF(OR(РТУС!L6="Загранпаспорт гражданина РФ",РТУС!L6="Паспорт гражданина РФ",РТУС!L6="Иностранный паспорт",РТУС!L6="Свидетельство о рождении",РТУС!L6="Вид на жительство"),HYPERLINK("#Проверка!"&amp;CELL("адрес",Проверка!L6),РТУС!L6),HYPERLINK("#РТУС!"&amp;CELL("адрес",Проверка!L6),"###"))),"")</f>
        <v/>
      </c>
      <c r="M6" s="13" t="str">
        <f ca="1">IF(AND(OR(РТУС!L6="Паспорт гражданина РФ",РТУС!L6="Свидетельство о рождении"),РТУС!M6=""),HYPERLINK("#РТУС!"&amp;CELL("адрес",Проверка!M6),"заполнить"),IF(РТУС!L6="Паспорт гражданина РФ",IF(LEN(РТУС!M6)=4,HYPERLINK("#Проверка!"&amp;CELL("адрес",Проверка!M6),РТУС!M6),HYPERLINK("#РТУС!"&amp;CELL("адрес",Проверка!M6),"###")),IF(РТУС!L6="Свидетельство о рождении",HYPERLINK("#Проверка!"&amp;CELL("адрес",Проверка!M6),РТУС!M6),"")))</f>
        <v/>
      </c>
      <c r="N6" s="13" t="str">
        <f ca="1">IF(РТУС!L6="","",IF(РТУС!N6="",HYPERLINK("#РТУС!"&amp;CELL("адрес",Проверка!N6),"заполнить"),IF(OR(РТУС!L6="Паспорт гражданина РФ",РТУС!L6="Свидетельство о рождении"),IF(LEN(РТУС!N6)=6,HYPERLINK("#Проверка!"&amp;CELL("адрес",Проверка!N6),РТУС!N6),HYPERLINK("#РТУС!"&amp;CELL("адрес",Проверка!N6),"###")),HYPERLINK("#Проверка!"&amp;CELL("адрес",Проверка!N6),РТУС!N6))))</f>
        <v/>
      </c>
      <c r="O6" s="15" t="str">
        <f ca="1">IF(РТУС!L6="","",IF(РТУС!O6="",HYPERLINK("#РТУС!"&amp;CELL("адрес",Проверка!O6),"заполнить"),IF(AND(LEN(РТУС!O6)=5,РТУС!O6&lt;TODAY()),IF(РТУС!L6="Свидетельство о рождении",IF(РТУС!O6&gt;EDATE(TODAY(),-168),HYPERLINK("#Проверка!"&amp;CELL("адрес",Проверка!O6),РТУС!O6),HYPERLINK("#РТУС!"&amp;CELL("адрес",Проверка!O6),"недействительно")),HYPERLINK("#Проверка!"&amp;CELL("адрес",Проверка!O6),РТУС!O6)),HYPERLINK("#РТУС!"&amp;CELL("адрес",Проверка!O6),"###"))))</f>
        <v/>
      </c>
      <c r="P6" s="21" t="str">
        <f ca="1">IF(РТУС!L6="Паспорт гражданина РФ",IF(РТУС!P6="",HYPERLINK("#РТУС!"&amp;CELL("адрес",Проверка!P6),"заполнить"),HYPERLINK("#Проверка!"&amp;CELL("адрес",Проверка!P6),РТУС!P6)),"")</f>
        <v/>
      </c>
      <c r="Q6" s="13" t="str">
        <f ca="1">IF(РТУС!L6="Паспорт гражданина РФ",IF(РТУС!Q6="",HYPERLINK("#РТУС!"&amp;CELL("адрес",Проверка!Q6),"заполнить"),IF(LEN(РТУС!Q6)=7,HYPERLINK("#Проверка!"&amp;CELL("адрес",Проверка!Q6),РТУС!Q6),HYPERLINK("#РТУС!"&amp;CELL("адрес",Проверка!Q6),"###"))),"")</f>
        <v/>
      </c>
      <c r="R6" s="13" t="str">
        <f ca="1">IF(РТУС!R6="",HYPERLINK("#РТУС!"&amp;CELL("адрес",Проверка!R6),"заполнить"),HYPERLINK("#Проверка!"&amp;CELL("адрес",Проверка!R6),РТУС!R6))</f>
        <v>заполнить</v>
      </c>
      <c r="S6" s="13" t="str">
        <f>IF(РТУС!S6="","",РТУС!S6)</f>
        <v/>
      </c>
      <c r="T6" s="13" t="str">
        <f>IF(РТУС!T6="","",РТУС!T6)</f>
        <v/>
      </c>
      <c r="U6" s="13" t="str">
        <f>IF(РТУС!U6="","",РТУС!U6)</f>
        <v/>
      </c>
      <c r="V6" s="13" t="str">
        <f ca="1">IF(РТУС!V6="",HYPERLINK("#РТУС!"&amp;CELL("адрес",Проверка!V6),"заполнить"),IF(OR(РТУС!V6="Договор участия в долевом строительстве",РТУС!V6="Предварительный договор участия в долевом строительстве",РТУС!V6="Определение Арбитражного суда",РТУС!V6="Решение суда общей юрисдикции",РТУС!V6="Иные договоры"),HYPERLINK("#Проверка!"&amp;CELL("адрес",Проверка!V6),РТУС!V6),HYPERLINK("#РТУС!"&amp;CELL("адрес",Проверка!V6),"###")))</f>
        <v>заполнить</v>
      </c>
      <c r="W6" s="13" t="str">
        <f ca="1">IF(РТУС!W6="",HYPERLINK("#РТУС!"&amp;CELL("адрес",Проверка!W6),"заполнить"),HYPERLINK("#Проверка!"&amp;CELL("адрес",Проверка!W6),РТУС!W6))</f>
        <v>заполнить</v>
      </c>
      <c r="X6" s="15" t="str">
        <f ca="1">IF(РТУС!X6="",HYPERLINK("#РТУС!"&amp;CELL("адрес",Проверка!X6),"заполнить"),IF(AND(LEN(РТУС!X6)=5,РТУС!X6&lt;TODAY()),HYPERLINK("#Проверка!"&amp;CELL("адрес",Проверка!X6),РТУС!X6),HYPERLINK("#РТУС!"&amp;CELL("адрес",Проверка!X6),"###")))</f>
        <v>заполнить</v>
      </c>
      <c r="Y6" s="13" t="str">
        <f>IF(РТУС!Y6="","",РТУС!Y6)</f>
        <v/>
      </c>
      <c r="Z6" s="15" t="str">
        <f ca="1">IF(РТУС!Z6="","",IF(AND(LEN(РТУС!Z6)=5,РТУС!Z6&lt;TODAY()),HYPERLINK("#Проверка!"&amp;CELL("адрес",Проверка!Z6),РТУС!Z6),HYPERLINK("#РТУС!"&amp;CELL("адрес",Проверка!Z6),"###")))</f>
        <v/>
      </c>
      <c r="AA6" s="18" t="str">
        <f ca="1">IF(РТУС!AA6="",HYPERLINK("#РТУС!"&amp;CELL("адрес",Проверка!AA6),"заполнить"),IF(ISNUMBER(РТУС!AA6)=TRUE,HYPERLINK("#Проверка!"&amp;CELL("адрес",Проверка!AA6),РТУС!AA6),HYPERLINK("#РТУС!"&amp;CELL("адрес",Проверка!AA6),"###")))</f>
        <v>заполнить</v>
      </c>
      <c r="AB6" s="18" t="str">
        <f ca="1">IF(РТУС!AB6="",HYPERLINK("#РТУС!"&amp;CELL("адрес",Проверка!AB6),"заполнить"),IF(ISNUMBER(РТУС!AB6)=TRUE,HYPERLINK("#Проверка!"&amp;CELL("адрес",Проверка!AB6),РТУС!AB6),HYPERLINK("#РТУС!"&amp;CELL("адрес",Проверка!AB6),"###")))</f>
        <v>заполнить</v>
      </c>
      <c r="AC6" s="18" t="str">
        <f ca="1">IF(РТУС!AC6="","",IF(ISNUMBER(РТУС!AC6)=TRUE,HYPERLINK("#Проверка!"&amp;CELL("адрес",Проверка!AC6),РТУС!AC6),HYPERLINK("#РТУС!"&amp;CELL("адрес",Проверка!AC6),"###")))</f>
        <v/>
      </c>
      <c r="AD6" s="18" t="str">
        <f ca="1">IF(РТУС!AD6="","",IF(ISNUMBER(РТУС!AD6)=TRUE,HYPERLINK("#Проверка!"&amp;CELL("адрес",Проверка!AD6),РТУС!AD6),HYPERLINK("#РТУС!"&amp;CELL("адрес",Проверка!AD6),"###")))</f>
        <v/>
      </c>
      <c r="AE6" s="13" t="str">
        <f>IF(РТУС!AE6="","",РТУС!AE6)</f>
        <v/>
      </c>
      <c r="AF6" s="15" t="str">
        <f ca="1">IF(РТУС!AE6="","",IF(РТУС!AF6="",HYPERLINK("#РТУС!"&amp;CELL("адрес",Проверка!AF6),"заполнить"),IF(AND(LEN(РТУС!AF6)=5,РТУС!AF6&lt;TODAY()),HYPERLINK("#Проверка!"&amp;CELL("адрес",Проверка!AF6),РТУС!AF6),HYPERLINK("#РТУС!"&amp;CELL("адрес",Проверка!AF6),"###"))))</f>
        <v/>
      </c>
      <c r="AG6" s="13"/>
      <c r="AH6" s="15" t="str">
        <f ca="1">IF(РТУС!AE6="","",IF(РТУС!AH6="",HYPERLINK("#РТУС!"&amp;CELL("адрес",Проверка!AH6),"заполнить"),IF(AND(LEN(РТУС!AH6)=5,РТУС!AH6&lt;TODAY()),HYPERLINK("#Проверка!"&amp;CELL("адрес",Проверка!AH6),РТУС!AH6),HYPERLINK("#РТУС!"&amp;CELL("адрес",Проверка!AH6),"###"))))</f>
        <v/>
      </c>
      <c r="AI6" s="15" t="str">
        <f ca="1">IF(РТУС!AE6="","",IF(РТУС!AI6="",HYPERLINK("#РТУС!"&amp;CELL("адрес",Проверка!AI6),"заполнить"),HYPERLINK("#Проверка!"&amp;CELL("адрес",Проверка!AI6),РТУС!AI6)))</f>
        <v/>
      </c>
      <c r="AJ6" s="13" t="str">
        <f ca="1">IF(РТУС!AE6="","",IF(РТУС!AJ6="",HYPERLINK("#РТУС!"&amp;CELL("адрес",Проверка!AJ6),"заполнить"),IF(OR(РТУС!AJ6="Юрлицо",РТУС!AJ6="Физлицо",РТУС!AJ6="ИП"),HYPERLINK("#Проверка!"&amp;CELL("адрес",Проверка!AJ6),РТУС!AJ6),HYPERLINK("#РТУС!"&amp;CELL("адрес",Проверка!AJ6),"###"))))</f>
        <v/>
      </c>
      <c r="AK6" s="13" t="str">
        <f ca="1">IF(РТУС!AK6="",HYPERLINK("#РТУС!"&amp;CELL("адрес",Проверка!AK6),"заполнить"),IF(OR(РТУС!AK6="Квартира",РТУС!AK6="Кладовая",РТУС!AK6="Машино-место",РТУС!AK6="Нежилое помещение"),HYPERLINK("#Проверка!"&amp;CELL("адрес",Проверка!AK6),РТУС!AK6),HYPERLINK("#РТУС!"&amp;CELL("адрес",Проверка!AK6),"###")))</f>
        <v>заполнить</v>
      </c>
      <c r="AL6" s="13" t="str">
        <f ca="1">IF(РТУС!AL6="",HYPERLINK("#РТУС!"&amp;CELL("адрес",Проверка!AL6),"заполнить"),HYPERLINK("#Проверка!"&amp;CELL("адрес",Проверка!AL6),РТУС!AL6))</f>
        <v>заполнить</v>
      </c>
      <c r="AM6" s="18" t="str">
        <f ca="1">IF(РТУС!AM6="",HYPERLINK("#РТУС!"&amp;CELL("адрес",Проверка!AM6),"заполнить"),IF(ISNUMBER(РТУС!AM6)=TRUE,IF(РТУС!AK6="Нежилое помещение",IF(РТУС!AM6&gt;7,HYPERLINK("#РТУС!"&amp;CELL("адрес",Проверка!AM6),"не больше 7 кв.м."),РТУС!AM6),HYPERLINK("#Проверка!"&amp;CELL("адрес",Проверка!AM6),РТУС!AM6)),HYPERLINK("#РТУС!"&amp;CELL("адрес",Проверка!AM6),"###")))</f>
        <v>заполнить</v>
      </c>
      <c r="AN6" s="13" t="str">
        <f ca="1">IF(РТУС!AN6="",HYPERLINK("#РТУС!"&amp;CELL("адрес",Проверка!AN6),"заполнить"),IF(OR(РТУС!AN6="Общая площадь помещения",РТУС!AN6="Общая приведенная площадь жилого помещения",РТУС!AN6="Общая площадь жилого помещения с учетом лоджий, балконов, террас и веранд"),HYPERLINK("#Проверка!"&amp;CELL("адрес",Проверка!AN6),РТУС!AN6),HYPERLINK("#РТУС!"&amp;CELL("адрес",Проверка!AN6),"###")))</f>
        <v>заполнить</v>
      </c>
      <c r="AO6" s="13" t="str">
        <f ca="1">IF(OR(РТУС!AK6="Квартира",РТУС!A6="Нежилое помещение"),IF(РТУС!AO6="",HYPERLINK("#РТУС!"&amp;CELL("адрес",Проверка!AO6),"заполнить"),IF(ISNUMBER(РТУС!AO6)=TRUE,HYPERLINK("#Проверка!"&amp;CELL("адрес",Проверка!AO6),РТУС!AO6),HYPERLINK("#РТУС!"&amp;CELL("адрес",Проверка!AO6),"###"))),"")</f>
        <v/>
      </c>
      <c r="AP6" s="13" t="str">
        <f>IF(РТУС!AP6="","",РТУС!AP6)</f>
        <v/>
      </c>
      <c r="AQ6" s="13" t="str">
        <f ca="1">IF(РТУС!AQ6="",HYPERLINK("#РТУС!"&amp;CELL("адрес",Проверка!AQ6),"заполнить"),HYPERLINK("#Проверка!"&amp;CELL("адрес",Проверка!AQ6),РТУС!AQ6))</f>
        <v>заполнить</v>
      </c>
      <c r="AR6" s="18" t="str">
        <f ca="1">IF(РТУС!AR6="",HYPERLINK("#РТУС!"&amp;CELL("адрес",Проверка!AR6),"заполнить"),IF(ISNUMBER(РТУС!AR6)=FALSE,HYPERLINK("#РТУС!"&amp;CELL("адрес",Проверка!AR6),"###"),IF(РТУС!G6="1",IF(РТУС!AB6=РТУС!AR6+РТУС!AU6,HYPERLINK("#Проверка!"&amp;CELL("адрес",Проверка!AR6),РТУС!AR6),HYPERLINK("#РТУС!"&amp;CELL("адрес",Проверка!AR6),"сверить суммы")),IF(РТУС!AB6=(SUMIF(РТУС!$A$4:$A$1000,A6,РТУС!$AR$4:$AR$1000)+SUMIF(РТУС!$A$4:$A$1000,A6,РТУС!$AU$4:$AU$1000)),HYPERLINK("#Проверка!"&amp;CELL("адрес",Проверка!AR6),РТУС!AR6),HYPERLINK("#РТУС!"&amp;CELL("адрес",Проверка!AR6),"сверить суммы")))))</f>
        <v>заполнить</v>
      </c>
      <c r="AS6" s="13" t="str">
        <f>IF(РТУС!AS6="","",РТУС!AS6)</f>
        <v/>
      </c>
      <c r="AT6" s="18" t="str">
        <f ca="1">IF(РТУС!AT6="",HYPERLINK("#РТУС!"&amp;CELL("адрес",Проверка!AT6),"заполнить"),IF(ISNUMBER(РТУС!AT6)=FALSE,HYPERLINK("#РТУС!"&amp;CELL("адрес",Проверка!AT6),"###"),IF(РТУС!AT6=РТУС!AR6,HYPERLINK("#Проверка!"&amp;CELL("адрес",Проверка!AT6),РТУС!AT6),HYPERLINK("#РТУС!"&amp;CELL("адрес",Проверка!AT6),"сверить суммы"))))</f>
        <v>заполнить</v>
      </c>
      <c r="AU6" s="18" t="str">
        <f ca="1">IF(РТУС!AU6="",HYPERLINK("#РТУС!"&amp;CELL("адрес",Проверка!AU6),"заполнить"),IF(ISNUMBER(РТУС!AU6)=FALSE,HYPERLINK("#РТУС!"&amp;CELL("адрес",Проверка!AU6),"###"),IF(РТУС!G6="1",IF(РТУС!AB6=РТУС!AR6+РТУС!AU6,HYPERLINK("#Проверка!"&amp;CELL("адрес",Проверка!AU6),РТУС!AU6),HYPERLINK("#РТУС!"&amp;CELL("адрес",Проверка!AU6),"сверить суммы")),IF(РТУС!AB6=(SUMIF(РТУС!$A$4:$A$1000,A6,РТУС!$AR$4:$AR$1000)+SUMIF(РТУС!$A$4:$A$1000,A6,РТУС!$AU$4:$AU$1000)),HYPERLINK("#Проверка!"&amp;CELL("адрес",Проверка!AU6),РТУС!AU6),HYPERLINK("#РТУС!"&amp;CELL("адрес",Проверка!AU6),"сверить суммы")))))</f>
        <v>заполнить</v>
      </c>
      <c r="AV6" s="13" t="str">
        <f ca="1">IF(РТУС!AV6="",HYPERLINK("#РТУС!"&amp;CELL("адрес",Проверка!AV6),"заполнить"),IF(OR(РТУС!AV6="Требование о передаче жилого помещения",РТУС!AV6="Требование о передаче машино-места",РТУС!AV6="Требования о передаче нежилого помещения",РТУС!AV6="Денежные требования"),HYPERLINK("#Проверка!"&amp;CELL("адрес",Проверка!AV6),РТУС!AV6),HYPERLINK("#РТУС!"&amp;CELL("адрес",Проверка!AV6),"###")))</f>
        <v>заполнить</v>
      </c>
      <c r="AW6" s="13" t="str">
        <f ca="1">IF(РТУС!AW6="",HYPERLINK("#РТУС!"&amp;CELL("адрес",Проверка!AW6),"заполнить"),IF(OR(РТУС!AW6="Включен в полном объеме",РТУС!AW6="Включен частично"),HYPERLINK("#Проверка!"&amp;CELL("адрес",Проверка!AW6),РТУС!AW6),HYPERLINK("#РТУС!"&amp;CELL("адрес",Проверка!AW6),"###")))</f>
        <v>заполнить</v>
      </c>
      <c r="AX6" s="15" t="str">
        <f ca="1">IF(РТУС!AX6="",HYPERLINK("#РТУС!"&amp;CELL("адрес",Проверка!AX6),"заполнить"),IF(AND(LEN(РТУС!AX6)=5,РТУС!AX6&lt;TODAY()),HYPERLINK("#Проверка!"&amp;CELL("адрес",Проверка!AX6),РТУС!AX6),HYPERLINK("#РТУС!"&amp;CELL("адрес",Проверка!AX6),"###")))</f>
        <v>заполнить</v>
      </c>
      <c r="AY6" s="15" t="str">
        <f ca="1">IF(РТУС!AY6="",HYPERLINK("#РТУС!"&amp;CELL("адрес",Проверка!AY6),"заполнить"),IF(AND(LEN(РТУС!AY6)=5,РТУС!AY6&lt;TODAY()),HYPERLINK("#Проверка!"&amp;CELL("адрес",Проверка!AY6),РТУС!AY6),HYPERLINK("#РТУС!"&amp;CELL("адрес",Проверка!AY6),"###")))</f>
        <v>заполнить</v>
      </c>
    </row>
    <row r="7" spans="1:51" x14ac:dyDescent="0.25">
      <c r="A7" s="10" t="str">
        <f>РТУС!A7</f>
        <v>.</v>
      </c>
      <c r="B7" s="13" t="str">
        <f ca="1">IF(РТУС!B7="",HYPERLINK("#РТУС!"&amp;CELL("адрес",Проверка!B7),"заполнить"),IF(AND(LEN(РТУС!B7)=10,РТУС!B6=РТУС!B7),HYPERLINK("#Проверка!"&amp;CELL("адрес",Проверка!B7),РТУС!B7),HYPERLINK("#РТУС!"&amp;CELL("адрес",Проверка!B7),"###")))</f>
        <v>заполнить</v>
      </c>
      <c r="C7" s="13" t="str">
        <f ca="1">IF(РТУС!C7="",HYPERLINK("#РТУС!"&amp;CELL("адрес",Проверка!C7),"заполнить"),IF(AND(ISNUMBER(РТУС!C7)=TRUE,РТУС!C7&gt;0,РТУС!C6=РТУС!C7),HYPERLINK("#Проверка!"&amp;CELL("адрес",Проверка!C7),РТУС!C7),HYPERLINK("#РТУС!"&amp;CELL("адрес",Проверка!C7),"###")))</f>
        <v>заполнить</v>
      </c>
      <c r="D7" s="13" t="str">
        <f>IF(РТУС!D7="","",РТУС!D7)</f>
        <v/>
      </c>
      <c r="E7" s="13" t="str">
        <f ca="1">IF(РТУС!E7="",HYPERLINK("#РТУС!"&amp;CELL("адрес",Проверка!E7),"заполнить"),IF(РТУС!E6=РТУС!E7,HYPERLINK("#Проверка!"&amp;CELL("адрес",Проверка!E7),РТУС!E7),HYPERLINK("#РТУС!"&amp;CELL("адрес",Проверка!E7),"###")))</f>
        <v>заполнить</v>
      </c>
      <c r="F7" s="13" t="str">
        <f ca="1">IF(РТУС!F7="",HYPERLINK("#РТУС!"&amp;CELL("адрес",Проверка!F7),"заполнить"),HYPERLINK("#Проверка!"&amp;CELL("адрес",Проверка!F7),РТУС!F7))</f>
        <v>заполнить</v>
      </c>
      <c r="G7" s="20" t="str">
        <f ca="1">IF(РТУС!G7="",HYPERLINK("#РТУС!"&amp;CELL("адрес",Проверка!G7),"заполнить"),IF(РТУС!G7="1",HYPERLINK("#Проверка!"&amp;CELL("адрес",Проверка!G7),"1"),IF(AND(ISNUMBER(РТУС!G7)=TRUE,РТУС!G7&lt;=1,РТУС!G7&gt;0),IF(SUMIF(РТУС!$A$4:$A$1000,A7,РТУС!$G$4:$G$1000)=1,HYPERLINK("#Проверка!"&amp;CELL("адрес",Проверка!G7),РТУС!G7),HYPERLINK("#РТУС!"&amp;CELL("адрес",Проверка!G7),"сумма долей ≠ 1")),HYPERLINK("#РТУС!"&amp;CELL("адрес",Проверка!G7),"###"))))</f>
        <v>заполнить</v>
      </c>
      <c r="H7" s="13" t="str">
        <f ca="1">IF(РТУС!H7="",HYPERLINK("#РТУС!"&amp;CELL("адрес",Проверка!H7),"заполнить"),IF(OR(РТУС!H7="Юрлицо",РТУС!H7="Физлицо",РТУС!H7="ИП"),HYPERLINK("#Проверка!"&amp;CELL("адрес",Проверка!H7),РТУС!H7),HYPERLINK("#РТУС!"&amp;CELL("адрес",Проверка!H7),"###")))</f>
        <v>заполнить</v>
      </c>
      <c r="I7" s="13" t="str">
        <f ca="1">IF(OR(РТУС!H7="Юрлицо",РТУС!H7="ИП"),IF(РТУС!I7="",HYPERLINK("#РТУС!"&amp;CELL("адрес",Проверка!I7),"заполнить"),IF(OR(LEN(РТУС!I7)=10,LEN(РТУС!I7)=12),HYPERLINK("#Проверка!"&amp;CELL("адрес",Проверка!I7),РТУС!I7),HYPERLINK("#РТУС!"&amp;CELL("адрес",Проверка!I7),"###"))),"")</f>
        <v/>
      </c>
      <c r="J7" s="15" t="str">
        <f ca="1">IF(РТУС!J7="","",IF(AND(LEN(РТУС!J7)=5,РТУС!J7&lt;TODAY()),HYPERLINK("#Проверка!"&amp;CELL("адрес",Проверка!J7),РТУС!J7),HYPERLINK("#РТУС!"&amp;CELL("адрес",Проверка!J7),"###")))</f>
        <v/>
      </c>
      <c r="K7" s="13" t="str">
        <f>IF(РТУС!K7="","",РТУС!K7)</f>
        <v/>
      </c>
      <c r="L7" s="13" t="str">
        <f ca="1">IF(OR(РТУС!H7="Физлицо",РТУС!H7="ИП"),IF(РТУС!L7="",HYPERLINK("#РТУС!"&amp;CELL("адрес",Проверка!L7),"заполнить"),IF(OR(РТУС!L7="Загранпаспорт гражданина РФ",РТУС!L7="Паспорт гражданина РФ",РТУС!L7="Иностранный паспорт",РТУС!L7="Свидетельство о рождении",РТУС!L7="Вид на жительство"),HYPERLINK("#Проверка!"&amp;CELL("адрес",Проверка!L7),РТУС!L7),HYPERLINK("#РТУС!"&amp;CELL("адрес",Проверка!L7),"###"))),"")</f>
        <v/>
      </c>
      <c r="M7" s="13" t="str">
        <f ca="1">IF(AND(OR(РТУС!L7="Паспорт гражданина РФ",РТУС!L7="Свидетельство о рождении"),РТУС!M7=""),HYPERLINK("#РТУС!"&amp;CELL("адрес",Проверка!M7),"заполнить"),IF(РТУС!L7="Паспорт гражданина РФ",IF(LEN(РТУС!M7)=4,HYPERLINK("#Проверка!"&amp;CELL("адрес",Проверка!M7),РТУС!M7),HYPERLINK("#РТУС!"&amp;CELL("адрес",Проверка!M7),"###")),IF(РТУС!L7="Свидетельство о рождении",HYPERLINK("#Проверка!"&amp;CELL("адрес",Проверка!M7),РТУС!M7),"")))</f>
        <v/>
      </c>
      <c r="N7" s="13" t="str">
        <f ca="1">IF(РТУС!L7="","",IF(РТУС!N7="",HYPERLINK("#РТУС!"&amp;CELL("адрес",Проверка!N7),"заполнить"),IF(OR(РТУС!L7="Паспорт гражданина РФ",РТУС!L7="Свидетельство о рождении"),IF(LEN(РТУС!N7)=6,HYPERLINK("#Проверка!"&amp;CELL("адрес",Проверка!N7),РТУС!N7),HYPERLINK("#РТУС!"&amp;CELL("адрес",Проверка!N7),"###")),HYPERLINK("#Проверка!"&amp;CELL("адрес",Проверка!N7),РТУС!N7))))</f>
        <v/>
      </c>
      <c r="O7" s="15" t="str">
        <f ca="1">IF(РТУС!L7="","",IF(РТУС!O7="",HYPERLINK("#РТУС!"&amp;CELL("адрес",Проверка!O7),"заполнить"),IF(AND(LEN(РТУС!O7)=5,РТУС!O7&lt;TODAY()),IF(РТУС!L7="Свидетельство о рождении",IF(РТУС!O7&gt;EDATE(TODAY(),-168),HYPERLINK("#Проверка!"&amp;CELL("адрес",Проверка!O7),РТУС!O7),HYPERLINK("#РТУС!"&amp;CELL("адрес",Проверка!O7),"недействительно")),HYPERLINK("#Проверка!"&amp;CELL("адрес",Проверка!O7),РТУС!O7)),HYPERLINK("#РТУС!"&amp;CELL("адрес",Проверка!O7),"###"))))</f>
        <v/>
      </c>
      <c r="P7" s="21" t="str">
        <f ca="1">IF(РТУС!L7="Паспорт гражданина РФ",IF(РТУС!P7="",HYPERLINK("#РТУС!"&amp;CELL("адрес",Проверка!P7),"заполнить"),HYPERLINK("#Проверка!"&amp;CELL("адрес",Проверка!P7),РТУС!P7)),"")</f>
        <v/>
      </c>
      <c r="Q7" s="13" t="str">
        <f ca="1">IF(РТУС!L7="Паспорт гражданина РФ",IF(РТУС!Q7="",HYPERLINK("#РТУС!"&amp;CELL("адрес",Проверка!Q7),"заполнить"),IF(LEN(РТУС!Q7)=7,HYPERLINK("#Проверка!"&amp;CELL("адрес",Проверка!Q7),РТУС!Q7),HYPERLINK("#РТУС!"&amp;CELL("адрес",Проверка!Q7),"###"))),"")</f>
        <v/>
      </c>
      <c r="R7" s="13" t="str">
        <f ca="1">IF(РТУС!R7="",HYPERLINK("#РТУС!"&amp;CELL("адрес",Проверка!R7),"заполнить"),HYPERLINK("#Проверка!"&amp;CELL("адрес",Проверка!R7),РТУС!R7))</f>
        <v>заполнить</v>
      </c>
      <c r="S7" s="13" t="str">
        <f>IF(РТУС!S7="","",РТУС!S7)</f>
        <v/>
      </c>
      <c r="T7" s="13" t="str">
        <f>IF(РТУС!T7="","",РТУС!T7)</f>
        <v/>
      </c>
      <c r="U7" s="13" t="str">
        <f>IF(РТУС!U7="","",РТУС!U7)</f>
        <v/>
      </c>
      <c r="V7" s="13" t="str">
        <f ca="1">IF(РТУС!V7="",HYPERLINK("#РТУС!"&amp;CELL("адрес",Проверка!V7),"заполнить"),IF(OR(РТУС!V7="Договор участия в долевом строительстве",РТУС!V7="Предварительный договор участия в долевом строительстве",РТУС!V7="Определение Арбитражного суда",РТУС!V7="Решение суда общей юрисдикции",РТУС!V7="Иные договоры"),HYPERLINK("#Проверка!"&amp;CELL("адрес",Проверка!V7),РТУС!V7),HYPERLINK("#РТУС!"&amp;CELL("адрес",Проверка!V7),"###")))</f>
        <v>заполнить</v>
      </c>
      <c r="W7" s="13" t="str">
        <f ca="1">IF(РТУС!W7="",HYPERLINK("#РТУС!"&amp;CELL("адрес",Проверка!W7),"заполнить"),HYPERLINK("#Проверка!"&amp;CELL("адрес",Проверка!W7),РТУС!W7))</f>
        <v>заполнить</v>
      </c>
      <c r="X7" s="15" t="str">
        <f ca="1">IF(РТУС!X7="",HYPERLINK("#РТУС!"&amp;CELL("адрес",Проверка!X7),"заполнить"),IF(AND(LEN(РТУС!X7)=5,РТУС!X7&lt;TODAY()),HYPERLINK("#Проверка!"&amp;CELL("адрес",Проверка!X7),РТУС!X7),HYPERLINK("#РТУС!"&amp;CELL("адрес",Проверка!X7),"###")))</f>
        <v>заполнить</v>
      </c>
      <c r="Y7" s="13" t="str">
        <f>IF(РТУС!Y7="","",РТУС!Y7)</f>
        <v/>
      </c>
      <c r="Z7" s="15" t="str">
        <f ca="1">IF(РТУС!Z7="","",IF(AND(LEN(РТУС!Z7)=5,РТУС!Z7&lt;TODAY()),HYPERLINK("#Проверка!"&amp;CELL("адрес",Проверка!Z7),РТУС!Z7),HYPERLINK("#РТУС!"&amp;CELL("адрес",Проверка!Z7),"###")))</f>
        <v/>
      </c>
      <c r="AA7" s="18" t="str">
        <f ca="1">IF(РТУС!AA7="",HYPERLINK("#РТУС!"&amp;CELL("адрес",Проверка!AA7),"заполнить"),IF(ISNUMBER(РТУС!AA7)=TRUE,HYPERLINK("#Проверка!"&amp;CELL("адрес",Проверка!AA7),РТУС!AA7),HYPERLINK("#РТУС!"&amp;CELL("адрес",Проверка!AA7),"###")))</f>
        <v>заполнить</v>
      </c>
      <c r="AB7" s="18" t="str">
        <f ca="1">IF(РТУС!AB7="",HYPERLINK("#РТУС!"&amp;CELL("адрес",Проверка!AB7),"заполнить"),IF(ISNUMBER(РТУС!AB7)=TRUE,HYPERLINK("#Проверка!"&amp;CELL("адрес",Проверка!AB7),РТУС!AB7),HYPERLINK("#РТУС!"&amp;CELL("адрес",Проверка!AB7),"###")))</f>
        <v>заполнить</v>
      </c>
      <c r="AC7" s="18" t="str">
        <f ca="1">IF(РТУС!AC7="","",IF(ISNUMBER(РТУС!AC7)=TRUE,HYPERLINK("#Проверка!"&amp;CELL("адрес",Проверка!AC7),РТУС!AC7),HYPERLINK("#РТУС!"&amp;CELL("адрес",Проверка!AC7),"###")))</f>
        <v/>
      </c>
      <c r="AD7" s="18" t="str">
        <f ca="1">IF(РТУС!AD7="","",IF(ISNUMBER(РТУС!AD7)=TRUE,HYPERLINK("#Проверка!"&amp;CELL("адрес",Проверка!AD7),РТУС!AD7),HYPERLINK("#РТУС!"&amp;CELL("адрес",Проверка!AD7),"###")))</f>
        <v/>
      </c>
      <c r="AE7" s="13" t="str">
        <f>IF(РТУС!AE7="","",РТУС!AE7)</f>
        <v/>
      </c>
      <c r="AF7" s="15" t="str">
        <f ca="1">IF(РТУС!AE7="","",IF(РТУС!AF7="",HYPERLINK("#РТУС!"&amp;CELL("адрес",Проверка!AF7),"заполнить"),IF(AND(LEN(РТУС!AF7)=5,РТУС!AF7&lt;TODAY()),HYPERLINK("#Проверка!"&amp;CELL("адрес",Проверка!AF7),РТУС!AF7),HYPERLINK("#РТУС!"&amp;CELL("адрес",Проверка!AF7),"###"))))</f>
        <v/>
      </c>
      <c r="AG7" s="13"/>
      <c r="AH7" s="15" t="str">
        <f ca="1">IF(РТУС!AE7="","",IF(РТУС!AH7="",HYPERLINK("#РТУС!"&amp;CELL("адрес",Проверка!AH7),"заполнить"),IF(AND(LEN(РТУС!AH7)=5,РТУС!AH7&lt;TODAY()),HYPERLINK("#Проверка!"&amp;CELL("адрес",Проверка!AH7),РТУС!AH7),HYPERLINK("#РТУС!"&amp;CELL("адрес",Проверка!AH7),"###"))))</f>
        <v/>
      </c>
      <c r="AI7" s="15" t="str">
        <f ca="1">IF(РТУС!AE7="","",IF(РТУС!AI7="",HYPERLINK("#РТУС!"&amp;CELL("адрес",Проверка!AI7),"заполнить"),HYPERLINK("#Проверка!"&amp;CELL("адрес",Проверка!AI7),РТУС!AI7)))</f>
        <v/>
      </c>
      <c r="AJ7" s="13" t="str">
        <f ca="1">IF(РТУС!AE7="","",IF(РТУС!AJ7="",HYPERLINK("#РТУС!"&amp;CELL("адрес",Проверка!AJ7),"заполнить"),IF(OR(РТУС!AJ7="Юрлицо",РТУС!AJ7="Физлицо",РТУС!AJ7="ИП"),HYPERLINK("#Проверка!"&amp;CELL("адрес",Проверка!AJ7),РТУС!AJ7),HYPERLINK("#РТУС!"&amp;CELL("адрес",Проверка!AJ7),"###"))))</f>
        <v/>
      </c>
      <c r="AK7" s="13" t="str">
        <f ca="1">IF(РТУС!AK7="",HYPERLINK("#РТУС!"&amp;CELL("адрес",Проверка!AK7),"заполнить"),IF(OR(РТУС!AK7="Квартира",РТУС!AK7="Кладовая",РТУС!AK7="Машино-место",РТУС!AK7="Нежилое помещение"),HYPERLINK("#Проверка!"&amp;CELL("адрес",Проверка!AK7),РТУС!AK7),HYPERLINK("#РТУС!"&amp;CELL("адрес",Проверка!AK7),"###")))</f>
        <v>заполнить</v>
      </c>
      <c r="AL7" s="13" t="str">
        <f ca="1">IF(РТУС!AL7="",HYPERLINK("#РТУС!"&amp;CELL("адрес",Проверка!AL7),"заполнить"),HYPERLINK("#Проверка!"&amp;CELL("адрес",Проверка!AL7),РТУС!AL7))</f>
        <v>заполнить</v>
      </c>
      <c r="AM7" s="18" t="str">
        <f ca="1">IF(РТУС!AM7="",HYPERLINK("#РТУС!"&amp;CELL("адрес",Проверка!AM7),"заполнить"),IF(ISNUMBER(РТУС!AM7)=TRUE,IF(РТУС!AK7="Нежилое помещение",IF(РТУС!AM7&gt;7,HYPERLINK("#РТУС!"&amp;CELL("адрес",Проверка!AM7),"не больше 7 кв.м."),РТУС!AM7),HYPERLINK("#Проверка!"&amp;CELL("адрес",Проверка!AM7),РТУС!AM7)),HYPERLINK("#РТУС!"&amp;CELL("адрес",Проверка!AM7),"###")))</f>
        <v>заполнить</v>
      </c>
      <c r="AN7" s="13" t="str">
        <f ca="1">IF(РТУС!AN7="",HYPERLINK("#РТУС!"&amp;CELL("адрес",Проверка!AN7),"заполнить"),IF(OR(РТУС!AN7="Общая площадь помещения",РТУС!AN7="Общая приведенная площадь жилого помещения",РТУС!AN7="Общая площадь жилого помещения с учетом лоджий, балконов, террас и веранд"),HYPERLINK("#Проверка!"&amp;CELL("адрес",Проверка!AN7),РТУС!AN7),HYPERLINK("#РТУС!"&amp;CELL("адрес",Проверка!AN7),"###")))</f>
        <v>заполнить</v>
      </c>
      <c r="AO7" s="13" t="str">
        <f ca="1">IF(OR(РТУС!AK7="Квартира",РТУС!A7="Нежилое помещение"),IF(РТУС!AO7="",HYPERLINK("#РТУС!"&amp;CELL("адрес",Проверка!AO7),"заполнить"),IF(ISNUMBER(РТУС!AO7)=TRUE,HYPERLINK("#Проверка!"&amp;CELL("адрес",Проверка!AO7),РТУС!AO7),HYPERLINK("#РТУС!"&amp;CELL("адрес",Проверка!AO7),"###"))),"")</f>
        <v/>
      </c>
      <c r="AP7" s="13" t="str">
        <f>IF(РТУС!AP7="","",РТУС!AP7)</f>
        <v/>
      </c>
      <c r="AQ7" s="13" t="str">
        <f ca="1">IF(РТУС!AQ7="",HYPERLINK("#РТУС!"&amp;CELL("адрес",Проверка!AQ7),"заполнить"),HYPERLINK("#Проверка!"&amp;CELL("адрес",Проверка!AQ7),РТУС!AQ7))</f>
        <v>заполнить</v>
      </c>
      <c r="AR7" s="18" t="str">
        <f ca="1">IF(РТУС!AR7="",HYPERLINK("#РТУС!"&amp;CELL("адрес",Проверка!AR7),"заполнить"),IF(ISNUMBER(РТУС!AR7)=FALSE,HYPERLINK("#РТУС!"&amp;CELL("адрес",Проверка!AR7),"###"),IF(РТУС!G7="1",IF(РТУС!AB7=РТУС!AR7+РТУС!AU7,HYPERLINK("#Проверка!"&amp;CELL("адрес",Проверка!AR7),РТУС!AR7),HYPERLINK("#РТУС!"&amp;CELL("адрес",Проверка!AR7),"сверить суммы")),IF(РТУС!AB7=(SUMIF(РТУС!$A$4:$A$1000,A7,РТУС!$AR$4:$AR$1000)+SUMIF(РТУС!$A$4:$A$1000,A7,РТУС!$AU$4:$AU$1000)),HYPERLINK("#Проверка!"&amp;CELL("адрес",Проверка!AR7),РТУС!AR7),HYPERLINK("#РТУС!"&amp;CELL("адрес",Проверка!AR7),"сверить суммы")))))</f>
        <v>заполнить</v>
      </c>
      <c r="AS7" s="13" t="str">
        <f>IF(РТУС!AS7="","",РТУС!AS7)</f>
        <v/>
      </c>
      <c r="AT7" s="18" t="str">
        <f ca="1">IF(РТУС!AT7="",HYPERLINK("#РТУС!"&amp;CELL("адрес",Проверка!AT7),"заполнить"),IF(ISNUMBER(РТУС!AT7)=FALSE,HYPERLINK("#РТУС!"&amp;CELL("адрес",Проверка!AT7),"###"),IF(РТУС!AT7=РТУС!AR7,HYPERLINK("#Проверка!"&amp;CELL("адрес",Проверка!AT7),РТУС!AT7),HYPERLINK("#РТУС!"&amp;CELL("адрес",Проверка!AT7),"сверить суммы"))))</f>
        <v>заполнить</v>
      </c>
      <c r="AU7" s="18" t="str">
        <f ca="1">IF(РТУС!AU7="",HYPERLINK("#РТУС!"&amp;CELL("адрес",Проверка!AU7),"заполнить"),IF(ISNUMBER(РТУС!AU7)=FALSE,HYPERLINK("#РТУС!"&amp;CELL("адрес",Проверка!AU7),"###"),IF(РТУС!G7="1",IF(РТУС!AB7=РТУС!AR7+РТУС!AU7,HYPERLINK("#Проверка!"&amp;CELL("адрес",Проверка!AU7),РТУС!AU7),HYPERLINK("#РТУС!"&amp;CELL("адрес",Проверка!AU7),"сверить суммы")),IF(РТУС!AB7=(SUMIF(РТУС!$A$4:$A$1000,A7,РТУС!$AR$4:$AR$1000)+SUMIF(РТУС!$A$4:$A$1000,A7,РТУС!$AU$4:$AU$1000)),HYPERLINK("#Проверка!"&amp;CELL("адрес",Проверка!AU7),РТУС!AU7),HYPERLINK("#РТУС!"&amp;CELL("адрес",Проверка!AU7),"сверить суммы")))))</f>
        <v>заполнить</v>
      </c>
      <c r="AV7" s="13" t="str">
        <f ca="1">IF(РТУС!AV7="",HYPERLINK("#РТУС!"&amp;CELL("адрес",Проверка!AV7),"заполнить"),IF(OR(РТУС!AV7="Требование о передаче жилого помещения",РТУС!AV7="Требование о передаче машино-места",РТУС!AV7="Требования о передаче нежилого помещения",РТУС!AV7="Денежные требования"),HYPERLINK("#Проверка!"&amp;CELL("адрес",Проверка!AV7),РТУС!AV7),HYPERLINK("#РТУС!"&amp;CELL("адрес",Проверка!AV7),"###")))</f>
        <v>заполнить</v>
      </c>
      <c r="AW7" s="13" t="str">
        <f ca="1">IF(РТУС!AW7="",HYPERLINK("#РТУС!"&amp;CELL("адрес",Проверка!AW7),"заполнить"),IF(OR(РТУС!AW7="Включен в полном объеме",РТУС!AW7="Включен частично"),HYPERLINK("#Проверка!"&amp;CELL("адрес",Проверка!AW7),РТУС!AW7),HYPERLINK("#РТУС!"&amp;CELL("адрес",Проверка!AW7),"###")))</f>
        <v>заполнить</v>
      </c>
      <c r="AX7" s="15" t="str">
        <f ca="1">IF(РТУС!AX7="",HYPERLINK("#РТУС!"&amp;CELL("адрес",Проверка!AX7),"заполнить"),IF(AND(LEN(РТУС!AX7)=5,РТУС!AX7&lt;TODAY()),HYPERLINK("#Проверка!"&amp;CELL("адрес",Проверка!AX7),РТУС!AX7),HYPERLINK("#РТУС!"&amp;CELL("адрес",Проверка!AX7),"###")))</f>
        <v>заполнить</v>
      </c>
      <c r="AY7" s="15" t="str">
        <f ca="1">IF(РТУС!AY7="",HYPERLINK("#РТУС!"&amp;CELL("адрес",Проверка!AY7),"заполнить"),IF(AND(LEN(РТУС!AY7)=5,РТУС!AY7&lt;TODAY()),HYPERLINK("#Проверка!"&amp;CELL("адрес",Проверка!AY7),РТУС!AY7),HYPERLINK("#РТУС!"&amp;CELL("адрес",Проверка!AY7),"###")))</f>
        <v>заполнить</v>
      </c>
    </row>
    <row r="8" spans="1:51" x14ac:dyDescent="0.25">
      <c r="A8" s="10" t="str">
        <f>РТУС!A8</f>
        <v>.</v>
      </c>
      <c r="B8" s="13" t="str">
        <f ca="1">IF(РТУС!B8="",HYPERLINK("#РТУС!"&amp;CELL("адрес",Проверка!B8),"заполнить"),IF(AND(LEN(РТУС!B8)=10,РТУС!B7=РТУС!B8),HYPERLINK("#Проверка!"&amp;CELL("адрес",Проверка!B8),РТУС!B8),HYPERLINK("#РТУС!"&amp;CELL("адрес",Проверка!B8),"###")))</f>
        <v>заполнить</v>
      </c>
      <c r="C8" s="13" t="str">
        <f ca="1">IF(РТУС!C8="",HYPERLINK("#РТУС!"&amp;CELL("адрес",Проверка!C8),"заполнить"),IF(AND(ISNUMBER(РТУС!C8)=TRUE,РТУС!C8&gt;0,РТУС!C7=РТУС!C8),HYPERLINK("#Проверка!"&amp;CELL("адрес",Проверка!C8),РТУС!C8),HYPERLINK("#РТУС!"&amp;CELL("адрес",Проверка!C8),"###")))</f>
        <v>заполнить</v>
      </c>
      <c r="D8" s="13" t="str">
        <f>IF(РТУС!D8="","",РТУС!D8)</f>
        <v/>
      </c>
      <c r="E8" s="13" t="str">
        <f ca="1">IF(РТУС!E8="",HYPERLINK("#РТУС!"&amp;CELL("адрес",Проверка!E8),"заполнить"),IF(РТУС!E7=РТУС!E8,HYPERLINK("#Проверка!"&amp;CELL("адрес",Проверка!E8),РТУС!E8),HYPERLINK("#РТУС!"&amp;CELL("адрес",Проверка!E8),"###")))</f>
        <v>заполнить</v>
      </c>
      <c r="F8" s="13" t="str">
        <f ca="1">IF(РТУС!F8="",HYPERLINK("#РТУС!"&amp;CELL("адрес",Проверка!F8),"заполнить"),HYPERLINK("#Проверка!"&amp;CELL("адрес",Проверка!F8),РТУС!F8))</f>
        <v>заполнить</v>
      </c>
      <c r="G8" s="20" t="str">
        <f ca="1">IF(РТУС!G8="",HYPERLINK("#РТУС!"&amp;CELL("адрес",Проверка!G8),"заполнить"),IF(РТУС!G8="1",HYPERLINK("#Проверка!"&amp;CELL("адрес",Проверка!G8),"1"),IF(AND(ISNUMBER(РТУС!G8)=TRUE,РТУС!G8&lt;=1,РТУС!G8&gt;0),IF(SUMIF(РТУС!$A$4:$A$1000,A8,РТУС!$G$4:$G$1000)=1,HYPERLINK("#Проверка!"&amp;CELL("адрес",Проверка!G8),РТУС!G8),HYPERLINK("#РТУС!"&amp;CELL("адрес",Проверка!G8),"сумма долей ≠ 1")),HYPERLINK("#РТУС!"&amp;CELL("адрес",Проверка!G8),"###"))))</f>
        <v>заполнить</v>
      </c>
      <c r="H8" s="13" t="str">
        <f ca="1">IF(РТУС!H8="",HYPERLINK("#РТУС!"&amp;CELL("адрес",Проверка!H8),"заполнить"),IF(OR(РТУС!H8="Юрлицо",РТУС!H8="Физлицо",РТУС!H8="ИП"),HYPERLINK("#Проверка!"&amp;CELL("адрес",Проверка!H8),РТУС!H8),HYPERLINK("#РТУС!"&amp;CELL("адрес",Проверка!H8),"###")))</f>
        <v>заполнить</v>
      </c>
      <c r="I8" s="13" t="str">
        <f ca="1">IF(OR(РТУС!H8="Юрлицо",РТУС!H8="ИП"),IF(РТУС!I8="",HYPERLINK("#РТУС!"&amp;CELL("адрес",Проверка!I8),"заполнить"),IF(OR(LEN(РТУС!I8)=10,LEN(РТУС!I8)=12),HYPERLINK("#Проверка!"&amp;CELL("адрес",Проверка!I8),РТУС!I8),HYPERLINK("#РТУС!"&amp;CELL("адрес",Проверка!I8),"###"))),"")</f>
        <v/>
      </c>
      <c r="J8" s="15" t="str">
        <f ca="1">IF(РТУС!J8="","",IF(AND(LEN(РТУС!J8)=5,РТУС!J8&lt;TODAY()),HYPERLINK("#Проверка!"&amp;CELL("адрес",Проверка!J8),РТУС!J8),HYPERLINK("#РТУС!"&amp;CELL("адрес",Проверка!J8),"###")))</f>
        <v/>
      </c>
      <c r="K8" s="13" t="str">
        <f>IF(РТУС!K8="","",РТУС!K8)</f>
        <v/>
      </c>
      <c r="L8" s="13" t="str">
        <f ca="1">IF(OR(РТУС!H8="Физлицо",РТУС!H8="ИП"),IF(РТУС!L8="",HYPERLINK("#РТУС!"&amp;CELL("адрес",Проверка!L8),"заполнить"),IF(OR(РТУС!L8="Загранпаспорт гражданина РФ",РТУС!L8="Паспорт гражданина РФ",РТУС!L8="Иностранный паспорт",РТУС!L8="Свидетельство о рождении",РТУС!L8="Вид на жительство"),HYPERLINK("#Проверка!"&amp;CELL("адрес",Проверка!L8),РТУС!L8),HYPERLINK("#РТУС!"&amp;CELL("адрес",Проверка!L8),"###"))),"")</f>
        <v/>
      </c>
      <c r="M8" s="13" t="str">
        <f ca="1">IF(AND(OR(РТУС!L8="Паспорт гражданина РФ",РТУС!L8="Свидетельство о рождении"),РТУС!M8=""),HYPERLINK("#РТУС!"&amp;CELL("адрес",Проверка!M8),"заполнить"),IF(РТУС!L8="Паспорт гражданина РФ",IF(LEN(РТУС!M8)=4,HYPERLINK("#Проверка!"&amp;CELL("адрес",Проверка!M8),РТУС!M8),HYPERLINK("#РТУС!"&amp;CELL("адрес",Проверка!M8),"###")),IF(РТУС!L8="Свидетельство о рождении",HYPERLINK("#Проверка!"&amp;CELL("адрес",Проверка!M8),РТУС!M8),"")))</f>
        <v/>
      </c>
      <c r="N8" s="13" t="str">
        <f ca="1">IF(РТУС!L8="","",IF(РТУС!N8="",HYPERLINK("#РТУС!"&amp;CELL("адрес",Проверка!N8),"заполнить"),IF(OR(РТУС!L8="Паспорт гражданина РФ",РТУС!L8="Свидетельство о рождении"),IF(LEN(РТУС!N8)=6,HYPERLINK("#Проверка!"&amp;CELL("адрес",Проверка!N8),РТУС!N8),HYPERLINK("#РТУС!"&amp;CELL("адрес",Проверка!N8),"###")),HYPERLINK("#Проверка!"&amp;CELL("адрес",Проверка!N8),РТУС!N8))))</f>
        <v/>
      </c>
      <c r="O8" s="15" t="str">
        <f ca="1">IF(РТУС!L8="","",IF(РТУС!O8="",HYPERLINK("#РТУС!"&amp;CELL("адрес",Проверка!O8),"заполнить"),IF(AND(LEN(РТУС!O8)=5,РТУС!O8&lt;TODAY()),IF(РТУС!L8="Свидетельство о рождении",IF(РТУС!O8&gt;EDATE(TODAY(),-168),HYPERLINK("#Проверка!"&amp;CELL("адрес",Проверка!O8),РТУС!O8),HYPERLINK("#РТУС!"&amp;CELL("адрес",Проверка!O8),"недействительно")),HYPERLINK("#Проверка!"&amp;CELL("адрес",Проверка!O8),РТУС!O8)),HYPERLINK("#РТУС!"&amp;CELL("адрес",Проверка!O8),"###"))))</f>
        <v/>
      </c>
      <c r="P8" s="21" t="str">
        <f ca="1">IF(РТУС!L8="Паспорт гражданина РФ",IF(РТУС!P8="",HYPERLINK("#РТУС!"&amp;CELL("адрес",Проверка!P8),"заполнить"),HYPERLINK("#Проверка!"&amp;CELL("адрес",Проверка!P8),РТУС!P8)),"")</f>
        <v/>
      </c>
      <c r="Q8" s="13" t="str">
        <f ca="1">IF(РТУС!L8="Паспорт гражданина РФ",IF(РТУС!Q8="",HYPERLINK("#РТУС!"&amp;CELL("адрес",Проверка!Q8),"заполнить"),IF(LEN(РТУС!Q8)=7,HYPERLINK("#Проверка!"&amp;CELL("адрес",Проверка!Q8),РТУС!Q8),HYPERLINK("#РТУС!"&amp;CELL("адрес",Проверка!Q8),"###"))),"")</f>
        <v/>
      </c>
      <c r="R8" s="13" t="str">
        <f ca="1">IF(РТУС!R8="",HYPERLINK("#РТУС!"&amp;CELL("адрес",Проверка!R8),"заполнить"),HYPERLINK("#Проверка!"&amp;CELL("адрес",Проверка!R8),РТУС!R8))</f>
        <v>заполнить</v>
      </c>
      <c r="S8" s="13" t="str">
        <f>IF(РТУС!S8="","",РТУС!S8)</f>
        <v/>
      </c>
      <c r="T8" s="13" t="str">
        <f>IF(РТУС!T8="","",РТУС!T8)</f>
        <v/>
      </c>
      <c r="U8" s="13" t="str">
        <f>IF(РТУС!U8="","",РТУС!U8)</f>
        <v/>
      </c>
      <c r="V8" s="13" t="str">
        <f ca="1">IF(РТУС!V8="",HYPERLINK("#РТУС!"&amp;CELL("адрес",Проверка!V8),"заполнить"),IF(OR(РТУС!V8="Договор участия в долевом строительстве",РТУС!V8="Предварительный договор участия в долевом строительстве",РТУС!V8="Определение Арбитражного суда",РТУС!V8="Решение суда общей юрисдикции",РТУС!V8="Иные договоры"),HYPERLINK("#Проверка!"&amp;CELL("адрес",Проверка!V8),РТУС!V8),HYPERLINK("#РТУС!"&amp;CELL("адрес",Проверка!V8),"###")))</f>
        <v>заполнить</v>
      </c>
      <c r="W8" s="13" t="str">
        <f ca="1">IF(РТУС!W8="",HYPERLINK("#РТУС!"&amp;CELL("адрес",Проверка!W8),"заполнить"),HYPERLINK("#Проверка!"&amp;CELL("адрес",Проверка!W8),РТУС!W8))</f>
        <v>заполнить</v>
      </c>
      <c r="X8" s="15" t="str">
        <f ca="1">IF(РТУС!X8="",HYPERLINK("#РТУС!"&amp;CELL("адрес",Проверка!X8),"заполнить"),IF(AND(LEN(РТУС!X8)=5,РТУС!X8&lt;TODAY()),HYPERLINK("#Проверка!"&amp;CELL("адрес",Проверка!X8),РТУС!X8),HYPERLINK("#РТУС!"&amp;CELL("адрес",Проверка!X8),"###")))</f>
        <v>заполнить</v>
      </c>
      <c r="Y8" s="13" t="str">
        <f>IF(РТУС!Y8="","",РТУС!Y8)</f>
        <v/>
      </c>
      <c r="Z8" s="15" t="str">
        <f ca="1">IF(РТУС!Z8="","",IF(AND(LEN(РТУС!Z8)=5,РТУС!Z8&lt;TODAY()),HYPERLINK("#Проверка!"&amp;CELL("адрес",Проверка!Z8),РТУС!Z8),HYPERLINK("#РТУС!"&amp;CELL("адрес",Проверка!Z8),"###")))</f>
        <v/>
      </c>
      <c r="AA8" s="18" t="str">
        <f ca="1">IF(РТУС!AA8="",HYPERLINK("#РТУС!"&amp;CELL("адрес",Проверка!AA8),"заполнить"),IF(ISNUMBER(РТУС!AA8)=TRUE,HYPERLINK("#Проверка!"&amp;CELL("адрес",Проверка!AA8),РТУС!AA8),HYPERLINK("#РТУС!"&amp;CELL("адрес",Проверка!AA8),"###")))</f>
        <v>заполнить</v>
      </c>
      <c r="AB8" s="18" t="str">
        <f ca="1">IF(РТУС!AB8="",HYPERLINK("#РТУС!"&amp;CELL("адрес",Проверка!AB8),"заполнить"),IF(ISNUMBER(РТУС!AB8)=TRUE,HYPERLINK("#Проверка!"&amp;CELL("адрес",Проверка!AB8),РТУС!AB8),HYPERLINK("#РТУС!"&amp;CELL("адрес",Проверка!AB8),"###")))</f>
        <v>заполнить</v>
      </c>
      <c r="AC8" s="18" t="str">
        <f ca="1">IF(РТУС!AC8="","",IF(ISNUMBER(РТУС!AC8)=TRUE,HYPERLINK("#Проверка!"&amp;CELL("адрес",Проверка!AC8),РТУС!AC8),HYPERLINK("#РТУС!"&amp;CELL("адрес",Проверка!AC8),"###")))</f>
        <v/>
      </c>
      <c r="AD8" s="18" t="str">
        <f ca="1">IF(РТУС!AD8="","",IF(ISNUMBER(РТУС!AD8)=TRUE,HYPERLINK("#Проверка!"&amp;CELL("адрес",Проверка!AD8),РТУС!AD8),HYPERLINK("#РТУС!"&amp;CELL("адрес",Проверка!AD8),"###")))</f>
        <v/>
      </c>
      <c r="AE8" s="13" t="str">
        <f>IF(РТУС!AE8="","",РТУС!AE8)</f>
        <v/>
      </c>
      <c r="AF8" s="15" t="str">
        <f ca="1">IF(РТУС!AE8="","",IF(РТУС!AF8="",HYPERLINK("#РТУС!"&amp;CELL("адрес",Проверка!AF8),"заполнить"),IF(AND(LEN(РТУС!AF8)=5,РТУС!AF8&lt;TODAY()),HYPERLINK("#Проверка!"&amp;CELL("адрес",Проверка!AF8),РТУС!AF8),HYPERLINK("#РТУС!"&amp;CELL("адрес",Проверка!AF8),"###"))))</f>
        <v/>
      </c>
      <c r="AG8" s="13"/>
      <c r="AH8" s="15" t="str">
        <f ca="1">IF(РТУС!AE8="","",IF(РТУС!AH8="",HYPERLINK("#РТУС!"&amp;CELL("адрес",Проверка!AH8),"заполнить"),IF(AND(LEN(РТУС!AH8)=5,РТУС!AH8&lt;TODAY()),HYPERLINK("#Проверка!"&amp;CELL("адрес",Проверка!AH8),РТУС!AH8),HYPERLINK("#РТУС!"&amp;CELL("адрес",Проверка!AH8),"###"))))</f>
        <v/>
      </c>
      <c r="AI8" s="15" t="str">
        <f ca="1">IF(РТУС!AE8="","",IF(РТУС!AI8="",HYPERLINK("#РТУС!"&amp;CELL("адрес",Проверка!AI8),"заполнить"),HYPERLINK("#Проверка!"&amp;CELL("адрес",Проверка!AI8),РТУС!AI8)))</f>
        <v/>
      </c>
      <c r="AJ8" s="13" t="str">
        <f ca="1">IF(РТУС!AE8="","",IF(РТУС!AJ8="",HYPERLINK("#РТУС!"&amp;CELL("адрес",Проверка!AJ8),"заполнить"),IF(OR(РТУС!AJ8="Юрлицо",РТУС!AJ8="Физлицо",РТУС!AJ8="ИП"),HYPERLINK("#Проверка!"&amp;CELL("адрес",Проверка!AJ8),РТУС!AJ8),HYPERLINK("#РТУС!"&amp;CELL("адрес",Проверка!AJ8),"###"))))</f>
        <v/>
      </c>
      <c r="AK8" s="13" t="str">
        <f ca="1">IF(РТУС!AK8="",HYPERLINK("#РТУС!"&amp;CELL("адрес",Проверка!AK8),"заполнить"),IF(OR(РТУС!AK8="Квартира",РТУС!AK8="Кладовая",РТУС!AK8="Машино-место",РТУС!AK8="Нежилое помещение"),HYPERLINK("#Проверка!"&amp;CELL("адрес",Проверка!AK8),РТУС!AK8),HYPERLINK("#РТУС!"&amp;CELL("адрес",Проверка!AK8),"###")))</f>
        <v>заполнить</v>
      </c>
      <c r="AL8" s="13" t="str">
        <f ca="1">IF(РТУС!AL8="",HYPERLINK("#РТУС!"&amp;CELL("адрес",Проверка!AL8),"заполнить"),HYPERLINK("#Проверка!"&amp;CELL("адрес",Проверка!AL8),РТУС!AL8))</f>
        <v>заполнить</v>
      </c>
      <c r="AM8" s="18" t="str">
        <f ca="1">IF(РТУС!AM8="",HYPERLINK("#РТУС!"&amp;CELL("адрес",Проверка!AM8),"заполнить"),IF(ISNUMBER(РТУС!AM8)=TRUE,IF(РТУС!AK8="Нежилое помещение",IF(РТУС!AM8&gt;7,HYPERLINK("#РТУС!"&amp;CELL("адрес",Проверка!AM8),"не больше 7 кв.м."),РТУС!AM8),HYPERLINK("#Проверка!"&amp;CELL("адрес",Проверка!AM8),РТУС!AM8)),HYPERLINK("#РТУС!"&amp;CELL("адрес",Проверка!AM8),"###")))</f>
        <v>заполнить</v>
      </c>
      <c r="AN8" s="13" t="str">
        <f ca="1">IF(РТУС!AN8="",HYPERLINK("#РТУС!"&amp;CELL("адрес",Проверка!AN8),"заполнить"),IF(OR(РТУС!AN8="Общая площадь помещения",РТУС!AN8="Общая приведенная площадь жилого помещения",РТУС!AN8="Общая площадь жилого помещения с учетом лоджий, балконов, террас и веранд"),HYPERLINK("#Проверка!"&amp;CELL("адрес",Проверка!AN8),РТУС!AN8),HYPERLINK("#РТУС!"&amp;CELL("адрес",Проверка!AN8),"###")))</f>
        <v>заполнить</v>
      </c>
      <c r="AO8" s="13" t="str">
        <f ca="1">IF(OR(РТУС!AK8="Квартира",РТУС!A8="Нежилое помещение"),IF(РТУС!AO8="",HYPERLINK("#РТУС!"&amp;CELL("адрес",Проверка!AO8),"заполнить"),IF(ISNUMBER(РТУС!AO8)=TRUE,HYPERLINK("#Проверка!"&amp;CELL("адрес",Проверка!AO8),РТУС!AO8),HYPERLINK("#РТУС!"&amp;CELL("адрес",Проверка!AO8),"###"))),"")</f>
        <v/>
      </c>
      <c r="AP8" s="13" t="str">
        <f>IF(РТУС!AP8="","",РТУС!AP8)</f>
        <v/>
      </c>
      <c r="AQ8" s="13" t="str">
        <f ca="1">IF(РТУС!AQ8="",HYPERLINK("#РТУС!"&amp;CELL("адрес",Проверка!AQ8),"заполнить"),HYPERLINK("#Проверка!"&amp;CELL("адрес",Проверка!AQ8),РТУС!AQ8))</f>
        <v>заполнить</v>
      </c>
      <c r="AR8" s="18" t="str">
        <f ca="1">IF(РТУС!AR8="",HYPERLINK("#РТУС!"&amp;CELL("адрес",Проверка!AR8),"заполнить"),IF(ISNUMBER(РТУС!AR8)=FALSE,HYPERLINK("#РТУС!"&amp;CELL("адрес",Проверка!AR8),"###"),IF(РТУС!G8="1",IF(РТУС!AB8=РТУС!AR8+РТУС!AU8,HYPERLINK("#Проверка!"&amp;CELL("адрес",Проверка!AR8),РТУС!AR8),HYPERLINK("#РТУС!"&amp;CELL("адрес",Проверка!AR8),"сверить суммы")),IF(РТУС!AB8=(SUMIF(РТУС!$A$4:$A$1000,A8,РТУС!$AR$4:$AR$1000)+SUMIF(РТУС!$A$4:$A$1000,A8,РТУС!$AU$4:$AU$1000)),HYPERLINK("#Проверка!"&amp;CELL("адрес",Проверка!AR8),РТУС!AR8),HYPERLINK("#РТУС!"&amp;CELL("адрес",Проверка!AR8),"сверить суммы")))))</f>
        <v>заполнить</v>
      </c>
      <c r="AS8" s="13" t="str">
        <f>IF(РТУС!AS8="","",РТУС!AS8)</f>
        <v/>
      </c>
      <c r="AT8" s="18" t="str">
        <f ca="1">IF(РТУС!AT8="",HYPERLINK("#РТУС!"&amp;CELL("адрес",Проверка!AT8),"заполнить"),IF(ISNUMBER(РТУС!AT8)=FALSE,HYPERLINK("#РТУС!"&amp;CELL("адрес",Проверка!AT8),"###"),IF(РТУС!AT8=РТУС!AR8,HYPERLINK("#Проверка!"&amp;CELL("адрес",Проверка!AT8),РТУС!AT8),HYPERLINK("#РТУС!"&amp;CELL("адрес",Проверка!AT8),"сверить суммы"))))</f>
        <v>заполнить</v>
      </c>
      <c r="AU8" s="18" t="str">
        <f ca="1">IF(РТУС!AU8="",HYPERLINK("#РТУС!"&amp;CELL("адрес",Проверка!AU8),"заполнить"),IF(ISNUMBER(РТУС!AU8)=FALSE,HYPERLINK("#РТУС!"&amp;CELL("адрес",Проверка!AU8),"###"),IF(РТУС!G8="1",IF(РТУС!AB8=РТУС!AR8+РТУС!AU8,HYPERLINK("#Проверка!"&amp;CELL("адрес",Проверка!AU8),РТУС!AU8),HYPERLINK("#РТУС!"&amp;CELL("адрес",Проверка!AU8),"сверить суммы")),IF(РТУС!AB8=(SUMIF(РТУС!$A$4:$A$1000,A8,РТУС!$AR$4:$AR$1000)+SUMIF(РТУС!$A$4:$A$1000,A8,РТУС!$AU$4:$AU$1000)),HYPERLINK("#Проверка!"&amp;CELL("адрес",Проверка!AU8),РТУС!AU8),HYPERLINK("#РТУС!"&amp;CELL("адрес",Проверка!AU8),"сверить суммы")))))</f>
        <v>заполнить</v>
      </c>
      <c r="AV8" s="13" t="str">
        <f ca="1">IF(РТУС!AV8="",HYPERLINK("#РТУС!"&amp;CELL("адрес",Проверка!AV8),"заполнить"),IF(OR(РТУС!AV8="Требование о передаче жилого помещения",РТУС!AV8="Требование о передаче машино-места",РТУС!AV8="Требования о передаче нежилого помещения",РТУС!AV8="Денежные требования"),HYPERLINK("#Проверка!"&amp;CELL("адрес",Проверка!AV8),РТУС!AV8),HYPERLINK("#РТУС!"&amp;CELL("адрес",Проверка!AV8),"###")))</f>
        <v>заполнить</v>
      </c>
      <c r="AW8" s="13" t="str">
        <f ca="1">IF(РТУС!AW8="",HYPERLINK("#РТУС!"&amp;CELL("адрес",Проверка!AW8),"заполнить"),IF(OR(РТУС!AW8="Включен в полном объеме",РТУС!AW8="Включен частично"),HYPERLINK("#Проверка!"&amp;CELL("адрес",Проверка!AW8),РТУС!AW8),HYPERLINK("#РТУС!"&amp;CELL("адрес",Проверка!AW8),"###")))</f>
        <v>заполнить</v>
      </c>
      <c r="AX8" s="15" t="str">
        <f ca="1">IF(РТУС!AX8="",HYPERLINK("#РТУС!"&amp;CELL("адрес",Проверка!AX8),"заполнить"),IF(AND(LEN(РТУС!AX8)=5,РТУС!AX8&lt;TODAY()),HYPERLINK("#Проверка!"&amp;CELL("адрес",Проверка!AX8),РТУС!AX8),HYPERLINK("#РТУС!"&amp;CELL("адрес",Проверка!AX8),"###")))</f>
        <v>заполнить</v>
      </c>
      <c r="AY8" s="15" t="str">
        <f ca="1">IF(РТУС!AY8="",HYPERLINK("#РТУС!"&amp;CELL("адрес",Проверка!AY8),"заполнить"),IF(AND(LEN(РТУС!AY8)=5,РТУС!AY8&lt;TODAY()),HYPERLINK("#Проверка!"&amp;CELL("адрес",Проверка!AY8),РТУС!AY8),HYPERLINK("#РТУС!"&amp;CELL("адрес",Проверка!AY8),"###")))</f>
        <v>заполнить</v>
      </c>
    </row>
    <row r="9" spans="1:51" x14ac:dyDescent="0.25">
      <c r="A9" s="10" t="str">
        <f>РТУС!A9</f>
        <v>.</v>
      </c>
      <c r="B9" s="13" t="str">
        <f ca="1">IF(РТУС!B9="",HYPERLINK("#РТУС!"&amp;CELL("адрес",Проверка!B9),"заполнить"),IF(AND(LEN(РТУС!B9)=10,РТУС!B8=РТУС!B9),HYPERLINK("#Проверка!"&amp;CELL("адрес",Проверка!B9),РТУС!B9),HYPERLINK("#РТУС!"&amp;CELL("адрес",Проверка!B9),"###")))</f>
        <v>заполнить</v>
      </c>
      <c r="C9" s="13" t="str">
        <f ca="1">IF(РТУС!C9="",HYPERLINK("#РТУС!"&amp;CELL("адрес",Проверка!C9),"заполнить"),IF(AND(ISNUMBER(РТУС!C9)=TRUE,РТУС!C9&gt;0,РТУС!C8=РТУС!C9),HYPERLINK("#Проверка!"&amp;CELL("адрес",Проверка!C9),РТУС!C9),HYPERLINK("#РТУС!"&amp;CELL("адрес",Проверка!C9),"###")))</f>
        <v>заполнить</v>
      </c>
      <c r="D9" s="13" t="str">
        <f>IF(РТУС!D9="","",РТУС!D9)</f>
        <v/>
      </c>
      <c r="E9" s="13" t="str">
        <f ca="1">IF(РТУС!E9="",HYPERLINK("#РТУС!"&amp;CELL("адрес",Проверка!E9),"заполнить"),IF(РТУС!E8=РТУС!E9,HYPERLINK("#Проверка!"&amp;CELL("адрес",Проверка!E9),РТУС!E9),HYPERLINK("#РТУС!"&amp;CELL("адрес",Проверка!E9),"###")))</f>
        <v>заполнить</v>
      </c>
      <c r="F9" s="13" t="str">
        <f ca="1">IF(РТУС!F9="",HYPERLINK("#РТУС!"&amp;CELL("адрес",Проверка!F9),"заполнить"),HYPERLINK("#Проверка!"&amp;CELL("адрес",Проверка!F9),РТУС!F9))</f>
        <v>заполнить</v>
      </c>
      <c r="G9" s="20" t="str">
        <f ca="1">IF(РТУС!G9="",HYPERLINK("#РТУС!"&amp;CELL("адрес",Проверка!G9),"заполнить"),IF(РТУС!G9="1",HYPERLINK("#Проверка!"&amp;CELL("адрес",Проверка!G9),"1"),IF(AND(ISNUMBER(РТУС!G9)=TRUE,РТУС!G9&lt;=1,РТУС!G9&gt;0),IF(SUMIF(РТУС!$A$4:$A$1000,A9,РТУС!$G$4:$G$1000)=1,HYPERLINK("#Проверка!"&amp;CELL("адрес",Проверка!G9),РТУС!G9),HYPERLINK("#РТУС!"&amp;CELL("адрес",Проверка!G9),"сумма долей ≠ 1")),HYPERLINK("#РТУС!"&amp;CELL("адрес",Проверка!G9),"###"))))</f>
        <v>заполнить</v>
      </c>
      <c r="H9" s="13" t="str">
        <f ca="1">IF(РТУС!H9="",HYPERLINK("#РТУС!"&amp;CELL("адрес",Проверка!H9),"заполнить"),IF(OR(РТУС!H9="Юрлицо",РТУС!H9="Физлицо",РТУС!H9="ИП"),HYPERLINK("#Проверка!"&amp;CELL("адрес",Проверка!H9),РТУС!H9),HYPERLINK("#РТУС!"&amp;CELL("адрес",Проверка!H9),"###")))</f>
        <v>заполнить</v>
      </c>
      <c r="I9" s="13" t="str">
        <f ca="1">IF(OR(РТУС!H9="Юрлицо",РТУС!H9="ИП"),IF(РТУС!I9="",HYPERLINK("#РТУС!"&amp;CELL("адрес",Проверка!I9),"заполнить"),IF(OR(LEN(РТУС!I9)=10,LEN(РТУС!I9)=12),HYPERLINK("#Проверка!"&amp;CELL("адрес",Проверка!I9),РТУС!I9),HYPERLINK("#РТУС!"&amp;CELL("адрес",Проверка!I9),"###"))),"")</f>
        <v/>
      </c>
      <c r="J9" s="15" t="str">
        <f ca="1">IF(РТУС!J9="","",IF(AND(LEN(РТУС!J9)=5,РТУС!J9&lt;TODAY()),HYPERLINK("#Проверка!"&amp;CELL("адрес",Проверка!J9),РТУС!J9),HYPERLINK("#РТУС!"&amp;CELL("адрес",Проверка!J9),"###")))</f>
        <v/>
      </c>
      <c r="K9" s="13" t="str">
        <f>IF(РТУС!K9="","",РТУС!K9)</f>
        <v/>
      </c>
      <c r="L9" s="13" t="str">
        <f ca="1">IF(OR(РТУС!H9="Физлицо",РТУС!H9="ИП"),IF(РТУС!L9="",HYPERLINK("#РТУС!"&amp;CELL("адрес",Проверка!L9),"заполнить"),IF(OR(РТУС!L9="Загранпаспорт гражданина РФ",РТУС!L9="Паспорт гражданина РФ",РТУС!L9="Иностранный паспорт",РТУС!L9="Свидетельство о рождении",РТУС!L9="Вид на жительство"),HYPERLINK("#Проверка!"&amp;CELL("адрес",Проверка!L9),РТУС!L9),HYPERLINK("#РТУС!"&amp;CELL("адрес",Проверка!L9),"###"))),"")</f>
        <v/>
      </c>
      <c r="M9" s="13" t="str">
        <f ca="1">IF(AND(OR(РТУС!L9="Паспорт гражданина РФ",РТУС!L9="Свидетельство о рождении"),РТУС!M9=""),HYPERLINK("#РТУС!"&amp;CELL("адрес",Проверка!M9),"заполнить"),IF(РТУС!L9="Паспорт гражданина РФ",IF(LEN(РТУС!M9)=4,HYPERLINK("#Проверка!"&amp;CELL("адрес",Проверка!M9),РТУС!M9),HYPERLINK("#РТУС!"&amp;CELL("адрес",Проверка!M9),"###")),IF(РТУС!L9="Свидетельство о рождении",HYPERLINK("#Проверка!"&amp;CELL("адрес",Проверка!M9),РТУС!M9),"")))</f>
        <v/>
      </c>
      <c r="N9" s="13" t="str">
        <f ca="1">IF(РТУС!L9="","",IF(РТУС!N9="",HYPERLINK("#РТУС!"&amp;CELL("адрес",Проверка!N9),"заполнить"),IF(OR(РТУС!L9="Паспорт гражданина РФ",РТУС!L9="Свидетельство о рождении"),IF(LEN(РТУС!N9)=6,HYPERLINK("#Проверка!"&amp;CELL("адрес",Проверка!N9),РТУС!N9),HYPERLINK("#РТУС!"&amp;CELL("адрес",Проверка!N9),"###")),HYPERLINK("#Проверка!"&amp;CELL("адрес",Проверка!N9),РТУС!N9))))</f>
        <v/>
      </c>
      <c r="O9" s="15" t="str">
        <f ca="1">IF(РТУС!L9="","",IF(РТУС!O9="",HYPERLINK("#РТУС!"&amp;CELL("адрес",Проверка!O9),"заполнить"),IF(AND(LEN(РТУС!O9)=5,РТУС!O9&lt;TODAY()),IF(РТУС!L9="Свидетельство о рождении",IF(РТУС!O9&gt;EDATE(TODAY(),-168),HYPERLINK("#Проверка!"&amp;CELL("адрес",Проверка!O9),РТУС!O9),HYPERLINK("#РТУС!"&amp;CELL("адрес",Проверка!O9),"недействительно")),HYPERLINK("#Проверка!"&amp;CELL("адрес",Проверка!O9),РТУС!O9)),HYPERLINK("#РТУС!"&amp;CELL("адрес",Проверка!O9),"###"))))</f>
        <v/>
      </c>
      <c r="P9" s="21" t="str">
        <f ca="1">IF(РТУС!L9="Паспорт гражданина РФ",IF(РТУС!P9="",HYPERLINK("#РТУС!"&amp;CELL("адрес",Проверка!P9),"заполнить"),HYPERLINK("#Проверка!"&amp;CELL("адрес",Проверка!P9),РТУС!P9)),"")</f>
        <v/>
      </c>
      <c r="Q9" s="13" t="str">
        <f ca="1">IF(РТУС!L9="Паспорт гражданина РФ",IF(РТУС!Q9="",HYPERLINK("#РТУС!"&amp;CELL("адрес",Проверка!Q9),"заполнить"),IF(LEN(РТУС!Q9)=7,HYPERLINK("#Проверка!"&amp;CELL("адрес",Проверка!Q9),РТУС!Q9),HYPERLINK("#РТУС!"&amp;CELL("адрес",Проверка!Q9),"###"))),"")</f>
        <v/>
      </c>
      <c r="R9" s="13" t="str">
        <f ca="1">IF(РТУС!R9="",HYPERLINK("#РТУС!"&amp;CELL("адрес",Проверка!R9),"заполнить"),HYPERLINK("#Проверка!"&amp;CELL("адрес",Проверка!R9),РТУС!R9))</f>
        <v>заполнить</v>
      </c>
      <c r="S9" s="13" t="str">
        <f>IF(РТУС!S9="","",РТУС!S9)</f>
        <v/>
      </c>
      <c r="T9" s="13" t="str">
        <f>IF(РТУС!T9="","",РТУС!T9)</f>
        <v/>
      </c>
      <c r="U9" s="13" t="str">
        <f>IF(РТУС!U9="","",РТУС!U9)</f>
        <v/>
      </c>
      <c r="V9" s="13" t="str">
        <f ca="1">IF(РТУС!V9="",HYPERLINK("#РТУС!"&amp;CELL("адрес",Проверка!V9),"заполнить"),IF(OR(РТУС!V9="Договор участия в долевом строительстве",РТУС!V9="Предварительный договор участия в долевом строительстве",РТУС!V9="Определение Арбитражного суда",РТУС!V9="Решение суда общей юрисдикции",РТУС!V9="Иные договоры"),HYPERLINK("#Проверка!"&amp;CELL("адрес",Проверка!V9),РТУС!V9),HYPERLINK("#РТУС!"&amp;CELL("адрес",Проверка!V9),"###")))</f>
        <v>заполнить</v>
      </c>
      <c r="W9" s="13" t="str">
        <f ca="1">IF(РТУС!W9="",HYPERLINK("#РТУС!"&amp;CELL("адрес",Проверка!W9),"заполнить"),HYPERLINK("#Проверка!"&amp;CELL("адрес",Проверка!W9),РТУС!W9))</f>
        <v>заполнить</v>
      </c>
      <c r="X9" s="15" t="str">
        <f ca="1">IF(РТУС!X9="",HYPERLINK("#РТУС!"&amp;CELL("адрес",Проверка!X9),"заполнить"),IF(AND(LEN(РТУС!X9)=5,РТУС!X9&lt;TODAY()),HYPERLINK("#Проверка!"&amp;CELL("адрес",Проверка!X9),РТУС!X9),HYPERLINK("#РТУС!"&amp;CELL("адрес",Проверка!X9),"###")))</f>
        <v>заполнить</v>
      </c>
      <c r="Y9" s="13" t="str">
        <f>IF(РТУС!Y9="","",РТУС!Y9)</f>
        <v/>
      </c>
      <c r="Z9" s="15" t="str">
        <f ca="1">IF(РТУС!Z9="","",IF(AND(LEN(РТУС!Z9)=5,РТУС!Z9&lt;TODAY()),HYPERLINK("#Проверка!"&amp;CELL("адрес",Проверка!Z9),РТУС!Z9),HYPERLINK("#РТУС!"&amp;CELL("адрес",Проверка!Z9),"###")))</f>
        <v/>
      </c>
      <c r="AA9" s="18" t="str">
        <f ca="1">IF(РТУС!AA9="",HYPERLINK("#РТУС!"&amp;CELL("адрес",Проверка!AA9),"заполнить"),IF(ISNUMBER(РТУС!AA9)=TRUE,HYPERLINK("#Проверка!"&amp;CELL("адрес",Проверка!AA9),РТУС!AA9),HYPERLINK("#РТУС!"&amp;CELL("адрес",Проверка!AA9),"###")))</f>
        <v>заполнить</v>
      </c>
      <c r="AB9" s="18" t="str">
        <f ca="1">IF(РТУС!AB9="",HYPERLINK("#РТУС!"&amp;CELL("адрес",Проверка!AB9),"заполнить"),IF(ISNUMBER(РТУС!AB9)=TRUE,HYPERLINK("#Проверка!"&amp;CELL("адрес",Проверка!AB9),РТУС!AB9),HYPERLINK("#РТУС!"&amp;CELL("адрес",Проверка!AB9),"###")))</f>
        <v>заполнить</v>
      </c>
      <c r="AC9" s="18" t="str">
        <f ca="1">IF(РТУС!AC9="","",IF(ISNUMBER(РТУС!AC9)=TRUE,HYPERLINK("#Проверка!"&amp;CELL("адрес",Проверка!AC9),РТУС!AC9),HYPERLINK("#РТУС!"&amp;CELL("адрес",Проверка!AC9),"###")))</f>
        <v/>
      </c>
      <c r="AD9" s="18" t="str">
        <f ca="1">IF(РТУС!AD9="","",IF(ISNUMBER(РТУС!AD9)=TRUE,HYPERLINK("#Проверка!"&amp;CELL("адрес",Проверка!AD9),РТУС!AD9),HYPERLINK("#РТУС!"&amp;CELL("адрес",Проверка!AD9),"###")))</f>
        <v/>
      </c>
      <c r="AE9" s="13" t="str">
        <f>IF(РТУС!AE9="","",РТУС!AE9)</f>
        <v/>
      </c>
      <c r="AF9" s="15" t="str">
        <f ca="1">IF(РТУС!AE9="","",IF(РТУС!AF9="",HYPERLINK("#РТУС!"&amp;CELL("адрес",Проверка!AF9),"заполнить"),IF(AND(LEN(РТУС!AF9)=5,РТУС!AF9&lt;TODAY()),HYPERLINK("#Проверка!"&amp;CELL("адрес",Проверка!AF9),РТУС!AF9),HYPERLINK("#РТУС!"&amp;CELL("адрес",Проверка!AF9),"###"))))</f>
        <v/>
      </c>
      <c r="AG9" s="13"/>
      <c r="AH9" s="15" t="str">
        <f ca="1">IF(РТУС!AE9="","",IF(РТУС!AH9="",HYPERLINK("#РТУС!"&amp;CELL("адрес",Проверка!AH9),"заполнить"),IF(AND(LEN(РТУС!AH9)=5,РТУС!AH9&lt;TODAY()),HYPERLINK("#Проверка!"&amp;CELL("адрес",Проверка!AH9),РТУС!AH9),HYPERLINK("#РТУС!"&amp;CELL("адрес",Проверка!AH9),"###"))))</f>
        <v/>
      </c>
      <c r="AI9" s="15" t="str">
        <f ca="1">IF(РТУС!AE9="","",IF(РТУС!AI9="",HYPERLINK("#РТУС!"&amp;CELL("адрес",Проверка!AI9),"заполнить"),HYPERLINK("#Проверка!"&amp;CELL("адрес",Проверка!AI9),РТУС!AI9)))</f>
        <v/>
      </c>
      <c r="AJ9" s="13" t="str">
        <f ca="1">IF(РТУС!AE9="","",IF(РТУС!AJ9="",HYPERLINK("#РТУС!"&amp;CELL("адрес",Проверка!AJ9),"заполнить"),IF(OR(РТУС!AJ9="Юрлицо",РТУС!AJ9="Физлицо",РТУС!AJ9="ИП"),HYPERLINK("#Проверка!"&amp;CELL("адрес",Проверка!AJ9),РТУС!AJ9),HYPERLINK("#РТУС!"&amp;CELL("адрес",Проверка!AJ9),"###"))))</f>
        <v/>
      </c>
      <c r="AK9" s="13" t="str">
        <f ca="1">IF(РТУС!AK9="",HYPERLINK("#РТУС!"&amp;CELL("адрес",Проверка!AK9),"заполнить"),IF(OR(РТУС!AK9="Квартира",РТУС!AK9="Кладовая",РТУС!AK9="Машино-место",РТУС!AK9="Нежилое помещение"),HYPERLINK("#Проверка!"&amp;CELL("адрес",Проверка!AK9),РТУС!AK9),HYPERLINK("#РТУС!"&amp;CELL("адрес",Проверка!AK9),"###")))</f>
        <v>заполнить</v>
      </c>
      <c r="AL9" s="13" t="str">
        <f ca="1">IF(РТУС!AL9="",HYPERLINK("#РТУС!"&amp;CELL("адрес",Проверка!AL9),"заполнить"),HYPERLINK("#Проверка!"&amp;CELL("адрес",Проверка!AL9),РТУС!AL9))</f>
        <v>заполнить</v>
      </c>
      <c r="AM9" s="18" t="str">
        <f ca="1">IF(РТУС!AM9="",HYPERLINK("#РТУС!"&amp;CELL("адрес",Проверка!AM9),"заполнить"),IF(ISNUMBER(РТУС!AM9)=TRUE,IF(РТУС!AK9="Нежилое помещение",IF(РТУС!AM9&gt;7,HYPERLINK("#РТУС!"&amp;CELL("адрес",Проверка!AM9),"не больше 7 кв.м."),РТУС!AM9),HYPERLINK("#Проверка!"&amp;CELL("адрес",Проверка!AM9),РТУС!AM9)),HYPERLINK("#РТУС!"&amp;CELL("адрес",Проверка!AM9),"###")))</f>
        <v>заполнить</v>
      </c>
      <c r="AN9" s="13" t="str">
        <f ca="1">IF(РТУС!AN9="",HYPERLINK("#РТУС!"&amp;CELL("адрес",Проверка!AN9),"заполнить"),IF(OR(РТУС!AN9="Общая площадь помещения",РТУС!AN9="Общая приведенная площадь жилого помещения",РТУС!AN9="Общая площадь жилого помещения с учетом лоджий, балконов, террас и веранд"),HYPERLINK("#Проверка!"&amp;CELL("адрес",Проверка!AN9),РТУС!AN9),HYPERLINK("#РТУС!"&amp;CELL("адрес",Проверка!AN9),"###")))</f>
        <v>заполнить</v>
      </c>
      <c r="AO9" s="13" t="str">
        <f ca="1">IF(OR(РТУС!AK9="Квартира",РТУС!A9="Нежилое помещение"),IF(РТУС!AO9="",HYPERLINK("#РТУС!"&amp;CELL("адрес",Проверка!AO9),"заполнить"),IF(ISNUMBER(РТУС!AO9)=TRUE,HYPERLINK("#Проверка!"&amp;CELL("адрес",Проверка!AO9),РТУС!AO9),HYPERLINK("#РТУС!"&amp;CELL("адрес",Проверка!AO9),"###"))),"")</f>
        <v/>
      </c>
      <c r="AP9" s="13" t="str">
        <f>IF(РТУС!AP9="","",РТУС!AP9)</f>
        <v/>
      </c>
      <c r="AQ9" s="13" t="str">
        <f ca="1">IF(РТУС!AQ9="",HYPERLINK("#РТУС!"&amp;CELL("адрес",Проверка!AQ9),"заполнить"),HYPERLINK("#Проверка!"&amp;CELL("адрес",Проверка!AQ9),РТУС!AQ9))</f>
        <v>заполнить</v>
      </c>
      <c r="AR9" s="18" t="str">
        <f ca="1">IF(РТУС!AR9="",HYPERLINK("#РТУС!"&amp;CELL("адрес",Проверка!AR9),"заполнить"),IF(ISNUMBER(РТУС!AR9)=FALSE,HYPERLINK("#РТУС!"&amp;CELL("адрес",Проверка!AR9),"###"),IF(РТУС!G9="1",IF(РТУС!AB9=РТУС!AR9+РТУС!AU9,HYPERLINK("#Проверка!"&amp;CELL("адрес",Проверка!AR9),РТУС!AR9),HYPERLINK("#РТУС!"&amp;CELL("адрес",Проверка!AR9),"сверить суммы")),IF(РТУС!AB9=(SUMIF(РТУС!$A$4:$A$1000,A9,РТУС!$AR$4:$AR$1000)+SUMIF(РТУС!$A$4:$A$1000,A9,РТУС!$AU$4:$AU$1000)),HYPERLINK("#Проверка!"&amp;CELL("адрес",Проверка!AR9),РТУС!AR9),HYPERLINK("#РТУС!"&amp;CELL("адрес",Проверка!AR9),"сверить суммы")))))</f>
        <v>заполнить</v>
      </c>
      <c r="AS9" s="13" t="str">
        <f>IF(РТУС!AS9="","",РТУС!AS9)</f>
        <v/>
      </c>
      <c r="AT9" s="18" t="str">
        <f ca="1">IF(РТУС!AT9="",HYPERLINK("#РТУС!"&amp;CELL("адрес",Проверка!AT9),"заполнить"),IF(ISNUMBER(РТУС!AT9)=FALSE,HYPERLINK("#РТУС!"&amp;CELL("адрес",Проверка!AT9),"###"),IF(РТУС!AT9=РТУС!AR9,HYPERLINK("#Проверка!"&amp;CELL("адрес",Проверка!AT9),РТУС!AT9),HYPERLINK("#РТУС!"&amp;CELL("адрес",Проверка!AT9),"сверить суммы"))))</f>
        <v>заполнить</v>
      </c>
      <c r="AU9" s="18" t="str">
        <f ca="1">IF(РТУС!AU9="",HYPERLINK("#РТУС!"&amp;CELL("адрес",Проверка!AU9),"заполнить"),IF(ISNUMBER(РТУС!AU9)=FALSE,HYPERLINK("#РТУС!"&amp;CELL("адрес",Проверка!AU9),"###"),IF(РТУС!G9="1",IF(РТУС!AB9=РТУС!AR9+РТУС!AU9,HYPERLINK("#Проверка!"&amp;CELL("адрес",Проверка!AU9),РТУС!AU9),HYPERLINK("#РТУС!"&amp;CELL("адрес",Проверка!AU9),"сверить суммы")),IF(РТУС!AB9=(SUMIF(РТУС!$A$4:$A$1000,A9,РТУС!$AR$4:$AR$1000)+SUMIF(РТУС!$A$4:$A$1000,A9,РТУС!$AU$4:$AU$1000)),HYPERLINK("#Проверка!"&amp;CELL("адрес",Проверка!AU9),РТУС!AU9),HYPERLINK("#РТУС!"&amp;CELL("адрес",Проверка!AU9),"сверить суммы")))))</f>
        <v>заполнить</v>
      </c>
      <c r="AV9" s="13" t="str">
        <f ca="1">IF(РТУС!AV9="",HYPERLINK("#РТУС!"&amp;CELL("адрес",Проверка!AV9),"заполнить"),IF(OR(РТУС!AV9="Требование о передаче жилого помещения",РТУС!AV9="Требование о передаче машино-места",РТУС!AV9="Требования о передаче нежилого помещения",РТУС!AV9="Денежные требования"),HYPERLINK("#Проверка!"&amp;CELL("адрес",Проверка!AV9),РТУС!AV9),HYPERLINK("#РТУС!"&amp;CELL("адрес",Проверка!AV9),"###")))</f>
        <v>заполнить</v>
      </c>
      <c r="AW9" s="13" t="str">
        <f ca="1">IF(РТУС!AW9="",HYPERLINK("#РТУС!"&amp;CELL("адрес",Проверка!AW9),"заполнить"),IF(OR(РТУС!AW9="Включен в полном объеме",РТУС!AW9="Включен частично"),HYPERLINK("#Проверка!"&amp;CELL("адрес",Проверка!AW9),РТУС!AW9),HYPERLINK("#РТУС!"&amp;CELL("адрес",Проверка!AW9),"###")))</f>
        <v>заполнить</v>
      </c>
      <c r="AX9" s="15" t="str">
        <f ca="1">IF(РТУС!AX9="",HYPERLINK("#РТУС!"&amp;CELL("адрес",Проверка!AX9),"заполнить"),IF(AND(LEN(РТУС!AX9)=5,РТУС!AX9&lt;TODAY()),HYPERLINK("#Проверка!"&amp;CELL("адрес",Проверка!AX9),РТУС!AX9),HYPERLINK("#РТУС!"&amp;CELL("адрес",Проверка!AX9),"###")))</f>
        <v>заполнить</v>
      </c>
      <c r="AY9" s="15" t="str">
        <f ca="1">IF(РТУС!AY9="",HYPERLINK("#РТУС!"&amp;CELL("адрес",Проверка!AY9),"заполнить"),IF(AND(LEN(РТУС!AY9)=5,РТУС!AY9&lt;TODAY()),HYPERLINK("#Проверка!"&amp;CELL("адрес",Проверка!AY9),РТУС!AY9),HYPERLINK("#РТУС!"&amp;CELL("адрес",Проверка!AY9),"###")))</f>
        <v>заполнить</v>
      </c>
    </row>
    <row r="10" spans="1:51" x14ac:dyDescent="0.25">
      <c r="A10" s="10" t="str">
        <f>РТУС!A10</f>
        <v>.</v>
      </c>
      <c r="B10" s="13" t="str">
        <f ca="1">IF(РТУС!B10="",HYPERLINK("#РТУС!"&amp;CELL("адрес",Проверка!B10),"заполнить"),IF(AND(LEN(РТУС!B10)=10,РТУС!B9=РТУС!B10),HYPERLINK("#Проверка!"&amp;CELL("адрес",Проверка!B10),РТУС!B10),HYPERLINK("#РТУС!"&amp;CELL("адрес",Проверка!B10),"###")))</f>
        <v>заполнить</v>
      </c>
      <c r="C10" s="13" t="str">
        <f ca="1">IF(РТУС!C10="",HYPERLINK("#РТУС!"&amp;CELL("адрес",Проверка!C10),"заполнить"),IF(AND(ISNUMBER(РТУС!C10)=TRUE,РТУС!C10&gt;0,РТУС!C9=РТУС!C10),HYPERLINK("#Проверка!"&amp;CELL("адрес",Проверка!C10),РТУС!C10),HYPERLINK("#РТУС!"&amp;CELL("адрес",Проверка!C10),"###")))</f>
        <v>заполнить</v>
      </c>
      <c r="D10" s="13" t="str">
        <f>IF(РТУС!D10="","",РТУС!D10)</f>
        <v/>
      </c>
      <c r="E10" s="13" t="str">
        <f ca="1">IF(РТУС!E10="",HYPERLINK("#РТУС!"&amp;CELL("адрес",Проверка!E10),"заполнить"),IF(РТУС!E9=РТУС!E10,HYPERLINK("#Проверка!"&amp;CELL("адрес",Проверка!E10),РТУС!E10),HYPERLINK("#РТУС!"&amp;CELL("адрес",Проверка!E10),"###")))</f>
        <v>заполнить</v>
      </c>
      <c r="F10" s="13" t="str">
        <f ca="1">IF(РТУС!F10="",HYPERLINK("#РТУС!"&amp;CELL("адрес",Проверка!F10),"заполнить"),HYPERLINK("#Проверка!"&amp;CELL("адрес",Проверка!F10),РТУС!F10))</f>
        <v>заполнить</v>
      </c>
      <c r="G10" s="20" t="str">
        <f ca="1">IF(РТУС!G10="",HYPERLINK("#РТУС!"&amp;CELL("адрес",Проверка!G10),"заполнить"),IF(РТУС!G10="1",HYPERLINK("#Проверка!"&amp;CELL("адрес",Проверка!G10),"1"),IF(AND(ISNUMBER(РТУС!G10)=TRUE,РТУС!G10&lt;=1,РТУС!G10&gt;0),IF(SUMIF(РТУС!$A$4:$A$1000,A10,РТУС!$G$4:$G$1000)=1,HYPERLINK("#Проверка!"&amp;CELL("адрес",Проверка!G10),РТУС!G10),HYPERLINK("#РТУС!"&amp;CELL("адрес",Проверка!G10),"сумма долей ≠ 1")),HYPERLINK("#РТУС!"&amp;CELL("адрес",Проверка!G10),"###"))))</f>
        <v>заполнить</v>
      </c>
      <c r="H10" s="13" t="str">
        <f ca="1">IF(РТУС!H10="",HYPERLINK("#РТУС!"&amp;CELL("адрес",Проверка!H10),"заполнить"),IF(OR(РТУС!H10="Юрлицо",РТУС!H10="Физлицо",РТУС!H10="ИП"),HYPERLINK("#Проверка!"&amp;CELL("адрес",Проверка!H10),РТУС!H10),HYPERLINK("#РТУС!"&amp;CELL("адрес",Проверка!H10),"###")))</f>
        <v>заполнить</v>
      </c>
      <c r="I10" s="13" t="str">
        <f ca="1">IF(OR(РТУС!H10="Юрлицо",РТУС!H10="ИП"),IF(РТУС!I10="",HYPERLINK("#РТУС!"&amp;CELL("адрес",Проверка!I10),"заполнить"),IF(OR(LEN(РТУС!I10)=10,LEN(РТУС!I10)=12),HYPERLINK("#Проверка!"&amp;CELL("адрес",Проверка!I10),РТУС!I10),HYPERLINK("#РТУС!"&amp;CELL("адрес",Проверка!I10),"###"))),"")</f>
        <v/>
      </c>
      <c r="J10" s="15" t="str">
        <f ca="1">IF(РТУС!J10="","",IF(AND(LEN(РТУС!J10)=5,РТУС!J10&lt;TODAY()),HYPERLINK("#Проверка!"&amp;CELL("адрес",Проверка!J10),РТУС!J10),HYPERLINK("#РТУС!"&amp;CELL("адрес",Проверка!J10),"###")))</f>
        <v/>
      </c>
      <c r="K10" s="13" t="str">
        <f>IF(РТУС!K10="","",РТУС!K10)</f>
        <v/>
      </c>
      <c r="L10" s="13" t="str">
        <f ca="1">IF(OR(РТУС!H10="Физлицо",РТУС!H10="ИП"),IF(РТУС!L10="",HYPERLINK("#РТУС!"&amp;CELL("адрес",Проверка!L10),"заполнить"),IF(OR(РТУС!L10="Загранпаспорт гражданина РФ",РТУС!L10="Паспорт гражданина РФ",РТУС!L10="Иностранный паспорт",РТУС!L10="Свидетельство о рождении",РТУС!L10="Вид на жительство"),HYPERLINK("#Проверка!"&amp;CELL("адрес",Проверка!L10),РТУС!L10),HYPERLINK("#РТУС!"&amp;CELL("адрес",Проверка!L10),"###"))),"")</f>
        <v/>
      </c>
      <c r="M10" s="13" t="str">
        <f ca="1">IF(AND(OR(РТУС!L10="Паспорт гражданина РФ",РТУС!L10="Свидетельство о рождении"),РТУС!M10=""),HYPERLINK("#РТУС!"&amp;CELL("адрес",Проверка!M10),"заполнить"),IF(РТУС!L10="Паспорт гражданина РФ",IF(LEN(РТУС!M10)=4,HYPERLINK("#Проверка!"&amp;CELL("адрес",Проверка!M10),РТУС!M10),HYPERLINK("#РТУС!"&amp;CELL("адрес",Проверка!M10),"###")),IF(РТУС!L10="Свидетельство о рождении",HYPERLINK("#Проверка!"&amp;CELL("адрес",Проверка!M10),РТУС!M10),"")))</f>
        <v/>
      </c>
      <c r="N10" s="13" t="str">
        <f ca="1">IF(РТУС!L10="","",IF(РТУС!N10="",HYPERLINK("#РТУС!"&amp;CELL("адрес",Проверка!N10),"заполнить"),IF(OR(РТУС!L10="Паспорт гражданина РФ",РТУС!L10="Свидетельство о рождении"),IF(LEN(РТУС!N10)=6,HYPERLINK("#Проверка!"&amp;CELL("адрес",Проверка!N10),РТУС!N10),HYPERLINK("#РТУС!"&amp;CELL("адрес",Проверка!N10),"###")),HYPERLINK("#Проверка!"&amp;CELL("адрес",Проверка!N10),РТУС!N10))))</f>
        <v/>
      </c>
      <c r="O10" s="15" t="str">
        <f ca="1">IF(РТУС!L10="","",IF(РТУС!O10="",HYPERLINK("#РТУС!"&amp;CELL("адрес",Проверка!O10),"заполнить"),IF(AND(LEN(РТУС!O10)=5,РТУС!O10&lt;TODAY()),IF(РТУС!L10="Свидетельство о рождении",IF(РТУС!O10&gt;EDATE(TODAY(),-168),HYPERLINK("#Проверка!"&amp;CELL("адрес",Проверка!O10),РТУС!O10),HYPERLINK("#РТУС!"&amp;CELL("адрес",Проверка!O10),"недействительно")),HYPERLINK("#Проверка!"&amp;CELL("адрес",Проверка!O10),РТУС!O10)),HYPERLINK("#РТУС!"&amp;CELL("адрес",Проверка!O10),"###"))))</f>
        <v/>
      </c>
      <c r="P10" s="21" t="str">
        <f ca="1">IF(РТУС!L10="Паспорт гражданина РФ",IF(РТУС!P10="",HYPERLINK("#РТУС!"&amp;CELL("адрес",Проверка!P10),"заполнить"),HYPERLINK("#Проверка!"&amp;CELL("адрес",Проверка!P10),РТУС!P10)),"")</f>
        <v/>
      </c>
      <c r="Q10" s="13" t="str">
        <f ca="1">IF(РТУС!L10="Паспорт гражданина РФ",IF(РТУС!Q10="",HYPERLINK("#РТУС!"&amp;CELL("адрес",Проверка!Q10),"заполнить"),IF(LEN(РТУС!Q10)=7,HYPERLINK("#Проверка!"&amp;CELL("адрес",Проверка!Q10),РТУС!Q10),HYPERLINK("#РТУС!"&amp;CELL("адрес",Проверка!Q10),"###"))),"")</f>
        <v/>
      </c>
      <c r="R10" s="13" t="str">
        <f ca="1">IF(РТУС!R10="",HYPERLINK("#РТУС!"&amp;CELL("адрес",Проверка!R10),"заполнить"),HYPERLINK("#Проверка!"&amp;CELL("адрес",Проверка!R10),РТУС!R10))</f>
        <v>заполнить</v>
      </c>
      <c r="S10" s="13" t="str">
        <f>IF(РТУС!S10="","",РТУС!S10)</f>
        <v/>
      </c>
      <c r="T10" s="13" t="str">
        <f>IF(РТУС!T10="","",РТУС!T10)</f>
        <v/>
      </c>
      <c r="U10" s="13" t="str">
        <f>IF(РТУС!U10="","",РТУС!U10)</f>
        <v/>
      </c>
      <c r="V10" s="13" t="str">
        <f ca="1">IF(РТУС!V10="",HYPERLINK("#РТУС!"&amp;CELL("адрес",Проверка!V10),"заполнить"),IF(OR(РТУС!V10="Договор участия в долевом строительстве",РТУС!V10="Предварительный договор участия в долевом строительстве",РТУС!V10="Определение Арбитражного суда",РТУС!V10="Решение суда общей юрисдикции",РТУС!V10="Иные договоры"),HYPERLINK("#Проверка!"&amp;CELL("адрес",Проверка!V10),РТУС!V10),HYPERLINK("#РТУС!"&amp;CELL("адрес",Проверка!V10),"###")))</f>
        <v>заполнить</v>
      </c>
      <c r="W10" s="13" t="str">
        <f ca="1">IF(РТУС!W10="",HYPERLINK("#РТУС!"&amp;CELL("адрес",Проверка!W10),"заполнить"),HYPERLINK("#Проверка!"&amp;CELL("адрес",Проверка!W10),РТУС!W10))</f>
        <v>заполнить</v>
      </c>
      <c r="X10" s="15" t="str">
        <f ca="1">IF(РТУС!X10="",HYPERLINK("#РТУС!"&amp;CELL("адрес",Проверка!X10),"заполнить"),IF(AND(LEN(РТУС!X10)=5,РТУС!X10&lt;TODAY()),HYPERLINK("#Проверка!"&amp;CELL("адрес",Проверка!X10),РТУС!X10),HYPERLINK("#РТУС!"&amp;CELL("адрес",Проверка!X10),"###")))</f>
        <v>заполнить</v>
      </c>
      <c r="Y10" s="13" t="str">
        <f>IF(РТУС!Y10="","",РТУС!Y10)</f>
        <v/>
      </c>
      <c r="Z10" s="15" t="str">
        <f ca="1">IF(РТУС!Z10="","",IF(AND(LEN(РТУС!Z10)=5,РТУС!Z10&lt;TODAY()),HYPERLINK("#Проверка!"&amp;CELL("адрес",Проверка!Z10),РТУС!Z10),HYPERLINK("#РТУС!"&amp;CELL("адрес",Проверка!Z10),"###")))</f>
        <v/>
      </c>
      <c r="AA10" s="18" t="str">
        <f ca="1">IF(РТУС!AA10="",HYPERLINK("#РТУС!"&amp;CELL("адрес",Проверка!AA10),"заполнить"),IF(ISNUMBER(РТУС!AA10)=TRUE,HYPERLINK("#Проверка!"&amp;CELL("адрес",Проверка!AA10),РТУС!AA10),HYPERLINK("#РТУС!"&amp;CELL("адрес",Проверка!AA10),"###")))</f>
        <v>заполнить</v>
      </c>
      <c r="AB10" s="18" t="str">
        <f ca="1">IF(РТУС!AB10="",HYPERLINK("#РТУС!"&amp;CELL("адрес",Проверка!AB10),"заполнить"),IF(ISNUMBER(РТУС!AB10)=TRUE,HYPERLINK("#Проверка!"&amp;CELL("адрес",Проверка!AB10),РТУС!AB10),HYPERLINK("#РТУС!"&amp;CELL("адрес",Проверка!AB10),"###")))</f>
        <v>заполнить</v>
      </c>
      <c r="AC10" s="18" t="str">
        <f ca="1">IF(РТУС!AC10="","",IF(ISNUMBER(РТУС!AC10)=TRUE,HYPERLINK("#Проверка!"&amp;CELL("адрес",Проверка!AC10),РТУС!AC10),HYPERLINK("#РТУС!"&amp;CELL("адрес",Проверка!AC10),"###")))</f>
        <v/>
      </c>
      <c r="AD10" s="18" t="str">
        <f ca="1">IF(РТУС!AD10="","",IF(ISNUMBER(РТУС!AD10)=TRUE,HYPERLINK("#Проверка!"&amp;CELL("адрес",Проверка!AD10),РТУС!AD10),HYPERLINK("#РТУС!"&amp;CELL("адрес",Проверка!AD10),"###")))</f>
        <v/>
      </c>
      <c r="AE10" s="13" t="str">
        <f>IF(РТУС!AE10="","",РТУС!AE10)</f>
        <v/>
      </c>
      <c r="AF10" s="15" t="str">
        <f ca="1">IF(РТУС!AE10="","",IF(РТУС!AF10="",HYPERLINK("#РТУС!"&amp;CELL("адрес",Проверка!AF10),"заполнить"),IF(AND(LEN(РТУС!AF10)=5,РТУС!AF10&lt;TODAY()),HYPERLINK("#Проверка!"&amp;CELL("адрес",Проверка!AF10),РТУС!AF10),HYPERLINK("#РТУС!"&amp;CELL("адрес",Проверка!AF10),"###"))))</f>
        <v/>
      </c>
      <c r="AG10" s="13"/>
      <c r="AH10" s="15" t="str">
        <f ca="1">IF(РТУС!AE10="","",IF(РТУС!AH10="",HYPERLINK("#РТУС!"&amp;CELL("адрес",Проверка!AH10),"заполнить"),IF(AND(LEN(РТУС!AH10)=5,РТУС!AH10&lt;TODAY()),HYPERLINK("#Проверка!"&amp;CELL("адрес",Проверка!AH10),РТУС!AH10),HYPERLINK("#РТУС!"&amp;CELL("адрес",Проверка!AH10),"###"))))</f>
        <v/>
      </c>
      <c r="AI10" s="15" t="str">
        <f ca="1">IF(РТУС!AE10="","",IF(РТУС!AI10="",HYPERLINK("#РТУС!"&amp;CELL("адрес",Проверка!AI10),"заполнить"),HYPERLINK("#Проверка!"&amp;CELL("адрес",Проверка!AI10),РТУС!AI10)))</f>
        <v/>
      </c>
      <c r="AJ10" s="13" t="str">
        <f ca="1">IF(РТУС!AE10="","",IF(РТУС!AJ10="",HYPERLINK("#РТУС!"&amp;CELL("адрес",Проверка!AJ10),"заполнить"),IF(OR(РТУС!AJ10="Юрлицо",РТУС!AJ10="Физлицо",РТУС!AJ10="ИП"),HYPERLINK("#Проверка!"&amp;CELL("адрес",Проверка!AJ10),РТУС!AJ10),HYPERLINK("#РТУС!"&amp;CELL("адрес",Проверка!AJ10),"###"))))</f>
        <v/>
      </c>
      <c r="AK10" s="13" t="str">
        <f ca="1">IF(РТУС!AK10="",HYPERLINK("#РТУС!"&amp;CELL("адрес",Проверка!AK10),"заполнить"),IF(OR(РТУС!AK10="Квартира",РТУС!AK10="Кладовая",РТУС!AK10="Машино-место",РТУС!AK10="Нежилое помещение"),HYPERLINK("#Проверка!"&amp;CELL("адрес",Проверка!AK10),РТУС!AK10),HYPERLINK("#РТУС!"&amp;CELL("адрес",Проверка!AK10),"###")))</f>
        <v>заполнить</v>
      </c>
      <c r="AL10" s="13" t="str">
        <f ca="1">IF(РТУС!AL10="",HYPERLINK("#РТУС!"&amp;CELL("адрес",Проверка!AL10),"заполнить"),HYPERLINK("#Проверка!"&amp;CELL("адрес",Проверка!AL10),РТУС!AL10))</f>
        <v>заполнить</v>
      </c>
      <c r="AM10" s="18" t="str">
        <f ca="1">IF(РТУС!AM10="",HYPERLINK("#РТУС!"&amp;CELL("адрес",Проверка!AM10),"заполнить"),IF(ISNUMBER(РТУС!AM10)=TRUE,IF(РТУС!AK10="Нежилое помещение",IF(РТУС!AM10&gt;7,HYPERLINK("#РТУС!"&amp;CELL("адрес",Проверка!AM10),"не больше 7 кв.м."),РТУС!AM10),HYPERLINK("#Проверка!"&amp;CELL("адрес",Проверка!AM10),РТУС!AM10)),HYPERLINK("#РТУС!"&amp;CELL("адрес",Проверка!AM10),"###")))</f>
        <v>заполнить</v>
      </c>
      <c r="AN10" s="13" t="str">
        <f ca="1">IF(РТУС!AN10="",HYPERLINK("#РТУС!"&amp;CELL("адрес",Проверка!AN10),"заполнить"),IF(OR(РТУС!AN10="Общая площадь помещения",РТУС!AN10="Общая приведенная площадь жилого помещения",РТУС!AN10="Общая площадь жилого помещения с учетом лоджий, балконов, террас и веранд"),HYPERLINK("#Проверка!"&amp;CELL("адрес",Проверка!AN10),РТУС!AN10),HYPERLINK("#РТУС!"&amp;CELL("адрес",Проверка!AN10),"###")))</f>
        <v>заполнить</v>
      </c>
      <c r="AO10" s="13" t="str">
        <f ca="1">IF(OR(РТУС!AK10="Квартира",РТУС!A10="Нежилое помещение"),IF(РТУС!AO10="",HYPERLINK("#РТУС!"&amp;CELL("адрес",Проверка!AO10),"заполнить"),IF(ISNUMBER(РТУС!AO10)=TRUE,HYPERLINK("#Проверка!"&amp;CELL("адрес",Проверка!AO10),РТУС!AO10),HYPERLINK("#РТУС!"&amp;CELL("адрес",Проверка!AO10),"###"))),"")</f>
        <v/>
      </c>
      <c r="AP10" s="13" t="str">
        <f>IF(РТУС!AP10="","",РТУС!AP10)</f>
        <v/>
      </c>
      <c r="AQ10" s="13" t="str">
        <f ca="1">IF(РТУС!AQ10="",HYPERLINK("#РТУС!"&amp;CELL("адрес",Проверка!AQ10),"заполнить"),HYPERLINK("#Проверка!"&amp;CELL("адрес",Проверка!AQ10),РТУС!AQ10))</f>
        <v>заполнить</v>
      </c>
      <c r="AR10" s="18" t="str">
        <f ca="1">IF(РТУС!AR10="",HYPERLINK("#РТУС!"&amp;CELL("адрес",Проверка!AR10),"заполнить"),IF(ISNUMBER(РТУС!AR10)=FALSE,HYPERLINK("#РТУС!"&amp;CELL("адрес",Проверка!AR10),"###"),IF(РТУС!G10="1",IF(РТУС!AB10=РТУС!AR10+РТУС!AU10,HYPERLINK("#Проверка!"&amp;CELL("адрес",Проверка!AR10),РТУС!AR10),HYPERLINK("#РТУС!"&amp;CELL("адрес",Проверка!AR10),"сверить суммы")),IF(РТУС!AB10=(SUMIF(РТУС!$A$4:$A$1000,A10,РТУС!$AR$4:$AR$1000)+SUMIF(РТУС!$A$4:$A$1000,A10,РТУС!$AU$4:$AU$1000)),HYPERLINK("#Проверка!"&amp;CELL("адрес",Проверка!AR10),РТУС!AR10),HYPERLINK("#РТУС!"&amp;CELL("адрес",Проверка!AR10),"сверить суммы")))))</f>
        <v>заполнить</v>
      </c>
      <c r="AS10" s="13" t="str">
        <f>IF(РТУС!AS10="","",РТУС!AS10)</f>
        <v/>
      </c>
      <c r="AT10" s="18" t="str">
        <f ca="1">IF(РТУС!AT10="",HYPERLINK("#РТУС!"&amp;CELL("адрес",Проверка!AT10),"заполнить"),IF(ISNUMBER(РТУС!AT10)=FALSE,HYPERLINK("#РТУС!"&amp;CELL("адрес",Проверка!AT10),"###"),IF(РТУС!AT10=РТУС!AR10,HYPERLINK("#Проверка!"&amp;CELL("адрес",Проверка!AT10),РТУС!AT10),HYPERLINK("#РТУС!"&amp;CELL("адрес",Проверка!AT10),"сверить суммы"))))</f>
        <v>заполнить</v>
      </c>
      <c r="AU10" s="18" t="str">
        <f ca="1">IF(РТУС!AU10="",HYPERLINK("#РТУС!"&amp;CELL("адрес",Проверка!AU10),"заполнить"),IF(ISNUMBER(РТУС!AU10)=FALSE,HYPERLINK("#РТУС!"&amp;CELL("адрес",Проверка!AU10),"###"),IF(РТУС!G10="1",IF(РТУС!AB10=РТУС!AR10+РТУС!AU10,HYPERLINK("#Проверка!"&amp;CELL("адрес",Проверка!AU10),РТУС!AU10),HYPERLINK("#РТУС!"&amp;CELL("адрес",Проверка!AU10),"сверить суммы")),IF(РТУС!AB10=(SUMIF(РТУС!$A$4:$A$1000,A10,РТУС!$AR$4:$AR$1000)+SUMIF(РТУС!$A$4:$A$1000,A10,РТУС!$AU$4:$AU$1000)),HYPERLINK("#Проверка!"&amp;CELL("адрес",Проверка!AU10),РТУС!AU10),HYPERLINK("#РТУС!"&amp;CELL("адрес",Проверка!AU10),"сверить суммы")))))</f>
        <v>заполнить</v>
      </c>
      <c r="AV10" s="13" t="str">
        <f ca="1">IF(РТУС!AV10="",HYPERLINK("#РТУС!"&amp;CELL("адрес",Проверка!AV10),"заполнить"),IF(OR(РТУС!AV10="Требование о передаче жилого помещения",РТУС!AV10="Требование о передаче машино-места",РТУС!AV10="Требования о передаче нежилого помещения",РТУС!AV10="Денежные требования"),HYPERLINK("#Проверка!"&amp;CELL("адрес",Проверка!AV10),РТУС!AV10),HYPERLINK("#РТУС!"&amp;CELL("адрес",Проверка!AV10),"###")))</f>
        <v>заполнить</v>
      </c>
      <c r="AW10" s="13" t="str">
        <f ca="1">IF(РТУС!AW10="",HYPERLINK("#РТУС!"&amp;CELL("адрес",Проверка!AW10),"заполнить"),IF(OR(РТУС!AW10="Включен в полном объеме",РТУС!AW10="Включен частично"),HYPERLINK("#Проверка!"&amp;CELL("адрес",Проверка!AW10),РТУС!AW10),HYPERLINK("#РТУС!"&amp;CELL("адрес",Проверка!AW10),"###")))</f>
        <v>заполнить</v>
      </c>
      <c r="AX10" s="15" t="str">
        <f ca="1">IF(РТУС!AX10="",HYPERLINK("#РТУС!"&amp;CELL("адрес",Проверка!AX10),"заполнить"),IF(AND(LEN(РТУС!AX10)=5,РТУС!AX10&lt;TODAY()),HYPERLINK("#Проверка!"&amp;CELL("адрес",Проверка!AX10),РТУС!AX10),HYPERLINK("#РТУС!"&amp;CELL("адрес",Проверка!AX10),"###")))</f>
        <v>заполнить</v>
      </c>
      <c r="AY10" s="15" t="str">
        <f ca="1">IF(РТУС!AY10="",HYPERLINK("#РТУС!"&amp;CELL("адрес",Проверка!AY10),"заполнить"),IF(AND(LEN(РТУС!AY10)=5,РТУС!AY10&lt;TODAY()),HYPERLINK("#Проверка!"&amp;CELL("адрес",Проверка!AY10),РТУС!AY10),HYPERLINK("#РТУС!"&amp;CELL("адрес",Проверка!AY10),"###")))</f>
        <v>заполнить</v>
      </c>
    </row>
    <row r="11" spans="1:51" x14ac:dyDescent="0.25">
      <c r="A11" s="10" t="str">
        <f>РТУС!A11</f>
        <v>.</v>
      </c>
      <c r="B11" s="13" t="str">
        <f ca="1">IF(РТУС!B11="",HYPERLINK("#РТУС!"&amp;CELL("адрес",Проверка!B11),"заполнить"),IF(AND(LEN(РТУС!B11)=10,РТУС!B10=РТУС!B11),HYPERLINK("#Проверка!"&amp;CELL("адрес",Проверка!B11),РТУС!B11),HYPERLINK("#РТУС!"&amp;CELL("адрес",Проверка!B11),"###")))</f>
        <v>заполнить</v>
      </c>
      <c r="C11" s="13" t="str">
        <f ca="1">IF(РТУС!C11="",HYPERLINK("#РТУС!"&amp;CELL("адрес",Проверка!C11),"заполнить"),IF(AND(ISNUMBER(РТУС!C11)=TRUE,РТУС!C11&gt;0,РТУС!C10=РТУС!C11),HYPERLINK("#Проверка!"&amp;CELL("адрес",Проверка!C11),РТУС!C11),HYPERLINK("#РТУС!"&amp;CELL("адрес",Проверка!C11),"###")))</f>
        <v>заполнить</v>
      </c>
      <c r="D11" s="13" t="str">
        <f>IF(РТУС!D11="","",РТУС!D11)</f>
        <v/>
      </c>
      <c r="E11" s="13" t="str">
        <f ca="1">IF(РТУС!E11="",HYPERLINK("#РТУС!"&amp;CELL("адрес",Проверка!E11),"заполнить"),IF(РТУС!E10=РТУС!E11,HYPERLINK("#Проверка!"&amp;CELL("адрес",Проверка!E11),РТУС!E11),HYPERLINK("#РТУС!"&amp;CELL("адрес",Проверка!E11),"###")))</f>
        <v>заполнить</v>
      </c>
      <c r="F11" s="13" t="str">
        <f ca="1">IF(РТУС!F11="",HYPERLINK("#РТУС!"&amp;CELL("адрес",Проверка!F11),"заполнить"),HYPERLINK("#Проверка!"&amp;CELL("адрес",Проверка!F11),РТУС!F11))</f>
        <v>заполнить</v>
      </c>
      <c r="G11" s="20" t="str">
        <f ca="1">IF(РТУС!G11="",HYPERLINK("#РТУС!"&amp;CELL("адрес",Проверка!G11),"заполнить"),IF(РТУС!G11="1",HYPERLINK("#Проверка!"&amp;CELL("адрес",Проверка!G11),"1"),IF(AND(ISNUMBER(РТУС!G11)=TRUE,РТУС!G11&lt;=1,РТУС!G11&gt;0),IF(SUMIF(РТУС!$A$4:$A$1000,A11,РТУС!$G$4:$G$1000)=1,HYPERLINK("#Проверка!"&amp;CELL("адрес",Проверка!G11),РТУС!G11),HYPERLINK("#РТУС!"&amp;CELL("адрес",Проверка!G11),"сумма долей ≠ 1")),HYPERLINK("#РТУС!"&amp;CELL("адрес",Проверка!G11),"###"))))</f>
        <v>заполнить</v>
      </c>
      <c r="H11" s="13" t="str">
        <f ca="1">IF(РТУС!H11="",HYPERLINK("#РТУС!"&amp;CELL("адрес",Проверка!H11),"заполнить"),IF(OR(РТУС!H11="Юрлицо",РТУС!H11="Физлицо",РТУС!H11="ИП"),HYPERLINK("#Проверка!"&amp;CELL("адрес",Проверка!H11),РТУС!H11),HYPERLINK("#РТУС!"&amp;CELL("адрес",Проверка!H11),"###")))</f>
        <v>заполнить</v>
      </c>
      <c r="I11" s="13" t="str">
        <f ca="1">IF(OR(РТУС!H11="Юрлицо",РТУС!H11="ИП"),IF(РТУС!I11="",HYPERLINK("#РТУС!"&amp;CELL("адрес",Проверка!I11),"заполнить"),IF(OR(LEN(РТУС!I11)=10,LEN(РТУС!I11)=12),HYPERLINK("#Проверка!"&amp;CELL("адрес",Проверка!I11),РТУС!I11),HYPERLINK("#РТУС!"&amp;CELL("адрес",Проверка!I11),"###"))),"")</f>
        <v/>
      </c>
      <c r="J11" s="15" t="str">
        <f ca="1">IF(РТУС!J11="","",IF(AND(LEN(РТУС!J11)=5,РТУС!J11&lt;TODAY()),HYPERLINK("#Проверка!"&amp;CELL("адрес",Проверка!J11),РТУС!J11),HYPERLINK("#РТУС!"&amp;CELL("адрес",Проверка!J11),"###")))</f>
        <v/>
      </c>
      <c r="K11" s="13" t="str">
        <f>IF(РТУС!K11="","",РТУС!K11)</f>
        <v/>
      </c>
      <c r="L11" s="13" t="str">
        <f ca="1">IF(OR(РТУС!H11="Физлицо",РТУС!H11="ИП"),IF(РТУС!L11="",HYPERLINK("#РТУС!"&amp;CELL("адрес",Проверка!L11),"заполнить"),IF(OR(РТУС!L11="Загранпаспорт гражданина РФ",РТУС!L11="Паспорт гражданина РФ",РТУС!L11="Иностранный паспорт",РТУС!L11="Свидетельство о рождении",РТУС!L11="Вид на жительство"),HYPERLINK("#Проверка!"&amp;CELL("адрес",Проверка!L11),РТУС!L11),HYPERLINK("#РТУС!"&amp;CELL("адрес",Проверка!L11),"###"))),"")</f>
        <v/>
      </c>
      <c r="M11" s="13" t="str">
        <f ca="1">IF(AND(OR(РТУС!L11="Паспорт гражданина РФ",РТУС!L11="Свидетельство о рождении"),РТУС!M11=""),HYPERLINK("#РТУС!"&amp;CELL("адрес",Проверка!M11),"заполнить"),IF(РТУС!L11="Паспорт гражданина РФ",IF(LEN(РТУС!M11)=4,HYPERLINK("#Проверка!"&amp;CELL("адрес",Проверка!M11),РТУС!M11),HYPERLINK("#РТУС!"&amp;CELL("адрес",Проверка!M11),"###")),IF(РТУС!L11="Свидетельство о рождении",HYPERLINK("#Проверка!"&amp;CELL("адрес",Проверка!M11),РТУС!M11),"")))</f>
        <v/>
      </c>
      <c r="N11" s="13" t="str">
        <f ca="1">IF(РТУС!L11="","",IF(РТУС!N11="",HYPERLINK("#РТУС!"&amp;CELL("адрес",Проверка!N11),"заполнить"),IF(OR(РТУС!L11="Паспорт гражданина РФ",РТУС!L11="Свидетельство о рождении"),IF(LEN(РТУС!N11)=6,HYPERLINK("#Проверка!"&amp;CELL("адрес",Проверка!N11),РТУС!N11),HYPERLINK("#РТУС!"&amp;CELL("адрес",Проверка!N11),"###")),HYPERLINK("#Проверка!"&amp;CELL("адрес",Проверка!N11),РТУС!N11))))</f>
        <v/>
      </c>
      <c r="O11" s="15" t="str">
        <f ca="1">IF(РТУС!L11="","",IF(РТУС!O11="",HYPERLINK("#РТУС!"&amp;CELL("адрес",Проверка!O11),"заполнить"),IF(AND(LEN(РТУС!O11)=5,РТУС!O11&lt;TODAY()),IF(РТУС!L11="Свидетельство о рождении",IF(РТУС!O11&gt;EDATE(TODAY(),-168),HYPERLINK("#Проверка!"&amp;CELL("адрес",Проверка!O11),РТУС!O11),HYPERLINK("#РТУС!"&amp;CELL("адрес",Проверка!O11),"недействительно")),HYPERLINK("#Проверка!"&amp;CELL("адрес",Проверка!O11),РТУС!O11)),HYPERLINK("#РТУС!"&amp;CELL("адрес",Проверка!O11),"###"))))</f>
        <v/>
      </c>
      <c r="P11" s="21" t="str">
        <f ca="1">IF(РТУС!L11="Паспорт гражданина РФ",IF(РТУС!P11="",HYPERLINK("#РТУС!"&amp;CELL("адрес",Проверка!P11),"заполнить"),HYPERLINK("#Проверка!"&amp;CELL("адрес",Проверка!P11),РТУС!P11)),"")</f>
        <v/>
      </c>
      <c r="Q11" s="13" t="str">
        <f ca="1">IF(РТУС!L11="Паспорт гражданина РФ",IF(РТУС!Q11="",HYPERLINK("#РТУС!"&amp;CELL("адрес",Проверка!Q11),"заполнить"),IF(LEN(РТУС!Q11)=7,HYPERLINK("#Проверка!"&amp;CELL("адрес",Проверка!Q11),РТУС!Q11),HYPERLINK("#РТУС!"&amp;CELL("адрес",Проверка!Q11),"###"))),"")</f>
        <v/>
      </c>
      <c r="R11" s="13" t="str">
        <f ca="1">IF(РТУС!R11="",HYPERLINK("#РТУС!"&amp;CELL("адрес",Проверка!R11),"заполнить"),HYPERLINK("#Проверка!"&amp;CELL("адрес",Проверка!R11),РТУС!R11))</f>
        <v>заполнить</v>
      </c>
      <c r="S11" s="13" t="str">
        <f>IF(РТУС!S11="","",РТУС!S11)</f>
        <v/>
      </c>
      <c r="T11" s="13" t="str">
        <f>IF(РТУС!T11="","",РТУС!T11)</f>
        <v/>
      </c>
      <c r="U11" s="13" t="str">
        <f>IF(РТУС!U11="","",РТУС!U11)</f>
        <v/>
      </c>
      <c r="V11" s="13" t="str">
        <f ca="1">IF(РТУС!V11="",HYPERLINK("#РТУС!"&amp;CELL("адрес",Проверка!V11),"заполнить"),IF(OR(РТУС!V11="Договор участия в долевом строительстве",РТУС!V11="Предварительный договор участия в долевом строительстве",РТУС!V11="Определение Арбитражного суда",РТУС!V11="Решение суда общей юрисдикции",РТУС!V11="Иные договоры"),HYPERLINK("#Проверка!"&amp;CELL("адрес",Проверка!V11),РТУС!V11),HYPERLINK("#РТУС!"&amp;CELL("адрес",Проверка!V11),"###")))</f>
        <v>заполнить</v>
      </c>
      <c r="W11" s="13" t="str">
        <f ca="1">IF(РТУС!W11="",HYPERLINK("#РТУС!"&amp;CELL("адрес",Проверка!W11),"заполнить"),HYPERLINK("#Проверка!"&amp;CELL("адрес",Проверка!W11),РТУС!W11))</f>
        <v>заполнить</v>
      </c>
      <c r="X11" s="15" t="str">
        <f ca="1">IF(РТУС!X11="",HYPERLINK("#РТУС!"&amp;CELL("адрес",Проверка!X11),"заполнить"),IF(AND(LEN(РТУС!X11)=5,РТУС!X11&lt;TODAY()),HYPERLINK("#Проверка!"&amp;CELL("адрес",Проверка!X11),РТУС!X11),HYPERLINK("#РТУС!"&amp;CELL("адрес",Проверка!X11),"###")))</f>
        <v>заполнить</v>
      </c>
      <c r="Y11" s="13" t="str">
        <f>IF(РТУС!Y11="","",РТУС!Y11)</f>
        <v/>
      </c>
      <c r="Z11" s="15" t="str">
        <f ca="1">IF(РТУС!Z11="","",IF(AND(LEN(РТУС!Z11)=5,РТУС!Z11&lt;TODAY()),HYPERLINK("#Проверка!"&amp;CELL("адрес",Проверка!Z11),РТУС!Z11),HYPERLINK("#РТУС!"&amp;CELL("адрес",Проверка!Z11),"###")))</f>
        <v/>
      </c>
      <c r="AA11" s="18" t="str">
        <f ca="1">IF(РТУС!AA11="",HYPERLINK("#РТУС!"&amp;CELL("адрес",Проверка!AA11),"заполнить"),IF(ISNUMBER(РТУС!AA11)=TRUE,HYPERLINK("#Проверка!"&amp;CELL("адрес",Проверка!AA11),РТУС!AA11),HYPERLINK("#РТУС!"&amp;CELL("адрес",Проверка!AA11),"###")))</f>
        <v>заполнить</v>
      </c>
      <c r="AB11" s="18" t="str">
        <f ca="1">IF(РТУС!AB11="",HYPERLINK("#РТУС!"&amp;CELL("адрес",Проверка!AB11),"заполнить"),IF(ISNUMBER(РТУС!AB11)=TRUE,HYPERLINK("#Проверка!"&amp;CELL("адрес",Проверка!AB11),РТУС!AB11),HYPERLINK("#РТУС!"&amp;CELL("адрес",Проверка!AB11),"###")))</f>
        <v>заполнить</v>
      </c>
      <c r="AC11" s="18" t="str">
        <f ca="1">IF(РТУС!AC11="","",IF(ISNUMBER(РТУС!AC11)=TRUE,HYPERLINK("#Проверка!"&amp;CELL("адрес",Проверка!AC11),РТУС!AC11),HYPERLINK("#РТУС!"&amp;CELL("адрес",Проверка!AC11),"###")))</f>
        <v/>
      </c>
      <c r="AD11" s="18" t="str">
        <f ca="1">IF(РТУС!AD11="","",IF(ISNUMBER(РТУС!AD11)=TRUE,HYPERLINK("#Проверка!"&amp;CELL("адрес",Проверка!AD11),РТУС!AD11),HYPERLINK("#РТУС!"&amp;CELL("адрес",Проверка!AD11),"###")))</f>
        <v/>
      </c>
      <c r="AE11" s="13" t="str">
        <f>IF(РТУС!AE11="","",РТУС!AE11)</f>
        <v/>
      </c>
      <c r="AF11" s="15" t="str">
        <f ca="1">IF(РТУС!AE11="","",IF(РТУС!AF11="",HYPERLINK("#РТУС!"&amp;CELL("адрес",Проверка!AF11),"заполнить"),IF(AND(LEN(РТУС!AF11)=5,РТУС!AF11&lt;TODAY()),HYPERLINK("#Проверка!"&amp;CELL("адрес",Проверка!AF11),РТУС!AF11),HYPERLINK("#РТУС!"&amp;CELL("адрес",Проверка!AF11),"###"))))</f>
        <v/>
      </c>
      <c r="AG11" s="13"/>
      <c r="AH11" s="15" t="str">
        <f ca="1">IF(РТУС!AE11="","",IF(РТУС!AH11="",HYPERLINK("#РТУС!"&amp;CELL("адрес",Проверка!AH11),"заполнить"),IF(AND(LEN(РТУС!AH11)=5,РТУС!AH11&lt;TODAY()),HYPERLINK("#Проверка!"&amp;CELL("адрес",Проверка!AH11),РТУС!AH11),HYPERLINK("#РТУС!"&amp;CELL("адрес",Проверка!AH11),"###"))))</f>
        <v/>
      </c>
      <c r="AI11" s="15" t="str">
        <f ca="1">IF(РТУС!AE11="","",IF(РТУС!AI11="",HYPERLINK("#РТУС!"&amp;CELL("адрес",Проверка!AI11),"заполнить"),HYPERLINK("#Проверка!"&amp;CELL("адрес",Проверка!AI11),РТУС!AI11)))</f>
        <v/>
      </c>
      <c r="AJ11" s="13" t="str">
        <f ca="1">IF(РТУС!AE11="","",IF(РТУС!AJ11="",HYPERLINK("#РТУС!"&amp;CELL("адрес",Проверка!AJ11),"заполнить"),IF(OR(РТУС!AJ11="Юрлицо",РТУС!AJ11="Физлицо",РТУС!AJ11="ИП"),HYPERLINK("#Проверка!"&amp;CELL("адрес",Проверка!AJ11),РТУС!AJ11),HYPERLINK("#РТУС!"&amp;CELL("адрес",Проверка!AJ11),"###"))))</f>
        <v/>
      </c>
      <c r="AK11" s="13" t="str">
        <f ca="1">IF(РТУС!AK11="",HYPERLINK("#РТУС!"&amp;CELL("адрес",Проверка!AK11),"заполнить"),IF(OR(РТУС!AK11="Квартира",РТУС!AK11="Кладовая",РТУС!AK11="Машино-место",РТУС!AK11="Нежилое помещение"),HYPERLINK("#Проверка!"&amp;CELL("адрес",Проверка!AK11),РТУС!AK11),HYPERLINK("#РТУС!"&amp;CELL("адрес",Проверка!AK11),"###")))</f>
        <v>заполнить</v>
      </c>
      <c r="AL11" s="13" t="str">
        <f ca="1">IF(РТУС!AL11="",HYPERLINK("#РТУС!"&amp;CELL("адрес",Проверка!AL11),"заполнить"),HYPERLINK("#Проверка!"&amp;CELL("адрес",Проверка!AL11),РТУС!AL11))</f>
        <v>заполнить</v>
      </c>
      <c r="AM11" s="18" t="str">
        <f ca="1">IF(РТУС!AM11="",HYPERLINK("#РТУС!"&amp;CELL("адрес",Проверка!AM11),"заполнить"),IF(ISNUMBER(РТУС!AM11)=TRUE,IF(РТУС!AK11="Нежилое помещение",IF(РТУС!AM11&gt;7,HYPERLINK("#РТУС!"&amp;CELL("адрес",Проверка!AM11),"не больше 7 кв.м."),РТУС!AM11),HYPERLINK("#Проверка!"&amp;CELL("адрес",Проверка!AM11),РТУС!AM11)),HYPERLINK("#РТУС!"&amp;CELL("адрес",Проверка!AM11),"###")))</f>
        <v>заполнить</v>
      </c>
      <c r="AN11" s="13" t="str">
        <f ca="1">IF(РТУС!AN11="",HYPERLINK("#РТУС!"&amp;CELL("адрес",Проверка!AN11),"заполнить"),IF(OR(РТУС!AN11="Общая площадь помещения",РТУС!AN11="Общая приведенная площадь жилого помещения",РТУС!AN11="Общая площадь жилого помещения с учетом лоджий, балконов, террас и веранд"),HYPERLINK("#Проверка!"&amp;CELL("адрес",Проверка!AN11),РТУС!AN11),HYPERLINK("#РТУС!"&amp;CELL("адрес",Проверка!AN11),"###")))</f>
        <v>заполнить</v>
      </c>
      <c r="AO11" s="13" t="str">
        <f ca="1">IF(OR(РТУС!AK11="Квартира",РТУС!A11="Нежилое помещение"),IF(РТУС!AO11="",HYPERLINK("#РТУС!"&amp;CELL("адрес",Проверка!AO11),"заполнить"),IF(ISNUMBER(РТУС!AO11)=TRUE,HYPERLINK("#Проверка!"&amp;CELL("адрес",Проверка!AO11),РТУС!AO11),HYPERLINK("#РТУС!"&amp;CELL("адрес",Проверка!AO11),"###"))),"")</f>
        <v/>
      </c>
      <c r="AP11" s="13" t="str">
        <f>IF(РТУС!AP11="","",РТУС!AP11)</f>
        <v/>
      </c>
      <c r="AQ11" s="13" t="str">
        <f ca="1">IF(РТУС!AQ11="",HYPERLINK("#РТУС!"&amp;CELL("адрес",Проверка!AQ11),"заполнить"),HYPERLINK("#Проверка!"&amp;CELL("адрес",Проверка!AQ11),РТУС!AQ11))</f>
        <v>заполнить</v>
      </c>
      <c r="AR11" s="18" t="str">
        <f ca="1">IF(РТУС!AR11="",HYPERLINK("#РТУС!"&amp;CELL("адрес",Проверка!AR11),"заполнить"),IF(ISNUMBER(РТУС!AR11)=FALSE,HYPERLINK("#РТУС!"&amp;CELL("адрес",Проверка!AR11),"###"),IF(РТУС!G11="1",IF(РТУС!AB11=РТУС!AR11+РТУС!AU11,HYPERLINK("#Проверка!"&amp;CELL("адрес",Проверка!AR11),РТУС!AR11),HYPERLINK("#РТУС!"&amp;CELL("адрес",Проверка!AR11),"сверить суммы")),IF(РТУС!AB11=(SUMIF(РТУС!$A$4:$A$1000,A11,РТУС!$AR$4:$AR$1000)+SUMIF(РТУС!$A$4:$A$1000,A11,РТУС!$AU$4:$AU$1000)),HYPERLINK("#Проверка!"&amp;CELL("адрес",Проверка!AR11),РТУС!AR11),HYPERLINK("#РТУС!"&amp;CELL("адрес",Проверка!AR11),"сверить суммы")))))</f>
        <v>заполнить</v>
      </c>
      <c r="AS11" s="13" t="str">
        <f>IF(РТУС!AS11="","",РТУС!AS11)</f>
        <v/>
      </c>
      <c r="AT11" s="18" t="str">
        <f ca="1">IF(РТУС!AT11="",HYPERLINK("#РТУС!"&amp;CELL("адрес",Проверка!AT11),"заполнить"),IF(ISNUMBER(РТУС!AT11)=FALSE,HYPERLINK("#РТУС!"&amp;CELL("адрес",Проверка!AT11),"###"),IF(РТУС!AT11=РТУС!AR11,HYPERLINK("#Проверка!"&amp;CELL("адрес",Проверка!AT11),РТУС!AT11),HYPERLINK("#РТУС!"&amp;CELL("адрес",Проверка!AT11),"сверить суммы"))))</f>
        <v>заполнить</v>
      </c>
      <c r="AU11" s="18" t="str">
        <f ca="1">IF(РТУС!AU11="",HYPERLINK("#РТУС!"&amp;CELL("адрес",Проверка!AU11),"заполнить"),IF(ISNUMBER(РТУС!AU11)=FALSE,HYPERLINK("#РТУС!"&amp;CELL("адрес",Проверка!AU11),"###"),IF(РТУС!G11="1",IF(РТУС!AB11=РТУС!AR11+РТУС!AU11,HYPERLINK("#Проверка!"&amp;CELL("адрес",Проверка!AU11),РТУС!AU11),HYPERLINK("#РТУС!"&amp;CELL("адрес",Проверка!AU11),"сверить суммы")),IF(РТУС!AB11=(SUMIF(РТУС!$A$4:$A$1000,A11,РТУС!$AR$4:$AR$1000)+SUMIF(РТУС!$A$4:$A$1000,A11,РТУС!$AU$4:$AU$1000)),HYPERLINK("#Проверка!"&amp;CELL("адрес",Проверка!AU11),РТУС!AU11),HYPERLINK("#РТУС!"&amp;CELL("адрес",Проверка!AU11),"сверить суммы")))))</f>
        <v>заполнить</v>
      </c>
      <c r="AV11" s="13" t="str">
        <f ca="1">IF(РТУС!AV11="",HYPERLINK("#РТУС!"&amp;CELL("адрес",Проверка!AV11),"заполнить"),IF(OR(РТУС!AV11="Требование о передаче жилого помещения",РТУС!AV11="Требование о передаче машино-места",РТУС!AV11="Требования о передаче нежилого помещения",РТУС!AV11="Денежные требования"),HYPERLINK("#Проверка!"&amp;CELL("адрес",Проверка!AV11),РТУС!AV11),HYPERLINK("#РТУС!"&amp;CELL("адрес",Проверка!AV11),"###")))</f>
        <v>заполнить</v>
      </c>
      <c r="AW11" s="13" t="str">
        <f ca="1">IF(РТУС!AW11="",HYPERLINK("#РТУС!"&amp;CELL("адрес",Проверка!AW11),"заполнить"),IF(OR(РТУС!AW11="Включен в полном объеме",РТУС!AW11="Включен частично"),HYPERLINK("#Проверка!"&amp;CELL("адрес",Проверка!AW11),РТУС!AW11),HYPERLINK("#РТУС!"&amp;CELL("адрес",Проверка!AW11),"###")))</f>
        <v>заполнить</v>
      </c>
      <c r="AX11" s="15" t="str">
        <f ca="1">IF(РТУС!AX11="",HYPERLINK("#РТУС!"&amp;CELL("адрес",Проверка!AX11),"заполнить"),IF(AND(LEN(РТУС!AX11)=5,РТУС!AX11&lt;TODAY()),HYPERLINK("#Проверка!"&amp;CELL("адрес",Проверка!AX11),РТУС!AX11),HYPERLINK("#РТУС!"&amp;CELL("адрес",Проверка!AX11),"###")))</f>
        <v>заполнить</v>
      </c>
      <c r="AY11" s="15" t="str">
        <f ca="1">IF(РТУС!AY11="",HYPERLINK("#РТУС!"&amp;CELL("адрес",Проверка!AY11),"заполнить"),IF(AND(LEN(РТУС!AY11)=5,РТУС!AY11&lt;TODAY()),HYPERLINK("#Проверка!"&amp;CELL("адрес",Проверка!AY11),РТУС!AY11),HYPERLINK("#РТУС!"&amp;CELL("адрес",Проверка!AY11),"###")))</f>
        <v>заполнить</v>
      </c>
    </row>
    <row r="12" spans="1:51" x14ac:dyDescent="0.25">
      <c r="A12" s="10" t="str">
        <f>РТУС!A12</f>
        <v>.</v>
      </c>
      <c r="B12" s="13" t="str">
        <f ca="1">IF(РТУС!B12="",HYPERLINK("#РТУС!"&amp;CELL("адрес",Проверка!B12),"заполнить"),IF(AND(LEN(РТУС!B12)=10,РТУС!B11=РТУС!B12),HYPERLINK("#Проверка!"&amp;CELL("адрес",Проверка!B12),РТУС!B12),HYPERLINK("#РТУС!"&amp;CELL("адрес",Проверка!B12),"###")))</f>
        <v>заполнить</v>
      </c>
      <c r="C12" s="13" t="str">
        <f ca="1">IF(РТУС!C12="",HYPERLINK("#РТУС!"&amp;CELL("адрес",Проверка!C12),"заполнить"),IF(AND(ISNUMBER(РТУС!C12)=TRUE,РТУС!C12&gt;0,РТУС!C11=РТУС!C12),HYPERLINK("#Проверка!"&amp;CELL("адрес",Проверка!C12),РТУС!C12),HYPERLINK("#РТУС!"&amp;CELL("адрес",Проверка!C12),"###")))</f>
        <v>заполнить</v>
      </c>
      <c r="D12" s="13" t="str">
        <f>IF(РТУС!D12="","",РТУС!D12)</f>
        <v/>
      </c>
      <c r="E12" s="13" t="str">
        <f ca="1">IF(РТУС!E12="",HYPERLINK("#РТУС!"&amp;CELL("адрес",Проверка!E12),"заполнить"),IF(РТУС!E11=РТУС!E12,HYPERLINK("#Проверка!"&amp;CELL("адрес",Проверка!E12),РТУС!E12),HYPERLINK("#РТУС!"&amp;CELL("адрес",Проверка!E12),"###")))</f>
        <v>заполнить</v>
      </c>
      <c r="F12" s="13" t="str">
        <f ca="1">IF(РТУС!F12="",HYPERLINK("#РТУС!"&amp;CELL("адрес",Проверка!F12),"заполнить"),HYPERLINK("#Проверка!"&amp;CELL("адрес",Проверка!F12),РТУС!F12))</f>
        <v>заполнить</v>
      </c>
      <c r="G12" s="20" t="str">
        <f ca="1">IF(РТУС!G12="",HYPERLINK("#РТУС!"&amp;CELL("адрес",Проверка!G12),"заполнить"),IF(РТУС!G12="1",HYPERLINK("#Проверка!"&amp;CELL("адрес",Проверка!G12),"1"),IF(AND(ISNUMBER(РТУС!G12)=TRUE,РТУС!G12&lt;=1,РТУС!G12&gt;0),IF(SUMIF(РТУС!$A$4:$A$1000,A12,РТУС!$G$4:$G$1000)=1,HYPERLINK("#Проверка!"&amp;CELL("адрес",Проверка!G12),РТУС!G12),HYPERLINK("#РТУС!"&amp;CELL("адрес",Проверка!G12),"сумма долей ≠ 1")),HYPERLINK("#РТУС!"&amp;CELL("адрес",Проверка!G12),"###"))))</f>
        <v>заполнить</v>
      </c>
      <c r="H12" s="13" t="str">
        <f ca="1">IF(РТУС!H12="",HYPERLINK("#РТУС!"&amp;CELL("адрес",Проверка!H12),"заполнить"),IF(OR(РТУС!H12="Юрлицо",РТУС!H12="Физлицо",РТУС!H12="ИП"),HYPERLINK("#Проверка!"&amp;CELL("адрес",Проверка!H12),РТУС!H12),HYPERLINK("#РТУС!"&amp;CELL("адрес",Проверка!H12),"###")))</f>
        <v>заполнить</v>
      </c>
      <c r="I12" s="13" t="str">
        <f ca="1">IF(OR(РТУС!H12="Юрлицо",РТУС!H12="ИП"),IF(РТУС!I12="",HYPERLINK("#РТУС!"&amp;CELL("адрес",Проверка!I12),"заполнить"),IF(OR(LEN(РТУС!I12)=10,LEN(РТУС!I12)=12),HYPERLINK("#Проверка!"&amp;CELL("адрес",Проверка!I12),РТУС!I12),HYPERLINK("#РТУС!"&amp;CELL("адрес",Проверка!I12),"###"))),"")</f>
        <v/>
      </c>
      <c r="J12" s="15" t="str">
        <f ca="1">IF(РТУС!J12="","",IF(AND(LEN(РТУС!J12)=5,РТУС!J12&lt;TODAY()),HYPERLINK("#Проверка!"&amp;CELL("адрес",Проверка!J12),РТУС!J12),HYPERLINK("#РТУС!"&amp;CELL("адрес",Проверка!J12),"###")))</f>
        <v/>
      </c>
      <c r="K12" s="13" t="str">
        <f>IF(РТУС!K12="","",РТУС!K12)</f>
        <v/>
      </c>
      <c r="L12" s="13" t="str">
        <f ca="1">IF(OR(РТУС!H12="Физлицо",РТУС!H12="ИП"),IF(РТУС!L12="",HYPERLINK("#РТУС!"&amp;CELL("адрес",Проверка!L12),"заполнить"),IF(OR(РТУС!L12="Загранпаспорт гражданина РФ",РТУС!L12="Паспорт гражданина РФ",РТУС!L12="Иностранный паспорт",РТУС!L12="Свидетельство о рождении",РТУС!L12="Вид на жительство"),HYPERLINK("#Проверка!"&amp;CELL("адрес",Проверка!L12),РТУС!L12),HYPERLINK("#РТУС!"&amp;CELL("адрес",Проверка!L12),"###"))),"")</f>
        <v/>
      </c>
      <c r="M12" s="13" t="str">
        <f ca="1">IF(AND(OR(РТУС!L12="Паспорт гражданина РФ",РТУС!L12="Свидетельство о рождении"),РТУС!M12=""),HYPERLINK("#РТУС!"&amp;CELL("адрес",Проверка!M12),"заполнить"),IF(РТУС!L12="Паспорт гражданина РФ",IF(LEN(РТУС!M12)=4,HYPERLINK("#Проверка!"&amp;CELL("адрес",Проверка!M12),РТУС!M12),HYPERLINK("#РТУС!"&amp;CELL("адрес",Проверка!M12),"###")),IF(РТУС!L12="Свидетельство о рождении",HYPERLINK("#Проверка!"&amp;CELL("адрес",Проверка!M12),РТУС!M12),"")))</f>
        <v/>
      </c>
      <c r="N12" s="13" t="str">
        <f ca="1">IF(РТУС!L12="","",IF(РТУС!N12="",HYPERLINK("#РТУС!"&amp;CELL("адрес",Проверка!N12),"заполнить"),IF(OR(РТУС!L12="Паспорт гражданина РФ",РТУС!L12="Свидетельство о рождении"),IF(LEN(РТУС!N12)=6,HYPERLINK("#Проверка!"&amp;CELL("адрес",Проверка!N12),РТУС!N12),HYPERLINK("#РТУС!"&amp;CELL("адрес",Проверка!N12),"###")),HYPERLINK("#Проверка!"&amp;CELL("адрес",Проверка!N12),РТУС!N12))))</f>
        <v/>
      </c>
      <c r="O12" s="15" t="str">
        <f ca="1">IF(РТУС!L12="","",IF(РТУС!O12="",HYPERLINK("#РТУС!"&amp;CELL("адрес",Проверка!O12),"заполнить"),IF(AND(LEN(РТУС!O12)=5,РТУС!O12&lt;TODAY()),IF(РТУС!L12="Свидетельство о рождении",IF(РТУС!O12&gt;EDATE(TODAY(),-168),HYPERLINK("#Проверка!"&amp;CELL("адрес",Проверка!O12),РТУС!O12),HYPERLINK("#РТУС!"&amp;CELL("адрес",Проверка!O12),"недействительно")),HYPERLINK("#Проверка!"&amp;CELL("адрес",Проверка!O12),РТУС!O12)),HYPERLINK("#РТУС!"&amp;CELL("адрес",Проверка!O12),"###"))))</f>
        <v/>
      </c>
      <c r="P12" s="21" t="str">
        <f ca="1">IF(РТУС!L12="Паспорт гражданина РФ",IF(РТУС!P12="",HYPERLINK("#РТУС!"&amp;CELL("адрес",Проверка!P12),"заполнить"),HYPERLINK("#Проверка!"&amp;CELL("адрес",Проверка!P12),РТУС!P12)),"")</f>
        <v/>
      </c>
      <c r="Q12" s="13" t="str">
        <f ca="1">IF(РТУС!L12="Паспорт гражданина РФ",IF(РТУС!Q12="",HYPERLINK("#РТУС!"&amp;CELL("адрес",Проверка!Q12),"заполнить"),IF(LEN(РТУС!Q12)=7,HYPERLINK("#Проверка!"&amp;CELL("адрес",Проверка!Q12),РТУС!Q12),HYPERLINK("#РТУС!"&amp;CELL("адрес",Проверка!Q12),"###"))),"")</f>
        <v/>
      </c>
      <c r="R12" s="13" t="str">
        <f ca="1">IF(РТУС!R12="",HYPERLINK("#РТУС!"&amp;CELL("адрес",Проверка!R12),"заполнить"),HYPERLINK("#Проверка!"&amp;CELL("адрес",Проверка!R12),РТУС!R12))</f>
        <v>заполнить</v>
      </c>
      <c r="S12" s="13" t="str">
        <f>IF(РТУС!S12="","",РТУС!S12)</f>
        <v/>
      </c>
      <c r="T12" s="13" t="str">
        <f>IF(РТУС!T12="","",РТУС!T12)</f>
        <v/>
      </c>
      <c r="U12" s="13" t="str">
        <f>IF(РТУС!U12="","",РТУС!U12)</f>
        <v/>
      </c>
      <c r="V12" s="13" t="str">
        <f ca="1">IF(РТУС!V12="",HYPERLINK("#РТУС!"&amp;CELL("адрес",Проверка!V12),"заполнить"),IF(OR(РТУС!V12="Договор участия в долевом строительстве",РТУС!V12="Предварительный договор участия в долевом строительстве",РТУС!V12="Определение Арбитражного суда",РТУС!V12="Решение суда общей юрисдикции",РТУС!V12="Иные договоры"),HYPERLINK("#Проверка!"&amp;CELL("адрес",Проверка!V12),РТУС!V12),HYPERLINK("#РТУС!"&amp;CELL("адрес",Проверка!V12),"###")))</f>
        <v>заполнить</v>
      </c>
      <c r="W12" s="13" t="str">
        <f ca="1">IF(РТУС!W12="",HYPERLINK("#РТУС!"&amp;CELL("адрес",Проверка!W12),"заполнить"),HYPERLINK("#Проверка!"&amp;CELL("адрес",Проверка!W12),РТУС!W12))</f>
        <v>заполнить</v>
      </c>
      <c r="X12" s="15" t="str">
        <f ca="1">IF(РТУС!X12="",HYPERLINK("#РТУС!"&amp;CELL("адрес",Проверка!X12),"заполнить"),IF(AND(LEN(РТУС!X12)=5,РТУС!X12&lt;TODAY()),HYPERLINK("#Проверка!"&amp;CELL("адрес",Проверка!X12),РТУС!X12),HYPERLINK("#РТУС!"&amp;CELL("адрес",Проверка!X12),"###")))</f>
        <v>заполнить</v>
      </c>
      <c r="Y12" s="13" t="str">
        <f>IF(РТУС!Y12="","",РТУС!Y12)</f>
        <v/>
      </c>
      <c r="Z12" s="15" t="str">
        <f ca="1">IF(РТУС!Z12="","",IF(AND(LEN(РТУС!Z12)=5,РТУС!Z12&lt;TODAY()),HYPERLINK("#Проверка!"&amp;CELL("адрес",Проверка!Z12),РТУС!Z12),HYPERLINK("#РТУС!"&amp;CELL("адрес",Проверка!Z12),"###")))</f>
        <v/>
      </c>
      <c r="AA12" s="18" t="str">
        <f ca="1">IF(РТУС!AA12="",HYPERLINK("#РТУС!"&amp;CELL("адрес",Проверка!AA12),"заполнить"),IF(ISNUMBER(РТУС!AA12)=TRUE,HYPERLINK("#Проверка!"&amp;CELL("адрес",Проверка!AA12),РТУС!AA12),HYPERLINK("#РТУС!"&amp;CELL("адрес",Проверка!AA12),"###")))</f>
        <v>заполнить</v>
      </c>
      <c r="AB12" s="18" t="str">
        <f ca="1">IF(РТУС!AB12="",HYPERLINK("#РТУС!"&amp;CELL("адрес",Проверка!AB12),"заполнить"),IF(ISNUMBER(РТУС!AB12)=TRUE,HYPERLINK("#Проверка!"&amp;CELL("адрес",Проверка!AB12),РТУС!AB12),HYPERLINK("#РТУС!"&amp;CELL("адрес",Проверка!AB12),"###")))</f>
        <v>заполнить</v>
      </c>
      <c r="AC12" s="18" t="str">
        <f ca="1">IF(РТУС!AC12="","",IF(ISNUMBER(РТУС!AC12)=TRUE,HYPERLINK("#Проверка!"&amp;CELL("адрес",Проверка!AC12),РТУС!AC12),HYPERLINK("#РТУС!"&amp;CELL("адрес",Проверка!AC12),"###")))</f>
        <v/>
      </c>
      <c r="AD12" s="18" t="str">
        <f ca="1">IF(РТУС!AD12="","",IF(ISNUMBER(РТУС!AD12)=TRUE,HYPERLINK("#Проверка!"&amp;CELL("адрес",Проверка!AD12),РТУС!AD12),HYPERLINK("#РТУС!"&amp;CELL("адрес",Проверка!AD12),"###")))</f>
        <v/>
      </c>
      <c r="AE12" s="13" t="str">
        <f>IF(РТУС!AE12="","",РТУС!AE12)</f>
        <v/>
      </c>
      <c r="AF12" s="15" t="str">
        <f ca="1">IF(РТУС!AE12="","",IF(РТУС!AF12="",HYPERLINK("#РТУС!"&amp;CELL("адрес",Проверка!AF12),"заполнить"),IF(AND(LEN(РТУС!AF12)=5,РТУС!AF12&lt;TODAY()),HYPERLINK("#Проверка!"&amp;CELL("адрес",Проверка!AF12),РТУС!AF12),HYPERLINK("#РТУС!"&amp;CELL("адрес",Проверка!AF12),"###"))))</f>
        <v/>
      </c>
      <c r="AG12" s="13"/>
      <c r="AH12" s="15" t="str">
        <f ca="1">IF(РТУС!AE12="","",IF(РТУС!AH12="",HYPERLINK("#РТУС!"&amp;CELL("адрес",Проверка!AH12),"заполнить"),IF(AND(LEN(РТУС!AH12)=5,РТУС!AH12&lt;TODAY()),HYPERLINK("#Проверка!"&amp;CELL("адрес",Проверка!AH12),РТУС!AH12),HYPERLINK("#РТУС!"&amp;CELL("адрес",Проверка!AH12),"###"))))</f>
        <v/>
      </c>
      <c r="AI12" s="15" t="str">
        <f ca="1">IF(РТУС!AE12="","",IF(РТУС!AI12="",HYPERLINK("#РТУС!"&amp;CELL("адрес",Проверка!AI12),"заполнить"),HYPERLINK("#Проверка!"&amp;CELL("адрес",Проверка!AI12),РТУС!AI12)))</f>
        <v/>
      </c>
      <c r="AJ12" s="13" t="str">
        <f ca="1">IF(РТУС!AE12="","",IF(РТУС!AJ12="",HYPERLINK("#РТУС!"&amp;CELL("адрес",Проверка!AJ12),"заполнить"),IF(OR(РТУС!AJ12="Юрлицо",РТУС!AJ12="Физлицо",РТУС!AJ12="ИП"),HYPERLINK("#Проверка!"&amp;CELL("адрес",Проверка!AJ12),РТУС!AJ12),HYPERLINK("#РТУС!"&amp;CELL("адрес",Проверка!AJ12),"###"))))</f>
        <v/>
      </c>
      <c r="AK12" s="13" t="str">
        <f ca="1">IF(РТУС!AK12="",HYPERLINK("#РТУС!"&amp;CELL("адрес",Проверка!AK12),"заполнить"),IF(OR(РТУС!AK12="Квартира",РТУС!AK12="Кладовая",РТУС!AK12="Машино-место",РТУС!AK12="Нежилое помещение"),HYPERLINK("#Проверка!"&amp;CELL("адрес",Проверка!AK12),РТУС!AK12),HYPERLINK("#РТУС!"&amp;CELL("адрес",Проверка!AK12),"###")))</f>
        <v>заполнить</v>
      </c>
      <c r="AL12" s="13" t="str">
        <f ca="1">IF(РТУС!AL12="",HYPERLINK("#РТУС!"&amp;CELL("адрес",Проверка!AL12),"заполнить"),HYPERLINK("#Проверка!"&amp;CELL("адрес",Проверка!AL12),РТУС!AL12))</f>
        <v>заполнить</v>
      </c>
      <c r="AM12" s="18" t="str">
        <f ca="1">IF(РТУС!AM12="",HYPERLINK("#РТУС!"&amp;CELL("адрес",Проверка!AM12),"заполнить"),IF(ISNUMBER(РТУС!AM12)=TRUE,IF(РТУС!AK12="Нежилое помещение",IF(РТУС!AM12&gt;7,HYPERLINK("#РТУС!"&amp;CELL("адрес",Проверка!AM12),"не больше 7 кв.м."),РТУС!AM12),HYPERLINK("#Проверка!"&amp;CELL("адрес",Проверка!AM12),РТУС!AM12)),HYPERLINK("#РТУС!"&amp;CELL("адрес",Проверка!AM12),"###")))</f>
        <v>заполнить</v>
      </c>
      <c r="AN12" s="13" t="str">
        <f ca="1">IF(РТУС!AN12="",HYPERLINK("#РТУС!"&amp;CELL("адрес",Проверка!AN12),"заполнить"),IF(OR(РТУС!AN12="Общая площадь помещения",РТУС!AN12="Общая приведенная площадь жилого помещения",РТУС!AN12="Общая площадь жилого помещения с учетом лоджий, балконов, террас и веранд"),HYPERLINK("#Проверка!"&amp;CELL("адрес",Проверка!AN12),РТУС!AN12),HYPERLINK("#РТУС!"&amp;CELL("адрес",Проверка!AN12),"###")))</f>
        <v>заполнить</v>
      </c>
      <c r="AO12" s="13" t="str">
        <f ca="1">IF(OR(РТУС!AK12="Квартира",РТУС!A12="Нежилое помещение"),IF(РТУС!AO12="",HYPERLINK("#РТУС!"&amp;CELL("адрес",Проверка!AO12),"заполнить"),IF(ISNUMBER(РТУС!AO12)=TRUE,HYPERLINK("#Проверка!"&amp;CELL("адрес",Проверка!AO12),РТУС!AO12),HYPERLINK("#РТУС!"&amp;CELL("адрес",Проверка!AO12),"###"))),"")</f>
        <v/>
      </c>
      <c r="AP12" s="13" t="str">
        <f>IF(РТУС!AP12="","",РТУС!AP12)</f>
        <v/>
      </c>
      <c r="AQ12" s="13" t="str">
        <f ca="1">IF(РТУС!AQ12="",HYPERLINK("#РТУС!"&amp;CELL("адрес",Проверка!AQ12),"заполнить"),HYPERLINK("#Проверка!"&amp;CELL("адрес",Проверка!AQ12),РТУС!AQ12))</f>
        <v>заполнить</v>
      </c>
      <c r="AR12" s="18" t="str">
        <f ca="1">IF(РТУС!AR12="",HYPERLINK("#РТУС!"&amp;CELL("адрес",Проверка!AR12),"заполнить"),IF(ISNUMBER(РТУС!AR12)=FALSE,HYPERLINK("#РТУС!"&amp;CELL("адрес",Проверка!AR12),"###"),IF(РТУС!G12="1",IF(РТУС!AB12=РТУС!AR12+РТУС!AU12,HYPERLINK("#Проверка!"&amp;CELL("адрес",Проверка!AR12),РТУС!AR12),HYPERLINK("#РТУС!"&amp;CELL("адрес",Проверка!AR12),"сверить суммы")),IF(РТУС!AB12=(SUMIF(РТУС!$A$4:$A$1000,A12,РТУС!$AR$4:$AR$1000)+SUMIF(РТУС!$A$4:$A$1000,A12,РТУС!$AU$4:$AU$1000)),HYPERLINK("#Проверка!"&amp;CELL("адрес",Проверка!AR12),РТУС!AR12),HYPERLINK("#РТУС!"&amp;CELL("адрес",Проверка!AR12),"сверить суммы")))))</f>
        <v>заполнить</v>
      </c>
      <c r="AS12" s="13" t="str">
        <f>IF(РТУС!AS12="","",РТУС!AS12)</f>
        <v/>
      </c>
      <c r="AT12" s="18" t="str">
        <f ca="1">IF(РТУС!AT12="",HYPERLINK("#РТУС!"&amp;CELL("адрес",Проверка!AT12),"заполнить"),IF(ISNUMBER(РТУС!AT12)=FALSE,HYPERLINK("#РТУС!"&amp;CELL("адрес",Проверка!AT12),"###"),IF(РТУС!AT12=РТУС!AR12,HYPERLINK("#Проверка!"&amp;CELL("адрес",Проверка!AT12),РТУС!AT12),HYPERLINK("#РТУС!"&amp;CELL("адрес",Проверка!AT12),"сверить суммы"))))</f>
        <v>заполнить</v>
      </c>
      <c r="AU12" s="18" t="str">
        <f ca="1">IF(РТУС!AU12="",HYPERLINK("#РТУС!"&amp;CELL("адрес",Проверка!AU12),"заполнить"),IF(ISNUMBER(РТУС!AU12)=FALSE,HYPERLINK("#РТУС!"&amp;CELL("адрес",Проверка!AU12),"###"),IF(РТУС!G12="1",IF(РТУС!AB12=РТУС!AR12+РТУС!AU12,HYPERLINK("#Проверка!"&amp;CELL("адрес",Проверка!AU12),РТУС!AU12),HYPERLINK("#РТУС!"&amp;CELL("адрес",Проверка!AU12),"сверить суммы")),IF(РТУС!AB12=(SUMIF(РТУС!$A$4:$A$1000,A12,РТУС!$AR$4:$AR$1000)+SUMIF(РТУС!$A$4:$A$1000,A12,РТУС!$AU$4:$AU$1000)),HYPERLINK("#Проверка!"&amp;CELL("адрес",Проверка!AU12),РТУС!AU12),HYPERLINK("#РТУС!"&amp;CELL("адрес",Проверка!AU12),"сверить суммы")))))</f>
        <v>заполнить</v>
      </c>
      <c r="AV12" s="13" t="str">
        <f ca="1">IF(РТУС!AV12="",HYPERLINK("#РТУС!"&amp;CELL("адрес",Проверка!AV12),"заполнить"),IF(OR(РТУС!AV12="Требование о передаче жилого помещения",РТУС!AV12="Требование о передаче машино-места",РТУС!AV12="Требования о передаче нежилого помещения",РТУС!AV12="Денежные требования"),HYPERLINK("#Проверка!"&amp;CELL("адрес",Проверка!AV12),РТУС!AV12),HYPERLINK("#РТУС!"&amp;CELL("адрес",Проверка!AV12),"###")))</f>
        <v>заполнить</v>
      </c>
      <c r="AW12" s="13" t="str">
        <f ca="1">IF(РТУС!AW12="",HYPERLINK("#РТУС!"&amp;CELL("адрес",Проверка!AW12),"заполнить"),IF(OR(РТУС!AW12="Включен в полном объеме",РТУС!AW12="Включен частично"),HYPERLINK("#Проверка!"&amp;CELL("адрес",Проверка!AW12),РТУС!AW12),HYPERLINK("#РТУС!"&amp;CELL("адрес",Проверка!AW12),"###")))</f>
        <v>заполнить</v>
      </c>
      <c r="AX12" s="15" t="str">
        <f ca="1">IF(РТУС!AX12="",HYPERLINK("#РТУС!"&amp;CELL("адрес",Проверка!AX12),"заполнить"),IF(AND(LEN(РТУС!AX12)=5,РТУС!AX12&lt;TODAY()),HYPERLINK("#Проверка!"&amp;CELL("адрес",Проверка!AX12),РТУС!AX12),HYPERLINK("#РТУС!"&amp;CELL("адрес",Проверка!AX12),"###")))</f>
        <v>заполнить</v>
      </c>
      <c r="AY12" s="15" t="str">
        <f ca="1">IF(РТУС!AY12="",HYPERLINK("#РТУС!"&amp;CELL("адрес",Проверка!AY12),"заполнить"),IF(AND(LEN(РТУС!AY12)=5,РТУС!AY12&lt;TODAY()),HYPERLINK("#Проверка!"&amp;CELL("адрес",Проверка!AY12),РТУС!AY12),HYPERLINK("#РТУС!"&amp;CELL("адрес",Проверка!AY12),"###")))</f>
        <v>заполнить</v>
      </c>
    </row>
    <row r="13" spans="1:51" x14ac:dyDescent="0.25">
      <c r="A13" s="10" t="str">
        <f>РТУС!A13</f>
        <v>.</v>
      </c>
      <c r="B13" s="13" t="str">
        <f ca="1">IF(РТУС!B13="",HYPERLINK("#РТУС!"&amp;CELL("адрес",Проверка!B13),"заполнить"),IF(AND(LEN(РТУС!B13)=10,РТУС!B12=РТУС!B13),HYPERLINK("#Проверка!"&amp;CELL("адрес",Проверка!B13),РТУС!B13),HYPERLINK("#РТУС!"&amp;CELL("адрес",Проверка!B13),"###")))</f>
        <v>заполнить</v>
      </c>
      <c r="C13" s="13" t="str">
        <f ca="1">IF(РТУС!C13="",HYPERLINK("#РТУС!"&amp;CELL("адрес",Проверка!C13),"заполнить"),IF(AND(ISNUMBER(РТУС!C13)=TRUE,РТУС!C13&gt;0,РТУС!C12=РТУС!C13),HYPERLINK("#Проверка!"&amp;CELL("адрес",Проверка!C13),РТУС!C13),HYPERLINK("#РТУС!"&amp;CELL("адрес",Проверка!C13),"###")))</f>
        <v>заполнить</v>
      </c>
      <c r="D13" s="13" t="str">
        <f>IF(РТУС!D13="","",РТУС!D13)</f>
        <v/>
      </c>
      <c r="E13" s="13" t="str">
        <f ca="1">IF(РТУС!E13="",HYPERLINK("#РТУС!"&amp;CELL("адрес",Проверка!E13),"заполнить"),IF(РТУС!E12=РТУС!E13,HYPERLINK("#Проверка!"&amp;CELL("адрес",Проверка!E13),РТУС!E13),HYPERLINK("#РТУС!"&amp;CELL("адрес",Проверка!E13),"###")))</f>
        <v>заполнить</v>
      </c>
      <c r="F13" s="13" t="str">
        <f ca="1">IF(РТУС!F13="",HYPERLINK("#РТУС!"&amp;CELL("адрес",Проверка!F13),"заполнить"),HYPERLINK("#Проверка!"&amp;CELL("адрес",Проверка!F13),РТУС!F13))</f>
        <v>заполнить</v>
      </c>
      <c r="G13" s="20" t="str">
        <f ca="1">IF(РТУС!G13="",HYPERLINK("#РТУС!"&amp;CELL("адрес",Проверка!G13),"заполнить"),IF(РТУС!G13="1",HYPERLINK("#Проверка!"&amp;CELL("адрес",Проверка!G13),"1"),IF(AND(ISNUMBER(РТУС!G13)=TRUE,РТУС!G13&lt;=1,РТУС!G13&gt;0),IF(SUMIF(РТУС!$A$4:$A$1000,A13,РТУС!$G$4:$G$1000)=1,HYPERLINK("#Проверка!"&amp;CELL("адрес",Проверка!G13),РТУС!G13),HYPERLINK("#РТУС!"&amp;CELL("адрес",Проверка!G13),"сумма долей ≠ 1")),HYPERLINK("#РТУС!"&amp;CELL("адрес",Проверка!G13),"###"))))</f>
        <v>заполнить</v>
      </c>
      <c r="H13" s="13" t="str">
        <f ca="1">IF(РТУС!H13="",HYPERLINK("#РТУС!"&amp;CELL("адрес",Проверка!H13),"заполнить"),IF(OR(РТУС!H13="Юрлицо",РТУС!H13="Физлицо",РТУС!H13="ИП"),HYPERLINK("#Проверка!"&amp;CELL("адрес",Проверка!H13),РТУС!H13),HYPERLINK("#РТУС!"&amp;CELL("адрес",Проверка!H13),"###")))</f>
        <v>заполнить</v>
      </c>
      <c r="I13" s="13" t="str">
        <f ca="1">IF(OR(РТУС!H13="Юрлицо",РТУС!H13="ИП"),IF(РТУС!I13="",HYPERLINK("#РТУС!"&amp;CELL("адрес",Проверка!I13),"заполнить"),IF(OR(LEN(РТУС!I13)=10,LEN(РТУС!I13)=12),HYPERLINK("#Проверка!"&amp;CELL("адрес",Проверка!I13),РТУС!I13),HYPERLINK("#РТУС!"&amp;CELL("адрес",Проверка!I13),"###"))),"")</f>
        <v/>
      </c>
      <c r="J13" s="15" t="str">
        <f ca="1">IF(РТУС!J13="","",IF(AND(LEN(РТУС!J13)=5,РТУС!J13&lt;TODAY()),HYPERLINK("#Проверка!"&amp;CELL("адрес",Проверка!J13),РТУС!J13),HYPERLINK("#РТУС!"&amp;CELL("адрес",Проверка!J13),"###")))</f>
        <v/>
      </c>
      <c r="K13" s="13" t="str">
        <f>IF(РТУС!K13="","",РТУС!K13)</f>
        <v/>
      </c>
      <c r="L13" s="13" t="str">
        <f ca="1">IF(OR(РТУС!H13="Физлицо",РТУС!H13="ИП"),IF(РТУС!L13="",HYPERLINK("#РТУС!"&amp;CELL("адрес",Проверка!L13),"заполнить"),IF(OR(РТУС!L13="Загранпаспорт гражданина РФ",РТУС!L13="Паспорт гражданина РФ",РТУС!L13="Иностранный паспорт",РТУС!L13="Свидетельство о рождении",РТУС!L13="Вид на жительство"),HYPERLINK("#Проверка!"&amp;CELL("адрес",Проверка!L13),РТУС!L13),HYPERLINK("#РТУС!"&amp;CELL("адрес",Проверка!L13),"###"))),"")</f>
        <v/>
      </c>
      <c r="M13" s="13" t="str">
        <f ca="1">IF(AND(OR(РТУС!L13="Паспорт гражданина РФ",РТУС!L13="Свидетельство о рождении"),РТУС!M13=""),HYPERLINK("#РТУС!"&amp;CELL("адрес",Проверка!M13),"заполнить"),IF(РТУС!L13="Паспорт гражданина РФ",IF(LEN(РТУС!M13)=4,HYPERLINK("#Проверка!"&amp;CELL("адрес",Проверка!M13),РТУС!M13),HYPERLINK("#РТУС!"&amp;CELL("адрес",Проверка!M13),"###")),IF(РТУС!L13="Свидетельство о рождении",HYPERLINK("#Проверка!"&amp;CELL("адрес",Проверка!M13),РТУС!M13),"")))</f>
        <v/>
      </c>
      <c r="N13" s="13" t="str">
        <f ca="1">IF(РТУС!L13="","",IF(РТУС!N13="",HYPERLINK("#РТУС!"&amp;CELL("адрес",Проверка!N13),"заполнить"),IF(OR(РТУС!L13="Паспорт гражданина РФ",РТУС!L13="Свидетельство о рождении"),IF(LEN(РТУС!N13)=6,HYPERLINK("#Проверка!"&amp;CELL("адрес",Проверка!N13),РТУС!N13),HYPERLINK("#РТУС!"&amp;CELL("адрес",Проверка!N13),"###")),HYPERLINK("#Проверка!"&amp;CELL("адрес",Проверка!N13),РТУС!N13))))</f>
        <v/>
      </c>
      <c r="O13" s="15" t="str">
        <f ca="1">IF(РТУС!L13="","",IF(РТУС!O13="",HYPERLINK("#РТУС!"&amp;CELL("адрес",Проверка!O13),"заполнить"),IF(AND(LEN(РТУС!O13)=5,РТУС!O13&lt;TODAY()),IF(РТУС!L13="Свидетельство о рождении",IF(РТУС!O13&gt;EDATE(TODAY(),-168),HYPERLINK("#Проверка!"&amp;CELL("адрес",Проверка!O13),РТУС!O13),HYPERLINK("#РТУС!"&amp;CELL("адрес",Проверка!O13),"недействительно")),HYPERLINK("#Проверка!"&amp;CELL("адрес",Проверка!O13),РТУС!O13)),HYPERLINK("#РТУС!"&amp;CELL("адрес",Проверка!O13),"###"))))</f>
        <v/>
      </c>
      <c r="P13" s="21" t="str">
        <f ca="1">IF(РТУС!L13="Паспорт гражданина РФ",IF(РТУС!P13="",HYPERLINK("#РТУС!"&amp;CELL("адрес",Проверка!P13),"заполнить"),HYPERLINK("#Проверка!"&amp;CELL("адрес",Проверка!P13),РТУС!P13)),"")</f>
        <v/>
      </c>
      <c r="Q13" s="13" t="str">
        <f ca="1">IF(РТУС!L13="Паспорт гражданина РФ",IF(РТУС!Q13="",HYPERLINK("#РТУС!"&amp;CELL("адрес",Проверка!Q13),"заполнить"),IF(LEN(РТУС!Q13)=7,HYPERLINK("#Проверка!"&amp;CELL("адрес",Проверка!Q13),РТУС!Q13),HYPERLINK("#РТУС!"&amp;CELL("адрес",Проверка!Q13),"###"))),"")</f>
        <v/>
      </c>
      <c r="R13" s="13" t="str">
        <f ca="1">IF(РТУС!R13="",HYPERLINK("#РТУС!"&amp;CELL("адрес",Проверка!R13),"заполнить"),HYPERLINK("#Проверка!"&amp;CELL("адрес",Проверка!R13),РТУС!R13))</f>
        <v>заполнить</v>
      </c>
      <c r="S13" s="13" t="str">
        <f>IF(РТУС!S13="","",РТУС!S13)</f>
        <v/>
      </c>
      <c r="T13" s="13" t="str">
        <f>IF(РТУС!T13="","",РТУС!T13)</f>
        <v/>
      </c>
      <c r="U13" s="13" t="str">
        <f>IF(РТУС!U13="","",РТУС!U13)</f>
        <v/>
      </c>
      <c r="V13" s="13" t="str">
        <f ca="1">IF(РТУС!V13="",HYPERLINK("#РТУС!"&amp;CELL("адрес",Проверка!V13),"заполнить"),IF(OR(РТУС!V13="Договор участия в долевом строительстве",РТУС!V13="Предварительный договор участия в долевом строительстве",РТУС!V13="Определение Арбитражного суда",РТУС!V13="Решение суда общей юрисдикции",РТУС!V13="Иные договоры"),HYPERLINK("#Проверка!"&amp;CELL("адрес",Проверка!V13),РТУС!V13),HYPERLINK("#РТУС!"&amp;CELL("адрес",Проверка!V13),"###")))</f>
        <v>заполнить</v>
      </c>
      <c r="W13" s="13" t="str">
        <f ca="1">IF(РТУС!W13="",HYPERLINK("#РТУС!"&amp;CELL("адрес",Проверка!W13),"заполнить"),HYPERLINK("#Проверка!"&amp;CELL("адрес",Проверка!W13),РТУС!W13))</f>
        <v>заполнить</v>
      </c>
      <c r="X13" s="15" t="str">
        <f ca="1">IF(РТУС!X13="",HYPERLINK("#РТУС!"&amp;CELL("адрес",Проверка!X13),"заполнить"),IF(AND(LEN(РТУС!X13)=5,РТУС!X13&lt;TODAY()),HYPERLINK("#Проверка!"&amp;CELL("адрес",Проверка!X13),РТУС!X13),HYPERLINK("#РТУС!"&amp;CELL("адрес",Проверка!X13),"###")))</f>
        <v>заполнить</v>
      </c>
      <c r="Y13" s="13" t="str">
        <f>IF(РТУС!Y13="","",РТУС!Y13)</f>
        <v/>
      </c>
      <c r="Z13" s="15" t="str">
        <f ca="1">IF(РТУС!Z13="","",IF(AND(LEN(РТУС!Z13)=5,РТУС!Z13&lt;TODAY()),HYPERLINK("#Проверка!"&amp;CELL("адрес",Проверка!Z13),РТУС!Z13),HYPERLINK("#РТУС!"&amp;CELL("адрес",Проверка!Z13),"###")))</f>
        <v/>
      </c>
      <c r="AA13" s="18" t="str">
        <f ca="1">IF(РТУС!AA13="",HYPERLINK("#РТУС!"&amp;CELL("адрес",Проверка!AA13),"заполнить"),IF(ISNUMBER(РТУС!AA13)=TRUE,HYPERLINK("#Проверка!"&amp;CELL("адрес",Проверка!AA13),РТУС!AA13),HYPERLINK("#РТУС!"&amp;CELL("адрес",Проверка!AA13),"###")))</f>
        <v>заполнить</v>
      </c>
      <c r="AB13" s="18" t="str">
        <f ca="1">IF(РТУС!AB13="",HYPERLINK("#РТУС!"&amp;CELL("адрес",Проверка!AB13),"заполнить"),IF(ISNUMBER(РТУС!AB13)=TRUE,HYPERLINK("#Проверка!"&amp;CELL("адрес",Проверка!AB13),РТУС!AB13),HYPERLINK("#РТУС!"&amp;CELL("адрес",Проверка!AB13),"###")))</f>
        <v>заполнить</v>
      </c>
      <c r="AC13" s="18" t="str">
        <f ca="1">IF(РТУС!AC13="","",IF(ISNUMBER(РТУС!AC13)=TRUE,HYPERLINK("#Проверка!"&amp;CELL("адрес",Проверка!AC13),РТУС!AC13),HYPERLINK("#РТУС!"&amp;CELL("адрес",Проверка!AC13),"###")))</f>
        <v/>
      </c>
      <c r="AD13" s="18" t="str">
        <f ca="1">IF(РТУС!AD13="","",IF(ISNUMBER(РТУС!AD13)=TRUE,HYPERLINK("#Проверка!"&amp;CELL("адрес",Проверка!AD13),РТУС!AD13),HYPERLINK("#РТУС!"&amp;CELL("адрес",Проверка!AD13),"###")))</f>
        <v/>
      </c>
      <c r="AE13" s="13" t="str">
        <f>IF(РТУС!AE13="","",РТУС!AE13)</f>
        <v/>
      </c>
      <c r="AF13" s="15" t="str">
        <f ca="1">IF(РТУС!AE13="","",IF(РТУС!AF13="",HYPERLINK("#РТУС!"&amp;CELL("адрес",Проверка!AF13),"заполнить"),IF(AND(LEN(РТУС!AF13)=5,РТУС!AF13&lt;TODAY()),HYPERLINK("#Проверка!"&amp;CELL("адрес",Проверка!AF13),РТУС!AF13),HYPERLINK("#РТУС!"&amp;CELL("адрес",Проверка!AF13),"###"))))</f>
        <v/>
      </c>
      <c r="AG13" s="13"/>
      <c r="AH13" s="15" t="str">
        <f ca="1">IF(РТУС!AE13="","",IF(РТУС!AH13="",HYPERLINK("#РТУС!"&amp;CELL("адрес",Проверка!AH13),"заполнить"),IF(AND(LEN(РТУС!AH13)=5,РТУС!AH13&lt;TODAY()),HYPERLINK("#Проверка!"&amp;CELL("адрес",Проверка!AH13),РТУС!AH13),HYPERLINK("#РТУС!"&amp;CELL("адрес",Проверка!AH13),"###"))))</f>
        <v/>
      </c>
      <c r="AI13" s="15" t="str">
        <f ca="1">IF(РТУС!AE13="","",IF(РТУС!AI13="",HYPERLINK("#РТУС!"&amp;CELL("адрес",Проверка!AI13),"заполнить"),HYPERLINK("#Проверка!"&amp;CELL("адрес",Проверка!AI13),РТУС!AI13)))</f>
        <v/>
      </c>
      <c r="AJ13" s="13" t="str">
        <f ca="1">IF(РТУС!AE13="","",IF(РТУС!AJ13="",HYPERLINK("#РТУС!"&amp;CELL("адрес",Проверка!AJ13),"заполнить"),IF(OR(РТУС!AJ13="Юрлицо",РТУС!AJ13="Физлицо",РТУС!AJ13="ИП"),HYPERLINK("#Проверка!"&amp;CELL("адрес",Проверка!AJ13),РТУС!AJ13),HYPERLINK("#РТУС!"&amp;CELL("адрес",Проверка!AJ13),"###"))))</f>
        <v/>
      </c>
      <c r="AK13" s="13" t="str">
        <f ca="1">IF(РТУС!AK13="",HYPERLINK("#РТУС!"&amp;CELL("адрес",Проверка!AK13),"заполнить"),IF(OR(РТУС!AK13="Квартира",РТУС!AK13="Кладовая",РТУС!AK13="Машино-место",РТУС!AK13="Нежилое помещение"),HYPERLINK("#Проверка!"&amp;CELL("адрес",Проверка!AK13),РТУС!AK13),HYPERLINK("#РТУС!"&amp;CELL("адрес",Проверка!AK13),"###")))</f>
        <v>заполнить</v>
      </c>
      <c r="AL13" s="13" t="str">
        <f ca="1">IF(РТУС!AL13="",HYPERLINK("#РТУС!"&amp;CELL("адрес",Проверка!AL13),"заполнить"),HYPERLINK("#Проверка!"&amp;CELL("адрес",Проверка!AL13),РТУС!AL13))</f>
        <v>заполнить</v>
      </c>
      <c r="AM13" s="18" t="str">
        <f ca="1">IF(РТУС!AM13="",HYPERLINK("#РТУС!"&amp;CELL("адрес",Проверка!AM13),"заполнить"),IF(ISNUMBER(РТУС!AM13)=TRUE,IF(РТУС!AK13="Нежилое помещение",IF(РТУС!AM13&gt;7,HYPERLINK("#РТУС!"&amp;CELL("адрес",Проверка!AM13),"не больше 7 кв.м."),РТУС!AM13),HYPERLINK("#Проверка!"&amp;CELL("адрес",Проверка!AM13),РТУС!AM13)),HYPERLINK("#РТУС!"&amp;CELL("адрес",Проверка!AM13),"###")))</f>
        <v>заполнить</v>
      </c>
      <c r="AN13" s="13" t="str">
        <f ca="1">IF(РТУС!AN13="",HYPERLINK("#РТУС!"&amp;CELL("адрес",Проверка!AN13),"заполнить"),IF(OR(РТУС!AN13="Общая площадь помещения",РТУС!AN13="Общая приведенная площадь жилого помещения",РТУС!AN13="Общая площадь жилого помещения с учетом лоджий, балконов, террас и веранд"),HYPERLINK("#Проверка!"&amp;CELL("адрес",Проверка!AN13),РТУС!AN13),HYPERLINK("#РТУС!"&amp;CELL("адрес",Проверка!AN13),"###")))</f>
        <v>заполнить</v>
      </c>
      <c r="AO13" s="13" t="str">
        <f ca="1">IF(OR(РТУС!AK13="Квартира",РТУС!A13="Нежилое помещение"),IF(РТУС!AO13="",HYPERLINK("#РТУС!"&amp;CELL("адрес",Проверка!AO13),"заполнить"),IF(ISNUMBER(РТУС!AO13)=TRUE,HYPERLINK("#Проверка!"&amp;CELL("адрес",Проверка!AO13),РТУС!AO13),HYPERLINK("#РТУС!"&amp;CELL("адрес",Проверка!AO13),"###"))),"")</f>
        <v/>
      </c>
      <c r="AP13" s="13" t="str">
        <f>IF(РТУС!AP13="","",РТУС!AP13)</f>
        <v/>
      </c>
      <c r="AQ13" s="13" t="str">
        <f ca="1">IF(РТУС!AQ13="",HYPERLINK("#РТУС!"&amp;CELL("адрес",Проверка!AQ13),"заполнить"),HYPERLINK("#Проверка!"&amp;CELL("адрес",Проверка!AQ13),РТУС!AQ13))</f>
        <v>заполнить</v>
      </c>
      <c r="AR13" s="18" t="str">
        <f ca="1">IF(РТУС!AR13="",HYPERLINK("#РТУС!"&amp;CELL("адрес",Проверка!AR13),"заполнить"),IF(ISNUMBER(РТУС!AR13)=FALSE,HYPERLINK("#РТУС!"&amp;CELL("адрес",Проверка!AR13),"###"),IF(РТУС!G13="1",IF(РТУС!AB13=РТУС!AR13+РТУС!AU13,HYPERLINK("#Проверка!"&amp;CELL("адрес",Проверка!AR13),РТУС!AR13),HYPERLINK("#РТУС!"&amp;CELL("адрес",Проверка!AR13),"сверить суммы")),IF(РТУС!AB13=(SUMIF(РТУС!$A$4:$A$1000,A13,РТУС!$AR$4:$AR$1000)+SUMIF(РТУС!$A$4:$A$1000,A13,РТУС!$AU$4:$AU$1000)),HYPERLINK("#Проверка!"&amp;CELL("адрес",Проверка!AR13),РТУС!AR13),HYPERLINK("#РТУС!"&amp;CELL("адрес",Проверка!AR13),"сверить суммы")))))</f>
        <v>заполнить</v>
      </c>
      <c r="AS13" s="13" t="str">
        <f>IF(РТУС!AS13="","",РТУС!AS13)</f>
        <v/>
      </c>
      <c r="AT13" s="18" t="str">
        <f ca="1">IF(РТУС!AT13="",HYPERLINK("#РТУС!"&amp;CELL("адрес",Проверка!AT13),"заполнить"),IF(ISNUMBER(РТУС!AT13)=FALSE,HYPERLINK("#РТУС!"&amp;CELL("адрес",Проверка!AT13),"###"),IF(РТУС!AT13=РТУС!AR13,HYPERLINK("#Проверка!"&amp;CELL("адрес",Проверка!AT13),РТУС!AT13),HYPERLINK("#РТУС!"&amp;CELL("адрес",Проверка!AT13),"сверить суммы"))))</f>
        <v>заполнить</v>
      </c>
      <c r="AU13" s="18" t="str">
        <f ca="1">IF(РТУС!AU13="",HYPERLINK("#РТУС!"&amp;CELL("адрес",Проверка!AU13),"заполнить"),IF(ISNUMBER(РТУС!AU13)=FALSE,HYPERLINK("#РТУС!"&amp;CELL("адрес",Проверка!AU13),"###"),IF(РТУС!G13="1",IF(РТУС!AB13=РТУС!AR13+РТУС!AU13,HYPERLINK("#Проверка!"&amp;CELL("адрес",Проверка!AU13),РТУС!AU13),HYPERLINK("#РТУС!"&amp;CELL("адрес",Проверка!AU13),"сверить суммы")),IF(РТУС!AB13=(SUMIF(РТУС!$A$4:$A$1000,A13,РТУС!$AR$4:$AR$1000)+SUMIF(РТУС!$A$4:$A$1000,A13,РТУС!$AU$4:$AU$1000)),HYPERLINK("#Проверка!"&amp;CELL("адрес",Проверка!AU13),РТУС!AU13),HYPERLINK("#РТУС!"&amp;CELL("адрес",Проверка!AU13),"сверить суммы")))))</f>
        <v>заполнить</v>
      </c>
      <c r="AV13" s="13" t="str">
        <f ca="1">IF(РТУС!AV13="",HYPERLINK("#РТУС!"&amp;CELL("адрес",Проверка!AV13),"заполнить"),IF(OR(РТУС!AV13="Требование о передаче жилого помещения",РТУС!AV13="Требование о передаче машино-места",РТУС!AV13="Требования о передаче нежилого помещения",РТУС!AV13="Денежные требования"),HYPERLINK("#Проверка!"&amp;CELL("адрес",Проверка!AV13),РТУС!AV13),HYPERLINK("#РТУС!"&amp;CELL("адрес",Проверка!AV13),"###")))</f>
        <v>заполнить</v>
      </c>
      <c r="AW13" s="13" t="str">
        <f ca="1">IF(РТУС!AW13="",HYPERLINK("#РТУС!"&amp;CELL("адрес",Проверка!AW13),"заполнить"),IF(OR(РТУС!AW13="Включен в полном объеме",РТУС!AW13="Включен частично"),HYPERLINK("#Проверка!"&amp;CELL("адрес",Проверка!AW13),РТУС!AW13),HYPERLINK("#РТУС!"&amp;CELL("адрес",Проверка!AW13),"###")))</f>
        <v>заполнить</v>
      </c>
      <c r="AX13" s="15" t="str">
        <f ca="1">IF(РТУС!AX13="",HYPERLINK("#РТУС!"&amp;CELL("адрес",Проверка!AX13),"заполнить"),IF(AND(LEN(РТУС!AX13)=5,РТУС!AX13&lt;TODAY()),HYPERLINK("#Проверка!"&amp;CELL("адрес",Проверка!AX13),РТУС!AX13),HYPERLINK("#РТУС!"&amp;CELL("адрес",Проверка!AX13),"###")))</f>
        <v>заполнить</v>
      </c>
      <c r="AY13" s="15" t="str">
        <f ca="1">IF(РТУС!AY13="",HYPERLINK("#РТУС!"&amp;CELL("адрес",Проверка!AY13),"заполнить"),IF(AND(LEN(РТУС!AY13)=5,РТУС!AY13&lt;TODAY()),HYPERLINK("#Проверка!"&amp;CELL("адрес",Проверка!AY13),РТУС!AY13),HYPERLINK("#РТУС!"&amp;CELL("адрес",Проверка!AY13),"###")))</f>
        <v>заполнить</v>
      </c>
    </row>
    <row r="14" spans="1:51" x14ac:dyDescent="0.25">
      <c r="A14" s="10" t="str">
        <f>РТУС!A14</f>
        <v>.</v>
      </c>
      <c r="B14" s="13" t="str">
        <f ca="1">IF(РТУС!B14="",HYPERLINK("#РТУС!"&amp;CELL("адрес",Проверка!B14),"заполнить"),IF(AND(LEN(РТУС!B14)=10,РТУС!B13=РТУС!B14),HYPERLINK("#Проверка!"&amp;CELL("адрес",Проверка!B14),РТУС!B14),HYPERLINK("#РТУС!"&amp;CELL("адрес",Проверка!B14),"###")))</f>
        <v>заполнить</v>
      </c>
      <c r="C14" s="13" t="str">
        <f ca="1">IF(РТУС!C14="",HYPERLINK("#РТУС!"&amp;CELL("адрес",Проверка!C14),"заполнить"),IF(AND(ISNUMBER(РТУС!C14)=TRUE,РТУС!C14&gt;0,РТУС!C13=РТУС!C14),HYPERLINK("#Проверка!"&amp;CELL("адрес",Проверка!C14),РТУС!C14),HYPERLINK("#РТУС!"&amp;CELL("адрес",Проверка!C14),"###")))</f>
        <v>заполнить</v>
      </c>
      <c r="D14" s="13" t="str">
        <f>IF(РТУС!D14="","",РТУС!D14)</f>
        <v/>
      </c>
      <c r="E14" s="13" t="str">
        <f ca="1">IF(РТУС!E14="",HYPERLINK("#РТУС!"&amp;CELL("адрес",Проверка!E14),"заполнить"),IF(РТУС!E13=РТУС!E14,HYPERLINK("#Проверка!"&amp;CELL("адрес",Проверка!E14),РТУС!E14),HYPERLINK("#РТУС!"&amp;CELL("адрес",Проверка!E14),"###")))</f>
        <v>заполнить</v>
      </c>
      <c r="F14" s="13" t="str">
        <f ca="1">IF(РТУС!F14="",HYPERLINK("#РТУС!"&amp;CELL("адрес",Проверка!F14),"заполнить"),HYPERLINK("#Проверка!"&amp;CELL("адрес",Проверка!F14),РТУС!F14))</f>
        <v>заполнить</v>
      </c>
      <c r="G14" s="20" t="str">
        <f ca="1">IF(РТУС!G14="",HYPERLINK("#РТУС!"&amp;CELL("адрес",Проверка!G14),"заполнить"),IF(РТУС!G14="1",HYPERLINK("#Проверка!"&amp;CELL("адрес",Проверка!G14),"1"),IF(AND(ISNUMBER(РТУС!G14)=TRUE,РТУС!G14&lt;=1,РТУС!G14&gt;0),IF(SUMIF(РТУС!$A$4:$A$1000,A14,РТУС!$G$4:$G$1000)=1,HYPERLINK("#Проверка!"&amp;CELL("адрес",Проверка!G14),РТУС!G14),HYPERLINK("#РТУС!"&amp;CELL("адрес",Проверка!G14),"сумма долей ≠ 1")),HYPERLINK("#РТУС!"&amp;CELL("адрес",Проверка!G14),"###"))))</f>
        <v>заполнить</v>
      </c>
      <c r="H14" s="13" t="str">
        <f ca="1">IF(РТУС!H14="",HYPERLINK("#РТУС!"&amp;CELL("адрес",Проверка!H14),"заполнить"),IF(OR(РТУС!H14="Юрлицо",РТУС!H14="Физлицо",РТУС!H14="ИП"),HYPERLINK("#Проверка!"&amp;CELL("адрес",Проверка!H14),РТУС!H14),HYPERLINK("#РТУС!"&amp;CELL("адрес",Проверка!H14),"###")))</f>
        <v>заполнить</v>
      </c>
      <c r="I14" s="13" t="str">
        <f ca="1">IF(OR(РТУС!H14="Юрлицо",РТУС!H14="ИП"),IF(РТУС!I14="",HYPERLINK("#РТУС!"&amp;CELL("адрес",Проверка!I14),"заполнить"),IF(OR(LEN(РТУС!I14)=10,LEN(РТУС!I14)=12),HYPERLINK("#Проверка!"&amp;CELL("адрес",Проверка!I14),РТУС!I14),HYPERLINK("#РТУС!"&amp;CELL("адрес",Проверка!I14),"###"))),"")</f>
        <v/>
      </c>
      <c r="J14" s="15" t="str">
        <f ca="1">IF(РТУС!J14="","",IF(AND(LEN(РТУС!J14)=5,РТУС!J14&lt;TODAY()),HYPERLINK("#Проверка!"&amp;CELL("адрес",Проверка!J14),РТУС!J14),HYPERLINK("#РТУС!"&amp;CELL("адрес",Проверка!J14),"###")))</f>
        <v/>
      </c>
      <c r="K14" s="13" t="str">
        <f>IF(РТУС!K14="","",РТУС!K14)</f>
        <v/>
      </c>
      <c r="L14" s="13" t="str">
        <f ca="1">IF(OR(РТУС!H14="Физлицо",РТУС!H14="ИП"),IF(РТУС!L14="",HYPERLINK("#РТУС!"&amp;CELL("адрес",Проверка!L14),"заполнить"),IF(OR(РТУС!L14="Загранпаспорт гражданина РФ",РТУС!L14="Паспорт гражданина РФ",РТУС!L14="Иностранный паспорт",РТУС!L14="Свидетельство о рождении",РТУС!L14="Вид на жительство"),HYPERLINK("#Проверка!"&amp;CELL("адрес",Проверка!L14),РТУС!L14),HYPERLINK("#РТУС!"&amp;CELL("адрес",Проверка!L14),"###"))),"")</f>
        <v/>
      </c>
      <c r="M14" s="13" t="str">
        <f ca="1">IF(AND(OR(РТУС!L14="Паспорт гражданина РФ",РТУС!L14="Свидетельство о рождении"),РТУС!M14=""),HYPERLINK("#РТУС!"&amp;CELL("адрес",Проверка!M14),"заполнить"),IF(РТУС!L14="Паспорт гражданина РФ",IF(LEN(РТУС!M14)=4,HYPERLINK("#Проверка!"&amp;CELL("адрес",Проверка!M14),РТУС!M14),HYPERLINK("#РТУС!"&amp;CELL("адрес",Проверка!M14),"###")),IF(РТУС!L14="Свидетельство о рождении",HYPERLINK("#Проверка!"&amp;CELL("адрес",Проверка!M14),РТУС!M14),"")))</f>
        <v/>
      </c>
      <c r="N14" s="13" t="str">
        <f ca="1">IF(РТУС!L14="","",IF(РТУС!N14="",HYPERLINK("#РТУС!"&amp;CELL("адрес",Проверка!N14),"заполнить"),IF(OR(РТУС!L14="Паспорт гражданина РФ",РТУС!L14="Свидетельство о рождении"),IF(LEN(РТУС!N14)=6,HYPERLINK("#Проверка!"&amp;CELL("адрес",Проверка!N14),РТУС!N14),HYPERLINK("#РТУС!"&amp;CELL("адрес",Проверка!N14),"###")),HYPERLINK("#Проверка!"&amp;CELL("адрес",Проверка!N14),РТУС!N14))))</f>
        <v/>
      </c>
      <c r="O14" s="15" t="str">
        <f ca="1">IF(РТУС!L14="","",IF(РТУС!O14="",HYPERLINK("#РТУС!"&amp;CELL("адрес",Проверка!O14),"заполнить"),IF(AND(LEN(РТУС!O14)=5,РТУС!O14&lt;TODAY()),IF(РТУС!L14="Свидетельство о рождении",IF(РТУС!O14&gt;EDATE(TODAY(),-168),HYPERLINK("#Проверка!"&amp;CELL("адрес",Проверка!O14),РТУС!O14),HYPERLINK("#РТУС!"&amp;CELL("адрес",Проверка!O14),"недействительно")),HYPERLINK("#Проверка!"&amp;CELL("адрес",Проверка!O14),РТУС!O14)),HYPERLINK("#РТУС!"&amp;CELL("адрес",Проверка!O14),"###"))))</f>
        <v/>
      </c>
      <c r="P14" s="21" t="str">
        <f ca="1">IF(РТУС!L14="Паспорт гражданина РФ",IF(РТУС!P14="",HYPERLINK("#РТУС!"&amp;CELL("адрес",Проверка!P14),"заполнить"),HYPERLINK("#Проверка!"&amp;CELL("адрес",Проверка!P14),РТУС!P14)),"")</f>
        <v/>
      </c>
      <c r="Q14" s="13" t="str">
        <f ca="1">IF(РТУС!L14="Паспорт гражданина РФ",IF(РТУС!Q14="",HYPERLINK("#РТУС!"&amp;CELL("адрес",Проверка!Q14),"заполнить"),IF(LEN(РТУС!Q14)=7,HYPERLINK("#Проверка!"&amp;CELL("адрес",Проверка!Q14),РТУС!Q14),HYPERLINK("#РТУС!"&amp;CELL("адрес",Проверка!Q14),"###"))),"")</f>
        <v/>
      </c>
      <c r="R14" s="13" t="str">
        <f ca="1">IF(РТУС!R14="",HYPERLINK("#РТУС!"&amp;CELL("адрес",Проверка!R14),"заполнить"),HYPERLINK("#Проверка!"&amp;CELL("адрес",Проверка!R14),РТУС!R14))</f>
        <v>заполнить</v>
      </c>
      <c r="S14" s="13" t="str">
        <f>IF(РТУС!S14="","",РТУС!S14)</f>
        <v/>
      </c>
      <c r="T14" s="13" t="str">
        <f>IF(РТУС!T14="","",РТУС!T14)</f>
        <v/>
      </c>
      <c r="U14" s="13" t="str">
        <f>IF(РТУС!U14="","",РТУС!U14)</f>
        <v/>
      </c>
      <c r="V14" s="13" t="str">
        <f ca="1">IF(РТУС!V14="",HYPERLINK("#РТУС!"&amp;CELL("адрес",Проверка!V14),"заполнить"),IF(OR(РТУС!V14="Договор участия в долевом строительстве",РТУС!V14="Предварительный договор участия в долевом строительстве",РТУС!V14="Определение Арбитражного суда",РТУС!V14="Решение суда общей юрисдикции",РТУС!V14="Иные договоры"),HYPERLINK("#Проверка!"&amp;CELL("адрес",Проверка!V14),РТУС!V14),HYPERLINK("#РТУС!"&amp;CELL("адрес",Проверка!V14),"###")))</f>
        <v>заполнить</v>
      </c>
      <c r="W14" s="13" t="str">
        <f ca="1">IF(РТУС!W14="",HYPERLINK("#РТУС!"&amp;CELL("адрес",Проверка!W14),"заполнить"),HYPERLINK("#Проверка!"&amp;CELL("адрес",Проверка!W14),РТУС!W14))</f>
        <v>заполнить</v>
      </c>
      <c r="X14" s="15" t="str">
        <f ca="1">IF(РТУС!X14="",HYPERLINK("#РТУС!"&amp;CELL("адрес",Проверка!X14),"заполнить"),IF(AND(LEN(РТУС!X14)=5,РТУС!X14&lt;TODAY()),HYPERLINK("#Проверка!"&amp;CELL("адрес",Проверка!X14),РТУС!X14),HYPERLINK("#РТУС!"&amp;CELL("адрес",Проверка!X14),"###")))</f>
        <v>заполнить</v>
      </c>
      <c r="Y14" s="13" t="str">
        <f>IF(РТУС!Y14="","",РТУС!Y14)</f>
        <v/>
      </c>
      <c r="Z14" s="15" t="str">
        <f ca="1">IF(РТУС!Z14="","",IF(AND(LEN(РТУС!Z14)=5,РТУС!Z14&lt;TODAY()),HYPERLINK("#Проверка!"&amp;CELL("адрес",Проверка!Z14),РТУС!Z14),HYPERLINK("#РТУС!"&amp;CELL("адрес",Проверка!Z14),"###")))</f>
        <v/>
      </c>
      <c r="AA14" s="18" t="str">
        <f ca="1">IF(РТУС!AA14="",HYPERLINK("#РТУС!"&amp;CELL("адрес",Проверка!AA14),"заполнить"),IF(ISNUMBER(РТУС!AA14)=TRUE,HYPERLINK("#Проверка!"&amp;CELL("адрес",Проверка!AA14),РТУС!AA14),HYPERLINK("#РТУС!"&amp;CELL("адрес",Проверка!AA14),"###")))</f>
        <v>заполнить</v>
      </c>
      <c r="AB14" s="18" t="str">
        <f ca="1">IF(РТУС!AB14="",HYPERLINK("#РТУС!"&amp;CELL("адрес",Проверка!AB14),"заполнить"),IF(ISNUMBER(РТУС!AB14)=TRUE,HYPERLINK("#Проверка!"&amp;CELL("адрес",Проверка!AB14),РТУС!AB14),HYPERLINK("#РТУС!"&amp;CELL("адрес",Проверка!AB14),"###")))</f>
        <v>заполнить</v>
      </c>
      <c r="AC14" s="18" t="str">
        <f ca="1">IF(РТУС!AC14="","",IF(ISNUMBER(РТУС!AC14)=TRUE,HYPERLINK("#Проверка!"&amp;CELL("адрес",Проверка!AC14),РТУС!AC14),HYPERLINK("#РТУС!"&amp;CELL("адрес",Проверка!AC14),"###")))</f>
        <v/>
      </c>
      <c r="AD14" s="18" t="str">
        <f ca="1">IF(РТУС!AD14="","",IF(ISNUMBER(РТУС!AD14)=TRUE,HYPERLINK("#Проверка!"&amp;CELL("адрес",Проверка!AD14),РТУС!AD14),HYPERLINK("#РТУС!"&amp;CELL("адрес",Проверка!AD14),"###")))</f>
        <v/>
      </c>
      <c r="AE14" s="13" t="str">
        <f>IF(РТУС!AE14="","",РТУС!AE14)</f>
        <v/>
      </c>
      <c r="AF14" s="15" t="str">
        <f ca="1">IF(РТУС!AE14="","",IF(РТУС!AF14="",HYPERLINK("#РТУС!"&amp;CELL("адрес",Проверка!AF14),"заполнить"),IF(AND(LEN(РТУС!AF14)=5,РТУС!AF14&lt;TODAY()),HYPERLINK("#Проверка!"&amp;CELL("адрес",Проверка!AF14),РТУС!AF14),HYPERLINK("#РТУС!"&amp;CELL("адрес",Проверка!AF14),"###"))))</f>
        <v/>
      </c>
      <c r="AG14" s="13"/>
      <c r="AH14" s="15" t="str">
        <f ca="1">IF(РТУС!AE14="","",IF(РТУС!AH14="",HYPERLINK("#РТУС!"&amp;CELL("адрес",Проверка!AH14),"заполнить"),IF(AND(LEN(РТУС!AH14)=5,РТУС!AH14&lt;TODAY()),HYPERLINK("#Проверка!"&amp;CELL("адрес",Проверка!AH14),РТУС!AH14),HYPERLINK("#РТУС!"&amp;CELL("адрес",Проверка!AH14),"###"))))</f>
        <v/>
      </c>
      <c r="AI14" s="15" t="str">
        <f ca="1">IF(РТУС!AE14="","",IF(РТУС!AI14="",HYPERLINK("#РТУС!"&amp;CELL("адрес",Проверка!AI14),"заполнить"),HYPERLINK("#Проверка!"&amp;CELL("адрес",Проверка!AI14),РТУС!AI14)))</f>
        <v/>
      </c>
      <c r="AJ14" s="13" t="str">
        <f ca="1">IF(РТУС!AE14="","",IF(РТУС!AJ14="",HYPERLINK("#РТУС!"&amp;CELL("адрес",Проверка!AJ14),"заполнить"),IF(OR(РТУС!AJ14="Юрлицо",РТУС!AJ14="Физлицо",РТУС!AJ14="ИП"),HYPERLINK("#Проверка!"&amp;CELL("адрес",Проверка!AJ14),РТУС!AJ14),HYPERLINK("#РТУС!"&amp;CELL("адрес",Проверка!AJ14),"###"))))</f>
        <v/>
      </c>
      <c r="AK14" s="13" t="str">
        <f ca="1">IF(РТУС!AK14="",HYPERLINK("#РТУС!"&amp;CELL("адрес",Проверка!AK14),"заполнить"),IF(OR(РТУС!AK14="Квартира",РТУС!AK14="Кладовая",РТУС!AK14="Машино-место",РТУС!AK14="Нежилое помещение"),HYPERLINK("#Проверка!"&amp;CELL("адрес",Проверка!AK14),РТУС!AK14),HYPERLINK("#РТУС!"&amp;CELL("адрес",Проверка!AK14),"###")))</f>
        <v>заполнить</v>
      </c>
      <c r="AL14" s="13" t="str">
        <f ca="1">IF(РТУС!AL14="",HYPERLINK("#РТУС!"&amp;CELL("адрес",Проверка!AL14),"заполнить"),HYPERLINK("#Проверка!"&amp;CELL("адрес",Проверка!AL14),РТУС!AL14))</f>
        <v>заполнить</v>
      </c>
      <c r="AM14" s="18" t="str">
        <f ca="1">IF(РТУС!AM14="",HYPERLINK("#РТУС!"&amp;CELL("адрес",Проверка!AM14),"заполнить"),IF(ISNUMBER(РТУС!AM14)=TRUE,IF(РТУС!AK14="Нежилое помещение",IF(РТУС!AM14&gt;7,HYPERLINK("#РТУС!"&amp;CELL("адрес",Проверка!AM14),"не больше 7 кв.м."),РТУС!AM14),HYPERLINK("#Проверка!"&amp;CELL("адрес",Проверка!AM14),РТУС!AM14)),HYPERLINK("#РТУС!"&amp;CELL("адрес",Проверка!AM14),"###")))</f>
        <v>заполнить</v>
      </c>
      <c r="AN14" s="13" t="str">
        <f ca="1">IF(РТУС!AN14="",HYPERLINK("#РТУС!"&amp;CELL("адрес",Проверка!AN14),"заполнить"),IF(OR(РТУС!AN14="Общая площадь помещения",РТУС!AN14="Общая приведенная площадь жилого помещения",РТУС!AN14="Общая площадь жилого помещения с учетом лоджий, балконов, террас и веранд"),HYPERLINK("#Проверка!"&amp;CELL("адрес",Проверка!AN14),РТУС!AN14),HYPERLINK("#РТУС!"&amp;CELL("адрес",Проверка!AN14),"###")))</f>
        <v>заполнить</v>
      </c>
      <c r="AO14" s="13" t="str">
        <f ca="1">IF(OR(РТУС!AK14="Квартира",РТУС!A14="Нежилое помещение"),IF(РТУС!AO14="",HYPERLINK("#РТУС!"&amp;CELL("адрес",Проверка!AO14),"заполнить"),IF(ISNUMBER(РТУС!AO14)=TRUE,HYPERLINK("#Проверка!"&amp;CELL("адрес",Проверка!AO14),РТУС!AO14),HYPERLINK("#РТУС!"&amp;CELL("адрес",Проверка!AO14),"###"))),"")</f>
        <v/>
      </c>
      <c r="AP14" s="13" t="str">
        <f>IF(РТУС!AP14="","",РТУС!AP14)</f>
        <v/>
      </c>
      <c r="AQ14" s="13" t="str">
        <f ca="1">IF(РТУС!AQ14="",HYPERLINK("#РТУС!"&amp;CELL("адрес",Проверка!AQ14),"заполнить"),HYPERLINK("#Проверка!"&amp;CELL("адрес",Проверка!AQ14),РТУС!AQ14))</f>
        <v>заполнить</v>
      </c>
      <c r="AR14" s="18" t="str">
        <f ca="1">IF(РТУС!AR14="",HYPERLINK("#РТУС!"&amp;CELL("адрес",Проверка!AR14),"заполнить"),IF(ISNUMBER(РТУС!AR14)=FALSE,HYPERLINK("#РТУС!"&amp;CELL("адрес",Проверка!AR14),"###"),IF(РТУС!G14="1",IF(РТУС!AB14=РТУС!AR14+РТУС!AU14,HYPERLINK("#Проверка!"&amp;CELL("адрес",Проверка!AR14),РТУС!AR14),HYPERLINK("#РТУС!"&amp;CELL("адрес",Проверка!AR14),"сверить суммы")),IF(РТУС!AB14=(SUMIF(РТУС!$A$4:$A$1000,A14,РТУС!$AR$4:$AR$1000)+SUMIF(РТУС!$A$4:$A$1000,A14,РТУС!$AU$4:$AU$1000)),HYPERLINK("#Проверка!"&amp;CELL("адрес",Проверка!AR14),РТУС!AR14),HYPERLINK("#РТУС!"&amp;CELL("адрес",Проверка!AR14),"сверить суммы")))))</f>
        <v>заполнить</v>
      </c>
      <c r="AS14" s="13" t="str">
        <f>IF(РТУС!AS14="","",РТУС!AS14)</f>
        <v/>
      </c>
      <c r="AT14" s="18" t="str">
        <f ca="1">IF(РТУС!AT14="",HYPERLINK("#РТУС!"&amp;CELL("адрес",Проверка!AT14),"заполнить"),IF(ISNUMBER(РТУС!AT14)=FALSE,HYPERLINK("#РТУС!"&amp;CELL("адрес",Проверка!AT14),"###"),IF(РТУС!AT14=РТУС!AR14,HYPERLINK("#Проверка!"&amp;CELL("адрес",Проверка!AT14),РТУС!AT14),HYPERLINK("#РТУС!"&amp;CELL("адрес",Проверка!AT14),"сверить суммы"))))</f>
        <v>заполнить</v>
      </c>
      <c r="AU14" s="18" t="str">
        <f ca="1">IF(РТУС!AU14="",HYPERLINK("#РТУС!"&amp;CELL("адрес",Проверка!AU14),"заполнить"),IF(ISNUMBER(РТУС!AU14)=FALSE,HYPERLINK("#РТУС!"&amp;CELL("адрес",Проверка!AU14),"###"),IF(РТУС!G14="1",IF(РТУС!AB14=РТУС!AR14+РТУС!AU14,HYPERLINK("#Проверка!"&amp;CELL("адрес",Проверка!AU14),РТУС!AU14),HYPERLINK("#РТУС!"&amp;CELL("адрес",Проверка!AU14),"сверить суммы")),IF(РТУС!AB14=(SUMIF(РТУС!$A$4:$A$1000,A14,РТУС!$AR$4:$AR$1000)+SUMIF(РТУС!$A$4:$A$1000,A14,РТУС!$AU$4:$AU$1000)),HYPERLINK("#Проверка!"&amp;CELL("адрес",Проверка!AU14),РТУС!AU14),HYPERLINK("#РТУС!"&amp;CELL("адрес",Проверка!AU14),"сверить суммы")))))</f>
        <v>заполнить</v>
      </c>
      <c r="AV14" s="13" t="str">
        <f ca="1">IF(РТУС!AV14="",HYPERLINK("#РТУС!"&amp;CELL("адрес",Проверка!AV14),"заполнить"),IF(OR(РТУС!AV14="Требование о передаче жилого помещения",РТУС!AV14="Требование о передаче машино-места",РТУС!AV14="Требования о передаче нежилого помещения",РТУС!AV14="Денежные требования"),HYPERLINK("#Проверка!"&amp;CELL("адрес",Проверка!AV14),РТУС!AV14),HYPERLINK("#РТУС!"&amp;CELL("адрес",Проверка!AV14),"###")))</f>
        <v>заполнить</v>
      </c>
      <c r="AW14" s="13" t="str">
        <f ca="1">IF(РТУС!AW14="",HYPERLINK("#РТУС!"&amp;CELL("адрес",Проверка!AW14),"заполнить"),IF(OR(РТУС!AW14="Включен в полном объеме",РТУС!AW14="Включен частично"),HYPERLINK("#Проверка!"&amp;CELL("адрес",Проверка!AW14),РТУС!AW14),HYPERLINK("#РТУС!"&amp;CELL("адрес",Проверка!AW14),"###")))</f>
        <v>заполнить</v>
      </c>
      <c r="AX14" s="15" t="str">
        <f ca="1">IF(РТУС!AX14="",HYPERLINK("#РТУС!"&amp;CELL("адрес",Проверка!AX14),"заполнить"),IF(AND(LEN(РТУС!AX14)=5,РТУС!AX14&lt;TODAY()),HYPERLINK("#Проверка!"&amp;CELL("адрес",Проверка!AX14),РТУС!AX14),HYPERLINK("#РТУС!"&amp;CELL("адрес",Проверка!AX14),"###")))</f>
        <v>заполнить</v>
      </c>
      <c r="AY14" s="15" t="str">
        <f ca="1">IF(РТУС!AY14="",HYPERLINK("#РТУС!"&amp;CELL("адрес",Проверка!AY14),"заполнить"),IF(AND(LEN(РТУС!AY14)=5,РТУС!AY14&lt;TODAY()),HYPERLINK("#Проверка!"&amp;CELL("адрес",Проверка!AY14),РТУС!AY14),HYPERLINK("#РТУС!"&amp;CELL("адрес",Проверка!AY14),"###")))</f>
        <v>заполнить</v>
      </c>
    </row>
    <row r="15" spans="1:51" x14ac:dyDescent="0.25">
      <c r="A15" s="10" t="str">
        <f>РТУС!A15</f>
        <v>.</v>
      </c>
      <c r="B15" s="13" t="str">
        <f ca="1">IF(РТУС!B15="",HYPERLINK("#РТУС!"&amp;CELL("адрес",Проверка!B15),"заполнить"),IF(AND(LEN(РТУС!B15)=10,РТУС!B14=РТУС!B15),HYPERLINK("#Проверка!"&amp;CELL("адрес",Проверка!B15),РТУС!B15),HYPERLINK("#РТУС!"&amp;CELL("адрес",Проверка!B15),"###")))</f>
        <v>заполнить</v>
      </c>
      <c r="C15" s="13" t="str">
        <f ca="1">IF(РТУС!C15="",HYPERLINK("#РТУС!"&amp;CELL("адрес",Проверка!C15),"заполнить"),IF(AND(ISNUMBER(РТУС!C15)=TRUE,РТУС!C15&gt;0,РТУС!C14=РТУС!C15),HYPERLINK("#Проверка!"&amp;CELL("адрес",Проверка!C15),РТУС!C15),HYPERLINK("#РТУС!"&amp;CELL("адрес",Проверка!C15),"###")))</f>
        <v>заполнить</v>
      </c>
      <c r="D15" s="13" t="str">
        <f>IF(РТУС!D15="","",РТУС!D15)</f>
        <v/>
      </c>
      <c r="E15" s="13" t="str">
        <f ca="1">IF(РТУС!E15="",HYPERLINK("#РТУС!"&amp;CELL("адрес",Проверка!E15),"заполнить"),IF(РТУС!E14=РТУС!E15,HYPERLINK("#Проверка!"&amp;CELL("адрес",Проверка!E15),РТУС!E15),HYPERLINK("#РТУС!"&amp;CELL("адрес",Проверка!E15),"###")))</f>
        <v>заполнить</v>
      </c>
      <c r="F15" s="13" t="str">
        <f ca="1">IF(РТУС!F15="",HYPERLINK("#РТУС!"&amp;CELL("адрес",Проверка!F15),"заполнить"),HYPERLINK("#Проверка!"&amp;CELL("адрес",Проверка!F15),РТУС!F15))</f>
        <v>заполнить</v>
      </c>
      <c r="G15" s="20" t="str">
        <f ca="1">IF(РТУС!G15="",HYPERLINK("#РТУС!"&amp;CELL("адрес",Проверка!G15),"заполнить"),IF(РТУС!G15="1",HYPERLINK("#Проверка!"&amp;CELL("адрес",Проверка!G15),"1"),IF(AND(ISNUMBER(РТУС!G15)=TRUE,РТУС!G15&lt;=1,РТУС!G15&gt;0),IF(SUMIF(РТУС!$A$4:$A$1000,A15,РТУС!$G$4:$G$1000)=1,HYPERLINK("#Проверка!"&amp;CELL("адрес",Проверка!G15),РТУС!G15),HYPERLINK("#РТУС!"&amp;CELL("адрес",Проверка!G15),"сумма долей ≠ 1")),HYPERLINK("#РТУС!"&amp;CELL("адрес",Проверка!G15),"###"))))</f>
        <v>заполнить</v>
      </c>
      <c r="H15" s="13" t="str">
        <f ca="1">IF(РТУС!H15="",HYPERLINK("#РТУС!"&amp;CELL("адрес",Проверка!H15),"заполнить"),IF(OR(РТУС!H15="Юрлицо",РТУС!H15="Физлицо",РТУС!H15="ИП"),HYPERLINK("#Проверка!"&amp;CELL("адрес",Проверка!H15),РТУС!H15),HYPERLINK("#РТУС!"&amp;CELL("адрес",Проверка!H15),"###")))</f>
        <v>заполнить</v>
      </c>
      <c r="I15" s="13" t="str">
        <f ca="1">IF(OR(РТУС!H15="Юрлицо",РТУС!H15="ИП"),IF(РТУС!I15="",HYPERLINK("#РТУС!"&amp;CELL("адрес",Проверка!I15),"заполнить"),IF(OR(LEN(РТУС!I15)=10,LEN(РТУС!I15)=12),HYPERLINK("#Проверка!"&amp;CELL("адрес",Проверка!I15),РТУС!I15),HYPERLINK("#РТУС!"&amp;CELL("адрес",Проверка!I15),"###"))),"")</f>
        <v/>
      </c>
      <c r="J15" s="15" t="str">
        <f ca="1">IF(РТУС!J15="","",IF(AND(LEN(РТУС!J15)=5,РТУС!J15&lt;TODAY()),HYPERLINK("#Проверка!"&amp;CELL("адрес",Проверка!J15),РТУС!J15),HYPERLINK("#РТУС!"&amp;CELL("адрес",Проверка!J15),"###")))</f>
        <v/>
      </c>
      <c r="K15" s="13" t="str">
        <f>IF(РТУС!K15="","",РТУС!K15)</f>
        <v/>
      </c>
      <c r="L15" s="13" t="str">
        <f ca="1">IF(OR(РТУС!H15="Физлицо",РТУС!H15="ИП"),IF(РТУС!L15="",HYPERLINK("#РТУС!"&amp;CELL("адрес",Проверка!L15),"заполнить"),IF(OR(РТУС!L15="Загранпаспорт гражданина РФ",РТУС!L15="Паспорт гражданина РФ",РТУС!L15="Иностранный паспорт",РТУС!L15="Свидетельство о рождении",РТУС!L15="Вид на жительство"),HYPERLINK("#Проверка!"&amp;CELL("адрес",Проверка!L15),РТУС!L15),HYPERLINK("#РТУС!"&amp;CELL("адрес",Проверка!L15),"###"))),"")</f>
        <v/>
      </c>
      <c r="M15" s="13" t="str">
        <f ca="1">IF(AND(OR(РТУС!L15="Паспорт гражданина РФ",РТУС!L15="Свидетельство о рождении"),РТУС!M15=""),HYPERLINK("#РТУС!"&amp;CELL("адрес",Проверка!M15),"заполнить"),IF(РТУС!L15="Паспорт гражданина РФ",IF(LEN(РТУС!M15)=4,HYPERLINK("#Проверка!"&amp;CELL("адрес",Проверка!M15),РТУС!M15),HYPERLINK("#РТУС!"&amp;CELL("адрес",Проверка!M15),"###")),IF(РТУС!L15="Свидетельство о рождении",HYPERLINK("#Проверка!"&amp;CELL("адрес",Проверка!M15),РТУС!M15),"")))</f>
        <v/>
      </c>
      <c r="N15" s="13" t="str">
        <f ca="1">IF(РТУС!L15="","",IF(РТУС!N15="",HYPERLINK("#РТУС!"&amp;CELL("адрес",Проверка!N15),"заполнить"),IF(OR(РТУС!L15="Паспорт гражданина РФ",РТУС!L15="Свидетельство о рождении"),IF(LEN(РТУС!N15)=6,HYPERLINK("#Проверка!"&amp;CELL("адрес",Проверка!N15),РТУС!N15),HYPERLINK("#РТУС!"&amp;CELL("адрес",Проверка!N15),"###")),HYPERLINK("#Проверка!"&amp;CELL("адрес",Проверка!N15),РТУС!N15))))</f>
        <v/>
      </c>
      <c r="O15" s="15" t="str">
        <f ca="1">IF(РТУС!L15="","",IF(РТУС!O15="",HYPERLINK("#РТУС!"&amp;CELL("адрес",Проверка!O15),"заполнить"),IF(AND(LEN(РТУС!O15)=5,РТУС!O15&lt;TODAY()),IF(РТУС!L15="Свидетельство о рождении",IF(РТУС!O15&gt;EDATE(TODAY(),-168),HYPERLINK("#Проверка!"&amp;CELL("адрес",Проверка!O15),РТУС!O15),HYPERLINK("#РТУС!"&amp;CELL("адрес",Проверка!O15),"недействительно")),HYPERLINK("#Проверка!"&amp;CELL("адрес",Проверка!O15),РТУС!O15)),HYPERLINK("#РТУС!"&amp;CELL("адрес",Проверка!O15),"###"))))</f>
        <v/>
      </c>
      <c r="P15" s="21" t="str">
        <f ca="1">IF(РТУС!L15="Паспорт гражданина РФ",IF(РТУС!P15="",HYPERLINK("#РТУС!"&amp;CELL("адрес",Проверка!P15),"заполнить"),HYPERLINK("#Проверка!"&amp;CELL("адрес",Проверка!P15),РТУС!P15)),"")</f>
        <v/>
      </c>
      <c r="Q15" s="13" t="str">
        <f ca="1">IF(РТУС!L15="Паспорт гражданина РФ",IF(РТУС!Q15="",HYPERLINK("#РТУС!"&amp;CELL("адрес",Проверка!Q15),"заполнить"),IF(LEN(РТУС!Q15)=7,HYPERLINK("#Проверка!"&amp;CELL("адрес",Проверка!Q15),РТУС!Q15),HYPERLINK("#РТУС!"&amp;CELL("адрес",Проверка!Q15),"###"))),"")</f>
        <v/>
      </c>
      <c r="R15" s="13" t="str">
        <f ca="1">IF(РТУС!R15="",HYPERLINK("#РТУС!"&amp;CELL("адрес",Проверка!R15),"заполнить"),HYPERLINK("#Проверка!"&amp;CELL("адрес",Проверка!R15),РТУС!R15))</f>
        <v>заполнить</v>
      </c>
      <c r="S15" s="13" t="str">
        <f>IF(РТУС!S15="","",РТУС!S15)</f>
        <v/>
      </c>
      <c r="T15" s="13" t="str">
        <f>IF(РТУС!T15="","",РТУС!T15)</f>
        <v/>
      </c>
      <c r="U15" s="13" t="str">
        <f>IF(РТУС!U15="","",РТУС!U15)</f>
        <v/>
      </c>
      <c r="V15" s="13" t="str">
        <f ca="1">IF(РТУС!V15="",HYPERLINK("#РТУС!"&amp;CELL("адрес",Проверка!V15),"заполнить"),IF(OR(РТУС!V15="Договор участия в долевом строительстве",РТУС!V15="Предварительный договор участия в долевом строительстве",РТУС!V15="Определение Арбитражного суда",РТУС!V15="Решение суда общей юрисдикции",РТУС!V15="Иные договоры"),HYPERLINK("#Проверка!"&amp;CELL("адрес",Проверка!V15),РТУС!V15),HYPERLINK("#РТУС!"&amp;CELL("адрес",Проверка!V15),"###")))</f>
        <v>заполнить</v>
      </c>
      <c r="W15" s="13" t="str">
        <f ca="1">IF(РТУС!W15="",HYPERLINK("#РТУС!"&amp;CELL("адрес",Проверка!W15),"заполнить"),HYPERLINK("#Проверка!"&amp;CELL("адрес",Проверка!W15),РТУС!W15))</f>
        <v>заполнить</v>
      </c>
      <c r="X15" s="15" t="str">
        <f ca="1">IF(РТУС!X15="",HYPERLINK("#РТУС!"&amp;CELL("адрес",Проверка!X15),"заполнить"),IF(AND(LEN(РТУС!X15)=5,РТУС!X15&lt;TODAY()),HYPERLINK("#Проверка!"&amp;CELL("адрес",Проверка!X15),РТУС!X15),HYPERLINK("#РТУС!"&amp;CELL("адрес",Проверка!X15),"###")))</f>
        <v>заполнить</v>
      </c>
      <c r="Y15" s="13" t="str">
        <f>IF(РТУС!Y15="","",РТУС!Y15)</f>
        <v/>
      </c>
      <c r="Z15" s="15" t="str">
        <f ca="1">IF(РТУС!Z15="","",IF(AND(LEN(РТУС!Z15)=5,РТУС!Z15&lt;TODAY()),HYPERLINK("#Проверка!"&amp;CELL("адрес",Проверка!Z15),РТУС!Z15),HYPERLINK("#РТУС!"&amp;CELL("адрес",Проверка!Z15),"###")))</f>
        <v/>
      </c>
      <c r="AA15" s="18" t="str">
        <f ca="1">IF(РТУС!AA15="",HYPERLINK("#РТУС!"&amp;CELL("адрес",Проверка!AA15),"заполнить"),IF(ISNUMBER(РТУС!AA15)=TRUE,HYPERLINK("#Проверка!"&amp;CELL("адрес",Проверка!AA15),РТУС!AA15),HYPERLINK("#РТУС!"&amp;CELL("адрес",Проверка!AA15),"###")))</f>
        <v>заполнить</v>
      </c>
      <c r="AB15" s="18" t="str">
        <f ca="1">IF(РТУС!AB15="",HYPERLINK("#РТУС!"&amp;CELL("адрес",Проверка!AB15),"заполнить"),IF(ISNUMBER(РТУС!AB15)=TRUE,HYPERLINK("#Проверка!"&amp;CELL("адрес",Проверка!AB15),РТУС!AB15),HYPERLINK("#РТУС!"&amp;CELL("адрес",Проверка!AB15),"###")))</f>
        <v>заполнить</v>
      </c>
      <c r="AC15" s="18" t="str">
        <f ca="1">IF(РТУС!AC15="","",IF(ISNUMBER(РТУС!AC15)=TRUE,HYPERLINK("#Проверка!"&amp;CELL("адрес",Проверка!AC15),РТУС!AC15),HYPERLINK("#РТУС!"&amp;CELL("адрес",Проверка!AC15),"###")))</f>
        <v/>
      </c>
      <c r="AD15" s="18" t="str">
        <f ca="1">IF(РТУС!AD15="","",IF(ISNUMBER(РТУС!AD15)=TRUE,HYPERLINK("#Проверка!"&amp;CELL("адрес",Проверка!AD15),РТУС!AD15),HYPERLINK("#РТУС!"&amp;CELL("адрес",Проверка!AD15),"###")))</f>
        <v/>
      </c>
      <c r="AE15" s="13" t="str">
        <f>IF(РТУС!AE15="","",РТУС!AE15)</f>
        <v/>
      </c>
      <c r="AF15" s="15" t="str">
        <f ca="1">IF(РТУС!AE15="","",IF(РТУС!AF15="",HYPERLINK("#РТУС!"&amp;CELL("адрес",Проверка!AF15),"заполнить"),IF(AND(LEN(РТУС!AF15)=5,РТУС!AF15&lt;TODAY()),HYPERLINK("#Проверка!"&amp;CELL("адрес",Проверка!AF15),РТУС!AF15),HYPERLINK("#РТУС!"&amp;CELL("адрес",Проверка!AF15),"###"))))</f>
        <v/>
      </c>
      <c r="AG15" s="13"/>
      <c r="AH15" s="15" t="str">
        <f ca="1">IF(РТУС!AE15="","",IF(РТУС!AH15="",HYPERLINK("#РТУС!"&amp;CELL("адрес",Проверка!AH15),"заполнить"),IF(AND(LEN(РТУС!AH15)=5,РТУС!AH15&lt;TODAY()),HYPERLINK("#Проверка!"&amp;CELL("адрес",Проверка!AH15),РТУС!AH15),HYPERLINK("#РТУС!"&amp;CELL("адрес",Проверка!AH15),"###"))))</f>
        <v/>
      </c>
      <c r="AI15" s="15" t="str">
        <f ca="1">IF(РТУС!AE15="","",IF(РТУС!AI15="",HYPERLINK("#РТУС!"&amp;CELL("адрес",Проверка!AI15),"заполнить"),HYPERLINK("#Проверка!"&amp;CELL("адрес",Проверка!AI15),РТУС!AI15)))</f>
        <v/>
      </c>
      <c r="AJ15" s="13" t="str">
        <f ca="1">IF(РТУС!AE15="","",IF(РТУС!AJ15="",HYPERLINK("#РТУС!"&amp;CELL("адрес",Проверка!AJ15),"заполнить"),IF(OR(РТУС!AJ15="Юрлицо",РТУС!AJ15="Физлицо",РТУС!AJ15="ИП"),HYPERLINK("#Проверка!"&amp;CELL("адрес",Проверка!AJ15),РТУС!AJ15),HYPERLINK("#РТУС!"&amp;CELL("адрес",Проверка!AJ15),"###"))))</f>
        <v/>
      </c>
      <c r="AK15" s="13" t="str">
        <f ca="1">IF(РТУС!AK15="",HYPERLINK("#РТУС!"&amp;CELL("адрес",Проверка!AK15),"заполнить"),IF(OR(РТУС!AK15="Квартира",РТУС!AK15="Кладовая",РТУС!AK15="Машино-место",РТУС!AK15="Нежилое помещение"),HYPERLINK("#Проверка!"&amp;CELL("адрес",Проверка!AK15),РТУС!AK15),HYPERLINK("#РТУС!"&amp;CELL("адрес",Проверка!AK15),"###")))</f>
        <v>заполнить</v>
      </c>
      <c r="AL15" s="13" t="str">
        <f ca="1">IF(РТУС!AL15="",HYPERLINK("#РТУС!"&amp;CELL("адрес",Проверка!AL15),"заполнить"),HYPERLINK("#Проверка!"&amp;CELL("адрес",Проверка!AL15),РТУС!AL15))</f>
        <v>заполнить</v>
      </c>
      <c r="AM15" s="18" t="str">
        <f ca="1">IF(РТУС!AM15="",HYPERLINK("#РТУС!"&amp;CELL("адрес",Проверка!AM15),"заполнить"),IF(ISNUMBER(РТУС!AM15)=TRUE,IF(РТУС!AK15="Нежилое помещение",IF(РТУС!AM15&gt;7,HYPERLINK("#РТУС!"&amp;CELL("адрес",Проверка!AM15),"не больше 7 кв.м."),РТУС!AM15),HYPERLINK("#Проверка!"&amp;CELL("адрес",Проверка!AM15),РТУС!AM15)),HYPERLINK("#РТУС!"&amp;CELL("адрес",Проверка!AM15),"###")))</f>
        <v>заполнить</v>
      </c>
      <c r="AN15" s="13" t="str">
        <f ca="1">IF(РТУС!AN15="",HYPERLINK("#РТУС!"&amp;CELL("адрес",Проверка!AN15),"заполнить"),IF(OR(РТУС!AN15="Общая площадь помещения",РТУС!AN15="Общая приведенная площадь жилого помещения",РТУС!AN15="Общая площадь жилого помещения с учетом лоджий, балконов, террас и веранд"),HYPERLINK("#Проверка!"&amp;CELL("адрес",Проверка!AN15),РТУС!AN15),HYPERLINK("#РТУС!"&amp;CELL("адрес",Проверка!AN15),"###")))</f>
        <v>заполнить</v>
      </c>
      <c r="AO15" s="13" t="str">
        <f ca="1">IF(OR(РТУС!AK15="Квартира",РТУС!A15="Нежилое помещение"),IF(РТУС!AO15="",HYPERLINK("#РТУС!"&amp;CELL("адрес",Проверка!AO15),"заполнить"),IF(ISNUMBER(РТУС!AO15)=TRUE,HYPERLINK("#Проверка!"&amp;CELL("адрес",Проверка!AO15),РТУС!AO15),HYPERLINK("#РТУС!"&amp;CELL("адрес",Проверка!AO15),"###"))),"")</f>
        <v/>
      </c>
      <c r="AP15" s="13" t="str">
        <f>IF(РТУС!AP15="","",РТУС!AP15)</f>
        <v/>
      </c>
      <c r="AQ15" s="13" t="str">
        <f ca="1">IF(РТУС!AQ15="",HYPERLINK("#РТУС!"&amp;CELL("адрес",Проверка!AQ15),"заполнить"),HYPERLINK("#Проверка!"&amp;CELL("адрес",Проверка!AQ15),РТУС!AQ15))</f>
        <v>заполнить</v>
      </c>
      <c r="AR15" s="18" t="str">
        <f ca="1">IF(РТУС!AR15="",HYPERLINK("#РТУС!"&amp;CELL("адрес",Проверка!AR15),"заполнить"),IF(ISNUMBER(РТУС!AR15)=FALSE,HYPERLINK("#РТУС!"&amp;CELL("адрес",Проверка!AR15),"###"),IF(РТУС!G15="1",IF(РТУС!AB15=РТУС!AR15+РТУС!AU15,HYPERLINK("#Проверка!"&amp;CELL("адрес",Проверка!AR15),РТУС!AR15),HYPERLINK("#РТУС!"&amp;CELL("адрес",Проверка!AR15),"сверить суммы")),IF(РТУС!AB15=(SUMIF(РТУС!$A$4:$A$1000,A15,РТУС!$AR$4:$AR$1000)+SUMIF(РТУС!$A$4:$A$1000,A15,РТУС!$AU$4:$AU$1000)),HYPERLINK("#Проверка!"&amp;CELL("адрес",Проверка!AR15),РТУС!AR15),HYPERLINK("#РТУС!"&amp;CELL("адрес",Проверка!AR15),"сверить суммы")))))</f>
        <v>заполнить</v>
      </c>
      <c r="AS15" s="13" t="str">
        <f>IF(РТУС!AS15="","",РТУС!AS15)</f>
        <v/>
      </c>
      <c r="AT15" s="18" t="str">
        <f ca="1">IF(РТУС!AT15="",HYPERLINK("#РТУС!"&amp;CELL("адрес",Проверка!AT15),"заполнить"),IF(ISNUMBER(РТУС!AT15)=FALSE,HYPERLINK("#РТУС!"&amp;CELL("адрес",Проверка!AT15),"###"),IF(РТУС!AT15=РТУС!AR15,HYPERLINK("#Проверка!"&amp;CELL("адрес",Проверка!AT15),РТУС!AT15),HYPERLINK("#РТУС!"&amp;CELL("адрес",Проверка!AT15),"сверить суммы"))))</f>
        <v>заполнить</v>
      </c>
      <c r="AU15" s="18" t="str">
        <f ca="1">IF(РТУС!AU15="",HYPERLINK("#РТУС!"&amp;CELL("адрес",Проверка!AU15),"заполнить"),IF(ISNUMBER(РТУС!AU15)=FALSE,HYPERLINK("#РТУС!"&amp;CELL("адрес",Проверка!AU15),"###"),IF(РТУС!G15="1",IF(РТУС!AB15=РТУС!AR15+РТУС!AU15,HYPERLINK("#Проверка!"&amp;CELL("адрес",Проверка!AU15),РТУС!AU15),HYPERLINK("#РТУС!"&amp;CELL("адрес",Проверка!AU15),"сверить суммы")),IF(РТУС!AB15=(SUMIF(РТУС!$A$4:$A$1000,A15,РТУС!$AR$4:$AR$1000)+SUMIF(РТУС!$A$4:$A$1000,A15,РТУС!$AU$4:$AU$1000)),HYPERLINK("#Проверка!"&amp;CELL("адрес",Проверка!AU15),РТУС!AU15),HYPERLINK("#РТУС!"&amp;CELL("адрес",Проверка!AU15),"сверить суммы")))))</f>
        <v>заполнить</v>
      </c>
      <c r="AV15" s="13" t="str">
        <f ca="1">IF(РТУС!AV15="",HYPERLINK("#РТУС!"&amp;CELL("адрес",Проверка!AV15),"заполнить"),IF(OR(РТУС!AV15="Требование о передаче жилого помещения",РТУС!AV15="Требование о передаче машино-места",РТУС!AV15="Требования о передаче нежилого помещения",РТУС!AV15="Денежные требования"),HYPERLINK("#Проверка!"&amp;CELL("адрес",Проверка!AV15),РТУС!AV15),HYPERLINK("#РТУС!"&amp;CELL("адрес",Проверка!AV15),"###")))</f>
        <v>заполнить</v>
      </c>
      <c r="AW15" s="13" t="str">
        <f ca="1">IF(РТУС!AW15="",HYPERLINK("#РТУС!"&amp;CELL("адрес",Проверка!AW15),"заполнить"),IF(OR(РТУС!AW15="Включен в полном объеме",РТУС!AW15="Включен частично"),HYPERLINK("#Проверка!"&amp;CELL("адрес",Проверка!AW15),РТУС!AW15),HYPERLINK("#РТУС!"&amp;CELL("адрес",Проверка!AW15),"###")))</f>
        <v>заполнить</v>
      </c>
      <c r="AX15" s="15" t="str">
        <f ca="1">IF(РТУС!AX15="",HYPERLINK("#РТУС!"&amp;CELL("адрес",Проверка!AX15),"заполнить"),IF(AND(LEN(РТУС!AX15)=5,РТУС!AX15&lt;TODAY()),HYPERLINK("#Проверка!"&amp;CELL("адрес",Проверка!AX15),РТУС!AX15),HYPERLINK("#РТУС!"&amp;CELL("адрес",Проверка!AX15),"###")))</f>
        <v>заполнить</v>
      </c>
      <c r="AY15" s="15" t="str">
        <f ca="1">IF(РТУС!AY15="",HYPERLINK("#РТУС!"&amp;CELL("адрес",Проверка!AY15),"заполнить"),IF(AND(LEN(РТУС!AY15)=5,РТУС!AY15&lt;TODAY()),HYPERLINK("#Проверка!"&amp;CELL("адрес",Проверка!AY15),РТУС!AY15),HYPERLINK("#РТУС!"&amp;CELL("адрес",Проверка!AY15),"###")))</f>
        <v>заполнить</v>
      </c>
    </row>
    <row r="16" spans="1:51" x14ac:dyDescent="0.25">
      <c r="A16" s="10" t="str">
        <f>РТУС!A16</f>
        <v>.</v>
      </c>
      <c r="B16" s="13" t="str">
        <f ca="1">IF(РТУС!B16="",HYPERLINK("#РТУС!"&amp;CELL("адрес",Проверка!B16),"заполнить"),IF(AND(LEN(РТУС!B16)=10,РТУС!B15=РТУС!B16),HYPERLINK("#Проверка!"&amp;CELL("адрес",Проверка!B16),РТУС!B16),HYPERLINK("#РТУС!"&amp;CELL("адрес",Проверка!B16),"###")))</f>
        <v>заполнить</v>
      </c>
      <c r="C16" s="13" t="str">
        <f ca="1">IF(РТУС!C16="",HYPERLINK("#РТУС!"&amp;CELL("адрес",Проверка!C16),"заполнить"),IF(AND(ISNUMBER(РТУС!C16)=TRUE,РТУС!C16&gt;0,РТУС!C15=РТУС!C16),HYPERLINK("#Проверка!"&amp;CELL("адрес",Проверка!C16),РТУС!C16),HYPERLINK("#РТУС!"&amp;CELL("адрес",Проверка!C16),"###")))</f>
        <v>заполнить</v>
      </c>
      <c r="D16" s="13" t="str">
        <f>IF(РТУС!D16="","",РТУС!D16)</f>
        <v/>
      </c>
      <c r="E16" s="13" t="str">
        <f ca="1">IF(РТУС!E16="",HYPERLINK("#РТУС!"&amp;CELL("адрес",Проверка!E16),"заполнить"),IF(РТУС!E15=РТУС!E16,HYPERLINK("#Проверка!"&amp;CELL("адрес",Проверка!E16),РТУС!E16),HYPERLINK("#РТУС!"&amp;CELL("адрес",Проверка!E16),"###")))</f>
        <v>заполнить</v>
      </c>
      <c r="F16" s="13" t="str">
        <f ca="1">IF(РТУС!F16="",HYPERLINK("#РТУС!"&amp;CELL("адрес",Проверка!F16),"заполнить"),HYPERLINK("#Проверка!"&amp;CELL("адрес",Проверка!F16),РТУС!F16))</f>
        <v>заполнить</v>
      </c>
      <c r="G16" s="20" t="str">
        <f ca="1">IF(РТУС!G16="",HYPERLINK("#РТУС!"&amp;CELL("адрес",Проверка!G16),"заполнить"),IF(РТУС!G16="1",HYPERLINK("#Проверка!"&amp;CELL("адрес",Проверка!G16),"1"),IF(AND(ISNUMBER(РТУС!G16)=TRUE,РТУС!G16&lt;=1,РТУС!G16&gt;0),IF(SUMIF(РТУС!$A$4:$A$1000,A16,РТУС!$G$4:$G$1000)=1,HYPERLINK("#Проверка!"&amp;CELL("адрес",Проверка!G16),РТУС!G16),HYPERLINK("#РТУС!"&amp;CELL("адрес",Проверка!G16),"сумма долей ≠ 1")),HYPERLINK("#РТУС!"&amp;CELL("адрес",Проверка!G16),"###"))))</f>
        <v>заполнить</v>
      </c>
      <c r="H16" s="13" t="str">
        <f ca="1">IF(РТУС!H16="",HYPERLINK("#РТУС!"&amp;CELL("адрес",Проверка!H16),"заполнить"),IF(OR(РТУС!H16="Юрлицо",РТУС!H16="Физлицо",РТУС!H16="ИП"),HYPERLINK("#Проверка!"&amp;CELL("адрес",Проверка!H16),РТУС!H16),HYPERLINK("#РТУС!"&amp;CELL("адрес",Проверка!H16),"###")))</f>
        <v>заполнить</v>
      </c>
      <c r="I16" s="13" t="str">
        <f ca="1">IF(OR(РТУС!H16="Юрлицо",РТУС!H16="ИП"),IF(РТУС!I16="",HYPERLINK("#РТУС!"&amp;CELL("адрес",Проверка!I16),"заполнить"),IF(OR(LEN(РТУС!I16)=10,LEN(РТУС!I16)=12),HYPERLINK("#Проверка!"&amp;CELL("адрес",Проверка!I16),РТУС!I16),HYPERLINK("#РТУС!"&amp;CELL("адрес",Проверка!I16),"###"))),"")</f>
        <v/>
      </c>
      <c r="J16" s="15" t="str">
        <f ca="1">IF(РТУС!J16="","",IF(AND(LEN(РТУС!J16)=5,РТУС!J16&lt;TODAY()),HYPERLINK("#Проверка!"&amp;CELL("адрес",Проверка!J16),РТУС!J16),HYPERLINK("#РТУС!"&amp;CELL("адрес",Проверка!J16),"###")))</f>
        <v/>
      </c>
      <c r="K16" s="13" t="str">
        <f>IF(РТУС!K16="","",РТУС!K16)</f>
        <v/>
      </c>
      <c r="L16" s="13" t="str">
        <f ca="1">IF(OR(РТУС!H16="Физлицо",РТУС!H16="ИП"),IF(РТУС!L16="",HYPERLINK("#РТУС!"&amp;CELL("адрес",Проверка!L16),"заполнить"),IF(OR(РТУС!L16="Загранпаспорт гражданина РФ",РТУС!L16="Паспорт гражданина РФ",РТУС!L16="Иностранный паспорт",РТУС!L16="Свидетельство о рождении",РТУС!L16="Вид на жительство"),HYPERLINK("#Проверка!"&amp;CELL("адрес",Проверка!L16),РТУС!L16),HYPERLINK("#РТУС!"&amp;CELL("адрес",Проверка!L16),"###"))),"")</f>
        <v/>
      </c>
      <c r="M16" s="13" t="str">
        <f ca="1">IF(AND(OR(РТУС!L16="Паспорт гражданина РФ",РТУС!L16="Свидетельство о рождении"),РТУС!M16=""),HYPERLINK("#РТУС!"&amp;CELL("адрес",Проверка!M16),"заполнить"),IF(РТУС!L16="Паспорт гражданина РФ",IF(LEN(РТУС!M16)=4,HYPERLINK("#Проверка!"&amp;CELL("адрес",Проверка!M16),РТУС!M16),HYPERLINK("#РТУС!"&amp;CELL("адрес",Проверка!M16),"###")),IF(РТУС!L16="Свидетельство о рождении",HYPERLINK("#Проверка!"&amp;CELL("адрес",Проверка!M16),РТУС!M16),"")))</f>
        <v/>
      </c>
      <c r="N16" s="13" t="str">
        <f ca="1">IF(РТУС!L16="","",IF(РТУС!N16="",HYPERLINK("#РТУС!"&amp;CELL("адрес",Проверка!N16),"заполнить"),IF(OR(РТУС!L16="Паспорт гражданина РФ",РТУС!L16="Свидетельство о рождении"),IF(LEN(РТУС!N16)=6,HYPERLINK("#Проверка!"&amp;CELL("адрес",Проверка!N16),РТУС!N16),HYPERLINK("#РТУС!"&amp;CELL("адрес",Проверка!N16),"###")),HYPERLINK("#Проверка!"&amp;CELL("адрес",Проверка!N16),РТУС!N16))))</f>
        <v/>
      </c>
      <c r="O16" s="15" t="str">
        <f ca="1">IF(РТУС!L16="","",IF(РТУС!O16="",HYPERLINK("#РТУС!"&amp;CELL("адрес",Проверка!O16),"заполнить"),IF(AND(LEN(РТУС!O16)=5,РТУС!O16&lt;TODAY()),IF(РТУС!L16="Свидетельство о рождении",IF(РТУС!O16&gt;EDATE(TODAY(),-168),HYPERLINK("#Проверка!"&amp;CELL("адрес",Проверка!O16),РТУС!O16),HYPERLINK("#РТУС!"&amp;CELL("адрес",Проверка!O16),"недействительно")),HYPERLINK("#Проверка!"&amp;CELL("адрес",Проверка!O16),РТУС!O16)),HYPERLINK("#РТУС!"&amp;CELL("адрес",Проверка!O16),"###"))))</f>
        <v/>
      </c>
      <c r="P16" s="21" t="str">
        <f ca="1">IF(РТУС!L16="Паспорт гражданина РФ",IF(РТУС!P16="",HYPERLINK("#РТУС!"&amp;CELL("адрес",Проверка!P16),"заполнить"),HYPERLINK("#Проверка!"&amp;CELL("адрес",Проверка!P16),РТУС!P16)),"")</f>
        <v/>
      </c>
      <c r="Q16" s="13" t="str">
        <f ca="1">IF(РТУС!L16="Паспорт гражданина РФ",IF(РТУС!Q16="",HYPERLINK("#РТУС!"&amp;CELL("адрес",Проверка!Q16),"заполнить"),IF(LEN(РТУС!Q16)=7,HYPERLINK("#Проверка!"&amp;CELL("адрес",Проверка!Q16),РТУС!Q16),HYPERLINK("#РТУС!"&amp;CELL("адрес",Проверка!Q16),"###"))),"")</f>
        <v/>
      </c>
      <c r="R16" s="13" t="str">
        <f ca="1">IF(РТУС!R16="",HYPERLINK("#РТУС!"&amp;CELL("адрес",Проверка!R16),"заполнить"),HYPERLINK("#Проверка!"&amp;CELL("адрес",Проверка!R16),РТУС!R16))</f>
        <v>заполнить</v>
      </c>
      <c r="S16" s="13" t="str">
        <f>IF(РТУС!S16="","",РТУС!S16)</f>
        <v/>
      </c>
      <c r="T16" s="13" t="str">
        <f>IF(РТУС!T16="","",РТУС!T16)</f>
        <v/>
      </c>
      <c r="U16" s="13" t="str">
        <f>IF(РТУС!U16="","",РТУС!U16)</f>
        <v/>
      </c>
      <c r="V16" s="13" t="str">
        <f ca="1">IF(РТУС!V16="",HYPERLINK("#РТУС!"&amp;CELL("адрес",Проверка!V16),"заполнить"),IF(OR(РТУС!V16="Договор участия в долевом строительстве",РТУС!V16="Предварительный договор участия в долевом строительстве",РТУС!V16="Определение Арбитражного суда",РТУС!V16="Решение суда общей юрисдикции",РТУС!V16="Иные договоры"),HYPERLINK("#Проверка!"&amp;CELL("адрес",Проверка!V16),РТУС!V16),HYPERLINK("#РТУС!"&amp;CELL("адрес",Проверка!V16),"###")))</f>
        <v>заполнить</v>
      </c>
      <c r="W16" s="13" t="str">
        <f ca="1">IF(РТУС!W16="",HYPERLINK("#РТУС!"&amp;CELL("адрес",Проверка!W16),"заполнить"),HYPERLINK("#Проверка!"&amp;CELL("адрес",Проверка!W16),РТУС!W16))</f>
        <v>заполнить</v>
      </c>
      <c r="X16" s="15" t="str">
        <f ca="1">IF(РТУС!X16="",HYPERLINK("#РТУС!"&amp;CELL("адрес",Проверка!X16),"заполнить"),IF(AND(LEN(РТУС!X16)=5,РТУС!X16&lt;TODAY()),HYPERLINK("#Проверка!"&amp;CELL("адрес",Проверка!X16),РТУС!X16),HYPERLINK("#РТУС!"&amp;CELL("адрес",Проверка!X16),"###")))</f>
        <v>заполнить</v>
      </c>
      <c r="Y16" s="13" t="str">
        <f>IF(РТУС!Y16="","",РТУС!Y16)</f>
        <v/>
      </c>
      <c r="Z16" s="15" t="str">
        <f ca="1">IF(РТУС!Z16="","",IF(AND(LEN(РТУС!Z16)=5,РТУС!Z16&lt;TODAY()),HYPERLINK("#Проверка!"&amp;CELL("адрес",Проверка!Z16),РТУС!Z16),HYPERLINK("#РТУС!"&amp;CELL("адрес",Проверка!Z16),"###")))</f>
        <v/>
      </c>
      <c r="AA16" s="18" t="str">
        <f ca="1">IF(РТУС!AA16="",HYPERLINK("#РТУС!"&amp;CELL("адрес",Проверка!AA16),"заполнить"),IF(ISNUMBER(РТУС!AA16)=TRUE,HYPERLINK("#Проверка!"&amp;CELL("адрес",Проверка!AA16),РТУС!AA16),HYPERLINK("#РТУС!"&amp;CELL("адрес",Проверка!AA16),"###")))</f>
        <v>заполнить</v>
      </c>
      <c r="AB16" s="18" t="str">
        <f ca="1">IF(РТУС!AB16="",HYPERLINK("#РТУС!"&amp;CELL("адрес",Проверка!AB16),"заполнить"),IF(ISNUMBER(РТУС!AB16)=TRUE,HYPERLINK("#Проверка!"&amp;CELL("адрес",Проверка!AB16),РТУС!AB16),HYPERLINK("#РТУС!"&amp;CELL("адрес",Проверка!AB16),"###")))</f>
        <v>заполнить</v>
      </c>
      <c r="AC16" s="18" t="str">
        <f ca="1">IF(РТУС!AC16="","",IF(ISNUMBER(РТУС!AC16)=TRUE,HYPERLINK("#Проверка!"&amp;CELL("адрес",Проверка!AC16),РТУС!AC16),HYPERLINK("#РТУС!"&amp;CELL("адрес",Проверка!AC16),"###")))</f>
        <v/>
      </c>
      <c r="AD16" s="18" t="str">
        <f ca="1">IF(РТУС!AD16="","",IF(ISNUMBER(РТУС!AD16)=TRUE,HYPERLINK("#Проверка!"&amp;CELL("адрес",Проверка!AD16),РТУС!AD16),HYPERLINK("#РТУС!"&amp;CELL("адрес",Проверка!AD16),"###")))</f>
        <v/>
      </c>
      <c r="AE16" s="13" t="str">
        <f>IF(РТУС!AE16="","",РТУС!AE16)</f>
        <v/>
      </c>
      <c r="AF16" s="15" t="str">
        <f ca="1">IF(РТУС!AE16="","",IF(РТУС!AF16="",HYPERLINK("#РТУС!"&amp;CELL("адрес",Проверка!AF16),"заполнить"),IF(AND(LEN(РТУС!AF16)=5,РТУС!AF16&lt;TODAY()),HYPERLINK("#Проверка!"&amp;CELL("адрес",Проверка!AF16),РТУС!AF16),HYPERLINK("#РТУС!"&amp;CELL("адрес",Проверка!AF16),"###"))))</f>
        <v/>
      </c>
      <c r="AG16" s="13"/>
      <c r="AH16" s="15" t="str">
        <f ca="1">IF(РТУС!AE16="","",IF(РТУС!AH16="",HYPERLINK("#РТУС!"&amp;CELL("адрес",Проверка!AH16),"заполнить"),IF(AND(LEN(РТУС!AH16)=5,РТУС!AH16&lt;TODAY()),HYPERLINK("#Проверка!"&amp;CELL("адрес",Проверка!AH16),РТУС!AH16),HYPERLINK("#РТУС!"&amp;CELL("адрес",Проверка!AH16),"###"))))</f>
        <v/>
      </c>
      <c r="AI16" s="15" t="str">
        <f ca="1">IF(РТУС!AE16="","",IF(РТУС!AI16="",HYPERLINK("#РТУС!"&amp;CELL("адрес",Проверка!AI16),"заполнить"),HYPERLINK("#Проверка!"&amp;CELL("адрес",Проверка!AI16),РТУС!AI16)))</f>
        <v/>
      </c>
      <c r="AJ16" s="13" t="str">
        <f ca="1">IF(РТУС!AE16="","",IF(РТУС!AJ16="",HYPERLINK("#РТУС!"&amp;CELL("адрес",Проверка!AJ16),"заполнить"),IF(OR(РТУС!AJ16="Юрлицо",РТУС!AJ16="Физлицо",РТУС!AJ16="ИП"),HYPERLINK("#Проверка!"&amp;CELL("адрес",Проверка!AJ16),РТУС!AJ16),HYPERLINK("#РТУС!"&amp;CELL("адрес",Проверка!AJ16),"###"))))</f>
        <v/>
      </c>
      <c r="AK16" s="13" t="str">
        <f ca="1">IF(РТУС!AK16="",HYPERLINK("#РТУС!"&amp;CELL("адрес",Проверка!AK16),"заполнить"),IF(OR(РТУС!AK16="Квартира",РТУС!AK16="Кладовая",РТУС!AK16="Машино-место",РТУС!AK16="Нежилое помещение"),HYPERLINK("#Проверка!"&amp;CELL("адрес",Проверка!AK16),РТУС!AK16),HYPERLINK("#РТУС!"&amp;CELL("адрес",Проверка!AK16),"###")))</f>
        <v>заполнить</v>
      </c>
      <c r="AL16" s="13" t="str">
        <f ca="1">IF(РТУС!AL16="",HYPERLINK("#РТУС!"&amp;CELL("адрес",Проверка!AL16),"заполнить"),HYPERLINK("#Проверка!"&amp;CELL("адрес",Проверка!AL16),РТУС!AL16))</f>
        <v>заполнить</v>
      </c>
      <c r="AM16" s="18" t="str">
        <f ca="1">IF(РТУС!AM16="",HYPERLINK("#РТУС!"&amp;CELL("адрес",Проверка!AM16),"заполнить"),IF(ISNUMBER(РТУС!AM16)=TRUE,IF(РТУС!AK16="Нежилое помещение",IF(РТУС!AM16&gt;7,HYPERLINK("#РТУС!"&amp;CELL("адрес",Проверка!AM16),"не больше 7 кв.м."),РТУС!AM16),HYPERLINK("#Проверка!"&amp;CELL("адрес",Проверка!AM16),РТУС!AM16)),HYPERLINK("#РТУС!"&amp;CELL("адрес",Проверка!AM16),"###")))</f>
        <v>заполнить</v>
      </c>
      <c r="AN16" s="13" t="str">
        <f ca="1">IF(РТУС!AN16="",HYPERLINK("#РТУС!"&amp;CELL("адрес",Проверка!AN16),"заполнить"),IF(OR(РТУС!AN16="Общая площадь помещения",РТУС!AN16="Общая приведенная площадь жилого помещения",РТУС!AN16="Общая площадь жилого помещения с учетом лоджий, балконов, террас и веранд"),HYPERLINK("#Проверка!"&amp;CELL("адрес",Проверка!AN16),РТУС!AN16),HYPERLINK("#РТУС!"&amp;CELL("адрес",Проверка!AN16),"###")))</f>
        <v>заполнить</v>
      </c>
      <c r="AO16" s="13" t="str">
        <f ca="1">IF(OR(РТУС!AK16="Квартира",РТУС!A16="Нежилое помещение"),IF(РТУС!AO16="",HYPERLINK("#РТУС!"&amp;CELL("адрес",Проверка!AO16),"заполнить"),IF(ISNUMBER(РТУС!AO16)=TRUE,HYPERLINK("#Проверка!"&amp;CELL("адрес",Проверка!AO16),РТУС!AO16),HYPERLINK("#РТУС!"&amp;CELL("адрес",Проверка!AO16),"###"))),"")</f>
        <v/>
      </c>
      <c r="AP16" s="13" t="str">
        <f>IF(РТУС!AP16="","",РТУС!AP16)</f>
        <v/>
      </c>
      <c r="AQ16" s="13" t="str">
        <f ca="1">IF(РТУС!AQ16="",HYPERLINK("#РТУС!"&amp;CELL("адрес",Проверка!AQ16),"заполнить"),HYPERLINK("#Проверка!"&amp;CELL("адрес",Проверка!AQ16),РТУС!AQ16))</f>
        <v>заполнить</v>
      </c>
      <c r="AR16" s="18" t="str">
        <f ca="1">IF(РТУС!AR16="",HYPERLINK("#РТУС!"&amp;CELL("адрес",Проверка!AR16),"заполнить"),IF(ISNUMBER(РТУС!AR16)=FALSE,HYPERLINK("#РТУС!"&amp;CELL("адрес",Проверка!AR16),"###"),IF(РТУС!G16="1",IF(РТУС!AB16=РТУС!AR16+РТУС!AU16,HYPERLINK("#Проверка!"&amp;CELL("адрес",Проверка!AR16),РТУС!AR16),HYPERLINK("#РТУС!"&amp;CELL("адрес",Проверка!AR16),"сверить суммы")),IF(РТУС!AB16=(SUMIF(РТУС!$A$4:$A$1000,A16,РТУС!$AR$4:$AR$1000)+SUMIF(РТУС!$A$4:$A$1000,A16,РТУС!$AU$4:$AU$1000)),HYPERLINK("#Проверка!"&amp;CELL("адрес",Проверка!AR16),РТУС!AR16),HYPERLINK("#РТУС!"&amp;CELL("адрес",Проверка!AR16),"сверить суммы")))))</f>
        <v>заполнить</v>
      </c>
      <c r="AS16" s="13" t="str">
        <f>IF(РТУС!AS16="","",РТУС!AS16)</f>
        <v/>
      </c>
      <c r="AT16" s="18" t="str">
        <f ca="1">IF(РТУС!AT16="",HYPERLINK("#РТУС!"&amp;CELL("адрес",Проверка!AT16),"заполнить"),IF(ISNUMBER(РТУС!AT16)=FALSE,HYPERLINK("#РТУС!"&amp;CELL("адрес",Проверка!AT16),"###"),IF(РТУС!AT16=РТУС!AR16,HYPERLINK("#Проверка!"&amp;CELL("адрес",Проверка!AT16),РТУС!AT16),HYPERLINK("#РТУС!"&amp;CELL("адрес",Проверка!AT16),"сверить суммы"))))</f>
        <v>заполнить</v>
      </c>
      <c r="AU16" s="18" t="str">
        <f ca="1">IF(РТУС!AU16="",HYPERLINK("#РТУС!"&amp;CELL("адрес",Проверка!AU16),"заполнить"),IF(ISNUMBER(РТУС!AU16)=FALSE,HYPERLINK("#РТУС!"&amp;CELL("адрес",Проверка!AU16),"###"),IF(РТУС!G16="1",IF(РТУС!AB16=РТУС!AR16+РТУС!AU16,HYPERLINK("#Проверка!"&amp;CELL("адрес",Проверка!AU16),РТУС!AU16),HYPERLINK("#РТУС!"&amp;CELL("адрес",Проверка!AU16),"сверить суммы")),IF(РТУС!AB16=(SUMIF(РТУС!$A$4:$A$1000,A16,РТУС!$AR$4:$AR$1000)+SUMIF(РТУС!$A$4:$A$1000,A16,РТУС!$AU$4:$AU$1000)),HYPERLINK("#Проверка!"&amp;CELL("адрес",Проверка!AU16),РТУС!AU16),HYPERLINK("#РТУС!"&amp;CELL("адрес",Проверка!AU16),"сверить суммы")))))</f>
        <v>заполнить</v>
      </c>
      <c r="AV16" s="13" t="str">
        <f ca="1">IF(РТУС!AV16="",HYPERLINK("#РТУС!"&amp;CELL("адрес",Проверка!AV16),"заполнить"),IF(OR(РТУС!AV16="Требование о передаче жилого помещения",РТУС!AV16="Требование о передаче машино-места",РТУС!AV16="Требования о передаче нежилого помещения",РТУС!AV16="Денежные требования"),HYPERLINK("#Проверка!"&amp;CELL("адрес",Проверка!AV16),РТУС!AV16),HYPERLINK("#РТУС!"&amp;CELL("адрес",Проверка!AV16),"###")))</f>
        <v>заполнить</v>
      </c>
      <c r="AW16" s="13" t="str">
        <f ca="1">IF(РТУС!AW16="",HYPERLINK("#РТУС!"&amp;CELL("адрес",Проверка!AW16),"заполнить"),IF(OR(РТУС!AW16="Включен в полном объеме",РТУС!AW16="Включен частично"),HYPERLINK("#Проверка!"&amp;CELL("адрес",Проверка!AW16),РТУС!AW16),HYPERLINK("#РТУС!"&amp;CELL("адрес",Проверка!AW16),"###")))</f>
        <v>заполнить</v>
      </c>
      <c r="AX16" s="15" t="str">
        <f ca="1">IF(РТУС!AX16="",HYPERLINK("#РТУС!"&amp;CELL("адрес",Проверка!AX16),"заполнить"),IF(AND(LEN(РТУС!AX16)=5,РТУС!AX16&lt;TODAY()),HYPERLINK("#Проверка!"&amp;CELL("адрес",Проверка!AX16),РТУС!AX16),HYPERLINK("#РТУС!"&amp;CELL("адрес",Проверка!AX16),"###")))</f>
        <v>заполнить</v>
      </c>
      <c r="AY16" s="15" t="str">
        <f ca="1">IF(РТУС!AY16="",HYPERLINK("#РТУС!"&amp;CELL("адрес",Проверка!AY16),"заполнить"),IF(AND(LEN(РТУС!AY16)=5,РТУС!AY16&lt;TODAY()),HYPERLINK("#Проверка!"&amp;CELL("адрес",Проверка!AY16),РТУС!AY16),HYPERLINK("#РТУС!"&amp;CELL("адрес",Проверка!AY16),"###")))</f>
        <v>заполнить</v>
      </c>
    </row>
    <row r="17" spans="1:51" x14ac:dyDescent="0.25">
      <c r="A17" s="10" t="str">
        <f>РТУС!A17</f>
        <v>.</v>
      </c>
      <c r="B17" s="13" t="str">
        <f ca="1">IF(РТУС!B17="",HYPERLINK("#РТУС!"&amp;CELL("адрес",Проверка!B17),"заполнить"),IF(AND(LEN(РТУС!B17)=10,РТУС!B16=РТУС!B17),HYPERLINK("#Проверка!"&amp;CELL("адрес",Проверка!B17),РТУС!B17),HYPERLINK("#РТУС!"&amp;CELL("адрес",Проверка!B17),"###")))</f>
        <v>заполнить</v>
      </c>
      <c r="C17" s="13" t="str">
        <f ca="1">IF(РТУС!C17="",HYPERLINK("#РТУС!"&amp;CELL("адрес",Проверка!C17),"заполнить"),IF(AND(ISNUMBER(РТУС!C17)=TRUE,РТУС!C17&gt;0,РТУС!C16=РТУС!C17),HYPERLINK("#Проверка!"&amp;CELL("адрес",Проверка!C17),РТУС!C17),HYPERLINK("#РТУС!"&amp;CELL("адрес",Проверка!C17),"###")))</f>
        <v>заполнить</v>
      </c>
      <c r="D17" s="13" t="str">
        <f>IF(РТУС!D17="","",РТУС!D17)</f>
        <v/>
      </c>
      <c r="E17" s="13" t="str">
        <f ca="1">IF(РТУС!E17="",HYPERLINK("#РТУС!"&amp;CELL("адрес",Проверка!E17),"заполнить"),IF(РТУС!E16=РТУС!E17,HYPERLINK("#Проверка!"&amp;CELL("адрес",Проверка!E17),РТУС!E17),HYPERLINK("#РТУС!"&amp;CELL("адрес",Проверка!E17),"###")))</f>
        <v>заполнить</v>
      </c>
      <c r="F17" s="13" t="str">
        <f ca="1">IF(РТУС!F17="",HYPERLINK("#РТУС!"&amp;CELL("адрес",Проверка!F17),"заполнить"),HYPERLINK("#Проверка!"&amp;CELL("адрес",Проверка!F17),РТУС!F17))</f>
        <v>заполнить</v>
      </c>
      <c r="G17" s="20" t="str">
        <f ca="1">IF(РТУС!G17="",HYPERLINK("#РТУС!"&amp;CELL("адрес",Проверка!G17),"заполнить"),IF(РТУС!G17="1",HYPERLINK("#Проверка!"&amp;CELL("адрес",Проверка!G17),"1"),IF(AND(ISNUMBER(РТУС!G17)=TRUE,РТУС!G17&lt;=1,РТУС!G17&gt;0),IF(SUMIF(РТУС!$A$4:$A$1000,A17,РТУС!$G$4:$G$1000)=1,HYPERLINK("#Проверка!"&amp;CELL("адрес",Проверка!G17),РТУС!G17),HYPERLINK("#РТУС!"&amp;CELL("адрес",Проверка!G17),"сумма долей ≠ 1")),HYPERLINK("#РТУС!"&amp;CELL("адрес",Проверка!G17),"###"))))</f>
        <v>заполнить</v>
      </c>
      <c r="H17" s="13" t="str">
        <f ca="1">IF(РТУС!H17="",HYPERLINK("#РТУС!"&amp;CELL("адрес",Проверка!H17),"заполнить"),IF(OR(РТУС!H17="Юрлицо",РТУС!H17="Физлицо",РТУС!H17="ИП"),HYPERLINK("#Проверка!"&amp;CELL("адрес",Проверка!H17),РТУС!H17),HYPERLINK("#РТУС!"&amp;CELL("адрес",Проверка!H17),"###")))</f>
        <v>заполнить</v>
      </c>
      <c r="I17" s="13" t="str">
        <f ca="1">IF(OR(РТУС!H17="Юрлицо",РТУС!H17="ИП"),IF(РТУС!I17="",HYPERLINK("#РТУС!"&amp;CELL("адрес",Проверка!I17),"заполнить"),IF(OR(LEN(РТУС!I17)=10,LEN(РТУС!I17)=12),HYPERLINK("#Проверка!"&amp;CELL("адрес",Проверка!I17),РТУС!I17),HYPERLINK("#РТУС!"&amp;CELL("адрес",Проверка!I17),"###"))),"")</f>
        <v/>
      </c>
      <c r="J17" s="15" t="str">
        <f ca="1">IF(РТУС!J17="","",IF(AND(LEN(РТУС!J17)=5,РТУС!J17&lt;TODAY()),HYPERLINK("#Проверка!"&amp;CELL("адрес",Проверка!J17),РТУС!J17),HYPERLINK("#РТУС!"&amp;CELL("адрес",Проверка!J17),"###")))</f>
        <v/>
      </c>
      <c r="K17" s="13" t="str">
        <f>IF(РТУС!K17="","",РТУС!K17)</f>
        <v/>
      </c>
      <c r="L17" s="13" t="str">
        <f ca="1">IF(OR(РТУС!H17="Физлицо",РТУС!H17="ИП"),IF(РТУС!L17="",HYPERLINK("#РТУС!"&amp;CELL("адрес",Проверка!L17),"заполнить"),IF(OR(РТУС!L17="Загранпаспорт гражданина РФ",РТУС!L17="Паспорт гражданина РФ",РТУС!L17="Иностранный паспорт",РТУС!L17="Свидетельство о рождении",РТУС!L17="Вид на жительство"),HYPERLINK("#Проверка!"&amp;CELL("адрес",Проверка!L17),РТУС!L17),HYPERLINK("#РТУС!"&amp;CELL("адрес",Проверка!L17),"###"))),"")</f>
        <v/>
      </c>
      <c r="M17" s="13" t="str">
        <f ca="1">IF(AND(OR(РТУС!L17="Паспорт гражданина РФ",РТУС!L17="Свидетельство о рождении"),РТУС!M17=""),HYPERLINK("#РТУС!"&amp;CELL("адрес",Проверка!M17),"заполнить"),IF(РТУС!L17="Паспорт гражданина РФ",IF(LEN(РТУС!M17)=4,HYPERLINK("#Проверка!"&amp;CELL("адрес",Проверка!M17),РТУС!M17),HYPERLINK("#РТУС!"&amp;CELL("адрес",Проверка!M17),"###")),IF(РТУС!L17="Свидетельство о рождении",HYPERLINK("#Проверка!"&amp;CELL("адрес",Проверка!M17),РТУС!M17),"")))</f>
        <v/>
      </c>
      <c r="N17" s="13" t="str">
        <f ca="1">IF(РТУС!L17="","",IF(РТУС!N17="",HYPERLINK("#РТУС!"&amp;CELL("адрес",Проверка!N17),"заполнить"),IF(OR(РТУС!L17="Паспорт гражданина РФ",РТУС!L17="Свидетельство о рождении"),IF(LEN(РТУС!N17)=6,HYPERLINK("#Проверка!"&amp;CELL("адрес",Проверка!N17),РТУС!N17),HYPERLINK("#РТУС!"&amp;CELL("адрес",Проверка!N17),"###")),HYPERLINK("#Проверка!"&amp;CELL("адрес",Проверка!N17),РТУС!N17))))</f>
        <v/>
      </c>
      <c r="O17" s="15" t="str">
        <f ca="1">IF(РТУС!L17="","",IF(РТУС!O17="",HYPERLINK("#РТУС!"&amp;CELL("адрес",Проверка!O17),"заполнить"),IF(AND(LEN(РТУС!O17)=5,РТУС!O17&lt;TODAY()),IF(РТУС!L17="Свидетельство о рождении",IF(РТУС!O17&gt;EDATE(TODAY(),-168),HYPERLINK("#Проверка!"&amp;CELL("адрес",Проверка!O17),РТУС!O17),HYPERLINK("#РТУС!"&amp;CELL("адрес",Проверка!O17),"недействительно")),HYPERLINK("#Проверка!"&amp;CELL("адрес",Проверка!O17),РТУС!O17)),HYPERLINK("#РТУС!"&amp;CELL("адрес",Проверка!O17),"###"))))</f>
        <v/>
      </c>
      <c r="P17" s="21" t="str">
        <f ca="1">IF(РТУС!L17="Паспорт гражданина РФ",IF(РТУС!P17="",HYPERLINK("#РТУС!"&amp;CELL("адрес",Проверка!P17),"заполнить"),HYPERLINK("#Проверка!"&amp;CELL("адрес",Проверка!P17),РТУС!P17)),"")</f>
        <v/>
      </c>
      <c r="Q17" s="13" t="str">
        <f ca="1">IF(РТУС!L17="Паспорт гражданина РФ",IF(РТУС!Q17="",HYPERLINK("#РТУС!"&amp;CELL("адрес",Проверка!Q17),"заполнить"),IF(LEN(РТУС!Q17)=7,HYPERLINK("#Проверка!"&amp;CELL("адрес",Проверка!Q17),РТУС!Q17),HYPERLINK("#РТУС!"&amp;CELL("адрес",Проверка!Q17),"###"))),"")</f>
        <v/>
      </c>
      <c r="R17" s="13" t="str">
        <f ca="1">IF(РТУС!R17="",HYPERLINK("#РТУС!"&amp;CELL("адрес",Проверка!R17),"заполнить"),HYPERLINK("#Проверка!"&amp;CELL("адрес",Проверка!R17),РТУС!R17))</f>
        <v>заполнить</v>
      </c>
      <c r="S17" s="13" t="str">
        <f>IF(РТУС!S17="","",РТУС!S17)</f>
        <v/>
      </c>
      <c r="T17" s="13" t="str">
        <f>IF(РТУС!T17="","",РТУС!T17)</f>
        <v/>
      </c>
      <c r="U17" s="13" t="str">
        <f>IF(РТУС!U17="","",РТУС!U17)</f>
        <v/>
      </c>
      <c r="V17" s="13" t="str">
        <f ca="1">IF(РТУС!V17="",HYPERLINK("#РТУС!"&amp;CELL("адрес",Проверка!V17),"заполнить"),IF(OR(РТУС!V17="Договор участия в долевом строительстве",РТУС!V17="Предварительный договор участия в долевом строительстве",РТУС!V17="Определение Арбитражного суда",РТУС!V17="Решение суда общей юрисдикции",РТУС!V17="Иные договоры"),HYPERLINK("#Проверка!"&amp;CELL("адрес",Проверка!V17),РТУС!V17),HYPERLINK("#РТУС!"&amp;CELL("адрес",Проверка!V17),"###")))</f>
        <v>заполнить</v>
      </c>
      <c r="W17" s="13" t="str">
        <f ca="1">IF(РТУС!W17="",HYPERLINK("#РТУС!"&amp;CELL("адрес",Проверка!W17),"заполнить"),HYPERLINK("#Проверка!"&amp;CELL("адрес",Проверка!W17),РТУС!W17))</f>
        <v>заполнить</v>
      </c>
      <c r="X17" s="15" t="str">
        <f ca="1">IF(РТУС!X17="",HYPERLINK("#РТУС!"&amp;CELL("адрес",Проверка!X17),"заполнить"),IF(AND(LEN(РТУС!X17)=5,РТУС!X17&lt;TODAY()),HYPERLINK("#Проверка!"&amp;CELL("адрес",Проверка!X17),РТУС!X17),HYPERLINK("#РТУС!"&amp;CELL("адрес",Проверка!X17),"###")))</f>
        <v>заполнить</v>
      </c>
      <c r="Y17" s="13" t="str">
        <f>IF(РТУС!Y17="","",РТУС!Y17)</f>
        <v/>
      </c>
      <c r="Z17" s="15" t="str">
        <f ca="1">IF(РТУС!Z17="","",IF(AND(LEN(РТУС!Z17)=5,РТУС!Z17&lt;TODAY()),HYPERLINK("#Проверка!"&amp;CELL("адрес",Проверка!Z17),РТУС!Z17),HYPERLINK("#РТУС!"&amp;CELL("адрес",Проверка!Z17),"###")))</f>
        <v/>
      </c>
      <c r="AA17" s="18" t="str">
        <f ca="1">IF(РТУС!AA17="",HYPERLINK("#РТУС!"&amp;CELL("адрес",Проверка!AA17),"заполнить"),IF(ISNUMBER(РТУС!AA17)=TRUE,HYPERLINK("#Проверка!"&amp;CELL("адрес",Проверка!AA17),РТУС!AA17),HYPERLINK("#РТУС!"&amp;CELL("адрес",Проверка!AA17),"###")))</f>
        <v>заполнить</v>
      </c>
      <c r="AB17" s="18" t="str">
        <f ca="1">IF(РТУС!AB17="",HYPERLINK("#РТУС!"&amp;CELL("адрес",Проверка!AB17),"заполнить"),IF(ISNUMBER(РТУС!AB17)=TRUE,HYPERLINK("#Проверка!"&amp;CELL("адрес",Проверка!AB17),РТУС!AB17),HYPERLINK("#РТУС!"&amp;CELL("адрес",Проверка!AB17),"###")))</f>
        <v>заполнить</v>
      </c>
      <c r="AC17" s="18" t="str">
        <f ca="1">IF(РТУС!AC17="","",IF(ISNUMBER(РТУС!AC17)=TRUE,HYPERLINK("#Проверка!"&amp;CELL("адрес",Проверка!AC17),РТУС!AC17),HYPERLINK("#РТУС!"&amp;CELL("адрес",Проверка!AC17),"###")))</f>
        <v/>
      </c>
      <c r="AD17" s="18" t="str">
        <f ca="1">IF(РТУС!AD17="","",IF(ISNUMBER(РТУС!AD17)=TRUE,HYPERLINK("#Проверка!"&amp;CELL("адрес",Проверка!AD17),РТУС!AD17),HYPERLINK("#РТУС!"&amp;CELL("адрес",Проверка!AD17),"###")))</f>
        <v/>
      </c>
      <c r="AE17" s="13" t="str">
        <f>IF(РТУС!AE17="","",РТУС!AE17)</f>
        <v/>
      </c>
      <c r="AF17" s="15" t="str">
        <f ca="1">IF(РТУС!AE17="","",IF(РТУС!AF17="",HYPERLINK("#РТУС!"&amp;CELL("адрес",Проверка!AF17),"заполнить"),IF(AND(LEN(РТУС!AF17)=5,РТУС!AF17&lt;TODAY()),HYPERLINK("#Проверка!"&amp;CELL("адрес",Проверка!AF17),РТУС!AF17),HYPERLINK("#РТУС!"&amp;CELL("адрес",Проверка!AF17),"###"))))</f>
        <v/>
      </c>
      <c r="AG17" s="13"/>
      <c r="AH17" s="15" t="str">
        <f ca="1">IF(РТУС!AE17="","",IF(РТУС!AH17="",HYPERLINK("#РТУС!"&amp;CELL("адрес",Проверка!AH17),"заполнить"),IF(AND(LEN(РТУС!AH17)=5,РТУС!AH17&lt;TODAY()),HYPERLINK("#Проверка!"&amp;CELL("адрес",Проверка!AH17),РТУС!AH17),HYPERLINK("#РТУС!"&amp;CELL("адрес",Проверка!AH17),"###"))))</f>
        <v/>
      </c>
      <c r="AI17" s="15" t="str">
        <f ca="1">IF(РТУС!AE17="","",IF(РТУС!AI17="",HYPERLINK("#РТУС!"&amp;CELL("адрес",Проверка!AI17),"заполнить"),HYPERLINK("#Проверка!"&amp;CELL("адрес",Проверка!AI17),РТУС!AI17)))</f>
        <v/>
      </c>
      <c r="AJ17" s="13" t="str">
        <f ca="1">IF(РТУС!AE17="","",IF(РТУС!AJ17="",HYPERLINK("#РТУС!"&amp;CELL("адрес",Проверка!AJ17),"заполнить"),IF(OR(РТУС!AJ17="Юрлицо",РТУС!AJ17="Физлицо",РТУС!AJ17="ИП"),HYPERLINK("#Проверка!"&amp;CELL("адрес",Проверка!AJ17),РТУС!AJ17),HYPERLINK("#РТУС!"&amp;CELL("адрес",Проверка!AJ17),"###"))))</f>
        <v/>
      </c>
      <c r="AK17" s="13" t="str">
        <f ca="1">IF(РТУС!AK17="",HYPERLINK("#РТУС!"&amp;CELL("адрес",Проверка!AK17),"заполнить"),IF(OR(РТУС!AK17="Квартира",РТУС!AK17="Кладовая",РТУС!AK17="Машино-место",РТУС!AK17="Нежилое помещение"),HYPERLINK("#Проверка!"&amp;CELL("адрес",Проверка!AK17),РТУС!AK17),HYPERLINK("#РТУС!"&amp;CELL("адрес",Проверка!AK17),"###")))</f>
        <v>заполнить</v>
      </c>
      <c r="AL17" s="13" t="str">
        <f ca="1">IF(РТУС!AL17="",HYPERLINK("#РТУС!"&amp;CELL("адрес",Проверка!AL17),"заполнить"),HYPERLINK("#Проверка!"&amp;CELL("адрес",Проверка!AL17),РТУС!AL17))</f>
        <v>заполнить</v>
      </c>
      <c r="AM17" s="18" t="str">
        <f ca="1">IF(РТУС!AM17="",HYPERLINK("#РТУС!"&amp;CELL("адрес",Проверка!AM17),"заполнить"),IF(ISNUMBER(РТУС!AM17)=TRUE,IF(РТУС!AK17="Нежилое помещение",IF(РТУС!AM17&gt;7,HYPERLINK("#РТУС!"&amp;CELL("адрес",Проверка!AM17),"не больше 7 кв.м."),РТУС!AM17),HYPERLINK("#Проверка!"&amp;CELL("адрес",Проверка!AM17),РТУС!AM17)),HYPERLINK("#РТУС!"&amp;CELL("адрес",Проверка!AM17),"###")))</f>
        <v>заполнить</v>
      </c>
      <c r="AN17" s="13" t="str">
        <f ca="1">IF(РТУС!AN17="",HYPERLINK("#РТУС!"&amp;CELL("адрес",Проверка!AN17),"заполнить"),IF(OR(РТУС!AN17="Общая площадь помещения",РТУС!AN17="Общая приведенная площадь жилого помещения",РТУС!AN17="Общая площадь жилого помещения с учетом лоджий, балконов, террас и веранд"),HYPERLINK("#Проверка!"&amp;CELL("адрес",Проверка!AN17),РТУС!AN17),HYPERLINK("#РТУС!"&amp;CELL("адрес",Проверка!AN17),"###")))</f>
        <v>заполнить</v>
      </c>
      <c r="AO17" s="13" t="str">
        <f ca="1">IF(OR(РТУС!AK17="Квартира",РТУС!A17="Нежилое помещение"),IF(РТУС!AO17="",HYPERLINK("#РТУС!"&amp;CELL("адрес",Проверка!AO17),"заполнить"),IF(ISNUMBER(РТУС!AO17)=TRUE,HYPERLINK("#Проверка!"&amp;CELL("адрес",Проверка!AO17),РТУС!AO17),HYPERLINK("#РТУС!"&amp;CELL("адрес",Проверка!AO17),"###"))),"")</f>
        <v/>
      </c>
      <c r="AP17" s="13" t="str">
        <f>IF(РТУС!AP17="","",РТУС!AP17)</f>
        <v/>
      </c>
      <c r="AQ17" s="13" t="str">
        <f ca="1">IF(РТУС!AQ17="",HYPERLINK("#РТУС!"&amp;CELL("адрес",Проверка!AQ17),"заполнить"),HYPERLINK("#Проверка!"&amp;CELL("адрес",Проверка!AQ17),РТУС!AQ17))</f>
        <v>заполнить</v>
      </c>
      <c r="AR17" s="18" t="str">
        <f ca="1">IF(РТУС!AR17="",HYPERLINK("#РТУС!"&amp;CELL("адрес",Проверка!AR17),"заполнить"),IF(ISNUMBER(РТУС!AR17)=FALSE,HYPERLINK("#РТУС!"&amp;CELL("адрес",Проверка!AR17),"###"),IF(РТУС!G17="1",IF(РТУС!AB17=РТУС!AR17+РТУС!AU17,HYPERLINK("#Проверка!"&amp;CELL("адрес",Проверка!AR17),РТУС!AR17),HYPERLINK("#РТУС!"&amp;CELL("адрес",Проверка!AR17),"сверить суммы")),IF(РТУС!AB17=(SUMIF(РТУС!$A$4:$A$1000,A17,РТУС!$AR$4:$AR$1000)+SUMIF(РТУС!$A$4:$A$1000,A17,РТУС!$AU$4:$AU$1000)),HYPERLINK("#Проверка!"&amp;CELL("адрес",Проверка!AR17),РТУС!AR17),HYPERLINK("#РТУС!"&amp;CELL("адрес",Проверка!AR17),"сверить суммы")))))</f>
        <v>заполнить</v>
      </c>
      <c r="AS17" s="13" t="str">
        <f>IF(РТУС!AS17="","",РТУС!AS17)</f>
        <v/>
      </c>
      <c r="AT17" s="18" t="str">
        <f ca="1">IF(РТУС!AT17="",HYPERLINK("#РТУС!"&amp;CELL("адрес",Проверка!AT17),"заполнить"),IF(ISNUMBER(РТУС!AT17)=FALSE,HYPERLINK("#РТУС!"&amp;CELL("адрес",Проверка!AT17),"###"),IF(РТУС!AT17=РТУС!AR17,HYPERLINK("#Проверка!"&amp;CELL("адрес",Проверка!AT17),РТУС!AT17),HYPERLINK("#РТУС!"&amp;CELL("адрес",Проверка!AT17),"сверить суммы"))))</f>
        <v>заполнить</v>
      </c>
      <c r="AU17" s="18" t="str">
        <f ca="1">IF(РТУС!AU17="",HYPERLINK("#РТУС!"&amp;CELL("адрес",Проверка!AU17),"заполнить"),IF(ISNUMBER(РТУС!AU17)=FALSE,HYPERLINK("#РТУС!"&amp;CELL("адрес",Проверка!AU17),"###"),IF(РТУС!G17="1",IF(РТУС!AB17=РТУС!AR17+РТУС!AU17,HYPERLINK("#Проверка!"&amp;CELL("адрес",Проверка!AU17),РТУС!AU17),HYPERLINK("#РТУС!"&amp;CELL("адрес",Проверка!AU17),"сверить суммы")),IF(РТУС!AB17=(SUMIF(РТУС!$A$4:$A$1000,A17,РТУС!$AR$4:$AR$1000)+SUMIF(РТУС!$A$4:$A$1000,A17,РТУС!$AU$4:$AU$1000)),HYPERLINK("#Проверка!"&amp;CELL("адрес",Проверка!AU17),РТУС!AU17),HYPERLINK("#РТУС!"&amp;CELL("адрес",Проверка!AU17),"сверить суммы")))))</f>
        <v>заполнить</v>
      </c>
      <c r="AV17" s="13" t="str">
        <f ca="1">IF(РТУС!AV17="",HYPERLINK("#РТУС!"&amp;CELL("адрес",Проверка!AV17),"заполнить"),IF(OR(РТУС!AV17="Требование о передаче жилого помещения",РТУС!AV17="Требование о передаче машино-места",РТУС!AV17="Требования о передаче нежилого помещения",РТУС!AV17="Денежные требования"),HYPERLINK("#Проверка!"&amp;CELL("адрес",Проверка!AV17),РТУС!AV17),HYPERLINK("#РТУС!"&amp;CELL("адрес",Проверка!AV17),"###")))</f>
        <v>заполнить</v>
      </c>
      <c r="AW17" s="13" t="str">
        <f ca="1">IF(РТУС!AW17="",HYPERLINK("#РТУС!"&amp;CELL("адрес",Проверка!AW17),"заполнить"),IF(OR(РТУС!AW17="Включен в полном объеме",РТУС!AW17="Включен частично"),HYPERLINK("#Проверка!"&amp;CELL("адрес",Проверка!AW17),РТУС!AW17),HYPERLINK("#РТУС!"&amp;CELL("адрес",Проверка!AW17),"###")))</f>
        <v>заполнить</v>
      </c>
      <c r="AX17" s="15" t="str">
        <f ca="1">IF(РТУС!AX17="",HYPERLINK("#РТУС!"&amp;CELL("адрес",Проверка!AX17),"заполнить"),IF(AND(LEN(РТУС!AX17)=5,РТУС!AX17&lt;TODAY()),HYPERLINK("#Проверка!"&amp;CELL("адрес",Проверка!AX17),РТУС!AX17),HYPERLINK("#РТУС!"&amp;CELL("адрес",Проверка!AX17),"###")))</f>
        <v>заполнить</v>
      </c>
      <c r="AY17" s="15" t="str">
        <f ca="1">IF(РТУС!AY17="",HYPERLINK("#РТУС!"&amp;CELL("адрес",Проверка!AY17),"заполнить"),IF(AND(LEN(РТУС!AY17)=5,РТУС!AY17&lt;TODAY()),HYPERLINK("#Проверка!"&amp;CELL("адрес",Проверка!AY17),РТУС!AY17),HYPERLINK("#РТУС!"&amp;CELL("адрес",Проверка!AY17),"###")))</f>
        <v>заполнить</v>
      </c>
    </row>
    <row r="18" spans="1:51" x14ac:dyDescent="0.25">
      <c r="A18" s="10" t="str">
        <f>РТУС!A18</f>
        <v>.</v>
      </c>
      <c r="B18" s="13" t="str">
        <f ca="1">IF(РТУС!B18="",HYPERLINK("#РТУС!"&amp;CELL("адрес",Проверка!B18),"заполнить"),IF(AND(LEN(РТУС!B18)=10,РТУС!B17=РТУС!B18),HYPERLINK("#Проверка!"&amp;CELL("адрес",Проверка!B18),РТУС!B18),HYPERLINK("#РТУС!"&amp;CELL("адрес",Проверка!B18),"###")))</f>
        <v>заполнить</v>
      </c>
      <c r="C18" s="13" t="str">
        <f ca="1">IF(РТУС!C18="",HYPERLINK("#РТУС!"&amp;CELL("адрес",Проверка!C18),"заполнить"),IF(AND(ISNUMBER(РТУС!C18)=TRUE,РТУС!C18&gt;0,РТУС!C17=РТУС!C18),HYPERLINK("#Проверка!"&amp;CELL("адрес",Проверка!C18),РТУС!C18),HYPERLINK("#РТУС!"&amp;CELL("адрес",Проверка!C18),"###")))</f>
        <v>заполнить</v>
      </c>
      <c r="D18" s="13" t="str">
        <f>IF(РТУС!D18="","",РТУС!D18)</f>
        <v/>
      </c>
      <c r="E18" s="13" t="str">
        <f ca="1">IF(РТУС!E18="",HYPERLINK("#РТУС!"&amp;CELL("адрес",Проверка!E18),"заполнить"),IF(РТУС!E17=РТУС!E18,HYPERLINK("#Проверка!"&amp;CELL("адрес",Проверка!E18),РТУС!E18),HYPERLINK("#РТУС!"&amp;CELL("адрес",Проверка!E18),"###")))</f>
        <v>заполнить</v>
      </c>
      <c r="F18" s="13" t="str">
        <f ca="1">IF(РТУС!F18="",HYPERLINK("#РТУС!"&amp;CELL("адрес",Проверка!F18),"заполнить"),HYPERLINK("#Проверка!"&amp;CELL("адрес",Проверка!F18),РТУС!F18))</f>
        <v>заполнить</v>
      </c>
      <c r="G18" s="20" t="str">
        <f ca="1">IF(РТУС!G18="",HYPERLINK("#РТУС!"&amp;CELL("адрес",Проверка!G18),"заполнить"),IF(РТУС!G18="1",HYPERLINK("#Проверка!"&amp;CELL("адрес",Проверка!G18),"1"),IF(AND(ISNUMBER(РТУС!G18)=TRUE,РТУС!G18&lt;=1,РТУС!G18&gt;0),IF(SUMIF(РТУС!$A$4:$A$1000,A18,РТУС!$G$4:$G$1000)=1,HYPERLINK("#Проверка!"&amp;CELL("адрес",Проверка!G18),РТУС!G18),HYPERLINK("#РТУС!"&amp;CELL("адрес",Проверка!G18),"сумма долей ≠ 1")),HYPERLINK("#РТУС!"&amp;CELL("адрес",Проверка!G18),"###"))))</f>
        <v>заполнить</v>
      </c>
      <c r="H18" s="13" t="str">
        <f ca="1">IF(РТУС!H18="",HYPERLINK("#РТУС!"&amp;CELL("адрес",Проверка!H18),"заполнить"),IF(OR(РТУС!H18="Юрлицо",РТУС!H18="Физлицо",РТУС!H18="ИП"),HYPERLINK("#Проверка!"&amp;CELL("адрес",Проверка!H18),РТУС!H18),HYPERLINK("#РТУС!"&amp;CELL("адрес",Проверка!H18),"###")))</f>
        <v>заполнить</v>
      </c>
      <c r="I18" s="13" t="str">
        <f ca="1">IF(OR(РТУС!H18="Юрлицо",РТУС!H18="ИП"),IF(РТУС!I18="",HYPERLINK("#РТУС!"&amp;CELL("адрес",Проверка!I18),"заполнить"),IF(OR(LEN(РТУС!I18)=10,LEN(РТУС!I18)=12),HYPERLINK("#Проверка!"&amp;CELL("адрес",Проверка!I18),РТУС!I18),HYPERLINK("#РТУС!"&amp;CELL("адрес",Проверка!I18),"###"))),"")</f>
        <v/>
      </c>
      <c r="J18" s="15" t="str">
        <f ca="1">IF(РТУС!J18="","",IF(AND(LEN(РТУС!J18)=5,РТУС!J18&lt;TODAY()),HYPERLINK("#Проверка!"&amp;CELL("адрес",Проверка!J18),РТУС!J18),HYPERLINK("#РТУС!"&amp;CELL("адрес",Проверка!J18),"###")))</f>
        <v/>
      </c>
      <c r="K18" s="13" t="str">
        <f>IF(РТУС!K18="","",РТУС!K18)</f>
        <v/>
      </c>
      <c r="L18" s="13" t="str">
        <f ca="1">IF(OR(РТУС!H18="Физлицо",РТУС!H18="ИП"),IF(РТУС!L18="",HYPERLINK("#РТУС!"&amp;CELL("адрес",Проверка!L18),"заполнить"),IF(OR(РТУС!L18="Загранпаспорт гражданина РФ",РТУС!L18="Паспорт гражданина РФ",РТУС!L18="Иностранный паспорт",РТУС!L18="Свидетельство о рождении",РТУС!L18="Вид на жительство"),HYPERLINK("#Проверка!"&amp;CELL("адрес",Проверка!L18),РТУС!L18),HYPERLINK("#РТУС!"&amp;CELL("адрес",Проверка!L18),"###"))),"")</f>
        <v/>
      </c>
      <c r="M18" s="13" t="str">
        <f ca="1">IF(AND(OR(РТУС!L18="Паспорт гражданина РФ",РТУС!L18="Свидетельство о рождении"),РТУС!M18=""),HYPERLINK("#РТУС!"&amp;CELL("адрес",Проверка!M18),"заполнить"),IF(РТУС!L18="Паспорт гражданина РФ",IF(LEN(РТУС!M18)=4,HYPERLINK("#Проверка!"&amp;CELL("адрес",Проверка!M18),РТУС!M18),HYPERLINK("#РТУС!"&amp;CELL("адрес",Проверка!M18),"###")),IF(РТУС!L18="Свидетельство о рождении",HYPERLINK("#Проверка!"&amp;CELL("адрес",Проверка!M18),РТУС!M18),"")))</f>
        <v/>
      </c>
      <c r="N18" s="13" t="str">
        <f ca="1">IF(РТУС!L18="","",IF(РТУС!N18="",HYPERLINK("#РТУС!"&amp;CELL("адрес",Проверка!N18),"заполнить"),IF(OR(РТУС!L18="Паспорт гражданина РФ",РТУС!L18="Свидетельство о рождении"),IF(LEN(РТУС!N18)=6,HYPERLINK("#Проверка!"&amp;CELL("адрес",Проверка!N18),РТУС!N18),HYPERLINK("#РТУС!"&amp;CELL("адрес",Проверка!N18),"###")),HYPERLINK("#Проверка!"&amp;CELL("адрес",Проверка!N18),РТУС!N18))))</f>
        <v/>
      </c>
      <c r="O18" s="15" t="str">
        <f ca="1">IF(РТУС!L18="","",IF(РТУС!O18="",HYPERLINK("#РТУС!"&amp;CELL("адрес",Проверка!O18),"заполнить"),IF(AND(LEN(РТУС!O18)=5,РТУС!O18&lt;TODAY()),IF(РТУС!L18="Свидетельство о рождении",IF(РТУС!O18&gt;EDATE(TODAY(),-168),HYPERLINK("#Проверка!"&amp;CELL("адрес",Проверка!O18),РТУС!O18),HYPERLINK("#РТУС!"&amp;CELL("адрес",Проверка!O18),"недействительно")),HYPERLINK("#Проверка!"&amp;CELL("адрес",Проверка!O18),РТУС!O18)),HYPERLINK("#РТУС!"&amp;CELL("адрес",Проверка!O18),"###"))))</f>
        <v/>
      </c>
      <c r="P18" s="21" t="str">
        <f ca="1">IF(РТУС!L18="Паспорт гражданина РФ",IF(РТУС!P18="",HYPERLINK("#РТУС!"&amp;CELL("адрес",Проверка!P18),"заполнить"),HYPERLINK("#Проверка!"&amp;CELL("адрес",Проверка!P18),РТУС!P18)),"")</f>
        <v/>
      </c>
      <c r="Q18" s="13" t="str">
        <f ca="1">IF(РТУС!L18="Паспорт гражданина РФ",IF(РТУС!Q18="",HYPERLINK("#РТУС!"&amp;CELL("адрес",Проверка!Q18),"заполнить"),IF(LEN(РТУС!Q18)=7,HYPERLINK("#Проверка!"&amp;CELL("адрес",Проверка!Q18),РТУС!Q18),HYPERLINK("#РТУС!"&amp;CELL("адрес",Проверка!Q18),"###"))),"")</f>
        <v/>
      </c>
      <c r="R18" s="13" t="str">
        <f ca="1">IF(РТУС!R18="",HYPERLINK("#РТУС!"&amp;CELL("адрес",Проверка!R18),"заполнить"),HYPERLINK("#Проверка!"&amp;CELL("адрес",Проверка!R18),РТУС!R18))</f>
        <v>заполнить</v>
      </c>
      <c r="S18" s="13" t="str">
        <f>IF(РТУС!S18="","",РТУС!S18)</f>
        <v/>
      </c>
      <c r="T18" s="13" t="str">
        <f>IF(РТУС!T18="","",РТУС!T18)</f>
        <v/>
      </c>
      <c r="U18" s="13" t="str">
        <f>IF(РТУС!U18="","",РТУС!U18)</f>
        <v/>
      </c>
      <c r="V18" s="13" t="str">
        <f ca="1">IF(РТУС!V18="",HYPERLINK("#РТУС!"&amp;CELL("адрес",Проверка!V18),"заполнить"),IF(OR(РТУС!V18="Договор участия в долевом строительстве",РТУС!V18="Предварительный договор участия в долевом строительстве",РТУС!V18="Определение Арбитражного суда",РТУС!V18="Решение суда общей юрисдикции",РТУС!V18="Иные договоры"),HYPERLINK("#Проверка!"&amp;CELL("адрес",Проверка!V18),РТУС!V18),HYPERLINK("#РТУС!"&amp;CELL("адрес",Проверка!V18),"###")))</f>
        <v>заполнить</v>
      </c>
      <c r="W18" s="13" t="str">
        <f ca="1">IF(РТУС!W18="",HYPERLINK("#РТУС!"&amp;CELL("адрес",Проверка!W18),"заполнить"),HYPERLINK("#Проверка!"&amp;CELL("адрес",Проверка!W18),РТУС!W18))</f>
        <v>заполнить</v>
      </c>
      <c r="X18" s="15" t="str">
        <f ca="1">IF(РТУС!X18="",HYPERLINK("#РТУС!"&amp;CELL("адрес",Проверка!X18),"заполнить"),IF(AND(LEN(РТУС!X18)=5,РТУС!X18&lt;TODAY()),HYPERLINK("#Проверка!"&amp;CELL("адрес",Проверка!X18),РТУС!X18),HYPERLINK("#РТУС!"&amp;CELL("адрес",Проверка!X18),"###")))</f>
        <v>заполнить</v>
      </c>
      <c r="Y18" s="13" t="str">
        <f>IF(РТУС!Y18="","",РТУС!Y18)</f>
        <v/>
      </c>
      <c r="Z18" s="15" t="str">
        <f ca="1">IF(РТУС!Z18="","",IF(AND(LEN(РТУС!Z18)=5,РТУС!Z18&lt;TODAY()),HYPERLINK("#Проверка!"&amp;CELL("адрес",Проверка!Z18),РТУС!Z18),HYPERLINK("#РТУС!"&amp;CELL("адрес",Проверка!Z18),"###")))</f>
        <v/>
      </c>
      <c r="AA18" s="18" t="str">
        <f ca="1">IF(РТУС!AA18="",HYPERLINK("#РТУС!"&amp;CELL("адрес",Проверка!AA18),"заполнить"),IF(ISNUMBER(РТУС!AA18)=TRUE,HYPERLINK("#Проверка!"&amp;CELL("адрес",Проверка!AA18),РТУС!AA18),HYPERLINK("#РТУС!"&amp;CELL("адрес",Проверка!AA18),"###")))</f>
        <v>заполнить</v>
      </c>
      <c r="AB18" s="18" t="str">
        <f ca="1">IF(РТУС!AB18="",HYPERLINK("#РТУС!"&amp;CELL("адрес",Проверка!AB18),"заполнить"),IF(ISNUMBER(РТУС!AB18)=TRUE,HYPERLINK("#Проверка!"&amp;CELL("адрес",Проверка!AB18),РТУС!AB18),HYPERLINK("#РТУС!"&amp;CELL("адрес",Проверка!AB18),"###")))</f>
        <v>заполнить</v>
      </c>
      <c r="AC18" s="18" t="str">
        <f ca="1">IF(РТУС!AC18="","",IF(ISNUMBER(РТУС!AC18)=TRUE,HYPERLINK("#Проверка!"&amp;CELL("адрес",Проверка!AC18),РТУС!AC18),HYPERLINK("#РТУС!"&amp;CELL("адрес",Проверка!AC18),"###")))</f>
        <v/>
      </c>
      <c r="AD18" s="18" t="str">
        <f ca="1">IF(РТУС!AD18="","",IF(ISNUMBER(РТУС!AD18)=TRUE,HYPERLINK("#Проверка!"&amp;CELL("адрес",Проверка!AD18),РТУС!AD18),HYPERLINK("#РТУС!"&amp;CELL("адрес",Проверка!AD18),"###")))</f>
        <v/>
      </c>
      <c r="AE18" s="13" t="str">
        <f>IF(РТУС!AE18="","",РТУС!AE18)</f>
        <v/>
      </c>
      <c r="AF18" s="15" t="str">
        <f ca="1">IF(РТУС!AE18="","",IF(РТУС!AF18="",HYPERLINK("#РТУС!"&amp;CELL("адрес",Проверка!AF18),"заполнить"),IF(AND(LEN(РТУС!AF18)=5,РТУС!AF18&lt;TODAY()),HYPERLINK("#Проверка!"&amp;CELL("адрес",Проверка!AF18),РТУС!AF18),HYPERLINK("#РТУС!"&amp;CELL("адрес",Проверка!AF18),"###"))))</f>
        <v/>
      </c>
      <c r="AG18" s="13"/>
      <c r="AH18" s="15" t="str">
        <f ca="1">IF(РТУС!AE18="","",IF(РТУС!AH18="",HYPERLINK("#РТУС!"&amp;CELL("адрес",Проверка!AH18),"заполнить"),IF(AND(LEN(РТУС!AH18)=5,РТУС!AH18&lt;TODAY()),HYPERLINK("#Проверка!"&amp;CELL("адрес",Проверка!AH18),РТУС!AH18),HYPERLINK("#РТУС!"&amp;CELL("адрес",Проверка!AH18),"###"))))</f>
        <v/>
      </c>
      <c r="AI18" s="15" t="str">
        <f ca="1">IF(РТУС!AE18="","",IF(РТУС!AI18="",HYPERLINK("#РТУС!"&amp;CELL("адрес",Проверка!AI18),"заполнить"),HYPERLINK("#Проверка!"&amp;CELL("адрес",Проверка!AI18),РТУС!AI18)))</f>
        <v/>
      </c>
      <c r="AJ18" s="13" t="str">
        <f ca="1">IF(РТУС!AE18="","",IF(РТУС!AJ18="",HYPERLINK("#РТУС!"&amp;CELL("адрес",Проверка!AJ18),"заполнить"),IF(OR(РТУС!AJ18="Юрлицо",РТУС!AJ18="Физлицо",РТУС!AJ18="ИП"),HYPERLINK("#Проверка!"&amp;CELL("адрес",Проверка!AJ18),РТУС!AJ18),HYPERLINK("#РТУС!"&amp;CELL("адрес",Проверка!AJ18),"###"))))</f>
        <v/>
      </c>
      <c r="AK18" s="13" t="str">
        <f ca="1">IF(РТУС!AK18="",HYPERLINK("#РТУС!"&amp;CELL("адрес",Проверка!AK18),"заполнить"),IF(OR(РТУС!AK18="Квартира",РТУС!AK18="Кладовая",РТУС!AK18="Машино-место",РТУС!AK18="Нежилое помещение"),HYPERLINK("#Проверка!"&amp;CELL("адрес",Проверка!AK18),РТУС!AK18),HYPERLINK("#РТУС!"&amp;CELL("адрес",Проверка!AK18),"###")))</f>
        <v>заполнить</v>
      </c>
      <c r="AL18" s="13" t="str">
        <f ca="1">IF(РТУС!AL18="",HYPERLINK("#РТУС!"&amp;CELL("адрес",Проверка!AL18),"заполнить"),HYPERLINK("#Проверка!"&amp;CELL("адрес",Проверка!AL18),РТУС!AL18))</f>
        <v>заполнить</v>
      </c>
      <c r="AM18" s="18" t="str">
        <f ca="1">IF(РТУС!AM18="",HYPERLINK("#РТУС!"&amp;CELL("адрес",Проверка!AM18),"заполнить"),IF(ISNUMBER(РТУС!AM18)=TRUE,IF(РТУС!AK18="Нежилое помещение",IF(РТУС!AM18&gt;7,HYPERLINK("#РТУС!"&amp;CELL("адрес",Проверка!AM18),"не больше 7 кв.м."),РТУС!AM18),HYPERLINK("#Проверка!"&amp;CELL("адрес",Проверка!AM18),РТУС!AM18)),HYPERLINK("#РТУС!"&amp;CELL("адрес",Проверка!AM18),"###")))</f>
        <v>заполнить</v>
      </c>
      <c r="AN18" s="13" t="str">
        <f ca="1">IF(РТУС!AN18="",HYPERLINK("#РТУС!"&amp;CELL("адрес",Проверка!AN18),"заполнить"),IF(OR(РТУС!AN18="Общая площадь помещения",РТУС!AN18="Общая приведенная площадь жилого помещения",РТУС!AN18="Общая площадь жилого помещения с учетом лоджий, балконов, террас и веранд"),HYPERLINK("#Проверка!"&amp;CELL("адрес",Проверка!AN18),РТУС!AN18),HYPERLINK("#РТУС!"&amp;CELL("адрес",Проверка!AN18),"###")))</f>
        <v>заполнить</v>
      </c>
      <c r="AO18" s="13" t="str">
        <f ca="1">IF(OR(РТУС!AK18="Квартира",РТУС!A18="Нежилое помещение"),IF(РТУС!AO18="",HYPERLINK("#РТУС!"&amp;CELL("адрес",Проверка!AO18),"заполнить"),IF(ISNUMBER(РТУС!AO18)=TRUE,HYPERLINK("#Проверка!"&amp;CELL("адрес",Проверка!AO18),РТУС!AO18),HYPERLINK("#РТУС!"&amp;CELL("адрес",Проверка!AO18),"###"))),"")</f>
        <v/>
      </c>
      <c r="AP18" s="13" t="str">
        <f>IF(РТУС!AP18="","",РТУС!AP18)</f>
        <v/>
      </c>
      <c r="AQ18" s="13" t="str">
        <f ca="1">IF(РТУС!AQ18="",HYPERLINK("#РТУС!"&amp;CELL("адрес",Проверка!AQ18),"заполнить"),HYPERLINK("#Проверка!"&amp;CELL("адрес",Проверка!AQ18),РТУС!AQ18))</f>
        <v>заполнить</v>
      </c>
      <c r="AR18" s="18" t="str">
        <f ca="1">IF(РТУС!AR18="",HYPERLINK("#РТУС!"&amp;CELL("адрес",Проверка!AR18),"заполнить"),IF(ISNUMBER(РТУС!AR18)=FALSE,HYPERLINK("#РТУС!"&amp;CELL("адрес",Проверка!AR18),"###"),IF(РТУС!G18="1",IF(РТУС!AB18=РТУС!AR18+РТУС!AU18,HYPERLINK("#Проверка!"&amp;CELL("адрес",Проверка!AR18),РТУС!AR18),HYPERLINK("#РТУС!"&amp;CELL("адрес",Проверка!AR18),"сверить суммы")),IF(РТУС!AB18=(SUMIF(РТУС!$A$4:$A$1000,A18,РТУС!$AR$4:$AR$1000)+SUMIF(РТУС!$A$4:$A$1000,A18,РТУС!$AU$4:$AU$1000)),HYPERLINK("#Проверка!"&amp;CELL("адрес",Проверка!AR18),РТУС!AR18),HYPERLINK("#РТУС!"&amp;CELL("адрес",Проверка!AR18),"сверить суммы")))))</f>
        <v>заполнить</v>
      </c>
      <c r="AS18" s="13" t="str">
        <f>IF(РТУС!AS18="","",РТУС!AS18)</f>
        <v/>
      </c>
      <c r="AT18" s="18" t="str">
        <f ca="1">IF(РТУС!AT18="",HYPERLINK("#РТУС!"&amp;CELL("адрес",Проверка!AT18),"заполнить"),IF(ISNUMBER(РТУС!AT18)=FALSE,HYPERLINK("#РТУС!"&amp;CELL("адрес",Проверка!AT18),"###"),IF(РТУС!AT18=РТУС!AR18,HYPERLINK("#Проверка!"&amp;CELL("адрес",Проверка!AT18),РТУС!AT18),HYPERLINK("#РТУС!"&amp;CELL("адрес",Проверка!AT18),"сверить суммы"))))</f>
        <v>заполнить</v>
      </c>
      <c r="AU18" s="18" t="str">
        <f ca="1">IF(РТУС!AU18="",HYPERLINK("#РТУС!"&amp;CELL("адрес",Проверка!AU18),"заполнить"),IF(ISNUMBER(РТУС!AU18)=FALSE,HYPERLINK("#РТУС!"&amp;CELL("адрес",Проверка!AU18),"###"),IF(РТУС!G18="1",IF(РТУС!AB18=РТУС!AR18+РТУС!AU18,HYPERLINK("#Проверка!"&amp;CELL("адрес",Проверка!AU18),РТУС!AU18),HYPERLINK("#РТУС!"&amp;CELL("адрес",Проверка!AU18),"сверить суммы")),IF(РТУС!AB18=(SUMIF(РТУС!$A$4:$A$1000,A18,РТУС!$AR$4:$AR$1000)+SUMIF(РТУС!$A$4:$A$1000,A18,РТУС!$AU$4:$AU$1000)),HYPERLINK("#Проверка!"&amp;CELL("адрес",Проверка!AU18),РТУС!AU18),HYPERLINK("#РТУС!"&amp;CELL("адрес",Проверка!AU18),"сверить суммы")))))</f>
        <v>заполнить</v>
      </c>
      <c r="AV18" s="13" t="str">
        <f ca="1">IF(РТУС!AV18="",HYPERLINK("#РТУС!"&amp;CELL("адрес",Проверка!AV18),"заполнить"),IF(OR(РТУС!AV18="Требование о передаче жилого помещения",РТУС!AV18="Требование о передаче машино-места",РТУС!AV18="Требования о передаче нежилого помещения",РТУС!AV18="Денежные требования"),HYPERLINK("#Проверка!"&amp;CELL("адрес",Проверка!AV18),РТУС!AV18),HYPERLINK("#РТУС!"&amp;CELL("адрес",Проверка!AV18),"###")))</f>
        <v>заполнить</v>
      </c>
      <c r="AW18" s="13" t="str">
        <f ca="1">IF(РТУС!AW18="",HYPERLINK("#РТУС!"&amp;CELL("адрес",Проверка!AW18),"заполнить"),IF(OR(РТУС!AW18="Включен в полном объеме",РТУС!AW18="Включен частично"),HYPERLINK("#Проверка!"&amp;CELL("адрес",Проверка!AW18),РТУС!AW18),HYPERLINK("#РТУС!"&amp;CELL("адрес",Проверка!AW18),"###")))</f>
        <v>заполнить</v>
      </c>
      <c r="AX18" s="15" t="str">
        <f ca="1">IF(РТУС!AX18="",HYPERLINK("#РТУС!"&amp;CELL("адрес",Проверка!AX18),"заполнить"),IF(AND(LEN(РТУС!AX18)=5,РТУС!AX18&lt;TODAY()),HYPERLINK("#Проверка!"&amp;CELL("адрес",Проверка!AX18),РТУС!AX18),HYPERLINK("#РТУС!"&amp;CELL("адрес",Проверка!AX18),"###")))</f>
        <v>заполнить</v>
      </c>
      <c r="AY18" s="15" t="str">
        <f ca="1">IF(РТУС!AY18="",HYPERLINK("#РТУС!"&amp;CELL("адрес",Проверка!AY18),"заполнить"),IF(AND(LEN(РТУС!AY18)=5,РТУС!AY18&lt;TODAY()),HYPERLINK("#Проверка!"&amp;CELL("адрес",Проверка!AY18),РТУС!AY18),HYPERLINK("#РТУС!"&amp;CELL("адрес",Проверка!AY18),"###")))</f>
        <v>заполнить</v>
      </c>
    </row>
    <row r="19" spans="1:51" x14ac:dyDescent="0.25">
      <c r="A19" s="10" t="str">
        <f>РТУС!A19</f>
        <v>.</v>
      </c>
      <c r="B19" s="13" t="str">
        <f ca="1">IF(РТУС!B19="",HYPERLINK("#РТУС!"&amp;CELL("адрес",Проверка!B19),"заполнить"),IF(AND(LEN(РТУС!B19)=10,РТУС!B18=РТУС!B19),HYPERLINK("#Проверка!"&amp;CELL("адрес",Проверка!B19),РТУС!B19),HYPERLINK("#РТУС!"&amp;CELL("адрес",Проверка!B19),"###")))</f>
        <v>заполнить</v>
      </c>
      <c r="C19" s="13" t="str">
        <f ca="1">IF(РТУС!C19="",HYPERLINK("#РТУС!"&amp;CELL("адрес",Проверка!C19),"заполнить"),IF(AND(ISNUMBER(РТУС!C19)=TRUE,РТУС!C19&gt;0,РТУС!C18=РТУС!C19),HYPERLINK("#Проверка!"&amp;CELL("адрес",Проверка!C19),РТУС!C19),HYPERLINK("#РТУС!"&amp;CELL("адрес",Проверка!C19),"###")))</f>
        <v>заполнить</v>
      </c>
      <c r="D19" s="13" t="str">
        <f>IF(РТУС!D19="","",РТУС!D19)</f>
        <v/>
      </c>
      <c r="E19" s="13" t="str">
        <f ca="1">IF(РТУС!E19="",HYPERLINK("#РТУС!"&amp;CELL("адрес",Проверка!E19),"заполнить"),IF(РТУС!E18=РТУС!E19,HYPERLINK("#Проверка!"&amp;CELL("адрес",Проверка!E19),РТУС!E19),HYPERLINK("#РТУС!"&amp;CELL("адрес",Проверка!E19),"###")))</f>
        <v>заполнить</v>
      </c>
      <c r="F19" s="13" t="str">
        <f ca="1">IF(РТУС!F19="",HYPERLINK("#РТУС!"&amp;CELL("адрес",Проверка!F19),"заполнить"),HYPERLINK("#Проверка!"&amp;CELL("адрес",Проверка!F19),РТУС!F19))</f>
        <v>заполнить</v>
      </c>
      <c r="G19" s="20" t="str">
        <f ca="1">IF(РТУС!G19="",HYPERLINK("#РТУС!"&amp;CELL("адрес",Проверка!G19),"заполнить"),IF(РТУС!G19="1",HYPERLINK("#Проверка!"&amp;CELL("адрес",Проверка!G19),"1"),IF(AND(ISNUMBER(РТУС!G19)=TRUE,РТУС!G19&lt;=1,РТУС!G19&gt;0),IF(SUMIF(РТУС!$A$4:$A$1000,A19,РТУС!$G$4:$G$1000)=1,HYPERLINK("#Проверка!"&amp;CELL("адрес",Проверка!G19),РТУС!G19),HYPERLINK("#РТУС!"&amp;CELL("адрес",Проверка!G19),"сумма долей ≠ 1")),HYPERLINK("#РТУС!"&amp;CELL("адрес",Проверка!G19),"###"))))</f>
        <v>заполнить</v>
      </c>
      <c r="H19" s="13" t="str">
        <f ca="1">IF(РТУС!H19="",HYPERLINK("#РТУС!"&amp;CELL("адрес",Проверка!H19),"заполнить"),IF(OR(РТУС!H19="Юрлицо",РТУС!H19="Физлицо",РТУС!H19="ИП"),HYPERLINK("#Проверка!"&amp;CELL("адрес",Проверка!H19),РТУС!H19),HYPERLINK("#РТУС!"&amp;CELL("адрес",Проверка!H19),"###")))</f>
        <v>заполнить</v>
      </c>
      <c r="I19" s="13" t="str">
        <f ca="1">IF(OR(РТУС!H19="Юрлицо",РТУС!H19="ИП"),IF(РТУС!I19="",HYPERLINK("#РТУС!"&amp;CELL("адрес",Проверка!I19),"заполнить"),IF(OR(LEN(РТУС!I19)=10,LEN(РТУС!I19)=12),HYPERLINK("#Проверка!"&amp;CELL("адрес",Проверка!I19),РТУС!I19),HYPERLINK("#РТУС!"&amp;CELL("адрес",Проверка!I19),"###"))),"")</f>
        <v/>
      </c>
      <c r="J19" s="15" t="str">
        <f ca="1">IF(РТУС!J19="","",IF(AND(LEN(РТУС!J19)=5,РТУС!J19&lt;TODAY()),HYPERLINK("#Проверка!"&amp;CELL("адрес",Проверка!J19),РТУС!J19),HYPERLINK("#РТУС!"&amp;CELL("адрес",Проверка!J19),"###")))</f>
        <v/>
      </c>
      <c r="K19" s="13" t="str">
        <f>IF(РТУС!K19="","",РТУС!K19)</f>
        <v/>
      </c>
      <c r="L19" s="13" t="str">
        <f ca="1">IF(OR(РТУС!H19="Физлицо",РТУС!H19="ИП"),IF(РТУС!L19="",HYPERLINK("#РТУС!"&amp;CELL("адрес",Проверка!L19),"заполнить"),IF(OR(РТУС!L19="Загранпаспорт гражданина РФ",РТУС!L19="Паспорт гражданина РФ",РТУС!L19="Иностранный паспорт",РТУС!L19="Свидетельство о рождении",РТУС!L19="Вид на жительство"),HYPERLINK("#Проверка!"&amp;CELL("адрес",Проверка!L19),РТУС!L19),HYPERLINK("#РТУС!"&amp;CELL("адрес",Проверка!L19),"###"))),"")</f>
        <v/>
      </c>
      <c r="M19" s="13" t="str">
        <f ca="1">IF(AND(OR(РТУС!L19="Паспорт гражданина РФ",РТУС!L19="Свидетельство о рождении"),РТУС!M19=""),HYPERLINK("#РТУС!"&amp;CELL("адрес",Проверка!M19),"заполнить"),IF(РТУС!L19="Паспорт гражданина РФ",IF(LEN(РТУС!M19)=4,HYPERLINK("#Проверка!"&amp;CELL("адрес",Проверка!M19),РТУС!M19),HYPERLINK("#РТУС!"&amp;CELL("адрес",Проверка!M19),"###")),IF(РТУС!L19="Свидетельство о рождении",HYPERLINK("#Проверка!"&amp;CELL("адрес",Проверка!M19),РТУС!M19),"")))</f>
        <v/>
      </c>
      <c r="N19" s="13" t="str">
        <f ca="1">IF(РТУС!L19="","",IF(РТУС!N19="",HYPERLINK("#РТУС!"&amp;CELL("адрес",Проверка!N19),"заполнить"),IF(OR(РТУС!L19="Паспорт гражданина РФ",РТУС!L19="Свидетельство о рождении"),IF(LEN(РТУС!N19)=6,HYPERLINK("#Проверка!"&amp;CELL("адрес",Проверка!N19),РТУС!N19),HYPERLINK("#РТУС!"&amp;CELL("адрес",Проверка!N19),"###")),HYPERLINK("#Проверка!"&amp;CELL("адрес",Проверка!N19),РТУС!N19))))</f>
        <v/>
      </c>
      <c r="O19" s="15" t="str">
        <f ca="1">IF(РТУС!L19="","",IF(РТУС!O19="",HYPERLINK("#РТУС!"&amp;CELL("адрес",Проверка!O19),"заполнить"),IF(AND(LEN(РТУС!O19)=5,РТУС!O19&lt;TODAY()),IF(РТУС!L19="Свидетельство о рождении",IF(РТУС!O19&gt;EDATE(TODAY(),-168),HYPERLINK("#Проверка!"&amp;CELL("адрес",Проверка!O19),РТУС!O19),HYPERLINK("#РТУС!"&amp;CELL("адрес",Проверка!O19),"недействительно")),HYPERLINK("#Проверка!"&amp;CELL("адрес",Проверка!O19),РТУС!O19)),HYPERLINK("#РТУС!"&amp;CELL("адрес",Проверка!O19),"###"))))</f>
        <v/>
      </c>
      <c r="P19" s="21" t="str">
        <f ca="1">IF(РТУС!L19="Паспорт гражданина РФ",IF(РТУС!P19="",HYPERLINK("#РТУС!"&amp;CELL("адрес",Проверка!P19),"заполнить"),HYPERLINK("#Проверка!"&amp;CELL("адрес",Проверка!P19),РТУС!P19)),"")</f>
        <v/>
      </c>
      <c r="Q19" s="13" t="str">
        <f ca="1">IF(РТУС!L19="Паспорт гражданина РФ",IF(РТУС!Q19="",HYPERLINK("#РТУС!"&amp;CELL("адрес",Проверка!Q19),"заполнить"),IF(LEN(РТУС!Q19)=7,HYPERLINK("#Проверка!"&amp;CELL("адрес",Проверка!Q19),РТУС!Q19),HYPERLINK("#РТУС!"&amp;CELL("адрес",Проверка!Q19),"###"))),"")</f>
        <v/>
      </c>
      <c r="R19" s="13" t="str">
        <f ca="1">IF(РТУС!R19="",HYPERLINK("#РТУС!"&amp;CELL("адрес",Проверка!R19),"заполнить"),HYPERLINK("#Проверка!"&amp;CELL("адрес",Проверка!R19),РТУС!R19))</f>
        <v>заполнить</v>
      </c>
      <c r="S19" s="13" t="str">
        <f>IF(РТУС!S19="","",РТУС!S19)</f>
        <v/>
      </c>
      <c r="T19" s="13" t="str">
        <f>IF(РТУС!T19="","",РТУС!T19)</f>
        <v/>
      </c>
      <c r="U19" s="13" t="str">
        <f>IF(РТУС!U19="","",РТУС!U19)</f>
        <v/>
      </c>
      <c r="V19" s="13" t="str">
        <f ca="1">IF(РТУС!V19="",HYPERLINK("#РТУС!"&amp;CELL("адрес",Проверка!V19),"заполнить"),IF(OR(РТУС!V19="Договор участия в долевом строительстве",РТУС!V19="Предварительный договор участия в долевом строительстве",РТУС!V19="Определение Арбитражного суда",РТУС!V19="Решение суда общей юрисдикции",РТУС!V19="Иные договоры"),HYPERLINK("#Проверка!"&amp;CELL("адрес",Проверка!V19),РТУС!V19),HYPERLINK("#РТУС!"&amp;CELL("адрес",Проверка!V19),"###")))</f>
        <v>заполнить</v>
      </c>
      <c r="W19" s="13" t="str">
        <f ca="1">IF(РТУС!W19="",HYPERLINK("#РТУС!"&amp;CELL("адрес",Проверка!W19),"заполнить"),HYPERLINK("#Проверка!"&amp;CELL("адрес",Проверка!W19),РТУС!W19))</f>
        <v>заполнить</v>
      </c>
      <c r="X19" s="15" t="str">
        <f ca="1">IF(РТУС!X19="",HYPERLINK("#РТУС!"&amp;CELL("адрес",Проверка!X19),"заполнить"),IF(AND(LEN(РТУС!X19)=5,РТУС!X19&lt;TODAY()),HYPERLINK("#Проверка!"&amp;CELL("адрес",Проверка!X19),РТУС!X19),HYPERLINK("#РТУС!"&amp;CELL("адрес",Проверка!X19),"###")))</f>
        <v>заполнить</v>
      </c>
      <c r="Y19" s="13" t="str">
        <f>IF(РТУС!Y19="","",РТУС!Y19)</f>
        <v/>
      </c>
      <c r="Z19" s="15" t="str">
        <f ca="1">IF(РТУС!Z19="","",IF(AND(LEN(РТУС!Z19)=5,РТУС!Z19&lt;TODAY()),HYPERLINK("#Проверка!"&amp;CELL("адрес",Проверка!Z19),РТУС!Z19),HYPERLINK("#РТУС!"&amp;CELL("адрес",Проверка!Z19),"###")))</f>
        <v/>
      </c>
      <c r="AA19" s="18" t="str">
        <f ca="1">IF(РТУС!AA19="",HYPERLINK("#РТУС!"&amp;CELL("адрес",Проверка!AA19),"заполнить"),IF(ISNUMBER(РТУС!AA19)=TRUE,HYPERLINK("#Проверка!"&amp;CELL("адрес",Проверка!AA19),РТУС!AA19),HYPERLINK("#РТУС!"&amp;CELL("адрес",Проверка!AA19),"###")))</f>
        <v>заполнить</v>
      </c>
      <c r="AB19" s="18" t="str">
        <f ca="1">IF(РТУС!AB19="",HYPERLINK("#РТУС!"&amp;CELL("адрес",Проверка!AB19),"заполнить"),IF(ISNUMBER(РТУС!AB19)=TRUE,HYPERLINK("#Проверка!"&amp;CELL("адрес",Проверка!AB19),РТУС!AB19),HYPERLINK("#РТУС!"&amp;CELL("адрес",Проверка!AB19),"###")))</f>
        <v>заполнить</v>
      </c>
      <c r="AC19" s="18" t="str">
        <f ca="1">IF(РТУС!AC19="","",IF(ISNUMBER(РТУС!AC19)=TRUE,HYPERLINK("#Проверка!"&amp;CELL("адрес",Проверка!AC19),РТУС!AC19),HYPERLINK("#РТУС!"&amp;CELL("адрес",Проверка!AC19),"###")))</f>
        <v/>
      </c>
      <c r="AD19" s="18" t="str">
        <f ca="1">IF(РТУС!AD19="","",IF(ISNUMBER(РТУС!AD19)=TRUE,HYPERLINK("#Проверка!"&amp;CELL("адрес",Проверка!AD19),РТУС!AD19),HYPERLINK("#РТУС!"&amp;CELL("адрес",Проверка!AD19),"###")))</f>
        <v/>
      </c>
      <c r="AE19" s="13" t="str">
        <f>IF(РТУС!AE19="","",РТУС!AE19)</f>
        <v/>
      </c>
      <c r="AF19" s="15" t="str">
        <f ca="1">IF(РТУС!AE19="","",IF(РТУС!AF19="",HYPERLINK("#РТУС!"&amp;CELL("адрес",Проверка!AF19),"заполнить"),IF(AND(LEN(РТУС!AF19)=5,РТУС!AF19&lt;TODAY()),HYPERLINK("#Проверка!"&amp;CELL("адрес",Проверка!AF19),РТУС!AF19),HYPERLINK("#РТУС!"&amp;CELL("адрес",Проверка!AF19),"###"))))</f>
        <v/>
      </c>
      <c r="AG19" s="13"/>
      <c r="AH19" s="15" t="str">
        <f ca="1">IF(РТУС!AE19="","",IF(РТУС!AH19="",HYPERLINK("#РТУС!"&amp;CELL("адрес",Проверка!AH19),"заполнить"),IF(AND(LEN(РТУС!AH19)=5,РТУС!AH19&lt;TODAY()),HYPERLINK("#Проверка!"&amp;CELL("адрес",Проверка!AH19),РТУС!AH19),HYPERLINK("#РТУС!"&amp;CELL("адрес",Проверка!AH19),"###"))))</f>
        <v/>
      </c>
      <c r="AI19" s="15" t="str">
        <f ca="1">IF(РТУС!AE19="","",IF(РТУС!AI19="",HYPERLINK("#РТУС!"&amp;CELL("адрес",Проверка!AI19),"заполнить"),HYPERLINK("#Проверка!"&amp;CELL("адрес",Проверка!AI19),РТУС!AI19)))</f>
        <v/>
      </c>
      <c r="AJ19" s="13" t="str">
        <f ca="1">IF(РТУС!AE19="","",IF(РТУС!AJ19="",HYPERLINK("#РТУС!"&amp;CELL("адрес",Проверка!AJ19),"заполнить"),IF(OR(РТУС!AJ19="Юрлицо",РТУС!AJ19="Физлицо",РТУС!AJ19="ИП"),HYPERLINK("#Проверка!"&amp;CELL("адрес",Проверка!AJ19),РТУС!AJ19),HYPERLINK("#РТУС!"&amp;CELL("адрес",Проверка!AJ19),"###"))))</f>
        <v/>
      </c>
      <c r="AK19" s="13" t="str">
        <f ca="1">IF(РТУС!AK19="",HYPERLINK("#РТУС!"&amp;CELL("адрес",Проверка!AK19),"заполнить"),IF(OR(РТУС!AK19="Квартира",РТУС!AK19="Кладовая",РТУС!AK19="Машино-место",РТУС!AK19="Нежилое помещение"),HYPERLINK("#Проверка!"&amp;CELL("адрес",Проверка!AK19),РТУС!AK19),HYPERLINK("#РТУС!"&amp;CELL("адрес",Проверка!AK19),"###")))</f>
        <v>заполнить</v>
      </c>
      <c r="AL19" s="13" t="str">
        <f ca="1">IF(РТУС!AL19="",HYPERLINK("#РТУС!"&amp;CELL("адрес",Проверка!AL19),"заполнить"),HYPERLINK("#Проверка!"&amp;CELL("адрес",Проверка!AL19),РТУС!AL19))</f>
        <v>заполнить</v>
      </c>
      <c r="AM19" s="18" t="str">
        <f ca="1">IF(РТУС!AM19="",HYPERLINK("#РТУС!"&amp;CELL("адрес",Проверка!AM19),"заполнить"),IF(ISNUMBER(РТУС!AM19)=TRUE,IF(РТУС!AK19="Нежилое помещение",IF(РТУС!AM19&gt;7,HYPERLINK("#РТУС!"&amp;CELL("адрес",Проверка!AM19),"не больше 7 кв.м."),РТУС!AM19),HYPERLINK("#Проверка!"&amp;CELL("адрес",Проверка!AM19),РТУС!AM19)),HYPERLINK("#РТУС!"&amp;CELL("адрес",Проверка!AM19),"###")))</f>
        <v>заполнить</v>
      </c>
      <c r="AN19" s="13" t="str">
        <f ca="1">IF(РТУС!AN19="",HYPERLINK("#РТУС!"&amp;CELL("адрес",Проверка!AN19),"заполнить"),IF(OR(РТУС!AN19="Общая площадь помещения",РТУС!AN19="Общая приведенная площадь жилого помещения",РТУС!AN19="Общая площадь жилого помещения с учетом лоджий, балконов, террас и веранд"),HYPERLINK("#Проверка!"&amp;CELL("адрес",Проверка!AN19),РТУС!AN19),HYPERLINK("#РТУС!"&amp;CELL("адрес",Проверка!AN19),"###")))</f>
        <v>заполнить</v>
      </c>
      <c r="AO19" s="13" t="str">
        <f ca="1">IF(OR(РТУС!AK19="Квартира",РТУС!A19="Нежилое помещение"),IF(РТУС!AO19="",HYPERLINK("#РТУС!"&amp;CELL("адрес",Проверка!AO19),"заполнить"),IF(ISNUMBER(РТУС!AO19)=TRUE,HYPERLINK("#Проверка!"&amp;CELL("адрес",Проверка!AO19),РТУС!AO19),HYPERLINK("#РТУС!"&amp;CELL("адрес",Проверка!AO19),"###"))),"")</f>
        <v/>
      </c>
      <c r="AP19" s="13" t="str">
        <f>IF(РТУС!AP19="","",РТУС!AP19)</f>
        <v/>
      </c>
      <c r="AQ19" s="13" t="str">
        <f ca="1">IF(РТУС!AQ19="",HYPERLINK("#РТУС!"&amp;CELL("адрес",Проверка!AQ19),"заполнить"),HYPERLINK("#Проверка!"&amp;CELL("адрес",Проверка!AQ19),РТУС!AQ19))</f>
        <v>заполнить</v>
      </c>
      <c r="AR19" s="18" t="str">
        <f ca="1">IF(РТУС!AR19="",HYPERLINK("#РТУС!"&amp;CELL("адрес",Проверка!AR19),"заполнить"),IF(ISNUMBER(РТУС!AR19)=FALSE,HYPERLINK("#РТУС!"&amp;CELL("адрес",Проверка!AR19),"###"),IF(РТУС!G19="1",IF(РТУС!AB19=РТУС!AR19+РТУС!AU19,HYPERLINK("#Проверка!"&amp;CELL("адрес",Проверка!AR19),РТУС!AR19),HYPERLINK("#РТУС!"&amp;CELL("адрес",Проверка!AR19),"сверить суммы")),IF(РТУС!AB19=(SUMIF(РТУС!$A$4:$A$1000,A19,РТУС!$AR$4:$AR$1000)+SUMIF(РТУС!$A$4:$A$1000,A19,РТУС!$AU$4:$AU$1000)),HYPERLINK("#Проверка!"&amp;CELL("адрес",Проверка!AR19),РТУС!AR19),HYPERLINK("#РТУС!"&amp;CELL("адрес",Проверка!AR19),"сверить суммы")))))</f>
        <v>заполнить</v>
      </c>
      <c r="AS19" s="13" t="str">
        <f>IF(РТУС!AS19="","",РТУС!AS19)</f>
        <v/>
      </c>
      <c r="AT19" s="18" t="str">
        <f ca="1">IF(РТУС!AT19="",HYPERLINK("#РТУС!"&amp;CELL("адрес",Проверка!AT19),"заполнить"),IF(ISNUMBER(РТУС!AT19)=FALSE,HYPERLINK("#РТУС!"&amp;CELL("адрес",Проверка!AT19),"###"),IF(РТУС!AT19=РТУС!AR19,HYPERLINK("#Проверка!"&amp;CELL("адрес",Проверка!AT19),РТУС!AT19),HYPERLINK("#РТУС!"&amp;CELL("адрес",Проверка!AT19),"сверить суммы"))))</f>
        <v>заполнить</v>
      </c>
      <c r="AU19" s="18" t="str">
        <f ca="1">IF(РТУС!AU19="",HYPERLINK("#РТУС!"&amp;CELL("адрес",Проверка!AU19),"заполнить"),IF(ISNUMBER(РТУС!AU19)=FALSE,HYPERLINK("#РТУС!"&amp;CELL("адрес",Проверка!AU19),"###"),IF(РТУС!G19="1",IF(РТУС!AB19=РТУС!AR19+РТУС!AU19,HYPERLINK("#Проверка!"&amp;CELL("адрес",Проверка!AU19),РТУС!AU19),HYPERLINK("#РТУС!"&amp;CELL("адрес",Проверка!AU19),"сверить суммы")),IF(РТУС!AB19=(SUMIF(РТУС!$A$4:$A$1000,A19,РТУС!$AR$4:$AR$1000)+SUMIF(РТУС!$A$4:$A$1000,A19,РТУС!$AU$4:$AU$1000)),HYPERLINK("#Проверка!"&amp;CELL("адрес",Проверка!AU19),РТУС!AU19),HYPERLINK("#РТУС!"&amp;CELL("адрес",Проверка!AU19),"сверить суммы")))))</f>
        <v>заполнить</v>
      </c>
      <c r="AV19" s="13" t="str">
        <f ca="1">IF(РТУС!AV19="",HYPERLINK("#РТУС!"&amp;CELL("адрес",Проверка!AV19),"заполнить"),IF(OR(РТУС!AV19="Требование о передаче жилого помещения",РТУС!AV19="Требование о передаче машино-места",РТУС!AV19="Требования о передаче нежилого помещения",РТУС!AV19="Денежные требования"),HYPERLINK("#Проверка!"&amp;CELL("адрес",Проверка!AV19),РТУС!AV19),HYPERLINK("#РТУС!"&amp;CELL("адрес",Проверка!AV19),"###")))</f>
        <v>заполнить</v>
      </c>
      <c r="AW19" s="13" t="str">
        <f ca="1">IF(РТУС!AW19="",HYPERLINK("#РТУС!"&amp;CELL("адрес",Проверка!AW19),"заполнить"),IF(OR(РТУС!AW19="Включен в полном объеме",РТУС!AW19="Включен частично"),HYPERLINK("#Проверка!"&amp;CELL("адрес",Проверка!AW19),РТУС!AW19),HYPERLINK("#РТУС!"&amp;CELL("адрес",Проверка!AW19),"###")))</f>
        <v>заполнить</v>
      </c>
      <c r="AX19" s="15" t="str">
        <f ca="1">IF(РТУС!AX19="",HYPERLINK("#РТУС!"&amp;CELL("адрес",Проверка!AX19),"заполнить"),IF(AND(LEN(РТУС!AX19)=5,РТУС!AX19&lt;TODAY()),HYPERLINK("#Проверка!"&amp;CELL("адрес",Проверка!AX19),РТУС!AX19),HYPERLINK("#РТУС!"&amp;CELL("адрес",Проверка!AX19),"###")))</f>
        <v>заполнить</v>
      </c>
      <c r="AY19" s="15" t="str">
        <f ca="1">IF(РТУС!AY19="",HYPERLINK("#РТУС!"&amp;CELL("адрес",Проверка!AY19),"заполнить"),IF(AND(LEN(РТУС!AY19)=5,РТУС!AY19&lt;TODAY()),HYPERLINK("#Проверка!"&amp;CELL("адрес",Проверка!AY19),РТУС!AY19),HYPERLINK("#РТУС!"&amp;CELL("адрес",Проверка!AY19),"###")))</f>
        <v>заполнить</v>
      </c>
    </row>
    <row r="20" spans="1:51" x14ac:dyDescent="0.25">
      <c r="A20" s="10" t="str">
        <f>РТУС!A20</f>
        <v>.</v>
      </c>
      <c r="B20" s="13" t="str">
        <f ca="1">IF(РТУС!B20="",HYPERLINK("#РТУС!"&amp;CELL("адрес",Проверка!B20),"заполнить"),IF(AND(LEN(РТУС!B20)=10,РТУС!B19=РТУС!B20),HYPERLINK("#Проверка!"&amp;CELL("адрес",Проверка!B20),РТУС!B20),HYPERLINK("#РТУС!"&amp;CELL("адрес",Проверка!B20),"###")))</f>
        <v>заполнить</v>
      </c>
      <c r="C20" s="13" t="str">
        <f ca="1">IF(РТУС!C20="",HYPERLINK("#РТУС!"&amp;CELL("адрес",Проверка!C20),"заполнить"),IF(AND(ISNUMBER(РТУС!C20)=TRUE,РТУС!C20&gt;0,РТУС!C19=РТУС!C20),HYPERLINK("#Проверка!"&amp;CELL("адрес",Проверка!C20),РТУС!C20),HYPERLINK("#РТУС!"&amp;CELL("адрес",Проверка!C20),"###")))</f>
        <v>заполнить</v>
      </c>
      <c r="D20" s="13" t="str">
        <f>IF(РТУС!D20="","",РТУС!D20)</f>
        <v/>
      </c>
      <c r="E20" s="13" t="str">
        <f ca="1">IF(РТУС!E20="",HYPERLINK("#РТУС!"&amp;CELL("адрес",Проверка!E20),"заполнить"),IF(РТУС!E19=РТУС!E20,HYPERLINK("#Проверка!"&amp;CELL("адрес",Проверка!E20),РТУС!E20),HYPERLINK("#РТУС!"&amp;CELL("адрес",Проверка!E20),"###")))</f>
        <v>заполнить</v>
      </c>
      <c r="F20" s="13" t="str">
        <f ca="1">IF(РТУС!F20="",HYPERLINK("#РТУС!"&amp;CELL("адрес",Проверка!F20),"заполнить"),HYPERLINK("#Проверка!"&amp;CELL("адрес",Проверка!F20),РТУС!F20))</f>
        <v>заполнить</v>
      </c>
      <c r="G20" s="20" t="str">
        <f ca="1">IF(РТУС!G20="",HYPERLINK("#РТУС!"&amp;CELL("адрес",Проверка!G20),"заполнить"),IF(РТУС!G20="1",HYPERLINK("#Проверка!"&amp;CELL("адрес",Проверка!G20),"1"),IF(AND(ISNUMBER(РТУС!G20)=TRUE,РТУС!G20&lt;=1,РТУС!G20&gt;0),IF(SUMIF(РТУС!$A$4:$A$1000,A20,РТУС!$G$4:$G$1000)=1,HYPERLINK("#Проверка!"&amp;CELL("адрес",Проверка!G20),РТУС!G20),HYPERLINK("#РТУС!"&amp;CELL("адрес",Проверка!G20),"сумма долей ≠ 1")),HYPERLINK("#РТУС!"&amp;CELL("адрес",Проверка!G20),"###"))))</f>
        <v>заполнить</v>
      </c>
      <c r="H20" s="13" t="str">
        <f ca="1">IF(РТУС!H20="",HYPERLINK("#РТУС!"&amp;CELL("адрес",Проверка!H20),"заполнить"),IF(OR(РТУС!H20="Юрлицо",РТУС!H20="Физлицо",РТУС!H20="ИП"),HYPERLINK("#Проверка!"&amp;CELL("адрес",Проверка!H20),РТУС!H20),HYPERLINK("#РТУС!"&amp;CELL("адрес",Проверка!H20),"###")))</f>
        <v>заполнить</v>
      </c>
      <c r="I20" s="13" t="str">
        <f ca="1">IF(OR(РТУС!H20="Юрлицо",РТУС!H20="ИП"),IF(РТУС!I20="",HYPERLINK("#РТУС!"&amp;CELL("адрес",Проверка!I20),"заполнить"),IF(OR(LEN(РТУС!I20)=10,LEN(РТУС!I20)=12),HYPERLINK("#Проверка!"&amp;CELL("адрес",Проверка!I20),РТУС!I20),HYPERLINK("#РТУС!"&amp;CELL("адрес",Проверка!I20),"###"))),"")</f>
        <v/>
      </c>
      <c r="J20" s="15" t="str">
        <f ca="1">IF(РТУС!J20="","",IF(AND(LEN(РТУС!J20)=5,РТУС!J20&lt;TODAY()),HYPERLINK("#Проверка!"&amp;CELL("адрес",Проверка!J20),РТУС!J20),HYPERLINK("#РТУС!"&amp;CELL("адрес",Проверка!J20),"###")))</f>
        <v/>
      </c>
      <c r="K20" s="13" t="str">
        <f>IF(РТУС!K20="","",РТУС!K20)</f>
        <v/>
      </c>
      <c r="L20" s="13" t="str">
        <f ca="1">IF(OR(РТУС!H20="Физлицо",РТУС!H20="ИП"),IF(РТУС!L20="",HYPERLINK("#РТУС!"&amp;CELL("адрес",Проверка!L20),"заполнить"),IF(OR(РТУС!L20="Загранпаспорт гражданина РФ",РТУС!L20="Паспорт гражданина РФ",РТУС!L20="Иностранный паспорт",РТУС!L20="Свидетельство о рождении",РТУС!L20="Вид на жительство"),HYPERLINK("#Проверка!"&amp;CELL("адрес",Проверка!L20),РТУС!L20),HYPERLINK("#РТУС!"&amp;CELL("адрес",Проверка!L20),"###"))),"")</f>
        <v/>
      </c>
      <c r="M20" s="13" t="str">
        <f ca="1">IF(AND(OR(РТУС!L20="Паспорт гражданина РФ",РТУС!L20="Свидетельство о рождении"),РТУС!M20=""),HYPERLINK("#РТУС!"&amp;CELL("адрес",Проверка!M20),"заполнить"),IF(РТУС!L20="Паспорт гражданина РФ",IF(LEN(РТУС!M20)=4,HYPERLINK("#Проверка!"&amp;CELL("адрес",Проверка!M20),РТУС!M20),HYPERLINK("#РТУС!"&amp;CELL("адрес",Проверка!M20),"###")),IF(РТУС!L20="Свидетельство о рождении",HYPERLINK("#Проверка!"&amp;CELL("адрес",Проверка!M20),РТУС!M20),"")))</f>
        <v/>
      </c>
      <c r="N20" s="13" t="str">
        <f ca="1">IF(РТУС!L20="","",IF(РТУС!N20="",HYPERLINK("#РТУС!"&amp;CELL("адрес",Проверка!N20),"заполнить"),IF(OR(РТУС!L20="Паспорт гражданина РФ",РТУС!L20="Свидетельство о рождении"),IF(LEN(РТУС!N20)=6,HYPERLINK("#Проверка!"&amp;CELL("адрес",Проверка!N20),РТУС!N20),HYPERLINK("#РТУС!"&amp;CELL("адрес",Проверка!N20),"###")),HYPERLINK("#Проверка!"&amp;CELL("адрес",Проверка!N20),РТУС!N20))))</f>
        <v/>
      </c>
      <c r="O20" s="15" t="str">
        <f ca="1">IF(РТУС!L20="","",IF(РТУС!O20="",HYPERLINK("#РТУС!"&amp;CELL("адрес",Проверка!O20),"заполнить"),IF(AND(LEN(РТУС!O20)=5,РТУС!O20&lt;TODAY()),IF(РТУС!L20="Свидетельство о рождении",IF(РТУС!O20&gt;EDATE(TODAY(),-168),HYPERLINK("#Проверка!"&amp;CELL("адрес",Проверка!O20),РТУС!O20),HYPERLINK("#РТУС!"&amp;CELL("адрес",Проверка!O20),"недействительно")),HYPERLINK("#Проверка!"&amp;CELL("адрес",Проверка!O20),РТУС!O20)),HYPERLINK("#РТУС!"&amp;CELL("адрес",Проверка!O20),"###"))))</f>
        <v/>
      </c>
      <c r="P20" s="21" t="str">
        <f ca="1">IF(РТУС!L20="Паспорт гражданина РФ",IF(РТУС!P20="",HYPERLINK("#РТУС!"&amp;CELL("адрес",Проверка!P20),"заполнить"),HYPERLINK("#Проверка!"&amp;CELL("адрес",Проверка!P20),РТУС!P20)),"")</f>
        <v/>
      </c>
      <c r="Q20" s="13" t="str">
        <f ca="1">IF(РТУС!L20="Паспорт гражданина РФ",IF(РТУС!Q20="",HYPERLINK("#РТУС!"&amp;CELL("адрес",Проверка!Q20),"заполнить"),IF(LEN(РТУС!Q20)=7,HYPERLINK("#Проверка!"&amp;CELL("адрес",Проверка!Q20),РТУС!Q20),HYPERLINK("#РТУС!"&amp;CELL("адрес",Проверка!Q20),"###"))),"")</f>
        <v/>
      </c>
      <c r="R20" s="13" t="str">
        <f ca="1">IF(РТУС!R20="",HYPERLINK("#РТУС!"&amp;CELL("адрес",Проверка!R20),"заполнить"),HYPERLINK("#Проверка!"&amp;CELL("адрес",Проверка!R20),РТУС!R20))</f>
        <v>заполнить</v>
      </c>
      <c r="S20" s="13" t="str">
        <f>IF(РТУС!S20="","",РТУС!S20)</f>
        <v/>
      </c>
      <c r="T20" s="13" t="str">
        <f>IF(РТУС!T20="","",РТУС!T20)</f>
        <v/>
      </c>
      <c r="U20" s="13" t="str">
        <f>IF(РТУС!U20="","",РТУС!U20)</f>
        <v/>
      </c>
      <c r="V20" s="13" t="str">
        <f ca="1">IF(РТУС!V20="",HYPERLINK("#РТУС!"&amp;CELL("адрес",Проверка!V20),"заполнить"),IF(OR(РТУС!V20="Договор участия в долевом строительстве",РТУС!V20="Предварительный договор участия в долевом строительстве",РТУС!V20="Определение Арбитражного суда",РТУС!V20="Решение суда общей юрисдикции",РТУС!V20="Иные договоры"),HYPERLINK("#Проверка!"&amp;CELL("адрес",Проверка!V20),РТУС!V20),HYPERLINK("#РТУС!"&amp;CELL("адрес",Проверка!V20),"###")))</f>
        <v>заполнить</v>
      </c>
      <c r="W20" s="13" t="str">
        <f ca="1">IF(РТУС!W20="",HYPERLINK("#РТУС!"&amp;CELL("адрес",Проверка!W20),"заполнить"),HYPERLINK("#Проверка!"&amp;CELL("адрес",Проверка!W20),РТУС!W20))</f>
        <v>заполнить</v>
      </c>
      <c r="X20" s="15" t="str">
        <f ca="1">IF(РТУС!X20="",HYPERLINK("#РТУС!"&amp;CELL("адрес",Проверка!X20),"заполнить"),IF(AND(LEN(РТУС!X20)=5,РТУС!X20&lt;TODAY()),HYPERLINK("#Проверка!"&amp;CELL("адрес",Проверка!X20),РТУС!X20),HYPERLINK("#РТУС!"&amp;CELL("адрес",Проверка!X20),"###")))</f>
        <v>заполнить</v>
      </c>
      <c r="Y20" s="13" t="str">
        <f>IF(РТУС!Y20="","",РТУС!Y20)</f>
        <v/>
      </c>
      <c r="Z20" s="15" t="str">
        <f ca="1">IF(РТУС!Z20="","",IF(AND(LEN(РТУС!Z20)=5,РТУС!Z20&lt;TODAY()),HYPERLINK("#Проверка!"&amp;CELL("адрес",Проверка!Z20),РТУС!Z20),HYPERLINK("#РТУС!"&amp;CELL("адрес",Проверка!Z20),"###")))</f>
        <v/>
      </c>
      <c r="AA20" s="18" t="str">
        <f ca="1">IF(РТУС!AA20="",HYPERLINK("#РТУС!"&amp;CELL("адрес",Проверка!AA20),"заполнить"),IF(ISNUMBER(РТУС!AA20)=TRUE,HYPERLINK("#Проверка!"&amp;CELL("адрес",Проверка!AA20),РТУС!AA20),HYPERLINK("#РТУС!"&amp;CELL("адрес",Проверка!AA20),"###")))</f>
        <v>заполнить</v>
      </c>
      <c r="AB20" s="18" t="str">
        <f ca="1">IF(РТУС!AB20="",HYPERLINK("#РТУС!"&amp;CELL("адрес",Проверка!AB20),"заполнить"),IF(ISNUMBER(РТУС!AB20)=TRUE,HYPERLINK("#Проверка!"&amp;CELL("адрес",Проверка!AB20),РТУС!AB20),HYPERLINK("#РТУС!"&amp;CELL("адрес",Проверка!AB20),"###")))</f>
        <v>заполнить</v>
      </c>
      <c r="AC20" s="18" t="str">
        <f ca="1">IF(РТУС!AC20="","",IF(ISNUMBER(РТУС!AC20)=TRUE,HYPERLINK("#Проверка!"&amp;CELL("адрес",Проверка!AC20),РТУС!AC20),HYPERLINK("#РТУС!"&amp;CELL("адрес",Проверка!AC20),"###")))</f>
        <v/>
      </c>
      <c r="AD20" s="18" t="str">
        <f ca="1">IF(РТУС!AD20="","",IF(ISNUMBER(РТУС!AD20)=TRUE,HYPERLINK("#Проверка!"&amp;CELL("адрес",Проверка!AD20),РТУС!AD20),HYPERLINK("#РТУС!"&amp;CELL("адрес",Проверка!AD20),"###")))</f>
        <v/>
      </c>
      <c r="AE20" s="13" t="str">
        <f>IF(РТУС!AE20="","",РТУС!AE20)</f>
        <v/>
      </c>
      <c r="AF20" s="15" t="str">
        <f ca="1">IF(РТУС!AE20="","",IF(РТУС!AF20="",HYPERLINK("#РТУС!"&amp;CELL("адрес",Проверка!AF20),"заполнить"),IF(AND(LEN(РТУС!AF20)=5,РТУС!AF20&lt;TODAY()),HYPERLINK("#Проверка!"&amp;CELL("адрес",Проверка!AF20),РТУС!AF20),HYPERLINK("#РТУС!"&amp;CELL("адрес",Проверка!AF20),"###"))))</f>
        <v/>
      </c>
      <c r="AG20" s="13"/>
      <c r="AH20" s="15" t="str">
        <f ca="1">IF(РТУС!AE20="","",IF(РТУС!AH20="",HYPERLINK("#РТУС!"&amp;CELL("адрес",Проверка!AH20),"заполнить"),IF(AND(LEN(РТУС!AH20)=5,РТУС!AH20&lt;TODAY()),HYPERLINK("#Проверка!"&amp;CELL("адрес",Проверка!AH20),РТУС!AH20),HYPERLINK("#РТУС!"&amp;CELL("адрес",Проверка!AH20),"###"))))</f>
        <v/>
      </c>
      <c r="AI20" s="15" t="str">
        <f ca="1">IF(РТУС!AE20="","",IF(РТУС!AI20="",HYPERLINK("#РТУС!"&amp;CELL("адрес",Проверка!AI20),"заполнить"),HYPERLINK("#Проверка!"&amp;CELL("адрес",Проверка!AI20),РТУС!AI20)))</f>
        <v/>
      </c>
      <c r="AJ20" s="13" t="str">
        <f ca="1">IF(РТУС!AE20="","",IF(РТУС!AJ20="",HYPERLINK("#РТУС!"&amp;CELL("адрес",Проверка!AJ20),"заполнить"),IF(OR(РТУС!AJ20="Юрлицо",РТУС!AJ20="Физлицо",РТУС!AJ20="ИП"),HYPERLINK("#Проверка!"&amp;CELL("адрес",Проверка!AJ20),РТУС!AJ20),HYPERLINK("#РТУС!"&amp;CELL("адрес",Проверка!AJ20),"###"))))</f>
        <v/>
      </c>
      <c r="AK20" s="13" t="str">
        <f ca="1">IF(РТУС!AK20="",HYPERLINK("#РТУС!"&amp;CELL("адрес",Проверка!AK20),"заполнить"),IF(OR(РТУС!AK20="Квартира",РТУС!AK20="Кладовая",РТУС!AK20="Машино-место",РТУС!AK20="Нежилое помещение"),HYPERLINK("#Проверка!"&amp;CELL("адрес",Проверка!AK20),РТУС!AK20),HYPERLINK("#РТУС!"&amp;CELL("адрес",Проверка!AK20),"###")))</f>
        <v>заполнить</v>
      </c>
      <c r="AL20" s="13" t="str">
        <f ca="1">IF(РТУС!AL20="",HYPERLINK("#РТУС!"&amp;CELL("адрес",Проверка!AL20),"заполнить"),HYPERLINK("#Проверка!"&amp;CELL("адрес",Проверка!AL20),РТУС!AL20))</f>
        <v>заполнить</v>
      </c>
      <c r="AM20" s="18" t="str">
        <f ca="1">IF(РТУС!AM20="",HYPERLINK("#РТУС!"&amp;CELL("адрес",Проверка!AM20),"заполнить"),IF(ISNUMBER(РТУС!AM20)=TRUE,IF(РТУС!AK20="Нежилое помещение",IF(РТУС!AM20&gt;7,HYPERLINK("#РТУС!"&amp;CELL("адрес",Проверка!AM20),"не больше 7 кв.м."),РТУС!AM20),HYPERLINK("#Проверка!"&amp;CELL("адрес",Проверка!AM20),РТУС!AM20)),HYPERLINK("#РТУС!"&amp;CELL("адрес",Проверка!AM20),"###")))</f>
        <v>заполнить</v>
      </c>
      <c r="AN20" s="13" t="str">
        <f ca="1">IF(РТУС!AN20="",HYPERLINK("#РТУС!"&amp;CELL("адрес",Проверка!AN20),"заполнить"),IF(OR(РТУС!AN20="Общая площадь помещения",РТУС!AN20="Общая приведенная площадь жилого помещения",РТУС!AN20="Общая площадь жилого помещения с учетом лоджий, балконов, террас и веранд"),HYPERLINK("#Проверка!"&amp;CELL("адрес",Проверка!AN20),РТУС!AN20),HYPERLINK("#РТУС!"&amp;CELL("адрес",Проверка!AN20),"###")))</f>
        <v>заполнить</v>
      </c>
      <c r="AO20" s="13" t="str">
        <f ca="1">IF(OR(РТУС!AK20="Квартира",РТУС!A20="Нежилое помещение"),IF(РТУС!AO20="",HYPERLINK("#РТУС!"&amp;CELL("адрес",Проверка!AO20),"заполнить"),IF(ISNUMBER(РТУС!AO20)=TRUE,HYPERLINK("#Проверка!"&amp;CELL("адрес",Проверка!AO20),РТУС!AO20),HYPERLINK("#РТУС!"&amp;CELL("адрес",Проверка!AO20),"###"))),"")</f>
        <v/>
      </c>
      <c r="AP20" s="13" t="str">
        <f>IF(РТУС!AP20="","",РТУС!AP20)</f>
        <v/>
      </c>
      <c r="AQ20" s="13" t="str">
        <f ca="1">IF(РТУС!AQ20="",HYPERLINK("#РТУС!"&amp;CELL("адрес",Проверка!AQ20),"заполнить"),HYPERLINK("#Проверка!"&amp;CELL("адрес",Проверка!AQ20),РТУС!AQ20))</f>
        <v>заполнить</v>
      </c>
      <c r="AR20" s="18" t="str">
        <f ca="1">IF(РТУС!AR20="",HYPERLINK("#РТУС!"&amp;CELL("адрес",Проверка!AR20),"заполнить"),IF(ISNUMBER(РТУС!AR20)=FALSE,HYPERLINK("#РТУС!"&amp;CELL("адрес",Проверка!AR20),"###"),IF(РТУС!G20="1",IF(РТУС!AB20=РТУС!AR20+РТУС!AU20,HYPERLINK("#Проверка!"&amp;CELL("адрес",Проверка!AR20),РТУС!AR20),HYPERLINK("#РТУС!"&amp;CELL("адрес",Проверка!AR20),"сверить суммы")),IF(РТУС!AB20=(SUMIF(РТУС!$A$4:$A$1000,A20,РТУС!$AR$4:$AR$1000)+SUMIF(РТУС!$A$4:$A$1000,A20,РТУС!$AU$4:$AU$1000)),HYPERLINK("#Проверка!"&amp;CELL("адрес",Проверка!AR20),РТУС!AR20),HYPERLINK("#РТУС!"&amp;CELL("адрес",Проверка!AR20),"сверить суммы")))))</f>
        <v>заполнить</v>
      </c>
      <c r="AS20" s="13" t="str">
        <f>IF(РТУС!AS20="","",РТУС!AS20)</f>
        <v/>
      </c>
      <c r="AT20" s="18" t="str">
        <f ca="1">IF(РТУС!AT20="",HYPERLINK("#РТУС!"&amp;CELL("адрес",Проверка!AT20),"заполнить"),IF(ISNUMBER(РТУС!AT20)=FALSE,HYPERLINK("#РТУС!"&amp;CELL("адрес",Проверка!AT20),"###"),IF(РТУС!AT20=РТУС!AR20,HYPERLINK("#Проверка!"&amp;CELL("адрес",Проверка!AT20),РТУС!AT20),HYPERLINK("#РТУС!"&amp;CELL("адрес",Проверка!AT20),"сверить суммы"))))</f>
        <v>заполнить</v>
      </c>
      <c r="AU20" s="18" t="str">
        <f ca="1">IF(РТУС!AU20="",HYPERLINK("#РТУС!"&amp;CELL("адрес",Проверка!AU20),"заполнить"),IF(ISNUMBER(РТУС!AU20)=FALSE,HYPERLINK("#РТУС!"&amp;CELL("адрес",Проверка!AU20),"###"),IF(РТУС!G20="1",IF(РТУС!AB20=РТУС!AR20+РТУС!AU20,HYPERLINK("#Проверка!"&amp;CELL("адрес",Проверка!AU20),РТУС!AU20),HYPERLINK("#РТУС!"&amp;CELL("адрес",Проверка!AU20),"сверить суммы")),IF(РТУС!AB20=(SUMIF(РТУС!$A$4:$A$1000,A20,РТУС!$AR$4:$AR$1000)+SUMIF(РТУС!$A$4:$A$1000,A20,РТУС!$AU$4:$AU$1000)),HYPERLINK("#Проверка!"&amp;CELL("адрес",Проверка!AU20),РТУС!AU20),HYPERLINK("#РТУС!"&amp;CELL("адрес",Проверка!AU20),"сверить суммы")))))</f>
        <v>заполнить</v>
      </c>
      <c r="AV20" s="13" t="str">
        <f ca="1">IF(РТУС!AV20="",HYPERLINK("#РТУС!"&amp;CELL("адрес",Проверка!AV20),"заполнить"),IF(OR(РТУС!AV20="Требование о передаче жилого помещения",РТУС!AV20="Требование о передаче машино-места",РТУС!AV20="Требования о передаче нежилого помещения",РТУС!AV20="Денежные требования"),HYPERLINK("#Проверка!"&amp;CELL("адрес",Проверка!AV20),РТУС!AV20),HYPERLINK("#РТУС!"&amp;CELL("адрес",Проверка!AV20),"###")))</f>
        <v>заполнить</v>
      </c>
      <c r="AW20" s="13" t="str">
        <f ca="1">IF(РТУС!AW20="",HYPERLINK("#РТУС!"&amp;CELL("адрес",Проверка!AW20),"заполнить"),IF(OR(РТУС!AW20="Включен в полном объеме",РТУС!AW20="Включен частично"),HYPERLINK("#Проверка!"&amp;CELL("адрес",Проверка!AW20),РТУС!AW20),HYPERLINK("#РТУС!"&amp;CELL("адрес",Проверка!AW20),"###")))</f>
        <v>заполнить</v>
      </c>
      <c r="AX20" s="15" t="str">
        <f ca="1">IF(РТУС!AX20="",HYPERLINK("#РТУС!"&amp;CELL("адрес",Проверка!AX20),"заполнить"),IF(AND(LEN(РТУС!AX20)=5,РТУС!AX20&lt;TODAY()),HYPERLINK("#Проверка!"&amp;CELL("адрес",Проверка!AX20),РТУС!AX20),HYPERLINK("#РТУС!"&amp;CELL("адрес",Проверка!AX20),"###")))</f>
        <v>заполнить</v>
      </c>
      <c r="AY20" s="15" t="str">
        <f ca="1">IF(РТУС!AY20="",HYPERLINK("#РТУС!"&amp;CELL("адрес",Проверка!AY20),"заполнить"),IF(AND(LEN(РТУС!AY20)=5,РТУС!AY20&lt;TODAY()),HYPERLINK("#Проверка!"&amp;CELL("адрес",Проверка!AY20),РТУС!AY20),HYPERLINK("#РТУС!"&amp;CELL("адрес",Проверка!AY20),"###")))</f>
        <v>заполнить</v>
      </c>
    </row>
    <row r="21" spans="1:51" x14ac:dyDescent="0.25">
      <c r="A21" s="10" t="str">
        <f>РТУС!A21</f>
        <v>.</v>
      </c>
      <c r="B21" s="13" t="str">
        <f ca="1">IF(РТУС!B21="",HYPERLINK("#РТУС!"&amp;CELL("адрес",Проверка!B21),"заполнить"),IF(AND(LEN(РТУС!B21)=10,РТУС!B20=РТУС!B21),HYPERLINK("#Проверка!"&amp;CELL("адрес",Проверка!B21),РТУС!B21),HYPERLINK("#РТУС!"&amp;CELL("адрес",Проверка!B21),"###")))</f>
        <v>заполнить</v>
      </c>
      <c r="C21" s="13" t="str">
        <f ca="1">IF(РТУС!C21="",HYPERLINK("#РТУС!"&amp;CELL("адрес",Проверка!C21),"заполнить"),IF(AND(ISNUMBER(РТУС!C21)=TRUE,РТУС!C21&gt;0,РТУС!C20=РТУС!C21),HYPERLINK("#Проверка!"&amp;CELL("адрес",Проверка!C21),РТУС!C21),HYPERLINK("#РТУС!"&amp;CELL("адрес",Проверка!C21),"###")))</f>
        <v>заполнить</v>
      </c>
      <c r="D21" s="13" t="str">
        <f>IF(РТУС!D21="","",РТУС!D21)</f>
        <v/>
      </c>
      <c r="E21" s="13" t="str">
        <f ca="1">IF(РТУС!E21="",HYPERLINK("#РТУС!"&amp;CELL("адрес",Проверка!E21),"заполнить"),IF(РТУС!E20=РТУС!E21,HYPERLINK("#Проверка!"&amp;CELL("адрес",Проверка!E21),РТУС!E21),HYPERLINK("#РТУС!"&amp;CELL("адрес",Проверка!E21),"###")))</f>
        <v>заполнить</v>
      </c>
      <c r="F21" s="13" t="str">
        <f ca="1">IF(РТУС!F21="",HYPERLINK("#РТУС!"&amp;CELL("адрес",Проверка!F21),"заполнить"),HYPERLINK("#Проверка!"&amp;CELL("адрес",Проверка!F21),РТУС!F21))</f>
        <v>заполнить</v>
      </c>
      <c r="G21" s="20" t="str">
        <f ca="1">IF(РТУС!G21="",HYPERLINK("#РТУС!"&amp;CELL("адрес",Проверка!G21),"заполнить"),IF(РТУС!G21="1",HYPERLINK("#Проверка!"&amp;CELL("адрес",Проверка!G21),"1"),IF(AND(ISNUMBER(РТУС!G21)=TRUE,РТУС!G21&lt;=1,РТУС!G21&gt;0),IF(SUMIF(РТУС!$A$4:$A$1000,A21,РТУС!$G$4:$G$1000)=1,HYPERLINK("#Проверка!"&amp;CELL("адрес",Проверка!G21),РТУС!G21),HYPERLINK("#РТУС!"&amp;CELL("адрес",Проверка!G21),"сумма долей ≠ 1")),HYPERLINK("#РТУС!"&amp;CELL("адрес",Проверка!G21),"###"))))</f>
        <v>заполнить</v>
      </c>
      <c r="H21" s="13" t="str">
        <f ca="1">IF(РТУС!H21="",HYPERLINK("#РТУС!"&amp;CELL("адрес",Проверка!H21),"заполнить"),IF(OR(РТУС!H21="Юрлицо",РТУС!H21="Физлицо",РТУС!H21="ИП"),HYPERLINK("#Проверка!"&amp;CELL("адрес",Проверка!H21),РТУС!H21),HYPERLINK("#РТУС!"&amp;CELL("адрес",Проверка!H21),"###")))</f>
        <v>заполнить</v>
      </c>
      <c r="I21" s="13" t="str">
        <f ca="1">IF(OR(РТУС!H21="Юрлицо",РТУС!H21="ИП"),IF(РТУС!I21="",HYPERLINK("#РТУС!"&amp;CELL("адрес",Проверка!I21),"заполнить"),IF(OR(LEN(РТУС!I21)=10,LEN(РТУС!I21)=12),HYPERLINK("#Проверка!"&amp;CELL("адрес",Проверка!I21),РТУС!I21),HYPERLINK("#РТУС!"&amp;CELL("адрес",Проверка!I21),"###"))),"")</f>
        <v/>
      </c>
      <c r="J21" s="15" t="str">
        <f ca="1">IF(РТУС!J21="","",IF(AND(LEN(РТУС!J21)=5,РТУС!J21&lt;TODAY()),HYPERLINK("#Проверка!"&amp;CELL("адрес",Проверка!J21),РТУС!J21),HYPERLINK("#РТУС!"&amp;CELL("адрес",Проверка!J21),"###")))</f>
        <v/>
      </c>
      <c r="K21" s="13" t="str">
        <f>IF(РТУС!K21="","",РТУС!K21)</f>
        <v/>
      </c>
      <c r="L21" s="13" t="str">
        <f ca="1">IF(OR(РТУС!H21="Физлицо",РТУС!H21="ИП"),IF(РТУС!L21="",HYPERLINK("#РТУС!"&amp;CELL("адрес",Проверка!L21),"заполнить"),IF(OR(РТУС!L21="Загранпаспорт гражданина РФ",РТУС!L21="Паспорт гражданина РФ",РТУС!L21="Иностранный паспорт",РТУС!L21="Свидетельство о рождении",РТУС!L21="Вид на жительство"),HYPERLINK("#Проверка!"&amp;CELL("адрес",Проверка!L21),РТУС!L21),HYPERLINK("#РТУС!"&amp;CELL("адрес",Проверка!L21),"###"))),"")</f>
        <v/>
      </c>
      <c r="M21" s="13" t="str">
        <f ca="1">IF(AND(OR(РТУС!L21="Паспорт гражданина РФ",РТУС!L21="Свидетельство о рождении"),РТУС!M21=""),HYPERLINK("#РТУС!"&amp;CELL("адрес",Проверка!M21),"заполнить"),IF(РТУС!L21="Паспорт гражданина РФ",IF(LEN(РТУС!M21)=4,HYPERLINK("#Проверка!"&amp;CELL("адрес",Проверка!M21),РТУС!M21),HYPERLINK("#РТУС!"&amp;CELL("адрес",Проверка!M21),"###")),IF(РТУС!L21="Свидетельство о рождении",HYPERLINK("#Проверка!"&amp;CELL("адрес",Проверка!M21),РТУС!M21),"")))</f>
        <v/>
      </c>
      <c r="N21" s="13" t="str">
        <f ca="1">IF(РТУС!L21="","",IF(РТУС!N21="",HYPERLINK("#РТУС!"&amp;CELL("адрес",Проверка!N21),"заполнить"),IF(OR(РТУС!L21="Паспорт гражданина РФ",РТУС!L21="Свидетельство о рождении"),IF(LEN(РТУС!N21)=6,HYPERLINK("#Проверка!"&amp;CELL("адрес",Проверка!N21),РТУС!N21),HYPERLINK("#РТУС!"&amp;CELL("адрес",Проверка!N21),"###")),HYPERLINK("#Проверка!"&amp;CELL("адрес",Проверка!N21),РТУС!N21))))</f>
        <v/>
      </c>
      <c r="O21" s="15" t="str">
        <f ca="1">IF(РТУС!L21="","",IF(РТУС!O21="",HYPERLINK("#РТУС!"&amp;CELL("адрес",Проверка!O21),"заполнить"),IF(AND(LEN(РТУС!O21)=5,РТУС!O21&lt;TODAY()),IF(РТУС!L21="Свидетельство о рождении",IF(РТУС!O21&gt;EDATE(TODAY(),-168),HYPERLINK("#Проверка!"&amp;CELL("адрес",Проверка!O21),РТУС!O21),HYPERLINK("#РТУС!"&amp;CELL("адрес",Проверка!O21),"недействительно")),HYPERLINK("#Проверка!"&amp;CELL("адрес",Проверка!O21),РТУС!O21)),HYPERLINK("#РТУС!"&amp;CELL("адрес",Проверка!O21),"###"))))</f>
        <v/>
      </c>
      <c r="P21" s="21" t="str">
        <f ca="1">IF(РТУС!L21="Паспорт гражданина РФ",IF(РТУС!P21="",HYPERLINK("#РТУС!"&amp;CELL("адрес",Проверка!P21),"заполнить"),HYPERLINK("#Проверка!"&amp;CELL("адрес",Проверка!P21),РТУС!P21)),"")</f>
        <v/>
      </c>
      <c r="Q21" s="13" t="str">
        <f ca="1">IF(РТУС!L21="Паспорт гражданина РФ",IF(РТУС!Q21="",HYPERLINK("#РТУС!"&amp;CELL("адрес",Проверка!Q21),"заполнить"),IF(LEN(РТУС!Q21)=7,HYPERLINK("#Проверка!"&amp;CELL("адрес",Проверка!Q21),РТУС!Q21),HYPERLINK("#РТУС!"&amp;CELL("адрес",Проверка!Q21),"###"))),"")</f>
        <v/>
      </c>
      <c r="R21" s="13" t="str">
        <f ca="1">IF(РТУС!R21="",HYPERLINK("#РТУС!"&amp;CELL("адрес",Проверка!R21),"заполнить"),HYPERLINK("#Проверка!"&amp;CELL("адрес",Проверка!R21),РТУС!R21))</f>
        <v>заполнить</v>
      </c>
      <c r="S21" s="13" t="str">
        <f>IF(РТУС!S21="","",РТУС!S21)</f>
        <v/>
      </c>
      <c r="T21" s="13" t="str">
        <f>IF(РТУС!T21="","",РТУС!T21)</f>
        <v/>
      </c>
      <c r="U21" s="13" t="str">
        <f>IF(РТУС!U21="","",РТУС!U21)</f>
        <v/>
      </c>
      <c r="V21" s="13" t="str">
        <f ca="1">IF(РТУС!V21="",HYPERLINK("#РТУС!"&amp;CELL("адрес",Проверка!V21),"заполнить"),IF(OR(РТУС!V21="Договор участия в долевом строительстве",РТУС!V21="Предварительный договор участия в долевом строительстве",РТУС!V21="Определение Арбитражного суда",РТУС!V21="Решение суда общей юрисдикции",РТУС!V21="Иные договоры"),HYPERLINK("#Проверка!"&amp;CELL("адрес",Проверка!V21),РТУС!V21),HYPERLINK("#РТУС!"&amp;CELL("адрес",Проверка!V21),"###")))</f>
        <v>заполнить</v>
      </c>
      <c r="W21" s="13" t="str">
        <f ca="1">IF(РТУС!W21="",HYPERLINK("#РТУС!"&amp;CELL("адрес",Проверка!W21),"заполнить"),HYPERLINK("#Проверка!"&amp;CELL("адрес",Проверка!W21),РТУС!W21))</f>
        <v>заполнить</v>
      </c>
      <c r="X21" s="15" t="str">
        <f ca="1">IF(РТУС!X21="",HYPERLINK("#РТУС!"&amp;CELL("адрес",Проверка!X21),"заполнить"),IF(AND(LEN(РТУС!X21)=5,РТУС!X21&lt;TODAY()),HYPERLINK("#Проверка!"&amp;CELL("адрес",Проверка!X21),РТУС!X21),HYPERLINK("#РТУС!"&amp;CELL("адрес",Проверка!X21),"###")))</f>
        <v>заполнить</v>
      </c>
      <c r="Y21" s="13" t="str">
        <f>IF(РТУС!Y21="","",РТУС!Y21)</f>
        <v/>
      </c>
      <c r="Z21" s="15" t="str">
        <f ca="1">IF(РТУС!Z21="","",IF(AND(LEN(РТУС!Z21)=5,РТУС!Z21&lt;TODAY()),HYPERLINK("#Проверка!"&amp;CELL("адрес",Проверка!Z21),РТУС!Z21),HYPERLINK("#РТУС!"&amp;CELL("адрес",Проверка!Z21),"###")))</f>
        <v/>
      </c>
      <c r="AA21" s="18" t="str">
        <f ca="1">IF(РТУС!AA21="",HYPERLINK("#РТУС!"&amp;CELL("адрес",Проверка!AA21),"заполнить"),IF(ISNUMBER(РТУС!AA21)=TRUE,HYPERLINK("#Проверка!"&amp;CELL("адрес",Проверка!AA21),РТУС!AA21),HYPERLINK("#РТУС!"&amp;CELL("адрес",Проверка!AA21),"###")))</f>
        <v>заполнить</v>
      </c>
      <c r="AB21" s="18" t="str">
        <f ca="1">IF(РТУС!AB21="",HYPERLINK("#РТУС!"&amp;CELL("адрес",Проверка!AB21),"заполнить"),IF(ISNUMBER(РТУС!AB21)=TRUE,HYPERLINK("#Проверка!"&amp;CELL("адрес",Проверка!AB21),РТУС!AB21),HYPERLINK("#РТУС!"&amp;CELL("адрес",Проверка!AB21),"###")))</f>
        <v>заполнить</v>
      </c>
      <c r="AC21" s="18" t="str">
        <f ca="1">IF(РТУС!AC21="","",IF(ISNUMBER(РТУС!AC21)=TRUE,HYPERLINK("#Проверка!"&amp;CELL("адрес",Проверка!AC21),РТУС!AC21),HYPERLINK("#РТУС!"&amp;CELL("адрес",Проверка!AC21),"###")))</f>
        <v/>
      </c>
      <c r="AD21" s="18" t="str">
        <f ca="1">IF(РТУС!AD21="","",IF(ISNUMBER(РТУС!AD21)=TRUE,HYPERLINK("#Проверка!"&amp;CELL("адрес",Проверка!AD21),РТУС!AD21),HYPERLINK("#РТУС!"&amp;CELL("адрес",Проверка!AD21),"###")))</f>
        <v/>
      </c>
      <c r="AE21" s="13" t="str">
        <f>IF(РТУС!AE21="","",РТУС!AE21)</f>
        <v/>
      </c>
      <c r="AF21" s="15" t="str">
        <f ca="1">IF(РТУС!AE21="","",IF(РТУС!AF21="",HYPERLINK("#РТУС!"&amp;CELL("адрес",Проверка!AF21),"заполнить"),IF(AND(LEN(РТУС!AF21)=5,РТУС!AF21&lt;TODAY()),HYPERLINK("#Проверка!"&amp;CELL("адрес",Проверка!AF21),РТУС!AF21),HYPERLINK("#РТУС!"&amp;CELL("адрес",Проверка!AF21),"###"))))</f>
        <v/>
      </c>
      <c r="AG21" s="13"/>
      <c r="AH21" s="15" t="str">
        <f ca="1">IF(РТУС!AE21="","",IF(РТУС!AH21="",HYPERLINK("#РТУС!"&amp;CELL("адрес",Проверка!AH21),"заполнить"),IF(AND(LEN(РТУС!AH21)=5,РТУС!AH21&lt;TODAY()),HYPERLINK("#Проверка!"&amp;CELL("адрес",Проверка!AH21),РТУС!AH21),HYPERLINK("#РТУС!"&amp;CELL("адрес",Проверка!AH21),"###"))))</f>
        <v/>
      </c>
      <c r="AI21" s="15" t="str">
        <f ca="1">IF(РТУС!AE21="","",IF(РТУС!AI21="",HYPERLINK("#РТУС!"&amp;CELL("адрес",Проверка!AI21),"заполнить"),HYPERLINK("#Проверка!"&amp;CELL("адрес",Проверка!AI21),РТУС!AI21)))</f>
        <v/>
      </c>
      <c r="AJ21" s="13" t="str">
        <f ca="1">IF(РТУС!AE21="","",IF(РТУС!AJ21="",HYPERLINK("#РТУС!"&amp;CELL("адрес",Проверка!AJ21),"заполнить"),IF(OR(РТУС!AJ21="Юрлицо",РТУС!AJ21="Физлицо",РТУС!AJ21="ИП"),HYPERLINK("#Проверка!"&amp;CELL("адрес",Проверка!AJ21),РТУС!AJ21),HYPERLINK("#РТУС!"&amp;CELL("адрес",Проверка!AJ21),"###"))))</f>
        <v/>
      </c>
      <c r="AK21" s="13" t="str">
        <f ca="1">IF(РТУС!AK21="",HYPERLINK("#РТУС!"&amp;CELL("адрес",Проверка!AK21),"заполнить"),IF(OR(РТУС!AK21="Квартира",РТУС!AK21="Кладовая",РТУС!AK21="Машино-место",РТУС!AK21="Нежилое помещение"),HYPERLINK("#Проверка!"&amp;CELL("адрес",Проверка!AK21),РТУС!AK21),HYPERLINK("#РТУС!"&amp;CELL("адрес",Проверка!AK21),"###")))</f>
        <v>заполнить</v>
      </c>
      <c r="AL21" s="13" t="str">
        <f ca="1">IF(РТУС!AL21="",HYPERLINK("#РТУС!"&amp;CELL("адрес",Проверка!AL21),"заполнить"),HYPERLINK("#Проверка!"&amp;CELL("адрес",Проверка!AL21),РТУС!AL21))</f>
        <v>заполнить</v>
      </c>
      <c r="AM21" s="18" t="str">
        <f ca="1">IF(РТУС!AM21="",HYPERLINK("#РТУС!"&amp;CELL("адрес",Проверка!AM21),"заполнить"),IF(ISNUMBER(РТУС!AM21)=TRUE,IF(РТУС!AK21="Нежилое помещение",IF(РТУС!AM21&gt;7,HYPERLINK("#РТУС!"&amp;CELL("адрес",Проверка!AM21),"не больше 7 кв.м."),РТУС!AM21),HYPERLINK("#Проверка!"&amp;CELL("адрес",Проверка!AM21),РТУС!AM21)),HYPERLINK("#РТУС!"&amp;CELL("адрес",Проверка!AM21),"###")))</f>
        <v>заполнить</v>
      </c>
      <c r="AN21" s="13" t="str">
        <f ca="1">IF(РТУС!AN21="",HYPERLINK("#РТУС!"&amp;CELL("адрес",Проверка!AN21),"заполнить"),IF(OR(РТУС!AN21="Общая площадь помещения",РТУС!AN21="Общая приведенная площадь жилого помещения",РТУС!AN21="Общая площадь жилого помещения с учетом лоджий, балконов, террас и веранд"),HYPERLINK("#Проверка!"&amp;CELL("адрес",Проверка!AN21),РТУС!AN21),HYPERLINK("#РТУС!"&amp;CELL("адрес",Проверка!AN21),"###")))</f>
        <v>заполнить</v>
      </c>
      <c r="AO21" s="13" t="str">
        <f ca="1">IF(OR(РТУС!AK21="Квартира",РТУС!A21="Нежилое помещение"),IF(РТУС!AO21="",HYPERLINK("#РТУС!"&amp;CELL("адрес",Проверка!AO21),"заполнить"),IF(ISNUMBER(РТУС!AO21)=TRUE,HYPERLINK("#Проверка!"&amp;CELL("адрес",Проверка!AO21),РТУС!AO21),HYPERLINK("#РТУС!"&amp;CELL("адрес",Проверка!AO21),"###"))),"")</f>
        <v/>
      </c>
      <c r="AP21" s="13" t="str">
        <f>IF(РТУС!AP21="","",РТУС!AP21)</f>
        <v/>
      </c>
      <c r="AQ21" s="13" t="str">
        <f ca="1">IF(РТУС!AQ21="",HYPERLINK("#РТУС!"&amp;CELL("адрес",Проверка!AQ21),"заполнить"),HYPERLINK("#Проверка!"&amp;CELL("адрес",Проверка!AQ21),РТУС!AQ21))</f>
        <v>заполнить</v>
      </c>
      <c r="AR21" s="18" t="str">
        <f ca="1">IF(РТУС!AR21="",HYPERLINK("#РТУС!"&amp;CELL("адрес",Проверка!AR21),"заполнить"),IF(ISNUMBER(РТУС!AR21)=FALSE,HYPERLINK("#РТУС!"&amp;CELL("адрес",Проверка!AR21),"###"),IF(РТУС!G21="1",IF(РТУС!AB21=РТУС!AR21+РТУС!AU21,HYPERLINK("#Проверка!"&amp;CELL("адрес",Проверка!AR21),РТУС!AR21),HYPERLINK("#РТУС!"&amp;CELL("адрес",Проверка!AR21),"сверить суммы")),IF(РТУС!AB21=(SUMIF(РТУС!$A$4:$A$1000,A21,РТУС!$AR$4:$AR$1000)+SUMIF(РТУС!$A$4:$A$1000,A21,РТУС!$AU$4:$AU$1000)),HYPERLINK("#Проверка!"&amp;CELL("адрес",Проверка!AR21),РТУС!AR21),HYPERLINK("#РТУС!"&amp;CELL("адрес",Проверка!AR21),"сверить суммы")))))</f>
        <v>заполнить</v>
      </c>
      <c r="AS21" s="13" t="str">
        <f>IF(РТУС!AS21="","",РТУС!AS21)</f>
        <v/>
      </c>
      <c r="AT21" s="18" t="str">
        <f ca="1">IF(РТУС!AT21="",HYPERLINK("#РТУС!"&amp;CELL("адрес",Проверка!AT21),"заполнить"),IF(ISNUMBER(РТУС!AT21)=FALSE,HYPERLINK("#РТУС!"&amp;CELL("адрес",Проверка!AT21),"###"),IF(РТУС!AT21=РТУС!AR21,HYPERLINK("#Проверка!"&amp;CELL("адрес",Проверка!AT21),РТУС!AT21),HYPERLINK("#РТУС!"&amp;CELL("адрес",Проверка!AT21),"сверить суммы"))))</f>
        <v>заполнить</v>
      </c>
      <c r="AU21" s="18" t="str">
        <f ca="1">IF(РТУС!AU21="",HYPERLINK("#РТУС!"&amp;CELL("адрес",Проверка!AU21),"заполнить"),IF(ISNUMBER(РТУС!AU21)=FALSE,HYPERLINK("#РТУС!"&amp;CELL("адрес",Проверка!AU21),"###"),IF(РТУС!G21="1",IF(РТУС!AB21=РТУС!AR21+РТУС!AU21,HYPERLINK("#Проверка!"&amp;CELL("адрес",Проверка!AU21),РТУС!AU21),HYPERLINK("#РТУС!"&amp;CELL("адрес",Проверка!AU21),"сверить суммы")),IF(РТУС!AB21=(SUMIF(РТУС!$A$4:$A$1000,A21,РТУС!$AR$4:$AR$1000)+SUMIF(РТУС!$A$4:$A$1000,A21,РТУС!$AU$4:$AU$1000)),HYPERLINK("#Проверка!"&amp;CELL("адрес",Проверка!AU21),РТУС!AU21),HYPERLINK("#РТУС!"&amp;CELL("адрес",Проверка!AU21),"сверить суммы")))))</f>
        <v>заполнить</v>
      </c>
      <c r="AV21" s="13" t="str">
        <f ca="1">IF(РТУС!AV21="",HYPERLINK("#РТУС!"&amp;CELL("адрес",Проверка!AV21),"заполнить"),IF(OR(РТУС!AV21="Требование о передаче жилого помещения",РТУС!AV21="Требование о передаче машино-места",РТУС!AV21="Требования о передаче нежилого помещения",РТУС!AV21="Денежные требования"),HYPERLINK("#Проверка!"&amp;CELL("адрес",Проверка!AV21),РТУС!AV21),HYPERLINK("#РТУС!"&amp;CELL("адрес",Проверка!AV21),"###")))</f>
        <v>заполнить</v>
      </c>
      <c r="AW21" s="13" t="str">
        <f ca="1">IF(РТУС!AW21="",HYPERLINK("#РТУС!"&amp;CELL("адрес",Проверка!AW21),"заполнить"),IF(OR(РТУС!AW21="Включен в полном объеме",РТУС!AW21="Включен частично"),HYPERLINK("#Проверка!"&amp;CELL("адрес",Проверка!AW21),РТУС!AW21),HYPERLINK("#РТУС!"&amp;CELL("адрес",Проверка!AW21),"###")))</f>
        <v>заполнить</v>
      </c>
      <c r="AX21" s="15" t="str">
        <f ca="1">IF(РТУС!AX21="",HYPERLINK("#РТУС!"&amp;CELL("адрес",Проверка!AX21),"заполнить"),IF(AND(LEN(РТУС!AX21)=5,РТУС!AX21&lt;TODAY()),HYPERLINK("#Проверка!"&amp;CELL("адрес",Проверка!AX21),РТУС!AX21),HYPERLINK("#РТУС!"&amp;CELL("адрес",Проверка!AX21),"###")))</f>
        <v>заполнить</v>
      </c>
      <c r="AY21" s="15" t="str">
        <f ca="1">IF(РТУС!AY21="",HYPERLINK("#РТУС!"&amp;CELL("адрес",Проверка!AY21),"заполнить"),IF(AND(LEN(РТУС!AY21)=5,РТУС!AY21&lt;TODAY()),HYPERLINK("#Проверка!"&amp;CELL("адрес",Проверка!AY21),РТУС!AY21),HYPERLINK("#РТУС!"&amp;CELL("адрес",Проверка!AY21),"###")))</f>
        <v>заполнить</v>
      </c>
    </row>
    <row r="22" spans="1:51" x14ac:dyDescent="0.25">
      <c r="A22" s="10" t="str">
        <f>РТУС!A22</f>
        <v>.</v>
      </c>
      <c r="B22" s="13" t="str">
        <f ca="1">IF(РТУС!B22="",HYPERLINK("#РТУС!"&amp;CELL("адрес",Проверка!B22),"заполнить"),IF(AND(LEN(РТУС!B22)=10,РТУС!B21=РТУС!B22),HYPERLINK("#Проверка!"&amp;CELL("адрес",Проверка!B22),РТУС!B22),HYPERLINK("#РТУС!"&amp;CELL("адрес",Проверка!B22),"###")))</f>
        <v>заполнить</v>
      </c>
      <c r="C22" s="13" t="str">
        <f ca="1">IF(РТУС!C22="",HYPERLINK("#РТУС!"&amp;CELL("адрес",Проверка!C22),"заполнить"),IF(AND(ISNUMBER(РТУС!C22)=TRUE,РТУС!C22&gt;0,РТУС!C21=РТУС!C22),HYPERLINK("#Проверка!"&amp;CELL("адрес",Проверка!C22),РТУС!C22),HYPERLINK("#РТУС!"&amp;CELL("адрес",Проверка!C22),"###")))</f>
        <v>заполнить</v>
      </c>
      <c r="D22" s="13" t="str">
        <f>IF(РТУС!D22="","",РТУС!D22)</f>
        <v/>
      </c>
      <c r="E22" s="13" t="str">
        <f ca="1">IF(РТУС!E22="",HYPERLINK("#РТУС!"&amp;CELL("адрес",Проверка!E22),"заполнить"),IF(РТУС!E21=РТУС!E22,HYPERLINK("#Проверка!"&amp;CELL("адрес",Проверка!E22),РТУС!E22),HYPERLINK("#РТУС!"&amp;CELL("адрес",Проверка!E22),"###")))</f>
        <v>заполнить</v>
      </c>
      <c r="F22" s="13" t="str">
        <f ca="1">IF(РТУС!F22="",HYPERLINK("#РТУС!"&amp;CELL("адрес",Проверка!F22),"заполнить"),HYPERLINK("#Проверка!"&amp;CELL("адрес",Проверка!F22),РТУС!F22))</f>
        <v>заполнить</v>
      </c>
      <c r="G22" s="20" t="str">
        <f ca="1">IF(РТУС!G22="",HYPERLINK("#РТУС!"&amp;CELL("адрес",Проверка!G22),"заполнить"),IF(РТУС!G22="1",HYPERLINK("#Проверка!"&amp;CELL("адрес",Проверка!G22),"1"),IF(AND(ISNUMBER(РТУС!G22)=TRUE,РТУС!G22&lt;=1,РТУС!G22&gt;0),IF(SUMIF(РТУС!$A$4:$A$1000,A22,РТУС!$G$4:$G$1000)=1,HYPERLINK("#Проверка!"&amp;CELL("адрес",Проверка!G22),РТУС!G22),HYPERLINK("#РТУС!"&amp;CELL("адрес",Проверка!G22),"сумма долей ≠ 1")),HYPERLINK("#РТУС!"&amp;CELL("адрес",Проверка!G22),"###"))))</f>
        <v>заполнить</v>
      </c>
      <c r="H22" s="13" t="str">
        <f ca="1">IF(РТУС!H22="",HYPERLINK("#РТУС!"&amp;CELL("адрес",Проверка!H22),"заполнить"),IF(OR(РТУС!H22="Юрлицо",РТУС!H22="Физлицо",РТУС!H22="ИП"),HYPERLINK("#Проверка!"&amp;CELL("адрес",Проверка!H22),РТУС!H22),HYPERLINK("#РТУС!"&amp;CELL("адрес",Проверка!H22),"###")))</f>
        <v>заполнить</v>
      </c>
      <c r="I22" s="13" t="str">
        <f ca="1">IF(OR(РТУС!H22="Юрлицо",РТУС!H22="ИП"),IF(РТУС!I22="",HYPERLINK("#РТУС!"&amp;CELL("адрес",Проверка!I22),"заполнить"),IF(OR(LEN(РТУС!I22)=10,LEN(РТУС!I22)=12),HYPERLINK("#Проверка!"&amp;CELL("адрес",Проверка!I22),РТУС!I22),HYPERLINK("#РТУС!"&amp;CELL("адрес",Проверка!I22),"###"))),"")</f>
        <v/>
      </c>
      <c r="J22" s="15" t="str">
        <f ca="1">IF(РТУС!J22="","",IF(AND(LEN(РТУС!J22)=5,РТУС!J22&lt;TODAY()),HYPERLINK("#Проверка!"&amp;CELL("адрес",Проверка!J22),РТУС!J22),HYPERLINK("#РТУС!"&amp;CELL("адрес",Проверка!J22),"###")))</f>
        <v/>
      </c>
      <c r="K22" s="13" t="str">
        <f>IF(РТУС!K22="","",РТУС!K22)</f>
        <v/>
      </c>
      <c r="L22" s="13" t="str">
        <f ca="1">IF(OR(РТУС!H22="Физлицо",РТУС!H22="ИП"),IF(РТУС!L22="",HYPERLINK("#РТУС!"&amp;CELL("адрес",Проверка!L22),"заполнить"),IF(OR(РТУС!L22="Загранпаспорт гражданина РФ",РТУС!L22="Паспорт гражданина РФ",РТУС!L22="Иностранный паспорт",РТУС!L22="Свидетельство о рождении",РТУС!L22="Вид на жительство"),HYPERLINK("#Проверка!"&amp;CELL("адрес",Проверка!L22),РТУС!L22),HYPERLINK("#РТУС!"&amp;CELL("адрес",Проверка!L22),"###"))),"")</f>
        <v/>
      </c>
      <c r="M22" s="13" t="str">
        <f ca="1">IF(AND(OR(РТУС!L22="Паспорт гражданина РФ",РТУС!L22="Свидетельство о рождении"),РТУС!M22=""),HYPERLINK("#РТУС!"&amp;CELL("адрес",Проверка!M22),"заполнить"),IF(РТУС!L22="Паспорт гражданина РФ",IF(LEN(РТУС!M22)=4,HYPERLINK("#Проверка!"&amp;CELL("адрес",Проверка!M22),РТУС!M22),HYPERLINK("#РТУС!"&amp;CELL("адрес",Проверка!M22),"###")),IF(РТУС!L22="Свидетельство о рождении",HYPERLINK("#Проверка!"&amp;CELL("адрес",Проверка!M22),РТУС!M22),"")))</f>
        <v/>
      </c>
      <c r="N22" s="13" t="str">
        <f ca="1">IF(РТУС!L22="","",IF(РТУС!N22="",HYPERLINK("#РТУС!"&amp;CELL("адрес",Проверка!N22),"заполнить"),IF(OR(РТУС!L22="Паспорт гражданина РФ",РТУС!L22="Свидетельство о рождении"),IF(LEN(РТУС!N22)=6,HYPERLINK("#Проверка!"&amp;CELL("адрес",Проверка!N22),РТУС!N22),HYPERLINK("#РТУС!"&amp;CELL("адрес",Проверка!N22),"###")),HYPERLINK("#Проверка!"&amp;CELL("адрес",Проверка!N22),РТУС!N22))))</f>
        <v/>
      </c>
      <c r="O22" s="15" t="str">
        <f ca="1">IF(РТУС!L22="","",IF(РТУС!O22="",HYPERLINK("#РТУС!"&amp;CELL("адрес",Проверка!O22),"заполнить"),IF(AND(LEN(РТУС!O22)=5,РТУС!O22&lt;TODAY()),IF(РТУС!L22="Свидетельство о рождении",IF(РТУС!O22&gt;EDATE(TODAY(),-168),HYPERLINK("#Проверка!"&amp;CELL("адрес",Проверка!O22),РТУС!O22),HYPERLINK("#РТУС!"&amp;CELL("адрес",Проверка!O22),"недействительно")),HYPERLINK("#Проверка!"&amp;CELL("адрес",Проверка!O22),РТУС!O22)),HYPERLINK("#РТУС!"&amp;CELL("адрес",Проверка!O22),"###"))))</f>
        <v/>
      </c>
      <c r="P22" s="21" t="str">
        <f ca="1">IF(РТУС!L22="Паспорт гражданина РФ",IF(РТУС!P22="",HYPERLINK("#РТУС!"&amp;CELL("адрес",Проверка!P22),"заполнить"),HYPERLINK("#Проверка!"&amp;CELL("адрес",Проверка!P22),РТУС!P22)),"")</f>
        <v/>
      </c>
      <c r="Q22" s="13" t="str">
        <f ca="1">IF(РТУС!L22="Паспорт гражданина РФ",IF(РТУС!Q22="",HYPERLINK("#РТУС!"&amp;CELL("адрес",Проверка!Q22),"заполнить"),IF(LEN(РТУС!Q22)=7,HYPERLINK("#Проверка!"&amp;CELL("адрес",Проверка!Q22),РТУС!Q22),HYPERLINK("#РТУС!"&amp;CELL("адрес",Проверка!Q22),"###"))),"")</f>
        <v/>
      </c>
      <c r="R22" s="13" t="str">
        <f ca="1">IF(РТУС!R22="",HYPERLINK("#РТУС!"&amp;CELL("адрес",Проверка!R22),"заполнить"),HYPERLINK("#Проверка!"&amp;CELL("адрес",Проверка!R22),РТУС!R22))</f>
        <v>заполнить</v>
      </c>
      <c r="S22" s="13" t="str">
        <f>IF(РТУС!S22="","",РТУС!S22)</f>
        <v/>
      </c>
      <c r="T22" s="13" t="str">
        <f>IF(РТУС!T22="","",РТУС!T22)</f>
        <v/>
      </c>
      <c r="U22" s="13" t="str">
        <f>IF(РТУС!U22="","",РТУС!U22)</f>
        <v/>
      </c>
      <c r="V22" s="13" t="str">
        <f ca="1">IF(РТУС!V22="",HYPERLINK("#РТУС!"&amp;CELL("адрес",Проверка!V22),"заполнить"),IF(OR(РТУС!V22="Договор участия в долевом строительстве",РТУС!V22="Предварительный договор участия в долевом строительстве",РТУС!V22="Определение Арбитражного суда",РТУС!V22="Решение суда общей юрисдикции",РТУС!V22="Иные договоры"),HYPERLINK("#Проверка!"&amp;CELL("адрес",Проверка!V22),РТУС!V22),HYPERLINK("#РТУС!"&amp;CELL("адрес",Проверка!V22),"###")))</f>
        <v>заполнить</v>
      </c>
      <c r="W22" s="13" t="str">
        <f ca="1">IF(РТУС!W22="",HYPERLINK("#РТУС!"&amp;CELL("адрес",Проверка!W22),"заполнить"),HYPERLINK("#Проверка!"&amp;CELL("адрес",Проверка!W22),РТУС!W22))</f>
        <v>заполнить</v>
      </c>
      <c r="X22" s="15" t="str">
        <f ca="1">IF(РТУС!X22="",HYPERLINK("#РТУС!"&amp;CELL("адрес",Проверка!X22),"заполнить"),IF(AND(LEN(РТУС!X22)=5,РТУС!X22&lt;TODAY()),HYPERLINK("#Проверка!"&amp;CELL("адрес",Проверка!X22),РТУС!X22),HYPERLINK("#РТУС!"&amp;CELL("адрес",Проверка!X22),"###")))</f>
        <v>заполнить</v>
      </c>
      <c r="Y22" s="13" t="str">
        <f>IF(РТУС!Y22="","",РТУС!Y22)</f>
        <v/>
      </c>
      <c r="Z22" s="15" t="str">
        <f ca="1">IF(РТУС!Z22="","",IF(AND(LEN(РТУС!Z22)=5,РТУС!Z22&lt;TODAY()),HYPERLINK("#Проверка!"&amp;CELL("адрес",Проверка!Z22),РТУС!Z22),HYPERLINK("#РТУС!"&amp;CELL("адрес",Проверка!Z22),"###")))</f>
        <v/>
      </c>
      <c r="AA22" s="18" t="str">
        <f ca="1">IF(РТУС!AA22="",HYPERLINK("#РТУС!"&amp;CELL("адрес",Проверка!AA22),"заполнить"),IF(ISNUMBER(РТУС!AA22)=TRUE,HYPERLINK("#Проверка!"&amp;CELL("адрес",Проверка!AA22),РТУС!AA22),HYPERLINK("#РТУС!"&amp;CELL("адрес",Проверка!AA22),"###")))</f>
        <v>заполнить</v>
      </c>
      <c r="AB22" s="18" t="str">
        <f ca="1">IF(РТУС!AB22="",HYPERLINK("#РТУС!"&amp;CELL("адрес",Проверка!AB22),"заполнить"),IF(ISNUMBER(РТУС!AB22)=TRUE,HYPERLINK("#Проверка!"&amp;CELL("адрес",Проверка!AB22),РТУС!AB22),HYPERLINK("#РТУС!"&amp;CELL("адрес",Проверка!AB22),"###")))</f>
        <v>заполнить</v>
      </c>
      <c r="AC22" s="18" t="str">
        <f ca="1">IF(РТУС!AC22="","",IF(ISNUMBER(РТУС!AC22)=TRUE,HYPERLINK("#Проверка!"&amp;CELL("адрес",Проверка!AC22),РТУС!AC22),HYPERLINK("#РТУС!"&amp;CELL("адрес",Проверка!AC22),"###")))</f>
        <v/>
      </c>
      <c r="AD22" s="18" t="str">
        <f ca="1">IF(РТУС!AD22="","",IF(ISNUMBER(РТУС!AD22)=TRUE,HYPERLINK("#Проверка!"&amp;CELL("адрес",Проверка!AD22),РТУС!AD22),HYPERLINK("#РТУС!"&amp;CELL("адрес",Проверка!AD22),"###")))</f>
        <v/>
      </c>
      <c r="AE22" s="13" t="str">
        <f>IF(РТУС!AE22="","",РТУС!AE22)</f>
        <v/>
      </c>
      <c r="AF22" s="15" t="str">
        <f ca="1">IF(РТУС!AE22="","",IF(РТУС!AF22="",HYPERLINK("#РТУС!"&amp;CELL("адрес",Проверка!AF22),"заполнить"),IF(AND(LEN(РТУС!AF22)=5,РТУС!AF22&lt;TODAY()),HYPERLINK("#Проверка!"&amp;CELL("адрес",Проверка!AF22),РТУС!AF22),HYPERLINK("#РТУС!"&amp;CELL("адрес",Проверка!AF22),"###"))))</f>
        <v/>
      </c>
      <c r="AG22" s="13"/>
      <c r="AH22" s="15" t="str">
        <f ca="1">IF(РТУС!AE22="","",IF(РТУС!AH22="",HYPERLINK("#РТУС!"&amp;CELL("адрес",Проверка!AH22),"заполнить"),IF(AND(LEN(РТУС!AH22)=5,РТУС!AH22&lt;TODAY()),HYPERLINK("#Проверка!"&amp;CELL("адрес",Проверка!AH22),РТУС!AH22),HYPERLINK("#РТУС!"&amp;CELL("адрес",Проверка!AH22),"###"))))</f>
        <v/>
      </c>
      <c r="AI22" s="15" t="str">
        <f ca="1">IF(РТУС!AE22="","",IF(РТУС!AI22="",HYPERLINK("#РТУС!"&amp;CELL("адрес",Проверка!AI22),"заполнить"),HYPERLINK("#Проверка!"&amp;CELL("адрес",Проверка!AI22),РТУС!AI22)))</f>
        <v/>
      </c>
      <c r="AJ22" s="13" t="str">
        <f ca="1">IF(РТУС!AE22="","",IF(РТУС!AJ22="",HYPERLINK("#РТУС!"&amp;CELL("адрес",Проверка!AJ22),"заполнить"),IF(OR(РТУС!AJ22="Юрлицо",РТУС!AJ22="Физлицо",РТУС!AJ22="ИП"),HYPERLINK("#Проверка!"&amp;CELL("адрес",Проверка!AJ22),РТУС!AJ22),HYPERLINK("#РТУС!"&amp;CELL("адрес",Проверка!AJ22),"###"))))</f>
        <v/>
      </c>
      <c r="AK22" s="13" t="str">
        <f ca="1">IF(РТУС!AK22="",HYPERLINK("#РТУС!"&amp;CELL("адрес",Проверка!AK22),"заполнить"),IF(OR(РТУС!AK22="Квартира",РТУС!AK22="Кладовая",РТУС!AK22="Машино-место",РТУС!AK22="Нежилое помещение"),HYPERLINK("#Проверка!"&amp;CELL("адрес",Проверка!AK22),РТУС!AK22),HYPERLINK("#РТУС!"&amp;CELL("адрес",Проверка!AK22),"###")))</f>
        <v>заполнить</v>
      </c>
      <c r="AL22" s="13" t="str">
        <f ca="1">IF(РТУС!AL22="",HYPERLINK("#РТУС!"&amp;CELL("адрес",Проверка!AL22),"заполнить"),HYPERLINK("#Проверка!"&amp;CELL("адрес",Проверка!AL22),РТУС!AL22))</f>
        <v>заполнить</v>
      </c>
      <c r="AM22" s="18" t="str">
        <f ca="1">IF(РТУС!AM22="",HYPERLINK("#РТУС!"&amp;CELL("адрес",Проверка!AM22),"заполнить"),IF(ISNUMBER(РТУС!AM22)=TRUE,IF(РТУС!AK22="Нежилое помещение",IF(РТУС!AM22&gt;7,HYPERLINK("#РТУС!"&amp;CELL("адрес",Проверка!AM22),"не больше 7 кв.м."),РТУС!AM22),HYPERLINK("#Проверка!"&amp;CELL("адрес",Проверка!AM22),РТУС!AM22)),HYPERLINK("#РТУС!"&amp;CELL("адрес",Проверка!AM22),"###")))</f>
        <v>заполнить</v>
      </c>
      <c r="AN22" s="13" t="str">
        <f ca="1">IF(РТУС!AN22="",HYPERLINK("#РТУС!"&amp;CELL("адрес",Проверка!AN22),"заполнить"),IF(OR(РТУС!AN22="Общая площадь помещения",РТУС!AN22="Общая приведенная площадь жилого помещения",РТУС!AN22="Общая площадь жилого помещения с учетом лоджий, балконов, террас и веранд"),HYPERLINK("#Проверка!"&amp;CELL("адрес",Проверка!AN22),РТУС!AN22),HYPERLINK("#РТУС!"&amp;CELL("адрес",Проверка!AN22),"###")))</f>
        <v>заполнить</v>
      </c>
      <c r="AO22" s="13" t="str">
        <f ca="1">IF(OR(РТУС!AK22="Квартира",РТУС!A22="Нежилое помещение"),IF(РТУС!AO22="",HYPERLINK("#РТУС!"&amp;CELL("адрес",Проверка!AO22),"заполнить"),IF(ISNUMBER(РТУС!AO22)=TRUE,HYPERLINK("#Проверка!"&amp;CELL("адрес",Проверка!AO22),РТУС!AO22),HYPERLINK("#РТУС!"&amp;CELL("адрес",Проверка!AO22),"###"))),"")</f>
        <v/>
      </c>
      <c r="AP22" s="13" t="str">
        <f>IF(РТУС!AP22="","",РТУС!AP22)</f>
        <v/>
      </c>
      <c r="AQ22" s="13" t="str">
        <f ca="1">IF(РТУС!AQ22="",HYPERLINK("#РТУС!"&amp;CELL("адрес",Проверка!AQ22),"заполнить"),HYPERLINK("#Проверка!"&amp;CELL("адрес",Проверка!AQ22),РТУС!AQ22))</f>
        <v>заполнить</v>
      </c>
      <c r="AR22" s="18" t="str">
        <f ca="1">IF(РТУС!AR22="",HYPERLINK("#РТУС!"&amp;CELL("адрес",Проверка!AR22),"заполнить"),IF(ISNUMBER(РТУС!AR22)=FALSE,HYPERLINK("#РТУС!"&amp;CELL("адрес",Проверка!AR22),"###"),IF(РТУС!G22="1",IF(РТУС!AB22=РТУС!AR22+РТУС!AU22,HYPERLINK("#Проверка!"&amp;CELL("адрес",Проверка!AR22),РТУС!AR22),HYPERLINK("#РТУС!"&amp;CELL("адрес",Проверка!AR22),"сверить суммы")),IF(РТУС!AB22=(SUMIF(РТУС!$A$4:$A$1000,A22,РТУС!$AR$4:$AR$1000)+SUMIF(РТУС!$A$4:$A$1000,A22,РТУС!$AU$4:$AU$1000)),HYPERLINK("#Проверка!"&amp;CELL("адрес",Проверка!AR22),РТУС!AR22),HYPERLINK("#РТУС!"&amp;CELL("адрес",Проверка!AR22),"сверить суммы")))))</f>
        <v>заполнить</v>
      </c>
      <c r="AS22" s="13" t="str">
        <f>IF(РТУС!AS22="","",РТУС!AS22)</f>
        <v/>
      </c>
      <c r="AT22" s="18" t="str">
        <f ca="1">IF(РТУС!AT22="",HYPERLINK("#РТУС!"&amp;CELL("адрес",Проверка!AT22),"заполнить"),IF(ISNUMBER(РТУС!AT22)=FALSE,HYPERLINK("#РТУС!"&amp;CELL("адрес",Проверка!AT22),"###"),IF(РТУС!AT22=РТУС!AR22,HYPERLINK("#Проверка!"&amp;CELL("адрес",Проверка!AT22),РТУС!AT22),HYPERLINK("#РТУС!"&amp;CELL("адрес",Проверка!AT22),"сверить суммы"))))</f>
        <v>заполнить</v>
      </c>
      <c r="AU22" s="18" t="str">
        <f ca="1">IF(РТУС!AU22="",HYPERLINK("#РТУС!"&amp;CELL("адрес",Проверка!AU22),"заполнить"),IF(ISNUMBER(РТУС!AU22)=FALSE,HYPERLINK("#РТУС!"&amp;CELL("адрес",Проверка!AU22),"###"),IF(РТУС!G22="1",IF(РТУС!AB22=РТУС!AR22+РТУС!AU22,HYPERLINK("#Проверка!"&amp;CELL("адрес",Проверка!AU22),РТУС!AU22),HYPERLINK("#РТУС!"&amp;CELL("адрес",Проверка!AU22),"сверить суммы")),IF(РТУС!AB22=(SUMIF(РТУС!$A$4:$A$1000,A22,РТУС!$AR$4:$AR$1000)+SUMIF(РТУС!$A$4:$A$1000,A22,РТУС!$AU$4:$AU$1000)),HYPERLINK("#Проверка!"&amp;CELL("адрес",Проверка!AU22),РТУС!AU22),HYPERLINK("#РТУС!"&amp;CELL("адрес",Проверка!AU22),"сверить суммы")))))</f>
        <v>заполнить</v>
      </c>
      <c r="AV22" s="13" t="str">
        <f ca="1">IF(РТУС!AV22="",HYPERLINK("#РТУС!"&amp;CELL("адрес",Проверка!AV22),"заполнить"),IF(OR(РТУС!AV22="Требование о передаче жилого помещения",РТУС!AV22="Требование о передаче машино-места",РТУС!AV22="Требования о передаче нежилого помещения",РТУС!AV22="Денежные требования"),HYPERLINK("#Проверка!"&amp;CELL("адрес",Проверка!AV22),РТУС!AV22),HYPERLINK("#РТУС!"&amp;CELL("адрес",Проверка!AV22),"###")))</f>
        <v>заполнить</v>
      </c>
      <c r="AW22" s="13" t="str">
        <f ca="1">IF(РТУС!AW22="",HYPERLINK("#РТУС!"&amp;CELL("адрес",Проверка!AW22),"заполнить"),IF(OR(РТУС!AW22="Включен в полном объеме",РТУС!AW22="Включен частично"),HYPERLINK("#Проверка!"&amp;CELL("адрес",Проверка!AW22),РТУС!AW22),HYPERLINK("#РТУС!"&amp;CELL("адрес",Проверка!AW22),"###")))</f>
        <v>заполнить</v>
      </c>
      <c r="AX22" s="15" t="str">
        <f ca="1">IF(РТУС!AX22="",HYPERLINK("#РТУС!"&amp;CELL("адрес",Проверка!AX22),"заполнить"),IF(AND(LEN(РТУС!AX22)=5,РТУС!AX22&lt;TODAY()),HYPERLINK("#Проверка!"&amp;CELL("адрес",Проверка!AX22),РТУС!AX22),HYPERLINK("#РТУС!"&amp;CELL("адрес",Проверка!AX22),"###")))</f>
        <v>заполнить</v>
      </c>
      <c r="AY22" s="15" t="str">
        <f ca="1">IF(РТУС!AY22="",HYPERLINK("#РТУС!"&amp;CELL("адрес",Проверка!AY22),"заполнить"),IF(AND(LEN(РТУС!AY22)=5,РТУС!AY22&lt;TODAY()),HYPERLINK("#Проверка!"&amp;CELL("адрес",Проверка!AY22),РТУС!AY22),HYPERLINK("#РТУС!"&amp;CELL("адрес",Проверка!AY22),"###")))</f>
        <v>заполнить</v>
      </c>
    </row>
    <row r="23" spans="1:51" x14ac:dyDescent="0.25">
      <c r="A23" s="10" t="str">
        <f>РТУС!A23</f>
        <v>.</v>
      </c>
      <c r="B23" s="13" t="str">
        <f ca="1">IF(РТУС!B23="",HYPERLINK("#РТУС!"&amp;CELL("адрес",Проверка!B23),"заполнить"),IF(AND(LEN(РТУС!B23)=10,РТУС!B22=РТУС!B23),HYPERLINK("#Проверка!"&amp;CELL("адрес",Проверка!B23),РТУС!B23),HYPERLINK("#РТУС!"&amp;CELL("адрес",Проверка!B23),"###")))</f>
        <v>заполнить</v>
      </c>
      <c r="C23" s="13" t="str">
        <f ca="1">IF(РТУС!C23="",HYPERLINK("#РТУС!"&amp;CELL("адрес",Проверка!C23),"заполнить"),IF(AND(ISNUMBER(РТУС!C23)=TRUE,РТУС!C23&gt;0,РТУС!C22=РТУС!C23),HYPERLINK("#Проверка!"&amp;CELL("адрес",Проверка!C23),РТУС!C23),HYPERLINK("#РТУС!"&amp;CELL("адрес",Проверка!C23),"###")))</f>
        <v>заполнить</v>
      </c>
      <c r="D23" s="13" t="str">
        <f>IF(РТУС!D23="","",РТУС!D23)</f>
        <v/>
      </c>
      <c r="E23" s="13" t="str">
        <f ca="1">IF(РТУС!E23="",HYPERLINK("#РТУС!"&amp;CELL("адрес",Проверка!E23),"заполнить"),IF(РТУС!E22=РТУС!E23,HYPERLINK("#Проверка!"&amp;CELL("адрес",Проверка!E23),РТУС!E23),HYPERLINK("#РТУС!"&amp;CELL("адрес",Проверка!E23),"###")))</f>
        <v>заполнить</v>
      </c>
      <c r="F23" s="13" t="str">
        <f ca="1">IF(РТУС!F23="",HYPERLINK("#РТУС!"&amp;CELL("адрес",Проверка!F23),"заполнить"),HYPERLINK("#Проверка!"&amp;CELL("адрес",Проверка!F23),РТУС!F23))</f>
        <v>заполнить</v>
      </c>
      <c r="G23" s="20" t="str">
        <f ca="1">IF(РТУС!G23="",HYPERLINK("#РТУС!"&amp;CELL("адрес",Проверка!G23),"заполнить"),IF(РТУС!G23="1",HYPERLINK("#Проверка!"&amp;CELL("адрес",Проверка!G23),"1"),IF(AND(ISNUMBER(РТУС!G23)=TRUE,РТУС!G23&lt;=1,РТУС!G23&gt;0),IF(SUMIF(РТУС!$A$4:$A$1000,A23,РТУС!$G$4:$G$1000)=1,HYPERLINK("#Проверка!"&amp;CELL("адрес",Проверка!G23),РТУС!G23),HYPERLINK("#РТУС!"&amp;CELL("адрес",Проверка!G23),"сумма долей ≠ 1")),HYPERLINK("#РТУС!"&amp;CELL("адрес",Проверка!G23),"###"))))</f>
        <v>заполнить</v>
      </c>
      <c r="H23" s="13" t="str">
        <f ca="1">IF(РТУС!H23="",HYPERLINK("#РТУС!"&amp;CELL("адрес",Проверка!H23),"заполнить"),IF(OR(РТУС!H23="Юрлицо",РТУС!H23="Физлицо",РТУС!H23="ИП"),HYPERLINK("#Проверка!"&amp;CELL("адрес",Проверка!H23),РТУС!H23),HYPERLINK("#РТУС!"&amp;CELL("адрес",Проверка!H23),"###")))</f>
        <v>заполнить</v>
      </c>
      <c r="I23" s="13" t="str">
        <f ca="1">IF(OR(РТУС!H23="Юрлицо",РТУС!H23="ИП"),IF(РТУС!I23="",HYPERLINK("#РТУС!"&amp;CELL("адрес",Проверка!I23),"заполнить"),IF(OR(LEN(РТУС!I23)=10,LEN(РТУС!I23)=12),HYPERLINK("#Проверка!"&amp;CELL("адрес",Проверка!I23),РТУС!I23),HYPERLINK("#РТУС!"&amp;CELL("адрес",Проверка!I23),"###"))),"")</f>
        <v/>
      </c>
      <c r="J23" s="15" t="str">
        <f ca="1">IF(РТУС!J23="","",IF(AND(LEN(РТУС!J23)=5,РТУС!J23&lt;TODAY()),HYPERLINK("#Проверка!"&amp;CELL("адрес",Проверка!J23),РТУС!J23),HYPERLINK("#РТУС!"&amp;CELL("адрес",Проверка!J23),"###")))</f>
        <v/>
      </c>
      <c r="K23" s="13" t="str">
        <f>IF(РТУС!K23="","",РТУС!K23)</f>
        <v/>
      </c>
      <c r="L23" s="13" t="str">
        <f ca="1">IF(OR(РТУС!H23="Физлицо",РТУС!H23="ИП"),IF(РТУС!L23="",HYPERLINK("#РТУС!"&amp;CELL("адрес",Проверка!L23),"заполнить"),IF(OR(РТУС!L23="Загранпаспорт гражданина РФ",РТУС!L23="Паспорт гражданина РФ",РТУС!L23="Иностранный паспорт",РТУС!L23="Свидетельство о рождении",РТУС!L23="Вид на жительство"),HYPERLINK("#Проверка!"&amp;CELL("адрес",Проверка!L23),РТУС!L23),HYPERLINK("#РТУС!"&amp;CELL("адрес",Проверка!L23),"###"))),"")</f>
        <v/>
      </c>
      <c r="M23" s="13" t="str">
        <f ca="1">IF(AND(OR(РТУС!L23="Паспорт гражданина РФ",РТУС!L23="Свидетельство о рождении"),РТУС!M23=""),HYPERLINK("#РТУС!"&amp;CELL("адрес",Проверка!M23),"заполнить"),IF(РТУС!L23="Паспорт гражданина РФ",IF(LEN(РТУС!M23)=4,HYPERLINK("#Проверка!"&amp;CELL("адрес",Проверка!M23),РТУС!M23),HYPERLINK("#РТУС!"&amp;CELL("адрес",Проверка!M23),"###")),IF(РТУС!L23="Свидетельство о рождении",HYPERLINK("#Проверка!"&amp;CELL("адрес",Проверка!M23),РТУС!M23),"")))</f>
        <v/>
      </c>
      <c r="N23" s="13" t="str">
        <f ca="1">IF(РТУС!L23="","",IF(РТУС!N23="",HYPERLINK("#РТУС!"&amp;CELL("адрес",Проверка!N23),"заполнить"),IF(OR(РТУС!L23="Паспорт гражданина РФ",РТУС!L23="Свидетельство о рождении"),IF(LEN(РТУС!N23)=6,HYPERLINK("#Проверка!"&amp;CELL("адрес",Проверка!N23),РТУС!N23),HYPERLINK("#РТУС!"&amp;CELL("адрес",Проверка!N23),"###")),HYPERLINK("#Проверка!"&amp;CELL("адрес",Проверка!N23),РТУС!N23))))</f>
        <v/>
      </c>
      <c r="O23" s="15" t="str">
        <f ca="1">IF(РТУС!L23="","",IF(РТУС!O23="",HYPERLINK("#РТУС!"&amp;CELL("адрес",Проверка!O23),"заполнить"),IF(AND(LEN(РТУС!O23)=5,РТУС!O23&lt;TODAY()),IF(РТУС!L23="Свидетельство о рождении",IF(РТУС!O23&gt;EDATE(TODAY(),-168),HYPERLINK("#Проверка!"&amp;CELL("адрес",Проверка!O23),РТУС!O23),HYPERLINK("#РТУС!"&amp;CELL("адрес",Проверка!O23),"недействительно")),HYPERLINK("#Проверка!"&amp;CELL("адрес",Проверка!O23),РТУС!O23)),HYPERLINK("#РТУС!"&amp;CELL("адрес",Проверка!O23),"###"))))</f>
        <v/>
      </c>
      <c r="P23" s="21" t="str">
        <f ca="1">IF(РТУС!L23="Паспорт гражданина РФ",IF(РТУС!P23="",HYPERLINK("#РТУС!"&amp;CELL("адрес",Проверка!P23),"заполнить"),HYPERLINK("#Проверка!"&amp;CELL("адрес",Проверка!P23),РТУС!P23)),"")</f>
        <v/>
      </c>
      <c r="Q23" s="13" t="str">
        <f ca="1">IF(РТУС!L23="Паспорт гражданина РФ",IF(РТУС!Q23="",HYPERLINK("#РТУС!"&amp;CELL("адрес",Проверка!Q23),"заполнить"),IF(LEN(РТУС!Q23)=7,HYPERLINK("#Проверка!"&amp;CELL("адрес",Проверка!Q23),РТУС!Q23),HYPERLINK("#РТУС!"&amp;CELL("адрес",Проверка!Q23),"###"))),"")</f>
        <v/>
      </c>
      <c r="R23" s="13" t="str">
        <f ca="1">IF(РТУС!R23="",HYPERLINK("#РТУС!"&amp;CELL("адрес",Проверка!R23),"заполнить"),HYPERLINK("#Проверка!"&amp;CELL("адрес",Проверка!R23),РТУС!R23))</f>
        <v>заполнить</v>
      </c>
      <c r="S23" s="13" t="str">
        <f>IF(РТУС!S23="","",РТУС!S23)</f>
        <v/>
      </c>
      <c r="T23" s="13" t="str">
        <f>IF(РТУС!T23="","",РТУС!T23)</f>
        <v/>
      </c>
      <c r="U23" s="13" t="str">
        <f>IF(РТУС!U23="","",РТУС!U23)</f>
        <v/>
      </c>
      <c r="V23" s="13" t="str">
        <f ca="1">IF(РТУС!V23="",HYPERLINK("#РТУС!"&amp;CELL("адрес",Проверка!V23),"заполнить"),IF(OR(РТУС!V23="Договор участия в долевом строительстве",РТУС!V23="Предварительный договор участия в долевом строительстве",РТУС!V23="Определение Арбитражного суда",РТУС!V23="Решение суда общей юрисдикции",РТУС!V23="Иные договоры"),HYPERLINK("#Проверка!"&amp;CELL("адрес",Проверка!V23),РТУС!V23),HYPERLINK("#РТУС!"&amp;CELL("адрес",Проверка!V23),"###")))</f>
        <v>заполнить</v>
      </c>
      <c r="W23" s="13" t="str">
        <f ca="1">IF(РТУС!W23="",HYPERLINK("#РТУС!"&amp;CELL("адрес",Проверка!W23),"заполнить"),HYPERLINK("#Проверка!"&amp;CELL("адрес",Проверка!W23),РТУС!W23))</f>
        <v>заполнить</v>
      </c>
      <c r="X23" s="15" t="str">
        <f ca="1">IF(РТУС!X23="",HYPERLINK("#РТУС!"&amp;CELL("адрес",Проверка!X23),"заполнить"),IF(AND(LEN(РТУС!X23)=5,РТУС!X23&lt;TODAY()),HYPERLINK("#Проверка!"&amp;CELL("адрес",Проверка!X23),РТУС!X23),HYPERLINK("#РТУС!"&amp;CELL("адрес",Проверка!X23),"###")))</f>
        <v>заполнить</v>
      </c>
      <c r="Y23" s="13" t="str">
        <f>IF(РТУС!Y23="","",РТУС!Y23)</f>
        <v/>
      </c>
      <c r="Z23" s="15" t="str">
        <f ca="1">IF(РТУС!Z23="","",IF(AND(LEN(РТУС!Z23)=5,РТУС!Z23&lt;TODAY()),HYPERLINK("#Проверка!"&amp;CELL("адрес",Проверка!Z23),РТУС!Z23),HYPERLINK("#РТУС!"&amp;CELL("адрес",Проверка!Z23),"###")))</f>
        <v/>
      </c>
      <c r="AA23" s="18" t="str">
        <f ca="1">IF(РТУС!AA23="",HYPERLINK("#РТУС!"&amp;CELL("адрес",Проверка!AA23),"заполнить"),IF(ISNUMBER(РТУС!AA23)=TRUE,HYPERLINK("#Проверка!"&amp;CELL("адрес",Проверка!AA23),РТУС!AA23),HYPERLINK("#РТУС!"&amp;CELL("адрес",Проверка!AA23),"###")))</f>
        <v>заполнить</v>
      </c>
      <c r="AB23" s="18" t="str">
        <f ca="1">IF(РТУС!AB23="",HYPERLINK("#РТУС!"&amp;CELL("адрес",Проверка!AB23),"заполнить"),IF(ISNUMBER(РТУС!AB23)=TRUE,HYPERLINK("#Проверка!"&amp;CELL("адрес",Проверка!AB23),РТУС!AB23),HYPERLINK("#РТУС!"&amp;CELL("адрес",Проверка!AB23),"###")))</f>
        <v>заполнить</v>
      </c>
      <c r="AC23" s="18" t="str">
        <f ca="1">IF(РТУС!AC23="","",IF(ISNUMBER(РТУС!AC23)=TRUE,HYPERLINK("#Проверка!"&amp;CELL("адрес",Проверка!AC23),РТУС!AC23),HYPERLINK("#РТУС!"&amp;CELL("адрес",Проверка!AC23),"###")))</f>
        <v/>
      </c>
      <c r="AD23" s="18" t="str">
        <f ca="1">IF(РТУС!AD23="","",IF(ISNUMBER(РТУС!AD23)=TRUE,HYPERLINK("#Проверка!"&amp;CELL("адрес",Проверка!AD23),РТУС!AD23),HYPERLINK("#РТУС!"&amp;CELL("адрес",Проверка!AD23),"###")))</f>
        <v/>
      </c>
      <c r="AE23" s="13" t="str">
        <f>IF(РТУС!AE23="","",РТУС!AE23)</f>
        <v/>
      </c>
      <c r="AF23" s="15" t="str">
        <f ca="1">IF(РТУС!AE23="","",IF(РТУС!AF23="",HYPERLINK("#РТУС!"&amp;CELL("адрес",Проверка!AF23),"заполнить"),IF(AND(LEN(РТУС!AF23)=5,РТУС!AF23&lt;TODAY()),HYPERLINK("#Проверка!"&amp;CELL("адрес",Проверка!AF23),РТУС!AF23),HYPERLINK("#РТУС!"&amp;CELL("адрес",Проверка!AF23),"###"))))</f>
        <v/>
      </c>
      <c r="AG23" s="13"/>
      <c r="AH23" s="15" t="str">
        <f ca="1">IF(РТУС!AE23="","",IF(РТУС!AH23="",HYPERLINK("#РТУС!"&amp;CELL("адрес",Проверка!AH23),"заполнить"),IF(AND(LEN(РТУС!AH23)=5,РТУС!AH23&lt;TODAY()),HYPERLINK("#Проверка!"&amp;CELL("адрес",Проверка!AH23),РТУС!AH23),HYPERLINK("#РТУС!"&amp;CELL("адрес",Проверка!AH23),"###"))))</f>
        <v/>
      </c>
      <c r="AI23" s="15" t="str">
        <f ca="1">IF(РТУС!AE23="","",IF(РТУС!AI23="",HYPERLINK("#РТУС!"&amp;CELL("адрес",Проверка!AI23),"заполнить"),HYPERLINK("#Проверка!"&amp;CELL("адрес",Проверка!AI23),РТУС!AI23)))</f>
        <v/>
      </c>
      <c r="AJ23" s="13" t="str">
        <f ca="1">IF(РТУС!AE23="","",IF(РТУС!AJ23="",HYPERLINK("#РТУС!"&amp;CELL("адрес",Проверка!AJ23),"заполнить"),IF(OR(РТУС!AJ23="Юрлицо",РТУС!AJ23="Физлицо",РТУС!AJ23="ИП"),HYPERLINK("#Проверка!"&amp;CELL("адрес",Проверка!AJ23),РТУС!AJ23),HYPERLINK("#РТУС!"&amp;CELL("адрес",Проверка!AJ23),"###"))))</f>
        <v/>
      </c>
      <c r="AK23" s="13" t="str">
        <f ca="1">IF(РТУС!AK23="",HYPERLINK("#РТУС!"&amp;CELL("адрес",Проверка!AK23),"заполнить"),IF(OR(РТУС!AK23="Квартира",РТУС!AK23="Кладовая",РТУС!AK23="Машино-место",РТУС!AK23="Нежилое помещение"),HYPERLINK("#Проверка!"&amp;CELL("адрес",Проверка!AK23),РТУС!AK23),HYPERLINK("#РТУС!"&amp;CELL("адрес",Проверка!AK23),"###")))</f>
        <v>заполнить</v>
      </c>
      <c r="AL23" s="13" t="str">
        <f ca="1">IF(РТУС!AL23="",HYPERLINK("#РТУС!"&amp;CELL("адрес",Проверка!AL23),"заполнить"),HYPERLINK("#Проверка!"&amp;CELL("адрес",Проверка!AL23),РТУС!AL23))</f>
        <v>заполнить</v>
      </c>
      <c r="AM23" s="18" t="str">
        <f ca="1">IF(РТУС!AM23="",HYPERLINK("#РТУС!"&amp;CELL("адрес",Проверка!AM23),"заполнить"),IF(ISNUMBER(РТУС!AM23)=TRUE,IF(РТУС!AK23="Нежилое помещение",IF(РТУС!AM23&gt;7,HYPERLINK("#РТУС!"&amp;CELL("адрес",Проверка!AM23),"не больше 7 кв.м."),РТУС!AM23),HYPERLINK("#Проверка!"&amp;CELL("адрес",Проверка!AM23),РТУС!AM23)),HYPERLINK("#РТУС!"&amp;CELL("адрес",Проверка!AM23),"###")))</f>
        <v>заполнить</v>
      </c>
      <c r="AN23" s="13" t="str">
        <f ca="1">IF(РТУС!AN23="",HYPERLINK("#РТУС!"&amp;CELL("адрес",Проверка!AN23),"заполнить"),IF(OR(РТУС!AN23="Общая площадь помещения",РТУС!AN23="Общая приведенная площадь жилого помещения",РТУС!AN23="Общая площадь жилого помещения с учетом лоджий, балконов, террас и веранд"),HYPERLINK("#Проверка!"&amp;CELL("адрес",Проверка!AN23),РТУС!AN23),HYPERLINK("#РТУС!"&amp;CELL("адрес",Проверка!AN23),"###")))</f>
        <v>заполнить</v>
      </c>
      <c r="AO23" s="13" t="str">
        <f ca="1">IF(OR(РТУС!AK23="Квартира",РТУС!A23="Нежилое помещение"),IF(РТУС!AO23="",HYPERLINK("#РТУС!"&amp;CELL("адрес",Проверка!AO23),"заполнить"),IF(ISNUMBER(РТУС!AO23)=TRUE,HYPERLINK("#Проверка!"&amp;CELL("адрес",Проверка!AO23),РТУС!AO23),HYPERLINK("#РТУС!"&amp;CELL("адрес",Проверка!AO23),"###"))),"")</f>
        <v/>
      </c>
      <c r="AP23" s="13" t="str">
        <f>IF(РТУС!AP23="","",РТУС!AP23)</f>
        <v/>
      </c>
      <c r="AQ23" s="13" t="str">
        <f ca="1">IF(РТУС!AQ23="",HYPERLINK("#РТУС!"&amp;CELL("адрес",Проверка!AQ23),"заполнить"),HYPERLINK("#Проверка!"&amp;CELL("адрес",Проверка!AQ23),РТУС!AQ23))</f>
        <v>заполнить</v>
      </c>
      <c r="AR23" s="18" t="str">
        <f ca="1">IF(РТУС!AR23="",HYPERLINK("#РТУС!"&amp;CELL("адрес",Проверка!AR23),"заполнить"),IF(ISNUMBER(РТУС!AR23)=FALSE,HYPERLINK("#РТУС!"&amp;CELL("адрес",Проверка!AR23),"###"),IF(РТУС!G23="1",IF(РТУС!AB23=РТУС!AR23+РТУС!AU23,HYPERLINK("#Проверка!"&amp;CELL("адрес",Проверка!AR23),РТУС!AR23),HYPERLINK("#РТУС!"&amp;CELL("адрес",Проверка!AR23),"сверить суммы")),IF(РТУС!AB23=(SUMIF(РТУС!$A$4:$A$1000,A23,РТУС!$AR$4:$AR$1000)+SUMIF(РТУС!$A$4:$A$1000,A23,РТУС!$AU$4:$AU$1000)),HYPERLINK("#Проверка!"&amp;CELL("адрес",Проверка!AR23),РТУС!AR23),HYPERLINK("#РТУС!"&amp;CELL("адрес",Проверка!AR23),"сверить суммы")))))</f>
        <v>заполнить</v>
      </c>
      <c r="AS23" s="13" t="str">
        <f>IF(РТУС!AS23="","",РТУС!AS23)</f>
        <v/>
      </c>
      <c r="AT23" s="18" t="str">
        <f ca="1">IF(РТУС!AT23="",HYPERLINK("#РТУС!"&amp;CELL("адрес",Проверка!AT23),"заполнить"),IF(ISNUMBER(РТУС!AT23)=FALSE,HYPERLINK("#РТУС!"&amp;CELL("адрес",Проверка!AT23),"###"),IF(РТУС!AT23=РТУС!AR23,HYPERLINK("#Проверка!"&amp;CELL("адрес",Проверка!AT23),РТУС!AT23),HYPERLINK("#РТУС!"&amp;CELL("адрес",Проверка!AT23),"сверить суммы"))))</f>
        <v>заполнить</v>
      </c>
      <c r="AU23" s="18" t="str">
        <f ca="1">IF(РТУС!AU23="",HYPERLINK("#РТУС!"&amp;CELL("адрес",Проверка!AU23),"заполнить"),IF(ISNUMBER(РТУС!AU23)=FALSE,HYPERLINK("#РТУС!"&amp;CELL("адрес",Проверка!AU23),"###"),IF(РТУС!G23="1",IF(РТУС!AB23=РТУС!AR23+РТУС!AU23,HYPERLINK("#Проверка!"&amp;CELL("адрес",Проверка!AU23),РТУС!AU23),HYPERLINK("#РТУС!"&amp;CELL("адрес",Проверка!AU23),"сверить суммы")),IF(РТУС!AB23=(SUMIF(РТУС!$A$4:$A$1000,A23,РТУС!$AR$4:$AR$1000)+SUMIF(РТУС!$A$4:$A$1000,A23,РТУС!$AU$4:$AU$1000)),HYPERLINK("#Проверка!"&amp;CELL("адрес",Проверка!AU23),РТУС!AU23),HYPERLINK("#РТУС!"&amp;CELL("адрес",Проверка!AU23),"сверить суммы")))))</f>
        <v>заполнить</v>
      </c>
      <c r="AV23" s="13" t="str">
        <f ca="1">IF(РТУС!AV23="",HYPERLINK("#РТУС!"&amp;CELL("адрес",Проверка!AV23),"заполнить"),IF(OR(РТУС!AV23="Требование о передаче жилого помещения",РТУС!AV23="Требование о передаче машино-места",РТУС!AV23="Требования о передаче нежилого помещения",РТУС!AV23="Денежные требования"),HYPERLINK("#Проверка!"&amp;CELL("адрес",Проверка!AV23),РТУС!AV23),HYPERLINK("#РТУС!"&amp;CELL("адрес",Проверка!AV23),"###")))</f>
        <v>заполнить</v>
      </c>
      <c r="AW23" s="13" t="str">
        <f ca="1">IF(РТУС!AW23="",HYPERLINK("#РТУС!"&amp;CELL("адрес",Проверка!AW23),"заполнить"),IF(OR(РТУС!AW23="Включен в полном объеме",РТУС!AW23="Включен частично"),HYPERLINK("#Проверка!"&amp;CELL("адрес",Проверка!AW23),РТУС!AW23),HYPERLINK("#РТУС!"&amp;CELL("адрес",Проверка!AW23),"###")))</f>
        <v>заполнить</v>
      </c>
      <c r="AX23" s="15" t="str">
        <f ca="1">IF(РТУС!AX23="",HYPERLINK("#РТУС!"&amp;CELL("адрес",Проверка!AX23),"заполнить"),IF(AND(LEN(РТУС!AX23)=5,РТУС!AX23&lt;TODAY()),HYPERLINK("#Проверка!"&amp;CELL("адрес",Проверка!AX23),РТУС!AX23),HYPERLINK("#РТУС!"&amp;CELL("адрес",Проверка!AX23),"###")))</f>
        <v>заполнить</v>
      </c>
      <c r="AY23" s="15" t="str">
        <f ca="1">IF(РТУС!AY23="",HYPERLINK("#РТУС!"&amp;CELL("адрес",Проверка!AY23),"заполнить"),IF(AND(LEN(РТУС!AY23)=5,РТУС!AY23&lt;TODAY()),HYPERLINK("#Проверка!"&amp;CELL("адрес",Проверка!AY23),РТУС!AY23),HYPERLINK("#РТУС!"&amp;CELL("адрес",Проверка!AY23),"###")))</f>
        <v>заполнить</v>
      </c>
    </row>
    <row r="24" spans="1:51" x14ac:dyDescent="0.25">
      <c r="A24" s="10" t="str">
        <f>РТУС!A24</f>
        <v>.</v>
      </c>
      <c r="B24" s="13" t="str">
        <f ca="1">IF(РТУС!B24="",HYPERLINK("#РТУС!"&amp;CELL("адрес",Проверка!B24),"заполнить"),IF(AND(LEN(РТУС!B24)=10,РТУС!B23=РТУС!B24),HYPERLINK("#Проверка!"&amp;CELL("адрес",Проверка!B24),РТУС!B24),HYPERLINK("#РТУС!"&amp;CELL("адрес",Проверка!B24),"###")))</f>
        <v>заполнить</v>
      </c>
      <c r="C24" s="13" t="str">
        <f ca="1">IF(РТУС!C24="",HYPERLINK("#РТУС!"&amp;CELL("адрес",Проверка!C24),"заполнить"),IF(AND(ISNUMBER(РТУС!C24)=TRUE,РТУС!C24&gt;0,РТУС!C23=РТУС!C24),HYPERLINK("#Проверка!"&amp;CELL("адрес",Проверка!C24),РТУС!C24),HYPERLINK("#РТУС!"&amp;CELL("адрес",Проверка!C24),"###")))</f>
        <v>заполнить</v>
      </c>
      <c r="D24" s="13" t="str">
        <f>IF(РТУС!D24="","",РТУС!D24)</f>
        <v/>
      </c>
      <c r="E24" s="13" t="str">
        <f ca="1">IF(РТУС!E24="",HYPERLINK("#РТУС!"&amp;CELL("адрес",Проверка!E24),"заполнить"),IF(РТУС!E23=РТУС!E24,HYPERLINK("#Проверка!"&amp;CELL("адрес",Проверка!E24),РТУС!E24),HYPERLINK("#РТУС!"&amp;CELL("адрес",Проверка!E24),"###")))</f>
        <v>заполнить</v>
      </c>
      <c r="F24" s="13" t="str">
        <f ca="1">IF(РТУС!F24="",HYPERLINK("#РТУС!"&amp;CELL("адрес",Проверка!F24),"заполнить"),HYPERLINK("#Проверка!"&amp;CELL("адрес",Проверка!F24),РТУС!F24))</f>
        <v>заполнить</v>
      </c>
      <c r="G24" s="20" t="str">
        <f ca="1">IF(РТУС!G24="",HYPERLINK("#РТУС!"&amp;CELL("адрес",Проверка!G24),"заполнить"),IF(РТУС!G24="1",HYPERLINK("#Проверка!"&amp;CELL("адрес",Проверка!G24),"1"),IF(AND(ISNUMBER(РТУС!G24)=TRUE,РТУС!G24&lt;=1,РТУС!G24&gt;0),IF(SUMIF(РТУС!$A$4:$A$1000,A24,РТУС!$G$4:$G$1000)=1,HYPERLINK("#Проверка!"&amp;CELL("адрес",Проверка!G24),РТУС!G24),HYPERLINK("#РТУС!"&amp;CELL("адрес",Проверка!G24),"сумма долей ≠ 1")),HYPERLINK("#РТУС!"&amp;CELL("адрес",Проверка!G24),"###"))))</f>
        <v>заполнить</v>
      </c>
      <c r="H24" s="13" t="str">
        <f ca="1">IF(РТУС!H24="",HYPERLINK("#РТУС!"&amp;CELL("адрес",Проверка!H24),"заполнить"),IF(OR(РТУС!H24="Юрлицо",РТУС!H24="Физлицо",РТУС!H24="ИП"),HYPERLINK("#Проверка!"&amp;CELL("адрес",Проверка!H24),РТУС!H24),HYPERLINK("#РТУС!"&amp;CELL("адрес",Проверка!H24),"###")))</f>
        <v>заполнить</v>
      </c>
      <c r="I24" s="13" t="str">
        <f ca="1">IF(OR(РТУС!H24="Юрлицо",РТУС!H24="ИП"),IF(РТУС!I24="",HYPERLINK("#РТУС!"&amp;CELL("адрес",Проверка!I24),"заполнить"),IF(OR(LEN(РТУС!I24)=10,LEN(РТУС!I24)=12),HYPERLINK("#Проверка!"&amp;CELL("адрес",Проверка!I24),РТУС!I24),HYPERLINK("#РТУС!"&amp;CELL("адрес",Проверка!I24),"###"))),"")</f>
        <v/>
      </c>
      <c r="J24" s="15" t="str">
        <f ca="1">IF(РТУС!J24="","",IF(AND(LEN(РТУС!J24)=5,РТУС!J24&lt;TODAY()),HYPERLINK("#Проверка!"&amp;CELL("адрес",Проверка!J24),РТУС!J24),HYPERLINK("#РТУС!"&amp;CELL("адрес",Проверка!J24),"###")))</f>
        <v/>
      </c>
      <c r="K24" s="13" t="str">
        <f>IF(РТУС!K24="","",РТУС!K24)</f>
        <v/>
      </c>
      <c r="L24" s="13" t="str">
        <f ca="1">IF(OR(РТУС!H24="Физлицо",РТУС!H24="ИП"),IF(РТУС!L24="",HYPERLINK("#РТУС!"&amp;CELL("адрес",Проверка!L24),"заполнить"),IF(OR(РТУС!L24="Загранпаспорт гражданина РФ",РТУС!L24="Паспорт гражданина РФ",РТУС!L24="Иностранный паспорт",РТУС!L24="Свидетельство о рождении",РТУС!L24="Вид на жительство"),HYPERLINK("#Проверка!"&amp;CELL("адрес",Проверка!L24),РТУС!L24),HYPERLINK("#РТУС!"&amp;CELL("адрес",Проверка!L24),"###"))),"")</f>
        <v/>
      </c>
      <c r="M24" s="13" t="str">
        <f ca="1">IF(AND(OR(РТУС!L24="Паспорт гражданина РФ",РТУС!L24="Свидетельство о рождении"),РТУС!M24=""),HYPERLINK("#РТУС!"&amp;CELL("адрес",Проверка!M24),"заполнить"),IF(РТУС!L24="Паспорт гражданина РФ",IF(LEN(РТУС!M24)=4,HYPERLINK("#Проверка!"&amp;CELL("адрес",Проверка!M24),РТУС!M24),HYPERLINK("#РТУС!"&amp;CELL("адрес",Проверка!M24),"###")),IF(РТУС!L24="Свидетельство о рождении",HYPERLINK("#Проверка!"&amp;CELL("адрес",Проверка!M24),РТУС!M24),"")))</f>
        <v/>
      </c>
      <c r="N24" s="13" t="str">
        <f ca="1">IF(РТУС!L24="","",IF(РТУС!N24="",HYPERLINK("#РТУС!"&amp;CELL("адрес",Проверка!N24),"заполнить"),IF(OR(РТУС!L24="Паспорт гражданина РФ",РТУС!L24="Свидетельство о рождении"),IF(LEN(РТУС!N24)=6,HYPERLINK("#Проверка!"&amp;CELL("адрес",Проверка!N24),РТУС!N24),HYPERLINK("#РТУС!"&amp;CELL("адрес",Проверка!N24),"###")),HYPERLINK("#Проверка!"&amp;CELL("адрес",Проверка!N24),РТУС!N24))))</f>
        <v/>
      </c>
      <c r="O24" s="15" t="str">
        <f ca="1">IF(РТУС!L24="","",IF(РТУС!O24="",HYPERLINK("#РТУС!"&amp;CELL("адрес",Проверка!O24),"заполнить"),IF(AND(LEN(РТУС!O24)=5,РТУС!O24&lt;TODAY()),IF(РТУС!L24="Свидетельство о рождении",IF(РТУС!O24&gt;EDATE(TODAY(),-168),HYPERLINK("#Проверка!"&amp;CELL("адрес",Проверка!O24),РТУС!O24),HYPERLINK("#РТУС!"&amp;CELL("адрес",Проверка!O24),"недействительно")),HYPERLINK("#Проверка!"&amp;CELL("адрес",Проверка!O24),РТУС!O24)),HYPERLINK("#РТУС!"&amp;CELL("адрес",Проверка!O24),"###"))))</f>
        <v/>
      </c>
      <c r="P24" s="21" t="str">
        <f ca="1">IF(РТУС!L24="Паспорт гражданина РФ",IF(РТУС!P24="",HYPERLINK("#РТУС!"&amp;CELL("адрес",Проверка!P24),"заполнить"),HYPERLINK("#Проверка!"&amp;CELL("адрес",Проверка!P24),РТУС!P24)),"")</f>
        <v/>
      </c>
      <c r="Q24" s="13" t="str">
        <f ca="1">IF(РТУС!L24="Паспорт гражданина РФ",IF(РТУС!Q24="",HYPERLINK("#РТУС!"&amp;CELL("адрес",Проверка!Q24),"заполнить"),IF(LEN(РТУС!Q24)=7,HYPERLINK("#Проверка!"&amp;CELL("адрес",Проверка!Q24),РТУС!Q24),HYPERLINK("#РТУС!"&amp;CELL("адрес",Проверка!Q24),"###"))),"")</f>
        <v/>
      </c>
      <c r="R24" s="13" t="str">
        <f ca="1">IF(РТУС!R24="",HYPERLINK("#РТУС!"&amp;CELL("адрес",Проверка!R24),"заполнить"),HYPERLINK("#Проверка!"&amp;CELL("адрес",Проверка!R24),РТУС!R24))</f>
        <v>заполнить</v>
      </c>
      <c r="S24" s="13" t="str">
        <f>IF(РТУС!S24="","",РТУС!S24)</f>
        <v/>
      </c>
      <c r="T24" s="13" t="str">
        <f>IF(РТУС!T24="","",РТУС!T24)</f>
        <v/>
      </c>
      <c r="U24" s="13" t="str">
        <f>IF(РТУС!U24="","",РТУС!U24)</f>
        <v/>
      </c>
      <c r="V24" s="13" t="str">
        <f ca="1">IF(РТУС!V24="",HYPERLINK("#РТУС!"&amp;CELL("адрес",Проверка!V24),"заполнить"),IF(OR(РТУС!V24="Договор участия в долевом строительстве",РТУС!V24="Предварительный договор участия в долевом строительстве",РТУС!V24="Определение Арбитражного суда",РТУС!V24="Решение суда общей юрисдикции",РТУС!V24="Иные договоры"),HYPERLINK("#Проверка!"&amp;CELL("адрес",Проверка!V24),РТУС!V24),HYPERLINK("#РТУС!"&amp;CELL("адрес",Проверка!V24),"###")))</f>
        <v>заполнить</v>
      </c>
      <c r="W24" s="13" t="str">
        <f ca="1">IF(РТУС!W24="",HYPERLINK("#РТУС!"&amp;CELL("адрес",Проверка!W24),"заполнить"),HYPERLINK("#Проверка!"&amp;CELL("адрес",Проверка!W24),РТУС!W24))</f>
        <v>заполнить</v>
      </c>
      <c r="X24" s="15" t="str">
        <f ca="1">IF(РТУС!X24="",HYPERLINK("#РТУС!"&amp;CELL("адрес",Проверка!X24),"заполнить"),IF(AND(LEN(РТУС!X24)=5,РТУС!X24&lt;TODAY()),HYPERLINK("#Проверка!"&amp;CELL("адрес",Проверка!X24),РТУС!X24),HYPERLINK("#РТУС!"&amp;CELL("адрес",Проверка!X24),"###")))</f>
        <v>заполнить</v>
      </c>
      <c r="Y24" s="13" t="str">
        <f>IF(РТУС!Y24="","",РТУС!Y24)</f>
        <v/>
      </c>
      <c r="Z24" s="15" t="str">
        <f ca="1">IF(РТУС!Z24="","",IF(AND(LEN(РТУС!Z24)=5,РТУС!Z24&lt;TODAY()),HYPERLINK("#Проверка!"&amp;CELL("адрес",Проверка!Z24),РТУС!Z24),HYPERLINK("#РТУС!"&amp;CELL("адрес",Проверка!Z24),"###")))</f>
        <v/>
      </c>
      <c r="AA24" s="18" t="str">
        <f ca="1">IF(РТУС!AA24="",HYPERLINK("#РТУС!"&amp;CELL("адрес",Проверка!AA24),"заполнить"),IF(ISNUMBER(РТУС!AA24)=TRUE,HYPERLINK("#Проверка!"&amp;CELL("адрес",Проверка!AA24),РТУС!AA24),HYPERLINK("#РТУС!"&amp;CELL("адрес",Проверка!AA24),"###")))</f>
        <v>заполнить</v>
      </c>
      <c r="AB24" s="18" t="str">
        <f ca="1">IF(РТУС!AB24="",HYPERLINK("#РТУС!"&amp;CELL("адрес",Проверка!AB24),"заполнить"),IF(ISNUMBER(РТУС!AB24)=TRUE,HYPERLINK("#Проверка!"&amp;CELL("адрес",Проверка!AB24),РТУС!AB24),HYPERLINK("#РТУС!"&amp;CELL("адрес",Проверка!AB24),"###")))</f>
        <v>заполнить</v>
      </c>
      <c r="AC24" s="18" t="str">
        <f ca="1">IF(РТУС!AC24="","",IF(ISNUMBER(РТУС!AC24)=TRUE,HYPERLINK("#Проверка!"&amp;CELL("адрес",Проверка!AC24),РТУС!AC24),HYPERLINK("#РТУС!"&amp;CELL("адрес",Проверка!AC24),"###")))</f>
        <v/>
      </c>
      <c r="AD24" s="18" t="str">
        <f ca="1">IF(РТУС!AD24="","",IF(ISNUMBER(РТУС!AD24)=TRUE,HYPERLINK("#Проверка!"&amp;CELL("адрес",Проверка!AD24),РТУС!AD24),HYPERLINK("#РТУС!"&amp;CELL("адрес",Проверка!AD24),"###")))</f>
        <v/>
      </c>
      <c r="AE24" s="13" t="str">
        <f>IF(РТУС!AE24="","",РТУС!AE24)</f>
        <v/>
      </c>
      <c r="AF24" s="15" t="str">
        <f ca="1">IF(РТУС!AE24="","",IF(РТУС!AF24="",HYPERLINK("#РТУС!"&amp;CELL("адрес",Проверка!AF24),"заполнить"),IF(AND(LEN(РТУС!AF24)=5,РТУС!AF24&lt;TODAY()),HYPERLINK("#Проверка!"&amp;CELL("адрес",Проверка!AF24),РТУС!AF24),HYPERLINK("#РТУС!"&amp;CELL("адрес",Проверка!AF24),"###"))))</f>
        <v/>
      </c>
      <c r="AG24" s="13"/>
      <c r="AH24" s="15" t="str">
        <f ca="1">IF(РТУС!AE24="","",IF(РТУС!AH24="",HYPERLINK("#РТУС!"&amp;CELL("адрес",Проверка!AH24),"заполнить"),IF(AND(LEN(РТУС!AH24)=5,РТУС!AH24&lt;TODAY()),HYPERLINK("#Проверка!"&amp;CELL("адрес",Проверка!AH24),РТУС!AH24),HYPERLINK("#РТУС!"&amp;CELL("адрес",Проверка!AH24),"###"))))</f>
        <v/>
      </c>
      <c r="AI24" s="15" t="str">
        <f ca="1">IF(РТУС!AE24="","",IF(РТУС!AI24="",HYPERLINK("#РТУС!"&amp;CELL("адрес",Проверка!AI24),"заполнить"),HYPERLINK("#Проверка!"&amp;CELL("адрес",Проверка!AI24),РТУС!AI24)))</f>
        <v/>
      </c>
      <c r="AJ24" s="13" t="str">
        <f ca="1">IF(РТУС!AE24="","",IF(РТУС!AJ24="",HYPERLINK("#РТУС!"&amp;CELL("адрес",Проверка!AJ24),"заполнить"),IF(OR(РТУС!AJ24="Юрлицо",РТУС!AJ24="Физлицо",РТУС!AJ24="ИП"),HYPERLINK("#Проверка!"&amp;CELL("адрес",Проверка!AJ24),РТУС!AJ24),HYPERLINK("#РТУС!"&amp;CELL("адрес",Проверка!AJ24),"###"))))</f>
        <v/>
      </c>
      <c r="AK24" s="13" t="str">
        <f ca="1">IF(РТУС!AK24="",HYPERLINK("#РТУС!"&amp;CELL("адрес",Проверка!AK24),"заполнить"),IF(OR(РТУС!AK24="Квартира",РТУС!AK24="Кладовая",РТУС!AK24="Машино-место",РТУС!AK24="Нежилое помещение"),HYPERLINK("#Проверка!"&amp;CELL("адрес",Проверка!AK24),РТУС!AK24),HYPERLINK("#РТУС!"&amp;CELL("адрес",Проверка!AK24),"###")))</f>
        <v>заполнить</v>
      </c>
      <c r="AL24" s="13" t="str">
        <f ca="1">IF(РТУС!AL24="",HYPERLINK("#РТУС!"&amp;CELL("адрес",Проверка!AL24),"заполнить"),HYPERLINK("#Проверка!"&amp;CELL("адрес",Проверка!AL24),РТУС!AL24))</f>
        <v>заполнить</v>
      </c>
      <c r="AM24" s="18" t="str">
        <f ca="1">IF(РТУС!AM24="",HYPERLINK("#РТУС!"&amp;CELL("адрес",Проверка!AM24),"заполнить"),IF(ISNUMBER(РТУС!AM24)=TRUE,IF(РТУС!AK24="Нежилое помещение",IF(РТУС!AM24&gt;7,HYPERLINK("#РТУС!"&amp;CELL("адрес",Проверка!AM24),"не больше 7 кв.м."),РТУС!AM24),HYPERLINK("#Проверка!"&amp;CELL("адрес",Проверка!AM24),РТУС!AM24)),HYPERLINK("#РТУС!"&amp;CELL("адрес",Проверка!AM24),"###")))</f>
        <v>заполнить</v>
      </c>
      <c r="AN24" s="13" t="str">
        <f ca="1">IF(РТУС!AN24="",HYPERLINK("#РТУС!"&amp;CELL("адрес",Проверка!AN24),"заполнить"),IF(OR(РТУС!AN24="Общая площадь помещения",РТУС!AN24="Общая приведенная площадь жилого помещения",РТУС!AN24="Общая площадь жилого помещения с учетом лоджий, балконов, террас и веранд"),HYPERLINK("#Проверка!"&amp;CELL("адрес",Проверка!AN24),РТУС!AN24),HYPERLINK("#РТУС!"&amp;CELL("адрес",Проверка!AN24),"###")))</f>
        <v>заполнить</v>
      </c>
      <c r="AO24" s="13" t="str">
        <f ca="1">IF(OR(РТУС!AK24="Квартира",РТУС!A24="Нежилое помещение"),IF(РТУС!AO24="",HYPERLINK("#РТУС!"&amp;CELL("адрес",Проверка!AO24),"заполнить"),IF(ISNUMBER(РТУС!AO24)=TRUE,HYPERLINK("#Проверка!"&amp;CELL("адрес",Проверка!AO24),РТУС!AO24),HYPERLINK("#РТУС!"&amp;CELL("адрес",Проверка!AO24),"###"))),"")</f>
        <v/>
      </c>
      <c r="AP24" s="13" t="str">
        <f>IF(РТУС!AP24="","",РТУС!AP24)</f>
        <v/>
      </c>
      <c r="AQ24" s="13" t="str">
        <f ca="1">IF(РТУС!AQ24="",HYPERLINK("#РТУС!"&amp;CELL("адрес",Проверка!AQ24),"заполнить"),HYPERLINK("#Проверка!"&amp;CELL("адрес",Проверка!AQ24),РТУС!AQ24))</f>
        <v>заполнить</v>
      </c>
      <c r="AR24" s="18" t="str">
        <f ca="1">IF(РТУС!AR24="",HYPERLINK("#РТУС!"&amp;CELL("адрес",Проверка!AR24),"заполнить"),IF(ISNUMBER(РТУС!AR24)=FALSE,HYPERLINK("#РТУС!"&amp;CELL("адрес",Проверка!AR24),"###"),IF(РТУС!G24="1",IF(РТУС!AB24=РТУС!AR24+РТУС!AU24,HYPERLINK("#Проверка!"&amp;CELL("адрес",Проверка!AR24),РТУС!AR24),HYPERLINK("#РТУС!"&amp;CELL("адрес",Проверка!AR24),"сверить суммы")),IF(РТУС!AB24=(SUMIF(РТУС!$A$4:$A$1000,A24,РТУС!$AR$4:$AR$1000)+SUMIF(РТУС!$A$4:$A$1000,A24,РТУС!$AU$4:$AU$1000)),HYPERLINK("#Проверка!"&amp;CELL("адрес",Проверка!AR24),РТУС!AR24),HYPERLINK("#РТУС!"&amp;CELL("адрес",Проверка!AR24),"сверить суммы")))))</f>
        <v>заполнить</v>
      </c>
      <c r="AS24" s="13" t="str">
        <f>IF(РТУС!AS24="","",РТУС!AS24)</f>
        <v/>
      </c>
      <c r="AT24" s="18" t="str">
        <f ca="1">IF(РТУС!AT24="",HYPERLINK("#РТУС!"&amp;CELL("адрес",Проверка!AT24),"заполнить"),IF(ISNUMBER(РТУС!AT24)=FALSE,HYPERLINK("#РТУС!"&amp;CELL("адрес",Проверка!AT24),"###"),IF(РТУС!AT24=РТУС!AR24,HYPERLINK("#Проверка!"&amp;CELL("адрес",Проверка!AT24),РТУС!AT24),HYPERLINK("#РТУС!"&amp;CELL("адрес",Проверка!AT24),"сверить суммы"))))</f>
        <v>заполнить</v>
      </c>
      <c r="AU24" s="18" t="str">
        <f ca="1">IF(РТУС!AU24="",HYPERLINK("#РТУС!"&amp;CELL("адрес",Проверка!AU24),"заполнить"),IF(ISNUMBER(РТУС!AU24)=FALSE,HYPERLINK("#РТУС!"&amp;CELL("адрес",Проверка!AU24),"###"),IF(РТУС!G24="1",IF(РТУС!AB24=РТУС!AR24+РТУС!AU24,HYPERLINK("#Проверка!"&amp;CELL("адрес",Проверка!AU24),РТУС!AU24),HYPERLINK("#РТУС!"&amp;CELL("адрес",Проверка!AU24),"сверить суммы")),IF(РТУС!AB24=(SUMIF(РТУС!$A$4:$A$1000,A24,РТУС!$AR$4:$AR$1000)+SUMIF(РТУС!$A$4:$A$1000,A24,РТУС!$AU$4:$AU$1000)),HYPERLINK("#Проверка!"&amp;CELL("адрес",Проверка!AU24),РТУС!AU24),HYPERLINK("#РТУС!"&amp;CELL("адрес",Проверка!AU24),"сверить суммы")))))</f>
        <v>заполнить</v>
      </c>
      <c r="AV24" s="13" t="str">
        <f ca="1">IF(РТУС!AV24="",HYPERLINK("#РТУС!"&amp;CELL("адрес",Проверка!AV24),"заполнить"),IF(OR(РТУС!AV24="Требование о передаче жилого помещения",РТУС!AV24="Требование о передаче машино-места",РТУС!AV24="Требования о передаче нежилого помещения",РТУС!AV24="Денежные требования"),HYPERLINK("#Проверка!"&amp;CELL("адрес",Проверка!AV24),РТУС!AV24),HYPERLINK("#РТУС!"&amp;CELL("адрес",Проверка!AV24),"###")))</f>
        <v>заполнить</v>
      </c>
      <c r="AW24" s="13" t="str">
        <f ca="1">IF(РТУС!AW24="",HYPERLINK("#РТУС!"&amp;CELL("адрес",Проверка!AW24),"заполнить"),IF(OR(РТУС!AW24="Включен в полном объеме",РТУС!AW24="Включен частично"),HYPERLINK("#Проверка!"&amp;CELL("адрес",Проверка!AW24),РТУС!AW24),HYPERLINK("#РТУС!"&amp;CELL("адрес",Проверка!AW24),"###")))</f>
        <v>заполнить</v>
      </c>
      <c r="AX24" s="15" t="str">
        <f ca="1">IF(РТУС!AX24="",HYPERLINK("#РТУС!"&amp;CELL("адрес",Проверка!AX24),"заполнить"),IF(AND(LEN(РТУС!AX24)=5,РТУС!AX24&lt;TODAY()),HYPERLINK("#Проверка!"&amp;CELL("адрес",Проверка!AX24),РТУС!AX24),HYPERLINK("#РТУС!"&amp;CELL("адрес",Проверка!AX24),"###")))</f>
        <v>заполнить</v>
      </c>
      <c r="AY24" s="15" t="str">
        <f ca="1">IF(РТУС!AY24="",HYPERLINK("#РТУС!"&amp;CELL("адрес",Проверка!AY24),"заполнить"),IF(AND(LEN(РТУС!AY24)=5,РТУС!AY24&lt;TODAY()),HYPERLINK("#Проверка!"&amp;CELL("адрес",Проверка!AY24),РТУС!AY24),HYPERLINK("#РТУС!"&amp;CELL("адрес",Проверка!AY24),"###")))</f>
        <v>заполнить</v>
      </c>
    </row>
    <row r="25" spans="1:51" x14ac:dyDescent="0.25">
      <c r="A25" s="10" t="str">
        <f>РТУС!A25</f>
        <v>.</v>
      </c>
      <c r="B25" s="13" t="str">
        <f ca="1">IF(РТУС!B25="",HYPERLINK("#РТУС!"&amp;CELL("адрес",Проверка!B25),"заполнить"),IF(AND(LEN(РТУС!B25)=10,РТУС!B24=РТУС!B25),HYPERLINK("#Проверка!"&amp;CELL("адрес",Проверка!B25),РТУС!B25),HYPERLINK("#РТУС!"&amp;CELL("адрес",Проверка!B25),"###")))</f>
        <v>заполнить</v>
      </c>
      <c r="C25" s="13" t="str">
        <f ca="1">IF(РТУС!C25="",HYPERLINK("#РТУС!"&amp;CELL("адрес",Проверка!C25),"заполнить"),IF(AND(ISNUMBER(РТУС!C25)=TRUE,РТУС!C25&gt;0,РТУС!C24=РТУС!C25),HYPERLINK("#Проверка!"&amp;CELL("адрес",Проверка!C25),РТУС!C25),HYPERLINK("#РТУС!"&amp;CELL("адрес",Проверка!C25),"###")))</f>
        <v>заполнить</v>
      </c>
      <c r="D25" s="13" t="str">
        <f>IF(РТУС!D25="","",РТУС!D25)</f>
        <v/>
      </c>
      <c r="E25" s="13" t="str">
        <f ca="1">IF(РТУС!E25="",HYPERLINK("#РТУС!"&amp;CELL("адрес",Проверка!E25),"заполнить"),IF(РТУС!E24=РТУС!E25,HYPERLINK("#Проверка!"&amp;CELL("адрес",Проверка!E25),РТУС!E25),HYPERLINK("#РТУС!"&amp;CELL("адрес",Проверка!E25),"###")))</f>
        <v>заполнить</v>
      </c>
      <c r="F25" s="13" t="str">
        <f ca="1">IF(РТУС!F25="",HYPERLINK("#РТУС!"&amp;CELL("адрес",Проверка!F25),"заполнить"),HYPERLINK("#Проверка!"&amp;CELL("адрес",Проверка!F25),РТУС!F25))</f>
        <v>заполнить</v>
      </c>
      <c r="G25" s="20" t="str">
        <f ca="1">IF(РТУС!G25="",HYPERLINK("#РТУС!"&amp;CELL("адрес",Проверка!G25),"заполнить"),IF(РТУС!G25="1",HYPERLINK("#Проверка!"&amp;CELL("адрес",Проверка!G25),"1"),IF(AND(ISNUMBER(РТУС!G25)=TRUE,РТУС!G25&lt;=1,РТУС!G25&gt;0),IF(SUMIF(РТУС!$A$4:$A$1000,A25,РТУС!$G$4:$G$1000)=1,HYPERLINK("#Проверка!"&amp;CELL("адрес",Проверка!G25),РТУС!G25),HYPERLINK("#РТУС!"&amp;CELL("адрес",Проверка!G25),"сумма долей ≠ 1")),HYPERLINK("#РТУС!"&amp;CELL("адрес",Проверка!G25),"###"))))</f>
        <v>заполнить</v>
      </c>
      <c r="H25" s="13" t="str">
        <f ca="1">IF(РТУС!H25="",HYPERLINK("#РТУС!"&amp;CELL("адрес",Проверка!H25),"заполнить"),IF(OR(РТУС!H25="Юрлицо",РТУС!H25="Физлицо",РТУС!H25="ИП"),HYPERLINK("#Проверка!"&amp;CELL("адрес",Проверка!H25),РТУС!H25),HYPERLINK("#РТУС!"&amp;CELL("адрес",Проверка!H25),"###")))</f>
        <v>заполнить</v>
      </c>
      <c r="I25" s="13" t="str">
        <f ca="1">IF(OR(РТУС!H25="Юрлицо",РТУС!H25="ИП"),IF(РТУС!I25="",HYPERLINK("#РТУС!"&amp;CELL("адрес",Проверка!I25),"заполнить"),IF(OR(LEN(РТУС!I25)=10,LEN(РТУС!I25)=12),HYPERLINK("#Проверка!"&amp;CELL("адрес",Проверка!I25),РТУС!I25),HYPERLINK("#РТУС!"&amp;CELL("адрес",Проверка!I25),"###"))),"")</f>
        <v/>
      </c>
      <c r="J25" s="15" t="str">
        <f ca="1">IF(РТУС!J25="","",IF(AND(LEN(РТУС!J25)=5,РТУС!J25&lt;TODAY()),HYPERLINK("#Проверка!"&amp;CELL("адрес",Проверка!J25),РТУС!J25),HYPERLINK("#РТУС!"&amp;CELL("адрес",Проверка!J25),"###")))</f>
        <v/>
      </c>
      <c r="K25" s="13" t="str">
        <f>IF(РТУС!K25="","",РТУС!K25)</f>
        <v/>
      </c>
      <c r="L25" s="13" t="str">
        <f ca="1">IF(OR(РТУС!H25="Физлицо",РТУС!H25="ИП"),IF(РТУС!L25="",HYPERLINK("#РТУС!"&amp;CELL("адрес",Проверка!L25),"заполнить"),IF(OR(РТУС!L25="Загранпаспорт гражданина РФ",РТУС!L25="Паспорт гражданина РФ",РТУС!L25="Иностранный паспорт",РТУС!L25="Свидетельство о рождении",РТУС!L25="Вид на жительство"),HYPERLINK("#Проверка!"&amp;CELL("адрес",Проверка!L25),РТУС!L25),HYPERLINK("#РТУС!"&amp;CELL("адрес",Проверка!L25),"###"))),"")</f>
        <v/>
      </c>
      <c r="M25" s="13" t="str">
        <f ca="1">IF(AND(OR(РТУС!L25="Паспорт гражданина РФ",РТУС!L25="Свидетельство о рождении"),РТУС!M25=""),HYPERLINK("#РТУС!"&amp;CELL("адрес",Проверка!M25),"заполнить"),IF(РТУС!L25="Паспорт гражданина РФ",IF(LEN(РТУС!M25)=4,HYPERLINK("#Проверка!"&amp;CELL("адрес",Проверка!M25),РТУС!M25),HYPERLINK("#РТУС!"&amp;CELL("адрес",Проверка!M25),"###")),IF(РТУС!L25="Свидетельство о рождении",HYPERLINK("#Проверка!"&amp;CELL("адрес",Проверка!M25),РТУС!M25),"")))</f>
        <v/>
      </c>
      <c r="N25" s="13" t="str">
        <f ca="1">IF(РТУС!L25="","",IF(РТУС!N25="",HYPERLINK("#РТУС!"&amp;CELL("адрес",Проверка!N25),"заполнить"),IF(OR(РТУС!L25="Паспорт гражданина РФ",РТУС!L25="Свидетельство о рождении"),IF(LEN(РТУС!N25)=6,HYPERLINK("#Проверка!"&amp;CELL("адрес",Проверка!N25),РТУС!N25),HYPERLINK("#РТУС!"&amp;CELL("адрес",Проверка!N25),"###")),HYPERLINK("#Проверка!"&amp;CELL("адрес",Проверка!N25),РТУС!N25))))</f>
        <v/>
      </c>
      <c r="O25" s="15" t="str">
        <f ca="1">IF(РТУС!L25="","",IF(РТУС!O25="",HYPERLINK("#РТУС!"&amp;CELL("адрес",Проверка!O25),"заполнить"),IF(AND(LEN(РТУС!O25)=5,РТУС!O25&lt;TODAY()),IF(РТУС!L25="Свидетельство о рождении",IF(РТУС!O25&gt;EDATE(TODAY(),-168),HYPERLINK("#Проверка!"&amp;CELL("адрес",Проверка!O25),РТУС!O25),HYPERLINK("#РТУС!"&amp;CELL("адрес",Проверка!O25),"недействительно")),HYPERLINK("#Проверка!"&amp;CELL("адрес",Проверка!O25),РТУС!O25)),HYPERLINK("#РТУС!"&amp;CELL("адрес",Проверка!O25),"###"))))</f>
        <v/>
      </c>
      <c r="P25" s="21" t="str">
        <f ca="1">IF(РТУС!L25="Паспорт гражданина РФ",IF(РТУС!P25="",HYPERLINK("#РТУС!"&amp;CELL("адрес",Проверка!P25),"заполнить"),HYPERLINK("#Проверка!"&amp;CELL("адрес",Проверка!P25),РТУС!P25)),"")</f>
        <v/>
      </c>
      <c r="Q25" s="13" t="str">
        <f ca="1">IF(РТУС!L25="Паспорт гражданина РФ",IF(РТУС!Q25="",HYPERLINK("#РТУС!"&amp;CELL("адрес",Проверка!Q25),"заполнить"),IF(LEN(РТУС!Q25)=7,HYPERLINK("#Проверка!"&amp;CELL("адрес",Проверка!Q25),РТУС!Q25),HYPERLINK("#РТУС!"&amp;CELL("адрес",Проверка!Q25),"###"))),"")</f>
        <v/>
      </c>
      <c r="R25" s="13" t="str">
        <f ca="1">IF(РТУС!R25="",HYPERLINK("#РТУС!"&amp;CELL("адрес",Проверка!R25),"заполнить"),HYPERLINK("#Проверка!"&amp;CELL("адрес",Проверка!R25),РТУС!R25))</f>
        <v>заполнить</v>
      </c>
      <c r="S25" s="13" t="str">
        <f>IF(РТУС!S25="","",РТУС!S25)</f>
        <v/>
      </c>
      <c r="T25" s="13" t="str">
        <f>IF(РТУС!T25="","",РТУС!T25)</f>
        <v/>
      </c>
      <c r="U25" s="13" t="str">
        <f>IF(РТУС!U25="","",РТУС!U25)</f>
        <v/>
      </c>
      <c r="V25" s="13" t="str">
        <f ca="1">IF(РТУС!V25="",HYPERLINK("#РТУС!"&amp;CELL("адрес",Проверка!V25),"заполнить"),IF(OR(РТУС!V25="Договор участия в долевом строительстве",РТУС!V25="Предварительный договор участия в долевом строительстве",РТУС!V25="Определение Арбитражного суда",РТУС!V25="Решение суда общей юрисдикции",РТУС!V25="Иные договоры"),HYPERLINK("#Проверка!"&amp;CELL("адрес",Проверка!V25),РТУС!V25),HYPERLINK("#РТУС!"&amp;CELL("адрес",Проверка!V25),"###")))</f>
        <v>заполнить</v>
      </c>
      <c r="W25" s="13" t="str">
        <f ca="1">IF(РТУС!W25="",HYPERLINK("#РТУС!"&amp;CELL("адрес",Проверка!W25),"заполнить"),HYPERLINK("#Проверка!"&amp;CELL("адрес",Проверка!W25),РТУС!W25))</f>
        <v>заполнить</v>
      </c>
      <c r="X25" s="15" t="str">
        <f ca="1">IF(РТУС!X25="",HYPERLINK("#РТУС!"&amp;CELL("адрес",Проверка!X25),"заполнить"),IF(AND(LEN(РТУС!X25)=5,РТУС!X25&lt;TODAY()),HYPERLINK("#Проверка!"&amp;CELL("адрес",Проверка!X25),РТУС!X25),HYPERLINK("#РТУС!"&amp;CELL("адрес",Проверка!X25),"###")))</f>
        <v>заполнить</v>
      </c>
      <c r="Y25" s="13" t="str">
        <f>IF(РТУС!Y25="","",РТУС!Y25)</f>
        <v/>
      </c>
      <c r="Z25" s="15" t="str">
        <f ca="1">IF(РТУС!Z25="","",IF(AND(LEN(РТУС!Z25)=5,РТУС!Z25&lt;TODAY()),HYPERLINK("#Проверка!"&amp;CELL("адрес",Проверка!Z25),РТУС!Z25),HYPERLINK("#РТУС!"&amp;CELL("адрес",Проверка!Z25),"###")))</f>
        <v/>
      </c>
      <c r="AA25" s="18" t="str">
        <f ca="1">IF(РТУС!AA25="",HYPERLINK("#РТУС!"&amp;CELL("адрес",Проверка!AA25),"заполнить"),IF(ISNUMBER(РТУС!AA25)=TRUE,HYPERLINK("#Проверка!"&amp;CELL("адрес",Проверка!AA25),РТУС!AA25),HYPERLINK("#РТУС!"&amp;CELL("адрес",Проверка!AA25),"###")))</f>
        <v>заполнить</v>
      </c>
      <c r="AB25" s="18" t="str">
        <f ca="1">IF(РТУС!AB25="",HYPERLINK("#РТУС!"&amp;CELL("адрес",Проверка!AB25),"заполнить"),IF(ISNUMBER(РТУС!AB25)=TRUE,HYPERLINK("#Проверка!"&amp;CELL("адрес",Проверка!AB25),РТУС!AB25),HYPERLINK("#РТУС!"&amp;CELL("адрес",Проверка!AB25),"###")))</f>
        <v>заполнить</v>
      </c>
      <c r="AC25" s="18" t="str">
        <f ca="1">IF(РТУС!AC25="","",IF(ISNUMBER(РТУС!AC25)=TRUE,HYPERLINK("#Проверка!"&amp;CELL("адрес",Проверка!AC25),РТУС!AC25),HYPERLINK("#РТУС!"&amp;CELL("адрес",Проверка!AC25),"###")))</f>
        <v/>
      </c>
      <c r="AD25" s="18" t="str">
        <f ca="1">IF(РТУС!AD25="","",IF(ISNUMBER(РТУС!AD25)=TRUE,HYPERLINK("#Проверка!"&amp;CELL("адрес",Проверка!AD25),РТУС!AD25),HYPERLINK("#РТУС!"&amp;CELL("адрес",Проверка!AD25),"###")))</f>
        <v/>
      </c>
      <c r="AE25" s="13" t="str">
        <f>IF(РТУС!AE25="","",РТУС!AE25)</f>
        <v/>
      </c>
      <c r="AF25" s="15" t="str">
        <f ca="1">IF(РТУС!AE25="","",IF(РТУС!AF25="",HYPERLINK("#РТУС!"&amp;CELL("адрес",Проверка!AF25),"заполнить"),IF(AND(LEN(РТУС!AF25)=5,РТУС!AF25&lt;TODAY()),HYPERLINK("#Проверка!"&amp;CELL("адрес",Проверка!AF25),РТУС!AF25),HYPERLINK("#РТУС!"&amp;CELL("адрес",Проверка!AF25),"###"))))</f>
        <v/>
      </c>
      <c r="AG25" s="13"/>
      <c r="AH25" s="15" t="str">
        <f ca="1">IF(РТУС!AE25="","",IF(РТУС!AH25="",HYPERLINK("#РТУС!"&amp;CELL("адрес",Проверка!AH25),"заполнить"),IF(AND(LEN(РТУС!AH25)=5,РТУС!AH25&lt;TODAY()),HYPERLINK("#Проверка!"&amp;CELL("адрес",Проверка!AH25),РТУС!AH25),HYPERLINK("#РТУС!"&amp;CELL("адрес",Проверка!AH25),"###"))))</f>
        <v/>
      </c>
      <c r="AI25" s="15" t="str">
        <f ca="1">IF(РТУС!AE25="","",IF(РТУС!AI25="",HYPERLINK("#РТУС!"&amp;CELL("адрес",Проверка!AI25),"заполнить"),HYPERLINK("#Проверка!"&amp;CELL("адрес",Проверка!AI25),РТУС!AI25)))</f>
        <v/>
      </c>
      <c r="AJ25" s="13" t="str">
        <f ca="1">IF(РТУС!AE25="","",IF(РТУС!AJ25="",HYPERLINK("#РТУС!"&amp;CELL("адрес",Проверка!AJ25),"заполнить"),IF(OR(РТУС!AJ25="Юрлицо",РТУС!AJ25="Физлицо",РТУС!AJ25="ИП"),HYPERLINK("#Проверка!"&amp;CELL("адрес",Проверка!AJ25),РТУС!AJ25),HYPERLINK("#РТУС!"&amp;CELL("адрес",Проверка!AJ25),"###"))))</f>
        <v/>
      </c>
      <c r="AK25" s="13" t="str">
        <f ca="1">IF(РТУС!AK25="",HYPERLINK("#РТУС!"&amp;CELL("адрес",Проверка!AK25),"заполнить"),IF(OR(РТУС!AK25="Квартира",РТУС!AK25="Кладовая",РТУС!AK25="Машино-место",РТУС!AK25="Нежилое помещение"),HYPERLINK("#Проверка!"&amp;CELL("адрес",Проверка!AK25),РТУС!AK25),HYPERLINK("#РТУС!"&amp;CELL("адрес",Проверка!AK25),"###")))</f>
        <v>заполнить</v>
      </c>
      <c r="AL25" s="13" t="str">
        <f ca="1">IF(РТУС!AL25="",HYPERLINK("#РТУС!"&amp;CELL("адрес",Проверка!AL25),"заполнить"),HYPERLINK("#Проверка!"&amp;CELL("адрес",Проверка!AL25),РТУС!AL25))</f>
        <v>заполнить</v>
      </c>
      <c r="AM25" s="18" t="str">
        <f ca="1">IF(РТУС!AM25="",HYPERLINK("#РТУС!"&amp;CELL("адрес",Проверка!AM25),"заполнить"),IF(ISNUMBER(РТУС!AM25)=TRUE,IF(РТУС!AK25="Нежилое помещение",IF(РТУС!AM25&gt;7,HYPERLINK("#РТУС!"&amp;CELL("адрес",Проверка!AM25),"не больше 7 кв.м."),РТУС!AM25),HYPERLINK("#Проверка!"&amp;CELL("адрес",Проверка!AM25),РТУС!AM25)),HYPERLINK("#РТУС!"&amp;CELL("адрес",Проверка!AM25),"###")))</f>
        <v>заполнить</v>
      </c>
      <c r="AN25" s="13" t="str">
        <f ca="1">IF(РТУС!AN25="",HYPERLINK("#РТУС!"&amp;CELL("адрес",Проверка!AN25),"заполнить"),IF(OR(РТУС!AN25="Общая площадь помещения",РТУС!AN25="Общая приведенная площадь жилого помещения",РТУС!AN25="Общая площадь жилого помещения с учетом лоджий, балконов, террас и веранд"),HYPERLINK("#Проверка!"&amp;CELL("адрес",Проверка!AN25),РТУС!AN25),HYPERLINK("#РТУС!"&amp;CELL("адрес",Проверка!AN25),"###")))</f>
        <v>заполнить</v>
      </c>
      <c r="AO25" s="13" t="str">
        <f ca="1">IF(OR(РТУС!AK25="Квартира",РТУС!A25="Нежилое помещение"),IF(РТУС!AO25="",HYPERLINK("#РТУС!"&amp;CELL("адрес",Проверка!AO25),"заполнить"),IF(ISNUMBER(РТУС!AO25)=TRUE,HYPERLINK("#Проверка!"&amp;CELL("адрес",Проверка!AO25),РТУС!AO25),HYPERLINK("#РТУС!"&amp;CELL("адрес",Проверка!AO25),"###"))),"")</f>
        <v/>
      </c>
      <c r="AP25" s="13" t="str">
        <f>IF(РТУС!AP25="","",РТУС!AP25)</f>
        <v/>
      </c>
      <c r="AQ25" s="13" t="str">
        <f ca="1">IF(РТУС!AQ25="",HYPERLINK("#РТУС!"&amp;CELL("адрес",Проверка!AQ25),"заполнить"),HYPERLINK("#Проверка!"&amp;CELL("адрес",Проверка!AQ25),РТУС!AQ25))</f>
        <v>заполнить</v>
      </c>
      <c r="AR25" s="18" t="str">
        <f ca="1">IF(РТУС!AR25="",HYPERLINK("#РТУС!"&amp;CELL("адрес",Проверка!AR25),"заполнить"),IF(ISNUMBER(РТУС!AR25)=FALSE,HYPERLINK("#РТУС!"&amp;CELL("адрес",Проверка!AR25),"###"),IF(РТУС!G25="1",IF(РТУС!AB25=РТУС!AR25+РТУС!AU25,HYPERLINK("#Проверка!"&amp;CELL("адрес",Проверка!AR25),РТУС!AR25),HYPERLINK("#РТУС!"&amp;CELL("адрес",Проверка!AR25),"сверить суммы")),IF(РТУС!AB25=(SUMIF(РТУС!$A$4:$A$1000,A25,РТУС!$AR$4:$AR$1000)+SUMIF(РТУС!$A$4:$A$1000,A25,РТУС!$AU$4:$AU$1000)),HYPERLINK("#Проверка!"&amp;CELL("адрес",Проверка!AR25),РТУС!AR25),HYPERLINK("#РТУС!"&amp;CELL("адрес",Проверка!AR25),"сверить суммы")))))</f>
        <v>заполнить</v>
      </c>
      <c r="AS25" s="13" t="str">
        <f>IF(РТУС!AS25="","",РТУС!AS25)</f>
        <v/>
      </c>
      <c r="AT25" s="18" t="str">
        <f ca="1">IF(РТУС!AT25="",HYPERLINK("#РТУС!"&amp;CELL("адрес",Проверка!AT25),"заполнить"),IF(ISNUMBER(РТУС!AT25)=FALSE,HYPERLINK("#РТУС!"&amp;CELL("адрес",Проверка!AT25),"###"),IF(РТУС!AT25=РТУС!AR25,HYPERLINK("#Проверка!"&amp;CELL("адрес",Проверка!AT25),РТУС!AT25),HYPERLINK("#РТУС!"&amp;CELL("адрес",Проверка!AT25),"сверить суммы"))))</f>
        <v>заполнить</v>
      </c>
      <c r="AU25" s="18" t="str">
        <f ca="1">IF(РТУС!AU25="",HYPERLINK("#РТУС!"&amp;CELL("адрес",Проверка!AU25),"заполнить"),IF(ISNUMBER(РТУС!AU25)=FALSE,HYPERLINK("#РТУС!"&amp;CELL("адрес",Проверка!AU25),"###"),IF(РТУС!G25="1",IF(РТУС!AB25=РТУС!AR25+РТУС!AU25,HYPERLINK("#Проверка!"&amp;CELL("адрес",Проверка!AU25),РТУС!AU25),HYPERLINK("#РТУС!"&amp;CELL("адрес",Проверка!AU25),"сверить суммы")),IF(РТУС!AB25=(SUMIF(РТУС!$A$4:$A$1000,A25,РТУС!$AR$4:$AR$1000)+SUMIF(РТУС!$A$4:$A$1000,A25,РТУС!$AU$4:$AU$1000)),HYPERLINK("#Проверка!"&amp;CELL("адрес",Проверка!AU25),РТУС!AU25),HYPERLINK("#РТУС!"&amp;CELL("адрес",Проверка!AU25),"сверить суммы")))))</f>
        <v>заполнить</v>
      </c>
      <c r="AV25" s="13" t="str">
        <f ca="1">IF(РТУС!AV25="",HYPERLINK("#РТУС!"&amp;CELL("адрес",Проверка!AV25),"заполнить"),IF(OR(РТУС!AV25="Требование о передаче жилого помещения",РТУС!AV25="Требование о передаче машино-места",РТУС!AV25="Требования о передаче нежилого помещения",РТУС!AV25="Денежные требования"),HYPERLINK("#Проверка!"&amp;CELL("адрес",Проверка!AV25),РТУС!AV25),HYPERLINK("#РТУС!"&amp;CELL("адрес",Проверка!AV25),"###")))</f>
        <v>заполнить</v>
      </c>
      <c r="AW25" s="13" t="str">
        <f ca="1">IF(РТУС!AW25="",HYPERLINK("#РТУС!"&amp;CELL("адрес",Проверка!AW25),"заполнить"),IF(OR(РТУС!AW25="Включен в полном объеме",РТУС!AW25="Включен частично"),HYPERLINK("#Проверка!"&amp;CELL("адрес",Проверка!AW25),РТУС!AW25),HYPERLINK("#РТУС!"&amp;CELL("адрес",Проверка!AW25),"###")))</f>
        <v>заполнить</v>
      </c>
      <c r="AX25" s="15" t="str">
        <f ca="1">IF(РТУС!AX25="",HYPERLINK("#РТУС!"&amp;CELL("адрес",Проверка!AX25),"заполнить"),IF(AND(LEN(РТУС!AX25)=5,РТУС!AX25&lt;TODAY()),HYPERLINK("#Проверка!"&amp;CELL("адрес",Проверка!AX25),РТУС!AX25),HYPERLINK("#РТУС!"&amp;CELL("адрес",Проверка!AX25),"###")))</f>
        <v>заполнить</v>
      </c>
      <c r="AY25" s="15" t="str">
        <f ca="1">IF(РТУС!AY25="",HYPERLINK("#РТУС!"&amp;CELL("адрес",Проверка!AY25),"заполнить"),IF(AND(LEN(РТУС!AY25)=5,РТУС!AY25&lt;TODAY()),HYPERLINK("#Проверка!"&amp;CELL("адрес",Проверка!AY25),РТУС!AY25),HYPERLINK("#РТУС!"&amp;CELL("адрес",Проверка!AY25),"###")))</f>
        <v>заполнить</v>
      </c>
    </row>
    <row r="26" spans="1:51" x14ac:dyDescent="0.25">
      <c r="A26" s="10" t="str">
        <f>РТУС!A26</f>
        <v>.</v>
      </c>
      <c r="B26" s="13" t="str">
        <f ca="1">IF(РТУС!B26="",HYPERLINK("#РТУС!"&amp;CELL("адрес",Проверка!B26),"заполнить"),IF(AND(LEN(РТУС!B26)=10,РТУС!B25=РТУС!B26),HYPERLINK("#Проверка!"&amp;CELL("адрес",Проверка!B26),РТУС!B26),HYPERLINK("#РТУС!"&amp;CELL("адрес",Проверка!B26),"###")))</f>
        <v>заполнить</v>
      </c>
      <c r="C26" s="13" t="str">
        <f ca="1">IF(РТУС!C26="",HYPERLINK("#РТУС!"&amp;CELL("адрес",Проверка!C26),"заполнить"),IF(AND(ISNUMBER(РТУС!C26)=TRUE,РТУС!C26&gt;0,РТУС!C25=РТУС!C26),HYPERLINK("#Проверка!"&amp;CELL("адрес",Проверка!C26),РТУС!C26),HYPERLINK("#РТУС!"&amp;CELL("адрес",Проверка!C26),"###")))</f>
        <v>заполнить</v>
      </c>
      <c r="D26" s="13" t="str">
        <f>IF(РТУС!D26="","",РТУС!D26)</f>
        <v/>
      </c>
      <c r="E26" s="13" t="str">
        <f ca="1">IF(РТУС!E26="",HYPERLINK("#РТУС!"&amp;CELL("адрес",Проверка!E26),"заполнить"),IF(РТУС!E25=РТУС!E26,HYPERLINK("#Проверка!"&amp;CELL("адрес",Проверка!E26),РТУС!E26),HYPERLINK("#РТУС!"&amp;CELL("адрес",Проверка!E26),"###")))</f>
        <v>заполнить</v>
      </c>
      <c r="F26" s="13" t="str">
        <f ca="1">IF(РТУС!F26="",HYPERLINK("#РТУС!"&amp;CELL("адрес",Проверка!F26),"заполнить"),HYPERLINK("#Проверка!"&amp;CELL("адрес",Проверка!F26),РТУС!F26))</f>
        <v>заполнить</v>
      </c>
      <c r="G26" s="20" t="str">
        <f ca="1">IF(РТУС!G26="",HYPERLINK("#РТУС!"&amp;CELL("адрес",Проверка!G26),"заполнить"),IF(РТУС!G26="1",HYPERLINK("#Проверка!"&amp;CELL("адрес",Проверка!G26),"1"),IF(AND(ISNUMBER(РТУС!G26)=TRUE,РТУС!G26&lt;=1,РТУС!G26&gt;0),IF(SUMIF(РТУС!$A$4:$A$1000,A26,РТУС!$G$4:$G$1000)=1,HYPERLINK("#Проверка!"&amp;CELL("адрес",Проверка!G26),РТУС!G26),HYPERLINK("#РТУС!"&amp;CELL("адрес",Проверка!G26),"сумма долей ≠ 1")),HYPERLINK("#РТУС!"&amp;CELL("адрес",Проверка!G26),"###"))))</f>
        <v>заполнить</v>
      </c>
      <c r="H26" s="13" t="str">
        <f ca="1">IF(РТУС!H26="",HYPERLINK("#РТУС!"&amp;CELL("адрес",Проверка!H26),"заполнить"),IF(OR(РТУС!H26="Юрлицо",РТУС!H26="Физлицо",РТУС!H26="ИП"),HYPERLINK("#Проверка!"&amp;CELL("адрес",Проверка!H26),РТУС!H26),HYPERLINK("#РТУС!"&amp;CELL("адрес",Проверка!H26),"###")))</f>
        <v>заполнить</v>
      </c>
      <c r="I26" s="13" t="str">
        <f ca="1">IF(OR(РТУС!H26="Юрлицо",РТУС!H26="ИП"),IF(РТУС!I26="",HYPERLINK("#РТУС!"&amp;CELL("адрес",Проверка!I26),"заполнить"),IF(OR(LEN(РТУС!I26)=10,LEN(РТУС!I26)=12),HYPERLINK("#Проверка!"&amp;CELL("адрес",Проверка!I26),РТУС!I26),HYPERLINK("#РТУС!"&amp;CELL("адрес",Проверка!I26),"###"))),"")</f>
        <v/>
      </c>
      <c r="J26" s="15" t="str">
        <f ca="1">IF(РТУС!J26="","",IF(AND(LEN(РТУС!J26)=5,РТУС!J26&lt;TODAY()),HYPERLINK("#Проверка!"&amp;CELL("адрес",Проверка!J26),РТУС!J26),HYPERLINK("#РТУС!"&amp;CELL("адрес",Проверка!J26),"###")))</f>
        <v/>
      </c>
      <c r="K26" s="13" t="str">
        <f>IF(РТУС!K26="","",РТУС!K26)</f>
        <v/>
      </c>
      <c r="L26" s="13" t="str">
        <f ca="1">IF(OR(РТУС!H26="Физлицо",РТУС!H26="ИП"),IF(РТУС!L26="",HYPERLINK("#РТУС!"&amp;CELL("адрес",Проверка!L26),"заполнить"),IF(OR(РТУС!L26="Загранпаспорт гражданина РФ",РТУС!L26="Паспорт гражданина РФ",РТУС!L26="Иностранный паспорт",РТУС!L26="Свидетельство о рождении",РТУС!L26="Вид на жительство"),HYPERLINK("#Проверка!"&amp;CELL("адрес",Проверка!L26),РТУС!L26),HYPERLINK("#РТУС!"&amp;CELL("адрес",Проверка!L26),"###"))),"")</f>
        <v/>
      </c>
      <c r="M26" s="13" t="str">
        <f ca="1">IF(AND(OR(РТУС!L26="Паспорт гражданина РФ",РТУС!L26="Свидетельство о рождении"),РТУС!M26=""),HYPERLINK("#РТУС!"&amp;CELL("адрес",Проверка!M26),"заполнить"),IF(РТУС!L26="Паспорт гражданина РФ",IF(LEN(РТУС!M26)=4,HYPERLINK("#Проверка!"&amp;CELL("адрес",Проверка!M26),РТУС!M26),HYPERLINK("#РТУС!"&amp;CELL("адрес",Проверка!M26),"###")),IF(РТУС!L26="Свидетельство о рождении",HYPERLINK("#Проверка!"&amp;CELL("адрес",Проверка!M26),РТУС!M26),"")))</f>
        <v/>
      </c>
      <c r="N26" s="13" t="str">
        <f ca="1">IF(РТУС!L26="","",IF(РТУС!N26="",HYPERLINK("#РТУС!"&amp;CELL("адрес",Проверка!N26),"заполнить"),IF(OR(РТУС!L26="Паспорт гражданина РФ",РТУС!L26="Свидетельство о рождении"),IF(LEN(РТУС!N26)=6,HYPERLINK("#Проверка!"&amp;CELL("адрес",Проверка!N26),РТУС!N26),HYPERLINK("#РТУС!"&amp;CELL("адрес",Проверка!N26),"###")),HYPERLINK("#Проверка!"&amp;CELL("адрес",Проверка!N26),РТУС!N26))))</f>
        <v/>
      </c>
      <c r="O26" s="15" t="str">
        <f ca="1">IF(РТУС!L26="","",IF(РТУС!O26="",HYPERLINK("#РТУС!"&amp;CELL("адрес",Проверка!O26),"заполнить"),IF(AND(LEN(РТУС!O26)=5,РТУС!O26&lt;TODAY()),IF(РТУС!L26="Свидетельство о рождении",IF(РТУС!O26&gt;EDATE(TODAY(),-168),HYPERLINK("#Проверка!"&amp;CELL("адрес",Проверка!O26),РТУС!O26),HYPERLINK("#РТУС!"&amp;CELL("адрес",Проверка!O26),"недействительно")),HYPERLINK("#Проверка!"&amp;CELL("адрес",Проверка!O26),РТУС!O26)),HYPERLINK("#РТУС!"&amp;CELL("адрес",Проверка!O26),"###"))))</f>
        <v/>
      </c>
      <c r="P26" s="21" t="str">
        <f ca="1">IF(РТУС!L26="Паспорт гражданина РФ",IF(РТУС!P26="",HYPERLINK("#РТУС!"&amp;CELL("адрес",Проверка!P26),"заполнить"),HYPERLINK("#Проверка!"&amp;CELL("адрес",Проверка!P26),РТУС!P26)),"")</f>
        <v/>
      </c>
      <c r="Q26" s="13" t="str">
        <f ca="1">IF(РТУС!L26="Паспорт гражданина РФ",IF(РТУС!Q26="",HYPERLINK("#РТУС!"&amp;CELL("адрес",Проверка!Q26),"заполнить"),IF(LEN(РТУС!Q26)=7,HYPERLINK("#Проверка!"&amp;CELL("адрес",Проверка!Q26),РТУС!Q26),HYPERLINK("#РТУС!"&amp;CELL("адрес",Проверка!Q26),"###"))),"")</f>
        <v/>
      </c>
      <c r="R26" s="13" t="str">
        <f ca="1">IF(РТУС!R26="",HYPERLINK("#РТУС!"&amp;CELL("адрес",Проверка!R26),"заполнить"),HYPERLINK("#Проверка!"&amp;CELL("адрес",Проверка!R26),РТУС!R26))</f>
        <v>заполнить</v>
      </c>
      <c r="S26" s="13" t="str">
        <f>IF(РТУС!S26="","",РТУС!S26)</f>
        <v/>
      </c>
      <c r="T26" s="13" t="str">
        <f>IF(РТУС!T26="","",РТУС!T26)</f>
        <v/>
      </c>
      <c r="U26" s="13" t="str">
        <f>IF(РТУС!U26="","",РТУС!U26)</f>
        <v/>
      </c>
      <c r="V26" s="13" t="str">
        <f ca="1">IF(РТУС!V26="",HYPERLINK("#РТУС!"&amp;CELL("адрес",Проверка!V26),"заполнить"),IF(OR(РТУС!V26="Договор участия в долевом строительстве",РТУС!V26="Предварительный договор участия в долевом строительстве",РТУС!V26="Определение Арбитражного суда",РТУС!V26="Решение суда общей юрисдикции",РТУС!V26="Иные договоры"),HYPERLINK("#Проверка!"&amp;CELL("адрес",Проверка!V26),РТУС!V26),HYPERLINK("#РТУС!"&amp;CELL("адрес",Проверка!V26),"###")))</f>
        <v>заполнить</v>
      </c>
      <c r="W26" s="13" t="str">
        <f ca="1">IF(РТУС!W26="",HYPERLINK("#РТУС!"&amp;CELL("адрес",Проверка!W26),"заполнить"),HYPERLINK("#Проверка!"&amp;CELL("адрес",Проверка!W26),РТУС!W26))</f>
        <v>заполнить</v>
      </c>
      <c r="X26" s="15" t="str">
        <f ca="1">IF(РТУС!X26="",HYPERLINK("#РТУС!"&amp;CELL("адрес",Проверка!X26),"заполнить"),IF(AND(LEN(РТУС!X26)=5,РТУС!X26&lt;TODAY()),HYPERLINK("#Проверка!"&amp;CELL("адрес",Проверка!X26),РТУС!X26),HYPERLINK("#РТУС!"&amp;CELL("адрес",Проверка!X26),"###")))</f>
        <v>заполнить</v>
      </c>
      <c r="Y26" s="13" t="str">
        <f>IF(РТУС!Y26="","",РТУС!Y26)</f>
        <v/>
      </c>
      <c r="Z26" s="15" t="str">
        <f ca="1">IF(РТУС!Z26="","",IF(AND(LEN(РТУС!Z26)=5,РТУС!Z26&lt;TODAY()),HYPERLINK("#Проверка!"&amp;CELL("адрес",Проверка!Z26),РТУС!Z26),HYPERLINK("#РТУС!"&amp;CELL("адрес",Проверка!Z26),"###")))</f>
        <v/>
      </c>
      <c r="AA26" s="18" t="str">
        <f ca="1">IF(РТУС!AA26="",HYPERLINK("#РТУС!"&amp;CELL("адрес",Проверка!AA26),"заполнить"),IF(ISNUMBER(РТУС!AA26)=TRUE,HYPERLINK("#Проверка!"&amp;CELL("адрес",Проверка!AA26),РТУС!AA26),HYPERLINK("#РТУС!"&amp;CELL("адрес",Проверка!AA26),"###")))</f>
        <v>заполнить</v>
      </c>
      <c r="AB26" s="18" t="str">
        <f ca="1">IF(РТУС!AB26="",HYPERLINK("#РТУС!"&amp;CELL("адрес",Проверка!AB26),"заполнить"),IF(ISNUMBER(РТУС!AB26)=TRUE,HYPERLINK("#Проверка!"&amp;CELL("адрес",Проверка!AB26),РТУС!AB26),HYPERLINK("#РТУС!"&amp;CELL("адрес",Проверка!AB26),"###")))</f>
        <v>заполнить</v>
      </c>
      <c r="AC26" s="18" t="str">
        <f ca="1">IF(РТУС!AC26="","",IF(ISNUMBER(РТУС!AC26)=TRUE,HYPERLINK("#Проверка!"&amp;CELL("адрес",Проверка!AC26),РТУС!AC26),HYPERLINK("#РТУС!"&amp;CELL("адрес",Проверка!AC26),"###")))</f>
        <v/>
      </c>
      <c r="AD26" s="18" t="str">
        <f ca="1">IF(РТУС!AD26="","",IF(ISNUMBER(РТУС!AD26)=TRUE,HYPERLINK("#Проверка!"&amp;CELL("адрес",Проверка!AD26),РТУС!AD26),HYPERLINK("#РТУС!"&amp;CELL("адрес",Проверка!AD26),"###")))</f>
        <v/>
      </c>
      <c r="AE26" s="13" t="str">
        <f>IF(РТУС!AE26="","",РТУС!AE26)</f>
        <v/>
      </c>
      <c r="AF26" s="15" t="str">
        <f ca="1">IF(РТУС!AE26="","",IF(РТУС!AF26="",HYPERLINK("#РТУС!"&amp;CELL("адрес",Проверка!AF26),"заполнить"),IF(AND(LEN(РТУС!AF26)=5,РТУС!AF26&lt;TODAY()),HYPERLINK("#Проверка!"&amp;CELL("адрес",Проверка!AF26),РТУС!AF26),HYPERLINK("#РТУС!"&amp;CELL("адрес",Проверка!AF26),"###"))))</f>
        <v/>
      </c>
      <c r="AG26" s="13"/>
      <c r="AH26" s="15" t="str">
        <f ca="1">IF(РТУС!AE26="","",IF(РТУС!AH26="",HYPERLINK("#РТУС!"&amp;CELL("адрес",Проверка!AH26),"заполнить"),IF(AND(LEN(РТУС!AH26)=5,РТУС!AH26&lt;TODAY()),HYPERLINK("#Проверка!"&amp;CELL("адрес",Проверка!AH26),РТУС!AH26),HYPERLINK("#РТУС!"&amp;CELL("адрес",Проверка!AH26),"###"))))</f>
        <v/>
      </c>
      <c r="AI26" s="15" t="str">
        <f ca="1">IF(РТУС!AE26="","",IF(РТУС!AI26="",HYPERLINK("#РТУС!"&amp;CELL("адрес",Проверка!AI26),"заполнить"),HYPERLINK("#Проверка!"&amp;CELL("адрес",Проверка!AI26),РТУС!AI26)))</f>
        <v/>
      </c>
      <c r="AJ26" s="13" t="str">
        <f ca="1">IF(РТУС!AE26="","",IF(РТУС!AJ26="",HYPERLINK("#РТУС!"&amp;CELL("адрес",Проверка!AJ26),"заполнить"),IF(OR(РТУС!AJ26="Юрлицо",РТУС!AJ26="Физлицо",РТУС!AJ26="ИП"),HYPERLINK("#Проверка!"&amp;CELL("адрес",Проверка!AJ26),РТУС!AJ26),HYPERLINK("#РТУС!"&amp;CELL("адрес",Проверка!AJ26),"###"))))</f>
        <v/>
      </c>
      <c r="AK26" s="13" t="str">
        <f ca="1">IF(РТУС!AK26="",HYPERLINK("#РТУС!"&amp;CELL("адрес",Проверка!AK26),"заполнить"),IF(OR(РТУС!AK26="Квартира",РТУС!AK26="Кладовая",РТУС!AK26="Машино-место",РТУС!AK26="Нежилое помещение"),HYPERLINK("#Проверка!"&amp;CELL("адрес",Проверка!AK26),РТУС!AK26),HYPERLINK("#РТУС!"&amp;CELL("адрес",Проверка!AK26),"###")))</f>
        <v>заполнить</v>
      </c>
      <c r="AL26" s="13" t="str">
        <f ca="1">IF(РТУС!AL26="",HYPERLINK("#РТУС!"&amp;CELL("адрес",Проверка!AL26),"заполнить"),HYPERLINK("#Проверка!"&amp;CELL("адрес",Проверка!AL26),РТУС!AL26))</f>
        <v>заполнить</v>
      </c>
      <c r="AM26" s="18" t="str">
        <f ca="1">IF(РТУС!AM26="",HYPERLINK("#РТУС!"&amp;CELL("адрес",Проверка!AM26),"заполнить"),IF(ISNUMBER(РТУС!AM26)=TRUE,IF(РТУС!AK26="Нежилое помещение",IF(РТУС!AM26&gt;7,HYPERLINK("#РТУС!"&amp;CELL("адрес",Проверка!AM26),"не больше 7 кв.м."),РТУС!AM26),HYPERLINK("#Проверка!"&amp;CELL("адрес",Проверка!AM26),РТУС!AM26)),HYPERLINK("#РТУС!"&amp;CELL("адрес",Проверка!AM26),"###")))</f>
        <v>заполнить</v>
      </c>
      <c r="AN26" s="13" t="str">
        <f ca="1">IF(РТУС!AN26="",HYPERLINK("#РТУС!"&amp;CELL("адрес",Проверка!AN26),"заполнить"),IF(OR(РТУС!AN26="Общая площадь помещения",РТУС!AN26="Общая приведенная площадь жилого помещения",РТУС!AN26="Общая площадь жилого помещения с учетом лоджий, балконов, террас и веранд"),HYPERLINK("#Проверка!"&amp;CELL("адрес",Проверка!AN26),РТУС!AN26),HYPERLINK("#РТУС!"&amp;CELL("адрес",Проверка!AN26),"###")))</f>
        <v>заполнить</v>
      </c>
      <c r="AO26" s="13" t="str">
        <f ca="1">IF(OR(РТУС!AK26="Квартира",РТУС!A26="Нежилое помещение"),IF(РТУС!AO26="",HYPERLINK("#РТУС!"&amp;CELL("адрес",Проверка!AO26),"заполнить"),IF(ISNUMBER(РТУС!AO26)=TRUE,HYPERLINK("#Проверка!"&amp;CELL("адрес",Проверка!AO26),РТУС!AO26),HYPERLINK("#РТУС!"&amp;CELL("адрес",Проверка!AO26),"###"))),"")</f>
        <v/>
      </c>
      <c r="AP26" s="13" t="str">
        <f>IF(РТУС!AP26="","",РТУС!AP26)</f>
        <v/>
      </c>
      <c r="AQ26" s="13" t="str">
        <f ca="1">IF(РТУС!AQ26="",HYPERLINK("#РТУС!"&amp;CELL("адрес",Проверка!AQ26),"заполнить"),HYPERLINK("#Проверка!"&amp;CELL("адрес",Проверка!AQ26),РТУС!AQ26))</f>
        <v>заполнить</v>
      </c>
      <c r="AR26" s="18" t="str">
        <f ca="1">IF(РТУС!AR26="",HYPERLINK("#РТУС!"&amp;CELL("адрес",Проверка!AR26),"заполнить"),IF(ISNUMBER(РТУС!AR26)=FALSE,HYPERLINK("#РТУС!"&amp;CELL("адрес",Проверка!AR26),"###"),IF(РТУС!G26="1",IF(РТУС!AB26=РТУС!AR26+РТУС!AU26,HYPERLINK("#Проверка!"&amp;CELL("адрес",Проверка!AR26),РТУС!AR26),HYPERLINK("#РТУС!"&amp;CELL("адрес",Проверка!AR26),"сверить суммы")),IF(РТУС!AB26=(SUMIF(РТУС!$A$4:$A$1000,A26,РТУС!$AR$4:$AR$1000)+SUMIF(РТУС!$A$4:$A$1000,A26,РТУС!$AU$4:$AU$1000)),HYPERLINK("#Проверка!"&amp;CELL("адрес",Проверка!AR26),РТУС!AR26),HYPERLINK("#РТУС!"&amp;CELL("адрес",Проверка!AR26),"сверить суммы")))))</f>
        <v>заполнить</v>
      </c>
      <c r="AS26" s="13" t="str">
        <f>IF(РТУС!AS26="","",РТУС!AS26)</f>
        <v/>
      </c>
      <c r="AT26" s="18" t="str">
        <f ca="1">IF(РТУС!AT26="",HYPERLINK("#РТУС!"&amp;CELL("адрес",Проверка!AT26),"заполнить"),IF(ISNUMBER(РТУС!AT26)=FALSE,HYPERLINK("#РТУС!"&amp;CELL("адрес",Проверка!AT26),"###"),IF(РТУС!AT26=РТУС!AR26,HYPERLINK("#Проверка!"&amp;CELL("адрес",Проверка!AT26),РТУС!AT26),HYPERLINK("#РТУС!"&amp;CELL("адрес",Проверка!AT26),"сверить суммы"))))</f>
        <v>заполнить</v>
      </c>
      <c r="AU26" s="18" t="str">
        <f ca="1">IF(РТУС!AU26="",HYPERLINK("#РТУС!"&amp;CELL("адрес",Проверка!AU26),"заполнить"),IF(ISNUMBER(РТУС!AU26)=FALSE,HYPERLINK("#РТУС!"&amp;CELL("адрес",Проверка!AU26),"###"),IF(РТУС!G26="1",IF(РТУС!AB26=РТУС!AR26+РТУС!AU26,HYPERLINK("#Проверка!"&amp;CELL("адрес",Проверка!AU26),РТУС!AU26),HYPERLINK("#РТУС!"&amp;CELL("адрес",Проверка!AU26),"сверить суммы")),IF(РТУС!AB26=(SUMIF(РТУС!$A$4:$A$1000,A26,РТУС!$AR$4:$AR$1000)+SUMIF(РТУС!$A$4:$A$1000,A26,РТУС!$AU$4:$AU$1000)),HYPERLINK("#Проверка!"&amp;CELL("адрес",Проверка!AU26),РТУС!AU26),HYPERLINK("#РТУС!"&amp;CELL("адрес",Проверка!AU26),"сверить суммы")))))</f>
        <v>заполнить</v>
      </c>
      <c r="AV26" s="13" t="str">
        <f ca="1">IF(РТУС!AV26="",HYPERLINK("#РТУС!"&amp;CELL("адрес",Проверка!AV26),"заполнить"),IF(OR(РТУС!AV26="Требование о передаче жилого помещения",РТУС!AV26="Требование о передаче машино-места",РТУС!AV26="Требования о передаче нежилого помещения",РТУС!AV26="Денежные требования"),HYPERLINK("#Проверка!"&amp;CELL("адрес",Проверка!AV26),РТУС!AV26),HYPERLINK("#РТУС!"&amp;CELL("адрес",Проверка!AV26),"###")))</f>
        <v>заполнить</v>
      </c>
      <c r="AW26" s="13" t="str">
        <f ca="1">IF(РТУС!AW26="",HYPERLINK("#РТУС!"&amp;CELL("адрес",Проверка!AW26),"заполнить"),IF(OR(РТУС!AW26="Включен в полном объеме",РТУС!AW26="Включен частично"),HYPERLINK("#Проверка!"&amp;CELL("адрес",Проверка!AW26),РТУС!AW26),HYPERLINK("#РТУС!"&amp;CELL("адрес",Проверка!AW26),"###")))</f>
        <v>заполнить</v>
      </c>
      <c r="AX26" s="15" t="str">
        <f ca="1">IF(РТУС!AX26="",HYPERLINK("#РТУС!"&amp;CELL("адрес",Проверка!AX26),"заполнить"),IF(AND(LEN(РТУС!AX26)=5,РТУС!AX26&lt;TODAY()),HYPERLINK("#Проверка!"&amp;CELL("адрес",Проверка!AX26),РТУС!AX26),HYPERLINK("#РТУС!"&amp;CELL("адрес",Проверка!AX26),"###")))</f>
        <v>заполнить</v>
      </c>
      <c r="AY26" s="15" t="str">
        <f ca="1">IF(РТУС!AY26="",HYPERLINK("#РТУС!"&amp;CELL("адрес",Проверка!AY26),"заполнить"),IF(AND(LEN(РТУС!AY26)=5,РТУС!AY26&lt;TODAY()),HYPERLINK("#Проверка!"&amp;CELL("адрес",Проверка!AY26),РТУС!AY26),HYPERLINK("#РТУС!"&amp;CELL("адрес",Проверка!AY26),"###")))</f>
        <v>заполнить</v>
      </c>
    </row>
    <row r="27" spans="1:51" x14ac:dyDescent="0.25">
      <c r="A27" s="10" t="str">
        <f>РТУС!A27</f>
        <v>.</v>
      </c>
      <c r="B27" s="13" t="str">
        <f ca="1">IF(РТУС!B27="",HYPERLINK("#РТУС!"&amp;CELL("адрес",Проверка!B27),"заполнить"),IF(AND(LEN(РТУС!B27)=10,РТУС!B26=РТУС!B27),HYPERLINK("#Проверка!"&amp;CELL("адрес",Проверка!B27),РТУС!B27),HYPERLINK("#РТУС!"&amp;CELL("адрес",Проверка!B27),"###")))</f>
        <v>заполнить</v>
      </c>
      <c r="C27" s="13" t="str">
        <f ca="1">IF(РТУС!C27="",HYPERLINK("#РТУС!"&amp;CELL("адрес",Проверка!C27),"заполнить"),IF(AND(ISNUMBER(РТУС!C27)=TRUE,РТУС!C27&gt;0,РТУС!C26=РТУС!C27),HYPERLINK("#Проверка!"&amp;CELL("адрес",Проверка!C27),РТУС!C27),HYPERLINK("#РТУС!"&amp;CELL("адрес",Проверка!C27),"###")))</f>
        <v>заполнить</v>
      </c>
      <c r="D27" s="13" t="str">
        <f>IF(РТУС!D27="","",РТУС!D27)</f>
        <v/>
      </c>
      <c r="E27" s="13" t="str">
        <f ca="1">IF(РТУС!E27="",HYPERLINK("#РТУС!"&amp;CELL("адрес",Проверка!E27),"заполнить"),IF(РТУС!E26=РТУС!E27,HYPERLINK("#Проверка!"&amp;CELL("адрес",Проверка!E27),РТУС!E27),HYPERLINK("#РТУС!"&amp;CELL("адрес",Проверка!E27),"###")))</f>
        <v>заполнить</v>
      </c>
      <c r="F27" s="13" t="str">
        <f ca="1">IF(РТУС!F27="",HYPERLINK("#РТУС!"&amp;CELL("адрес",Проверка!F27),"заполнить"),HYPERLINK("#Проверка!"&amp;CELL("адрес",Проверка!F27),РТУС!F27))</f>
        <v>заполнить</v>
      </c>
      <c r="G27" s="20" t="str">
        <f ca="1">IF(РТУС!G27="",HYPERLINK("#РТУС!"&amp;CELL("адрес",Проверка!G27),"заполнить"),IF(РТУС!G27="1",HYPERLINK("#Проверка!"&amp;CELL("адрес",Проверка!G27),"1"),IF(AND(ISNUMBER(РТУС!G27)=TRUE,РТУС!G27&lt;=1,РТУС!G27&gt;0),IF(SUMIF(РТУС!$A$4:$A$1000,A27,РТУС!$G$4:$G$1000)=1,HYPERLINK("#Проверка!"&amp;CELL("адрес",Проверка!G27),РТУС!G27),HYPERLINK("#РТУС!"&amp;CELL("адрес",Проверка!G27),"сумма долей ≠ 1")),HYPERLINK("#РТУС!"&amp;CELL("адрес",Проверка!G27),"###"))))</f>
        <v>заполнить</v>
      </c>
      <c r="H27" s="13" t="str">
        <f ca="1">IF(РТУС!H27="",HYPERLINK("#РТУС!"&amp;CELL("адрес",Проверка!H27),"заполнить"),IF(OR(РТУС!H27="Юрлицо",РТУС!H27="Физлицо",РТУС!H27="ИП"),HYPERLINK("#Проверка!"&amp;CELL("адрес",Проверка!H27),РТУС!H27),HYPERLINK("#РТУС!"&amp;CELL("адрес",Проверка!H27),"###")))</f>
        <v>заполнить</v>
      </c>
      <c r="I27" s="13" t="str">
        <f ca="1">IF(OR(РТУС!H27="Юрлицо",РТУС!H27="ИП"),IF(РТУС!I27="",HYPERLINK("#РТУС!"&amp;CELL("адрес",Проверка!I27),"заполнить"),IF(OR(LEN(РТУС!I27)=10,LEN(РТУС!I27)=12),HYPERLINK("#Проверка!"&amp;CELL("адрес",Проверка!I27),РТУС!I27),HYPERLINK("#РТУС!"&amp;CELL("адрес",Проверка!I27),"###"))),"")</f>
        <v/>
      </c>
      <c r="J27" s="15" t="str">
        <f ca="1">IF(РТУС!J27="","",IF(AND(LEN(РТУС!J27)=5,РТУС!J27&lt;TODAY()),HYPERLINK("#Проверка!"&amp;CELL("адрес",Проверка!J27),РТУС!J27),HYPERLINK("#РТУС!"&amp;CELL("адрес",Проверка!J27),"###")))</f>
        <v/>
      </c>
      <c r="K27" s="13" t="str">
        <f>IF(РТУС!K27="","",РТУС!K27)</f>
        <v/>
      </c>
      <c r="L27" s="13" t="str">
        <f ca="1">IF(OR(РТУС!H27="Физлицо",РТУС!H27="ИП"),IF(РТУС!L27="",HYPERLINK("#РТУС!"&amp;CELL("адрес",Проверка!L27),"заполнить"),IF(OR(РТУС!L27="Загранпаспорт гражданина РФ",РТУС!L27="Паспорт гражданина РФ",РТУС!L27="Иностранный паспорт",РТУС!L27="Свидетельство о рождении",РТУС!L27="Вид на жительство"),HYPERLINK("#Проверка!"&amp;CELL("адрес",Проверка!L27),РТУС!L27),HYPERLINK("#РТУС!"&amp;CELL("адрес",Проверка!L27),"###"))),"")</f>
        <v/>
      </c>
      <c r="M27" s="13" t="str">
        <f ca="1">IF(AND(OR(РТУС!L27="Паспорт гражданина РФ",РТУС!L27="Свидетельство о рождении"),РТУС!M27=""),HYPERLINK("#РТУС!"&amp;CELL("адрес",Проверка!M27),"заполнить"),IF(РТУС!L27="Паспорт гражданина РФ",IF(LEN(РТУС!M27)=4,HYPERLINK("#Проверка!"&amp;CELL("адрес",Проверка!M27),РТУС!M27),HYPERLINK("#РТУС!"&amp;CELL("адрес",Проверка!M27),"###")),IF(РТУС!L27="Свидетельство о рождении",HYPERLINK("#Проверка!"&amp;CELL("адрес",Проверка!M27),РТУС!M27),"")))</f>
        <v/>
      </c>
      <c r="N27" s="13" t="str">
        <f ca="1">IF(РТУС!L27="","",IF(РТУС!N27="",HYPERLINK("#РТУС!"&amp;CELL("адрес",Проверка!N27),"заполнить"),IF(OR(РТУС!L27="Паспорт гражданина РФ",РТУС!L27="Свидетельство о рождении"),IF(LEN(РТУС!N27)=6,HYPERLINK("#Проверка!"&amp;CELL("адрес",Проверка!N27),РТУС!N27),HYPERLINK("#РТУС!"&amp;CELL("адрес",Проверка!N27),"###")),HYPERLINK("#Проверка!"&amp;CELL("адрес",Проверка!N27),РТУС!N27))))</f>
        <v/>
      </c>
      <c r="O27" s="15" t="str">
        <f ca="1">IF(РТУС!L27="","",IF(РТУС!O27="",HYPERLINK("#РТУС!"&amp;CELL("адрес",Проверка!O27),"заполнить"),IF(AND(LEN(РТУС!O27)=5,РТУС!O27&lt;TODAY()),IF(РТУС!L27="Свидетельство о рождении",IF(РТУС!O27&gt;EDATE(TODAY(),-168),HYPERLINK("#Проверка!"&amp;CELL("адрес",Проверка!O27),РТУС!O27),HYPERLINK("#РТУС!"&amp;CELL("адрес",Проверка!O27),"недействительно")),HYPERLINK("#Проверка!"&amp;CELL("адрес",Проверка!O27),РТУС!O27)),HYPERLINK("#РТУС!"&amp;CELL("адрес",Проверка!O27),"###"))))</f>
        <v/>
      </c>
      <c r="P27" s="21" t="str">
        <f ca="1">IF(РТУС!L27="Паспорт гражданина РФ",IF(РТУС!P27="",HYPERLINK("#РТУС!"&amp;CELL("адрес",Проверка!P27),"заполнить"),HYPERLINK("#Проверка!"&amp;CELL("адрес",Проверка!P27),РТУС!P27)),"")</f>
        <v/>
      </c>
      <c r="Q27" s="13" t="str">
        <f ca="1">IF(РТУС!L27="Паспорт гражданина РФ",IF(РТУС!Q27="",HYPERLINK("#РТУС!"&amp;CELL("адрес",Проверка!Q27),"заполнить"),IF(LEN(РТУС!Q27)=7,HYPERLINK("#Проверка!"&amp;CELL("адрес",Проверка!Q27),РТУС!Q27),HYPERLINK("#РТУС!"&amp;CELL("адрес",Проверка!Q27),"###"))),"")</f>
        <v/>
      </c>
      <c r="R27" s="13" t="str">
        <f ca="1">IF(РТУС!R27="",HYPERLINK("#РТУС!"&amp;CELL("адрес",Проверка!R27),"заполнить"),HYPERLINK("#Проверка!"&amp;CELL("адрес",Проверка!R27),РТУС!R27))</f>
        <v>заполнить</v>
      </c>
      <c r="S27" s="13" t="str">
        <f>IF(РТУС!S27="","",РТУС!S27)</f>
        <v/>
      </c>
      <c r="T27" s="13" t="str">
        <f>IF(РТУС!T27="","",РТУС!T27)</f>
        <v/>
      </c>
      <c r="U27" s="13" t="str">
        <f>IF(РТУС!U27="","",РТУС!U27)</f>
        <v/>
      </c>
      <c r="V27" s="13" t="str">
        <f ca="1">IF(РТУС!V27="",HYPERLINK("#РТУС!"&amp;CELL("адрес",Проверка!V27),"заполнить"),IF(OR(РТУС!V27="Договор участия в долевом строительстве",РТУС!V27="Предварительный договор участия в долевом строительстве",РТУС!V27="Определение Арбитражного суда",РТУС!V27="Решение суда общей юрисдикции",РТУС!V27="Иные договоры"),HYPERLINK("#Проверка!"&amp;CELL("адрес",Проверка!V27),РТУС!V27),HYPERLINK("#РТУС!"&amp;CELL("адрес",Проверка!V27),"###")))</f>
        <v>заполнить</v>
      </c>
      <c r="W27" s="13" t="str">
        <f ca="1">IF(РТУС!W27="",HYPERLINK("#РТУС!"&amp;CELL("адрес",Проверка!W27),"заполнить"),HYPERLINK("#Проверка!"&amp;CELL("адрес",Проверка!W27),РТУС!W27))</f>
        <v>заполнить</v>
      </c>
      <c r="X27" s="15" t="str">
        <f ca="1">IF(РТУС!X27="",HYPERLINK("#РТУС!"&amp;CELL("адрес",Проверка!X27),"заполнить"),IF(AND(LEN(РТУС!X27)=5,РТУС!X27&lt;TODAY()),HYPERLINK("#Проверка!"&amp;CELL("адрес",Проверка!X27),РТУС!X27),HYPERLINK("#РТУС!"&amp;CELL("адрес",Проверка!X27),"###")))</f>
        <v>заполнить</v>
      </c>
      <c r="Y27" s="13" t="str">
        <f>IF(РТУС!Y27="","",РТУС!Y27)</f>
        <v/>
      </c>
      <c r="Z27" s="15" t="str">
        <f ca="1">IF(РТУС!Z27="","",IF(AND(LEN(РТУС!Z27)=5,РТУС!Z27&lt;TODAY()),HYPERLINK("#Проверка!"&amp;CELL("адрес",Проверка!Z27),РТУС!Z27),HYPERLINK("#РТУС!"&amp;CELL("адрес",Проверка!Z27),"###")))</f>
        <v/>
      </c>
      <c r="AA27" s="18" t="str">
        <f ca="1">IF(РТУС!AA27="",HYPERLINK("#РТУС!"&amp;CELL("адрес",Проверка!AA27),"заполнить"),IF(ISNUMBER(РТУС!AA27)=TRUE,HYPERLINK("#Проверка!"&amp;CELL("адрес",Проверка!AA27),РТУС!AA27),HYPERLINK("#РТУС!"&amp;CELL("адрес",Проверка!AA27),"###")))</f>
        <v>заполнить</v>
      </c>
      <c r="AB27" s="18" t="str">
        <f ca="1">IF(РТУС!AB27="",HYPERLINK("#РТУС!"&amp;CELL("адрес",Проверка!AB27),"заполнить"),IF(ISNUMBER(РТУС!AB27)=TRUE,HYPERLINK("#Проверка!"&amp;CELL("адрес",Проверка!AB27),РТУС!AB27),HYPERLINK("#РТУС!"&amp;CELL("адрес",Проверка!AB27),"###")))</f>
        <v>заполнить</v>
      </c>
      <c r="AC27" s="18" t="str">
        <f ca="1">IF(РТУС!AC27="","",IF(ISNUMBER(РТУС!AC27)=TRUE,HYPERLINK("#Проверка!"&amp;CELL("адрес",Проверка!AC27),РТУС!AC27),HYPERLINK("#РТУС!"&amp;CELL("адрес",Проверка!AC27),"###")))</f>
        <v/>
      </c>
      <c r="AD27" s="18" t="str">
        <f ca="1">IF(РТУС!AD27="","",IF(ISNUMBER(РТУС!AD27)=TRUE,HYPERLINK("#Проверка!"&amp;CELL("адрес",Проверка!AD27),РТУС!AD27),HYPERLINK("#РТУС!"&amp;CELL("адрес",Проверка!AD27),"###")))</f>
        <v/>
      </c>
      <c r="AE27" s="13" t="str">
        <f>IF(РТУС!AE27="","",РТУС!AE27)</f>
        <v/>
      </c>
      <c r="AF27" s="15" t="str">
        <f ca="1">IF(РТУС!AE27="","",IF(РТУС!AF27="",HYPERLINK("#РТУС!"&amp;CELL("адрес",Проверка!AF27),"заполнить"),IF(AND(LEN(РТУС!AF27)=5,РТУС!AF27&lt;TODAY()),HYPERLINK("#Проверка!"&amp;CELL("адрес",Проверка!AF27),РТУС!AF27),HYPERLINK("#РТУС!"&amp;CELL("адрес",Проверка!AF27),"###"))))</f>
        <v/>
      </c>
      <c r="AG27" s="13"/>
      <c r="AH27" s="15" t="str">
        <f ca="1">IF(РТУС!AE27="","",IF(РТУС!AH27="",HYPERLINK("#РТУС!"&amp;CELL("адрес",Проверка!AH27),"заполнить"),IF(AND(LEN(РТУС!AH27)=5,РТУС!AH27&lt;TODAY()),HYPERLINK("#Проверка!"&amp;CELL("адрес",Проверка!AH27),РТУС!AH27),HYPERLINK("#РТУС!"&amp;CELL("адрес",Проверка!AH27),"###"))))</f>
        <v/>
      </c>
      <c r="AI27" s="15" t="str">
        <f ca="1">IF(РТУС!AE27="","",IF(РТУС!AI27="",HYPERLINK("#РТУС!"&amp;CELL("адрес",Проверка!AI27),"заполнить"),HYPERLINK("#Проверка!"&amp;CELL("адрес",Проверка!AI27),РТУС!AI27)))</f>
        <v/>
      </c>
      <c r="AJ27" s="13" t="str">
        <f ca="1">IF(РТУС!AE27="","",IF(РТУС!AJ27="",HYPERLINK("#РТУС!"&amp;CELL("адрес",Проверка!AJ27),"заполнить"),IF(OR(РТУС!AJ27="Юрлицо",РТУС!AJ27="Физлицо",РТУС!AJ27="ИП"),HYPERLINK("#Проверка!"&amp;CELL("адрес",Проверка!AJ27),РТУС!AJ27),HYPERLINK("#РТУС!"&amp;CELL("адрес",Проверка!AJ27),"###"))))</f>
        <v/>
      </c>
      <c r="AK27" s="13" t="str">
        <f ca="1">IF(РТУС!AK27="",HYPERLINK("#РТУС!"&amp;CELL("адрес",Проверка!AK27),"заполнить"),IF(OR(РТУС!AK27="Квартира",РТУС!AK27="Кладовая",РТУС!AK27="Машино-место",РТУС!AK27="Нежилое помещение"),HYPERLINK("#Проверка!"&amp;CELL("адрес",Проверка!AK27),РТУС!AK27),HYPERLINK("#РТУС!"&amp;CELL("адрес",Проверка!AK27),"###")))</f>
        <v>заполнить</v>
      </c>
      <c r="AL27" s="13" t="str">
        <f ca="1">IF(РТУС!AL27="",HYPERLINK("#РТУС!"&amp;CELL("адрес",Проверка!AL27),"заполнить"),HYPERLINK("#Проверка!"&amp;CELL("адрес",Проверка!AL27),РТУС!AL27))</f>
        <v>заполнить</v>
      </c>
      <c r="AM27" s="18" t="str">
        <f ca="1">IF(РТУС!AM27="",HYPERLINK("#РТУС!"&amp;CELL("адрес",Проверка!AM27),"заполнить"),IF(ISNUMBER(РТУС!AM27)=TRUE,IF(РТУС!AK27="Нежилое помещение",IF(РТУС!AM27&gt;7,HYPERLINK("#РТУС!"&amp;CELL("адрес",Проверка!AM27),"не больше 7 кв.м."),РТУС!AM27),HYPERLINK("#Проверка!"&amp;CELL("адрес",Проверка!AM27),РТУС!AM27)),HYPERLINK("#РТУС!"&amp;CELL("адрес",Проверка!AM27),"###")))</f>
        <v>заполнить</v>
      </c>
      <c r="AN27" s="13" t="str">
        <f ca="1">IF(РТУС!AN27="",HYPERLINK("#РТУС!"&amp;CELL("адрес",Проверка!AN27),"заполнить"),IF(OR(РТУС!AN27="Общая площадь помещения",РТУС!AN27="Общая приведенная площадь жилого помещения",РТУС!AN27="Общая площадь жилого помещения с учетом лоджий, балконов, террас и веранд"),HYPERLINK("#Проверка!"&amp;CELL("адрес",Проверка!AN27),РТУС!AN27),HYPERLINK("#РТУС!"&amp;CELL("адрес",Проверка!AN27),"###")))</f>
        <v>заполнить</v>
      </c>
      <c r="AO27" s="13" t="str">
        <f ca="1">IF(OR(РТУС!AK27="Квартира",РТУС!A27="Нежилое помещение"),IF(РТУС!AO27="",HYPERLINK("#РТУС!"&amp;CELL("адрес",Проверка!AO27),"заполнить"),IF(ISNUMBER(РТУС!AO27)=TRUE,HYPERLINK("#Проверка!"&amp;CELL("адрес",Проверка!AO27),РТУС!AO27),HYPERLINK("#РТУС!"&amp;CELL("адрес",Проверка!AO27),"###"))),"")</f>
        <v/>
      </c>
      <c r="AP27" s="13" t="str">
        <f>IF(РТУС!AP27="","",РТУС!AP27)</f>
        <v/>
      </c>
      <c r="AQ27" s="13" t="str">
        <f ca="1">IF(РТУС!AQ27="",HYPERLINK("#РТУС!"&amp;CELL("адрес",Проверка!AQ27),"заполнить"),HYPERLINK("#Проверка!"&amp;CELL("адрес",Проверка!AQ27),РТУС!AQ27))</f>
        <v>заполнить</v>
      </c>
      <c r="AR27" s="18" t="str">
        <f ca="1">IF(РТУС!AR27="",HYPERLINK("#РТУС!"&amp;CELL("адрес",Проверка!AR27),"заполнить"),IF(ISNUMBER(РТУС!AR27)=FALSE,HYPERLINK("#РТУС!"&amp;CELL("адрес",Проверка!AR27),"###"),IF(РТУС!G27="1",IF(РТУС!AB27=РТУС!AR27+РТУС!AU27,HYPERLINK("#Проверка!"&amp;CELL("адрес",Проверка!AR27),РТУС!AR27),HYPERLINK("#РТУС!"&amp;CELL("адрес",Проверка!AR27),"сверить суммы")),IF(РТУС!AB27=(SUMIF(РТУС!$A$4:$A$1000,A27,РТУС!$AR$4:$AR$1000)+SUMIF(РТУС!$A$4:$A$1000,A27,РТУС!$AU$4:$AU$1000)),HYPERLINK("#Проверка!"&amp;CELL("адрес",Проверка!AR27),РТУС!AR27),HYPERLINK("#РТУС!"&amp;CELL("адрес",Проверка!AR27),"сверить суммы")))))</f>
        <v>заполнить</v>
      </c>
      <c r="AS27" s="13" t="str">
        <f>IF(РТУС!AS27="","",РТУС!AS27)</f>
        <v/>
      </c>
      <c r="AT27" s="18" t="str">
        <f ca="1">IF(РТУС!AT27="",HYPERLINK("#РТУС!"&amp;CELL("адрес",Проверка!AT27),"заполнить"),IF(ISNUMBER(РТУС!AT27)=FALSE,HYPERLINK("#РТУС!"&amp;CELL("адрес",Проверка!AT27),"###"),IF(РТУС!AT27=РТУС!AR27,HYPERLINK("#Проверка!"&amp;CELL("адрес",Проверка!AT27),РТУС!AT27),HYPERLINK("#РТУС!"&amp;CELL("адрес",Проверка!AT27),"сверить суммы"))))</f>
        <v>заполнить</v>
      </c>
      <c r="AU27" s="18" t="str">
        <f ca="1">IF(РТУС!AU27="",HYPERLINK("#РТУС!"&amp;CELL("адрес",Проверка!AU27),"заполнить"),IF(ISNUMBER(РТУС!AU27)=FALSE,HYPERLINK("#РТУС!"&amp;CELL("адрес",Проверка!AU27),"###"),IF(РТУС!G27="1",IF(РТУС!AB27=РТУС!AR27+РТУС!AU27,HYPERLINK("#Проверка!"&amp;CELL("адрес",Проверка!AU27),РТУС!AU27),HYPERLINK("#РТУС!"&amp;CELL("адрес",Проверка!AU27),"сверить суммы")),IF(РТУС!AB27=(SUMIF(РТУС!$A$4:$A$1000,A27,РТУС!$AR$4:$AR$1000)+SUMIF(РТУС!$A$4:$A$1000,A27,РТУС!$AU$4:$AU$1000)),HYPERLINK("#Проверка!"&amp;CELL("адрес",Проверка!AU27),РТУС!AU27),HYPERLINK("#РТУС!"&amp;CELL("адрес",Проверка!AU27),"сверить суммы")))))</f>
        <v>заполнить</v>
      </c>
      <c r="AV27" s="13" t="str">
        <f ca="1">IF(РТУС!AV27="",HYPERLINK("#РТУС!"&amp;CELL("адрес",Проверка!AV27),"заполнить"),IF(OR(РТУС!AV27="Требование о передаче жилого помещения",РТУС!AV27="Требование о передаче машино-места",РТУС!AV27="Требования о передаче нежилого помещения",РТУС!AV27="Денежные требования"),HYPERLINK("#Проверка!"&amp;CELL("адрес",Проверка!AV27),РТУС!AV27),HYPERLINK("#РТУС!"&amp;CELL("адрес",Проверка!AV27),"###")))</f>
        <v>заполнить</v>
      </c>
      <c r="AW27" s="13" t="str">
        <f ca="1">IF(РТУС!AW27="",HYPERLINK("#РТУС!"&amp;CELL("адрес",Проверка!AW27),"заполнить"),IF(OR(РТУС!AW27="Включен в полном объеме",РТУС!AW27="Включен частично"),HYPERLINK("#Проверка!"&amp;CELL("адрес",Проверка!AW27),РТУС!AW27),HYPERLINK("#РТУС!"&amp;CELL("адрес",Проверка!AW27),"###")))</f>
        <v>заполнить</v>
      </c>
      <c r="AX27" s="15" t="str">
        <f ca="1">IF(РТУС!AX27="",HYPERLINK("#РТУС!"&amp;CELL("адрес",Проверка!AX27),"заполнить"),IF(AND(LEN(РТУС!AX27)=5,РТУС!AX27&lt;TODAY()),HYPERLINK("#Проверка!"&amp;CELL("адрес",Проверка!AX27),РТУС!AX27),HYPERLINK("#РТУС!"&amp;CELL("адрес",Проверка!AX27),"###")))</f>
        <v>заполнить</v>
      </c>
      <c r="AY27" s="15" t="str">
        <f ca="1">IF(РТУС!AY27="",HYPERLINK("#РТУС!"&amp;CELL("адрес",Проверка!AY27),"заполнить"),IF(AND(LEN(РТУС!AY27)=5,РТУС!AY27&lt;TODAY()),HYPERLINK("#Проверка!"&amp;CELL("адрес",Проверка!AY27),РТУС!AY27),HYPERLINK("#РТУС!"&amp;CELL("адрес",Проверка!AY27),"###")))</f>
        <v>заполнить</v>
      </c>
    </row>
    <row r="28" spans="1:51" x14ac:dyDescent="0.25">
      <c r="A28" s="10" t="str">
        <f>РТУС!A28</f>
        <v>.</v>
      </c>
      <c r="B28" s="13" t="str">
        <f ca="1">IF(РТУС!B28="",HYPERLINK("#РТУС!"&amp;CELL("адрес",Проверка!B28),"заполнить"),IF(AND(LEN(РТУС!B28)=10,РТУС!B27=РТУС!B28),HYPERLINK("#Проверка!"&amp;CELL("адрес",Проверка!B28),РТУС!B28),HYPERLINK("#РТУС!"&amp;CELL("адрес",Проверка!B28),"###")))</f>
        <v>заполнить</v>
      </c>
      <c r="C28" s="13" t="str">
        <f ca="1">IF(РТУС!C28="",HYPERLINK("#РТУС!"&amp;CELL("адрес",Проверка!C28),"заполнить"),IF(AND(ISNUMBER(РТУС!C28)=TRUE,РТУС!C28&gt;0,РТУС!C27=РТУС!C28),HYPERLINK("#Проверка!"&amp;CELL("адрес",Проверка!C28),РТУС!C28),HYPERLINK("#РТУС!"&amp;CELL("адрес",Проверка!C28),"###")))</f>
        <v>заполнить</v>
      </c>
      <c r="D28" s="13" t="str">
        <f>IF(РТУС!D28="","",РТУС!D28)</f>
        <v/>
      </c>
      <c r="E28" s="13" t="str">
        <f ca="1">IF(РТУС!E28="",HYPERLINK("#РТУС!"&amp;CELL("адрес",Проверка!E28),"заполнить"),IF(РТУС!E27=РТУС!E28,HYPERLINK("#Проверка!"&amp;CELL("адрес",Проверка!E28),РТУС!E28),HYPERLINK("#РТУС!"&amp;CELL("адрес",Проверка!E28),"###")))</f>
        <v>заполнить</v>
      </c>
      <c r="F28" s="13" t="str">
        <f ca="1">IF(РТУС!F28="",HYPERLINK("#РТУС!"&amp;CELL("адрес",Проверка!F28),"заполнить"),HYPERLINK("#Проверка!"&amp;CELL("адрес",Проверка!F28),РТУС!F28))</f>
        <v>заполнить</v>
      </c>
      <c r="G28" s="20" t="str">
        <f ca="1">IF(РТУС!G28="",HYPERLINK("#РТУС!"&amp;CELL("адрес",Проверка!G28),"заполнить"),IF(РТУС!G28="1",HYPERLINK("#Проверка!"&amp;CELL("адрес",Проверка!G28),"1"),IF(AND(ISNUMBER(РТУС!G28)=TRUE,РТУС!G28&lt;=1,РТУС!G28&gt;0),IF(SUMIF(РТУС!$A$4:$A$1000,A28,РТУС!$G$4:$G$1000)=1,HYPERLINK("#Проверка!"&amp;CELL("адрес",Проверка!G28),РТУС!G28),HYPERLINK("#РТУС!"&amp;CELL("адрес",Проверка!G28),"сумма долей ≠ 1")),HYPERLINK("#РТУС!"&amp;CELL("адрес",Проверка!G28),"###"))))</f>
        <v>заполнить</v>
      </c>
      <c r="H28" s="13" t="str">
        <f ca="1">IF(РТУС!H28="",HYPERLINK("#РТУС!"&amp;CELL("адрес",Проверка!H28),"заполнить"),IF(OR(РТУС!H28="Юрлицо",РТУС!H28="Физлицо",РТУС!H28="ИП"),HYPERLINK("#Проверка!"&amp;CELL("адрес",Проверка!H28),РТУС!H28),HYPERLINK("#РТУС!"&amp;CELL("адрес",Проверка!H28),"###")))</f>
        <v>заполнить</v>
      </c>
      <c r="I28" s="13" t="str">
        <f ca="1">IF(OR(РТУС!H28="Юрлицо",РТУС!H28="ИП"),IF(РТУС!I28="",HYPERLINK("#РТУС!"&amp;CELL("адрес",Проверка!I28),"заполнить"),IF(OR(LEN(РТУС!I28)=10,LEN(РТУС!I28)=12),HYPERLINK("#Проверка!"&amp;CELL("адрес",Проверка!I28),РТУС!I28),HYPERLINK("#РТУС!"&amp;CELL("адрес",Проверка!I28),"###"))),"")</f>
        <v/>
      </c>
      <c r="J28" s="15" t="str">
        <f ca="1">IF(РТУС!J28="","",IF(AND(LEN(РТУС!J28)=5,РТУС!J28&lt;TODAY()),HYPERLINK("#Проверка!"&amp;CELL("адрес",Проверка!J28),РТУС!J28),HYPERLINK("#РТУС!"&amp;CELL("адрес",Проверка!J28),"###")))</f>
        <v/>
      </c>
      <c r="K28" s="13" t="str">
        <f>IF(РТУС!K28="","",РТУС!K28)</f>
        <v/>
      </c>
      <c r="L28" s="13" t="str">
        <f ca="1">IF(OR(РТУС!H28="Физлицо",РТУС!H28="ИП"),IF(РТУС!L28="",HYPERLINK("#РТУС!"&amp;CELL("адрес",Проверка!L28),"заполнить"),IF(OR(РТУС!L28="Загранпаспорт гражданина РФ",РТУС!L28="Паспорт гражданина РФ",РТУС!L28="Иностранный паспорт",РТУС!L28="Свидетельство о рождении",РТУС!L28="Вид на жительство"),HYPERLINK("#Проверка!"&amp;CELL("адрес",Проверка!L28),РТУС!L28),HYPERLINK("#РТУС!"&amp;CELL("адрес",Проверка!L28),"###"))),"")</f>
        <v/>
      </c>
      <c r="M28" s="13" t="str">
        <f ca="1">IF(AND(OR(РТУС!L28="Паспорт гражданина РФ",РТУС!L28="Свидетельство о рождении"),РТУС!M28=""),HYPERLINK("#РТУС!"&amp;CELL("адрес",Проверка!M28),"заполнить"),IF(РТУС!L28="Паспорт гражданина РФ",IF(LEN(РТУС!M28)=4,HYPERLINK("#Проверка!"&amp;CELL("адрес",Проверка!M28),РТУС!M28),HYPERLINK("#РТУС!"&amp;CELL("адрес",Проверка!M28),"###")),IF(РТУС!L28="Свидетельство о рождении",HYPERLINK("#Проверка!"&amp;CELL("адрес",Проверка!M28),РТУС!M28),"")))</f>
        <v/>
      </c>
      <c r="N28" s="13" t="str">
        <f ca="1">IF(РТУС!L28="","",IF(РТУС!N28="",HYPERLINK("#РТУС!"&amp;CELL("адрес",Проверка!N28),"заполнить"),IF(OR(РТУС!L28="Паспорт гражданина РФ",РТУС!L28="Свидетельство о рождении"),IF(LEN(РТУС!N28)=6,HYPERLINK("#Проверка!"&amp;CELL("адрес",Проверка!N28),РТУС!N28),HYPERLINK("#РТУС!"&amp;CELL("адрес",Проверка!N28),"###")),HYPERLINK("#Проверка!"&amp;CELL("адрес",Проверка!N28),РТУС!N28))))</f>
        <v/>
      </c>
      <c r="O28" s="15" t="str">
        <f ca="1">IF(РТУС!L28="","",IF(РТУС!O28="",HYPERLINK("#РТУС!"&amp;CELL("адрес",Проверка!O28),"заполнить"),IF(AND(LEN(РТУС!O28)=5,РТУС!O28&lt;TODAY()),IF(РТУС!L28="Свидетельство о рождении",IF(РТУС!O28&gt;EDATE(TODAY(),-168),HYPERLINK("#Проверка!"&amp;CELL("адрес",Проверка!O28),РТУС!O28),HYPERLINK("#РТУС!"&amp;CELL("адрес",Проверка!O28),"недействительно")),HYPERLINK("#Проверка!"&amp;CELL("адрес",Проверка!O28),РТУС!O28)),HYPERLINK("#РТУС!"&amp;CELL("адрес",Проверка!O28),"###"))))</f>
        <v/>
      </c>
      <c r="P28" s="21" t="str">
        <f ca="1">IF(РТУС!L28="Паспорт гражданина РФ",IF(РТУС!P28="",HYPERLINK("#РТУС!"&amp;CELL("адрес",Проверка!P28),"заполнить"),HYPERLINK("#Проверка!"&amp;CELL("адрес",Проверка!P28),РТУС!P28)),"")</f>
        <v/>
      </c>
      <c r="Q28" s="13" t="str">
        <f ca="1">IF(РТУС!L28="Паспорт гражданина РФ",IF(РТУС!Q28="",HYPERLINK("#РТУС!"&amp;CELL("адрес",Проверка!Q28),"заполнить"),IF(LEN(РТУС!Q28)=7,HYPERLINK("#Проверка!"&amp;CELL("адрес",Проверка!Q28),РТУС!Q28),HYPERLINK("#РТУС!"&amp;CELL("адрес",Проверка!Q28),"###"))),"")</f>
        <v/>
      </c>
      <c r="R28" s="13" t="str">
        <f ca="1">IF(РТУС!R28="",HYPERLINK("#РТУС!"&amp;CELL("адрес",Проверка!R28),"заполнить"),HYPERLINK("#Проверка!"&amp;CELL("адрес",Проверка!R28),РТУС!R28))</f>
        <v>заполнить</v>
      </c>
      <c r="S28" s="13" t="str">
        <f>IF(РТУС!S28="","",РТУС!S28)</f>
        <v/>
      </c>
      <c r="T28" s="13" t="str">
        <f>IF(РТУС!T28="","",РТУС!T28)</f>
        <v/>
      </c>
      <c r="U28" s="13" t="str">
        <f>IF(РТУС!U28="","",РТУС!U28)</f>
        <v/>
      </c>
      <c r="V28" s="13" t="str">
        <f ca="1">IF(РТУС!V28="",HYPERLINK("#РТУС!"&amp;CELL("адрес",Проверка!V28),"заполнить"),IF(OR(РТУС!V28="Договор участия в долевом строительстве",РТУС!V28="Предварительный договор участия в долевом строительстве",РТУС!V28="Определение Арбитражного суда",РТУС!V28="Решение суда общей юрисдикции",РТУС!V28="Иные договоры"),HYPERLINK("#Проверка!"&amp;CELL("адрес",Проверка!V28),РТУС!V28),HYPERLINK("#РТУС!"&amp;CELL("адрес",Проверка!V28),"###")))</f>
        <v>заполнить</v>
      </c>
      <c r="W28" s="13" t="str">
        <f ca="1">IF(РТУС!W28="",HYPERLINK("#РТУС!"&amp;CELL("адрес",Проверка!W28),"заполнить"),HYPERLINK("#Проверка!"&amp;CELL("адрес",Проверка!W28),РТУС!W28))</f>
        <v>заполнить</v>
      </c>
      <c r="X28" s="15" t="str">
        <f ca="1">IF(РТУС!X28="",HYPERLINK("#РТУС!"&amp;CELL("адрес",Проверка!X28),"заполнить"),IF(AND(LEN(РТУС!X28)=5,РТУС!X28&lt;TODAY()),HYPERLINK("#Проверка!"&amp;CELL("адрес",Проверка!X28),РТУС!X28),HYPERLINK("#РТУС!"&amp;CELL("адрес",Проверка!X28),"###")))</f>
        <v>заполнить</v>
      </c>
      <c r="Y28" s="13" t="str">
        <f>IF(РТУС!Y28="","",РТУС!Y28)</f>
        <v/>
      </c>
      <c r="Z28" s="15" t="str">
        <f ca="1">IF(РТУС!Z28="","",IF(AND(LEN(РТУС!Z28)=5,РТУС!Z28&lt;TODAY()),HYPERLINK("#Проверка!"&amp;CELL("адрес",Проверка!Z28),РТУС!Z28),HYPERLINK("#РТУС!"&amp;CELL("адрес",Проверка!Z28),"###")))</f>
        <v/>
      </c>
      <c r="AA28" s="18" t="str">
        <f ca="1">IF(РТУС!AA28="",HYPERLINK("#РТУС!"&amp;CELL("адрес",Проверка!AA28),"заполнить"),IF(ISNUMBER(РТУС!AA28)=TRUE,HYPERLINK("#Проверка!"&amp;CELL("адрес",Проверка!AA28),РТУС!AA28),HYPERLINK("#РТУС!"&amp;CELL("адрес",Проверка!AA28),"###")))</f>
        <v>заполнить</v>
      </c>
      <c r="AB28" s="18" t="str">
        <f ca="1">IF(РТУС!AB28="",HYPERLINK("#РТУС!"&amp;CELL("адрес",Проверка!AB28),"заполнить"),IF(ISNUMBER(РТУС!AB28)=TRUE,HYPERLINK("#Проверка!"&amp;CELL("адрес",Проверка!AB28),РТУС!AB28),HYPERLINK("#РТУС!"&amp;CELL("адрес",Проверка!AB28),"###")))</f>
        <v>заполнить</v>
      </c>
      <c r="AC28" s="18" t="str">
        <f ca="1">IF(РТУС!AC28="","",IF(ISNUMBER(РТУС!AC28)=TRUE,HYPERLINK("#Проверка!"&amp;CELL("адрес",Проверка!AC28),РТУС!AC28),HYPERLINK("#РТУС!"&amp;CELL("адрес",Проверка!AC28),"###")))</f>
        <v/>
      </c>
      <c r="AD28" s="18" t="str">
        <f ca="1">IF(РТУС!AD28="","",IF(ISNUMBER(РТУС!AD28)=TRUE,HYPERLINK("#Проверка!"&amp;CELL("адрес",Проверка!AD28),РТУС!AD28),HYPERLINK("#РТУС!"&amp;CELL("адрес",Проверка!AD28),"###")))</f>
        <v/>
      </c>
      <c r="AE28" s="13" t="str">
        <f>IF(РТУС!AE28="","",РТУС!AE28)</f>
        <v/>
      </c>
      <c r="AF28" s="15" t="str">
        <f ca="1">IF(РТУС!AE28="","",IF(РТУС!AF28="",HYPERLINK("#РТУС!"&amp;CELL("адрес",Проверка!AF28),"заполнить"),IF(AND(LEN(РТУС!AF28)=5,РТУС!AF28&lt;TODAY()),HYPERLINK("#Проверка!"&amp;CELL("адрес",Проверка!AF28),РТУС!AF28),HYPERLINK("#РТУС!"&amp;CELL("адрес",Проверка!AF28),"###"))))</f>
        <v/>
      </c>
      <c r="AG28" s="13"/>
      <c r="AH28" s="15" t="str">
        <f ca="1">IF(РТУС!AE28="","",IF(РТУС!AH28="",HYPERLINK("#РТУС!"&amp;CELL("адрес",Проверка!AH28),"заполнить"),IF(AND(LEN(РТУС!AH28)=5,РТУС!AH28&lt;TODAY()),HYPERLINK("#Проверка!"&amp;CELL("адрес",Проверка!AH28),РТУС!AH28),HYPERLINK("#РТУС!"&amp;CELL("адрес",Проверка!AH28),"###"))))</f>
        <v/>
      </c>
      <c r="AI28" s="15" t="str">
        <f ca="1">IF(РТУС!AE28="","",IF(РТУС!AI28="",HYPERLINK("#РТУС!"&amp;CELL("адрес",Проверка!AI28),"заполнить"),HYPERLINK("#Проверка!"&amp;CELL("адрес",Проверка!AI28),РТУС!AI28)))</f>
        <v/>
      </c>
      <c r="AJ28" s="13" t="str">
        <f ca="1">IF(РТУС!AE28="","",IF(РТУС!AJ28="",HYPERLINK("#РТУС!"&amp;CELL("адрес",Проверка!AJ28),"заполнить"),IF(OR(РТУС!AJ28="Юрлицо",РТУС!AJ28="Физлицо",РТУС!AJ28="ИП"),HYPERLINK("#Проверка!"&amp;CELL("адрес",Проверка!AJ28),РТУС!AJ28),HYPERLINK("#РТУС!"&amp;CELL("адрес",Проверка!AJ28),"###"))))</f>
        <v/>
      </c>
      <c r="AK28" s="13" t="str">
        <f ca="1">IF(РТУС!AK28="",HYPERLINK("#РТУС!"&amp;CELL("адрес",Проверка!AK28),"заполнить"),IF(OR(РТУС!AK28="Квартира",РТУС!AK28="Кладовая",РТУС!AK28="Машино-место",РТУС!AK28="Нежилое помещение"),HYPERLINK("#Проверка!"&amp;CELL("адрес",Проверка!AK28),РТУС!AK28),HYPERLINK("#РТУС!"&amp;CELL("адрес",Проверка!AK28),"###")))</f>
        <v>заполнить</v>
      </c>
      <c r="AL28" s="13" t="str">
        <f ca="1">IF(РТУС!AL28="",HYPERLINK("#РТУС!"&amp;CELL("адрес",Проверка!AL28),"заполнить"),HYPERLINK("#Проверка!"&amp;CELL("адрес",Проверка!AL28),РТУС!AL28))</f>
        <v>заполнить</v>
      </c>
      <c r="AM28" s="18" t="str">
        <f ca="1">IF(РТУС!AM28="",HYPERLINK("#РТУС!"&amp;CELL("адрес",Проверка!AM28),"заполнить"),IF(ISNUMBER(РТУС!AM28)=TRUE,IF(РТУС!AK28="Нежилое помещение",IF(РТУС!AM28&gt;7,HYPERLINK("#РТУС!"&amp;CELL("адрес",Проверка!AM28),"не больше 7 кв.м."),РТУС!AM28),HYPERLINK("#Проверка!"&amp;CELL("адрес",Проверка!AM28),РТУС!AM28)),HYPERLINK("#РТУС!"&amp;CELL("адрес",Проверка!AM28),"###")))</f>
        <v>заполнить</v>
      </c>
      <c r="AN28" s="13" t="str">
        <f ca="1">IF(РТУС!AN28="",HYPERLINK("#РТУС!"&amp;CELL("адрес",Проверка!AN28),"заполнить"),IF(OR(РТУС!AN28="Общая площадь помещения",РТУС!AN28="Общая приведенная площадь жилого помещения",РТУС!AN28="Общая площадь жилого помещения с учетом лоджий, балконов, террас и веранд"),HYPERLINK("#Проверка!"&amp;CELL("адрес",Проверка!AN28),РТУС!AN28),HYPERLINK("#РТУС!"&amp;CELL("адрес",Проверка!AN28),"###")))</f>
        <v>заполнить</v>
      </c>
      <c r="AO28" s="13" t="str">
        <f ca="1">IF(OR(РТУС!AK28="Квартира",РТУС!A28="Нежилое помещение"),IF(РТУС!AO28="",HYPERLINK("#РТУС!"&amp;CELL("адрес",Проверка!AO28),"заполнить"),IF(ISNUMBER(РТУС!AO28)=TRUE,HYPERLINK("#Проверка!"&amp;CELL("адрес",Проверка!AO28),РТУС!AO28),HYPERLINK("#РТУС!"&amp;CELL("адрес",Проверка!AO28),"###"))),"")</f>
        <v/>
      </c>
      <c r="AP28" s="13" t="str">
        <f>IF(РТУС!AP28="","",РТУС!AP28)</f>
        <v/>
      </c>
      <c r="AQ28" s="13" t="str">
        <f ca="1">IF(РТУС!AQ28="",HYPERLINK("#РТУС!"&amp;CELL("адрес",Проверка!AQ28),"заполнить"),HYPERLINK("#Проверка!"&amp;CELL("адрес",Проверка!AQ28),РТУС!AQ28))</f>
        <v>заполнить</v>
      </c>
      <c r="AR28" s="18" t="str">
        <f ca="1">IF(РТУС!AR28="",HYPERLINK("#РТУС!"&amp;CELL("адрес",Проверка!AR28),"заполнить"),IF(ISNUMBER(РТУС!AR28)=FALSE,HYPERLINK("#РТУС!"&amp;CELL("адрес",Проверка!AR28),"###"),IF(РТУС!G28="1",IF(РТУС!AB28=РТУС!AR28+РТУС!AU28,HYPERLINK("#Проверка!"&amp;CELL("адрес",Проверка!AR28),РТУС!AR28),HYPERLINK("#РТУС!"&amp;CELL("адрес",Проверка!AR28),"сверить суммы")),IF(РТУС!AB28=(SUMIF(РТУС!$A$4:$A$1000,A28,РТУС!$AR$4:$AR$1000)+SUMIF(РТУС!$A$4:$A$1000,A28,РТУС!$AU$4:$AU$1000)),HYPERLINK("#Проверка!"&amp;CELL("адрес",Проверка!AR28),РТУС!AR28),HYPERLINK("#РТУС!"&amp;CELL("адрес",Проверка!AR28),"сверить суммы")))))</f>
        <v>заполнить</v>
      </c>
      <c r="AS28" s="13" t="str">
        <f>IF(РТУС!AS28="","",РТУС!AS28)</f>
        <v/>
      </c>
      <c r="AT28" s="18" t="str">
        <f ca="1">IF(РТУС!AT28="",HYPERLINK("#РТУС!"&amp;CELL("адрес",Проверка!AT28),"заполнить"),IF(ISNUMBER(РТУС!AT28)=FALSE,HYPERLINK("#РТУС!"&amp;CELL("адрес",Проверка!AT28),"###"),IF(РТУС!AT28=РТУС!AR28,HYPERLINK("#Проверка!"&amp;CELL("адрес",Проверка!AT28),РТУС!AT28),HYPERLINK("#РТУС!"&amp;CELL("адрес",Проверка!AT28),"сверить суммы"))))</f>
        <v>заполнить</v>
      </c>
      <c r="AU28" s="18" t="str">
        <f ca="1">IF(РТУС!AU28="",HYPERLINK("#РТУС!"&amp;CELL("адрес",Проверка!AU28),"заполнить"),IF(ISNUMBER(РТУС!AU28)=FALSE,HYPERLINK("#РТУС!"&amp;CELL("адрес",Проверка!AU28),"###"),IF(РТУС!G28="1",IF(РТУС!AB28=РТУС!AR28+РТУС!AU28,HYPERLINK("#Проверка!"&amp;CELL("адрес",Проверка!AU28),РТУС!AU28),HYPERLINK("#РТУС!"&amp;CELL("адрес",Проверка!AU28),"сверить суммы")),IF(РТУС!AB28=(SUMIF(РТУС!$A$4:$A$1000,A28,РТУС!$AR$4:$AR$1000)+SUMIF(РТУС!$A$4:$A$1000,A28,РТУС!$AU$4:$AU$1000)),HYPERLINK("#Проверка!"&amp;CELL("адрес",Проверка!AU28),РТУС!AU28),HYPERLINK("#РТУС!"&amp;CELL("адрес",Проверка!AU28),"сверить суммы")))))</f>
        <v>заполнить</v>
      </c>
      <c r="AV28" s="13" t="str">
        <f ca="1">IF(РТУС!AV28="",HYPERLINK("#РТУС!"&amp;CELL("адрес",Проверка!AV28),"заполнить"),IF(OR(РТУС!AV28="Требование о передаче жилого помещения",РТУС!AV28="Требование о передаче машино-места",РТУС!AV28="Требования о передаче нежилого помещения",РТУС!AV28="Денежные требования"),HYPERLINK("#Проверка!"&amp;CELL("адрес",Проверка!AV28),РТУС!AV28),HYPERLINK("#РТУС!"&amp;CELL("адрес",Проверка!AV28),"###")))</f>
        <v>заполнить</v>
      </c>
      <c r="AW28" s="13" t="str">
        <f ca="1">IF(РТУС!AW28="",HYPERLINK("#РТУС!"&amp;CELL("адрес",Проверка!AW28),"заполнить"),IF(OR(РТУС!AW28="Включен в полном объеме",РТУС!AW28="Включен частично"),HYPERLINK("#Проверка!"&amp;CELL("адрес",Проверка!AW28),РТУС!AW28),HYPERLINK("#РТУС!"&amp;CELL("адрес",Проверка!AW28),"###")))</f>
        <v>заполнить</v>
      </c>
      <c r="AX28" s="15" t="str">
        <f ca="1">IF(РТУС!AX28="",HYPERLINK("#РТУС!"&amp;CELL("адрес",Проверка!AX28),"заполнить"),IF(AND(LEN(РТУС!AX28)=5,РТУС!AX28&lt;TODAY()),HYPERLINK("#Проверка!"&amp;CELL("адрес",Проверка!AX28),РТУС!AX28),HYPERLINK("#РТУС!"&amp;CELL("адрес",Проверка!AX28),"###")))</f>
        <v>заполнить</v>
      </c>
      <c r="AY28" s="15" t="str">
        <f ca="1">IF(РТУС!AY28="",HYPERLINK("#РТУС!"&amp;CELL("адрес",Проверка!AY28),"заполнить"),IF(AND(LEN(РТУС!AY28)=5,РТУС!AY28&lt;TODAY()),HYPERLINK("#Проверка!"&amp;CELL("адрес",Проверка!AY28),РТУС!AY28),HYPERLINK("#РТУС!"&amp;CELL("адрес",Проверка!AY28),"###")))</f>
        <v>заполнить</v>
      </c>
    </row>
    <row r="29" spans="1:51" x14ac:dyDescent="0.25">
      <c r="A29" s="10" t="str">
        <f>РТУС!A29</f>
        <v>.</v>
      </c>
      <c r="B29" s="13" t="str">
        <f ca="1">IF(РТУС!B29="",HYPERLINK("#РТУС!"&amp;CELL("адрес",Проверка!B29),"заполнить"),IF(AND(LEN(РТУС!B29)=10,РТУС!B28=РТУС!B29),HYPERLINK("#Проверка!"&amp;CELL("адрес",Проверка!B29),РТУС!B29),HYPERLINK("#РТУС!"&amp;CELL("адрес",Проверка!B29),"###")))</f>
        <v>заполнить</v>
      </c>
      <c r="C29" s="13" t="str">
        <f ca="1">IF(РТУС!C29="",HYPERLINK("#РТУС!"&amp;CELL("адрес",Проверка!C29),"заполнить"),IF(AND(ISNUMBER(РТУС!C29)=TRUE,РТУС!C29&gt;0,РТУС!C28=РТУС!C29),HYPERLINK("#Проверка!"&amp;CELL("адрес",Проверка!C29),РТУС!C29),HYPERLINK("#РТУС!"&amp;CELL("адрес",Проверка!C29),"###")))</f>
        <v>заполнить</v>
      </c>
      <c r="D29" s="13" t="str">
        <f>IF(РТУС!D29="","",РТУС!D29)</f>
        <v/>
      </c>
      <c r="E29" s="13" t="str">
        <f ca="1">IF(РТУС!E29="",HYPERLINK("#РТУС!"&amp;CELL("адрес",Проверка!E29),"заполнить"),IF(РТУС!E28=РТУС!E29,HYPERLINK("#Проверка!"&amp;CELL("адрес",Проверка!E29),РТУС!E29),HYPERLINK("#РТУС!"&amp;CELL("адрес",Проверка!E29),"###")))</f>
        <v>заполнить</v>
      </c>
      <c r="F29" s="13" t="str">
        <f ca="1">IF(РТУС!F29="",HYPERLINK("#РТУС!"&amp;CELL("адрес",Проверка!F29),"заполнить"),HYPERLINK("#Проверка!"&amp;CELL("адрес",Проверка!F29),РТУС!F29))</f>
        <v>заполнить</v>
      </c>
      <c r="G29" s="20" t="str">
        <f ca="1">IF(РТУС!G29="",HYPERLINK("#РТУС!"&amp;CELL("адрес",Проверка!G29),"заполнить"),IF(РТУС!G29="1",HYPERLINK("#Проверка!"&amp;CELL("адрес",Проверка!G29),"1"),IF(AND(ISNUMBER(РТУС!G29)=TRUE,РТУС!G29&lt;=1,РТУС!G29&gt;0),IF(SUMIF(РТУС!$A$4:$A$1000,A29,РТУС!$G$4:$G$1000)=1,HYPERLINK("#Проверка!"&amp;CELL("адрес",Проверка!G29),РТУС!G29),HYPERLINK("#РТУС!"&amp;CELL("адрес",Проверка!G29),"сумма долей ≠ 1")),HYPERLINK("#РТУС!"&amp;CELL("адрес",Проверка!G29),"###"))))</f>
        <v>заполнить</v>
      </c>
      <c r="H29" s="13" t="str">
        <f ca="1">IF(РТУС!H29="",HYPERLINK("#РТУС!"&amp;CELL("адрес",Проверка!H29),"заполнить"),IF(OR(РТУС!H29="Юрлицо",РТУС!H29="Физлицо",РТУС!H29="ИП"),HYPERLINK("#Проверка!"&amp;CELL("адрес",Проверка!H29),РТУС!H29),HYPERLINK("#РТУС!"&amp;CELL("адрес",Проверка!H29),"###")))</f>
        <v>заполнить</v>
      </c>
      <c r="I29" s="13" t="str">
        <f ca="1">IF(OR(РТУС!H29="Юрлицо",РТУС!H29="ИП"),IF(РТУС!I29="",HYPERLINK("#РТУС!"&amp;CELL("адрес",Проверка!I29),"заполнить"),IF(OR(LEN(РТУС!I29)=10,LEN(РТУС!I29)=12),HYPERLINK("#Проверка!"&amp;CELL("адрес",Проверка!I29),РТУС!I29),HYPERLINK("#РТУС!"&amp;CELL("адрес",Проверка!I29),"###"))),"")</f>
        <v/>
      </c>
      <c r="J29" s="15" t="str">
        <f ca="1">IF(РТУС!J29="","",IF(AND(LEN(РТУС!J29)=5,РТУС!J29&lt;TODAY()),HYPERLINK("#Проверка!"&amp;CELL("адрес",Проверка!J29),РТУС!J29),HYPERLINK("#РТУС!"&amp;CELL("адрес",Проверка!J29),"###")))</f>
        <v/>
      </c>
      <c r="K29" s="13" t="str">
        <f>IF(РТУС!K29="","",РТУС!K29)</f>
        <v/>
      </c>
      <c r="L29" s="13" t="str">
        <f ca="1">IF(OR(РТУС!H29="Физлицо",РТУС!H29="ИП"),IF(РТУС!L29="",HYPERLINK("#РТУС!"&amp;CELL("адрес",Проверка!L29),"заполнить"),IF(OR(РТУС!L29="Загранпаспорт гражданина РФ",РТУС!L29="Паспорт гражданина РФ",РТУС!L29="Иностранный паспорт",РТУС!L29="Свидетельство о рождении",РТУС!L29="Вид на жительство"),HYPERLINK("#Проверка!"&amp;CELL("адрес",Проверка!L29),РТУС!L29),HYPERLINK("#РТУС!"&amp;CELL("адрес",Проверка!L29),"###"))),"")</f>
        <v/>
      </c>
      <c r="M29" s="13" t="str">
        <f ca="1">IF(AND(OR(РТУС!L29="Паспорт гражданина РФ",РТУС!L29="Свидетельство о рождении"),РТУС!M29=""),HYPERLINK("#РТУС!"&amp;CELL("адрес",Проверка!M29),"заполнить"),IF(РТУС!L29="Паспорт гражданина РФ",IF(LEN(РТУС!M29)=4,HYPERLINK("#Проверка!"&amp;CELL("адрес",Проверка!M29),РТУС!M29),HYPERLINK("#РТУС!"&amp;CELL("адрес",Проверка!M29),"###")),IF(РТУС!L29="Свидетельство о рождении",HYPERLINK("#Проверка!"&amp;CELL("адрес",Проверка!M29),РТУС!M29),"")))</f>
        <v/>
      </c>
      <c r="N29" s="13" t="str">
        <f ca="1">IF(РТУС!L29="","",IF(РТУС!N29="",HYPERLINK("#РТУС!"&amp;CELL("адрес",Проверка!N29),"заполнить"),IF(OR(РТУС!L29="Паспорт гражданина РФ",РТУС!L29="Свидетельство о рождении"),IF(LEN(РТУС!N29)=6,HYPERLINK("#Проверка!"&amp;CELL("адрес",Проверка!N29),РТУС!N29),HYPERLINK("#РТУС!"&amp;CELL("адрес",Проверка!N29),"###")),HYPERLINK("#Проверка!"&amp;CELL("адрес",Проверка!N29),РТУС!N29))))</f>
        <v/>
      </c>
      <c r="O29" s="15" t="str">
        <f ca="1">IF(РТУС!L29="","",IF(РТУС!O29="",HYPERLINK("#РТУС!"&amp;CELL("адрес",Проверка!O29),"заполнить"),IF(AND(LEN(РТУС!O29)=5,РТУС!O29&lt;TODAY()),IF(РТУС!L29="Свидетельство о рождении",IF(РТУС!O29&gt;EDATE(TODAY(),-168),HYPERLINK("#Проверка!"&amp;CELL("адрес",Проверка!O29),РТУС!O29),HYPERLINK("#РТУС!"&amp;CELL("адрес",Проверка!O29),"недействительно")),HYPERLINK("#Проверка!"&amp;CELL("адрес",Проверка!O29),РТУС!O29)),HYPERLINK("#РТУС!"&amp;CELL("адрес",Проверка!O29),"###"))))</f>
        <v/>
      </c>
      <c r="P29" s="21" t="str">
        <f ca="1">IF(РТУС!L29="Паспорт гражданина РФ",IF(РТУС!P29="",HYPERLINK("#РТУС!"&amp;CELL("адрес",Проверка!P29),"заполнить"),HYPERLINK("#Проверка!"&amp;CELL("адрес",Проверка!P29),РТУС!P29)),"")</f>
        <v/>
      </c>
      <c r="Q29" s="13" t="str">
        <f ca="1">IF(РТУС!L29="Паспорт гражданина РФ",IF(РТУС!Q29="",HYPERLINK("#РТУС!"&amp;CELL("адрес",Проверка!Q29),"заполнить"),IF(LEN(РТУС!Q29)=7,HYPERLINK("#Проверка!"&amp;CELL("адрес",Проверка!Q29),РТУС!Q29),HYPERLINK("#РТУС!"&amp;CELL("адрес",Проверка!Q29),"###"))),"")</f>
        <v/>
      </c>
      <c r="R29" s="13" t="str">
        <f ca="1">IF(РТУС!R29="",HYPERLINK("#РТУС!"&amp;CELL("адрес",Проверка!R29),"заполнить"),HYPERLINK("#Проверка!"&amp;CELL("адрес",Проверка!R29),РТУС!R29))</f>
        <v>заполнить</v>
      </c>
      <c r="S29" s="13" t="str">
        <f>IF(РТУС!S29="","",РТУС!S29)</f>
        <v/>
      </c>
      <c r="T29" s="13" t="str">
        <f>IF(РТУС!T29="","",РТУС!T29)</f>
        <v/>
      </c>
      <c r="U29" s="13" t="str">
        <f>IF(РТУС!U29="","",РТУС!U29)</f>
        <v/>
      </c>
      <c r="V29" s="13" t="str">
        <f ca="1">IF(РТУС!V29="",HYPERLINK("#РТУС!"&amp;CELL("адрес",Проверка!V29),"заполнить"),IF(OR(РТУС!V29="Договор участия в долевом строительстве",РТУС!V29="Предварительный договор участия в долевом строительстве",РТУС!V29="Определение Арбитражного суда",РТУС!V29="Решение суда общей юрисдикции",РТУС!V29="Иные договоры"),HYPERLINK("#Проверка!"&amp;CELL("адрес",Проверка!V29),РТУС!V29),HYPERLINK("#РТУС!"&amp;CELL("адрес",Проверка!V29),"###")))</f>
        <v>заполнить</v>
      </c>
      <c r="W29" s="13" t="str">
        <f ca="1">IF(РТУС!W29="",HYPERLINK("#РТУС!"&amp;CELL("адрес",Проверка!W29),"заполнить"),HYPERLINK("#Проверка!"&amp;CELL("адрес",Проверка!W29),РТУС!W29))</f>
        <v>заполнить</v>
      </c>
      <c r="X29" s="15" t="str">
        <f ca="1">IF(РТУС!X29="",HYPERLINK("#РТУС!"&amp;CELL("адрес",Проверка!X29),"заполнить"),IF(AND(LEN(РТУС!X29)=5,РТУС!X29&lt;TODAY()),HYPERLINK("#Проверка!"&amp;CELL("адрес",Проверка!X29),РТУС!X29),HYPERLINK("#РТУС!"&amp;CELL("адрес",Проверка!X29),"###")))</f>
        <v>заполнить</v>
      </c>
      <c r="Y29" s="13" t="str">
        <f>IF(РТУС!Y29="","",РТУС!Y29)</f>
        <v/>
      </c>
      <c r="Z29" s="15" t="str">
        <f ca="1">IF(РТУС!Z29="","",IF(AND(LEN(РТУС!Z29)=5,РТУС!Z29&lt;TODAY()),HYPERLINK("#Проверка!"&amp;CELL("адрес",Проверка!Z29),РТУС!Z29),HYPERLINK("#РТУС!"&amp;CELL("адрес",Проверка!Z29),"###")))</f>
        <v/>
      </c>
      <c r="AA29" s="18" t="str">
        <f ca="1">IF(РТУС!AA29="",HYPERLINK("#РТУС!"&amp;CELL("адрес",Проверка!AA29),"заполнить"),IF(ISNUMBER(РТУС!AA29)=TRUE,HYPERLINK("#Проверка!"&amp;CELL("адрес",Проверка!AA29),РТУС!AA29),HYPERLINK("#РТУС!"&amp;CELL("адрес",Проверка!AA29),"###")))</f>
        <v>заполнить</v>
      </c>
      <c r="AB29" s="18" t="str">
        <f ca="1">IF(РТУС!AB29="",HYPERLINK("#РТУС!"&amp;CELL("адрес",Проверка!AB29),"заполнить"),IF(ISNUMBER(РТУС!AB29)=TRUE,HYPERLINK("#Проверка!"&amp;CELL("адрес",Проверка!AB29),РТУС!AB29),HYPERLINK("#РТУС!"&amp;CELL("адрес",Проверка!AB29),"###")))</f>
        <v>заполнить</v>
      </c>
      <c r="AC29" s="18" t="str">
        <f ca="1">IF(РТУС!AC29="","",IF(ISNUMBER(РТУС!AC29)=TRUE,HYPERLINK("#Проверка!"&amp;CELL("адрес",Проверка!AC29),РТУС!AC29),HYPERLINK("#РТУС!"&amp;CELL("адрес",Проверка!AC29),"###")))</f>
        <v/>
      </c>
      <c r="AD29" s="18" t="str">
        <f ca="1">IF(РТУС!AD29="","",IF(ISNUMBER(РТУС!AD29)=TRUE,HYPERLINK("#Проверка!"&amp;CELL("адрес",Проверка!AD29),РТУС!AD29),HYPERLINK("#РТУС!"&amp;CELL("адрес",Проверка!AD29),"###")))</f>
        <v/>
      </c>
      <c r="AE29" s="13" t="str">
        <f>IF(РТУС!AE29="","",РТУС!AE29)</f>
        <v/>
      </c>
      <c r="AF29" s="15" t="str">
        <f ca="1">IF(РТУС!AE29="","",IF(РТУС!AF29="",HYPERLINK("#РТУС!"&amp;CELL("адрес",Проверка!AF29),"заполнить"),IF(AND(LEN(РТУС!AF29)=5,РТУС!AF29&lt;TODAY()),HYPERLINK("#Проверка!"&amp;CELL("адрес",Проверка!AF29),РТУС!AF29),HYPERLINK("#РТУС!"&amp;CELL("адрес",Проверка!AF29),"###"))))</f>
        <v/>
      </c>
      <c r="AG29" s="13"/>
      <c r="AH29" s="15" t="str">
        <f ca="1">IF(РТУС!AE29="","",IF(РТУС!AH29="",HYPERLINK("#РТУС!"&amp;CELL("адрес",Проверка!AH29),"заполнить"),IF(AND(LEN(РТУС!AH29)=5,РТУС!AH29&lt;TODAY()),HYPERLINK("#Проверка!"&amp;CELL("адрес",Проверка!AH29),РТУС!AH29),HYPERLINK("#РТУС!"&amp;CELL("адрес",Проверка!AH29),"###"))))</f>
        <v/>
      </c>
      <c r="AI29" s="15" t="str">
        <f ca="1">IF(РТУС!AE29="","",IF(РТУС!AI29="",HYPERLINK("#РТУС!"&amp;CELL("адрес",Проверка!AI29),"заполнить"),HYPERLINK("#Проверка!"&amp;CELL("адрес",Проверка!AI29),РТУС!AI29)))</f>
        <v/>
      </c>
      <c r="AJ29" s="13" t="str">
        <f ca="1">IF(РТУС!AE29="","",IF(РТУС!AJ29="",HYPERLINK("#РТУС!"&amp;CELL("адрес",Проверка!AJ29),"заполнить"),IF(OR(РТУС!AJ29="Юрлицо",РТУС!AJ29="Физлицо",РТУС!AJ29="ИП"),HYPERLINK("#Проверка!"&amp;CELL("адрес",Проверка!AJ29),РТУС!AJ29),HYPERLINK("#РТУС!"&amp;CELL("адрес",Проверка!AJ29),"###"))))</f>
        <v/>
      </c>
      <c r="AK29" s="13" t="str">
        <f ca="1">IF(РТУС!AK29="",HYPERLINK("#РТУС!"&amp;CELL("адрес",Проверка!AK29),"заполнить"),IF(OR(РТУС!AK29="Квартира",РТУС!AK29="Кладовая",РТУС!AK29="Машино-место",РТУС!AK29="Нежилое помещение"),HYPERLINK("#Проверка!"&amp;CELL("адрес",Проверка!AK29),РТУС!AK29),HYPERLINK("#РТУС!"&amp;CELL("адрес",Проверка!AK29),"###")))</f>
        <v>заполнить</v>
      </c>
      <c r="AL29" s="13" t="str">
        <f ca="1">IF(РТУС!AL29="",HYPERLINK("#РТУС!"&amp;CELL("адрес",Проверка!AL29),"заполнить"),HYPERLINK("#Проверка!"&amp;CELL("адрес",Проверка!AL29),РТУС!AL29))</f>
        <v>заполнить</v>
      </c>
      <c r="AM29" s="18" t="str">
        <f ca="1">IF(РТУС!AM29="",HYPERLINK("#РТУС!"&amp;CELL("адрес",Проверка!AM29),"заполнить"),IF(ISNUMBER(РТУС!AM29)=TRUE,IF(РТУС!AK29="Нежилое помещение",IF(РТУС!AM29&gt;7,HYPERLINK("#РТУС!"&amp;CELL("адрес",Проверка!AM29),"не больше 7 кв.м."),РТУС!AM29),HYPERLINK("#Проверка!"&amp;CELL("адрес",Проверка!AM29),РТУС!AM29)),HYPERLINK("#РТУС!"&amp;CELL("адрес",Проверка!AM29),"###")))</f>
        <v>заполнить</v>
      </c>
      <c r="AN29" s="13" t="str">
        <f ca="1">IF(РТУС!AN29="",HYPERLINK("#РТУС!"&amp;CELL("адрес",Проверка!AN29),"заполнить"),IF(OR(РТУС!AN29="Общая площадь помещения",РТУС!AN29="Общая приведенная площадь жилого помещения",РТУС!AN29="Общая площадь жилого помещения с учетом лоджий, балконов, террас и веранд"),HYPERLINK("#Проверка!"&amp;CELL("адрес",Проверка!AN29),РТУС!AN29),HYPERLINK("#РТУС!"&amp;CELL("адрес",Проверка!AN29),"###")))</f>
        <v>заполнить</v>
      </c>
      <c r="AO29" s="13" t="str">
        <f ca="1">IF(OR(РТУС!AK29="Квартира",РТУС!A29="Нежилое помещение"),IF(РТУС!AO29="",HYPERLINK("#РТУС!"&amp;CELL("адрес",Проверка!AO29),"заполнить"),IF(ISNUMBER(РТУС!AO29)=TRUE,HYPERLINK("#Проверка!"&amp;CELL("адрес",Проверка!AO29),РТУС!AO29),HYPERLINK("#РТУС!"&amp;CELL("адрес",Проверка!AO29),"###"))),"")</f>
        <v/>
      </c>
      <c r="AP29" s="13" t="str">
        <f>IF(РТУС!AP29="","",РТУС!AP29)</f>
        <v/>
      </c>
      <c r="AQ29" s="13" t="str">
        <f ca="1">IF(РТУС!AQ29="",HYPERLINK("#РТУС!"&amp;CELL("адрес",Проверка!AQ29),"заполнить"),HYPERLINK("#Проверка!"&amp;CELL("адрес",Проверка!AQ29),РТУС!AQ29))</f>
        <v>заполнить</v>
      </c>
      <c r="AR29" s="18" t="str">
        <f ca="1">IF(РТУС!AR29="",HYPERLINK("#РТУС!"&amp;CELL("адрес",Проверка!AR29),"заполнить"),IF(ISNUMBER(РТУС!AR29)=FALSE,HYPERLINK("#РТУС!"&amp;CELL("адрес",Проверка!AR29),"###"),IF(РТУС!G29="1",IF(РТУС!AB29=РТУС!AR29+РТУС!AU29,HYPERLINK("#Проверка!"&amp;CELL("адрес",Проверка!AR29),РТУС!AR29),HYPERLINK("#РТУС!"&amp;CELL("адрес",Проверка!AR29),"сверить суммы")),IF(РТУС!AB29=(SUMIF(РТУС!$A$4:$A$1000,A29,РТУС!$AR$4:$AR$1000)+SUMIF(РТУС!$A$4:$A$1000,A29,РТУС!$AU$4:$AU$1000)),HYPERLINK("#Проверка!"&amp;CELL("адрес",Проверка!AR29),РТУС!AR29),HYPERLINK("#РТУС!"&amp;CELL("адрес",Проверка!AR29),"сверить суммы")))))</f>
        <v>заполнить</v>
      </c>
      <c r="AS29" s="13" t="str">
        <f>IF(РТУС!AS29="","",РТУС!AS29)</f>
        <v/>
      </c>
      <c r="AT29" s="18" t="str">
        <f ca="1">IF(РТУС!AT29="",HYPERLINK("#РТУС!"&amp;CELL("адрес",Проверка!AT29),"заполнить"),IF(ISNUMBER(РТУС!AT29)=FALSE,HYPERLINK("#РТУС!"&amp;CELL("адрес",Проверка!AT29),"###"),IF(РТУС!AT29=РТУС!AR29,HYPERLINK("#Проверка!"&amp;CELL("адрес",Проверка!AT29),РТУС!AT29),HYPERLINK("#РТУС!"&amp;CELL("адрес",Проверка!AT29),"сверить суммы"))))</f>
        <v>заполнить</v>
      </c>
      <c r="AU29" s="18" t="str">
        <f ca="1">IF(РТУС!AU29="",HYPERLINK("#РТУС!"&amp;CELL("адрес",Проверка!AU29),"заполнить"),IF(ISNUMBER(РТУС!AU29)=FALSE,HYPERLINK("#РТУС!"&amp;CELL("адрес",Проверка!AU29),"###"),IF(РТУС!G29="1",IF(РТУС!AB29=РТУС!AR29+РТУС!AU29,HYPERLINK("#Проверка!"&amp;CELL("адрес",Проверка!AU29),РТУС!AU29),HYPERLINK("#РТУС!"&amp;CELL("адрес",Проверка!AU29),"сверить суммы")),IF(РТУС!AB29=(SUMIF(РТУС!$A$4:$A$1000,A29,РТУС!$AR$4:$AR$1000)+SUMIF(РТУС!$A$4:$A$1000,A29,РТУС!$AU$4:$AU$1000)),HYPERLINK("#Проверка!"&amp;CELL("адрес",Проверка!AU29),РТУС!AU29),HYPERLINK("#РТУС!"&amp;CELL("адрес",Проверка!AU29),"сверить суммы")))))</f>
        <v>заполнить</v>
      </c>
      <c r="AV29" s="13" t="str">
        <f ca="1">IF(РТУС!AV29="",HYPERLINK("#РТУС!"&amp;CELL("адрес",Проверка!AV29),"заполнить"),IF(OR(РТУС!AV29="Требование о передаче жилого помещения",РТУС!AV29="Требование о передаче машино-места",РТУС!AV29="Требования о передаче нежилого помещения",РТУС!AV29="Денежные требования"),HYPERLINK("#Проверка!"&amp;CELL("адрес",Проверка!AV29),РТУС!AV29),HYPERLINK("#РТУС!"&amp;CELL("адрес",Проверка!AV29),"###")))</f>
        <v>заполнить</v>
      </c>
      <c r="AW29" s="13" t="str">
        <f ca="1">IF(РТУС!AW29="",HYPERLINK("#РТУС!"&amp;CELL("адрес",Проверка!AW29),"заполнить"),IF(OR(РТУС!AW29="Включен в полном объеме",РТУС!AW29="Включен частично"),HYPERLINK("#Проверка!"&amp;CELL("адрес",Проверка!AW29),РТУС!AW29),HYPERLINK("#РТУС!"&amp;CELL("адрес",Проверка!AW29),"###")))</f>
        <v>заполнить</v>
      </c>
      <c r="AX29" s="15" t="str">
        <f ca="1">IF(РТУС!AX29="",HYPERLINK("#РТУС!"&amp;CELL("адрес",Проверка!AX29),"заполнить"),IF(AND(LEN(РТУС!AX29)=5,РТУС!AX29&lt;TODAY()),HYPERLINK("#Проверка!"&amp;CELL("адрес",Проверка!AX29),РТУС!AX29),HYPERLINK("#РТУС!"&amp;CELL("адрес",Проверка!AX29),"###")))</f>
        <v>заполнить</v>
      </c>
      <c r="AY29" s="15" t="str">
        <f ca="1">IF(РТУС!AY29="",HYPERLINK("#РТУС!"&amp;CELL("адрес",Проверка!AY29),"заполнить"),IF(AND(LEN(РТУС!AY29)=5,РТУС!AY29&lt;TODAY()),HYPERLINK("#Проверка!"&amp;CELL("адрес",Проверка!AY29),РТУС!AY29),HYPERLINK("#РТУС!"&amp;CELL("адрес",Проверка!AY29),"###")))</f>
        <v>заполнить</v>
      </c>
    </row>
    <row r="30" spans="1:51" x14ac:dyDescent="0.25">
      <c r="A30" s="10" t="str">
        <f>РТУС!A30</f>
        <v>.</v>
      </c>
      <c r="B30" s="13" t="str">
        <f ca="1">IF(РТУС!B30="",HYPERLINK("#РТУС!"&amp;CELL("адрес",Проверка!B30),"заполнить"),IF(AND(LEN(РТУС!B30)=10,РТУС!B29=РТУС!B30),HYPERLINK("#Проверка!"&amp;CELL("адрес",Проверка!B30),РТУС!B30),HYPERLINK("#РТУС!"&amp;CELL("адрес",Проверка!B30),"###")))</f>
        <v>заполнить</v>
      </c>
      <c r="C30" s="13" t="str">
        <f ca="1">IF(РТУС!C30="",HYPERLINK("#РТУС!"&amp;CELL("адрес",Проверка!C30),"заполнить"),IF(AND(ISNUMBER(РТУС!C30)=TRUE,РТУС!C30&gt;0,РТУС!C29=РТУС!C30),HYPERLINK("#Проверка!"&amp;CELL("адрес",Проверка!C30),РТУС!C30),HYPERLINK("#РТУС!"&amp;CELL("адрес",Проверка!C30),"###")))</f>
        <v>заполнить</v>
      </c>
      <c r="D30" s="13" t="str">
        <f>IF(РТУС!D30="","",РТУС!D30)</f>
        <v/>
      </c>
      <c r="E30" s="13" t="str">
        <f ca="1">IF(РТУС!E30="",HYPERLINK("#РТУС!"&amp;CELL("адрес",Проверка!E30),"заполнить"),IF(РТУС!E29=РТУС!E30,HYPERLINK("#Проверка!"&amp;CELL("адрес",Проверка!E30),РТУС!E30),HYPERLINK("#РТУС!"&amp;CELL("адрес",Проверка!E30),"###")))</f>
        <v>заполнить</v>
      </c>
      <c r="F30" s="13" t="str">
        <f ca="1">IF(РТУС!F30="",HYPERLINK("#РТУС!"&amp;CELL("адрес",Проверка!F30),"заполнить"),HYPERLINK("#Проверка!"&amp;CELL("адрес",Проверка!F30),РТУС!F30))</f>
        <v>заполнить</v>
      </c>
      <c r="G30" s="20" t="str">
        <f ca="1">IF(РТУС!G30="",HYPERLINK("#РТУС!"&amp;CELL("адрес",Проверка!G30),"заполнить"),IF(РТУС!G30="1",HYPERLINK("#Проверка!"&amp;CELL("адрес",Проверка!G30),"1"),IF(AND(ISNUMBER(РТУС!G30)=TRUE,РТУС!G30&lt;=1,РТУС!G30&gt;0),IF(SUMIF(РТУС!$A$4:$A$1000,A30,РТУС!$G$4:$G$1000)=1,HYPERLINK("#Проверка!"&amp;CELL("адрес",Проверка!G30),РТУС!G30),HYPERLINK("#РТУС!"&amp;CELL("адрес",Проверка!G30),"сумма долей ≠ 1")),HYPERLINK("#РТУС!"&amp;CELL("адрес",Проверка!G30),"###"))))</f>
        <v>заполнить</v>
      </c>
      <c r="H30" s="13" t="str">
        <f ca="1">IF(РТУС!H30="",HYPERLINK("#РТУС!"&amp;CELL("адрес",Проверка!H30),"заполнить"),IF(OR(РТУС!H30="Юрлицо",РТУС!H30="Физлицо",РТУС!H30="ИП"),HYPERLINK("#Проверка!"&amp;CELL("адрес",Проверка!H30),РТУС!H30),HYPERLINK("#РТУС!"&amp;CELL("адрес",Проверка!H30),"###")))</f>
        <v>заполнить</v>
      </c>
      <c r="I30" s="13" t="str">
        <f ca="1">IF(OR(РТУС!H30="Юрлицо",РТУС!H30="ИП"),IF(РТУС!I30="",HYPERLINK("#РТУС!"&amp;CELL("адрес",Проверка!I30),"заполнить"),IF(OR(LEN(РТУС!I30)=10,LEN(РТУС!I30)=12),HYPERLINK("#Проверка!"&amp;CELL("адрес",Проверка!I30),РТУС!I30),HYPERLINK("#РТУС!"&amp;CELL("адрес",Проверка!I30),"###"))),"")</f>
        <v/>
      </c>
      <c r="J30" s="15" t="str">
        <f ca="1">IF(РТУС!J30="","",IF(AND(LEN(РТУС!J30)=5,РТУС!J30&lt;TODAY()),HYPERLINK("#Проверка!"&amp;CELL("адрес",Проверка!J30),РТУС!J30),HYPERLINK("#РТУС!"&amp;CELL("адрес",Проверка!J30),"###")))</f>
        <v/>
      </c>
      <c r="K30" s="13" t="str">
        <f>IF(РТУС!K30="","",РТУС!K30)</f>
        <v/>
      </c>
      <c r="L30" s="13" t="str">
        <f ca="1">IF(OR(РТУС!H30="Физлицо",РТУС!H30="ИП"),IF(РТУС!L30="",HYPERLINK("#РТУС!"&amp;CELL("адрес",Проверка!L30),"заполнить"),IF(OR(РТУС!L30="Загранпаспорт гражданина РФ",РТУС!L30="Паспорт гражданина РФ",РТУС!L30="Иностранный паспорт",РТУС!L30="Свидетельство о рождении",РТУС!L30="Вид на жительство"),HYPERLINK("#Проверка!"&amp;CELL("адрес",Проверка!L30),РТУС!L30),HYPERLINK("#РТУС!"&amp;CELL("адрес",Проверка!L30),"###"))),"")</f>
        <v/>
      </c>
      <c r="M30" s="13" t="str">
        <f ca="1">IF(AND(OR(РТУС!L30="Паспорт гражданина РФ",РТУС!L30="Свидетельство о рождении"),РТУС!M30=""),HYPERLINK("#РТУС!"&amp;CELL("адрес",Проверка!M30),"заполнить"),IF(РТУС!L30="Паспорт гражданина РФ",IF(LEN(РТУС!M30)=4,HYPERLINK("#Проверка!"&amp;CELL("адрес",Проверка!M30),РТУС!M30),HYPERLINK("#РТУС!"&amp;CELL("адрес",Проверка!M30),"###")),IF(РТУС!L30="Свидетельство о рождении",HYPERLINK("#Проверка!"&amp;CELL("адрес",Проверка!M30),РТУС!M30),"")))</f>
        <v/>
      </c>
      <c r="N30" s="13" t="str">
        <f ca="1">IF(РТУС!L30="","",IF(РТУС!N30="",HYPERLINK("#РТУС!"&amp;CELL("адрес",Проверка!N30),"заполнить"),IF(OR(РТУС!L30="Паспорт гражданина РФ",РТУС!L30="Свидетельство о рождении"),IF(LEN(РТУС!N30)=6,HYPERLINK("#Проверка!"&amp;CELL("адрес",Проверка!N30),РТУС!N30),HYPERLINK("#РТУС!"&amp;CELL("адрес",Проверка!N30),"###")),HYPERLINK("#Проверка!"&amp;CELL("адрес",Проверка!N30),РТУС!N30))))</f>
        <v/>
      </c>
      <c r="O30" s="15" t="str">
        <f ca="1">IF(РТУС!L30="","",IF(РТУС!O30="",HYPERLINK("#РТУС!"&amp;CELL("адрес",Проверка!O30),"заполнить"),IF(AND(LEN(РТУС!O30)=5,РТУС!O30&lt;TODAY()),IF(РТУС!L30="Свидетельство о рождении",IF(РТУС!O30&gt;EDATE(TODAY(),-168),HYPERLINK("#Проверка!"&amp;CELL("адрес",Проверка!O30),РТУС!O30),HYPERLINK("#РТУС!"&amp;CELL("адрес",Проверка!O30),"недействительно")),HYPERLINK("#Проверка!"&amp;CELL("адрес",Проверка!O30),РТУС!O30)),HYPERLINK("#РТУС!"&amp;CELL("адрес",Проверка!O30),"###"))))</f>
        <v/>
      </c>
      <c r="P30" s="21" t="str">
        <f ca="1">IF(РТУС!L30="Паспорт гражданина РФ",IF(РТУС!P30="",HYPERLINK("#РТУС!"&amp;CELL("адрес",Проверка!P30),"заполнить"),HYPERLINK("#Проверка!"&amp;CELL("адрес",Проверка!P30),РТУС!P30)),"")</f>
        <v/>
      </c>
      <c r="Q30" s="13" t="str">
        <f ca="1">IF(РТУС!L30="Паспорт гражданина РФ",IF(РТУС!Q30="",HYPERLINK("#РТУС!"&amp;CELL("адрес",Проверка!Q30),"заполнить"),IF(LEN(РТУС!Q30)=7,HYPERLINK("#Проверка!"&amp;CELL("адрес",Проверка!Q30),РТУС!Q30),HYPERLINK("#РТУС!"&amp;CELL("адрес",Проверка!Q30),"###"))),"")</f>
        <v/>
      </c>
      <c r="R30" s="13" t="str">
        <f ca="1">IF(РТУС!R30="",HYPERLINK("#РТУС!"&amp;CELL("адрес",Проверка!R30),"заполнить"),HYPERLINK("#Проверка!"&amp;CELL("адрес",Проверка!R30),РТУС!R30))</f>
        <v>заполнить</v>
      </c>
      <c r="S30" s="13" t="str">
        <f>IF(РТУС!S30="","",РТУС!S30)</f>
        <v/>
      </c>
      <c r="T30" s="13" t="str">
        <f>IF(РТУС!T30="","",РТУС!T30)</f>
        <v/>
      </c>
      <c r="U30" s="13" t="str">
        <f>IF(РТУС!U30="","",РТУС!U30)</f>
        <v/>
      </c>
      <c r="V30" s="13" t="str">
        <f ca="1">IF(РТУС!V30="",HYPERLINK("#РТУС!"&amp;CELL("адрес",Проверка!V30),"заполнить"),IF(OR(РТУС!V30="Договор участия в долевом строительстве",РТУС!V30="Предварительный договор участия в долевом строительстве",РТУС!V30="Определение Арбитражного суда",РТУС!V30="Решение суда общей юрисдикции",РТУС!V30="Иные договоры"),HYPERLINK("#Проверка!"&amp;CELL("адрес",Проверка!V30),РТУС!V30),HYPERLINK("#РТУС!"&amp;CELL("адрес",Проверка!V30),"###")))</f>
        <v>заполнить</v>
      </c>
      <c r="W30" s="13" t="str">
        <f ca="1">IF(РТУС!W30="",HYPERLINK("#РТУС!"&amp;CELL("адрес",Проверка!W30),"заполнить"),HYPERLINK("#Проверка!"&amp;CELL("адрес",Проверка!W30),РТУС!W30))</f>
        <v>заполнить</v>
      </c>
      <c r="X30" s="15" t="str">
        <f ca="1">IF(РТУС!X30="",HYPERLINK("#РТУС!"&amp;CELL("адрес",Проверка!X30),"заполнить"),IF(AND(LEN(РТУС!X30)=5,РТУС!X30&lt;TODAY()),HYPERLINK("#Проверка!"&amp;CELL("адрес",Проверка!X30),РТУС!X30),HYPERLINK("#РТУС!"&amp;CELL("адрес",Проверка!X30),"###")))</f>
        <v>заполнить</v>
      </c>
      <c r="Y30" s="13" t="str">
        <f>IF(РТУС!Y30="","",РТУС!Y30)</f>
        <v/>
      </c>
      <c r="Z30" s="15" t="str">
        <f ca="1">IF(РТУС!Z30="","",IF(AND(LEN(РТУС!Z30)=5,РТУС!Z30&lt;TODAY()),HYPERLINK("#Проверка!"&amp;CELL("адрес",Проверка!Z30),РТУС!Z30),HYPERLINK("#РТУС!"&amp;CELL("адрес",Проверка!Z30),"###")))</f>
        <v/>
      </c>
      <c r="AA30" s="18" t="str">
        <f ca="1">IF(РТУС!AA30="",HYPERLINK("#РТУС!"&amp;CELL("адрес",Проверка!AA30),"заполнить"),IF(ISNUMBER(РТУС!AA30)=TRUE,HYPERLINK("#Проверка!"&amp;CELL("адрес",Проверка!AA30),РТУС!AA30),HYPERLINK("#РТУС!"&amp;CELL("адрес",Проверка!AA30),"###")))</f>
        <v>заполнить</v>
      </c>
      <c r="AB30" s="18" t="str">
        <f ca="1">IF(РТУС!AB30="",HYPERLINK("#РТУС!"&amp;CELL("адрес",Проверка!AB30),"заполнить"),IF(ISNUMBER(РТУС!AB30)=TRUE,HYPERLINK("#Проверка!"&amp;CELL("адрес",Проверка!AB30),РТУС!AB30),HYPERLINK("#РТУС!"&amp;CELL("адрес",Проверка!AB30),"###")))</f>
        <v>заполнить</v>
      </c>
      <c r="AC30" s="18" t="str">
        <f ca="1">IF(РТУС!AC30="","",IF(ISNUMBER(РТУС!AC30)=TRUE,HYPERLINK("#Проверка!"&amp;CELL("адрес",Проверка!AC30),РТУС!AC30),HYPERLINK("#РТУС!"&amp;CELL("адрес",Проверка!AC30),"###")))</f>
        <v/>
      </c>
      <c r="AD30" s="18" t="str">
        <f ca="1">IF(РТУС!AD30="","",IF(ISNUMBER(РТУС!AD30)=TRUE,HYPERLINK("#Проверка!"&amp;CELL("адрес",Проверка!AD30),РТУС!AD30),HYPERLINK("#РТУС!"&amp;CELL("адрес",Проверка!AD30),"###")))</f>
        <v/>
      </c>
      <c r="AE30" s="13" t="str">
        <f>IF(РТУС!AE30="","",РТУС!AE30)</f>
        <v/>
      </c>
      <c r="AF30" s="15" t="str">
        <f ca="1">IF(РТУС!AE30="","",IF(РТУС!AF30="",HYPERLINK("#РТУС!"&amp;CELL("адрес",Проверка!AF30),"заполнить"),IF(AND(LEN(РТУС!AF30)=5,РТУС!AF30&lt;TODAY()),HYPERLINK("#Проверка!"&amp;CELL("адрес",Проверка!AF30),РТУС!AF30),HYPERLINK("#РТУС!"&amp;CELL("адрес",Проверка!AF30),"###"))))</f>
        <v/>
      </c>
      <c r="AG30" s="13"/>
      <c r="AH30" s="15" t="str">
        <f ca="1">IF(РТУС!AE30="","",IF(РТУС!AH30="",HYPERLINK("#РТУС!"&amp;CELL("адрес",Проверка!AH30),"заполнить"),IF(AND(LEN(РТУС!AH30)=5,РТУС!AH30&lt;TODAY()),HYPERLINK("#Проверка!"&amp;CELL("адрес",Проверка!AH30),РТУС!AH30),HYPERLINK("#РТУС!"&amp;CELL("адрес",Проверка!AH30),"###"))))</f>
        <v/>
      </c>
      <c r="AI30" s="15" t="str">
        <f ca="1">IF(РТУС!AE30="","",IF(РТУС!AI30="",HYPERLINK("#РТУС!"&amp;CELL("адрес",Проверка!AI30),"заполнить"),HYPERLINK("#Проверка!"&amp;CELL("адрес",Проверка!AI30),РТУС!AI30)))</f>
        <v/>
      </c>
      <c r="AJ30" s="13" t="str">
        <f ca="1">IF(РТУС!AE30="","",IF(РТУС!AJ30="",HYPERLINK("#РТУС!"&amp;CELL("адрес",Проверка!AJ30),"заполнить"),IF(OR(РТУС!AJ30="Юрлицо",РТУС!AJ30="Физлицо",РТУС!AJ30="ИП"),HYPERLINK("#Проверка!"&amp;CELL("адрес",Проверка!AJ30),РТУС!AJ30),HYPERLINK("#РТУС!"&amp;CELL("адрес",Проверка!AJ30),"###"))))</f>
        <v/>
      </c>
      <c r="AK30" s="13" t="str">
        <f ca="1">IF(РТУС!AK30="",HYPERLINK("#РТУС!"&amp;CELL("адрес",Проверка!AK30),"заполнить"),IF(OR(РТУС!AK30="Квартира",РТУС!AK30="Кладовая",РТУС!AK30="Машино-место",РТУС!AK30="Нежилое помещение"),HYPERLINK("#Проверка!"&amp;CELL("адрес",Проверка!AK30),РТУС!AK30),HYPERLINK("#РТУС!"&amp;CELL("адрес",Проверка!AK30),"###")))</f>
        <v>заполнить</v>
      </c>
      <c r="AL30" s="13" t="str">
        <f ca="1">IF(РТУС!AL30="",HYPERLINK("#РТУС!"&amp;CELL("адрес",Проверка!AL30),"заполнить"),HYPERLINK("#Проверка!"&amp;CELL("адрес",Проверка!AL30),РТУС!AL30))</f>
        <v>заполнить</v>
      </c>
      <c r="AM30" s="18" t="str">
        <f ca="1">IF(РТУС!AM30="",HYPERLINK("#РТУС!"&amp;CELL("адрес",Проверка!AM30),"заполнить"),IF(ISNUMBER(РТУС!AM30)=TRUE,IF(РТУС!AK30="Нежилое помещение",IF(РТУС!AM30&gt;7,HYPERLINK("#РТУС!"&amp;CELL("адрес",Проверка!AM30),"не больше 7 кв.м."),РТУС!AM30),HYPERLINK("#Проверка!"&amp;CELL("адрес",Проверка!AM30),РТУС!AM30)),HYPERLINK("#РТУС!"&amp;CELL("адрес",Проверка!AM30),"###")))</f>
        <v>заполнить</v>
      </c>
      <c r="AN30" s="13" t="str">
        <f ca="1">IF(РТУС!AN30="",HYPERLINK("#РТУС!"&amp;CELL("адрес",Проверка!AN30),"заполнить"),IF(OR(РТУС!AN30="Общая площадь помещения",РТУС!AN30="Общая приведенная площадь жилого помещения",РТУС!AN30="Общая площадь жилого помещения с учетом лоджий, балконов, террас и веранд"),HYPERLINK("#Проверка!"&amp;CELL("адрес",Проверка!AN30),РТУС!AN30),HYPERLINK("#РТУС!"&amp;CELL("адрес",Проверка!AN30),"###")))</f>
        <v>заполнить</v>
      </c>
      <c r="AO30" s="13" t="str">
        <f ca="1">IF(OR(РТУС!AK30="Квартира",РТУС!A30="Нежилое помещение"),IF(РТУС!AO30="",HYPERLINK("#РТУС!"&amp;CELL("адрес",Проверка!AO30),"заполнить"),IF(ISNUMBER(РТУС!AO30)=TRUE,HYPERLINK("#Проверка!"&amp;CELL("адрес",Проверка!AO30),РТУС!AO30),HYPERLINK("#РТУС!"&amp;CELL("адрес",Проверка!AO30),"###"))),"")</f>
        <v/>
      </c>
      <c r="AP30" s="13" t="str">
        <f>IF(РТУС!AP30="","",РТУС!AP30)</f>
        <v/>
      </c>
      <c r="AQ30" s="13" t="str">
        <f ca="1">IF(РТУС!AQ30="",HYPERLINK("#РТУС!"&amp;CELL("адрес",Проверка!AQ30),"заполнить"),HYPERLINK("#Проверка!"&amp;CELL("адрес",Проверка!AQ30),РТУС!AQ30))</f>
        <v>заполнить</v>
      </c>
      <c r="AR30" s="18" t="str">
        <f ca="1">IF(РТУС!AR30="",HYPERLINK("#РТУС!"&amp;CELL("адрес",Проверка!AR30),"заполнить"),IF(ISNUMBER(РТУС!AR30)=FALSE,HYPERLINK("#РТУС!"&amp;CELL("адрес",Проверка!AR30),"###"),IF(РТУС!G30="1",IF(РТУС!AB30=РТУС!AR30+РТУС!AU30,HYPERLINK("#Проверка!"&amp;CELL("адрес",Проверка!AR30),РТУС!AR30),HYPERLINK("#РТУС!"&amp;CELL("адрес",Проверка!AR30),"сверить суммы")),IF(РТУС!AB30=(SUMIF(РТУС!$A$4:$A$1000,A30,РТУС!$AR$4:$AR$1000)+SUMIF(РТУС!$A$4:$A$1000,A30,РТУС!$AU$4:$AU$1000)),HYPERLINK("#Проверка!"&amp;CELL("адрес",Проверка!AR30),РТУС!AR30),HYPERLINK("#РТУС!"&amp;CELL("адрес",Проверка!AR30),"сверить суммы")))))</f>
        <v>заполнить</v>
      </c>
      <c r="AS30" s="13" t="str">
        <f>IF(РТУС!AS30="","",РТУС!AS30)</f>
        <v/>
      </c>
      <c r="AT30" s="18" t="str">
        <f ca="1">IF(РТУС!AT30="",HYPERLINK("#РТУС!"&amp;CELL("адрес",Проверка!AT30),"заполнить"),IF(ISNUMBER(РТУС!AT30)=FALSE,HYPERLINK("#РТУС!"&amp;CELL("адрес",Проверка!AT30),"###"),IF(РТУС!AT30=РТУС!AR30,HYPERLINK("#Проверка!"&amp;CELL("адрес",Проверка!AT30),РТУС!AT30),HYPERLINK("#РТУС!"&amp;CELL("адрес",Проверка!AT30),"сверить суммы"))))</f>
        <v>заполнить</v>
      </c>
      <c r="AU30" s="18" t="str">
        <f ca="1">IF(РТУС!AU30="",HYPERLINK("#РТУС!"&amp;CELL("адрес",Проверка!AU30),"заполнить"),IF(ISNUMBER(РТУС!AU30)=FALSE,HYPERLINK("#РТУС!"&amp;CELL("адрес",Проверка!AU30),"###"),IF(РТУС!G30="1",IF(РТУС!AB30=РТУС!AR30+РТУС!AU30,HYPERLINK("#Проверка!"&amp;CELL("адрес",Проверка!AU30),РТУС!AU30),HYPERLINK("#РТУС!"&amp;CELL("адрес",Проверка!AU30),"сверить суммы")),IF(РТУС!AB30=(SUMIF(РТУС!$A$4:$A$1000,A30,РТУС!$AR$4:$AR$1000)+SUMIF(РТУС!$A$4:$A$1000,A30,РТУС!$AU$4:$AU$1000)),HYPERLINK("#Проверка!"&amp;CELL("адрес",Проверка!AU30),РТУС!AU30),HYPERLINK("#РТУС!"&amp;CELL("адрес",Проверка!AU30),"сверить суммы")))))</f>
        <v>заполнить</v>
      </c>
      <c r="AV30" s="13" t="str">
        <f ca="1">IF(РТУС!AV30="",HYPERLINK("#РТУС!"&amp;CELL("адрес",Проверка!AV30),"заполнить"),IF(OR(РТУС!AV30="Требование о передаче жилого помещения",РТУС!AV30="Требование о передаче машино-места",РТУС!AV30="Требования о передаче нежилого помещения",РТУС!AV30="Денежные требования"),HYPERLINK("#Проверка!"&amp;CELL("адрес",Проверка!AV30),РТУС!AV30),HYPERLINK("#РТУС!"&amp;CELL("адрес",Проверка!AV30),"###")))</f>
        <v>заполнить</v>
      </c>
      <c r="AW30" s="13" t="str">
        <f ca="1">IF(РТУС!AW30="",HYPERLINK("#РТУС!"&amp;CELL("адрес",Проверка!AW30),"заполнить"),IF(OR(РТУС!AW30="Включен в полном объеме",РТУС!AW30="Включен частично"),HYPERLINK("#Проверка!"&amp;CELL("адрес",Проверка!AW30),РТУС!AW30),HYPERLINK("#РТУС!"&amp;CELL("адрес",Проверка!AW30),"###")))</f>
        <v>заполнить</v>
      </c>
      <c r="AX30" s="15" t="str">
        <f ca="1">IF(РТУС!AX30="",HYPERLINK("#РТУС!"&amp;CELL("адрес",Проверка!AX30),"заполнить"),IF(AND(LEN(РТУС!AX30)=5,РТУС!AX30&lt;TODAY()),HYPERLINK("#Проверка!"&amp;CELL("адрес",Проверка!AX30),РТУС!AX30),HYPERLINK("#РТУС!"&amp;CELL("адрес",Проверка!AX30),"###")))</f>
        <v>заполнить</v>
      </c>
      <c r="AY30" s="15" t="str">
        <f ca="1">IF(РТУС!AY30="",HYPERLINK("#РТУС!"&amp;CELL("адрес",Проверка!AY30),"заполнить"),IF(AND(LEN(РТУС!AY30)=5,РТУС!AY30&lt;TODAY()),HYPERLINK("#Проверка!"&amp;CELL("адрес",Проверка!AY30),РТУС!AY30),HYPERLINK("#РТУС!"&amp;CELL("адрес",Проверка!AY30),"###")))</f>
        <v>заполнить</v>
      </c>
    </row>
    <row r="31" spans="1:51" x14ac:dyDescent="0.25">
      <c r="A31" s="10" t="str">
        <f>РТУС!A31</f>
        <v>.</v>
      </c>
      <c r="B31" s="13" t="str">
        <f ca="1">IF(РТУС!B31="",HYPERLINK("#РТУС!"&amp;CELL("адрес",Проверка!B31),"заполнить"),IF(AND(LEN(РТУС!B31)=10,РТУС!B30=РТУС!B31),HYPERLINK("#Проверка!"&amp;CELL("адрес",Проверка!B31),РТУС!B31),HYPERLINK("#РТУС!"&amp;CELL("адрес",Проверка!B31),"###")))</f>
        <v>заполнить</v>
      </c>
      <c r="C31" s="13" t="str">
        <f ca="1">IF(РТУС!C31="",HYPERLINK("#РТУС!"&amp;CELL("адрес",Проверка!C31),"заполнить"),IF(AND(ISNUMBER(РТУС!C31)=TRUE,РТУС!C31&gt;0,РТУС!C30=РТУС!C31),HYPERLINK("#Проверка!"&amp;CELL("адрес",Проверка!C31),РТУС!C31),HYPERLINK("#РТУС!"&amp;CELL("адрес",Проверка!C31),"###")))</f>
        <v>заполнить</v>
      </c>
      <c r="D31" s="13" t="str">
        <f>IF(РТУС!D31="","",РТУС!D31)</f>
        <v/>
      </c>
      <c r="E31" s="13" t="str">
        <f ca="1">IF(РТУС!E31="",HYPERLINK("#РТУС!"&amp;CELL("адрес",Проверка!E31),"заполнить"),IF(РТУС!E30=РТУС!E31,HYPERLINK("#Проверка!"&amp;CELL("адрес",Проверка!E31),РТУС!E31),HYPERLINK("#РТУС!"&amp;CELL("адрес",Проверка!E31),"###")))</f>
        <v>заполнить</v>
      </c>
      <c r="F31" s="13" t="str">
        <f ca="1">IF(РТУС!F31="",HYPERLINK("#РТУС!"&amp;CELL("адрес",Проверка!F31),"заполнить"),HYPERLINK("#Проверка!"&amp;CELL("адрес",Проверка!F31),РТУС!F31))</f>
        <v>заполнить</v>
      </c>
      <c r="G31" s="20" t="str">
        <f ca="1">IF(РТУС!G31="",HYPERLINK("#РТУС!"&amp;CELL("адрес",Проверка!G31),"заполнить"),IF(РТУС!G31="1",HYPERLINK("#Проверка!"&amp;CELL("адрес",Проверка!G31),"1"),IF(AND(ISNUMBER(РТУС!G31)=TRUE,РТУС!G31&lt;=1,РТУС!G31&gt;0),IF(SUMIF(РТУС!$A$4:$A$1000,A31,РТУС!$G$4:$G$1000)=1,HYPERLINK("#Проверка!"&amp;CELL("адрес",Проверка!G31),РТУС!G31),HYPERLINK("#РТУС!"&amp;CELL("адрес",Проверка!G31),"сумма долей ≠ 1")),HYPERLINK("#РТУС!"&amp;CELL("адрес",Проверка!G31),"###"))))</f>
        <v>заполнить</v>
      </c>
      <c r="H31" s="13" t="str">
        <f ca="1">IF(РТУС!H31="",HYPERLINK("#РТУС!"&amp;CELL("адрес",Проверка!H31),"заполнить"),IF(OR(РТУС!H31="Юрлицо",РТУС!H31="Физлицо",РТУС!H31="ИП"),HYPERLINK("#Проверка!"&amp;CELL("адрес",Проверка!H31),РТУС!H31),HYPERLINK("#РТУС!"&amp;CELL("адрес",Проверка!H31),"###")))</f>
        <v>заполнить</v>
      </c>
      <c r="I31" s="13" t="str">
        <f ca="1">IF(OR(РТУС!H31="Юрлицо",РТУС!H31="ИП"),IF(РТУС!I31="",HYPERLINK("#РТУС!"&amp;CELL("адрес",Проверка!I31),"заполнить"),IF(OR(LEN(РТУС!I31)=10,LEN(РТУС!I31)=12),HYPERLINK("#Проверка!"&amp;CELL("адрес",Проверка!I31),РТУС!I31),HYPERLINK("#РТУС!"&amp;CELL("адрес",Проверка!I31),"###"))),"")</f>
        <v/>
      </c>
      <c r="J31" s="15" t="str">
        <f ca="1">IF(РТУС!J31="","",IF(AND(LEN(РТУС!J31)=5,РТУС!J31&lt;TODAY()),HYPERLINK("#Проверка!"&amp;CELL("адрес",Проверка!J31),РТУС!J31),HYPERLINK("#РТУС!"&amp;CELL("адрес",Проверка!J31),"###")))</f>
        <v/>
      </c>
      <c r="K31" s="13" t="str">
        <f>IF(РТУС!K31="","",РТУС!K31)</f>
        <v/>
      </c>
      <c r="L31" s="13" t="str">
        <f ca="1">IF(OR(РТУС!H31="Физлицо",РТУС!H31="ИП"),IF(РТУС!L31="",HYPERLINK("#РТУС!"&amp;CELL("адрес",Проверка!L31),"заполнить"),IF(OR(РТУС!L31="Загранпаспорт гражданина РФ",РТУС!L31="Паспорт гражданина РФ",РТУС!L31="Иностранный паспорт",РТУС!L31="Свидетельство о рождении",РТУС!L31="Вид на жительство"),HYPERLINK("#Проверка!"&amp;CELL("адрес",Проверка!L31),РТУС!L31),HYPERLINK("#РТУС!"&amp;CELL("адрес",Проверка!L31),"###"))),"")</f>
        <v/>
      </c>
      <c r="M31" s="13" t="str">
        <f ca="1">IF(AND(OR(РТУС!L31="Паспорт гражданина РФ",РТУС!L31="Свидетельство о рождении"),РТУС!M31=""),HYPERLINK("#РТУС!"&amp;CELL("адрес",Проверка!M31),"заполнить"),IF(РТУС!L31="Паспорт гражданина РФ",IF(LEN(РТУС!M31)=4,HYPERLINK("#Проверка!"&amp;CELL("адрес",Проверка!M31),РТУС!M31),HYPERLINK("#РТУС!"&amp;CELL("адрес",Проверка!M31),"###")),IF(РТУС!L31="Свидетельство о рождении",HYPERLINK("#Проверка!"&amp;CELL("адрес",Проверка!M31),РТУС!M31),"")))</f>
        <v/>
      </c>
      <c r="N31" s="13" t="str">
        <f ca="1">IF(РТУС!L31="","",IF(РТУС!N31="",HYPERLINK("#РТУС!"&amp;CELL("адрес",Проверка!N31),"заполнить"),IF(OR(РТУС!L31="Паспорт гражданина РФ",РТУС!L31="Свидетельство о рождении"),IF(LEN(РТУС!N31)=6,HYPERLINK("#Проверка!"&amp;CELL("адрес",Проверка!N31),РТУС!N31),HYPERLINK("#РТУС!"&amp;CELL("адрес",Проверка!N31),"###")),HYPERLINK("#Проверка!"&amp;CELL("адрес",Проверка!N31),РТУС!N31))))</f>
        <v/>
      </c>
      <c r="O31" s="15" t="str">
        <f ca="1">IF(РТУС!L31="","",IF(РТУС!O31="",HYPERLINK("#РТУС!"&amp;CELL("адрес",Проверка!O31),"заполнить"),IF(AND(LEN(РТУС!O31)=5,РТУС!O31&lt;TODAY()),IF(РТУС!L31="Свидетельство о рождении",IF(РТУС!O31&gt;EDATE(TODAY(),-168),HYPERLINK("#Проверка!"&amp;CELL("адрес",Проверка!O31),РТУС!O31),HYPERLINK("#РТУС!"&amp;CELL("адрес",Проверка!O31),"недействительно")),HYPERLINK("#Проверка!"&amp;CELL("адрес",Проверка!O31),РТУС!O31)),HYPERLINK("#РТУС!"&amp;CELL("адрес",Проверка!O31),"###"))))</f>
        <v/>
      </c>
      <c r="P31" s="21" t="str">
        <f ca="1">IF(РТУС!L31="Паспорт гражданина РФ",IF(РТУС!P31="",HYPERLINK("#РТУС!"&amp;CELL("адрес",Проверка!P31),"заполнить"),HYPERLINK("#Проверка!"&amp;CELL("адрес",Проверка!P31),РТУС!P31)),"")</f>
        <v/>
      </c>
      <c r="Q31" s="13" t="str">
        <f ca="1">IF(РТУС!L31="Паспорт гражданина РФ",IF(РТУС!Q31="",HYPERLINK("#РТУС!"&amp;CELL("адрес",Проверка!Q31),"заполнить"),IF(LEN(РТУС!Q31)=7,HYPERLINK("#Проверка!"&amp;CELL("адрес",Проверка!Q31),РТУС!Q31),HYPERLINK("#РТУС!"&amp;CELL("адрес",Проверка!Q31),"###"))),"")</f>
        <v/>
      </c>
      <c r="R31" s="13" t="str">
        <f ca="1">IF(РТУС!R31="",HYPERLINK("#РТУС!"&amp;CELL("адрес",Проверка!R31),"заполнить"),HYPERLINK("#Проверка!"&amp;CELL("адрес",Проверка!R31),РТУС!R31))</f>
        <v>заполнить</v>
      </c>
      <c r="S31" s="13" t="str">
        <f>IF(РТУС!S31="","",РТУС!S31)</f>
        <v/>
      </c>
      <c r="T31" s="13" t="str">
        <f>IF(РТУС!T31="","",РТУС!T31)</f>
        <v/>
      </c>
      <c r="U31" s="13" t="str">
        <f>IF(РТУС!U31="","",РТУС!U31)</f>
        <v/>
      </c>
      <c r="V31" s="13" t="str">
        <f ca="1">IF(РТУС!V31="",HYPERLINK("#РТУС!"&amp;CELL("адрес",Проверка!V31),"заполнить"),IF(OR(РТУС!V31="Договор участия в долевом строительстве",РТУС!V31="Предварительный договор участия в долевом строительстве",РТУС!V31="Определение Арбитражного суда",РТУС!V31="Решение суда общей юрисдикции",РТУС!V31="Иные договоры"),HYPERLINK("#Проверка!"&amp;CELL("адрес",Проверка!V31),РТУС!V31),HYPERLINK("#РТУС!"&amp;CELL("адрес",Проверка!V31),"###")))</f>
        <v>заполнить</v>
      </c>
      <c r="W31" s="13" t="str">
        <f ca="1">IF(РТУС!W31="",HYPERLINK("#РТУС!"&amp;CELL("адрес",Проверка!W31),"заполнить"),HYPERLINK("#Проверка!"&amp;CELL("адрес",Проверка!W31),РТУС!W31))</f>
        <v>заполнить</v>
      </c>
      <c r="X31" s="15" t="str">
        <f ca="1">IF(РТУС!X31="",HYPERLINK("#РТУС!"&amp;CELL("адрес",Проверка!X31),"заполнить"),IF(AND(LEN(РТУС!X31)=5,РТУС!X31&lt;TODAY()),HYPERLINK("#Проверка!"&amp;CELL("адрес",Проверка!X31),РТУС!X31),HYPERLINK("#РТУС!"&amp;CELL("адрес",Проверка!X31),"###")))</f>
        <v>заполнить</v>
      </c>
      <c r="Y31" s="13" t="str">
        <f>IF(РТУС!Y31="","",РТУС!Y31)</f>
        <v/>
      </c>
      <c r="Z31" s="15" t="str">
        <f ca="1">IF(РТУС!Z31="","",IF(AND(LEN(РТУС!Z31)=5,РТУС!Z31&lt;TODAY()),HYPERLINK("#Проверка!"&amp;CELL("адрес",Проверка!Z31),РТУС!Z31),HYPERLINK("#РТУС!"&amp;CELL("адрес",Проверка!Z31),"###")))</f>
        <v/>
      </c>
      <c r="AA31" s="18" t="str">
        <f ca="1">IF(РТУС!AA31="",HYPERLINK("#РТУС!"&amp;CELL("адрес",Проверка!AA31),"заполнить"),IF(ISNUMBER(РТУС!AA31)=TRUE,HYPERLINK("#Проверка!"&amp;CELL("адрес",Проверка!AA31),РТУС!AA31),HYPERLINK("#РТУС!"&amp;CELL("адрес",Проверка!AA31),"###")))</f>
        <v>заполнить</v>
      </c>
      <c r="AB31" s="18" t="str">
        <f ca="1">IF(РТУС!AB31="",HYPERLINK("#РТУС!"&amp;CELL("адрес",Проверка!AB31),"заполнить"),IF(ISNUMBER(РТУС!AB31)=TRUE,HYPERLINK("#Проверка!"&amp;CELL("адрес",Проверка!AB31),РТУС!AB31),HYPERLINK("#РТУС!"&amp;CELL("адрес",Проверка!AB31),"###")))</f>
        <v>заполнить</v>
      </c>
      <c r="AC31" s="18" t="str">
        <f ca="1">IF(РТУС!AC31="","",IF(ISNUMBER(РТУС!AC31)=TRUE,HYPERLINK("#Проверка!"&amp;CELL("адрес",Проверка!AC31),РТУС!AC31),HYPERLINK("#РТУС!"&amp;CELL("адрес",Проверка!AC31),"###")))</f>
        <v/>
      </c>
      <c r="AD31" s="18" t="str">
        <f ca="1">IF(РТУС!AD31="","",IF(ISNUMBER(РТУС!AD31)=TRUE,HYPERLINK("#Проверка!"&amp;CELL("адрес",Проверка!AD31),РТУС!AD31),HYPERLINK("#РТУС!"&amp;CELL("адрес",Проверка!AD31),"###")))</f>
        <v/>
      </c>
      <c r="AE31" s="13" t="str">
        <f>IF(РТУС!AE31="","",РТУС!AE31)</f>
        <v/>
      </c>
      <c r="AF31" s="15" t="str">
        <f ca="1">IF(РТУС!AE31="","",IF(РТУС!AF31="",HYPERLINK("#РТУС!"&amp;CELL("адрес",Проверка!AF31),"заполнить"),IF(AND(LEN(РТУС!AF31)=5,РТУС!AF31&lt;TODAY()),HYPERLINK("#Проверка!"&amp;CELL("адрес",Проверка!AF31),РТУС!AF31),HYPERLINK("#РТУС!"&amp;CELL("адрес",Проверка!AF31),"###"))))</f>
        <v/>
      </c>
      <c r="AG31" s="13"/>
      <c r="AH31" s="15" t="str">
        <f ca="1">IF(РТУС!AE31="","",IF(РТУС!AH31="",HYPERLINK("#РТУС!"&amp;CELL("адрес",Проверка!AH31),"заполнить"),IF(AND(LEN(РТУС!AH31)=5,РТУС!AH31&lt;TODAY()),HYPERLINK("#Проверка!"&amp;CELL("адрес",Проверка!AH31),РТУС!AH31),HYPERLINK("#РТУС!"&amp;CELL("адрес",Проверка!AH31),"###"))))</f>
        <v/>
      </c>
      <c r="AI31" s="15" t="str">
        <f ca="1">IF(РТУС!AE31="","",IF(РТУС!AI31="",HYPERLINK("#РТУС!"&amp;CELL("адрес",Проверка!AI31),"заполнить"),HYPERLINK("#Проверка!"&amp;CELL("адрес",Проверка!AI31),РТУС!AI31)))</f>
        <v/>
      </c>
      <c r="AJ31" s="13" t="str">
        <f ca="1">IF(РТУС!AE31="","",IF(РТУС!AJ31="",HYPERLINK("#РТУС!"&amp;CELL("адрес",Проверка!AJ31),"заполнить"),IF(OR(РТУС!AJ31="Юрлицо",РТУС!AJ31="Физлицо",РТУС!AJ31="ИП"),HYPERLINK("#Проверка!"&amp;CELL("адрес",Проверка!AJ31),РТУС!AJ31),HYPERLINK("#РТУС!"&amp;CELL("адрес",Проверка!AJ31),"###"))))</f>
        <v/>
      </c>
      <c r="AK31" s="13" t="str">
        <f ca="1">IF(РТУС!AK31="",HYPERLINK("#РТУС!"&amp;CELL("адрес",Проверка!AK31),"заполнить"),IF(OR(РТУС!AK31="Квартира",РТУС!AK31="Кладовая",РТУС!AK31="Машино-место",РТУС!AK31="Нежилое помещение"),HYPERLINK("#Проверка!"&amp;CELL("адрес",Проверка!AK31),РТУС!AK31),HYPERLINK("#РТУС!"&amp;CELL("адрес",Проверка!AK31),"###")))</f>
        <v>заполнить</v>
      </c>
      <c r="AL31" s="13" t="str">
        <f ca="1">IF(РТУС!AL31="",HYPERLINK("#РТУС!"&amp;CELL("адрес",Проверка!AL31),"заполнить"),HYPERLINK("#Проверка!"&amp;CELL("адрес",Проверка!AL31),РТУС!AL31))</f>
        <v>заполнить</v>
      </c>
      <c r="AM31" s="18" t="str">
        <f ca="1">IF(РТУС!AM31="",HYPERLINK("#РТУС!"&amp;CELL("адрес",Проверка!AM31),"заполнить"),IF(ISNUMBER(РТУС!AM31)=TRUE,IF(РТУС!AK31="Нежилое помещение",IF(РТУС!AM31&gt;7,HYPERLINK("#РТУС!"&amp;CELL("адрес",Проверка!AM31),"не больше 7 кв.м."),РТУС!AM31),HYPERLINK("#Проверка!"&amp;CELL("адрес",Проверка!AM31),РТУС!AM31)),HYPERLINK("#РТУС!"&amp;CELL("адрес",Проверка!AM31),"###")))</f>
        <v>заполнить</v>
      </c>
      <c r="AN31" s="13" t="str">
        <f ca="1">IF(РТУС!AN31="",HYPERLINK("#РТУС!"&amp;CELL("адрес",Проверка!AN31),"заполнить"),IF(OR(РТУС!AN31="Общая площадь помещения",РТУС!AN31="Общая приведенная площадь жилого помещения",РТУС!AN31="Общая площадь жилого помещения с учетом лоджий, балконов, террас и веранд"),HYPERLINK("#Проверка!"&amp;CELL("адрес",Проверка!AN31),РТУС!AN31),HYPERLINK("#РТУС!"&amp;CELL("адрес",Проверка!AN31),"###")))</f>
        <v>заполнить</v>
      </c>
      <c r="AO31" s="13" t="str">
        <f ca="1">IF(OR(РТУС!AK31="Квартира",РТУС!A31="Нежилое помещение"),IF(РТУС!AO31="",HYPERLINK("#РТУС!"&amp;CELL("адрес",Проверка!AO31),"заполнить"),IF(ISNUMBER(РТУС!AO31)=TRUE,HYPERLINK("#Проверка!"&amp;CELL("адрес",Проверка!AO31),РТУС!AO31),HYPERLINK("#РТУС!"&amp;CELL("адрес",Проверка!AO31),"###"))),"")</f>
        <v/>
      </c>
      <c r="AP31" s="13" t="str">
        <f>IF(РТУС!AP31="","",РТУС!AP31)</f>
        <v/>
      </c>
      <c r="AQ31" s="13" t="str">
        <f ca="1">IF(РТУС!AQ31="",HYPERLINK("#РТУС!"&amp;CELL("адрес",Проверка!AQ31),"заполнить"),HYPERLINK("#Проверка!"&amp;CELL("адрес",Проверка!AQ31),РТУС!AQ31))</f>
        <v>заполнить</v>
      </c>
      <c r="AR31" s="18" t="str">
        <f ca="1">IF(РТУС!AR31="",HYPERLINK("#РТУС!"&amp;CELL("адрес",Проверка!AR31),"заполнить"),IF(ISNUMBER(РТУС!AR31)=FALSE,HYPERLINK("#РТУС!"&amp;CELL("адрес",Проверка!AR31),"###"),IF(РТУС!G31="1",IF(РТУС!AB31=РТУС!AR31+РТУС!AU31,HYPERLINK("#Проверка!"&amp;CELL("адрес",Проверка!AR31),РТУС!AR31),HYPERLINK("#РТУС!"&amp;CELL("адрес",Проверка!AR31),"сверить суммы")),IF(РТУС!AB31=(SUMIF(РТУС!$A$4:$A$1000,A31,РТУС!$AR$4:$AR$1000)+SUMIF(РТУС!$A$4:$A$1000,A31,РТУС!$AU$4:$AU$1000)),HYPERLINK("#Проверка!"&amp;CELL("адрес",Проверка!AR31),РТУС!AR31),HYPERLINK("#РТУС!"&amp;CELL("адрес",Проверка!AR31),"сверить суммы")))))</f>
        <v>заполнить</v>
      </c>
      <c r="AS31" s="13" t="str">
        <f>IF(РТУС!AS31="","",РТУС!AS31)</f>
        <v/>
      </c>
      <c r="AT31" s="18" t="str">
        <f ca="1">IF(РТУС!AT31="",HYPERLINK("#РТУС!"&amp;CELL("адрес",Проверка!AT31),"заполнить"),IF(ISNUMBER(РТУС!AT31)=FALSE,HYPERLINK("#РТУС!"&amp;CELL("адрес",Проверка!AT31),"###"),IF(РТУС!AT31=РТУС!AR31,HYPERLINK("#Проверка!"&amp;CELL("адрес",Проверка!AT31),РТУС!AT31),HYPERLINK("#РТУС!"&amp;CELL("адрес",Проверка!AT31),"сверить суммы"))))</f>
        <v>заполнить</v>
      </c>
      <c r="AU31" s="18" t="str">
        <f ca="1">IF(РТУС!AU31="",HYPERLINK("#РТУС!"&amp;CELL("адрес",Проверка!AU31),"заполнить"),IF(ISNUMBER(РТУС!AU31)=FALSE,HYPERLINK("#РТУС!"&amp;CELL("адрес",Проверка!AU31),"###"),IF(РТУС!G31="1",IF(РТУС!AB31=РТУС!AR31+РТУС!AU31,HYPERLINK("#Проверка!"&amp;CELL("адрес",Проверка!AU31),РТУС!AU31),HYPERLINK("#РТУС!"&amp;CELL("адрес",Проверка!AU31),"сверить суммы")),IF(РТУС!AB31=(SUMIF(РТУС!$A$4:$A$1000,A31,РТУС!$AR$4:$AR$1000)+SUMIF(РТУС!$A$4:$A$1000,A31,РТУС!$AU$4:$AU$1000)),HYPERLINK("#Проверка!"&amp;CELL("адрес",Проверка!AU31),РТУС!AU31),HYPERLINK("#РТУС!"&amp;CELL("адрес",Проверка!AU31),"сверить суммы")))))</f>
        <v>заполнить</v>
      </c>
      <c r="AV31" s="13" t="str">
        <f ca="1">IF(РТУС!AV31="",HYPERLINK("#РТУС!"&amp;CELL("адрес",Проверка!AV31),"заполнить"),IF(OR(РТУС!AV31="Требование о передаче жилого помещения",РТУС!AV31="Требование о передаче машино-места",РТУС!AV31="Требования о передаче нежилого помещения",РТУС!AV31="Денежные требования"),HYPERLINK("#Проверка!"&amp;CELL("адрес",Проверка!AV31),РТУС!AV31),HYPERLINK("#РТУС!"&amp;CELL("адрес",Проверка!AV31),"###")))</f>
        <v>заполнить</v>
      </c>
      <c r="AW31" s="13" t="str">
        <f ca="1">IF(РТУС!AW31="",HYPERLINK("#РТУС!"&amp;CELL("адрес",Проверка!AW31),"заполнить"),IF(OR(РТУС!AW31="Включен в полном объеме",РТУС!AW31="Включен частично"),HYPERLINK("#Проверка!"&amp;CELL("адрес",Проверка!AW31),РТУС!AW31),HYPERLINK("#РТУС!"&amp;CELL("адрес",Проверка!AW31),"###")))</f>
        <v>заполнить</v>
      </c>
      <c r="AX31" s="15" t="str">
        <f ca="1">IF(РТУС!AX31="",HYPERLINK("#РТУС!"&amp;CELL("адрес",Проверка!AX31),"заполнить"),IF(AND(LEN(РТУС!AX31)=5,РТУС!AX31&lt;TODAY()),HYPERLINK("#Проверка!"&amp;CELL("адрес",Проверка!AX31),РТУС!AX31),HYPERLINK("#РТУС!"&amp;CELL("адрес",Проверка!AX31),"###")))</f>
        <v>заполнить</v>
      </c>
      <c r="AY31" s="15" t="str">
        <f ca="1">IF(РТУС!AY31="",HYPERLINK("#РТУС!"&amp;CELL("адрес",Проверка!AY31),"заполнить"),IF(AND(LEN(РТУС!AY31)=5,РТУС!AY31&lt;TODAY()),HYPERLINK("#Проверка!"&amp;CELL("адрес",Проверка!AY31),РТУС!AY31),HYPERLINK("#РТУС!"&amp;CELL("адрес",Проверка!AY31),"###")))</f>
        <v>заполнить</v>
      </c>
    </row>
    <row r="32" spans="1:51" x14ac:dyDescent="0.25">
      <c r="A32" s="10" t="str">
        <f>РТУС!A32</f>
        <v>.</v>
      </c>
      <c r="B32" s="13" t="str">
        <f ca="1">IF(РТУС!B32="",HYPERLINK("#РТУС!"&amp;CELL("адрес",Проверка!B32),"заполнить"),IF(AND(LEN(РТУС!B32)=10,РТУС!B31=РТУС!B32),HYPERLINK("#Проверка!"&amp;CELL("адрес",Проверка!B32),РТУС!B32),HYPERLINK("#РТУС!"&amp;CELL("адрес",Проверка!B32),"###")))</f>
        <v>заполнить</v>
      </c>
      <c r="C32" s="13" t="str">
        <f ca="1">IF(РТУС!C32="",HYPERLINK("#РТУС!"&amp;CELL("адрес",Проверка!C32),"заполнить"),IF(AND(ISNUMBER(РТУС!C32)=TRUE,РТУС!C32&gt;0,РТУС!C31=РТУС!C32),HYPERLINK("#Проверка!"&amp;CELL("адрес",Проверка!C32),РТУС!C32),HYPERLINK("#РТУС!"&amp;CELL("адрес",Проверка!C32),"###")))</f>
        <v>заполнить</v>
      </c>
      <c r="D32" s="13" t="str">
        <f>IF(РТУС!D32="","",РТУС!D32)</f>
        <v/>
      </c>
      <c r="E32" s="13" t="str">
        <f ca="1">IF(РТУС!E32="",HYPERLINK("#РТУС!"&amp;CELL("адрес",Проверка!E32),"заполнить"),IF(РТУС!E31=РТУС!E32,HYPERLINK("#Проверка!"&amp;CELL("адрес",Проверка!E32),РТУС!E32),HYPERLINK("#РТУС!"&amp;CELL("адрес",Проверка!E32),"###")))</f>
        <v>заполнить</v>
      </c>
      <c r="F32" s="13" t="str">
        <f ca="1">IF(РТУС!F32="",HYPERLINK("#РТУС!"&amp;CELL("адрес",Проверка!F32),"заполнить"),HYPERLINK("#Проверка!"&amp;CELL("адрес",Проверка!F32),РТУС!F32))</f>
        <v>заполнить</v>
      </c>
      <c r="G32" s="20" t="str">
        <f ca="1">IF(РТУС!G32="",HYPERLINK("#РТУС!"&amp;CELL("адрес",Проверка!G32),"заполнить"),IF(РТУС!G32="1",HYPERLINK("#Проверка!"&amp;CELL("адрес",Проверка!G32),"1"),IF(AND(ISNUMBER(РТУС!G32)=TRUE,РТУС!G32&lt;=1,РТУС!G32&gt;0),IF(SUMIF(РТУС!$A$4:$A$1000,A32,РТУС!$G$4:$G$1000)=1,HYPERLINK("#Проверка!"&amp;CELL("адрес",Проверка!G32),РТУС!G32),HYPERLINK("#РТУС!"&amp;CELL("адрес",Проверка!G32),"сумма долей ≠ 1")),HYPERLINK("#РТУС!"&amp;CELL("адрес",Проверка!G32),"###"))))</f>
        <v>заполнить</v>
      </c>
      <c r="H32" s="13" t="str">
        <f ca="1">IF(РТУС!H32="",HYPERLINK("#РТУС!"&amp;CELL("адрес",Проверка!H32),"заполнить"),IF(OR(РТУС!H32="Юрлицо",РТУС!H32="Физлицо",РТУС!H32="ИП"),HYPERLINK("#Проверка!"&amp;CELL("адрес",Проверка!H32),РТУС!H32),HYPERLINK("#РТУС!"&amp;CELL("адрес",Проверка!H32),"###")))</f>
        <v>заполнить</v>
      </c>
      <c r="I32" s="13" t="str">
        <f ca="1">IF(OR(РТУС!H32="Юрлицо",РТУС!H32="ИП"),IF(РТУС!I32="",HYPERLINK("#РТУС!"&amp;CELL("адрес",Проверка!I32),"заполнить"),IF(OR(LEN(РТУС!I32)=10,LEN(РТУС!I32)=12),HYPERLINK("#Проверка!"&amp;CELL("адрес",Проверка!I32),РТУС!I32),HYPERLINK("#РТУС!"&amp;CELL("адрес",Проверка!I32),"###"))),"")</f>
        <v/>
      </c>
      <c r="J32" s="15" t="str">
        <f ca="1">IF(РТУС!J32="","",IF(AND(LEN(РТУС!J32)=5,РТУС!J32&lt;TODAY()),HYPERLINK("#Проверка!"&amp;CELL("адрес",Проверка!J32),РТУС!J32),HYPERLINK("#РТУС!"&amp;CELL("адрес",Проверка!J32),"###")))</f>
        <v/>
      </c>
      <c r="K32" s="13" t="str">
        <f>IF(РТУС!K32="","",РТУС!K32)</f>
        <v/>
      </c>
      <c r="L32" s="13" t="str">
        <f ca="1">IF(OR(РТУС!H32="Физлицо",РТУС!H32="ИП"),IF(РТУС!L32="",HYPERLINK("#РТУС!"&amp;CELL("адрес",Проверка!L32),"заполнить"),IF(OR(РТУС!L32="Загранпаспорт гражданина РФ",РТУС!L32="Паспорт гражданина РФ",РТУС!L32="Иностранный паспорт",РТУС!L32="Свидетельство о рождении",РТУС!L32="Вид на жительство"),HYPERLINK("#Проверка!"&amp;CELL("адрес",Проверка!L32),РТУС!L32),HYPERLINK("#РТУС!"&amp;CELL("адрес",Проверка!L32),"###"))),"")</f>
        <v/>
      </c>
      <c r="M32" s="13" t="str">
        <f ca="1">IF(AND(OR(РТУС!L32="Паспорт гражданина РФ",РТУС!L32="Свидетельство о рождении"),РТУС!M32=""),HYPERLINK("#РТУС!"&amp;CELL("адрес",Проверка!M32),"заполнить"),IF(РТУС!L32="Паспорт гражданина РФ",IF(LEN(РТУС!M32)=4,HYPERLINK("#Проверка!"&amp;CELL("адрес",Проверка!M32),РТУС!M32),HYPERLINK("#РТУС!"&amp;CELL("адрес",Проверка!M32),"###")),IF(РТУС!L32="Свидетельство о рождении",HYPERLINK("#Проверка!"&amp;CELL("адрес",Проверка!M32),РТУС!M32),"")))</f>
        <v/>
      </c>
      <c r="N32" s="13" t="str">
        <f ca="1">IF(РТУС!L32="","",IF(РТУС!N32="",HYPERLINK("#РТУС!"&amp;CELL("адрес",Проверка!N32),"заполнить"),IF(OR(РТУС!L32="Паспорт гражданина РФ",РТУС!L32="Свидетельство о рождении"),IF(LEN(РТУС!N32)=6,HYPERLINK("#Проверка!"&amp;CELL("адрес",Проверка!N32),РТУС!N32),HYPERLINK("#РТУС!"&amp;CELL("адрес",Проверка!N32),"###")),HYPERLINK("#Проверка!"&amp;CELL("адрес",Проверка!N32),РТУС!N32))))</f>
        <v/>
      </c>
      <c r="O32" s="15" t="str">
        <f ca="1">IF(РТУС!L32="","",IF(РТУС!O32="",HYPERLINK("#РТУС!"&amp;CELL("адрес",Проверка!O32),"заполнить"),IF(AND(LEN(РТУС!O32)=5,РТУС!O32&lt;TODAY()),IF(РТУС!L32="Свидетельство о рождении",IF(РТУС!O32&gt;EDATE(TODAY(),-168),HYPERLINK("#Проверка!"&amp;CELL("адрес",Проверка!O32),РТУС!O32),HYPERLINK("#РТУС!"&amp;CELL("адрес",Проверка!O32),"недействительно")),HYPERLINK("#Проверка!"&amp;CELL("адрес",Проверка!O32),РТУС!O32)),HYPERLINK("#РТУС!"&amp;CELL("адрес",Проверка!O32),"###"))))</f>
        <v/>
      </c>
      <c r="P32" s="21" t="str">
        <f ca="1">IF(РТУС!L32="Паспорт гражданина РФ",IF(РТУС!P32="",HYPERLINK("#РТУС!"&amp;CELL("адрес",Проверка!P32),"заполнить"),HYPERLINK("#Проверка!"&amp;CELL("адрес",Проверка!P32),РТУС!P32)),"")</f>
        <v/>
      </c>
      <c r="Q32" s="13" t="str">
        <f ca="1">IF(РТУС!L32="Паспорт гражданина РФ",IF(РТУС!Q32="",HYPERLINK("#РТУС!"&amp;CELL("адрес",Проверка!Q32),"заполнить"),IF(LEN(РТУС!Q32)=7,HYPERLINK("#Проверка!"&amp;CELL("адрес",Проверка!Q32),РТУС!Q32),HYPERLINK("#РТУС!"&amp;CELL("адрес",Проверка!Q32),"###"))),"")</f>
        <v/>
      </c>
      <c r="R32" s="13" t="str">
        <f ca="1">IF(РТУС!R32="",HYPERLINK("#РТУС!"&amp;CELL("адрес",Проверка!R32),"заполнить"),HYPERLINK("#Проверка!"&amp;CELL("адрес",Проверка!R32),РТУС!R32))</f>
        <v>заполнить</v>
      </c>
      <c r="S32" s="13" t="str">
        <f>IF(РТУС!S32="","",РТУС!S32)</f>
        <v/>
      </c>
      <c r="T32" s="13" t="str">
        <f>IF(РТУС!T32="","",РТУС!T32)</f>
        <v/>
      </c>
      <c r="U32" s="13" t="str">
        <f>IF(РТУС!U32="","",РТУС!U32)</f>
        <v/>
      </c>
      <c r="V32" s="13" t="str">
        <f ca="1">IF(РТУС!V32="",HYPERLINK("#РТУС!"&amp;CELL("адрес",Проверка!V32),"заполнить"),IF(OR(РТУС!V32="Договор участия в долевом строительстве",РТУС!V32="Предварительный договор участия в долевом строительстве",РТУС!V32="Определение Арбитражного суда",РТУС!V32="Решение суда общей юрисдикции",РТУС!V32="Иные договоры"),HYPERLINK("#Проверка!"&amp;CELL("адрес",Проверка!V32),РТУС!V32),HYPERLINK("#РТУС!"&amp;CELL("адрес",Проверка!V32),"###")))</f>
        <v>заполнить</v>
      </c>
      <c r="W32" s="13" t="str">
        <f ca="1">IF(РТУС!W32="",HYPERLINK("#РТУС!"&amp;CELL("адрес",Проверка!W32),"заполнить"),HYPERLINK("#Проверка!"&amp;CELL("адрес",Проверка!W32),РТУС!W32))</f>
        <v>заполнить</v>
      </c>
      <c r="X32" s="15" t="str">
        <f ca="1">IF(РТУС!X32="",HYPERLINK("#РТУС!"&amp;CELL("адрес",Проверка!X32),"заполнить"),IF(AND(LEN(РТУС!X32)=5,РТУС!X32&lt;TODAY()),HYPERLINK("#Проверка!"&amp;CELL("адрес",Проверка!X32),РТУС!X32),HYPERLINK("#РТУС!"&amp;CELL("адрес",Проверка!X32),"###")))</f>
        <v>заполнить</v>
      </c>
      <c r="Y32" s="13" t="str">
        <f>IF(РТУС!Y32="","",РТУС!Y32)</f>
        <v/>
      </c>
      <c r="Z32" s="15" t="str">
        <f ca="1">IF(РТУС!Z32="","",IF(AND(LEN(РТУС!Z32)=5,РТУС!Z32&lt;TODAY()),HYPERLINK("#Проверка!"&amp;CELL("адрес",Проверка!Z32),РТУС!Z32),HYPERLINK("#РТУС!"&amp;CELL("адрес",Проверка!Z32),"###")))</f>
        <v/>
      </c>
      <c r="AA32" s="18" t="str">
        <f ca="1">IF(РТУС!AA32="",HYPERLINK("#РТУС!"&amp;CELL("адрес",Проверка!AA32),"заполнить"),IF(ISNUMBER(РТУС!AA32)=TRUE,HYPERLINK("#Проверка!"&amp;CELL("адрес",Проверка!AA32),РТУС!AA32),HYPERLINK("#РТУС!"&amp;CELL("адрес",Проверка!AA32),"###")))</f>
        <v>заполнить</v>
      </c>
      <c r="AB32" s="18" t="str">
        <f ca="1">IF(РТУС!AB32="",HYPERLINK("#РТУС!"&amp;CELL("адрес",Проверка!AB32),"заполнить"),IF(ISNUMBER(РТУС!AB32)=TRUE,HYPERLINK("#Проверка!"&amp;CELL("адрес",Проверка!AB32),РТУС!AB32),HYPERLINK("#РТУС!"&amp;CELL("адрес",Проверка!AB32),"###")))</f>
        <v>заполнить</v>
      </c>
      <c r="AC32" s="18" t="str">
        <f ca="1">IF(РТУС!AC32="","",IF(ISNUMBER(РТУС!AC32)=TRUE,HYPERLINK("#Проверка!"&amp;CELL("адрес",Проверка!AC32),РТУС!AC32),HYPERLINK("#РТУС!"&amp;CELL("адрес",Проверка!AC32),"###")))</f>
        <v/>
      </c>
      <c r="AD32" s="18" t="str">
        <f ca="1">IF(РТУС!AD32="","",IF(ISNUMBER(РТУС!AD32)=TRUE,HYPERLINK("#Проверка!"&amp;CELL("адрес",Проверка!AD32),РТУС!AD32),HYPERLINK("#РТУС!"&amp;CELL("адрес",Проверка!AD32),"###")))</f>
        <v/>
      </c>
      <c r="AE32" s="13" t="str">
        <f>IF(РТУС!AE32="","",РТУС!AE32)</f>
        <v/>
      </c>
      <c r="AF32" s="15" t="str">
        <f ca="1">IF(РТУС!AE32="","",IF(РТУС!AF32="",HYPERLINK("#РТУС!"&amp;CELL("адрес",Проверка!AF32),"заполнить"),IF(AND(LEN(РТУС!AF32)=5,РТУС!AF32&lt;TODAY()),HYPERLINK("#Проверка!"&amp;CELL("адрес",Проверка!AF32),РТУС!AF32),HYPERLINK("#РТУС!"&amp;CELL("адрес",Проверка!AF32),"###"))))</f>
        <v/>
      </c>
      <c r="AG32" s="13"/>
      <c r="AH32" s="15" t="str">
        <f ca="1">IF(РТУС!AE32="","",IF(РТУС!AH32="",HYPERLINK("#РТУС!"&amp;CELL("адрес",Проверка!AH32),"заполнить"),IF(AND(LEN(РТУС!AH32)=5,РТУС!AH32&lt;TODAY()),HYPERLINK("#Проверка!"&amp;CELL("адрес",Проверка!AH32),РТУС!AH32),HYPERLINK("#РТУС!"&amp;CELL("адрес",Проверка!AH32),"###"))))</f>
        <v/>
      </c>
      <c r="AI32" s="15" t="str">
        <f ca="1">IF(РТУС!AE32="","",IF(РТУС!AI32="",HYPERLINK("#РТУС!"&amp;CELL("адрес",Проверка!AI32),"заполнить"),HYPERLINK("#Проверка!"&amp;CELL("адрес",Проверка!AI32),РТУС!AI32)))</f>
        <v/>
      </c>
      <c r="AJ32" s="13" t="str">
        <f ca="1">IF(РТУС!AE32="","",IF(РТУС!AJ32="",HYPERLINK("#РТУС!"&amp;CELL("адрес",Проверка!AJ32),"заполнить"),IF(OR(РТУС!AJ32="Юрлицо",РТУС!AJ32="Физлицо",РТУС!AJ32="ИП"),HYPERLINK("#Проверка!"&amp;CELL("адрес",Проверка!AJ32),РТУС!AJ32),HYPERLINK("#РТУС!"&amp;CELL("адрес",Проверка!AJ32),"###"))))</f>
        <v/>
      </c>
      <c r="AK32" s="13" t="str">
        <f ca="1">IF(РТУС!AK32="",HYPERLINK("#РТУС!"&amp;CELL("адрес",Проверка!AK32),"заполнить"),IF(OR(РТУС!AK32="Квартира",РТУС!AK32="Кладовая",РТУС!AK32="Машино-место",РТУС!AK32="Нежилое помещение"),HYPERLINK("#Проверка!"&amp;CELL("адрес",Проверка!AK32),РТУС!AK32),HYPERLINK("#РТУС!"&amp;CELL("адрес",Проверка!AK32),"###")))</f>
        <v>заполнить</v>
      </c>
      <c r="AL32" s="13" t="str">
        <f ca="1">IF(РТУС!AL32="",HYPERLINK("#РТУС!"&amp;CELL("адрес",Проверка!AL32),"заполнить"),HYPERLINK("#Проверка!"&amp;CELL("адрес",Проверка!AL32),РТУС!AL32))</f>
        <v>заполнить</v>
      </c>
      <c r="AM32" s="18" t="str">
        <f ca="1">IF(РТУС!AM32="",HYPERLINK("#РТУС!"&amp;CELL("адрес",Проверка!AM32),"заполнить"),IF(ISNUMBER(РТУС!AM32)=TRUE,IF(РТУС!AK32="Нежилое помещение",IF(РТУС!AM32&gt;7,HYPERLINK("#РТУС!"&amp;CELL("адрес",Проверка!AM32),"не больше 7 кв.м."),РТУС!AM32),HYPERLINK("#Проверка!"&amp;CELL("адрес",Проверка!AM32),РТУС!AM32)),HYPERLINK("#РТУС!"&amp;CELL("адрес",Проверка!AM32),"###")))</f>
        <v>заполнить</v>
      </c>
      <c r="AN32" s="13" t="str">
        <f ca="1">IF(РТУС!AN32="",HYPERLINK("#РТУС!"&amp;CELL("адрес",Проверка!AN32),"заполнить"),IF(OR(РТУС!AN32="Общая площадь помещения",РТУС!AN32="Общая приведенная площадь жилого помещения",РТУС!AN32="Общая площадь жилого помещения с учетом лоджий, балконов, террас и веранд"),HYPERLINK("#Проверка!"&amp;CELL("адрес",Проверка!AN32),РТУС!AN32),HYPERLINK("#РТУС!"&amp;CELL("адрес",Проверка!AN32),"###")))</f>
        <v>заполнить</v>
      </c>
      <c r="AO32" s="13" t="str">
        <f ca="1">IF(OR(РТУС!AK32="Квартира",РТУС!A32="Нежилое помещение"),IF(РТУС!AO32="",HYPERLINK("#РТУС!"&amp;CELL("адрес",Проверка!AO32),"заполнить"),IF(ISNUMBER(РТУС!AO32)=TRUE,HYPERLINK("#Проверка!"&amp;CELL("адрес",Проверка!AO32),РТУС!AO32),HYPERLINK("#РТУС!"&amp;CELL("адрес",Проверка!AO32),"###"))),"")</f>
        <v/>
      </c>
      <c r="AP32" s="13" t="str">
        <f>IF(РТУС!AP32="","",РТУС!AP32)</f>
        <v/>
      </c>
      <c r="AQ32" s="13" t="str">
        <f ca="1">IF(РТУС!AQ32="",HYPERLINK("#РТУС!"&amp;CELL("адрес",Проверка!AQ32),"заполнить"),HYPERLINK("#Проверка!"&amp;CELL("адрес",Проверка!AQ32),РТУС!AQ32))</f>
        <v>заполнить</v>
      </c>
      <c r="AR32" s="18" t="str">
        <f ca="1">IF(РТУС!AR32="",HYPERLINK("#РТУС!"&amp;CELL("адрес",Проверка!AR32),"заполнить"),IF(ISNUMBER(РТУС!AR32)=FALSE,HYPERLINK("#РТУС!"&amp;CELL("адрес",Проверка!AR32),"###"),IF(РТУС!G32="1",IF(РТУС!AB32=РТУС!AR32+РТУС!AU32,HYPERLINK("#Проверка!"&amp;CELL("адрес",Проверка!AR32),РТУС!AR32),HYPERLINK("#РТУС!"&amp;CELL("адрес",Проверка!AR32),"сверить суммы")),IF(РТУС!AB32=(SUMIF(РТУС!$A$4:$A$1000,A32,РТУС!$AR$4:$AR$1000)+SUMIF(РТУС!$A$4:$A$1000,A32,РТУС!$AU$4:$AU$1000)),HYPERLINK("#Проверка!"&amp;CELL("адрес",Проверка!AR32),РТУС!AR32),HYPERLINK("#РТУС!"&amp;CELL("адрес",Проверка!AR32),"сверить суммы")))))</f>
        <v>заполнить</v>
      </c>
      <c r="AS32" s="13" t="str">
        <f>IF(РТУС!AS32="","",РТУС!AS32)</f>
        <v/>
      </c>
      <c r="AT32" s="18" t="str">
        <f ca="1">IF(РТУС!AT32="",HYPERLINK("#РТУС!"&amp;CELL("адрес",Проверка!AT32),"заполнить"),IF(ISNUMBER(РТУС!AT32)=FALSE,HYPERLINK("#РТУС!"&amp;CELL("адрес",Проверка!AT32),"###"),IF(РТУС!AT32=РТУС!AR32,HYPERLINK("#Проверка!"&amp;CELL("адрес",Проверка!AT32),РТУС!AT32),HYPERLINK("#РТУС!"&amp;CELL("адрес",Проверка!AT32),"сверить суммы"))))</f>
        <v>заполнить</v>
      </c>
      <c r="AU32" s="18" t="str">
        <f ca="1">IF(РТУС!AU32="",HYPERLINK("#РТУС!"&amp;CELL("адрес",Проверка!AU32),"заполнить"),IF(ISNUMBER(РТУС!AU32)=FALSE,HYPERLINK("#РТУС!"&amp;CELL("адрес",Проверка!AU32),"###"),IF(РТУС!G32="1",IF(РТУС!AB32=РТУС!AR32+РТУС!AU32,HYPERLINK("#Проверка!"&amp;CELL("адрес",Проверка!AU32),РТУС!AU32),HYPERLINK("#РТУС!"&amp;CELL("адрес",Проверка!AU32),"сверить суммы")),IF(РТУС!AB32=(SUMIF(РТУС!$A$4:$A$1000,A32,РТУС!$AR$4:$AR$1000)+SUMIF(РТУС!$A$4:$A$1000,A32,РТУС!$AU$4:$AU$1000)),HYPERLINK("#Проверка!"&amp;CELL("адрес",Проверка!AU32),РТУС!AU32),HYPERLINK("#РТУС!"&amp;CELL("адрес",Проверка!AU32),"сверить суммы")))))</f>
        <v>заполнить</v>
      </c>
      <c r="AV32" s="13" t="str">
        <f ca="1">IF(РТУС!AV32="",HYPERLINK("#РТУС!"&amp;CELL("адрес",Проверка!AV32),"заполнить"),IF(OR(РТУС!AV32="Требование о передаче жилого помещения",РТУС!AV32="Требование о передаче машино-места",РТУС!AV32="Требования о передаче нежилого помещения",РТУС!AV32="Денежные требования"),HYPERLINK("#Проверка!"&amp;CELL("адрес",Проверка!AV32),РТУС!AV32),HYPERLINK("#РТУС!"&amp;CELL("адрес",Проверка!AV32),"###")))</f>
        <v>заполнить</v>
      </c>
      <c r="AW32" s="13" t="str">
        <f ca="1">IF(РТУС!AW32="",HYPERLINK("#РТУС!"&amp;CELL("адрес",Проверка!AW32),"заполнить"),IF(OR(РТУС!AW32="Включен в полном объеме",РТУС!AW32="Включен частично"),HYPERLINK("#Проверка!"&amp;CELL("адрес",Проверка!AW32),РТУС!AW32),HYPERLINK("#РТУС!"&amp;CELL("адрес",Проверка!AW32),"###")))</f>
        <v>заполнить</v>
      </c>
      <c r="AX32" s="15" t="str">
        <f ca="1">IF(РТУС!AX32="",HYPERLINK("#РТУС!"&amp;CELL("адрес",Проверка!AX32),"заполнить"),IF(AND(LEN(РТУС!AX32)=5,РТУС!AX32&lt;TODAY()),HYPERLINK("#Проверка!"&amp;CELL("адрес",Проверка!AX32),РТУС!AX32),HYPERLINK("#РТУС!"&amp;CELL("адрес",Проверка!AX32),"###")))</f>
        <v>заполнить</v>
      </c>
      <c r="AY32" s="15" t="str">
        <f ca="1">IF(РТУС!AY32="",HYPERLINK("#РТУС!"&amp;CELL("адрес",Проверка!AY32),"заполнить"),IF(AND(LEN(РТУС!AY32)=5,РТУС!AY32&lt;TODAY()),HYPERLINK("#Проверка!"&amp;CELL("адрес",Проверка!AY32),РТУС!AY32),HYPERLINK("#РТУС!"&amp;CELL("адрес",Проверка!AY32),"###")))</f>
        <v>заполнить</v>
      </c>
    </row>
    <row r="33" spans="1:51" x14ac:dyDescent="0.25">
      <c r="A33" s="10" t="str">
        <f>РТУС!A33</f>
        <v>.</v>
      </c>
      <c r="B33" s="13" t="str">
        <f ca="1">IF(РТУС!B33="",HYPERLINK("#РТУС!"&amp;CELL("адрес",Проверка!B33),"заполнить"),IF(AND(LEN(РТУС!B33)=10,РТУС!B32=РТУС!B33),HYPERLINK("#Проверка!"&amp;CELL("адрес",Проверка!B33),РТУС!B33),HYPERLINK("#РТУС!"&amp;CELL("адрес",Проверка!B33),"###")))</f>
        <v>заполнить</v>
      </c>
      <c r="C33" s="13" t="str">
        <f ca="1">IF(РТУС!C33="",HYPERLINK("#РТУС!"&amp;CELL("адрес",Проверка!C33),"заполнить"),IF(AND(ISNUMBER(РТУС!C33)=TRUE,РТУС!C33&gt;0,РТУС!C32=РТУС!C33),HYPERLINK("#Проверка!"&amp;CELL("адрес",Проверка!C33),РТУС!C33),HYPERLINK("#РТУС!"&amp;CELL("адрес",Проверка!C33),"###")))</f>
        <v>заполнить</v>
      </c>
      <c r="D33" s="13" t="str">
        <f>IF(РТУС!D33="","",РТУС!D33)</f>
        <v/>
      </c>
      <c r="E33" s="13" t="str">
        <f ca="1">IF(РТУС!E33="",HYPERLINK("#РТУС!"&amp;CELL("адрес",Проверка!E33),"заполнить"),IF(РТУС!E32=РТУС!E33,HYPERLINK("#Проверка!"&amp;CELL("адрес",Проверка!E33),РТУС!E33),HYPERLINK("#РТУС!"&amp;CELL("адрес",Проверка!E33),"###")))</f>
        <v>заполнить</v>
      </c>
      <c r="F33" s="13" t="str">
        <f ca="1">IF(РТУС!F33="",HYPERLINK("#РТУС!"&amp;CELL("адрес",Проверка!F33),"заполнить"),HYPERLINK("#Проверка!"&amp;CELL("адрес",Проверка!F33),РТУС!F33))</f>
        <v>заполнить</v>
      </c>
      <c r="G33" s="20" t="str">
        <f ca="1">IF(РТУС!G33="",HYPERLINK("#РТУС!"&amp;CELL("адрес",Проверка!G33),"заполнить"),IF(РТУС!G33="1",HYPERLINK("#Проверка!"&amp;CELL("адрес",Проверка!G33),"1"),IF(AND(ISNUMBER(РТУС!G33)=TRUE,РТУС!G33&lt;=1,РТУС!G33&gt;0),IF(SUMIF(РТУС!$A$4:$A$1000,A33,РТУС!$G$4:$G$1000)=1,HYPERLINK("#Проверка!"&amp;CELL("адрес",Проверка!G33),РТУС!G33),HYPERLINK("#РТУС!"&amp;CELL("адрес",Проверка!G33),"сумма долей ≠ 1")),HYPERLINK("#РТУС!"&amp;CELL("адрес",Проверка!G33),"###"))))</f>
        <v>заполнить</v>
      </c>
      <c r="H33" s="13" t="str">
        <f ca="1">IF(РТУС!H33="",HYPERLINK("#РТУС!"&amp;CELL("адрес",Проверка!H33),"заполнить"),IF(OR(РТУС!H33="Юрлицо",РТУС!H33="Физлицо",РТУС!H33="ИП"),HYPERLINK("#Проверка!"&amp;CELL("адрес",Проверка!H33),РТУС!H33),HYPERLINK("#РТУС!"&amp;CELL("адрес",Проверка!H33),"###")))</f>
        <v>заполнить</v>
      </c>
      <c r="I33" s="13" t="str">
        <f ca="1">IF(OR(РТУС!H33="Юрлицо",РТУС!H33="ИП"),IF(РТУС!I33="",HYPERLINK("#РТУС!"&amp;CELL("адрес",Проверка!I33),"заполнить"),IF(OR(LEN(РТУС!I33)=10,LEN(РТУС!I33)=12),HYPERLINK("#Проверка!"&amp;CELL("адрес",Проверка!I33),РТУС!I33),HYPERLINK("#РТУС!"&amp;CELL("адрес",Проверка!I33),"###"))),"")</f>
        <v/>
      </c>
      <c r="J33" s="15" t="str">
        <f ca="1">IF(РТУС!J33="","",IF(AND(LEN(РТУС!J33)=5,РТУС!J33&lt;TODAY()),HYPERLINK("#Проверка!"&amp;CELL("адрес",Проверка!J33),РТУС!J33),HYPERLINK("#РТУС!"&amp;CELL("адрес",Проверка!J33),"###")))</f>
        <v/>
      </c>
      <c r="K33" s="13" t="str">
        <f>IF(РТУС!K33="","",РТУС!K33)</f>
        <v/>
      </c>
      <c r="L33" s="13" t="str">
        <f ca="1">IF(OR(РТУС!H33="Физлицо",РТУС!H33="ИП"),IF(РТУС!L33="",HYPERLINK("#РТУС!"&amp;CELL("адрес",Проверка!L33),"заполнить"),IF(OR(РТУС!L33="Загранпаспорт гражданина РФ",РТУС!L33="Паспорт гражданина РФ",РТУС!L33="Иностранный паспорт",РТУС!L33="Свидетельство о рождении",РТУС!L33="Вид на жительство"),HYPERLINK("#Проверка!"&amp;CELL("адрес",Проверка!L33),РТУС!L33),HYPERLINK("#РТУС!"&amp;CELL("адрес",Проверка!L33),"###"))),"")</f>
        <v/>
      </c>
      <c r="M33" s="13" t="str">
        <f ca="1">IF(AND(OR(РТУС!L33="Паспорт гражданина РФ",РТУС!L33="Свидетельство о рождении"),РТУС!M33=""),HYPERLINK("#РТУС!"&amp;CELL("адрес",Проверка!M33),"заполнить"),IF(РТУС!L33="Паспорт гражданина РФ",IF(LEN(РТУС!M33)=4,HYPERLINK("#Проверка!"&amp;CELL("адрес",Проверка!M33),РТУС!M33),HYPERLINK("#РТУС!"&amp;CELL("адрес",Проверка!M33),"###")),IF(РТУС!L33="Свидетельство о рождении",HYPERLINK("#Проверка!"&amp;CELL("адрес",Проверка!M33),РТУС!M33),"")))</f>
        <v/>
      </c>
      <c r="N33" s="13" t="str">
        <f ca="1">IF(РТУС!L33="","",IF(РТУС!N33="",HYPERLINK("#РТУС!"&amp;CELL("адрес",Проверка!N33),"заполнить"),IF(OR(РТУС!L33="Паспорт гражданина РФ",РТУС!L33="Свидетельство о рождении"),IF(LEN(РТУС!N33)=6,HYPERLINK("#Проверка!"&amp;CELL("адрес",Проверка!N33),РТУС!N33),HYPERLINK("#РТУС!"&amp;CELL("адрес",Проверка!N33),"###")),HYPERLINK("#Проверка!"&amp;CELL("адрес",Проверка!N33),РТУС!N33))))</f>
        <v/>
      </c>
      <c r="O33" s="15" t="str">
        <f ca="1">IF(РТУС!L33="","",IF(РТУС!O33="",HYPERLINK("#РТУС!"&amp;CELL("адрес",Проверка!O33),"заполнить"),IF(AND(LEN(РТУС!O33)=5,РТУС!O33&lt;TODAY()),IF(РТУС!L33="Свидетельство о рождении",IF(РТУС!O33&gt;EDATE(TODAY(),-168),HYPERLINK("#Проверка!"&amp;CELL("адрес",Проверка!O33),РТУС!O33),HYPERLINK("#РТУС!"&amp;CELL("адрес",Проверка!O33),"недействительно")),HYPERLINK("#Проверка!"&amp;CELL("адрес",Проверка!O33),РТУС!O33)),HYPERLINK("#РТУС!"&amp;CELL("адрес",Проверка!O33),"###"))))</f>
        <v/>
      </c>
      <c r="P33" s="21" t="str">
        <f ca="1">IF(РТУС!L33="Паспорт гражданина РФ",IF(РТУС!P33="",HYPERLINK("#РТУС!"&amp;CELL("адрес",Проверка!P33),"заполнить"),HYPERLINK("#Проверка!"&amp;CELL("адрес",Проверка!P33),РТУС!P33)),"")</f>
        <v/>
      </c>
      <c r="Q33" s="13" t="str">
        <f ca="1">IF(РТУС!L33="Паспорт гражданина РФ",IF(РТУС!Q33="",HYPERLINK("#РТУС!"&amp;CELL("адрес",Проверка!Q33),"заполнить"),IF(LEN(РТУС!Q33)=7,HYPERLINK("#Проверка!"&amp;CELL("адрес",Проверка!Q33),РТУС!Q33),HYPERLINK("#РТУС!"&amp;CELL("адрес",Проверка!Q33),"###"))),"")</f>
        <v/>
      </c>
      <c r="R33" s="13" t="str">
        <f ca="1">IF(РТУС!R33="",HYPERLINK("#РТУС!"&amp;CELL("адрес",Проверка!R33),"заполнить"),HYPERLINK("#Проверка!"&amp;CELL("адрес",Проверка!R33),РТУС!R33))</f>
        <v>заполнить</v>
      </c>
      <c r="S33" s="13" t="str">
        <f>IF(РТУС!S33="","",РТУС!S33)</f>
        <v/>
      </c>
      <c r="T33" s="13" t="str">
        <f>IF(РТУС!T33="","",РТУС!T33)</f>
        <v/>
      </c>
      <c r="U33" s="13" t="str">
        <f>IF(РТУС!U33="","",РТУС!U33)</f>
        <v/>
      </c>
      <c r="V33" s="13" t="str">
        <f ca="1">IF(РТУС!V33="",HYPERLINK("#РТУС!"&amp;CELL("адрес",Проверка!V33),"заполнить"),IF(OR(РТУС!V33="Договор участия в долевом строительстве",РТУС!V33="Предварительный договор участия в долевом строительстве",РТУС!V33="Определение Арбитражного суда",РТУС!V33="Решение суда общей юрисдикции",РТУС!V33="Иные договоры"),HYPERLINK("#Проверка!"&amp;CELL("адрес",Проверка!V33),РТУС!V33),HYPERLINK("#РТУС!"&amp;CELL("адрес",Проверка!V33),"###")))</f>
        <v>заполнить</v>
      </c>
      <c r="W33" s="13" t="str">
        <f ca="1">IF(РТУС!W33="",HYPERLINK("#РТУС!"&amp;CELL("адрес",Проверка!W33),"заполнить"),HYPERLINK("#Проверка!"&amp;CELL("адрес",Проверка!W33),РТУС!W33))</f>
        <v>заполнить</v>
      </c>
      <c r="X33" s="15" t="str">
        <f ca="1">IF(РТУС!X33="",HYPERLINK("#РТУС!"&amp;CELL("адрес",Проверка!X33),"заполнить"),IF(AND(LEN(РТУС!X33)=5,РТУС!X33&lt;TODAY()),HYPERLINK("#Проверка!"&amp;CELL("адрес",Проверка!X33),РТУС!X33),HYPERLINK("#РТУС!"&amp;CELL("адрес",Проверка!X33),"###")))</f>
        <v>заполнить</v>
      </c>
      <c r="Y33" s="13" t="str">
        <f>IF(РТУС!Y33="","",РТУС!Y33)</f>
        <v/>
      </c>
      <c r="Z33" s="15" t="str">
        <f ca="1">IF(РТУС!Z33="","",IF(AND(LEN(РТУС!Z33)=5,РТУС!Z33&lt;TODAY()),HYPERLINK("#Проверка!"&amp;CELL("адрес",Проверка!Z33),РТУС!Z33),HYPERLINK("#РТУС!"&amp;CELL("адрес",Проверка!Z33),"###")))</f>
        <v/>
      </c>
      <c r="AA33" s="18" t="str">
        <f ca="1">IF(РТУС!AA33="",HYPERLINK("#РТУС!"&amp;CELL("адрес",Проверка!AA33),"заполнить"),IF(ISNUMBER(РТУС!AA33)=TRUE,HYPERLINK("#Проверка!"&amp;CELL("адрес",Проверка!AA33),РТУС!AA33),HYPERLINK("#РТУС!"&amp;CELL("адрес",Проверка!AA33),"###")))</f>
        <v>заполнить</v>
      </c>
      <c r="AB33" s="18" t="str">
        <f ca="1">IF(РТУС!AB33="",HYPERLINK("#РТУС!"&amp;CELL("адрес",Проверка!AB33),"заполнить"),IF(ISNUMBER(РТУС!AB33)=TRUE,HYPERLINK("#Проверка!"&amp;CELL("адрес",Проверка!AB33),РТУС!AB33),HYPERLINK("#РТУС!"&amp;CELL("адрес",Проверка!AB33),"###")))</f>
        <v>заполнить</v>
      </c>
      <c r="AC33" s="18" t="str">
        <f ca="1">IF(РТУС!AC33="","",IF(ISNUMBER(РТУС!AC33)=TRUE,HYPERLINK("#Проверка!"&amp;CELL("адрес",Проверка!AC33),РТУС!AC33),HYPERLINK("#РТУС!"&amp;CELL("адрес",Проверка!AC33),"###")))</f>
        <v/>
      </c>
      <c r="AD33" s="18" t="str">
        <f ca="1">IF(РТУС!AD33="","",IF(ISNUMBER(РТУС!AD33)=TRUE,HYPERLINK("#Проверка!"&amp;CELL("адрес",Проверка!AD33),РТУС!AD33),HYPERLINK("#РТУС!"&amp;CELL("адрес",Проверка!AD33),"###")))</f>
        <v/>
      </c>
      <c r="AE33" s="13" t="str">
        <f>IF(РТУС!AE33="","",РТУС!AE33)</f>
        <v/>
      </c>
      <c r="AF33" s="15" t="str">
        <f ca="1">IF(РТУС!AE33="","",IF(РТУС!AF33="",HYPERLINK("#РТУС!"&amp;CELL("адрес",Проверка!AF33),"заполнить"),IF(AND(LEN(РТУС!AF33)=5,РТУС!AF33&lt;TODAY()),HYPERLINK("#Проверка!"&amp;CELL("адрес",Проверка!AF33),РТУС!AF33),HYPERLINK("#РТУС!"&amp;CELL("адрес",Проверка!AF33),"###"))))</f>
        <v/>
      </c>
      <c r="AG33" s="13"/>
      <c r="AH33" s="15" t="str">
        <f ca="1">IF(РТУС!AE33="","",IF(РТУС!AH33="",HYPERLINK("#РТУС!"&amp;CELL("адрес",Проверка!AH33),"заполнить"),IF(AND(LEN(РТУС!AH33)=5,РТУС!AH33&lt;TODAY()),HYPERLINK("#Проверка!"&amp;CELL("адрес",Проверка!AH33),РТУС!AH33),HYPERLINK("#РТУС!"&amp;CELL("адрес",Проверка!AH33),"###"))))</f>
        <v/>
      </c>
      <c r="AI33" s="15" t="str">
        <f ca="1">IF(РТУС!AE33="","",IF(РТУС!AI33="",HYPERLINK("#РТУС!"&amp;CELL("адрес",Проверка!AI33),"заполнить"),HYPERLINK("#Проверка!"&amp;CELL("адрес",Проверка!AI33),РТУС!AI33)))</f>
        <v/>
      </c>
      <c r="AJ33" s="13" t="str">
        <f ca="1">IF(РТУС!AE33="","",IF(РТУС!AJ33="",HYPERLINK("#РТУС!"&amp;CELL("адрес",Проверка!AJ33),"заполнить"),IF(OR(РТУС!AJ33="Юрлицо",РТУС!AJ33="Физлицо",РТУС!AJ33="ИП"),HYPERLINK("#Проверка!"&amp;CELL("адрес",Проверка!AJ33),РТУС!AJ33),HYPERLINK("#РТУС!"&amp;CELL("адрес",Проверка!AJ33),"###"))))</f>
        <v/>
      </c>
      <c r="AK33" s="13" t="str">
        <f ca="1">IF(РТУС!AK33="",HYPERLINK("#РТУС!"&amp;CELL("адрес",Проверка!AK33),"заполнить"),IF(OR(РТУС!AK33="Квартира",РТУС!AK33="Кладовая",РТУС!AK33="Машино-место",РТУС!AK33="Нежилое помещение"),HYPERLINK("#Проверка!"&amp;CELL("адрес",Проверка!AK33),РТУС!AK33),HYPERLINK("#РТУС!"&amp;CELL("адрес",Проверка!AK33),"###")))</f>
        <v>заполнить</v>
      </c>
      <c r="AL33" s="13" t="str">
        <f ca="1">IF(РТУС!AL33="",HYPERLINK("#РТУС!"&amp;CELL("адрес",Проверка!AL33),"заполнить"),HYPERLINK("#Проверка!"&amp;CELL("адрес",Проверка!AL33),РТУС!AL33))</f>
        <v>заполнить</v>
      </c>
      <c r="AM33" s="18" t="str">
        <f ca="1">IF(РТУС!AM33="",HYPERLINK("#РТУС!"&amp;CELL("адрес",Проверка!AM33),"заполнить"),IF(ISNUMBER(РТУС!AM33)=TRUE,IF(РТУС!AK33="Нежилое помещение",IF(РТУС!AM33&gt;7,HYPERLINK("#РТУС!"&amp;CELL("адрес",Проверка!AM33),"не больше 7 кв.м."),РТУС!AM33),HYPERLINK("#Проверка!"&amp;CELL("адрес",Проверка!AM33),РТУС!AM33)),HYPERLINK("#РТУС!"&amp;CELL("адрес",Проверка!AM33),"###")))</f>
        <v>заполнить</v>
      </c>
      <c r="AN33" s="13" t="str">
        <f ca="1">IF(РТУС!AN33="",HYPERLINK("#РТУС!"&amp;CELL("адрес",Проверка!AN33),"заполнить"),IF(OR(РТУС!AN33="Общая площадь помещения",РТУС!AN33="Общая приведенная площадь жилого помещения",РТУС!AN33="Общая площадь жилого помещения с учетом лоджий, балконов, террас и веранд"),HYPERLINK("#Проверка!"&amp;CELL("адрес",Проверка!AN33),РТУС!AN33),HYPERLINK("#РТУС!"&amp;CELL("адрес",Проверка!AN33),"###")))</f>
        <v>заполнить</v>
      </c>
      <c r="AO33" s="13" t="str">
        <f ca="1">IF(OR(РТУС!AK33="Квартира",РТУС!A33="Нежилое помещение"),IF(РТУС!AO33="",HYPERLINK("#РТУС!"&amp;CELL("адрес",Проверка!AO33),"заполнить"),IF(ISNUMBER(РТУС!AO33)=TRUE,HYPERLINK("#Проверка!"&amp;CELL("адрес",Проверка!AO33),РТУС!AO33),HYPERLINK("#РТУС!"&amp;CELL("адрес",Проверка!AO33),"###"))),"")</f>
        <v/>
      </c>
      <c r="AP33" s="13" t="str">
        <f>IF(РТУС!AP33="","",РТУС!AP33)</f>
        <v/>
      </c>
      <c r="AQ33" s="13" t="str">
        <f ca="1">IF(РТУС!AQ33="",HYPERLINK("#РТУС!"&amp;CELL("адрес",Проверка!AQ33),"заполнить"),HYPERLINK("#Проверка!"&amp;CELL("адрес",Проверка!AQ33),РТУС!AQ33))</f>
        <v>заполнить</v>
      </c>
      <c r="AR33" s="18" t="str">
        <f ca="1">IF(РТУС!AR33="",HYPERLINK("#РТУС!"&amp;CELL("адрес",Проверка!AR33),"заполнить"),IF(ISNUMBER(РТУС!AR33)=FALSE,HYPERLINK("#РТУС!"&amp;CELL("адрес",Проверка!AR33),"###"),IF(РТУС!G33="1",IF(РТУС!AB33=РТУС!AR33+РТУС!AU33,HYPERLINK("#Проверка!"&amp;CELL("адрес",Проверка!AR33),РТУС!AR33),HYPERLINK("#РТУС!"&amp;CELL("адрес",Проверка!AR33),"сверить суммы")),IF(РТУС!AB33=(SUMIF(РТУС!$A$4:$A$1000,A33,РТУС!$AR$4:$AR$1000)+SUMIF(РТУС!$A$4:$A$1000,A33,РТУС!$AU$4:$AU$1000)),HYPERLINK("#Проверка!"&amp;CELL("адрес",Проверка!AR33),РТУС!AR33),HYPERLINK("#РТУС!"&amp;CELL("адрес",Проверка!AR33),"сверить суммы")))))</f>
        <v>заполнить</v>
      </c>
      <c r="AS33" s="13" t="str">
        <f>IF(РТУС!AS33="","",РТУС!AS33)</f>
        <v/>
      </c>
      <c r="AT33" s="18" t="str">
        <f ca="1">IF(РТУС!AT33="",HYPERLINK("#РТУС!"&amp;CELL("адрес",Проверка!AT33),"заполнить"),IF(ISNUMBER(РТУС!AT33)=FALSE,HYPERLINK("#РТУС!"&amp;CELL("адрес",Проверка!AT33),"###"),IF(РТУС!AT33=РТУС!AR33,HYPERLINK("#Проверка!"&amp;CELL("адрес",Проверка!AT33),РТУС!AT33),HYPERLINK("#РТУС!"&amp;CELL("адрес",Проверка!AT33),"сверить суммы"))))</f>
        <v>заполнить</v>
      </c>
      <c r="AU33" s="18" t="str">
        <f ca="1">IF(РТУС!AU33="",HYPERLINK("#РТУС!"&amp;CELL("адрес",Проверка!AU33),"заполнить"),IF(ISNUMBER(РТУС!AU33)=FALSE,HYPERLINK("#РТУС!"&amp;CELL("адрес",Проверка!AU33),"###"),IF(РТУС!G33="1",IF(РТУС!AB33=РТУС!AR33+РТУС!AU33,HYPERLINK("#Проверка!"&amp;CELL("адрес",Проверка!AU33),РТУС!AU33),HYPERLINK("#РТУС!"&amp;CELL("адрес",Проверка!AU33),"сверить суммы")),IF(РТУС!AB33=(SUMIF(РТУС!$A$4:$A$1000,A33,РТУС!$AR$4:$AR$1000)+SUMIF(РТУС!$A$4:$A$1000,A33,РТУС!$AU$4:$AU$1000)),HYPERLINK("#Проверка!"&amp;CELL("адрес",Проверка!AU33),РТУС!AU33),HYPERLINK("#РТУС!"&amp;CELL("адрес",Проверка!AU33),"сверить суммы")))))</f>
        <v>заполнить</v>
      </c>
      <c r="AV33" s="13" t="str">
        <f ca="1">IF(РТУС!AV33="",HYPERLINK("#РТУС!"&amp;CELL("адрес",Проверка!AV33),"заполнить"),IF(OR(РТУС!AV33="Требование о передаче жилого помещения",РТУС!AV33="Требование о передаче машино-места",РТУС!AV33="Требования о передаче нежилого помещения",РТУС!AV33="Денежные требования"),HYPERLINK("#Проверка!"&amp;CELL("адрес",Проверка!AV33),РТУС!AV33),HYPERLINK("#РТУС!"&amp;CELL("адрес",Проверка!AV33),"###")))</f>
        <v>заполнить</v>
      </c>
      <c r="AW33" s="13" t="str">
        <f ca="1">IF(РТУС!AW33="",HYPERLINK("#РТУС!"&amp;CELL("адрес",Проверка!AW33),"заполнить"),IF(OR(РТУС!AW33="Включен в полном объеме",РТУС!AW33="Включен частично"),HYPERLINK("#Проверка!"&amp;CELL("адрес",Проверка!AW33),РТУС!AW33),HYPERLINK("#РТУС!"&amp;CELL("адрес",Проверка!AW33),"###")))</f>
        <v>заполнить</v>
      </c>
      <c r="AX33" s="15" t="str">
        <f ca="1">IF(РТУС!AX33="",HYPERLINK("#РТУС!"&amp;CELL("адрес",Проверка!AX33),"заполнить"),IF(AND(LEN(РТУС!AX33)=5,РТУС!AX33&lt;TODAY()),HYPERLINK("#Проверка!"&amp;CELL("адрес",Проверка!AX33),РТУС!AX33),HYPERLINK("#РТУС!"&amp;CELL("адрес",Проверка!AX33),"###")))</f>
        <v>заполнить</v>
      </c>
      <c r="AY33" s="15" t="str">
        <f ca="1">IF(РТУС!AY33="",HYPERLINK("#РТУС!"&amp;CELL("адрес",Проверка!AY33),"заполнить"),IF(AND(LEN(РТУС!AY33)=5,РТУС!AY33&lt;TODAY()),HYPERLINK("#Проверка!"&amp;CELL("адрес",Проверка!AY33),РТУС!AY33),HYPERLINK("#РТУС!"&amp;CELL("адрес",Проверка!AY33),"###")))</f>
        <v>заполнить</v>
      </c>
    </row>
    <row r="34" spans="1:51" x14ac:dyDescent="0.25">
      <c r="A34" s="10" t="str">
        <f>РТУС!A34</f>
        <v>.</v>
      </c>
      <c r="B34" s="13" t="str">
        <f ca="1">IF(РТУС!B34="",HYPERLINK("#РТУС!"&amp;CELL("адрес",Проверка!B34),"заполнить"),IF(AND(LEN(РТУС!B34)=10,РТУС!B33=РТУС!B34),HYPERLINK("#Проверка!"&amp;CELL("адрес",Проверка!B34),РТУС!B34),HYPERLINK("#РТУС!"&amp;CELL("адрес",Проверка!B34),"###")))</f>
        <v>заполнить</v>
      </c>
      <c r="C34" s="13" t="str">
        <f ca="1">IF(РТУС!C34="",HYPERLINK("#РТУС!"&amp;CELL("адрес",Проверка!C34),"заполнить"),IF(AND(ISNUMBER(РТУС!C34)=TRUE,РТУС!C34&gt;0,РТУС!C33=РТУС!C34),HYPERLINK("#Проверка!"&amp;CELL("адрес",Проверка!C34),РТУС!C34),HYPERLINK("#РТУС!"&amp;CELL("адрес",Проверка!C34),"###")))</f>
        <v>заполнить</v>
      </c>
      <c r="D34" s="13" t="str">
        <f>IF(РТУС!D34="","",РТУС!D34)</f>
        <v/>
      </c>
      <c r="E34" s="13" t="str">
        <f ca="1">IF(РТУС!E34="",HYPERLINK("#РТУС!"&amp;CELL("адрес",Проверка!E34),"заполнить"),IF(РТУС!E33=РТУС!E34,HYPERLINK("#Проверка!"&amp;CELL("адрес",Проверка!E34),РТУС!E34),HYPERLINK("#РТУС!"&amp;CELL("адрес",Проверка!E34),"###")))</f>
        <v>заполнить</v>
      </c>
      <c r="F34" s="13" t="str">
        <f ca="1">IF(РТУС!F34="",HYPERLINK("#РТУС!"&amp;CELL("адрес",Проверка!F34),"заполнить"),HYPERLINK("#Проверка!"&amp;CELL("адрес",Проверка!F34),РТУС!F34))</f>
        <v>заполнить</v>
      </c>
      <c r="G34" s="20" t="str">
        <f ca="1">IF(РТУС!G34="",HYPERLINK("#РТУС!"&amp;CELL("адрес",Проверка!G34),"заполнить"),IF(РТУС!G34="1",HYPERLINK("#Проверка!"&amp;CELL("адрес",Проверка!G34),"1"),IF(AND(ISNUMBER(РТУС!G34)=TRUE,РТУС!G34&lt;=1,РТУС!G34&gt;0),IF(SUMIF(РТУС!$A$4:$A$1000,A34,РТУС!$G$4:$G$1000)=1,HYPERLINK("#Проверка!"&amp;CELL("адрес",Проверка!G34),РТУС!G34),HYPERLINK("#РТУС!"&amp;CELL("адрес",Проверка!G34),"сумма долей ≠ 1")),HYPERLINK("#РТУС!"&amp;CELL("адрес",Проверка!G34),"###"))))</f>
        <v>заполнить</v>
      </c>
      <c r="H34" s="13" t="str">
        <f ca="1">IF(РТУС!H34="",HYPERLINK("#РТУС!"&amp;CELL("адрес",Проверка!H34),"заполнить"),IF(OR(РТУС!H34="Юрлицо",РТУС!H34="Физлицо",РТУС!H34="ИП"),HYPERLINK("#Проверка!"&amp;CELL("адрес",Проверка!H34),РТУС!H34),HYPERLINK("#РТУС!"&amp;CELL("адрес",Проверка!H34),"###")))</f>
        <v>заполнить</v>
      </c>
      <c r="I34" s="13" t="str">
        <f ca="1">IF(OR(РТУС!H34="Юрлицо",РТУС!H34="ИП"),IF(РТУС!I34="",HYPERLINK("#РТУС!"&amp;CELL("адрес",Проверка!I34),"заполнить"),IF(OR(LEN(РТУС!I34)=10,LEN(РТУС!I34)=12),HYPERLINK("#Проверка!"&amp;CELL("адрес",Проверка!I34),РТУС!I34),HYPERLINK("#РТУС!"&amp;CELL("адрес",Проверка!I34),"###"))),"")</f>
        <v/>
      </c>
      <c r="J34" s="15" t="str">
        <f ca="1">IF(РТУС!J34="","",IF(AND(LEN(РТУС!J34)=5,РТУС!J34&lt;TODAY()),HYPERLINK("#Проверка!"&amp;CELL("адрес",Проверка!J34),РТУС!J34),HYPERLINK("#РТУС!"&amp;CELL("адрес",Проверка!J34),"###")))</f>
        <v/>
      </c>
      <c r="K34" s="13" t="str">
        <f>IF(РТУС!K34="","",РТУС!K34)</f>
        <v/>
      </c>
      <c r="L34" s="13" t="str">
        <f ca="1">IF(OR(РТУС!H34="Физлицо",РТУС!H34="ИП"),IF(РТУС!L34="",HYPERLINK("#РТУС!"&amp;CELL("адрес",Проверка!L34),"заполнить"),IF(OR(РТУС!L34="Загранпаспорт гражданина РФ",РТУС!L34="Паспорт гражданина РФ",РТУС!L34="Иностранный паспорт",РТУС!L34="Свидетельство о рождении",РТУС!L34="Вид на жительство"),HYPERLINK("#Проверка!"&amp;CELL("адрес",Проверка!L34),РТУС!L34),HYPERLINK("#РТУС!"&amp;CELL("адрес",Проверка!L34),"###"))),"")</f>
        <v/>
      </c>
      <c r="M34" s="13" t="str">
        <f ca="1">IF(AND(OR(РТУС!L34="Паспорт гражданина РФ",РТУС!L34="Свидетельство о рождении"),РТУС!M34=""),HYPERLINK("#РТУС!"&amp;CELL("адрес",Проверка!M34),"заполнить"),IF(РТУС!L34="Паспорт гражданина РФ",IF(LEN(РТУС!M34)=4,HYPERLINK("#Проверка!"&amp;CELL("адрес",Проверка!M34),РТУС!M34),HYPERLINK("#РТУС!"&amp;CELL("адрес",Проверка!M34),"###")),IF(РТУС!L34="Свидетельство о рождении",HYPERLINK("#Проверка!"&amp;CELL("адрес",Проверка!M34),РТУС!M34),"")))</f>
        <v/>
      </c>
      <c r="N34" s="13" t="str">
        <f ca="1">IF(РТУС!L34="","",IF(РТУС!N34="",HYPERLINK("#РТУС!"&amp;CELL("адрес",Проверка!N34),"заполнить"),IF(OR(РТУС!L34="Паспорт гражданина РФ",РТУС!L34="Свидетельство о рождении"),IF(LEN(РТУС!N34)=6,HYPERLINK("#Проверка!"&amp;CELL("адрес",Проверка!N34),РТУС!N34),HYPERLINK("#РТУС!"&amp;CELL("адрес",Проверка!N34),"###")),HYPERLINK("#Проверка!"&amp;CELL("адрес",Проверка!N34),РТУС!N34))))</f>
        <v/>
      </c>
      <c r="O34" s="15" t="str">
        <f ca="1">IF(РТУС!L34="","",IF(РТУС!O34="",HYPERLINK("#РТУС!"&amp;CELL("адрес",Проверка!O34),"заполнить"),IF(AND(LEN(РТУС!O34)=5,РТУС!O34&lt;TODAY()),IF(РТУС!L34="Свидетельство о рождении",IF(РТУС!O34&gt;EDATE(TODAY(),-168),HYPERLINK("#Проверка!"&amp;CELL("адрес",Проверка!O34),РТУС!O34),HYPERLINK("#РТУС!"&amp;CELL("адрес",Проверка!O34),"недействительно")),HYPERLINK("#Проверка!"&amp;CELL("адрес",Проверка!O34),РТУС!O34)),HYPERLINK("#РТУС!"&amp;CELL("адрес",Проверка!O34),"###"))))</f>
        <v/>
      </c>
      <c r="P34" s="21" t="str">
        <f ca="1">IF(РТУС!L34="Паспорт гражданина РФ",IF(РТУС!P34="",HYPERLINK("#РТУС!"&amp;CELL("адрес",Проверка!P34),"заполнить"),HYPERLINK("#Проверка!"&amp;CELL("адрес",Проверка!P34),РТУС!P34)),"")</f>
        <v/>
      </c>
      <c r="Q34" s="13" t="str">
        <f ca="1">IF(РТУС!L34="Паспорт гражданина РФ",IF(РТУС!Q34="",HYPERLINK("#РТУС!"&amp;CELL("адрес",Проверка!Q34),"заполнить"),IF(LEN(РТУС!Q34)=7,HYPERLINK("#Проверка!"&amp;CELL("адрес",Проверка!Q34),РТУС!Q34),HYPERLINK("#РТУС!"&amp;CELL("адрес",Проверка!Q34),"###"))),"")</f>
        <v/>
      </c>
      <c r="R34" s="13" t="str">
        <f ca="1">IF(РТУС!R34="",HYPERLINK("#РТУС!"&amp;CELL("адрес",Проверка!R34),"заполнить"),HYPERLINK("#Проверка!"&amp;CELL("адрес",Проверка!R34),РТУС!R34))</f>
        <v>заполнить</v>
      </c>
      <c r="S34" s="13" t="str">
        <f>IF(РТУС!S34="","",РТУС!S34)</f>
        <v/>
      </c>
      <c r="T34" s="13" t="str">
        <f>IF(РТУС!T34="","",РТУС!T34)</f>
        <v/>
      </c>
      <c r="U34" s="13" t="str">
        <f>IF(РТУС!U34="","",РТУС!U34)</f>
        <v/>
      </c>
      <c r="V34" s="13" t="str">
        <f ca="1">IF(РТУС!V34="",HYPERLINK("#РТУС!"&amp;CELL("адрес",Проверка!V34),"заполнить"),IF(OR(РТУС!V34="Договор участия в долевом строительстве",РТУС!V34="Предварительный договор участия в долевом строительстве",РТУС!V34="Определение Арбитражного суда",РТУС!V34="Решение суда общей юрисдикции",РТУС!V34="Иные договоры"),HYPERLINK("#Проверка!"&amp;CELL("адрес",Проверка!V34),РТУС!V34),HYPERLINK("#РТУС!"&amp;CELL("адрес",Проверка!V34),"###")))</f>
        <v>заполнить</v>
      </c>
      <c r="W34" s="13" t="str">
        <f ca="1">IF(РТУС!W34="",HYPERLINK("#РТУС!"&amp;CELL("адрес",Проверка!W34),"заполнить"),HYPERLINK("#Проверка!"&amp;CELL("адрес",Проверка!W34),РТУС!W34))</f>
        <v>заполнить</v>
      </c>
      <c r="X34" s="15" t="str">
        <f ca="1">IF(РТУС!X34="",HYPERLINK("#РТУС!"&amp;CELL("адрес",Проверка!X34),"заполнить"),IF(AND(LEN(РТУС!X34)=5,РТУС!X34&lt;TODAY()),HYPERLINK("#Проверка!"&amp;CELL("адрес",Проверка!X34),РТУС!X34),HYPERLINK("#РТУС!"&amp;CELL("адрес",Проверка!X34),"###")))</f>
        <v>заполнить</v>
      </c>
      <c r="Y34" s="13" t="str">
        <f>IF(РТУС!Y34="","",РТУС!Y34)</f>
        <v/>
      </c>
      <c r="Z34" s="15" t="str">
        <f ca="1">IF(РТУС!Z34="","",IF(AND(LEN(РТУС!Z34)=5,РТУС!Z34&lt;TODAY()),HYPERLINK("#Проверка!"&amp;CELL("адрес",Проверка!Z34),РТУС!Z34),HYPERLINK("#РТУС!"&amp;CELL("адрес",Проверка!Z34),"###")))</f>
        <v/>
      </c>
      <c r="AA34" s="18" t="str">
        <f ca="1">IF(РТУС!AA34="",HYPERLINK("#РТУС!"&amp;CELL("адрес",Проверка!AA34),"заполнить"),IF(ISNUMBER(РТУС!AA34)=TRUE,HYPERLINK("#Проверка!"&amp;CELL("адрес",Проверка!AA34),РТУС!AA34),HYPERLINK("#РТУС!"&amp;CELL("адрес",Проверка!AA34),"###")))</f>
        <v>заполнить</v>
      </c>
      <c r="AB34" s="18" t="str">
        <f ca="1">IF(РТУС!AB34="",HYPERLINK("#РТУС!"&amp;CELL("адрес",Проверка!AB34),"заполнить"),IF(ISNUMBER(РТУС!AB34)=TRUE,HYPERLINK("#Проверка!"&amp;CELL("адрес",Проверка!AB34),РТУС!AB34),HYPERLINK("#РТУС!"&amp;CELL("адрес",Проверка!AB34),"###")))</f>
        <v>заполнить</v>
      </c>
      <c r="AC34" s="18" t="str">
        <f ca="1">IF(РТУС!AC34="","",IF(ISNUMBER(РТУС!AC34)=TRUE,HYPERLINK("#Проверка!"&amp;CELL("адрес",Проверка!AC34),РТУС!AC34),HYPERLINK("#РТУС!"&amp;CELL("адрес",Проверка!AC34),"###")))</f>
        <v/>
      </c>
      <c r="AD34" s="18" t="str">
        <f ca="1">IF(РТУС!AD34="","",IF(ISNUMBER(РТУС!AD34)=TRUE,HYPERLINK("#Проверка!"&amp;CELL("адрес",Проверка!AD34),РТУС!AD34),HYPERLINK("#РТУС!"&amp;CELL("адрес",Проверка!AD34),"###")))</f>
        <v/>
      </c>
      <c r="AE34" s="13" t="str">
        <f>IF(РТУС!AE34="","",РТУС!AE34)</f>
        <v/>
      </c>
      <c r="AF34" s="15" t="str">
        <f ca="1">IF(РТУС!AE34="","",IF(РТУС!AF34="",HYPERLINK("#РТУС!"&amp;CELL("адрес",Проверка!AF34),"заполнить"),IF(AND(LEN(РТУС!AF34)=5,РТУС!AF34&lt;TODAY()),HYPERLINK("#Проверка!"&amp;CELL("адрес",Проверка!AF34),РТУС!AF34),HYPERLINK("#РТУС!"&amp;CELL("адрес",Проверка!AF34),"###"))))</f>
        <v/>
      </c>
      <c r="AG34" s="13"/>
      <c r="AH34" s="15" t="str">
        <f ca="1">IF(РТУС!AE34="","",IF(РТУС!AH34="",HYPERLINK("#РТУС!"&amp;CELL("адрес",Проверка!AH34),"заполнить"),IF(AND(LEN(РТУС!AH34)=5,РТУС!AH34&lt;TODAY()),HYPERLINK("#Проверка!"&amp;CELL("адрес",Проверка!AH34),РТУС!AH34),HYPERLINK("#РТУС!"&amp;CELL("адрес",Проверка!AH34),"###"))))</f>
        <v/>
      </c>
      <c r="AI34" s="15" t="str">
        <f ca="1">IF(РТУС!AE34="","",IF(РТУС!AI34="",HYPERLINK("#РТУС!"&amp;CELL("адрес",Проверка!AI34),"заполнить"),HYPERLINK("#Проверка!"&amp;CELL("адрес",Проверка!AI34),РТУС!AI34)))</f>
        <v/>
      </c>
      <c r="AJ34" s="13" t="str">
        <f ca="1">IF(РТУС!AE34="","",IF(РТУС!AJ34="",HYPERLINK("#РТУС!"&amp;CELL("адрес",Проверка!AJ34),"заполнить"),IF(OR(РТУС!AJ34="Юрлицо",РТУС!AJ34="Физлицо",РТУС!AJ34="ИП"),HYPERLINK("#Проверка!"&amp;CELL("адрес",Проверка!AJ34),РТУС!AJ34),HYPERLINK("#РТУС!"&amp;CELL("адрес",Проверка!AJ34),"###"))))</f>
        <v/>
      </c>
      <c r="AK34" s="13" t="str">
        <f ca="1">IF(РТУС!AK34="",HYPERLINK("#РТУС!"&amp;CELL("адрес",Проверка!AK34),"заполнить"),IF(OR(РТУС!AK34="Квартира",РТУС!AK34="Кладовая",РТУС!AK34="Машино-место",РТУС!AK34="Нежилое помещение"),HYPERLINK("#Проверка!"&amp;CELL("адрес",Проверка!AK34),РТУС!AK34),HYPERLINK("#РТУС!"&amp;CELL("адрес",Проверка!AK34),"###")))</f>
        <v>заполнить</v>
      </c>
      <c r="AL34" s="13" t="str">
        <f ca="1">IF(РТУС!AL34="",HYPERLINK("#РТУС!"&amp;CELL("адрес",Проверка!AL34),"заполнить"),HYPERLINK("#Проверка!"&amp;CELL("адрес",Проверка!AL34),РТУС!AL34))</f>
        <v>заполнить</v>
      </c>
      <c r="AM34" s="18" t="str">
        <f ca="1">IF(РТУС!AM34="",HYPERLINK("#РТУС!"&amp;CELL("адрес",Проверка!AM34),"заполнить"),IF(ISNUMBER(РТУС!AM34)=TRUE,IF(РТУС!AK34="Нежилое помещение",IF(РТУС!AM34&gt;7,HYPERLINK("#РТУС!"&amp;CELL("адрес",Проверка!AM34),"не больше 7 кв.м."),РТУС!AM34),HYPERLINK("#Проверка!"&amp;CELL("адрес",Проверка!AM34),РТУС!AM34)),HYPERLINK("#РТУС!"&amp;CELL("адрес",Проверка!AM34),"###")))</f>
        <v>заполнить</v>
      </c>
      <c r="AN34" s="13" t="str">
        <f ca="1">IF(РТУС!AN34="",HYPERLINK("#РТУС!"&amp;CELL("адрес",Проверка!AN34),"заполнить"),IF(OR(РТУС!AN34="Общая площадь помещения",РТУС!AN34="Общая приведенная площадь жилого помещения",РТУС!AN34="Общая площадь жилого помещения с учетом лоджий, балконов, террас и веранд"),HYPERLINK("#Проверка!"&amp;CELL("адрес",Проверка!AN34),РТУС!AN34),HYPERLINK("#РТУС!"&amp;CELL("адрес",Проверка!AN34),"###")))</f>
        <v>заполнить</v>
      </c>
      <c r="AO34" s="13" t="str">
        <f ca="1">IF(OR(РТУС!AK34="Квартира",РТУС!A34="Нежилое помещение"),IF(РТУС!AO34="",HYPERLINK("#РТУС!"&amp;CELL("адрес",Проверка!AO34),"заполнить"),IF(ISNUMBER(РТУС!AO34)=TRUE,HYPERLINK("#Проверка!"&amp;CELL("адрес",Проверка!AO34),РТУС!AO34),HYPERLINK("#РТУС!"&amp;CELL("адрес",Проверка!AO34),"###"))),"")</f>
        <v/>
      </c>
      <c r="AP34" s="13" t="str">
        <f>IF(РТУС!AP34="","",РТУС!AP34)</f>
        <v/>
      </c>
      <c r="AQ34" s="13" t="str">
        <f ca="1">IF(РТУС!AQ34="",HYPERLINK("#РТУС!"&amp;CELL("адрес",Проверка!AQ34),"заполнить"),HYPERLINK("#Проверка!"&amp;CELL("адрес",Проверка!AQ34),РТУС!AQ34))</f>
        <v>заполнить</v>
      </c>
      <c r="AR34" s="18" t="str">
        <f ca="1">IF(РТУС!AR34="",HYPERLINK("#РТУС!"&amp;CELL("адрес",Проверка!AR34),"заполнить"),IF(ISNUMBER(РТУС!AR34)=FALSE,HYPERLINK("#РТУС!"&amp;CELL("адрес",Проверка!AR34),"###"),IF(РТУС!G34="1",IF(РТУС!AB34=РТУС!AR34+РТУС!AU34,HYPERLINK("#Проверка!"&amp;CELL("адрес",Проверка!AR34),РТУС!AR34),HYPERLINK("#РТУС!"&amp;CELL("адрес",Проверка!AR34),"сверить суммы")),IF(РТУС!AB34=(SUMIF(РТУС!$A$4:$A$1000,A34,РТУС!$AR$4:$AR$1000)+SUMIF(РТУС!$A$4:$A$1000,A34,РТУС!$AU$4:$AU$1000)),HYPERLINK("#Проверка!"&amp;CELL("адрес",Проверка!AR34),РТУС!AR34),HYPERLINK("#РТУС!"&amp;CELL("адрес",Проверка!AR34),"сверить суммы")))))</f>
        <v>заполнить</v>
      </c>
      <c r="AS34" s="13" t="str">
        <f>IF(РТУС!AS34="","",РТУС!AS34)</f>
        <v/>
      </c>
      <c r="AT34" s="18" t="str">
        <f ca="1">IF(РТУС!AT34="",HYPERLINK("#РТУС!"&amp;CELL("адрес",Проверка!AT34),"заполнить"),IF(ISNUMBER(РТУС!AT34)=FALSE,HYPERLINK("#РТУС!"&amp;CELL("адрес",Проверка!AT34),"###"),IF(РТУС!AT34=РТУС!AR34,HYPERLINK("#Проверка!"&amp;CELL("адрес",Проверка!AT34),РТУС!AT34),HYPERLINK("#РТУС!"&amp;CELL("адрес",Проверка!AT34),"сверить суммы"))))</f>
        <v>заполнить</v>
      </c>
      <c r="AU34" s="18" t="str">
        <f ca="1">IF(РТУС!AU34="",HYPERLINK("#РТУС!"&amp;CELL("адрес",Проверка!AU34),"заполнить"),IF(ISNUMBER(РТУС!AU34)=FALSE,HYPERLINK("#РТУС!"&amp;CELL("адрес",Проверка!AU34),"###"),IF(РТУС!G34="1",IF(РТУС!AB34=РТУС!AR34+РТУС!AU34,HYPERLINK("#Проверка!"&amp;CELL("адрес",Проверка!AU34),РТУС!AU34),HYPERLINK("#РТУС!"&amp;CELL("адрес",Проверка!AU34),"сверить суммы")),IF(РТУС!AB34=(SUMIF(РТУС!$A$4:$A$1000,A34,РТУС!$AR$4:$AR$1000)+SUMIF(РТУС!$A$4:$A$1000,A34,РТУС!$AU$4:$AU$1000)),HYPERLINK("#Проверка!"&amp;CELL("адрес",Проверка!AU34),РТУС!AU34),HYPERLINK("#РТУС!"&amp;CELL("адрес",Проверка!AU34),"сверить суммы")))))</f>
        <v>заполнить</v>
      </c>
      <c r="AV34" s="13" t="str">
        <f ca="1">IF(РТУС!AV34="",HYPERLINK("#РТУС!"&amp;CELL("адрес",Проверка!AV34),"заполнить"),IF(OR(РТУС!AV34="Требование о передаче жилого помещения",РТУС!AV34="Требование о передаче машино-места",РТУС!AV34="Требования о передаче нежилого помещения",РТУС!AV34="Денежные требования"),HYPERLINK("#Проверка!"&amp;CELL("адрес",Проверка!AV34),РТУС!AV34),HYPERLINK("#РТУС!"&amp;CELL("адрес",Проверка!AV34),"###")))</f>
        <v>заполнить</v>
      </c>
      <c r="AW34" s="13" t="str">
        <f ca="1">IF(РТУС!AW34="",HYPERLINK("#РТУС!"&amp;CELL("адрес",Проверка!AW34),"заполнить"),IF(OR(РТУС!AW34="Включен в полном объеме",РТУС!AW34="Включен частично"),HYPERLINK("#Проверка!"&amp;CELL("адрес",Проверка!AW34),РТУС!AW34),HYPERLINK("#РТУС!"&amp;CELL("адрес",Проверка!AW34),"###")))</f>
        <v>заполнить</v>
      </c>
      <c r="AX34" s="15" t="str">
        <f ca="1">IF(РТУС!AX34="",HYPERLINK("#РТУС!"&amp;CELL("адрес",Проверка!AX34),"заполнить"),IF(AND(LEN(РТУС!AX34)=5,РТУС!AX34&lt;TODAY()),HYPERLINK("#Проверка!"&amp;CELL("адрес",Проверка!AX34),РТУС!AX34),HYPERLINK("#РТУС!"&amp;CELL("адрес",Проверка!AX34),"###")))</f>
        <v>заполнить</v>
      </c>
      <c r="AY34" s="15" t="str">
        <f ca="1">IF(РТУС!AY34="",HYPERLINK("#РТУС!"&amp;CELL("адрес",Проверка!AY34),"заполнить"),IF(AND(LEN(РТУС!AY34)=5,РТУС!AY34&lt;TODAY()),HYPERLINK("#Проверка!"&amp;CELL("адрес",Проверка!AY34),РТУС!AY34),HYPERLINK("#РТУС!"&amp;CELL("адрес",Проверка!AY34),"###")))</f>
        <v>заполнить</v>
      </c>
    </row>
    <row r="35" spans="1:51" x14ac:dyDescent="0.25">
      <c r="A35" s="10" t="str">
        <f>РТУС!A35</f>
        <v>.</v>
      </c>
      <c r="B35" s="13" t="str">
        <f ca="1">IF(РТУС!B35="",HYPERLINK("#РТУС!"&amp;CELL("адрес",Проверка!B35),"заполнить"),IF(AND(LEN(РТУС!B35)=10,РТУС!B34=РТУС!B35),HYPERLINK("#Проверка!"&amp;CELL("адрес",Проверка!B35),РТУС!B35),HYPERLINK("#РТУС!"&amp;CELL("адрес",Проверка!B35),"###")))</f>
        <v>заполнить</v>
      </c>
      <c r="C35" s="13" t="str">
        <f ca="1">IF(РТУС!C35="",HYPERLINK("#РТУС!"&amp;CELL("адрес",Проверка!C35),"заполнить"),IF(AND(ISNUMBER(РТУС!C35)=TRUE,РТУС!C35&gt;0,РТУС!C34=РТУС!C35),HYPERLINK("#Проверка!"&amp;CELL("адрес",Проверка!C35),РТУС!C35),HYPERLINK("#РТУС!"&amp;CELL("адрес",Проверка!C35),"###")))</f>
        <v>заполнить</v>
      </c>
      <c r="D35" s="13" t="str">
        <f>IF(РТУС!D35="","",РТУС!D35)</f>
        <v/>
      </c>
      <c r="E35" s="13" t="str">
        <f ca="1">IF(РТУС!E35="",HYPERLINK("#РТУС!"&amp;CELL("адрес",Проверка!E35),"заполнить"),IF(РТУС!E34=РТУС!E35,HYPERLINK("#Проверка!"&amp;CELL("адрес",Проверка!E35),РТУС!E35),HYPERLINK("#РТУС!"&amp;CELL("адрес",Проверка!E35),"###")))</f>
        <v>заполнить</v>
      </c>
      <c r="F35" s="13" t="str">
        <f ca="1">IF(РТУС!F35="",HYPERLINK("#РТУС!"&amp;CELL("адрес",Проверка!F35),"заполнить"),HYPERLINK("#Проверка!"&amp;CELL("адрес",Проверка!F35),РТУС!F35))</f>
        <v>заполнить</v>
      </c>
      <c r="G35" s="20" t="str">
        <f ca="1">IF(РТУС!G35="",HYPERLINK("#РТУС!"&amp;CELL("адрес",Проверка!G35),"заполнить"),IF(РТУС!G35="1",HYPERLINK("#Проверка!"&amp;CELL("адрес",Проверка!G35),"1"),IF(AND(ISNUMBER(РТУС!G35)=TRUE,РТУС!G35&lt;=1,РТУС!G35&gt;0),IF(SUMIF(РТУС!$A$4:$A$1000,A35,РТУС!$G$4:$G$1000)=1,HYPERLINK("#Проверка!"&amp;CELL("адрес",Проверка!G35),РТУС!G35),HYPERLINK("#РТУС!"&amp;CELL("адрес",Проверка!G35),"сумма долей ≠ 1")),HYPERLINK("#РТУС!"&amp;CELL("адрес",Проверка!G35),"###"))))</f>
        <v>заполнить</v>
      </c>
      <c r="H35" s="13" t="str">
        <f ca="1">IF(РТУС!H35="",HYPERLINK("#РТУС!"&amp;CELL("адрес",Проверка!H35),"заполнить"),IF(OR(РТУС!H35="Юрлицо",РТУС!H35="Физлицо",РТУС!H35="ИП"),HYPERLINK("#Проверка!"&amp;CELL("адрес",Проверка!H35),РТУС!H35),HYPERLINK("#РТУС!"&amp;CELL("адрес",Проверка!H35),"###")))</f>
        <v>заполнить</v>
      </c>
      <c r="I35" s="13" t="str">
        <f ca="1">IF(OR(РТУС!H35="Юрлицо",РТУС!H35="ИП"),IF(РТУС!I35="",HYPERLINK("#РТУС!"&amp;CELL("адрес",Проверка!I35),"заполнить"),IF(OR(LEN(РТУС!I35)=10,LEN(РТУС!I35)=12),HYPERLINK("#Проверка!"&amp;CELL("адрес",Проверка!I35),РТУС!I35),HYPERLINK("#РТУС!"&amp;CELL("адрес",Проверка!I35),"###"))),"")</f>
        <v/>
      </c>
      <c r="J35" s="15" t="str">
        <f ca="1">IF(РТУС!J35="","",IF(AND(LEN(РТУС!J35)=5,РТУС!J35&lt;TODAY()),HYPERLINK("#Проверка!"&amp;CELL("адрес",Проверка!J35),РТУС!J35),HYPERLINK("#РТУС!"&amp;CELL("адрес",Проверка!J35),"###")))</f>
        <v/>
      </c>
      <c r="K35" s="13" t="str">
        <f>IF(РТУС!K35="","",РТУС!K35)</f>
        <v/>
      </c>
      <c r="L35" s="13" t="str">
        <f ca="1">IF(OR(РТУС!H35="Физлицо",РТУС!H35="ИП"),IF(РТУС!L35="",HYPERLINK("#РТУС!"&amp;CELL("адрес",Проверка!L35),"заполнить"),IF(OR(РТУС!L35="Загранпаспорт гражданина РФ",РТУС!L35="Паспорт гражданина РФ",РТУС!L35="Иностранный паспорт",РТУС!L35="Свидетельство о рождении",РТУС!L35="Вид на жительство"),HYPERLINK("#Проверка!"&amp;CELL("адрес",Проверка!L35),РТУС!L35),HYPERLINK("#РТУС!"&amp;CELL("адрес",Проверка!L35),"###"))),"")</f>
        <v/>
      </c>
      <c r="M35" s="13" t="str">
        <f ca="1">IF(AND(OR(РТУС!L35="Паспорт гражданина РФ",РТУС!L35="Свидетельство о рождении"),РТУС!M35=""),HYPERLINK("#РТУС!"&amp;CELL("адрес",Проверка!M35),"заполнить"),IF(РТУС!L35="Паспорт гражданина РФ",IF(LEN(РТУС!M35)=4,HYPERLINK("#Проверка!"&amp;CELL("адрес",Проверка!M35),РТУС!M35),HYPERLINK("#РТУС!"&amp;CELL("адрес",Проверка!M35),"###")),IF(РТУС!L35="Свидетельство о рождении",HYPERLINK("#Проверка!"&amp;CELL("адрес",Проверка!M35),РТУС!M35),"")))</f>
        <v/>
      </c>
      <c r="N35" s="13" t="str">
        <f ca="1">IF(РТУС!L35="","",IF(РТУС!N35="",HYPERLINK("#РТУС!"&amp;CELL("адрес",Проверка!N35),"заполнить"),IF(OR(РТУС!L35="Паспорт гражданина РФ",РТУС!L35="Свидетельство о рождении"),IF(LEN(РТУС!N35)=6,HYPERLINK("#Проверка!"&amp;CELL("адрес",Проверка!N35),РТУС!N35),HYPERLINK("#РТУС!"&amp;CELL("адрес",Проверка!N35),"###")),HYPERLINK("#Проверка!"&amp;CELL("адрес",Проверка!N35),РТУС!N35))))</f>
        <v/>
      </c>
      <c r="O35" s="15" t="str">
        <f ca="1">IF(РТУС!L35="","",IF(РТУС!O35="",HYPERLINK("#РТУС!"&amp;CELL("адрес",Проверка!O35),"заполнить"),IF(AND(LEN(РТУС!O35)=5,РТУС!O35&lt;TODAY()),IF(РТУС!L35="Свидетельство о рождении",IF(РТУС!O35&gt;EDATE(TODAY(),-168),HYPERLINK("#Проверка!"&amp;CELL("адрес",Проверка!O35),РТУС!O35),HYPERLINK("#РТУС!"&amp;CELL("адрес",Проверка!O35),"недействительно")),HYPERLINK("#Проверка!"&amp;CELL("адрес",Проверка!O35),РТУС!O35)),HYPERLINK("#РТУС!"&amp;CELL("адрес",Проверка!O35),"###"))))</f>
        <v/>
      </c>
      <c r="P35" s="21" t="str">
        <f ca="1">IF(РТУС!L35="Паспорт гражданина РФ",IF(РТУС!P35="",HYPERLINK("#РТУС!"&amp;CELL("адрес",Проверка!P35),"заполнить"),HYPERLINK("#Проверка!"&amp;CELL("адрес",Проверка!P35),РТУС!P35)),"")</f>
        <v/>
      </c>
      <c r="Q35" s="13" t="str">
        <f ca="1">IF(РТУС!L35="Паспорт гражданина РФ",IF(РТУС!Q35="",HYPERLINK("#РТУС!"&amp;CELL("адрес",Проверка!Q35),"заполнить"),IF(LEN(РТУС!Q35)=7,HYPERLINK("#Проверка!"&amp;CELL("адрес",Проверка!Q35),РТУС!Q35),HYPERLINK("#РТУС!"&amp;CELL("адрес",Проверка!Q35),"###"))),"")</f>
        <v/>
      </c>
      <c r="R35" s="13" t="str">
        <f ca="1">IF(РТУС!R35="",HYPERLINK("#РТУС!"&amp;CELL("адрес",Проверка!R35),"заполнить"),HYPERLINK("#Проверка!"&amp;CELL("адрес",Проверка!R35),РТУС!R35))</f>
        <v>заполнить</v>
      </c>
      <c r="S35" s="13" t="str">
        <f>IF(РТУС!S35="","",РТУС!S35)</f>
        <v/>
      </c>
      <c r="T35" s="13" t="str">
        <f>IF(РТУС!T35="","",РТУС!T35)</f>
        <v/>
      </c>
      <c r="U35" s="13" t="str">
        <f>IF(РТУС!U35="","",РТУС!U35)</f>
        <v/>
      </c>
      <c r="V35" s="13" t="str">
        <f ca="1">IF(РТУС!V35="",HYPERLINK("#РТУС!"&amp;CELL("адрес",Проверка!V35),"заполнить"),IF(OR(РТУС!V35="Договор участия в долевом строительстве",РТУС!V35="Предварительный договор участия в долевом строительстве",РТУС!V35="Определение Арбитражного суда",РТУС!V35="Решение суда общей юрисдикции",РТУС!V35="Иные договоры"),HYPERLINK("#Проверка!"&amp;CELL("адрес",Проверка!V35),РТУС!V35),HYPERLINK("#РТУС!"&amp;CELL("адрес",Проверка!V35),"###")))</f>
        <v>заполнить</v>
      </c>
      <c r="W35" s="13" t="str">
        <f ca="1">IF(РТУС!W35="",HYPERLINK("#РТУС!"&amp;CELL("адрес",Проверка!W35),"заполнить"),HYPERLINK("#Проверка!"&amp;CELL("адрес",Проверка!W35),РТУС!W35))</f>
        <v>заполнить</v>
      </c>
      <c r="X35" s="15" t="str">
        <f ca="1">IF(РТУС!X35="",HYPERLINK("#РТУС!"&amp;CELL("адрес",Проверка!X35),"заполнить"),IF(AND(LEN(РТУС!X35)=5,РТУС!X35&lt;TODAY()),HYPERLINK("#Проверка!"&amp;CELL("адрес",Проверка!X35),РТУС!X35),HYPERLINK("#РТУС!"&amp;CELL("адрес",Проверка!X35),"###")))</f>
        <v>заполнить</v>
      </c>
      <c r="Y35" s="13" t="str">
        <f>IF(РТУС!Y35="","",РТУС!Y35)</f>
        <v/>
      </c>
      <c r="Z35" s="15" t="str">
        <f ca="1">IF(РТУС!Z35="","",IF(AND(LEN(РТУС!Z35)=5,РТУС!Z35&lt;TODAY()),HYPERLINK("#Проверка!"&amp;CELL("адрес",Проверка!Z35),РТУС!Z35),HYPERLINK("#РТУС!"&amp;CELL("адрес",Проверка!Z35),"###")))</f>
        <v/>
      </c>
      <c r="AA35" s="18" t="str">
        <f ca="1">IF(РТУС!AA35="",HYPERLINK("#РТУС!"&amp;CELL("адрес",Проверка!AA35),"заполнить"),IF(ISNUMBER(РТУС!AA35)=TRUE,HYPERLINK("#Проверка!"&amp;CELL("адрес",Проверка!AA35),РТУС!AA35),HYPERLINK("#РТУС!"&amp;CELL("адрес",Проверка!AA35),"###")))</f>
        <v>заполнить</v>
      </c>
      <c r="AB35" s="18" t="str">
        <f ca="1">IF(РТУС!AB35="",HYPERLINK("#РТУС!"&amp;CELL("адрес",Проверка!AB35),"заполнить"),IF(ISNUMBER(РТУС!AB35)=TRUE,HYPERLINK("#Проверка!"&amp;CELL("адрес",Проверка!AB35),РТУС!AB35),HYPERLINK("#РТУС!"&amp;CELL("адрес",Проверка!AB35),"###")))</f>
        <v>заполнить</v>
      </c>
      <c r="AC35" s="18" t="str">
        <f ca="1">IF(РТУС!AC35="","",IF(ISNUMBER(РТУС!AC35)=TRUE,HYPERLINK("#Проверка!"&amp;CELL("адрес",Проверка!AC35),РТУС!AC35),HYPERLINK("#РТУС!"&amp;CELL("адрес",Проверка!AC35),"###")))</f>
        <v/>
      </c>
      <c r="AD35" s="18" t="str">
        <f ca="1">IF(РТУС!AD35="","",IF(ISNUMBER(РТУС!AD35)=TRUE,HYPERLINK("#Проверка!"&amp;CELL("адрес",Проверка!AD35),РТУС!AD35),HYPERLINK("#РТУС!"&amp;CELL("адрес",Проверка!AD35),"###")))</f>
        <v/>
      </c>
      <c r="AE35" s="13" t="str">
        <f>IF(РТУС!AE35="","",РТУС!AE35)</f>
        <v/>
      </c>
      <c r="AF35" s="15" t="str">
        <f ca="1">IF(РТУС!AE35="","",IF(РТУС!AF35="",HYPERLINK("#РТУС!"&amp;CELL("адрес",Проверка!AF35),"заполнить"),IF(AND(LEN(РТУС!AF35)=5,РТУС!AF35&lt;TODAY()),HYPERLINK("#Проверка!"&amp;CELL("адрес",Проверка!AF35),РТУС!AF35),HYPERLINK("#РТУС!"&amp;CELL("адрес",Проверка!AF35),"###"))))</f>
        <v/>
      </c>
      <c r="AG35" s="13"/>
      <c r="AH35" s="15" t="str">
        <f ca="1">IF(РТУС!AE35="","",IF(РТУС!AH35="",HYPERLINK("#РТУС!"&amp;CELL("адрес",Проверка!AH35),"заполнить"),IF(AND(LEN(РТУС!AH35)=5,РТУС!AH35&lt;TODAY()),HYPERLINK("#Проверка!"&amp;CELL("адрес",Проверка!AH35),РТУС!AH35),HYPERLINK("#РТУС!"&amp;CELL("адрес",Проверка!AH35),"###"))))</f>
        <v/>
      </c>
      <c r="AI35" s="15" t="str">
        <f ca="1">IF(РТУС!AE35="","",IF(РТУС!AI35="",HYPERLINK("#РТУС!"&amp;CELL("адрес",Проверка!AI35),"заполнить"),HYPERLINK("#Проверка!"&amp;CELL("адрес",Проверка!AI35),РТУС!AI35)))</f>
        <v/>
      </c>
      <c r="AJ35" s="13" t="str">
        <f ca="1">IF(РТУС!AE35="","",IF(РТУС!AJ35="",HYPERLINK("#РТУС!"&amp;CELL("адрес",Проверка!AJ35),"заполнить"),IF(OR(РТУС!AJ35="Юрлицо",РТУС!AJ35="Физлицо",РТУС!AJ35="ИП"),HYPERLINK("#Проверка!"&amp;CELL("адрес",Проверка!AJ35),РТУС!AJ35),HYPERLINK("#РТУС!"&amp;CELL("адрес",Проверка!AJ35),"###"))))</f>
        <v/>
      </c>
      <c r="AK35" s="13" t="str">
        <f ca="1">IF(РТУС!AK35="",HYPERLINK("#РТУС!"&amp;CELL("адрес",Проверка!AK35),"заполнить"),IF(OR(РТУС!AK35="Квартира",РТУС!AK35="Кладовая",РТУС!AK35="Машино-место",РТУС!AK35="Нежилое помещение"),HYPERLINK("#Проверка!"&amp;CELL("адрес",Проверка!AK35),РТУС!AK35),HYPERLINK("#РТУС!"&amp;CELL("адрес",Проверка!AK35),"###")))</f>
        <v>заполнить</v>
      </c>
      <c r="AL35" s="13" t="str">
        <f ca="1">IF(РТУС!AL35="",HYPERLINK("#РТУС!"&amp;CELL("адрес",Проверка!AL35),"заполнить"),HYPERLINK("#Проверка!"&amp;CELL("адрес",Проверка!AL35),РТУС!AL35))</f>
        <v>заполнить</v>
      </c>
      <c r="AM35" s="18" t="str">
        <f ca="1">IF(РТУС!AM35="",HYPERLINK("#РТУС!"&amp;CELL("адрес",Проверка!AM35),"заполнить"),IF(ISNUMBER(РТУС!AM35)=TRUE,IF(РТУС!AK35="Нежилое помещение",IF(РТУС!AM35&gt;7,HYPERLINK("#РТУС!"&amp;CELL("адрес",Проверка!AM35),"не больше 7 кв.м."),РТУС!AM35),HYPERLINK("#Проверка!"&amp;CELL("адрес",Проверка!AM35),РТУС!AM35)),HYPERLINK("#РТУС!"&amp;CELL("адрес",Проверка!AM35),"###")))</f>
        <v>заполнить</v>
      </c>
      <c r="AN35" s="13" t="str">
        <f ca="1">IF(РТУС!AN35="",HYPERLINK("#РТУС!"&amp;CELL("адрес",Проверка!AN35),"заполнить"),IF(OR(РТУС!AN35="Общая площадь помещения",РТУС!AN35="Общая приведенная площадь жилого помещения",РТУС!AN35="Общая площадь жилого помещения с учетом лоджий, балконов, террас и веранд"),HYPERLINK("#Проверка!"&amp;CELL("адрес",Проверка!AN35),РТУС!AN35),HYPERLINK("#РТУС!"&amp;CELL("адрес",Проверка!AN35),"###")))</f>
        <v>заполнить</v>
      </c>
      <c r="AO35" s="13" t="str">
        <f ca="1">IF(OR(РТУС!AK35="Квартира",РТУС!A35="Нежилое помещение"),IF(РТУС!AO35="",HYPERLINK("#РТУС!"&amp;CELL("адрес",Проверка!AO35),"заполнить"),IF(ISNUMBER(РТУС!AO35)=TRUE,HYPERLINK("#Проверка!"&amp;CELL("адрес",Проверка!AO35),РТУС!AO35),HYPERLINK("#РТУС!"&amp;CELL("адрес",Проверка!AO35),"###"))),"")</f>
        <v/>
      </c>
      <c r="AP35" s="13" t="str">
        <f>IF(РТУС!AP35="","",РТУС!AP35)</f>
        <v/>
      </c>
      <c r="AQ35" s="13" t="str">
        <f ca="1">IF(РТУС!AQ35="",HYPERLINK("#РТУС!"&amp;CELL("адрес",Проверка!AQ35),"заполнить"),HYPERLINK("#Проверка!"&amp;CELL("адрес",Проверка!AQ35),РТУС!AQ35))</f>
        <v>заполнить</v>
      </c>
      <c r="AR35" s="18" t="str">
        <f ca="1">IF(РТУС!AR35="",HYPERLINK("#РТУС!"&amp;CELL("адрес",Проверка!AR35),"заполнить"),IF(ISNUMBER(РТУС!AR35)=FALSE,HYPERLINK("#РТУС!"&amp;CELL("адрес",Проверка!AR35),"###"),IF(РТУС!G35="1",IF(РТУС!AB35=РТУС!AR35+РТУС!AU35,HYPERLINK("#Проверка!"&amp;CELL("адрес",Проверка!AR35),РТУС!AR35),HYPERLINK("#РТУС!"&amp;CELL("адрес",Проверка!AR35),"сверить суммы")),IF(РТУС!AB35=(SUMIF(РТУС!$A$4:$A$1000,A35,РТУС!$AR$4:$AR$1000)+SUMIF(РТУС!$A$4:$A$1000,A35,РТУС!$AU$4:$AU$1000)),HYPERLINK("#Проверка!"&amp;CELL("адрес",Проверка!AR35),РТУС!AR35),HYPERLINK("#РТУС!"&amp;CELL("адрес",Проверка!AR35),"сверить суммы")))))</f>
        <v>заполнить</v>
      </c>
      <c r="AS35" s="13" t="str">
        <f>IF(РТУС!AS35="","",РТУС!AS35)</f>
        <v/>
      </c>
      <c r="AT35" s="18" t="str">
        <f ca="1">IF(РТУС!AT35="",HYPERLINK("#РТУС!"&amp;CELL("адрес",Проверка!AT35),"заполнить"),IF(ISNUMBER(РТУС!AT35)=FALSE,HYPERLINK("#РТУС!"&amp;CELL("адрес",Проверка!AT35),"###"),IF(РТУС!AT35=РТУС!AR35,HYPERLINK("#Проверка!"&amp;CELL("адрес",Проверка!AT35),РТУС!AT35),HYPERLINK("#РТУС!"&amp;CELL("адрес",Проверка!AT35),"сверить суммы"))))</f>
        <v>заполнить</v>
      </c>
      <c r="AU35" s="18" t="str">
        <f ca="1">IF(РТУС!AU35="",HYPERLINK("#РТУС!"&amp;CELL("адрес",Проверка!AU35),"заполнить"),IF(ISNUMBER(РТУС!AU35)=FALSE,HYPERLINK("#РТУС!"&amp;CELL("адрес",Проверка!AU35),"###"),IF(РТУС!G35="1",IF(РТУС!AB35=РТУС!AR35+РТУС!AU35,HYPERLINK("#Проверка!"&amp;CELL("адрес",Проверка!AU35),РТУС!AU35),HYPERLINK("#РТУС!"&amp;CELL("адрес",Проверка!AU35),"сверить суммы")),IF(РТУС!AB35=(SUMIF(РТУС!$A$4:$A$1000,A35,РТУС!$AR$4:$AR$1000)+SUMIF(РТУС!$A$4:$A$1000,A35,РТУС!$AU$4:$AU$1000)),HYPERLINK("#Проверка!"&amp;CELL("адрес",Проверка!AU35),РТУС!AU35),HYPERLINK("#РТУС!"&amp;CELL("адрес",Проверка!AU35),"сверить суммы")))))</f>
        <v>заполнить</v>
      </c>
      <c r="AV35" s="13" t="str">
        <f ca="1">IF(РТУС!AV35="",HYPERLINK("#РТУС!"&amp;CELL("адрес",Проверка!AV35),"заполнить"),IF(OR(РТУС!AV35="Требование о передаче жилого помещения",РТУС!AV35="Требование о передаче машино-места",РТУС!AV35="Требования о передаче нежилого помещения",РТУС!AV35="Денежные требования"),HYPERLINK("#Проверка!"&amp;CELL("адрес",Проверка!AV35),РТУС!AV35),HYPERLINK("#РТУС!"&amp;CELL("адрес",Проверка!AV35),"###")))</f>
        <v>заполнить</v>
      </c>
      <c r="AW35" s="13" t="str">
        <f ca="1">IF(РТУС!AW35="",HYPERLINK("#РТУС!"&amp;CELL("адрес",Проверка!AW35),"заполнить"),IF(OR(РТУС!AW35="Включен в полном объеме",РТУС!AW35="Включен частично"),HYPERLINK("#Проверка!"&amp;CELL("адрес",Проверка!AW35),РТУС!AW35),HYPERLINK("#РТУС!"&amp;CELL("адрес",Проверка!AW35),"###")))</f>
        <v>заполнить</v>
      </c>
      <c r="AX35" s="15" t="str">
        <f ca="1">IF(РТУС!AX35="",HYPERLINK("#РТУС!"&amp;CELL("адрес",Проверка!AX35),"заполнить"),IF(AND(LEN(РТУС!AX35)=5,РТУС!AX35&lt;TODAY()),HYPERLINK("#Проверка!"&amp;CELL("адрес",Проверка!AX35),РТУС!AX35),HYPERLINK("#РТУС!"&amp;CELL("адрес",Проверка!AX35),"###")))</f>
        <v>заполнить</v>
      </c>
      <c r="AY35" s="15" t="str">
        <f ca="1">IF(РТУС!AY35="",HYPERLINK("#РТУС!"&amp;CELL("адрес",Проверка!AY35),"заполнить"),IF(AND(LEN(РТУС!AY35)=5,РТУС!AY35&lt;TODAY()),HYPERLINK("#Проверка!"&amp;CELL("адрес",Проверка!AY35),РТУС!AY35),HYPERLINK("#РТУС!"&amp;CELL("адрес",Проверка!AY35),"###")))</f>
        <v>заполнить</v>
      </c>
    </row>
    <row r="36" spans="1:51" x14ac:dyDescent="0.25">
      <c r="A36" s="10" t="str">
        <f>РТУС!A36</f>
        <v>.</v>
      </c>
      <c r="B36" s="13" t="str">
        <f ca="1">IF(РТУС!B36="",HYPERLINK("#РТУС!"&amp;CELL("адрес",Проверка!B36),"заполнить"),IF(AND(LEN(РТУС!B36)=10,РТУС!B35=РТУС!B36),HYPERLINK("#Проверка!"&amp;CELL("адрес",Проверка!B36),РТУС!B36),HYPERLINK("#РТУС!"&amp;CELL("адрес",Проверка!B36),"###")))</f>
        <v>заполнить</v>
      </c>
      <c r="C36" s="13" t="str">
        <f ca="1">IF(РТУС!C36="",HYPERLINK("#РТУС!"&amp;CELL("адрес",Проверка!C36),"заполнить"),IF(AND(ISNUMBER(РТУС!C36)=TRUE,РТУС!C36&gt;0,РТУС!C35=РТУС!C36),HYPERLINK("#Проверка!"&amp;CELL("адрес",Проверка!C36),РТУС!C36),HYPERLINK("#РТУС!"&amp;CELL("адрес",Проверка!C36),"###")))</f>
        <v>заполнить</v>
      </c>
      <c r="D36" s="13" t="str">
        <f>IF(РТУС!D36="","",РТУС!D36)</f>
        <v/>
      </c>
      <c r="E36" s="13" t="str">
        <f ca="1">IF(РТУС!E36="",HYPERLINK("#РТУС!"&amp;CELL("адрес",Проверка!E36),"заполнить"),IF(РТУС!E35=РТУС!E36,HYPERLINK("#Проверка!"&amp;CELL("адрес",Проверка!E36),РТУС!E36),HYPERLINK("#РТУС!"&amp;CELL("адрес",Проверка!E36),"###")))</f>
        <v>заполнить</v>
      </c>
      <c r="F36" s="13" t="str">
        <f ca="1">IF(РТУС!F36="",HYPERLINK("#РТУС!"&amp;CELL("адрес",Проверка!F36),"заполнить"),HYPERLINK("#Проверка!"&amp;CELL("адрес",Проверка!F36),РТУС!F36))</f>
        <v>заполнить</v>
      </c>
      <c r="G36" s="20" t="str">
        <f ca="1">IF(РТУС!G36="",HYPERLINK("#РТУС!"&amp;CELL("адрес",Проверка!G36),"заполнить"),IF(РТУС!G36="1",HYPERLINK("#Проверка!"&amp;CELL("адрес",Проверка!G36),"1"),IF(AND(ISNUMBER(РТУС!G36)=TRUE,РТУС!G36&lt;=1,РТУС!G36&gt;0),IF(SUMIF(РТУС!$A$4:$A$1000,A36,РТУС!$G$4:$G$1000)=1,HYPERLINK("#Проверка!"&amp;CELL("адрес",Проверка!G36),РТУС!G36),HYPERLINK("#РТУС!"&amp;CELL("адрес",Проверка!G36),"сумма долей ≠ 1")),HYPERLINK("#РТУС!"&amp;CELL("адрес",Проверка!G36),"###"))))</f>
        <v>заполнить</v>
      </c>
      <c r="H36" s="13" t="str">
        <f ca="1">IF(РТУС!H36="",HYPERLINK("#РТУС!"&amp;CELL("адрес",Проверка!H36),"заполнить"),IF(OR(РТУС!H36="Юрлицо",РТУС!H36="Физлицо",РТУС!H36="ИП"),HYPERLINK("#Проверка!"&amp;CELL("адрес",Проверка!H36),РТУС!H36),HYPERLINK("#РТУС!"&amp;CELL("адрес",Проверка!H36),"###")))</f>
        <v>заполнить</v>
      </c>
      <c r="I36" s="13" t="str">
        <f ca="1">IF(OR(РТУС!H36="Юрлицо",РТУС!H36="ИП"),IF(РТУС!I36="",HYPERLINK("#РТУС!"&amp;CELL("адрес",Проверка!I36),"заполнить"),IF(OR(LEN(РТУС!I36)=10,LEN(РТУС!I36)=12),HYPERLINK("#Проверка!"&amp;CELL("адрес",Проверка!I36),РТУС!I36),HYPERLINK("#РТУС!"&amp;CELL("адрес",Проверка!I36),"###"))),"")</f>
        <v/>
      </c>
      <c r="J36" s="15" t="str">
        <f ca="1">IF(РТУС!J36="","",IF(AND(LEN(РТУС!J36)=5,РТУС!J36&lt;TODAY()),HYPERLINK("#Проверка!"&amp;CELL("адрес",Проверка!J36),РТУС!J36),HYPERLINK("#РТУС!"&amp;CELL("адрес",Проверка!J36),"###")))</f>
        <v/>
      </c>
      <c r="K36" s="13" t="str">
        <f>IF(РТУС!K36="","",РТУС!K36)</f>
        <v/>
      </c>
      <c r="L36" s="13" t="str">
        <f ca="1">IF(OR(РТУС!H36="Физлицо",РТУС!H36="ИП"),IF(РТУС!L36="",HYPERLINK("#РТУС!"&amp;CELL("адрес",Проверка!L36),"заполнить"),IF(OR(РТУС!L36="Загранпаспорт гражданина РФ",РТУС!L36="Паспорт гражданина РФ",РТУС!L36="Иностранный паспорт",РТУС!L36="Свидетельство о рождении",РТУС!L36="Вид на жительство"),HYPERLINK("#Проверка!"&amp;CELL("адрес",Проверка!L36),РТУС!L36),HYPERLINK("#РТУС!"&amp;CELL("адрес",Проверка!L36),"###"))),"")</f>
        <v/>
      </c>
      <c r="M36" s="13" t="str">
        <f ca="1">IF(AND(OR(РТУС!L36="Паспорт гражданина РФ",РТУС!L36="Свидетельство о рождении"),РТУС!M36=""),HYPERLINK("#РТУС!"&amp;CELL("адрес",Проверка!M36),"заполнить"),IF(РТУС!L36="Паспорт гражданина РФ",IF(LEN(РТУС!M36)=4,HYPERLINK("#Проверка!"&amp;CELL("адрес",Проверка!M36),РТУС!M36),HYPERLINK("#РТУС!"&amp;CELL("адрес",Проверка!M36),"###")),IF(РТУС!L36="Свидетельство о рождении",HYPERLINK("#Проверка!"&amp;CELL("адрес",Проверка!M36),РТУС!M36),"")))</f>
        <v/>
      </c>
      <c r="N36" s="13" t="str">
        <f ca="1">IF(РТУС!L36="","",IF(РТУС!N36="",HYPERLINK("#РТУС!"&amp;CELL("адрес",Проверка!N36),"заполнить"),IF(OR(РТУС!L36="Паспорт гражданина РФ",РТУС!L36="Свидетельство о рождении"),IF(LEN(РТУС!N36)=6,HYPERLINK("#Проверка!"&amp;CELL("адрес",Проверка!N36),РТУС!N36),HYPERLINK("#РТУС!"&amp;CELL("адрес",Проверка!N36),"###")),HYPERLINK("#Проверка!"&amp;CELL("адрес",Проверка!N36),РТУС!N36))))</f>
        <v/>
      </c>
      <c r="O36" s="15" t="str">
        <f ca="1">IF(РТУС!L36="","",IF(РТУС!O36="",HYPERLINK("#РТУС!"&amp;CELL("адрес",Проверка!O36),"заполнить"),IF(AND(LEN(РТУС!O36)=5,РТУС!O36&lt;TODAY()),IF(РТУС!L36="Свидетельство о рождении",IF(РТУС!O36&gt;EDATE(TODAY(),-168),HYPERLINK("#Проверка!"&amp;CELL("адрес",Проверка!O36),РТУС!O36),HYPERLINK("#РТУС!"&amp;CELL("адрес",Проверка!O36),"недействительно")),HYPERLINK("#Проверка!"&amp;CELL("адрес",Проверка!O36),РТУС!O36)),HYPERLINK("#РТУС!"&amp;CELL("адрес",Проверка!O36),"###"))))</f>
        <v/>
      </c>
      <c r="P36" s="21" t="str">
        <f ca="1">IF(РТУС!L36="Паспорт гражданина РФ",IF(РТУС!P36="",HYPERLINK("#РТУС!"&amp;CELL("адрес",Проверка!P36),"заполнить"),HYPERLINK("#Проверка!"&amp;CELL("адрес",Проверка!P36),РТУС!P36)),"")</f>
        <v/>
      </c>
      <c r="Q36" s="13" t="str">
        <f ca="1">IF(РТУС!L36="Паспорт гражданина РФ",IF(РТУС!Q36="",HYPERLINK("#РТУС!"&amp;CELL("адрес",Проверка!Q36),"заполнить"),IF(LEN(РТУС!Q36)=7,HYPERLINK("#Проверка!"&amp;CELL("адрес",Проверка!Q36),РТУС!Q36),HYPERLINK("#РТУС!"&amp;CELL("адрес",Проверка!Q36),"###"))),"")</f>
        <v/>
      </c>
      <c r="R36" s="13" t="str">
        <f ca="1">IF(РТУС!R36="",HYPERLINK("#РТУС!"&amp;CELL("адрес",Проверка!R36),"заполнить"),HYPERLINK("#Проверка!"&amp;CELL("адрес",Проверка!R36),РТУС!R36))</f>
        <v>заполнить</v>
      </c>
      <c r="S36" s="13" t="str">
        <f>IF(РТУС!S36="","",РТУС!S36)</f>
        <v/>
      </c>
      <c r="T36" s="13" t="str">
        <f>IF(РТУС!T36="","",РТУС!T36)</f>
        <v/>
      </c>
      <c r="U36" s="13" t="str">
        <f>IF(РТУС!U36="","",РТУС!U36)</f>
        <v/>
      </c>
      <c r="V36" s="13" t="str">
        <f ca="1">IF(РТУС!V36="",HYPERLINK("#РТУС!"&amp;CELL("адрес",Проверка!V36),"заполнить"),IF(OR(РТУС!V36="Договор участия в долевом строительстве",РТУС!V36="Предварительный договор участия в долевом строительстве",РТУС!V36="Определение Арбитражного суда",РТУС!V36="Решение суда общей юрисдикции",РТУС!V36="Иные договоры"),HYPERLINK("#Проверка!"&amp;CELL("адрес",Проверка!V36),РТУС!V36),HYPERLINK("#РТУС!"&amp;CELL("адрес",Проверка!V36),"###")))</f>
        <v>заполнить</v>
      </c>
      <c r="W36" s="13" t="str">
        <f ca="1">IF(РТУС!W36="",HYPERLINK("#РТУС!"&amp;CELL("адрес",Проверка!W36),"заполнить"),HYPERLINK("#Проверка!"&amp;CELL("адрес",Проверка!W36),РТУС!W36))</f>
        <v>заполнить</v>
      </c>
      <c r="X36" s="15" t="str">
        <f ca="1">IF(РТУС!X36="",HYPERLINK("#РТУС!"&amp;CELL("адрес",Проверка!X36),"заполнить"),IF(AND(LEN(РТУС!X36)=5,РТУС!X36&lt;TODAY()),HYPERLINK("#Проверка!"&amp;CELL("адрес",Проверка!X36),РТУС!X36),HYPERLINK("#РТУС!"&amp;CELL("адрес",Проверка!X36),"###")))</f>
        <v>заполнить</v>
      </c>
      <c r="Y36" s="13" t="str">
        <f>IF(РТУС!Y36="","",РТУС!Y36)</f>
        <v/>
      </c>
      <c r="Z36" s="15" t="str">
        <f ca="1">IF(РТУС!Z36="","",IF(AND(LEN(РТУС!Z36)=5,РТУС!Z36&lt;TODAY()),HYPERLINK("#Проверка!"&amp;CELL("адрес",Проверка!Z36),РТУС!Z36),HYPERLINK("#РТУС!"&amp;CELL("адрес",Проверка!Z36),"###")))</f>
        <v/>
      </c>
      <c r="AA36" s="18" t="str">
        <f ca="1">IF(РТУС!AA36="",HYPERLINK("#РТУС!"&amp;CELL("адрес",Проверка!AA36),"заполнить"),IF(ISNUMBER(РТУС!AA36)=TRUE,HYPERLINK("#Проверка!"&amp;CELL("адрес",Проверка!AA36),РТУС!AA36),HYPERLINK("#РТУС!"&amp;CELL("адрес",Проверка!AA36),"###")))</f>
        <v>заполнить</v>
      </c>
      <c r="AB36" s="18" t="str">
        <f ca="1">IF(РТУС!AB36="",HYPERLINK("#РТУС!"&amp;CELL("адрес",Проверка!AB36),"заполнить"),IF(ISNUMBER(РТУС!AB36)=TRUE,HYPERLINK("#Проверка!"&amp;CELL("адрес",Проверка!AB36),РТУС!AB36),HYPERLINK("#РТУС!"&amp;CELL("адрес",Проверка!AB36),"###")))</f>
        <v>заполнить</v>
      </c>
      <c r="AC36" s="18" t="str">
        <f ca="1">IF(РТУС!AC36="","",IF(ISNUMBER(РТУС!AC36)=TRUE,HYPERLINK("#Проверка!"&amp;CELL("адрес",Проверка!AC36),РТУС!AC36),HYPERLINK("#РТУС!"&amp;CELL("адрес",Проверка!AC36),"###")))</f>
        <v/>
      </c>
      <c r="AD36" s="18" t="str">
        <f ca="1">IF(РТУС!AD36="","",IF(ISNUMBER(РТУС!AD36)=TRUE,HYPERLINK("#Проверка!"&amp;CELL("адрес",Проверка!AD36),РТУС!AD36),HYPERLINK("#РТУС!"&amp;CELL("адрес",Проверка!AD36),"###")))</f>
        <v/>
      </c>
      <c r="AE36" s="13" t="str">
        <f>IF(РТУС!AE36="","",РТУС!AE36)</f>
        <v/>
      </c>
      <c r="AF36" s="15" t="str">
        <f ca="1">IF(РТУС!AE36="","",IF(РТУС!AF36="",HYPERLINK("#РТУС!"&amp;CELL("адрес",Проверка!AF36),"заполнить"),IF(AND(LEN(РТУС!AF36)=5,РТУС!AF36&lt;TODAY()),HYPERLINK("#Проверка!"&amp;CELL("адрес",Проверка!AF36),РТУС!AF36),HYPERLINK("#РТУС!"&amp;CELL("адрес",Проверка!AF36),"###"))))</f>
        <v/>
      </c>
      <c r="AG36" s="13"/>
      <c r="AH36" s="15" t="str">
        <f ca="1">IF(РТУС!AE36="","",IF(РТУС!AH36="",HYPERLINK("#РТУС!"&amp;CELL("адрес",Проверка!AH36),"заполнить"),IF(AND(LEN(РТУС!AH36)=5,РТУС!AH36&lt;TODAY()),HYPERLINK("#Проверка!"&amp;CELL("адрес",Проверка!AH36),РТУС!AH36),HYPERLINK("#РТУС!"&amp;CELL("адрес",Проверка!AH36),"###"))))</f>
        <v/>
      </c>
      <c r="AI36" s="15" t="str">
        <f ca="1">IF(РТУС!AE36="","",IF(РТУС!AI36="",HYPERLINK("#РТУС!"&amp;CELL("адрес",Проверка!AI36),"заполнить"),HYPERLINK("#Проверка!"&amp;CELL("адрес",Проверка!AI36),РТУС!AI36)))</f>
        <v/>
      </c>
      <c r="AJ36" s="13" t="str">
        <f ca="1">IF(РТУС!AE36="","",IF(РТУС!AJ36="",HYPERLINK("#РТУС!"&amp;CELL("адрес",Проверка!AJ36),"заполнить"),IF(OR(РТУС!AJ36="Юрлицо",РТУС!AJ36="Физлицо",РТУС!AJ36="ИП"),HYPERLINK("#Проверка!"&amp;CELL("адрес",Проверка!AJ36),РТУС!AJ36),HYPERLINK("#РТУС!"&amp;CELL("адрес",Проверка!AJ36),"###"))))</f>
        <v/>
      </c>
      <c r="AK36" s="13" t="str">
        <f ca="1">IF(РТУС!AK36="",HYPERLINK("#РТУС!"&amp;CELL("адрес",Проверка!AK36),"заполнить"),IF(OR(РТУС!AK36="Квартира",РТУС!AK36="Кладовая",РТУС!AK36="Машино-место",РТУС!AK36="Нежилое помещение"),HYPERLINK("#Проверка!"&amp;CELL("адрес",Проверка!AK36),РТУС!AK36),HYPERLINK("#РТУС!"&amp;CELL("адрес",Проверка!AK36),"###")))</f>
        <v>заполнить</v>
      </c>
      <c r="AL36" s="13" t="str">
        <f ca="1">IF(РТУС!AL36="",HYPERLINK("#РТУС!"&amp;CELL("адрес",Проверка!AL36),"заполнить"),HYPERLINK("#Проверка!"&amp;CELL("адрес",Проверка!AL36),РТУС!AL36))</f>
        <v>заполнить</v>
      </c>
      <c r="AM36" s="18" t="str">
        <f ca="1">IF(РТУС!AM36="",HYPERLINK("#РТУС!"&amp;CELL("адрес",Проверка!AM36),"заполнить"),IF(ISNUMBER(РТУС!AM36)=TRUE,IF(РТУС!AK36="Нежилое помещение",IF(РТУС!AM36&gt;7,HYPERLINK("#РТУС!"&amp;CELL("адрес",Проверка!AM36),"не больше 7 кв.м."),РТУС!AM36),HYPERLINK("#Проверка!"&amp;CELL("адрес",Проверка!AM36),РТУС!AM36)),HYPERLINK("#РТУС!"&amp;CELL("адрес",Проверка!AM36),"###")))</f>
        <v>заполнить</v>
      </c>
      <c r="AN36" s="13" t="str">
        <f ca="1">IF(РТУС!AN36="",HYPERLINK("#РТУС!"&amp;CELL("адрес",Проверка!AN36),"заполнить"),IF(OR(РТУС!AN36="Общая площадь помещения",РТУС!AN36="Общая приведенная площадь жилого помещения",РТУС!AN36="Общая площадь жилого помещения с учетом лоджий, балконов, террас и веранд"),HYPERLINK("#Проверка!"&amp;CELL("адрес",Проверка!AN36),РТУС!AN36),HYPERLINK("#РТУС!"&amp;CELL("адрес",Проверка!AN36),"###")))</f>
        <v>заполнить</v>
      </c>
      <c r="AO36" s="13" t="str">
        <f ca="1">IF(OR(РТУС!AK36="Квартира",РТУС!A36="Нежилое помещение"),IF(РТУС!AO36="",HYPERLINK("#РТУС!"&amp;CELL("адрес",Проверка!AO36),"заполнить"),IF(ISNUMBER(РТУС!AO36)=TRUE,HYPERLINK("#Проверка!"&amp;CELL("адрес",Проверка!AO36),РТУС!AO36),HYPERLINK("#РТУС!"&amp;CELL("адрес",Проверка!AO36),"###"))),"")</f>
        <v/>
      </c>
      <c r="AP36" s="13" t="str">
        <f>IF(РТУС!AP36="","",РТУС!AP36)</f>
        <v/>
      </c>
      <c r="AQ36" s="13" t="str">
        <f ca="1">IF(РТУС!AQ36="",HYPERLINK("#РТУС!"&amp;CELL("адрес",Проверка!AQ36),"заполнить"),HYPERLINK("#Проверка!"&amp;CELL("адрес",Проверка!AQ36),РТУС!AQ36))</f>
        <v>заполнить</v>
      </c>
      <c r="AR36" s="18" t="str">
        <f ca="1">IF(РТУС!AR36="",HYPERLINK("#РТУС!"&amp;CELL("адрес",Проверка!AR36),"заполнить"),IF(ISNUMBER(РТУС!AR36)=FALSE,HYPERLINK("#РТУС!"&amp;CELL("адрес",Проверка!AR36),"###"),IF(РТУС!G36="1",IF(РТУС!AB36=РТУС!AR36+РТУС!AU36,HYPERLINK("#Проверка!"&amp;CELL("адрес",Проверка!AR36),РТУС!AR36),HYPERLINK("#РТУС!"&amp;CELL("адрес",Проверка!AR36),"сверить суммы")),IF(РТУС!AB36=(SUMIF(РТУС!$A$4:$A$1000,A36,РТУС!$AR$4:$AR$1000)+SUMIF(РТУС!$A$4:$A$1000,A36,РТУС!$AU$4:$AU$1000)),HYPERLINK("#Проверка!"&amp;CELL("адрес",Проверка!AR36),РТУС!AR36),HYPERLINK("#РТУС!"&amp;CELL("адрес",Проверка!AR36),"сверить суммы")))))</f>
        <v>заполнить</v>
      </c>
      <c r="AS36" s="13" t="str">
        <f>IF(РТУС!AS36="","",РТУС!AS36)</f>
        <v/>
      </c>
      <c r="AT36" s="18" t="str">
        <f ca="1">IF(РТУС!AT36="",HYPERLINK("#РТУС!"&amp;CELL("адрес",Проверка!AT36),"заполнить"),IF(ISNUMBER(РТУС!AT36)=FALSE,HYPERLINK("#РТУС!"&amp;CELL("адрес",Проверка!AT36),"###"),IF(РТУС!AT36=РТУС!AR36,HYPERLINK("#Проверка!"&amp;CELL("адрес",Проверка!AT36),РТУС!AT36),HYPERLINK("#РТУС!"&amp;CELL("адрес",Проверка!AT36),"сверить суммы"))))</f>
        <v>заполнить</v>
      </c>
      <c r="AU36" s="18" t="str">
        <f ca="1">IF(РТУС!AU36="",HYPERLINK("#РТУС!"&amp;CELL("адрес",Проверка!AU36),"заполнить"),IF(ISNUMBER(РТУС!AU36)=FALSE,HYPERLINK("#РТУС!"&amp;CELL("адрес",Проверка!AU36),"###"),IF(РТУС!G36="1",IF(РТУС!AB36=РТУС!AR36+РТУС!AU36,HYPERLINK("#Проверка!"&amp;CELL("адрес",Проверка!AU36),РТУС!AU36),HYPERLINK("#РТУС!"&amp;CELL("адрес",Проверка!AU36),"сверить суммы")),IF(РТУС!AB36=(SUMIF(РТУС!$A$4:$A$1000,A36,РТУС!$AR$4:$AR$1000)+SUMIF(РТУС!$A$4:$A$1000,A36,РТУС!$AU$4:$AU$1000)),HYPERLINK("#Проверка!"&amp;CELL("адрес",Проверка!AU36),РТУС!AU36),HYPERLINK("#РТУС!"&amp;CELL("адрес",Проверка!AU36),"сверить суммы")))))</f>
        <v>заполнить</v>
      </c>
      <c r="AV36" s="13" t="str">
        <f ca="1">IF(РТУС!AV36="",HYPERLINK("#РТУС!"&amp;CELL("адрес",Проверка!AV36),"заполнить"),IF(OR(РТУС!AV36="Требование о передаче жилого помещения",РТУС!AV36="Требование о передаче машино-места",РТУС!AV36="Требования о передаче нежилого помещения",РТУС!AV36="Денежные требования"),HYPERLINK("#Проверка!"&amp;CELL("адрес",Проверка!AV36),РТУС!AV36),HYPERLINK("#РТУС!"&amp;CELL("адрес",Проверка!AV36),"###")))</f>
        <v>заполнить</v>
      </c>
      <c r="AW36" s="13" t="str">
        <f ca="1">IF(РТУС!AW36="",HYPERLINK("#РТУС!"&amp;CELL("адрес",Проверка!AW36),"заполнить"),IF(OR(РТУС!AW36="Включен в полном объеме",РТУС!AW36="Включен частично"),HYPERLINK("#Проверка!"&amp;CELL("адрес",Проверка!AW36),РТУС!AW36),HYPERLINK("#РТУС!"&amp;CELL("адрес",Проверка!AW36),"###")))</f>
        <v>заполнить</v>
      </c>
      <c r="AX36" s="15" t="str">
        <f ca="1">IF(РТУС!AX36="",HYPERLINK("#РТУС!"&amp;CELL("адрес",Проверка!AX36),"заполнить"),IF(AND(LEN(РТУС!AX36)=5,РТУС!AX36&lt;TODAY()),HYPERLINK("#Проверка!"&amp;CELL("адрес",Проверка!AX36),РТУС!AX36),HYPERLINK("#РТУС!"&amp;CELL("адрес",Проверка!AX36),"###")))</f>
        <v>заполнить</v>
      </c>
      <c r="AY36" s="15" t="str">
        <f ca="1">IF(РТУС!AY36="",HYPERLINK("#РТУС!"&amp;CELL("адрес",Проверка!AY36),"заполнить"),IF(AND(LEN(РТУС!AY36)=5,РТУС!AY36&lt;TODAY()),HYPERLINK("#Проверка!"&amp;CELL("адрес",Проверка!AY36),РТУС!AY36),HYPERLINK("#РТУС!"&amp;CELL("адрес",Проверка!AY36),"###")))</f>
        <v>заполнить</v>
      </c>
    </row>
    <row r="37" spans="1:51" x14ac:dyDescent="0.25">
      <c r="A37" s="10" t="str">
        <f>РТУС!A37</f>
        <v>.</v>
      </c>
      <c r="B37" s="13" t="str">
        <f ca="1">IF(РТУС!B37="",HYPERLINK("#РТУС!"&amp;CELL("адрес",Проверка!B37),"заполнить"),IF(AND(LEN(РТУС!B37)=10,РТУС!B36=РТУС!B37),HYPERLINK("#Проверка!"&amp;CELL("адрес",Проверка!B37),РТУС!B37),HYPERLINK("#РТУС!"&amp;CELL("адрес",Проверка!B37),"###")))</f>
        <v>заполнить</v>
      </c>
      <c r="C37" s="13" t="str">
        <f ca="1">IF(РТУС!C37="",HYPERLINK("#РТУС!"&amp;CELL("адрес",Проверка!C37),"заполнить"),IF(AND(ISNUMBER(РТУС!C37)=TRUE,РТУС!C37&gt;0,РТУС!C36=РТУС!C37),HYPERLINK("#Проверка!"&amp;CELL("адрес",Проверка!C37),РТУС!C37),HYPERLINK("#РТУС!"&amp;CELL("адрес",Проверка!C37),"###")))</f>
        <v>заполнить</v>
      </c>
      <c r="D37" s="13" t="str">
        <f>IF(РТУС!D37="","",РТУС!D37)</f>
        <v/>
      </c>
      <c r="E37" s="13" t="str">
        <f ca="1">IF(РТУС!E37="",HYPERLINK("#РТУС!"&amp;CELL("адрес",Проверка!E37),"заполнить"),IF(РТУС!E36=РТУС!E37,HYPERLINK("#Проверка!"&amp;CELL("адрес",Проверка!E37),РТУС!E37),HYPERLINK("#РТУС!"&amp;CELL("адрес",Проверка!E37),"###")))</f>
        <v>заполнить</v>
      </c>
      <c r="F37" s="13" t="str">
        <f ca="1">IF(РТУС!F37="",HYPERLINK("#РТУС!"&amp;CELL("адрес",Проверка!F37),"заполнить"),HYPERLINK("#Проверка!"&amp;CELL("адрес",Проверка!F37),РТУС!F37))</f>
        <v>заполнить</v>
      </c>
      <c r="G37" s="20" t="str">
        <f ca="1">IF(РТУС!G37="",HYPERLINK("#РТУС!"&amp;CELL("адрес",Проверка!G37),"заполнить"),IF(РТУС!G37="1",HYPERLINK("#Проверка!"&amp;CELL("адрес",Проверка!G37),"1"),IF(AND(ISNUMBER(РТУС!G37)=TRUE,РТУС!G37&lt;=1,РТУС!G37&gt;0),IF(SUMIF(РТУС!$A$4:$A$1000,A37,РТУС!$G$4:$G$1000)=1,HYPERLINK("#Проверка!"&amp;CELL("адрес",Проверка!G37),РТУС!G37),HYPERLINK("#РТУС!"&amp;CELL("адрес",Проверка!G37),"сумма долей ≠ 1")),HYPERLINK("#РТУС!"&amp;CELL("адрес",Проверка!G37),"###"))))</f>
        <v>заполнить</v>
      </c>
      <c r="H37" s="13" t="str">
        <f ca="1">IF(РТУС!H37="",HYPERLINK("#РТУС!"&amp;CELL("адрес",Проверка!H37),"заполнить"),IF(OR(РТУС!H37="Юрлицо",РТУС!H37="Физлицо",РТУС!H37="ИП"),HYPERLINK("#Проверка!"&amp;CELL("адрес",Проверка!H37),РТУС!H37),HYPERLINK("#РТУС!"&amp;CELL("адрес",Проверка!H37),"###")))</f>
        <v>заполнить</v>
      </c>
      <c r="I37" s="13" t="str">
        <f ca="1">IF(OR(РТУС!H37="Юрлицо",РТУС!H37="ИП"),IF(РТУС!I37="",HYPERLINK("#РТУС!"&amp;CELL("адрес",Проверка!I37),"заполнить"),IF(OR(LEN(РТУС!I37)=10,LEN(РТУС!I37)=12),HYPERLINK("#Проверка!"&amp;CELL("адрес",Проверка!I37),РТУС!I37),HYPERLINK("#РТУС!"&amp;CELL("адрес",Проверка!I37),"###"))),"")</f>
        <v/>
      </c>
      <c r="J37" s="15" t="str">
        <f ca="1">IF(РТУС!J37="","",IF(AND(LEN(РТУС!J37)=5,РТУС!J37&lt;TODAY()),HYPERLINK("#Проверка!"&amp;CELL("адрес",Проверка!J37),РТУС!J37),HYPERLINK("#РТУС!"&amp;CELL("адрес",Проверка!J37),"###")))</f>
        <v/>
      </c>
      <c r="K37" s="13" t="str">
        <f>IF(РТУС!K37="","",РТУС!K37)</f>
        <v/>
      </c>
      <c r="L37" s="13" t="str">
        <f ca="1">IF(OR(РТУС!H37="Физлицо",РТУС!H37="ИП"),IF(РТУС!L37="",HYPERLINK("#РТУС!"&amp;CELL("адрес",Проверка!L37),"заполнить"),IF(OR(РТУС!L37="Загранпаспорт гражданина РФ",РТУС!L37="Паспорт гражданина РФ",РТУС!L37="Иностранный паспорт",РТУС!L37="Свидетельство о рождении",РТУС!L37="Вид на жительство"),HYPERLINK("#Проверка!"&amp;CELL("адрес",Проверка!L37),РТУС!L37),HYPERLINK("#РТУС!"&amp;CELL("адрес",Проверка!L37),"###"))),"")</f>
        <v/>
      </c>
      <c r="M37" s="13" t="str">
        <f ca="1">IF(AND(OR(РТУС!L37="Паспорт гражданина РФ",РТУС!L37="Свидетельство о рождении"),РТУС!M37=""),HYPERLINK("#РТУС!"&amp;CELL("адрес",Проверка!M37),"заполнить"),IF(РТУС!L37="Паспорт гражданина РФ",IF(LEN(РТУС!M37)=4,HYPERLINK("#Проверка!"&amp;CELL("адрес",Проверка!M37),РТУС!M37),HYPERLINK("#РТУС!"&amp;CELL("адрес",Проверка!M37),"###")),IF(РТУС!L37="Свидетельство о рождении",HYPERLINK("#Проверка!"&amp;CELL("адрес",Проверка!M37),РТУС!M37),"")))</f>
        <v/>
      </c>
      <c r="N37" s="13" t="str">
        <f ca="1">IF(РТУС!L37="","",IF(РТУС!N37="",HYPERLINK("#РТУС!"&amp;CELL("адрес",Проверка!N37),"заполнить"),IF(OR(РТУС!L37="Паспорт гражданина РФ",РТУС!L37="Свидетельство о рождении"),IF(LEN(РТУС!N37)=6,HYPERLINK("#Проверка!"&amp;CELL("адрес",Проверка!N37),РТУС!N37),HYPERLINK("#РТУС!"&amp;CELL("адрес",Проверка!N37),"###")),HYPERLINK("#Проверка!"&amp;CELL("адрес",Проверка!N37),РТУС!N37))))</f>
        <v/>
      </c>
      <c r="O37" s="15" t="str">
        <f ca="1">IF(РТУС!L37="","",IF(РТУС!O37="",HYPERLINK("#РТУС!"&amp;CELL("адрес",Проверка!O37),"заполнить"),IF(AND(LEN(РТУС!O37)=5,РТУС!O37&lt;TODAY()),IF(РТУС!L37="Свидетельство о рождении",IF(РТУС!O37&gt;EDATE(TODAY(),-168),HYPERLINK("#Проверка!"&amp;CELL("адрес",Проверка!O37),РТУС!O37),HYPERLINK("#РТУС!"&amp;CELL("адрес",Проверка!O37),"недействительно")),HYPERLINK("#Проверка!"&amp;CELL("адрес",Проверка!O37),РТУС!O37)),HYPERLINK("#РТУС!"&amp;CELL("адрес",Проверка!O37),"###"))))</f>
        <v/>
      </c>
      <c r="P37" s="21" t="str">
        <f ca="1">IF(РТУС!L37="Паспорт гражданина РФ",IF(РТУС!P37="",HYPERLINK("#РТУС!"&amp;CELL("адрес",Проверка!P37),"заполнить"),HYPERLINK("#Проверка!"&amp;CELL("адрес",Проверка!P37),РТУС!P37)),"")</f>
        <v/>
      </c>
      <c r="Q37" s="13" t="str">
        <f ca="1">IF(РТУС!L37="Паспорт гражданина РФ",IF(РТУС!Q37="",HYPERLINK("#РТУС!"&amp;CELL("адрес",Проверка!Q37),"заполнить"),IF(LEN(РТУС!Q37)=7,HYPERLINK("#Проверка!"&amp;CELL("адрес",Проверка!Q37),РТУС!Q37),HYPERLINK("#РТУС!"&amp;CELL("адрес",Проверка!Q37),"###"))),"")</f>
        <v/>
      </c>
      <c r="R37" s="13" t="str">
        <f ca="1">IF(РТУС!R37="",HYPERLINK("#РТУС!"&amp;CELL("адрес",Проверка!R37),"заполнить"),HYPERLINK("#Проверка!"&amp;CELL("адрес",Проверка!R37),РТУС!R37))</f>
        <v>заполнить</v>
      </c>
      <c r="S37" s="13" t="str">
        <f>IF(РТУС!S37="","",РТУС!S37)</f>
        <v/>
      </c>
      <c r="T37" s="13" t="str">
        <f>IF(РТУС!T37="","",РТУС!T37)</f>
        <v/>
      </c>
      <c r="U37" s="13" t="str">
        <f>IF(РТУС!U37="","",РТУС!U37)</f>
        <v/>
      </c>
      <c r="V37" s="13" t="str">
        <f ca="1">IF(РТУС!V37="",HYPERLINK("#РТУС!"&amp;CELL("адрес",Проверка!V37),"заполнить"),IF(OR(РТУС!V37="Договор участия в долевом строительстве",РТУС!V37="Предварительный договор участия в долевом строительстве",РТУС!V37="Определение Арбитражного суда",РТУС!V37="Решение суда общей юрисдикции",РТУС!V37="Иные договоры"),HYPERLINK("#Проверка!"&amp;CELL("адрес",Проверка!V37),РТУС!V37),HYPERLINK("#РТУС!"&amp;CELL("адрес",Проверка!V37),"###")))</f>
        <v>заполнить</v>
      </c>
      <c r="W37" s="13" t="str">
        <f ca="1">IF(РТУС!W37="",HYPERLINK("#РТУС!"&amp;CELL("адрес",Проверка!W37),"заполнить"),HYPERLINK("#Проверка!"&amp;CELL("адрес",Проверка!W37),РТУС!W37))</f>
        <v>заполнить</v>
      </c>
      <c r="X37" s="15" t="str">
        <f ca="1">IF(РТУС!X37="",HYPERLINK("#РТУС!"&amp;CELL("адрес",Проверка!X37),"заполнить"),IF(AND(LEN(РТУС!X37)=5,РТУС!X37&lt;TODAY()),HYPERLINK("#Проверка!"&amp;CELL("адрес",Проверка!X37),РТУС!X37),HYPERLINK("#РТУС!"&amp;CELL("адрес",Проверка!X37),"###")))</f>
        <v>заполнить</v>
      </c>
      <c r="Y37" s="13" t="str">
        <f>IF(РТУС!Y37="","",РТУС!Y37)</f>
        <v/>
      </c>
      <c r="Z37" s="15" t="str">
        <f ca="1">IF(РТУС!Z37="","",IF(AND(LEN(РТУС!Z37)=5,РТУС!Z37&lt;TODAY()),HYPERLINK("#Проверка!"&amp;CELL("адрес",Проверка!Z37),РТУС!Z37),HYPERLINK("#РТУС!"&amp;CELL("адрес",Проверка!Z37),"###")))</f>
        <v/>
      </c>
      <c r="AA37" s="18" t="str">
        <f ca="1">IF(РТУС!AA37="",HYPERLINK("#РТУС!"&amp;CELL("адрес",Проверка!AA37),"заполнить"),IF(ISNUMBER(РТУС!AA37)=TRUE,HYPERLINK("#Проверка!"&amp;CELL("адрес",Проверка!AA37),РТУС!AA37),HYPERLINK("#РТУС!"&amp;CELL("адрес",Проверка!AA37),"###")))</f>
        <v>заполнить</v>
      </c>
      <c r="AB37" s="18" t="str">
        <f ca="1">IF(РТУС!AB37="",HYPERLINK("#РТУС!"&amp;CELL("адрес",Проверка!AB37),"заполнить"),IF(ISNUMBER(РТУС!AB37)=TRUE,HYPERLINK("#Проверка!"&amp;CELL("адрес",Проверка!AB37),РТУС!AB37),HYPERLINK("#РТУС!"&amp;CELL("адрес",Проверка!AB37),"###")))</f>
        <v>заполнить</v>
      </c>
      <c r="AC37" s="18" t="str">
        <f ca="1">IF(РТУС!AC37="","",IF(ISNUMBER(РТУС!AC37)=TRUE,HYPERLINK("#Проверка!"&amp;CELL("адрес",Проверка!AC37),РТУС!AC37),HYPERLINK("#РТУС!"&amp;CELL("адрес",Проверка!AC37),"###")))</f>
        <v/>
      </c>
      <c r="AD37" s="18" t="str">
        <f ca="1">IF(РТУС!AD37="","",IF(ISNUMBER(РТУС!AD37)=TRUE,HYPERLINK("#Проверка!"&amp;CELL("адрес",Проверка!AD37),РТУС!AD37),HYPERLINK("#РТУС!"&amp;CELL("адрес",Проверка!AD37),"###")))</f>
        <v/>
      </c>
      <c r="AE37" s="13" t="str">
        <f>IF(РТУС!AE37="","",РТУС!AE37)</f>
        <v/>
      </c>
      <c r="AF37" s="15" t="str">
        <f ca="1">IF(РТУС!AE37="","",IF(РТУС!AF37="",HYPERLINK("#РТУС!"&amp;CELL("адрес",Проверка!AF37),"заполнить"),IF(AND(LEN(РТУС!AF37)=5,РТУС!AF37&lt;TODAY()),HYPERLINK("#Проверка!"&amp;CELL("адрес",Проверка!AF37),РТУС!AF37),HYPERLINK("#РТУС!"&amp;CELL("адрес",Проверка!AF37),"###"))))</f>
        <v/>
      </c>
      <c r="AG37" s="13"/>
      <c r="AH37" s="15" t="str">
        <f ca="1">IF(РТУС!AE37="","",IF(РТУС!AH37="",HYPERLINK("#РТУС!"&amp;CELL("адрес",Проверка!AH37),"заполнить"),IF(AND(LEN(РТУС!AH37)=5,РТУС!AH37&lt;TODAY()),HYPERLINK("#Проверка!"&amp;CELL("адрес",Проверка!AH37),РТУС!AH37),HYPERLINK("#РТУС!"&amp;CELL("адрес",Проверка!AH37),"###"))))</f>
        <v/>
      </c>
      <c r="AI37" s="15" t="str">
        <f ca="1">IF(РТУС!AE37="","",IF(РТУС!AI37="",HYPERLINK("#РТУС!"&amp;CELL("адрес",Проверка!AI37),"заполнить"),HYPERLINK("#Проверка!"&amp;CELL("адрес",Проверка!AI37),РТУС!AI37)))</f>
        <v/>
      </c>
      <c r="AJ37" s="13" t="str">
        <f ca="1">IF(РТУС!AE37="","",IF(РТУС!AJ37="",HYPERLINK("#РТУС!"&amp;CELL("адрес",Проверка!AJ37),"заполнить"),IF(OR(РТУС!AJ37="Юрлицо",РТУС!AJ37="Физлицо",РТУС!AJ37="ИП"),HYPERLINK("#Проверка!"&amp;CELL("адрес",Проверка!AJ37),РТУС!AJ37),HYPERLINK("#РТУС!"&amp;CELL("адрес",Проверка!AJ37),"###"))))</f>
        <v/>
      </c>
      <c r="AK37" s="13" t="str">
        <f ca="1">IF(РТУС!AK37="",HYPERLINK("#РТУС!"&amp;CELL("адрес",Проверка!AK37),"заполнить"),IF(OR(РТУС!AK37="Квартира",РТУС!AK37="Кладовая",РТУС!AK37="Машино-место",РТУС!AK37="Нежилое помещение"),HYPERLINK("#Проверка!"&amp;CELL("адрес",Проверка!AK37),РТУС!AK37),HYPERLINK("#РТУС!"&amp;CELL("адрес",Проверка!AK37),"###")))</f>
        <v>заполнить</v>
      </c>
      <c r="AL37" s="13" t="str">
        <f ca="1">IF(РТУС!AL37="",HYPERLINK("#РТУС!"&amp;CELL("адрес",Проверка!AL37),"заполнить"),HYPERLINK("#Проверка!"&amp;CELL("адрес",Проверка!AL37),РТУС!AL37))</f>
        <v>заполнить</v>
      </c>
      <c r="AM37" s="18" t="str">
        <f ca="1">IF(РТУС!AM37="",HYPERLINK("#РТУС!"&amp;CELL("адрес",Проверка!AM37),"заполнить"),IF(ISNUMBER(РТУС!AM37)=TRUE,IF(РТУС!AK37="Нежилое помещение",IF(РТУС!AM37&gt;7,HYPERLINK("#РТУС!"&amp;CELL("адрес",Проверка!AM37),"не больше 7 кв.м."),РТУС!AM37),HYPERLINK("#Проверка!"&amp;CELL("адрес",Проверка!AM37),РТУС!AM37)),HYPERLINK("#РТУС!"&amp;CELL("адрес",Проверка!AM37),"###")))</f>
        <v>заполнить</v>
      </c>
      <c r="AN37" s="13" t="str">
        <f ca="1">IF(РТУС!AN37="",HYPERLINK("#РТУС!"&amp;CELL("адрес",Проверка!AN37),"заполнить"),IF(OR(РТУС!AN37="Общая площадь помещения",РТУС!AN37="Общая приведенная площадь жилого помещения",РТУС!AN37="Общая площадь жилого помещения с учетом лоджий, балконов, террас и веранд"),HYPERLINK("#Проверка!"&amp;CELL("адрес",Проверка!AN37),РТУС!AN37),HYPERLINK("#РТУС!"&amp;CELL("адрес",Проверка!AN37),"###")))</f>
        <v>заполнить</v>
      </c>
      <c r="AO37" s="13" t="str">
        <f ca="1">IF(OR(РТУС!AK37="Квартира",РТУС!A37="Нежилое помещение"),IF(РТУС!AO37="",HYPERLINK("#РТУС!"&amp;CELL("адрес",Проверка!AO37),"заполнить"),IF(ISNUMBER(РТУС!AO37)=TRUE,HYPERLINK("#Проверка!"&amp;CELL("адрес",Проверка!AO37),РТУС!AO37),HYPERLINK("#РТУС!"&amp;CELL("адрес",Проверка!AO37),"###"))),"")</f>
        <v/>
      </c>
      <c r="AP37" s="13" t="str">
        <f>IF(РТУС!AP37="","",РТУС!AP37)</f>
        <v/>
      </c>
      <c r="AQ37" s="13" t="str">
        <f ca="1">IF(РТУС!AQ37="",HYPERLINK("#РТУС!"&amp;CELL("адрес",Проверка!AQ37),"заполнить"),HYPERLINK("#Проверка!"&amp;CELL("адрес",Проверка!AQ37),РТУС!AQ37))</f>
        <v>заполнить</v>
      </c>
      <c r="AR37" s="18" t="str">
        <f ca="1">IF(РТУС!AR37="",HYPERLINK("#РТУС!"&amp;CELL("адрес",Проверка!AR37),"заполнить"),IF(ISNUMBER(РТУС!AR37)=FALSE,HYPERLINK("#РТУС!"&amp;CELL("адрес",Проверка!AR37),"###"),IF(РТУС!G37="1",IF(РТУС!AB37=РТУС!AR37+РТУС!AU37,HYPERLINK("#Проверка!"&amp;CELL("адрес",Проверка!AR37),РТУС!AR37),HYPERLINK("#РТУС!"&amp;CELL("адрес",Проверка!AR37),"сверить суммы")),IF(РТУС!AB37=(SUMIF(РТУС!$A$4:$A$1000,A37,РТУС!$AR$4:$AR$1000)+SUMIF(РТУС!$A$4:$A$1000,A37,РТУС!$AU$4:$AU$1000)),HYPERLINK("#Проверка!"&amp;CELL("адрес",Проверка!AR37),РТУС!AR37),HYPERLINK("#РТУС!"&amp;CELL("адрес",Проверка!AR37),"сверить суммы")))))</f>
        <v>заполнить</v>
      </c>
      <c r="AS37" s="13" t="str">
        <f>IF(РТУС!AS37="","",РТУС!AS37)</f>
        <v/>
      </c>
      <c r="AT37" s="18" t="str">
        <f ca="1">IF(РТУС!AT37="",HYPERLINK("#РТУС!"&amp;CELL("адрес",Проверка!AT37),"заполнить"),IF(ISNUMBER(РТУС!AT37)=FALSE,HYPERLINK("#РТУС!"&amp;CELL("адрес",Проверка!AT37),"###"),IF(РТУС!AT37=РТУС!AR37,HYPERLINK("#Проверка!"&amp;CELL("адрес",Проверка!AT37),РТУС!AT37),HYPERLINK("#РТУС!"&amp;CELL("адрес",Проверка!AT37),"сверить суммы"))))</f>
        <v>заполнить</v>
      </c>
      <c r="AU37" s="18" t="str">
        <f ca="1">IF(РТУС!AU37="",HYPERLINK("#РТУС!"&amp;CELL("адрес",Проверка!AU37),"заполнить"),IF(ISNUMBER(РТУС!AU37)=FALSE,HYPERLINK("#РТУС!"&amp;CELL("адрес",Проверка!AU37),"###"),IF(РТУС!G37="1",IF(РТУС!AB37=РТУС!AR37+РТУС!AU37,HYPERLINK("#Проверка!"&amp;CELL("адрес",Проверка!AU37),РТУС!AU37),HYPERLINK("#РТУС!"&amp;CELL("адрес",Проверка!AU37),"сверить суммы")),IF(РТУС!AB37=(SUMIF(РТУС!$A$4:$A$1000,A37,РТУС!$AR$4:$AR$1000)+SUMIF(РТУС!$A$4:$A$1000,A37,РТУС!$AU$4:$AU$1000)),HYPERLINK("#Проверка!"&amp;CELL("адрес",Проверка!AU37),РТУС!AU37),HYPERLINK("#РТУС!"&amp;CELL("адрес",Проверка!AU37),"сверить суммы")))))</f>
        <v>заполнить</v>
      </c>
      <c r="AV37" s="13" t="str">
        <f ca="1">IF(РТУС!AV37="",HYPERLINK("#РТУС!"&amp;CELL("адрес",Проверка!AV37),"заполнить"),IF(OR(РТУС!AV37="Требование о передаче жилого помещения",РТУС!AV37="Требование о передаче машино-места",РТУС!AV37="Требования о передаче нежилого помещения",РТУС!AV37="Денежные требования"),HYPERLINK("#Проверка!"&amp;CELL("адрес",Проверка!AV37),РТУС!AV37),HYPERLINK("#РТУС!"&amp;CELL("адрес",Проверка!AV37),"###")))</f>
        <v>заполнить</v>
      </c>
      <c r="AW37" s="13" t="str">
        <f ca="1">IF(РТУС!AW37="",HYPERLINK("#РТУС!"&amp;CELL("адрес",Проверка!AW37),"заполнить"),IF(OR(РТУС!AW37="Включен в полном объеме",РТУС!AW37="Включен частично"),HYPERLINK("#Проверка!"&amp;CELL("адрес",Проверка!AW37),РТУС!AW37),HYPERLINK("#РТУС!"&amp;CELL("адрес",Проверка!AW37),"###")))</f>
        <v>заполнить</v>
      </c>
      <c r="AX37" s="15" t="str">
        <f ca="1">IF(РТУС!AX37="",HYPERLINK("#РТУС!"&amp;CELL("адрес",Проверка!AX37),"заполнить"),IF(AND(LEN(РТУС!AX37)=5,РТУС!AX37&lt;TODAY()),HYPERLINK("#Проверка!"&amp;CELL("адрес",Проверка!AX37),РТУС!AX37),HYPERLINK("#РТУС!"&amp;CELL("адрес",Проверка!AX37),"###")))</f>
        <v>заполнить</v>
      </c>
      <c r="AY37" s="15" t="str">
        <f ca="1">IF(РТУС!AY37="",HYPERLINK("#РТУС!"&amp;CELL("адрес",Проверка!AY37),"заполнить"),IF(AND(LEN(РТУС!AY37)=5,РТУС!AY37&lt;TODAY()),HYPERLINK("#Проверка!"&amp;CELL("адрес",Проверка!AY37),РТУС!AY37),HYPERLINK("#РТУС!"&amp;CELL("адрес",Проверка!AY37),"###")))</f>
        <v>заполнить</v>
      </c>
    </row>
    <row r="38" spans="1:51" x14ac:dyDescent="0.25">
      <c r="A38" s="10" t="str">
        <f>РТУС!A38</f>
        <v>.</v>
      </c>
      <c r="B38" s="13" t="str">
        <f ca="1">IF(РТУС!B38="",HYPERLINK("#РТУС!"&amp;CELL("адрес",Проверка!B38),"заполнить"),IF(AND(LEN(РТУС!B38)=10,РТУС!B37=РТУС!B38),HYPERLINK("#Проверка!"&amp;CELL("адрес",Проверка!B38),РТУС!B38),HYPERLINK("#РТУС!"&amp;CELL("адрес",Проверка!B38),"###")))</f>
        <v>заполнить</v>
      </c>
      <c r="C38" s="13" t="str">
        <f ca="1">IF(РТУС!C38="",HYPERLINK("#РТУС!"&amp;CELL("адрес",Проверка!C38),"заполнить"),IF(AND(ISNUMBER(РТУС!C38)=TRUE,РТУС!C38&gt;0,РТУС!C37=РТУС!C38),HYPERLINK("#Проверка!"&amp;CELL("адрес",Проверка!C38),РТУС!C38),HYPERLINK("#РТУС!"&amp;CELL("адрес",Проверка!C38),"###")))</f>
        <v>заполнить</v>
      </c>
      <c r="D38" s="13" t="str">
        <f>IF(РТУС!D38="","",РТУС!D38)</f>
        <v/>
      </c>
      <c r="E38" s="13" t="str">
        <f ca="1">IF(РТУС!E38="",HYPERLINK("#РТУС!"&amp;CELL("адрес",Проверка!E38),"заполнить"),IF(РТУС!E37=РТУС!E38,HYPERLINK("#Проверка!"&amp;CELL("адрес",Проверка!E38),РТУС!E38),HYPERLINK("#РТУС!"&amp;CELL("адрес",Проверка!E38),"###")))</f>
        <v>заполнить</v>
      </c>
      <c r="F38" s="13" t="str">
        <f ca="1">IF(РТУС!F38="",HYPERLINK("#РТУС!"&amp;CELL("адрес",Проверка!F38),"заполнить"),HYPERLINK("#Проверка!"&amp;CELL("адрес",Проверка!F38),РТУС!F38))</f>
        <v>заполнить</v>
      </c>
      <c r="G38" s="20" t="str">
        <f ca="1">IF(РТУС!G38="",HYPERLINK("#РТУС!"&amp;CELL("адрес",Проверка!G38),"заполнить"),IF(РТУС!G38="1",HYPERLINK("#Проверка!"&amp;CELL("адрес",Проверка!G38),"1"),IF(AND(ISNUMBER(РТУС!G38)=TRUE,РТУС!G38&lt;=1,РТУС!G38&gt;0),IF(SUMIF(РТУС!$A$4:$A$1000,A38,РТУС!$G$4:$G$1000)=1,HYPERLINK("#Проверка!"&amp;CELL("адрес",Проверка!G38),РТУС!G38),HYPERLINK("#РТУС!"&amp;CELL("адрес",Проверка!G38),"сумма долей ≠ 1")),HYPERLINK("#РТУС!"&amp;CELL("адрес",Проверка!G38),"###"))))</f>
        <v>заполнить</v>
      </c>
      <c r="H38" s="13" t="str">
        <f ca="1">IF(РТУС!H38="",HYPERLINK("#РТУС!"&amp;CELL("адрес",Проверка!H38),"заполнить"),IF(OR(РТУС!H38="Юрлицо",РТУС!H38="Физлицо",РТУС!H38="ИП"),HYPERLINK("#Проверка!"&amp;CELL("адрес",Проверка!H38),РТУС!H38),HYPERLINK("#РТУС!"&amp;CELL("адрес",Проверка!H38),"###")))</f>
        <v>заполнить</v>
      </c>
      <c r="I38" s="13" t="str">
        <f ca="1">IF(OR(РТУС!H38="Юрлицо",РТУС!H38="ИП"),IF(РТУС!I38="",HYPERLINK("#РТУС!"&amp;CELL("адрес",Проверка!I38),"заполнить"),IF(OR(LEN(РТУС!I38)=10,LEN(РТУС!I38)=12),HYPERLINK("#Проверка!"&amp;CELL("адрес",Проверка!I38),РТУС!I38),HYPERLINK("#РТУС!"&amp;CELL("адрес",Проверка!I38),"###"))),"")</f>
        <v/>
      </c>
      <c r="J38" s="15" t="str">
        <f ca="1">IF(РТУС!J38="","",IF(AND(LEN(РТУС!J38)=5,РТУС!J38&lt;TODAY()),HYPERLINK("#Проверка!"&amp;CELL("адрес",Проверка!J38),РТУС!J38),HYPERLINK("#РТУС!"&amp;CELL("адрес",Проверка!J38),"###")))</f>
        <v/>
      </c>
      <c r="K38" s="13" t="str">
        <f>IF(РТУС!K38="","",РТУС!K38)</f>
        <v/>
      </c>
      <c r="L38" s="13" t="str">
        <f ca="1">IF(OR(РТУС!H38="Физлицо",РТУС!H38="ИП"),IF(РТУС!L38="",HYPERLINK("#РТУС!"&amp;CELL("адрес",Проверка!L38),"заполнить"),IF(OR(РТУС!L38="Загранпаспорт гражданина РФ",РТУС!L38="Паспорт гражданина РФ",РТУС!L38="Иностранный паспорт",РТУС!L38="Свидетельство о рождении",РТУС!L38="Вид на жительство"),HYPERLINK("#Проверка!"&amp;CELL("адрес",Проверка!L38),РТУС!L38),HYPERLINK("#РТУС!"&amp;CELL("адрес",Проверка!L38),"###"))),"")</f>
        <v/>
      </c>
      <c r="M38" s="13" t="str">
        <f ca="1">IF(AND(OR(РТУС!L38="Паспорт гражданина РФ",РТУС!L38="Свидетельство о рождении"),РТУС!M38=""),HYPERLINK("#РТУС!"&amp;CELL("адрес",Проверка!M38),"заполнить"),IF(РТУС!L38="Паспорт гражданина РФ",IF(LEN(РТУС!M38)=4,HYPERLINK("#Проверка!"&amp;CELL("адрес",Проверка!M38),РТУС!M38),HYPERLINK("#РТУС!"&amp;CELL("адрес",Проверка!M38),"###")),IF(РТУС!L38="Свидетельство о рождении",HYPERLINK("#Проверка!"&amp;CELL("адрес",Проверка!M38),РТУС!M38),"")))</f>
        <v/>
      </c>
      <c r="N38" s="13" t="str">
        <f ca="1">IF(РТУС!L38="","",IF(РТУС!N38="",HYPERLINK("#РТУС!"&amp;CELL("адрес",Проверка!N38),"заполнить"),IF(OR(РТУС!L38="Паспорт гражданина РФ",РТУС!L38="Свидетельство о рождении"),IF(LEN(РТУС!N38)=6,HYPERLINK("#Проверка!"&amp;CELL("адрес",Проверка!N38),РТУС!N38),HYPERLINK("#РТУС!"&amp;CELL("адрес",Проверка!N38),"###")),HYPERLINK("#Проверка!"&amp;CELL("адрес",Проверка!N38),РТУС!N38))))</f>
        <v/>
      </c>
      <c r="O38" s="15" t="str">
        <f ca="1">IF(РТУС!L38="","",IF(РТУС!O38="",HYPERLINK("#РТУС!"&amp;CELL("адрес",Проверка!O38),"заполнить"),IF(AND(LEN(РТУС!O38)=5,РТУС!O38&lt;TODAY()),IF(РТУС!L38="Свидетельство о рождении",IF(РТУС!O38&gt;EDATE(TODAY(),-168),HYPERLINK("#Проверка!"&amp;CELL("адрес",Проверка!O38),РТУС!O38),HYPERLINK("#РТУС!"&amp;CELL("адрес",Проверка!O38),"недействительно")),HYPERLINK("#Проверка!"&amp;CELL("адрес",Проверка!O38),РТУС!O38)),HYPERLINK("#РТУС!"&amp;CELL("адрес",Проверка!O38),"###"))))</f>
        <v/>
      </c>
      <c r="P38" s="21" t="str">
        <f ca="1">IF(РТУС!L38="Паспорт гражданина РФ",IF(РТУС!P38="",HYPERLINK("#РТУС!"&amp;CELL("адрес",Проверка!P38),"заполнить"),HYPERLINK("#Проверка!"&amp;CELL("адрес",Проверка!P38),РТУС!P38)),"")</f>
        <v/>
      </c>
      <c r="Q38" s="13" t="str">
        <f ca="1">IF(РТУС!L38="Паспорт гражданина РФ",IF(РТУС!Q38="",HYPERLINK("#РТУС!"&amp;CELL("адрес",Проверка!Q38),"заполнить"),IF(LEN(РТУС!Q38)=7,HYPERLINK("#Проверка!"&amp;CELL("адрес",Проверка!Q38),РТУС!Q38),HYPERLINK("#РТУС!"&amp;CELL("адрес",Проверка!Q38),"###"))),"")</f>
        <v/>
      </c>
      <c r="R38" s="13" t="str">
        <f ca="1">IF(РТУС!R38="",HYPERLINK("#РТУС!"&amp;CELL("адрес",Проверка!R38),"заполнить"),HYPERLINK("#Проверка!"&amp;CELL("адрес",Проверка!R38),РТУС!R38))</f>
        <v>заполнить</v>
      </c>
      <c r="S38" s="13" t="str">
        <f>IF(РТУС!S38="","",РТУС!S38)</f>
        <v/>
      </c>
      <c r="T38" s="13" t="str">
        <f>IF(РТУС!T38="","",РТУС!T38)</f>
        <v/>
      </c>
      <c r="U38" s="13" t="str">
        <f>IF(РТУС!U38="","",РТУС!U38)</f>
        <v/>
      </c>
      <c r="V38" s="13" t="str">
        <f ca="1">IF(РТУС!V38="",HYPERLINK("#РТУС!"&amp;CELL("адрес",Проверка!V38),"заполнить"),IF(OR(РТУС!V38="Договор участия в долевом строительстве",РТУС!V38="Предварительный договор участия в долевом строительстве",РТУС!V38="Определение Арбитражного суда",РТУС!V38="Решение суда общей юрисдикции",РТУС!V38="Иные договоры"),HYPERLINK("#Проверка!"&amp;CELL("адрес",Проверка!V38),РТУС!V38),HYPERLINK("#РТУС!"&amp;CELL("адрес",Проверка!V38),"###")))</f>
        <v>заполнить</v>
      </c>
      <c r="W38" s="13" t="str">
        <f ca="1">IF(РТУС!W38="",HYPERLINK("#РТУС!"&amp;CELL("адрес",Проверка!W38),"заполнить"),HYPERLINK("#Проверка!"&amp;CELL("адрес",Проверка!W38),РТУС!W38))</f>
        <v>заполнить</v>
      </c>
      <c r="X38" s="15" t="str">
        <f ca="1">IF(РТУС!X38="",HYPERLINK("#РТУС!"&amp;CELL("адрес",Проверка!X38),"заполнить"),IF(AND(LEN(РТУС!X38)=5,РТУС!X38&lt;TODAY()),HYPERLINK("#Проверка!"&amp;CELL("адрес",Проверка!X38),РТУС!X38),HYPERLINK("#РТУС!"&amp;CELL("адрес",Проверка!X38),"###")))</f>
        <v>заполнить</v>
      </c>
      <c r="Y38" s="13" t="str">
        <f>IF(РТУС!Y38="","",РТУС!Y38)</f>
        <v/>
      </c>
      <c r="Z38" s="15" t="str">
        <f ca="1">IF(РТУС!Z38="","",IF(AND(LEN(РТУС!Z38)=5,РТУС!Z38&lt;TODAY()),HYPERLINK("#Проверка!"&amp;CELL("адрес",Проверка!Z38),РТУС!Z38),HYPERLINK("#РТУС!"&amp;CELL("адрес",Проверка!Z38),"###")))</f>
        <v/>
      </c>
      <c r="AA38" s="18" t="str">
        <f ca="1">IF(РТУС!AA38="",HYPERLINK("#РТУС!"&amp;CELL("адрес",Проверка!AA38),"заполнить"),IF(ISNUMBER(РТУС!AA38)=TRUE,HYPERLINK("#Проверка!"&amp;CELL("адрес",Проверка!AA38),РТУС!AA38),HYPERLINK("#РТУС!"&amp;CELL("адрес",Проверка!AA38),"###")))</f>
        <v>заполнить</v>
      </c>
      <c r="AB38" s="18" t="str">
        <f ca="1">IF(РТУС!AB38="",HYPERLINK("#РТУС!"&amp;CELL("адрес",Проверка!AB38),"заполнить"),IF(ISNUMBER(РТУС!AB38)=TRUE,HYPERLINK("#Проверка!"&amp;CELL("адрес",Проверка!AB38),РТУС!AB38),HYPERLINK("#РТУС!"&amp;CELL("адрес",Проверка!AB38),"###")))</f>
        <v>заполнить</v>
      </c>
      <c r="AC38" s="18" t="str">
        <f ca="1">IF(РТУС!AC38="","",IF(ISNUMBER(РТУС!AC38)=TRUE,HYPERLINK("#Проверка!"&amp;CELL("адрес",Проверка!AC38),РТУС!AC38),HYPERLINK("#РТУС!"&amp;CELL("адрес",Проверка!AC38),"###")))</f>
        <v/>
      </c>
      <c r="AD38" s="18" t="str">
        <f ca="1">IF(РТУС!AD38="","",IF(ISNUMBER(РТУС!AD38)=TRUE,HYPERLINK("#Проверка!"&amp;CELL("адрес",Проверка!AD38),РТУС!AD38),HYPERLINK("#РТУС!"&amp;CELL("адрес",Проверка!AD38),"###")))</f>
        <v/>
      </c>
      <c r="AE38" s="13" t="str">
        <f>IF(РТУС!AE38="","",РТУС!AE38)</f>
        <v/>
      </c>
      <c r="AF38" s="15" t="str">
        <f ca="1">IF(РТУС!AE38="","",IF(РТУС!AF38="",HYPERLINK("#РТУС!"&amp;CELL("адрес",Проверка!AF38),"заполнить"),IF(AND(LEN(РТУС!AF38)=5,РТУС!AF38&lt;TODAY()),HYPERLINK("#Проверка!"&amp;CELL("адрес",Проверка!AF38),РТУС!AF38),HYPERLINK("#РТУС!"&amp;CELL("адрес",Проверка!AF38),"###"))))</f>
        <v/>
      </c>
      <c r="AG38" s="13"/>
      <c r="AH38" s="15" t="str">
        <f ca="1">IF(РТУС!AE38="","",IF(РТУС!AH38="",HYPERLINK("#РТУС!"&amp;CELL("адрес",Проверка!AH38),"заполнить"),IF(AND(LEN(РТУС!AH38)=5,РТУС!AH38&lt;TODAY()),HYPERLINK("#Проверка!"&amp;CELL("адрес",Проверка!AH38),РТУС!AH38),HYPERLINK("#РТУС!"&amp;CELL("адрес",Проверка!AH38),"###"))))</f>
        <v/>
      </c>
      <c r="AI38" s="15" t="str">
        <f ca="1">IF(РТУС!AE38="","",IF(РТУС!AI38="",HYPERLINK("#РТУС!"&amp;CELL("адрес",Проверка!AI38),"заполнить"),HYPERLINK("#Проверка!"&amp;CELL("адрес",Проверка!AI38),РТУС!AI38)))</f>
        <v/>
      </c>
      <c r="AJ38" s="13" t="str">
        <f ca="1">IF(РТУС!AE38="","",IF(РТУС!AJ38="",HYPERLINK("#РТУС!"&amp;CELL("адрес",Проверка!AJ38),"заполнить"),IF(OR(РТУС!AJ38="Юрлицо",РТУС!AJ38="Физлицо",РТУС!AJ38="ИП"),HYPERLINK("#Проверка!"&amp;CELL("адрес",Проверка!AJ38),РТУС!AJ38),HYPERLINK("#РТУС!"&amp;CELL("адрес",Проверка!AJ38),"###"))))</f>
        <v/>
      </c>
      <c r="AK38" s="13" t="str">
        <f ca="1">IF(РТУС!AK38="",HYPERLINK("#РТУС!"&amp;CELL("адрес",Проверка!AK38),"заполнить"),IF(OR(РТУС!AK38="Квартира",РТУС!AK38="Кладовая",РТУС!AK38="Машино-место",РТУС!AK38="Нежилое помещение"),HYPERLINK("#Проверка!"&amp;CELL("адрес",Проверка!AK38),РТУС!AK38),HYPERLINK("#РТУС!"&amp;CELL("адрес",Проверка!AK38),"###")))</f>
        <v>заполнить</v>
      </c>
      <c r="AL38" s="13" t="str">
        <f ca="1">IF(РТУС!AL38="",HYPERLINK("#РТУС!"&amp;CELL("адрес",Проверка!AL38),"заполнить"),HYPERLINK("#Проверка!"&amp;CELL("адрес",Проверка!AL38),РТУС!AL38))</f>
        <v>заполнить</v>
      </c>
      <c r="AM38" s="18" t="str">
        <f ca="1">IF(РТУС!AM38="",HYPERLINK("#РТУС!"&amp;CELL("адрес",Проверка!AM38),"заполнить"),IF(ISNUMBER(РТУС!AM38)=TRUE,IF(РТУС!AK38="Нежилое помещение",IF(РТУС!AM38&gt;7,HYPERLINK("#РТУС!"&amp;CELL("адрес",Проверка!AM38),"не больше 7 кв.м."),РТУС!AM38),HYPERLINK("#Проверка!"&amp;CELL("адрес",Проверка!AM38),РТУС!AM38)),HYPERLINK("#РТУС!"&amp;CELL("адрес",Проверка!AM38),"###")))</f>
        <v>заполнить</v>
      </c>
      <c r="AN38" s="13" t="str">
        <f ca="1">IF(РТУС!AN38="",HYPERLINK("#РТУС!"&amp;CELL("адрес",Проверка!AN38),"заполнить"),IF(OR(РТУС!AN38="Общая площадь помещения",РТУС!AN38="Общая приведенная площадь жилого помещения",РТУС!AN38="Общая площадь жилого помещения с учетом лоджий, балконов, террас и веранд"),HYPERLINK("#Проверка!"&amp;CELL("адрес",Проверка!AN38),РТУС!AN38),HYPERLINK("#РТУС!"&amp;CELL("адрес",Проверка!AN38),"###")))</f>
        <v>заполнить</v>
      </c>
      <c r="AO38" s="13" t="str">
        <f ca="1">IF(OR(РТУС!AK38="Квартира",РТУС!A38="Нежилое помещение"),IF(РТУС!AO38="",HYPERLINK("#РТУС!"&amp;CELL("адрес",Проверка!AO38),"заполнить"),IF(ISNUMBER(РТУС!AO38)=TRUE,HYPERLINK("#Проверка!"&amp;CELL("адрес",Проверка!AO38),РТУС!AO38),HYPERLINK("#РТУС!"&amp;CELL("адрес",Проверка!AO38),"###"))),"")</f>
        <v/>
      </c>
      <c r="AP38" s="13" t="str">
        <f>IF(РТУС!AP38="","",РТУС!AP38)</f>
        <v/>
      </c>
      <c r="AQ38" s="13" t="str">
        <f ca="1">IF(РТУС!AQ38="",HYPERLINK("#РТУС!"&amp;CELL("адрес",Проверка!AQ38),"заполнить"),HYPERLINK("#Проверка!"&amp;CELL("адрес",Проверка!AQ38),РТУС!AQ38))</f>
        <v>заполнить</v>
      </c>
      <c r="AR38" s="18" t="str">
        <f ca="1">IF(РТУС!AR38="",HYPERLINK("#РТУС!"&amp;CELL("адрес",Проверка!AR38),"заполнить"),IF(ISNUMBER(РТУС!AR38)=FALSE,HYPERLINK("#РТУС!"&amp;CELL("адрес",Проверка!AR38),"###"),IF(РТУС!G38="1",IF(РТУС!AB38=РТУС!AR38+РТУС!AU38,HYPERLINK("#Проверка!"&amp;CELL("адрес",Проверка!AR38),РТУС!AR38),HYPERLINK("#РТУС!"&amp;CELL("адрес",Проверка!AR38),"сверить суммы")),IF(РТУС!AB38=(SUMIF(РТУС!$A$4:$A$1000,A38,РТУС!$AR$4:$AR$1000)+SUMIF(РТУС!$A$4:$A$1000,A38,РТУС!$AU$4:$AU$1000)),HYPERLINK("#Проверка!"&amp;CELL("адрес",Проверка!AR38),РТУС!AR38),HYPERLINK("#РТУС!"&amp;CELL("адрес",Проверка!AR38),"сверить суммы")))))</f>
        <v>заполнить</v>
      </c>
      <c r="AS38" s="13" t="str">
        <f>IF(РТУС!AS38="","",РТУС!AS38)</f>
        <v/>
      </c>
      <c r="AT38" s="18" t="str">
        <f ca="1">IF(РТУС!AT38="",HYPERLINK("#РТУС!"&amp;CELL("адрес",Проверка!AT38),"заполнить"),IF(ISNUMBER(РТУС!AT38)=FALSE,HYPERLINK("#РТУС!"&amp;CELL("адрес",Проверка!AT38),"###"),IF(РТУС!AT38=РТУС!AR38,HYPERLINK("#Проверка!"&amp;CELL("адрес",Проверка!AT38),РТУС!AT38),HYPERLINK("#РТУС!"&amp;CELL("адрес",Проверка!AT38),"сверить суммы"))))</f>
        <v>заполнить</v>
      </c>
      <c r="AU38" s="18" t="str">
        <f ca="1">IF(РТУС!AU38="",HYPERLINK("#РТУС!"&amp;CELL("адрес",Проверка!AU38),"заполнить"),IF(ISNUMBER(РТУС!AU38)=FALSE,HYPERLINK("#РТУС!"&amp;CELL("адрес",Проверка!AU38),"###"),IF(РТУС!G38="1",IF(РТУС!AB38=РТУС!AR38+РТУС!AU38,HYPERLINK("#Проверка!"&amp;CELL("адрес",Проверка!AU38),РТУС!AU38),HYPERLINK("#РТУС!"&amp;CELL("адрес",Проверка!AU38),"сверить суммы")),IF(РТУС!AB38=(SUMIF(РТУС!$A$4:$A$1000,A38,РТУС!$AR$4:$AR$1000)+SUMIF(РТУС!$A$4:$A$1000,A38,РТУС!$AU$4:$AU$1000)),HYPERLINK("#Проверка!"&amp;CELL("адрес",Проверка!AU38),РТУС!AU38),HYPERLINK("#РТУС!"&amp;CELL("адрес",Проверка!AU38),"сверить суммы")))))</f>
        <v>заполнить</v>
      </c>
      <c r="AV38" s="13" t="str">
        <f ca="1">IF(РТУС!AV38="",HYPERLINK("#РТУС!"&amp;CELL("адрес",Проверка!AV38),"заполнить"),IF(OR(РТУС!AV38="Требование о передаче жилого помещения",РТУС!AV38="Требование о передаче машино-места",РТУС!AV38="Требования о передаче нежилого помещения",РТУС!AV38="Денежные требования"),HYPERLINK("#Проверка!"&amp;CELL("адрес",Проверка!AV38),РТУС!AV38),HYPERLINK("#РТУС!"&amp;CELL("адрес",Проверка!AV38),"###")))</f>
        <v>заполнить</v>
      </c>
      <c r="AW38" s="13" t="str">
        <f ca="1">IF(РТУС!AW38="",HYPERLINK("#РТУС!"&amp;CELL("адрес",Проверка!AW38),"заполнить"),IF(OR(РТУС!AW38="Включен в полном объеме",РТУС!AW38="Включен частично"),HYPERLINK("#Проверка!"&amp;CELL("адрес",Проверка!AW38),РТУС!AW38),HYPERLINK("#РТУС!"&amp;CELL("адрес",Проверка!AW38),"###")))</f>
        <v>заполнить</v>
      </c>
      <c r="AX38" s="15" t="str">
        <f ca="1">IF(РТУС!AX38="",HYPERLINK("#РТУС!"&amp;CELL("адрес",Проверка!AX38),"заполнить"),IF(AND(LEN(РТУС!AX38)=5,РТУС!AX38&lt;TODAY()),HYPERLINK("#Проверка!"&amp;CELL("адрес",Проверка!AX38),РТУС!AX38),HYPERLINK("#РТУС!"&amp;CELL("адрес",Проверка!AX38),"###")))</f>
        <v>заполнить</v>
      </c>
      <c r="AY38" s="15" t="str">
        <f ca="1">IF(РТУС!AY38="",HYPERLINK("#РТУС!"&amp;CELL("адрес",Проверка!AY38),"заполнить"),IF(AND(LEN(РТУС!AY38)=5,РТУС!AY38&lt;TODAY()),HYPERLINK("#Проверка!"&amp;CELL("адрес",Проверка!AY38),РТУС!AY38),HYPERLINK("#РТУС!"&amp;CELL("адрес",Проверка!AY38),"###")))</f>
        <v>заполнить</v>
      </c>
    </row>
    <row r="39" spans="1:51" x14ac:dyDescent="0.25">
      <c r="A39" s="10" t="str">
        <f>РТУС!A39</f>
        <v>.</v>
      </c>
      <c r="B39" s="13" t="str">
        <f ca="1">IF(РТУС!B39="",HYPERLINK("#РТУС!"&amp;CELL("адрес",Проверка!B39),"заполнить"),IF(AND(LEN(РТУС!B39)=10,РТУС!B38=РТУС!B39),HYPERLINK("#Проверка!"&amp;CELL("адрес",Проверка!B39),РТУС!B39),HYPERLINK("#РТУС!"&amp;CELL("адрес",Проверка!B39),"###")))</f>
        <v>заполнить</v>
      </c>
      <c r="C39" s="13" t="str">
        <f ca="1">IF(РТУС!C39="",HYPERLINK("#РТУС!"&amp;CELL("адрес",Проверка!C39),"заполнить"),IF(AND(ISNUMBER(РТУС!C39)=TRUE,РТУС!C39&gt;0,РТУС!C38=РТУС!C39),HYPERLINK("#Проверка!"&amp;CELL("адрес",Проверка!C39),РТУС!C39),HYPERLINK("#РТУС!"&amp;CELL("адрес",Проверка!C39),"###")))</f>
        <v>заполнить</v>
      </c>
      <c r="D39" s="13" t="str">
        <f>IF(РТУС!D39="","",РТУС!D39)</f>
        <v/>
      </c>
      <c r="E39" s="13" t="str">
        <f ca="1">IF(РТУС!E39="",HYPERLINK("#РТУС!"&amp;CELL("адрес",Проверка!E39),"заполнить"),IF(РТУС!E38=РТУС!E39,HYPERLINK("#Проверка!"&amp;CELL("адрес",Проверка!E39),РТУС!E39),HYPERLINK("#РТУС!"&amp;CELL("адрес",Проверка!E39),"###")))</f>
        <v>заполнить</v>
      </c>
      <c r="F39" s="13" t="str">
        <f ca="1">IF(РТУС!F39="",HYPERLINK("#РТУС!"&amp;CELL("адрес",Проверка!F39),"заполнить"),HYPERLINK("#Проверка!"&amp;CELL("адрес",Проверка!F39),РТУС!F39))</f>
        <v>заполнить</v>
      </c>
      <c r="G39" s="20" t="str">
        <f ca="1">IF(РТУС!G39="",HYPERLINK("#РТУС!"&amp;CELL("адрес",Проверка!G39),"заполнить"),IF(РТУС!G39="1",HYPERLINK("#Проверка!"&amp;CELL("адрес",Проверка!G39),"1"),IF(AND(ISNUMBER(РТУС!G39)=TRUE,РТУС!G39&lt;=1,РТУС!G39&gt;0),IF(SUMIF(РТУС!$A$4:$A$1000,A39,РТУС!$G$4:$G$1000)=1,HYPERLINK("#Проверка!"&amp;CELL("адрес",Проверка!G39),РТУС!G39),HYPERLINK("#РТУС!"&amp;CELL("адрес",Проверка!G39),"сумма долей ≠ 1")),HYPERLINK("#РТУС!"&amp;CELL("адрес",Проверка!G39),"###"))))</f>
        <v>заполнить</v>
      </c>
      <c r="H39" s="13" t="str">
        <f ca="1">IF(РТУС!H39="",HYPERLINK("#РТУС!"&amp;CELL("адрес",Проверка!H39),"заполнить"),IF(OR(РТУС!H39="Юрлицо",РТУС!H39="Физлицо",РТУС!H39="ИП"),HYPERLINK("#Проверка!"&amp;CELL("адрес",Проверка!H39),РТУС!H39),HYPERLINK("#РТУС!"&amp;CELL("адрес",Проверка!H39),"###")))</f>
        <v>заполнить</v>
      </c>
      <c r="I39" s="13" t="str">
        <f ca="1">IF(OR(РТУС!H39="Юрлицо",РТУС!H39="ИП"),IF(РТУС!I39="",HYPERLINK("#РТУС!"&amp;CELL("адрес",Проверка!I39),"заполнить"),IF(OR(LEN(РТУС!I39)=10,LEN(РТУС!I39)=12),HYPERLINK("#Проверка!"&amp;CELL("адрес",Проверка!I39),РТУС!I39),HYPERLINK("#РТУС!"&amp;CELL("адрес",Проверка!I39),"###"))),"")</f>
        <v/>
      </c>
      <c r="J39" s="15" t="str">
        <f ca="1">IF(РТУС!J39="","",IF(AND(LEN(РТУС!J39)=5,РТУС!J39&lt;TODAY()),HYPERLINK("#Проверка!"&amp;CELL("адрес",Проверка!J39),РТУС!J39),HYPERLINK("#РТУС!"&amp;CELL("адрес",Проверка!J39),"###")))</f>
        <v/>
      </c>
      <c r="K39" s="13" t="str">
        <f>IF(РТУС!K39="","",РТУС!K39)</f>
        <v/>
      </c>
      <c r="L39" s="13" t="str">
        <f ca="1">IF(OR(РТУС!H39="Физлицо",РТУС!H39="ИП"),IF(РТУС!L39="",HYPERLINK("#РТУС!"&amp;CELL("адрес",Проверка!L39),"заполнить"),IF(OR(РТУС!L39="Загранпаспорт гражданина РФ",РТУС!L39="Паспорт гражданина РФ",РТУС!L39="Иностранный паспорт",РТУС!L39="Свидетельство о рождении",РТУС!L39="Вид на жительство"),HYPERLINK("#Проверка!"&amp;CELL("адрес",Проверка!L39),РТУС!L39),HYPERLINK("#РТУС!"&amp;CELL("адрес",Проверка!L39),"###"))),"")</f>
        <v/>
      </c>
      <c r="M39" s="13" t="str">
        <f ca="1">IF(AND(OR(РТУС!L39="Паспорт гражданина РФ",РТУС!L39="Свидетельство о рождении"),РТУС!M39=""),HYPERLINK("#РТУС!"&amp;CELL("адрес",Проверка!M39),"заполнить"),IF(РТУС!L39="Паспорт гражданина РФ",IF(LEN(РТУС!M39)=4,HYPERLINK("#Проверка!"&amp;CELL("адрес",Проверка!M39),РТУС!M39),HYPERLINK("#РТУС!"&amp;CELL("адрес",Проверка!M39),"###")),IF(РТУС!L39="Свидетельство о рождении",HYPERLINK("#Проверка!"&amp;CELL("адрес",Проверка!M39),РТУС!M39),"")))</f>
        <v/>
      </c>
      <c r="N39" s="13" t="str">
        <f ca="1">IF(РТУС!L39="","",IF(РТУС!N39="",HYPERLINK("#РТУС!"&amp;CELL("адрес",Проверка!N39),"заполнить"),IF(OR(РТУС!L39="Паспорт гражданина РФ",РТУС!L39="Свидетельство о рождении"),IF(LEN(РТУС!N39)=6,HYPERLINK("#Проверка!"&amp;CELL("адрес",Проверка!N39),РТУС!N39),HYPERLINK("#РТУС!"&amp;CELL("адрес",Проверка!N39),"###")),HYPERLINK("#Проверка!"&amp;CELL("адрес",Проверка!N39),РТУС!N39))))</f>
        <v/>
      </c>
      <c r="O39" s="15" t="str">
        <f ca="1">IF(РТУС!L39="","",IF(РТУС!O39="",HYPERLINK("#РТУС!"&amp;CELL("адрес",Проверка!O39),"заполнить"),IF(AND(LEN(РТУС!O39)=5,РТУС!O39&lt;TODAY()),IF(РТУС!L39="Свидетельство о рождении",IF(РТУС!O39&gt;EDATE(TODAY(),-168),HYPERLINK("#Проверка!"&amp;CELL("адрес",Проверка!O39),РТУС!O39),HYPERLINK("#РТУС!"&amp;CELL("адрес",Проверка!O39),"недействительно")),HYPERLINK("#Проверка!"&amp;CELL("адрес",Проверка!O39),РТУС!O39)),HYPERLINK("#РТУС!"&amp;CELL("адрес",Проверка!O39),"###"))))</f>
        <v/>
      </c>
      <c r="P39" s="21" t="str">
        <f ca="1">IF(РТУС!L39="Паспорт гражданина РФ",IF(РТУС!P39="",HYPERLINK("#РТУС!"&amp;CELL("адрес",Проверка!P39),"заполнить"),HYPERLINK("#Проверка!"&amp;CELL("адрес",Проверка!P39),РТУС!P39)),"")</f>
        <v/>
      </c>
      <c r="Q39" s="13" t="str">
        <f ca="1">IF(РТУС!L39="Паспорт гражданина РФ",IF(РТУС!Q39="",HYPERLINK("#РТУС!"&amp;CELL("адрес",Проверка!Q39),"заполнить"),IF(LEN(РТУС!Q39)=7,HYPERLINK("#Проверка!"&amp;CELL("адрес",Проверка!Q39),РТУС!Q39),HYPERLINK("#РТУС!"&amp;CELL("адрес",Проверка!Q39),"###"))),"")</f>
        <v/>
      </c>
      <c r="R39" s="13" t="str">
        <f ca="1">IF(РТУС!R39="",HYPERLINK("#РТУС!"&amp;CELL("адрес",Проверка!R39),"заполнить"),HYPERLINK("#Проверка!"&amp;CELL("адрес",Проверка!R39),РТУС!R39))</f>
        <v>заполнить</v>
      </c>
      <c r="S39" s="13" t="str">
        <f>IF(РТУС!S39="","",РТУС!S39)</f>
        <v/>
      </c>
      <c r="T39" s="13" t="str">
        <f>IF(РТУС!T39="","",РТУС!T39)</f>
        <v/>
      </c>
      <c r="U39" s="13" t="str">
        <f>IF(РТУС!U39="","",РТУС!U39)</f>
        <v/>
      </c>
      <c r="V39" s="13" t="str">
        <f ca="1">IF(РТУС!V39="",HYPERLINK("#РТУС!"&amp;CELL("адрес",Проверка!V39),"заполнить"),IF(OR(РТУС!V39="Договор участия в долевом строительстве",РТУС!V39="Предварительный договор участия в долевом строительстве",РТУС!V39="Определение Арбитражного суда",РТУС!V39="Решение суда общей юрисдикции",РТУС!V39="Иные договоры"),HYPERLINK("#Проверка!"&amp;CELL("адрес",Проверка!V39),РТУС!V39),HYPERLINK("#РТУС!"&amp;CELL("адрес",Проверка!V39),"###")))</f>
        <v>заполнить</v>
      </c>
      <c r="W39" s="13" t="str">
        <f ca="1">IF(РТУС!W39="",HYPERLINK("#РТУС!"&amp;CELL("адрес",Проверка!W39),"заполнить"),HYPERLINK("#Проверка!"&amp;CELL("адрес",Проверка!W39),РТУС!W39))</f>
        <v>заполнить</v>
      </c>
      <c r="X39" s="15" t="str">
        <f ca="1">IF(РТУС!X39="",HYPERLINK("#РТУС!"&amp;CELL("адрес",Проверка!X39),"заполнить"),IF(AND(LEN(РТУС!X39)=5,РТУС!X39&lt;TODAY()),HYPERLINK("#Проверка!"&amp;CELL("адрес",Проверка!X39),РТУС!X39),HYPERLINK("#РТУС!"&amp;CELL("адрес",Проверка!X39),"###")))</f>
        <v>заполнить</v>
      </c>
      <c r="Y39" s="13" t="str">
        <f>IF(РТУС!Y39="","",РТУС!Y39)</f>
        <v/>
      </c>
      <c r="Z39" s="15" t="str">
        <f ca="1">IF(РТУС!Z39="","",IF(AND(LEN(РТУС!Z39)=5,РТУС!Z39&lt;TODAY()),HYPERLINK("#Проверка!"&amp;CELL("адрес",Проверка!Z39),РТУС!Z39),HYPERLINK("#РТУС!"&amp;CELL("адрес",Проверка!Z39),"###")))</f>
        <v/>
      </c>
      <c r="AA39" s="18" t="str">
        <f ca="1">IF(РТУС!AA39="",HYPERLINK("#РТУС!"&amp;CELL("адрес",Проверка!AA39),"заполнить"),IF(ISNUMBER(РТУС!AA39)=TRUE,HYPERLINK("#Проверка!"&amp;CELL("адрес",Проверка!AA39),РТУС!AA39),HYPERLINK("#РТУС!"&amp;CELL("адрес",Проверка!AA39),"###")))</f>
        <v>заполнить</v>
      </c>
      <c r="AB39" s="18" t="str">
        <f ca="1">IF(РТУС!AB39="",HYPERLINK("#РТУС!"&amp;CELL("адрес",Проверка!AB39),"заполнить"),IF(ISNUMBER(РТУС!AB39)=TRUE,HYPERLINK("#Проверка!"&amp;CELL("адрес",Проверка!AB39),РТУС!AB39),HYPERLINK("#РТУС!"&amp;CELL("адрес",Проверка!AB39),"###")))</f>
        <v>заполнить</v>
      </c>
      <c r="AC39" s="18" t="str">
        <f ca="1">IF(РТУС!AC39="","",IF(ISNUMBER(РТУС!AC39)=TRUE,HYPERLINK("#Проверка!"&amp;CELL("адрес",Проверка!AC39),РТУС!AC39),HYPERLINK("#РТУС!"&amp;CELL("адрес",Проверка!AC39),"###")))</f>
        <v/>
      </c>
      <c r="AD39" s="18" t="str">
        <f ca="1">IF(РТУС!AD39="","",IF(ISNUMBER(РТУС!AD39)=TRUE,HYPERLINK("#Проверка!"&amp;CELL("адрес",Проверка!AD39),РТУС!AD39),HYPERLINK("#РТУС!"&amp;CELL("адрес",Проверка!AD39),"###")))</f>
        <v/>
      </c>
      <c r="AE39" s="13" t="str">
        <f>IF(РТУС!AE39="","",РТУС!AE39)</f>
        <v/>
      </c>
      <c r="AF39" s="15" t="str">
        <f ca="1">IF(РТУС!AE39="","",IF(РТУС!AF39="",HYPERLINK("#РТУС!"&amp;CELL("адрес",Проверка!AF39),"заполнить"),IF(AND(LEN(РТУС!AF39)=5,РТУС!AF39&lt;TODAY()),HYPERLINK("#Проверка!"&amp;CELL("адрес",Проверка!AF39),РТУС!AF39),HYPERLINK("#РТУС!"&amp;CELL("адрес",Проверка!AF39),"###"))))</f>
        <v/>
      </c>
      <c r="AG39" s="13"/>
      <c r="AH39" s="15" t="str">
        <f ca="1">IF(РТУС!AE39="","",IF(РТУС!AH39="",HYPERLINK("#РТУС!"&amp;CELL("адрес",Проверка!AH39),"заполнить"),IF(AND(LEN(РТУС!AH39)=5,РТУС!AH39&lt;TODAY()),HYPERLINK("#Проверка!"&amp;CELL("адрес",Проверка!AH39),РТУС!AH39),HYPERLINK("#РТУС!"&amp;CELL("адрес",Проверка!AH39),"###"))))</f>
        <v/>
      </c>
      <c r="AI39" s="15" t="str">
        <f ca="1">IF(РТУС!AE39="","",IF(РТУС!AI39="",HYPERLINK("#РТУС!"&amp;CELL("адрес",Проверка!AI39),"заполнить"),HYPERLINK("#Проверка!"&amp;CELL("адрес",Проверка!AI39),РТУС!AI39)))</f>
        <v/>
      </c>
      <c r="AJ39" s="13" t="str">
        <f ca="1">IF(РТУС!AE39="","",IF(РТУС!AJ39="",HYPERLINK("#РТУС!"&amp;CELL("адрес",Проверка!AJ39),"заполнить"),IF(OR(РТУС!AJ39="Юрлицо",РТУС!AJ39="Физлицо",РТУС!AJ39="ИП"),HYPERLINK("#Проверка!"&amp;CELL("адрес",Проверка!AJ39),РТУС!AJ39),HYPERLINK("#РТУС!"&amp;CELL("адрес",Проверка!AJ39),"###"))))</f>
        <v/>
      </c>
      <c r="AK39" s="13" t="str">
        <f ca="1">IF(РТУС!AK39="",HYPERLINK("#РТУС!"&amp;CELL("адрес",Проверка!AK39),"заполнить"),IF(OR(РТУС!AK39="Квартира",РТУС!AK39="Кладовая",РТУС!AK39="Машино-место",РТУС!AK39="Нежилое помещение"),HYPERLINK("#Проверка!"&amp;CELL("адрес",Проверка!AK39),РТУС!AK39),HYPERLINK("#РТУС!"&amp;CELL("адрес",Проверка!AK39),"###")))</f>
        <v>заполнить</v>
      </c>
      <c r="AL39" s="13" t="str">
        <f ca="1">IF(РТУС!AL39="",HYPERLINK("#РТУС!"&amp;CELL("адрес",Проверка!AL39),"заполнить"),HYPERLINK("#Проверка!"&amp;CELL("адрес",Проверка!AL39),РТУС!AL39))</f>
        <v>заполнить</v>
      </c>
      <c r="AM39" s="18" t="str">
        <f ca="1">IF(РТУС!AM39="",HYPERLINK("#РТУС!"&amp;CELL("адрес",Проверка!AM39),"заполнить"),IF(ISNUMBER(РТУС!AM39)=TRUE,IF(РТУС!AK39="Нежилое помещение",IF(РТУС!AM39&gt;7,HYPERLINK("#РТУС!"&amp;CELL("адрес",Проверка!AM39),"не больше 7 кв.м."),РТУС!AM39),HYPERLINK("#Проверка!"&amp;CELL("адрес",Проверка!AM39),РТУС!AM39)),HYPERLINK("#РТУС!"&amp;CELL("адрес",Проверка!AM39),"###")))</f>
        <v>заполнить</v>
      </c>
      <c r="AN39" s="13" t="str">
        <f ca="1">IF(РТУС!AN39="",HYPERLINK("#РТУС!"&amp;CELL("адрес",Проверка!AN39),"заполнить"),IF(OR(РТУС!AN39="Общая площадь помещения",РТУС!AN39="Общая приведенная площадь жилого помещения",РТУС!AN39="Общая площадь жилого помещения с учетом лоджий, балконов, террас и веранд"),HYPERLINK("#Проверка!"&amp;CELL("адрес",Проверка!AN39),РТУС!AN39),HYPERLINK("#РТУС!"&amp;CELL("адрес",Проверка!AN39),"###")))</f>
        <v>заполнить</v>
      </c>
      <c r="AO39" s="13" t="str">
        <f ca="1">IF(OR(РТУС!AK39="Квартира",РТУС!A39="Нежилое помещение"),IF(РТУС!AO39="",HYPERLINK("#РТУС!"&amp;CELL("адрес",Проверка!AO39),"заполнить"),IF(ISNUMBER(РТУС!AO39)=TRUE,HYPERLINK("#Проверка!"&amp;CELL("адрес",Проверка!AO39),РТУС!AO39),HYPERLINK("#РТУС!"&amp;CELL("адрес",Проверка!AO39),"###"))),"")</f>
        <v/>
      </c>
      <c r="AP39" s="13" t="str">
        <f>IF(РТУС!AP39="","",РТУС!AP39)</f>
        <v/>
      </c>
      <c r="AQ39" s="13" t="str">
        <f ca="1">IF(РТУС!AQ39="",HYPERLINK("#РТУС!"&amp;CELL("адрес",Проверка!AQ39),"заполнить"),HYPERLINK("#Проверка!"&amp;CELL("адрес",Проверка!AQ39),РТУС!AQ39))</f>
        <v>заполнить</v>
      </c>
      <c r="AR39" s="18" t="str">
        <f ca="1">IF(РТУС!AR39="",HYPERLINK("#РТУС!"&amp;CELL("адрес",Проверка!AR39),"заполнить"),IF(ISNUMBER(РТУС!AR39)=FALSE,HYPERLINK("#РТУС!"&amp;CELL("адрес",Проверка!AR39),"###"),IF(РТУС!G39="1",IF(РТУС!AB39=РТУС!AR39+РТУС!AU39,HYPERLINK("#Проверка!"&amp;CELL("адрес",Проверка!AR39),РТУС!AR39),HYPERLINK("#РТУС!"&amp;CELL("адрес",Проверка!AR39),"сверить суммы")),IF(РТУС!AB39=(SUMIF(РТУС!$A$4:$A$1000,A39,РТУС!$AR$4:$AR$1000)+SUMIF(РТУС!$A$4:$A$1000,A39,РТУС!$AU$4:$AU$1000)),HYPERLINK("#Проверка!"&amp;CELL("адрес",Проверка!AR39),РТУС!AR39),HYPERLINK("#РТУС!"&amp;CELL("адрес",Проверка!AR39),"сверить суммы")))))</f>
        <v>заполнить</v>
      </c>
      <c r="AS39" s="13" t="str">
        <f>IF(РТУС!AS39="","",РТУС!AS39)</f>
        <v/>
      </c>
      <c r="AT39" s="18" t="str">
        <f ca="1">IF(РТУС!AT39="",HYPERLINK("#РТУС!"&amp;CELL("адрес",Проверка!AT39),"заполнить"),IF(ISNUMBER(РТУС!AT39)=FALSE,HYPERLINK("#РТУС!"&amp;CELL("адрес",Проверка!AT39),"###"),IF(РТУС!AT39=РТУС!AR39,HYPERLINK("#Проверка!"&amp;CELL("адрес",Проверка!AT39),РТУС!AT39),HYPERLINK("#РТУС!"&amp;CELL("адрес",Проверка!AT39),"сверить суммы"))))</f>
        <v>заполнить</v>
      </c>
      <c r="AU39" s="18" t="str">
        <f ca="1">IF(РТУС!AU39="",HYPERLINK("#РТУС!"&amp;CELL("адрес",Проверка!AU39),"заполнить"),IF(ISNUMBER(РТУС!AU39)=FALSE,HYPERLINK("#РТУС!"&amp;CELL("адрес",Проверка!AU39),"###"),IF(РТУС!G39="1",IF(РТУС!AB39=РТУС!AR39+РТУС!AU39,HYPERLINK("#Проверка!"&amp;CELL("адрес",Проверка!AU39),РТУС!AU39),HYPERLINK("#РТУС!"&amp;CELL("адрес",Проверка!AU39),"сверить суммы")),IF(РТУС!AB39=(SUMIF(РТУС!$A$4:$A$1000,A39,РТУС!$AR$4:$AR$1000)+SUMIF(РТУС!$A$4:$A$1000,A39,РТУС!$AU$4:$AU$1000)),HYPERLINK("#Проверка!"&amp;CELL("адрес",Проверка!AU39),РТУС!AU39),HYPERLINK("#РТУС!"&amp;CELL("адрес",Проверка!AU39),"сверить суммы")))))</f>
        <v>заполнить</v>
      </c>
      <c r="AV39" s="13" t="str">
        <f ca="1">IF(РТУС!AV39="",HYPERLINK("#РТУС!"&amp;CELL("адрес",Проверка!AV39),"заполнить"),IF(OR(РТУС!AV39="Требование о передаче жилого помещения",РТУС!AV39="Требование о передаче машино-места",РТУС!AV39="Требования о передаче нежилого помещения",РТУС!AV39="Денежные требования"),HYPERLINK("#Проверка!"&amp;CELL("адрес",Проверка!AV39),РТУС!AV39),HYPERLINK("#РТУС!"&amp;CELL("адрес",Проверка!AV39),"###")))</f>
        <v>заполнить</v>
      </c>
      <c r="AW39" s="13" t="str">
        <f ca="1">IF(РТУС!AW39="",HYPERLINK("#РТУС!"&amp;CELL("адрес",Проверка!AW39),"заполнить"),IF(OR(РТУС!AW39="Включен в полном объеме",РТУС!AW39="Включен частично"),HYPERLINK("#Проверка!"&amp;CELL("адрес",Проверка!AW39),РТУС!AW39),HYPERLINK("#РТУС!"&amp;CELL("адрес",Проверка!AW39),"###")))</f>
        <v>заполнить</v>
      </c>
      <c r="AX39" s="15" t="str">
        <f ca="1">IF(РТУС!AX39="",HYPERLINK("#РТУС!"&amp;CELL("адрес",Проверка!AX39),"заполнить"),IF(AND(LEN(РТУС!AX39)=5,РТУС!AX39&lt;TODAY()),HYPERLINK("#Проверка!"&amp;CELL("адрес",Проверка!AX39),РТУС!AX39),HYPERLINK("#РТУС!"&amp;CELL("адрес",Проверка!AX39),"###")))</f>
        <v>заполнить</v>
      </c>
      <c r="AY39" s="15" t="str">
        <f ca="1">IF(РТУС!AY39="",HYPERLINK("#РТУС!"&amp;CELL("адрес",Проверка!AY39),"заполнить"),IF(AND(LEN(РТУС!AY39)=5,РТУС!AY39&lt;TODAY()),HYPERLINK("#Проверка!"&amp;CELL("адрес",Проверка!AY39),РТУС!AY39),HYPERLINK("#РТУС!"&amp;CELL("адрес",Проверка!AY39),"###")))</f>
        <v>заполнить</v>
      </c>
    </row>
    <row r="40" spans="1:51" x14ac:dyDescent="0.25">
      <c r="A40" s="10" t="str">
        <f>РТУС!A40</f>
        <v>.</v>
      </c>
      <c r="B40" s="13" t="str">
        <f ca="1">IF(РТУС!B40="",HYPERLINK("#РТУС!"&amp;CELL("адрес",Проверка!B40),"заполнить"),IF(AND(LEN(РТУС!B40)=10,РТУС!B39=РТУС!B40),HYPERLINK("#Проверка!"&amp;CELL("адрес",Проверка!B40),РТУС!B40),HYPERLINK("#РТУС!"&amp;CELL("адрес",Проверка!B40),"###")))</f>
        <v>заполнить</v>
      </c>
      <c r="C40" s="13" t="str">
        <f ca="1">IF(РТУС!C40="",HYPERLINK("#РТУС!"&amp;CELL("адрес",Проверка!C40),"заполнить"),IF(AND(ISNUMBER(РТУС!C40)=TRUE,РТУС!C40&gt;0,РТУС!C39=РТУС!C40),HYPERLINK("#Проверка!"&amp;CELL("адрес",Проверка!C40),РТУС!C40),HYPERLINK("#РТУС!"&amp;CELL("адрес",Проверка!C40),"###")))</f>
        <v>заполнить</v>
      </c>
      <c r="D40" s="13" t="str">
        <f>IF(РТУС!D40="","",РТУС!D40)</f>
        <v/>
      </c>
      <c r="E40" s="13" t="str">
        <f ca="1">IF(РТУС!E40="",HYPERLINK("#РТУС!"&amp;CELL("адрес",Проверка!E40),"заполнить"),IF(РТУС!E39=РТУС!E40,HYPERLINK("#Проверка!"&amp;CELL("адрес",Проверка!E40),РТУС!E40),HYPERLINK("#РТУС!"&amp;CELL("адрес",Проверка!E40),"###")))</f>
        <v>заполнить</v>
      </c>
      <c r="F40" s="13" t="str">
        <f ca="1">IF(РТУС!F40="",HYPERLINK("#РТУС!"&amp;CELL("адрес",Проверка!F40),"заполнить"),HYPERLINK("#Проверка!"&amp;CELL("адрес",Проверка!F40),РТУС!F40))</f>
        <v>заполнить</v>
      </c>
      <c r="G40" s="20" t="str">
        <f ca="1">IF(РТУС!G40="",HYPERLINK("#РТУС!"&amp;CELL("адрес",Проверка!G40),"заполнить"),IF(РТУС!G40="1",HYPERLINK("#Проверка!"&amp;CELL("адрес",Проверка!G40),"1"),IF(AND(ISNUMBER(РТУС!G40)=TRUE,РТУС!G40&lt;=1,РТУС!G40&gt;0),IF(SUMIF(РТУС!$A$4:$A$1000,A40,РТУС!$G$4:$G$1000)=1,HYPERLINK("#Проверка!"&amp;CELL("адрес",Проверка!G40),РТУС!G40),HYPERLINK("#РТУС!"&amp;CELL("адрес",Проверка!G40),"сумма долей ≠ 1")),HYPERLINK("#РТУС!"&amp;CELL("адрес",Проверка!G40),"###"))))</f>
        <v>заполнить</v>
      </c>
      <c r="H40" s="13" t="str">
        <f ca="1">IF(РТУС!H40="",HYPERLINK("#РТУС!"&amp;CELL("адрес",Проверка!H40),"заполнить"),IF(OR(РТУС!H40="Юрлицо",РТУС!H40="Физлицо",РТУС!H40="ИП"),HYPERLINK("#Проверка!"&amp;CELL("адрес",Проверка!H40),РТУС!H40),HYPERLINK("#РТУС!"&amp;CELL("адрес",Проверка!H40),"###")))</f>
        <v>заполнить</v>
      </c>
      <c r="I40" s="13" t="str">
        <f ca="1">IF(OR(РТУС!H40="Юрлицо",РТУС!H40="ИП"),IF(РТУС!I40="",HYPERLINK("#РТУС!"&amp;CELL("адрес",Проверка!I40),"заполнить"),IF(OR(LEN(РТУС!I40)=10,LEN(РТУС!I40)=12),HYPERLINK("#Проверка!"&amp;CELL("адрес",Проверка!I40),РТУС!I40),HYPERLINK("#РТУС!"&amp;CELL("адрес",Проверка!I40),"###"))),"")</f>
        <v/>
      </c>
      <c r="J40" s="15" t="str">
        <f ca="1">IF(РТУС!J40="","",IF(AND(LEN(РТУС!J40)=5,РТУС!J40&lt;TODAY()),HYPERLINK("#Проверка!"&amp;CELL("адрес",Проверка!J40),РТУС!J40),HYPERLINK("#РТУС!"&amp;CELL("адрес",Проверка!J40),"###")))</f>
        <v/>
      </c>
      <c r="K40" s="13" t="str">
        <f>IF(РТУС!K40="","",РТУС!K40)</f>
        <v/>
      </c>
      <c r="L40" s="13" t="str">
        <f ca="1">IF(OR(РТУС!H40="Физлицо",РТУС!H40="ИП"),IF(РТУС!L40="",HYPERLINK("#РТУС!"&amp;CELL("адрес",Проверка!L40),"заполнить"),IF(OR(РТУС!L40="Загранпаспорт гражданина РФ",РТУС!L40="Паспорт гражданина РФ",РТУС!L40="Иностранный паспорт",РТУС!L40="Свидетельство о рождении",РТУС!L40="Вид на жительство"),HYPERLINK("#Проверка!"&amp;CELL("адрес",Проверка!L40),РТУС!L40),HYPERLINK("#РТУС!"&amp;CELL("адрес",Проверка!L40),"###"))),"")</f>
        <v/>
      </c>
      <c r="M40" s="13" t="str">
        <f ca="1">IF(AND(OR(РТУС!L40="Паспорт гражданина РФ",РТУС!L40="Свидетельство о рождении"),РТУС!M40=""),HYPERLINK("#РТУС!"&amp;CELL("адрес",Проверка!M40),"заполнить"),IF(РТУС!L40="Паспорт гражданина РФ",IF(LEN(РТУС!M40)=4,HYPERLINK("#Проверка!"&amp;CELL("адрес",Проверка!M40),РТУС!M40),HYPERLINK("#РТУС!"&amp;CELL("адрес",Проверка!M40),"###")),IF(РТУС!L40="Свидетельство о рождении",HYPERLINK("#Проверка!"&amp;CELL("адрес",Проверка!M40),РТУС!M40),"")))</f>
        <v/>
      </c>
      <c r="N40" s="13" t="str">
        <f ca="1">IF(РТУС!L40="","",IF(РТУС!N40="",HYPERLINK("#РТУС!"&amp;CELL("адрес",Проверка!N40),"заполнить"),IF(OR(РТУС!L40="Паспорт гражданина РФ",РТУС!L40="Свидетельство о рождении"),IF(LEN(РТУС!N40)=6,HYPERLINK("#Проверка!"&amp;CELL("адрес",Проверка!N40),РТУС!N40),HYPERLINK("#РТУС!"&amp;CELL("адрес",Проверка!N40),"###")),HYPERLINK("#Проверка!"&amp;CELL("адрес",Проверка!N40),РТУС!N40))))</f>
        <v/>
      </c>
      <c r="O40" s="15" t="str">
        <f ca="1">IF(РТУС!L40="","",IF(РТУС!O40="",HYPERLINK("#РТУС!"&amp;CELL("адрес",Проверка!O40),"заполнить"),IF(AND(LEN(РТУС!O40)=5,РТУС!O40&lt;TODAY()),IF(РТУС!L40="Свидетельство о рождении",IF(РТУС!O40&gt;EDATE(TODAY(),-168),HYPERLINK("#Проверка!"&amp;CELL("адрес",Проверка!O40),РТУС!O40),HYPERLINK("#РТУС!"&amp;CELL("адрес",Проверка!O40),"недействительно")),HYPERLINK("#Проверка!"&amp;CELL("адрес",Проверка!O40),РТУС!O40)),HYPERLINK("#РТУС!"&amp;CELL("адрес",Проверка!O40),"###"))))</f>
        <v/>
      </c>
      <c r="P40" s="21" t="str">
        <f ca="1">IF(РТУС!L40="Паспорт гражданина РФ",IF(РТУС!P40="",HYPERLINK("#РТУС!"&amp;CELL("адрес",Проверка!P40),"заполнить"),HYPERLINK("#Проверка!"&amp;CELL("адрес",Проверка!P40),РТУС!P40)),"")</f>
        <v/>
      </c>
      <c r="Q40" s="13" t="str">
        <f ca="1">IF(РТУС!L40="Паспорт гражданина РФ",IF(РТУС!Q40="",HYPERLINK("#РТУС!"&amp;CELL("адрес",Проверка!Q40),"заполнить"),IF(LEN(РТУС!Q40)=7,HYPERLINK("#Проверка!"&amp;CELL("адрес",Проверка!Q40),РТУС!Q40),HYPERLINK("#РТУС!"&amp;CELL("адрес",Проверка!Q40),"###"))),"")</f>
        <v/>
      </c>
      <c r="R40" s="13" t="str">
        <f ca="1">IF(РТУС!R40="",HYPERLINK("#РТУС!"&amp;CELL("адрес",Проверка!R40),"заполнить"),HYPERLINK("#Проверка!"&amp;CELL("адрес",Проверка!R40),РТУС!R40))</f>
        <v>заполнить</v>
      </c>
      <c r="S40" s="13" t="str">
        <f>IF(РТУС!S40="","",РТУС!S40)</f>
        <v/>
      </c>
      <c r="T40" s="13" t="str">
        <f>IF(РТУС!T40="","",РТУС!T40)</f>
        <v/>
      </c>
      <c r="U40" s="13" t="str">
        <f>IF(РТУС!U40="","",РТУС!U40)</f>
        <v/>
      </c>
      <c r="V40" s="13" t="str">
        <f ca="1">IF(РТУС!V40="",HYPERLINK("#РТУС!"&amp;CELL("адрес",Проверка!V40),"заполнить"),IF(OR(РТУС!V40="Договор участия в долевом строительстве",РТУС!V40="Предварительный договор участия в долевом строительстве",РТУС!V40="Определение Арбитражного суда",РТУС!V40="Решение суда общей юрисдикции",РТУС!V40="Иные договоры"),HYPERLINK("#Проверка!"&amp;CELL("адрес",Проверка!V40),РТУС!V40),HYPERLINK("#РТУС!"&amp;CELL("адрес",Проверка!V40),"###")))</f>
        <v>заполнить</v>
      </c>
      <c r="W40" s="13" t="str">
        <f ca="1">IF(РТУС!W40="",HYPERLINK("#РТУС!"&amp;CELL("адрес",Проверка!W40),"заполнить"),HYPERLINK("#Проверка!"&amp;CELL("адрес",Проверка!W40),РТУС!W40))</f>
        <v>заполнить</v>
      </c>
      <c r="X40" s="15" t="str">
        <f ca="1">IF(РТУС!X40="",HYPERLINK("#РТУС!"&amp;CELL("адрес",Проверка!X40),"заполнить"),IF(AND(LEN(РТУС!X40)=5,РТУС!X40&lt;TODAY()),HYPERLINK("#Проверка!"&amp;CELL("адрес",Проверка!X40),РТУС!X40),HYPERLINK("#РТУС!"&amp;CELL("адрес",Проверка!X40),"###")))</f>
        <v>заполнить</v>
      </c>
      <c r="Y40" s="13" t="str">
        <f>IF(РТУС!Y40="","",РТУС!Y40)</f>
        <v/>
      </c>
      <c r="Z40" s="15" t="str">
        <f ca="1">IF(РТУС!Z40="","",IF(AND(LEN(РТУС!Z40)=5,РТУС!Z40&lt;TODAY()),HYPERLINK("#Проверка!"&amp;CELL("адрес",Проверка!Z40),РТУС!Z40),HYPERLINK("#РТУС!"&amp;CELL("адрес",Проверка!Z40),"###")))</f>
        <v/>
      </c>
      <c r="AA40" s="18" t="str">
        <f ca="1">IF(РТУС!AA40="",HYPERLINK("#РТУС!"&amp;CELL("адрес",Проверка!AA40),"заполнить"),IF(ISNUMBER(РТУС!AA40)=TRUE,HYPERLINK("#Проверка!"&amp;CELL("адрес",Проверка!AA40),РТУС!AA40),HYPERLINK("#РТУС!"&amp;CELL("адрес",Проверка!AA40),"###")))</f>
        <v>заполнить</v>
      </c>
      <c r="AB40" s="18" t="str">
        <f ca="1">IF(РТУС!AB40="",HYPERLINK("#РТУС!"&amp;CELL("адрес",Проверка!AB40),"заполнить"),IF(ISNUMBER(РТУС!AB40)=TRUE,HYPERLINK("#Проверка!"&amp;CELL("адрес",Проверка!AB40),РТУС!AB40),HYPERLINK("#РТУС!"&amp;CELL("адрес",Проверка!AB40),"###")))</f>
        <v>заполнить</v>
      </c>
      <c r="AC40" s="18" t="str">
        <f ca="1">IF(РТУС!AC40="","",IF(ISNUMBER(РТУС!AC40)=TRUE,HYPERLINK("#Проверка!"&amp;CELL("адрес",Проверка!AC40),РТУС!AC40),HYPERLINK("#РТУС!"&amp;CELL("адрес",Проверка!AC40),"###")))</f>
        <v/>
      </c>
      <c r="AD40" s="18" t="str">
        <f ca="1">IF(РТУС!AD40="","",IF(ISNUMBER(РТУС!AD40)=TRUE,HYPERLINK("#Проверка!"&amp;CELL("адрес",Проверка!AD40),РТУС!AD40),HYPERLINK("#РТУС!"&amp;CELL("адрес",Проверка!AD40),"###")))</f>
        <v/>
      </c>
      <c r="AE40" s="13" t="str">
        <f>IF(РТУС!AE40="","",РТУС!AE40)</f>
        <v/>
      </c>
      <c r="AF40" s="15" t="str">
        <f ca="1">IF(РТУС!AE40="","",IF(РТУС!AF40="",HYPERLINK("#РТУС!"&amp;CELL("адрес",Проверка!AF40),"заполнить"),IF(AND(LEN(РТУС!AF40)=5,РТУС!AF40&lt;TODAY()),HYPERLINK("#Проверка!"&amp;CELL("адрес",Проверка!AF40),РТУС!AF40),HYPERLINK("#РТУС!"&amp;CELL("адрес",Проверка!AF40),"###"))))</f>
        <v/>
      </c>
      <c r="AG40" s="13"/>
      <c r="AH40" s="15" t="str">
        <f ca="1">IF(РТУС!AE40="","",IF(РТУС!AH40="",HYPERLINK("#РТУС!"&amp;CELL("адрес",Проверка!AH40),"заполнить"),IF(AND(LEN(РТУС!AH40)=5,РТУС!AH40&lt;TODAY()),HYPERLINK("#Проверка!"&amp;CELL("адрес",Проверка!AH40),РТУС!AH40),HYPERLINK("#РТУС!"&amp;CELL("адрес",Проверка!AH40),"###"))))</f>
        <v/>
      </c>
      <c r="AI40" s="15" t="str">
        <f ca="1">IF(РТУС!AE40="","",IF(РТУС!AI40="",HYPERLINK("#РТУС!"&amp;CELL("адрес",Проверка!AI40),"заполнить"),HYPERLINK("#Проверка!"&amp;CELL("адрес",Проверка!AI40),РТУС!AI40)))</f>
        <v/>
      </c>
      <c r="AJ40" s="13" t="str">
        <f ca="1">IF(РТУС!AE40="","",IF(РТУС!AJ40="",HYPERLINK("#РТУС!"&amp;CELL("адрес",Проверка!AJ40),"заполнить"),IF(OR(РТУС!AJ40="Юрлицо",РТУС!AJ40="Физлицо",РТУС!AJ40="ИП"),HYPERLINK("#Проверка!"&amp;CELL("адрес",Проверка!AJ40),РТУС!AJ40),HYPERLINK("#РТУС!"&amp;CELL("адрес",Проверка!AJ40),"###"))))</f>
        <v/>
      </c>
      <c r="AK40" s="13" t="str">
        <f ca="1">IF(РТУС!AK40="",HYPERLINK("#РТУС!"&amp;CELL("адрес",Проверка!AK40),"заполнить"),IF(OR(РТУС!AK40="Квартира",РТУС!AK40="Кладовая",РТУС!AK40="Машино-место",РТУС!AK40="Нежилое помещение"),HYPERLINK("#Проверка!"&amp;CELL("адрес",Проверка!AK40),РТУС!AK40),HYPERLINK("#РТУС!"&amp;CELL("адрес",Проверка!AK40),"###")))</f>
        <v>заполнить</v>
      </c>
      <c r="AL40" s="13" t="str">
        <f ca="1">IF(РТУС!AL40="",HYPERLINK("#РТУС!"&amp;CELL("адрес",Проверка!AL40),"заполнить"),HYPERLINK("#Проверка!"&amp;CELL("адрес",Проверка!AL40),РТУС!AL40))</f>
        <v>заполнить</v>
      </c>
      <c r="AM40" s="18" t="str">
        <f ca="1">IF(РТУС!AM40="",HYPERLINK("#РТУС!"&amp;CELL("адрес",Проверка!AM40),"заполнить"),IF(ISNUMBER(РТУС!AM40)=TRUE,IF(РТУС!AK40="Нежилое помещение",IF(РТУС!AM40&gt;7,HYPERLINK("#РТУС!"&amp;CELL("адрес",Проверка!AM40),"не больше 7 кв.м."),РТУС!AM40),HYPERLINK("#Проверка!"&amp;CELL("адрес",Проверка!AM40),РТУС!AM40)),HYPERLINK("#РТУС!"&amp;CELL("адрес",Проверка!AM40),"###")))</f>
        <v>заполнить</v>
      </c>
      <c r="AN40" s="13" t="str">
        <f ca="1">IF(РТУС!AN40="",HYPERLINK("#РТУС!"&amp;CELL("адрес",Проверка!AN40),"заполнить"),IF(OR(РТУС!AN40="Общая площадь помещения",РТУС!AN40="Общая приведенная площадь жилого помещения",РТУС!AN40="Общая площадь жилого помещения с учетом лоджий, балконов, террас и веранд"),HYPERLINK("#Проверка!"&amp;CELL("адрес",Проверка!AN40),РТУС!AN40),HYPERLINK("#РТУС!"&amp;CELL("адрес",Проверка!AN40),"###")))</f>
        <v>заполнить</v>
      </c>
      <c r="AO40" s="13" t="str">
        <f ca="1">IF(OR(РТУС!AK40="Квартира",РТУС!A40="Нежилое помещение"),IF(РТУС!AO40="",HYPERLINK("#РТУС!"&amp;CELL("адрес",Проверка!AO40),"заполнить"),IF(ISNUMBER(РТУС!AO40)=TRUE,HYPERLINK("#Проверка!"&amp;CELL("адрес",Проверка!AO40),РТУС!AO40),HYPERLINK("#РТУС!"&amp;CELL("адрес",Проверка!AO40),"###"))),"")</f>
        <v/>
      </c>
      <c r="AP40" s="13" t="str">
        <f>IF(РТУС!AP40="","",РТУС!AP40)</f>
        <v/>
      </c>
      <c r="AQ40" s="13" t="str">
        <f ca="1">IF(РТУС!AQ40="",HYPERLINK("#РТУС!"&amp;CELL("адрес",Проверка!AQ40),"заполнить"),HYPERLINK("#Проверка!"&amp;CELL("адрес",Проверка!AQ40),РТУС!AQ40))</f>
        <v>заполнить</v>
      </c>
      <c r="AR40" s="18" t="str">
        <f ca="1">IF(РТУС!AR40="",HYPERLINK("#РТУС!"&amp;CELL("адрес",Проверка!AR40),"заполнить"),IF(ISNUMBER(РТУС!AR40)=FALSE,HYPERLINK("#РТУС!"&amp;CELL("адрес",Проверка!AR40),"###"),IF(РТУС!G40="1",IF(РТУС!AB40=РТУС!AR40+РТУС!AU40,HYPERLINK("#Проверка!"&amp;CELL("адрес",Проверка!AR40),РТУС!AR40),HYPERLINK("#РТУС!"&amp;CELL("адрес",Проверка!AR40),"сверить суммы")),IF(РТУС!AB40=(SUMIF(РТУС!$A$4:$A$1000,A40,РТУС!$AR$4:$AR$1000)+SUMIF(РТУС!$A$4:$A$1000,A40,РТУС!$AU$4:$AU$1000)),HYPERLINK("#Проверка!"&amp;CELL("адрес",Проверка!AR40),РТУС!AR40),HYPERLINK("#РТУС!"&amp;CELL("адрес",Проверка!AR40),"сверить суммы")))))</f>
        <v>заполнить</v>
      </c>
      <c r="AS40" s="13" t="str">
        <f>IF(РТУС!AS40="","",РТУС!AS40)</f>
        <v/>
      </c>
      <c r="AT40" s="18" t="str">
        <f ca="1">IF(РТУС!AT40="",HYPERLINK("#РТУС!"&amp;CELL("адрес",Проверка!AT40),"заполнить"),IF(ISNUMBER(РТУС!AT40)=FALSE,HYPERLINK("#РТУС!"&amp;CELL("адрес",Проверка!AT40),"###"),IF(РТУС!AT40=РТУС!AR40,HYPERLINK("#Проверка!"&amp;CELL("адрес",Проверка!AT40),РТУС!AT40),HYPERLINK("#РТУС!"&amp;CELL("адрес",Проверка!AT40),"сверить суммы"))))</f>
        <v>заполнить</v>
      </c>
      <c r="AU40" s="18" t="str">
        <f ca="1">IF(РТУС!AU40="",HYPERLINK("#РТУС!"&amp;CELL("адрес",Проверка!AU40),"заполнить"),IF(ISNUMBER(РТУС!AU40)=FALSE,HYPERLINK("#РТУС!"&amp;CELL("адрес",Проверка!AU40),"###"),IF(РТУС!G40="1",IF(РТУС!AB40=РТУС!AR40+РТУС!AU40,HYPERLINK("#Проверка!"&amp;CELL("адрес",Проверка!AU40),РТУС!AU40),HYPERLINK("#РТУС!"&amp;CELL("адрес",Проверка!AU40),"сверить суммы")),IF(РТУС!AB40=(SUMIF(РТУС!$A$4:$A$1000,A40,РТУС!$AR$4:$AR$1000)+SUMIF(РТУС!$A$4:$A$1000,A40,РТУС!$AU$4:$AU$1000)),HYPERLINK("#Проверка!"&amp;CELL("адрес",Проверка!AU40),РТУС!AU40),HYPERLINK("#РТУС!"&amp;CELL("адрес",Проверка!AU40),"сверить суммы")))))</f>
        <v>заполнить</v>
      </c>
      <c r="AV40" s="13" t="str">
        <f ca="1">IF(РТУС!AV40="",HYPERLINK("#РТУС!"&amp;CELL("адрес",Проверка!AV40),"заполнить"),IF(OR(РТУС!AV40="Требование о передаче жилого помещения",РТУС!AV40="Требование о передаче машино-места",РТУС!AV40="Требования о передаче нежилого помещения",РТУС!AV40="Денежные требования"),HYPERLINK("#Проверка!"&amp;CELL("адрес",Проверка!AV40),РТУС!AV40),HYPERLINK("#РТУС!"&amp;CELL("адрес",Проверка!AV40),"###")))</f>
        <v>заполнить</v>
      </c>
      <c r="AW40" s="13" t="str">
        <f ca="1">IF(РТУС!AW40="",HYPERLINK("#РТУС!"&amp;CELL("адрес",Проверка!AW40),"заполнить"),IF(OR(РТУС!AW40="Включен в полном объеме",РТУС!AW40="Включен частично"),HYPERLINK("#Проверка!"&amp;CELL("адрес",Проверка!AW40),РТУС!AW40),HYPERLINK("#РТУС!"&amp;CELL("адрес",Проверка!AW40),"###")))</f>
        <v>заполнить</v>
      </c>
      <c r="AX40" s="15" t="str">
        <f ca="1">IF(РТУС!AX40="",HYPERLINK("#РТУС!"&amp;CELL("адрес",Проверка!AX40),"заполнить"),IF(AND(LEN(РТУС!AX40)=5,РТУС!AX40&lt;TODAY()),HYPERLINK("#Проверка!"&amp;CELL("адрес",Проверка!AX40),РТУС!AX40),HYPERLINK("#РТУС!"&amp;CELL("адрес",Проверка!AX40),"###")))</f>
        <v>заполнить</v>
      </c>
      <c r="AY40" s="15" t="str">
        <f ca="1">IF(РТУС!AY40="",HYPERLINK("#РТУС!"&amp;CELL("адрес",Проверка!AY40),"заполнить"),IF(AND(LEN(РТУС!AY40)=5,РТУС!AY40&lt;TODAY()),HYPERLINK("#Проверка!"&amp;CELL("адрес",Проверка!AY40),РТУС!AY40),HYPERLINK("#РТУС!"&amp;CELL("адрес",Проверка!AY40),"###")))</f>
        <v>заполнить</v>
      </c>
    </row>
    <row r="41" spans="1:51" x14ac:dyDescent="0.25">
      <c r="A41" s="10" t="str">
        <f>РТУС!A41</f>
        <v>.</v>
      </c>
      <c r="B41" s="13" t="str">
        <f ca="1">IF(РТУС!B41="",HYPERLINK("#РТУС!"&amp;CELL("адрес",Проверка!B41),"заполнить"),IF(AND(LEN(РТУС!B41)=10,РТУС!B40=РТУС!B41),HYPERLINK("#Проверка!"&amp;CELL("адрес",Проверка!B41),РТУС!B41),HYPERLINK("#РТУС!"&amp;CELL("адрес",Проверка!B41),"###")))</f>
        <v>заполнить</v>
      </c>
      <c r="C41" s="13" t="str">
        <f ca="1">IF(РТУС!C41="",HYPERLINK("#РТУС!"&amp;CELL("адрес",Проверка!C41),"заполнить"),IF(AND(ISNUMBER(РТУС!C41)=TRUE,РТУС!C41&gt;0,РТУС!C40=РТУС!C41),HYPERLINK("#Проверка!"&amp;CELL("адрес",Проверка!C41),РТУС!C41),HYPERLINK("#РТУС!"&amp;CELL("адрес",Проверка!C41),"###")))</f>
        <v>заполнить</v>
      </c>
      <c r="D41" s="13" t="str">
        <f>IF(РТУС!D41="","",РТУС!D41)</f>
        <v/>
      </c>
      <c r="E41" s="13" t="str">
        <f ca="1">IF(РТУС!E41="",HYPERLINK("#РТУС!"&amp;CELL("адрес",Проверка!E41),"заполнить"),IF(РТУС!E40=РТУС!E41,HYPERLINK("#Проверка!"&amp;CELL("адрес",Проверка!E41),РТУС!E41),HYPERLINK("#РТУС!"&amp;CELL("адрес",Проверка!E41),"###")))</f>
        <v>заполнить</v>
      </c>
      <c r="F41" s="13" t="str">
        <f ca="1">IF(РТУС!F41="",HYPERLINK("#РТУС!"&amp;CELL("адрес",Проверка!F41),"заполнить"),HYPERLINK("#Проверка!"&amp;CELL("адрес",Проверка!F41),РТУС!F41))</f>
        <v>заполнить</v>
      </c>
      <c r="G41" s="20" t="str">
        <f ca="1">IF(РТУС!G41="",HYPERLINK("#РТУС!"&amp;CELL("адрес",Проверка!G41),"заполнить"),IF(РТУС!G41="1",HYPERLINK("#Проверка!"&amp;CELL("адрес",Проверка!G41),"1"),IF(AND(ISNUMBER(РТУС!G41)=TRUE,РТУС!G41&lt;=1,РТУС!G41&gt;0),IF(SUMIF(РТУС!$A$4:$A$1000,A41,РТУС!$G$4:$G$1000)=1,HYPERLINK("#Проверка!"&amp;CELL("адрес",Проверка!G41),РТУС!G41),HYPERLINK("#РТУС!"&amp;CELL("адрес",Проверка!G41),"сумма долей ≠ 1")),HYPERLINK("#РТУС!"&amp;CELL("адрес",Проверка!G41),"###"))))</f>
        <v>заполнить</v>
      </c>
      <c r="H41" s="13" t="str">
        <f ca="1">IF(РТУС!H41="",HYPERLINK("#РТУС!"&amp;CELL("адрес",Проверка!H41),"заполнить"),IF(OR(РТУС!H41="Юрлицо",РТУС!H41="Физлицо",РТУС!H41="ИП"),HYPERLINK("#Проверка!"&amp;CELL("адрес",Проверка!H41),РТУС!H41),HYPERLINK("#РТУС!"&amp;CELL("адрес",Проверка!H41),"###")))</f>
        <v>заполнить</v>
      </c>
      <c r="I41" s="13" t="str">
        <f ca="1">IF(OR(РТУС!H41="Юрлицо",РТУС!H41="ИП"),IF(РТУС!I41="",HYPERLINK("#РТУС!"&amp;CELL("адрес",Проверка!I41),"заполнить"),IF(OR(LEN(РТУС!I41)=10,LEN(РТУС!I41)=12),HYPERLINK("#Проверка!"&amp;CELL("адрес",Проверка!I41),РТУС!I41),HYPERLINK("#РТУС!"&amp;CELL("адрес",Проверка!I41),"###"))),"")</f>
        <v/>
      </c>
      <c r="J41" s="15" t="str">
        <f ca="1">IF(РТУС!J41="","",IF(AND(LEN(РТУС!J41)=5,РТУС!J41&lt;TODAY()),HYPERLINK("#Проверка!"&amp;CELL("адрес",Проверка!J41),РТУС!J41),HYPERLINK("#РТУС!"&amp;CELL("адрес",Проверка!J41),"###")))</f>
        <v/>
      </c>
      <c r="K41" s="13" t="str">
        <f>IF(РТУС!K41="","",РТУС!K41)</f>
        <v/>
      </c>
      <c r="L41" s="13" t="str">
        <f ca="1">IF(OR(РТУС!H41="Физлицо",РТУС!H41="ИП"),IF(РТУС!L41="",HYPERLINK("#РТУС!"&amp;CELL("адрес",Проверка!L41),"заполнить"),IF(OR(РТУС!L41="Загранпаспорт гражданина РФ",РТУС!L41="Паспорт гражданина РФ",РТУС!L41="Иностранный паспорт",РТУС!L41="Свидетельство о рождении",РТУС!L41="Вид на жительство"),HYPERLINK("#Проверка!"&amp;CELL("адрес",Проверка!L41),РТУС!L41),HYPERLINK("#РТУС!"&amp;CELL("адрес",Проверка!L41),"###"))),"")</f>
        <v/>
      </c>
      <c r="M41" s="13" t="str">
        <f ca="1">IF(AND(OR(РТУС!L41="Паспорт гражданина РФ",РТУС!L41="Свидетельство о рождении"),РТУС!M41=""),HYPERLINK("#РТУС!"&amp;CELL("адрес",Проверка!M41),"заполнить"),IF(РТУС!L41="Паспорт гражданина РФ",IF(LEN(РТУС!M41)=4,HYPERLINK("#Проверка!"&amp;CELL("адрес",Проверка!M41),РТУС!M41),HYPERLINK("#РТУС!"&amp;CELL("адрес",Проверка!M41),"###")),IF(РТУС!L41="Свидетельство о рождении",HYPERLINK("#Проверка!"&amp;CELL("адрес",Проверка!M41),РТУС!M41),"")))</f>
        <v/>
      </c>
      <c r="N41" s="13" t="str">
        <f ca="1">IF(РТУС!L41="","",IF(РТУС!N41="",HYPERLINK("#РТУС!"&amp;CELL("адрес",Проверка!N41),"заполнить"),IF(OR(РТУС!L41="Паспорт гражданина РФ",РТУС!L41="Свидетельство о рождении"),IF(LEN(РТУС!N41)=6,HYPERLINK("#Проверка!"&amp;CELL("адрес",Проверка!N41),РТУС!N41),HYPERLINK("#РТУС!"&amp;CELL("адрес",Проверка!N41),"###")),HYPERLINK("#Проверка!"&amp;CELL("адрес",Проверка!N41),РТУС!N41))))</f>
        <v/>
      </c>
      <c r="O41" s="15" t="str">
        <f ca="1">IF(РТУС!L41="","",IF(РТУС!O41="",HYPERLINK("#РТУС!"&amp;CELL("адрес",Проверка!O41),"заполнить"),IF(AND(LEN(РТУС!O41)=5,РТУС!O41&lt;TODAY()),IF(РТУС!L41="Свидетельство о рождении",IF(РТУС!O41&gt;EDATE(TODAY(),-168),HYPERLINK("#Проверка!"&amp;CELL("адрес",Проверка!O41),РТУС!O41),HYPERLINK("#РТУС!"&amp;CELL("адрес",Проверка!O41),"недействительно")),HYPERLINK("#Проверка!"&amp;CELL("адрес",Проверка!O41),РТУС!O41)),HYPERLINK("#РТУС!"&amp;CELL("адрес",Проверка!O41),"###"))))</f>
        <v/>
      </c>
      <c r="P41" s="21" t="str">
        <f ca="1">IF(РТУС!L41="Паспорт гражданина РФ",IF(РТУС!P41="",HYPERLINK("#РТУС!"&amp;CELL("адрес",Проверка!P41),"заполнить"),HYPERLINK("#Проверка!"&amp;CELL("адрес",Проверка!P41),РТУС!P41)),"")</f>
        <v/>
      </c>
      <c r="Q41" s="13" t="str">
        <f ca="1">IF(РТУС!L41="Паспорт гражданина РФ",IF(РТУС!Q41="",HYPERLINK("#РТУС!"&amp;CELL("адрес",Проверка!Q41),"заполнить"),IF(LEN(РТУС!Q41)=7,HYPERLINK("#Проверка!"&amp;CELL("адрес",Проверка!Q41),РТУС!Q41),HYPERLINK("#РТУС!"&amp;CELL("адрес",Проверка!Q41),"###"))),"")</f>
        <v/>
      </c>
      <c r="R41" s="13" t="str">
        <f ca="1">IF(РТУС!R41="",HYPERLINK("#РТУС!"&amp;CELL("адрес",Проверка!R41),"заполнить"),HYPERLINK("#Проверка!"&amp;CELL("адрес",Проверка!R41),РТУС!R41))</f>
        <v>заполнить</v>
      </c>
      <c r="S41" s="13" t="str">
        <f>IF(РТУС!S41="","",РТУС!S41)</f>
        <v/>
      </c>
      <c r="T41" s="13" t="str">
        <f>IF(РТУС!T41="","",РТУС!T41)</f>
        <v/>
      </c>
      <c r="U41" s="13" t="str">
        <f>IF(РТУС!U41="","",РТУС!U41)</f>
        <v/>
      </c>
      <c r="V41" s="13" t="str">
        <f ca="1">IF(РТУС!V41="",HYPERLINK("#РТУС!"&amp;CELL("адрес",Проверка!V41),"заполнить"),IF(OR(РТУС!V41="Договор участия в долевом строительстве",РТУС!V41="Предварительный договор участия в долевом строительстве",РТУС!V41="Определение Арбитражного суда",РТУС!V41="Решение суда общей юрисдикции",РТУС!V41="Иные договоры"),HYPERLINK("#Проверка!"&amp;CELL("адрес",Проверка!V41),РТУС!V41),HYPERLINK("#РТУС!"&amp;CELL("адрес",Проверка!V41),"###")))</f>
        <v>заполнить</v>
      </c>
      <c r="W41" s="13" t="str">
        <f ca="1">IF(РТУС!W41="",HYPERLINK("#РТУС!"&amp;CELL("адрес",Проверка!W41),"заполнить"),HYPERLINK("#Проверка!"&amp;CELL("адрес",Проверка!W41),РТУС!W41))</f>
        <v>заполнить</v>
      </c>
      <c r="X41" s="15" t="str">
        <f ca="1">IF(РТУС!X41="",HYPERLINK("#РТУС!"&amp;CELL("адрес",Проверка!X41),"заполнить"),IF(AND(LEN(РТУС!X41)=5,РТУС!X41&lt;TODAY()),HYPERLINK("#Проверка!"&amp;CELL("адрес",Проверка!X41),РТУС!X41),HYPERLINK("#РТУС!"&amp;CELL("адрес",Проверка!X41),"###")))</f>
        <v>заполнить</v>
      </c>
      <c r="Y41" s="13" t="str">
        <f>IF(РТУС!Y41="","",РТУС!Y41)</f>
        <v/>
      </c>
      <c r="Z41" s="15" t="str">
        <f ca="1">IF(РТУС!Z41="","",IF(AND(LEN(РТУС!Z41)=5,РТУС!Z41&lt;TODAY()),HYPERLINK("#Проверка!"&amp;CELL("адрес",Проверка!Z41),РТУС!Z41),HYPERLINK("#РТУС!"&amp;CELL("адрес",Проверка!Z41),"###")))</f>
        <v/>
      </c>
      <c r="AA41" s="18" t="str">
        <f ca="1">IF(РТУС!AA41="",HYPERLINK("#РТУС!"&amp;CELL("адрес",Проверка!AA41),"заполнить"),IF(ISNUMBER(РТУС!AA41)=TRUE,HYPERLINK("#Проверка!"&amp;CELL("адрес",Проверка!AA41),РТУС!AA41),HYPERLINK("#РТУС!"&amp;CELL("адрес",Проверка!AA41),"###")))</f>
        <v>заполнить</v>
      </c>
      <c r="AB41" s="18" t="str">
        <f ca="1">IF(РТУС!AB41="",HYPERLINK("#РТУС!"&amp;CELL("адрес",Проверка!AB41),"заполнить"),IF(ISNUMBER(РТУС!AB41)=TRUE,HYPERLINK("#Проверка!"&amp;CELL("адрес",Проверка!AB41),РТУС!AB41),HYPERLINK("#РТУС!"&amp;CELL("адрес",Проверка!AB41),"###")))</f>
        <v>заполнить</v>
      </c>
      <c r="AC41" s="18" t="str">
        <f ca="1">IF(РТУС!AC41="","",IF(ISNUMBER(РТУС!AC41)=TRUE,HYPERLINK("#Проверка!"&amp;CELL("адрес",Проверка!AC41),РТУС!AC41),HYPERLINK("#РТУС!"&amp;CELL("адрес",Проверка!AC41),"###")))</f>
        <v/>
      </c>
      <c r="AD41" s="18" t="str">
        <f ca="1">IF(РТУС!AD41="","",IF(ISNUMBER(РТУС!AD41)=TRUE,HYPERLINK("#Проверка!"&amp;CELL("адрес",Проверка!AD41),РТУС!AD41),HYPERLINK("#РТУС!"&amp;CELL("адрес",Проверка!AD41),"###")))</f>
        <v/>
      </c>
      <c r="AE41" s="13" t="str">
        <f>IF(РТУС!AE41="","",РТУС!AE41)</f>
        <v/>
      </c>
      <c r="AF41" s="15" t="str">
        <f ca="1">IF(РТУС!AE41="","",IF(РТУС!AF41="",HYPERLINK("#РТУС!"&amp;CELL("адрес",Проверка!AF41),"заполнить"),IF(AND(LEN(РТУС!AF41)=5,РТУС!AF41&lt;TODAY()),HYPERLINK("#Проверка!"&amp;CELL("адрес",Проверка!AF41),РТУС!AF41),HYPERLINK("#РТУС!"&amp;CELL("адрес",Проверка!AF41),"###"))))</f>
        <v/>
      </c>
      <c r="AG41" s="13"/>
      <c r="AH41" s="15" t="str">
        <f ca="1">IF(РТУС!AE41="","",IF(РТУС!AH41="",HYPERLINK("#РТУС!"&amp;CELL("адрес",Проверка!AH41),"заполнить"),IF(AND(LEN(РТУС!AH41)=5,РТУС!AH41&lt;TODAY()),HYPERLINK("#Проверка!"&amp;CELL("адрес",Проверка!AH41),РТУС!AH41),HYPERLINK("#РТУС!"&amp;CELL("адрес",Проверка!AH41),"###"))))</f>
        <v/>
      </c>
      <c r="AI41" s="15" t="str">
        <f ca="1">IF(РТУС!AE41="","",IF(РТУС!AI41="",HYPERLINK("#РТУС!"&amp;CELL("адрес",Проверка!AI41),"заполнить"),HYPERLINK("#Проверка!"&amp;CELL("адрес",Проверка!AI41),РТУС!AI41)))</f>
        <v/>
      </c>
      <c r="AJ41" s="13" t="str">
        <f ca="1">IF(РТУС!AE41="","",IF(РТУС!AJ41="",HYPERLINK("#РТУС!"&amp;CELL("адрес",Проверка!AJ41),"заполнить"),IF(OR(РТУС!AJ41="Юрлицо",РТУС!AJ41="Физлицо",РТУС!AJ41="ИП"),HYPERLINK("#Проверка!"&amp;CELL("адрес",Проверка!AJ41),РТУС!AJ41),HYPERLINK("#РТУС!"&amp;CELL("адрес",Проверка!AJ41),"###"))))</f>
        <v/>
      </c>
      <c r="AK41" s="13" t="str">
        <f ca="1">IF(РТУС!AK41="",HYPERLINK("#РТУС!"&amp;CELL("адрес",Проверка!AK41),"заполнить"),IF(OR(РТУС!AK41="Квартира",РТУС!AK41="Кладовая",РТУС!AK41="Машино-место",РТУС!AK41="Нежилое помещение"),HYPERLINK("#Проверка!"&amp;CELL("адрес",Проверка!AK41),РТУС!AK41),HYPERLINK("#РТУС!"&amp;CELL("адрес",Проверка!AK41),"###")))</f>
        <v>заполнить</v>
      </c>
      <c r="AL41" s="13" t="str">
        <f ca="1">IF(РТУС!AL41="",HYPERLINK("#РТУС!"&amp;CELL("адрес",Проверка!AL41),"заполнить"),HYPERLINK("#Проверка!"&amp;CELL("адрес",Проверка!AL41),РТУС!AL41))</f>
        <v>заполнить</v>
      </c>
      <c r="AM41" s="18" t="str">
        <f ca="1">IF(РТУС!AM41="",HYPERLINK("#РТУС!"&amp;CELL("адрес",Проверка!AM41),"заполнить"),IF(ISNUMBER(РТУС!AM41)=TRUE,IF(РТУС!AK41="Нежилое помещение",IF(РТУС!AM41&gt;7,HYPERLINK("#РТУС!"&amp;CELL("адрес",Проверка!AM41),"не больше 7 кв.м."),РТУС!AM41),HYPERLINK("#Проверка!"&amp;CELL("адрес",Проверка!AM41),РТУС!AM41)),HYPERLINK("#РТУС!"&amp;CELL("адрес",Проверка!AM41),"###")))</f>
        <v>заполнить</v>
      </c>
      <c r="AN41" s="13" t="str">
        <f ca="1">IF(РТУС!AN41="",HYPERLINK("#РТУС!"&amp;CELL("адрес",Проверка!AN41),"заполнить"),IF(OR(РТУС!AN41="Общая площадь помещения",РТУС!AN41="Общая приведенная площадь жилого помещения",РТУС!AN41="Общая площадь жилого помещения с учетом лоджий, балконов, террас и веранд"),HYPERLINK("#Проверка!"&amp;CELL("адрес",Проверка!AN41),РТУС!AN41),HYPERLINK("#РТУС!"&amp;CELL("адрес",Проверка!AN41),"###")))</f>
        <v>заполнить</v>
      </c>
      <c r="AO41" s="13" t="str">
        <f ca="1">IF(OR(РТУС!AK41="Квартира",РТУС!A41="Нежилое помещение"),IF(РТУС!AO41="",HYPERLINK("#РТУС!"&amp;CELL("адрес",Проверка!AO41),"заполнить"),IF(ISNUMBER(РТУС!AO41)=TRUE,HYPERLINK("#Проверка!"&amp;CELL("адрес",Проверка!AO41),РТУС!AO41),HYPERLINK("#РТУС!"&amp;CELL("адрес",Проверка!AO41),"###"))),"")</f>
        <v/>
      </c>
      <c r="AP41" s="13" t="str">
        <f>IF(РТУС!AP41="","",РТУС!AP41)</f>
        <v/>
      </c>
      <c r="AQ41" s="13" t="str">
        <f ca="1">IF(РТУС!AQ41="",HYPERLINK("#РТУС!"&amp;CELL("адрес",Проверка!AQ41),"заполнить"),HYPERLINK("#Проверка!"&amp;CELL("адрес",Проверка!AQ41),РТУС!AQ41))</f>
        <v>заполнить</v>
      </c>
      <c r="AR41" s="18" t="str">
        <f ca="1">IF(РТУС!AR41="",HYPERLINK("#РТУС!"&amp;CELL("адрес",Проверка!AR41),"заполнить"),IF(ISNUMBER(РТУС!AR41)=FALSE,HYPERLINK("#РТУС!"&amp;CELL("адрес",Проверка!AR41),"###"),IF(РТУС!G41="1",IF(РТУС!AB41=РТУС!AR41+РТУС!AU41,HYPERLINK("#Проверка!"&amp;CELL("адрес",Проверка!AR41),РТУС!AR41),HYPERLINK("#РТУС!"&amp;CELL("адрес",Проверка!AR41),"сверить суммы")),IF(РТУС!AB41=(SUMIF(РТУС!$A$4:$A$1000,A41,РТУС!$AR$4:$AR$1000)+SUMIF(РТУС!$A$4:$A$1000,A41,РТУС!$AU$4:$AU$1000)),HYPERLINK("#Проверка!"&amp;CELL("адрес",Проверка!AR41),РТУС!AR41),HYPERLINK("#РТУС!"&amp;CELL("адрес",Проверка!AR41),"сверить суммы")))))</f>
        <v>заполнить</v>
      </c>
      <c r="AS41" s="13" t="str">
        <f>IF(РТУС!AS41="","",РТУС!AS41)</f>
        <v/>
      </c>
      <c r="AT41" s="18" t="str">
        <f ca="1">IF(РТУС!AT41="",HYPERLINK("#РТУС!"&amp;CELL("адрес",Проверка!AT41),"заполнить"),IF(ISNUMBER(РТУС!AT41)=FALSE,HYPERLINK("#РТУС!"&amp;CELL("адрес",Проверка!AT41),"###"),IF(РТУС!AT41=РТУС!AR41,HYPERLINK("#Проверка!"&amp;CELL("адрес",Проверка!AT41),РТУС!AT41),HYPERLINK("#РТУС!"&amp;CELL("адрес",Проверка!AT41),"сверить суммы"))))</f>
        <v>заполнить</v>
      </c>
      <c r="AU41" s="18" t="str">
        <f ca="1">IF(РТУС!AU41="",HYPERLINK("#РТУС!"&amp;CELL("адрес",Проверка!AU41),"заполнить"),IF(ISNUMBER(РТУС!AU41)=FALSE,HYPERLINK("#РТУС!"&amp;CELL("адрес",Проверка!AU41),"###"),IF(РТУС!G41="1",IF(РТУС!AB41=РТУС!AR41+РТУС!AU41,HYPERLINK("#Проверка!"&amp;CELL("адрес",Проверка!AU41),РТУС!AU41),HYPERLINK("#РТУС!"&amp;CELL("адрес",Проверка!AU41),"сверить суммы")),IF(РТУС!AB41=(SUMIF(РТУС!$A$4:$A$1000,A41,РТУС!$AR$4:$AR$1000)+SUMIF(РТУС!$A$4:$A$1000,A41,РТУС!$AU$4:$AU$1000)),HYPERLINK("#Проверка!"&amp;CELL("адрес",Проверка!AU41),РТУС!AU41),HYPERLINK("#РТУС!"&amp;CELL("адрес",Проверка!AU41),"сверить суммы")))))</f>
        <v>заполнить</v>
      </c>
      <c r="AV41" s="13" t="str">
        <f ca="1">IF(РТУС!AV41="",HYPERLINK("#РТУС!"&amp;CELL("адрес",Проверка!AV41),"заполнить"),IF(OR(РТУС!AV41="Требование о передаче жилого помещения",РТУС!AV41="Требование о передаче машино-места",РТУС!AV41="Требования о передаче нежилого помещения",РТУС!AV41="Денежные требования"),HYPERLINK("#Проверка!"&amp;CELL("адрес",Проверка!AV41),РТУС!AV41),HYPERLINK("#РТУС!"&amp;CELL("адрес",Проверка!AV41),"###")))</f>
        <v>заполнить</v>
      </c>
      <c r="AW41" s="13" t="str">
        <f ca="1">IF(РТУС!AW41="",HYPERLINK("#РТУС!"&amp;CELL("адрес",Проверка!AW41),"заполнить"),IF(OR(РТУС!AW41="Включен в полном объеме",РТУС!AW41="Включен частично"),HYPERLINK("#Проверка!"&amp;CELL("адрес",Проверка!AW41),РТУС!AW41),HYPERLINK("#РТУС!"&amp;CELL("адрес",Проверка!AW41),"###")))</f>
        <v>заполнить</v>
      </c>
      <c r="AX41" s="15" t="str">
        <f ca="1">IF(РТУС!AX41="",HYPERLINK("#РТУС!"&amp;CELL("адрес",Проверка!AX41),"заполнить"),IF(AND(LEN(РТУС!AX41)=5,РТУС!AX41&lt;TODAY()),HYPERLINK("#Проверка!"&amp;CELL("адрес",Проверка!AX41),РТУС!AX41),HYPERLINK("#РТУС!"&amp;CELL("адрес",Проверка!AX41),"###")))</f>
        <v>заполнить</v>
      </c>
      <c r="AY41" s="15" t="str">
        <f ca="1">IF(РТУС!AY41="",HYPERLINK("#РТУС!"&amp;CELL("адрес",Проверка!AY41),"заполнить"),IF(AND(LEN(РТУС!AY41)=5,РТУС!AY41&lt;TODAY()),HYPERLINK("#Проверка!"&amp;CELL("адрес",Проверка!AY41),РТУС!AY41),HYPERLINK("#РТУС!"&amp;CELL("адрес",Проверка!AY41),"###")))</f>
        <v>заполнить</v>
      </c>
    </row>
    <row r="42" spans="1:51" x14ac:dyDescent="0.25">
      <c r="A42" s="10" t="str">
        <f>РТУС!A42</f>
        <v>.</v>
      </c>
      <c r="B42" s="13" t="str">
        <f ca="1">IF(РТУС!B42="",HYPERLINK("#РТУС!"&amp;CELL("адрес",Проверка!B42),"заполнить"),IF(AND(LEN(РТУС!B42)=10,РТУС!B41=РТУС!B42),HYPERLINK("#Проверка!"&amp;CELL("адрес",Проверка!B42),РТУС!B42),HYPERLINK("#РТУС!"&amp;CELL("адрес",Проверка!B42),"###")))</f>
        <v>заполнить</v>
      </c>
      <c r="C42" s="13" t="str">
        <f ca="1">IF(РТУС!C42="",HYPERLINK("#РТУС!"&amp;CELL("адрес",Проверка!C42),"заполнить"),IF(AND(ISNUMBER(РТУС!C42)=TRUE,РТУС!C42&gt;0,РТУС!C41=РТУС!C42),HYPERLINK("#Проверка!"&amp;CELL("адрес",Проверка!C42),РТУС!C42),HYPERLINK("#РТУС!"&amp;CELL("адрес",Проверка!C42),"###")))</f>
        <v>заполнить</v>
      </c>
      <c r="D42" s="13" t="str">
        <f>IF(РТУС!D42="","",РТУС!D42)</f>
        <v/>
      </c>
      <c r="E42" s="13" t="str">
        <f ca="1">IF(РТУС!E42="",HYPERLINK("#РТУС!"&amp;CELL("адрес",Проверка!E42),"заполнить"),IF(РТУС!E41=РТУС!E42,HYPERLINK("#Проверка!"&amp;CELL("адрес",Проверка!E42),РТУС!E42),HYPERLINK("#РТУС!"&amp;CELL("адрес",Проверка!E42),"###")))</f>
        <v>заполнить</v>
      </c>
      <c r="F42" s="13" t="str">
        <f ca="1">IF(РТУС!F42="",HYPERLINK("#РТУС!"&amp;CELL("адрес",Проверка!F42),"заполнить"),HYPERLINK("#Проверка!"&amp;CELL("адрес",Проверка!F42),РТУС!F42))</f>
        <v>заполнить</v>
      </c>
      <c r="G42" s="20" t="str">
        <f ca="1">IF(РТУС!G42="",HYPERLINK("#РТУС!"&amp;CELL("адрес",Проверка!G42),"заполнить"),IF(РТУС!G42="1",HYPERLINK("#Проверка!"&amp;CELL("адрес",Проверка!G42),"1"),IF(AND(ISNUMBER(РТУС!G42)=TRUE,РТУС!G42&lt;=1,РТУС!G42&gt;0),IF(SUMIF(РТУС!$A$4:$A$1000,A42,РТУС!$G$4:$G$1000)=1,HYPERLINK("#Проверка!"&amp;CELL("адрес",Проверка!G42),РТУС!G42),HYPERLINK("#РТУС!"&amp;CELL("адрес",Проверка!G42),"сумма долей ≠ 1")),HYPERLINK("#РТУС!"&amp;CELL("адрес",Проверка!G42),"###"))))</f>
        <v>заполнить</v>
      </c>
      <c r="H42" s="13" t="str">
        <f ca="1">IF(РТУС!H42="",HYPERLINK("#РТУС!"&amp;CELL("адрес",Проверка!H42),"заполнить"),IF(OR(РТУС!H42="Юрлицо",РТУС!H42="Физлицо",РТУС!H42="ИП"),HYPERLINK("#Проверка!"&amp;CELL("адрес",Проверка!H42),РТУС!H42),HYPERLINK("#РТУС!"&amp;CELL("адрес",Проверка!H42),"###")))</f>
        <v>заполнить</v>
      </c>
      <c r="I42" s="13" t="str">
        <f ca="1">IF(OR(РТУС!H42="Юрлицо",РТУС!H42="ИП"),IF(РТУС!I42="",HYPERLINK("#РТУС!"&amp;CELL("адрес",Проверка!I42),"заполнить"),IF(OR(LEN(РТУС!I42)=10,LEN(РТУС!I42)=12),HYPERLINK("#Проверка!"&amp;CELL("адрес",Проверка!I42),РТУС!I42),HYPERLINK("#РТУС!"&amp;CELL("адрес",Проверка!I42),"###"))),"")</f>
        <v/>
      </c>
      <c r="J42" s="15" t="str">
        <f ca="1">IF(РТУС!J42="","",IF(AND(LEN(РТУС!J42)=5,РТУС!J42&lt;TODAY()),HYPERLINK("#Проверка!"&amp;CELL("адрес",Проверка!J42),РТУС!J42),HYPERLINK("#РТУС!"&amp;CELL("адрес",Проверка!J42),"###")))</f>
        <v/>
      </c>
      <c r="K42" s="13" t="str">
        <f>IF(РТУС!K42="","",РТУС!K42)</f>
        <v/>
      </c>
      <c r="L42" s="13" t="str">
        <f ca="1">IF(OR(РТУС!H42="Физлицо",РТУС!H42="ИП"),IF(РТУС!L42="",HYPERLINK("#РТУС!"&amp;CELL("адрес",Проверка!L42),"заполнить"),IF(OR(РТУС!L42="Загранпаспорт гражданина РФ",РТУС!L42="Паспорт гражданина РФ",РТУС!L42="Иностранный паспорт",РТУС!L42="Свидетельство о рождении",РТУС!L42="Вид на жительство"),HYPERLINK("#Проверка!"&amp;CELL("адрес",Проверка!L42),РТУС!L42),HYPERLINK("#РТУС!"&amp;CELL("адрес",Проверка!L42),"###"))),"")</f>
        <v/>
      </c>
      <c r="M42" s="13" t="str">
        <f ca="1">IF(AND(OR(РТУС!L42="Паспорт гражданина РФ",РТУС!L42="Свидетельство о рождении"),РТУС!M42=""),HYPERLINK("#РТУС!"&amp;CELL("адрес",Проверка!M42),"заполнить"),IF(РТУС!L42="Паспорт гражданина РФ",IF(LEN(РТУС!M42)=4,HYPERLINK("#Проверка!"&amp;CELL("адрес",Проверка!M42),РТУС!M42),HYPERLINK("#РТУС!"&amp;CELL("адрес",Проверка!M42),"###")),IF(РТУС!L42="Свидетельство о рождении",HYPERLINK("#Проверка!"&amp;CELL("адрес",Проверка!M42),РТУС!M42),"")))</f>
        <v/>
      </c>
      <c r="N42" s="13" t="str">
        <f ca="1">IF(РТУС!L42="","",IF(РТУС!N42="",HYPERLINK("#РТУС!"&amp;CELL("адрес",Проверка!N42),"заполнить"),IF(OR(РТУС!L42="Паспорт гражданина РФ",РТУС!L42="Свидетельство о рождении"),IF(LEN(РТУС!N42)=6,HYPERLINK("#Проверка!"&amp;CELL("адрес",Проверка!N42),РТУС!N42),HYPERLINK("#РТУС!"&amp;CELL("адрес",Проверка!N42),"###")),HYPERLINK("#Проверка!"&amp;CELL("адрес",Проверка!N42),РТУС!N42))))</f>
        <v/>
      </c>
      <c r="O42" s="15" t="str">
        <f ca="1">IF(РТУС!L42="","",IF(РТУС!O42="",HYPERLINK("#РТУС!"&amp;CELL("адрес",Проверка!O42),"заполнить"),IF(AND(LEN(РТУС!O42)=5,РТУС!O42&lt;TODAY()),IF(РТУС!L42="Свидетельство о рождении",IF(РТУС!O42&gt;EDATE(TODAY(),-168),HYPERLINK("#Проверка!"&amp;CELL("адрес",Проверка!O42),РТУС!O42),HYPERLINK("#РТУС!"&amp;CELL("адрес",Проверка!O42),"недействительно")),HYPERLINK("#Проверка!"&amp;CELL("адрес",Проверка!O42),РТУС!O42)),HYPERLINK("#РТУС!"&amp;CELL("адрес",Проверка!O42),"###"))))</f>
        <v/>
      </c>
      <c r="P42" s="21" t="str">
        <f ca="1">IF(РТУС!L42="Паспорт гражданина РФ",IF(РТУС!P42="",HYPERLINK("#РТУС!"&amp;CELL("адрес",Проверка!P42),"заполнить"),HYPERLINK("#Проверка!"&amp;CELL("адрес",Проверка!P42),РТУС!P42)),"")</f>
        <v/>
      </c>
      <c r="Q42" s="13" t="str">
        <f ca="1">IF(РТУС!L42="Паспорт гражданина РФ",IF(РТУС!Q42="",HYPERLINK("#РТУС!"&amp;CELL("адрес",Проверка!Q42),"заполнить"),IF(LEN(РТУС!Q42)=7,HYPERLINK("#Проверка!"&amp;CELL("адрес",Проверка!Q42),РТУС!Q42),HYPERLINK("#РТУС!"&amp;CELL("адрес",Проверка!Q42),"###"))),"")</f>
        <v/>
      </c>
      <c r="R42" s="13" t="str">
        <f ca="1">IF(РТУС!R42="",HYPERLINK("#РТУС!"&amp;CELL("адрес",Проверка!R42),"заполнить"),HYPERLINK("#Проверка!"&amp;CELL("адрес",Проверка!R42),РТУС!R42))</f>
        <v>заполнить</v>
      </c>
      <c r="S42" s="13" t="str">
        <f>IF(РТУС!S42="","",РТУС!S42)</f>
        <v/>
      </c>
      <c r="T42" s="13" t="str">
        <f>IF(РТУС!T42="","",РТУС!T42)</f>
        <v/>
      </c>
      <c r="U42" s="13" t="str">
        <f>IF(РТУС!U42="","",РТУС!U42)</f>
        <v/>
      </c>
      <c r="V42" s="13" t="str">
        <f ca="1">IF(РТУС!V42="",HYPERLINK("#РТУС!"&amp;CELL("адрес",Проверка!V42),"заполнить"),IF(OR(РТУС!V42="Договор участия в долевом строительстве",РТУС!V42="Предварительный договор участия в долевом строительстве",РТУС!V42="Определение Арбитражного суда",РТУС!V42="Решение суда общей юрисдикции",РТУС!V42="Иные договоры"),HYPERLINK("#Проверка!"&amp;CELL("адрес",Проверка!V42),РТУС!V42),HYPERLINK("#РТУС!"&amp;CELL("адрес",Проверка!V42),"###")))</f>
        <v>заполнить</v>
      </c>
      <c r="W42" s="13" t="str">
        <f ca="1">IF(РТУС!W42="",HYPERLINK("#РТУС!"&amp;CELL("адрес",Проверка!W42),"заполнить"),HYPERLINK("#Проверка!"&amp;CELL("адрес",Проверка!W42),РТУС!W42))</f>
        <v>заполнить</v>
      </c>
      <c r="X42" s="15" t="str">
        <f ca="1">IF(РТУС!X42="",HYPERLINK("#РТУС!"&amp;CELL("адрес",Проверка!X42),"заполнить"),IF(AND(LEN(РТУС!X42)=5,РТУС!X42&lt;TODAY()),HYPERLINK("#Проверка!"&amp;CELL("адрес",Проверка!X42),РТУС!X42),HYPERLINK("#РТУС!"&amp;CELL("адрес",Проверка!X42),"###")))</f>
        <v>заполнить</v>
      </c>
      <c r="Y42" s="13" t="str">
        <f>IF(РТУС!Y42="","",РТУС!Y42)</f>
        <v/>
      </c>
      <c r="Z42" s="15" t="str">
        <f ca="1">IF(РТУС!Z42="","",IF(AND(LEN(РТУС!Z42)=5,РТУС!Z42&lt;TODAY()),HYPERLINK("#Проверка!"&amp;CELL("адрес",Проверка!Z42),РТУС!Z42),HYPERLINK("#РТУС!"&amp;CELL("адрес",Проверка!Z42),"###")))</f>
        <v/>
      </c>
      <c r="AA42" s="18" t="str">
        <f ca="1">IF(РТУС!AA42="",HYPERLINK("#РТУС!"&amp;CELL("адрес",Проверка!AA42),"заполнить"),IF(ISNUMBER(РТУС!AA42)=TRUE,HYPERLINK("#Проверка!"&amp;CELL("адрес",Проверка!AA42),РТУС!AA42),HYPERLINK("#РТУС!"&amp;CELL("адрес",Проверка!AA42),"###")))</f>
        <v>заполнить</v>
      </c>
      <c r="AB42" s="18" t="str">
        <f ca="1">IF(РТУС!AB42="",HYPERLINK("#РТУС!"&amp;CELL("адрес",Проверка!AB42),"заполнить"),IF(ISNUMBER(РТУС!AB42)=TRUE,HYPERLINK("#Проверка!"&amp;CELL("адрес",Проверка!AB42),РТУС!AB42),HYPERLINK("#РТУС!"&amp;CELL("адрес",Проверка!AB42),"###")))</f>
        <v>заполнить</v>
      </c>
      <c r="AC42" s="18" t="str">
        <f ca="1">IF(РТУС!AC42="","",IF(ISNUMBER(РТУС!AC42)=TRUE,HYPERLINK("#Проверка!"&amp;CELL("адрес",Проверка!AC42),РТУС!AC42),HYPERLINK("#РТУС!"&amp;CELL("адрес",Проверка!AC42),"###")))</f>
        <v/>
      </c>
      <c r="AD42" s="18" t="str">
        <f ca="1">IF(РТУС!AD42="","",IF(ISNUMBER(РТУС!AD42)=TRUE,HYPERLINK("#Проверка!"&amp;CELL("адрес",Проверка!AD42),РТУС!AD42),HYPERLINK("#РТУС!"&amp;CELL("адрес",Проверка!AD42),"###")))</f>
        <v/>
      </c>
      <c r="AE42" s="13" t="str">
        <f>IF(РТУС!AE42="","",РТУС!AE42)</f>
        <v/>
      </c>
      <c r="AF42" s="15" t="str">
        <f ca="1">IF(РТУС!AE42="","",IF(РТУС!AF42="",HYPERLINK("#РТУС!"&amp;CELL("адрес",Проверка!AF42),"заполнить"),IF(AND(LEN(РТУС!AF42)=5,РТУС!AF42&lt;TODAY()),HYPERLINK("#Проверка!"&amp;CELL("адрес",Проверка!AF42),РТУС!AF42),HYPERLINK("#РТУС!"&amp;CELL("адрес",Проверка!AF42),"###"))))</f>
        <v/>
      </c>
      <c r="AG42" s="13"/>
      <c r="AH42" s="15" t="str">
        <f ca="1">IF(РТУС!AE42="","",IF(РТУС!AH42="",HYPERLINK("#РТУС!"&amp;CELL("адрес",Проверка!AH42),"заполнить"),IF(AND(LEN(РТУС!AH42)=5,РТУС!AH42&lt;TODAY()),HYPERLINK("#Проверка!"&amp;CELL("адрес",Проверка!AH42),РТУС!AH42),HYPERLINK("#РТУС!"&amp;CELL("адрес",Проверка!AH42),"###"))))</f>
        <v/>
      </c>
      <c r="AI42" s="15" t="str">
        <f ca="1">IF(РТУС!AE42="","",IF(РТУС!AI42="",HYPERLINK("#РТУС!"&amp;CELL("адрес",Проверка!AI42),"заполнить"),HYPERLINK("#Проверка!"&amp;CELL("адрес",Проверка!AI42),РТУС!AI42)))</f>
        <v/>
      </c>
      <c r="AJ42" s="13" t="str">
        <f ca="1">IF(РТУС!AE42="","",IF(РТУС!AJ42="",HYPERLINK("#РТУС!"&amp;CELL("адрес",Проверка!AJ42),"заполнить"),IF(OR(РТУС!AJ42="Юрлицо",РТУС!AJ42="Физлицо",РТУС!AJ42="ИП"),HYPERLINK("#Проверка!"&amp;CELL("адрес",Проверка!AJ42),РТУС!AJ42),HYPERLINK("#РТУС!"&amp;CELL("адрес",Проверка!AJ42),"###"))))</f>
        <v/>
      </c>
      <c r="AK42" s="13" t="str">
        <f ca="1">IF(РТУС!AK42="",HYPERLINK("#РТУС!"&amp;CELL("адрес",Проверка!AK42),"заполнить"),IF(OR(РТУС!AK42="Квартира",РТУС!AK42="Кладовая",РТУС!AK42="Машино-место",РТУС!AK42="Нежилое помещение"),HYPERLINK("#Проверка!"&amp;CELL("адрес",Проверка!AK42),РТУС!AK42),HYPERLINK("#РТУС!"&amp;CELL("адрес",Проверка!AK42),"###")))</f>
        <v>заполнить</v>
      </c>
      <c r="AL42" s="13" t="str">
        <f ca="1">IF(РТУС!AL42="",HYPERLINK("#РТУС!"&amp;CELL("адрес",Проверка!AL42),"заполнить"),HYPERLINK("#Проверка!"&amp;CELL("адрес",Проверка!AL42),РТУС!AL42))</f>
        <v>заполнить</v>
      </c>
      <c r="AM42" s="18" t="str">
        <f ca="1">IF(РТУС!AM42="",HYPERLINK("#РТУС!"&amp;CELL("адрес",Проверка!AM42),"заполнить"),IF(ISNUMBER(РТУС!AM42)=TRUE,IF(РТУС!AK42="Нежилое помещение",IF(РТУС!AM42&gt;7,HYPERLINK("#РТУС!"&amp;CELL("адрес",Проверка!AM42),"не больше 7 кв.м."),РТУС!AM42),HYPERLINK("#Проверка!"&amp;CELL("адрес",Проверка!AM42),РТУС!AM42)),HYPERLINK("#РТУС!"&amp;CELL("адрес",Проверка!AM42),"###")))</f>
        <v>заполнить</v>
      </c>
      <c r="AN42" s="13" t="str">
        <f ca="1">IF(РТУС!AN42="",HYPERLINK("#РТУС!"&amp;CELL("адрес",Проверка!AN42),"заполнить"),IF(OR(РТУС!AN42="Общая площадь помещения",РТУС!AN42="Общая приведенная площадь жилого помещения",РТУС!AN42="Общая площадь жилого помещения с учетом лоджий, балконов, террас и веранд"),HYPERLINK("#Проверка!"&amp;CELL("адрес",Проверка!AN42),РТУС!AN42),HYPERLINK("#РТУС!"&amp;CELL("адрес",Проверка!AN42),"###")))</f>
        <v>заполнить</v>
      </c>
      <c r="AO42" s="13" t="str">
        <f ca="1">IF(OR(РТУС!AK42="Квартира",РТУС!A42="Нежилое помещение"),IF(РТУС!AO42="",HYPERLINK("#РТУС!"&amp;CELL("адрес",Проверка!AO42),"заполнить"),IF(ISNUMBER(РТУС!AO42)=TRUE,HYPERLINK("#Проверка!"&amp;CELL("адрес",Проверка!AO42),РТУС!AO42),HYPERLINK("#РТУС!"&amp;CELL("адрес",Проверка!AO42),"###"))),"")</f>
        <v/>
      </c>
      <c r="AP42" s="13" t="str">
        <f>IF(РТУС!AP42="","",РТУС!AP42)</f>
        <v/>
      </c>
      <c r="AQ42" s="13" t="str">
        <f ca="1">IF(РТУС!AQ42="",HYPERLINK("#РТУС!"&amp;CELL("адрес",Проверка!AQ42),"заполнить"),HYPERLINK("#Проверка!"&amp;CELL("адрес",Проверка!AQ42),РТУС!AQ42))</f>
        <v>заполнить</v>
      </c>
      <c r="AR42" s="18" t="str">
        <f ca="1">IF(РТУС!AR42="",HYPERLINK("#РТУС!"&amp;CELL("адрес",Проверка!AR42),"заполнить"),IF(ISNUMBER(РТУС!AR42)=FALSE,HYPERLINK("#РТУС!"&amp;CELL("адрес",Проверка!AR42),"###"),IF(РТУС!G42="1",IF(РТУС!AB42=РТУС!AR42+РТУС!AU42,HYPERLINK("#Проверка!"&amp;CELL("адрес",Проверка!AR42),РТУС!AR42),HYPERLINK("#РТУС!"&amp;CELL("адрес",Проверка!AR42),"сверить суммы")),IF(РТУС!AB42=(SUMIF(РТУС!$A$4:$A$1000,A42,РТУС!$AR$4:$AR$1000)+SUMIF(РТУС!$A$4:$A$1000,A42,РТУС!$AU$4:$AU$1000)),HYPERLINK("#Проверка!"&amp;CELL("адрес",Проверка!AR42),РТУС!AR42),HYPERLINK("#РТУС!"&amp;CELL("адрес",Проверка!AR42),"сверить суммы")))))</f>
        <v>заполнить</v>
      </c>
      <c r="AS42" s="13" t="str">
        <f>IF(РТУС!AS42="","",РТУС!AS42)</f>
        <v/>
      </c>
      <c r="AT42" s="18" t="str">
        <f ca="1">IF(РТУС!AT42="",HYPERLINK("#РТУС!"&amp;CELL("адрес",Проверка!AT42),"заполнить"),IF(ISNUMBER(РТУС!AT42)=FALSE,HYPERLINK("#РТУС!"&amp;CELL("адрес",Проверка!AT42),"###"),IF(РТУС!AT42=РТУС!AR42,HYPERLINK("#Проверка!"&amp;CELL("адрес",Проверка!AT42),РТУС!AT42),HYPERLINK("#РТУС!"&amp;CELL("адрес",Проверка!AT42),"сверить суммы"))))</f>
        <v>заполнить</v>
      </c>
      <c r="AU42" s="18" t="str">
        <f ca="1">IF(РТУС!AU42="",HYPERLINK("#РТУС!"&amp;CELL("адрес",Проверка!AU42),"заполнить"),IF(ISNUMBER(РТУС!AU42)=FALSE,HYPERLINK("#РТУС!"&amp;CELL("адрес",Проверка!AU42),"###"),IF(РТУС!G42="1",IF(РТУС!AB42=РТУС!AR42+РТУС!AU42,HYPERLINK("#Проверка!"&amp;CELL("адрес",Проверка!AU42),РТУС!AU42),HYPERLINK("#РТУС!"&amp;CELL("адрес",Проверка!AU42),"сверить суммы")),IF(РТУС!AB42=(SUMIF(РТУС!$A$4:$A$1000,A42,РТУС!$AR$4:$AR$1000)+SUMIF(РТУС!$A$4:$A$1000,A42,РТУС!$AU$4:$AU$1000)),HYPERLINK("#Проверка!"&amp;CELL("адрес",Проверка!AU42),РТУС!AU42),HYPERLINK("#РТУС!"&amp;CELL("адрес",Проверка!AU42),"сверить суммы")))))</f>
        <v>заполнить</v>
      </c>
      <c r="AV42" s="13" t="str">
        <f ca="1">IF(РТУС!AV42="",HYPERLINK("#РТУС!"&amp;CELL("адрес",Проверка!AV42),"заполнить"),IF(OR(РТУС!AV42="Требование о передаче жилого помещения",РТУС!AV42="Требование о передаче машино-места",РТУС!AV42="Требования о передаче нежилого помещения",РТУС!AV42="Денежные требования"),HYPERLINK("#Проверка!"&amp;CELL("адрес",Проверка!AV42),РТУС!AV42),HYPERLINK("#РТУС!"&amp;CELL("адрес",Проверка!AV42),"###")))</f>
        <v>заполнить</v>
      </c>
      <c r="AW42" s="13" t="str">
        <f ca="1">IF(РТУС!AW42="",HYPERLINK("#РТУС!"&amp;CELL("адрес",Проверка!AW42),"заполнить"),IF(OR(РТУС!AW42="Включен в полном объеме",РТУС!AW42="Включен частично"),HYPERLINK("#Проверка!"&amp;CELL("адрес",Проверка!AW42),РТУС!AW42),HYPERLINK("#РТУС!"&amp;CELL("адрес",Проверка!AW42),"###")))</f>
        <v>заполнить</v>
      </c>
      <c r="AX42" s="15" t="str">
        <f ca="1">IF(РТУС!AX42="",HYPERLINK("#РТУС!"&amp;CELL("адрес",Проверка!AX42),"заполнить"),IF(AND(LEN(РТУС!AX42)=5,РТУС!AX42&lt;TODAY()),HYPERLINK("#Проверка!"&amp;CELL("адрес",Проверка!AX42),РТУС!AX42),HYPERLINK("#РТУС!"&amp;CELL("адрес",Проверка!AX42),"###")))</f>
        <v>заполнить</v>
      </c>
      <c r="AY42" s="15" t="str">
        <f ca="1">IF(РТУС!AY42="",HYPERLINK("#РТУС!"&amp;CELL("адрес",Проверка!AY42),"заполнить"),IF(AND(LEN(РТУС!AY42)=5,РТУС!AY42&lt;TODAY()),HYPERLINK("#Проверка!"&amp;CELL("адрес",Проверка!AY42),РТУС!AY42),HYPERLINK("#РТУС!"&amp;CELL("адрес",Проверка!AY42),"###")))</f>
        <v>заполнить</v>
      </c>
    </row>
    <row r="43" spans="1:51" x14ac:dyDescent="0.25">
      <c r="A43" s="10" t="str">
        <f>РТУС!A43</f>
        <v>.</v>
      </c>
      <c r="B43" s="13" t="str">
        <f ca="1">IF(РТУС!B43="",HYPERLINK("#РТУС!"&amp;CELL("адрес",Проверка!B43),"заполнить"),IF(AND(LEN(РТУС!B43)=10,РТУС!B42=РТУС!B43),HYPERLINK("#Проверка!"&amp;CELL("адрес",Проверка!B43),РТУС!B43),HYPERLINK("#РТУС!"&amp;CELL("адрес",Проверка!B43),"###")))</f>
        <v>заполнить</v>
      </c>
      <c r="C43" s="13" t="str">
        <f ca="1">IF(РТУС!C43="",HYPERLINK("#РТУС!"&amp;CELL("адрес",Проверка!C43),"заполнить"),IF(AND(ISNUMBER(РТУС!C43)=TRUE,РТУС!C43&gt;0,РТУС!C42=РТУС!C43),HYPERLINK("#Проверка!"&amp;CELL("адрес",Проверка!C43),РТУС!C43),HYPERLINK("#РТУС!"&amp;CELL("адрес",Проверка!C43),"###")))</f>
        <v>заполнить</v>
      </c>
      <c r="D43" s="13" t="str">
        <f>IF(РТУС!D43="","",РТУС!D43)</f>
        <v/>
      </c>
      <c r="E43" s="13" t="str">
        <f ca="1">IF(РТУС!E43="",HYPERLINK("#РТУС!"&amp;CELL("адрес",Проверка!E43),"заполнить"),IF(РТУС!E42=РТУС!E43,HYPERLINK("#Проверка!"&amp;CELL("адрес",Проверка!E43),РТУС!E43),HYPERLINK("#РТУС!"&amp;CELL("адрес",Проверка!E43),"###")))</f>
        <v>заполнить</v>
      </c>
      <c r="F43" s="13" t="str">
        <f ca="1">IF(РТУС!F43="",HYPERLINK("#РТУС!"&amp;CELL("адрес",Проверка!F43),"заполнить"),HYPERLINK("#Проверка!"&amp;CELL("адрес",Проверка!F43),РТУС!F43))</f>
        <v>заполнить</v>
      </c>
      <c r="G43" s="20" t="str">
        <f ca="1">IF(РТУС!G43="",HYPERLINK("#РТУС!"&amp;CELL("адрес",Проверка!G43),"заполнить"),IF(РТУС!G43="1",HYPERLINK("#Проверка!"&amp;CELL("адрес",Проверка!G43),"1"),IF(AND(ISNUMBER(РТУС!G43)=TRUE,РТУС!G43&lt;=1,РТУС!G43&gt;0),IF(SUMIF(РТУС!$A$4:$A$1000,A43,РТУС!$G$4:$G$1000)=1,HYPERLINK("#Проверка!"&amp;CELL("адрес",Проверка!G43),РТУС!G43),HYPERLINK("#РТУС!"&amp;CELL("адрес",Проверка!G43),"сумма долей ≠ 1")),HYPERLINK("#РТУС!"&amp;CELL("адрес",Проверка!G43),"###"))))</f>
        <v>заполнить</v>
      </c>
      <c r="H43" s="13" t="str">
        <f ca="1">IF(РТУС!H43="",HYPERLINK("#РТУС!"&amp;CELL("адрес",Проверка!H43),"заполнить"),IF(OR(РТУС!H43="Юрлицо",РТУС!H43="Физлицо",РТУС!H43="ИП"),HYPERLINK("#Проверка!"&amp;CELL("адрес",Проверка!H43),РТУС!H43),HYPERLINK("#РТУС!"&amp;CELL("адрес",Проверка!H43),"###")))</f>
        <v>заполнить</v>
      </c>
      <c r="I43" s="13" t="str">
        <f ca="1">IF(OR(РТУС!H43="Юрлицо",РТУС!H43="ИП"),IF(РТУС!I43="",HYPERLINK("#РТУС!"&amp;CELL("адрес",Проверка!I43),"заполнить"),IF(OR(LEN(РТУС!I43)=10,LEN(РТУС!I43)=12),HYPERLINK("#Проверка!"&amp;CELL("адрес",Проверка!I43),РТУС!I43),HYPERLINK("#РТУС!"&amp;CELL("адрес",Проверка!I43),"###"))),"")</f>
        <v/>
      </c>
      <c r="J43" s="15" t="str">
        <f ca="1">IF(РТУС!J43="","",IF(AND(LEN(РТУС!J43)=5,РТУС!J43&lt;TODAY()),HYPERLINK("#Проверка!"&amp;CELL("адрес",Проверка!J43),РТУС!J43),HYPERLINK("#РТУС!"&amp;CELL("адрес",Проверка!J43),"###")))</f>
        <v/>
      </c>
      <c r="K43" s="13" t="str">
        <f>IF(РТУС!K43="","",РТУС!K43)</f>
        <v/>
      </c>
      <c r="L43" s="13" t="str">
        <f ca="1">IF(OR(РТУС!H43="Физлицо",РТУС!H43="ИП"),IF(РТУС!L43="",HYPERLINK("#РТУС!"&amp;CELL("адрес",Проверка!L43),"заполнить"),IF(OR(РТУС!L43="Загранпаспорт гражданина РФ",РТУС!L43="Паспорт гражданина РФ",РТУС!L43="Иностранный паспорт",РТУС!L43="Свидетельство о рождении",РТУС!L43="Вид на жительство"),HYPERLINK("#Проверка!"&amp;CELL("адрес",Проверка!L43),РТУС!L43),HYPERLINK("#РТУС!"&amp;CELL("адрес",Проверка!L43),"###"))),"")</f>
        <v/>
      </c>
      <c r="M43" s="13" t="str">
        <f ca="1">IF(AND(OR(РТУС!L43="Паспорт гражданина РФ",РТУС!L43="Свидетельство о рождении"),РТУС!M43=""),HYPERLINK("#РТУС!"&amp;CELL("адрес",Проверка!M43),"заполнить"),IF(РТУС!L43="Паспорт гражданина РФ",IF(LEN(РТУС!M43)=4,HYPERLINK("#Проверка!"&amp;CELL("адрес",Проверка!M43),РТУС!M43),HYPERLINK("#РТУС!"&amp;CELL("адрес",Проверка!M43),"###")),IF(РТУС!L43="Свидетельство о рождении",HYPERLINK("#Проверка!"&amp;CELL("адрес",Проверка!M43),РТУС!M43),"")))</f>
        <v/>
      </c>
      <c r="N43" s="13" t="str">
        <f ca="1">IF(РТУС!L43="","",IF(РТУС!N43="",HYPERLINK("#РТУС!"&amp;CELL("адрес",Проверка!N43),"заполнить"),IF(OR(РТУС!L43="Паспорт гражданина РФ",РТУС!L43="Свидетельство о рождении"),IF(LEN(РТУС!N43)=6,HYPERLINK("#Проверка!"&amp;CELL("адрес",Проверка!N43),РТУС!N43),HYPERLINK("#РТУС!"&amp;CELL("адрес",Проверка!N43),"###")),HYPERLINK("#Проверка!"&amp;CELL("адрес",Проверка!N43),РТУС!N43))))</f>
        <v/>
      </c>
      <c r="O43" s="15" t="str">
        <f ca="1">IF(РТУС!L43="","",IF(РТУС!O43="",HYPERLINK("#РТУС!"&amp;CELL("адрес",Проверка!O43),"заполнить"),IF(AND(LEN(РТУС!O43)=5,РТУС!O43&lt;TODAY()),IF(РТУС!L43="Свидетельство о рождении",IF(РТУС!O43&gt;EDATE(TODAY(),-168),HYPERLINK("#Проверка!"&amp;CELL("адрес",Проверка!O43),РТУС!O43),HYPERLINK("#РТУС!"&amp;CELL("адрес",Проверка!O43),"недействительно")),HYPERLINK("#Проверка!"&amp;CELL("адрес",Проверка!O43),РТУС!O43)),HYPERLINK("#РТУС!"&amp;CELL("адрес",Проверка!O43),"###"))))</f>
        <v/>
      </c>
      <c r="P43" s="21" t="str">
        <f ca="1">IF(РТУС!L43="Паспорт гражданина РФ",IF(РТУС!P43="",HYPERLINK("#РТУС!"&amp;CELL("адрес",Проверка!P43),"заполнить"),HYPERLINK("#Проверка!"&amp;CELL("адрес",Проверка!P43),РТУС!P43)),"")</f>
        <v/>
      </c>
      <c r="Q43" s="13" t="str">
        <f ca="1">IF(РТУС!L43="Паспорт гражданина РФ",IF(РТУС!Q43="",HYPERLINK("#РТУС!"&amp;CELL("адрес",Проверка!Q43),"заполнить"),IF(LEN(РТУС!Q43)=7,HYPERLINK("#Проверка!"&amp;CELL("адрес",Проверка!Q43),РТУС!Q43),HYPERLINK("#РТУС!"&amp;CELL("адрес",Проверка!Q43),"###"))),"")</f>
        <v/>
      </c>
      <c r="R43" s="13" t="str">
        <f ca="1">IF(РТУС!R43="",HYPERLINK("#РТУС!"&amp;CELL("адрес",Проверка!R43),"заполнить"),HYPERLINK("#Проверка!"&amp;CELL("адрес",Проверка!R43),РТУС!R43))</f>
        <v>заполнить</v>
      </c>
      <c r="S43" s="13" t="str">
        <f>IF(РТУС!S43="","",РТУС!S43)</f>
        <v/>
      </c>
      <c r="T43" s="13" t="str">
        <f>IF(РТУС!T43="","",РТУС!T43)</f>
        <v/>
      </c>
      <c r="U43" s="13" t="str">
        <f>IF(РТУС!U43="","",РТУС!U43)</f>
        <v/>
      </c>
      <c r="V43" s="13" t="str">
        <f ca="1">IF(РТУС!V43="",HYPERLINK("#РТУС!"&amp;CELL("адрес",Проверка!V43),"заполнить"),IF(OR(РТУС!V43="Договор участия в долевом строительстве",РТУС!V43="Предварительный договор участия в долевом строительстве",РТУС!V43="Определение Арбитражного суда",РТУС!V43="Решение суда общей юрисдикции",РТУС!V43="Иные договоры"),HYPERLINK("#Проверка!"&amp;CELL("адрес",Проверка!V43),РТУС!V43),HYPERLINK("#РТУС!"&amp;CELL("адрес",Проверка!V43),"###")))</f>
        <v>заполнить</v>
      </c>
      <c r="W43" s="13" t="str">
        <f ca="1">IF(РТУС!W43="",HYPERLINK("#РТУС!"&amp;CELL("адрес",Проверка!W43),"заполнить"),HYPERLINK("#Проверка!"&amp;CELL("адрес",Проверка!W43),РТУС!W43))</f>
        <v>заполнить</v>
      </c>
      <c r="X43" s="15" t="str">
        <f ca="1">IF(РТУС!X43="",HYPERLINK("#РТУС!"&amp;CELL("адрес",Проверка!X43),"заполнить"),IF(AND(LEN(РТУС!X43)=5,РТУС!X43&lt;TODAY()),HYPERLINK("#Проверка!"&amp;CELL("адрес",Проверка!X43),РТУС!X43),HYPERLINK("#РТУС!"&amp;CELL("адрес",Проверка!X43),"###")))</f>
        <v>заполнить</v>
      </c>
      <c r="Y43" s="13" t="str">
        <f>IF(РТУС!Y43="","",РТУС!Y43)</f>
        <v/>
      </c>
      <c r="Z43" s="15" t="str">
        <f ca="1">IF(РТУС!Z43="","",IF(AND(LEN(РТУС!Z43)=5,РТУС!Z43&lt;TODAY()),HYPERLINK("#Проверка!"&amp;CELL("адрес",Проверка!Z43),РТУС!Z43),HYPERLINK("#РТУС!"&amp;CELL("адрес",Проверка!Z43),"###")))</f>
        <v/>
      </c>
      <c r="AA43" s="18" t="str">
        <f ca="1">IF(РТУС!AA43="",HYPERLINK("#РТУС!"&amp;CELL("адрес",Проверка!AA43),"заполнить"),IF(ISNUMBER(РТУС!AA43)=TRUE,HYPERLINK("#Проверка!"&amp;CELL("адрес",Проверка!AA43),РТУС!AA43),HYPERLINK("#РТУС!"&amp;CELL("адрес",Проверка!AA43),"###")))</f>
        <v>заполнить</v>
      </c>
      <c r="AB43" s="18" t="str">
        <f ca="1">IF(РТУС!AB43="",HYPERLINK("#РТУС!"&amp;CELL("адрес",Проверка!AB43),"заполнить"),IF(ISNUMBER(РТУС!AB43)=TRUE,HYPERLINK("#Проверка!"&amp;CELL("адрес",Проверка!AB43),РТУС!AB43),HYPERLINK("#РТУС!"&amp;CELL("адрес",Проверка!AB43),"###")))</f>
        <v>заполнить</v>
      </c>
      <c r="AC43" s="18" t="str">
        <f ca="1">IF(РТУС!AC43="","",IF(ISNUMBER(РТУС!AC43)=TRUE,HYPERLINK("#Проверка!"&amp;CELL("адрес",Проверка!AC43),РТУС!AC43),HYPERLINK("#РТУС!"&amp;CELL("адрес",Проверка!AC43),"###")))</f>
        <v/>
      </c>
      <c r="AD43" s="18" t="str">
        <f ca="1">IF(РТУС!AD43="","",IF(ISNUMBER(РТУС!AD43)=TRUE,HYPERLINK("#Проверка!"&amp;CELL("адрес",Проверка!AD43),РТУС!AD43),HYPERLINK("#РТУС!"&amp;CELL("адрес",Проверка!AD43),"###")))</f>
        <v/>
      </c>
      <c r="AE43" s="13" t="str">
        <f>IF(РТУС!AE43="","",РТУС!AE43)</f>
        <v/>
      </c>
      <c r="AF43" s="15" t="str">
        <f ca="1">IF(РТУС!AE43="","",IF(РТУС!AF43="",HYPERLINK("#РТУС!"&amp;CELL("адрес",Проверка!AF43),"заполнить"),IF(AND(LEN(РТУС!AF43)=5,РТУС!AF43&lt;TODAY()),HYPERLINK("#Проверка!"&amp;CELL("адрес",Проверка!AF43),РТУС!AF43),HYPERLINK("#РТУС!"&amp;CELL("адрес",Проверка!AF43),"###"))))</f>
        <v/>
      </c>
      <c r="AG43" s="13"/>
      <c r="AH43" s="15" t="str">
        <f ca="1">IF(РТУС!AE43="","",IF(РТУС!AH43="",HYPERLINK("#РТУС!"&amp;CELL("адрес",Проверка!AH43),"заполнить"),IF(AND(LEN(РТУС!AH43)=5,РТУС!AH43&lt;TODAY()),HYPERLINK("#Проверка!"&amp;CELL("адрес",Проверка!AH43),РТУС!AH43),HYPERLINK("#РТУС!"&amp;CELL("адрес",Проверка!AH43),"###"))))</f>
        <v/>
      </c>
      <c r="AI43" s="15" t="str">
        <f ca="1">IF(РТУС!AE43="","",IF(РТУС!AI43="",HYPERLINK("#РТУС!"&amp;CELL("адрес",Проверка!AI43),"заполнить"),HYPERLINK("#Проверка!"&amp;CELL("адрес",Проверка!AI43),РТУС!AI43)))</f>
        <v/>
      </c>
      <c r="AJ43" s="13" t="str">
        <f ca="1">IF(РТУС!AE43="","",IF(РТУС!AJ43="",HYPERLINK("#РТУС!"&amp;CELL("адрес",Проверка!AJ43),"заполнить"),IF(OR(РТУС!AJ43="Юрлицо",РТУС!AJ43="Физлицо",РТУС!AJ43="ИП"),HYPERLINK("#Проверка!"&amp;CELL("адрес",Проверка!AJ43),РТУС!AJ43),HYPERLINK("#РТУС!"&amp;CELL("адрес",Проверка!AJ43),"###"))))</f>
        <v/>
      </c>
      <c r="AK43" s="13" t="str">
        <f ca="1">IF(РТУС!AK43="",HYPERLINK("#РТУС!"&amp;CELL("адрес",Проверка!AK43),"заполнить"),IF(OR(РТУС!AK43="Квартира",РТУС!AK43="Кладовая",РТУС!AK43="Машино-место",РТУС!AK43="Нежилое помещение"),HYPERLINK("#Проверка!"&amp;CELL("адрес",Проверка!AK43),РТУС!AK43),HYPERLINK("#РТУС!"&amp;CELL("адрес",Проверка!AK43),"###")))</f>
        <v>заполнить</v>
      </c>
      <c r="AL43" s="13" t="str">
        <f ca="1">IF(РТУС!AL43="",HYPERLINK("#РТУС!"&amp;CELL("адрес",Проверка!AL43),"заполнить"),HYPERLINK("#Проверка!"&amp;CELL("адрес",Проверка!AL43),РТУС!AL43))</f>
        <v>заполнить</v>
      </c>
      <c r="AM43" s="18" t="str">
        <f ca="1">IF(РТУС!AM43="",HYPERLINK("#РТУС!"&amp;CELL("адрес",Проверка!AM43),"заполнить"),IF(ISNUMBER(РТУС!AM43)=TRUE,IF(РТУС!AK43="Нежилое помещение",IF(РТУС!AM43&gt;7,HYPERLINK("#РТУС!"&amp;CELL("адрес",Проверка!AM43),"не больше 7 кв.м."),РТУС!AM43),HYPERLINK("#Проверка!"&amp;CELL("адрес",Проверка!AM43),РТУС!AM43)),HYPERLINK("#РТУС!"&amp;CELL("адрес",Проверка!AM43),"###")))</f>
        <v>заполнить</v>
      </c>
      <c r="AN43" s="13" t="str">
        <f ca="1">IF(РТУС!AN43="",HYPERLINK("#РТУС!"&amp;CELL("адрес",Проверка!AN43),"заполнить"),IF(OR(РТУС!AN43="Общая площадь помещения",РТУС!AN43="Общая приведенная площадь жилого помещения",РТУС!AN43="Общая площадь жилого помещения с учетом лоджий, балконов, террас и веранд"),HYPERLINK("#Проверка!"&amp;CELL("адрес",Проверка!AN43),РТУС!AN43),HYPERLINK("#РТУС!"&amp;CELL("адрес",Проверка!AN43),"###")))</f>
        <v>заполнить</v>
      </c>
      <c r="AO43" s="13" t="str">
        <f ca="1">IF(OR(РТУС!AK43="Квартира",РТУС!A43="Нежилое помещение"),IF(РТУС!AO43="",HYPERLINK("#РТУС!"&amp;CELL("адрес",Проверка!AO43),"заполнить"),IF(ISNUMBER(РТУС!AO43)=TRUE,HYPERLINK("#Проверка!"&amp;CELL("адрес",Проверка!AO43),РТУС!AO43),HYPERLINK("#РТУС!"&amp;CELL("адрес",Проверка!AO43),"###"))),"")</f>
        <v/>
      </c>
      <c r="AP43" s="13" t="str">
        <f>IF(РТУС!AP43="","",РТУС!AP43)</f>
        <v/>
      </c>
      <c r="AQ43" s="13" t="str">
        <f ca="1">IF(РТУС!AQ43="",HYPERLINK("#РТУС!"&amp;CELL("адрес",Проверка!AQ43),"заполнить"),HYPERLINK("#Проверка!"&amp;CELL("адрес",Проверка!AQ43),РТУС!AQ43))</f>
        <v>заполнить</v>
      </c>
      <c r="AR43" s="18" t="str">
        <f ca="1">IF(РТУС!AR43="",HYPERLINK("#РТУС!"&amp;CELL("адрес",Проверка!AR43),"заполнить"),IF(ISNUMBER(РТУС!AR43)=FALSE,HYPERLINK("#РТУС!"&amp;CELL("адрес",Проверка!AR43),"###"),IF(РТУС!G43="1",IF(РТУС!AB43=РТУС!AR43+РТУС!AU43,HYPERLINK("#Проверка!"&amp;CELL("адрес",Проверка!AR43),РТУС!AR43),HYPERLINK("#РТУС!"&amp;CELL("адрес",Проверка!AR43),"сверить суммы")),IF(РТУС!AB43=(SUMIF(РТУС!$A$4:$A$1000,A43,РТУС!$AR$4:$AR$1000)+SUMIF(РТУС!$A$4:$A$1000,A43,РТУС!$AU$4:$AU$1000)),HYPERLINK("#Проверка!"&amp;CELL("адрес",Проверка!AR43),РТУС!AR43),HYPERLINK("#РТУС!"&amp;CELL("адрес",Проверка!AR43),"сверить суммы")))))</f>
        <v>заполнить</v>
      </c>
      <c r="AS43" s="13" t="str">
        <f>IF(РТУС!AS43="","",РТУС!AS43)</f>
        <v/>
      </c>
      <c r="AT43" s="18" t="str">
        <f ca="1">IF(РТУС!AT43="",HYPERLINK("#РТУС!"&amp;CELL("адрес",Проверка!AT43),"заполнить"),IF(ISNUMBER(РТУС!AT43)=FALSE,HYPERLINK("#РТУС!"&amp;CELL("адрес",Проверка!AT43),"###"),IF(РТУС!AT43=РТУС!AR43,HYPERLINK("#Проверка!"&amp;CELL("адрес",Проверка!AT43),РТУС!AT43),HYPERLINK("#РТУС!"&amp;CELL("адрес",Проверка!AT43),"сверить суммы"))))</f>
        <v>заполнить</v>
      </c>
      <c r="AU43" s="18" t="str">
        <f ca="1">IF(РТУС!AU43="",HYPERLINK("#РТУС!"&amp;CELL("адрес",Проверка!AU43),"заполнить"),IF(ISNUMBER(РТУС!AU43)=FALSE,HYPERLINK("#РТУС!"&amp;CELL("адрес",Проверка!AU43),"###"),IF(РТУС!G43="1",IF(РТУС!AB43=РТУС!AR43+РТУС!AU43,HYPERLINK("#Проверка!"&amp;CELL("адрес",Проверка!AU43),РТУС!AU43),HYPERLINK("#РТУС!"&amp;CELL("адрес",Проверка!AU43),"сверить суммы")),IF(РТУС!AB43=(SUMIF(РТУС!$A$4:$A$1000,A43,РТУС!$AR$4:$AR$1000)+SUMIF(РТУС!$A$4:$A$1000,A43,РТУС!$AU$4:$AU$1000)),HYPERLINK("#Проверка!"&amp;CELL("адрес",Проверка!AU43),РТУС!AU43),HYPERLINK("#РТУС!"&amp;CELL("адрес",Проверка!AU43),"сверить суммы")))))</f>
        <v>заполнить</v>
      </c>
      <c r="AV43" s="13" t="str">
        <f ca="1">IF(РТУС!AV43="",HYPERLINK("#РТУС!"&amp;CELL("адрес",Проверка!AV43),"заполнить"),IF(OR(РТУС!AV43="Требование о передаче жилого помещения",РТУС!AV43="Требование о передаче машино-места",РТУС!AV43="Требования о передаче нежилого помещения",РТУС!AV43="Денежные требования"),HYPERLINK("#Проверка!"&amp;CELL("адрес",Проверка!AV43),РТУС!AV43),HYPERLINK("#РТУС!"&amp;CELL("адрес",Проверка!AV43),"###")))</f>
        <v>заполнить</v>
      </c>
      <c r="AW43" s="13" t="str">
        <f ca="1">IF(РТУС!AW43="",HYPERLINK("#РТУС!"&amp;CELL("адрес",Проверка!AW43),"заполнить"),IF(OR(РТУС!AW43="Включен в полном объеме",РТУС!AW43="Включен частично"),HYPERLINK("#Проверка!"&amp;CELL("адрес",Проверка!AW43),РТУС!AW43),HYPERLINK("#РТУС!"&amp;CELL("адрес",Проверка!AW43),"###")))</f>
        <v>заполнить</v>
      </c>
      <c r="AX43" s="15" t="str">
        <f ca="1">IF(РТУС!AX43="",HYPERLINK("#РТУС!"&amp;CELL("адрес",Проверка!AX43),"заполнить"),IF(AND(LEN(РТУС!AX43)=5,РТУС!AX43&lt;TODAY()),HYPERLINK("#Проверка!"&amp;CELL("адрес",Проверка!AX43),РТУС!AX43),HYPERLINK("#РТУС!"&amp;CELL("адрес",Проверка!AX43),"###")))</f>
        <v>заполнить</v>
      </c>
      <c r="AY43" s="15" t="str">
        <f ca="1">IF(РТУС!AY43="",HYPERLINK("#РТУС!"&amp;CELL("адрес",Проверка!AY43),"заполнить"),IF(AND(LEN(РТУС!AY43)=5,РТУС!AY43&lt;TODAY()),HYPERLINK("#Проверка!"&amp;CELL("адрес",Проверка!AY43),РТУС!AY43),HYPERLINK("#РТУС!"&amp;CELL("адрес",Проверка!AY43),"###")))</f>
        <v>заполнить</v>
      </c>
    </row>
    <row r="44" spans="1:51" x14ac:dyDescent="0.25">
      <c r="A44" s="10" t="str">
        <f>РТУС!A44</f>
        <v>.</v>
      </c>
      <c r="B44" s="13" t="str">
        <f ca="1">IF(РТУС!B44="",HYPERLINK("#РТУС!"&amp;CELL("адрес",Проверка!B44),"заполнить"),IF(AND(LEN(РТУС!B44)=10,РТУС!B43=РТУС!B44),HYPERLINK("#Проверка!"&amp;CELL("адрес",Проверка!B44),РТУС!B44),HYPERLINK("#РТУС!"&amp;CELL("адрес",Проверка!B44),"###")))</f>
        <v>заполнить</v>
      </c>
      <c r="C44" s="13" t="str">
        <f ca="1">IF(РТУС!C44="",HYPERLINK("#РТУС!"&amp;CELL("адрес",Проверка!C44),"заполнить"),IF(AND(ISNUMBER(РТУС!C44)=TRUE,РТУС!C44&gt;0,РТУС!C43=РТУС!C44),HYPERLINK("#Проверка!"&amp;CELL("адрес",Проверка!C44),РТУС!C44),HYPERLINK("#РТУС!"&amp;CELL("адрес",Проверка!C44),"###")))</f>
        <v>заполнить</v>
      </c>
      <c r="D44" s="13" t="str">
        <f>IF(РТУС!D44="","",РТУС!D44)</f>
        <v/>
      </c>
      <c r="E44" s="13" t="str">
        <f ca="1">IF(РТУС!E44="",HYPERLINK("#РТУС!"&amp;CELL("адрес",Проверка!E44),"заполнить"),IF(РТУС!E43=РТУС!E44,HYPERLINK("#Проверка!"&amp;CELL("адрес",Проверка!E44),РТУС!E44),HYPERLINK("#РТУС!"&amp;CELL("адрес",Проверка!E44),"###")))</f>
        <v>заполнить</v>
      </c>
      <c r="F44" s="13" t="str">
        <f ca="1">IF(РТУС!F44="",HYPERLINK("#РТУС!"&amp;CELL("адрес",Проверка!F44),"заполнить"),HYPERLINK("#Проверка!"&amp;CELL("адрес",Проверка!F44),РТУС!F44))</f>
        <v>заполнить</v>
      </c>
      <c r="G44" s="20" t="str">
        <f ca="1">IF(РТУС!G44="",HYPERLINK("#РТУС!"&amp;CELL("адрес",Проверка!G44),"заполнить"),IF(РТУС!G44="1",HYPERLINK("#Проверка!"&amp;CELL("адрес",Проверка!G44),"1"),IF(AND(ISNUMBER(РТУС!G44)=TRUE,РТУС!G44&lt;=1,РТУС!G44&gt;0),IF(SUMIF(РТУС!$A$4:$A$1000,A44,РТУС!$G$4:$G$1000)=1,HYPERLINK("#Проверка!"&amp;CELL("адрес",Проверка!G44),РТУС!G44),HYPERLINK("#РТУС!"&amp;CELL("адрес",Проверка!G44),"сумма долей ≠ 1")),HYPERLINK("#РТУС!"&amp;CELL("адрес",Проверка!G44),"###"))))</f>
        <v>заполнить</v>
      </c>
      <c r="H44" s="13" t="str">
        <f ca="1">IF(РТУС!H44="",HYPERLINK("#РТУС!"&amp;CELL("адрес",Проверка!H44),"заполнить"),IF(OR(РТУС!H44="Юрлицо",РТУС!H44="Физлицо",РТУС!H44="ИП"),HYPERLINK("#Проверка!"&amp;CELL("адрес",Проверка!H44),РТУС!H44),HYPERLINK("#РТУС!"&amp;CELL("адрес",Проверка!H44),"###")))</f>
        <v>заполнить</v>
      </c>
      <c r="I44" s="13" t="str">
        <f ca="1">IF(OR(РТУС!H44="Юрлицо",РТУС!H44="ИП"),IF(РТУС!I44="",HYPERLINK("#РТУС!"&amp;CELL("адрес",Проверка!I44),"заполнить"),IF(OR(LEN(РТУС!I44)=10,LEN(РТУС!I44)=12),HYPERLINK("#Проверка!"&amp;CELL("адрес",Проверка!I44),РТУС!I44),HYPERLINK("#РТУС!"&amp;CELL("адрес",Проверка!I44),"###"))),"")</f>
        <v/>
      </c>
      <c r="J44" s="15" t="str">
        <f ca="1">IF(РТУС!J44="","",IF(AND(LEN(РТУС!J44)=5,РТУС!J44&lt;TODAY()),HYPERLINK("#Проверка!"&amp;CELL("адрес",Проверка!J44),РТУС!J44),HYPERLINK("#РТУС!"&amp;CELL("адрес",Проверка!J44),"###")))</f>
        <v/>
      </c>
      <c r="K44" s="13" t="str">
        <f>IF(РТУС!K44="","",РТУС!K44)</f>
        <v/>
      </c>
      <c r="L44" s="13" t="str">
        <f ca="1">IF(OR(РТУС!H44="Физлицо",РТУС!H44="ИП"),IF(РТУС!L44="",HYPERLINK("#РТУС!"&amp;CELL("адрес",Проверка!L44),"заполнить"),IF(OR(РТУС!L44="Загранпаспорт гражданина РФ",РТУС!L44="Паспорт гражданина РФ",РТУС!L44="Иностранный паспорт",РТУС!L44="Свидетельство о рождении",РТУС!L44="Вид на жительство"),HYPERLINK("#Проверка!"&amp;CELL("адрес",Проверка!L44),РТУС!L44),HYPERLINK("#РТУС!"&amp;CELL("адрес",Проверка!L44),"###"))),"")</f>
        <v/>
      </c>
      <c r="M44" s="13" t="str">
        <f ca="1">IF(AND(OR(РТУС!L44="Паспорт гражданина РФ",РТУС!L44="Свидетельство о рождении"),РТУС!M44=""),HYPERLINK("#РТУС!"&amp;CELL("адрес",Проверка!M44),"заполнить"),IF(РТУС!L44="Паспорт гражданина РФ",IF(LEN(РТУС!M44)=4,HYPERLINK("#Проверка!"&amp;CELL("адрес",Проверка!M44),РТУС!M44),HYPERLINK("#РТУС!"&amp;CELL("адрес",Проверка!M44),"###")),IF(РТУС!L44="Свидетельство о рождении",HYPERLINK("#Проверка!"&amp;CELL("адрес",Проверка!M44),РТУС!M44),"")))</f>
        <v/>
      </c>
      <c r="N44" s="13" t="str">
        <f ca="1">IF(РТУС!L44="","",IF(РТУС!N44="",HYPERLINK("#РТУС!"&amp;CELL("адрес",Проверка!N44),"заполнить"),IF(OR(РТУС!L44="Паспорт гражданина РФ",РТУС!L44="Свидетельство о рождении"),IF(LEN(РТУС!N44)=6,HYPERLINK("#Проверка!"&amp;CELL("адрес",Проверка!N44),РТУС!N44),HYPERLINK("#РТУС!"&amp;CELL("адрес",Проверка!N44),"###")),HYPERLINK("#Проверка!"&amp;CELL("адрес",Проверка!N44),РТУС!N44))))</f>
        <v/>
      </c>
      <c r="O44" s="15" t="str">
        <f ca="1">IF(РТУС!L44="","",IF(РТУС!O44="",HYPERLINK("#РТУС!"&amp;CELL("адрес",Проверка!O44),"заполнить"),IF(AND(LEN(РТУС!O44)=5,РТУС!O44&lt;TODAY()),IF(РТУС!L44="Свидетельство о рождении",IF(РТУС!O44&gt;EDATE(TODAY(),-168),HYPERLINK("#Проверка!"&amp;CELL("адрес",Проверка!O44),РТУС!O44),HYPERLINK("#РТУС!"&amp;CELL("адрес",Проверка!O44),"недействительно")),HYPERLINK("#Проверка!"&amp;CELL("адрес",Проверка!O44),РТУС!O44)),HYPERLINK("#РТУС!"&amp;CELL("адрес",Проверка!O44),"###"))))</f>
        <v/>
      </c>
      <c r="P44" s="21" t="str">
        <f ca="1">IF(РТУС!L44="Паспорт гражданина РФ",IF(РТУС!P44="",HYPERLINK("#РТУС!"&amp;CELL("адрес",Проверка!P44),"заполнить"),HYPERLINK("#Проверка!"&amp;CELL("адрес",Проверка!P44),РТУС!P44)),"")</f>
        <v/>
      </c>
      <c r="Q44" s="13" t="str">
        <f ca="1">IF(РТУС!L44="Паспорт гражданина РФ",IF(РТУС!Q44="",HYPERLINK("#РТУС!"&amp;CELL("адрес",Проверка!Q44),"заполнить"),IF(LEN(РТУС!Q44)=7,HYPERLINK("#Проверка!"&amp;CELL("адрес",Проверка!Q44),РТУС!Q44),HYPERLINK("#РТУС!"&amp;CELL("адрес",Проверка!Q44),"###"))),"")</f>
        <v/>
      </c>
      <c r="R44" s="13" t="str">
        <f ca="1">IF(РТУС!R44="",HYPERLINK("#РТУС!"&amp;CELL("адрес",Проверка!R44),"заполнить"),HYPERLINK("#Проверка!"&amp;CELL("адрес",Проверка!R44),РТУС!R44))</f>
        <v>заполнить</v>
      </c>
      <c r="S44" s="13" t="str">
        <f>IF(РТУС!S44="","",РТУС!S44)</f>
        <v/>
      </c>
      <c r="T44" s="13" t="str">
        <f>IF(РТУС!T44="","",РТУС!T44)</f>
        <v/>
      </c>
      <c r="U44" s="13" t="str">
        <f>IF(РТУС!U44="","",РТУС!U44)</f>
        <v/>
      </c>
      <c r="V44" s="13" t="str">
        <f ca="1">IF(РТУС!V44="",HYPERLINK("#РТУС!"&amp;CELL("адрес",Проверка!V44),"заполнить"),IF(OR(РТУС!V44="Договор участия в долевом строительстве",РТУС!V44="Предварительный договор участия в долевом строительстве",РТУС!V44="Определение Арбитражного суда",РТУС!V44="Решение суда общей юрисдикции",РТУС!V44="Иные договоры"),HYPERLINK("#Проверка!"&amp;CELL("адрес",Проверка!V44),РТУС!V44),HYPERLINK("#РТУС!"&amp;CELL("адрес",Проверка!V44),"###")))</f>
        <v>заполнить</v>
      </c>
      <c r="W44" s="13" t="str">
        <f ca="1">IF(РТУС!W44="",HYPERLINK("#РТУС!"&amp;CELL("адрес",Проверка!W44),"заполнить"),HYPERLINK("#Проверка!"&amp;CELL("адрес",Проверка!W44),РТУС!W44))</f>
        <v>заполнить</v>
      </c>
      <c r="X44" s="15" t="str">
        <f ca="1">IF(РТУС!X44="",HYPERLINK("#РТУС!"&amp;CELL("адрес",Проверка!X44),"заполнить"),IF(AND(LEN(РТУС!X44)=5,РТУС!X44&lt;TODAY()),HYPERLINK("#Проверка!"&amp;CELL("адрес",Проверка!X44),РТУС!X44),HYPERLINK("#РТУС!"&amp;CELL("адрес",Проверка!X44),"###")))</f>
        <v>заполнить</v>
      </c>
      <c r="Y44" s="13" t="str">
        <f>IF(РТУС!Y44="","",РТУС!Y44)</f>
        <v/>
      </c>
      <c r="Z44" s="15" t="str">
        <f ca="1">IF(РТУС!Z44="","",IF(AND(LEN(РТУС!Z44)=5,РТУС!Z44&lt;TODAY()),HYPERLINK("#Проверка!"&amp;CELL("адрес",Проверка!Z44),РТУС!Z44),HYPERLINK("#РТУС!"&amp;CELL("адрес",Проверка!Z44),"###")))</f>
        <v/>
      </c>
      <c r="AA44" s="18" t="str">
        <f ca="1">IF(РТУС!AA44="",HYPERLINK("#РТУС!"&amp;CELL("адрес",Проверка!AA44),"заполнить"),IF(ISNUMBER(РТУС!AA44)=TRUE,HYPERLINK("#Проверка!"&amp;CELL("адрес",Проверка!AA44),РТУС!AA44),HYPERLINK("#РТУС!"&amp;CELL("адрес",Проверка!AA44),"###")))</f>
        <v>заполнить</v>
      </c>
      <c r="AB44" s="18" t="str">
        <f ca="1">IF(РТУС!AB44="",HYPERLINK("#РТУС!"&amp;CELL("адрес",Проверка!AB44),"заполнить"),IF(ISNUMBER(РТУС!AB44)=TRUE,HYPERLINK("#Проверка!"&amp;CELL("адрес",Проверка!AB44),РТУС!AB44),HYPERLINK("#РТУС!"&amp;CELL("адрес",Проверка!AB44),"###")))</f>
        <v>заполнить</v>
      </c>
      <c r="AC44" s="18" t="str">
        <f ca="1">IF(РТУС!AC44="","",IF(ISNUMBER(РТУС!AC44)=TRUE,HYPERLINK("#Проверка!"&amp;CELL("адрес",Проверка!AC44),РТУС!AC44),HYPERLINK("#РТУС!"&amp;CELL("адрес",Проверка!AC44),"###")))</f>
        <v/>
      </c>
      <c r="AD44" s="18" t="str">
        <f ca="1">IF(РТУС!AD44="","",IF(ISNUMBER(РТУС!AD44)=TRUE,HYPERLINK("#Проверка!"&amp;CELL("адрес",Проверка!AD44),РТУС!AD44),HYPERLINK("#РТУС!"&amp;CELL("адрес",Проверка!AD44),"###")))</f>
        <v/>
      </c>
      <c r="AE44" s="13" t="str">
        <f>IF(РТУС!AE44="","",РТУС!AE44)</f>
        <v/>
      </c>
      <c r="AF44" s="15" t="str">
        <f ca="1">IF(РТУС!AE44="","",IF(РТУС!AF44="",HYPERLINK("#РТУС!"&amp;CELL("адрес",Проверка!AF44),"заполнить"),IF(AND(LEN(РТУС!AF44)=5,РТУС!AF44&lt;TODAY()),HYPERLINK("#Проверка!"&amp;CELL("адрес",Проверка!AF44),РТУС!AF44),HYPERLINK("#РТУС!"&amp;CELL("адрес",Проверка!AF44),"###"))))</f>
        <v/>
      </c>
      <c r="AG44" s="13"/>
      <c r="AH44" s="15" t="str">
        <f ca="1">IF(РТУС!AE44="","",IF(РТУС!AH44="",HYPERLINK("#РТУС!"&amp;CELL("адрес",Проверка!AH44),"заполнить"),IF(AND(LEN(РТУС!AH44)=5,РТУС!AH44&lt;TODAY()),HYPERLINK("#Проверка!"&amp;CELL("адрес",Проверка!AH44),РТУС!AH44),HYPERLINK("#РТУС!"&amp;CELL("адрес",Проверка!AH44),"###"))))</f>
        <v/>
      </c>
      <c r="AI44" s="15" t="str">
        <f ca="1">IF(РТУС!AE44="","",IF(РТУС!AI44="",HYPERLINK("#РТУС!"&amp;CELL("адрес",Проверка!AI44),"заполнить"),HYPERLINK("#Проверка!"&amp;CELL("адрес",Проверка!AI44),РТУС!AI44)))</f>
        <v/>
      </c>
      <c r="AJ44" s="13" t="str">
        <f ca="1">IF(РТУС!AE44="","",IF(РТУС!AJ44="",HYPERLINK("#РТУС!"&amp;CELL("адрес",Проверка!AJ44),"заполнить"),IF(OR(РТУС!AJ44="Юрлицо",РТУС!AJ44="Физлицо",РТУС!AJ44="ИП"),HYPERLINK("#Проверка!"&amp;CELL("адрес",Проверка!AJ44),РТУС!AJ44),HYPERLINK("#РТУС!"&amp;CELL("адрес",Проверка!AJ44),"###"))))</f>
        <v/>
      </c>
      <c r="AK44" s="13" t="str">
        <f ca="1">IF(РТУС!AK44="",HYPERLINK("#РТУС!"&amp;CELL("адрес",Проверка!AK44),"заполнить"),IF(OR(РТУС!AK44="Квартира",РТУС!AK44="Кладовая",РТУС!AK44="Машино-место",РТУС!AK44="Нежилое помещение"),HYPERLINK("#Проверка!"&amp;CELL("адрес",Проверка!AK44),РТУС!AK44),HYPERLINK("#РТУС!"&amp;CELL("адрес",Проверка!AK44),"###")))</f>
        <v>заполнить</v>
      </c>
      <c r="AL44" s="13" t="str">
        <f ca="1">IF(РТУС!AL44="",HYPERLINK("#РТУС!"&amp;CELL("адрес",Проверка!AL44),"заполнить"),HYPERLINK("#Проверка!"&amp;CELL("адрес",Проверка!AL44),РТУС!AL44))</f>
        <v>заполнить</v>
      </c>
      <c r="AM44" s="18" t="str">
        <f ca="1">IF(РТУС!AM44="",HYPERLINK("#РТУС!"&amp;CELL("адрес",Проверка!AM44),"заполнить"),IF(ISNUMBER(РТУС!AM44)=TRUE,IF(РТУС!AK44="Нежилое помещение",IF(РТУС!AM44&gt;7,HYPERLINK("#РТУС!"&amp;CELL("адрес",Проверка!AM44),"не больше 7 кв.м."),РТУС!AM44),HYPERLINK("#Проверка!"&amp;CELL("адрес",Проверка!AM44),РТУС!AM44)),HYPERLINK("#РТУС!"&amp;CELL("адрес",Проверка!AM44),"###")))</f>
        <v>заполнить</v>
      </c>
      <c r="AN44" s="13" t="str">
        <f ca="1">IF(РТУС!AN44="",HYPERLINK("#РТУС!"&amp;CELL("адрес",Проверка!AN44),"заполнить"),IF(OR(РТУС!AN44="Общая площадь помещения",РТУС!AN44="Общая приведенная площадь жилого помещения",РТУС!AN44="Общая площадь жилого помещения с учетом лоджий, балконов, террас и веранд"),HYPERLINK("#Проверка!"&amp;CELL("адрес",Проверка!AN44),РТУС!AN44),HYPERLINK("#РТУС!"&amp;CELL("адрес",Проверка!AN44),"###")))</f>
        <v>заполнить</v>
      </c>
      <c r="AO44" s="13" t="str">
        <f ca="1">IF(OR(РТУС!AK44="Квартира",РТУС!A44="Нежилое помещение"),IF(РТУС!AO44="",HYPERLINK("#РТУС!"&amp;CELL("адрес",Проверка!AO44),"заполнить"),IF(ISNUMBER(РТУС!AO44)=TRUE,HYPERLINK("#Проверка!"&amp;CELL("адрес",Проверка!AO44),РТУС!AO44),HYPERLINK("#РТУС!"&amp;CELL("адрес",Проверка!AO44),"###"))),"")</f>
        <v/>
      </c>
      <c r="AP44" s="13" t="str">
        <f>IF(РТУС!AP44="","",РТУС!AP44)</f>
        <v/>
      </c>
      <c r="AQ44" s="13" t="str">
        <f ca="1">IF(РТУС!AQ44="",HYPERLINK("#РТУС!"&amp;CELL("адрес",Проверка!AQ44),"заполнить"),HYPERLINK("#Проверка!"&amp;CELL("адрес",Проверка!AQ44),РТУС!AQ44))</f>
        <v>заполнить</v>
      </c>
      <c r="AR44" s="18" t="str">
        <f ca="1">IF(РТУС!AR44="",HYPERLINK("#РТУС!"&amp;CELL("адрес",Проверка!AR44),"заполнить"),IF(ISNUMBER(РТУС!AR44)=FALSE,HYPERLINK("#РТУС!"&amp;CELL("адрес",Проверка!AR44),"###"),IF(РТУС!G44="1",IF(РТУС!AB44=РТУС!AR44+РТУС!AU44,HYPERLINK("#Проверка!"&amp;CELL("адрес",Проверка!AR44),РТУС!AR44),HYPERLINK("#РТУС!"&amp;CELL("адрес",Проверка!AR44),"сверить суммы")),IF(РТУС!AB44=(SUMIF(РТУС!$A$4:$A$1000,A44,РТУС!$AR$4:$AR$1000)+SUMIF(РТУС!$A$4:$A$1000,A44,РТУС!$AU$4:$AU$1000)),HYPERLINK("#Проверка!"&amp;CELL("адрес",Проверка!AR44),РТУС!AR44),HYPERLINK("#РТУС!"&amp;CELL("адрес",Проверка!AR44),"сверить суммы")))))</f>
        <v>заполнить</v>
      </c>
      <c r="AS44" s="13" t="str">
        <f>IF(РТУС!AS44="","",РТУС!AS44)</f>
        <v/>
      </c>
      <c r="AT44" s="18" t="str">
        <f ca="1">IF(РТУС!AT44="",HYPERLINK("#РТУС!"&amp;CELL("адрес",Проверка!AT44),"заполнить"),IF(ISNUMBER(РТУС!AT44)=FALSE,HYPERLINK("#РТУС!"&amp;CELL("адрес",Проверка!AT44),"###"),IF(РТУС!AT44=РТУС!AR44,HYPERLINK("#Проверка!"&amp;CELL("адрес",Проверка!AT44),РТУС!AT44),HYPERLINK("#РТУС!"&amp;CELL("адрес",Проверка!AT44),"сверить суммы"))))</f>
        <v>заполнить</v>
      </c>
      <c r="AU44" s="18" t="str">
        <f ca="1">IF(РТУС!AU44="",HYPERLINK("#РТУС!"&amp;CELL("адрес",Проверка!AU44),"заполнить"),IF(ISNUMBER(РТУС!AU44)=FALSE,HYPERLINK("#РТУС!"&amp;CELL("адрес",Проверка!AU44),"###"),IF(РТУС!G44="1",IF(РТУС!AB44=РТУС!AR44+РТУС!AU44,HYPERLINK("#Проверка!"&amp;CELL("адрес",Проверка!AU44),РТУС!AU44),HYPERLINK("#РТУС!"&amp;CELL("адрес",Проверка!AU44),"сверить суммы")),IF(РТУС!AB44=(SUMIF(РТУС!$A$4:$A$1000,A44,РТУС!$AR$4:$AR$1000)+SUMIF(РТУС!$A$4:$A$1000,A44,РТУС!$AU$4:$AU$1000)),HYPERLINK("#Проверка!"&amp;CELL("адрес",Проверка!AU44),РТУС!AU44),HYPERLINK("#РТУС!"&amp;CELL("адрес",Проверка!AU44),"сверить суммы")))))</f>
        <v>заполнить</v>
      </c>
      <c r="AV44" s="13" t="str">
        <f ca="1">IF(РТУС!AV44="",HYPERLINK("#РТУС!"&amp;CELL("адрес",Проверка!AV44),"заполнить"),IF(OR(РТУС!AV44="Требование о передаче жилого помещения",РТУС!AV44="Требование о передаче машино-места",РТУС!AV44="Требования о передаче нежилого помещения",РТУС!AV44="Денежные требования"),HYPERLINK("#Проверка!"&amp;CELL("адрес",Проверка!AV44),РТУС!AV44),HYPERLINK("#РТУС!"&amp;CELL("адрес",Проверка!AV44),"###")))</f>
        <v>заполнить</v>
      </c>
      <c r="AW44" s="13" t="str">
        <f ca="1">IF(РТУС!AW44="",HYPERLINK("#РТУС!"&amp;CELL("адрес",Проверка!AW44),"заполнить"),IF(OR(РТУС!AW44="Включен в полном объеме",РТУС!AW44="Включен частично"),HYPERLINK("#Проверка!"&amp;CELL("адрес",Проверка!AW44),РТУС!AW44),HYPERLINK("#РТУС!"&amp;CELL("адрес",Проверка!AW44),"###")))</f>
        <v>заполнить</v>
      </c>
      <c r="AX44" s="15" t="str">
        <f ca="1">IF(РТУС!AX44="",HYPERLINK("#РТУС!"&amp;CELL("адрес",Проверка!AX44),"заполнить"),IF(AND(LEN(РТУС!AX44)=5,РТУС!AX44&lt;TODAY()),HYPERLINK("#Проверка!"&amp;CELL("адрес",Проверка!AX44),РТУС!AX44),HYPERLINK("#РТУС!"&amp;CELL("адрес",Проверка!AX44),"###")))</f>
        <v>заполнить</v>
      </c>
      <c r="AY44" s="15" t="str">
        <f ca="1">IF(РТУС!AY44="",HYPERLINK("#РТУС!"&amp;CELL("адрес",Проверка!AY44),"заполнить"),IF(AND(LEN(РТУС!AY44)=5,РТУС!AY44&lt;TODAY()),HYPERLINK("#Проверка!"&amp;CELL("адрес",Проверка!AY44),РТУС!AY44),HYPERLINK("#РТУС!"&amp;CELL("адрес",Проверка!AY44),"###")))</f>
        <v>заполнить</v>
      </c>
    </row>
    <row r="45" spans="1:51" x14ac:dyDescent="0.25">
      <c r="A45" s="10" t="str">
        <f>РТУС!A45</f>
        <v>.</v>
      </c>
      <c r="B45" s="13" t="str">
        <f ca="1">IF(РТУС!B45="",HYPERLINK("#РТУС!"&amp;CELL("адрес",Проверка!B45),"заполнить"),IF(AND(LEN(РТУС!B45)=10,РТУС!B44=РТУС!B45),HYPERLINK("#Проверка!"&amp;CELL("адрес",Проверка!B45),РТУС!B45),HYPERLINK("#РТУС!"&amp;CELL("адрес",Проверка!B45),"###")))</f>
        <v>заполнить</v>
      </c>
      <c r="C45" s="13" t="str">
        <f ca="1">IF(РТУС!C45="",HYPERLINK("#РТУС!"&amp;CELL("адрес",Проверка!C45),"заполнить"),IF(AND(ISNUMBER(РТУС!C45)=TRUE,РТУС!C45&gt;0,РТУС!C44=РТУС!C45),HYPERLINK("#Проверка!"&amp;CELL("адрес",Проверка!C45),РТУС!C45),HYPERLINK("#РТУС!"&amp;CELL("адрес",Проверка!C45),"###")))</f>
        <v>заполнить</v>
      </c>
      <c r="D45" s="13" t="str">
        <f>IF(РТУС!D45="","",РТУС!D45)</f>
        <v/>
      </c>
      <c r="E45" s="13" t="str">
        <f ca="1">IF(РТУС!E45="",HYPERLINK("#РТУС!"&amp;CELL("адрес",Проверка!E45),"заполнить"),IF(РТУС!E44=РТУС!E45,HYPERLINK("#Проверка!"&amp;CELL("адрес",Проверка!E45),РТУС!E45),HYPERLINK("#РТУС!"&amp;CELL("адрес",Проверка!E45),"###")))</f>
        <v>заполнить</v>
      </c>
      <c r="F45" s="13" t="str">
        <f ca="1">IF(РТУС!F45="",HYPERLINK("#РТУС!"&amp;CELL("адрес",Проверка!F45),"заполнить"),HYPERLINK("#Проверка!"&amp;CELL("адрес",Проверка!F45),РТУС!F45))</f>
        <v>заполнить</v>
      </c>
      <c r="G45" s="20" t="str">
        <f ca="1">IF(РТУС!G45="",HYPERLINK("#РТУС!"&amp;CELL("адрес",Проверка!G45),"заполнить"),IF(РТУС!G45="1",HYPERLINK("#Проверка!"&amp;CELL("адрес",Проверка!G45),"1"),IF(AND(ISNUMBER(РТУС!G45)=TRUE,РТУС!G45&lt;=1,РТУС!G45&gt;0),IF(SUMIF(РТУС!$A$4:$A$1000,A45,РТУС!$G$4:$G$1000)=1,HYPERLINK("#Проверка!"&amp;CELL("адрес",Проверка!G45),РТУС!G45),HYPERLINK("#РТУС!"&amp;CELL("адрес",Проверка!G45),"сумма долей ≠ 1")),HYPERLINK("#РТУС!"&amp;CELL("адрес",Проверка!G45),"###"))))</f>
        <v>заполнить</v>
      </c>
      <c r="H45" s="13" t="str">
        <f ca="1">IF(РТУС!H45="",HYPERLINK("#РТУС!"&amp;CELL("адрес",Проверка!H45),"заполнить"),IF(OR(РТУС!H45="Юрлицо",РТУС!H45="Физлицо",РТУС!H45="ИП"),HYPERLINK("#Проверка!"&amp;CELL("адрес",Проверка!H45),РТУС!H45),HYPERLINK("#РТУС!"&amp;CELL("адрес",Проверка!H45),"###")))</f>
        <v>заполнить</v>
      </c>
      <c r="I45" s="13" t="str">
        <f ca="1">IF(OR(РТУС!H45="Юрлицо",РТУС!H45="ИП"),IF(РТУС!I45="",HYPERLINK("#РТУС!"&amp;CELL("адрес",Проверка!I45),"заполнить"),IF(OR(LEN(РТУС!I45)=10,LEN(РТУС!I45)=12),HYPERLINK("#Проверка!"&amp;CELL("адрес",Проверка!I45),РТУС!I45),HYPERLINK("#РТУС!"&amp;CELL("адрес",Проверка!I45),"###"))),"")</f>
        <v/>
      </c>
      <c r="J45" s="15" t="str">
        <f ca="1">IF(РТУС!J45="","",IF(AND(LEN(РТУС!J45)=5,РТУС!J45&lt;TODAY()),HYPERLINK("#Проверка!"&amp;CELL("адрес",Проверка!J45),РТУС!J45),HYPERLINK("#РТУС!"&amp;CELL("адрес",Проверка!J45),"###")))</f>
        <v/>
      </c>
      <c r="K45" s="13" t="str">
        <f>IF(РТУС!K45="","",РТУС!K45)</f>
        <v/>
      </c>
      <c r="L45" s="13" t="str">
        <f ca="1">IF(OR(РТУС!H45="Физлицо",РТУС!H45="ИП"),IF(РТУС!L45="",HYPERLINK("#РТУС!"&amp;CELL("адрес",Проверка!L45),"заполнить"),IF(OR(РТУС!L45="Загранпаспорт гражданина РФ",РТУС!L45="Паспорт гражданина РФ",РТУС!L45="Иностранный паспорт",РТУС!L45="Свидетельство о рождении",РТУС!L45="Вид на жительство"),HYPERLINK("#Проверка!"&amp;CELL("адрес",Проверка!L45),РТУС!L45),HYPERLINK("#РТУС!"&amp;CELL("адрес",Проверка!L45),"###"))),"")</f>
        <v/>
      </c>
      <c r="M45" s="13" t="str">
        <f ca="1">IF(AND(OR(РТУС!L45="Паспорт гражданина РФ",РТУС!L45="Свидетельство о рождении"),РТУС!M45=""),HYPERLINK("#РТУС!"&amp;CELL("адрес",Проверка!M45),"заполнить"),IF(РТУС!L45="Паспорт гражданина РФ",IF(LEN(РТУС!M45)=4,HYPERLINK("#Проверка!"&amp;CELL("адрес",Проверка!M45),РТУС!M45),HYPERLINK("#РТУС!"&amp;CELL("адрес",Проверка!M45),"###")),IF(РТУС!L45="Свидетельство о рождении",HYPERLINK("#Проверка!"&amp;CELL("адрес",Проверка!M45),РТУС!M45),"")))</f>
        <v/>
      </c>
      <c r="N45" s="13" t="str">
        <f ca="1">IF(РТУС!L45="","",IF(РТУС!N45="",HYPERLINK("#РТУС!"&amp;CELL("адрес",Проверка!N45),"заполнить"),IF(OR(РТУС!L45="Паспорт гражданина РФ",РТУС!L45="Свидетельство о рождении"),IF(LEN(РТУС!N45)=6,HYPERLINK("#Проверка!"&amp;CELL("адрес",Проверка!N45),РТУС!N45),HYPERLINK("#РТУС!"&amp;CELL("адрес",Проверка!N45),"###")),HYPERLINK("#Проверка!"&amp;CELL("адрес",Проверка!N45),РТУС!N45))))</f>
        <v/>
      </c>
      <c r="O45" s="15" t="str">
        <f ca="1">IF(РТУС!L45="","",IF(РТУС!O45="",HYPERLINK("#РТУС!"&amp;CELL("адрес",Проверка!O45),"заполнить"),IF(AND(LEN(РТУС!O45)=5,РТУС!O45&lt;TODAY()),IF(РТУС!L45="Свидетельство о рождении",IF(РТУС!O45&gt;EDATE(TODAY(),-168),HYPERLINK("#Проверка!"&amp;CELL("адрес",Проверка!O45),РТУС!O45),HYPERLINK("#РТУС!"&amp;CELL("адрес",Проверка!O45),"недействительно")),HYPERLINK("#Проверка!"&amp;CELL("адрес",Проверка!O45),РТУС!O45)),HYPERLINK("#РТУС!"&amp;CELL("адрес",Проверка!O45),"###"))))</f>
        <v/>
      </c>
      <c r="P45" s="21" t="str">
        <f ca="1">IF(РТУС!L45="Паспорт гражданина РФ",IF(РТУС!P45="",HYPERLINK("#РТУС!"&amp;CELL("адрес",Проверка!P45),"заполнить"),HYPERLINK("#Проверка!"&amp;CELL("адрес",Проверка!P45),РТУС!P45)),"")</f>
        <v/>
      </c>
      <c r="Q45" s="13" t="str">
        <f ca="1">IF(РТУС!L45="Паспорт гражданина РФ",IF(РТУС!Q45="",HYPERLINK("#РТУС!"&amp;CELL("адрес",Проверка!Q45),"заполнить"),IF(LEN(РТУС!Q45)=7,HYPERLINK("#Проверка!"&amp;CELL("адрес",Проверка!Q45),РТУС!Q45),HYPERLINK("#РТУС!"&amp;CELL("адрес",Проверка!Q45),"###"))),"")</f>
        <v/>
      </c>
      <c r="R45" s="13" t="str">
        <f ca="1">IF(РТУС!R45="",HYPERLINK("#РТУС!"&amp;CELL("адрес",Проверка!R45),"заполнить"),HYPERLINK("#Проверка!"&amp;CELL("адрес",Проверка!R45),РТУС!R45))</f>
        <v>заполнить</v>
      </c>
      <c r="S45" s="13" t="str">
        <f>IF(РТУС!S45="","",РТУС!S45)</f>
        <v/>
      </c>
      <c r="T45" s="13" t="str">
        <f>IF(РТУС!T45="","",РТУС!T45)</f>
        <v/>
      </c>
      <c r="U45" s="13" t="str">
        <f>IF(РТУС!U45="","",РТУС!U45)</f>
        <v/>
      </c>
      <c r="V45" s="13" t="str">
        <f ca="1">IF(РТУС!V45="",HYPERLINK("#РТУС!"&amp;CELL("адрес",Проверка!V45),"заполнить"),IF(OR(РТУС!V45="Договор участия в долевом строительстве",РТУС!V45="Предварительный договор участия в долевом строительстве",РТУС!V45="Определение Арбитражного суда",РТУС!V45="Решение суда общей юрисдикции",РТУС!V45="Иные договоры"),HYPERLINK("#Проверка!"&amp;CELL("адрес",Проверка!V45),РТУС!V45),HYPERLINK("#РТУС!"&amp;CELL("адрес",Проверка!V45),"###")))</f>
        <v>заполнить</v>
      </c>
      <c r="W45" s="13" t="str">
        <f ca="1">IF(РТУС!W45="",HYPERLINK("#РТУС!"&amp;CELL("адрес",Проверка!W45),"заполнить"),HYPERLINK("#Проверка!"&amp;CELL("адрес",Проверка!W45),РТУС!W45))</f>
        <v>заполнить</v>
      </c>
      <c r="X45" s="15" t="str">
        <f ca="1">IF(РТУС!X45="",HYPERLINK("#РТУС!"&amp;CELL("адрес",Проверка!X45),"заполнить"),IF(AND(LEN(РТУС!X45)=5,РТУС!X45&lt;TODAY()),HYPERLINK("#Проверка!"&amp;CELL("адрес",Проверка!X45),РТУС!X45),HYPERLINK("#РТУС!"&amp;CELL("адрес",Проверка!X45),"###")))</f>
        <v>заполнить</v>
      </c>
      <c r="Y45" s="13" t="str">
        <f>IF(РТУС!Y45="","",РТУС!Y45)</f>
        <v/>
      </c>
      <c r="Z45" s="15" t="str">
        <f ca="1">IF(РТУС!Z45="","",IF(AND(LEN(РТУС!Z45)=5,РТУС!Z45&lt;TODAY()),HYPERLINK("#Проверка!"&amp;CELL("адрес",Проверка!Z45),РТУС!Z45),HYPERLINK("#РТУС!"&amp;CELL("адрес",Проверка!Z45),"###")))</f>
        <v/>
      </c>
      <c r="AA45" s="18" t="str">
        <f ca="1">IF(РТУС!AA45="",HYPERLINK("#РТУС!"&amp;CELL("адрес",Проверка!AA45),"заполнить"),IF(ISNUMBER(РТУС!AA45)=TRUE,HYPERLINK("#Проверка!"&amp;CELL("адрес",Проверка!AA45),РТУС!AA45),HYPERLINK("#РТУС!"&amp;CELL("адрес",Проверка!AA45),"###")))</f>
        <v>заполнить</v>
      </c>
      <c r="AB45" s="18" t="str">
        <f ca="1">IF(РТУС!AB45="",HYPERLINK("#РТУС!"&amp;CELL("адрес",Проверка!AB45),"заполнить"),IF(ISNUMBER(РТУС!AB45)=TRUE,HYPERLINK("#Проверка!"&amp;CELL("адрес",Проверка!AB45),РТУС!AB45),HYPERLINK("#РТУС!"&amp;CELL("адрес",Проверка!AB45),"###")))</f>
        <v>заполнить</v>
      </c>
      <c r="AC45" s="18" t="str">
        <f ca="1">IF(РТУС!AC45="","",IF(ISNUMBER(РТУС!AC45)=TRUE,HYPERLINK("#Проверка!"&amp;CELL("адрес",Проверка!AC45),РТУС!AC45),HYPERLINK("#РТУС!"&amp;CELL("адрес",Проверка!AC45),"###")))</f>
        <v/>
      </c>
      <c r="AD45" s="18" t="str">
        <f ca="1">IF(РТУС!AD45="","",IF(ISNUMBER(РТУС!AD45)=TRUE,HYPERLINK("#Проверка!"&amp;CELL("адрес",Проверка!AD45),РТУС!AD45),HYPERLINK("#РТУС!"&amp;CELL("адрес",Проверка!AD45),"###")))</f>
        <v/>
      </c>
      <c r="AE45" s="13" t="str">
        <f>IF(РТУС!AE45="","",РТУС!AE45)</f>
        <v/>
      </c>
      <c r="AF45" s="15" t="str">
        <f ca="1">IF(РТУС!AE45="","",IF(РТУС!AF45="",HYPERLINK("#РТУС!"&amp;CELL("адрес",Проверка!AF45),"заполнить"),IF(AND(LEN(РТУС!AF45)=5,РТУС!AF45&lt;TODAY()),HYPERLINK("#Проверка!"&amp;CELL("адрес",Проверка!AF45),РТУС!AF45),HYPERLINK("#РТУС!"&amp;CELL("адрес",Проверка!AF45),"###"))))</f>
        <v/>
      </c>
      <c r="AG45" s="13"/>
      <c r="AH45" s="15" t="str">
        <f ca="1">IF(РТУС!AE45="","",IF(РТУС!AH45="",HYPERLINK("#РТУС!"&amp;CELL("адрес",Проверка!AH45),"заполнить"),IF(AND(LEN(РТУС!AH45)=5,РТУС!AH45&lt;TODAY()),HYPERLINK("#Проверка!"&amp;CELL("адрес",Проверка!AH45),РТУС!AH45),HYPERLINK("#РТУС!"&amp;CELL("адрес",Проверка!AH45),"###"))))</f>
        <v/>
      </c>
      <c r="AI45" s="15" t="str">
        <f ca="1">IF(РТУС!AE45="","",IF(РТУС!AI45="",HYPERLINK("#РТУС!"&amp;CELL("адрес",Проверка!AI45),"заполнить"),HYPERLINK("#Проверка!"&amp;CELL("адрес",Проверка!AI45),РТУС!AI45)))</f>
        <v/>
      </c>
      <c r="AJ45" s="13" t="str">
        <f ca="1">IF(РТУС!AE45="","",IF(РТУС!AJ45="",HYPERLINK("#РТУС!"&amp;CELL("адрес",Проверка!AJ45),"заполнить"),IF(OR(РТУС!AJ45="Юрлицо",РТУС!AJ45="Физлицо",РТУС!AJ45="ИП"),HYPERLINK("#Проверка!"&amp;CELL("адрес",Проверка!AJ45),РТУС!AJ45),HYPERLINK("#РТУС!"&amp;CELL("адрес",Проверка!AJ45),"###"))))</f>
        <v/>
      </c>
      <c r="AK45" s="13" t="str">
        <f ca="1">IF(РТУС!AK45="",HYPERLINK("#РТУС!"&amp;CELL("адрес",Проверка!AK45),"заполнить"),IF(OR(РТУС!AK45="Квартира",РТУС!AK45="Кладовая",РТУС!AK45="Машино-место",РТУС!AK45="Нежилое помещение"),HYPERLINK("#Проверка!"&amp;CELL("адрес",Проверка!AK45),РТУС!AK45),HYPERLINK("#РТУС!"&amp;CELL("адрес",Проверка!AK45),"###")))</f>
        <v>заполнить</v>
      </c>
      <c r="AL45" s="13" t="str">
        <f ca="1">IF(РТУС!AL45="",HYPERLINK("#РТУС!"&amp;CELL("адрес",Проверка!AL45),"заполнить"),HYPERLINK("#Проверка!"&amp;CELL("адрес",Проверка!AL45),РТУС!AL45))</f>
        <v>заполнить</v>
      </c>
      <c r="AM45" s="18" t="str">
        <f ca="1">IF(РТУС!AM45="",HYPERLINK("#РТУС!"&amp;CELL("адрес",Проверка!AM45),"заполнить"),IF(ISNUMBER(РТУС!AM45)=TRUE,IF(РТУС!AK45="Нежилое помещение",IF(РТУС!AM45&gt;7,HYPERLINK("#РТУС!"&amp;CELL("адрес",Проверка!AM45),"не больше 7 кв.м."),РТУС!AM45),HYPERLINK("#Проверка!"&amp;CELL("адрес",Проверка!AM45),РТУС!AM45)),HYPERLINK("#РТУС!"&amp;CELL("адрес",Проверка!AM45),"###")))</f>
        <v>заполнить</v>
      </c>
      <c r="AN45" s="13" t="str">
        <f ca="1">IF(РТУС!AN45="",HYPERLINK("#РТУС!"&amp;CELL("адрес",Проверка!AN45),"заполнить"),IF(OR(РТУС!AN45="Общая площадь помещения",РТУС!AN45="Общая приведенная площадь жилого помещения",РТУС!AN45="Общая площадь жилого помещения с учетом лоджий, балконов, террас и веранд"),HYPERLINK("#Проверка!"&amp;CELL("адрес",Проверка!AN45),РТУС!AN45),HYPERLINK("#РТУС!"&amp;CELL("адрес",Проверка!AN45),"###")))</f>
        <v>заполнить</v>
      </c>
      <c r="AO45" s="13" t="str">
        <f ca="1">IF(OR(РТУС!AK45="Квартира",РТУС!A45="Нежилое помещение"),IF(РТУС!AO45="",HYPERLINK("#РТУС!"&amp;CELL("адрес",Проверка!AO45),"заполнить"),IF(ISNUMBER(РТУС!AO45)=TRUE,HYPERLINK("#Проверка!"&amp;CELL("адрес",Проверка!AO45),РТУС!AO45),HYPERLINK("#РТУС!"&amp;CELL("адрес",Проверка!AO45),"###"))),"")</f>
        <v/>
      </c>
      <c r="AP45" s="13" t="str">
        <f>IF(РТУС!AP45="","",РТУС!AP45)</f>
        <v/>
      </c>
      <c r="AQ45" s="13" t="str">
        <f ca="1">IF(РТУС!AQ45="",HYPERLINK("#РТУС!"&amp;CELL("адрес",Проверка!AQ45),"заполнить"),HYPERLINK("#Проверка!"&amp;CELL("адрес",Проверка!AQ45),РТУС!AQ45))</f>
        <v>заполнить</v>
      </c>
      <c r="AR45" s="18" t="str">
        <f ca="1">IF(РТУС!AR45="",HYPERLINK("#РТУС!"&amp;CELL("адрес",Проверка!AR45),"заполнить"),IF(ISNUMBER(РТУС!AR45)=FALSE,HYPERLINK("#РТУС!"&amp;CELL("адрес",Проверка!AR45),"###"),IF(РТУС!G45="1",IF(РТУС!AB45=РТУС!AR45+РТУС!AU45,HYPERLINK("#Проверка!"&amp;CELL("адрес",Проверка!AR45),РТУС!AR45),HYPERLINK("#РТУС!"&amp;CELL("адрес",Проверка!AR45),"сверить суммы")),IF(РТУС!AB45=(SUMIF(РТУС!$A$4:$A$1000,A45,РТУС!$AR$4:$AR$1000)+SUMIF(РТУС!$A$4:$A$1000,A45,РТУС!$AU$4:$AU$1000)),HYPERLINK("#Проверка!"&amp;CELL("адрес",Проверка!AR45),РТУС!AR45),HYPERLINK("#РТУС!"&amp;CELL("адрес",Проверка!AR45),"сверить суммы")))))</f>
        <v>заполнить</v>
      </c>
      <c r="AS45" s="13" t="str">
        <f>IF(РТУС!AS45="","",РТУС!AS45)</f>
        <v/>
      </c>
      <c r="AT45" s="18" t="str">
        <f ca="1">IF(РТУС!AT45="",HYPERLINK("#РТУС!"&amp;CELL("адрес",Проверка!AT45),"заполнить"),IF(ISNUMBER(РТУС!AT45)=FALSE,HYPERLINK("#РТУС!"&amp;CELL("адрес",Проверка!AT45),"###"),IF(РТУС!AT45=РТУС!AR45,HYPERLINK("#Проверка!"&amp;CELL("адрес",Проверка!AT45),РТУС!AT45),HYPERLINK("#РТУС!"&amp;CELL("адрес",Проверка!AT45),"сверить суммы"))))</f>
        <v>заполнить</v>
      </c>
      <c r="AU45" s="18" t="str">
        <f ca="1">IF(РТУС!AU45="",HYPERLINK("#РТУС!"&amp;CELL("адрес",Проверка!AU45),"заполнить"),IF(ISNUMBER(РТУС!AU45)=FALSE,HYPERLINK("#РТУС!"&amp;CELL("адрес",Проверка!AU45),"###"),IF(РТУС!G45="1",IF(РТУС!AB45=РТУС!AR45+РТУС!AU45,HYPERLINK("#Проверка!"&amp;CELL("адрес",Проверка!AU45),РТУС!AU45),HYPERLINK("#РТУС!"&amp;CELL("адрес",Проверка!AU45),"сверить суммы")),IF(РТУС!AB45=(SUMIF(РТУС!$A$4:$A$1000,A45,РТУС!$AR$4:$AR$1000)+SUMIF(РТУС!$A$4:$A$1000,A45,РТУС!$AU$4:$AU$1000)),HYPERLINK("#Проверка!"&amp;CELL("адрес",Проверка!AU45),РТУС!AU45),HYPERLINK("#РТУС!"&amp;CELL("адрес",Проверка!AU45),"сверить суммы")))))</f>
        <v>заполнить</v>
      </c>
      <c r="AV45" s="13" t="str">
        <f ca="1">IF(РТУС!AV45="",HYPERLINK("#РТУС!"&amp;CELL("адрес",Проверка!AV45),"заполнить"),IF(OR(РТУС!AV45="Требование о передаче жилого помещения",РТУС!AV45="Требование о передаче машино-места",РТУС!AV45="Требования о передаче нежилого помещения",РТУС!AV45="Денежные требования"),HYPERLINK("#Проверка!"&amp;CELL("адрес",Проверка!AV45),РТУС!AV45),HYPERLINK("#РТУС!"&amp;CELL("адрес",Проверка!AV45),"###")))</f>
        <v>заполнить</v>
      </c>
      <c r="AW45" s="13" t="str">
        <f ca="1">IF(РТУС!AW45="",HYPERLINK("#РТУС!"&amp;CELL("адрес",Проверка!AW45),"заполнить"),IF(OR(РТУС!AW45="Включен в полном объеме",РТУС!AW45="Включен частично"),HYPERLINK("#Проверка!"&amp;CELL("адрес",Проверка!AW45),РТУС!AW45),HYPERLINK("#РТУС!"&amp;CELL("адрес",Проверка!AW45),"###")))</f>
        <v>заполнить</v>
      </c>
      <c r="AX45" s="15" t="str">
        <f ca="1">IF(РТУС!AX45="",HYPERLINK("#РТУС!"&amp;CELL("адрес",Проверка!AX45),"заполнить"),IF(AND(LEN(РТУС!AX45)=5,РТУС!AX45&lt;TODAY()),HYPERLINK("#Проверка!"&amp;CELL("адрес",Проверка!AX45),РТУС!AX45),HYPERLINK("#РТУС!"&amp;CELL("адрес",Проверка!AX45),"###")))</f>
        <v>заполнить</v>
      </c>
      <c r="AY45" s="15" t="str">
        <f ca="1">IF(РТУС!AY45="",HYPERLINK("#РТУС!"&amp;CELL("адрес",Проверка!AY45),"заполнить"),IF(AND(LEN(РТУС!AY45)=5,РТУС!AY45&lt;TODAY()),HYPERLINK("#Проверка!"&amp;CELL("адрес",Проверка!AY45),РТУС!AY45),HYPERLINK("#РТУС!"&amp;CELL("адрес",Проверка!AY45),"###")))</f>
        <v>заполнить</v>
      </c>
    </row>
    <row r="46" spans="1:51" x14ac:dyDescent="0.25">
      <c r="A46" s="10" t="str">
        <f>РТУС!A46</f>
        <v>.</v>
      </c>
      <c r="B46" s="13" t="str">
        <f ca="1">IF(РТУС!B46="",HYPERLINK("#РТУС!"&amp;CELL("адрес",Проверка!B46),"заполнить"),IF(AND(LEN(РТУС!B46)=10,РТУС!B45=РТУС!B46),HYPERLINK("#Проверка!"&amp;CELL("адрес",Проверка!B46),РТУС!B46),HYPERLINK("#РТУС!"&amp;CELL("адрес",Проверка!B46),"###")))</f>
        <v>заполнить</v>
      </c>
      <c r="C46" s="13" t="str">
        <f ca="1">IF(РТУС!C46="",HYPERLINK("#РТУС!"&amp;CELL("адрес",Проверка!C46),"заполнить"),IF(AND(ISNUMBER(РТУС!C46)=TRUE,РТУС!C46&gt;0,РТУС!C45=РТУС!C46),HYPERLINK("#Проверка!"&amp;CELL("адрес",Проверка!C46),РТУС!C46),HYPERLINK("#РТУС!"&amp;CELL("адрес",Проверка!C46),"###")))</f>
        <v>заполнить</v>
      </c>
      <c r="D46" s="13" t="str">
        <f>IF(РТУС!D46="","",РТУС!D46)</f>
        <v/>
      </c>
      <c r="E46" s="13" t="str">
        <f ca="1">IF(РТУС!E46="",HYPERLINK("#РТУС!"&amp;CELL("адрес",Проверка!E46),"заполнить"),IF(РТУС!E45=РТУС!E46,HYPERLINK("#Проверка!"&amp;CELL("адрес",Проверка!E46),РТУС!E46),HYPERLINK("#РТУС!"&amp;CELL("адрес",Проверка!E46),"###")))</f>
        <v>заполнить</v>
      </c>
      <c r="F46" s="13" t="str">
        <f ca="1">IF(РТУС!F46="",HYPERLINK("#РТУС!"&amp;CELL("адрес",Проверка!F46),"заполнить"),HYPERLINK("#Проверка!"&amp;CELL("адрес",Проверка!F46),РТУС!F46))</f>
        <v>заполнить</v>
      </c>
      <c r="G46" s="20" t="str">
        <f ca="1">IF(РТУС!G46="",HYPERLINK("#РТУС!"&amp;CELL("адрес",Проверка!G46),"заполнить"),IF(РТУС!G46="1",HYPERLINK("#Проверка!"&amp;CELL("адрес",Проверка!G46),"1"),IF(AND(ISNUMBER(РТУС!G46)=TRUE,РТУС!G46&lt;=1,РТУС!G46&gt;0),IF(SUMIF(РТУС!$A$4:$A$1000,A46,РТУС!$G$4:$G$1000)=1,HYPERLINK("#Проверка!"&amp;CELL("адрес",Проверка!G46),РТУС!G46),HYPERLINK("#РТУС!"&amp;CELL("адрес",Проверка!G46),"сумма долей ≠ 1")),HYPERLINK("#РТУС!"&amp;CELL("адрес",Проверка!G46),"###"))))</f>
        <v>заполнить</v>
      </c>
      <c r="H46" s="13" t="str">
        <f ca="1">IF(РТУС!H46="",HYPERLINK("#РТУС!"&amp;CELL("адрес",Проверка!H46),"заполнить"),IF(OR(РТУС!H46="Юрлицо",РТУС!H46="Физлицо",РТУС!H46="ИП"),HYPERLINK("#Проверка!"&amp;CELL("адрес",Проверка!H46),РТУС!H46),HYPERLINK("#РТУС!"&amp;CELL("адрес",Проверка!H46),"###")))</f>
        <v>заполнить</v>
      </c>
      <c r="I46" s="13" t="str">
        <f ca="1">IF(OR(РТУС!H46="Юрлицо",РТУС!H46="ИП"),IF(РТУС!I46="",HYPERLINK("#РТУС!"&amp;CELL("адрес",Проверка!I46),"заполнить"),IF(OR(LEN(РТУС!I46)=10,LEN(РТУС!I46)=12),HYPERLINK("#Проверка!"&amp;CELL("адрес",Проверка!I46),РТУС!I46),HYPERLINK("#РТУС!"&amp;CELL("адрес",Проверка!I46),"###"))),"")</f>
        <v/>
      </c>
      <c r="J46" s="15" t="str">
        <f ca="1">IF(РТУС!J46="","",IF(AND(LEN(РТУС!J46)=5,РТУС!J46&lt;TODAY()),HYPERLINK("#Проверка!"&amp;CELL("адрес",Проверка!J46),РТУС!J46),HYPERLINK("#РТУС!"&amp;CELL("адрес",Проверка!J46),"###")))</f>
        <v/>
      </c>
      <c r="K46" s="13" t="str">
        <f>IF(РТУС!K46="","",РТУС!K46)</f>
        <v/>
      </c>
      <c r="L46" s="13" t="str">
        <f ca="1">IF(OR(РТУС!H46="Физлицо",РТУС!H46="ИП"),IF(РТУС!L46="",HYPERLINK("#РТУС!"&amp;CELL("адрес",Проверка!L46),"заполнить"),IF(OR(РТУС!L46="Загранпаспорт гражданина РФ",РТУС!L46="Паспорт гражданина РФ",РТУС!L46="Иностранный паспорт",РТУС!L46="Свидетельство о рождении",РТУС!L46="Вид на жительство"),HYPERLINK("#Проверка!"&amp;CELL("адрес",Проверка!L46),РТУС!L46),HYPERLINK("#РТУС!"&amp;CELL("адрес",Проверка!L46),"###"))),"")</f>
        <v/>
      </c>
      <c r="M46" s="13" t="str">
        <f ca="1">IF(AND(OR(РТУС!L46="Паспорт гражданина РФ",РТУС!L46="Свидетельство о рождении"),РТУС!M46=""),HYPERLINK("#РТУС!"&amp;CELL("адрес",Проверка!M46),"заполнить"),IF(РТУС!L46="Паспорт гражданина РФ",IF(LEN(РТУС!M46)=4,HYPERLINK("#Проверка!"&amp;CELL("адрес",Проверка!M46),РТУС!M46),HYPERLINK("#РТУС!"&amp;CELL("адрес",Проверка!M46),"###")),IF(РТУС!L46="Свидетельство о рождении",HYPERLINK("#Проверка!"&amp;CELL("адрес",Проверка!M46),РТУС!M46),"")))</f>
        <v/>
      </c>
      <c r="N46" s="13" t="str">
        <f ca="1">IF(РТУС!L46="","",IF(РТУС!N46="",HYPERLINK("#РТУС!"&amp;CELL("адрес",Проверка!N46),"заполнить"),IF(OR(РТУС!L46="Паспорт гражданина РФ",РТУС!L46="Свидетельство о рождении"),IF(LEN(РТУС!N46)=6,HYPERLINK("#Проверка!"&amp;CELL("адрес",Проверка!N46),РТУС!N46),HYPERLINK("#РТУС!"&amp;CELL("адрес",Проверка!N46),"###")),HYPERLINK("#Проверка!"&amp;CELL("адрес",Проверка!N46),РТУС!N46))))</f>
        <v/>
      </c>
      <c r="O46" s="15" t="str">
        <f ca="1">IF(РТУС!L46="","",IF(РТУС!O46="",HYPERLINK("#РТУС!"&amp;CELL("адрес",Проверка!O46),"заполнить"),IF(AND(LEN(РТУС!O46)=5,РТУС!O46&lt;TODAY()),IF(РТУС!L46="Свидетельство о рождении",IF(РТУС!O46&gt;EDATE(TODAY(),-168),HYPERLINK("#Проверка!"&amp;CELL("адрес",Проверка!O46),РТУС!O46),HYPERLINK("#РТУС!"&amp;CELL("адрес",Проверка!O46),"недействительно")),HYPERLINK("#Проверка!"&amp;CELL("адрес",Проверка!O46),РТУС!O46)),HYPERLINK("#РТУС!"&amp;CELL("адрес",Проверка!O46),"###"))))</f>
        <v/>
      </c>
      <c r="P46" s="21" t="str">
        <f ca="1">IF(РТУС!L46="Паспорт гражданина РФ",IF(РТУС!P46="",HYPERLINK("#РТУС!"&amp;CELL("адрес",Проверка!P46),"заполнить"),HYPERLINK("#Проверка!"&amp;CELL("адрес",Проверка!P46),РТУС!P46)),"")</f>
        <v/>
      </c>
      <c r="Q46" s="13" t="str">
        <f ca="1">IF(РТУС!L46="Паспорт гражданина РФ",IF(РТУС!Q46="",HYPERLINK("#РТУС!"&amp;CELL("адрес",Проверка!Q46),"заполнить"),IF(LEN(РТУС!Q46)=7,HYPERLINK("#Проверка!"&amp;CELL("адрес",Проверка!Q46),РТУС!Q46),HYPERLINK("#РТУС!"&amp;CELL("адрес",Проверка!Q46),"###"))),"")</f>
        <v/>
      </c>
      <c r="R46" s="13" t="str">
        <f ca="1">IF(РТУС!R46="",HYPERLINK("#РТУС!"&amp;CELL("адрес",Проверка!R46),"заполнить"),HYPERLINK("#Проверка!"&amp;CELL("адрес",Проверка!R46),РТУС!R46))</f>
        <v>заполнить</v>
      </c>
      <c r="S46" s="13" t="str">
        <f>IF(РТУС!S46="","",РТУС!S46)</f>
        <v/>
      </c>
      <c r="T46" s="13" t="str">
        <f>IF(РТУС!T46="","",РТУС!T46)</f>
        <v/>
      </c>
      <c r="U46" s="13" t="str">
        <f>IF(РТУС!U46="","",РТУС!U46)</f>
        <v/>
      </c>
      <c r="V46" s="13" t="str">
        <f ca="1">IF(РТУС!V46="",HYPERLINK("#РТУС!"&amp;CELL("адрес",Проверка!V46),"заполнить"),IF(OR(РТУС!V46="Договор участия в долевом строительстве",РТУС!V46="Предварительный договор участия в долевом строительстве",РТУС!V46="Определение Арбитражного суда",РТУС!V46="Решение суда общей юрисдикции",РТУС!V46="Иные договоры"),HYPERLINK("#Проверка!"&amp;CELL("адрес",Проверка!V46),РТУС!V46),HYPERLINK("#РТУС!"&amp;CELL("адрес",Проверка!V46),"###")))</f>
        <v>заполнить</v>
      </c>
      <c r="W46" s="13" t="str">
        <f ca="1">IF(РТУС!W46="",HYPERLINK("#РТУС!"&amp;CELL("адрес",Проверка!W46),"заполнить"),HYPERLINK("#Проверка!"&amp;CELL("адрес",Проверка!W46),РТУС!W46))</f>
        <v>заполнить</v>
      </c>
      <c r="X46" s="15" t="str">
        <f ca="1">IF(РТУС!X46="",HYPERLINK("#РТУС!"&amp;CELL("адрес",Проверка!X46),"заполнить"),IF(AND(LEN(РТУС!X46)=5,РТУС!X46&lt;TODAY()),HYPERLINK("#Проверка!"&amp;CELL("адрес",Проверка!X46),РТУС!X46),HYPERLINK("#РТУС!"&amp;CELL("адрес",Проверка!X46),"###")))</f>
        <v>заполнить</v>
      </c>
      <c r="Y46" s="13" t="str">
        <f>IF(РТУС!Y46="","",РТУС!Y46)</f>
        <v/>
      </c>
      <c r="Z46" s="15" t="str">
        <f ca="1">IF(РТУС!Z46="","",IF(AND(LEN(РТУС!Z46)=5,РТУС!Z46&lt;TODAY()),HYPERLINK("#Проверка!"&amp;CELL("адрес",Проверка!Z46),РТУС!Z46),HYPERLINK("#РТУС!"&amp;CELL("адрес",Проверка!Z46),"###")))</f>
        <v/>
      </c>
      <c r="AA46" s="18" t="str">
        <f ca="1">IF(РТУС!AA46="",HYPERLINK("#РТУС!"&amp;CELL("адрес",Проверка!AA46),"заполнить"),IF(ISNUMBER(РТУС!AA46)=TRUE,HYPERLINK("#Проверка!"&amp;CELL("адрес",Проверка!AA46),РТУС!AA46),HYPERLINK("#РТУС!"&amp;CELL("адрес",Проверка!AA46),"###")))</f>
        <v>заполнить</v>
      </c>
      <c r="AB46" s="18" t="str">
        <f ca="1">IF(РТУС!AB46="",HYPERLINK("#РТУС!"&amp;CELL("адрес",Проверка!AB46),"заполнить"),IF(ISNUMBER(РТУС!AB46)=TRUE,HYPERLINK("#Проверка!"&amp;CELL("адрес",Проверка!AB46),РТУС!AB46),HYPERLINK("#РТУС!"&amp;CELL("адрес",Проверка!AB46),"###")))</f>
        <v>заполнить</v>
      </c>
      <c r="AC46" s="18" t="str">
        <f ca="1">IF(РТУС!AC46="","",IF(ISNUMBER(РТУС!AC46)=TRUE,HYPERLINK("#Проверка!"&amp;CELL("адрес",Проверка!AC46),РТУС!AC46),HYPERLINK("#РТУС!"&amp;CELL("адрес",Проверка!AC46),"###")))</f>
        <v/>
      </c>
      <c r="AD46" s="18" t="str">
        <f ca="1">IF(РТУС!AD46="","",IF(ISNUMBER(РТУС!AD46)=TRUE,HYPERLINK("#Проверка!"&amp;CELL("адрес",Проверка!AD46),РТУС!AD46),HYPERLINK("#РТУС!"&amp;CELL("адрес",Проверка!AD46),"###")))</f>
        <v/>
      </c>
      <c r="AE46" s="13" t="str">
        <f>IF(РТУС!AE46="","",РТУС!AE46)</f>
        <v/>
      </c>
      <c r="AF46" s="15" t="str">
        <f ca="1">IF(РТУС!AE46="","",IF(РТУС!AF46="",HYPERLINK("#РТУС!"&amp;CELL("адрес",Проверка!AF46),"заполнить"),IF(AND(LEN(РТУС!AF46)=5,РТУС!AF46&lt;TODAY()),HYPERLINK("#Проверка!"&amp;CELL("адрес",Проверка!AF46),РТУС!AF46),HYPERLINK("#РТУС!"&amp;CELL("адрес",Проверка!AF46),"###"))))</f>
        <v/>
      </c>
      <c r="AG46" s="13"/>
      <c r="AH46" s="15" t="str">
        <f ca="1">IF(РТУС!AE46="","",IF(РТУС!AH46="",HYPERLINK("#РТУС!"&amp;CELL("адрес",Проверка!AH46),"заполнить"),IF(AND(LEN(РТУС!AH46)=5,РТУС!AH46&lt;TODAY()),HYPERLINK("#Проверка!"&amp;CELL("адрес",Проверка!AH46),РТУС!AH46),HYPERLINK("#РТУС!"&amp;CELL("адрес",Проверка!AH46),"###"))))</f>
        <v/>
      </c>
      <c r="AI46" s="15" t="str">
        <f ca="1">IF(РТУС!AE46="","",IF(РТУС!AI46="",HYPERLINK("#РТУС!"&amp;CELL("адрес",Проверка!AI46),"заполнить"),HYPERLINK("#Проверка!"&amp;CELL("адрес",Проверка!AI46),РТУС!AI46)))</f>
        <v/>
      </c>
      <c r="AJ46" s="13" t="str">
        <f ca="1">IF(РТУС!AE46="","",IF(РТУС!AJ46="",HYPERLINK("#РТУС!"&amp;CELL("адрес",Проверка!AJ46),"заполнить"),IF(OR(РТУС!AJ46="Юрлицо",РТУС!AJ46="Физлицо",РТУС!AJ46="ИП"),HYPERLINK("#Проверка!"&amp;CELL("адрес",Проверка!AJ46),РТУС!AJ46),HYPERLINK("#РТУС!"&amp;CELL("адрес",Проверка!AJ46),"###"))))</f>
        <v/>
      </c>
      <c r="AK46" s="13" t="str">
        <f ca="1">IF(РТУС!AK46="",HYPERLINK("#РТУС!"&amp;CELL("адрес",Проверка!AK46),"заполнить"),IF(OR(РТУС!AK46="Квартира",РТУС!AK46="Кладовая",РТУС!AK46="Машино-место",РТУС!AK46="Нежилое помещение"),HYPERLINK("#Проверка!"&amp;CELL("адрес",Проверка!AK46),РТУС!AK46),HYPERLINK("#РТУС!"&amp;CELL("адрес",Проверка!AK46),"###")))</f>
        <v>заполнить</v>
      </c>
      <c r="AL46" s="13" t="str">
        <f ca="1">IF(РТУС!AL46="",HYPERLINK("#РТУС!"&amp;CELL("адрес",Проверка!AL46),"заполнить"),HYPERLINK("#Проверка!"&amp;CELL("адрес",Проверка!AL46),РТУС!AL46))</f>
        <v>заполнить</v>
      </c>
      <c r="AM46" s="18" t="str">
        <f ca="1">IF(РТУС!AM46="",HYPERLINK("#РТУС!"&amp;CELL("адрес",Проверка!AM46),"заполнить"),IF(ISNUMBER(РТУС!AM46)=TRUE,IF(РТУС!AK46="Нежилое помещение",IF(РТУС!AM46&gt;7,HYPERLINK("#РТУС!"&amp;CELL("адрес",Проверка!AM46),"не больше 7 кв.м."),РТУС!AM46),HYPERLINK("#Проверка!"&amp;CELL("адрес",Проверка!AM46),РТУС!AM46)),HYPERLINK("#РТУС!"&amp;CELL("адрес",Проверка!AM46),"###")))</f>
        <v>заполнить</v>
      </c>
      <c r="AN46" s="13" t="str">
        <f ca="1">IF(РТУС!AN46="",HYPERLINK("#РТУС!"&amp;CELL("адрес",Проверка!AN46),"заполнить"),IF(OR(РТУС!AN46="Общая площадь помещения",РТУС!AN46="Общая приведенная площадь жилого помещения",РТУС!AN46="Общая площадь жилого помещения с учетом лоджий, балконов, террас и веранд"),HYPERLINK("#Проверка!"&amp;CELL("адрес",Проверка!AN46),РТУС!AN46),HYPERLINK("#РТУС!"&amp;CELL("адрес",Проверка!AN46),"###")))</f>
        <v>заполнить</v>
      </c>
      <c r="AO46" s="13" t="str">
        <f ca="1">IF(OR(РТУС!AK46="Квартира",РТУС!A46="Нежилое помещение"),IF(РТУС!AO46="",HYPERLINK("#РТУС!"&amp;CELL("адрес",Проверка!AO46),"заполнить"),IF(ISNUMBER(РТУС!AO46)=TRUE,HYPERLINK("#Проверка!"&amp;CELL("адрес",Проверка!AO46),РТУС!AO46),HYPERLINK("#РТУС!"&amp;CELL("адрес",Проверка!AO46),"###"))),"")</f>
        <v/>
      </c>
      <c r="AP46" s="13" t="str">
        <f>IF(РТУС!AP46="","",РТУС!AP46)</f>
        <v/>
      </c>
      <c r="AQ46" s="13" t="str">
        <f ca="1">IF(РТУС!AQ46="",HYPERLINK("#РТУС!"&amp;CELL("адрес",Проверка!AQ46),"заполнить"),HYPERLINK("#Проверка!"&amp;CELL("адрес",Проверка!AQ46),РТУС!AQ46))</f>
        <v>заполнить</v>
      </c>
      <c r="AR46" s="18" t="str">
        <f ca="1">IF(РТУС!AR46="",HYPERLINK("#РТУС!"&amp;CELL("адрес",Проверка!AR46),"заполнить"),IF(ISNUMBER(РТУС!AR46)=FALSE,HYPERLINK("#РТУС!"&amp;CELL("адрес",Проверка!AR46),"###"),IF(РТУС!G46="1",IF(РТУС!AB46=РТУС!AR46+РТУС!AU46,HYPERLINK("#Проверка!"&amp;CELL("адрес",Проверка!AR46),РТУС!AR46),HYPERLINK("#РТУС!"&amp;CELL("адрес",Проверка!AR46),"сверить суммы")),IF(РТУС!AB46=(SUMIF(РТУС!$A$4:$A$1000,A46,РТУС!$AR$4:$AR$1000)+SUMIF(РТУС!$A$4:$A$1000,A46,РТУС!$AU$4:$AU$1000)),HYPERLINK("#Проверка!"&amp;CELL("адрес",Проверка!AR46),РТУС!AR46),HYPERLINK("#РТУС!"&amp;CELL("адрес",Проверка!AR46),"сверить суммы")))))</f>
        <v>заполнить</v>
      </c>
      <c r="AS46" s="13" t="str">
        <f>IF(РТУС!AS46="","",РТУС!AS46)</f>
        <v/>
      </c>
      <c r="AT46" s="18" t="str">
        <f ca="1">IF(РТУС!AT46="",HYPERLINK("#РТУС!"&amp;CELL("адрес",Проверка!AT46),"заполнить"),IF(ISNUMBER(РТУС!AT46)=FALSE,HYPERLINK("#РТУС!"&amp;CELL("адрес",Проверка!AT46),"###"),IF(РТУС!AT46=РТУС!AR46,HYPERLINK("#Проверка!"&amp;CELL("адрес",Проверка!AT46),РТУС!AT46),HYPERLINK("#РТУС!"&amp;CELL("адрес",Проверка!AT46),"сверить суммы"))))</f>
        <v>заполнить</v>
      </c>
      <c r="AU46" s="18" t="str">
        <f ca="1">IF(РТУС!AU46="",HYPERLINK("#РТУС!"&amp;CELL("адрес",Проверка!AU46),"заполнить"),IF(ISNUMBER(РТУС!AU46)=FALSE,HYPERLINK("#РТУС!"&amp;CELL("адрес",Проверка!AU46),"###"),IF(РТУС!G46="1",IF(РТУС!AB46=РТУС!AR46+РТУС!AU46,HYPERLINK("#Проверка!"&amp;CELL("адрес",Проверка!AU46),РТУС!AU46),HYPERLINK("#РТУС!"&amp;CELL("адрес",Проверка!AU46),"сверить суммы")),IF(РТУС!AB46=(SUMIF(РТУС!$A$4:$A$1000,A46,РТУС!$AR$4:$AR$1000)+SUMIF(РТУС!$A$4:$A$1000,A46,РТУС!$AU$4:$AU$1000)),HYPERLINK("#Проверка!"&amp;CELL("адрес",Проверка!AU46),РТУС!AU46),HYPERLINK("#РТУС!"&amp;CELL("адрес",Проверка!AU46),"сверить суммы")))))</f>
        <v>заполнить</v>
      </c>
      <c r="AV46" s="13" t="str">
        <f ca="1">IF(РТУС!AV46="",HYPERLINK("#РТУС!"&amp;CELL("адрес",Проверка!AV46),"заполнить"),IF(OR(РТУС!AV46="Требование о передаче жилого помещения",РТУС!AV46="Требование о передаче машино-места",РТУС!AV46="Требования о передаче нежилого помещения",РТУС!AV46="Денежные требования"),HYPERLINK("#Проверка!"&amp;CELL("адрес",Проверка!AV46),РТУС!AV46),HYPERLINK("#РТУС!"&amp;CELL("адрес",Проверка!AV46),"###")))</f>
        <v>заполнить</v>
      </c>
      <c r="AW46" s="13" t="str">
        <f ca="1">IF(РТУС!AW46="",HYPERLINK("#РТУС!"&amp;CELL("адрес",Проверка!AW46),"заполнить"),IF(OR(РТУС!AW46="Включен в полном объеме",РТУС!AW46="Включен частично"),HYPERLINK("#Проверка!"&amp;CELL("адрес",Проверка!AW46),РТУС!AW46),HYPERLINK("#РТУС!"&amp;CELL("адрес",Проверка!AW46),"###")))</f>
        <v>заполнить</v>
      </c>
      <c r="AX46" s="15" t="str">
        <f ca="1">IF(РТУС!AX46="",HYPERLINK("#РТУС!"&amp;CELL("адрес",Проверка!AX46),"заполнить"),IF(AND(LEN(РТУС!AX46)=5,РТУС!AX46&lt;TODAY()),HYPERLINK("#Проверка!"&amp;CELL("адрес",Проверка!AX46),РТУС!AX46),HYPERLINK("#РТУС!"&amp;CELL("адрес",Проверка!AX46),"###")))</f>
        <v>заполнить</v>
      </c>
      <c r="AY46" s="15" t="str">
        <f ca="1">IF(РТУС!AY46="",HYPERLINK("#РТУС!"&amp;CELL("адрес",Проверка!AY46),"заполнить"),IF(AND(LEN(РТУС!AY46)=5,РТУС!AY46&lt;TODAY()),HYPERLINK("#Проверка!"&amp;CELL("адрес",Проверка!AY46),РТУС!AY46),HYPERLINK("#РТУС!"&amp;CELL("адрес",Проверка!AY46),"###")))</f>
        <v>заполнить</v>
      </c>
    </row>
    <row r="47" spans="1:51" x14ac:dyDescent="0.25">
      <c r="A47" s="10" t="str">
        <f>РТУС!A47</f>
        <v>.</v>
      </c>
      <c r="B47" s="13" t="str">
        <f ca="1">IF(РТУС!B47="",HYPERLINK("#РТУС!"&amp;CELL("адрес",Проверка!B47),"заполнить"),IF(AND(LEN(РТУС!B47)=10,РТУС!B46=РТУС!B47),HYPERLINK("#Проверка!"&amp;CELL("адрес",Проверка!B47),РТУС!B47),HYPERLINK("#РТУС!"&amp;CELL("адрес",Проверка!B47),"###")))</f>
        <v>заполнить</v>
      </c>
      <c r="C47" s="13" t="str">
        <f ca="1">IF(РТУС!C47="",HYPERLINK("#РТУС!"&amp;CELL("адрес",Проверка!C47),"заполнить"),IF(AND(ISNUMBER(РТУС!C47)=TRUE,РТУС!C47&gt;0,РТУС!C46=РТУС!C47),HYPERLINK("#Проверка!"&amp;CELL("адрес",Проверка!C47),РТУС!C47),HYPERLINK("#РТУС!"&amp;CELL("адрес",Проверка!C47),"###")))</f>
        <v>заполнить</v>
      </c>
      <c r="D47" s="13" t="str">
        <f>IF(РТУС!D47="","",РТУС!D47)</f>
        <v/>
      </c>
      <c r="E47" s="13" t="str">
        <f ca="1">IF(РТУС!E47="",HYPERLINK("#РТУС!"&amp;CELL("адрес",Проверка!E47),"заполнить"),IF(РТУС!E46=РТУС!E47,HYPERLINK("#Проверка!"&amp;CELL("адрес",Проверка!E47),РТУС!E47),HYPERLINK("#РТУС!"&amp;CELL("адрес",Проверка!E47),"###")))</f>
        <v>заполнить</v>
      </c>
      <c r="F47" s="13" t="str">
        <f ca="1">IF(РТУС!F47="",HYPERLINK("#РТУС!"&amp;CELL("адрес",Проверка!F47),"заполнить"),HYPERLINK("#Проверка!"&amp;CELL("адрес",Проверка!F47),РТУС!F47))</f>
        <v>заполнить</v>
      </c>
      <c r="G47" s="20" t="str">
        <f ca="1">IF(РТУС!G47="",HYPERLINK("#РТУС!"&amp;CELL("адрес",Проверка!G47),"заполнить"),IF(РТУС!G47="1",HYPERLINK("#Проверка!"&amp;CELL("адрес",Проверка!G47),"1"),IF(AND(ISNUMBER(РТУС!G47)=TRUE,РТУС!G47&lt;=1,РТУС!G47&gt;0),IF(SUMIF(РТУС!$A$4:$A$1000,A47,РТУС!$G$4:$G$1000)=1,HYPERLINK("#Проверка!"&amp;CELL("адрес",Проверка!G47),РТУС!G47),HYPERLINK("#РТУС!"&amp;CELL("адрес",Проверка!G47),"сумма долей ≠ 1")),HYPERLINK("#РТУС!"&amp;CELL("адрес",Проверка!G47),"###"))))</f>
        <v>заполнить</v>
      </c>
      <c r="H47" s="13" t="str">
        <f ca="1">IF(РТУС!H47="",HYPERLINK("#РТУС!"&amp;CELL("адрес",Проверка!H47),"заполнить"),IF(OR(РТУС!H47="Юрлицо",РТУС!H47="Физлицо",РТУС!H47="ИП"),HYPERLINK("#Проверка!"&amp;CELL("адрес",Проверка!H47),РТУС!H47),HYPERLINK("#РТУС!"&amp;CELL("адрес",Проверка!H47),"###")))</f>
        <v>заполнить</v>
      </c>
      <c r="I47" s="13" t="str">
        <f ca="1">IF(OR(РТУС!H47="Юрлицо",РТУС!H47="ИП"),IF(РТУС!I47="",HYPERLINK("#РТУС!"&amp;CELL("адрес",Проверка!I47),"заполнить"),IF(OR(LEN(РТУС!I47)=10,LEN(РТУС!I47)=12),HYPERLINK("#Проверка!"&amp;CELL("адрес",Проверка!I47),РТУС!I47),HYPERLINK("#РТУС!"&amp;CELL("адрес",Проверка!I47),"###"))),"")</f>
        <v/>
      </c>
      <c r="J47" s="15" t="str">
        <f ca="1">IF(РТУС!J47="","",IF(AND(LEN(РТУС!J47)=5,РТУС!J47&lt;TODAY()),HYPERLINK("#Проверка!"&amp;CELL("адрес",Проверка!J47),РТУС!J47),HYPERLINK("#РТУС!"&amp;CELL("адрес",Проверка!J47),"###")))</f>
        <v/>
      </c>
      <c r="K47" s="13" t="str">
        <f>IF(РТУС!K47="","",РТУС!K47)</f>
        <v/>
      </c>
      <c r="L47" s="13" t="str">
        <f ca="1">IF(OR(РТУС!H47="Физлицо",РТУС!H47="ИП"),IF(РТУС!L47="",HYPERLINK("#РТУС!"&amp;CELL("адрес",Проверка!L47),"заполнить"),IF(OR(РТУС!L47="Загранпаспорт гражданина РФ",РТУС!L47="Паспорт гражданина РФ",РТУС!L47="Иностранный паспорт",РТУС!L47="Свидетельство о рождении",РТУС!L47="Вид на жительство"),HYPERLINK("#Проверка!"&amp;CELL("адрес",Проверка!L47),РТУС!L47),HYPERLINK("#РТУС!"&amp;CELL("адрес",Проверка!L47),"###"))),"")</f>
        <v/>
      </c>
      <c r="M47" s="13" t="str">
        <f ca="1">IF(AND(OR(РТУС!L47="Паспорт гражданина РФ",РТУС!L47="Свидетельство о рождении"),РТУС!M47=""),HYPERLINK("#РТУС!"&amp;CELL("адрес",Проверка!M47),"заполнить"),IF(РТУС!L47="Паспорт гражданина РФ",IF(LEN(РТУС!M47)=4,HYPERLINK("#Проверка!"&amp;CELL("адрес",Проверка!M47),РТУС!M47),HYPERLINK("#РТУС!"&amp;CELL("адрес",Проверка!M47),"###")),IF(РТУС!L47="Свидетельство о рождении",HYPERLINK("#Проверка!"&amp;CELL("адрес",Проверка!M47),РТУС!M47),"")))</f>
        <v/>
      </c>
      <c r="N47" s="13" t="str">
        <f ca="1">IF(РТУС!L47="","",IF(РТУС!N47="",HYPERLINK("#РТУС!"&amp;CELL("адрес",Проверка!N47),"заполнить"),IF(OR(РТУС!L47="Паспорт гражданина РФ",РТУС!L47="Свидетельство о рождении"),IF(LEN(РТУС!N47)=6,HYPERLINK("#Проверка!"&amp;CELL("адрес",Проверка!N47),РТУС!N47),HYPERLINK("#РТУС!"&amp;CELL("адрес",Проверка!N47),"###")),HYPERLINK("#Проверка!"&amp;CELL("адрес",Проверка!N47),РТУС!N47))))</f>
        <v/>
      </c>
      <c r="O47" s="15" t="str">
        <f ca="1">IF(РТУС!L47="","",IF(РТУС!O47="",HYPERLINK("#РТУС!"&amp;CELL("адрес",Проверка!O47),"заполнить"),IF(AND(LEN(РТУС!O47)=5,РТУС!O47&lt;TODAY()),IF(РТУС!L47="Свидетельство о рождении",IF(РТУС!O47&gt;EDATE(TODAY(),-168),HYPERLINK("#Проверка!"&amp;CELL("адрес",Проверка!O47),РТУС!O47),HYPERLINK("#РТУС!"&amp;CELL("адрес",Проверка!O47),"недействительно")),HYPERLINK("#Проверка!"&amp;CELL("адрес",Проверка!O47),РТУС!O47)),HYPERLINK("#РТУС!"&amp;CELL("адрес",Проверка!O47),"###"))))</f>
        <v/>
      </c>
      <c r="P47" s="21" t="str">
        <f ca="1">IF(РТУС!L47="Паспорт гражданина РФ",IF(РТУС!P47="",HYPERLINK("#РТУС!"&amp;CELL("адрес",Проверка!P47),"заполнить"),HYPERLINK("#Проверка!"&amp;CELL("адрес",Проверка!P47),РТУС!P47)),"")</f>
        <v/>
      </c>
      <c r="Q47" s="13" t="str">
        <f ca="1">IF(РТУС!L47="Паспорт гражданина РФ",IF(РТУС!Q47="",HYPERLINK("#РТУС!"&amp;CELL("адрес",Проверка!Q47),"заполнить"),IF(LEN(РТУС!Q47)=7,HYPERLINK("#Проверка!"&amp;CELL("адрес",Проверка!Q47),РТУС!Q47),HYPERLINK("#РТУС!"&amp;CELL("адрес",Проверка!Q47),"###"))),"")</f>
        <v/>
      </c>
      <c r="R47" s="13" t="str">
        <f ca="1">IF(РТУС!R47="",HYPERLINK("#РТУС!"&amp;CELL("адрес",Проверка!R47),"заполнить"),HYPERLINK("#Проверка!"&amp;CELL("адрес",Проверка!R47),РТУС!R47))</f>
        <v>заполнить</v>
      </c>
      <c r="S47" s="13" t="str">
        <f>IF(РТУС!S47="","",РТУС!S47)</f>
        <v/>
      </c>
      <c r="T47" s="13" t="str">
        <f>IF(РТУС!T47="","",РТУС!T47)</f>
        <v/>
      </c>
      <c r="U47" s="13" t="str">
        <f>IF(РТУС!U47="","",РТУС!U47)</f>
        <v/>
      </c>
      <c r="V47" s="13" t="str">
        <f ca="1">IF(РТУС!V47="",HYPERLINK("#РТУС!"&amp;CELL("адрес",Проверка!V47),"заполнить"),IF(OR(РТУС!V47="Договор участия в долевом строительстве",РТУС!V47="Предварительный договор участия в долевом строительстве",РТУС!V47="Определение Арбитражного суда",РТУС!V47="Решение суда общей юрисдикции",РТУС!V47="Иные договоры"),HYPERLINK("#Проверка!"&amp;CELL("адрес",Проверка!V47),РТУС!V47),HYPERLINK("#РТУС!"&amp;CELL("адрес",Проверка!V47),"###")))</f>
        <v>заполнить</v>
      </c>
      <c r="W47" s="13" t="str">
        <f ca="1">IF(РТУС!W47="",HYPERLINK("#РТУС!"&amp;CELL("адрес",Проверка!W47),"заполнить"),HYPERLINK("#Проверка!"&amp;CELL("адрес",Проверка!W47),РТУС!W47))</f>
        <v>заполнить</v>
      </c>
      <c r="X47" s="15" t="str">
        <f ca="1">IF(РТУС!X47="",HYPERLINK("#РТУС!"&amp;CELL("адрес",Проверка!X47),"заполнить"),IF(AND(LEN(РТУС!X47)=5,РТУС!X47&lt;TODAY()),HYPERLINK("#Проверка!"&amp;CELL("адрес",Проверка!X47),РТУС!X47),HYPERLINK("#РТУС!"&amp;CELL("адрес",Проверка!X47),"###")))</f>
        <v>заполнить</v>
      </c>
      <c r="Y47" s="13" t="str">
        <f>IF(РТУС!Y47="","",РТУС!Y47)</f>
        <v/>
      </c>
      <c r="Z47" s="15" t="str">
        <f ca="1">IF(РТУС!Z47="","",IF(AND(LEN(РТУС!Z47)=5,РТУС!Z47&lt;TODAY()),HYPERLINK("#Проверка!"&amp;CELL("адрес",Проверка!Z47),РТУС!Z47),HYPERLINK("#РТУС!"&amp;CELL("адрес",Проверка!Z47),"###")))</f>
        <v/>
      </c>
      <c r="AA47" s="18" t="str">
        <f ca="1">IF(РТУС!AA47="",HYPERLINK("#РТУС!"&amp;CELL("адрес",Проверка!AA47),"заполнить"),IF(ISNUMBER(РТУС!AA47)=TRUE,HYPERLINK("#Проверка!"&amp;CELL("адрес",Проверка!AA47),РТУС!AA47),HYPERLINK("#РТУС!"&amp;CELL("адрес",Проверка!AA47),"###")))</f>
        <v>заполнить</v>
      </c>
      <c r="AB47" s="18" t="str">
        <f ca="1">IF(РТУС!AB47="",HYPERLINK("#РТУС!"&amp;CELL("адрес",Проверка!AB47),"заполнить"),IF(ISNUMBER(РТУС!AB47)=TRUE,HYPERLINK("#Проверка!"&amp;CELL("адрес",Проверка!AB47),РТУС!AB47),HYPERLINK("#РТУС!"&amp;CELL("адрес",Проверка!AB47),"###")))</f>
        <v>заполнить</v>
      </c>
      <c r="AC47" s="18" t="str">
        <f ca="1">IF(РТУС!AC47="","",IF(ISNUMBER(РТУС!AC47)=TRUE,HYPERLINK("#Проверка!"&amp;CELL("адрес",Проверка!AC47),РТУС!AC47),HYPERLINK("#РТУС!"&amp;CELL("адрес",Проверка!AC47),"###")))</f>
        <v/>
      </c>
      <c r="AD47" s="18" t="str">
        <f ca="1">IF(РТУС!AD47="","",IF(ISNUMBER(РТУС!AD47)=TRUE,HYPERLINK("#Проверка!"&amp;CELL("адрес",Проверка!AD47),РТУС!AD47),HYPERLINK("#РТУС!"&amp;CELL("адрес",Проверка!AD47),"###")))</f>
        <v/>
      </c>
      <c r="AE47" s="13" t="str">
        <f>IF(РТУС!AE47="","",РТУС!AE47)</f>
        <v/>
      </c>
      <c r="AF47" s="15" t="str">
        <f ca="1">IF(РТУС!AE47="","",IF(РТУС!AF47="",HYPERLINK("#РТУС!"&amp;CELL("адрес",Проверка!AF47),"заполнить"),IF(AND(LEN(РТУС!AF47)=5,РТУС!AF47&lt;TODAY()),HYPERLINK("#Проверка!"&amp;CELL("адрес",Проверка!AF47),РТУС!AF47),HYPERLINK("#РТУС!"&amp;CELL("адрес",Проверка!AF47),"###"))))</f>
        <v/>
      </c>
      <c r="AG47" s="13"/>
      <c r="AH47" s="15" t="str">
        <f ca="1">IF(РТУС!AE47="","",IF(РТУС!AH47="",HYPERLINK("#РТУС!"&amp;CELL("адрес",Проверка!AH47),"заполнить"),IF(AND(LEN(РТУС!AH47)=5,РТУС!AH47&lt;TODAY()),HYPERLINK("#Проверка!"&amp;CELL("адрес",Проверка!AH47),РТУС!AH47),HYPERLINK("#РТУС!"&amp;CELL("адрес",Проверка!AH47),"###"))))</f>
        <v/>
      </c>
      <c r="AI47" s="15" t="str">
        <f ca="1">IF(РТУС!AE47="","",IF(РТУС!AI47="",HYPERLINK("#РТУС!"&amp;CELL("адрес",Проверка!AI47),"заполнить"),HYPERLINK("#Проверка!"&amp;CELL("адрес",Проверка!AI47),РТУС!AI47)))</f>
        <v/>
      </c>
      <c r="AJ47" s="13" t="str">
        <f ca="1">IF(РТУС!AE47="","",IF(РТУС!AJ47="",HYPERLINK("#РТУС!"&amp;CELL("адрес",Проверка!AJ47),"заполнить"),IF(OR(РТУС!AJ47="Юрлицо",РТУС!AJ47="Физлицо",РТУС!AJ47="ИП"),HYPERLINK("#Проверка!"&amp;CELL("адрес",Проверка!AJ47),РТУС!AJ47),HYPERLINK("#РТУС!"&amp;CELL("адрес",Проверка!AJ47),"###"))))</f>
        <v/>
      </c>
      <c r="AK47" s="13" t="str">
        <f ca="1">IF(РТУС!AK47="",HYPERLINK("#РТУС!"&amp;CELL("адрес",Проверка!AK47),"заполнить"),IF(OR(РТУС!AK47="Квартира",РТУС!AK47="Кладовая",РТУС!AK47="Машино-место",РТУС!AK47="Нежилое помещение"),HYPERLINK("#Проверка!"&amp;CELL("адрес",Проверка!AK47),РТУС!AK47),HYPERLINK("#РТУС!"&amp;CELL("адрес",Проверка!AK47),"###")))</f>
        <v>заполнить</v>
      </c>
      <c r="AL47" s="13" t="str">
        <f ca="1">IF(РТУС!AL47="",HYPERLINK("#РТУС!"&amp;CELL("адрес",Проверка!AL47),"заполнить"),HYPERLINK("#Проверка!"&amp;CELL("адрес",Проверка!AL47),РТУС!AL47))</f>
        <v>заполнить</v>
      </c>
      <c r="AM47" s="18" t="str">
        <f ca="1">IF(РТУС!AM47="",HYPERLINK("#РТУС!"&amp;CELL("адрес",Проверка!AM47),"заполнить"),IF(ISNUMBER(РТУС!AM47)=TRUE,IF(РТУС!AK47="Нежилое помещение",IF(РТУС!AM47&gt;7,HYPERLINK("#РТУС!"&amp;CELL("адрес",Проверка!AM47),"не больше 7 кв.м."),РТУС!AM47),HYPERLINK("#Проверка!"&amp;CELL("адрес",Проверка!AM47),РТУС!AM47)),HYPERLINK("#РТУС!"&amp;CELL("адрес",Проверка!AM47),"###")))</f>
        <v>заполнить</v>
      </c>
      <c r="AN47" s="13" t="str">
        <f ca="1">IF(РТУС!AN47="",HYPERLINK("#РТУС!"&amp;CELL("адрес",Проверка!AN47),"заполнить"),IF(OR(РТУС!AN47="Общая площадь помещения",РТУС!AN47="Общая приведенная площадь жилого помещения",РТУС!AN47="Общая площадь жилого помещения с учетом лоджий, балконов, террас и веранд"),HYPERLINK("#Проверка!"&amp;CELL("адрес",Проверка!AN47),РТУС!AN47),HYPERLINK("#РТУС!"&amp;CELL("адрес",Проверка!AN47),"###")))</f>
        <v>заполнить</v>
      </c>
      <c r="AO47" s="13" t="str">
        <f ca="1">IF(OR(РТУС!AK47="Квартира",РТУС!A47="Нежилое помещение"),IF(РТУС!AO47="",HYPERLINK("#РТУС!"&amp;CELL("адрес",Проверка!AO47),"заполнить"),IF(ISNUMBER(РТУС!AO47)=TRUE,HYPERLINK("#Проверка!"&amp;CELL("адрес",Проверка!AO47),РТУС!AO47),HYPERLINK("#РТУС!"&amp;CELL("адрес",Проверка!AO47),"###"))),"")</f>
        <v/>
      </c>
      <c r="AP47" s="13" t="str">
        <f>IF(РТУС!AP47="","",РТУС!AP47)</f>
        <v/>
      </c>
      <c r="AQ47" s="13" t="str">
        <f ca="1">IF(РТУС!AQ47="",HYPERLINK("#РТУС!"&amp;CELL("адрес",Проверка!AQ47),"заполнить"),HYPERLINK("#Проверка!"&amp;CELL("адрес",Проверка!AQ47),РТУС!AQ47))</f>
        <v>заполнить</v>
      </c>
      <c r="AR47" s="18" t="str">
        <f ca="1">IF(РТУС!AR47="",HYPERLINK("#РТУС!"&amp;CELL("адрес",Проверка!AR47),"заполнить"),IF(ISNUMBER(РТУС!AR47)=FALSE,HYPERLINK("#РТУС!"&amp;CELL("адрес",Проверка!AR47),"###"),IF(РТУС!G47="1",IF(РТУС!AB47=РТУС!AR47+РТУС!AU47,HYPERLINK("#Проверка!"&amp;CELL("адрес",Проверка!AR47),РТУС!AR47),HYPERLINK("#РТУС!"&amp;CELL("адрес",Проверка!AR47),"сверить суммы")),IF(РТУС!AB47=(SUMIF(РТУС!$A$4:$A$1000,A47,РТУС!$AR$4:$AR$1000)+SUMIF(РТУС!$A$4:$A$1000,A47,РТУС!$AU$4:$AU$1000)),HYPERLINK("#Проверка!"&amp;CELL("адрес",Проверка!AR47),РТУС!AR47),HYPERLINK("#РТУС!"&amp;CELL("адрес",Проверка!AR47),"сверить суммы")))))</f>
        <v>заполнить</v>
      </c>
      <c r="AS47" s="13" t="str">
        <f>IF(РТУС!AS47="","",РТУС!AS47)</f>
        <v/>
      </c>
      <c r="AT47" s="18" t="str">
        <f ca="1">IF(РТУС!AT47="",HYPERLINK("#РТУС!"&amp;CELL("адрес",Проверка!AT47),"заполнить"),IF(ISNUMBER(РТУС!AT47)=FALSE,HYPERLINK("#РТУС!"&amp;CELL("адрес",Проверка!AT47),"###"),IF(РТУС!AT47=РТУС!AR47,HYPERLINK("#Проверка!"&amp;CELL("адрес",Проверка!AT47),РТУС!AT47),HYPERLINK("#РТУС!"&amp;CELL("адрес",Проверка!AT47),"сверить суммы"))))</f>
        <v>заполнить</v>
      </c>
      <c r="AU47" s="18" t="str">
        <f ca="1">IF(РТУС!AU47="",HYPERLINK("#РТУС!"&amp;CELL("адрес",Проверка!AU47),"заполнить"),IF(ISNUMBER(РТУС!AU47)=FALSE,HYPERLINK("#РТУС!"&amp;CELL("адрес",Проверка!AU47),"###"),IF(РТУС!G47="1",IF(РТУС!AB47=РТУС!AR47+РТУС!AU47,HYPERLINK("#Проверка!"&amp;CELL("адрес",Проверка!AU47),РТУС!AU47),HYPERLINK("#РТУС!"&amp;CELL("адрес",Проверка!AU47),"сверить суммы")),IF(РТУС!AB47=(SUMIF(РТУС!$A$4:$A$1000,A47,РТУС!$AR$4:$AR$1000)+SUMIF(РТУС!$A$4:$A$1000,A47,РТУС!$AU$4:$AU$1000)),HYPERLINK("#Проверка!"&amp;CELL("адрес",Проверка!AU47),РТУС!AU47),HYPERLINK("#РТУС!"&amp;CELL("адрес",Проверка!AU47),"сверить суммы")))))</f>
        <v>заполнить</v>
      </c>
      <c r="AV47" s="13" t="str">
        <f ca="1">IF(РТУС!AV47="",HYPERLINK("#РТУС!"&amp;CELL("адрес",Проверка!AV47),"заполнить"),IF(OR(РТУС!AV47="Требование о передаче жилого помещения",РТУС!AV47="Требование о передаче машино-места",РТУС!AV47="Требования о передаче нежилого помещения",РТУС!AV47="Денежные требования"),HYPERLINK("#Проверка!"&amp;CELL("адрес",Проверка!AV47),РТУС!AV47),HYPERLINK("#РТУС!"&amp;CELL("адрес",Проверка!AV47),"###")))</f>
        <v>заполнить</v>
      </c>
      <c r="AW47" s="13" t="str">
        <f ca="1">IF(РТУС!AW47="",HYPERLINK("#РТУС!"&amp;CELL("адрес",Проверка!AW47),"заполнить"),IF(OR(РТУС!AW47="Включен в полном объеме",РТУС!AW47="Включен частично"),HYPERLINK("#Проверка!"&amp;CELL("адрес",Проверка!AW47),РТУС!AW47),HYPERLINK("#РТУС!"&amp;CELL("адрес",Проверка!AW47),"###")))</f>
        <v>заполнить</v>
      </c>
      <c r="AX47" s="15" t="str">
        <f ca="1">IF(РТУС!AX47="",HYPERLINK("#РТУС!"&amp;CELL("адрес",Проверка!AX47),"заполнить"),IF(AND(LEN(РТУС!AX47)=5,РТУС!AX47&lt;TODAY()),HYPERLINK("#Проверка!"&amp;CELL("адрес",Проверка!AX47),РТУС!AX47),HYPERLINK("#РТУС!"&amp;CELL("адрес",Проверка!AX47),"###")))</f>
        <v>заполнить</v>
      </c>
      <c r="AY47" s="15" t="str">
        <f ca="1">IF(РТУС!AY47="",HYPERLINK("#РТУС!"&amp;CELL("адрес",Проверка!AY47),"заполнить"),IF(AND(LEN(РТУС!AY47)=5,РТУС!AY47&lt;TODAY()),HYPERLINK("#Проверка!"&amp;CELL("адрес",Проверка!AY47),РТУС!AY47),HYPERLINK("#РТУС!"&amp;CELL("адрес",Проверка!AY47),"###")))</f>
        <v>заполнить</v>
      </c>
    </row>
    <row r="48" spans="1:51" x14ac:dyDescent="0.25">
      <c r="A48" s="10" t="str">
        <f>РТУС!A48</f>
        <v>.</v>
      </c>
      <c r="B48" s="13" t="str">
        <f ca="1">IF(РТУС!B48="",HYPERLINK("#РТУС!"&amp;CELL("адрес",Проверка!B48),"заполнить"),IF(AND(LEN(РТУС!B48)=10,РТУС!B47=РТУС!B48),HYPERLINK("#Проверка!"&amp;CELL("адрес",Проверка!B48),РТУС!B48),HYPERLINK("#РТУС!"&amp;CELL("адрес",Проверка!B48),"###")))</f>
        <v>заполнить</v>
      </c>
      <c r="C48" s="13" t="str">
        <f ca="1">IF(РТУС!C48="",HYPERLINK("#РТУС!"&amp;CELL("адрес",Проверка!C48),"заполнить"),IF(AND(ISNUMBER(РТУС!C48)=TRUE,РТУС!C48&gt;0,РТУС!C47=РТУС!C48),HYPERLINK("#Проверка!"&amp;CELL("адрес",Проверка!C48),РТУС!C48),HYPERLINK("#РТУС!"&amp;CELL("адрес",Проверка!C48),"###")))</f>
        <v>заполнить</v>
      </c>
      <c r="D48" s="13" t="str">
        <f>IF(РТУС!D48="","",РТУС!D48)</f>
        <v/>
      </c>
      <c r="E48" s="13" t="str">
        <f ca="1">IF(РТУС!E48="",HYPERLINK("#РТУС!"&amp;CELL("адрес",Проверка!E48),"заполнить"),IF(РТУС!E47=РТУС!E48,HYPERLINK("#Проверка!"&amp;CELL("адрес",Проверка!E48),РТУС!E48),HYPERLINK("#РТУС!"&amp;CELL("адрес",Проверка!E48),"###")))</f>
        <v>заполнить</v>
      </c>
      <c r="F48" s="13" t="str">
        <f ca="1">IF(РТУС!F48="",HYPERLINK("#РТУС!"&amp;CELL("адрес",Проверка!F48),"заполнить"),HYPERLINK("#Проверка!"&amp;CELL("адрес",Проверка!F48),РТУС!F48))</f>
        <v>заполнить</v>
      </c>
      <c r="G48" s="20" t="str">
        <f ca="1">IF(РТУС!G48="",HYPERLINK("#РТУС!"&amp;CELL("адрес",Проверка!G48),"заполнить"),IF(РТУС!G48="1",HYPERLINK("#Проверка!"&amp;CELL("адрес",Проверка!G48),"1"),IF(AND(ISNUMBER(РТУС!G48)=TRUE,РТУС!G48&lt;=1,РТУС!G48&gt;0),IF(SUMIF(РТУС!$A$4:$A$1000,A48,РТУС!$G$4:$G$1000)=1,HYPERLINK("#Проверка!"&amp;CELL("адрес",Проверка!G48),РТУС!G48),HYPERLINK("#РТУС!"&amp;CELL("адрес",Проверка!G48),"сумма долей ≠ 1")),HYPERLINK("#РТУС!"&amp;CELL("адрес",Проверка!G48),"###"))))</f>
        <v>заполнить</v>
      </c>
      <c r="H48" s="13" t="str">
        <f ca="1">IF(РТУС!H48="",HYPERLINK("#РТУС!"&amp;CELL("адрес",Проверка!H48),"заполнить"),IF(OR(РТУС!H48="Юрлицо",РТУС!H48="Физлицо",РТУС!H48="ИП"),HYPERLINK("#Проверка!"&amp;CELL("адрес",Проверка!H48),РТУС!H48),HYPERLINK("#РТУС!"&amp;CELL("адрес",Проверка!H48),"###")))</f>
        <v>заполнить</v>
      </c>
      <c r="I48" s="13" t="str">
        <f ca="1">IF(OR(РТУС!H48="Юрлицо",РТУС!H48="ИП"),IF(РТУС!I48="",HYPERLINK("#РТУС!"&amp;CELL("адрес",Проверка!I48),"заполнить"),IF(OR(LEN(РТУС!I48)=10,LEN(РТУС!I48)=12),HYPERLINK("#Проверка!"&amp;CELL("адрес",Проверка!I48),РТУС!I48),HYPERLINK("#РТУС!"&amp;CELL("адрес",Проверка!I48),"###"))),"")</f>
        <v/>
      </c>
      <c r="J48" s="15" t="str">
        <f ca="1">IF(РТУС!J48="","",IF(AND(LEN(РТУС!J48)=5,РТУС!J48&lt;TODAY()),HYPERLINK("#Проверка!"&amp;CELL("адрес",Проверка!J48),РТУС!J48),HYPERLINK("#РТУС!"&amp;CELL("адрес",Проверка!J48),"###")))</f>
        <v/>
      </c>
      <c r="K48" s="13" t="str">
        <f>IF(РТУС!K48="","",РТУС!K48)</f>
        <v/>
      </c>
      <c r="L48" s="13" t="str">
        <f ca="1">IF(OR(РТУС!H48="Физлицо",РТУС!H48="ИП"),IF(РТУС!L48="",HYPERLINK("#РТУС!"&amp;CELL("адрес",Проверка!L48),"заполнить"),IF(OR(РТУС!L48="Загранпаспорт гражданина РФ",РТУС!L48="Паспорт гражданина РФ",РТУС!L48="Иностранный паспорт",РТУС!L48="Свидетельство о рождении",РТУС!L48="Вид на жительство"),HYPERLINK("#Проверка!"&amp;CELL("адрес",Проверка!L48),РТУС!L48),HYPERLINK("#РТУС!"&amp;CELL("адрес",Проверка!L48),"###"))),"")</f>
        <v/>
      </c>
      <c r="M48" s="13" t="str">
        <f ca="1">IF(AND(OR(РТУС!L48="Паспорт гражданина РФ",РТУС!L48="Свидетельство о рождении"),РТУС!M48=""),HYPERLINK("#РТУС!"&amp;CELL("адрес",Проверка!M48),"заполнить"),IF(РТУС!L48="Паспорт гражданина РФ",IF(LEN(РТУС!M48)=4,HYPERLINK("#Проверка!"&amp;CELL("адрес",Проверка!M48),РТУС!M48),HYPERLINK("#РТУС!"&amp;CELL("адрес",Проверка!M48),"###")),IF(РТУС!L48="Свидетельство о рождении",HYPERLINK("#Проверка!"&amp;CELL("адрес",Проверка!M48),РТУС!M48),"")))</f>
        <v/>
      </c>
      <c r="N48" s="13" t="str">
        <f ca="1">IF(РТУС!L48="","",IF(РТУС!N48="",HYPERLINK("#РТУС!"&amp;CELL("адрес",Проверка!N48),"заполнить"),IF(OR(РТУС!L48="Паспорт гражданина РФ",РТУС!L48="Свидетельство о рождении"),IF(LEN(РТУС!N48)=6,HYPERLINK("#Проверка!"&amp;CELL("адрес",Проверка!N48),РТУС!N48),HYPERLINK("#РТУС!"&amp;CELL("адрес",Проверка!N48),"###")),HYPERLINK("#Проверка!"&amp;CELL("адрес",Проверка!N48),РТУС!N48))))</f>
        <v/>
      </c>
      <c r="O48" s="15" t="str">
        <f ca="1">IF(РТУС!L48="","",IF(РТУС!O48="",HYPERLINK("#РТУС!"&amp;CELL("адрес",Проверка!O48),"заполнить"),IF(AND(LEN(РТУС!O48)=5,РТУС!O48&lt;TODAY()),IF(РТУС!L48="Свидетельство о рождении",IF(РТУС!O48&gt;EDATE(TODAY(),-168),HYPERLINK("#Проверка!"&amp;CELL("адрес",Проверка!O48),РТУС!O48),HYPERLINK("#РТУС!"&amp;CELL("адрес",Проверка!O48),"недействительно")),HYPERLINK("#Проверка!"&amp;CELL("адрес",Проверка!O48),РТУС!O48)),HYPERLINK("#РТУС!"&amp;CELL("адрес",Проверка!O48),"###"))))</f>
        <v/>
      </c>
      <c r="P48" s="21" t="str">
        <f ca="1">IF(РТУС!L48="Паспорт гражданина РФ",IF(РТУС!P48="",HYPERLINK("#РТУС!"&amp;CELL("адрес",Проверка!P48),"заполнить"),HYPERLINK("#Проверка!"&amp;CELL("адрес",Проверка!P48),РТУС!P48)),"")</f>
        <v/>
      </c>
      <c r="Q48" s="13" t="str">
        <f ca="1">IF(РТУС!L48="Паспорт гражданина РФ",IF(РТУС!Q48="",HYPERLINK("#РТУС!"&amp;CELL("адрес",Проверка!Q48),"заполнить"),IF(LEN(РТУС!Q48)=7,HYPERLINK("#Проверка!"&amp;CELL("адрес",Проверка!Q48),РТУС!Q48),HYPERLINK("#РТУС!"&amp;CELL("адрес",Проверка!Q48),"###"))),"")</f>
        <v/>
      </c>
      <c r="R48" s="13" t="str">
        <f ca="1">IF(РТУС!R48="",HYPERLINK("#РТУС!"&amp;CELL("адрес",Проверка!R48),"заполнить"),HYPERLINK("#Проверка!"&amp;CELL("адрес",Проверка!R48),РТУС!R48))</f>
        <v>заполнить</v>
      </c>
      <c r="S48" s="13" t="str">
        <f>IF(РТУС!S48="","",РТУС!S48)</f>
        <v/>
      </c>
      <c r="T48" s="13" t="str">
        <f>IF(РТУС!T48="","",РТУС!T48)</f>
        <v/>
      </c>
      <c r="U48" s="13" t="str">
        <f>IF(РТУС!U48="","",РТУС!U48)</f>
        <v/>
      </c>
      <c r="V48" s="13" t="str">
        <f ca="1">IF(РТУС!V48="",HYPERLINK("#РТУС!"&amp;CELL("адрес",Проверка!V48),"заполнить"),IF(OR(РТУС!V48="Договор участия в долевом строительстве",РТУС!V48="Предварительный договор участия в долевом строительстве",РТУС!V48="Определение Арбитражного суда",РТУС!V48="Решение суда общей юрисдикции",РТУС!V48="Иные договоры"),HYPERLINK("#Проверка!"&amp;CELL("адрес",Проверка!V48),РТУС!V48),HYPERLINK("#РТУС!"&amp;CELL("адрес",Проверка!V48),"###")))</f>
        <v>заполнить</v>
      </c>
      <c r="W48" s="13" t="str">
        <f ca="1">IF(РТУС!W48="",HYPERLINK("#РТУС!"&amp;CELL("адрес",Проверка!W48),"заполнить"),HYPERLINK("#Проверка!"&amp;CELL("адрес",Проверка!W48),РТУС!W48))</f>
        <v>заполнить</v>
      </c>
      <c r="X48" s="15" t="str">
        <f ca="1">IF(РТУС!X48="",HYPERLINK("#РТУС!"&amp;CELL("адрес",Проверка!X48),"заполнить"),IF(AND(LEN(РТУС!X48)=5,РТУС!X48&lt;TODAY()),HYPERLINK("#Проверка!"&amp;CELL("адрес",Проверка!X48),РТУС!X48),HYPERLINK("#РТУС!"&amp;CELL("адрес",Проверка!X48),"###")))</f>
        <v>заполнить</v>
      </c>
      <c r="Y48" s="13" t="str">
        <f>IF(РТУС!Y48="","",РТУС!Y48)</f>
        <v/>
      </c>
      <c r="Z48" s="15" t="str">
        <f ca="1">IF(РТУС!Z48="","",IF(AND(LEN(РТУС!Z48)=5,РТУС!Z48&lt;TODAY()),HYPERLINK("#Проверка!"&amp;CELL("адрес",Проверка!Z48),РТУС!Z48),HYPERLINK("#РТУС!"&amp;CELL("адрес",Проверка!Z48),"###")))</f>
        <v/>
      </c>
      <c r="AA48" s="18" t="str">
        <f ca="1">IF(РТУС!AA48="",HYPERLINK("#РТУС!"&amp;CELL("адрес",Проверка!AA48),"заполнить"),IF(ISNUMBER(РТУС!AA48)=TRUE,HYPERLINK("#Проверка!"&amp;CELL("адрес",Проверка!AA48),РТУС!AA48),HYPERLINK("#РТУС!"&amp;CELL("адрес",Проверка!AA48),"###")))</f>
        <v>заполнить</v>
      </c>
      <c r="AB48" s="18" t="str">
        <f ca="1">IF(РТУС!AB48="",HYPERLINK("#РТУС!"&amp;CELL("адрес",Проверка!AB48),"заполнить"),IF(ISNUMBER(РТУС!AB48)=TRUE,HYPERLINK("#Проверка!"&amp;CELL("адрес",Проверка!AB48),РТУС!AB48),HYPERLINK("#РТУС!"&amp;CELL("адрес",Проверка!AB48),"###")))</f>
        <v>заполнить</v>
      </c>
      <c r="AC48" s="18" t="str">
        <f ca="1">IF(РТУС!AC48="","",IF(ISNUMBER(РТУС!AC48)=TRUE,HYPERLINK("#Проверка!"&amp;CELL("адрес",Проверка!AC48),РТУС!AC48),HYPERLINK("#РТУС!"&amp;CELL("адрес",Проверка!AC48),"###")))</f>
        <v/>
      </c>
      <c r="AD48" s="18" t="str">
        <f ca="1">IF(РТУС!AD48="","",IF(ISNUMBER(РТУС!AD48)=TRUE,HYPERLINK("#Проверка!"&amp;CELL("адрес",Проверка!AD48),РТУС!AD48),HYPERLINK("#РТУС!"&amp;CELL("адрес",Проверка!AD48),"###")))</f>
        <v/>
      </c>
      <c r="AE48" s="13" t="str">
        <f>IF(РТУС!AE48="","",РТУС!AE48)</f>
        <v/>
      </c>
      <c r="AF48" s="15" t="str">
        <f ca="1">IF(РТУС!AE48="","",IF(РТУС!AF48="",HYPERLINK("#РТУС!"&amp;CELL("адрес",Проверка!AF48),"заполнить"),IF(AND(LEN(РТУС!AF48)=5,РТУС!AF48&lt;TODAY()),HYPERLINK("#Проверка!"&amp;CELL("адрес",Проверка!AF48),РТУС!AF48),HYPERLINK("#РТУС!"&amp;CELL("адрес",Проверка!AF48),"###"))))</f>
        <v/>
      </c>
      <c r="AG48" s="13"/>
      <c r="AH48" s="15" t="str">
        <f ca="1">IF(РТУС!AE48="","",IF(РТУС!AH48="",HYPERLINK("#РТУС!"&amp;CELL("адрес",Проверка!AH48),"заполнить"),IF(AND(LEN(РТУС!AH48)=5,РТУС!AH48&lt;TODAY()),HYPERLINK("#Проверка!"&amp;CELL("адрес",Проверка!AH48),РТУС!AH48),HYPERLINK("#РТУС!"&amp;CELL("адрес",Проверка!AH48),"###"))))</f>
        <v/>
      </c>
      <c r="AI48" s="15" t="str">
        <f ca="1">IF(РТУС!AE48="","",IF(РТУС!AI48="",HYPERLINK("#РТУС!"&amp;CELL("адрес",Проверка!AI48),"заполнить"),HYPERLINK("#Проверка!"&amp;CELL("адрес",Проверка!AI48),РТУС!AI48)))</f>
        <v/>
      </c>
      <c r="AJ48" s="13" t="str">
        <f ca="1">IF(РТУС!AE48="","",IF(РТУС!AJ48="",HYPERLINK("#РТУС!"&amp;CELL("адрес",Проверка!AJ48),"заполнить"),IF(OR(РТУС!AJ48="Юрлицо",РТУС!AJ48="Физлицо",РТУС!AJ48="ИП"),HYPERLINK("#Проверка!"&amp;CELL("адрес",Проверка!AJ48),РТУС!AJ48),HYPERLINK("#РТУС!"&amp;CELL("адрес",Проверка!AJ48),"###"))))</f>
        <v/>
      </c>
      <c r="AK48" s="13" t="str">
        <f ca="1">IF(РТУС!AK48="",HYPERLINK("#РТУС!"&amp;CELL("адрес",Проверка!AK48),"заполнить"),IF(OR(РТУС!AK48="Квартира",РТУС!AK48="Кладовая",РТУС!AK48="Машино-место",РТУС!AK48="Нежилое помещение"),HYPERLINK("#Проверка!"&amp;CELL("адрес",Проверка!AK48),РТУС!AK48),HYPERLINK("#РТУС!"&amp;CELL("адрес",Проверка!AK48),"###")))</f>
        <v>заполнить</v>
      </c>
      <c r="AL48" s="13" t="str">
        <f ca="1">IF(РТУС!AL48="",HYPERLINK("#РТУС!"&amp;CELL("адрес",Проверка!AL48),"заполнить"),HYPERLINK("#Проверка!"&amp;CELL("адрес",Проверка!AL48),РТУС!AL48))</f>
        <v>заполнить</v>
      </c>
      <c r="AM48" s="18" t="str">
        <f ca="1">IF(РТУС!AM48="",HYPERLINK("#РТУС!"&amp;CELL("адрес",Проверка!AM48),"заполнить"),IF(ISNUMBER(РТУС!AM48)=TRUE,IF(РТУС!AK48="Нежилое помещение",IF(РТУС!AM48&gt;7,HYPERLINK("#РТУС!"&amp;CELL("адрес",Проверка!AM48),"не больше 7 кв.м."),РТУС!AM48),HYPERLINK("#Проверка!"&amp;CELL("адрес",Проверка!AM48),РТУС!AM48)),HYPERLINK("#РТУС!"&amp;CELL("адрес",Проверка!AM48),"###")))</f>
        <v>заполнить</v>
      </c>
      <c r="AN48" s="13" t="str">
        <f ca="1">IF(РТУС!AN48="",HYPERLINK("#РТУС!"&amp;CELL("адрес",Проверка!AN48),"заполнить"),IF(OR(РТУС!AN48="Общая площадь помещения",РТУС!AN48="Общая приведенная площадь жилого помещения",РТУС!AN48="Общая площадь жилого помещения с учетом лоджий, балконов, террас и веранд"),HYPERLINK("#Проверка!"&amp;CELL("адрес",Проверка!AN48),РТУС!AN48),HYPERLINK("#РТУС!"&amp;CELL("адрес",Проверка!AN48),"###")))</f>
        <v>заполнить</v>
      </c>
      <c r="AO48" s="13" t="str">
        <f ca="1">IF(OR(РТУС!AK48="Квартира",РТУС!A48="Нежилое помещение"),IF(РТУС!AO48="",HYPERLINK("#РТУС!"&amp;CELL("адрес",Проверка!AO48),"заполнить"),IF(ISNUMBER(РТУС!AO48)=TRUE,HYPERLINK("#Проверка!"&amp;CELL("адрес",Проверка!AO48),РТУС!AO48),HYPERLINK("#РТУС!"&amp;CELL("адрес",Проверка!AO48),"###"))),"")</f>
        <v/>
      </c>
      <c r="AP48" s="13" t="str">
        <f>IF(РТУС!AP48="","",РТУС!AP48)</f>
        <v/>
      </c>
      <c r="AQ48" s="13" t="str">
        <f ca="1">IF(РТУС!AQ48="",HYPERLINK("#РТУС!"&amp;CELL("адрес",Проверка!AQ48),"заполнить"),HYPERLINK("#Проверка!"&amp;CELL("адрес",Проверка!AQ48),РТУС!AQ48))</f>
        <v>заполнить</v>
      </c>
      <c r="AR48" s="18" t="str">
        <f ca="1">IF(РТУС!AR48="",HYPERLINK("#РТУС!"&amp;CELL("адрес",Проверка!AR48),"заполнить"),IF(ISNUMBER(РТУС!AR48)=FALSE,HYPERLINK("#РТУС!"&amp;CELL("адрес",Проверка!AR48),"###"),IF(РТУС!G48="1",IF(РТУС!AB48=РТУС!AR48+РТУС!AU48,HYPERLINK("#Проверка!"&amp;CELL("адрес",Проверка!AR48),РТУС!AR48),HYPERLINK("#РТУС!"&amp;CELL("адрес",Проверка!AR48),"сверить суммы")),IF(РТУС!AB48=(SUMIF(РТУС!$A$4:$A$1000,A48,РТУС!$AR$4:$AR$1000)+SUMIF(РТУС!$A$4:$A$1000,A48,РТУС!$AU$4:$AU$1000)),HYPERLINK("#Проверка!"&amp;CELL("адрес",Проверка!AR48),РТУС!AR48),HYPERLINK("#РТУС!"&amp;CELL("адрес",Проверка!AR48),"сверить суммы")))))</f>
        <v>заполнить</v>
      </c>
      <c r="AS48" s="13" t="str">
        <f>IF(РТУС!AS48="","",РТУС!AS48)</f>
        <v/>
      </c>
      <c r="AT48" s="18" t="str">
        <f ca="1">IF(РТУС!AT48="",HYPERLINK("#РТУС!"&amp;CELL("адрес",Проверка!AT48),"заполнить"),IF(ISNUMBER(РТУС!AT48)=FALSE,HYPERLINK("#РТУС!"&amp;CELL("адрес",Проверка!AT48),"###"),IF(РТУС!AT48=РТУС!AR48,HYPERLINK("#Проверка!"&amp;CELL("адрес",Проверка!AT48),РТУС!AT48),HYPERLINK("#РТУС!"&amp;CELL("адрес",Проверка!AT48),"сверить суммы"))))</f>
        <v>заполнить</v>
      </c>
      <c r="AU48" s="18" t="str">
        <f ca="1">IF(РТУС!AU48="",HYPERLINK("#РТУС!"&amp;CELL("адрес",Проверка!AU48),"заполнить"),IF(ISNUMBER(РТУС!AU48)=FALSE,HYPERLINK("#РТУС!"&amp;CELL("адрес",Проверка!AU48),"###"),IF(РТУС!G48="1",IF(РТУС!AB48=РТУС!AR48+РТУС!AU48,HYPERLINK("#Проверка!"&amp;CELL("адрес",Проверка!AU48),РТУС!AU48),HYPERLINK("#РТУС!"&amp;CELL("адрес",Проверка!AU48),"сверить суммы")),IF(РТУС!AB48=(SUMIF(РТУС!$A$4:$A$1000,A48,РТУС!$AR$4:$AR$1000)+SUMIF(РТУС!$A$4:$A$1000,A48,РТУС!$AU$4:$AU$1000)),HYPERLINK("#Проверка!"&amp;CELL("адрес",Проверка!AU48),РТУС!AU48),HYPERLINK("#РТУС!"&amp;CELL("адрес",Проверка!AU48),"сверить суммы")))))</f>
        <v>заполнить</v>
      </c>
      <c r="AV48" s="13" t="str">
        <f ca="1">IF(РТУС!AV48="",HYPERLINK("#РТУС!"&amp;CELL("адрес",Проверка!AV48),"заполнить"),IF(OR(РТУС!AV48="Требование о передаче жилого помещения",РТУС!AV48="Требование о передаче машино-места",РТУС!AV48="Требования о передаче нежилого помещения",РТУС!AV48="Денежные требования"),HYPERLINK("#Проверка!"&amp;CELL("адрес",Проверка!AV48),РТУС!AV48),HYPERLINK("#РТУС!"&amp;CELL("адрес",Проверка!AV48),"###")))</f>
        <v>заполнить</v>
      </c>
      <c r="AW48" s="13" t="str">
        <f ca="1">IF(РТУС!AW48="",HYPERLINK("#РТУС!"&amp;CELL("адрес",Проверка!AW48),"заполнить"),IF(OR(РТУС!AW48="Включен в полном объеме",РТУС!AW48="Включен частично"),HYPERLINK("#Проверка!"&amp;CELL("адрес",Проверка!AW48),РТУС!AW48),HYPERLINK("#РТУС!"&amp;CELL("адрес",Проверка!AW48),"###")))</f>
        <v>заполнить</v>
      </c>
      <c r="AX48" s="15" t="str">
        <f ca="1">IF(РТУС!AX48="",HYPERLINK("#РТУС!"&amp;CELL("адрес",Проверка!AX48),"заполнить"),IF(AND(LEN(РТУС!AX48)=5,РТУС!AX48&lt;TODAY()),HYPERLINK("#Проверка!"&amp;CELL("адрес",Проверка!AX48),РТУС!AX48),HYPERLINK("#РТУС!"&amp;CELL("адрес",Проверка!AX48),"###")))</f>
        <v>заполнить</v>
      </c>
      <c r="AY48" s="15" t="str">
        <f ca="1">IF(РТУС!AY48="",HYPERLINK("#РТУС!"&amp;CELL("адрес",Проверка!AY48),"заполнить"),IF(AND(LEN(РТУС!AY48)=5,РТУС!AY48&lt;TODAY()),HYPERLINK("#Проверка!"&amp;CELL("адрес",Проверка!AY48),РТУС!AY48),HYPERLINK("#РТУС!"&amp;CELL("адрес",Проверка!AY48),"###")))</f>
        <v>заполнить</v>
      </c>
    </row>
    <row r="49" spans="1:51" x14ac:dyDescent="0.25">
      <c r="A49" s="10" t="str">
        <f>РТУС!A49</f>
        <v>.</v>
      </c>
      <c r="B49" s="13" t="str">
        <f ca="1">IF(РТУС!B49="",HYPERLINK("#РТУС!"&amp;CELL("адрес",Проверка!B49),"заполнить"),IF(AND(LEN(РТУС!B49)=10,РТУС!B48=РТУС!B49),HYPERLINK("#Проверка!"&amp;CELL("адрес",Проверка!B49),РТУС!B49),HYPERLINK("#РТУС!"&amp;CELL("адрес",Проверка!B49),"###")))</f>
        <v>заполнить</v>
      </c>
      <c r="C49" s="13" t="str">
        <f ca="1">IF(РТУС!C49="",HYPERLINK("#РТУС!"&amp;CELL("адрес",Проверка!C49),"заполнить"),IF(AND(ISNUMBER(РТУС!C49)=TRUE,РТУС!C49&gt;0,РТУС!C48=РТУС!C49),HYPERLINK("#Проверка!"&amp;CELL("адрес",Проверка!C49),РТУС!C49),HYPERLINK("#РТУС!"&amp;CELL("адрес",Проверка!C49),"###")))</f>
        <v>заполнить</v>
      </c>
      <c r="D49" s="13" t="str">
        <f>IF(РТУС!D49="","",РТУС!D49)</f>
        <v/>
      </c>
      <c r="E49" s="13" t="str">
        <f ca="1">IF(РТУС!E49="",HYPERLINK("#РТУС!"&amp;CELL("адрес",Проверка!E49),"заполнить"),IF(РТУС!E48=РТУС!E49,HYPERLINK("#Проверка!"&amp;CELL("адрес",Проверка!E49),РТУС!E49),HYPERLINK("#РТУС!"&amp;CELL("адрес",Проверка!E49),"###")))</f>
        <v>заполнить</v>
      </c>
      <c r="F49" s="13" t="str">
        <f ca="1">IF(РТУС!F49="",HYPERLINK("#РТУС!"&amp;CELL("адрес",Проверка!F49),"заполнить"),HYPERLINK("#Проверка!"&amp;CELL("адрес",Проверка!F49),РТУС!F49))</f>
        <v>заполнить</v>
      </c>
      <c r="G49" s="20" t="str">
        <f ca="1">IF(РТУС!G49="",HYPERLINK("#РТУС!"&amp;CELL("адрес",Проверка!G49),"заполнить"),IF(РТУС!G49="1",HYPERLINK("#Проверка!"&amp;CELL("адрес",Проверка!G49),"1"),IF(AND(ISNUMBER(РТУС!G49)=TRUE,РТУС!G49&lt;=1,РТУС!G49&gt;0),IF(SUMIF(РТУС!$A$4:$A$1000,A49,РТУС!$G$4:$G$1000)=1,HYPERLINK("#Проверка!"&amp;CELL("адрес",Проверка!G49),РТУС!G49),HYPERLINK("#РТУС!"&amp;CELL("адрес",Проверка!G49),"сумма долей ≠ 1")),HYPERLINK("#РТУС!"&amp;CELL("адрес",Проверка!G49),"###"))))</f>
        <v>заполнить</v>
      </c>
      <c r="H49" s="13" t="str">
        <f ca="1">IF(РТУС!H49="",HYPERLINK("#РТУС!"&amp;CELL("адрес",Проверка!H49),"заполнить"),IF(OR(РТУС!H49="Юрлицо",РТУС!H49="Физлицо",РТУС!H49="ИП"),HYPERLINK("#Проверка!"&amp;CELL("адрес",Проверка!H49),РТУС!H49),HYPERLINK("#РТУС!"&amp;CELL("адрес",Проверка!H49),"###")))</f>
        <v>заполнить</v>
      </c>
      <c r="I49" s="13" t="str">
        <f ca="1">IF(OR(РТУС!H49="Юрлицо",РТУС!H49="ИП"),IF(РТУС!I49="",HYPERLINK("#РТУС!"&amp;CELL("адрес",Проверка!I49),"заполнить"),IF(OR(LEN(РТУС!I49)=10,LEN(РТУС!I49)=12),HYPERLINK("#Проверка!"&amp;CELL("адрес",Проверка!I49),РТУС!I49),HYPERLINK("#РТУС!"&amp;CELL("адрес",Проверка!I49),"###"))),"")</f>
        <v/>
      </c>
      <c r="J49" s="15" t="str">
        <f ca="1">IF(РТУС!J49="","",IF(AND(LEN(РТУС!J49)=5,РТУС!J49&lt;TODAY()),HYPERLINK("#Проверка!"&amp;CELL("адрес",Проверка!J49),РТУС!J49),HYPERLINK("#РТУС!"&amp;CELL("адрес",Проверка!J49),"###")))</f>
        <v/>
      </c>
      <c r="K49" s="13" t="str">
        <f>IF(РТУС!K49="","",РТУС!K49)</f>
        <v/>
      </c>
      <c r="L49" s="13" t="str">
        <f ca="1">IF(OR(РТУС!H49="Физлицо",РТУС!H49="ИП"),IF(РТУС!L49="",HYPERLINK("#РТУС!"&amp;CELL("адрес",Проверка!L49),"заполнить"),IF(OR(РТУС!L49="Загранпаспорт гражданина РФ",РТУС!L49="Паспорт гражданина РФ",РТУС!L49="Иностранный паспорт",РТУС!L49="Свидетельство о рождении",РТУС!L49="Вид на жительство"),HYPERLINK("#Проверка!"&amp;CELL("адрес",Проверка!L49),РТУС!L49),HYPERLINK("#РТУС!"&amp;CELL("адрес",Проверка!L49),"###"))),"")</f>
        <v/>
      </c>
      <c r="M49" s="13" t="str">
        <f ca="1">IF(AND(OR(РТУС!L49="Паспорт гражданина РФ",РТУС!L49="Свидетельство о рождении"),РТУС!M49=""),HYPERLINK("#РТУС!"&amp;CELL("адрес",Проверка!M49),"заполнить"),IF(РТУС!L49="Паспорт гражданина РФ",IF(LEN(РТУС!M49)=4,HYPERLINK("#Проверка!"&amp;CELL("адрес",Проверка!M49),РТУС!M49),HYPERLINK("#РТУС!"&amp;CELL("адрес",Проверка!M49),"###")),IF(РТУС!L49="Свидетельство о рождении",HYPERLINK("#Проверка!"&amp;CELL("адрес",Проверка!M49),РТУС!M49),"")))</f>
        <v/>
      </c>
      <c r="N49" s="13" t="str">
        <f ca="1">IF(РТУС!L49="","",IF(РТУС!N49="",HYPERLINK("#РТУС!"&amp;CELL("адрес",Проверка!N49),"заполнить"),IF(OR(РТУС!L49="Паспорт гражданина РФ",РТУС!L49="Свидетельство о рождении"),IF(LEN(РТУС!N49)=6,HYPERLINK("#Проверка!"&amp;CELL("адрес",Проверка!N49),РТУС!N49),HYPERLINK("#РТУС!"&amp;CELL("адрес",Проверка!N49),"###")),HYPERLINK("#Проверка!"&amp;CELL("адрес",Проверка!N49),РТУС!N49))))</f>
        <v/>
      </c>
      <c r="O49" s="15" t="str">
        <f ca="1">IF(РТУС!L49="","",IF(РТУС!O49="",HYPERLINK("#РТУС!"&amp;CELL("адрес",Проверка!O49),"заполнить"),IF(AND(LEN(РТУС!O49)=5,РТУС!O49&lt;TODAY()),IF(РТУС!L49="Свидетельство о рождении",IF(РТУС!O49&gt;EDATE(TODAY(),-168),HYPERLINK("#Проверка!"&amp;CELL("адрес",Проверка!O49),РТУС!O49),HYPERLINK("#РТУС!"&amp;CELL("адрес",Проверка!O49),"недействительно")),HYPERLINK("#Проверка!"&amp;CELL("адрес",Проверка!O49),РТУС!O49)),HYPERLINK("#РТУС!"&amp;CELL("адрес",Проверка!O49),"###"))))</f>
        <v/>
      </c>
      <c r="P49" s="21" t="str">
        <f ca="1">IF(РТУС!L49="Паспорт гражданина РФ",IF(РТУС!P49="",HYPERLINK("#РТУС!"&amp;CELL("адрес",Проверка!P49),"заполнить"),HYPERLINK("#Проверка!"&amp;CELL("адрес",Проверка!P49),РТУС!P49)),"")</f>
        <v/>
      </c>
      <c r="Q49" s="13" t="str">
        <f ca="1">IF(РТУС!L49="Паспорт гражданина РФ",IF(РТУС!Q49="",HYPERLINK("#РТУС!"&amp;CELL("адрес",Проверка!Q49),"заполнить"),IF(LEN(РТУС!Q49)=7,HYPERLINK("#Проверка!"&amp;CELL("адрес",Проверка!Q49),РТУС!Q49),HYPERLINK("#РТУС!"&amp;CELL("адрес",Проверка!Q49),"###"))),"")</f>
        <v/>
      </c>
      <c r="R49" s="13" t="str">
        <f ca="1">IF(РТУС!R49="",HYPERLINK("#РТУС!"&amp;CELL("адрес",Проверка!R49),"заполнить"),HYPERLINK("#Проверка!"&amp;CELL("адрес",Проверка!R49),РТУС!R49))</f>
        <v>заполнить</v>
      </c>
      <c r="S49" s="13" t="str">
        <f>IF(РТУС!S49="","",РТУС!S49)</f>
        <v/>
      </c>
      <c r="T49" s="13" t="str">
        <f>IF(РТУС!T49="","",РТУС!T49)</f>
        <v/>
      </c>
      <c r="U49" s="13" t="str">
        <f>IF(РТУС!U49="","",РТУС!U49)</f>
        <v/>
      </c>
      <c r="V49" s="13" t="str">
        <f ca="1">IF(РТУС!V49="",HYPERLINK("#РТУС!"&amp;CELL("адрес",Проверка!V49),"заполнить"),IF(OR(РТУС!V49="Договор участия в долевом строительстве",РТУС!V49="Предварительный договор участия в долевом строительстве",РТУС!V49="Определение Арбитражного суда",РТУС!V49="Решение суда общей юрисдикции",РТУС!V49="Иные договоры"),HYPERLINK("#Проверка!"&amp;CELL("адрес",Проверка!V49),РТУС!V49),HYPERLINK("#РТУС!"&amp;CELL("адрес",Проверка!V49),"###")))</f>
        <v>заполнить</v>
      </c>
      <c r="W49" s="13" t="str">
        <f ca="1">IF(РТУС!W49="",HYPERLINK("#РТУС!"&amp;CELL("адрес",Проверка!W49),"заполнить"),HYPERLINK("#Проверка!"&amp;CELL("адрес",Проверка!W49),РТУС!W49))</f>
        <v>заполнить</v>
      </c>
      <c r="X49" s="15" t="str">
        <f ca="1">IF(РТУС!X49="",HYPERLINK("#РТУС!"&amp;CELL("адрес",Проверка!X49),"заполнить"),IF(AND(LEN(РТУС!X49)=5,РТУС!X49&lt;TODAY()),HYPERLINK("#Проверка!"&amp;CELL("адрес",Проверка!X49),РТУС!X49),HYPERLINK("#РТУС!"&amp;CELL("адрес",Проверка!X49),"###")))</f>
        <v>заполнить</v>
      </c>
      <c r="Y49" s="13" t="str">
        <f>IF(РТУС!Y49="","",РТУС!Y49)</f>
        <v/>
      </c>
      <c r="Z49" s="15" t="str">
        <f ca="1">IF(РТУС!Z49="","",IF(AND(LEN(РТУС!Z49)=5,РТУС!Z49&lt;TODAY()),HYPERLINK("#Проверка!"&amp;CELL("адрес",Проверка!Z49),РТУС!Z49),HYPERLINK("#РТУС!"&amp;CELL("адрес",Проверка!Z49),"###")))</f>
        <v/>
      </c>
      <c r="AA49" s="18" t="str">
        <f ca="1">IF(РТУС!AA49="",HYPERLINK("#РТУС!"&amp;CELL("адрес",Проверка!AA49),"заполнить"),IF(ISNUMBER(РТУС!AA49)=TRUE,HYPERLINK("#Проверка!"&amp;CELL("адрес",Проверка!AA49),РТУС!AA49),HYPERLINK("#РТУС!"&amp;CELL("адрес",Проверка!AA49),"###")))</f>
        <v>заполнить</v>
      </c>
      <c r="AB49" s="18" t="str">
        <f ca="1">IF(РТУС!AB49="",HYPERLINK("#РТУС!"&amp;CELL("адрес",Проверка!AB49),"заполнить"),IF(ISNUMBER(РТУС!AB49)=TRUE,HYPERLINK("#Проверка!"&amp;CELL("адрес",Проверка!AB49),РТУС!AB49),HYPERLINK("#РТУС!"&amp;CELL("адрес",Проверка!AB49),"###")))</f>
        <v>заполнить</v>
      </c>
      <c r="AC49" s="18" t="str">
        <f ca="1">IF(РТУС!AC49="","",IF(ISNUMBER(РТУС!AC49)=TRUE,HYPERLINK("#Проверка!"&amp;CELL("адрес",Проверка!AC49),РТУС!AC49),HYPERLINK("#РТУС!"&amp;CELL("адрес",Проверка!AC49),"###")))</f>
        <v/>
      </c>
      <c r="AD49" s="18" t="str">
        <f ca="1">IF(РТУС!AD49="","",IF(ISNUMBER(РТУС!AD49)=TRUE,HYPERLINK("#Проверка!"&amp;CELL("адрес",Проверка!AD49),РТУС!AD49),HYPERLINK("#РТУС!"&amp;CELL("адрес",Проверка!AD49),"###")))</f>
        <v/>
      </c>
      <c r="AE49" s="13" t="str">
        <f>IF(РТУС!AE49="","",РТУС!AE49)</f>
        <v/>
      </c>
      <c r="AF49" s="15" t="str">
        <f ca="1">IF(РТУС!AE49="","",IF(РТУС!AF49="",HYPERLINK("#РТУС!"&amp;CELL("адрес",Проверка!AF49),"заполнить"),IF(AND(LEN(РТУС!AF49)=5,РТУС!AF49&lt;TODAY()),HYPERLINK("#Проверка!"&amp;CELL("адрес",Проверка!AF49),РТУС!AF49),HYPERLINK("#РТУС!"&amp;CELL("адрес",Проверка!AF49),"###"))))</f>
        <v/>
      </c>
      <c r="AG49" s="13"/>
      <c r="AH49" s="15" t="str">
        <f ca="1">IF(РТУС!AE49="","",IF(РТУС!AH49="",HYPERLINK("#РТУС!"&amp;CELL("адрес",Проверка!AH49),"заполнить"),IF(AND(LEN(РТУС!AH49)=5,РТУС!AH49&lt;TODAY()),HYPERLINK("#Проверка!"&amp;CELL("адрес",Проверка!AH49),РТУС!AH49),HYPERLINK("#РТУС!"&amp;CELL("адрес",Проверка!AH49),"###"))))</f>
        <v/>
      </c>
      <c r="AI49" s="15" t="str">
        <f ca="1">IF(РТУС!AE49="","",IF(РТУС!AI49="",HYPERLINK("#РТУС!"&amp;CELL("адрес",Проверка!AI49),"заполнить"),HYPERLINK("#Проверка!"&amp;CELL("адрес",Проверка!AI49),РТУС!AI49)))</f>
        <v/>
      </c>
      <c r="AJ49" s="13" t="str">
        <f ca="1">IF(РТУС!AE49="","",IF(РТУС!AJ49="",HYPERLINK("#РТУС!"&amp;CELL("адрес",Проверка!AJ49),"заполнить"),IF(OR(РТУС!AJ49="Юрлицо",РТУС!AJ49="Физлицо",РТУС!AJ49="ИП"),HYPERLINK("#Проверка!"&amp;CELL("адрес",Проверка!AJ49),РТУС!AJ49),HYPERLINK("#РТУС!"&amp;CELL("адрес",Проверка!AJ49),"###"))))</f>
        <v/>
      </c>
      <c r="AK49" s="13" t="str">
        <f ca="1">IF(РТУС!AK49="",HYPERLINK("#РТУС!"&amp;CELL("адрес",Проверка!AK49),"заполнить"),IF(OR(РТУС!AK49="Квартира",РТУС!AK49="Кладовая",РТУС!AK49="Машино-место",РТУС!AK49="Нежилое помещение"),HYPERLINK("#Проверка!"&amp;CELL("адрес",Проверка!AK49),РТУС!AK49),HYPERLINK("#РТУС!"&amp;CELL("адрес",Проверка!AK49),"###")))</f>
        <v>заполнить</v>
      </c>
      <c r="AL49" s="13" t="str">
        <f ca="1">IF(РТУС!AL49="",HYPERLINK("#РТУС!"&amp;CELL("адрес",Проверка!AL49),"заполнить"),HYPERLINK("#Проверка!"&amp;CELL("адрес",Проверка!AL49),РТУС!AL49))</f>
        <v>заполнить</v>
      </c>
      <c r="AM49" s="18" t="str">
        <f ca="1">IF(РТУС!AM49="",HYPERLINK("#РТУС!"&amp;CELL("адрес",Проверка!AM49),"заполнить"),IF(ISNUMBER(РТУС!AM49)=TRUE,IF(РТУС!AK49="Нежилое помещение",IF(РТУС!AM49&gt;7,HYPERLINK("#РТУС!"&amp;CELL("адрес",Проверка!AM49),"не больше 7 кв.м."),РТУС!AM49),HYPERLINK("#Проверка!"&amp;CELL("адрес",Проверка!AM49),РТУС!AM49)),HYPERLINK("#РТУС!"&amp;CELL("адрес",Проверка!AM49),"###")))</f>
        <v>заполнить</v>
      </c>
      <c r="AN49" s="13" t="str">
        <f ca="1">IF(РТУС!AN49="",HYPERLINK("#РТУС!"&amp;CELL("адрес",Проверка!AN49),"заполнить"),IF(OR(РТУС!AN49="Общая площадь помещения",РТУС!AN49="Общая приведенная площадь жилого помещения",РТУС!AN49="Общая площадь жилого помещения с учетом лоджий, балконов, террас и веранд"),HYPERLINK("#Проверка!"&amp;CELL("адрес",Проверка!AN49),РТУС!AN49),HYPERLINK("#РТУС!"&amp;CELL("адрес",Проверка!AN49),"###")))</f>
        <v>заполнить</v>
      </c>
      <c r="AO49" s="13" t="str">
        <f ca="1">IF(OR(РТУС!AK49="Квартира",РТУС!A49="Нежилое помещение"),IF(РТУС!AO49="",HYPERLINK("#РТУС!"&amp;CELL("адрес",Проверка!AO49),"заполнить"),IF(ISNUMBER(РТУС!AO49)=TRUE,HYPERLINK("#Проверка!"&amp;CELL("адрес",Проверка!AO49),РТУС!AO49),HYPERLINK("#РТУС!"&amp;CELL("адрес",Проверка!AO49),"###"))),"")</f>
        <v/>
      </c>
      <c r="AP49" s="13" t="str">
        <f>IF(РТУС!AP49="","",РТУС!AP49)</f>
        <v/>
      </c>
      <c r="AQ49" s="13" t="str">
        <f ca="1">IF(РТУС!AQ49="",HYPERLINK("#РТУС!"&amp;CELL("адрес",Проверка!AQ49),"заполнить"),HYPERLINK("#Проверка!"&amp;CELL("адрес",Проверка!AQ49),РТУС!AQ49))</f>
        <v>заполнить</v>
      </c>
      <c r="AR49" s="18" t="str">
        <f ca="1">IF(РТУС!AR49="",HYPERLINK("#РТУС!"&amp;CELL("адрес",Проверка!AR49),"заполнить"),IF(ISNUMBER(РТУС!AR49)=FALSE,HYPERLINK("#РТУС!"&amp;CELL("адрес",Проверка!AR49),"###"),IF(РТУС!G49="1",IF(РТУС!AB49=РТУС!AR49+РТУС!AU49,HYPERLINK("#Проверка!"&amp;CELL("адрес",Проверка!AR49),РТУС!AR49),HYPERLINK("#РТУС!"&amp;CELL("адрес",Проверка!AR49),"сверить суммы")),IF(РТУС!AB49=(SUMIF(РТУС!$A$4:$A$1000,A49,РТУС!$AR$4:$AR$1000)+SUMIF(РТУС!$A$4:$A$1000,A49,РТУС!$AU$4:$AU$1000)),HYPERLINK("#Проверка!"&amp;CELL("адрес",Проверка!AR49),РТУС!AR49),HYPERLINK("#РТУС!"&amp;CELL("адрес",Проверка!AR49),"сверить суммы")))))</f>
        <v>заполнить</v>
      </c>
      <c r="AS49" s="13" t="str">
        <f>IF(РТУС!AS49="","",РТУС!AS49)</f>
        <v/>
      </c>
      <c r="AT49" s="18" t="str">
        <f ca="1">IF(РТУС!AT49="",HYPERLINK("#РТУС!"&amp;CELL("адрес",Проверка!AT49),"заполнить"),IF(ISNUMBER(РТУС!AT49)=FALSE,HYPERLINK("#РТУС!"&amp;CELL("адрес",Проверка!AT49),"###"),IF(РТУС!AT49=РТУС!AR49,HYPERLINK("#Проверка!"&amp;CELL("адрес",Проверка!AT49),РТУС!AT49),HYPERLINK("#РТУС!"&amp;CELL("адрес",Проверка!AT49),"сверить суммы"))))</f>
        <v>заполнить</v>
      </c>
      <c r="AU49" s="18" t="str">
        <f ca="1">IF(РТУС!AU49="",HYPERLINK("#РТУС!"&amp;CELL("адрес",Проверка!AU49),"заполнить"),IF(ISNUMBER(РТУС!AU49)=FALSE,HYPERLINK("#РТУС!"&amp;CELL("адрес",Проверка!AU49),"###"),IF(РТУС!G49="1",IF(РТУС!AB49=РТУС!AR49+РТУС!AU49,HYPERLINK("#Проверка!"&amp;CELL("адрес",Проверка!AU49),РТУС!AU49),HYPERLINK("#РТУС!"&amp;CELL("адрес",Проверка!AU49),"сверить суммы")),IF(РТУС!AB49=(SUMIF(РТУС!$A$4:$A$1000,A49,РТУС!$AR$4:$AR$1000)+SUMIF(РТУС!$A$4:$A$1000,A49,РТУС!$AU$4:$AU$1000)),HYPERLINK("#Проверка!"&amp;CELL("адрес",Проверка!AU49),РТУС!AU49),HYPERLINK("#РТУС!"&amp;CELL("адрес",Проверка!AU49),"сверить суммы")))))</f>
        <v>заполнить</v>
      </c>
      <c r="AV49" s="13" t="str">
        <f ca="1">IF(РТУС!AV49="",HYPERLINK("#РТУС!"&amp;CELL("адрес",Проверка!AV49),"заполнить"),IF(OR(РТУС!AV49="Требование о передаче жилого помещения",РТУС!AV49="Требование о передаче машино-места",РТУС!AV49="Требования о передаче нежилого помещения",РТУС!AV49="Денежные требования"),HYPERLINK("#Проверка!"&amp;CELL("адрес",Проверка!AV49),РТУС!AV49),HYPERLINK("#РТУС!"&amp;CELL("адрес",Проверка!AV49),"###")))</f>
        <v>заполнить</v>
      </c>
      <c r="AW49" s="13" t="str">
        <f ca="1">IF(РТУС!AW49="",HYPERLINK("#РТУС!"&amp;CELL("адрес",Проверка!AW49),"заполнить"),IF(OR(РТУС!AW49="Включен в полном объеме",РТУС!AW49="Включен частично"),HYPERLINK("#Проверка!"&amp;CELL("адрес",Проверка!AW49),РТУС!AW49),HYPERLINK("#РТУС!"&amp;CELL("адрес",Проверка!AW49),"###")))</f>
        <v>заполнить</v>
      </c>
      <c r="AX49" s="15" t="str">
        <f ca="1">IF(РТУС!AX49="",HYPERLINK("#РТУС!"&amp;CELL("адрес",Проверка!AX49),"заполнить"),IF(AND(LEN(РТУС!AX49)=5,РТУС!AX49&lt;TODAY()),HYPERLINK("#Проверка!"&amp;CELL("адрес",Проверка!AX49),РТУС!AX49),HYPERLINK("#РТУС!"&amp;CELL("адрес",Проверка!AX49),"###")))</f>
        <v>заполнить</v>
      </c>
      <c r="AY49" s="15" t="str">
        <f ca="1">IF(РТУС!AY49="",HYPERLINK("#РТУС!"&amp;CELL("адрес",Проверка!AY49),"заполнить"),IF(AND(LEN(РТУС!AY49)=5,РТУС!AY49&lt;TODAY()),HYPERLINK("#Проверка!"&amp;CELL("адрес",Проверка!AY49),РТУС!AY49),HYPERLINK("#РТУС!"&amp;CELL("адрес",Проверка!AY49),"###")))</f>
        <v>заполнить</v>
      </c>
    </row>
    <row r="50" spans="1:51" x14ac:dyDescent="0.25">
      <c r="A50" s="10" t="str">
        <f>РТУС!A50</f>
        <v>.</v>
      </c>
      <c r="B50" s="13" t="str">
        <f ca="1">IF(РТУС!B50="",HYPERLINK("#РТУС!"&amp;CELL("адрес",Проверка!B50),"заполнить"),IF(AND(LEN(РТУС!B50)=10,РТУС!B49=РТУС!B50),HYPERLINK("#Проверка!"&amp;CELL("адрес",Проверка!B50),РТУС!B50),HYPERLINK("#РТУС!"&amp;CELL("адрес",Проверка!B50),"###")))</f>
        <v>заполнить</v>
      </c>
      <c r="C50" s="13" t="str">
        <f ca="1">IF(РТУС!C50="",HYPERLINK("#РТУС!"&amp;CELL("адрес",Проверка!C50),"заполнить"),IF(AND(ISNUMBER(РТУС!C50)=TRUE,РТУС!C50&gt;0,РТУС!C49=РТУС!C50),HYPERLINK("#Проверка!"&amp;CELL("адрес",Проверка!C50),РТУС!C50),HYPERLINK("#РТУС!"&amp;CELL("адрес",Проверка!C50),"###")))</f>
        <v>заполнить</v>
      </c>
      <c r="D50" s="13" t="str">
        <f>IF(РТУС!D50="","",РТУС!D50)</f>
        <v/>
      </c>
      <c r="E50" s="13" t="str">
        <f ca="1">IF(РТУС!E50="",HYPERLINK("#РТУС!"&amp;CELL("адрес",Проверка!E50),"заполнить"),IF(РТУС!E49=РТУС!E50,HYPERLINK("#Проверка!"&amp;CELL("адрес",Проверка!E50),РТУС!E50),HYPERLINK("#РТУС!"&amp;CELL("адрес",Проверка!E50),"###")))</f>
        <v>заполнить</v>
      </c>
      <c r="F50" s="13" t="str">
        <f ca="1">IF(РТУС!F50="",HYPERLINK("#РТУС!"&amp;CELL("адрес",Проверка!F50),"заполнить"),HYPERLINK("#Проверка!"&amp;CELL("адрес",Проверка!F50),РТУС!F50))</f>
        <v>заполнить</v>
      </c>
      <c r="G50" s="20" t="str">
        <f ca="1">IF(РТУС!G50="",HYPERLINK("#РТУС!"&amp;CELL("адрес",Проверка!G50),"заполнить"),IF(РТУС!G50="1",HYPERLINK("#Проверка!"&amp;CELL("адрес",Проверка!G50),"1"),IF(AND(ISNUMBER(РТУС!G50)=TRUE,РТУС!G50&lt;=1,РТУС!G50&gt;0),IF(SUMIF(РТУС!$A$4:$A$1000,A50,РТУС!$G$4:$G$1000)=1,HYPERLINK("#Проверка!"&amp;CELL("адрес",Проверка!G50),РТУС!G50),HYPERLINK("#РТУС!"&amp;CELL("адрес",Проверка!G50),"сумма долей ≠ 1")),HYPERLINK("#РТУС!"&amp;CELL("адрес",Проверка!G50),"###"))))</f>
        <v>заполнить</v>
      </c>
      <c r="H50" s="13" t="str">
        <f ca="1">IF(РТУС!H50="",HYPERLINK("#РТУС!"&amp;CELL("адрес",Проверка!H50),"заполнить"),IF(OR(РТУС!H50="Юрлицо",РТУС!H50="Физлицо",РТУС!H50="ИП"),HYPERLINK("#Проверка!"&amp;CELL("адрес",Проверка!H50),РТУС!H50),HYPERLINK("#РТУС!"&amp;CELL("адрес",Проверка!H50),"###")))</f>
        <v>заполнить</v>
      </c>
      <c r="I50" s="13" t="str">
        <f ca="1">IF(OR(РТУС!H50="Юрлицо",РТУС!H50="ИП"),IF(РТУС!I50="",HYPERLINK("#РТУС!"&amp;CELL("адрес",Проверка!I50),"заполнить"),IF(OR(LEN(РТУС!I50)=10,LEN(РТУС!I50)=12),HYPERLINK("#Проверка!"&amp;CELL("адрес",Проверка!I50),РТУС!I50),HYPERLINK("#РТУС!"&amp;CELL("адрес",Проверка!I50),"###"))),"")</f>
        <v/>
      </c>
      <c r="J50" s="15" t="str">
        <f ca="1">IF(РТУС!J50="","",IF(AND(LEN(РТУС!J50)=5,РТУС!J50&lt;TODAY()),HYPERLINK("#Проверка!"&amp;CELL("адрес",Проверка!J50),РТУС!J50),HYPERLINK("#РТУС!"&amp;CELL("адрес",Проверка!J50),"###")))</f>
        <v/>
      </c>
      <c r="K50" s="13" t="str">
        <f>IF(РТУС!K50="","",РТУС!K50)</f>
        <v/>
      </c>
      <c r="L50" s="13" t="str">
        <f ca="1">IF(OR(РТУС!H50="Физлицо",РТУС!H50="ИП"),IF(РТУС!L50="",HYPERLINK("#РТУС!"&amp;CELL("адрес",Проверка!L50),"заполнить"),IF(OR(РТУС!L50="Загранпаспорт гражданина РФ",РТУС!L50="Паспорт гражданина РФ",РТУС!L50="Иностранный паспорт",РТУС!L50="Свидетельство о рождении",РТУС!L50="Вид на жительство"),HYPERLINK("#Проверка!"&amp;CELL("адрес",Проверка!L50),РТУС!L50),HYPERLINK("#РТУС!"&amp;CELL("адрес",Проверка!L50),"###"))),"")</f>
        <v/>
      </c>
      <c r="M50" s="13" t="str">
        <f ca="1">IF(AND(OR(РТУС!L50="Паспорт гражданина РФ",РТУС!L50="Свидетельство о рождении"),РТУС!M50=""),HYPERLINK("#РТУС!"&amp;CELL("адрес",Проверка!M50),"заполнить"),IF(РТУС!L50="Паспорт гражданина РФ",IF(LEN(РТУС!M50)=4,HYPERLINK("#Проверка!"&amp;CELL("адрес",Проверка!M50),РТУС!M50),HYPERLINK("#РТУС!"&amp;CELL("адрес",Проверка!M50),"###")),IF(РТУС!L50="Свидетельство о рождении",HYPERLINK("#Проверка!"&amp;CELL("адрес",Проверка!M50),РТУС!M50),"")))</f>
        <v/>
      </c>
      <c r="N50" s="13" t="str">
        <f ca="1">IF(РТУС!L50="","",IF(РТУС!N50="",HYPERLINK("#РТУС!"&amp;CELL("адрес",Проверка!N50),"заполнить"),IF(OR(РТУС!L50="Паспорт гражданина РФ",РТУС!L50="Свидетельство о рождении"),IF(LEN(РТУС!N50)=6,HYPERLINK("#Проверка!"&amp;CELL("адрес",Проверка!N50),РТУС!N50),HYPERLINK("#РТУС!"&amp;CELL("адрес",Проверка!N50),"###")),HYPERLINK("#Проверка!"&amp;CELL("адрес",Проверка!N50),РТУС!N50))))</f>
        <v/>
      </c>
      <c r="O50" s="15" t="str">
        <f ca="1">IF(РТУС!L50="","",IF(РТУС!O50="",HYPERLINK("#РТУС!"&amp;CELL("адрес",Проверка!O50),"заполнить"),IF(AND(LEN(РТУС!O50)=5,РТУС!O50&lt;TODAY()),IF(РТУС!L50="Свидетельство о рождении",IF(РТУС!O50&gt;EDATE(TODAY(),-168),HYPERLINK("#Проверка!"&amp;CELL("адрес",Проверка!O50),РТУС!O50),HYPERLINK("#РТУС!"&amp;CELL("адрес",Проверка!O50),"недействительно")),HYPERLINK("#Проверка!"&amp;CELL("адрес",Проверка!O50),РТУС!O50)),HYPERLINK("#РТУС!"&amp;CELL("адрес",Проверка!O50),"###"))))</f>
        <v/>
      </c>
      <c r="P50" s="21" t="str">
        <f ca="1">IF(РТУС!L50="Паспорт гражданина РФ",IF(РТУС!P50="",HYPERLINK("#РТУС!"&amp;CELL("адрес",Проверка!P50),"заполнить"),HYPERLINK("#Проверка!"&amp;CELL("адрес",Проверка!P50),РТУС!P50)),"")</f>
        <v/>
      </c>
      <c r="Q50" s="13" t="str">
        <f ca="1">IF(РТУС!L50="Паспорт гражданина РФ",IF(РТУС!Q50="",HYPERLINK("#РТУС!"&amp;CELL("адрес",Проверка!Q50),"заполнить"),IF(LEN(РТУС!Q50)=7,HYPERLINK("#Проверка!"&amp;CELL("адрес",Проверка!Q50),РТУС!Q50),HYPERLINK("#РТУС!"&amp;CELL("адрес",Проверка!Q50),"###"))),"")</f>
        <v/>
      </c>
      <c r="R50" s="13" t="str">
        <f ca="1">IF(РТУС!R50="",HYPERLINK("#РТУС!"&amp;CELL("адрес",Проверка!R50),"заполнить"),HYPERLINK("#Проверка!"&amp;CELL("адрес",Проверка!R50),РТУС!R50))</f>
        <v>заполнить</v>
      </c>
      <c r="S50" s="13" t="str">
        <f>IF(РТУС!S50="","",РТУС!S50)</f>
        <v/>
      </c>
      <c r="T50" s="13" t="str">
        <f>IF(РТУС!T50="","",РТУС!T50)</f>
        <v/>
      </c>
      <c r="U50" s="13" t="str">
        <f>IF(РТУС!U50="","",РТУС!U50)</f>
        <v/>
      </c>
      <c r="V50" s="13" t="str">
        <f ca="1">IF(РТУС!V50="",HYPERLINK("#РТУС!"&amp;CELL("адрес",Проверка!V50),"заполнить"),IF(OR(РТУС!V50="Договор участия в долевом строительстве",РТУС!V50="Предварительный договор участия в долевом строительстве",РТУС!V50="Определение Арбитражного суда",РТУС!V50="Решение суда общей юрисдикции",РТУС!V50="Иные договоры"),HYPERLINK("#Проверка!"&amp;CELL("адрес",Проверка!V50),РТУС!V50),HYPERLINK("#РТУС!"&amp;CELL("адрес",Проверка!V50),"###")))</f>
        <v>заполнить</v>
      </c>
      <c r="W50" s="13" t="str">
        <f ca="1">IF(РТУС!W50="",HYPERLINK("#РТУС!"&amp;CELL("адрес",Проверка!W50),"заполнить"),HYPERLINK("#Проверка!"&amp;CELL("адрес",Проверка!W50),РТУС!W50))</f>
        <v>заполнить</v>
      </c>
      <c r="X50" s="15" t="str">
        <f ca="1">IF(РТУС!X50="",HYPERLINK("#РТУС!"&amp;CELL("адрес",Проверка!X50),"заполнить"),IF(AND(LEN(РТУС!X50)=5,РТУС!X50&lt;TODAY()),HYPERLINK("#Проверка!"&amp;CELL("адрес",Проверка!X50),РТУС!X50),HYPERLINK("#РТУС!"&amp;CELL("адрес",Проверка!X50),"###")))</f>
        <v>заполнить</v>
      </c>
      <c r="Y50" s="13" t="str">
        <f>IF(РТУС!Y50="","",РТУС!Y50)</f>
        <v/>
      </c>
      <c r="Z50" s="15" t="str">
        <f ca="1">IF(РТУС!Z50="","",IF(AND(LEN(РТУС!Z50)=5,РТУС!Z50&lt;TODAY()),HYPERLINK("#Проверка!"&amp;CELL("адрес",Проверка!Z50),РТУС!Z50),HYPERLINK("#РТУС!"&amp;CELL("адрес",Проверка!Z50),"###")))</f>
        <v/>
      </c>
      <c r="AA50" s="18" t="str">
        <f ca="1">IF(РТУС!AA50="",HYPERLINK("#РТУС!"&amp;CELL("адрес",Проверка!AA50),"заполнить"),IF(ISNUMBER(РТУС!AA50)=TRUE,HYPERLINK("#Проверка!"&amp;CELL("адрес",Проверка!AA50),РТУС!AA50),HYPERLINK("#РТУС!"&amp;CELL("адрес",Проверка!AA50),"###")))</f>
        <v>заполнить</v>
      </c>
      <c r="AB50" s="18" t="str">
        <f ca="1">IF(РТУС!AB50="",HYPERLINK("#РТУС!"&amp;CELL("адрес",Проверка!AB50),"заполнить"),IF(ISNUMBER(РТУС!AB50)=TRUE,HYPERLINK("#Проверка!"&amp;CELL("адрес",Проверка!AB50),РТУС!AB50),HYPERLINK("#РТУС!"&amp;CELL("адрес",Проверка!AB50),"###")))</f>
        <v>заполнить</v>
      </c>
      <c r="AC50" s="18" t="str">
        <f ca="1">IF(РТУС!AC50="","",IF(ISNUMBER(РТУС!AC50)=TRUE,HYPERLINK("#Проверка!"&amp;CELL("адрес",Проверка!AC50),РТУС!AC50),HYPERLINK("#РТУС!"&amp;CELL("адрес",Проверка!AC50),"###")))</f>
        <v/>
      </c>
      <c r="AD50" s="18" t="str">
        <f ca="1">IF(РТУС!AD50="","",IF(ISNUMBER(РТУС!AD50)=TRUE,HYPERLINK("#Проверка!"&amp;CELL("адрес",Проверка!AD50),РТУС!AD50),HYPERLINK("#РТУС!"&amp;CELL("адрес",Проверка!AD50),"###")))</f>
        <v/>
      </c>
      <c r="AE50" s="13" t="str">
        <f>IF(РТУС!AE50="","",РТУС!AE50)</f>
        <v/>
      </c>
      <c r="AF50" s="15" t="str">
        <f ca="1">IF(РТУС!AE50="","",IF(РТУС!AF50="",HYPERLINK("#РТУС!"&amp;CELL("адрес",Проверка!AF50),"заполнить"),IF(AND(LEN(РТУС!AF50)=5,РТУС!AF50&lt;TODAY()),HYPERLINK("#Проверка!"&amp;CELL("адрес",Проверка!AF50),РТУС!AF50),HYPERLINK("#РТУС!"&amp;CELL("адрес",Проверка!AF50),"###"))))</f>
        <v/>
      </c>
      <c r="AG50" s="13"/>
      <c r="AH50" s="15" t="str">
        <f ca="1">IF(РТУС!AE50="","",IF(РТУС!AH50="",HYPERLINK("#РТУС!"&amp;CELL("адрес",Проверка!AH50),"заполнить"),IF(AND(LEN(РТУС!AH50)=5,РТУС!AH50&lt;TODAY()),HYPERLINK("#Проверка!"&amp;CELL("адрес",Проверка!AH50),РТУС!AH50),HYPERLINK("#РТУС!"&amp;CELL("адрес",Проверка!AH50),"###"))))</f>
        <v/>
      </c>
      <c r="AI50" s="15" t="str">
        <f ca="1">IF(РТУС!AE50="","",IF(РТУС!AI50="",HYPERLINK("#РТУС!"&amp;CELL("адрес",Проверка!AI50),"заполнить"),HYPERLINK("#Проверка!"&amp;CELL("адрес",Проверка!AI50),РТУС!AI50)))</f>
        <v/>
      </c>
      <c r="AJ50" s="13" t="str">
        <f ca="1">IF(РТУС!AE50="","",IF(РТУС!AJ50="",HYPERLINK("#РТУС!"&amp;CELL("адрес",Проверка!AJ50),"заполнить"),IF(OR(РТУС!AJ50="Юрлицо",РТУС!AJ50="Физлицо",РТУС!AJ50="ИП"),HYPERLINK("#Проверка!"&amp;CELL("адрес",Проверка!AJ50),РТУС!AJ50),HYPERLINK("#РТУС!"&amp;CELL("адрес",Проверка!AJ50),"###"))))</f>
        <v/>
      </c>
      <c r="AK50" s="13" t="str">
        <f ca="1">IF(РТУС!AK50="",HYPERLINK("#РТУС!"&amp;CELL("адрес",Проверка!AK50),"заполнить"),IF(OR(РТУС!AK50="Квартира",РТУС!AK50="Кладовая",РТУС!AK50="Машино-место",РТУС!AK50="Нежилое помещение"),HYPERLINK("#Проверка!"&amp;CELL("адрес",Проверка!AK50),РТУС!AK50),HYPERLINK("#РТУС!"&amp;CELL("адрес",Проверка!AK50),"###")))</f>
        <v>заполнить</v>
      </c>
      <c r="AL50" s="13" t="str">
        <f ca="1">IF(РТУС!AL50="",HYPERLINK("#РТУС!"&amp;CELL("адрес",Проверка!AL50),"заполнить"),HYPERLINK("#Проверка!"&amp;CELL("адрес",Проверка!AL50),РТУС!AL50))</f>
        <v>заполнить</v>
      </c>
      <c r="AM50" s="18" t="str">
        <f ca="1">IF(РТУС!AM50="",HYPERLINK("#РТУС!"&amp;CELL("адрес",Проверка!AM50),"заполнить"),IF(ISNUMBER(РТУС!AM50)=TRUE,IF(РТУС!AK50="Нежилое помещение",IF(РТУС!AM50&gt;7,HYPERLINK("#РТУС!"&amp;CELL("адрес",Проверка!AM50),"не больше 7 кв.м."),РТУС!AM50),HYPERLINK("#Проверка!"&amp;CELL("адрес",Проверка!AM50),РТУС!AM50)),HYPERLINK("#РТУС!"&amp;CELL("адрес",Проверка!AM50),"###")))</f>
        <v>заполнить</v>
      </c>
      <c r="AN50" s="13" t="str">
        <f ca="1">IF(РТУС!AN50="",HYPERLINK("#РТУС!"&amp;CELL("адрес",Проверка!AN50),"заполнить"),IF(OR(РТУС!AN50="Общая площадь помещения",РТУС!AN50="Общая приведенная площадь жилого помещения",РТУС!AN50="Общая площадь жилого помещения с учетом лоджий, балконов, террас и веранд"),HYPERLINK("#Проверка!"&amp;CELL("адрес",Проверка!AN50),РТУС!AN50),HYPERLINK("#РТУС!"&amp;CELL("адрес",Проверка!AN50),"###")))</f>
        <v>заполнить</v>
      </c>
      <c r="AO50" s="13" t="str">
        <f ca="1">IF(OR(РТУС!AK50="Квартира",РТУС!A50="Нежилое помещение"),IF(РТУС!AO50="",HYPERLINK("#РТУС!"&amp;CELL("адрес",Проверка!AO50),"заполнить"),IF(ISNUMBER(РТУС!AO50)=TRUE,HYPERLINK("#Проверка!"&amp;CELL("адрес",Проверка!AO50),РТУС!AO50),HYPERLINK("#РТУС!"&amp;CELL("адрес",Проверка!AO50),"###"))),"")</f>
        <v/>
      </c>
      <c r="AP50" s="13" t="str">
        <f>IF(РТУС!AP50="","",РТУС!AP50)</f>
        <v/>
      </c>
      <c r="AQ50" s="13" t="str">
        <f ca="1">IF(РТУС!AQ50="",HYPERLINK("#РТУС!"&amp;CELL("адрес",Проверка!AQ50),"заполнить"),HYPERLINK("#Проверка!"&amp;CELL("адрес",Проверка!AQ50),РТУС!AQ50))</f>
        <v>заполнить</v>
      </c>
      <c r="AR50" s="18" t="str">
        <f ca="1">IF(РТУС!AR50="",HYPERLINK("#РТУС!"&amp;CELL("адрес",Проверка!AR50),"заполнить"),IF(ISNUMBER(РТУС!AR50)=FALSE,HYPERLINK("#РТУС!"&amp;CELL("адрес",Проверка!AR50),"###"),IF(РТУС!G50="1",IF(РТУС!AB50=РТУС!AR50+РТУС!AU50,HYPERLINK("#Проверка!"&amp;CELL("адрес",Проверка!AR50),РТУС!AR50),HYPERLINK("#РТУС!"&amp;CELL("адрес",Проверка!AR50),"сверить суммы")),IF(РТУС!AB50=(SUMIF(РТУС!$A$4:$A$1000,A50,РТУС!$AR$4:$AR$1000)+SUMIF(РТУС!$A$4:$A$1000,A50,РТУС!$AU$4:$AU$1000)),HYPERLINK("#Проверка!"&amp;CELL("адрес",Проверка!AR50),РТУС!AR50),HYPERLINK("#РТУС!"&amp;CELL("адрес",Проверка!AR50),"сверить суммы")))))</f>
        <v>заполнить</v>
      </c>
      <c r="AS50" s="13" t="str">
        <f>IF(РТУС!AS50="","",РТУС!AS50)</f>
        <v/>
      </c>
      <c r="AT50" s="18" t="str">
        <f ca="1">IF(РТУС!AT50="",HYPERLINK("#РТУС!"&amp;CELL("адрес",Проверка!AT50),"заполнить"),IF(ISNUMBER(РТУС!AT50)=FALSE,HYPERLINK("#РТУС!"&amp;CELL("адрес",Проверка!AT50),"###"),IF(РТУС!AT50=РТУС!AR50,HYPERLINK("#Проверка!"&amp;CELL("адрес",Проверка!AT50),РТУС!AT50),HYPERLINK("#РТУС!"&amp;CELL("адрес",Проверка!AT50),"сверить суммы"))))</f>
        <v>заполнить</v>
      </c>
      <c r="AU50" s="18" t="str">
        <f ca="1">IF(РТУС!AU50="",HYPERLINK("#РТУС!"&amp;CELL("адрес",Проверка!AU50),"заполнить"),IF(ISNUMBER(РТУС!AU50)=FALSE,HYPERLINK("#РТУС!"&amp;CELL("адрес",Проверка!AU50),"###"),IF(РТУС!G50="1",IF(РТУС!AB50=РТУС!AR50+РТУС!AU50,HYPERLINK("#Проверка!"&amp;CELL("адрес",Проверка!AU50),РТУС!AU50),HYPERLINK("#РТУС!"&amp;CELL("адрес",Проверка!AU50),"сверить суммы")),IF(РТУС!AB50=(SUMIF(РТУС!$A$4:$A$1000,A50,РТУС!$AR$4:$AR$1000)+SUMIF(РТУС!$A$4:$A$1000,A50,РТУС!$AU$4:$AU$1000)),HYPERLINK("#Проверка!"&amp;CELL("адрес",Проверка!AU50),РТУС!AU50),HYPERLINK("#РТУС!"&amp;CELL("адрес",Проверка!AU50),"сверить суммы")))))</f>
        <v>заполнить</v>
      </c>
      <c r="AV50" s="13" t="str">
        <f ca="1">IF(РТУС!AV50="",HYPERLINK("#РТУС!"&amp;CELL("адрес",Проверка!AV50),"заполнить"),IF(OR(РТУС!AV50="Требование о передаче жилого помещения",РТУС!AV50="Требование о передаче машино-места",РТУС!AV50="Требования о передаче нежилого помещения",РТУС!AV50="Денежные требования"),HYPERLINK("#Проверка!"&amp;CELL("адрес",Проверка!AV50),РТУС!AV50),HYPERLINK("#РТУС!"&amp;CELL("адрес",Проверка!AV50),"###")))</f>
        <v>заполнить</v>
      </c>
      <c r="AW50" s="13" t="str">
        <f ca="1">IF(РТУС!AW50="",HYPERLINK("#РТУС!"&amp;CELL("адрес",Проверка!AW50),"заполнить"),IF(OR(РТУС!AW50="Включен в полном объеме",РТУС!AW50="Включен частично"),HYPERLINK("#Проверка!"&amp;CELL("адрес",Проверка!AW50),РТУС!AW50),HYPERLINK("#РТУС!"&amp;CELL("адрес",Проверка!AW50),"###")))</f>
        <v>заполнить</v>
      </c>
      <c r="AX50" s="15" t="str">
        <f ca="1">IF(РТУС!AX50="",HYPERLINK("#РТУС!"&amp;CELL("адрес",Проверка!AX50),"заполнить"),IF(AND(LEN(РТУС!AX50)=5,РТУС!AX50&lt;TODAY()),HYPERLINK("#Проверка!"&amp;CELL("адрес",Проверка!AX50),РТУС!AX50),HYPERLINK("#РТУС!"&amp;CELL("адрес",Проверка!AX50),"###")))</f>
        <v>заполнить</v>
      </c>
      <c r="AY50" s="15" t="str">
        <f ca="1">IF(РТУС!AY50="",HYPERLINK("#РТУС!"&amp;CELL("адрес",Проверка!AY50),"заполнить"),IF(AND(LEN(РТУС!AY50)=5,РТУС!AY50&lt;TODAY()),HYPERLINK("#Проверка!"&amp;CELL("адрес",Проверка!AY50),РТУС!AY50),HYPERLINK("#РТУС!"&amp;CELL("адрес",Проверка!AY50),"###")))</f>
        <v>заполнить</v>
      </c>
    </row>
    <row r="51" spans="1:51" x14ac:dyDescent="0.25">
      <c r="A51" s="10" t="str">
        <f>РТУС!A51</f>
        <v>.</v>
      </c>
      <c r="B51" s="13" t="str">
        <f ca="1">IF(РТУС!B51="",HYPERLINK("#РТУС!"&amp;CELL("адрес",Проверка!B51),"заполнить"),IF(AND(LEN(РТУС!B51)=10,РТУС!B50=РТУС!B51),HYPERLINK("#Проверка!"&amp;CELL("адрес",Проверка!B51),РТУС!B51),HYPERLINK("#РТУС!"&amp;CELL("адрес",Проверка!B51),"###")))</f>
        <v>заполнить</v>
      </c>
      <c r="C51" s="13" t="str">
        <f ca="1">IF(РТУС!C51="",HYPERLINK("#РТУС!"&amp;CELL("адрес",Проверка!C51),"заполнить"),IF(AND(ISNUMBER(РТУС!C51)=TRUE,РТУС!C51&gt;0,РТУС!C50=РТУС!C51),HYPERLINK("#Проверка!"&amp;CELL("адрес",Проверка!C51),РТУС!C51),HYPERLINK("#РТУС!"&amp;CELL("адрес",Проверка!C51),"###")))</f>
        <v>заполнить</v>
      </c>
      <c r="D51" s="13" t="str">
        <f>IF(РТУС!D51="","",РТУС!D51)</f>
        <v/>
      </c>
      <c r="E51" s="13" t="str">
        <f ca="1">IF(РТУС!E51="",HYPERLINK("#РТУС!"&amp;CELL("адрес",Проверка!E51),"заполнить"),IF(РТУС!E50=РТУС!E51,HYPERLINK("#Проверка!"&amp;CELL("адрес",Проверка!E51),РТУС!E51),HYPERLINK("#РТУС!"&amp;CELL("адрес",Проверка!E51),"###")))</f>
        <v>заполнить</v>
      </c>
      <c r="F51" s="13" t="str">
        <f ca="1">IF(РТУС!F51="",HYPERLINK("#РТУС!"&amp;CELL("адрес",Проверка!F51),"заполнить"),HYPERLINK("#Проверка!"&amp;CELL("адрес",Проверка!F51),РТУС!F51))</f>
        <v>заполнить</v>
      </c>
      <c r="G51" s="20" t="str">
        <f ca="1">IF(РТУС!G51="",HYPERLINK("#РТУС!"&amp;CELL("адрес",Проверка!G51),"заполнить"),IF(РТУС!G51="1",HYPERLINK("#Проверка!"&amp;CELL("адрес",Проверка!G51),"1"),IF(AND(ISNUMBER(РТУС!G51)=TRUE,РТУС!G51&lt;=1,РТУС!G51&gt;0),IF(SUMIF(РТУС!$A$4:$A$1000,A51,РТУС!$G$4:$G$1000)=1,HYPERLINK("#Проверка!"&amp;CELL("адрес",Проверка!G51),РТУС!G51),HYPERLINK("#РТУС!"&amp;CELL("адрес",Проверка!G51),"сумма долей ≠ 1")),HYPERLINK("#РТУС!"&amp;CELL("адрес",Проверка!G51),"###"))))</f>
        <v>заполнить</v>
      </c>
      <c r="H51" s="13" t="str">
        <f ca="1">IF(РТУС!H51="",HYPERLINK("#РТУС!"&amp;CELL("адрес",Проверка!H51),"заполнить"),IF(OR(РТУС!H51="Юрлицо",РТУС!H51="Физлицо",РТУС!H51="ИП"),HYPERLINK("#Проверка!"&amp;CELL("адрес",Проверка!H51),РТУС!H51),HYPERLINK("#РТУС!"&amp;CELL("адрес",Проверка!H51),"###")))</f>
        <v>заполнить</v>
      </c>
      <c r="I51" s="13" t="str">
        <f ca="1">IF(OR(РТУС!H51="Юрлицо",РТУС!H51="ИП"),IF(РТУС!I51="",HYPERLINK("#РТУС!"&amp;CELL("адрес",Проверка!I51),"заполнить"),IF(OR(LEN(РТУС!I51)=10,LEN(РТУС!I51)=12),HYPERLINK("#Проверка!"&amp;CELL("адрес",Проверка!I51),РТУС!I51),HYPERLINK("#РТУС!"&amp;CELL("адрес",Проверка!I51),"###"))),"")</f>
        <v/>
      </c>
      <c r="J51" s="15" t="str">
        <f ca="1">IF(РТУС!J51="","",IF(AND(LEN(РТУС!J51)=5,РТУС!J51&lt;TODAY()),HYPERLINK("#Проверка!"&amp;CELL("адрес",Проверка!J51),РТУС!J51),HYPERLINK("#РТУС!"&amp;CELL("адрес",Проверка!J51),"###")))</f>
        <v/>
      </c>
      <c r="K51" s="13" t="str">
        <f>IF(РТУС!K51="","",РТУС!K51)</f>
        <v/>
      </c>
      <c r="L51" s="13" t="str">
        <f ca="1">IF(OR(РТУС!H51="Физлицо",РТУС!H51="ИП"),IF(РТУС!L51="",HYPERLINK("#РТУС!"&amp;CELL("адрес",Проверка!L51),"заполнить"),IF(OR(РТУС!L51="Загранпаспорт гражданина РФ",РТУС!L51="Паспорт гражданина РФ",РТУС!L51="Иностранный паспорт",РТУС!L51="Свидетельство о рождении",РТУС!L51="Вид на жительство"),HYPERLINK("#Проверка!"&amp;CELL("адрес",Проверка!L51),РТУС!L51),HYPERLINK("#РТУС!"&amp;CELL("адрес",Проверка!L51),"###"))),"")</f>
        <v/>
      </c>
      <c r="M51" s="13" t="str">
        <f ca="1">IF(AND(OR(РТУС!L51="Паспорт гражданина РФ",РТУС!L51="Свидетельство о рождении"),РТУС!M51=""),HYPERLINK("#РТУС!"&amp;CELL("адрес",Проверка!M51),"заполнить"),IF(РТУС!L51="Паспорт гражданина РФ",IF(LEN(РТУС!M51)=4,HYPERLINK("#Проверка!"&amp;CELL("адрес",Проверка!M51),РТУС!M51),HYPERLINK("#РТУС!"&amp;CELL("адрес",Проверка!M51),"###")),IF(РТУС!L51="Свидетельство о рождении",HYPERLINK("#Проверка!"&amp;CELL("адрес",Проверка!M51),РТУС!M51),"")))</f>
        <v/>
      </c>
      <c r="N51" s="13" t="str">
        <f ca="1">IF(РТУС!L51="","",IF(РТУС!N51="",HYPERLINK("#РТУС!"&amp;CELL("адрес",Проверка!N51),"заполнить"),IF(OR(РТУС!L51="Паспорт гражданина РФ",РТУС!L51="Свидетельство о рождении"),IF(LEN(РТУС!N51)=6,HYPERLINK("#Проверка!"&amp;CELL("адрес",Проверка!N51),РТУС!N51),HYPERLINK("#РТУС!"&amp;CELL("адрес",Проверка!N51),"###")),HYPERLINK("#Проверка!"&amp;CELL("адрес",Проверка!N51),РТУС!N51))))</f>
        <v/>
      </c>
      <c r="O51" s="15" t="str">
        <f ca="1">IF(РТУС!L51="","",IF(РТУС!O51="",HYPERLINK("#РТУС!"&amp;CELL("адрес",Проверка!O51),"заполнить"),IF(AND(LEN(РТУС!O51)=5,РТУС!O51&lt;TODAY()),IF(РТУС!L51="Свидетельство о рождении",IF(РТУС!O51&gt;EDATE(TODAY(),-168),HYPERLINK("#Проверка!"&amp;CELL("адрес",Проверка!O51),РТУС!O51),HYPERLINK("#РТУС!"&amp;CELL("адрес",Проверка!O51),"недействительно")),HYPERLINK("#Проверка!"&amp;CELL("адрес",Проверка!O51),РТУС!O51)),HYPERLINK("#РТУС!"&amp;CELL("адрес",Проверка!O51),"###"))))</f>
        <v/>
      </c>
      <c r="P51" s="21" t="str">
        <f ca="1">IF(РТУС!L51="Паспорт гражданина РФ",IF(РТУС!P51="",HYPERLINK("#РТУС!"&amp;CELL("адрес",Проверка!P51),"заполнить"),HYPERLINK("#Проверка!"&amp;CELL("адрес",Проверка!P51),РТУС!P51)),"")</f>
        <v/>
      </c>
      <c r="Q51" s="13" t="str">
        <f ca="1">IF(РТУС!L51="Паспорт гражданина РФ",IF(РТУС!Q51="",HYPERLINK("#РТУС!"&amp;CELL("адрес",Проверка!Q51),"заполнить"),IF(LEN(РТУС!Q51)=7,HYPERLINK("#Проверка!"&amp;CELL("адрес",Проверка!Q51),РТУС!Q51),HYPERLINK("#РТУС!"&amp;CELL("адрес",Проверка!Q51),"###"))),"")</f>
        <v/>
      </c>
      <c r="R51" s="13" t="str">
        <f ca="1">IF(РТУС!R51="",HYPERLINK("#РТУС!"&amp;CELL("адрес",Проверка!R51),"заполнить"),HYPERLINK("#Проверка!"&amp;CELL("адрес",Проверка!R51),РТУС!R51))</f>
        <v>заполнить</v>
      </c>
      <c r="S51" s="13" t="str">
        <f>IF(РТУС!S51="","",РТУС!S51)</f>
        <v/>
      </c>
      <c r="T51" s="13" t="str">
        <f>IF(РТУС!T51="","",РТУС!T51)</f>
        <v/>
      </c>
      <c r="U51" s="13" t="str">
        <f>IF(РТУС!U51="","",РТУС!U51)</f>
        <v/>
      </c>
      <c r="V51" s="13" t="str">
        <f ca="1">IF(РТУС!V51="",HYPERLINK("#РТУС!"&amp;CELL("адрес",Проверка!V51),"заполнить"),IF(OR(РТУС!V51="Договор участия в долевом строительстве",РТУС!V51="Предварительный договор участия в долевом строительстве",РТУС!V51="Определение Арбитражного суда",РТУС!V51="Решение суда общей юрисдикции",РТУС!V51="Иные договоры"),HYPERLINK("#Проверка!"&amp;CELL("адрес",Проверка!V51),РТУС!V51),HYPERLINK("#РТУС!"&amp;CELL("адрес",Проверка!V51),"###")))</f>
        <v>заполнить</v>
      </c>
      <c r="W51" s="13" t="str">
        <f ca="1">IF(РТУС!W51="",HYPERLINK("#РТУС!"&amp;CELL("адрес",Проверка!W51),"заполнить"),HYPERLINK("#Проверка!"&amp;CELL("адрес",Проверка!W51),РТУС!W51))</f>
        <v>заполнить</v>
      </c>
      <c r="X51" s="15" t="str">
        <f ca="1">IF(РТУС!X51="",HYPERLINK("#РТУС!"&amp;CELL("адрес",Проверка!X51),"заполнить"),IF(AND(LEN(РТУС!X51)=5,РТУС!X51&lt;TODAY()),HYPERLINK("#Проверка!"&amp;CELL("адрес",Проверка!X51),РТУС!X51),HYPERLINK("#РТУС!"&amp;CELL("адрес",Проверка!X51),"###")))</f>
        <v>заполнить</v>
      </c>
      <c r="Y51" s="13" t="str">
        <f>IF(РТУС!Y51="","",РТУС!Y51)</f>
        <v/>
      </c>
      <c r="Z51" s="15" t="str">
        <f ca="1">IF(РТУС!Z51="","",IF(AND(LEN(РТУС!Z51)=5,РТУС!Z51&lt;TODAY()),HYPERLINK("#Проверка!"&amp;CELL("адрес",Проверка!Z51),РТУС!Z51),HYPERLINK("#РТУС!"&amp;CELL("адрес",Проверка!Z51),"###")))</f>
        <v/>
      </c>
      <c r="AA51" s="18" t="str">
        <f ca="1">IF(РТУС!AA51="",HYPERLINK("#РТУС!"&amp;CELL("адрес",Проверка!AA51),"заполнить"),IF(ISNUMBER(РТУС!AA51)=TRUE,HYPERLINK("#Проверка!"&amp;CELL("адрес",Проверка!AA51),РТУС!AA51),HYPERLINK("#РТУС!"&amp;CELL("адрес",Проверка!AA51),"###")))</f>
        <v>заполнить</v>
      </c>
      <c r="AB51" s="18" t="str">
        <f ca="1">IF(РТУС!AB51="",HYPERLINK("#РТУС!"&amp;CELL("адрес",Проверка!AB51),"заполнить"),IF(ISNUMBER(РТУС!AB51)=TRUE,HYPERLINK("#Проверка!"&amp;CELL("адрес",Проверка!AB51),РТУС!AB51),HYPERLINK("#РТУС!"&amp;CELL("адрес",Проверка!AB51),"###")))</f>
        <v>заполнить</v>
      </c>
      <c r="AC51" s="18" t="str">
        <f ca="1">IF(РТУС!AC51="","",IF(ISNUMBER(РТУС!AC51)=TRUE,HYPERLINK("#Проверка!"&amp;CELL("адрес",Проверка!AC51),РТУС!AC51),HYPERLINK("#РТУС!"&amp;CELL("адрес",Проверка!AC51),"###")))</f>
        <v/>
      </c>
      <c r="AD51" s="18" t="str">
        <f ca="1">IF(РТУС!AD51="","",IF(ISNUMBER(РТУС!AD51)=TRUE,HYPERLINK("#Проверка!"&amp;CELL("адрес",Проверка!AD51),РТУС!AD51),HYPERLINK("#РТУС!"&amp;CELL("адрес",Проверка!AD51),"###")))</f>
        <v/>
      </c>
      <c r="AE51" s="13" t="str">
        <f>IF(РТУС!AE51="","",РТУС!AE51)</f>
        <v/>
      </c>
      <c r="AF51" s="15" t="str">
        <f ca="1">IF(РТУС!AE51="","",IF(РТУС!AF51="",HYPERLINK("#РТУС!"&amp;CELL("адрес",Проверка!AF51),"заполнить"),IF(AND(LEN(РТУС!AF51)=5,РТУС!AF51&lt;TODAY()),HYPERLINK("#Проверка!"&amp;CELL("адрес",Проверка!AF51),РТУС!AF51),HYPERLINK("#РТУС!"&amp;CELL("адрес",Проверка!AF51),"###"))))</f>
        <v/>
      </c>
      <c r="AG51" s="13"/>
      <c r="AH51" s="15" t="str">
        <f ca="1">IF(РТУС!AE51="","",IF(РТУС!AH51="",HYPERLINK("#РТУС!"&amp;CELL("адрес",Проверка!AH51),"заполнить"),IF(AND(LEN(РТУС!AH51)=5,РТУС!AH51&lt;TODAY()),HYPERLINK("#Проверка!"&amp;CELL("адрес",Проверка!AH51),РТУС!AH51),HYPERLINK("#РТУС!"&amp;CELL("адрес",Проверка!AH51),"###"))))</f>
        <v/>
      </c>
      <c r="AI51" s="15" t="str">
        <f ca="1">IF(РТУС!AE51="","",IF(РТУС!AI51="",HYPERLINK("#РТУС!"&amp;CELL("адрес",Проверка!AI51),"заполнить"),HYPERLINK("#Проверка!"&amp;CELL("адрес",Проверка!AI51),РТУС!AI51)))</f>
        <v/>
      </c>
      <c r="AJ51" s="13" t="str">
        <f ca="1">IF(РТУС!AE51="","",IF(РТУС!AJ51="",HYPERLINK("#РТУС!"&amp;CELL("адрес",Проверка!AJ51),"заполнить"),IF(OR(РТУС!AJ51="Юрлицо",РТУС!AJ51="Физлицо",РТУС!AJ51="ИП"),HYPERLINK("#Проверка!"&amp;CELL("адрес",Проверка!AJ51),РТУС!AJ51),HYPERLINK("#РТУС!"&amp;CELL("адрес",Проверка!AJ51),"###"))))</f>
        <v/>
      </c>
      <c r="AK51" s="13" t="str">
        <f ca="1">IF(РТУС!AK51="",HYPERLINK("#РТУС!"&amp;CELL("адрес",Проверка!AK51),"заполнить"),IF(OR(РТУС!AK51="Квартира",РТУС!AK51="Кладовая",РТУС!AK51="Машино-место",РТУС!AK51="Нежилое помещение"),HYPERLINK("#Проверка!"&amp;CELL("адрес",Проверка!AK51),РТУС!AK51),HYPERLINK("#РТУС!"&amp;CELL("адрес",Проверка!AK51),"###")))</f>
        <v>заполнить</v>
      </c>
      <c r="AL51" s="13" t="str">
        <f ca="1">IF(РТУС!AL51="",HYPERLINK("#РТУС!"&amp;CELL("адрес",Проверка!AL51),"заполнить"),HYPERLINK("#Проверка!"&amp;CELL("адрес",Проверка!AL51),РТУС!AL51))</f>
        <v>заполнить</v>
      </c>
      <c r="AM51" s="18" t="str">
        <f ca="1">IF(РТУС!AM51="",HYPERLINK("#РТУС!"&amp;CELL("адрес",Проверка!AM51),"заполнить"),IF(ISNUMBER(РТУС!AM51)=TRUE,IF(РТУС!AK51="Нежилое помещение",IF(РТУС!AM51&gt;7,HYPERLINK("#РТУС!"&amp;CELL("адрес",Проверка!AM51),"не больше 7 кв.м."),РТУС!AM51),HYPERLINK("#Проверка!"&amp;CELL("адрес",Проверка!AM51),РТУС!AM51)),HYPERLINK("#РТУС!"&amp;CELL("адрес",Проверка!AM51),"###")))</f>
        <v>заполнить</v>
      </c>
      <c r="AN51" s="13" t="str">
        <f ca="1">IF(РТУС!AN51="",HYPERLINK("#РТУС!"&amp;CELL("адрес",Проверка!AN51),"заполнить"),IF(OR(РТУС!AN51="Общая площадь помещения",РТУС!AN51="Общая приведенная площадь жилого помещения",РТУС!AN51="Общая площадь жилого помещения с учетом лоджий, балконов, террас и веранд"),HYPERLINK("#Проверка!"&amp;CELL("адрес",Проверка!AN51),РТУС!AN51),HYPERLINK("#РТУС!"&amp;CELL("адрес",Проверка!AN51),"###")))</f>
        <v>заполнить</v>
      </c>
      <c r="AO51" s="13" t="str">
        <f ca="1">IF(OR(РТУС!AK51="Квартира",РТУС!A51="Нежилое помещение"),IF(РТУС!AO51="",HYPERLINK("#РТУС!"&amp;CELL("адрес",Проверка!AO51),"заполнить"),IF(ISNUMBER(РТУС!AO51)=TRUE,HYPERLINK("#Проверка!"&amp;CELL("адрес",Проверка!AO51),РТУС!AO51),HYPERLINK("#РТУС!"&amp;CELL("адрес",Проверка!AO51),"###"))),"")</f>
        <v/>
      </c>
      <c r="AP51" s="13" t="str">
        <f>IF(РТУС!AP51="","",РТУС!AP51)</f>
        <v/>
      </c>
      <c r="AQ51" s="13" t="str">
        <f ca="1">IF(РТУС!AQ51="",HYPERLINK("#РТУС!"&amp;CELL("адрес",Проверка!AQ51),"заполнить"),HYPERLINK("#Проверка!"&amp;CELL("адрес",Проверка!AQ51),РТУС!AQ51))</f>
        <v>заполнить</v>
      </c>
      <c r="AR51" s="18" t="str">
        <f ca="1">IF(РТУС!AR51="",HYPERLINK("#РТУС!"&amp;CELL("адрес",Проверка!AR51),"заполнить"),IF(ISNUMBER(РТУС!AR51)=FALSE,HYPERLINK("#РТУС!"&amp;CELL("адрес",Проверка!AR51),"###"),IF(РТУС!G51="1",IF(РТУС!AB51=РТУС!AR51+РТУС!AU51,HYPERLINK("#Проверка!"&amp;CELL("адрес",Проверка!AR51),РТУС!AR51),HYPERLINK("#РТУС!"&amp;CELL("адрес",Проверка!AR51),"сверить суммы")),IF(РТУС!AB51=(SUMIF(РТУС!$A$4:$A$1000,A51,РТУС!$AR$4:$AR$1000)+SUMIF(РТУС!$A$4:$A$1000,A51,РТУС!$AU$4:$AU$1000)),HYPERLINK("#Проверка!"&amp;CELL("адрес",Проверка!AR51),РТУС!AR51),HYPERLINK("#РТУС!"&amp;CELL("адрес",Проверка!AR51),"сверить суммы")))))</f>
        <v>заполнить</v>
      </c>
      <c r="AS51" s="13" t="str">
        <f>IF(РТУС!AS51="","",РТУС!AS51)</f>
        <v/>
      </c>
      <c r="AT51" s="18" t="str">
        <f ca="1">IF(РТУС!AT51="",HYPERLINK("#РТУС!"&amp;CELL("адрес",Проверка!AT51),"заполнить"),IF(ISNUMBER(РТУС!AT51)=FALSE,HYPERLINK("#РТУС!"&amp;CELL("адрес",Проверка!AT51),"###"),IF(РТУС!AT51=РТУС!AR51,HYPERLINK("#Проверка!"&amp;CELL("адрес",Проверка!AT51),РТУС!AT51),HYPERLINK("#РТУС!"&amp;CELL("адрес",Проверка!AT51),"сверить суммы"))))</f>
        <v>заполнить</v>
      </c>
      <c r="AU51" s="18" t="str">
        <f ca="1">IF(РТУС!AU51="",HYPERLINK("#РТУС!"&amp;CELL("адрес",Проверка!AU51),"заполнить"),IF(ISNUMBER(РТУС!AU51)=FALSE,HYPERLINK("#РТУС!"&amp;CELL("адрес",Проверка!AU51),"###"),IF(РТУС!G51="1",IF(РТУС!AB51=РТУС!AR51+РТУС!AU51,HYPERLINK("#Проверка!"&amp;CELL("адрес",Проверка!AU51),РТУС!AU51),HYPERLINK("#РТУС!"&amp;CELL("адрес",Проверка!AU51),"сверить суммы")),IF(РТУС!AB51=(SUMIF(РТУС!$A$4:$A$1000,A51,РТУС!$AR$4:$AR$1000)+SUMIF(РТУС!$A$4:$A$1000,A51,РТУС!$AU$4:$AU$1000)),HYPERLINK("#Проверка!"&amp;CELL("адрес",Проверка!AU51),РТУС!AU51),HYPERLINK("#РТУС!"&amp;CELL("адрес",Проверка!AU51),"сверить суммы")))))</f>
        <v>заполнить</v>
      </c>
      <c r="AV51" s="13" t="str">
        <f ca="1">IF(РТУС!AV51="",HYPERLINK("#РТУС!"&amp;CELL("адрес",Проверка!AV51),"заполнить"),IF(OR(РТУС!AV51="Требование о передаче жилого помещения",РТУС!AV51="Требование о передаче машино-места",РТУС!AV51="Требования о передаче нежилого помещения",РТУС!AV51="Денежные требования"),HYPERLINK("#Проверка!"&amp;CELL("адрес",Проверка!AV51),РТУС!AV51),HYPERLINK("#РТУС!"&amp;CELL("адрес",Проверка!AV51),"###")))</f>
        <v>заполнить</v>
      </c>
      <c r="AW51" s="13" t="str">
        <f ca="1">IF(РТУС!AW51="",HYPERLINK("#РТУС!"&amp;CELL("адрес",Проверка!AW51),"заполнить"),IF(OR(РТУС!AW51="Включен в полном объеме",РТУС!AW51="Включен частично"),HYPERLINK("#Проверка!"&amp;CELL("адрес",Проверка!AW51),РТУС!AW51),HYPERLINK("#РТУС!"&amp;CELL("адрес",Проверка!AW51),"###")))</f>
        <v>заполнить</v>
      </c>
      <c r="AX51" s="15" t="str">
        <f ca="1">IF(РТУС!AX51="",HYPERLINK("#РТУС!"&amp;CELL("адрес",Проверка!AX51),"заполнить"),IF(AND(LEN(РТУС!AX51)=5,РТУС!AX51&lt;TODAY()),HYPERLINK("#Проверка!"&amp;CELL("адрес",Проверка!AX51),РТУС!AX51),HYPERLINK("#РТУС!"&amp;CELL("адрес",Проверка!AX51),"###")))</f>
        <v>заполнить</v>
      </c>
      <c r="AY51" s="15" t="str">
        <f ca="1">IF(РТУС!AY51="",HYPERLINK("#РТУС!"&amp;CELL("адрес",Проверка!AY51),"заполнить"),IF(AND(LEN(РТУС!AY51)=5,РТУС!AY51&lt;TODAY()),HYPERLINK("#Проверка!"&amp;CELL("адрес",Проверка!AY51),РТУС!AY51),HYPERLINK("#РТУС!"&amp;CELL("адрес",Проверка!AY51),"###")))</f>
        <v>заполнить</v>
      </c>
    </row>
    <row r="52" spans="1:51" x14ac:dyDescent="0.25">
      <c r="A52" s="10" t="str">
        <f>РТУС!A52</f>
        <v>.</v>
      </c>
      <c r="B52" s="13" t="str">
        <f ca="1">IF(РТУС!B52="",HYPERLINK("#РТУС!"&amp;CELL("адрес",Проверка!B52),"заполнить"),IF(AND(LEN(РТУС!B52)=10,РТУС!B51=РТУС!B52),HYPERLINK("#Проверка!"&amp;CELL("адрес",Проверка!B52),РТУС!B52),HYPERLINK("#РТУС!"&amp;CELL("адрес",Проверка!B52),"###")))</f>
        <v>заполнить</v>
      </c>
      <c r="C52" s="13" t="str">
        <f ca="1">IF(РТУС!C52="",HYPERLINK("#РТУС!"&amp;CELL("адрес",Проверка!C52),"заполнить"),IF(AND(ISNUMBER(РТУС!C52)=TRUE,РТУС!C52&gt;0,РТУС!C51=РТУС!C52),HYPERLINK("#Проверка!"&amp;CELL("адрес",Проверка!C52),РТУС!C52),HYPERLINK("#РТУС!"&amp;CELL("адрес",Проверка!C52),"###")))</f>
        <v>заполнить</v>
      </c>
      <c r="D52" s="13" t="str">
        <f>IF(РТУС!D52="","",РТУС!D52)</f>
        <v/>
      </c>
      <c r="E52" s="13" t="str">
        <f ca="1">IF(РТУС!E52="",HYPERLINK("#РТУС!"&amp;CELL("адрес",Проверка!E52),"заполнить"),IF(РТУС!E51=РТУС!E52,HYPERLINK("#Проверка!"&amp;CELL("адрес",Проверка!E52),РТУС!E52),HYPERLINK("#РТУС!"&amp;CELL("адрес",Проверка!E52),"###")))</f>
        <v>заполнить</v>
      </c>
      <c r="F52" s="13" t="str">
        <f ca="1">IF(РТУС!F52="",HYPERLINK("#РТУС!"&amp;CELL("адрес",Проверка!F52),"заполнить"),HYPERLINK("#Проверка!"&amp;CELL("адрес",Проверка!F52),РТУС!F52))</f>
        <v>заполнить</v>
      </c>
      <c r="G52" s="20" t="str">
        <f ca="1">IF(РТУС!G52="",HYPERLINK("#РТУС!"&amp;CELL("адрес",Проверка!G52),"заполнить"),IF(РТУС!G52="1",HYPERLINK("#Проверка!"&amp;CELL("адрес",Проверка!G52),"1"),IF(AND(ISNUMBER(РТУС!G52)=TRUE,РТУС!G52&lt;=1,РТУС!G52&gt;0),IF(SUMIF(РТУС!$A$4:$A$1000,A52,РТУС!$G$4:$G$1000)=1,HYPERLINK("#Проверка!"&amp;CELL("адрес",Проверка!G52),РТУС!G52),HYPERLINK("#РТУС!"&amp;CELL("адрес",Проверка!G52),"сумма долей ≠ 1")),HYPERLINK("#РТУС!"&amp;CELL("адрес",Проверка!G52),"###"))))</f>
        <v>заполнить</v>
      </c>
      <c r="H52" s="13" t="str">
        <f ca="1">IF(РТУС!H52="",HYPERLINK("#РТУС!"&amp;CELL("адрес",Проверка!H52),"заполнить"),IF(OR(РТУС!H52="Юрлицо",РТУС!H52="Физлицо",РТУС!H52="ИП"),HYPERLINK("#Проверка!"&amp;CELL("адрес",Проверка!H52),РТУС!H52),HYPERLINK("#РТУС!"&amp;CELL("адрес",Проверка!H52),"###")))</f>
        <v>заполнить</v>
      </c>
      <c r="I52" s="13" t="str">
        <f ca="1">IF(OR(РТУС!H52="Юрлицо",РТУС!H52="ИП"),IF(РТУС!I52="",HYPERLINK("#РТУС!"&amp;CELL("адрес",Проверка!I52),"заполнить"),IF(OR(LEN(РТУС!I52)=10,LEN(РТУС!I52)=12),HYPERLINK("#Проверка!"&amp;CELL("адрес",Проверка!I52),РТУС!I52),HYPERLINK("#РТУС!"&amp;CELL("адрес",Проверка!I52),"###"))),"")</f>
        <v/>
      </c>
      <c r="J52" s="15" t="str">
        <f ca="1">IF(РТУС!J52="","",IF(AND(LEN(РТУС!J52)=5,РТУС!J52&lt;TODAY()),HYPERLINK("#Проверка!"&amp;CELL("адрес",Проверка!J52),РТУС!J52),HYPERLINK("#РТУС!"&amp;CELL("адрес",Проверка!J52),"###")))</f>
        <v/>
      </c>
      <c r="K52" s="13" t="str">
        <f>IF(РТУС!K52="","",РТУС!K52)</f>
        <v/>
      </c>
      <c r="L52" s="13" t="str">
        <f ca="1">IF(OR(РТУС!H52="Физлицо",РТУС!H52="ИП"),IF(РТУС!L52="",HYPERLINK("#РТУС!"&amp;CELL("адрес",Проверка!L52),"заполнить"),IF(OR(РТУС!L52="Загранпаспорт гражданина РФ",РТУС!L52="Паспорт гражданина РФ",РТУС!L52="Иностранный паспорт",РТУС!L52="Свидетельство о рождении",РТУС!L52="Вид на жительство"),HYPERLINK("#Проверка!"&amp;CELL("адрес",Проверка!L52),РТУС!L52),HYPERLINK("#РТУС!"&amp;CELL("адрес",Проверка!L52),"###"))),"")</f>
        <v/>
      </c>
      <c r="M52" s="13" t="str">
        <f ca="1">IF(AND(OR(РТУС!L52="Паспорт гражданина РФ",РТУС!L52="Свидетельство о рождении"),РТУС!M52=""),HYPERLINK("#РТУС!"&amp;CELL("адрес",Проверка!M52),"заполнить"),IF(РТУС!L52="Паспорт гражданина РФ",IF(LEN(РТУС!M52)=4,HYPERLINK("#Проверка!"&amp;CELL("адрес",Проверка!M52),РТУС!M52),HYPERLINK("#РТУС!"&amp;CELL("адрес",Проверка!M52),"###")),IF(РТУС!L52="Свидетельство о рождении",HYPERLINK("#Проверка!"&amp;CELL("адрес",Проверка!M52),РТУС!M52),"")))</f>
        <v/>
      </c>
      <c r="N52" s="13" t="str">
        <f ca="1">IF(РТУС!L52="","",IF(РТУС!N52="",HYPERLINK("#РТУС!"&amp;CELL("адрес",Проверка!N52),"заполнить"),IF(OR(РТУС!L52="Паспорт гражданина РФ",РТУС!L52="Свидетельство о рождении"),IF(LEN(РТУС!N52)=6,HYPERLINK("#Проверка!"&amp;CELL("адрес",Проверка!N52),РТУС!N52),HYPERLINK("#РТУС!"&amp;CELL("адрес",Проверка!N52),"###")),HYPERLINK("#Проверка!"&amp;CELL("адрес",Проверка!N52),РТУС!N52))))</f>
        <v/>
      </c>
      <c r="O52" s="15" t="str">
        <f ca="1">IF(РТУС!L52="","",IF(РТУС!O52="",HYPERLINK("#РТУС!"&amp;CELL("адрес",Проверка!O52),"заполнить"),IF(AND(LEN(РТУС!O52)=5,РТУС!O52&lt;TODAY()),IF(РТУС!L52="Свидетельство о рождении",IF(РТУС!O52&gt;EDATE(TODAY(),-168),HYPERLINK("#Проверка!"&amp;CELL("адрес",Проверка!O52),РТУС!O52),HYPERLINK("#РТУС!"&amp;CELL("адрес",Проверка!O52),"недействительно")),HYPERLINK("#Проверка!"&amp;CELL("адрес",Проверка!O52),РТУС!O52)),HYPERLINK("#РТУС!"&amp;CELL("адрес",Проверка!O52),"###"))))</f>
        <v/>
      </c>
      <c r="P52" s="21" t="str">
        <f ca="1">IF(РТУС!L52="Паспорт гражданина РФ",IF(РТУС!P52="",HYPERLINK("#РТУС!"&amp;CELL("адрес",Проверка!P52),"заполнить"),HYPERLINK("#Проверка!"&amp;CELL("адрес",Проверка!P52),РТУС!P52)),"")</f>
        <v/>
      </c>
      <c r="Q52" s="13" t="str">
        <f ca="1">IF(РТУС!L52="Паспорт гражданина РФ",IF(РТУС!Q52="",HYPERLINK("#РТУС!"&amp;CELL("адрес",Проверка!Q52),"заполнить"),IF(LEN(РТУС!Q52)=7,HYPERLINK("#Проверка!"&amp;CELL("адрес",Проверка!Q52),РТУС!Q52),HYPERLINK("#РТУС!"&amp;CELL("адрес",Проверка!Q52),"###"))),"")</f>
        <v/>
      </c>
      <c r="R52" s="13" t="str">
        <f ca="1">IF(РТУС!R52="",HYPERLINK("#РТУС!"&amp;CELL("адрес",Проверка!R52),"заполнить"),HYPERLINK("#Проверка!"&amp;CELL("адрес",Проверка!R52),РТУС!R52))</f>
        <v>заполнить</v>
      </c>
      <c r="S52" s="13" t="str">
        <f>IF(РТУС!S52="","",РТУС!S52)</f>
        <v/>
      </c>
      <c r="T52" s="13" t="str">
        <f>IF(РТУС!T52="","",РТУС!T52)</f>
        <v/>
      </c>
      <c r="U52" s="13" t="str">
        <f>IF(РТУС!U52="","",РТУС!U52)</f>
        <v/>
      </c>
      <c r="V52" s="13" t="str">
        <f ca="1">IF(РТУС!V52="",HYPERLINK("#РТУС!"&amp;CELL("адрес",Проверка!V52),"заполнить"),IF(OR(РТУС!V52="Договор участия в долевом строительстве",РТУС!V52="Предварительный договор участия в долевом строительстве",РТУС!V52="Определение Арбитражного суда",РТУС!V52="Решение суда общей юрисдикции",РТУС!V52="Иные договоры"),HYPERLINK("#Проверка!"&amp;CELL("адрес",Проверка!V52),РТУС!V52),HYPERLINK("#РТУС!"&amp;CELL("адрес",Проверка!V52),"###")))</f>
        <v>заполнить</v>
      </c>
      <c r="W52" s="13" t="str">
        <f ca="1">IF(РТУС!W52="",HYPERLINK("#РТУС!"&amp;CELL("адрес",Проверка!W52),"заполнить"),HYPERLINK("#Проверка!"&amp;CELL("адрес",Проверка!W52),РТУС!W52))</f>
        <v>заполнить</v>
      </c>
      <c r="X52" s="15" t="str">
        <f ca="1">IF(РТУС!X52="",HYPERLINK("#РТУС!"&amp;CELL("адрес",Проверка!X52),"заполнить"),IF(AND(LEN(РТУС!X52)=5,РТУС!X52&lt;TODAY()),HYPERLINK("#Проверка!"&amp;CELL("адрес",Проверка!X52),РТУС!X52),HYPERLINK("#РТУС!"&amp;CELL("адрес",Проверка!X52),"###")))</f>
        <v>заполнить</v>
      </c>
      <c r="Y52" s="13" t="str">
        <f>IF(РТУС!Y52="","",РТУС!Y52)</f>
        <v/>
      </c>
      <c r="Z52" s="15" t="str">
        <f ca="1">IF(РТУС!Z52="","",IF(AND(LEN(РТУС!Z52)=5,РТУС!Z52&lt;TODAY()),HYPERLINK("#Проверка!"&amp;CELL("адрес",Проверка!Z52),РТУС!Z52),HYPERLINK("#РТУС!"&amp;CELL("адрес",Проверка!Z52),"###")))</f>
        <v/>
      </c>
      <c r="AA52" s="18" t="str">
        <f ca="1">IF(РТУС!AA52="",HYPERLINK("#РТУС!"&amp;CELL("адрес",Проверка!AA52),"заполнить"),IF(ISNUMBER(РТУС!AA52)=TRUE,HYPERLINK("#Проверка!"&amp;CELL("адрес",Проверка!AA52),РТУС!AA52),HYPERLINK("#РТУС!"&amp;CELL("адрес",Проверка!AA52),"###")))</f>
        <v>заполнить</v>
      </c>
      <c r="AB52" s="18" t="str">
        <f ca="1">IF(РТУС!AB52="",HYPERLINK("#РТУС!"&amp;CELL("адрес",Проверка!AB52),"заполнить"),IF(ISNUMBER(РТУС!AB52)=TRUE,HYPERLINK("#Проверка!"&amp;CELL("адрес",Проверка!AB52),РТУС!AB52),HYPERLINK("#РТУС!"&amp;CELL("адрес",Проверка!AB52),"###")))</f>
        <v>заполнить</v>
      </c>
      <c r="AC52" s="18" t="str">
        <f ca="1">IF(РТУС!AC52="","",IF(ISNUMBER(РТУС!AC52)=TRUE,HYPERLINK("#Проверка!"&amp;CELL("адрес",Проверка!AC52),РТУС!AC52),HYPERLINK("#РТУС!"&amp;CELL("адрес",Проверка!AC52),"###")))</f>
        <v/>
      </c>
      <c r="AD52" s="18" t="str">
        <f ca="1">IF(РТУС!AD52="","",IF(ISNUMBER(РТУС!AD52)=TRUE,HYPERLINK("#Проверка!"&amp;CELL("адрес",Проверка!AD52),РТУС!AD52),HYPERLINK("#РТУС!"&amp;CELL("адрес",Проверка!AD52),"###")))</f>
        <v/>
      </c>
      <c r="AE52" s="13" t="str">
        <f>IF(РТУС!AE52="","",РТУС!AE52)</f>
        <v/>
      </c>
      <c r="AF52" s="15" t="str">
        <f ca="1">IF(РТУС!AE52="","",IF(РТУС!AF52="",HYPERLINK("#РТУС!"&amp;CELL("адрес",Проверка!AF52),"заполнить"),IF(AND(LEN(РТУС!AF52)=5,РТУС!AF52&lt;TODAY()),HYPERLINK("#Проверка!"&amp;CELL("адрес",Проверка!AF52),РТУС!AF52),HYPERLINK("#РТУС!"&amp;CELL("адрес",Проверка!AF52),"###"))))</f>
        <v/>
      </c>
      <c r="AG52" s="13"/>
      <c r="AH52" s="15" t="str">
        <f ca="1">IF(РТУС!AE52="","",IF(РТУС!AH52="",HYPERLINK("#РТУС!"&amp;CELL("адрес",Проверка!AH52),"заполнить"),IF(AND(LEN(РТУС!AH52)=5,РТУС!AH52&lt;TODAY()),HYPERLINK("#Проверка!"&amp;CELL("адрес",Проверка!AH52),РТУС!AH52),HYPERLINK("#РТУС!"&amp;CELL("адрес",Проверка!AH52),"###"))))</f>
        <v/>
      </c>
      <c r="AI52" s="15" t="str">
        <f ca="1">IF(РТУС!AE52="","",IF(РТУС!AI52="",HYPERLINK("#РТУС!"&amp;CELL("адрес",Проверка!AI52),"заполнить"),HYPERLINK("#Проверка!"&amp;CELL("адрес",Проверка!AI52),РТУС!AI52)))</f>
        <v/>
      </c>
      <c r="AJ52" s="13" t="str">
        <f ca="1">IF(РТУС!AE52="","",IF(РТУС!AJ52="",HYPERLINK("#РТУС!"&amp;CELL("адрес",Проверка!AJ52),"заполнить"),IF(OR(РТУС!AJ52="Юрлицо",РТУС!AJ52="Физлицо",РТУС!AJ52="ИП"),HYPERLINK("#Проверка!"&amp;CELL("адрес",Проверка!AJ52),РТУС!AJ52),HYPERLINK("#РТУС!"&amp;CELL("адрес",Проверка!AJ52),"###"))))</f>
        <v/>
      </c>
      <c r="AK52" s="13" t="str">
        <f ca="1">IF(РТУС!AK52="",HYPERLINK("#РТУС!"&amp;CELL("адрес",Проверка!AK52),"заполнить"),IF(OR(РТУС!AK52="Квартира",РТУС!AK52="Кладовая",РТУС!AK52="Машино-место",РТУС!AK52="Нежилое помещение"),HYPERLINK("#Проверка!"&amp;CELL("адрес",Проверка!AK52),РТУС!AK52),HYPERLINK("#РТУС!"&amp;CELL("адрес",Проверка!AK52),"###")))</f>
        <v>заполнить</v>
      </c>
      <c r="AL52" s="13" t="str">
        <f ca="1">IF(РТУС!AL52="",HYPERLINK("#РТУС!"&amp;CELL("адрес",Проверка!AL52),"заполнить"),HYPERLINK("#Проверка!"&amp;CELL("адрес",Проверка!AL52),РТУС!AL52))</f>
        <v>заполнить</v>
      </c>
      <c r="AM52" s="18" t="str">
        <f ca="1">IF(РТУС!AM52="",HYPERLINK("#РТУС!"&amp;CELL("адрес",Проверка!AM52),"заполнить"),IF(ISNUMBER(РТУС!AM52)=TRUE,IF(РТУС!AK52="Нежилое помещение",IF(РТУС!AM52&gt;7,HYPERLINK("#РТУС!"&amp;CELL("адрес",Проверка!AM52),"не больше 7 кв.м."),РТУС!AM52),HYPERLINK("#Проверка!"&amp;CELL("адрес",Проверка!AM52),РТУС!AM52)),HYPERLINK("#РТУС!"&amp;CELL("адрес",Проверка!AM52),"###")))</f>
        <v>заполнить</v>
      </c>
      <c r="AN52" s="13" t="str">
        <f ca="1">IF(РТУС!AN52="",HYPERLINK("#РТУС!"&amp;CELL("адрес",Проверка!AN52),"заполнить"),IF(OR(РТУС!AN52="Общая площадь помещения",РТУС!AN52="Общая приведенная площадь жилого помещения",РТУС!AN52="Общая площадь жилого помещения с учетом лоджий, балконов, террас и веранд"),HYPERLINK("#Проверка!"&amp;CELL("адрес",Проверка!AN52),РТУС!AN52),HYPERLINK("#РТУС!"&amp;CELL("адрес",Проверка!AN52),"###")))</f>
        <v>заполнить</v>
      </c>
      <c r="AO52" s="13" t="str">
        <f ca="1">IF(OR(РТУС!AK52="Квартира",РТУС!A52="Нежилое помещение"),IF(РТУС!AO52="",HYPERLINK("#РТУС!"&amp;CELL("адрес",Проверка!AO52),"заполнить"),IF(ISNUMBER(РТУС!AO52)=TRUE,HYPERLINK("#Проверка!"&amp;CELL("адрес",Проверка!AO52),РТУС!AO52),HYPERLINK("#РТУС!"&amp;CELL("адрес",Проверка!AO52),"###"))),"")</f>
        <v/>
      </c>
      <c r="AP52" s="13" t="str">
        <f>IF(РТУС!AP52="","",РТУС!AP52)</f>
        <v/>
      </c>
      <c r="AQ52" s="13" t="str">
        <f ca="1">IF(РТУС!AQ52="",HYPERLINK("#РТУС!"&amp;CELL("адрес",Проверка!AQ52),"заполнить"),HYPERLINK("#Проверка!"&amp;CELL("адрес",Проверка!AQ52),РТУС!AQ52))</f>
        <v>заполнить</v>
      </c>
      <c r="AR52" s="18" t="str">
        <f ca="1">IF(РТУС!AR52="",HYPERLINK("#РТУС!"&amp;CELL("адрес",Проверка!AR52),"заполнить"),IF(ISNUMBER(РТУС!AR52)=FALSE,HYPERLINK("#РТУС!"&amp;CELL("адрес",Проверка!AR52),"###"),IF(РТУС!G52="1",IF(РТУС!AB52=РТУС!AR52+РТУС!AU52,HYPERLINK("#Проверка!"&amp;CELL("адрес",Проверка!AR52),РТУС!AR52),HYPERLINK("#РТУС!"&amp;CELL("адрес",Проверка!AR52),"сверить суммы")),IF(РТУС!AB52=(SUMIF(РТУС!$A$4:$A$1000,A52,РТУС!$AR$4:$AR$1000)+SUMIF(РТУС!$A$4:$A$1000,A52,РТУС!$AU$4:$AU$1000)),HYPERLINK("#Проверка!"&amp;CELL("адрес",Проверка!AR52),РТУС!AR52),HYPERLINK("#РТУС!"&amp;CELL("адрес",Проверка!AR52),"сверить суммы")))))</f>
        <v>заполнить</v>
      </c>
      <c r="AS52" s="13" t="str">
        <f>IF(РТУС!AS52="","",РТУС!AS52)</f>
        <v/>
      </c>
      <c r="AT52" s="18" t="str">
        <f ca="1">IF(РТУС!AT52="",HYPERLINK("#РТУС!"&amp;CELL("адрес",Проверка!AT52),"заполнить"),IF(ISNUMBER(РТУС!AT52)=FALSE,HYPERLINK("#РТУС!"&amp;CELL("адрес",Проверка!AT52),"###"),IF(РТУС!AT52=РТУС!AR52,HYPERLINK("#Проверка!"&amp;CELL("адрес",Проверка!AT52),РТУС!AT52),HYPERLINK("#РТУС!"&amp;CELL("адрес",Проверка!AT52),"сверить суммы"))))</f>
        <v>заполнить</v>
      </c>
      <c r="AU52" s="18" t="str">
        <f ca="1">IF(РТУС!AU52="",HYPERLINK("#РТУС!"&amp;CELL("адрес",Проверка!AU52),"заполнить"),IF(ISNUMBER(РТУС!AU52)=FALSE,HYPERLINK("#РТУС!"&amp;CELL("адрес",Проверка!AU52),"###"),IF(РТУС!G52="1",IF(РТУС!AB52=РТУС!AR52+РТУС!AU52,HYPERLINK("#Проверка!"&amp;CELL("адрес",Проверка!AU52),РТУС!AU52),HYPERLINK("#РТУС!"&amp;CELL("адрес",Проверка!AU52),"сверить суммы")),IF(РТУС!AB52=(SUMIF(РТУС!$A$4:$A$1000,A52,РТУС!$AR$4:$AR$1000)+SUMIF(РТУС!$A$4:$A$1000,A52,РТУС!$AU$4:$AU$1000)),HYPERLINK("#Проверка!"&amp;CELL("адрес",Проверка!AU52),РТУС!AU52),HYPERLINK("#РТУС!"&amp;CELL("адрес",Проверка!AU52),"сверить суммы")))))</f>
        <v>заполнить</v>
      </c>
      <c r="AV52" s="13" t="str">
        <f ca="1">IF(РТУС!AV52="",HYPERLINK("#РТУС!"&amp;CELL("адрес",Проверка!AV52),"заполнить"),IF(OR(РТУС!AV52="Требование о передаче жилого помещения",РТУС!AV52="Требование о передаче машино-места",РТУС!AV52="Требования о передаче нежилого помещения",РТУС!AV52="Денежные требования"),HYPERLINK("#Проверка!"&amp;CELL("адрес",Проверка!AV52),РТУС!AV52),HYPERLINK("#РТУС!"&amp;CELL("адрес",Проверка!AV52),"###")))</f>
        <v>заполнить</v>
      </c>
      <c r="AW52" s="13" t="str">
        <f ca="1">IF(РТУС!AW52="",HYPERLINK("#РТУС!"&amp;CELL("адрес",Проверка!AW52),"заполнить"),IF(OR(РТУС!AW52="Включен в полном объеме",РТУС!AW52="Включен частично"),HYPERLINK("#Проверка!"&amp;CELL("адрес",Проверка!AW52),РТУС!AW52),HYPERLINK("#РТУС!"&amp;CELL("адрес",Проверка!AW52),"###")))</f>
        <v>заполнить</v>
      </c>
      <c r="AX52" s="15" t="str">
        <f ca="1">IF(РТУС!AX52="",HYPERLINK("#РТУС!"&amp;CELL("адрес",Проверка!AX52),"заполнить"),IF(AND(LEN(РТУС!AX52)=5,РТУС!AX52&lt;TODAY()),HYPERLINK("#Проверка!"&amp;CELL("адрес",Проверка!AX52),РТУС!AX52),HYPERLINK("#РТУС!"&amp;CELL("адрес",Проверка!AX52),"###")))</f>
        <v>заполнить</v>
      </c>
      <c r="AY52" s="15" t="str">
        <f ca="1">IF(РТУС!AY52="",HYPERLINK("#РТУС!"&amp;CELL("адрес",Проверка!AY52),"заполнить"),IF(AND(LEN(РТУС!AY52)=5,РТУС!AY52&lt;TODAY()),HYPERLINK("#Проверка!"&amp;CELL("адрес",Проверка!AY52),РТУС!AY52),HYPERLINK("#РТУС!"&amp;CELL("адрес",Проверка!AY52),"###")))</f>
        <v>заполнить</v>
      </c>
    </row>
    <row r="53" spans="1:51" x14ac:dyDescent="0.25">
      <c r="A53" s="10" t="str">
        <f>РТУС!A53</f>
        <v>.</v>
      </c>
      <c r="B53" s="13" t="str">
        <f ca="1">IF(РТУС!B53="",HYPERLINK("#РТУС!"&amp;CELL("адрес",Проверка!B53),"заполнить"),IF(AND(LEN(РТУС!B53)=10,РТУС!B52=РТУС!B53),HYPERLINK("#Проверка!"&amp;CELL("адрес",Проверка!B53),РТУС!B53),HYPERLINK("#РТУС!"&amp;CELL("адрес",Проверка!B53),"###")))</f>
        <v>заполнить</v>
      </c>
      <c r="C53" s="13" t="str">
        <f ca="1">IF(РТУС!C53="",HYPERLINK("#РТУС!"&amp;CELL("адрес",Проверка!C53),"заполнить"),IF(AND(ISNUMBER(РТУС!C53)=TRUE,РТУС!C53&gt;0,РТУС!C52=РТУС!C53),HYPERLINK("#Проверка!"&amp;CELL("адрес",Проверка!C53),РТУС!C53),HYPERLINK("#РТУС!"&amp;CELL("адрес",Проверка!C53),"###")))</f>
        <v>заполнить</v>
      </c>
      <c r="D53" s="13" t="str">
        <f>IF(РТУС!D53="","",РТУС!D53)</f>
        <v/>
      </c>
      <c r="E53" s="13" t="str">
        <f ca="1">IF(РТУС!E53="",HYPERLINK("#РТУС!"&amp;CELL("адрес",Проверка!E53),"заполнить"),IF(РТУС!E52=РТУС!E53,HYPERLINK("#Проверка!"&amp;CELL("адрес",Проверка!E53),РТУС!E53),HYPERLINK("#РТУС!"&amp;CELL("адрес",Проверка!E53),"###")))</f>
        <v>заполнить</v>
      </c>
      <c r="F53" s="13" t="str">
        <f ca="1">IF(РТУС!F53="",HYPERLINK("#РТУС!"&amp;CELL("адрес",Проверка!F53),"заполнить"),HYPERLINK("#Проверка!"&amp;CELL("адрес",Проверка!F53),РТУС!F53))</f>
        <v>заполнить</v>
      </c>
      <c r="G53" s="20" t="str">
        <f ca="1">IF(РТУС!G53="",HYPERLINK("#РТУС!"&amp;CELL("адрес",Проверка!G53),"заполнить"),IF(РТУС!G53="1",HYPERLINK("#Проверка!"&amp;CELL("адрес",Проверка!G53),"1"),IF(AND(ISNUMBER(РТУС!G53)=TRUE,РТУС!G53&lt;=1,РТУС!G53&gt;0),IF(SUMIF(РТУС!$A$4:$A$1000,A53,РТУС!$G$4:$G$1000)=1,HYPERLINK("#Проверка!"&amp;CELL("адрес",Проверка!G53),РТУС!G53),HYPERLINK("#РТУС!"&amp;CELL("адрес",Проверка!G53),"сумма долей ≠ 1")),HYPERLINK("#РТУС!"&amp;CELL("адрес",Проверка!G53),"###"))))</f>
        <v>заполнить</v>
      </c>
      <c r="H53" s="13" t="str">
        <f ca="1">IF(РТУС!H53="",HYPERLINK("#РТУС!"&amp;CELL("адрес",Проверка!H53),"заполнить"),IF(OR(РТУС!H53="Юрлицо",РТУС!H53="Физлицо",РТУС!H53="ИП"),HYPERLINK("#Проверка!"&amp;CELL("адрес",Проверка!H53),РТУС!H53),HYPERLINK("#РТУС!"&amp;CELL("адрес",Проверка!H53),"###")))</f>
        <v>заполнить</v>
      </c>
      <c r="I53" s="13" t="str">
        <f ca="1">IF(OR(РТУС!H53="Юрлицо",РТУС!H53="ИП"),IF(РТУС!I53="",HYPERLINK("#РТУС!"&amp;CELL("адрес",Проверка!I53),"заполнить"),IF(OR(LEN(РТУС!I53)=10,LEN(РТУС!I53)=12),HYPERLINK("#Проверка!"&amp;CELL("адрес",Проверка!I53),РТУС!I53),HYPERLINK("#РТУС!"&amp;CELL("адрес",Проверка!I53),"###"))),"")</f>
        <v/>
      </c>
      <c r="J53" s="15" t="str">
        <f ca="1">IF(РТУС!J53="","",IF(AND(LEN(РТУС!J53)=5,РТУС!J53&lt;TODAY()),HYPERLINK("#Проверка!"&amp;CELL("адрес",Проверка!J53),РТУС!J53),HYPERLINK("#РТУС!"&amp;CELL("адрес",Проверка!J53),"###")))</f>
        <v/>
      </c>
      <c r="K53" s="13" t="str">
        <f>IF(РТУС!K53="","",РТУС!K53)</f>
        <v/>
      </c>
      <c r="L53" s="13" t="str">
        <f ca="1">IF(OR(РТУС!H53="Физлицо",РТУС!H53="ИП"),IF(РТУС!L53="",HYPERLINK("#РТУС!"&amp;CELL("адрес",Проверка!L53),"заполнить"),IF(OR(РТУС!L53="Загранпаспорт гражданина РФ",РТУС!L53="Паспорт гражданина РФ",РТУС!L53="Иностранный паспорт",РТУС!L53="Свидетельство о рождении",РТУС!L53="Вид на жительство"),HYPERLINK("#Проверка!"&amp;CELL("адрес",Проверка!L53),РТУС!L53),HYPERLINK("#РТУС!"&amp;CELL("адрес",Проверка!L53),"###"))),"")</f>
        <v/>
      </c>
      <c r="M53" s="13" t="str">
        <f ca="1">IF(AND(OR(РТУС!L53="Паспорт гражданина РФ",РТУС!L53="Свидетельство о рождении"),РТУС!M53=""),HYPERLINK("#РТУС!"&amp;CELL("адрес",Проверка!M53),"заполнить"),IF(РТУС!L53="Паспорт гражданина РФ",IF(LEN(РТУС!M53)=4,HYPERLINK("#Проверка!"&amp;CELL("адрес",Проверка!M53),РТУС!M53),HYPERLINK("#РТУС!"&amp;CELL("адрес",Проверка!M53),"###")),IF(РТУС!L53="Свидетельство о рождении",HYPERLINK("#Проверка!"&amp;CELL("адрес",Проверка!M53),РТУС!M53),"")))</f>
        <v/>
      </c>
      <c r="N53" s="13" t="str">
        <f ca="1">IF(РТУС!L53="","",IF(РТУС!N53="",HYPERLINK("#РТУС!"&amp;CELL("адрес",Проверка!N53),"заполнить"),IF(OR(РТУС!L53="Паспорт гражданина РФ",РТУС!L53="Свидетельство о рождении"),IF(LEN(РТУС!N53)=6,HYPERLINK("#Проверка!"&amp;CELL("адрес",Проверка!N53),РТУС!N53),HYPERLINK("#РТУС!"&amp;CELL("адрес",Проверка!N53),"###")),HYPERLINK("#Проверка!"&amp;CELL("адрес",Проверка!N53),РТУС!N53))))</f>
        <v/>
      </c>
      <c r="O53" s="15" t="str">
        <f ca="1">IF(РТУС!L53="","",IF(РТУС!O53="",HYPERLINK("#РТУС!"&amp;CELL("адрес",Проверка!O53),"заполнить"),IF(AND(LEN(РТУС!O53)=5,РТУС!O53&lt;TODAY()),IF(РТУС!L53="Свидетельство о рождении",IF(РТУС!O53&gt;EDATE(TODAY(),-168),HYPERLINK("#Проверка!"&amp;CELL("адрес",Проверка!O53),РТУС!O53),HYPERLINK("#РТУС!"&amp;CELL("адрес",Проверка!O53),"недействительно")),HYPERLINK("#Проверка!"&amp;CELL("адрес",Проверка!O53),РТУС!O53)),HYPERLINK("#РТУС!"&amp;CELL("адрес",Проверка!O53),"###"))))</f>
        <v/>
      </c>
      <c r="P53" s="21" t="str">
        <f ca="1">IF(РТУС!L53="Паспорт гражданина РФ",IF(РТУС!P53="",HYPERLINK("#РТУС!"&amp;CELL("адрес",Проверка!P53),"заполнить"),HYPERLINK("#Проверка!"&amp;CELL("адрес",Проверка!P53),РТУС!P53)),"")</f>
        <v/>
      </c>
      <c r="Q53" s="13" t="str">
        <f ca="1">IF(РТУС!L53="Паспорт гражданина РФ",IF(РТУС!Q53="",HYPERLINK("#РТУС!"&amp;CELL("адрес",Проверка!Q53),"заполнить"),IF(LEN(РТУС!Q53)=7,HYPERLINK("#Проверка!"&amp;CELL("адрес",Проверка!Q53),РТУС!Q53),HYPERLINK("#РТУС!"&amp;CELL("адрес",Проверка!Q53),"###"))),"")</f>
        <v/>
      </c>
      <c r="R53" s="13" t="str">
        <f ca="1">IF(РТУС!R53="",HYPERLINK("#РТУС!"&amp;CELL("адрес",Проверка!R53),"заполнить"),HYPERLINK("#Проверка!"&amp;CELL("адрес",Проверка!R53),РТУС!R53))</f>
        <v>заполнить</v>
      </c>
      <c r="S53" s="13" t="str">
        <f>IF(РТУС!S53="","",РТУС!S53)</f>
        <v/>
      </c>
      <c r="T53" s="13" t="str">
        <f>IF(РТУС!T53="","",РТУС!T53)</f>
        <v/>
      </c>
      <c r="U53" s="13" t="str">
        <f>IF(РТУС!U53="","",РТУС!U53)</f>
        <v/>
      </c>
      <c r="V53" s="13" t="str">
        <f ca="1">IF(РТУС!V53="",HYPERLINK("#РТУС!"&amp;CELL("адрес",Проверка!V53),"заполнить"),IF(OR(РТУС!V53="Договор участия в долевом строительстве",РТУС!V53="Предварительный договор участия в долевом строительстве",РТУС!V53="Определение Арбитражного суда",РТУС!V53="Решение суда общей юрисдикции",РТУС!V53="Иные договоры"),HYPERLINK("#Проверка!"&amp;CELL("адрес",Проверка!V53),РТУС!V53),HYPERLINK("#РТУС!"&amp;CELL("адрес",Проверка!V53),"###")))</f>
        <v>заполнить</v>
      </c>
      <c r="W53" s="13" t="str">
        <f ca="1">IF(РТУС!W53="",HYPERLINK("#РТУС!"&amp;CELL("адрес",Проверка!W53),"заполнить"),HYPERLINK("#Проверка!"&amp;CELL("адрес",Проверка!W53),РТУС!W53))</f>
        <v>заполнить</v>
      </c>
      <c r="X53" s="15" t="str">
        <f ca="1">IF(РТУС!X53="",HYPERLINK("#РТУС!"&amp;CELL("адрес",Проверка!X53),"заполнить"),IF(AND(LEN(РТУС!X53)=5,РТУС!X53&lt;TODAY()),HYPERLINK("#Проверка!"&amp;CELL("адрес",Проверка!X53),РТУС!X53),HYPERLINK("#РТУС!"&amp;CELL("адрес",Проверка!X53),"###")))</f>
        <v>заполнить</v>
      </c>
      <c r="Y53" s="13" t="str">
        <f>IF(РТУС!Y53="","",РТУС!Y53)</f>
        <v/>
      </c>
      <c r="Z53" s="15" t="str">
        <f ca="1">IF(РТУС!Z53="","",IF(AND(LEN(РТУС!Z53)=5,РТУС!Z53&lt;TODAY()),HYPERLINK("#Проверка!"&amp;CELL("адрес",Проверка!Z53),РТУС!Z53),HYPERLINK("#РТУС!"&amp;CELL("адрес",Проверка!Z53),"###")))</f>
        <v/>
      </c>
      <c r="AA53" s="18" t="str">
        <f ca="1">IF(РТУС!AA53="",HYPERLINK("#РТУС!"&amp;CELL("адрес",Проверка!AA53),"заполнить"),IF(ISNUMBER(РТУС!AA53)=TRUE,HYPERLINK("#Проверка!"&amp;CELL("адрес",Проверка!AA53),РТУС!AA53),HYPERLINK("#РТУС!"&amp;CELL("адрес",Проверка!AA53),"###")))</f>
        <v>заполнить</v>
      </c>
      <c r="AB53" s="18" t="str">
        <f ca="1">IF(РТУС!AB53="",HYPERLINK("#РТУС!"&amp;CELL("адрес",Проверка!AB53),"заполнить"),IF(ISNUMBER(РТУС!AB53)=TRUE,HYPERLINK("#Проверка!"&amp;CELL("адрес",Проверка!AB53),РТУС!AB53),HYPERLINK("#РТУС!"&amp;CELL("адрес",Проверка!AB53),"###")))</f>
        <v>заполнить</v>
      </c>
      <c r="AC53" s="18" t="str">
        <f ca="1">IF(РТУС!AC53="","",IF(ISNUMBER(РТУС!AC53)=TRUE,HYPERLINK("#Проверка!"&amp;CELL("адрес",Проверка!AC53),РТУС!AC53),HYPERLINK("#РТУС!"&amp;CELL("адрес",Проверка!AC53),"###")))</f>
        <v/>
      </c>
      <c r="AD53" s="18" t="str">
        <f ca="1">IF(РТУС!AD53="","",IF(ISNUMBER(РТУС!AD53)=TRUE,HYPERLINK("#Проверка!"&amp;CELL("адрес",Проверка!AD53),РТУС!AD53),HYPERLINK("#РТУС!"&amp;CELL("адрес",Проверка!AD53),"###")))</f>
        <v/>
      </c>
      <c r="AE53" s="13" t="str">
        <f>IF(РТУС!AE53="","",РТУС!AE53)</f>
        <v/>
      </c>
      <c r="AF53" s="15" t="str">
        <f ca="1">IF(РТУС!AE53="","",IF(РТУС!AF53="",HYPERLINK("#РТУС!"&amp;CELL("адрес",Проверка!AF53),"заполнить"),IF(AND(LEN(РТУС!AF53)=5,РТУС!AF53&lt;TODAY()),HYPERLINK("#Проверка!"&amp;CELL("адрес",Проверка!AF53),РТУС!AF53),HYPERLINK("#РТУС!"&amp;CELL("адрес",Проверка!AF53),"###"))))</f>
        <v/>
      </c>
      <c r="AG53" s="13"/>
      <c r="AH53" s="15" t="str">
        <f ca="1">IF(РТУС!AE53="","",IF(РТУС!AH53="",HYPERLINK("#РТУС!"&amp;CELL("адрес",Проверка!AH53),"заполнить"),IF(AND(LEN(РТУС!AH53)=5,РТУС!AH53&lt;TODAY()),HYPERLINK("#Проверка!"&amp;CELL("адрес",Проверка!AH53),РТУС!AH53),HYPERLINK("#РТУС!"&amp;CELL("адрес",Проверка!AH53),"###"))))</f>
        <v/>
      </c>
      <c r="AI53" s="15" t="str">
        <f ca="1">IF(РТУС!AE53="","",IF(РТУС!AI53="",HYPERLINK("#РТУС!"&amp;CELL("адрес",Проверка!AI53),"заполнить"),HYPERLINK("#Проверка!"&amp;CELL("адрес",Проверка!AI53),РТУС!AI53)))</f>
        <v/>
      </c>
      <c r="AJ53" s="13" t="str">
        <f ca="1">IF(РТУС!AE53="","",IF(РТУС!AJ53="",HYPERLINK("#РТУС!"&amp;CELL("адрес",Проверка!AJ53),"заполнить"),IF(OR(РТУС!AJ53="Юрлицо",РТУС!AJ53="Физлицо",РТУС!AJ53="ИП"),HYPERLINK("#Проверка!"&amp;CELL("адрес",Проверка!AJ53),РТУС!AJ53),HYPERLINK("#РТУС!"&amp;CELL("адрес",Проверка!AJ53),"###"))))</f>
        <v/>
      </c>
      <c r="AK53" s="13" t="str">
        <f ca="1">IF(РТУС!AK53="",HYPERLINK("#РТУС!"&amp;CELL("адрес",Проверка!AK53),"заполнить"),IF(OR(РТУС!AK53="Квартира",РТУС!AK53="Кладовая",РТУС!AK53="Машино-место",РТУС!AK53="Нежилое помещение"),HYPERLINK("#Проверка!"&amp;CELL("адрес",Проверка!AK53),РТУС!AK53),HYPERLINK("#РТУС!"&amp;CELL("адрес",Проверка!AK53),"###")))</f>
        <v>заполнить</v>
      </c>
      <c r="AL53" s="13" t="str">
        <f ca="1">IF(РТУС!AL53="",HYPERLINK("#РТУС!"&amp;CELL("адрес",Проверка!AL53),"заполнить"),HYPERLINK("#Проверка!"&amp;CELL("адрес",Проверка!AL53),РТУС!AL53))</f>
        <v>заполнить</v>
      </c>
      <c r="AM53" s="18" t="str">
        <f ca="1">IF(РТУС!AM53="",HYPERLINK("#РТУС!"&amp;CELL("адрес",Проверка!AM53),"заполнить"),IF(ISNUMBER(РТУС!AM53)=TRUE,IF(РТУС!AK53="Нежилое помещение",IF(РТУС!AM53&gt;7,HYPERLINK("#РТУС!"&amp;CELL("адрес",Проверка!AM53),"не больше 7 кв.м."),РТУС!AM53),HYPERLINK("#Проверка!"&amp;CELL("адрес",Проверка!AM53),РТУС!AM53)),HYPERLINK("#РТУС!"&amp;CELL("адрес",Проверка!AM53),"###")))</f>
        <v>заполнить</v>
      </c>
      <c r="AN53" s="13" t="str">
        <f ca="1">IF(РТУС!AN53="",HYPERLINK("#РТУС!"&amp;CELL("адрес",Проверка!AN53),"заполнить"),IF(OR(РТУС!AN53="Общая площадь помещения",РТУС!AN53="Общая приведенная площадь жилого помещения",РТУС!AN53="Общая площадь жилого помещения с учетом лоджий, балконов, террас и веранд"),HYPERLINK("#Проверка!"&amp;CELL("адрес",Проверка!AN53),РТУС!AN53),HYPERLINK("#РТУС!"&amp;CELL("адрес",Проверка!AN53),"###")))</f>
        <v>заполнить</v>
      </c>
      <c r="AO53" s="13" t="str">
        <f ca="1">IF(OR(РТУС!AK53="Квартира",РТУС!A53="Нежилое помещение"),IF(РТУС!AO53="",HYPERLINK("#РТУС!"&amp;CELL("адрес",Проверка!AO53),"заполнить"),IF(ISNUMBER(РТУС!AO53)=TRUE,HYPERLINK("#Проверка!"&amp;CELL("адрес",Проверка!AO53),РТУС!AO53),HYPERLINK("#РТУС!"&amp;CELL("адрес",Проверка!AO53),"###"))),"")</f>
        <v/>
      </c>
      <c r="AP53" s="13" t="str">
        <f>IF(РТУС!AP53="","",РТУС!AP53)</f>
        <v/>
      </c>
      <c r="AQ53" s="13" t="str">
        <f ca="1">IF(РТУС!AQ53="",HYPERLINK("#РТУС!"&amp;CELL("адрес",Проверка!AQ53),"заполнить"),HYPERLINK("#Проверка!"&amp;CELL("адрес",Проверка!AQ53),РТУС!AQ53))</f>
        <v>заполнить</v>
      </c>
      <c r="AR53" s="18" t="str">
        <f ca="1">IF(РТУС!AR53="",HYPERLINK("#РТУС!"&amp;CELL("адрес",Проверка!AR53),"заполнить"),IF(ISNUMBER(РТУС!AR53)=FALSE,HYPERLINK("#РТУС!"&amp;CELL("адрес",Проверка!AR53),"###"),IF(РТУС!G53="1",IF(РТУС!AB53=РТУС!AR53+РТУС!AU53,HYPERLINK("#Проверка!"&amp;CELL("адрес",Проверка!AR53),РТУС!AR53),HYPERLINK("#РТУС!"&amp;CELL("адрес",Проверка!AR53),"сверить суммы")),IF(РТУС!AB53=(SUMIF(РТУС!$A$4:$A$1000,A53,РТУС!$AR$4:$AR$1000)+SUMIF(РТУС!$A$4:$A$1000,A53,РТУС!$AU$4:$AU$1000)),HYPERLINK("#Проверка!"&amp;CELL("адрес",Проверка!AR53),РТУС!AR53),HYPERLINK("#РТУС!"&amp;CELL("адрес",Проверка!AR53),"сверить суммы")))))</f>
        <v>заполнить</v>
      </c>
      <c r="AS53" s="13" t="str">
        <f>IF(РТУС!AS53="","",РТУС!AS53)</f>
        <v/>
      </c>
      <c r="AT53" s="18" t="str">
        <f ca="1">IF(РТУС!AT53="",HYPERLINK("#РТУС!"&amp;CELL("адрес",Проверка!AT53),"заполнить"),IF(ISNUMBER(РТУС!AT53)=FALSE,HYPERLINK("#РТУС!"&amp;CELL("адрес",Проверка!AT53),"###"),IF(РТУС!AT53=РТУС!AR53,HYPERLINK("#Проверка!"&amp;CELL("адрес",Проверка!AT53),РТУС!AT53),HYPERLINK("#РТУС!"&amp;CELL("адрес",Проверка!AT53),"сверить суммы"))))</f>
        <v>заполнить</v>
      </c>
      <c r="AU53" s="18" t="str">
        <f ca="1">IF(РТУС!AU53="",HYPERLINK("#РТУС!"&amp;CELL("адрес",Проверка!AU53),"заполнить"),IF(ISNUMBER(РТУС!AU53)=FALSE,HYPERLINK("#РТУС!"&amp;CELL("адрес",Проверка!AU53),"###"),IF(РТУС!G53="1",IF(РТУС!AB53=РТУС!AR53+РТУС!AU53,HYPERLINK("#Проверка!"&amp;CELL("адрес",Проверка!AU53),РТУС!AU53),HYPERLINK("#РТУС!"&amp;CELL("адрес",Проверка!AU53),"сверить суммы")),IF(РТУС!AB53=(SUMIF(РТУС!$A$4:$A$1000,A53,РТУС!$AR$4:$AR$1000)+SUMIF(РТУС!$A$4:$A$1000,A53,РТУС!$AU$4:$AU$1000)),HYPERLINK("#Проверка!"&amp;CELL("адрес",Проверка!AU53),РТУС!AU53),HYPERLINK("#РТУС!"&amp;CELL("адрес",Проверка!AU53),"сверить суммы")))))</f>
        <v>заполнить</v>
      </c>
      <c r="AV53" s="13" t="str">
        <f ca="1">IF(РТУС!AV53="",HYPERLINK("#РТУС!"&amp;CELL("адрес",Проверка!AV53),"заполнить"),IF(OR(РТУС!AV53="Требование о передаче жилого помещения",РТУС!AV53="Требование о передаче машино-места",РТУС!AV53="Требования о передаче нежилого помещения",РТУС!AV53="Денежные требования"),HYPERLINK("#Проверка!"&amp;CELL("адрес",Проверка!AV53),РТУС!AV53),HYPERLINK("#РТУС!"&amp;CELL("адрес",Проверка!AV53),"###")))</f>
        <v>заполнить</v>
      </c>
      <c r="AW53" s="13" t="str">
        <f ca="1">IF(РТУС!AW53="",HYPERLINK("#РТУС!"&amp;CELL("адрес",Проверка!AW53),"заполнить"),IF(OR(РТУС!AW53="Включен в полном объеме",РТУС!AW53="Включен частично"),HYPERLINK("#Проверка!"&amp;CELL("адрес",Проверка!AW53),РТУС!AW53),HYPERLINK("#РТУС!"&amp;CELL("адрес",Проверка!AW53),"###")))</f>
        <v>заполнить</v>
      </c>
      <c r="AX53" s="15" t="str">
        <f ca="1">IF(РТУС!AX53="",HYPERLINK("#РТУС!"&amp;CELL("адрес",Проверка!AX53),"заполнить"),IF(AND(LEN(РТУС!AX53)=5,РТУС!AX53&lt;TODAY()),HYPERLINK("#Проверка!"&amp;CELL("адрес",Проверка!AX53),РТУС!AX53),HYPERLINK("#РТУС!"&amp;CELL("адрес",Проверка!AX53),"###")))</f>
        <v>заполнить</v>
      </c>
      <c r="AY53" s="15" t="str">
        <f ca="1">IF(РТУС!AY53="",HYPERLINK("#РТУС!"&amp;CELL("адрес",Проверка!AY53),"заполнить"),IF(AND(LEN(РТУС!AY53)=5,РТУС!AY53&lt;TODAY()),HYPERLINK("#Проверка!"&amp;CELL("адрес",Проверка!AY53),РТУС!AY53),HYPERLINK("#РТУС!"&amp;CELL("адрес",Проверка!AY53),"###")))</f>
        <v>заполнить</v>
      </c>
    </row>
    <row r="54" spans="1:51" x14ac:dyDescent="0.25">
      <c r="A54" s="10" t="str">
        <f>РТУС!A54</f>
        <v>.</v>
      </c>
      <c r="B54" s="13" t="str">
        <f ca="1">IF(РТУС!B54="",HYPERLINK("#РТУС!"&amp;CELL("адрес",Проверка!B54),"заполнить"),IF(AND(LEN(РТУС!B54)=10,РТУС!B53=РТУС!B54),HYPERLINK("#Проверка!"&amp;CELL("адрес",Проверка!B54),РТУС!B54),HYPERLINK("#РТУС!"&amp;CELL("адрес",Проверка!B54),"###")))</f>
        <v>заполнить</v>
      </c>
      <c r="C54" s="13" t="str">
        <f ca="1">IF(РТУС!C54="",HYPERLINK("#РТУС!"&amp;CELL("адрес",Проверка!C54),"заполнить"),IF(AND(ISNUMBER(РТУС!C54)=TRUE,РТУС!C54&gt;0,РТУС!C53=РТУС!C54),HYPERLINK("#Проверка!"&amp;CELL("адрес",Проверка!C54),РТУС!C54),HYPERLINK("#РТУС!"&amp;CELL("адрес",Проверка!C54),"###")))</f>
        <v>заполнить</v>
      </c>
      <c r="D54" s="13" t="str">
        <f>IF(РТУС!D54="","",РТУС!D54)</f>
        <v/>
      </c>
      <c r="E54" s="13" t="str">
        <f ca="1">IF(РТУС!E54="",HYPERLINK("#РТУС!"&amp;CELL("адрес",Проверка!E54),"заполнить"),IF(РТУС!E53=РТУС!E54,HYPERLINK("#Проверка!"&amp;CELL("адрес",Проверка!E54),РТУС!E54),HYPERLINK("#РТУС!"&amp;CELL("адрес",Проверка!E54),"###")))</f>
        <v>заполнить</v>
      </c>
      <c r="F54" s="13" t="str">
        <f ca="1">IF(РТУС!F54="",HYPERLINK("#РТУС!"&amp;CELL("адрес",Проверка!F54),"заполнить"),HYPERLINK("#Проверка!"&amp;CELL("адрес",Проверка!F54),РТУС!F54))</f>
        <v>заполнить</v>
      </c>
      <c r="G54" s="20" t="str">
        <f ca="1">IF(РТУС!G54="",HYPERLINK("#РТУС!"&amp;CELL("адрес",Проверка!G54),"заполнить"),IF(РТУС!G54="1",HYPERLINK("#Проверка!"&amp;CELL("адрес",Проверка!G54),"1"),IF(AND(ISNUMBER(РТУС!G54)=TRUE,РТУС!G54&lt;=1,РТУС!G54&gt;0),IF(SUMIF(РТУС!$A$4:$A$1000,A54,РТУС!$G$4:$G$1000)=1,HYPERLINK("#Проверка!"&amp;CELL("адрес",Проверка!G54),РТУС!G54),HYPERLINK("#РТУС!"&amp;CELL("адрес",Проверка!G54),"сумма долей ≠ 1")),HYPERLINK("#РТУС!"&amp;CELL("адрес",Проверка!G54),"###"))))</f>
        <v>заполнить</v>
      </c>
      <c r="H54" s="13" t="str">
        <f ca="1">IF(РТУС!H54="",HYPERLINK("#РТУС!"&amp;CELL("адрес",Проверка!H54),"заполнить"),IF(OR(РТУС!H54="Юрлицо",РТУС!H54="Физлицо",РТУС!H54="ИП"),HYPERLINK("#Проверка!"&amp;CELL("адрес",Проверка!H54),РТУС!H54),HYPERLINK("#РТУС!"&amp;CELL("адрес",Проверка!H54),"###")))</f>
        <v>заполнить</v>
      </c>
      <c r="I54" s="13" t="str">
        <f ca="1">IF(OR(РТУС!H54="Юрлицо",РТУС!H54="ИП"),IF(РТУС!I54="",HYPERLINK("#РТУС!"&amp;CELL("адрес",Проверка!I54),"заполнить"),IF(OR(LEN(РТУС!I54)=10,LEN(РТУС!I54)=12),HYPERLINK("#Проверка!"&amp;CELL("адрес",Проверка!I54),РТУС!I54),HYPERLINK("#РТУС!"&amp;CELL("адрес",Проверка!I54),"###"))),"")</f>
        <v/>
      </c>
      <c r="J54" s="15" t="str">
        <f ca="1">IF(РТУС!J54="","",IF(AND(LEN(РТУС!J54)=5,РТУС!J54&lt;TODAY()),HYPERLINK("#Проверка!"&amp;CELL("адрес",Проверка!J54),РТУС!J54),HYPERLINK("#РТУС!"&amp;CELL("адрес",Проверка!J54),"###")))</f>
        <v/>
      </c>
      <c r="K54" s="13" t="str">
        <f>IF(РТУС!K54="","",РТУС!K54)</f>
        <v/>
      </c>
      <c r="L54" s="13" t="str">
        <f ca="1">IF(OR(РТУС!H54="Физлицо",РТУС!H54="ИП"),IF(РТУС!L54="",HYPERLINK("#РТУС!"&amp;CELL("адрес",Проверка!L54),"заполнить"),IF(OR(РТУС!L54="Загранпаспорт гражданина РФ",РТУС!L54="Паспорт гражданина РФ",РТУС!L54="Иностранный паспорт",РТУС!L54="Свидетельство о рождении",РТУС!L54="Вид на жительство"),HYPERLINK("#Проверка!"&amp;CELL("адрес",Проверка!L54),РТУС!L54),HYPERLINK("#РТУС!"&amp;CELL("адрес",Проверка!L54),"###"))),"")</f>
        <v/>
      </c>
      <c r="M54" s="13" t="str">
        <f ca="1">IF(AND(OR(РТУС!L54="Паспорт гражданина РФ",РТУС!L54="Свидетельство о рождении"),РТУС!M54=""),HYPERLINK("#РТУС!"&amp;CELL("адрес",Проверка!M54),"заполнить"),IF(РТУС!L54="Паспорт гражданина РФ",IF(LEN(РТУС!M54)=4,HYPERLINK("#Проверка!"&amp;CELL("адрес",Проверка!M54),РТУС!M54),HYPERLINK("#РТУС!"&amp;CELL("адрес",Проверка!M54),"###")),IF(РТУС!L54="Свидетельство о рождении",HYPERLINK("#Проверка!"&amp;CELL("адрес",Проверка!M54),РТУС!M54),"")))</f>
        <v/>
      </c>
      <c r="N54" s="13" t="str">
        <f ca="1">IF(РТУС!L54="","",IF(РТУС!N54="",HYPERLINK("#РТУС!"&amp;CELL("адрес",Проверка!N54),"заполнить"),IF(OR(РТУС!L54="Паспорт гражданина РФ",РТУС!L54="Свидетельство о рождении"),IF(LEN(РТУС!N54)=6,HYPERLINK("#Проверка!"&amp;CELL("адрес",Проверка!N54),РТУС!N54),HYPERLINK("#РТУС!"&amp;CELL("адрес",Проверка!N54),"###")),HYPERLINK("#Проверка!"&amp;CELL("адрес",Проверка!N54),РТУС!N54))))</f>
        <v/>
      </c>
      <c r="O54" s="15" t="str">
        <f ca="1">IF(РТУС!L54="","",IF(РТУС!O54="",HYPERLINK("#РТУС!"&amp;CELL("адрес",Проверка!O54),"заполнить"),IF(AND(LEN(РТУС!O54)=5,РТУС!O54&lt;TODAY()),IF(РТУС!L54="Свидетельство о рождении",IF(РТУС!O54&gt;EDATE(TODAY(),-168),HYPERLINK("#Проверка!"&amp;CELL("адрес",Проверка!O54),РТУС!O54),HYPERLINK("#РТУС!"&amp;CELL("адрес",Проверка!O54),"недействительно")),HYPERLINK("#Проверка!"&amp;CELL("адрес",Проверка!O54),РТУС!O54)),HYPERLINK("#РТУС!"&amp;CELL("адрес",Проверка!O54),"###"))))</f>
        <v/>
      </c>
      <c r="P54" s="21" t="str">
        <f ca="1">IF(РТУС!L54="Паспорт гражданина РФ",IF(РТУС!P54="",HYPERLINK("#РТУС!"&amp;CELL("адрес",Проверка!P54),"заполнить"),HYPERLINK("#Проверка!"&amp;CELL("адрес",Проверка!P54),РТУС!P54)),"")</f>
        <v/>
      </c>
      <c r="Q54" s="13" t="str">
        <f ca="1">IF(РТУС!L54="Паспорт гражданина РФ",IF(РТУС!Q54="",HYPERLINK("#РТУС!"&amp;CELL("адрес",Проверка!Q54),"заполнить"),IF(LEN(РТУС!Q54)=7,HYPERLINK("#Проверка!"&amp;CELL("адрес",Проверка!Q54),РТУС!Q54),HYPERLINK("#РТУС!"&amp;CELL("адрес",Проверка!Q54),"###"))),"")</f>
        <v/>
      </c>
      <c r="R54" s="13" t="str">
        <f ca="1">IF(РТУС!R54="",HYPERLINK("#РТУС!"&amp;CELL("адрес",Проверка!R54),"заполнить"),HYPERLINK("#Проверка!"&amp;CELL("адрес",Проверка!R54),РТУС!R54))</f>
        <v>заполнить</v>
      </c>
      <c r="S54" s="13" t="str">
        <f>IF(РТУС!S54="","",РТУС!S54)</f>
        <v/>
      </c>
      <c r="T54" s="13" t="str">
        <f>IF(РТУС!T54="","",РТУС!T54)</f>
        <v/>
      </c>
      <c r="U54" s="13" t="str">
        <f>IF(РТУС!U54="","",РТУС!U54)</f>
        <v/>
      </c>
      <c r="V54" s="13" t="str">
        <f ca="1">IF(РТУС!V54="",HYPERLINK("#РТУС!"&amp;CELL("адрес",Проверка!V54),"заполнить"),IF(OR(РТУС!V54="Договор участия в долевом строительстве",РТУС!V54="Предварительный договор участия в долевом строительстве",РТУС!V54="Определение Арбитражного суда",РТУС!V54="Решение суда общей юрисдикции",РТУС!V54="Иные договоры"),HYPERLINK("#Проверка!"&amp;CELL("адрес",Проверка!V54),РТУС!V54),HYPERLINK("#РТУС!"&amp;CELL("адрес",Проверка!V54),"###")))</f>
        <v>заполнить</v>
      </c>
      <c r="W54" s="13" t="str">
        <f ca="1">IF(РТУС!W54="",HYPERLINK("#РТУС!"&amp;CELL("адрес",Проверка!W54),"заполнить"),HYPERLINK("#Проверка!"&amp;CELL("адрес",Проверка!W54),РТУС!W54))</f>
        <v>заполнить</v>
      </c>
      <c r="X54" s="15" t="str">
        <f ca="1">IF(РТУС!X54="",HYPERLINK("#РТУС!"&amp;CELL("адрес",Проверка!X54),"заполнить"),IF(AND(LEN(РТУС!X54)=5,РТУС!X54&lt;TODAY()),HYPERLINK("#Проверка!"&amp;CELL("адрес",Проверка!X54),РТУС!X54),HYPERLINK("#РТУС!"&amp;CELL("адрес",Проверка!X54),"###")))</f>
        <v>заполнить</v>
      </c>
      <c r="Y54" s="13" t="str">
        <f>IF(РТУС!Y54="","",РТУС!Y54)</f>
        <v/>
      </c>
      <c r="Z54" s="15" t="str">
        <f ca="1">IF(РТУС!Z54="","",IF(AND(LEN(РТУС!Z54)=5,РТУС!Z54&lt;TODAY()),HYPERLINK("#Проверка!"&amp;CELL("адрес",Проверка!Z54),РТУС!Z54),HYPERLINK("#РТУС!"&amp;CELL("адрес",Проверка!Z54),"###")))</f>
        <v/>
      </c>
      <c r="AA54" s="18" t="str">
        <f ca="1">IF(РТУС!AA54="",HYPERLINK("#РТУС!"&amp;CELL("адрес",Проверка!AA54),"заполнить"),IF(ISNUMBER(РТУС!AA54)=TRUE,HYPERLINK("#Проверка!"&amp;CELL("адрес",Проверка!AA54),РТУС!AA54),HYPERLINK("#РТУС!"&amp;CELL("адрес",Проверка!AA54),"###")))</f>
        <v>заполнить</v>
      </c>
      <c r="AB54" s="18" t="str">
        <f ca="1">IF(РТУС!AB54="",HYPERLINK("#РТУС!"&amp;CELL("адрес",Проверка!AB54),"заполнить"),IF(ISNUMBER(РТУС!AB54)=TRUE,HYPERLINK("#Проверка!"&amp;CELL("адрес",Проверка!AB54),РТУС!AB54),HYPERLINK("#РТУС!"&amp;CELL("адрес",Проверка!AB54),"###")))</f>
        <v>заполнить</v>
      </c>
      <c r="AC54" s="18" t="str">
        <f ca="1">IF(РТУС!AC54="","",IF(ISNUMBER(РТУС!AC54)=TRUE,HYPERLINK("#Проверка!"&amp;CELL("адрес",Проверка!AC54),РТУС!AC54),HYPERLINK("#РТУС!"&amp;CELL("адрес",Проверка!AC54),"###")))</f>
        <v/>
      </c>
      <c r="AD54" s="18" t="str">
        <f ca="1">IF(РТУС!AD54="","",IF(ISNUMBER(РТУС!AD54)=TRUE,HYPERLINK("#Проверка!"&amp;CELL("адрес",Проверка!AD54),РТУС!AD54),HYPERLINK("#РТУС!"&amp;CELL("адрес",Проверка!AD54),"###")))</f>
        <v/>
      </c>
      <c r="AE54" s="13" t="str">
        <f>IF(РТУС!AE54="","",РТУС!AE54)</f>
        <v/>
      </c>
      <c r="AF54" s="15" t="str">
        <f ca="1">IF(РТУС!AE54="","",IF(РТУС!AF54="",HYPERLINK("#РТУС!"&amp;CELL("адрес",Проверка!AF54),"заполнить"),IF(AND(LEN(РТУС!AF54)=5,РТУС!AF54&lt;TODAY()),HYPERLINK("#Проверка!"&amp;CELL("адрес",Проверка!AF54),РТУС!AF54),HYPERLINK("#РТУС!"&amp;CELL("адрес",Проверка!AF54),"###"))))</f>
        <v/>
      </c>
      <c r="AG54" s="13"/>
      <c r="AH54" s="15" t="str">
        <f ca="1">IF(РТУС!AE54="","",IF(РТУС!AH54="",HYPERLINK("#РТУС!"&amp;CELL("адрес",Проверка!AH54),"заполнить"),IF(AND(LEN(РТУС!AH54)=5,РТУС!AH54&lt;TODAY()),HYPERLINK("#Проверка!"&amp;CELL("адрес",Проверка!AH54),РТУС!AH54),HYPERLINK("#РТУС!"&amp;CELL("адрес",Проверка!AH54),"###"))))</f>
        <v/>
      </c>
      <c r="AI54" s="15" t="str">
        <f ca="1">IF(РТУС!AE54="","",IF(РТУС!AI54="",HYPERLINK("#РТУС!"&amp;CELL("адрес",Проверка!AI54),"заполнить"),HYPERLINK("#Проверка!"&amp;CELL("адрес",Проверка!AI54),РТУС!AI54)))</f>
        <v/>
      </c>
      <c r="AJ54" s="13" t="str">
        <f ca="1">IF(РТУС!AE54="","",IF(РТУС!AJ54="",HYPERLINK("#РТУС!"&amp;CELL("адрес",Проверка!AJ54),"заполнить"),IF(OR(РТУС!AJ54="Юрлицо",РТУС!AJ54="Физлицо",РТУС!AJ54="ИП"),HYPERLINK("#Проверка!"&amp;CELL("адрес",Проверка!AJ54),РТУС!AJ54),HYPERLINK("#РТУС!"&amp;CELL("адрес",Проверка!AJ54),"###"))))</f>
        <v/>
      </c>
      <c r="AK54" s="13" t="str">
        <f ca="1">IF(РТУС!AK54="",HYPERLINK("#РТУС!"&amp;CELL("адрес",Проверка!AK54),"заполнить"),IF(OR(РТУС!AK54="Квартира",РТУС!AK54="Кладовая",РТУС!AK54="Машино-место",РТУС!AK54="Нежилое помещение"),HYPERLINK("#Проверка!"&amp;CELL("адрес",Проверка!AK54),РТУС!AK54),HYPERLINK("#РТУС!"&amp;CELL("адрес",Проверка!AK54),"###")))</f>
        <v>заполнить</v>
      </c>
      <c r="AL54" s="13" t="str">
        <f ca="1">IF(РТУС!AL54="",HYPERLINK("#РТУС!"&amp;CELL("адрес",Проверка!AL54),"заполнить"),HYPERLINK("#Проверка!"&amp;CELL("адрес",Проверка!AL54),РТУС!AL54))</f>
        <v>заполнить</v>
      </c>
      <c r="AM54" s="18" t="str">
        <f ca="1">IF(РТУС!AM54="",HYPERLINK("#РТУС!"&amp;CELL("адрес",Проверка!AM54),"заполнить"),IF(ISNUMBER(РТУС!AM54)=TRUE,IF(РТУС!AK54="Нежилое помещение",IF(РТУС!AM54&gt;7,HYPERLINK("#РТУС!"&amp;CELL("адрес",Проверка!AM54),"не больше 7 кв.м."),РТУС!AM54),HYPERLINK("#Проверка!"&amp;CELL("адрес",Проверка!AM54),РТУС!AM54)),HYPERLINK("#РТУС!"&amp;CELL("адрес",Проверка!AM54),"###")))</f>
        <v>заполнить</v>
      </c>
      <c r="AN54" s="13" t="str">
        <f ca="1">IF(РТУС!AN54="",HYPERLINK("#РТУС!"&amp;CELL("адрес",Проверка!AN54),"заполнить"),IF(OR(РТУС!AN54="Общая площадь помещения",РТУС!AN54="Общая приведенная площадь жилого помещения",РТУС!AN54="Общая площадь жилого помещения с учетом лоджий, балконов, террас и веранд"),HYPERLINK("#Проверка!"&amp;CELL("адрес",Проверка!AN54),РТУС!AN54),HYPERLINK("#РТУС!"&amp;CELL("адрес",Проверка!AN54),"###")))</f>
        <v>заполнить</v>
      </c>
      <c r="AO54" s="13" t="str">
        <f ca="1">IF(OR(РТУС!AK54="Квартира",РТУС!A54="Нежилое помещение"),IF(РТУС!AO54="",HYPERLINK("#РТУС!"&amp;CELL("адрес",Проверка!AO54),"заполнить"),IF(ISNUMBER(РТУС!AO54)=TRUE,HYPERLINK("#Проверка!"&amp;CELL("адрес",Проверка!AO54),РТУС!AO54),HYPERLINK("#РТУС!"&amp;CELL("адрес",Проверка!AO54),"###"))),"")</f>
        <v/>
      </c>
      <c r="AP54" s="13" t="str">
        <f>IF(РТУС!AP54="","",РТУС!AP54)</f>
        <v/>
      </c>
      <c r="AQ54" s="13" t="str">
        <f ca="1">IF(РТУС!AQ54="",HYPERLINK("#РТУС!"&amp;CELL("адрес",Проверка!AQ54),"заполнить"),HYPERLINK("#Проверка!"&amp;CELL("адрес",Проверка!AQ54),РТУС!AQ54))</f>
        <v>заполнить</v>
      </c>
      <c r="AR54" s="18" t="str">
        <f ca="1">IF(РТУС!AR54="",HYPERLINK("#РТУС!"&amp;CELL("адрес",Проверка!AR54),"заполнить"),IF(ISNUMBER(РТУС!AR54)=FALSE,HYPERLINK("#РТУС!"&amp;CELL("адрес",Проверка!AR54),"###"),IF(РТУС!G54="1",IF(РТУС!AB54=РТУС!AR54+РТУС!AU54,HYPERLINK("#Проверка!"&amp;CELL("адрес",Проверка!AR54),РТУС!AR54),HYPERLINK("#РТУС!"&amp;CELL("адрес",Проверка!AR54),"сверить суммы")),IF(РТУС!AB54=(SUMIF(РТУС!$A$4:$A$1000,A54,РТУС!$AR$4:$AR$1000)+SUMIF(РТУС!$A$4:$A$1000,A54,РТУС!$AU$4:$AU$1000)),HYPERLINK("#Проверка!"&amp;CELL("адрес",Проверка!AR54),РТУС!AR54),HYPERLINK("#РТУС!"&amp;CELL("адрес",Проверка!AR54),"сверить суммы")))))</f>
        <v>заполнить</v>
      </c>
      <c r="AS54" s="13" t="str">
        <f>IF(РТУС!AS54="","",РТУС!AS54)</f>
        <v/>
      </c>
      <c r="AT54" s="18" t="str">
        <f ca="1">IF(РТУС!AT54="",HYPERLINK("#РТУС!"&amp;CELL("адрес",Проверка!AT54),"заполнить"),IF(ISNUMBER(РТУС!AT54)=FALSE,HYPERLINK("#РТУС!"&amp;CELL("адрес",Проверка!AT54),"###"),IF(РТУС!AT54=РТУС!AR54,HYPERLINK("#Проверка!"&amp;CELL("адрес",Проверка!AT54),РТУС!AT54),HYPERLINK("#РТУС!"&amp;CELL("адрес",Проверка!AT54),"сверить суммы"))))</f>
        <v>заполнить</v>
      </c>
      <c r="AU54" s="18" t="str">
        <f ca="1">IF(РТУС!AU54="",HYPERLINK("#РТУС!"&amp;CELL("адрес",Проверка!AU54),"заполнить"),IF(ISNUMBER(РТУС!AU54)=FALSE,HYPERLINK("#РТУС!"&amp;CELL("адрес",Проверка!AU54),"###"),IF(РТУС!G54="1",IF(РТУС!AB54=РТУС!AR54+РТУС!AU54,HYPERLINK("#Проверка!"&amp;CELL("адрес",Проверка!AU54),РТУС!AU54),HYPERLINK("#РТУС!"&amp;CELL("адрес",Проверка!AU54),"сверить суммы")),IF(РТУС!AB54=(SUMIF(РТУС!$A$4:$A$1000,A54,РТУС!$AR$4:$AR$1000)+SUMIF(РТУС!$A$4:$A$1000,A54,РТУС!$AU$4:$AU$1000)),HYPERLINK("#Проверка!"&amp;CELL("адрес",Проверка!AU54),РТУС!AU54),HYPERLINK("#РТУС!"&amp;CELL("адрес",Проверка!AU54),"сверить суммы")))))</f>
        <v>заполнить</v>
      </c>
      <c r="AV54" s="13" t="str">
        <f ca="1">IF(РТУС!AV54="",HYPERLINK("#РТУС!"&amp;CELL("адрес",Проверка!AV54),"заполнить"),IF(OR(РТУС!AV54="Требование о передаче жилого помещения",РТУС!AV54="Требование о передаче машино-места",РТУС!AV54="Требования о передаче нежилого помещения",РТУС!AV54="Денежные требования"),HYPERLINK("#Проверка!"&amp;CELL("адрес",Проверка!AV54),РТУС!AV54),HYPERLINK("#РТУС!"&amp;CELL("адрес",Проверка!AV54),"###")))</f>
        <v>заполнить</v>
      </c>
      <c r="AW54" s="13" t="str">
        <f ca="1">IF(РТУС!AW54="",HYPERLINK("#РТУС!"&amp;CELL("адрес",Проверка!AW54),"заполнить"),IF(OR(РТУС!AW54="Включен в полном объеме",РТУС!AW54="Включен частично"),HYPERLINK("#Проверка!"&amp;CELL("адрес",Проверка!AW54),РТУС!AW54),HYPERLINK("#РТУС!"&amp;CELL("адрес",Проверка!AW54),"###")))</f>
        <v>заполнить</v>
      </c>
      <c r="AX54" s="15" t="str">
        <f ca="1">IF(РТУС!AX54="",HYPERLINK("#РТУС!"&amp;CELL("адрес",Проверка!AX54),"заполнить"),IF(AND(LEN(РТУС!AX54)=5,РТУС!AX54&lt;TODAY()),HYPERLINK("#Проверка!"&amp;CELL("адрес",Проверка!AX54),РТУС!AX54),HYPERLINK("#РТУС!"&amp;CELL("адрес",Проверка!AX54),"###")))</f>
        <v>заполнить</v>
      </c>
      <c r="AY54" s="15" t="str">
        <f ca="1">IF(РТУС!AY54="",HYPERLINK("#РТУС!"&amp;CELL("адрес",Проверка!AY54),"заполнить"),IF(AND(LEN(РТУС!AY54)=5,РТУС!AY54&lt;TODAY()),HYPERLINK("#Проверка!"&amp;CELL("адрес",Проверка!AY54),РТУС!AY54),HYPERLINK("#РТУС!"&amp;CELL("адрес",Проверка!AY54),"###")))</f>
        <v>заполнить</v>
      </c>
    </row>
    <row r="55" spans="1:51" x14ac:dyDescent="0.25">
      <c r="A55" s="10" t="str">
        <f>РТУС!A55</f>
        <v>.</v>
      </c>
      <c r="B55" s="13" t="str">
        <f ca="1">IF(РТУС!B55="",HYPERLINK("#РТУС!"&amp;CELL("адрес",Проверка!B55),"заполнить"),IF(AND(LEN(РТУС!B55)=10,РТУС!B54=РТУС!B55),HYPERLINK("#Проверка!"&amp;CELL("адрес",Проверка!B55),РТУС!B55),HYPERLINK("#РТУС!"&amp;CELL("адрес",Проверка!B55),"###")))</f>
        <v>заполнить</v>
      </c>
      <c r="C55" s="13" t="str">
        <f ca="1">IF(РТУС!C55="",HYPERLINK("#РТУС!"&amp;CELL("адрес",Проверка!C55),"заполнить"),IF(AND(ISNUMBER(РТУС!C55)=TRUE,РТУС!C55&gt;0,РТУС!C54=РТУС!C55),HYPERLINK("#Проверка!"&amp;CELL("адрес",Проверка!C55),РТУС!C55),HYPERLINK("#РТУС!"&amp;CELL("адрес",Проверка!C55),"###")))</f>
        <v>заполнить</v>
      </c>
      <c r="D55" s="13" t="str">
        <f>IF(РТУС!D55="","",РТУС!D55)</f>
        <v/>
      </c>
      <c r="E55" s="13" t="str">
        <f ca="1">IF(РТУС!E55="",HYPERLINK("#РТУС!"&amp;CELL("адрес",Проверка!E55),"заполнить"),IF(РТУС!E54=РТУС!E55,HYPERLINK("#Проверка!"&amp;CELL("адрес",Проверка!E55),РТУС!E55),HYPERLINK("#РТУС!"&amp;CELL("адрес",Проверка!E55),"###")))</f>
        <v>заполнить</v>
      </c>
      <c r="F55" s="13" t="str">
        <f ca="1">IF(РТУС!F55="",HYPERLINK("#РТУС!"&amp;CELL("адрес",Проверка!F55),"заполнить"),HYPERLINK("#Проверка!"&amp;CELL("адрес",Проверка!F55),РТУС!F55))</f>
        <v>заполнить</v>
      </c>
      <c r="G55" s="20" t="str">
        <f ca="1">IF(РТУС!G55="",HYPERLINK("#РТУС!"&amp;CELL("адрес",Проверка!G55),"заполнить"),IF(РТУС!G55="1",HYPERLINK("#Проверка!"&amp;CELL("адрес",Проверка!G55),"1"),IF(AND(ISNUMBER(РТУС!G55)=TRUE,РТУС!G55&lt;=1,РТУС!G55&gt;0),IF(SUMIF(РТУС!$A$4:$A$1000,A55,РТУС!$G$4:$G$1000)=1,HYPERLINK("#Проверка!"&amp;CELL("адрес",Проверка!G55),РТУС!G55),HYPERLINK("#РТУС!"&amp;CELL("адрес",Проверка!G55),"сумма долей ≠ 1")),HYPERLINK("#РТУС!"&amp;CELL("адрес",Проверка!G55),"###"))))</f>
        <v>заполнить</v>
      </c>
      <c r="H55" s="13" t="str">
        <f ca="1">IF(РТУС!H55="",HYPERLINK("#РТУС!"&amp;CELL("адрес",Проверка!H55),"заполнить"),IF(OR(РТУС!H55="Юрлицо",РТУС!H55="Физлицо",РТУС!H55="ИП"),HYPERLINK("#Проверка!"&amp;CELL("адрес",Проверка!H55),РТУС!H55),HYPERLINK("#РТУС!"&amp;CELL("адрес",Проверка!H55),"###")))</f>
        <v>заполнить</v>
      </c>
      <c r="I55" s="13" t="str">
        <f ca="1">IF(OR(РТУС!H55="Юрлицо",РТУС!H55="ИП"),IF(РТУС!I55="",HYPERLINK("#РТУС!"&amp;CELL("адрес",Проверка!I55),"заполнить"),IF(OR(LEN(РТУС!I55)=10,LEN(РТУС!I55)=12),HYPERLINK("#Проверка!"&amp;CELL("адрес",Проверка!I55),РТУС!I55),HYPERLINK("#РТУС!"&amp;CELL("адрес",Проверка!I55),"###"))),"")</f>
        <v/>
      </c>
      <c r="J55" s="15" t="str">
        <f ca="1">IF(РТУС!J55="","",IF(AND(LEN(РТУС!J55)=5,РТУС!J55&lt;TODAY()),HYPERLINK("#Проверка!"&amp;CELL("адрес",Проверка!J55),РТУС!J55),HYPERLINK("#РТУС!"&amp;CELL("адрес",Проверка!J55),"###")))</f>
        <v/>
      </c>
      <c r="K55" s="13" t="str">
        <f>IF(РТУС!K55="","",РТУС!K55)</f>
        <v/>
      </c>
      <c r="L55" s="13" t="str">
        <f ca="1">IF(OR(РТУС!H55="Физлицо",РТУС!H55="ИП"),IF(РТУС!L55="",HYPERLINK("#РТУС!"&amp;CELL("адрес",Проверка!L55),"заполнить"),IF(OR(РТУС!L55="Загранпаспорт гражданина РФ",РТУС!L55="Паспорт гражданина РФ",РТУС!L55="Иностранный паспорт",РТУС!L55="Свидетельство о рождении",РТУС!L55="Вид на жительство"),HYPERLINK("#Проверка!"&amp;CELL("адрес",Проверка!L55),РТУС!L55),HYPERLINK("#РТУС!"&amp;CELL("адрес",Проверка!L55),"###"))),"")</f>
        <v/>
      </c>
      <c r="M55" s="13" t="str">
        <f ca="1">IF(AND(OR(РТУС!L55="Паспорт гражданина РФ",РТУС!L55="Свидетельство о рождении"),РТУС!M55=""),HYPERLINK("#РТУС!"&amp;CELL("адрес",Проверка!M55),"заполнить"),IF(РТУС!L55="Паспорт гражданина РФ",IF(LEN(РТУС!M55)=4,HYPERLINK("#Проверка!"&amp;CELL("адрес",Проверка!M55),РТУС!M55),HYPERLINK("#РТУС!"&amp;CELL("адрес",Проверка!M55),"###")),IF(РТУС!L55="Свидетельство о рождении",HYPERLINK("#Проверка!"&amp;CELL("адрес",Проверка!M55),РТУС!M55),"")))</f>
        <v/>
      </c>
      <c r="N55" s="13" t="str">
        <f ca="1">IF(РТУС!L55="","",IF(РТУС!N55="",HYPERLINK("#РТУС!"&amp;CELL("адрес",Проверка!N55),"заполнить"),IF(OR(РТУС!L55="Паспорт гражданина РФ",РТУС!L55="Свидетельство о рождении"),IF(LEN(РТУС!N55)=6,HYPERLINK("#Проверка!"&amp;CELL("адрес",Проверка!N55),РТУС!N55),HYPERLINK("#РТУС!"&amp;CELL("адрес",Проверка!N55),"###")),HYPERLINK("#Проверка!"&amp;CELL("адрес",Проверка!N55),РТУС!N55))))</f>
        <v/>
      </c>
      <c r="O55" s="15" t="str">
        <f ca="1">IF(РТУС!L55="","",IF(РТУС!O55="",HYPERLINK("#РТУС!"&amp;CELL("адрес",Проверка!O55),"заполнить"),IF(AND(LEN(РТУС!O55)=5,РТУС!O55&lt;TODAY()),IF(РТУС!L55="Свидетельство о рождении",IF(РТУС!O55&gt;EDATE(TODAY(),-168),HYPERLINK("#Проверка!"&amp;CELL("адрес",Проверка!O55),РТУС!O55),HYPERLINK("#РТУС!"&amp;CELL("адрес",Проверка!O55),"недействительно")),HYPERLINK("#Проверка!"&amp;CELL("адрес",Проверка!O55),РТУС!O55)),HYPERLINK("#РТУС!"&amp;CELL("адрес",Проверка!O55),"###"))))</f>
        <v/>
      </c>
      <c r="P55" s="21" t="str">
        <f ca="1">IF(РТУС!L55="Паспорт гражданина РФ",IF(РТУС!P55="",HYPERLINK("#РТУС!"&amp;CELL("адрес",Проверка!P55),"заполнить"),HYPERLINK("#Проверка!"&amp;CELL("адрес",Проверка!P55),РТУС!P55)),"")</f>
        <v/>
      </c>
      <c r="Q55" s="13" t="str">
        <f ca="1">IF(РТУС!L55="Паспорт гражданина РФ",IF(РТУС!Q55="",HYPERLINK("#РТУС!"&amp;CELL("адрес",Проверка!Q55),"заполнить"),IF(LEN(РТУС!Q55)=7,HYPERLINK("#Проверка!"&amp;CELL("адрес",Проверка!Q55),РТУС!Q55),HYPERLINK("#РТУС!"&amp;CELL("адрес",Проверка!Q55),"###"))),"")</f>
        <v/>
      </c>
      <c r="R55" s="13" t="str">
        <f ca="1">IF(РТУС!R55="",HYPERLINK("#РТУС!"&amp;CELL("адрес",Проверка!R55),"заполнить"),HYPERLINK("#Проверка!"&amp;CELL("адрес",Проверка!R55),РТУС!R55))</f>
        <v>заполнить</v>
      </c>
      <c r="S55" s="13" t="str">
        <f>IF(РТУС!S55="","",РТУС!S55)</f>
        <v/>
      </c>
      <c r="T55" s="13" t="str">
        <f>IF(РТУС!T55="","",РТУС!T55)</f>
        <v/>
      </c>
      <c r="U55" s="13" t="str">
        <f>IF(РТУС!U55="","",РТУС!U55)</f>
        <v/>
      </c>
      <c r="V55" s="13" t="str">
        <f ca="1">IF(РТУС!V55="",HYPERLINK("#РТУС!"&amp;CELL("адрес",Проверка!V55),"заполнить"),IF(OR(РТУС!V55="Договор участия в долевом строительстве",РТУС!V55="Предварительный договор участия в долевом строительстве",РТУС!V55="Определение Арбитражного суда",РТУС!V55="Решение суда общей юрисдикции",РТУС!V55="Иные договоры"),HYPERLINK("#Проверка!"&amp;CELL("адрес",Проверка!V55),РТУС!V55),HYPERLINK("#РТУС!"&amp;CELL("адрес",Проверка!V55),"###")))</f>
        <v>заполнить</v>
      </c>
      <c r="W55" s="13" t="str">
        <f ca="1">IF(РТУС!W55="",HYPERLINK("#РТУС!"&amp;CELL("адрес",Проверка!W55),"заполнить"),HYPERLINK("#Проверка!"&amp;CELL("адрес",Проверка!W55),РТУС!W55))</f>
        <v>заполнить</v>
      </c>
      <c r="X55" s="15" t="str">
        <f ca="1">IF(РТУС!X55="",HYPERLINK("#РТУС!"&amp;CELL("адрес",Проверка!X55),"заполнить"),IF(AND(LEN(РТУС!X55)=5,РТУС!X55&lt;TODAY()),HYPERLINK("#Проверка!"&amp;CELL("адрес",Проверка!X55),РТУС!X55),HYPERLINK("#РТУС!"&amp;CELL("адрес",Проверка!X55),"###")))</f>
        <v>заполнить</v>
      </c>
      <c r="Y55" s="13" t="str">
        <f>IF(РТУС!Y55="","",РТУС!Y55)</f>
        <v/>
      </c>
      <c r="Z55" s="15" t="str">
        <f ca="1">IF(РТУС!Z55="","",IF(AND(LEN(РТУС!Z55)=5,РТУС!Z55&lt;TODAY()),HYPERLINK("#Проверка!"&amp;CELL("адрес",Проверка!Z55),РТУС!Z55),HYPERLINK("#РТУС!"&amp;CELL("адрес",Проверка!Z55),"###")))</f>
        <v/>
      </c>
      <c r="AA55" s="18" t="str">
        <f ca="1">IF(РТУС!AA55="",HYPERLINK("#РТУС!"&amp;CELL("адрес",Проверка!AA55),"заполнить"),IF(ISNUMBER(РТУС!AA55)=TRUE,HYPERLINK("#Проверка!"&amp;CELL("адрес",Проверка!AA55),РТУС!AA55),HYPERLINK("#РТУС!"&amp;CELL("адрес",Проверка!AA55),"###")))</f>
        <v>заполнить</v>
      </c>
      <c r="AB55" s="18" t="str">
        <f ca="1">IF(РТУС!AB55="",HYPERLINK("#РТУС!"&amp;CELL("адрес",Проверка!AB55),"заполнить"),IF(ISNUMBER(РТУС!AB55)=TRUE,HYPERLINK("#Проверка!"&amp;CELL("адрес",Проверка!AB55),РТУС!AB55),HYPERLINK("#РТУС!"&amp;CELL("адрес",Проверка!AB55),"###")))</f>
        <v>заполнить</v>
      </c>
      <c r="AC55" s="18" t="str">
        <f ca="1">IF(РТУС!AC55="","",IF(ISNUMBER(РТУС!AC55)=TRUE,HYPERLINK("#Проверка!"&amp;CELL("адрес",Проверка!AC55),РТУС!AC55),HYPERLINK("#РТУС!"&amp;CELL("адрес",Проверка!AC55),"###")))</f>
        <v/>
      </c>
      <c r="AD55" s="18" t="str">
        <f ca="1">IF(РТУС!AD55="","",IF(ISNUMBER(РТУС!AD55)=TRUE,HYPERLINK("#Проверка!"&amp;CELL("адрес",Проверка!AD55),РТУС!AD55),HYPERLINK("#РТУС!"&amp;CELL("адрес",Проверка!AD55),"###")))</f>
        <v/>
      </c>
      <c r="AE55" s="13" t="str">
        <f>IF(РТУС!AE55="","",РТУС!AE55)</f>
        <v/>
      </c>
      <c r="AF55" s="15" t="str">
        <f ca="1">IF(РТУС!AE55="","",IF(РТУС!AF55="",HYPERLINK("#РТУС!"&amp;CELL("адрес",Проверка!AF55),"заполнить"),IF(AND(LEN(РТУС!AF55)=5,РТУС!AF55&lt;TODAY()),HYPERLINK("#Проверка!"&amp;CELL("адрес",Проверка!AF55),РТУС!AF55),HYPERLINK("#РТУС!"&amp;CELL("адрес",Проверка!AF55),"###"))))</f>
        <v/>
      </c>
      <c r="AG55" s="13"/>
      <c r="AH55" s="15" t="str">
        <f ca="1">IF(РТУС!AE55="","",IF(РТУС!AH55="",HYPERLINK("#РТУС!"&amp;CELL("адрес",Проверка!AH55),"заполнить"),IF(AND(LEN(РТУС!AH55)=5,РТУС!AH55&lt;TODAY()),HYPERLINK("#Проверка!"&amp;CELL("адрес",Проверка!AH55),РТУС!AH55),HYPERLINK("#РТУС!"&amp;CELL("адрес",Проверка!AH55),"###"))))</f>
        <v/>
      </c>
      <c r="AI55" s="15" t="str">
        <f ca="1">IF(РТУС!AE55="","",IF(РТУС!AI55="",HYPERLINK("#РТУС!"&amp;CELL("адрес",Проверка!AI55),"заполнить"),HYPERLINK("#Проверка!"&amp;CELL("адрес",Проверка!AI55),РТУС!AI55)))</f>
        <v/>
      </c>
      <c r="AJ55" s="13" t="str">
        <f ca="1">IF(РТУС!AE55="","",IF(РТУС!AJ55="",HYPERLINK("#РТУС!"&amp;CELL("адрес",Проверка!AJ55),"заполнить"),IF(OR(РТУС!AJ55="Юрлицо",РТУС!AJ55="Физлицо",РТУС!AJ55="ИП"),HYPERLINK("#Проверка!"&amp;CELL("адрес",Проверка!AJ55),РТУС!AJ55),HYPERLINK("#РТУС!"&amp;CELL("адрес",Проверка!AJ55),"###"))))</f>
        <v/>
      </c>
      <c r="AK55" s="13" t="str">
        <f ca="1">IF(РТУС!AK55="",HYPERLINK("#РТУС!"&amp;CELL("адрес",Проверка!AK55),"заполнить"),IF(OR(РТУС!AK55="Квартира",РТУС!AK55="Кладовая",РТУС!AK55="Машино-место",РТУС!AK55="Нежилое помещение"),HYPERLINK("#Проверка!"&amp;CELL("адрес",Проверка!AK55),РТУС!AK55),HYPERLINK("#РТУС!"&amp;CELL("адрес",Проверка!AK55),"###")))</f>
        <v>заполнить</v>
      </c>
      <c r="AL55" s="13" t="str">
        <f ca="1">IF(РТУС!AL55="",HYPERLINK("#РТУС!"&amp;CELL("адрес",Проверка!AL55),"заполнить"),HYPERLINK("#Проверка!"&amp;CELL("адрес",Проверка!AL55),РТУС!AL55))</f>
        <v>заполнить</v>
      </c>
      <c r="AM55" s="18" t="str">
        <f ca="1">IF(РТУС!AM55="",HYPERLINK("#РТУС!"&amp;CELL("адрес",Проверка!AM55),"заполнить"),IF(ISNUMBER(РТУС!AM55)=TRUE,IF(РТУС!AK55="Нежилое помещение",IF(РТУС!AM55&gt;7,HYPERLINK("#РТУС!"&amp;CELL("адрес",Проверка!AM55),"не больше 7 кв.м."),РТУС!AM55),HYPERLINK("#Проверка!"&amp;CELL("адрес",Проверка!AM55),РТУС!AM55)),HYPERLINK("#РТУС!"&amp;CELL("адрес",Проверка!AM55),"###")))</f>
        <v>заполнить</v>
      </c>
      <c r="AN55" s="13" t="str">
        <f ca="1">IF(РТУС!AN55="",HYPERLINK("#РТУС!"&amp;CELL("адрес",Проверка!AN55),"заполнить"),IF(OR(РТУС!AN55="Общая площадь помещения",РТУС!AN55="Общая приведенная площадь жилого помещения",РТУС!AN55="Общая площадь жилого помещения с учетом лоджий, балконов, террас и веранд"),HYPERLINK("#Проверка!"&amp;CELL("адрес",Проверка!AN55),РТУС!AN55),HYPERLINK("#РТУС!"&amp;CELL("адрес",Проверка!AN55),"###")))</f>
        <v>заполнить</v>
      </c>
      <c r="AO55" s="13" t="str">
        <f ca="1">IF(OR(РТУС!AK55="Квартира",РТУС!A55="Нежилое помещение"),IF(РТУС!AO55="",HYPERLINK("#РТУС!"&amp;CELL("адрес",Проверка!AO55),"заполнить"),IF(ISNUMBER(РТУС!AO55)=TRUE,HYPERLINK("#Проверка!"&amp;CELL("адрес",Проверка!AO55),РТУС!AO55),HYPERLINK("#РТУС!"&amp;CELL("адрес",Проверка!AO55),"###"))),"")</f>
        <v/>
      </c>
      <c r="AP55" s="13" t="str">
        <f>IF(РТУС!AP55="","",РТУС!AP55)</f>
        <v/>
      </c>
      <c r="AQ55" s="13" t="str">
        <f ca="1">IF(РТУС!AQ55="",HYPERLINK("#РТУС!"&amp;CELL("адрес",Проверка!AQ55),"заполнить"),HYPERLINK("#Проверка!"&amp;CELL("адрес",Проверка!AQ55),РТУС!AQ55))</f>
        <v>заполнить</v>
      </c>
      <c r="AR55" s="18" t="str">
        <f ca="1">IF(РТУС!AR55="",HYPERLINK("#РТУС!"&amp;CELL("адрес",Проверка!AR55),"заполнить"),IF(ISNUMBER(РТУС!AR55)=FALSE,HYPERLINK("#РТУС!"&amp;CELL("адрес",Проверка!AR55),"###"),IF(РТУС!G55="1",IF(РТУС!AB55=РТУС!AR55+РТУС!AU55,HYPERLINK("#Проверка!"&amp;CELL("адрес",Проверка!AR55),РТУС!AR55),HYPERLINK("#РТУС!"&amp;CELL("адрес",Проверка!AR55),"сверить суммы")),IF(РТУС!AB55=(SUMIF(РТУС!$A$4:$A$1000,A55,РТУС!$AR$4:$AR$1000)+SUMIF(РТУС!$A$4:$A$1000,A55,РТУС!$AU$4:$AU$1000)),HYPERLINK("#Проверка!"&amp;CELL("адрес",Проверка!AR55),РТУС!AR55),HYPERLINK("#РТУС!"&amp;CELL("адрес",Проверка!AR55),"сверить суммы")))))</f>
        <v>заполнить</v>
      </c>
      <c r="AS55" s="13" t="str">
        <f>IF(РТУС!AS55="","",РТУС!AS55)</f>
        <v/>
      </c>
      <c r="AT55" s="18" t="str">
        <f ca="1">IF(РТУС!AT55="",HYPERLINK("#РТУС!"&amp;CELL("адрес",Проверка!AT55),"заполнить"),IF(ISNUMBER(РТУС!AT55)=FALSE,HYPERLINK("#РТУС!"&amp;CELL("адрес",Проверка!AT55),"###"),IF(РТУС!AT55=РТУС!AR55,HYPERLINK("#Проверка!"&amp;CELL("адрес",Проверка!AT55),РТУС!AT55),HYPERLINK("#РТУС!"&amp;CELL("адрес",Проверка!AT55),"сверить суммы"))))</f>
        <v>заполнить</v>
      </c>
      <c r="AU55" s="18" t="str">
        <f ca="1">IF(РТУС!AU55="",HYPERLINK("#РТУС!"&amp;CELL("адрес",Проверка!AU55),"заполнить"),IF(ISNUMBER(РТУС!AU55)=FALSE,HYPERLINK("#РТУС!"&amp;CELL("адрес",Проверка!AU55),"###"),IF(РТУС!G55="1",IF(РТУС!AB55=РТУС!AR55+РТУС!AU55,HYPERLINK("#Проверка!"&amp;CELL("адрес",Проверка!AU55),РТУС!AU55),HYPERLINK("#РТУС!"&amp;CELL("адрес",Проверка!AU55),"сверить суммы")),IF(РТУС!AB55=(SUMIF(РТУС!$A$4:$A$1000,A55,РТУС!$AR$4:$AR$1000)+SUMIF(РТУС!$A$4:$A$1000,A55,РТУС!$AU$4:$AU$1000)),HYPERLINK("#Проверка!"&amp;CELL("адрес",Проверка!AU55),РТУС!AU55),HYPERLINK("#РТУС!"&amp;CELL("адрес",Проверка!AU55),"сверить суммы")))))</f>
        <v>заполнить</v>
      </c>
      <c r="AV55" s="13" t="str">
        <f ca="1">IF(РТУС!AV55="",HYPERLINK("#РТУС!"&amp;CELL("адрес",Проверка!AV55),"заполнить"),IF(OR(РТУС!AV55="Требование о передаче жилого помещения",РТУС!AV55="Требование о передаче машино-места",РТУС!AV55="Требования о передаче нежилого помещения",РТУС!AV55="Денежные требования"),HYPERLINK("#Проверка!"&amp;CELL("адрес",Проверка!AV55),РТУС!AV55),HYPERLINK("#РТУС!"&amp;CELL("адрес",Проверка!AV55),"###")))</f>
        <v>заполнить</v>
      </c>
      <c r="AW55" s="13" t="str">
        <f ca="1">IF(РТУС!AW55="",HYPERLINK("#РТУС!"&amp;CELL("адрес",Проверка!AW55),"заполнить"),IF(OR(РТУС!AW55="Включен в полном объеме",РТУС!AW55="Включен частично"),HYPERLINK("#Проверка!"&amp;CELL("адрес",Проверка!AW55),РТУС!AW55),HYPERLINK("#РТУС!"&amp;CELL("адрес",Проверка!AW55),"###")))</f>
        <v>заполнить</v>
      </c>
      <c r="AX55" s="15" t="str">
        <f ca="1">IF(РТУС!AX55="",HYPERLINK("#РТУС!"&amp;CELL("адрес",Проверка!AX55),"заполнить"),IF(AND(LEN(РТУС!AX55)=5,РТУС!AX55&lt;TODAY()),HYPERLINK("#Проверка!"&amp;CELL("адрес",Проверка!AX55),РТУС!AX55),HYPERLINK("#РТУС!"&amp;CELL("адрес",Проверка!AX55),"###")))</f>
        <v>заполнить</v>
      </c>
      <c r="AY55" s="15" t="str">
        <f ca="1">IF(РТУС!AY55="",HYPERLINK("#РТУС!"&amp;CELL("адрес",Проверка!AY55),"заполнить"),IF(AND(LEN(РТУС!AY55)=5,РТУС!AY55&lt;TODAY()),HYPERLINK("#Проверка!"&amp;CELL("адрес",Проверка!AY55),РТУС!AY55),HYPERLINK("#РТУС!"&amp;CELL("адрес",Проверка!AY55),"###")))</f>
        <v>заполнить</v>
      </c>
    </row>
    <row r="56" spans="1:51" x14ac:dyDescent="0.25">
      <c r="A56" s="10" t="str">
        <f>РТУС!A56</f>
        <v>.</v>
      </c>
      <c r="B56" s="13" t="str">
        <f ca="1">IF(РТУС!B56="",HYPERLINK("#РТУС!"&amp;CELL("адрес",Проверка!B56),"заполнить"),IF(AND(LEN(РТУС!B56)=10,РТУС!B55=РТУС!B56),HYPERLINK("#Проверка!"&amp;CELL("адрес",Проверка!B56),РТУС!B56),HYPERLINK("#РТУС!"&amp;CELL("адрес",Проверка!B56),"###")))</f>
        <v>заполнить</v>
      </c>
      <c r="C56" s="13" t="str">
        <f ca="1">IF(РТУС!C56="",HYPERLINK("#РТУС!"&amp;CELL("адрес",Проверка!C56),"заполнить"),IF(AND(ISNUMBER(РТУС!C56)=TRUE,РТУС!C56&gt;0,РТУС!C55=РТУС!C56),HYPERLINK("#Проверка!"&amp;CELL("адрес",Проверка!C56),РТУС!C56),HYPERLINK("#РТУС!"&amp;CELL("адрес",Проверка!C56),"###")))</f>
        <v>заполнить</v>
      </c>
      <c r="D56" s="13" t="str">
        <f>IF(РТУС!D56="","",РТУС!D56)</f>
        <v/>
      </c>
      <c r="E56" s="13" t="str">
        <f ca="1">IF(РТУС!E56="",HYPERLINK("#РТУС!"&amp;CELL("адрес",Проверка!E56),"заполнить"),IF(РТУС!E55=РТУС!E56,HYPERLINK("#Проверка!"&amp;CELL("адрес",Проверка!E56),РТУС!E56),HYPERLINK("#РТУС!"&amp;CELL("адрес",Проверка!E56),"###")))</f>
        <v>заполнить</v>
      </c>
      <c r="F56" s="13" t="str">
        <f ca="1">IF(РТУС!F56="",HYPERLINK("#РТУС!"&amp;CELL("адрес",Проверка!F56),"заполнить"),HYPERLINK("#Проверка!"&amp;CELL("адрес",Проверка!F56),РТУС!F56))</f>
        <v>заполнить</v>
      </c>
      <c r="G56" s="20" t="str">
        <f ca="1">IF(РТУС!G56="",HYPERLINK("#РТУС!"&amp;CELL("адрес",Проверка!G56),"заполнить"),IF(РТУС!G56="1",HYPERLINK("#Проверка!"&amp;CELL("адрес",Проверка!G56),"1"),IF(AND(ISNUMBER(РТУС!G56)=TRUE,РТУС!G56&lt;=1,РТУС!G56&gt;0),IF(SUMIF(РТУС!$A$4:$A$1000,A56,РТУС!$G$4:$G$1000)=1,HYPERLINK("#Проверка!"&amp;CELL("адрес",Проверка!G56),РТУС!G56),HYPERLINK("#РТУС!"&amp;CELL("адрес",Проверка!G56),"сумма долей ≠ 1")),HYPERLINK("#РТУС!"&amp;CELL("адрес",Проверка!G56),"###"))))</f>
        <v>заполнить</v>
      </c>
      <c r="H56" s="13" t="str">
        <f ca="1">IF(РТУС!H56="",HYPERLINK("#РТУС!"&amp;CELL("адрес",Проверка!H56),"заполнить"),IF(OR(РТУС!H56="Юрлицо",РТУС!H56="Физлицо",РТУС!H56="ИП"),HYPERLINK("#Проверка!"&amp;CELL("адрес",Проверка!H56),РТУС!H56),HYPERLINK("#РТУС!"&amp;CELL("адрес",Проверка!H56),"###")))</f>
        <v>заполнить</v>
      </c>
      <c r="I56" s="13" t="str">
        <f ca="1">IF(OR(РТУС!H56="Юрлицо",РТУС!H56="ИП"),IF(РТУС!I56="",HYPERLINK("#РТУС!"&amp;CELL("адрес",Проверка!I56),"заполнить"),IF(OR(LEN(РТУС!I56)=10,LEN(РТУС!I56)=12),HYPERLINK("#Проверка!"&amp;CELL("адрес",Проверка!I56),РТУС!I56),HYPERLINK("#РТУС!"&amp;CELL("адрес",Проверка!I56),"###"))),"")</f>
        <v/>
      </c>
      <c r="J56" s="15" t="str">
        <f ca="1">IF(РТУС!J56="","",IF(AND(LEN(РТУС!J56)=5,РТУС!J56&lt;TODAY()),HYPERLINK("#Проверка!"&amp;CELL("адрес",Проверка!J56),РТУС!J56),HYPERLINK("#РТУС!"&amp;CELL("адрес",Проверка!J56),"###")))</f>
        <v/>
      </c>
      <c r="K56" s="13" t="str">
        <f>IF(РТУС!K56="","",РТУС!K56)</f>
        <v/>
      </c>
      <c r="L56" s="13" t="str">
        <f ca="1">IF(OR(РТУС!H56="Физлицо",РТУС!H56="ИП"),IF(РТУС!L56="",HYPERLINK("#РТУС!"&amp;CELL("адрес",Проверка!L56),"заполнить"),IF(OR(РТУС!L56="Загранпаспорт гражданина РФ",РТУС!L56="Паспорт гражданина РФ",РТУС!L56="Иностранный паспорт",РТУС!L56="Свидетельство о рождении",РТУС!L56="Вид на жительство"),HYPERLINK("#Проверка!"&amp;CELL("адрес",Проверка!L56),РТУС!L56),HYPERLINK("#РТУС!"&amp;CELL("адрес",Проверка!L56),"###"))),"")</f>
        <v/>
      </c>
      <c r="M56" s="13" t="str">
        <f ca="1">IF(AND(OR(РТУС!L56="Паспорт гражданина РФ",РТУС!L56="Свидетельство о рождении"),РТУС!M56=""),HYPERLINK("#РТУС!"&amp;CELL("адрес",Проверка!M56),"заполнить"),IF(РТУС!L56="Паспорт гражданина РФ",IF(LEN(РТУС!M56)=4,HYPERLINK("#Проверка!"&amp;CELL("адрес",Проверка!M56),РТУС!M56),HYPERLINK("#РТУС!"&amp;CELL("адрес",Проверка!M56),"###")),IF(РТУС!L56="Свидетельство о рождении",HYPERLINK("#Проверка!"&amp;CELL("адрес",Проверка!M56),РТУС!M56),"")))</f>
        <v/>
      </c>
      <c r="N56" s="13" t="str">
        <f ca="1">IF(РТУС!L56="","",IF(РТУС!N56="",HYPERLINK("#РТУС!"&amp;CELL("адрес",Проверка!N56),"заполнить"),IF(OR(РТУС!L56="Паспорт гражданина РФ",РТУС!L56="Свидетельство о рождении"),IF(LEN(РТУС!N56)=6,HYPERLINK("#Проверка!"&amp;CELL("адрес",Проверка!N56),РТУС!N56),HYPERLINK("#РТУС!"&amp;CELL("адрес",Проверка!N56),"###")),HYPERLINK("#Проверка!"&amp;CELL("адрес",Проверка!N56),РТУС!N56))))</f>
        <v/>
      </c>
      <c r="O56" s="15" t="str">
        <f ca="1">IF(РТУС!L56="","",IF(РТУС!O56="",HYPERLINK("#РТУС!"&amp;CELL("адрес",Проверка!O56),"заполнить"),IF(AND(LEN(РТУС!O56)=5,РТУС!O56&lt;TODAY()),IF(РТУС!L56="Свидетельство о рождении",IF(РТУС!O56&gt;EDATE(TODAY(),-168),HYPERLINK("#Проверка!"&amp;CELL("адрес",Проверка!O56),РТУС!O56),HYPERLINK("#РТУС!"&amp;CELL("адрес",Проверка!O56),"недействительно")),HYPERLINK("#Проверка!"&amp;CELL("адрес",Проверка!O56),РТУС!O56)),HYPERLINK("#РТУС!"&amp;CELL("адрес",Проверка!O56),"###"))))</f>
        <v/>
      </c>
      <c r="P56" s="21" t="str">
        <f ca="1">IF(РТУС!L56="Паспорт гражданина РФ",IF(РТУС!P56="",HYPERLINK("#РТУС!"&amp;CELL("адрес",Проверка!P56),"заполнить"),HYPERLINK("#Проверка!"&amp;CELL("адрес",Проверка!P56),РТУС!P56)),"")</f>
        <v/>
      </c>
      <c r="Q56" s="13" t="str">
        <f ca="1">IF(РТУС!L56="Паспорт гражданина РФ",IF(РТУС!Q56="",HYPERLINK("#РТУС!"&amp;CELL("адрес",Проверка!Q56),"заполнить"),IF(LEN(РТУС!Q56)=7,HYPERLINK("#Проверка!"&amp;CELL("адрес",Проверка!Q56),РТУС!Q56),HYPERLINK("#РТУС!"&amp;CELL("адрес",Проверка!Q56),"###"))),"")</f>
        <v/>
      </c>
      <c r="R56" s="13" t="str">
        <f ca="1">IF(РТУС!R56="",HYPERLINK("#РТУС!"&amp;CELL("адрес",Проверка!R56),"заполнить"),HYPERLINK("#Проверка!"&amp;CELL("адрес",Проверка!R56),РТУС!R56))</f>
        <v>заполнить</v>
      </c>
      <c r="S56" s="13" t="str">
        <f>IF(РТУС!S56="","",РТУС!S56)</f>
        <v/>
      </c>
      <c r="T56" s="13" t="str">
        <f>IF(РТУС!T56="","",РТУС!T56)</f>
        <v/>
      </c>
      <c r="U56" s="13" t="str">
        <f>IF(РТУС!U56="","",РТУС!U56)</f>
        <v/>
      </c>
      <c r="V56" s="13" t="str">
        <f ca="1">IF(РТУС!V56="",HYPERLINK("#РТУС!"&amp;CELL("адрес",Проверка!V56),"заполнить"),IF(OR(РТУС!V56="Договор участия в долевом строительстве",РТУС!V56="Предварительный договор участия в долевом строительстве",РТУС!V56="Определение Арбитражного суда",РТУС!V56="Решение суда общей юрисдикции",РТУС!V56="Иные договоры"),HYPERLINK("#Проверка!"&amp;CELL("адрес",Проверка!V56),РТУС!V56),HYPERLINK("#РТУС!"&amp;CELL("адрес",Проверка!V56),"###")))</f>
        <v>заполнить</v>
      </c>
      <c r="W56" s="13" t="str">
        <f ca="1">IF(РТУС!W56="",HYPERLINK("#РТУС!"&amp;CELL("адрес",Проверка!W56),"заполнить"),HYPERLINK("#Проверка!"&amp;CELL("адрес",Проверка!W56),РТУС!W56))</f>
        <v>заполнить</v>
      </c>
      <c r="X56" s="15" t="str">
        <f ca="1">IF(РТУС!X56="",HYPERLINK("#РТУС!"&amp;CELL("адрес",Проверка!X56),"заполнить"),IF(AND(LEN(РТУС!X56)=5,РТУС!X56&lt;TODAY()),HYPERLINK("#Проверка!"&amp;CELL("адрес",Проверка!X56),РТУС!X56),HYPERLINK("#РТУС!"&amp;CELL("адрес",Проверка!X56),"###")))</f>
        <v>заполнить</v>
      </c>
      <c r="Y56" s="13" t="str">
        <f>IF(РТУС!Y56="","",РТУС!Y56)</f>
        <v/>
      </c>
      <c r="Z56" s="15" t="str">
        <f ca="1">IF(РТУС!Z56="","",IF(AND(LEN(РТУС!Z56)=5,РТУС!Z56&lt;TODAY()),HYPERLINK("#Проверка!"&amp;CELL("адрес",Проверка!Z56),РТУС!Z56),HYPERLINK("#РТУС!"&amp;CELL("адрес",Проверка!Z56),"###")))</f>
        <v/>
      </c>
      <c r="AA56" s="18" t="str">
        <f ca="1">IF(РТУС!AA56="",HYPERLINK("#РТУС!"&amp;CELL("адрес",Проверка!AA56),"заполнить"),IF(ISNUMBER(РТУС!AA56)=TRUE,HYPERLINK("#Проверка!"&amp;CELL("адрес",Проверка!AA56),РТУС!AA56),HYPERLINK("#РТУС!"&amp;CELL("адрес",Проверка!AA56),"###")))</f>
        <v>заполнить</v>
      </c>
      <c r="AB56" s="18" t="str">
        <f ca="1">IF(РТУС!AB56="",HYPERLINK("#РТУС!"&amp;CELL("адрес",Проверка!AB56),"заполнить"),IF(ISNUMBER(РТУС!AB56)=TRUE,HYPERLINK("#Проверка!"&amp;CELL("адрес",Проверка!AB56),РТУС!AB56),HYPERLINK("#РТУС!"&amp;CELL("адрес",Проверка!AB56),"###")))</f>
        <v>заполнить</v>
      </c>
      <c r="AC56" s="18" t="str">
        <f ca="1">IF(РТУС!AC56="","",IF(ISNUMBER(РТУС!AC56)=TRUE,HYPERLINK("#Проверка!"&amp;CELL("адрес",Проверка!AC56),РТУС!AC56),HYPERLINK("#РТУС!"&amp;CELL("адрес",Проверка!AC56),"###")))</f>
        <v/>
      </c>
      <c r="AD56" s="18" t="str">
        <f ca="1">IF(РТУС!AD56="","",IF(ISNUMBER(РТУС!AD56)=TRUE,HYPERLINK("#Проверка!"&amp;CELL("адрес",Проверка!AD56),РТУС!AD56),HYPERLINK("#РТУС!"&amp;CELL("адрес",Проверка!AD56),"###")))</f>
        <v/>
      </c>
      <c r="AE56" s="13" t="str">
        <f>IF(РТУС!AE56="","",РТУС!AE56)</f>
        <v/>
      </c>
      <c r="AF56" s="15" t="str">
        <f ca="1">IF(РТУС!AE56="","",IF(РТУС!AF56="",HYPERLINK("#РТУС!"&amp;CELL("адрес",Проверка!AF56),"заполнить"),IF(AND(LEN(РТУС!AF56)=5,РТУС!AF56&lt;TODAY()),HYPERLINK("#Проверка!"&amp;CELL("адрес",Проверка!AF56),РТУС!AF56),HYPERLINK("#РТУС!"&amp;CELL("адрес",Проверка!AF56),"###"))))</f>
        <v/>
      </c>
      <c r="AG56" s="13"/>
      <c r="AH56" s="15" t="str">
        <f ca="1">IF(РТУС!AE56="","",IF(РТУС!AH56="",HYPERLINK("#РТУС!"&amp;CELL("адрес",Проверка!AH56),"заполнить"),IF(AND(LEN(РТУС!AH56)=5,РТУС!AH56&lt;TODAY()),HYPERLINK("#Проверка!"&amp;CELL("адрес",Проверка!AH56),РТУС!AH56),HYPERLINK("#РТУС!"&amp;CELL("адрес",Проверка!AH56),"###"))))</f>
        <v/>
      </c>
      <c r="AI56" s="15" t="str">
        <f ca="1">IF(РТУС!AE56="","",IF(РТУС!AI56="",HYPERLINK("#РТУС!"&amp;CELL("адрес",Проверка!AI56),"заполнить"),HYPERLINK("#Проверка!"&amp;CELL("адрес",Проверка!AI56),РТУС!AI56)))</f>
        <v/>
      </c>
      <c r="AJ56" s="13" t="str">
        <f ca="1">IF(РТУС!AE56="","",IF(РТУС!AJ56="",HYPERLINK("#РТУС!"&amp;CELL("адрес",Проверка!AJ56),"заполнить"),IF(OR(РТУС!AJ56="Юрлицо",РТУС!AJ56="Физлицо",РТУС!AJ56="ИП"),HYPERLINK("#Проверка!"&amp;CELL("адрес",Проверка!AJ56),РТУС!AJ56),HYPERLINK("#РТУС!"&amp;CELL("адрес",Проверка!AJ56),"###"))))</f>
        <v/>
      </c>
      <c r="AK56" s="13" t="str">
        <f ca="1">IF(РТУС!AK56="",HYPERLINK("#РТУС!"&amp;CELL("адрес",Проверка!AK56),"заполнить"),IF(OR(РТУС!AK56="Квартира",РТУС!AK56="Кладовая",РТУС!AK56="Машино-место",РТУС!AK56="Нежилое помещение"),HYPERLINK("#Проверка!"&amp;CELL("адрес",Проверка!AK56),РТУС!AK56),HYPERLINK("#РТУС!"&amp;CELL("адрес",Проверка!AK56),"###")))</f>
        <v>заполнить</v>
      </c>
      <c r="AL56" s="13" t="str">
        <f ca="1">IF(РТУС!AL56="",HYPERLINK("#РТУС!"&amp;CELL("адрес",Проверка!AL56),"заполнить"),HYPERLINK("#Проверка!"&amp;CELL("адрес",Проверка!AL56),РТУС!AL56))</f>
        <v>заполнить</v>
      </c>
      <c r="AM56" s="18" t="str">
        <f ca="1">IF(РТУС!AM56="",HYPERLINK("#РТУС!"&amp;CELL("адрес",Проверка!AM56),"заполнить"),IF(ISNUMBER(РТУС!AM56)=TRUE,IF(РТУС!AK56="Нежилое помещение",IF(РТУС!AM56&gt;7,HYPERLINK("#РТУС!"&amp;CELL("адрес",Проверка!AM56),"не больше 7 кв.м."),РТУС!AM56),HYPERLINK("#Проверка!"&amp;CELL("адрес",Проверка!AM56),РТУС!AM56)),HYPERLINK("#РТУС!"&amp;CELL("адрес",Проверка!AM56),"###")))</f>
        <v>заполнить</v>
      </c>
      <c r="AN56" s="13" t="str">
        <f ca="1">IF(РТУС!AN56="",HYPERLINK("#РТУС!"&amp;CELL("адрес",Проверка!AN56),"заполнить"),IF(OR(РТУС!AN56="Общая площадь помещения",РТУС!AN56="Общая приведенная площадь жилого помещения",РТУС!AN56="Общая площадь жилого помещения с учетом лоджий, балконов, террас и веранд"),HYPERLINK("#Проверка!"&amp;CELL("адрес",Проверка!AN56),РТУС!AN56),HYPERLINK("#РТУС!"&amp;CELL("адрес",Проверка!AN56),"###")))</f>
        <v>заполнить</v>
      </c>
      <c r="AO56" s="13" t="str">
        <f ca="1">IF(OR(РТУС!AK56="Квартира",РТУС!A56="Нежилое помещение"),IF(РТУС!AO56="",HYPERLINK("#РТУС!"&amp;CELL("адрес",Проверка!AO56),"заполнить"),IF(ISNUMBER(РТУС!AO56)=TRUE,HYPERLINK("#Проверка!"&amp;CELL("адрес",Проверка!AO56),РТУС!AO56),HYPERLINK("#РТУС!"&amp;CELL("адрес",Проверка!AO56),"###"))),"")</f>
        <v/>
      </c>
      <c r="AP56" s="13" t="str">
        <f>IF(РТУС!AP56="","",РТУС!AP56)</f>
        <v/>
      </c>
      <c r="AQ56" s="13" t="str">
        <f ca="1">IF(РТУС!AQ56="",HYPERLINK("#РТУС!"&amp;CELL("адрес",Проверка!AQ56),"заполнить"),HYPERLINK("#Проверка!"&amp;CELL("адрес",Проверка!AQ56),РТУС!AQ56))</f>
        <v>заполнить</v>
      </c>
      <c r="AR56" s="18" t="str">
        <f ca="1">IF(РТУС!AR56="",HYPERLINK("#РТУС!"&amp;CELL("адрес",Проверка!AR56),"заполнить"),IF(ISNUMBER(РТУС!AR56)=FALSE,HYPERLINK("#РТУС!"&amp;CELL("адрес",Проверка!AR56),"###"),IF(РТУС!G56="1",IF(РТУС!AB56=РТУС!AR56+РТУС!AU56,HYPERLINK("#Проверка!"&amp;CELL("адрес",Проверка!AR56),РТУС!AR56),HYPERLINK("#РТУС!"&amp;CELL("адрес",Проверка!AR56),"сверить суммы")),IF(РТУС!AB56=(SUMIF(РТУС!$A$4:$A$1000,A56,РТУС!$AR$4:$AR$1000)+SUMIF(РТУС!$A$4:$A$1000,A56,РТУС!$AU$4:$AU$1000)),HYPERLINK("#Проверка!"&amp;CELL("адрес",Проверка!AR56),РТУС!AR56),HYPERLINK("#РТУС!"&amp;CELL("адрес",Проверка!AR56),"сверить суммы")))))</f>
        <v>заполнить</v>
      </c>
      <c r="AS56" s="13" t="str">
        <f>IF(РТУС!AS56="","",РТУС!AS56)</f>
        <v/>
      </c>
      <c r="AT56" s="18" t="str">
        <f ca="1">IF(РТУС!AT56="",HYPERLINK("#РТУС!"&amp;CELL("адрес",Проверка!AT56),"заполнить"),IF(ISNUMBER(РТУС!AT56)=FALSE,HYPERLINK("#РТУС!"&amp;CELL("адрес",Проверка!AT56),"###"),IF(РТУС!AT56=РТУС!AR56,HYPERLINK("#Проверка!"&amp;CELL("адрес",Проверка!AT56),РТУС!AT56),HYPERLINK("#РТУС!"&amp;CELL("адрес",Проверка!AT56),"сверить суммы"))))</f>
        <v>заполнить</v>
      </c>
      <c r="AU56" s="18" t="str">
        <f ca="1">IF(РТУС!AU56="",HYPERLINK("#РТУС!"&amp;CELL("адрес",Проверка!AU56),"заполнить"),IF(ISNUMBER(РТУС!AU56)=FALSE,HYPERLINK("#РТУС!"&amp;CELL("адрес",Проверка!AU56),"###"),IF(РТУС!G56="1",IF(РТУС!AB56=РТУС!AR56+РТУС!AU56,HYPERLINK("#Проверка!"&amp;CELL("адрес",Проверка!AU56),РТУС!AU56),HYPERLINK("#РТУС!"&amp;CELL("адрес",Проверка!AU56),"сверить суммы")),IF(РТУС!AB56=(SUMIF(РТУС!$A$4:$A$1000,A56,РТУС!$AR$4:$AR$1000)+SUMIF(РТУС!$A$4:$A$1000,A56,РТУС!$AU$4:$AU$1000)),HYPERLINK("#Проверка!"&amp;CELL("адрес",Проверка!AU56),РТУС!AU56),HYPERLINK("#РТУС!"&amp;CELL("адрес",Проверка!AU56),"сверить суммы")))))</f>
        <v>заполнить</v>
      </c>
      <c r="AV56" s="13" t="str">
        <f ca="1">IF(РТУС!AV56="",HYPERLINK("#РТУС!"&amp;CELL("адрес",Проверка!AV56),"заполнить"),IF(OR(РТУС!AV56="Требование о передаче жилого помещения",РТУС!AV56="Требование о передаче машино-места",РТУС!AV56="Требования о передаче нежилого помещения",РТУС!AV56="Денежные требования"),HYPERLINK("#Проверка!"&amp;CELL("адрес",Проверка!AV56),РТУС!AV56),HYPERLINK("#РТУС!"&amp;CELL("адрес",Проверка!AV56),"###")))</f>
        <v>заполнить</v>
      </c>
      <c r="AW56" s="13" t="str">
        <f ca="1">IF(РТУС!AW56="",HYPERLINK("#РТУС!"&amp;CELL("адрес",Проверка!AW56),"заполнить"),IF(OR(РТУС!AW56="Включен в полном объеме",РТУС!AW56="Включен частично"),HYPERLINK("#Проверка!"&amp;CELL("адрес",Проверка!AW56),РТУС!AW56),HYPERLINK("#РТУС!"&amp;CELL("адрес",Проверка!AW56),"###")))</f>
        <v>заполнить</v>
      </c>
      <c r="AX56" s="15" t="str">
        <f ca="1">IF(РТУС!AX56="",HYPERLINK("#РТУС!"&amp;CELL("адрес",Проверка!AX56),"заполнить"),IF(AND(LEN(РТУС!AX56)=5,РТУС!AX56&lt;TODAY()),HYPERLINK("#Проверка!"&amp;CELL("адрес",Проверка!AX56),РТУС!AX56),HYPERLINK("#РТУС!"&amp;CELL("адрес",Проверка!AX56),"###")))</f>
        <v>заполнить</v>
      </c>
      <c r="AY56" s="15" t="str">
        <f ca="1">IF(РТУС!AY56="",HYPERLINK("#РТУС!"&amp;CELL("адрес",Проверка!AY56),"заполнить"),IF(AND(LEN(РТУС!AY56)=5,РТУС!AY56&lt;TODAY()),HYPERLINK("#Проверка!"&amp;CELL("адрес",Проверка!AY56),РТУС!AY56),HYPERLINK("#РТУС!"&amp;CELL("адрес",Проверка!AY56),"###")))</f>
        <v>заполнить</v>
      </c>
    </row>
    <row r="57" spans="1:51" x14ac:dyDescent="0.25">
      <c r="A57" s="10" t="str">
        <f>РТУС!A57</f>
        <v>.</v>
      </c>
      <c r="B57" s="13" t="str">
        <f ca="1">IF(РТУС!B57="",HYPERLINK("#РТУС!"&amp;CELL("адрес",Проверка!B57),"заполнить"),IF(AND(LEN(РТУС!B57)=10,РТУС!B56=РТУС!B57),HYPERLINK("#Проверка!"&amp;CELL("адрес",Проверка!B57),РТУС!B57),HYPERLINK("#РТУС!"&amp;CELL("адрес",Проверка!B57),"###")))</f>
        <v>заполнить</v>
      </c>
      <c r="C57" s="13" t="str">
        <f ca="1">IF(РТУС!C57="",HYPERLINK("#РТУС!"&amp;CELL("адрес",Проверка!C57),"заполнить"),IF(AND(ISNUMBER(РТУС!C57)=TRUE,РТУС!C57&gt;0,РТУС!C56=РТУС!C57),HYPERLINK("#Проверка!"&amp;CELL("адрес",Проверка!C57),РТУС!C57),HYPERLINK("#РТУС!"&amp;CELL("адрес",Проверка!C57),"###")))</f>
        <v>заполнить</v>
      </c>
      <c r="D57" s="13" t="str">
        <f>IF(РТУС!D57="","",РТУС!D57)</f>
        <v/>
      </c>
      <c r="E57" s="13" t="str">
        <f ca="1">IF(РТУС!E57="",HYPERLINK("#РТУС!"&amp;CELL("адрес",Проверка!E57),"заполнить"),IF(РТУС!E56=РТУС!E57,HYPERLINK("#Проверка!"&amp;CELL("адрес",Проверка!E57),РТУС!E57),HYPERLINK("#РТУС!"&amp;CELL("адрес",Проверка!E57),"###")))</f>
        <v>заполнить</v>
      </c>
      <c r="F57" s="13" t="str">
        <f ca="1">IF(РТУС!F57="",HYPERLINK("#РТУС!"&amp;CELL("адрес",Проверка!F57),"заполнить"),HYPERLINK("#Проверка!"&amp;CELL("адрес",Проверка!F57),РТУС!F57))</f>
        <v>заполнить</v>
      </c>
      <c r="G57" s="20" t="str">
        <f ca="1">IF(РТУС!G57="",HYPERLINK("#РТУС!"&amp;CELL("адрес",Проверка!G57),"заполнить"),IF(РТУС!G57="1",HYPERLINK("#Проверка!"&amp;CELL("адрес",Проверка!G57),"1"),IF(AND(ISNUMBER(РТУС!G57)=TRUE,РТУС!G57&lt;=1,РТУС!G57&gt;0),IF(SUMIF(РТУС!$A$4:$A$1000,A57,РТУС!$G$4:$G$1000)=1,HYPERLINK("#Проверка!"&amp;CELL("адрес",Проверка!G57),РТУС!G57),HYPERLINK("#РТУС!"&amp;CELL("адрес",Проверка!G57),"сумма долей ≠ 1")),HYPERLINK("#РТУС!"&amp;CELL("адрес",Проверка!G57),"###"))))</f>
        <v>заполнить</v>
      </c>
      <c r="H57" s="13" t="str">
        <f ca="1">IF(РТУС!H57="",HYPERLINK("#РТУС!"&amp;CELL("адрес",Проверка!H57),"заполнить"),IF(OR(РТУС!H57="Юрлицо",РТУС!H57="Физлицо",РТУС!H57="ИП"),HYPERLINK("#Проверка!"&amp;CELL("адрес",Проверка!H57),РТУС!H57),HYPERLINK("#РТУС!"&amp;CELL("адрес",Проверка!H57),"###")))</f>
        <v>заполнить</v>
      </c>
      <c r="I57" s="13" t="str">
        <f ca="1">IF(OR(РТУС!H57="Юрлицо",РТУС!H57="ИП"),IF(РТУС!I57="",HYPERLINK("#РТУС!"&amp;CELL("адрес",Проверка!I57),"заполнить"),IF(OR(LEN(РТУС!I57)=10,LEN(РТУС!I57)=12),HYPERLINK("#Проверка!"&amp;CELL("адрес",Проверка!I57),РТУС!I57),HYPERLINK("#РТУС!"&amp;CELL("адрес",Проверка!I57),"###"))),"")</f>
        <v/>
      </c>
      <c r="J57" s="15" t="str">
        <f ca="1">IF(РТУС!J57="","",IF(AND(LEN(РТУС!J57)=5,РТУС!J57&lt;TODAY()),HYPERLINK("#Проверка!"&amp;CELL("адрес",Проверка!J57),РТУС!J57),HYPERLINK("#РТУС!"&amp;CELL("адрес",Проверка!J57),"###")))</f>
        <v/>
      </c>
      <c r="K57" s="13" t="str">
        <f>IF(РТУС!K57="","",РТУС!K57)</f>
        <v/>
      </c>
      <c r="L57" s="13" t="str">
        <f ca="1">IF(OR(РТУС!H57="Физлицо",РТУС!H57="ИП"),IF(РТУС!L57="",HYPERLINK("#РТУС!"&amp;CELL("адрес",Проверка!L57),"заполнить"),IF(OR(РТУС!L57="Загранпаспорт гражданина РФ",РТУС!L57="Паспорт гражданина РФ",РТУС!L57="Иностранный паспорт",РТУС!L57="Свидетельство о рождении",РТУС!L57="Вид на жительство"),HYPERLINK("#Проверка!"&amp;CELL("адрес",Проверка!L57),РТУС!L57),HYPERLINK("#РТУС!"&amp;CELL("адрес",Проверка!L57),"###"))),"")</f>
        <v/>
      </c>
      <c r="M57" s="13" t="str">
        <f ca="1">IF(AND(OR(РТУС!L57="Паспорт гражданина РФ",РТУС!L57="Свидетельство о рождении"),РТУС!M57=""),HYPERLINK("#РТУС!"&amp;CELL("адрес",Проверка!M57),"заполнить"),IF(РТУС!L57="Паспорт гражданина РФ",IF(LEN(РТУС!M57)=4,HYPERLINK("#Проверка!"&amp;CELL("адрес",Проверка!M57),РТУС!M57),HYPERLINK("#РТУС!"&amp;CELL("адрес",Проверка!M57),"###")),IF(РТУС!L57="Свидетельство о рождении",HYPERLINK("#Проверка!"&amp;CELL("адрес",Проверка!M57),РТУС!M57),"")))</f>
        <v/>
      </c>
      <c r="N57" s="13" t="str">
        <f ca="1">IF(РТУС!L57="","",IF(РТУС!N57="",HYPERLINK("#РТУС!"&amp;CELL("адрес",Проверка!N57),"заполнить"),IF(OR(РТУС!L57="Паспорт гражданина РФ",РТУС!L57="Свидетельство о рождении"),IF(LEN(РТУС!N57)=6,HYPERLINK("#Проверка!"&amp;CELL("адрес",Проверка!N57),РТУС!N57),HYPERLINK("#РТУС!"&amp;CELL("адрес",Проверка!N57),"###")),HYPERLINK("#Проверка!"&amp;CELL("адрес",Проверка!N57),РТУС!N57))))</f>
        <v/>
      </c>
      <c r="O57" s="15" t="str">
        <f ca="1">IF(РТУС!L57="","",IF(РТУС!O57="",HYPERLINK("#РТУС!"&amp;CELL("адрес",Проверка!O57),"заполнить"),IF(AND(LEN(РТУС!O57)=5,РТУС!O57&lt;TODAY()),IF(РТУС!L57="Свидетельство о рождении",IF(РТУС!O57&gt;EDATE(TODAY(),-168),HYPERLINK("#Проверка!"&amp;CELL("адрес",Проверка!O57),РТУС!O57),HYPERLINK("#РТУС!"&amp;CELL("адрес",Проверка!O57),"недействительно")),HYPERLINK("#Проверка!"&amp;CELL("адрес",Проверка!O57),РТУС!O57)),HYPERLINK("#РТУС!"&amp;CELL("адрес",Проверка!O57),"###"))))</f>
        <v/>
      </c>
      <c r="P57" s="21" t="str">
        <f ca="1">IF(РТУС!L57="Паспорт гражданина РФ",IF(РТУС!P57="",HYPERLINK("#РТУС!"&amp;CELL("адрес",Проверка!P57),"заполнить"),HYPERLINK("#Проверка!"&amp;CELL("адрес",Проверка!P57),РТУС!P57)),"")</f>
        <v/>
      </c>
      <c r="Q57" s="13" t="str">
        <f ca="1">IF(РТУС!L57="Паспорт гражданина РФ",IF(РТУС!Q57="",HYPERLINK("#РТУС!"&amp;CELL("адрес",Проверка!Q57),"заполнить"),IF(LEN(РТУС!Q57)=7,HYPERLINK("#Проверка!"&amp;CELL("адрес",Проверка!Q57),РТУС!Q57),HYPERLINK("#РТУС!"&amp;CELL("адрес",Проверка!Q57),"###"))),"")</f>
        <v/>
      </c>
      <c r="R57" s="13" t="str">
        <f ca="1">IF(РТУС!R57="",HYPERLINK("#РТУС!"&amp;CELL("адрес",Проверка!R57),"заполнить"),HYPERLINK("#Проверка!"&amp;CELL("адрес",Проверка!R57),РТУС!R57))</f>
        <v>заполнить</v>
      </c>
      <c r="S57" s="13" t="str">
        <f>IF(РТУС!S57="","",РТУС!S57)</f>
        <v/>
      </c>
      <c r="T57" s="13" t="str">
        <f>IF(РТУС!T57="","",РТУС!T57)</f>
        <v/>
      </c>
      <c r="U57" s="13" t="str">
        <f>IF(РТУС!U57="","",РТУС!U57)</f>
        <v/>
      </c>
      <c r="V57" s="13" t="str">
        <f ca="1">IF(РТУС!V57="",HYPERLINK("#РТУС!"&amp;CELL("адрес",Проверка!V57),"заполнить"),IF(OR(РТУС!V57="Договор участия в долевом строительстве",РТУС!V57="Предварительный договор участия в долевом строительстве",РТУС!V57="Определение Арбитражного суда",РТУС!V57="Решение суда общей юрисдикции",РТУС!V57="Иные договоры"),HYPERLINK("#Проверка!"&amp;CELL("адрес",Проверка!V57),РТУС!V57),HYPERLINK("#РТУС!"&amp;CELL("адрес",Проверка!V57),"###")))</f>
        <v>заполнить</v>
      </c>
      <c r="W57" s="13" t="str">
        <f ca="1">IF(РТУС!W57="",HYPERLINK("#РТУС!"&amp;CELL("адрес",Проверка!W57),"заполнить"),HYPERLINK("#Проверка!"&amp;CELL("адрес",Проверка!W57),РТУС!W57))</f>
        <v>заполнить</v>
      </c>
      <c r="X57" s="15" t="str">
        <f ca="1">IF(РТУС!X57="",HYPERLINK("#РТУС!"&amp;CELL("адрес",Проверка!X57),"заполнить"),IF(AND(LEN(РТУС!X57)=5,РТУС!X57&lt;TODAY()),HYPERLINK("#Проверка!"&amp;CELL("адрес",Проверка!X57),РТУС!X57),HYPERLINK("#РТУС!"&amp;CELL("адрес",Проверка!X57),"###")))</f>
        <v>заполнить</v>
      </c>
      <c r="Y57" s="13" t="str">
        <f>IF(РТУС!Y57="","",РТУС!Y57)</f>
        <v/>
      </c>
      <c r="Z57" s="15" t="str">
        <f ca="1">IF(РТУС!Z57="","",IF(AND(LEN(РТУС!Z57)=5,РТУС!Z57&lt;TODAY()),HYPERLINK("#Проверка!"&amp;CELL("адрес",Проверка!Z57),РТУС!Z57),HYPERLINK("#РТУС!"&amp;CELL("адрес",Проверка!Z57),"###")))</f>
        <v/>
      </c>
      <c r="AA57" s="18" t="str">
        <f ca="1">IF(РТУС!AA57="",HYPERLINK("#РТУС!"&amp;CELL("адрес",Проверка!AA57),"заполнить"),IF(ISNUMBER(РТУС!AA57)=TRUE,HYPERLINK("#Проверка!"&amp;CELL("адрес",Проверка!AA57),РТУС!AA57),HYPERLINK("#РТУС!"&amp;CELL("адрес",Проверка!AA57),"###")))</f>
        <v>заполнить</v>
      </c>
      <c r="AB57" s="18" t="str">
        <f ca="1">IF(РТУС!AB57="",HYPERLINK("#РТУС!"&amp;CELL("адрес",Проверка!AB57),"заполнить"),IF(ISNUMBER(РТУС!AB57)=TRUE,HYPERLINK("#Проверка!"&amp;CELL("адрес",Проверка!AB57),РТУС!AB57),HYPERLINK("#РТУС!"&amp;CELL("адрес",Проверка!AB57),"###")))</f>
        <v>заполнить</v>
      </c>
      <c r="AC57" s="18" t="str">
        <f ca="1">IF(РТУС!AC57="","",IF(ISNUMBER(РТУС!AC57)=TRUE,HYPERLINK("#Проверка!"&amp;CELL("адрес",Проверка!AC57),РТУС!AC57),HYPERLINK("#РТУС!"&amp;CELL("адрес",Проверка!AC57),"###")))</f>
        <v/>
      </c>
      <c r="AD57" s="18" t="str">
        <f ca="1">IF(РТУС!AD57="","",IF(ISNUMBER(РТУС!AD57)=TRUE,HYPERLINK("#Проверка!"&amp;CELL("адрес",Проверка!AD57),РТУС!AD57),HYPERLINK("#РТУС!"&amp;CELL("адрес",Проверка!AD57),"###")))</f>
        <v/>
      </c>
      <c r="AE57" s="13" t="str">
        <f>IF(РТУС!AE57="","",РТУС!AE57)</f>
        <v/>
      </c>
      <c r="AF57" s="15" t="str">
        <f ca="1">IF(РТУС!AE57="","",IF(РТУС!AF57="",HYPERLINK("#РТУС!"&amp;CELL("адрес",Проверка!AF57),"заполнить"),IF(AND(LEN(РТУС!AF57)=5,РТУС!AF57&lt;TODAY()),HYPERLINK("#Проверка!"&amp;CELL("адрес",Проверка!AF57),РТУС!AF57),HYPERLINK("#РТУС!"&amp;CELL("адрес",Проверка!AF57),"###"))))</f>
        <v/>
      </c>
      <c r="AG57" s="13"/>
      <c r="AH57" s="15" t="str">
        <f ca="1">IF(РТУС!AE57="","",IF(РТУС!AH57="",HYPERLINK("#РТУС!"&amp;CELL("адрес",Проверка!AH57),"заполнить"),IF(AND(LEN(РТУС!AH57)=5,РТУС!AH57&lt;TODAY()),HYPERLINK("#Проверка!"&amp;CELL("адрес",Проверка!AH57),РТУС!AH57),HYPERLINK("#РТУС!"&amp;CELL("адрес",Проверка!AH57),"###"))))</f>
        <v/>
      </c>
      <c r="AI57" s="15" t="str">
        <f ca="1">IF(РТУС!AE57="","",IF(РТУС!AI57="",HYPERLINK("#РТУС!"&amp;CELL("адрес",Проверка!AI57),"заполнить"),HYPERLINK("#Проверка!"&amp;CELL("адрес",Проверка!AI57),РТУС!AI57)))</f>
        <v/>
      </c>
      <c r="AJ57" s="13" t="str">
        <f ca="1">IF(РТУС!AE57="","",IF(РТУС!AJ57="",HYPERLINK("#РТУС!"&amp;CELL("адрес",Проверка!AJ57),"заполнить"),IF(OR(РТУС!AJ57="Юрлицо",РТУС!AJ57="Физлицо",РТУС!AJ57="ИП"),HYPERLINK("#Проверка!"&amp;CELL("адрес",Проверка!AJ57),РТУС!AJ57),HYPERLINK("#РТУС!"&amp;CELL("адрес",Проверка!AJ57),"###"))))</f>
        <v/>
      </c>
      <c r="AK57" s="13" t="str">
        <f ca="1">IF(РТУС!AK57="",HYPERLINK("#РТУС!"&amp;CELL("адрес",Проверка!AK57),"заполнить"),IF(OR(РТУС!AK57="Квартира",РТУС!AK57="Кладовая",РТУС!AK57="Машино-место",РТУС!AK57="Нежилое помещение"),HYPERLINK("#Проверка!"&amp;CELL("адрес",Проверка!AK57),РТУС!AK57),HYPERLINK("#РТУС!"&amp;CELL("адрес",Проверка!AK57),"###")))</f>
        <v>заполнить</v>
      </c>
      <c r="AL57" s="13" t="str">
        <f ca="1">IF(РТУС!AL57="",HYPERLINK("#РТУС!"&amp;CELL("адрес",Проверка!AL57),"заполнить"),HYPERLINK("#Проверка!"&amp;CELL("адрес",Проверка!AL57),РТУС!AL57))</f>
        <v>заполнить</v>
      </c>
      <c r="AM57" s="18" t="str">
        <f ca="1">IF(РТУС!AM57="",HYPERLINK("#РТУС!"&amp;CELL("адрес",Проверка!AM57),"заполнить"),IF(ISNUMBER(РТУС!AM57)=TRUE,IF(РТУС!AK57="Нежилое помещение",IF(РТУС!AM57&gt;7,HYPERLINK("#РТУС!"&amp;CELL("адрес",Проверка!AM57),"не больше 7 кв.м."),РТУС!AM57),HYPERLINK("#Проверка!"&amp;CELL("адрес",Проверка!AM57),РТУС!AM57)),HYPERLINK("#РТУС!"&amp;CELL("адрес",Проверка!AM57),"###")))</f>
        <v>заполнить</v>
      </c>
      <c r="AN57" s="13" t="str">
        <f ca="1">IF(РТУС!AN57="",HYPERLINK("#РТУС!"&amp;CELL("адрес",Проверка!AN57),"заполнить"),IF(OR(РТУС!AN57="Общая площадь помещения",РТУС!AN57="Общая приведенная площадь жилого помещения",РТУС!AN57="Общая площадь жилого помещения с учетом лоджий, балконов, террас и веранд"),HYPERLINK("#Проверка!"&amp;CELL("адрес",Проверка!AN57),РТУС!AN57),HYPERLINK("#РТУС!"&amp;CELL("адрес",Проверка!AN57),"###")))</f>
        <v>заполнить</v>
      </c>
      <c r="AO57" s="13" t="str">
        <f ca="1">IF(OR(РТУС!AK57="Квартира",РТУС!A57="Нежилое помещение"),IF(РТУС!AO57="",HYPERLINK("#РТУС!"&amp;CELL("адрес",Проверка!AO57),"заполнить"),IF(ISNUMBER(РТУС!AO57)=TRUE,HYPERLINK("#Проверка!"&amp;CELL("адрес",Проверка!AO57),РТУС!AO57),HYPERLINK("#РТУС!"&amp;CELL("адрес",Проверка!AO57),"###"))),"")</f>
        <v/>
      </c>
      <c r="AP57" s="13" t="str">
        <f>IF(РТУС!AP57="","",РТУС!AP57)</f>
        <v/>
      </c>
      <c r="AQ57" s="13" t="str">
        <f ca="1">IF(РТУС!AQ57="",HYPERLINK("#РТУС!"&amp;CELL("адрес",Проверка!AQ57),"заполнить"),HYPERLINK("#Проверка!"&amp;CELL("адрес",Проверка!AQ57),РТУС!AQ57))</f>
        <v>заполнить</v>
      </c>
      <c r="AR57" s="18" t="str">
        <f ca="1">IF(РТУС!AR57="",HYPERLINK("#РТУС!"&amp;CELL("адрес",Проверка!AR57),"заполнить"),IF(ISNUMBER(РТУС!AR57)=FALSE,HYPERLINK("#РТУС!"&amp;CELL("адрес",Проверка!AR57),"###"),IF(РТУС!G57="1",IF(РТУС!AB57=РТУС!AR57+РТУС!AU57,HYPERLINK("#Проверка!"&amp;CELL("адрес",Проверка!AR57),РТУС!AR57),HYPERLINK("#РТУС!"&amp;CELL("адрес",Проверка!AR57),"сверить суммы")),IF(РТУС!AB57=(SUMIF(РТУС!$A$4:$A$1000,A57,РТУС!$AR$4:$AR$1000)+SUMIF(РТУС!$A$4:$A$1000,A57,РТУС!$AU$4:$AU$1000)),HYPERLINK("#Проверка!"&amp;CELL("адрес",Проверка!AR57),РТУС!AR57),HYPERLINK("#РТУС!"&amp;CELL("адрес",Проверка!AR57),"сверить суммы")))))</f>
        <v>заполнить</v>
      </c>
      <c r="AS57" s="13" t="str">
        <f>IF(РТУС!AS57="","",РТУС!AS57)</f>
        <v/>
      </c>
      <c r="AT57" s="18" t="str">
        <f ca="1">IF(РТУС!AT57="",HYPERLINK("#РТУС!"&amp;CELL("адрес",Проверка!AT57),"заполнить"),IF(ISNUMBER(РТУС!AT57)=FALSE,HYPERLINK("#РТУС!"&amp;CELL("адрес",Проверка!AT57),"###"),IF(РТУС!AT57=РТУС!AR57,HYPERLINK("#Проверка!"&amp;CELL("адрес",Проверка!AT57),РТУС!AT57),HYPERLINK("#РТУС!"&amp;CELL("адрес",Проверка!AT57),"сверить суммы"))))</f>
        <v>заполнить</v>
      </c>
      <c r="AU57" s="18" t="str">
        <f ca="1">IF(РТУС!AU57="",HYPERLINK("#РТУС!"&amp;CELL("адрес",Проверка!AU57),"заполнить"),IF(ISNUMBER(РТУС!AU57)=FALSE,HYPERLINK("#РТУС!"&amp;CELL("адрес",Проверка!AU57),"###"),IF(РТУС!G57="1",IF(РТУС!AB57=РТУС!AR57+РТУС!AU57,HYPERLINK("#Проверка!"&amp;CELL("адрес",Проверка!AU57),РТУС!AU57),HYPERLINK("#РТУС!"&amp;CELL("адрес",Проверка!AU57),"сверить суммы")),IF(РТУС!AB57=(SUMIF(РТУС!$A$4:$A$1000,A57,РТУС!$AR$4:$AR$1000)+SUMIF(РТУС!$A$4:$A$1000,A57,РТУС!$AU$4:$AU$1000)),HYPERLINK("#Проверка!"&amp;CELL("адрес",Проверка!AU57),РТУС!AU57),HYPERLINK("#РТУС!"&amp;CELL("адрес",Проверка!AU57),"сверить суммы")))))</f>
        <v>заполнить</v>
      </c>
      <c r="AV57" s="13" t="str">
        <f ca="1">IF(РТУС!AV57="",HYPERLINK("#РТУС!"&amp;CELL("адрес",Проверка!AV57),"заполнить"),IF(OR(РТУС!AV57="Требование о передаче жилого помещения",РТУС!AV57="Требование о передаче машино-места",РТУС!AV57="Требования о передаче нежилого помещения",РТУС!AV57="Денежные требования"),HYPERLINK("#Проверка!"&amp;CELL("адрес",Проверка!AV57),РТУС!AV57),HYPERLINK("#РТУС!"&amp;CELL("адрес",Проверка!AV57),"###")))</f>
        <v>заполнить</v>
      </c>
      <c r="AW57" s="13" t="str">
        <f ca="1">IF(РТУС!AW57="",HYPERLINK("#РТУС!"&amp;CELL("адрес",Проверка!AW57),"заполнить"),IF(OR(РТУС!AW57="Включен в полном объеме",РТУС!AW57="Включен частично"),HYPERLINK("#Проверка!"&amp;CELL("адрес",Проверка!AW57),РТУС!AW57),HYPERLINK("#РТУС!"&amp;CELL("адрес",Проверка!AW57),"###")))</f>
        <v>заполнить</v>
      </c>
      <c r="AX57" s="15" t="str">
        <f ca="1">IF(РТУС!AX57="",HYPERLINK("#РТУС!"&amp;CELL("адрес",Проверка!AX57),"заполнить"),IF(AND(LEN(РТУС!AX57)=5,РТУС!AX57&lt;TODAY()),HYPERLINK("#Проверка!"&amp;CELL("адрес",Проверка!AX57),РТУС!AX57),HYPERLINK("#РТУС!"&amp;CELL("адрес",Проверка!AX57),"###")))</f>
        <v>заполнить</v>
      </c>
      <c r="AY57" s="15" t="str">
        <f ca="1">IF(РТУС!AY57="",HYPERLINK("#РТУС!"&amp;CELL("адрес",Проверка!AY57),"заполнить"),IF(AND(LEN(РТУС!AY57)=5,РТУС!AY57&lt;TODAY()),HYPERLINK("#Проверка!"&amp;CELL("адрес",Проверка!AY57),РТУС!AY57),HYPERLINK("#РТУС!"&amp;CELL("адрес",Проверка!AY57),"###")))</f>
        <v>заполнить</v>
      </c>
    </row>
    <row r="58" spans="1:51" x14ac:dyDescent="0.25">
      <c r="A58" s="10" t="str">
        <f>РТУС!A58</f>
        <v>.</v>
      </c>
      <c r="B58" s="13" t="str">
        <f ca="1">IF(РТУС!B58="",HYPERLINK("#РТУС!"&amp;CELL("адрес",Проверка!B58),"заполнить"),IF(AND(LEN(РТУС!B58)=10,РТУС!B57=РТУС!B58),HYPERLINK("#Проверка!"&amp;CELL("адрес",Проверка!B58),РТУС!B58),HYPERLINK("#РТУС!"&amp;CELL("адрес",Проверка!B58),"###")))</f>
        <v>заполнить</v>
      </c>
      <c r="C58" s="13" t="str">
        <f ca="1">IF(РТУС!C58="",HYPERLINK("#РТУС!"&amp;CELL("адрес",Проверка!C58),"заполнить"),IF(AND(ISNUMBER(РТУС!C58)=TRUE,РТУС!C58&gt;0,РТУС!C57=РТУС!C58),HYPERLINK("#Проверка!"&amp;CELL("адрес",Проверка!C58),РТУС!C58),HYPERLINK("#РТУС!"&amp;CELL("адрес",Проверка!C58),"###")))</f>
        <v>заполнить</v>
      </c>
      <c r="D58" s="13" t="str">
        <f>IF(РТУС!D58="","",РТУС!D58)</f>
        <v/>
      </c>
      <c r="E58" s="13" t="str">
        <f ca="1">IF(РТУС!E58="",HYPERLINK("#РТУС!"&amp;CELL("адрес",Проверка!E58),"заполнить"),IF(РТУС!E57=РТУС!E58,HYPERLINK("#Проверка!"&amp;CELL("адрес",Проверка!E58),РТУС!E58),HYPERLINK("#РТУС!"&amp;CELL("адрес",Проверка!E58),"###")))</f>
        <v>заполнить</v>
      </c>
      <c r="F58" s="13" t="str">
        <f ca="1">IF(РТУС!F58="",HYPERLINK("#РТУС!"&amp;CELL("адрес",Проверка!F58),"заполнить"),HYPERLINK("#Проверка!"&amp;CELL("адрес",Проверка!F58),РТУС!F58))</f>
        <v>заполнить</v>
      </c>
      <c r="G58" s="20" t="str">
        <f ca="1">IF(РТУС!G58="",HYPERLINK("#РТУС!"&amp;CELL("адрес",Проверка!G58),"заполнить"),IF(РТУС!G58="1",HYPERLINK("#Проверка!"&amp;CELL("адрес",Проверка!G58),"1"),IF(AND(ISNUMBER(РТУС!G58)=TRUE,РТУС!G58&lt;=1,РТУС!G58&gt;0),IF(SUMIF(РТУС!$A$4:$A$1000,A58,РТУС!$G$4:$G$1000)=1,HYPERLINK("#Проверка!"&amp;CELL("адрес",Проверка!G58),РТУС!G58),HYPERLINK("#РТУС!"&amp;CELL("адрес",Проверка!G58),"сумма долей ≠ 1")),HYPERLINK("#РТУС!"&amp;CELL("адрес",Проверка!G58),"###"))))</f>
        <v>заполнить</v>
      </c>
      <c r="H58" s="13" t="str">
        <f ca="1">IF(РТУС!H58="",HYPERLINK("#РТУС!"&amp;CELL("адрес",Проверка!H58),"заполнить"),IF(OR(РТУС!H58="Юрлицо",РТУС!H58="Физлицо",РТУС!H58="ИП"),HYPERLINK("#Проверка!"&amp;CELL("адрес",Проверка!H58),РТУС!H58),HYPERLINK("#РТУС!"&amp;CELL("адрес",Проверка!H58),"###")))</f>
        <v>заполнить</v>
      </c>
      <c r="I58" s="13" t="str">
        <f ca="1">IF(OR(РТУС!H58="Юрлицо",РТУС!H58="ИП"),IF(РТУС!I58="",HYPERLINK("#РТУС!"&amp;CELL("адрес",Проверка!I58),"заполнить"),IF(OR(LEN(РТУС!I58)=10,LEN(РТУС!I58)=12),HYPERLINK("#Проверка!"&amp;CELL("адрес",Проверка!I58),РТУС!I58),HYPERLINK("#РТУС!"&amp;CELL("адрес",Проверка!I58),"###"))),"")</f>
        <v/>
      </c>
      <c r="J58" s="15" t="str">
        <f ca="1">IF(РТУС!J58="","",IF(AND(LEN(РТУС!J58)=5,РТУС!J58&lt;TODAY()),HYPERLINK("#Проверка!"&amp;CELL("адрес",Проверка!J58),РТУС!J58),HYPERLINK("#РТУС!"&amp;CELL("адрес",Проверка!J58),"###")))</f>
        <v/>
      </c>
      <c r="K58" s="13" t="str">
        <f>IF(РТУС!K58="","",РТУС!K58)</f>
        <v/>
      </c>
      <c r="L58" s="13" t="str">
        <f ca="1">IF(OR(РТУС!H58="Физлицо",РТУС!H58="ИП"),IF(РТУС!L58="",HYPERLINK("#РТУС!"&amp;CELL("адрес",Проверка!L58),"заполнить"),IF(OR(РТУС!L58="Загранпаспорт гражданина РФ",РТУС!L58="Паспорт гражданина РФ",РТУС!L58="Иностранный паспорт",РТУС!L58="Свидетельство о рождении",РТУС!L58="Вид на жительство"),HYPERLINK("#Проверка!"&amp;CELL("адрес",Проверка!L58),РТУС!L58),HYPERLINK("#РТУС!"&amp;CELL("адрес",Проверка!L58),"###"))),"")</f>
        <v/>
      </c>
      <c r="M58" s="13" t="str">
        <f ca="1">IF(AND(OR(РТУС!L58="Паспорт гражданина РФ",РТУС!L58="Свидетельство о рождении"),РТУС!M58=""),HYPERLINK("#РТУС!"&amp;CELL("адрес",Проверка!M58),"заполнить"),IF(РТУС!L58="Паспорт гражданина РФ",IF(LEN(РТУС!M58)=4,HYPERLINK("#Проверка!"&amp;CELL("адрес",Проверка!M58),РТУС!M58),HYPERLINK("#РТУС!"&amp;CELL("адрес",Проверка!M58),"###")),IF(РТУС!L58="Свидетельство о рождении",HYPERLINK("#Проверка!"&amp;CELL("адрес",Проверка!M58),РТУС!M58),"")))</f>
        <v/>
      </c>
      <c r="N58" s="13" t="str">
        <f ca="1">IF(РТУС!L58="","",IF(РТУС!N58="",HYPERLINK("#РТУС!"&amp;CELL("адрес",Проверка!N58),"заполнить"),IF(OR(РТУС!L58="Паспорт гражданина РФ",РТУС!L58="Свидетельство о рождении"),IF(LEN(РТУС!N58)=6,HYPERLINK("#Проверка!"&amp;CELL("адрес",Проверка!N58),РТУС!N58),HYPERLINK("#РТУС!"&amp;CELL("адрес",Проверка!N58),"###")),HYPERLINK("#Проверка!"&amp;CELL("адрес",Проверка!N58),РТУС!N58))))</f>
        <v/>
      </c>
      <c r="O58" s="15" t="str">
        <f ca="1">IF(РТУС!L58="","",IF(РТУС!O58="",HYPERLINK("#РТУС!"&amp;CELL("адрес",Проверка!O58),"заполнить"),IF(AND(LEN(РТУС!O58)=5,РТУС!O58&lt;TODAY()),IF(РТУС!L58="Свидетельство о рождении",IF(РТУС!O58&gt;EDATE(TODAY(),-168),HYPERLINK("#Проверка!"&amp;CELL("адрес",Проверка!O58),РТУС!O58),HYPERLINK("#РТУС!"&amp;CELL("адрес",Проверка!O58),"недействительно")),HYPERLINK("#Проверка!"&amp;CELL("адрес",Проверка!O58),РТУС!O58)),HYPERLINK("#РТУС!"&amp;CELL("адрес",Проверка!O58),"###"))))</f>
        <v/>
      </c>
      <c r="P58" s="21" t="str">
        <f ca="1">IF(РТУС!L58="Паспорт гражданина РФ",IF(РТУС!P58="",HYPERLINK("#РТУС!"&amp;CELL("адрес",Проверка!P58),"заполнить"),HYPERLINK("#Проверка!"&amp;CELL("адрес",Проверка!P58),РТУС!P58)),"")</f>
        <v/>
      </c>
      <c r="Q58" s="13" t="str">
        <f ca="1">IF(РТУС!L58="Паспорт гражданина РФ",IF(РТУС!Q58="",HYPERLINK("#РТУС!"&amp;CELL("адрес",Проверка!Q58),"заполнить"),IF(LEN(РТУС!Q58)=7,HYPERLINK("#Проверка!"&amp;CELL("адрес",Проверка!Q58),РТУС!Q58),HYPERLINK("#РТУС!"&amp;CELL("адрес",Проверка!Q58),"###"))),"")</f>
        <v/>
      </c>
      <c r="R58" s="13" t="str">
        <f ca="1">IF(РТУС!R58="",HYPERLINK("#РТУС!"&amp;CELL("адрес",Проверка!R58),"заполнить"),HYPERLINK("#Проверка!"&amp;CELL("адрес",Проверка!R58),РТУС!R58))</f>
        <v>заполнить</v>
      </c>
      <c r="S58" s="13" t="str">
        <f>IF(РТУС!S58="","",РТУС!S58)</f>
        <v/>
      </c>
      <c r="T58" s="13" t="str">
        <f>IF(РТУС!T58="","",РТУС!T58)</f>
        <v/>
      </c>
      <c r="U58" s="13" t="str">
        <f>IF(РТУС!U58="","",РТУС!U58)</f>
        <v/>
      </c>
      <c r="V58" s="13" t="str">
        <f ca="1">IF(РТУС!V58="",HYPERLINK("#РТУС!"&amp;CELL("адрес",Проверка!V58),"заполнить"),IF(OR(РТУС!V58="Договор участия в долевом строительстве",РТУС!V58="Предварительный договор участия в долевом строительстве",РТУС!V58="Определение Арбитражного суда",РТУС!V58="Решение суда общей юрисдикции",РТУС!V58="Иные договоры"),HYPERLINK("#Проверка!"&amp;CELL("адрес",Проверка!V58),РТУС!V58),HYPERLINK("#РТУС!"&amp;CELL("адрес",Проверка!V58),"###")))</f>
        <v>заполнить</v>
      </c>
      <c r="W58" s="13" t="str">
        <f ca="1">IF(РТУС!W58="",HYPERLINK("#РТУС!"&amp;CELL("адрес",Проверка!W58),"заполнить"),HYPERLINK("#Проверка!"&amp;CELL("адрес",Проверка!W58),РТУС!W58))</f>
        <v>заполнить</v>
      </c>
      <c r="X58" s="15" t="str">
        <f ca="1">IF(РТУС!X58="",HYPERLINK("#РТУС!"&amp;CELL("адрес",Проверка!X58),"заполнить"),IF(AND(LEN(РТУС!X58)=5,РТУС!X58&lt;TODAY()),HYPERLINK("#Проверка!"&amp;CELL("адрес",Проверка!X58),РТУС!X58),HYPERLINK("#РТУС!"&amp;CELL("адрес",Проверка!X58),"###")))</f>
        <v>заполнить</v>
      </c>
      <c r="Y58" s="13" t="str">
        <f>IF(РТУС!Y58="","",РТУС!Y58)</f>
        <v/>
      </c>
      <c r="Z58" s="15" t="str">
        <f ca="1">IF(РТУС!Z58="","",IF(AND(LEN(РТУС!Z58)=5,РТУС!Z58&lt;TODAY()),HYPERLINK("#Проверка!"&amp;CELL("адрес",Проверка!Z58),РТУС!Z58),HYPERLINK("#РТУС!"&amp;CELL("адрес",Проверка!Z58),"###")))</f>
        <v/>
      </c>
      <c r="AA58" s="18" t="str">
        <f ca="1">IF(РТУС!AA58="",HYPERLINK("#РТУС!"&amp;CELL("адрес",Проверка!AA58),"заполнить"),IF(ISNUMBER(РТУС!AA58)=TRUE,HYPERLINK("#Проверка!"&amp;CELL("адрес",Проверка!AA58),РТУС!AA58),HYPERLINK("#РТУС!"&amp;CELL("адрес",Проверка!AA58),"###")))</f>
        <v>заполнить</v>
      </c>
      <c r="AB58" s="18" t="str">
        <f ca="1">IF(РТУС!AB58="",HYPERLINK("#РТУС!"&amp;CELL("адрес",Проверка!AB58),"заполнить"),IF(ISNUMBER(РТУС!AB58)=TRUE,HYPERLINK("#Проверка!"&amp;CELL("адрес",Проверка!AB58),РТУС!AB58),HYPERLINK("#РТУС!"&amp;CELL("адрес",Проверка!AB58),"###")))</f>
        <v>заполнить</v>
      </c>
      <c r="AC58" s="18" t="str">
        <f ca="1">IF(РТУС!AC58="","",IF(ISNUMBER(РТУС!AC58)=TRUE,HYPERLINK("#Проверка!"&amp;CELL("адрес",Проверка!AC58),РТУС!AC58),HYPERLINK("#РТУС!"&amp;CELL("адрес",Проверка!AC58),"###")))</f>
        <v/>
      </c>
      <c r="AD58" s="18" t="str">
        <f ca="1">IF(РТУС!AD58="","",IF(ISNUMBER(РТУС!AD58)=TRUE,HYPERLINK("#Проверка!"&amp;CELL("адрес",Проверка!AD58),РТУС!AD58),HYPERLINK("#РТУС!"&amp;CELL("адрес",Проверка!AD58),"###")))</f>
        <v/>
      </c>
      <c r="AE58" s="13" t="str">
        <f>IF(РТУС!AE58="","",РТУС!AE58)</f>
        <v/>
      </c>
      <c r="AF58" s="15" t="str">
        <f ca="1">IF(РТУС!AE58="","",IF(РТУС!AF58="",HYPERLINK("#РТУС!"&amp;CELL("адрес",Проверка!AF58),"заполнить"),IF(AND(LEN(РТУС!AF58)=5,РТУС!AF58&lt;TODAY()),HYPERLINK("#Проверка!"&amp;CELL("адрес",Проверка!AF58),РТУС!AF58),HYPERLINK("#РТУС!"&amp;CELL("адрес",Проверка!AF58),"###"))))</f>
        <v/>
      </c>
      <c r="AG58" s="13"/>
      <c r="AH58" s="15" t="str">
        <f ca="1">IF(РТУС!AE58="","",IF(РТУС!AH58="",HYPERLINK("#РТУС!"&amp;CELL("адрес",Проверка!AH58),"заполнить"),IF(AND(LEN(РТУС!AH58)=5,РТУС!AH58&lt;TODAY()),HYPERLINK("#Проверка!"&amp;CELL("адрес",Проверка!AH58),РТУС!AH58),HYPERLINK("#РТУС!"&amp;CELL("адрес",Проверка!AH58),"###"))))</f>
        <v/>
      </c>
      <c r="AI58" s="15" t="str">
        <f ca="1">IF(РТУС!AE58="","",IF(РТУС!AI58="",HYPERLINK("#РТУС!"&amp;CELL("адрес",Проверка!AI58),"заполнить"),HYPERLINK("#Проверка!"&amp;CELL("адрес",Проверка!AI58),РТУС!AI58)))</f>
        <v/>
      </c>
      <c r="AJ58" s="13" t="str">
        <f ca="1">IF(РТУС!AE58="","",IF(РТУС!AJ58="",HYPERLINK("#РТУС!"&amp;CELL("адрес",Проверка!AJ58),"заполнить"),IF(OR(РТУС!AJ58="Юрлицо",РТУС!AJ58="Физлицо",РТУС!AJ58="ИП"),HYPERLINK("#Проверка!"&amp;CELL("адрес",Проверка!AJ58),РТУС!AJ58),HYPERLINK("#РТУС!"&amp;CELL("адрес",Проверка!AJ58),"###"))))</f>
        <v/>
      </c>
      <c r="AK58" s="13" t="str">
        <f ca="1">IF(РТУС!AK58="",HYPERLINK("#РТУС!"&amp;CELL("адрес",Проверка!AK58),"заполнить"),IF(OR(РТУС!AK58="Квартира",РТУС!AK58="Кладовая",РТУС!AK58="Машино-место",РТУС!AK58="Нежилое помещение"),HYPERLINK("#Проверка!"&amp;CELL("адрес",Проверка!AK58),РТУС!AK58),HYPERLINK("#РТУС!"&amp;CELL("адрес",Проверка!AK58),"###")))</f>
        <v>заполнить</v>
      </c>
      <c r="AL58" s="13" t="str">
        <f ca="1">IF(РТУС!AL58="",HYPERLINK("#РТУС!"&amp;CELL("адрес",Проверка!AL58),"заполнить"),HYPERLINK("#Проверка!"&amp;CELL("адрес",Проверка!AL58),РТУС!AL58))</f>
        <v>заполнить</v>
      </c>
      <c r="AM58" s="18" t="str">
        <f ca="1">IF(РТУС!AM58="",HYPERLINK("#РТУС!"&amp;CELL("адрес",Проверка!AM58),"заполнить"),IF(ISNUMBER(РТУС!AM58)=TRUE,IF(РТУС!AK58="Нежилое помещение",IF(РТУС!AM58&gt;7,HYPERLINK("#РТУС!"&amp;CELL("адрес",Проверка!AM58),"не больше 7 кв.м."),РТУС!AM58),HYPERLINK("#Проверка!"&amp;CELL("адрес",Проверка!AM58),РТУС!AM58)),HYPERLINK("#РТУС!"&amp;CELL("адрес",Проверка!AM58),"###")))</f>
        <v>заполнить</v>
      </c>
      <c r="AN58" s="13" t="str">
        <f ca="1">IF(РТУС!AN58="",HYPERLINK("#РТУС!"&amp;CELL("адрес",Проверка!AN58),"заполнить"),IF(OR(РТУС!AN58="Общая площадь помещения",РТУС!AN58="Общая приведенная площадь жилого помещения",РТУС!AN58="Общая площадь жилого помещения с учетом лоджий, балконов, террас и веранд"),HYPERLINK("#Проверка!"&amp;CELL("адрес",Проверка!AN58),РТУС!AN58),HYPERLINK("#РТУС!"&amp;CELL("адрес",Проверка!AN58),"###")))</f>
        <v>заполнить</v>
      </c>
      <c r="AO58" s="13" t="str">
        <f ca="1">IF(OR(РТУС!AK58="Квартира",РТУС!A58="Нежилое помещение"),IF(РТУС!AO58="",HYPERLINK("#РТУС!"&amp;CELL("адрес",Проверка!AO58),"заполнить"),IF(ISNUMBER(РТУС!AO58)=TRUE,HYPERLINK("#Проверка!"&amp;CELL("адрес",Проверка!AO58),РТУС!AO58),HYPERLINK("#РТУС!"&amp;CELL("адрес",Проверка!AO58),"###"))),"")</f>
        <v/>
      </c>
      <c r="AP58" s="13" t="str">
        <f>IF(РТУС!AP58="","",РТУС!AP58)</f>
        <v/>
      </c>
      <c r="AQ58" s="13" t="str">
        <f ca="1">IF(РТУС!AQ58="",HYPERLINK("#РТУС!"&amp;CELL("адрес",Проверка!AQ58),"заполнить"),HYPERLINK("#Проверка!"&amp;CELL("адрес",Проверка!AQ58),РТУС!AQ58))</f>
        <v>заполнить</v>
      </c>
      <c r="AR58" s="18" t="str">
        <f ca="1">IF(РТУС!AR58="",HYPERLINK("#РТУС!"&amp;CELL("адрес",Проверка!AR58),"заполнить"),IF(ISNUMBER(РТУС!AR58)=FALSE,HYPERLINK("#РТУС!"&amp;CELL("адрес",Проверка!AR58),"###"),IF(РТУС!G58="1",IF(РТУС!AB58=РТУС!AR58+РТУС!AU58,HYPERLINK("#Проверка!"&amp;CELL("адрес",Проверка!AR58),РТУС!AR58),HYPERLINK("#РТУС!"&amp;CELL("адрес",Проверка!AR58),"сверить суммы")),IF(РТУС!AB58=(SUMIF(РТУС!$A$4:$A$1000,A58,РТУС!$AR$4:$AR$1000)+SUMIF(РТУС!$A$4:$A$1000,A58,РТУС!$AU$4:$AU$1000)),HYPERLINK("#Проверка!"&amp;CELL("адрес",Проверка!AR58),РТУС!AR58),HYPERLINK("#РТУС!"&amp;CELL("адрес",Проверка!AR58),"сверить суммы")))))</f>
        <v>заполнить</v>
      </c>
      <c r="AS58" s="13" t="str">
        <f>IF(РТУС!AS58="","",РТУС!AS58)</f>
        <v/>
      </c>
      <c r="AT58" s="18" t="str">
        <f ca="1">IF(РТУС!AT58="",HYPERLINK("#РТУС!"&amp;CELL("адрес",Проверка!AT58),"заполнить"),IF(ISNUMBER(РТУС!AT58)=FALSE,HYPERLINK("#РТУС!"&amp;CELL("адрес",Проверка!AT58),"###"),IF(РТУС!AT58=РТУС!AR58,HYPERLINK("#Проверка!"&amp;CELL("адрес",Проверка!AT58),РТУС!AT58),HYPERLINK("#РТУС!"&amp;CELL("адрес",Проверка!AT58),"сверить суммы"))))</f>
        <v>заполнить</v>
      </c>
      <c r="AU58" s="18" t="str">
        <f ca="1">IF(РТУС!AU58="",HYPERLINK("#РТУС!"&amp;CELL("адрес",Проверка!AU58),"заполнить"),IF(ISNUMBER(РТУС!AU58)=FALSE,HYPERLINK("#РТУС!"&amp;CELL("адрес",Проверка!AU58),"###"),IF(РТУС!G58="1",IF(РТУС!AB58=РТУС!AR58+РТУС!AU58,HYPERLINK("#Проверка!"&amp;CELL("адрес",Проверка!AU58),РТУС!AU58),HYPERLINK("#РТУС!"&amp;CELL("адрес",Проверка!AU58),"сверить суммы")),IF(РТУС!AB58=(SUMIF(РТУС!$A$4:$A$1000,A58,РТУС!$AR$4:$AR$1000)+SUMIF(РТУС!$A$4:$A$1000,A58,РТУС!$AU$4:$AU$1000)),HYPERLINK("#Проверка!"&amp;CELL("адрес",Проверка!AU58),РТУС!AU58),HYPERLINK("#РТУС!"&amp;CELL("адрес",Проверка!AU58),"сверить суммы")))))</f>
        <v>заполнить</v>
      </c>
      <c r="AV58" s="13" t="str">
        <f ca="1">IF(РТУС!AV58="",HYPERLINK("#РТУС!"&amp;CELL("адрес",Проверка!AV58),"заполнить"),IF(OR(РТУС!AV58="Требование о передаче жилого помещения",РТУС!AV58="Требование о передаче машино-места",РТУС!AV58="Требования о передаче нежилого помещения",РТУС!AV58="Денежные требования"),HYPERLINK("#Проверка!"&amp;CELL("адрес",Проверка!AV58),РТУС!AV58),HYPERLINK("#РТУС!"&amp;CELL("адрес",Проверка!AV58),"###")))</f>
        <v>заполнить</v>
      </c>
      <c r="AW58" s="13" t="str">
        <f ca="1">IF(РТУС!AW58="",HYPERLINK("#РТУС!"&amp;CELL("адрес",Проверка!AW58),"заполнить"),IF(OR(РТУС!AW58="Включен в полном объеме",РТУС!AW58="Включен частично"),HYPERLINK("#Проверка!"&amp;CELL("адрес",Проверка!AW58),РТУС!AW58),HYPERLINK("#РТУС!"&amp;CELL("адрес",Проверка!AW58),"###")))</f>
        <v>заполнить</v>
      </c>
      <c r="AX58" s="15" t="str">
        <f ca="1">IF(РТУС!AX58="",HYPERLINK("#РТУС!"&amp;CELL("адрес",Проверка!AX58),"заполнить"),IF(AND(LEN(РТУС!AX58)=5,РТУС!AX58&lt;TODAY()),HYPERLINK("#Проверка!"&amp;CELL("адрес",Проверка!AX58),РТУС!AX58),HYPERLINK("#РТУС!"&amp;CELL("адрес",Проверка!AX58),"###")))</f>
        <v>заполнить</v>
      </c>
      <c r="AY58" s="15" t="str">
        <f ca="1">IF(РТУС!AY58="",HYPERLINK("#РТУС!"&amp;CELL("адрес",Проверка!AY58),"заполнить"),IF(AND(LEN(РТУС!AY58)=5,РТУС!AY58&lt;TODAY()),HYPERLINK("#Проверка!"&amp;CELL("адрес",Проверка!AY58),РТУС!AY58),HYPERLINK("#РТУС!"&amp;CELL("адрес",Проверка!AY58),"###")))</f>
        <v>заполнить</v>
      </c>
    </row>
    <row r="59" spans="1:51" x14ac:dyDescent="0.25">
      <c r="A59" s="10" t="str">
        <f>РТУС!A59</f>
        <v>.</v>
      </c>
      <c r="B59" s="13" t="str">
        <f ca="1">IF(РТУС!B59="",HYPERLINK("#РТУС!"&amp;CELL("адрес",Проверка!B59),"заполнить"),IF(AND(LEN(РТУС!B59)=10,РТУС!B58=РТУС!B59),HYPERLINK("#Проверка!"&amp;CELL("адрес",Проверка!B59),РТУС!B59),HYPERLINK("#РТУС!"&amp;CELL("адрес",Проверка!B59),"###")))</f>
        <v>заполнить</v>
      </c>
      <c r="C59" s="13" t="str">
        <f ca="1">IF(РТУС!C59="",HYPERLINK("#РТУС!"&amp;CELL("адрес",Проверка!C59),"заполнить"),IF(AND(ISNUMBER(РТУС!C59)=TRUE,РТУС!C59&gt;0,РТУС!C58=РТУС!C59),HYPERLINK("#Проверка!"&amp;CELL("адрес",Проверка!C59),РТУС!C59),HYPERLINK("#РТУС!"&amp;CELL("адрес",Проверка!C59),"###")))</f>
        <v>заполнить</v>
      </c>
      <c r="D59" s="13" t="str">
        <f>IF(РТУС!D59="","",РТУС!D59)</f>
        <v/>
      </c>
      <c r="E59" s="13" t="str">
        <f ca="1">IF(РТУС!E59="",HYPERLINK("#РТУС!"&amp;CELL("адрес",Проверка!E59),"заполнить"),IF(РТУС!E58=РТУС!E59,HYPERLINK("#Проверка!"&amp;CELL("адрес",Проверка!E59),РТУС!E59),HYPERLINK("#РТУС!"&amp;CELL("адрес",Проверка!E59),"###")))</f>
        <v>заполнить</v>
      </c>
      <c r="F59" s="13" t="str">
        <f ca="1">IF(РТУС!F59="",HYPERLINK("#РТУС!"&amp;CELL("адрес",Проверка!F59),"заполнить"),HYPERLINK("#Проверка!"&amp;CELL("адрес",Проверка!F59),РТУС!F59))</f>
        <v>заполнить</v>
      </c>
      <c r="G59" s="20" t="str">
        <f ca="1">IF(РТУС!G59="",HYPERLINK("#РТУС!"&amp;CELL("адрес",Проверка!G59),"заполнить"),IF(РТУС!G59="1",HYPERLINK("#Проверка!"&amp;CELL("адрес",Проверка!G59),"1"),IF(AND(ISNUMBER(РТУС!G59)=TRUE,РТУС!G59&lt;=1,РТУС!G59&gt;0),IF(SUMIF(РТУС!$A$4:$A$1000,A59,РТУС!$G$4:$G$1000)=1,HYPERLINK("#Проверка!"&amp;CELL("адрес",Проверка!G59),РТУС!G59),HYPERLINK("#РТУС!"&amp;CELL("адрес",Проверка!G59),"сумма долей ≠ 1")),HYPERLINK("#РТУС!"&amp;CELL("адрес",Проверка!G59),"###"))))</f>
        <v>заполнить</v>
      </c>
      <c r="H59" s="13" t="str">
        <f ca="1">IF(РТУС!H59="",HYPERLINK("#РТУС!"&amp;CELL("адрес",Проверка!H59),"заполнить"),IF(OR(РТУС!H59="Юрлицо",РТУС!H59="Физлицо",РТУС!H59="ИП"),HYPERLINK("#Проверка!"&amp;CELL("адрес",Проверка!H59),РТУС!H59),HYPERLINK("#РТУС!"&amp;CELL("адрес",Проверка!H59),"###")))</f>
        <v>заполнить</v>
      </c>
      <c r="I59" s="13" t="str">
        <f ca="1">IF(OR(РТУС!H59="Юрлицо",РТУС!H59="ИП"),IF(РТУС!I59="",HYPERLINK("#РТУС!"&amp;CELL("адрес",Проверка!I59),"заполнить"),IF(OR(LEN(РТУС!I59)=10,LEN(РТУС!I59)=12),HYPERLINK("#Проверка!"&amp;CELL("адрес",Проверка!I59),РТУС!I59),HYPERLINK("#РТУС!"&amp;CELL("адрес",Проверка!I59),"###"))),"")</f>
        <v/>
      </c>
      <c r="J59" s="15" t="str">
        <f ca="1">IF(РТУС!J59="","",IF(AND(LEN(РТУС!J59)=5,РТУС!J59&lt;TODAY()),HYPERLINK("#Проверка!"&amp;CELL("адрес",Проверка!J59),РТУС!J59),HYPERLINK("#РТУС!"&amp;CELL("адрес",Проверка!J59),"###")))</f>
        <v/>
      </c>
      <c r="K59" s="13" t="str">
        <f>IF(РТУС!K59="","",РТУС!K59)</f>
        <v/>
      </c>
      <c r="L59" s="13" t="str">
        <f ca="1">IF(OR(РТУС!H59="Физлицо",РТУС!H59="ИП"),IF(РТУС!L59="",HYPERLINK("#РТУС!"&amp;CELL("адрес",Проверка!L59),"заполнить"),IF(OR(РТУС!L59="Загранпаспорт гражданина РФ",РТУС!L59="Паспорт гражданина РФ",РТУС!L59="Иностранный паспорт",РТУС!L59="Свидетельство о рождении",РТУС!L59="Вид на жительство"),HYPERLINK("#Проверка!"&amp;CELL("адрес",Проверка!L59),РТУС!L59),HYPERLINK("#РТУС!"&amp;CELL("адрес",Проверка!L59),"###"))),"")</f>
        <v/>
      </c>
      <c r="M59" s="13" t="str">
        <f ca="1">IF(AND(OR(РТУС!L59="Паспорт гражданина РФ",РТУС!L59="Свидетельство о рождении"),РТУС!M59=""),HYPERLINK("#РТУС!"&amp;CELL("адрес",Проверка!M59),"заполнить"),IF(РТУС!L59="Паспорт гражданина РФ",IF(LEN(РТУС!M59)=4,HYPERLINK("#Проверка!"&amp;CELL("адрес",Проверка!M59),РТУС!M59),HYPERLINK("#РТУС!"&amp;CELL("адрес",Проверка!M59),"###")),IF(РТУС!L59="Свидетельство о рождении",HYPERLINK("#Проверка!"&amp;CELL("адрес",Проверка!M59),РТУС!M59),"")))</f>
        <v/>
      </c>
      <c r="N59" s="13" t="str">
        <f ca="1">IF(РТУС!L59="","",IF(РТУС!N59="",HYPERLINK("#РТУС!"&amp;CELL("адрес",Проверка!N59),"заполнить"),IF(OR(РТУС!L59="Паспорт гражданина РФ",РТУС!L59="Свидетельство о рождении"),IF(LEN(РТУС!N59)=6,HYPERLINK("#Проверка!"&amp;CELL("адрес",Проверка!N59),РТУС!N59),HYPERLINK("#РТУС!"&amp;CELL("адрес",Проверка!N59),"###")),HYPERLINK("#Проверка!"&amp;CELL("адрес",Проверка!N59),РТУС!N59))))</f>
        <v/>
      </c>
      <c r="O59" s="15" t="str">
        <f ca="1">IF(РТУС!L59="","",IF(РТУС!O59="",HYPERLINK("#РТУС!"&amp;CELL("адрес",Проверка!O59),"заполнить"),IF(AND(LEN(РТУС!O59)=5,РТУС!O59&lt;TODAY()),IF(РТУС!L59="Свидетельство о рождении",IF(РТУС!O59&gt;EDATE(TODAY(),-168),HYPERLINK("#Проверка!"&amp;CELL("адрес",Проверка!O59),РТУС!O59),HYPERLINK("#РТУС!"&amp;CELL("адрес",Проверка!O59),"недействительно")),HYPERLINK("#Проверка!"&amp;CELL("адрес",Проверка!O59),РТУС!O59)),HYPERLINK("#РТУС!"&amp;CELL("адрес",Проверка!O59),"###"))))</f>
        <v/>
      </c>
      <c r="P59" s="21" t="str">
        <f ca="1">IF(РТУС!L59="Паспорт гражданина РФ",IF(РТУС!P59="",HYPERLINK("#РТУС!"&amp;CELL("адрес",Проверка!P59),"заполнить"),HYPERLINK("#Проверка!"&amp;CELL("адрес",Проверка!P59),РТУС!P59)),"")</f>
        <v/>
      </c>
      <c r="Q59" s="13" t="str">
        <f ca="1">IF(РТУС!L59="Паспорт гражданина РФ",IF(РТУС!Q59="",HYPERLINK("#РТУС!"&amp;CELL("адрес",Проверка!Q59),"заполнить"),IF(LEN(РТУС!Q59)=7,HYPERLINK("#Проверка!"&amp;CELL("адрес",Проверка!Q59),РТУС!Q59),HYPERLINK("#РТУС!"&amp;CELL("адрес",Проверка!Q59),"###"))),"")</f>
        <v/>
      </c>
      <c r="R59" s="13" t="str">
        <f ca="1">IF(РТУС!R59="",HYPERLINK("#РТУС!"&amp;CELL("адрес",Проверка!R59),"заполнить"),HYPERLINK("#Проверка!"&amp;CELL("адрес",Проверка!R59),РТУС!R59))</f>
        <v>заполнить</v>
      </c>
      <c r="S59" s="13" t="str">
        <f>IF(РТУС!S59="","",РТУС!S59)</f>
        <v/>
      </c>
      <c r="T59" s="13" t="str">
        <f>IF(РТУС!T59="","",РТУС!T59)</f>
        <v/>
      </c>
      <c r="U59" s="13" t="str">
        <f>IF(РТУС!U59="","",РТУС!U59)</f>
        <v/>
      </c>
      <c r="V59" s="13" t="str">
        <f ca="1">IF(РТУС!V59="",HYPERLINK("#РТУС!"&amp;CELL("адрес",Проверка!V59),"заполнить"),IF(OR(РТУС!V59="Договор участия в долевом строительстве",РТУС!V59="Предварительный договор участия в долевом строительстве",РТУС!V59="Определение Арбитражного суда",РТУС!V59="Решение суда общей юрисдикции",РТУС!V59="Иные договоры"),HYPERLINK("#Проверка!"&amp;CELL("адрес",Проверка!V59),РТУС!V59),HYPERLINK("#РТУС!"&amp;CELL("адрес",Проверка!V59),"###")))</f>
        <v>заполнить</v>
      </c>
      <c r="W59" s="13" t="str">
        <f ca="1">IF(РТУС!W59="",HYPERLINK("#РТУС!"&amp;CELL("адрес",Проверка!W59),"заполнить"),HYPERLINK("#Проверка!"&amp;CELL("адрес",Проверка!W59),РТУС!W59))</f>
        <v>заполнить</v>
      </c>
      <c r="X59" s="15" t="str">
        <f ca="1">IF(РТУС!X59="",HYPERLINK("#РТУС!"&amp;CELL("адрес",Проверка!X59),"заполнить"),IF(AND(LEN(РТУС!X59)=5,РТУС!X59&lt;TODAY()),HYPERLINK("#Проверка!"&amp;CELL("адрес",Проверка!X59),РТУС!X59),HYPERLINK("#РТУС!"&amp;CELL("адрес",Проверка!X59),"###")))</f>
        <v>заполнить</v>
      </c>
      <c r="Y59" s="13" t="str">
        <f>IF(РТУС!Y59="","",РТУС!Y59)</f>
        <v/>
      </c>
      <c r="Z59" s="15" t="str">
        <f ca="1">IF(РТУС!Z59="","",IF(AND(LEN(РТУС!Z59)=5,РТУС!Z59&lt;TODAY()),HYPERLINK("#Проверка!"&amp;CELL("адрес",Проверка!Z59),РТУС!Z59),HYPERLINK("#РТУС!"&amp;CELL("адрес",Проверка!Z59),"###")))</f>
        <v/>
      </c>
      <c r="AA59" s="18" t="str">
        <f ca="1">IF(РТУС!AA59="",HYPERLINK("#РТУС!"&amp;CELL("адрес",Проверка!AA59),"заполнить"),IF(ISNUMBER(РТУС!AA59)=TRUE,HYPERLINK("#Проверка!"&amp;CELL("адрес",Проверка!AA59),РТУС!AA59),HYPERLINK("#РТУС!"&amp;CELL("адрес",Проверка!AA59),"###")))</f>
        <v>заполнить</v>
      </c>
      <c r="AB59" s="18" t="str">
        <f ca="1">IF(РТУС!AB59="",HYPERLINK("#РТУС!"&amp;CELL("адрес",Проверка!AB59),"заполнить"),IF(ISNUMBER(РТУС!AB59)=TRUE,HYPERLINK("#Проверка!"&amp;CELL("адрес",Проверка!AB59),РТУС!AB59),HYPERLINK("#РТУС!"&amp;CELL("адрес",Проверка!AB59),"###")))</f>
        <v>заполнить</v>
      </c>
      <c r="AC59" s="18" t="str">
        <f ca="1">IF(РТУС!AC59="","",IF(ISNUMBER(РТУС!AC59)=TRUE,HYPERLINK("#Проверка!"&amp;CELL("адрес",Проверка!AC59),РТУС!AC59),HYPERLINK("#РТУС!"&amp;CELL("адрес",Проверка!AC59),"###")))</f>
        <v/>
      </c>
      <c r="AD59" s="18" t="str">
        <f ca="1">IF(РТУС!AD59="","",IF(ISNUMBER(РТУС!AD59)=TRUE,HYPERLINK("#Проверка!"&amp;CELL("адрес",Проверка!AD59),РТУС!AD59),HYPERLINK("#РТУС!"&amp;CELL("адрес",Проверка!AD59),"###")))</f>
        <v/>
      </c>
      <c r="AE59" s="13" t="str">
        <f>IF(РТУС!AE59="","",РТУС!AE59)</f>
        <v/>
      </c>
      <c r="AF59" s="15" t="str">
        <f ca="1">IF(РТУС!AE59="","",IF(РТУС!AF59="",HYPERLINK("#РТУС!"&amp;CELL("адрес",Проверка!AF59),"заполнить"),IF(AND(LEN(РТУС!AF59)=5,РТУС!AF59&lt;TODAY()),HYPERLINK("#Проверка!"&amp;CELL("адрес",Проверка!AF59),РТУС!AF59),HYPERLINK("#РТУС!"&amp;CELL("адрес",Проверка!AF59),"###"))))</f>
        <v/>
      </c>
      <c r="AG59" s="13"/>
      <c r="AH59" s="15" t="str">
        <f ca="1">IF(РТУС!AE59="","",IF(РТУС!AH59="",HYPERLINK("#РТУС!"&amp;CELL("адрес",Проверка!AH59),"заполнить"),IF(AND(LEN(РТУС!AH59)=5,РТУС!AH59&lt;TODAY()),HYPERLINK("#Проверка!"&amp;CELL("адрес",Проверка!AH59),РТУС!AH59),HYPERLINK("#РТУС!"&amp;CELL("адрес",Проверка!AH59),"###"))))</f>
        <v/>
      </c>
      <c r="AI59" s="15" t="str">
        <f ca="1">IF(РТУС!AE59="","",IF(РТУС!AI59="",HYPERLINK("#РТУС!"&amp;CELL("адрес",Проверка!AI59),"заполнить"),HYPERLINK("#Проверка!"&amp;CELL("адрес",Проверка!AI59),РТУС!AI59)))</f>
        <v/>
      </c>
      <c r="AJ59" s="13" t="str">
        <f ca="1">IF(РТУС!AE59="","",IF(РТУС!AJ59="",HYPERLINK("#РТУС!"&amp;CELL("адрес",Проверка!AJ59),"заполнить"),IF(OR(РТУС!AJ59="Юрлицо",РТУС!AJ59="Физлицо",РТУС!AJ59="ИП"),HYPERLINK("#Проверка!"&amp;CELL("адрес",Проверка!AJ59),РТУС!AJ59),HYPERLINK("#РТУС!"&amp;CELL("адрес",Проверка!AJ59),"###"))))</f>
        <v/>
      </c>
      <c r="AK59" s="13" t="str">
        <f ca="1">IF(РТУС!AK59="",HYPERLINK("#РТУС!"&amp;CELL("адрес",Проверка!AK59),"заполнить"),IF(OR(РТУС!AK59="Квартира",РТУС!AK59="Кладовая",РТУС!AK59="Машино-место",РТУС!AK59="Нежилое помещение"),HYPERLINK("#Проверка!"&amp;CELL("адрес",Проверка!AK59),РТУС!AK59),HYPERLINK("#РТУС!"&amp;CELL("адрес",Проверка!AK59),"###")))</f>
        <v>заполнить</v>
      </c>
      <c r="AL59" s="13" t="str">
        <f ca="1">IF(РТУС!AL59="",HYPERLINK("#РТУС!"&amp;CELL("адрес",Проверка!AL59),"заполнить"),HYPERLINK("#Проверка!"&amp;CELL("адрес",Проверка!AL59),РТУС!AL59))</f>
        <v>заполнить</v>
      </c>
      <c r="AM59" s="18" t="str">
        <f ca="1">IF(РТУС!AM59="",HYPERLINK("#РТУС!"&amp;CELL("адрес",Проверка!AM59),"заполнить"),IF(ISNUMBER(РТУС!AM59)=TRUE,IF(РТУС!AK59="Нежилое помещение",IF(РТУС!AM59&gt;7,HYPERLINK("#РТУС!"&amp;CELL("адрес",Проверка!AM59),"не больше 7 кв.м."),РТУС!AM59),HYPERLINK("#Проверка!"&amp;CELL("адрес",Проверка!AM59),РТУС!AM59)),HYPERLINK("#РТУС!"&amp;CELL("адрес",Проверка!AM59),"###")))</f>
        <v>заполнить</v>
      </c>
      <c r="AN59" s="13" t="str">
        <f ca="1">IF(РТУС!AN59="",HYPERLINK("#РТУС!"&amp;CELL("адрес",Проверка!AN59),"заполнить"),IF(OR(РТУС!AN59="Общая площадь помещения",РТУС!AN59="Общая приведенная площадь жилого помещения",РТУС!AN59="Общая площадь жилого помещения с учетом лоджий, балконов, террас и веранд"),HYPERLINK("#Проверка!"&amp;CELL("адрес",Проверка!AN59),РТУС!AN59),HYPERLINK("#РТУС!"&amp;CELL("адрес",Проверка!AN59),"###")))</f>
        <v>заполнить</v>
      </c>
      <c r="AO59" s="13" t="str">
        <f ca="1">IF(OR(РТУС!AK59="Квартира",РТУС!A59="Нежилое помещение"),IF(РТУС!AO59="",HYPERLINK("#РТУС!"&amp;CELL("адрес",Проверка!AO59),"заполнить"),IF(ISNUMBER(РТУС!AO59)=TRUE,HYPERLINK("#Проверка!"&amp;CELL("адрес",Проверка!AO59),РТУС!AO59),HYPERLINK("#РТУС!"&amp;CELL("адрес",Проверка!AO59),"###"))),"")</f>
        <v/>
      </c>
      <c r="AP59" s="13" t="str">
        <f>IF(РТУС!AP59="","",РТУС!AP59)</f>
        <v/>
      </c>
      <c r="AQ59" s="13" t="str">
        <f ca="1">IF(РТУС!AQ59="",HYPERLINK("#РТУС!"&amp;CELL("адрес",Проверка!AQ59),"заполнить"),HYPERLINK("#Проверка!"&amp;CELL("адрес",Проверка!AQ59),РТУС!AQ59))</f>
        <v>заполнить</v>
      </c>
      <c r="AR59" s="18" t="str">
        <f ca="1">IF(РТУС!AR59="",HYPERLINK("#РТУС!"&amp;CELL("адрес",Проверка!AR59),"заполнить"),IF(ISNUMBER(РТУС!AR59)=FALSE,HYPERLINK("#РТУС!"&amp;CELL("адрес",Проверка!AR59),"###"),IF(РТУС!G59="1",IF(РТУС!AB59=РТУС!AR59+РТУС!AU59,HYPERLINK("#Проверка!"&amp;CELL("адрес",Проверка!AR59),РТУС!AR59),HYPERLINK("#РТУС!"&amp;CELL("адрес",Проверка!AR59),"сверить суммы")),IF(РТУС!AB59=(SUMIF(РТУС!$A$4:$A$1000,A59,РТУС!$AR$4:$AR$1000)+SUMIF(РТУС!$A$4:$A$1000,A59,РТУС!$AU$4:$AU$1000)),HYPERLINK("#Проверка!"&amp;CELL("адрес",Проверка!AR59),РТУС!AR59),HYPERLINK("#РТУС!"&amp;CELL("адрес",Проверка!AR59),"сверить суммы")))))</f>
        <v>заполнить</v>
      </c>
      <c r="AS59" s="13" t="str">
        <f>IF(РТУС!AS59="","",РТУС!AS59)</f>
        <v/>
      </c>
      <c r="AT59" s="18" t="str">
        <f ca="1">IF(РТУС!AT59="",HYPERLINK("#РТУС!"&amp;CELL("адрес",Проверка!AT59),"заполнить"),IF(ISNUMBER(РТУС!AT59)=FALSE,HYPERLINK("#РТУС!"&amp;CELL("адрес",Проверка!AT59),"###"),IF(РТУС!AT59=РТУС!AR59,HYPERLINK("#Проверка!"&amp;CELL("адрес",Проверка!AT59),РТУС!AT59),HYPERLINK("#РТУС!"&amp;CELL("адрес",Проверка!AT59),"сверить суммы"))))</f>
        <v>заполнить</v>
      </c>
      <c r="AU59" s="18" t="str">
        <f ca="1">IF(РТУС!AU59="",HYPERLINK("#РТУС!"&amp;CELL("адрес",Проверка!AU59),"заполнить"),IF(ISNUMBER(РТУС!AU59)=FALSE,HYPERLINK("#РТУС!"&amp;CELL("адрес",Проверка!AU59),"###"),IF(РТУС!G59="1",IF(РТУС!AB59=РТУС!AR59+РТУС!AU59,HYPERLINK("#Проверка!"&amp;CELL("адрес",Проверка!AU59),РТУС!AU59),HYPERLINK("#РТУС!"&amp;CELL("адрес",Проверка!AU59),"сверить суммы")),IF(РТУС!AB59=(SUMIF(РТУС!$A$4:$A$1000,A59,РТУС!$AR$4:$AR$1000)+SUMIF(РТУС!$A$4:$A$1000,A59,РТУС!$AU$4:$AU$1000)),HYPERLINK("#Проверка!"&amp;CELL("адрес",Проверка!AU59),РТУС!AU59),HYPERLINK("#РТУС!"&amp;CELL("адрес",Проверка!AU59),"сверить суммы")))))</f>
        <v>заполнить</v>
      </c>
      <c r="AV59" s="13" t="str">
        <f ca="1">IF(РТУС!AV59="",HYPERLINK("#РТУС!"&amp;CELL("адрес",Проверка!AV59),"заполнить"),IF(OR(РТУС!AV59="Требование о передаче жилого помещения",РТУС!AV59="Требование о передаче машино-места",РТУС!AV59="Требования о передаче нежилого помещения",РТУС!AV59="Денежные требования"),HYPERLINK("#Проверка!"&amp;CELL("адрес",Проверка!AV59),РТУС!AV59),HYPERLINK("#РТУС!"&amp;CELL("адрес",Проверка!AV59),"###")))</f>
        <v>заполнить</v>
      </c>
      <c r="AW59" s="13" t="str">
        <f ca="1">IF(РТУС!AW59="",HYPERLINK("#РТУС!"&amp;CELL("адрес",Проверка!AW59),"заполнить"),IF(OR(РТУС!AW59="Включен в полном объеме",РТУС!AW59="Включен частично"),HYPERLINK("#Проверка!"&amp;CELL("адрес",Проверка!AW59),РТУС!AW59),HYPERLINK("#РТУС!"&amp;CELL("адрес",Проверка!AW59),"###")))</f>
        <v>заполнить</v>
      </c>
      <c r="AX59" s="15" t="str">
        <f ca="1">IF(РТУС!AX59="",HYPERLINK("#РТУС!"&amp;CELL("адрес",Проверка!AX59),"заполнить"),IF(AND(LEN(РТУС!AX59)=5,РТУС!AX59&lt;TODAY()),HYPERLINK("#Проверка!"&amp;CELL("адрес",Проверка!AX59),РТУС!AX59),HYPERLINK("#РТУС!"&amp;CELL("адрес",Проверка!AX59),"###")))</f>
        <v>заполнить</v>
      </c>
      <c r="AY59" s="15" t="str">
        <f ca="1">IF(РТУС!AY59="",HYPERLINK("#РТУС!"&amp;CELL("адрес",Проверка!AY59),"заполнить"),IF(AND(LEN(РТУС!AY59)=5,РТУС!AY59&lt;TODAY()),HYPERLINK("#Проверка!"&amp;CELL("адрес",Проверка!AY59),РТУС!AY59),HYPERLINK("#РТУС!"&amp;CELL("адрес",Проверка!AY59),"###")))</f>
        <v>заполнить</v>
      </c>
    </row>
    <row r="60" spans="1:51" x14ac:dyDescent="0.25">
      <c r="A60" s="10" t="str">
        <f>РТУС!A60</f>
        <v>.</v>
      </c>
      <c r="B60" s="13" t="str">
        <f ca="1">IF(РТУС!B60="",HYPERLINK("#РТУС!"&amp;CELL("адрес",Проверка!B60),"заполнить"),IF(AND(LEN(РТУС!B60)=10,РТУС!B59=РТУС!B60),HYPERLINK("#Проверка!"&amp;CELL("адрес",Проверка!B60),РТУС!B60),HYPERLINK("#РТУС!"&amp;CELL("адрес",Проверка!B60),"###")))</f>
        <v>заполнить</v>
      </c>
      <c r="C60" s="13" t="str">
        <f ca="1">IF(РТУС!C60="",HYPERLINK("#РТУС!"&amp;CELL("адрес",Проверка!C60),"заполнить"),IF(AND(ISNUMBER(РТУС!C60)=TRUE,РТУС!C60&gt;0,РТУС!C59=РТУС!C60),HYPERLINK("#Проверка!"&amp;CELL("адрес",Проверка!C60),РТУС!C60),HYPERLINK("#РТУС!"&amp;CELL("адрес",Проверка!C60),"###")))</f>
        <v>заполнить</v>
      </c>
      <c r="D60" s="13" t="str">
        <f>IF(РТУС!D60="","",РТУС!D60)</f>
        <v/>
      </c>
      <c r="E60" s="13" t="str">
        <f ca="1">IF(РТУС!E60="",HYPERLINK("#РТУС!"&amp;CELL("адрес",Проверка!E60),"заполнить"),IF(РТУС!E59=РТУС!E60,HYPERLINK("#Проверка!"&amp;CELL("адрес",Проверка!E60),РТУС!E60),HYPERLINK("#РТУС!"&amp;CELL("адрес",Проверка!E60),"###")))</f>
        <v>заполнить</v>
      </c>
      <c r="F60" s="13" t="str">
        <f ca="1">IF(РТУС!F60="",HYPERLINK("#РТУС!"&amp;CELL("адрес",Проверка!F60),"заполнить"),HYPERLINK("#Проверка!"&amp;CELL("адрес",Проверка!F60),РТУС!F60))</f>
        <v>заполнить</v>
      </c>
      <c r="G60" s="20" t="str">
        <f ca="1">IF(РТУС!G60="",HYPERLINK("#РТУС!"&amp;CELL("адрес",Проверка!G60),"заполнить"),IF(РТУС!G60="1",HYPERLINK("#Проверка!"&amp;CELL("адрес",Проверка!G60),"1"),IF(AND(ISNUMBER(РТУС!G60)=TRUE,РТУС!G60&lt;=1,РТУС!G60&gt;0),IF(SUMIF(РТУС!$A$4:$A$1000,A60,РТУС!$G$4:$G$1000)=1,HYPERLINK("#Проверка!"&amp;CELL("адрес",Проверка!G60),РТУС!G60),HYPERLINK("#РТУС!"&amp;CELL("адрес",Проверка!G60),"сумма долей ≠ 1")),HYPERLINK("#РТУС!"&amp;CELL("адрес",Проверка!G60),"###"))))</f>
        <v>заполнить</v>
      </c>
      <c r="H60" s="13" t="str">
        <f ca="1">IF(РТУС!H60="",HYPERLINK("#РТУС!"&amp;CELL("адрес",Проверка!H60),"заполнить"),IF(OR(РТУС!H60="Юрлицо",РТУС!H60="Физлицо",РТУС!H60="ИП"),HYPERLINK("#Проверка!"&amp;CELL("адрес",Проверка!H60),РТУС!H60),HYPERLINK("#РТУС!"&amp;CELL("адрес",Проверка!H60),"###")))</f>
        <v>заполнить</v>
      </c>
      <c r="I60" s="13" t="str">
        <f ca="1">IF(OR(РТУС!H60="Юрлицо",РТУС!H60="ИП"),IF(РТУС!I60="",HYPERLINK("#РТУС!"&amp;CELL("адрес",Проверка!I60),"заполнить"),IF(OR(LEN(РТУС!I60)=10,LEN(РТУС!I60)=12),HYPERLINK("#Проверка!"&amp;CELL("адрес",Проверка!I60),РТУС!I60),HYPERLINK("#РТУС!"&amp;CELL("адрес",Проверка!I60),"###"))),"")</f>
        <v/>
      </c>
      <c r="J60" s="15" t="str">
        <f ca="1">IF(РТУС!J60="","",IF(AND(LEN(РТУС!J60)=5,РТУС!J60&lt;TODAY()),HYPERLINK("#Проверка!"&amp;CELL("адрес",Проверка!J60),РТУС!J60),HYPERLINK("#РТУС!"&amp;CELL("адрес",Проверка!J60),"###")))</f>
        <v/>
      </c>
      <c r="K60" s="13" t="str">
        <f>IF(РТУС!K60="","",РТУС!K60)</f>
        <v/>
      </c>
      <c r="L60" s="13" t="str">
        <f ca="1">IF(OR(РТУС!H60="Физлицо",РТУС!H60="ИП"),IF(РТУС!L60="",HYPERLINK("#РТУС!"&amp;CELL("адрес",Проверка!L60),"заполнить"),IF(OR(РТУС!L60="Загранпаспорт гражданина РФ",РТУС!L60="Паспорт гражданина РФ",РТУС!L60="Иностранный паспорт",РТУС!L60="Свидетельство о рождении",РТУС!L60="Вид на жительство"),HYPERLINK("#Проверка!"&amp;CELL("адрес",Проверка!L60),РТУС!L60),HYPERLINK("#РТУС!"&amp;CELL("адрес",Проверка!L60),"###"))),"")</f>
        <v/>
      </c>
      <c r="M60" s="13" t="str">
        <f ca="1">IF(AND(OR(РТУС!L60="Паспорт гражданина РФ",РТУС!L60="Свидетельство о рождении"),РТУС!M60=""),HYPERLINK("#РТУС!"&amp;CELL("адрес",Проверка!M60),"заполнить"),IF(РТУС!L60="Паспорт гражданина РФ",IF(LEN(РТУС!M60)=4,HYPERLINK("#Проверка!"&amp;CELL("адрес",Проверка!M60),РТУС!M60),HYPERLINK("#РТУС!"&amp;CELL("адрес",Проверка!M60),"###")),IF(РТУС!L60="Свидетельство о рождении",HYPERLINK("#Проверка!"&amp;CELL("адрес",Проверка!M60),РТУС!M60),"")))</f>
        <v/>
      </c>
      <c r="N60" s="13" t="str">
        <f ca="1">IF(РТУС!L60="","",IF(РТУС!N60="",HYPERLINK("#РТУС!"&amp;CELL("адрес",Проверка!N60),"заполнить"),IF(OR(РТУС!L60="Паспорт гражданина РФ",РТУС!L60="Свидетельство о рождении"),IF(LEN(РТУС!N60)=6,HYPERLINK("#Проверка!"&amp;CELL("адрес",Проверка!N60),РТУС!N60),HYPERLINK("#РТУС!"&amp;CELL("адрес",Проверка!N60),"###")),HYPERLINK("#Проверка!"&amp;CELL("адрес",Проверка!N60),РТУС!N60))))</f>
        <v/>
      </c>
      <c r="O60" s="15" t="str">
        <f ca="1">IF(РТУС!L60="","",IF(РТУС!O60="",HYPERLINK("#РТУС!"&amp;CELL("адрес",Проверка!O60),"заполнить"),IF(AND(LEN(РТУС!O60)=5,РТУС!O60&lt;TODAY()),IF(РТУС!L60="Свидетельство о рождении",IF(РТУС!O60&gt;EDATE(TODAY(),-168),HYPERLINK("#Проверка!"&amp;CELL("адрес",Проверка!O60),РТУС!O60),HYPERLINK("#РТУС!"&amp;CELL("адрес",Проверка!O60),"недействительно")),HYPERLINK("#Проверка!"&amp;CELL("адрес",Проверка!O60),РТУС!O60)),HYPERLINK("#РТУС!"&amp;CELL("адрес",Проверка!O60),"###"))))</f>
        <v/>
      </c>
      <c r="P60" s="21" t="str">
        <f ca="1">IF(РТУС!L60="Паспорт гражданина РФ",IF(РТУС!P60="",HYPERLINK("#РТУС!"&amp;CELL("адрес",Проверка!P60),"заполнить"),HYPERLINK("#Проверка!"&amp;CELL("адрес",Проверка!P60),РТУС!P60)),"")</f>
        <v/>
      </c>
      <c r="Q60" s="13" t="str">
        <f ca="1">IF(РТУС!L60="Паспорт гражданина РФ",IF(РТУС!Q60="",HYPERLINK("#РТУС!"&amp;CELL("адрес",Проверка!Q60),"заполнить"),IF(LEN(РТУС!Q60)=7,HYPERLINK("#Проверка!"&amp;CELL("адрес",Проверка!Q60),РТУС!Q60),HYPERLINK("#РТУС!"&amp;CELL("адрес",Проверка!Q60),"###"))),"")</f>
        <v/>
      </c>
      <c r="R60" s="13" t="str">
        <f ca="1">IF(РТУС!R60="",HYPERLINK("#РТУС!"&amp;CELL("адрес",Проверка!R60),"заполнить"),HYPERLINK("#Проверка!"&amp;CELL("адрес",Проверка!R60),РТУС!R60))</f>
        <v>заполнить</v>
      </c>
      <c r="S60" s="13" t="str">
        <f>IF(РТУС!S60="","",РТУС!S60)</f>
        <v/>
      </c>
      <c r="T60" s="13" t="str">
        <f>IF(РТУС!T60="","",РТУС!T60)</f>
        <v/>
      </c>
      <c r="U60" s="13" t="str">
        <f>IF(РТУС!U60="","",РТУС!U60)</f>
        <v/>
      </c>
      <c r="V60" s="13" t="str">
        <f ca="1">IF(РТУС!V60="",HYPERLINK("#РТУС!"&amp;CELL("адрес",Проверка!V60),"заполнить"),IF(OR(РТУС!V60="Договор участия в долевом строительстве",РТУС!V60="Предварительный договор участия в долевом строительстве",РТУС!V60="Определение Арбитражного суда",РТУС!V60="Решение суда общей юрисдикции",РТУС!V60="Иные договоры"),HYPERLINK("#Проверка!"&amp;CELL("адрес",Проверка!V60),РТУС!V60),HYPERLINK("#РТУС!"&amp;CELL("адрес",Проверка!V60),"###")))</f>
        <v>заполнить</v>
      </c>
      <c r="W60" s="13" t="str">
        <f ca="1">IF(РТУС!W60="",HYPERLINK("#РТУС!"&amp;CELL("адрес",Проверка!W60),"заполнить"),HYPERLINK("#Проверка!"&amp;CELL("адрес",Проверка!W60),РТУС!W60))</f>
        <v>заполнить</v>
      </c>
      <c r="X60" s="15" t="str">
        <f ca="1">IF(РТУС!X60="",HYPERLINK("#РТУС!"&amp;CELL("адрес",Проверка!X60),"заполнить"),IF(AND(LEN(РТУС!X60)=5,РТУС!X60&lt;TODAY()),HYPERLINK("#Проверка!"&amp;CELL("адрес",Проверка!X60),РТУС!X60),HYPERLINK("#РТУС!"&amp;CELL("адрес",Проверка!X60),"###")))</f>
        <v>заполнить</v>
      </c>
      <c r="Y60" s="13" t="str">
        <f>IF(РТУС!Y60="","",РТУС!Y60)</f>
        <v/>
      </c>
      <c r="Z60" s="15" t="str">
        <f ca="1">IF(РТУС!Z60="","",IF(AND(LEN(РТУС!Z60)=5,РТУС!Z60&lt;TODAY()),HYPERLINK("#Проверка!"&amp;CELL("адрес",Проверка!Z60),РТУС!Z60),HYPERLINK("#РТУС!"&amp;CELL("адрес",Проверка!Z60),"###")))</f>
        <v/>
      </c>
      <c r="AA60" s="18" t="str">
        <f ca="1">IF(РТУС!AA60="",HYPERLINK("#РТУС!"&amp;CELL("адрес",Проверка!AA60),"заполнить"),IF(ISNUMBER(РТУС!AA60)=TRUE,HYPERLINK("#Проверка!"&amp;CELL("адрес",Проверка!AA60),РТУС!AA60),HYPERLINK("#РТУС!"&amp;CELL("адрес",Проверка!AA60),"###")))</f>
        <v>заполнить</v>
      </c>
      <c r="AB60" s="18" t="str">
        <f ca="1">IF(РТУС!AB60="",HYPERLINK("#РТУС!"&amp;CELL("адрес",Проверка!AB60),"заполнить"),IF(ISNUMBER(РТУС!AB60)=TRUE,HYPERLINK("#Проверка!"&amp;CELL("адрес",Проверка!AB60),РТУС!AB60),HYPERLINK("#РТУС!"&amp;CELL("адрес",Проверка!AB60),"###")))</f>
        <v>заполнить</v>
      </c>
      <c r="AC60" s="18" t="str">
        <f ca="1">IF(РТУС!AC60="","",IF(ISNUMBER(РТУС!AC60)=TRUE,HYPERLINK("#Проверка!"&amp;CELL("адрес",Проверка!AC60),РТУС!AC60),HYPERLINK("#РТУС!"&amp;CELL("адрес",Проверка!AC60),"###")))</f>
        <v/>
      </c>
      <c r="AD60" s="18" t="str">
        <f ca="1">IF(РТУС!AD60="","",IF(ISNUMBER(РТУС!AD60)=TRUE,HYPERLINK("#Проверка!"&amp;CELL("адрес",Проверка!AD60),РТУС!AD60),HYPERLINK("#РТУС!"&amp;CELL("адрес",Проверка!AD60),"###")))</f>
        <v/>
      </c>
      <c r="AE60" s="13" t="str">
        <f>IF(РТУС!AE60="","",РТУС!AE60)</f>
        <v/>
      </c>
      <c r="AF60" s="15" t="str">
        <f ca="1">IF(РТУС!AE60="","",IF(РТУС!AF60="",HYPERLINK("#РТУС!"&amp;CELL("адрес",Проверка!AF60),"заполнить"),IF(AND(LEN(РТУС!AF60)=5,РТУС!AF60&lt;TODAY()),HYPERLINK("#Проверка!"&amp;CELL("адрес",Проверка!AF60),РТУС!AF60),HYPERLINK("#РТУС!"&amp;CELL("адрес",Проверка!AF60),"###"))))</f>
        <v/>
      </c>
      <c r="AG60" s="13"/>
      <c r="AH60" s="15" t="str">
        <f ca="1">IF(РТУС!AE60="","",IF(РТУС!AH60="",HYPERLINK("#РТУС!"&amp;CELL("адрес",Проверка!AH60),"заполнить"),IF(AND(LEN(РТУС!AH60)=5,РТУС!AH60&lt;TODAY()),HYPERLINK("#Проверка!"&amp;CELL("адрес",Проверка!AH60),РТУС!AH60),HYPERLINK("#РТУС!"&amp;CELL("адрес",Проверка!AH60),"###"))))</f>
        <v/>
      </c>
      <c r="AI60" s="15" t="str">
        <f ca="1">IF(РТУС!AE60="","",IF(РТУС!AI60="",HYPERLINK("#РТУС!"&amp;CELL("адрес",Проверка!AI60),"заполнить"),HYPERLINK("#Проверка!"&amp;CELL("адрес",Проверка!AI60),РТУС!AI60)))</f>
        <v/>
      </c>
      <c r="AJ60" s="13" t="str">
        <f ca="1">IF(РТУС!AE60="","",IF(РТУС!AJ60="",HYPERLINK("#РТУС!"&amp;CELL("адрес",Проверка!AJ60),"заполнить"),IF(OR(РТУС!AJ60="Юрлицо",РТУС!AJ60="Физлицо",РТУС!AJ60="ИП"),HYPERLINK("#Проверка!"&amp;CELL("адрес",Проверка!AJ60),РТУС!AJ60),HYPERLINK("#РТУС!"&amp;CELL("адрес",Проверка!AJ60),"###"))))</f>
        <v/>
      </c>
      <c r="AK60" s="13" t="str">
        <f ca="1">IF(РТУС!AK60="",HYPERLINK("#РТУС!"&amp;CELL("адрес",Проверка!AK60),"заполнить"),IF(OR(РТУС!AK60="Квартира",РТУС!AK60="Кладовая",РТУС!AK60="Машино-место",РТУС!AK60="Нежилое помещение"),HYPERLINK("#Проверка!"&amp;CELL("адрес",Проверка!AK60),РТУС!AK60),HYPERLINK("#РТУС!"&amp;CELL("адрес",Проверка!AK60),"###")))</f>
        <v>заполнить</v>
      </c>
      <c r="AL60" s="13" t="str">
        <f ca="1">IF(РТУС!AL60="",HYPERLINK("#РТУС!"&amp;CELL("адрес",Проверка!AL60),"заполнить"),HYPERLINK("#Проверка!"&amp;CELL("адрес",Проверка!AL60),РТУС!AL60))</f>
        <v>заполнить</v>
      </c>
      <c r="AM60" s="18" t="str">
        <f ca="1">IF(РТУС!AM60="",HYPERLINK("#РТУС!"&amp;CELL("адрес",Проверка!AM60),"заполнить"),IF(ISNUMBER(РТУС!AM60)=TRUE,IF(РТУС!AK60="Нежилое помещение",IF(РТУС!AM60&gt;7,HYPERLINK("#РТУС!"&amp;CELL("адрес",Проверка!AM60),"не больше 7 кв.м."),РТУС!AM60),HYPERLINK("#Проверка!"&amp;CELL("адрес",Проверка!AM60),РТУС!AM60)),HYPERLINK("#РТУС!"&amp;CELL("адрес",Проверка!AM60),"###")))</f>
        <v>заполнить</v>
      </c>
      <c r="AN60" s="13" t="str">
        <f ca="1">IF(РТУС!AN60="",HYPERLINK("#РТУС!"&amp;CELL("адрес",Проверка!AN60),"заполнить"),IF(OR(РТУС!AN60="Общая площадь помещения",РТУС!AN60="Общая приведенная площадь жилого помещения",РТУС!AN60="Общая площадь жилого помещения с учетом лоджий, балконов, террас и веранд"),HYPERLINK("#Проверка!"&amp;CELL("адрес",Проверка!AN60),РТУС!AN60),HYPERLINK("#РТУС!"&amp;CELL("адрес",Проверка!AN60),"###")))</f>
        <v>заполнить</v>
      </c>
      <c r="AO60" s="13" t="str">
        <f ca="1">IF(OR(РТУС!AK60="Квартира",РТУС!A60="Нежилое помещение"),IF(РТУС!AO60="",HYPERLINK("#РТУС!"&amp;CELL("адрес",Проверка!AO60),"заполнить"),IF(ISNUMBER(РТУС!AO60)=TRUE,HYPERLINK("#Проверка!"&amp;CELL("адрес",Проверка!AO60),РТУС!AO60),HYPERLINK("#РТУС!"&amp;CELL("адрес",Проверка!AO60),"###"))),"")</f>
        <v/>
      </c>
      <c r="AP60" s="13" t="str">
        <f>IF(РТУС!AP60="","",РТУС!AP60)</f>
        <v/>
      </c>
      <c r="AQ60" s="13" t="str">
        <f ca="1">IF(РТУС!AQ60="",HYPERLINK("#РТУС!"&amp;CELL("адрес",Проверка!AQ60),"заполнить"),HYPERLINK("#Проверка!"&amp;CELL("адрес",Проверка!AQ60),РТУС!AQ60))</f>
        <v>заполнить</v>
      </c>
      <c r="AR60" s="18" t="str">
        <f ca="1">IF(РТУС!AR60="",HYPERLINK("#РТУС!"&amp;CELL("адрес",Проверка!AR60),"заполнить"),IF(ISNUMBER(РТУС!AR60)=FALSE,HYPERLINK("#РТУС!"&amp;CELL("адрес",Проверка!AR60),"###"),IF(РТУС!G60="1",IF(РТУС!AB60=РТУС!AR60+РТУС!AU60,HYPERLINK("#Проверка!"&amp;CELL("адрес",Проверка!AR60),РТУС!AR60),HYPERLINK("#РТУС!"&amp;CELL("адрес",Проверка!AR60),"сверить суммы")),IF(РТУС!AB60=(SUMIF(РТУС!$A$4:$A$1000,A60,РТУС!$AR$4:$AR$1000)+SUMIF(РТУС!$A$4:$A$1000,A60,РТУС!$AU$4:$AU$1000)),HYPERLINK("#Проверка!"&amp;CELL("адрес",Проверка!AR60),РТУС!AR60),HYPERLINK("#РТУС!"&amp;CELL("адрес",Проверка!AR60),"сверить суммы")))))</f>
        <v>заполнить</v>
      </c>
      <c r="AS60" s="13" t="str">
        <f>IF(РТУС!AS60="","",РТУС!AS60)</f>
        <v/>
      </c>
      <c r="AT60" s="18" t="str">
        <f ca="1">IF(РТУС!AT60="",HYPERLINK("#РТУС!"&amp;CELL("адрес",Проверка!AT60),"заполнить"),IF(ISNUMBER(РТУС!AT60)=FALSE,HYPERLINK("#РТУС!"&amp;CELL("адрес",Проверка!AT60),"###"),IF(РТУС!AT60=РТУС!AR60,HYPERLINK("#Проверка!"&amp;CELL("адрес",Проверка!AT60),РТУС!AT60),HYPERLINK("#РТУС!"&amp;CELL("адрес",Проверка!AT60),"сверить суммы"))))</f>
        <v>заполнить</v>
      </c>
      <c r="AU60" s="18" t="str">
        <f ca="1">IF(РТУС!AU60="",HYPERLINK("#РТУС!"&amp;CELL("адрес",Проверка!AU60),"заполнить"),IF(ISNUMBER(РТУС!AU60)=FALSE,HYPERLINK("#РТУС!"&amp;CELL("адрес",Проверка!AU60),"###"),IF(РТУС!G60="1",IF(РТУС!AB60=РТУС!AR60+РТУС!AU60,HYPERLINK("#Проверка!"&amp;CELL("адрес",Проверка!AU60),РТУС!AU60),HYPERLINK("#РТУС!"&amp;CELL("адрес",Проверка!AU60),"сверить суммы")),IF(РТУС!AB60=(SUMIF(РТУС!$A$4:$A$1000,A60,РТУС!$AR$4:$AR$1000)+SUMIF(РТУС!$A$4:$A$1000,A60,РТУС!$AU$4:$AU$1000)),HYPERLINK("#Проверка!"&amp;CELL("адрес",Проверка!AU60),РТУС!AU60),HYPERLINK("#РТУС!"&amp;CELL("адрес",Проверка!AU60),"сверить суммы")))))</f>
        <v>заполнить</v>
      </c>
      <c r="AV60" s="13" t="str">
        <f ca="1">IF(РТУС!AV60="",HYPERLINK("#РТУС!"&amp;CELL("адрес",Проверка!AV60),"заполнить"),IF(OR(РТУС!AV60="Требование о передаче жилого помещения",РТУС!AV60="Требование о передаче машино-места",РТУС!AV60="Требования о передаче нежилого помещения",РТУС!AV60="Денежные требования"),HYPERLINK("#Проверка!"&amp;CELL("адрес",Проверка!AV60),РТУС!AV60),HYPERLINK("#РТУС!"&amp;CELL("адрес",Проверка!AV60),"###")))</f>
        <v>заполнить</v>
      </c>
      <c r="AW60" s="13" t="str">
        <f ca="1">IF(РТУС!AW60="",HYPERLINK("#РТУС!"&amp;CELL("адрес",Проверка!AW60),"заполнить"),IF(OR(РТУС!AW60="Включен в полном объеме",РТУС!AW60="Включен частично"),HYPERLINK("#Проверка!"&amp;CELL("адрес",Проверка!AW60),РТУС!AW60),HYPERLINK("#РТУС!"&amp;CELL("адрес",Проверка!AW60),"###")))</f>
        <v>заполнить</v>
      </c>
      <c r="AX60" s="15" t="str">
        <f ca="1">IF(РТУС!AX60="",HYPERLINK("#РТУС!"&amp;CELL("адрес",Проверка!AX60),"заполнить"),IF(AND(LEN(РТУС!AX60)=5,РТУС!AX60&lt;TODAY()),HYPERLINK("#Проверка!"&amp;CELL("адрес",Проверка!AX60),РТУС!AX60),HYPERLINK("#РТУС!"&amp;CELL("адрес",Проверка!AX60),"###")))</f>
        <v>заполнить</v>
      </c>
      <c r="AY60" s="15" t="str">
        <f ca="1">IF(РТУС!AY60="",HYPERLINK("#РТУС!"&amp;CELL("адрес",Проверка!AY60),"заполнить"),IF(AND(LEN(РТУС!AY60)=5,РТУС!AY60&lt;TODAY()),HYPERLINK("#Проверка!"&amp;CELL("адрес",Проверка!AY60),РТУС!AY60),HYPERLINK("#РТУС!"&amp;CELL("адрес",Проверка!AY60),"###")))</f>
        <v>заполнить</v>
      </c>
    </row>
    <row r="61" spans="1:51" x14ac:dyDescent="0.25">
      <c r="A61" s="10" t="str">
        <f>РТУС!A61</f>
        <v>.</v>
      </c>
      <c r="B61" s="13" t="str">
        <f ca="1">IF(РТУС!B61="",HYPERLINK("#РТУС!"&amp;CELL("адрес",Проверка!B61),"заполнить"),IF(AND(LEN(РТУС!B61)=10,РТУС!B60=РТУС!B61),HYPERLINK("#Проверка!"&amp;CELL("адрес",Проверка!B61),РТУС!B61),HYPERLINK("#РТУС!"&amp;CELL("адрес",Проверка!B61),"###")))</f>
        <v>заполнить</v>
      </c>
      <c r="C61" s="13" t="str">
        <f ca="1">IF(РТУС!C61="",HYPERLINK("#РТУС!"&amp;CELL("адрес",Проверка!C61),"заполнить"),IF(AND(ISNUMBER(РТУС!C61)=TRUE,РТУС!C61&gt;0,РТУС!C60=РТУС!C61),HYPERLINK("#Проверка!"&amp;CELL("адрес",Проверка!C61),РТУС!C61),HYPERLINK("#РТУС!"&amp;CELL("адрес",Проверка!C61),"###")))</f>
        <v>заполнить</v>
      </c>
      <c r="D61" s="13" t="str">
        <f>IF(РТУС!D61="","",РТУС!D61)</f>
        <v/>
      </c>
      <c r="E61" s="13" t="str">
        <f ca="1">IF(РТУС!E61="",HYPERLINK("#РТУС!"&amp;CELL("адрес",Проверка!E61),"заполнить"),IF(РТУС!E60=РТУС!E61,HYPERLINK("#Проверка!"&amp;CELL("адрес",Проверка!E61),РТУС!E61),HYPERLINK("#РТУС!"&amp;CELL("адрес",Проверка!E61),"###")))</f>
        <v>заполнить</v>
      </c>
      <c r="F61" s="13" t="str">
        <f ca="1">IF(РТУС!F61="",HYPERLINK("#РТУС!"&amp;CELL("адрес",Проверка!F61),"заполнить"),HYPERLINK("#Проверка!"&amp;CELL("адрес",Проверка!F61),РТУС!F61))</f>
        <v>заполнить</v>
      </c>
      <c r="G61" s="20" t="str">
        <f ca="1">IF(РТУС!G61="",HYPERLINK("#РТУС!"&amp;CELL("адрес",Проверка!G61),"заполнить"),IF(РТУС!G61="1",HYPERLINK("#Проверка!"&amp;CELL("адрес",Проверка!G61),"1"),IF(AND(ISNUMBER(РТУС!G61)=TRUE,РТУС!G61&lt;=1,РТУС!G61&gt;0),IF(SUMIF(РТУС!$A$4:$A$1000,A61,РТУС!$G$4:$G$1000)=1,HYPERLINK("#Проверка!"&amp;CELL("адрес",Проверка!G61),РТУС!G61),HYPERLINK("#РТУС!"&amp;CELL("адрес",Проверка!G61),"сумма долей ≠ 1")),HYPERLINK("#РТУС!"&amp;CELL("адрес",Проверка!G61),"###"))))</f>
        <v>заполнить</v>
      </c>
      <c r="H61" s="13" t="str">
        <f ca="1">IF(РТУС!H61="",HYPERLINK("#РТУС!"&amp;CELL("адрес",Проверка!H61),"заполнить"),IF(OR(РТУС!H61="Юрлицо",РТУС!H61="Физлицо",РТУС!H61="ИП"),HYPERLINK("#Проверка!"&amp;CELL("адрес",Проверка!H61),РТУС!H61),HYPERLINK("#РТУС!"&amp;CELL("адрес",Проверка!H61),"###")))</f>
        <v>заполнить</v>
      </c>
      <c r="I61" s="13" t="str">
        <f ca="1">IF(OR(РТУС!H61="Юрлицо",РТУС!H61="ИП"),IF(РТУС!I61="",HYPERLINK("#РТУС!"&amp;CELL("адрес",Проверка!I61),"заполнить"),IF(OR(LEN(РТУС!I61)=10,LEN(РТУС!I61)=12),HYPERLINK("#Проверка!"&amp;CELL("адрес",Проверка!I61),РТУС!I61),HYPERLINK("#РТУС!"&amp;CELL("адрес",Проверка!I61),"###"))),"")</f>
        <v/>
      </c>
      <c r="J61" s="15" t="str">
        <f ca="1">IF(РТУС!J61="","",IF(AND(LEN(РТУС!J61)=5,РТУС!J61&lt;TODAY()),HYPERLINK("#Проверка!"&amp;CELL("адрес",Проверка!J61),РТУС!J61),HYPERLINK("#РТУС!"&amp;CELL("адрес",Проверка!J61),"###")))</f>
        <v/>
      </c>
      <c r="K61" s="13" t="str">
        <f>IF(РТУС!K61="","",РТУС!K61)</f>
        <v/>
      </c>
      <c r="L61" s="13" t="str">
        <f ca="1">IF(OR(РТУС!H61="Физлицо",РТУС!H61="ИП"),IF(РТУС!L61="",HYPERLINK("#РТУС!"&amp;CELL("адрес",Проверка!L61),"заполнить"),IF(OR(РТУС!L61="Загранпаспорт гражданина РФ",РТУС!L61="Паспорт гражданина РФ",РТУС!L61="Иностранный паспорт",РТУС!L61="Свидетельство о рождении",РТУС!L61="Вид на жительство"),HYPERLINK("#Проверка!"&amp;CELL("адрес",Проверка!L61),РТУС!L61),HYPERLINK("#РТУС!"&amp;CELL("адрес",Проверка!L61),"###"))),"")</f>
        <v/>
      </c>
      <c r="M61" s="13" t="str">
        <f ca="1">IF(AND(OR(РТУС!L61="Паспорт гражданина РФ",РТУС!L61="Свидетельство о рождении"),РТУС!M61=""),HYPERLINK("#РТУС!"&amp;CELL("адрес",Проверка!M61),"заполнить"),IF(РТУС!L61="Паспорт гражданина РФ",IF(LEN(РТУС!M61)=4,HYPERLINK("#Проверка!"&amp;CELL("адрес",Проверка!M61),РТУС!M61),HYPERLINK("#РТУС!"&amp;CELL("адрес",Проверка!M61),"###")),IF(РТУС!L61="Свидетельство о рождении",HYPERLINK("#Проверка!"&amp;CELL("адрес",Проверка!M61),РТУС!M61),"")))</f>
        <v/>
      </c>
      <c r="N61" s="13" t="str">
        <f ca="1">IF(РТУС!L61="","",IF(РТУС!N61="",HYPERLINK("#РТУС!"&amp;CELL("адрес",Проверка!N61),"заполнить"),IF(OR(РТУС!L61="Паспорт гражданина РФ",РТУС!L61="Свидетельство о рождении"),IF(LEN(РТУС!N61)=6,HYPERLINK("#Проверка!"&amp;CELL("адрес",Проверка!N61),РТУС!N61),HYPERLINK("#РТУС!"&amp;CELL("адрес",Проверка!N61),"###")),HYPERLINK("#Проверка!"&amp;CELL("адрес",Проверка!N61),РТУС!N61))))</f>
        <v/>
      </c>
      <c r="O61" s="15" t="str">
        <f ca="1">IF(РТУС!L61="","",IF(РТУС!O61="",HYPERLINK("#РТУС!"&amp;CELL("адрес",Проверка!O61),"заполнить"),IF(AND(LEN(РТУС!O61)=5,РТУС!O61&lt;TODAY()),IF(РТУС!L61="Свидетельство о рождении",IF(РТУС!O61&gt;EDATE(TODAY(),-168),HYPERLINK("#Проверка!"&amp;CELL("адрес",Проверка!O61),РТУС!O61),HYPERLINK("#РТУС!"&amp;CELL("адрес",Проверка!O61),"недействительно")),HYPERLINK("#Проверка!"&amp;CELL("адрес",Проверка!O61),РТУС!O61)),HYPERLINK("#РТУС!"&amp;CELL("адрес",Проверка!O61),"###"))))</f>
        <v/>
      </c>
      <c r="P61" s="21" t="str">
        <f ca="1">IF(РТУС!L61="Паспорт гражданина РФ",IF(РТУС!P61="",HYPERLINK("#РТУС!"&amp;CELL("адрес",Проверка!P61),"заполнить"),HYPERLINK("#Проверка!"&amp;CELL("адрес",Проверка!P61),РТУС!P61)),"")</f>
        <v/>
      </c>
      <c r="Q61" s="13" t="str">
        <f ca="1">IF(РТУС!L61="Паспорт гражданина РФ",IF(РТУС!Q61="",HYPERLINK("#РТУС!"&amp;CELL("адрес",Проверка!Q61),"заполнить"),IF(LEN(РТУС!Q61)=7,HYPERLINK("#Проверка!"&amp;CELL("адрес",Проверка!Q61),РТУС!Q61),HYPERLINK("#РТУС!"&amp;CELL("адрес",Проверка!Q61),"###"))),"")</f>
        <v/>
      </c>
      <c r="R61" s="13" t="str">
        <f ca="1">IF(РТУС!R61="",HYPERLINK("#РТУС!"&amp;CELL("адрес",Проверка!R61),"заполнить"),HYPERLINK("#Проверка!"&amp;CELL("адрес",Проверка!R61),РТУС!R61))</f>
        <v>заполнить</v>
      </c>
      <c r="S61" s="13" t="str">
        <f>IF(РТУС!S61="","",РТУС!S61)</f>
        <v/>
      </c>
      <c r="T61" s="13" t="str">
        <f>IF(РТУС!T61="","",РТУС!T61)</f>
        <v/>
      </c>
      <c r="U61" s="13" t="str">
        <f>IF(РТУС!U61="","",РТУС!U61)</f>
        <v/>
      </c>
      <c r="V61" s="13" t="str">
        <f ca="1">IF(РТУС!V61="",HYPERLINK("#РТУС!"&amp;CELL("адрес",Проверка!V61),"заполнить"),IF(OR(РТУС!V61="Договор участия в долевом строительстве",РТУС!V61="Предварительный договор участия в долевом строительстве",РТУС!V61="Определение Арбитражного суда",РТУС!V61="Решение суда общей юрисдикции",РТУС!V61="Иные договоры"),HYPERLINK("#Проверка!"&amp;CELL("адрес",Проверка!V61),РТУС!V61),HYPERLINK("#РТУС!"&amp;CELL("адрес",Проверка!V61),"###")))</f>
        <v>заполнить</v>
      </c>
      <c r="W61" s="13" t="str">
        <f ca="1">IF(РТУС!W61="",HYPERLINK("#РТУС!"&amp;CELL("адрес",Проверка!W61),"заполнить"),HYPERLINK("#Проверка!"&amp;CELL("адрес",Проверка!W61),РТУС!W61))</f>
        <v>заполнить</v>
      </c>
      <c r="X61" s="15" t="str">
        <f ca="1">IF(РТУС!X61="",HYPERLINK("#РТУС!"&amp;CELL("адрес",Проверка!X61),"заполнить"),IF(AND(LEN(РТУС!X61)=5,РТУС!X61&lt;TODAY()),HYPERLINK("#Проверка!"&amp;CELL("адрес",Проверка!X61),РТУС!X61),HYPERLINK("#РТУС!"&amp;CELL("адрес",Проверка!X61),"###")))</f>
        <v>заполнить</v>
      </c>
      <c r="Y61" s="13" t="str">
        <f>IF(РТУС!Y61="","",РТУС!Y61)</f>
        <v/>
      </c>
      <c r="Z61" s="15" t="str">
        <f ca="1">IF(РТУС!Z61="","",IF(AND(LEN(РТУС!Z61)=5,РТУС!Z61&lt;TODAY()),HYPERLINK("#Проверка!"&amp;CELL("адрес",Проверка!Z61),РТУС!Z61),HYPERLINK("#РТУС!"&amp;CELL("адрес",Проверка!Z61),"###")))</f>
        <v/>
      </c>
      <c r="AA61" s="18" t="str">
        <f ca="1">IF(РТУС!AA61="",HYPERLINK("#РТУС!"&amp;CELL("адрес",Проверка!AA61),"заполнить"),IF(ISNUMBER(РТУС!AA61)=TRUE,HYPERLINK("#Проверка!"&amp;CELL("адрес",Проверка!AA61),РТУС!AA61),HYPERLINK("#РТУС!"&amp;CELL("адрес",Проверка!AA61),"###")))</f>
        <v>заполнить</v>
      </c>
      <c r="AB61" s="18" t="str">
        <f ca="1">IF(РТУС!AB61="",HYPERLINK("#РТУС!"&amp;CELL("адрес",Проверка!AB61),"заполнить"),IF(ISNUMBER(РТУС!AB61)=TRUE,HYPERLINK("#Проверка!"&amp;CELL("адрес",Проверка!AB61),РТУС!AB61),HYPERLINK("#РТУС!"&amp;CELL("адрес",Проверка!AB61),"###")))</f>
        <v>заполнить</v>
      </c>
      <c r="AC61" s="18" t="str">
        <f ca="1">IF(РТУС!AC61="","",IF(ISNUMBER(РТУС!AC61)=TRUE,HYPERLINK("#Проверка!"&amp;CELL("адрес",Проверка!AC61),РТУС!AC61),HYPERLINK("#РТУС!"&amp;CELL("адрес",Проверка!AC61),"###")))</f>
        <v/>
      </c>
      <c r="AD61" s="18" t="str">
        <f ca="1">IF(РТУС!AD61="","",IF(ISNUMBER(РТУС!AD61)=TRUE,HYPERLINK("#Проверка!"&amp;CELL("адрес",Проверка!AD61),РТУС!AD61),HYPERLINK("#РТУС!"&amp;CELL("адрес",Проверка!AD61),"###")))</f>
        <v/>
      </c>
      <c r="AE61" s="13" t="str">
        <f>IF(РТУС!AE61="","",РТУС!AE61)</f>
        <v/>
      </c>
      <c r="AF61" s="15" t="str">
        <f ca="1">IF(РТУС!AE61="","",IF(РТУС!AF61="",HYPERLINK("#РТУС!"&amp;CELL("адрес",Проверка!AF61),"заполнить"),IF(AND(LEN(РТУС!AF61)=5,РТУС!AF61&lt;TODAY()),HYPERLINK("#Проверка!"&amp;CELL("адрес",Проверка!AF61),РТУС!AF61),HYPERLINK("#РТУС!"&amp;CELL("адрес",Проверка!AF61),"###"))))</f>
        <v/>
      </c>
      <c r="AG61" s="13"/>
      <c r="AH61" s="15" t="str">
        <f ca="1">IF(РТУС!AE61="","",IF(РТУС!AH61="",HYPERLINK("#РТУС!"&amp;CELL("адрес",Проверка!AH61),"заполнить"),IF(AND(LEN(РТУС!AH61)=5,РТУС!AH61&lt;TODAY()),HYPERLINK("#Проверка!"&amp;CELL("адрес",Проверка!AH61),РТУС!AH61),HYPERLINK("#РТУС!"&amp;CELL("адрес",Проверка!AH61),"###"))))</f>
        <v/>
      </c>
      <c r="AI61" s="15" t="str">
        <f ca="1">IF(РТУС!AE61="","",IF(РТУС!AI61="",HYPERLINK("#РТУС!"&amp;CELL("адрес",Проверка!AI61),"заполнить"),HYPERLINK("#Проверка!"&amp;CELL("адрес",Проверка!AI61),РТУС!AI61)))</f>
        <v/>
      </c>
      <c r="AJ61" s="13" t="str">
        <f ca="1">IF(РТУС!AE61="","",IF(РТУС!AJ61="",HYPERLINK("#РТУС!"&amp;CELL("адрес",Проверка!AJ61),"заполнить"),IF(OR(РТУС!AJ61="Юрлицо",РТУС!AJ61="Физлицо",РТУС!AJ61="ИП"),HYPERLINK("#Проверка!"&amp;CELL("адрес",Проверка!AJ61),РТУС!AJ61),HYPERLINK("#РТУС!"&amp;CELL("адрес",Проверка!AJ61),"###"))))</f>
        <v/>
      </c>
      <c r="AK61" s="13" t="str">
        <f ca="1">IF(РТУС!AK61="",HYPERLINK("#РТУС!"&amp;CELL("адрес",Проверка!AK61),"заполнить"),IF(OR(РТУС!AK61="Квартира",РТУС!AK61="Кладовая",РТУС!AK61="Машино-место",РТУС!AK61="Нежилое помещение"),HYPERLINK("#Проверка!"&amp;CELL("адрес",Проверка!AK61),РТУС!AK61),HYPERLINK("#РТУС!"&amp;CELL("адрес",Проверка!AK61),"###")))</f>
        <v>заполнить</v>
      </c>
      <c r="AL61" s="13" t="str">
        <f ca="1">IF(РТУС!AL61="",HYPERLINK("#РТУС!"&amp;CELL("адрес",Проверка!AL61),"заполнить"),HYPERLINK("#Проверка!"&amp;CELL("адрес",Проверка!AL61),РТУС!AL61))</f>
        <v>заполнить</v>
      </c>
      <c r="AM61" s="18" t="str">
        <f ca="1">IF(РТУС!AM61="",HYPERLINK("#РТУС!"&amp;CELL("адрес",Проверка!AM61),"заполнить"),IF(ISNUMBER(РТУС!AM61)=TRUE,IF(РТУС!AK61="Нежилое помещение",IF(РТУС!AM61&gt;7,HYPERLINK("#РТУС!"&amp;CELL("адрес",Проверка!AM61),"не больше 7 кв.м."),РТУС!AM61),HYPERLINK("#Проверка!"&amp;CELL("адрес",Проверка!AM61),РТУС!AM61)),HYPERLINK("#РТУС!"&amp;CELL("адрес",Проверка!AM61),"###")))</f>
        <v>заполнить</v>
      </c>
      <c r="AN61" s="13" t="str">
        <f ca="1">IF(РТУС!AN61="",HYPERLINK("#РТУС!"&amp;CELL("адрес",Проверка!AN61),"заполнить"),IF(OR(РТУС!AN61="Общая площадь помещения",РТУС!AN61="Общая приведенная площадь жилого помещения",РТУС!AN61="Общая площадь жилого помещения с учетом лоджий, балконов, террас и веранд"),HYPERLINK("#Проверка!"&amp;CELL("адрес",Проверка!AN61),РТУС!AN61),HYPERLINK("#РТУС!"&amp;CELL("адрес",Проверка!AN61),"###")))</f>
        <v>заполнить</v>
      </c>
      <c r="AO61" s="13" t="str">
        <f ca="1">IF(OR(РТУС!AK61="Квартира",РТУС!A61="Нежилое помещение"),IF(РТУС!AO61="",HYPERLINK("#РТУС!"&amp;CELL("адрес",Проверка!AO61),"заполнить"),IF(ISNUMBER(РТУС!AO61)=TRUE,HYPERLINK("#Проверка!"&amp;CELL("адрес",Проверка!AO61),РТУС!AO61),HYPERLINK("#РТУС!"&amp;CELL("адрес",Проверка!AO61),"###"))),"")</f>
        <v/>
      </c>
      <c r="AP61" s="13" t="str">
        <f>IF(РТУС!AP61="","",РТУС!AP61)</f>
        <v/>
      </c>
      <c r="AQ61" s="13" t="str">
        <f ca="1">IF(РТУС!AQ61="",HYPERLINK("#РТУС!"&amp;CELL("адрес",Проверка!AQ61),"заполнить"),HYPERLINK("#Проверка!"&amp;CELL("адрес",Проверка!AQ61),РТУС!AQ61))</f>
        <v>заполнить</v>
      </c>
      <c r="AR61" s="18" t="str">
        <f ca="1">IF(РТУС!AR61="",HYPERLINK("#РТУС!"&amp;CELL("адрес",Проверка!AR61),"заполнить"),IF(ISNUMBER(РТУС!AR61)=FALSE,HYPERLINK("#РТУС!"&amp;CELL("адрес",Проверка!AR61),"###"),IF(РТУС!G61="1",IF(РТУС!AB61=РТУС!AR61+РТУС!AU61,HYPERLINK("#Проверка!"&amp;CELL("адрес",Проверка!AR61),РТУС!AR61),HYPERLINK("#РТУС!"&amp;CELL("адрес",Проверка!AR61),"сверить суммы")),IF(РТУС!AB61=(SUMIF(РТУС!$A$4:$A$1000,A61,РТУС!$AR$4:$AR$1000)+SUMIF(РТУС!$A$4:$A$1000,A61,РТУС!$AU$4:$AU$1000)),HYPERLINK("#Проверка!"&amp;CELL("адрес",Проверка!AR61),РТУС!AR61),HYPERLINK("#РТУС!"&amp;CELL("адрес",Проверка!AR61),"сверить суммы")))))</f>
        <v>заполнить</v>
      </c>
      <c r="AS61" s="13" t="str">
        <f>IF(РТУС!AS61="","",РТУС!AS61)</f>
        <v/>
      </c>
      <c r="AT61" s="18" t="str">
        <f ca="1">IF(РТУС!AT61="",HYPERLINK("#РТУС!"&amp;CELL("адрес",Проверка!AT61),"заполнить"),IF(ISNUMBER(РТУС!AT61)=FALSE,HYPERLINK("#РТУС!"&amp;CELL("адрес",Проверка!AT61),"###"),IF(РТУС!AT61=РТУС!AR61,HYPERLINK("#Проверка!"&amp;CELL("адрес",Проверка!AT61),РТУС!AT61),HYPERLINK("#РТУС!"&amp;CELL("адрес",Проверка!AT61),"сверить суммы"))))</f>
        <v>заполнить</v>
      </c>
      <c r="AU61" s="18" t="str">
        <f ca="1">IF(РТУС!AU61="",HYPERLINK("#РТУС!"&amp;CELL("адрес",Проверка!AU61),"заполнить"),IF(ISNUMBER(РТУС!AU61)=FALSE,HYPERLINK("#РТУС!"&amp;CELL("адрес",Проверка!AU61),"###"),IF(РТУС!G61="1",IF(РТУС!AB61=РТУС!AR61+РТУС!AU61,HYPERLINK("#Проверка!"&amp;CELL("адрес",Проверка!AU61),РТУС!AU61),HYPERLINK("#РТУС!"&amp;CELL("адрес",Проверка!AU61),"сверить суммы")),IF(РТУС!AB61=(SUMIF(РТУС!$A$4:$A$1000,A61,РТУС!$AR$4:$AR$1000)+SUMIF(РТУС!$A$4:$A$1000,A61,РТУС!$AU$4:$AU$1000)),HYPERLINK("#Проверка!"&amp;CELL("адрес",Проверка!AU61),РТУС!AU61),HYPERLINK("#РТУС!"&amp;CELL("адрес",Проверка!AU61),"сверить суммы")))))</f>
        <v>заполнить</v>
      </c>
      <c r="AV61" s="13" t="str">
        <f ca="1">IF(РТУС!AV61="",HYPERLINK("#РТУС!"&amp;CELL("адрес",Проверка!AV61),"заполнить"),IF(OR(РТУС!AV61="Требование о передаче жилого помещения",РТУС!AV61="Требование о передаче машино-места",РТУС!AV61="Требования о передаче нежилого помещения",РТУС!AV61="Денежные требования"),HYPERLINK("#Проверка!"&amp;CELL("адрес",Проверка!AV61),РТУС!AV61),HYPERLINK("#РТУС!"&amp;CELL("адрес",Проверка!AV61),"###")))</f>
        <v>заполнить</v>
      </c>
      <c r="AW61" s="13" t="str">
        <f ca="1">IF(РТУС!AW61="",HYPERLINK("#РТУС!"&amp;CELL("адрес",Проверка!AW61),"заполнить"),IF(OR(РТУС!AW61="Включен в полном объеме",РТУС!AW61="Включен частично"),HYPERLINK("#Проверка!"&amp;CELL("адрес",Проверка!AW61),РТУС!AW61),HYPERLINK("#РТУС!"&amp;CELL("адрес",Проверка!AW61),"###")))</f>
        <v>заполнить</v>
      </c>
      <c r="AX61" s="15" t="str">
        <f ca="1">IF(РТУС!AX61="",HYPERLINK("#РТУС!"&amp;CELL("адрес",Проверка!AX61),"заполнить"),IF(AND(LEN(РТУС!AX61)=5,РТУС!AX61&lt;TODAY()),HYPERLINK("#Проверка!"&amp;CELL("адрес",Проверка!AX61),РТУС!AX61),HYPERLINK("#РТУС!"&amp;CELL("адрес",Проверка!AX61),"###")))</f>
        <v>заполнить</v>
      </c>
      <c r="AY61" s="15" t="str">
        <f ca="1">IF(РТУС!AY61="",HYPERLINK("#РТУС!"&amp;CELL("адрес",Проверка!AY61),"заполнить"),IF(AND(LEN(РТУС!AY61)=5,РТУС!AY61&lt;TODAY()),HYPERLINK("#Проверка!"&amp;CELL("адрес",Проверка!AY61),РТУС!AY61),HYPERLINK("#РТУС!"&amp;CELL("адрес",Проверка!AY61),"###")))</f>
        <v>заполнить</v>
      </c>
    </row>
    <row r="62" spans="1:51" x14ac:dyDescent="0.25">
      <c r="A62" s="10" t="str">
        <f>РТУС!A62</f>
        <v>.</v>
      </c>
      <c r="B62" s="13" t="str">
        <f ca="1">IF(РТУС!B62="",HYPERLINK("#РТУС!"&amp;CELL("адрес",Проверка!B62),"заполнить"),IF(AND(LEN(РТУС!B62)=10,РТУС!B61=РТУС!B62),HYPERLINK("#Проверка!"&amp;CELL("адрес",Проверка!B62),РТУС!B62),HYPERLINK("#РТУС!"&amp;CELL("адрес",Проверка!B62),"###")))</f>
        <v>заполнить</v>
      </c>
      <c r="C62" s="13" t="str">
        <f ca="1">IF(РТУС!C62="",HYPERLINK("#РТУС!"&amp;CELL("адрес",Проверка!C62),"заполнить"),IF(AND(ISNUMBER(РТУС!C62)=TRUE,РТУС!C62&gt;0,РТУС!C61=РТУС!C62),HYPERLINK("#Проверка!"&amp;CELL("адрес",Проверка!C62),РТУС!C62),HYPERLINK("#РТУС!"&amp;CELL("адрес",Проверка!C62),"###")))</f>
        <v>заполнить</v>
      </c>
      <c r="D62" s="13" t="str">
        <f>IF(РТУС!D62="","",РТУС!D62)</f>
        <v/>
      </c>
      <c r="E62" s="13" t="str">
        <f ca="1">IF(РТУС!E62="",HYPERLINK("#РТУС!"&amp;CELL("адрес",Проверка!E62),"заполнить"),IF(РТУС!E61=РТУС!E62,HYPERLINK("#Проверка!"&amp;CELL("адрес",Проверка!E62),РТУС!E62),HYPERLINK("#РТУС!"&amp;CELL("адрес",Проверка!E62),"###")))</f>
        <v>заполнить</v>
      </c>
      <c r="F62" s="13" t="str">
        <f ca="1">IF(РТУС!F62="",HYPERLINK("#РТУС!"&amp;CELL("адрес",Проверка!F62),"заполнить"),HYPERLINK("#Проверка!"&amp;CELL("адрес",Проверка!F62),РТУС!F62))</f>
        <v>заполнить</v>
      </c>
      <c r="G62" s="20" t="str">
        <f ca="1">IF(РТУС!G62="",HYPERLINK("#РТУС!"&amp;CELL("адрес",Проверка!G62),"заполнить"),IF(РТУС!G62="1",HYPERLINK("#Проверка!"&amp;CELL("адрес",Проверка!G62),"1"),IF(AND(ISNUMBER(РТУС!G62)=TRUE,РТУС!G62&lt;=1,РТУС!G62&gt;0),IF(SUMIF(РТУС!$A$4:$A$1000,A62,РТУС!$G$4:$G$1000)=1,HYPERLINK("#Проверка!"&amp;CELL("адрес",Проверка!G62),РТУС!G62),HYPERLINK("#РТУС!"&amp;CELL("адрес",Проверка!G62),"сумма долей ≠ 1")),HYPERLINK("#РТУС!"&amp;CELL("адрес",Проверка!G62),"###"))))</f>
        <v>заполнить</v>
      </c>
      <c r="H62" s="13" t="str">
        <f ca="1">IF(РТУС!H62="",HYPERLINK("#РТУС!"&amp;CELL("адрес",Проверка!H62),"заполнить"),IF(OR(РТУС!H62="Юрлицо",РТУС!H62="Физлицо",РТУС!H62="ИП"),HYPERLINK("#Проверка!"&amp;CELL("адрес",Проверка!H62),РТУС!H62),HYPERLINK("#РТУС!"&amp;CELL("адрес",Проверка!H62),"###")))</f>
        <v>заполнить</v>
      </c>
      <c r="I62" s="13" t="str">
        <f ca="1">IF(OR(РТУС!H62="Юрлицо",РТУС!H62="ИП"),IF(РТУС!I62="",HYPERLINK("#РТУС!"&amp;CELL("адрес",Проверка!I62),"заполнить"),IF(OR(LEN(РТУС!I62)=10,LEN(РТУС!I62)=12),HYPERLINK("#Проверка!"&amp;CELL("адрес",Проверка!I62),РТУС!I62),HYPERLINK("#РТУС!"&amp;CELL("адрес",Проверка!I62),"###"))),"")</f>
        <v/>
      </c>
      <c r="J62" s="15" t="str">
        <f ca="1">IF(РТУС!J62="","",IF(AND(LEN(РТУС!J62)=5,РТУС!J62&lt;TODAY()),HYPERLINK("#Проверка!"&amp;CELL("адрес",Проверка!J62),РТУС!J62),HYPERLINK("#РТУС!"&amp;CELL("адрес",Проверка!J62),"###")))</f>
        <v/>
      </c>
      <c r="K62" s="13" t="str">
        <f>IF(РТУС!K62="","",РТУС!K62)</f>
        <v/>
      </c>
      <c r="L62" s="13" t="str">
        <f ca="1">IF(OR(РТУС!H62="Физлицо",РТУС!H62="ИП"),IF(РТУС!L62="",HYPERLINK("#РТУС!"&amp;CELL("адрес",Проверка!L62),"заполнить"),IF(OR(РТУС!L62="Загранпаспорт гражданина РФ",РТУС!L62="Паспорт гражданина РФ",РТУС!L62="Иностранный паспорт",РТУС!L62="Свидетельство о рождении",РТУС!L62="Вид на жительство"),HYPERLINK("#Проверка!"&amp;CELL("адрес",Проверка!L62),РТУС!L62),HYPERLINK("#РТУС!"&amp;CELL("адрес",Проверка!L62),"###"))),"")</f>
        <v/>
      </c>
      <c r="M62" s="13" t="str">
        <f ca="1">IF(AND(OR(РТУС!L62="Паспорт гражданина РФ",РТУС!L62="Свидетельство о рождении"),РТУС!M62=""),HYPERLINK("#РТУС!"&amp;CELL("адрес",Проверка!M62),"заполнить"),IF(РТУС!L62="Паспорт гражданина РФ",IF(LEN(РТУС!M62)=4,HYPERLINK("#Проверка!"&amp;CELL("адрес",Проверка!M62),РТУС!M62),HYPERLINK("#РТУС!"&amp;CELL("адрес",Проверка!M62),"###")),IF(РТУС!L62="Свидетельство о рождении",HYPERLINK("#Проверка!"&amp;CELL("адрес",Проверка!M62),РТУС!M62),"")))</f>
        <v/>
      </c>
      <c r="N62" s="13" t="str">
        <f ca="1">IF(РТУС!L62="","",IF(РТУС!N62="",HYPERLINK("#РТУС!"&amp;CELL("адрес",Проверка!N62),"заполнить"),IF(OR(РТУС!L62="Паспорт гражданина РФ",РТУС!L62="Свидетельство о рождении"),IF(LEN(РТУС!N62)=6,HYPERLINK("#Проверка!"&amp;CELL("адрес",Проверка!N62),РТУС!N62),HYPERLINK("#РТУС!"&amp;CELL("адрес",Проверка!N62),"###")),HYPERLINK("#Проверка!"&amp;CELL("адрес",Проверка!N62),РТУС!N62))))</f>
        <v/>
      </c>
      <c r="O62" s="15" t="str">
        <f ca="1">IF(РТУС!L62="","",IF(РТУС!O62="",HYPERLINK("#РТУС!"&amp;CELL("адрес",Проверка!O62),"заполнить"),IF(AND(LEN(РТУС!O62)=5,РТУС!O62&lt;TODAY()),IF(РТУС!L62="Свидетельство о рождении",IF(РТУС!O62&gt;EDATE(TODAY(),-168),HYPERLINK("#Проверка!"&amp;CELL("адрес",Проверка!O62),РТУС!O62),HYPERLINK("#РТУС!"&amp;CELL("адрес",Проверка!O62),"недействительно")),HYPERLINK("#Проверка!"&amp;CELL("адрес",Проверка!O62),РТУС!O62)),HYPERLINK("#РТУС!"&amp;CELL("адрес",Проверка!O62),"###"))))</f>
        <v/>
      </c>
      <c r="P62" s="21" t="str">
        <f ca="1">IF(РТУС!L62="Паспорт гражданина РФ",IF(РТУС!P62="",HYPERLINK("#РТУС!"&amp;CELL("адрес",Проверка!P62),"заполнить"),HYPERLINK("#Проверка!"&amp;CELL("адрес",Проверка!P62),РТУС!P62)),"")</f>
        <v/>
      </c>
      <c r="Q62" s="13" t="str">
        <f ca="1">IF(РТУС!L62="Паспорт гражданина РФ",IF(РТУС!Q62="",HYPERLINK("#РТУС!"&amp;CELL("адрес",Проверка!Q62),"заполнить"),IF(LEN(РТУС!Q62)=7,HYPERLINK("#Проверка!"&amp;CELL("адрес",Проверка!Q62),РТУС!Q62),HYPERLINK("#РТУС!"&amp;CELL("адрес",Проверка!Q62),"###"))),"")</f>
        <v/>
      </c>
      <c r="R62" s="13" t="str">
        <f ca="1">IF(РТУС!R62="",HYPERLINK("#РТУС!"&amp;CELL("адрес",Проверка!R62),"заполнить"),HYPERLINK("#Проверка!"&amp;CELL("адрес",Проверка!R62),РТУС!R62))</f>
        <v>заполнить</v>
      </c>
      <c r="S62" s="13" t="str">
        <f>IF(РТУС!S62="","",РТУС!S62)</f>
        <v/>
      </c>
      <c r="T62" s="13" t="str">
        <f>IF(РТУС!T62="","",РТУС!T62)</f>
        <v/>
      </c>
      <c r="U62" s="13" t="str">
        <f>IF(РТУС!U62="","",РТУС!U62)</f>
        <v/>
      </c>
      <c r="V62" s="13" t="str">
        <f ca="1">IF(РТУС!V62="",HYPERLINK("#РТУС!"&amp;CELL("адрес",Проверка!V62),"заполнить"),IF(OR(РТУС!V62="Договор участия в долевом строительстве",РТУС!V62="Предварительный договор участия в долевом строительстве",РТУС!V62="Определение Арбитражного суда",РТУС!V62="Решение суда общей юрисдикции",РТУС!V62="Иные договоры"),HYPERLINK("#Проверка!"&amp;CELL("адрес",Проверка!V62),РТУС!V62),HYPERLINK("#РТУС!"&amp;CELL("адрес",Проверка!V62),"###")))</f>
        <v>заполнить</v>
      </c>
      <c r="W62" s="13" t="str">
        <f ca="1">IF(РТУС!W62="",HYPERLINK("#РТУС!"&amp;CELL("адрес",Проверка!W62),"заполнить"),HYPERLINK("#Проверка!"&amp;CELL("адрес",Проверка!W62),РТУС!W62))</f>
        <v>заполнить</v>
      </c>
      <c r="X62" s="15" t="str">
        <f ca="1">IF(РТУС!X62="",HYPERLINK("#РТУС!"&amp;CELL("адрес",Проверка!X62),"заполнить"),IF(AND(LEN(РТУС!X62)=5,РТУС!X62&lt;TODAY()),HYPERLINK("#Проверка!"&amp;CELL("адрес",Проверка!X62),РТУС!X62),HYPERLINK("#РТУС!"&amp;CELL("адрес",Проверка!X62),"###")))</f>
        <v>заполнить</v>
      </c>
      <c r="Y62" s="13" t="str">
        <f>IF(РТУС!Y62="","",РТУС!Y62)</f>
        <v/>
      </c>
      <c r="Z62" s="15" t="str">
        <f ca="1">IF(РТУС!Z62="","",IF(AND(LEN(РТУС!Z62)=5,РТУС!Z62&lt;TODAY()),HYPERLINK("#Проверка!"&amp;CELL("адрес",Проверка!Z62),РТУС!Z62),HYPERLINK("#РТУС!"&amp;CELL("адрес",Проверка!Z62),"###")))</f>
        <v/>
      </c>
      <c r="AA62" s="18" t="str">
        <f ca="1">IF(РТУС!AA62="",HYPERLINK("#РТУС!"&amp;CELL("адрес",Проверка!AA62),"заполнить"),IF(ISNUMBER(РТУС!AA62)=TRUE,HYPERLINK("#Проверка!"&amp;CELL("адрес",Проверка!AA62),РТУС!AA62),HYPERLINK("#РТУС!"&amp;CELL("адрес",Проверка!AA62),"###")))</f>
        <v>заполнить</v>
      </c>
      <c r="AB62" s="18" t="str">
        <f ca="1">IF(РТУС!AB62="",HYPERLINK("#РТУС!"&amp;CELL("адрес",Проверка!AB62),"заполнить"),IF(ISNUMBER(РТУС!AB62)=TRUE,HYPERLINK("#Проверка!"&amp;CELL("адрес",Проверка!AB62),РТУС!AB62),HYPERLINK("#РТУС!"&amp;CELL("адрес",Проверка!AB62),"###")))</f>
        <v>заполнить</v>
      </c>
      <c r="AC62" s="18" t="str">
        <f ca="1">IF(РТУС!AC62="","",IF(ISNUMBER(РТУС!AC62)=TRUE,HYPERLINK("#Проверка!"&amp;CELL("адрес",Проверка!AC62),РТУС!AC62),HYPERLINK("#РТУС!"&amp;CELL("адрес",Проверка!AC62),"###")))</f>
        <v/>
      </c>
      <c r="AD62" s="18" t="str">
        <f ca="1">IF(РТУС!AD62="","",IF(ISNUMBER(РТУС!AD62)=TRUE,HYPERLINK("#Проверка!"&amp;CELL("адрес",Проверка!AD62),РТУС!AD62),HYPERLINK("#РТУС!"&amp;CELL("адрес",Проверка!AD62),"###")))</f>
        <v/>
      </c>
      <c r="AE62" s="13" t="str">
        <f>IF(РТУС!AE62="","",РТУС!AE62)</f>
        <v/>
      </c>
      <c r="AF62" s="15" t="str">
        <f ca="1">IF(РТУС!AE62="","",IF(РТУС!AF62="",HYPERLINK("#РТУС!"&amp;CELL("адрес",Проверка!AF62),"заполнить"),IF(AND(LEN(РТУС!AF62)=5,РТУС!AF62&lt;TODAY()),HYPERLINK("#Проверка!"&amp;CELL("адрес",Проверка!AF62),РТУС!AF62),HYPERLINK("#РТУС!"&amp;CELL("адрес",Проверка!AF62),"###"))))</f>
        <v/>
      </c>
      <c r="AG62" s="13"/>
      <c r="AH62" s="15" t="str">
        <f ca="1">IF(РТУС!AE62="","",IF(РТУС!AH62="",HYPERLINK("#РТУС!"&amp;CELL("адрес",Проверка!AH62),"заполнить"),IF(AND(LEN(РТУС!AH62)=5,РТУС!AH62&lt;TODAY()),HYPERLINK("#Проверка!"&amp;CELL("адрес",Проверка!AH62),РТУС!AH62),HYPERLINK("#РТУС!"&amp;CELL("адрес",Проверка!AH62),"###"))))</f>
        <v/>
      </c>
      <c r="AI62" s="15" t="str">
        <f ca="1">IF(РТУС!AE62="","",IF(РТУС!AI62="",HYPERLINK("#РТУС!"&amp;CELL("адрес",Проверка!AI62),"заполнить"),HYPERLINK("#Проверка!"&amp;CELL("адрес",Проверка!AI62),РТУС!AI62)))</f>
        <v/>
      </c>
      <c r="AJ62" s="13" t="str">
        <f ca="1">IF(РТУС!AE62="","",IF(РТУС!AJ62="",HYPERLINK("#РТУС!"&amp;CELL("адрес",Проверка!AJ62),"заполнить"),IF(OR(РТУС!AJ62="Юрлицо",РТУС!AJ62="Физлицо",РТУС!AJ62="ИП"),HYPERLINK("#Проверка!"&amp;CELL("адрес",Проверка!AJ62),РТУС!AJ62),HYPERLINK("#РТУС!"&amp;CELL("адрес",Проверка!AJ62),"###"))))</f>
        <v/>
      </c>
      <c r="AK62" s="13" t="str">
        <f ca="1">IF(РТУС!AK62="",HYPERLINK("#РТУС!"&amp;CELL("адрес",Проверка!AK62),"заполнить"),IF(OR(РТУС!AK62="Квартира",РТУС!AK62="Кладовая",РТУС!AK62="Машино-место",РТУС!AK62="Нежилое помещение"),HYPERLINK("#Проверка!"&amp;CELL("адрес",Проверка!AK62),РТУС!AK62),HYPERLINK("#РТУС!"&amp;CELL("адрес",Проверка!AK62),"###")))</f>
        <v>заполнить</v>
      </c>
      <c r="AL62" s="13" t="str">
        <f ca="1">IF(РТУС!AL62="",HYPERLINK("#РТУС!"&amp;CELL("адрес",Проверка!AL62),"заполнить"),HYPERLINK("#Проверка!"&amp;CELL("адрес",Проверка!AL62),РТУС!AL62))</f>
        <v>заполнить</v>
      </c>
      <c r="AM62" s="18" t="str">
        <f ca="1">IF(РТУС!AM62="",HYPERLINK("#РТУС!"&amp;CELL("адрес",Проверка!AM62),"заполнить"),IF(ISNUMBER(РТУС!AM62)=TRUE,IF(РТУС!AK62="Нежилое помещение",IF(РТУС!AM62&gt;7,HYPERLINK("#РТУС!"&amp;CELL("адрес",Проверка!AM62),"не больше 7 кв.м."),РТУС!AM62),HYPERLINK("#Проверка!"&amp;CELL("адрес",Проверка!AM62),РТУС!AM62)),HYPERLINK("#РТУС!"&amp;CELL("адрес",Проверка!AM62),"###")))</f>
        <v>заполнить</v>
      </c>
      <c r="AN62" s="13" t="str">
        <f ca="1">IF(РТУС!AN62="",HYPERLINK("#РТУС!"&amp;CELL("адрес",Проверка!AN62),"заполнить"),IF(OR(РТУС!AN62="Общая площадь помещения",РТУС!AN62="Общая приведенная площадь жилого помещения",РТУС!AN62="Общая площадь жилого помещения с учетом лоджий, балконов, террас и веранд"),HYPERLINK("#Проверка!"&amp;CELL("адрес",Проверка!AN62),РТУС!AN62),HYPERLINK("#РТУС!"&amp;CELL("адрес",Проверка!AN62),"###")))</f>
        <v>заполнить</v>
      </c>
      <c r="AO62" s="13" t="str">
        <f ca="1">IF(OR(РТУС!AK62="Квартира",РТУС!A62="Нежилое помещение"),IF(РТУС!AO62="",HYPERLINK("#РТУС!"&amp;CELL("адрес",Проверка!AO62),"заполнить"),IF(ISNUMBER(РТУС!AO62)=TRUE,HYPERLINK("#Проверка!"&amp;CELL("адрес",Проверка!AO62),РТУС!AO62),HYPERLINK("#РТУС!"&amp;CELL("адрес",Проверка!AO62),"###"))),"")</f>
        <v/>
      </c>
      <c r="AP62" s="13" t="str">
        <f>IF(РТУС!AP62="","",РТУС!AP62)</f>
        <v/>
      </c>
      <c r="AQ62" s="13" t="str">
        <f ca="1">IF(РТУС!AQ62="",HYPERLINK("#РТУС!"&amp;CELL("адрес",Проверка!AQ62),"заполнить"),HYPERLINK("#Проверка!"&amp;CELL("адрес",Проверка!AQ62),РТУС!AQ62))</f>
        <v>заполнить</v>
      </c>
      <c r="AR62" s="18" t="str">
        <f ca="1">IF(РТУС!AR62="",HYPERLINK("#РТУС!"&amp;CELL("адрес",Проверка!AR62),"заполнить"),IF(ISNUMBER(РТУС!AR62)=FALSE,HYPERLINK("#РТУС!"&amp;CELL("адрес",Проверка!AR62),"###"),IF(РТУС!G62="1",IF(РТУС!AB62=РТУС!AR62+РТУС!AU62,HYPERLINK("#Проверка!"&amp;CELL("адрес",Проверка!AR62),РТУС!AR62),HYPERLINK("#РТУС!"&amp;CELL("адрес",Проверка!AR62),"сверить суммы")),IF(РТУС!AB62=(SUMIF(РТУС!$A$4:$A$1000,A62,РТУС!$AR$4:$AR$1000)+SUMIF(РТУС!$A$4:$A$1000,A62,РТУС!$AU$4:$AU$1000)),HYPERLINK("#Проверка!"&amp;CELL("адрес",Проверка!AR62),РТУС!AR62),HYPERLINK("#РТУС!"&amp;CELL("адрес",Проверка!AR62),"сверить суммы")))))</f>
        <v>заполнить</v>
      </c>
      <c r="AS62" s="13" t="str">
        <f>IF(РТУС!AS62="","",РТУС!AS62)</f>
        <v/>
      </c>
      <c r="AT62" s="18" t="str">
        <f ca="1">IF(РТУС!AT62="",HYPERLINK("#РТУС!"&amp;CELL("адрес",Проверка!AT62),"заполнить"),IF(ISNUMBER(РТУС!AT62)=FALSE,HYPERLINK("#РТУС!"&amp;CELL("адрес",Проверка!AT62),"###"),IF(РТУС!AT62=РТУС!AR62,HYPERLINK("#Проверка!"&amp;CELL("адрес",Проверка!AT62),РТУС!AT62),HYPERLINK("#РТУС!"&amp;CELL("адрес",Проверка!AT62),"сверить суммы"))))</f>
        <v>заполнить</v>
      </c>
      <c r="AU62" s="18" t="str">
        <f ca="1">IF(РТУС!AU62="",HYPERLINK("#РТУС!"&amp;CELL("адрес",Проверка!AU62),"заполнить"),IF(ISNUMBER(РТУС!AU62)=FALSE,HYPERLINK("#РТУС!"&amp;CELL("адрес",Проверка!AU62),"###"),IF(РТУС!G62="1",IF(РТУС!AB62=РТУС!AR62+РТУС!AU62,HYPERLINK("#Проверка!"&amp;CELL("адрес",Проверка!AU62),РТУС!AU62),HYPERLINK("#РТУС!"&amp;CELL("адрес",Проверка!AU62),"сверить суммы")),IF(РТУС!AB62=(SUMIF(РТУС!$A$4:$A$1000,A62,РТУС!$AR$4:$AR$1000)+SUMIF(РТУС!$A$4:$A$1000,A62,РТУС!$AU$4:$AU$1000)),HYPERLINK("#Проверка!"&amp;CELL("адрес",Проверка!AU62),РТУС!AU62),HYPERLINK("#РТУС!"&amp;CELL("адрес",Проверка!AU62),"сверить суммы")))))</f>
        <v>заполнить</v>
      </c>
      <c r="AV62" s="13" t="str">
        <f ca="1">IF(РТУС!AV62="",HYPERLINK("#РТУС!"&amp;CELL("адрес",Проверка!AV62),"заполнить"),IF(OR(РТУС!AV62="Требование о передаче жилого помещения",РТУС!AV62="Требование о передаче машино-места",РТУС!AV62="Требования о передаче нежилого помещения",РТУС!AV62="Денежные требования"),HYPERLINK("#Проверка!"&amp;CELL("адрес",Проверка!AV62),РТУС!AV62),HYPERLINK("#РТУС!"&amp;CELL("адрес",Проверка!AV62),"###")))</f>
        <v>заполнить</v>
      </c>
      <c r="AW62" s="13" t="str">
        <f ca="1">IF(РТУС!AW62="",HYPERLINK("#РТУС!"&amp;CELL("адрес",Проверка!AW62),"заполнить"),IF(OR(РТУС!AW62="Включен в полном объеме",РТУС!AW62="Включен частично"),HYPERLINK("#Проверка!"&amp;CELL("адрес",Проверка!AW62),РТУС!AW62),HYPERLINK("#РТУС!"&amp;CELL("адрес",Проверка!AW62),"###")))</f>
        <v>заполнить</v>
      </c>
      <c r="AX62" s="15" t="str">
        <f ca="1">IF(РТУС!AX62="",HYPERLINK("#РТУС!"&amp;CELL("адрес",Проверка!AX62),"заполнить"),IF(AND(LEN(РТУС!AX62)=5,РТУС!AX62&lt;TODAY()),HYPERLINK("#Проверка!"&amp;CELL("адрес",Проверка!AX62),РТУС!AX62),HYPERLINK("#РТУС!"&amp;CELL("адрес",Проверка!AX62),"###")))</f>
        <v>заполнить</v>
      </c>
      <c r="AY62" s="15" t="str">
        <f ca="1">IF(РТУС!AY62="",HYPERLINK("#РТУС!"&amp;CELL("адрес",Проверка!AY62),"заполнить"),IF(AND(LEN(РТУС!AY62)=5,РТУС!AY62&lt;TODAY()),HYPERLINK("#Проверка!"&amp;CELL("адрес",Проверка!AY62),РТУС!AY62),HYPERLINK("#РТУС!"&amp;CELL("адрес",Проверка!AY62),"###")))</f>
        <v>заполнить</v>
      </c>
    </row>
    <row r="63" spans="1:51" x14ac:dyDescent="0.25">
      <c r="A63" s="10" t="str">
        <f>РТУС!A63</f>
        <v>.</v>
      </c>
      <c r="B63" s="13" t="str">
        <f ca="1">IF(РТУС!B63="",HYPERLINK("#РТУС!"&amp;CELL("адрес",Проверка!B63),"заполнить"),IF(AND(LEN(РТУС!B63)=10,РТУС!B62=РТУС!B63),HYPERLINK("#Проверка!"&amp;CELL("адрес",Проверка!B63),РТУС!B63),HYPERLINK("#РТУС!"&amp;CELL("адрес",Проверка!B63),"###")))</f>
        <v>заполнить</v>
      </c>
      <c r="C63" s="13" t="str">
        <f ca="1">IF(РТУС!C63="",HYPERLINK("#РТУС!"&amp;CELL("адрес",Проверка!C63),"заполнить"),IF(AND(ISNUMBER(РТУС!C63)=TRUE,РТУС!C63&gt;0,РТУС!C62=РТУС!C63),HYPERLINK("#Проверка!"&amp;CELL("адрес",Проверка!C63),РТУС!C63),HYPERLINK("#РТУС!"&amp;CELL("адрес",Проверка!C63),"###")))</f>
        <v>заполнить</v>
      </c>
      <c r="D63" s="13" t="str">
        <f>IF(РТУС!D63="","",РТУС!D63)</f>
        <v/>
      </c>
      <c r="E63" s="13" t="str">
        <f ca="1">IF(РТУС!E63="",HYPERLINK("#РТУС!"&amp;CELL("адрес",Проверка!E63),"заполнить"),IF(РТУС!E62=РТУС!E63,HYPERLINK("#Проверка!"&amp;CELL("адрес",Проверка!E63),РТУС!E63),HYPERLINK("#РТУС!"&amp;CELL("адрес",Проверка!E63),"###")))</f>
        <v>заполнить</v>
      </c>
      <c r="F63" s="13" t="str">
        <f ca="1">IF(РТУС!F63="",HYPERLINK("#РТУС!"&amp;CELL("адрес",Проверка!F63),"заполнить"),HYPERLINK("#Проверка!"&amp;CELL("адрес",Проверка!F63),РТУС!F63))</f>
        <v>заполнить</v>
      </c>
      <c r="G63" s="20" t="str">
        <f ca="1">IF(РТУС!G63="",HYPERLINK("#РТУС!"&amp;CELL("адрес",Проверка!G63),"заполнить"),IF(РТУС!G63="1",HYPERLINK("#Проверка!"&amp;CELL("адрес",Проверка!G63),"1"),IF(AND(ISNUMBER(РТУС!G63)=TRUE,РТУС!G63&lt;=1,РТУС!G63&gt;0),IF(SUMIF(РТУС!$A$4:$A$1000,A63,РТУС!$G$4:$G$1000)=1,HYPERLINK("#Проверка!"&amp;CELL("адрес",Проверка!G63),РТУС!G63),HYPERLINK("#РТУС!"&amp;CELL("адрес",Проверка!G63),"сумма долей ≠ 1")),HYPERLINK("#РТУС!"&amp;CELL("адрес",Проверка!G63),"###"))))</f>
        <v>заполнить</v>
      </c>
      <c r="H63" s="13" t="str">
        <f ca="1">IF(РТУС!H63="",HYPERLINK("#РТУС!"&amp;CELL("адрес",Проверка!H63),"заполнить"),IF(OR(РТУС!H63="Юрлицо",РТУС!H63="Физлицо",РТУС!H63="ИП"),HYPERLINK("#Проверка!"&amp;CELL("адрес",Проверка!H63),РТУС!H63),HYPERLINK("#РТУС!"&amp;CELL("адрес",Проверка!H63),"###")))</f>
        <v>заполнить</v>
      </c>
      <c r="I63" s="13" t="str">
        <f ca="1">IF(OR(РТУС!H63="Юрлицо",РТУС!H63="ИП"),IF(РТУС!I63="",HYPERLINK("#РТУС!"&amp;CELL("адрес",Проверка!I63),"заполнить"),IF(OR(LEN(РТУС!I63)=10,LEN(РТУС!I63)=12),HYPERLINK("#Проверка!"&amp;CELL("адрес",Проверка!I63),РТУС!I63),HYPERLINK("#РТУС!"&amp;CELL("адрес",Проверка!I63),"###"))),"")</f>
        <v/>
      </c>
      <c r="J63" s="15" t="str">
        <f ca="1">IF(РТУС!J63="","",IF(AND(LEN(РТУС!J63)=5,РТУС!J63&lt;TODAY()),HYPERLINK("#Проверка!"&amp;CELL("адрес",Проверка!J63),РТУС!J63),HYPERLINK("#РТУС!"&amp;CELL("адрес",Проверка!J63),"###")))</f>
        <v/>
      </c>
      <c r="K63" s="13" t="str">
        <f>IF(РТУС!K63="","",РТУС!K63)</f>
        <v/>
      </c>
      <c r="L63" s="13" t="str">
        <f ca="1">IF(OR(РТУС!H63="Физлицо",РТУС!H63="ИП"),IF(РТУС!L63="",HYPERLINK("#РТУС!"&amp;CELL("адрес",Проверка!L63),"заполнить"),IF(OR(РТУС!L63="Загранпаспорт гражданина РФ",РТУС!L63="Паспорт гражданина РФ",РТУС!L63="Иностранный паспорт",РТУС!L63="Свидетельство о рождении",РТУС!L63="Вид на жительство"),HYPERLINK("#Проверка!"&amp;CELL("адрес",Проверка!L63),РТУС!L63),HYPERLINK("#РТУС!"&amp;CELL("адрес",Проверка!L63),"###"))),"")</f>
        <v/>
      </c>
      <c r="M63" s="13" t="str">
        <f ca="1">IF(AND(OR(РТУС!L63="Паспорт гражданина РФ",РТУС!L63="Свидетельство о рождении"),РТУС!M63=""),HYPERLINK("#РТУС!"&amp;CELL("адрес",Проверка!M63),"заполнить"),IF(РТУС!L63="Паспорт гражданина РФ",IF(LEN(РТУС!M63)=4,HYPERLINK("#Проверка!"&amp;CELL("адрес",Проверка!M63),РТУС!M63),HYPERLINK("#РТУС!"&amp;CELL("адрес",Проверка!M63),"###")),IF(РТУС!L63="Свидетельство о рождении",HYPERLINK("#Проверка!"&amp;CELL("адрес",Проверка!M63),РТУС!M63),"")))</f>
        <v/>
      </c>
      <c r="N63" s="13" t="str">
        <f ca="1">IF(РТУС!L63="","",IF(РТУС!N63="",HYPERLINK("#РТУС!"&amp;CELL("адрес",Проверка!N63),"заполнить"),IF(OR(РТУС!L63="Паспорт гражданина РФ",РТУС!L63="Свидетельство о рождении"),IF(LEN(РТУС!N63)=6,HYPERLINK("#Проверка!"&amp;CELL("адрес",Проверка!N63),РТУС!N63),HYPERLINK("#РТУС!"&amp;CELL("адрес",Проверка!N63),"###")),HYPERLINK("#Проверка!"&amp;CELL("адрес",Проверка!N63),РТУС!N63))))</f>
        <v/>
      </c>
      <c r="O63" s="15" t="str">
        <f ca="1">IF(РТУС!L63="","",IF(РТУС!O63="",HYPERLINK("#РТУС!"&amp;CELL("адрес",Проверка!O63),"заполнить"),IF(AND(LEN(РТУС!O63)=5,РТУС!O63&lt;TODAY()),IF(РТУС!L63="Свидетельство о рождении",IF(РТУС!O63&gt;EDATE(TODAY(),-168),HYPERLINK("#Проверка!"&amp;CELL("адрес",Проверка!O63),РТУС!O63),HYPERLINK("#РТУС!"&amp;CELL("адрес",Проверка!O63),"недействительно")),HYPERLINK("#Проверка!"&amp;CELL("адрес",Проверка!O63),РТУС!O63)),HYPERLINK("#РТУС!"&amp;CELL("адрес",Проверка!O63),"###"))))</f>
        <v/>
      </c>
      <c r="P63" s="21" t="str">
        <f ca="1">IF(РТУС!L63="Паспорт гражданина РФ",IF(РТУС!P63="",HYPERLINK("#РТУС!"&amp;CELL("адрес",Проверка!P63),"заполнить"),HYPERLINK("#Проверка!"&amp;CELL("адрес",Проверка!P63),РТУС!P63)),"")</f>
        <v/>
      </c>
      <c r="Q63" s="13" t="str">
        <f ca="1">IF(РТУС!L63="Паспорт гражданина РФ",IF(РТУС!Q63="",HYPERLINK("#РТУС!"&amp;CELL("адрес",Проверка!Q63),"заполнить"),IF(LEN(РТУС!Q63)=7,HYPERLINK("#Проверка!"&amp;CELL("адрес",Проверка!Q63),РТУС!Q63),HYPERLINK("#РТУС!"&amp;CELL("адрес",Проверка!Q63),"###"))),"")</f>
        <v/>
      </c>
      <c r="R63" s="13" t="str">
        <f ca="1">IF(РТУС!R63="",HYPERLINK("#РТУС!"&amp;CELL("адрес",Проверка!R63),"заполнить"),HYPERLINK("#Проверка!"&amp;CELL("адрес",Проверка!R63),РТУС!R63))</f>
        <v>заполнить</v>
      </c>
      <c r="S63" s="13" t="str">
        <f>IF(РТУС!S63="","",РТУС!S63)</f>
        <v/>
      </c>
      <c r="T63" s="13" t="str">
        <f>IF(РТУС!T63="","",РТУС!T63)</f>
        <v/>
      </c>
      <c r="U63" s="13" t="str">
        <f>IF(РТУС!U63="","",РТУС!U63)</f>
        <v/>
      </c>
      <c r="V63" s="13" t="str">
        <f ca="1">IF(РТУС!V63="",HYPERLINK("#РТУС!"&amp;CELL("адрес",Проверка!V63),"заполнить"),IF(OR(РТУС!V63="Договор участия в долевом строительстве",РТУС!V63="Предварительный договор участия в долевом строительстве",РТУС!V63="Определение Арбитражного суда",РТУС!V63="Решение суда общей юрисдикции",РТУС!V63="Иные договоры"),HYPERLINK("#Проверка!"&amp;CELL("адрес",Проверка!V63),РТУС!V63),HYPERLINK("#РТУС!"&amp;CELL("адрес",Проверка!V63),"###")))</f>
        <v>заполнить</v>
      </c>
      <c r="W63" s="13" t="str">
        <f ca="1">IF(РТУС!W63="",HYPERLINK("#РТУС!"&amp;CELL("адрес",Проверка!W63),"заполнить"),HYPERLINK("#Проверка!"&amp;CELL("адрес",Проверка!W63),РТУС!W63))</f>
        <v>заполнить</v>
      </c>
      <c r="X63" s="15" t="str">
        <f ca="1">IF(РТУС!X63="",HYPERLINK("#РТУС!"&amp;CELL("адрес",Проверка!X63),"заполнить"),IF(AND(LEN(РТУС!X63)=5,РТУС!X63&lt;TODAY()),HYPERLINK("#Проверка!"&amp;CELL("адрес",Проверка!X63),РТУС!X63),HYPERLINK("#РТУС!"&amp;CELL("адрес",Проверка!X63),"###")))</f>
        <v>заполнить</v>
      </c>
      <c r="Y63" s="13" t="str">
        <f>IF(РТУС!Y63="","",РТУС!Y63)</f>
        <v/>
      </c>
      <c r="Z63" s="15" t="str">
        <f ca="1">IF(РТУС!Z63="","",IF(AND(LEN(РТУС!Z63)=5,РТУС!Z63&lt;TODAY()),HYPERLINK("#Проверка!"&amp;CELL("адрес",Проверка!Z63),РТУС!Z63),HYPERLINK("#РТУС!"&amp;CELL("адрес",Проверка!Z63),"###")))</f>
        <v/>
      </c>
      <c r="AA63" s="18" t="str">
        <f ca="1">IF(РТУС!AA63="",HYPERLINK("#РТУС!"&amp;CELL("адрес",Проверка!AA63),"заполнить"),IF(ISNUMBER(РТУС!AA63)=TRUE,HYPERLINK("#Проверка!"&amp;CELL("адрес",Проверка!AA63),РТУС!AA63),HYPERLINK("#РТУС!"&amp;CELL("адрес",Проверка!AA63),"###")))</f>
        <v>заполнить</v>
      </c>
      <c r="AB63" s="18" t="str">
        <f ca="1">IF(РТУС!AB63="",HYPERLINK("#РТУС!"&amp;CELL("адрес",Проверка!AB63),"заполнить"),IF(ISNUMBER(РТУС!AB63)=TRUE,HYPERLINK("#Проверка!"&amp;CELL("адрес",Проверка!AB63),РТУС!AB63),HYPERLINK("#РТУС!"&amp;CELL("адрес",Проверка!AB63),"###")))</f>
        <v>заполнить</v>
      </c>
      <c r="AC63" s="18" t="str">
        <f ca="1">IF(РТУС!AC63="","",IF(ISNUMBER(РТУС!AC63)=TRUE,HYPERLINK("#Проверка!"&amp;CELL("адрес",Проверка!AC63),РТУС!AC63),HYPERLINK("#РТУС!"&amp;CELL("адрес",Проверка!AC63),"###")))</f>
        <v/>
      </c>
      <c r="AD63" s="18" t="str">
        <f ca="1">IF(РТУС!AD63="","",IF(ISNUMBER(РТУС!AD63)=TRUE,HYPERLINK("#Проверка!"&amp;CELL("адрес",Проверка!AD63),РТУС!AD63),HYPERLINK("#РТУС!"&amp;CELL("адрес",Проверка!AD63),"###")))</f>
        <v/>
      </c>
      <c r="AE63" s="13" t="str">
        <f>IF(РТУС!AE63="","",РТУС!AE63)</f>
        <v/>
      </c>
      <c r="AF63" s="15" t="str">
        <f ca="1">IF(РТУС!AE63="","",IF(РТУС!AF63="",HYPERLINK("#РТУС!"&amp;CELL("адрес",Проверка!AF63),"заполнить"),IF(AND(LEN(РТУС!AF63)=5,РТУС!AF63&lt;TODAY()),HYPERLINK("#Проверка!"&amp;CELL("адрес",Проверка!AF63),РТУС!AF63),HYPERLINK("#РТУС!"&amp;CELL("адрес",Проверка!AF63),"###"))))</f>
        <v/>
      </c>
      <c r="AG63" s="13"/>
      <c r="AH63" s="15" t="str">
        <f ca="1">IF(РТУС!AE63="","",IF(РТУС!AH63="",HYPERLINK("#РТУС!"&amp;CELL("адрес",Проверка!AH63),"заполнить"),IF(AND(LEN(РТУС!AH63)=5,РТУС!AH63&lt;TODAY()),HYPERLINK("#Проверка!"&amp;CELL("адрес",Проверка!AH63),РТУС!AH63),HYPERLINK("#РТУС!"&amp;CELL("адрес",Проверка!AH63),"###"))))</f>
        <v/>
      </c>
      <c r="AI63" s="15" t="str">
        <f ca="1">IF(РТУС!AE63="","",IF(РТУС!AI63="",HYPERLINK("#РТУС!"&amp;CELL("адрес",Проверка!AI63),"заполнить"),HYPERLINK("#Проверка!"&amp;CELL("адрес",Проверка!AI63),РТУС!AI63)))</f>
        <v/>
      </c>
      <c r="AJ63" s="13" t="str">
        <f ca="1">IF(РТУС!AE63="","",IF(РТУС!AJ63="",HYPERLINK("#РТУС!"&amp;CELL("адрес",Проверка!AJ63),"заполнить"),IF(OR(РТУС!AJ63="Юрлицо",РТУС!AJ63="Физлицо",РТУС!AJ63="ИП"),HYPERLINK("#Проверка!"&amp;CELL("адрес",Проверка!AJ63),РТУС!AJ63),HYPERLINK("#РТУС!"&amp;CELL("адрес",Проверка!AJ63),"###"))))</f>
        <v/>
      </c>
      <c r="AK63" s="13" t="str">
        <f ca="1">IF(РТУС!AK63="",HYPERLINK("#РТУС!"&amp;CELL("адрес",Проверка!AK63),"заполнить"),IF(OR(РТУС!AK63="Квартира",РТУС!AK63="Кладовая",РТУС!AK63="Машино-место",РТУС!AK63="Нежилое помещение"),HYPERLINK("#Проверка!"&amp;CELL("адрес",Проверка!AK63),РТУС!AK63),HYPERLINK("#РТУС!"&amp;CELL("адрес",Проверка!AK63),"###")))</f>
        <v>заполнить</v>
      </c>
      <c r="AL63" s="13" t="str">
        <f ca="1">IF(РТУС!AL63="",HYPERLINK("#РТУС!"&amp;CELL("адрес",Проверка!AL63),"заполнить"),HYPERLINK("#Проверка!"&amp;CELL("адрес",Проверка!AL63),РТУС!AL63))</f>
        <v>заполнить</v>
      </c>
      <c r="AM63" s="18" t="str">
        <f ca="1">IF(РТУС!AM63="",HYPERLINK("#РТУС!"&amp;CELL("адрес",Проверка!AM63),"заполнить"),IF(ISNUMBER(РТУС!AM63)=TRUE,IF(РТУС!AK63="Нежилое помещение",IF(РТУС!AM63&gt;7,HYPERLINK("#РТУС!"&amp;CELL("адрес",Проверка!AM63),"не больше 7 кв.м."),РТУС!AM63),HYPERLINK("#Проверка!"&amp;CELL("адрес",Проверка!AM63),РТУС!AM63)),HYPERLINK("#РТУС!"&amp;CELL("адрес",Проверка!AM63),"###")))</f>
        <v>заполнить</v>
      </c>
      <c r="AN63" s="13" t="str">
        <f ca="1">IF(РТУС!AN63="",HYPERLINK("#РТУС!"&amp;CELL("адрес",Проверка!AN63),"заполнить"),IF(OR(РТУС!AN63="Общая площадь помещения",РТУС!AN63="Общая приведенная площадь жилого помещения",РТУС!AN63="Общая площадь жилого помещения с учетом лоджий, балконов, террас и веранд"),HYPERLINK("#Проверка!"&amp;CELL("адрес",Проверка!AN63),РТУС!AN63),HYPERLINK("#РТУС!"&amp;CELL("адрес",Проверка!AN63),"###")))</f>
        <v>заполнить</v>
      </c>
      <c r="AO63" s="13" t="str">
        <f ca="1">IF(OR(РТУС!AK63="Квартира",РТУС!A63="Нежилое помещение"),IF(РТУС!AO63="",HYPERLINK("#РТУС!"&amp;CELL("адрес",Проверка!AO63),"заполнить"),IF(ISNUMBER(РТУС!AO63)=TRUE,HYPERLINK("#Проверка!"&amp;CELL("адрес",Проверка!AO63),РТУС!AO63),HYPERLINK("#РТУС!"&amp;CELL("адрес",Проверка!AO63),"###"))),"")</f>
        <v/>
      </c>
      <c r="AP63" s="13" t="str">
        <f>IF(РТУС!AP63="","",РТУС!AP63)</f>
        <v/>
      </c>
      <c r="AQ63" s="13" t="str">
        <f ca="1">IF(РТУС!AQ63="",HYPERLINK("#РТУС!"&amp;CELL("адрес",Проверка!AQ63),"заполнить"),HYPERLINK("#Проверка!"&amp;CELL("адрес",Проверка!AQ63),РТУС!AQ63))</f>
        <v>заполнить</v>
      </c>
      <c r="AR63" s="18" t="str">
        <f ca="1">IF(РТУС!AR63="",HYPERLINK("#РТУС!"&amp;CELL("адрес",Проверка!AR63),"заполнить"),IF(ISNUMBER(РТУС!AR63)=FALSE,HYPERLINK("#РТУС!"&amp;CELL("адрес",Проверка!AR63),"###"),IF(РТУС!G63="1",IF(РТУС!AB63=РТУС!AR63+РТУС!AU63,HYPERLINK("#Проверка!"&amp;CELL("адрес",Проверка!AR63),РТУС!AR63),HYPERLINK("#РТУС!"&amp;CELL("адрес",Проверка!AR63),"сверить суммы")),IF(РТУС!AB63=(SUMIF(РТУС!$A$4:$A$1000,A63,РТУС!$AR$4:$AR$1000)+SUMIF(РТУС!$A$4:$A$1000,A63,РТУС!$AU$4:$AU$1000)),HYPERLINK("#Проверка!"&amp;CELL("адрес",Проверка!AR63),РТУС!AR63),HYPERLINK("#РТУС!"&amp;CELL("адрес",Проверка!AR63),"сверить суммы")))))</f>
        <v>заполнить</v>
      </c>
      <c r="AS63" s="13" t="str">
        <f>IF(РТУС!AS63="","",РТУС!AS63)</f>
        <v/>
      </c>
      <c r="AT63" s="18" t="str">
        <f ca="1">IF(РТУС!AT63="",HYPERLINK("#РТУС!"&amp;CELL("адрес",Проверка!AT63),"заполнить"),IF(ISNUMBER(РТУС!AT63)=FALSE,HYPERLINK("#РТУС!"&amp;CELL("адрес",Проверка!AT63),"###"),IF(РТУС!AT63=РТУС!AR63,HYPERLINK("#Проверка!"&amp;CELL("адрес",Проверка!AT63),РТУС!AT63),HYPERLINK("#РТУС!"&amp;CELL("адрес",Проверка!AT63),"сверить суммы"))))</f>
        <v>заполнить</v>
      </c>
      <c r="AU63" s="18" t="str">
        <f ca="1">IF(РТУС!AU63="",HYPERLINK("#РТУС!"&amp;CELL("адрес",Проверка!AU63),"заполнить"),IF(ISNUMBER(РТУС!AU63)=FALSE,HYPERLINK("#РТУС!"&amp;CELL("адрес",Проверка!AU63),"###"),IF(РТУС!G63="1",IF(РТУС!AB63=РТУС!AR63+РТУС!AU63,HYPERLINK("#Проверка!"&amp;CELL("адрес",Проверка!AU63),РТУС!AU63),HYPERLINK("#РТУС!"&amp;CELL("адрес",Проверка!AU63),"сверить суммы")),IF(РТУС!AB63=(SUMIF(РТУС!$A$4:$A$1000,A63,РТУС!$AR$4:$AR$1000)+SUMIF(РТУС!$A$4:$A$1000,A63,РТУС!$AU$4:$AU$1000)),HYPERLINK("#Проверка!"&amp;CELL("адрес",Проверка!AU63),РТУС!AU63),HYPERLINK("#РТУС!"&amp;CELL("адрес",Проверка!AU63),"сверить суммы")))))</f>
        <v>заполнить</v>
      </c>
      <c r="AV63" s="13" t="str">
        <f ca="1">IF(РТУС!AV63="",HYPERLINK("#РТУС!"&amp;CELL("адрес",Проверка!AV63),"заполнить"),IF(OR(РТУС!AV63="Требование о передаче жилого помещения",РТУС!AV63="Требование о передаче машино-места",РТУС!AV63="Требования о передаче нежилого помещения",РТУС!AV63="Денежные требования"),HYPERLINK("#Проверка!"&amp;CELL("адрес",Проверка!AV63),РТУС!AV63),HYPERLINK("#РТУС!"&amp;CELL("адрес",Проверка!AV63),"###")))</f>
        <v>заполнить</v>
      </c>
      <c r="AW63" s="13" t="str">
        <f ca="1">IF(РТУС!AW63="",HYPERLINK("#РТУС!"&amp;CELL("адрес",Проверка!AW63),"заполнить"),IF(OR(РТУС!AW63="Включен в полном объеме",РТУС!AW63="Включен частично"),HYPERLINK("#Проверка!"&amp;CELL("адрес",Проверка!AW63),РТУС!AW63),HYPERLINK("#РТУС!"&amp;CELL("адрес",Проверка!AW63),"###")))</f>
        <v>заполнить</v>
      </c>
      <c r="AX63" s="15" t="str">
        <f ca="1">IF(РТУС!AX63="",HYPERLINK("#РТУС!"&amp;CELL("адрес",Проверка!AX63),"заполнить"),IF(AND(LEN(РТУС!AX63)=5,РТУС!AX63&lt;TODAY()),HYPERLINK("#Проверка!"&amp;CELL("адрес",Проверка!AX63),РТУС!AX63),HYPERLINK("#РТУС!"&amp;CELL("адрес",Проверка!AX63),"###")))</f>
        <v>заполнить</v>
      </c>
      <c r="AY63" s="15" t="str">
        <f ca="1">IF(РТУС!AY63="",HYPERLINK("#РТУС!"&amp;CELL("адрес",Проверка!AY63),"заполнить"),IF(AND(LEN(РТУС!AY63)=5,РТУС!AY63&lt;TODAY()),HYPERLINK("#Проверка!"&amp;CELL("адрес",Проверка!AY63),РТУС!AY63),HYPERLINK("#РТУС!"&amp;CELL("адрес",Проверка!AY63),"###")))</f>
        <v>заполнить</v>
      </c>
    </row>
    <row r="64" spans="1:51" x14ac:dyDescent="0.25">
      <c r="A64" s="10" t="str">
        <f>РТУС!A64</f>
        <v>.</v>
      </c>
      <c r="B64" s="13" t="str">
        <f ca="1">IF(РТУС!B64="",HYPERLINK("#РТУС!"&amp;CELL("адрес",Проверка!B64),"заполнить"),IF(AND(LEN(РТУС!B64)=10,РТУС!B63=РТУС!B64),HYPERLINK("#Проверка!"&amp;CELL("адрес",Проверка!B64),РТУС!B64),HYPERLINK("#РТУС!"&amp;CELL("адрес",Проверка!B64),"###")))</f>
        <v>заполнить</v>
      </c>
      <c r="C64" s="13" t="str">
        <f ca="1">IF(РТУС!C64="",HYPERLINK("#РТУС!"&amp;CELL("адрес",Проверка!C64),"заполнить"),IF(AND(ISNUMBER(РТУС!C64)=TRUE,РТУС!C64&gt;0,РТУС!C63=РТУС!C64),HYPERLINK("#Проверка!"&amp;CELL("адрес",Проверка!C64),РТУС!C64),HYPERLINK("#РТУС!"&amp;CELL("адрес",Проверка!C64),"###")))</f>
        <v>заполнить</v>
      </c>
      <c r="D64" s="13" t="str">
        <f>IF(РТУС!D64="","",РТУС!D64)</f>
        <v/>
      </c>
      <c r="E64" s="13" t="str">
        <f ca="1">IF(РТУС!E64="",HYPERLINK("#РТУС!"&amp;CELL("адрес",Проверка!E64),"заполнить"),IF(РТУС!E63=РТУС!E64,HYPERLINK("#Проверка!"&amp;CELL("адрес",Проверка!E64),РТУС!E64),HYPERLINK("#РТУС!"&amp;CELL("адрес",Проверка!E64),"###")))</f>
        <v>заполнить</v>
      </c>
      <c r="F64" s="13" t="str">
        <f ca="1">IF(РТУС!F64="",HYPERLINK("#РТУС!"&amp;CELL("адрес",Проверка!F64),"заполнить"),HYPERLINK("#Проверка!"&amp;CELL("адрес",Проверка!F64),РТУС!F64))</f>
        <v>заполнить</v>
      </c>
      <c r="G64" s="20" t="str">
        <f ca="1">IF(РТУС!G64="",HYPERLINK("#РТУС!"&amp;CELL("адрес",Проверка!G64),"заполнить"),IF(РТУС!G64="1",HYPERLINK("#Проверка!"&amp;CELL("адрес",Проверка!G64),"1"),IF(AND(ISNUMBER(РТУС!G64)=TRUE,РТУС!G64&lt;=1,РТУС!G64&gt;0),IF(SUMIF(РТУС!$A$4:$A$1000,A64,РТУС!$G$4:$G$1000)=1,HYPERLINK("#Проверка!"&amp;CELL("адрес",Проверка!G64),РТУС!G64),HYPERLINK("#РТУС!"&amp;CELL("адрес",Проверка!G64),"сумма долей ≠ 1")),HYPERLINK("#РТУС!"&amp;CELL("адрес",Проверка!G64),"###"))))</f>
        <v>заполнить</v>
      </c>
      <c r="H64" s="13" t="str">
        <f ca="1">IF(РТУС!H64="",HYPERLINK("#РТУС!"&amp;CELL("адрес",Проверка!H64),"заполнить"),IF(OR(РТУС!H64="Юрлицо",РТУС!H64="Физлицо",РТУС!H64="ИП"),HYPERLINK("#Проверка!"&amp;CELL("адрес",Проверка!H64),РТУС!H64),HYPERLINK("#РТУС!"&amp;CELL("адрес",Проверка!H64),"###")))</f>
        <v>заполнить</v>
      </c>
      <c r="I64" s="13" t="str">
        <f ca="1">IF(OR(РТУС!H64="Юрлицо",РТУС!H64="ИП"),IF(РТУС!I64="",HYPERLINK("#РТУС!"&amp;CELL("адрес",Проверка!I64),"заполнить"),IF(OR(LEN(РТУС!I64)=10,LEN(РТУС!I64)=12),HYPERLINK("#Проверка!"&amp;CELL("адрес",Проверка!I64),РТУС!I64),HYPERLINK("#РТУС!"&amp;CELL("адрес",Проверка!I64),"###"))),"")</f>
        <v/>
      </c>
      <c r="J64" s="15" t="str">
        <f ca="1">IF(РТУС!J64="","",IF(AND(LEN(РТУС!J64)=5,РТУС!J64&lt;TODAY()),HYPERLINK("#Проверка!"&amp;CELL("адрес",Проверка!J64),РТУС!J64),HYPERLINK("#РТУС!"&amp;CELL("адрес",Проверка!J64),"###")))</f>
        <v/>
      </c>
      <c r="K64" s="13" t="str">
        <f>IF(РТУС!K64="","",РТУС!K64)</f>
        <v/>
      </c>
      <c r="L64" s="13" t="str">
        <f ca="1">IF(OR(РТУС!H64="Физлицо",РТУС!H64="ИП"),IF(РТУС!L64="",HYPERLINK("#РТУС!"&amp;CELL("адрес",Проверка!L64),"заполнить"),IF(OR(РТУС!L64="Загранпаспорт гражданина РФ",РТУС!L64="Паспорт гражданина РФ",РТУС!L64="Иностранный паспорт",РТУС!L64="Свидетельство о рождении",РТУС!L64="Вид на жительство"),HYPERLINK("#Проверка!"&amp;CELL("адрес",Проверка!L64),РТУС!L64),HYPERLINK("#РТУС!"&amp;CELL("адрес",Проверка!L64),"###"))),"")</f>
        <v/>
      </c>
      <c r="M64" s="13" t="str">
        <f ca="1">IF(AND(OR(РТУС!L64="Паспорт гражданина РФ",РТУС!L64="Свидетельство о рождении"),РТУС!M64=""),HYPERLINK("#РТУС!"&amp;CELL("адрес",Проверка!M64),"заполнить"),IF(РТУС!L64="Паспорт гражданина РФ",IF(LEN(РТУС!M64)=4,HYPERLINK("#Проверка!"&amp;CELL("адрес",Проверка!M64),РТУС!M64),HYPERLINK("#РТУС!"&amp;CELL("адрес",Проверка!M64),"###")),IF(РТУС!L64="Свидетельство о рождении",HYPERLINK("#Проверка!"&amp;CELL("адрес",Проверка!M64),РТУС!M64),"")))</f>
        <v/>
      </c>
      <c r="N64" s="13" t="str">
        <f ca="1">IF(РТУС!L64="","",IF(РТУС!N64="",HYPERLINK("#РТУС!"&amp;CELL("адрес",Проверка!N64),"заполнить"),IF(OR(РТУС!L64="Паспорт гражданина РФ",РТУС!L64="Свидетельство о рождении"),IF(LEN(РТУС!N64)=6,HYPERLINK("#Проверка!"&amp;CELL("адрес",Проверка!N64),РТУС!N64),HYPERLINK("#РТУС!"&amp;CELL("адрес",Проверка!N64),"###")),HYPERLINK("#Проверка!"&amp;CELL("адрес",Проверка!N64),РТУС!N64))))</f>
        <v/>
      </c>
      <c r="O64" s="15" t="str">
        <f ca="1">IF(РТУС!L64="","",IF(РТУС!O64="",HYPERLINK("#РТУС!"&amp;CELL("адрес",Проверка!O64),"заполнить"),IF(AND(LEN(РТУС!O64)=5,РТУС!O64&lt;TODAY()),IF(РТУС!L64="Свидетельство о рождении",IF(РТУС!O64&gt;EDATE(TODAY(),-168),HYPERLINK("#Проверка!"&amp;CELL("адрес",Проверка!O64),РТУС!O64),HYPERLINK("#РТУС!"&amp;CELL("адрес",Проверка!O64),"недействительно")),HYPERLINK("#Проверка!"&amp;CELL("адрес",Проверка!O64),РТУС!O64)),HYPERLINK("#РТУС!"&amp;CELL("адрес",Проверка!O64),"###"))))</f>
        <v/>
      </c>
      <c r="P64" s="21" t="str">
        <f ca="1">IF(РТУС!L64="Паспорт гражданина РФ",IF(РТУС!P64="",HYPERLINK("#РТУС!"&amp;CELL("адрес",Проверка!P64),"заполнить"),HYPERLINK("#Проверка!"&amp;CELL("адрес",Проверка!P64),РТУС!P64)),"")</f>
        <v/>
      </c>
      <c r="Q64" s="13" t="str">
        <f ca="1">IF(РТУС!L64="Паспорт гражданина РФ",IF(РТУС!Q64="",HYPERLINK("#РТУС!"&amp;CELL("адрес",Проверка!Q64),"заполнить"),IF(LEN(РТУС!Q64)=7,HYPERLINK("#Проверка!"&amp;CELL("адрес",Проверка!Q64),РТУС!Q64),HYPERLINK("#РТУС!"&amp;CELL("адрес",Проверка!Q64),"###"))),"")</f>
        <v/>
      </c>
      <c r="R64" s="13" t="str">
        <f ca="1">IF(РТУС!R64="",HYPERLINK("#РТУС!"&amp;CELL("адрес",Проверка!R64),"заполнить"),HYPERLINK("#Проверка!"&amp;CELL("адрес",Проверка!R64),РТУС!R64))</f>
        <v>заполнить</v>
      </c>
      <c r="S64" s="13" t="str">
        <f>IF(РТУС!S64="","",РТУС!S64)</f>
        <v/>
      </c>
      <c r="T64" s="13" t="str">
        <f>IF(РТУС!T64="","",РТУС!T64)</f>
        <v/>
      </c>
      <c r="U64" s="13" t="str">
        <f>IF(РТУС!U64="","",РТУС!U64)</f>
        <v/>
      </c>
      <c r="V64" s="13" t="str">
        <f ca="1">IF(РТУС!V64="",HYPERLINK("#РТУС!"&amp;CELL("адрес",Проверка!V64),"заполнить"),IF(OR(РТУС!V64="Договор участия в долевом строительстве",РТУС!V64="Предварительный договор участия в долевом строительстве",РТУС!V64="Определение Арбитражного суда",РТУС!V64="Решение суда общей юрисдикции",РТУС!V64="Иные договоры"),HYPERLINK("#Проверка!"&amp;CELL("адрес",Проверка!V64),РТУС!V64),HYPERLINK("#РТУС!"&amp;CELL("адрес",Проверка!V64),"###")))</f>
        <v>заполнить</v>
      </c>
      <c r="W64" s="13" t="str">
        <f ca="1">IF(РТУС!W64="",HYPERLINK("#РТУС!"&amp;CELL("адрес",Проверка!W64),"заполнить"),HYPERLINK("#Проверка!"&amp;CELL("адрес",Проверка!W64),РТУС!W64))</f>
        <v>заполнить</v>
      </c>
      <c r="X64" s="15" t="str">
        <f ca="1">IF(РТУС!X64="",HYPERLINK("#РТУС!"&amp;CELL("адрес",Проверка!X64),"заполнить"),IF(AND(LEN(РТУС!X64)=5,РТУС!X64&lt;TODAY()),HYPERLINK("#Проверка!"&amp;CELL("адрес",Проверка!X64),РТУС!X64),HYPERLINK("#РТУС!"&amp;CELL("адрес",Проверка!X64),"###")))</f>
        <v>заполнить</v>
      </c>
      <c r="Y64" s="13" t="str">
        <f>IF(РТУС!Y64="","",РТУС!Y64)</f>
        <v/>
      </c>
      <c r="Z64" s="15" t="str">
        <f ca="1">IF(РТУС!Z64="","",IF(AND(LEN(РТУС!Z64)=5,РТУС!Z64&lt;TODAY()),HYPERLINK("#Проверка!"&amp;CELL("адрес",Проверка!Z64),РТУС!Z64),HYPERLINK("#РТУС!"&amp;CELL("адрес",Проверка!Z64),"###")))</f>
        <v/>
      </c>
      <c r="AA64" s="18" t="str">
        <f ca="1">IF(РТУС!AA64="",HYPERLINK("#РТУС!"&amp;CELL("адрес",Проверка!AA64),"заполнить"),IF(ISNUMBER(РТУС!AA64)=TRUE,HYPERLINK("#Проверка!"&amp;CELL("адрес",Проверка!AA64),РТУС!AA64),HYPERLINK("#РТУС!"&amp;CELL("адрес",Проверка!AA64),"###")))</f>
        <v>заполнить</v>
      </c>
      <c r="AB64" s="18" t="str">
        <f ca="1">IF(РТУС!AB64="",HYPERLINK("#РТУС!"&amp;CELL("адрес",Проверка!AB64),"заполнить"),IF(ISNUMBER(РТУС!AB64)=TRUE,HYPERLINK("#Проверка!"&amp;CELL("адрес",Проверка!AB64),РТУС!AB64),HYPERLINK("#РТУС!"&amp;CELL("адрес",Проверка!AB64),"###")))</f>
        <v>заполнить</v>
      </c>
      <c r="AC64" s="18" t="str">
        <f ca="1">IF(РТУС!AC64="","",IF(ISNUMBER(РТУС!AC64)=TRUE,HYPERLINK("#Проверка!"&amp;CELL("адрес",Проверка!AC64),РТУС!AC64),HYPERLINK("#РТУС!"&amp;CELL("адрес",Проверка!AC64),"###")))</f>
        <v/>
      </c>
      <c r="AD64" s="18" t="str">
        <f ca="1">IF(РТУС!AD64="","",IF(ISNUMBER(РТУС!AD64)=TRUE,HYPERLINK("#Проверка!"&amp;CELL("адрес",Проверка!AD64),РТУС!AD64),HYPERLINK("#РТУС!"&amp;CELL("адрес",Проверка!AD64),"###")))</f>
        <v/>
      </c>
      <c r="AE64" s="13" t="str">
        <f>IF(РТУС!AE64="","",РТУС!AE64)</f>
        <v/>
      </c>
      <c r="AF64" s="15" t="str">
        <f ca="1">IF(РТУС!AE64="","",IF(РТУС!AF64="",HYPERLINK("#РТУС!"&amp;CELL("адрес",Проверка!AF64),"заполнить"),IF(AND(LEN(РТУС!AF64)=5,РТУС!AF64&lt;TODAY()),HYPERLINK("#Проверка!"&amp;CELL("адрес",Проверка!AF64),РТУС!AF64),HYPERLINK("#РТУС!"&amp;CELL("адрес",Проверка!AF64),"###"))))</f>
        <v/>
      </c>
      <c r="AG64" s="13"/>
      <c r="AH64" s="15" t="str">
        <f ca="1">IF(РТУС!AE64="","",IF(РТУС!AH64="",HYPERLINK("#РТУС!"&amp;CELL("адрес",Проверка!AH64),"заполнить"),IF(AND(LEN(РТУС!AH64)=5,РТУС!AH64&lt;TODAY()),HYPERLINK("#Проверка!"&amp;CELL("адрес",Проверка!AH64),РТУС!AH64),HYPERLINK("#РТУС!"&amp;CELL("адрес",Проверка!AH64),"###"))))</f>
        <v/>
      </c>
      <c r="AI64" s="15" t="str">
        <f ca="1">IF(РТУС!AE64="","",IF(РТУС!AI64="",HYPERLINK("#РТУС!"&amp;CELL("адрес",Проверка!AI64),"заполнить"),HYPERLINK("#Проверка!"&amp;CELL("адрес",Проверка!AI64),РТУС!AI64)))</f>
        <v/>
      </c>
      <c r="AJ64" s="13" t="str">
        <f ca="1">IF(РТУС!AE64="","",IF(РТУС!AJ64="",HYPERLINK("#РТУС!"&amp;CELL("адрес",Проверка!AJ64),"заполнить"),IF(OR(РТУС!AJ64="Юрлицо",РТУС!AJ64="Физлицо",РТУС!AJ64="ИП"),HYPERLINK("#Проверка!"&amp;CELL("адрес",Проверка!AJ64),РТУС!AJ64),HYPERLINK("#РТУС!"&amp;CELL("адрес",Проверка!AJ64),"###"))))</f>
        <v/>
      </c>
      <c r="AK64" s="13" t="str">
        <f ca="1">IF(РТУС!AK64="",HYPERLINK("#РТУС!"&amp;CELL("адрес",Проверка!AK64),"заполнить"),IF(OR(РТУС!AK64="Квартира",РТУС!AK64="Кладовая",РТУС!AK64="Машино-место",РТУС!AK64="Нежилое помещение"),HYPERLINK("#Проверка!"&amp;CELL("адрес",Проверка!AK64),РТУС!AK64),HYPERLINK("#РТУС!"&amp;CELL("адрес",Проверка!AK64),"###")))</f>
        <v>заполнить</v>
      </c>
      <c r="AL64" s="13" t="str">
        <f ca="1">IF(РТУС!AL64="",HYPERLINK("#РТУС!"&amp;CELL("адрес",Проверка!AL64),"заполнить"),HYPERLINK("#Проверка!"&amp;CELL("адрес",Проверка!AL64),РТУС!AL64))</f>
        <v>заполнить</v>
      </c>
      <c r="AM64" s="18" t="str">
        <f ca="1">IF(РТУС!AM64="",HYPERLINK("#РТУС!"&amp;CELL("адрес",Проверка!AM64),"заполнить"),IF(ISNUMBER(РТУС!AM64)=TRUE,IF(РТУС!AK64="Нежилое помещение",IF(РТУС!AM64&gt;7,HYPERLINK("#РТУС!"&amp;CELL("адрес",Проверка!AM64),"не больше 7 кв.м."),РТУС!AM64),HYPERLINK("#Проверка!"&amp;CELL("адрес",Проверка!AM64),РТУС!AM64)),HYPERLINK("#РТУС!"&amp;CELL("адрес",Проверка!AM64),"###")))</f>
        <v>заполнить</v>
      </c>
      <c r="AN64" s="13" t="str">
        <f ca="1">IF(РТУС!AN64="",HYPERLINK("#РТУС!"&amp;CELL("адрес",Проверка!AN64),"заполнить"),IF(OR(РТУС!AN64="Общая площадь помещения",РТУС!AN64="Общая приведенная площадь жилого помещения",РТУС!AN64="Общая площадь жилого помещения с учетом лоджий, балконов, террас и веранд"),HYPERLINK("#Проверка!"&amp;CELL("адрес",Проверка!AN64),РТУС!AN64),HYPERLINK("#РТУС!"&amp;CELL("адрес",Проверка!AN64),"###")))</f>
        <v>заполнить</v>
      </c>
      <c r="AO64" s="13" t="str">
        <f ca="1">IF(OR(РТУС!AK64="Квартира",РТУС!A64="Нежилое помещение"),IF(РТУС!AO64="",HYPERLINK("#РТУС!"&amp;CELL("адрес",Проверка!AO64),"заполнить"),IF(ISNUMBER(РТУС!AO64)=TRUE,HYPERLINK("#Проверка!"&amp;CELL("адрес",Проверка!AO64),РТУС!AO64),HYPERLINK("#РТУС!"&amp;CELL("адрес",Проверка!AO64),"###"))),"")</f>
        <v/>
      </c>
      <c r="AP64" s="13" t="str">
        <f>IF(РТУС!AP64="","",РТУС!AP64)</f>
        <v/>
      </c>
      <c r="AQ64" s="13" t="str">
        <f ca="1">IF(РТУС!AQ64="",HYPERLINK("#РТУС!"&amp;CELL("адрес",Проверка!AQ64),"заполнить"),HYPERLINK("#Проверка!"&amp;CELL("адрес",Проверка!AQ64),РТУС!AQ64))</f>
        <v>заполнить</v>
      </c>
      <c r="AR64" s="18" t="str">
        <f ca="1">IF(РТУС!AR64="",HYPERLINK("#РТУС!"&amp;CELL("адрес",Проверка!AR64),"заполнить"),IF(ISNUMBER(РТУС!AR64)=FALSE,HYPERLINK("#РТУС!"&amp;CELL("адрес",Проверка!AR64),"###"),IF(РТУС!G64="1",IF(РТУС!AB64=РТУС!AR64+РТУС!AU64,HYPERLINK("#Проверка!"&amp;CELL("адрес",Проверка!AR64),РТУС!AR64),HYPERLINK("#РТУС!"&amp;CELL("адрес",Проверка!AR64),"сверить суммы")),IF(РТУС!AB64=(SUMIF(РТУС!$A$4:$A$1000,A64,РТУС!$AR$4:$AR$1000)+SUMIF(РТУС!$A$4:$A$1000,A64,РТУС!$AU$4:$AU$1000)),HYPERLINK("#Проверка!"&amp;CELL("адрес",Проверка!AR64),РТУС!AR64),HYPERLINK("#РТУС!"&amp;CELL("адрес",Проверка!AR64),"сверить суммы")))))</f>
        <v>заполнить</v>
      </c>
      <c r="AS64" s="13" t="str">
        <f>IF(РТУС!AS64="","",РТУС!AS64)</f>
        <v/>
      </c>
      <c r="AT64" s="18" t="str">
        <f ca="1">IF(РТУС!AT64="",HYPERLINK("#РТУС!"&amp;CELL("адрес",Проверка!AT64),"заполнить"),IF(ISNUMBER(РТУС!AT64)=FALSE,HYPERLINK("#РТУС!"&amp;CELL("адрес",Проверка!AT64),"###"),IF(РТУС!AT64=РТУС!AR64,HYPERLINK("#Проверка!"&amp;CELL("адрес",Проверка!AT64),РТУС!AT64),HYPERLINK("#РТУС!"&amp;CELL("адрес",Проверка!AT64),"сверить суммы"))))</f>
        <v>заполнить</v>
      </c>
      <c r="AU64" s="18" t="str">
        <f ca="1">IF(РТУС!AU64="",HYPERLINK("#РТУС!"&amp;CELL("адрес",Проверка!AU64),"заполнить"),IF(ISNUMBER(РТУС!AU64)=FALSE,HYPERLINK("#РТУС!"&amp;CELL("адрес",Проверка!AU64),"###"),IF(РТУС!G64="1",IF(РТУС!AB64=РТУС!AR64+РТУС!AU64,HYPERLINK("#Проверка!"&amp;CELL("адрес",Проверка!AU64),РТУС!AU64),HYPERLINK("#РТУС!"&amp;CELL("адрес",Проверка!AU64),"сверить суммы")),IF(РТУС!AB64=(SUMIF(РТУС!$A$4:$A$1000,A64,РТУС!$AR$4:$AR$1000)+SUMIF(РТУС!$A$4:$A$1000,A64,РТУС!$AU$4:$AU$1000)),HYPERLINK("#Проверка!"&amp;CELL("адрес",Проверка!AU64),РТУС!AU64),HYPERLINK("#РТУС!"&amp;CELL("адрес",Проверка!AU64),"сверить суммы")))))</f>
        <v>заполнить</v>
      </c>
      <c r="AV64" s="13" t="str">
        <f ca="1">IF(РТУС!AV64="",HYPERLINK("#РТУС!"&amp;CELL("адрес",Проверка!AV64),"заполнить"),IF(OR(РТУС!AV64="Требование о передаче жилого помещения",РТУС!AV64="Требование о передаче машино-места",РТУС!AV64="Требования о передаче нежилого помещения",РТУС!AV64="Денежные требования"),HYPERLINK("#Проверка!"&amp;CELL("адрес",Проверка!AV64),РТУС!AV64),HYPERLINK("#РТУС!"&amp;CELL("адрес",Проверка!AV64),"###")))</f>
        <v>заполнить</v>
      </c>
      <c r="AW64" s="13" t="str">
        <f ca="1">IF(РТУС!AW64="",HYPERLINK("#РТУС!"&amp;CELL("адрес",Проверка!AW64),"заполнить"),IF(OR(РТУС!AW64="Включен в полном объеме",РТУС!AW64="Включен частично"),HYPERLINK("#Проверка!"&amp;CELL("адрес",Проверка!AW64),РТУС!AW64),HYPERLINK("#РТУС!"&amp;CELL("адрес",Проверка!AW64),"###")))</f>
        <v>заполнить</v>
      </c>
      <c r="AX64" s="15" t="str">
        <f ca="1">IF(РТУС!AX64="",HYPERLINK("#РТУС!"&amp;CELL("адрес",Проверка!AX64),"заполнить"),IF(AND(LEN(РТУС!AX64)=5,РТУС!AX64&lt;TODAY()),HYPERLINK("#Проверка!"&amp;CELL("адрес",Проверка!AX64),РТУС!AX64),HYPERLINK("#РТУС!"&amp;CELL("адрес",Проверка!AX64),"###")))</f>
        <v>заполнить</v>
      </c>
      <c r="AY64" s="15" t="str">
        <f ca="1">IF(РТУС!AY64="",HYPERLINK("#РТУС!"&amp;CELL("адрес",Проверка!AY64),"заполнить"),IF(AND(LEN(РТУС!AY64)=5,РТУС!AY64&lt;TODAY()),HYPERLINK("#Проверка!"&amp;CELL("адрес",Проверка!AY64),РТУС!AY64),HYPERLINK("#РТУС!"&amp;CELL("адрес",Проверка!AY64),"###")))</f>
        <v>заполнить</v>
      </c>
    </row>
    <row r="65" spans="1:51" x14ac:dyDescent="0.25">
      <c r="A65" s="10" t="str">
        <f>РТУС!A65</f>
        <v>.</v>
      </c>
      <c r="B65" s="13" t="str">
        <f ca="1">IF(РТУС!B65="",HYPERLINK("#РТУС!"&amp;CELL("адрес",Проверка!B65),"заполнить"),IF(AND(LEN(РТУС!B65)=10,РТУС!B64=РТУС!B65),HYPERLINK("#Проверка!"&amp;CELL("адрес",Проверка!B65),РТУС!B65),HYPERLINK("#РТУС!"&amp;CELL("адрес",Проверка!B65),"###")))</f>
        <v>заполнить</v>
      </c>
      <c r="C65" s="13" t="str">
        <f ca="1">IF(РТУС!C65="",HYPERLINK("#РТУС!"&amp;CELL("адрес",Проверка!C65),"заполнить"),IF(AND(ISNUMBER(РТУС!C65)=TRUE,РТУС!C65&gt;0,РТУС!C64=РТУС!C65),HYPERLINK("#Проверка!"&amp;CELL("адрес",Проверка!C65),РТУС!C65),HYPERLINK("#РТУС!"&amp;CELL("адрес",Проверка!C65),"###")))</f>
        <v>заполнить</v>
      </c>
      <c r="D65" s="13" t="str">
        <f>IF(РТУС!D65="","",РТУС!D65)</f>
        <v/>
      </c>
      <c r="E65" s="13" t="str">
        <f ca="1">IF(РТУС!E65="",HYPERLINK("#РТУС!"&amp;CELL("адрес",Проверка!E65),"заполнить"),IF(РТУС!E64=РТУС!E65,HYPERLINK("#Проверка!"&amp;CELL("адрес",Проверка!E65),РТУС!E65),HYPERLINK("#РТУС!"&amp;CELL("адрес",Проверка!E65),"###")))</f>
        <v>заполнить</v>
      </c>
      <c r="F65" s="13" t="str">
        <f ca="1">IF(РТУС!F65="",HYPERLINK("#РТУС!"&amp;CELL("адрес",Проверка!F65),"заполнить"),HYPERLINK("#Проверка!"&amp;CELL("адрес",Проверка!F65),РТУС!F65))</f>
        <v>заполнить</v>
      </c>
      <c r="G65" s="20" t="str">
        <f ca="1">IF(РТУС!G65="",HYPERLINK("#РТУС!"&amp;CELL("адрес",Проверка!G65),"заполнить"),IF(РТУС!G65="1",HYPERLINK("#Проверка!"&amp;CELL("адрес",Проверка!G65),"1"),IF(AND(ISNUMBER(РТУС!G65)=TRUE,РТУС!G65&lt;=1,РТУС!G65&gt;0),IF(SUMIF(РТУС!$A$4:$A$1000,A65,РТУС!$G$4:$G$1000)=1,HYPERLINK("#Проверка!"&amp;CELL("адрес",Проверка!G65),РТУС!G65),HYPERLINK("#РТУС!"&amp;CELL("адрес",Проверка!G65),"сумма долей ≠ 1")),HYPERLINK("#РТУС!"&amp;CELL("адрес",Проверка!G65),"###"))))</f>
        <v>заполнить</v>
      </c>
      <c r="H65" s="13" t="str">
        <f ca="1">IF(РТУС!H65="",HYPERLINK("#РТУС!"&amp;CELL("адрес",Проверка!H65),"заполнить"),IF(OR(РТУС!H65="Юрлицо",РТУС!H65="Физлицо",РТУС!H65="ИП"),HYPERLINK("#Проверка!"&amp;CELL("адрес",Проверка!H65),РТУС!H65),HYPERLINK("#РТУС!"&amp;CELL("адрес",Проверка!H65),"###")))</f>
        <v>заполнить</v>
      </c>
      <c r="I65" s="13" t="str">
        <f ca="1">IF(OR(РТУС!H65="Юрлицо",РТУС!H65="ИП"),IF(РТУС!I65="",HYPERLINK("#РТУС!"&amp;CELL("адрес",Проверка!I65),"заполнить"),IF(OR(LEN(РТУС!I65)=10,LEN(РТУС!I65)=12),HYPERLINK("#Проверка!"&amp;CELL("адрес",Проверка!I65),РТУС!I65),HYPERLINK("#РТУС!"&amp;CELL("адрес",Проверка!I65),"###"))),"")</f>
        <v/>
      </c>
      <c r="J65" s="15" t="str">
        <f ca="1">IF(РТУС!J65="","",IF(AND(LEN(РТУС!J65)=5,РТУС!J65&lt;TODAY()),HYPERLINK("#Проверка!"&amp;CELL("адрес",Проверка!J65),РТУС!J65),HYPERLINK("#РТУС!"&amp;CELL("адрес",Проверка!J65),"###")))</f>
        <v/>
      </c>
      <c r="K65" s="13" t="str">
        <f>IF(РТУС!K65="","",РТУС!K65)</f>
        <v/>
      </c>
      <c r="L65" s="13" t="str">
        <f ca="1">IF(OR(РТУС!H65="Физлицо",РТУС!H65="ИП"),IF(РТУС!L65="",HYPERLINK("#РТУС!"&amp;CELL("адрес",Проверка!L65),"заполнить"),IF(OR(РТУС!L65="Загранпаспорт гражданина РФ",РТУС!L65="Паспорт гражданина РФ",РТУС!L65="Иностранный паспорт",РТУС!L65="Свидетельство о рождении",РТУС!L65="Вид на жительство"),HYPERLINK("#Проверка!"&amp;CELL("адрес",Проверка!L65),РТУС!L65),HYPERLINK("#РТУС!"&amp;CELL("адрес",Проверка!L65),"###"))),"")</f>
        <v/>
      </c>
      <c r="M65" s="13" t="str">
        <f ca="1">IF(AND(OR(РТУС!L65="Паспорт гражданина РФ",РТУС!L65="Свидетельство о рождении"),РТУС!M65=""),HYPERLINK("#РТУС!"&amp;CELL("адрес",Проверка!M65),"заполнить"),IF(РТУС!L65="Паспорт гражданина РФ",IF(LEN(РТУС!M65)=4,HYPERLINK("#Проверка!"&amp;CELL("адрес",Проверка!M65),РТУС!M65),HYPERLINK("#РТУС!"&amp;CELL("адрес",Проверка!M65),"###")),IF(РТУС!L65="Свидетельство о рождении",HYPERLINK("#Проверка!"&amp;CELL("адрес",Проверка!M65),РТУС!M65),"")))</f>
        <v/>
      </c>
      <c r="N65" s="13" t="str">
        <f ca="1">IF(РТУС!L65="","",IF(РТУС!N65="",HYPERLINK("#РТУС!"&amp;CELL("адрес",Проверка!N65),"заполнить"),IF(OR(РТУС!L65="Паспорт гражданина РФ",РТУС!L65="Свидетельство о рождении"),IF(LEN(РТУС!N65)=6,HYPERLINK("#Проверка!"&amp;CELL("адрес",Проверка!N65),РТУС!N65),HYPERLINK("#РТУС!"&amp;CELL("адрес",Проверка!N65),"###")),HYPERLINK("#Проверка!"&amp;CELL("адрес",Проверка!N65),РТУС!N65))))</f>
        <v/>
      </c>
      <c r="O65" s="15" t="str">
        <f ca="1">IF(РТУС!L65="","",IF(РТУС!O65="",HYPERLINK("#РТУС!"&amp;CELL("адрес",Проверка!O65),"заполнить"),IF(AND(LEN(РТУС!O65)=5,РТУС!O65&lt;TODAY()),IF(РТУС!L65="Свидетельство о рождении",IF(РТУС!O65&gt;EDATE(TODAY(),-168),HYPERLINK("#Проверка!"&amp;CELL("адрес",Проверка!O65),РТУС!O65),HYPERLINK("#РТУС!"&amp;CELL("адрес",Проверка!O65),"недействительно")),HYPERLINK("#Проверка!"&amp;CELL("адрес",Проверка!O65),РТУС!O65)),HYPERLINK("#РТУС!"&amp;CELL("адрес",Проверка!O65),"###"))))</f>
        <v/>
      </c>
      <c r="P65" s="21" t="str">
        <f ca="1">IF(РТУС!L65="Паспорт гражданина РФ",IF(РТУС!P65="",HYPERLINK("#РТУС!"&amp;CELL("адрес",Проверка!P65),"заполнить"),HYPERLINK("#Проверка!"&amp;CELL("адрес",Проверка!P65),РТУС!P65)),"")</f>
        <v/>
      </c>
      <c r="Q65" s="13" t="str">
        <f ca="1">IF(РТУС!L65="Паспорт гражданина РФ",IF(РТУС!Q65="",HYPERLINK("#РТУС!"&amp;CELL("адрес",Проверка!Q65),"заполнить"),IF(LEN(РТУС!Q65)=7,HYPERLINK("#Проверка!"&amp;CELL("адрес",Проверка!Q65),РТУС!Q65),HYPERLINK("#РТУС!"&amp;CELL("адрес",Проверка!Q65),"###"))),"")</f>
        <v/>
      </c>
      <c r="R65" s="13" t="str">
        <f ca="1">IF(РТУС!R65="",HYPERLINK("#РТУС!"&amp;CELL("адрес",Проверка!R65),"заполнить"),HYPERLINK("#Проверка!"&amp;CELL("адрес",Проверка!R65),РТУС!R65))</f>
        <v>заполнить</v>
      </c>
      <c r="S65" s="13" t="str">
        <f>IF(РТУС!S65="","",РТУС!S65)</f>
        <v/>
      </c>
      <c r="T65" s="13" t="str">
        <f>IF(РТУС!T65="","",РТУС!T65)</f>
        <v/>
      </c>
      <c r="U65" s="13" t="str">
        <f>IF(РТУС!U65="","",РТУС!U65)</f>
        <v/>
      </c>
      <c r="V65" s="13" t="str">
        <f ca="1">IF(РТУС!V65="",HYPERLINK("#РТУС!"&amp;CELL("адрес",Проверка!V65),"заполнить"),IF(OR(РТУС!V65="Договор участия в долевом строительстве",РТУС!V65="Предварительный договор участия в долевом строительстве",РТУС!V65="Определение Арбитражного суда",РТУС!V65="Решение суда общей юрисдикции",РТУС!V65="Иные договоры"),HYPERLINK("#Проверка!"&amp;CELL("адрес",Проверка!V65),РТУС!V65),HYPERLINK("#РТУС!"&amp;CELL("адрес",Проверка!V65),"###")))</f>
        <v>заполнить</v>
      </c>
      <c r="W65" s="13" t="str">
        <f ca="1">IF(РТУС!W65="",HYPERLINK("#РТУС!"&amp;CELL("адрес",Проверка!W65),"заполнить"),HYPERLINK("#Проверка!"&amp;CELL("адрес",Проверка!W65),РТУС!W65))</f>
        <v>заполнить</v>
      </c>
      <c r="X65" s="15" t="str">
        <f ca="1">IF(РТУС!X65="",HYPERLINK("#РТУС!"&amp;CELL("адрес",Проверка!X65),"заполнить"),IF(AND(LEN(РТУС!X65)=5,РТУС!X65&lt;TODAY()),HYPERLINK("#Проверка!"&amp;CELL("адрес",Проверка!X65),РТУС!X65),HYPERLINK("#РТУС!"&amp;CELL("адрес",Проверка!X65),"###")))</f>
        <v>заполнить</v>
      </c>
      <c r="Y65" s="13" t="str">
        <f>IF(РТУС!Y65="","",РТУС!Y65)</f>
        <v/>
      </c>
      <c r="Z65" s="15" t="str">
        <f ca="1">IF(РТУС!Z65="","",IF(AND(LEN(РТУС!Z65)=5,РТУС!Z65&lt;TODAY()),HYPERLINK("#Проверка!"&amp;CELL("адрес",Проверка!Z65),РТУС!Z65),HYPERLINK("#РТУС!"&amp;CELL("адрес",Проверка!Z65),"###")))</f>
        <v/>
      </c>
      <c r="AA65" s="18" t="str">
        <f ca="1">IF(РТУС!AA65="",HYPERLINK("#РТУС!"&amp;CELL("адрес",Проверка!AA65),"заполнить"),IF(ISNUMBER(РТУС!AA65)=TRUE,HYPERLINK("#Проверка!"&amp;CELL("адрес",Проверка!AA65),РТУС!AA65),HYPERLINK("#РТУС!"&amp;CELL("адрес",Проверка!AA65),"###")))</f>
        <v>заполнить</v>
      </c>
      <c r="AB65" s="18" t="str">
        <f ca="1">IF(РТУС!AB65="",HYPERLINK("#РТУС!"&amp;CELL("адрес",Проверка!AB65),"заполнить"),IF(ISNUMBER(РТУС!AB65)=TRUE,HYPERLINK("#Проверка!"&amp;CELL("адрес",Проверка!AB65),РТУС!AB65),HYPERLINK("#РТУС!"&amp;CELL("адрес",Проверка!AB65),"###")))</f>
        <v>заполнить</v>
      </c>
      <c r="AC65" s="18" t="str">
        <f ca="1">IF(РТУС!AC65="","",IF(ISNUMBER(РТУС!AC65)=TRUE,HYPERLINK("#Проверка!"&amp;CELL("адрес",Проверка!AC65),РТУС!AC65),HYPERLINK("#РТУС!"&amp;CELL("адрес",Проверка!AC65),"###")))</f>
        <v/>
      </c>
      <c r="AD65" s="18" t="str">
        <f ca="1">IF(РТУС!AD65="","",IF(ISNUMBER(РТУС!AD65)=TRUE,HYPERLINK("#Проверка!"&amp;CELL("адрес",Проверка!AD65),РТУС!AD65),HYPERLINK("#РТУС!"&amp;CELL("адрес",Проверка!AD65),"###")))</f>
        <v/>
      </c>
      <c r="AE65" s="13" t="str">
        <f>IF(РТУС!AE65="","",РТУС!AE65)</f>
        <v/>
      </c>
      <c r="AF65" s="15" t="str">
        <f ca="1">IF(РТУС!AE65="","",IF(РТУС!AF65="",HYPERLINK("#РТУС!"&amp;CELL("адрес",Проверка!AF65),"заполнить"),IF(AND(LEN(РТУС!AF65)=5,РТУС!AF65&lt;TODAY()),HYPERLINK("#Проверка!"&amp;CELL("адрес",Проверка!AF65),РТУС!AF65),HYPERLINK("#РТУС!"&amp;CELL("адрес",Проверка!AF65),"###"))))</f>
        <v/>
      </c>
      <c r="AG65" s="13"/>
      <c r="AH65" s="15" t="str">
        <f ca="1">IF(РТУС!AE65="","",IF(РТУС!AH65="",HYPERLINK("#РТУС!"&amp;CELL("адрес",Проверка!AH65),"заполнить"),IF(AND(LEN(РТУС!AH65)=5,РТУС!AH65&lt;TODAY()),HYPERLINK("#Проверка!"&amp;CELL("адрес",Проверка!AH65),РТУС!AH65),HYPERLINK("#РТУС!"&amp;CELL("адрес",Проверка!AH65),"###"))))</f>
        <v/>
      </c>
      <c r="AI65" s="15" t="str">
        <f ca="1">IF(РТУС!AE65="","",IF(РТУС!AI65="",HYPERLINK("#РТУС!"&amp;CELL("адрес",Проверка!AI65),"заполнить"),HYPERLINK("#Проверка!"&amp;CELL("адрес",Проверка!AI65),РТУС!AI65)))</f>
        <v/>
      </c>
      <c r="AJ65" s="13" t="str">
        <f ca="1">IF(РТУС!AE65="","",IF(РТУС!AJ65="",HYPERLINK("#РТУС!"&amp;CELL("адрес",Проверка!AJ65),"заполнить"),IF(OR(РТУС!AJ65="Юрлицо",РТУС!AJ65="Физлицо",РТУС!AJ65="ИП"),HYPERLINK("#Проверка!"&amp;CELL("адрес",Проверка!AJ65),РТУС!AJ65),HYPERLINK("#РТУС!"&amp;CELL("адрес",Проверка!AJ65),"###"))))</f>
        <v/>
      </c>
      <c r="AK65" s="13" t="str">
        <f ca="1">IF(РТУС!AK65="",HYPERLINK("#РТУС!"&amp;CELL("адрес",Проверка!AK65),"заполнить"),IF(OR(РТУС!AK65="Квартира",РТУС!AK65="Кладовая",РТУС!AK65="Машино-место",РТУС!AK65="Нежилое помещение"),HYPERLINK("#Проверка!"&amp;CELL("адрес",Проверка!AK65),РТУС!AK65),HYPERLINK("#РТУС!"&amp;CELL("адрес",Проверка!AK65),"###")))</f>
        <v>заполнить</v>
      </c>
      <c r="AL65" s="13" t="str">
        <f ca="1">IF(РТУС!AL65="",HYPERLINK("#РТУС!"&amp;CELL("адрес",Проверка!AL65),"заполнить"),HYPERLINK("#Проверка!"&amp;CELL("адрес",Проверка!AL65),РТУС!AL65))</f>
        <v>заполнить</v>
      </c>
      <c r="AM65" s="18" t="str">
        <f ca="1">IF(РТУС!AM65="",HYPERLINK("#РТУС!"&amp;CELL("адрес",Проверка!AM65),"заполнить"),IF(ISNUMBER(РТУС!AM65)=TRUE,IF(РТУС!AK65="Нежилое помещение",IF(РТУС!AM65&gt;7,HYPERLINK("#РТУС!"&amp;CELL("адрес",Проверка!AM65),"не больше 7 кв.м."),РТУС!AM65),HYPERLINK("#Проверка!"&amp;CELL("адрес",Проверка!AM65),РТУС!AM65)),HYPERLINK("#РТУС!"&amp;CELL("адрес",Проверка!AM65),"###")))</f>
        <v>заполнить</v>
      </c>
      <c r="AN65" s="13" t="str">
        <f ca="1">IF(РТУС!AN65="",HYPERLINK("#РТУС!"&amp;CELL("адрес",Проверка!AN65),"заполнить"),IF(OR(РТУС!AN65="Общая площадь помещения",РТУС!AN65="Общая приведенная площадь жилого помещения",РТУС!AN65="Общая площадь жилого помещения с учетом лоджий, балконов, террас и веранд"),HYPERLINK("#Проверка!"&amp;CELL("адрес",Проверка!AN65),РТУС!AN65),HYPERLINK("#РТУС!"&amp;CELL("адрес",Проверка!AN65),"###")))</f>
        <v>заполнить</v>
      </c>
      <c r="AO65" s="13" t="str">
        <f ca="1">IF(OR(РТУС!AK65="Квартира",РТУС!A65="Нежилое помещение"),IF(РТУС!AO65="",HYPERLINK("#РТУС!"&amp;CELL("адрес",Проверка!AO65),"заполнить"),IF(ISNUMBER(РТУС!AO65)=TRUE,HYPERLINK("#Проверка!"&amp;CELL("адрес",Проверка!AO65),РТУС!AO65),HYPERLINK("#РТУС!"&amp;CELL("адрес",Проверка!AO65),"###"))),"")</f>
        <v/>
      </c>
      <c r="AP65" s="13" t="str">
        <f>IF(РТУС!AP65="","",РТУС!AP65)</f>
        <v/>
      </c>
      <c r="AQ65" s="13" t="str">
        <f ca="1">IF(РТУС!AQ65="",HYPERLINK("#РТУС!"&amp;CELL("адрес",Проверка!AQ65),"заполнить"),HYPERLINK("#Проверка!"&amp;CELL("адрес",Проверка!AQ65),РТУС!AQ65))</f>
        <v>заполнить</v>
      </c>
      <c r="AR65" s="18" t="str">
        <f ca="1">IF(РТУС!AR65="",HYPERLINK("#РТУС!"&amp;CELL("адрес",Проверка!AR65),"заполнить"),IF(ISNUMBER(РТУС!AR65)=FALSE,HYPERLINK("#РТУС!"&amp;CELL("адрес",Проверка!AR65),"###"),IF(РТУС!G65="1",IF(РТУС!AB65=РТУС!AR65+РТУС!AU65,HYPERLINK("#Проверка!"&amp;CELL("адрес",Проверка!AR65),РТУС!AR65),HYPERLINK("#РТУС!"&amp;CELL("адрес",Проверка!AR65),"сверить суммы")),IF(РТУС!AB65=(SUMIF(РТУС!$A$4:$A$1000,A65,РТУС!$AR$4:$AR$1000)+SUMIF(РТУС!$A$4:$A$1000,A65,РТУС!$AU$4:$AU$1000)),HYPERLINK("#Проверка!"&amp;CELL("адрес",Проверка!AR65),РТУС!AR65),HYPERLINK("#РТУС!"&amp;CELL("адрес",Проверка!AR65),"сверить суммы")))))</f>
        <v>заполнить</v>
      </c>
      <c r="AS65" s="13" t="str">
        <f>IF(РТУС!AS65="","",РТУС!AS65)</f>
        <v/>
      </c>
      <c r="AT65" s="18" t="str">
        <f ca="1">IF(РТУС!AT65="",HYPERLINK("#РТУС!"&amp;CELL("адрес",Проверка!AT65),"заполнить"),IF(ISNUMBER(РТУС!AT65)=FALSE,HYPERLINK("#РТУС!"&amp;CELL("адрес",Проверка!AT65),"###"),IF(РТУС!AT65=РТУС!AR65,HYPERLINK("#Проверка!"&amp;CELL("адрес",Проверка!AT65),РТУС!AT65),HYPERLINK("#РТУС!"&amp;CELL("адрес",Проверка!AT65),"сверить суммы"))))</f>
        <v>заполнить</v>
      </c>
      <c r="AU65" s="18" t="str">
        <f ca="1">IF(РТУС!AU65="",HYPERLINK("#РТУС!"&amp;CELL("адрес",Проверка!AU65),"заполнить"),IF(ISNUMBER(РТУС!AU65)=FALSE,HYPERLINK("#РТУС!"&amp;CELL("адрес",Проверка!AU65),"###"),IF(РТУС!G65="1",IF(РТУС!AB65=РТУС!AR65+РТУС!AU65,HYPERLINK("#Проверка!"&amp;CELL("адрес",Проверка!AU65),РТУС!AU65),HYPERLINK("#РТУС!"&amp;CELL("адрес",Проверка!AU65),"сверить суммы")),IF(РТУС!AB65=(SUMIF(РТУС!$A$4:$A$1000,A65,РТУС!$AR$4:$AR$1000)+SUMIF(РТУС!$A$4:$A$1000,A65,РТУС!$AU$4:$AU$1000)),HYPERLINK("#Проверка!"&amp;CELL("адрес",Проверка!AU65),РТУС!AU65),HYPERLINK("#РТУС!"&amp;CELL("адрес",Проверка!AU65),"сверить суммы")))))</f>
        <v>заполнить</v>
      </c>
      <c r="AV65" s="13" t="str">
        <f ca="1">IF(РТУС!AV65="",HYPERLINK("#РТУС!"&amp;CELL("адрес",Проверка!AV65),"заполнить"),IF(OR(РТУС!AV65="Требование о передаче жилого помещения",РТУС!AV65="Требование о передаче машино-места",РТУС!AV65="Требования о передаче нежилого помещения",РТУС!AV65="Денежные требования"),HYPERLINK("#Проверка!"&amp;CELL("адрес",Проверка!AV65),РТУС!AV65),HYPERLINK("#РТУС!"&amp;CELL("адрес",Проверка!AV65),"###")))</f>
        <v>заполнить</v>
      </c>
      <c r="AW65" s="13" t="str">
        <f ca="1">IF(РТУС!AW65="",HYPERLINK("#РТУС!"&amp;CELL("адрес",Проверка!AW65),"заполнить"),IF(OR(РТУС!AW65="Включен в полном объеме",РТУС!AW65="Включен частично"),HYPERLINK("#Проверка!"&amp;CELL("адрес",Проверка!AW65),РТУС!AW65),HYPERLINK("#РТУС!"&amp;CELL("адрес",Проверка!AW65),"###")))</f>
        <v>заполнить</v>
      </c>
      <c r="AX65" s="15" t="str">
        <f ca="1">IF(РТУС!AX65="",HYPERLINK("#РТУС!"&amp;CELL("адрес",Проверка!AX65),"заполнить"),IF(AND(LEN(РТУС!AX65)=5,РТУС!AX65&lt;TODAY()),HYPERLINK("#Проверка!"&amp;CELL("адрес",Проверка!AX65),РТУС!AX65),HYPERLINK("#РТУС!"&amp;CELL("адрес",Проверка!AX65),"###")))</f>
        <v>заполнить</v>
      </c>
      <c r="AY65" s="15" t="str">
        <f ca="1">IF(РТУС!AY65="",HYPERLINK("#РТУС!"&amp;CELL("адрес",Проверка!AY65),"заполнить"),IF(AND(LEN(РТУС!AY65)=5,РТУС!AY65&lt;TODAY()),HYPERLINK("#Проверка!"&amp;CELL("адрес",Проверка!AY65),РТУС!AY65),HYPERLINK("#РТУС!"&amp;CELL("адрес",Проверка!AY65),"###")))</f>
        <v>заполнить</v>
      </c>
    </row>
    <row r="66" spans="1:51" x14ac:dyDescent="0.25">
      <c r="A66" s="10" t="str">
        <f>РТУС!A66</f>
        <v>.</v>
      </c>
      <c r="B66" s="13" t="str">
        <f ca="1">IF(РТУС!B66="",HYPERLINK("#РТУС!"&amp;CELL("адрес",Проверка!B66),"заполнить"),IF(AND(LEN(РТУС!B66)=10,РТУС!B65=РТУС!B66),HYPERLINK("#Проверка!"&amp;CELL("адрес",Проверка!B66),РТУС!B66),HYPERLINK("#РТУС!"&amp;CELL("адрес",Проверка!B66),"###")))</f>
        <v>заполнить</v>
      </c>
      <c r="C66" s="13" t="str">
        <f ca="1">IF(РТУС!C66="",HYPERLINK("#РТУС!"&amp;CELL("адрес",Проверка!C66),"заполнить"),IF(AND(ISNUMBER(РТУС!C66)=TRUE,РТУС!C66&gt;0,РТУС!C65=РТУС!C66),HYPERLINK("#Проверка!"&amp;CELL("адрес",Проверка!C66),РТУС!C66),HYPERLINK("#РТУС!"&amp;CELL("адрес",Проверка!C66),"###")))</f>
        <v>заполнить</v>
      </c>
      <c r="D66" s="13" t="str">
        <f>IF(РТУС!D66="","",РТУС!D66)</f>
        <v/>
      </c>
      <c r="E66" s="13" t="str">
        <f ca="1">IF(РТУС!E66="",HYPERLINK("#РТУС!"&amp;CELL("адрес",Проверка!E66),"заполнить"),IF(РТУС!E65=РТУС!E66,HYPERLINK("#Проверка!"&amp;CELL("адрес",Проверка!E66),РТУС!E66),HYPERLINK("#РТУС!"&amp;CELL("адрес",Проверка!E66),"###")))</f>
        <v>заполнить</v>
      </c>
      <c r="F66" s="13" t="str">
        <f ca="1">IF(РТУС!F66="",HYPERLINK("#РТУС!"&amp;CELL("адрес",Проверка!F66),"заполнить"),HYPERLINK("#Проверка!"&amp;CELL("адрес",Проверка!F66),РТУС!F66))</f>
        <v>заполнить</v>
      </c>
      <c r="G66" s="20" t="str">
        <f ca="1">IF(РТУС!G66="",HYPERLINK("#РТУС!"&amp;CELL("адрес",Проверка!G66),"заполнить"),IF(РТУС!G66="1",HYPERLINK("#Проверка!"&amp;CELL("адрес",Проверка!G66),"1"),IF(AND(ISNUMBER(РТУС!G66)=TRUE,РТУС!G66&lt;=1,РТУС!G66&gt;0),IF(SUMIF(РТУС!$A$4:$A$1000,A66,РТУС!$G$4:$G$1000)=1,HYPERLINK("#Проверка!"&amp;CELL("адрес",Проверка!G66),РТУС!G66),HYPERLINK("#РТУС!"&amp;CELL("адрес",Проверка!G66),"сумма долей ≠ 1")),HYPERLINK("#РТУС!"&amp;CELL("адрес",Проверка!G66),"###"))))</f>
        <v>заполнить</v>
      </c>
      <c r="H66" s="13" t="str">
        <f ca="1">IF(РТУС!H66="",HYPERLINK("#РТУС!"&amp;CELL("адрес",Проверка!H66),"заполнить"),IF(OR(РТУС!H66="Юрлицо",РТУС!H66="Физлицо",РТУС!H66="ИП"),HYPERLINK("#Проверка!"&amp;CELL("адрес",Проверка!H66),РТУС!H66),HYPERLINK("#РТУС!"&amp;CELL("адрес",Проверка!H66),"###")))</f>
        <v>заполнить</v>
      </c>
      <c r="I66" s="13" t="str">
        <f ca="1">IF(OR(РТУС!H66="Юрлицо",РТУС!H66="ИП"),IF(РТУС!I66="",HYPERLINK("#РТУС!"&amp;CELL("адрес",Проверка!I66),"заполнить"),IF(OR(LEN(РТУС!I66)=10,LEN(РТУС!I66)=12),HYPERLINK("#Проверка!"&amp;CELL("адрес",Проверка!I66),РТУС!I66),HYPERLINK("#РТУС!"&amp;CELL("адрес",Проверка!I66),"###"))),"")</f>
        <v/>
      </c>
      <c r="J66" s="15" t="str">
        <f ca="1">IF(РТУС!J66="","",IF(AND(LEN(РТУС!J66)=5,РТУС!J66&lt;TODAY()),HYPERLINK("#Проверка!"&amp;CELL("адрес",Проверка!J66),РТУС!J66),HYPERLINK("#РТУС!"&amp;CELL("адрес",Проверка!J66),"###")))</f>
        <v/>
      </c>
      <c r="K66" s="13" t="str">
        <f>IF(РТУС!K66="","",РТУС!K66)</f>
        <v/>
      </c>
      <c r="L66" s="13" t="str">
        <f ca="1">IF(OR(РТУС!H66="Физлицо",РТУС!H66="ИП"),IF(РТУС!L66="",HYPERLINK("#РТУС!"&amp;CELL("адрес",Проверка!L66),"заполнить"),IF(OR(РТУС!L66="Загранпаспорт гражданина РФ",РТУС!L66="Паспорт гражданина РФ",РТУС!L66="Иностранный паспорт",РТУС!L66="Свидетельство о рождении",РТУС!L66="Вид на жительство"),HYPERLINK("#Проверка!"&amp;CELL("адрес",Проверка!L66),РТУС!L66),HYPERLINK("#РТУС!"&amp;CELL("адрес",Проверка!L66),"###"))),"")</f>
        <v/>
      </c>
      <c r="M66" s="13" t="str">
        <f ca="1">IF(AND(OR(РТУС!L66="Паспорт гражданина РФ",РТУС!L66="Свидетельство о рождении"),РТУС!M66=""),HYPERLINK("#РТУС!"&amp;CELL("адрес",Проверка!M66),"заполнить"),IF(РТУС!L66="Паспорт гражданина РФ",IF(LEN(РТУС!M66)=4,HYPERLINK("#Проверка!"&amp;CELL("адрес",Проверка!M66),РТУС!M66),HYPERLINK("#РТУС!"&amp;CELL("адрес",Проверка!M66),"###")),IF(РТУС!L66="Свидетельство о рождении",HYPERLINK("#Проверка!"&amp;CELL("адрес",Проверка!M66),РТУС!M66),"")))</f>
        <v/>
      </c>
      <c r="N66" s="13" t="str">
        <f ca="1">IF(РТУС!L66="","",IF(РТУС!N66="",HYPERLINK("#РТУС!"&amp;CELL("адрес",Проверка!N66),"заполнить"),IF(OR(РТУС!L66="Паспорт гражданина РФ",РТУС!L66="Свидетельство о рождении"),IF(LEN(РТУС!N66)=6,HYPERLINK("#Проверка!"&amp;CELL("адрес",Проверка!N66),РТУС!N66),HYPERLINK("#РТУС!"&amp;CELL("адрес",Проверка!N66),"###")),HYPERLINK("#Проверка!"&amp;CELL("адрес",Проверка!N66),РТУС!N66))))</f>
        <v/>
      </c>
      <c r="O66" s="15" t="str">
        <f ca="1">IF(РТУС!L66="","",IF(РТУС!O66="",HYPERLINK("#РТУС!"&amp;CELL("адрес",Проверка!O66),"заполнить"),IF(AND(LEN(РТУС!O66)=5,РТУС!O66&lt;TODAY()),IF(РТУС!L66="Свидетельство о рождении",IF(РТУС!O66&gt;EDATE(TODAY(),-168),HYPERLINK("#Проверка!"&amp;CELL("адрес",Проверка!O66),РТУС!O66),HYPERLINK("#РТУС!"&amp;CELL("адрес",Проверка!O66),"недействительно")),HYPERLINK("#Проверка!"&amp;CELL("адрес",Проверка!O66),РТУС!O66)),HYPERLINK("#РТУС!"&amp;CELL("адрес",Проверка!O66),"###"))))</f>
        <v/>
      </c>
      <c r="P66" s="21" t="str">
        <f ca="1">IF(РТУС!L66="Паспорт гражданина РФ",IF(РТУС!P66="",HYPERLINK("#РТУС!"&amp;CELL("адрес",Проверка!P66),"заполнить"),HYPERLINK("#Проверка!"&amp;CELL("адрес",Проверка!P66),РТУС!P66)),"")</f>
        <v/>
      </c>
      <c r="Q66" s="13" t="str">
        <f ca="1">IF(РТУС!L66="Паспорт гражданина РФ",IF(РТУС!Q66="",HYPERLINK("#РТУС!"&amp;CELL("адрес",Проверка!Q66),"заполнить"),IF(LEN(РТУС!Q66)=7,HYPERLINK("#Проверка!"&amp;CELL("адрес",Проверка!Q66),РТУС!Q66),HYPERLINK("#РТУС!"&amp;CELL("адрес",Проверка!Q66),"###"))),"")</f>
        <v/>
      </c>
      <c r="R66" s="13" t="str">
        <f ca="1">IF(РТУС!R66="",HYPERLINK("#РТУС!"&amp;CELL("адрес",Проверка!R66),"заполнить"),HYPERLINK("#Проверка!"&amp;CELL("адрес",Проверка!R66),РТУС!R66))</f>
        <v>заполнить</v>
      </c>
      <c r="S66" s="13" t="str">
        <f>IF(РТУС!S66="","",РТУС!S66)</f>
        <v/>
      </c>
      <c r="T66" s="13" t="str">
        <f>IF(РТУС!T66="","",РТУС!T66)</f>
        <v/>
      </c>
      <c r="U66" s="13" t="str">
        <f>IF(РТУС!U66="","",РТУС!U66)</f>
        <v/>
      </c>
      <c r="V66" s="13" t="str">
        <f ca="1">IF(РТУС!V66="",HYPERLINK("#РТУС!"&amp;CELL("адрес",Проверка!V66),"заполнить"),IF(OR(РТУС!V66="Договор участия в долевом строительстве",РТУС!V66="Предварительный договор участия в долевом строительстве",РТУС!V66="Определение Арбитражного суда",РТУС!V66="Решение суда общей юрисдикции",РТУС!V66="Иные договоры"),HYPERLINK("#Проверка!"&amp;CELL("адрес",Проверка!V66),РТУС!V66),HYPERLINK("#РТУС!"&amp;CELL("адрес",Проверка!V66),"###")))</f>
        <v>заполнить</v>
      </c>
      <c r="W66" s="13" t="str">
        <f ca="1">IF(РТУС!W66="",HYPERLINK("#РТУС!"&amp;CELL("адрес",Проверка!W66),"заполнить"),HYPERLINK("#Проверка!"&amp;CELL("адрес",Проверка!W66),РТУС!W66))</f>
        <v>заполнить</v>
      </c>
      <c r="X66" s="15" t="str">
        <f ca="1">IF(РТУС!X66="",HYPERLINK("#РТУС!"&amp;CELL("адрес",Проверка!X66),"заполнить"),IF(AND(LEN(РТУС!X66)=5,РТУС!X66&lt;TODAY()),HYPERLINK("#Проверка!"&amp;CELL("адрес",Проверка!X66),РТУС!X66),HYPERLINK("#РТУС!"&amp;CELL("адрес",Проверка!X66),"###")))</f>
        <v>заполнить</v>
      </c>
      <c r="Y66" s="13" t="str">
        <f>IF(РТУС!Y66="","",РТУС!Y66)</f>
        <v/>
      </c>
      <c r="Z66" s="15" t="str">
        <f ca="1">IF(РТУС!Z66="","",IF(AND(LEN(РТУС!Z66)=5,РТУС!Z66&lt;TODAY()),HYPERLINK("#Проверка!"&amp;CELL("адрес",Проверка!Z66),РТУС!Z66),HYPERLINK("#РТУС!"&amp;CELL("адрес",Проверка!Z66),"###")))</f>
        <v/>
      </c>
      <c r="AA66" s="18" t="str">
        <f ca="1">IF(РТУС!AA66="",HYPERLINK("#РТУС!"&amp;CELL("адрес",Проверка!AA66),"заполнить"),IF(ISNUMBER(РТУС!AA66)=TRUE,HYPERLINK("#Проверка!"&amp;CELL("адрес",Проверка!AA66),РТУС!AA66),HYPERLINK("#РТУС!"&amp;CELL("адрес",Проверка!AA66),"###")))</f>
        <v>заполнить</v>
      </c>
      <c r="AB66" s="18" t="str">
        <f ca="1">IF(РТУС!AB66="",HYPERLINK("#РТУС!"&amp;CELL("адрес",Проверка!AB66),"заполнить"),IF(ISNUMBER(РТУС!AB66)=TRUE,HYPERLINK("#Проверка!"&amp;CELL("адрес",Проверка!AB66),РТУС!AB66),HYPERLINK("#РТУС!"&amp;CELL("адрес",Проверка!AB66),"###")))</f>
        <v>заполнить</v>
      </c>
      <c r="AC66" s="18" t="str">
        <f ca="1">IF(РТУС!AC66="","",IF(ISNUMBER(РТУС!AC66)=TRUE,HYPERLINK("#Проверка!"&amp;CELL("адрес",Проверка!AC66),РТУС!AC66),HYPERLINK("#РТУС!"&amp;CELL("адрес",Проверка!AC66),"###")))</f>
        <v/>
      </c>
      <c r="AD66" s="18" t="str">
        <f ca="1">IF(РТУС!AD66="","",IF(ISNUMBER(РТУС!AD66)=TRUE,HYPERLINK("#Проверка!"&amp;CELL("адрес",Проверка!AD66),РТУС!AD66),HYPERLINK("#РТУС!"&amp;CELL("адрес",Проверка!AD66),"###")))</f>
        <v/>
      </c>
      <c r="AE66" s="13" t="str">
        <f>IF(РТУС!AE66="","",РТУС!AE66)</f>
        <v/>
      </c>
      <c r="AF66" s="15" t="str">
        <f ca="1">IF(РТУС!AE66="","",IF(РТУС!AF66="",HYPERLINK("#РТУС!"&amp;CELL("адрес",Проверка!AF66),"заполнить"),IF(AND(LEN(РТУС!AF66)=5,РТУС!AF66&lt;TODAY()),HYPERLINK("#Проверка!"&amp;CELL("адрес",Проверка!AF66),РТУС!AF66),HYPERLINK("#РТУС!"&amp;CELL("адрес",Проверка!AF66),"###"))))</f>
        <v/>
      </c>
      <c r="AG66" s="13"/>
      <c r="AH66" s="15" t="str">
        <f ca="1">IF(РТУС!AE66="","",IF(РТУС!AH66="",HYPERLINK("#РТУС!"&amp;CELL("адрес",Проверка!AH66),"заполнить"),IF(AND(LEN(РТУС!AH66)=5,РТУС!AH66&lt;TODAY()),HYPERLINK("#Проверка!"&amp;CELL("адрес",Проверка!AH66),РТУС!AH66),HYPERLINK("#РТУС!"&amp;CELL("адрес",Проверка!AH66),"###"))))</f>
        <v/>
      </c>
      <c r="AI66" s="15" t="str">
        <f ca="1">IF(РТУС!AE66="","",IF(РТУС!AI66="",HYPERLINK("#РТУС!"&amp;CELL("адрес",Проверка!AI66),"заполнить"),HYPERLINK("#Проверка!"&amp;CELL("адрес",Проверка!AI66),РТУС!AI66)))</f>
        <v/>
      </c>
      <c r="AJ66" s="13" t="str">
        <f ca="1">IF(РТУС!AE66="","",IF(РТУС!AJ66="",HYPERLINK("#РТУС!"&amp;CELL("адрес",Проверка!AJ66),"заполнить"),IF(OR(РТУС!AJ66="Юрлицо",РТУС!AJ66="Физлицо",РТУС!AJ66="ИП"),HYPERLINK("#Проверка!"&amp;CELL("адрес",Проверка!AJ66),РТУС!AJ66),HYPERLINK("#РТУС!"&amp;CELL("адрес",Проверка!AJ66),"###"))))</f>
        <v/>
      </c>
      <c r="AK66" s="13" t="str">
        <f ca="1">IF(РТУС!AK66="",HYPERLINK("#РТУС!"&amp;CELL("адрес",Проверка!AK66),"заполнить"),IF(OR(РТУС!AK66="Квартира",РТУС!AK66="Кладовая",РТУС!AK66="Машино-место",РТУС!AK66="Нежилое помещение"),HYPERLINK("#Проверка!"&amp;CELL("адрес",Проверка!AK66),РТУС!AK66),HYPERLINK("#РТУС!"&amp;CELL("адрес",Проверка!AK66),"###")))</f>
        <v>заполнить</v>
      </c>
      <c r="AL66" s="13" t="str">
        <f ca="1">IF(РТУС!AL66="",HYPERLINK("#РТУС!"&amp;CELL("адрес",Проверка!AL66),"заполнить"),HYPERLINK("#Проверка!"&amp;CELL("адрес",Проверка!AL66),РТУС!AL66))</f>
        <v>заполнить</v>
      </c>
      <c r="AM66" s="18" t="str">
        <f ca="1">IF(РТУС!AM66="",HYPERLINK("#РТУС!"&amp;CELL("адрес",Проверка!AM66),"заполнить"),IF(ISNUMBER(РТУС!AM66)=TRUE,IF(РТУС!AK66="Нежилое помещение",IF(РТУС!AM66&gt;7,HYPERLINK("#РТУС!"&amp;CELL("адрес",Проверка!AM66),"не больше 7 кв.м."),РТУС!AM66),HYPERLINK("#Проверка!"&amp;CELL("адрес",Проверка!AM66),РТУС!AM66)),HYPERLINK("#РТУС!"&amp;CELL("адрес",Проверка!AM66),"###")))</f>
        <v>заполнить</v>
      </c>
      <c r="AN66" s="13" t="str">
        <f ca="1">IF(РТУС!AN66="",HYPERLINK("#РТУС!"&amp;CELL("адрес",Проверка!AN66),"заполнить"),IF(OR(РТУС!AN66="Общая площадь помещения",РТУС!AN66="Общая приведенная площадь жилого помещения",РТУС!AN66="Общая площадь жилого помещения с учетом лоджий, балконов, террас и веранд"),HYPERLINK("#Проверка!"&amp;CELL("адрес",Проверка!AN66),РТУС!AN66),HYPERLINK("#РТУС!"&amp;CELL("адрес",Проверка!AN66),"###")))</f>
        <v>заполнить</v>
      </c>
      <c r="AO66" s="13" t="str">
        <f ca="1">IF(OR(РТУС!AK66="Квартира",РТУС!A66="Нежилое помещение"),IF(РТУС!AO66="",HYPERLINK("#РТУС!"&amp;CELL("адрес",Проверка!AO66),"заполнить"),IF(ISNUMBER(РТУС!AO66)=TRUE,HYPERLINK("#Проверка!"&amp;CELL("адрес",Проверка!AO66),РТУС!AO66),HYPERLINK("#РТУС!"&amp;CELL("адрес",Проверка!AO66),"###"))),"")</f>
        <v/>
      </c>
      <c r="AP66" s="13" t="str">
        <f>IF(РТУС!AP66="","",РТУС!AP66)</f>
        <v/>
      </c>
      <c r="AQ66" s="13" t="str">
        <f ca="1">IF(РТУС!AQ66="",HYPERLINK("#РТУС!"&amp;CELL("адрес",Проверка!AQ66),"заполнить"),HYPERLINK("#Проверка!"&amp;CELL("адрес",Проверка!AQ66),РТУС!AQ66))</f>
        <v>заполнить</v>
      </c>
      <c r="AR66" s="18" t="str">
        <f ca="1">IF(РТУС!AR66="",HYPERLINK("#РТУС!"&amp;CELL("адрес",Проверка!AR66),"заполнить"),IF(ISNUMBER(РТУС!AR66)=FALSE,HYPERLINK("#РТУС!"&amp;CELL("адрес",Проверка!AR66),"###"),IF(РТУС!G66="1",IF(РТУС!AB66=РТУС!AR66+РТУС!AU66,HYPERLINK("#Проверка!"&amp;CELL("адрес",Проверка!AR66),РТУС!AR66),HYPERLINK("#РТУС!"&amp;CELL("адрес",Проверка!AR66),"сверить суммы")),IF(РТУС!AB66=(SUMIF(РТУС!$A$4:$A$1000,A66,РТУС!$AR$4:$AR$1000)+SUMIF(РТУС!$A$4:$A$1000,A66,РТУС!$AU$4:$AU$1000)),HYPERLINK("#Проверка!"&amp;CELL("адрес",Проверка!AR66),РТУС!AR66),HYPERLINK("#РТУС!"&amp;CELL("адрес",Проверка!AR66),"сверить суммы")))))</f>
        <v>заполнить</v>
      </c>
      <c r="AS66" s="13" t="str">
        <f>IF(РТУС!AS66="","",РТУС!AS66)</f>
        <v/>
      </c>
      <c r="AT66" s="18" t="str">
        <f ca="1">IF(РТУС!AT66="",HYPERLINK("#РТУС!"&amp;CELL("адрес",Проверка!AT66),"заполнить"),IF(ISNUMBER(РТУС!AT66)=FALSE,HYPERLINK("#РТУС!"&amp;CELL("адрес",Проверка!AT66),"###"),IF(РТУС!AT66=РТУС!AR66,HYPERLINK("#Проверка!"&amp;CELL("адрес",Проверка!AT66),РТУС!AT66),HYPERLINK("#РТУС!"&amp;CELL("адрес",Проверка!AT66),"сверить суммы"))))</f>
        <v>заполнить</v>
      </c>
      <c r="AU66" s="18" t="str">
        <f ca="1">IF(РТУС!AU66="",HYPERLINK("#РТУС!"&amp;CELL("адрес",Проверка!AU66),"заполнить"),IF(ISNUMBER(РТУС!AU66)=FALSE,HYPERLINK("#РТУС!"&amp;CELL("адрес",Проверка!AU66),"###"),IF(РТУС!G66="1",IF(РТУС!AB66=РТУС!AR66+РТУС!AU66,HYPERLINK("#Проверка!"&amp;CELL("адрес",Проверка!AU66),РТУС!AU66),HYPERLINK("#РТУС!"&amp;CELL("адрес",Проверка!AU66),"сверить суммы")),IF(РТУС!AB66=(SUMIF(РТУС!$A$4:$A$1000,A66,РТУС!$AR$4:$AR$1000)+SUMIF(РТУС!$A$4:$A$1000,A66,РТУС!$AU$4:$AU$1000)),HYPERLINK("#Проверка!"&amp;CELL("адрес",Проверка!AU66),РТУС!AU66),HYPERLINK("#РТУС!"&amp;CELL("адрес",Проверка!AU66),"сверить суммы")))))</f>
        <v>заполнить</v>
      </c>
      <c r="AV66" s="13" t="str">
        <f ca="1">IF(РТУС!AV66="",HYPERLINK("#РТУС!"&amp;CELL("адрес",Проверка!AV66),"заполнить"),IF(OR(РТУС!AV66="Требование о передаче жилого помещения",РТУС!AV66="Требование о передаче машино-места",РТУС!AV66="Требования о передаче нежилого помещения",РТУС!AV66="Денежные требования"),HYPERLINK("#Проверка!"&amp;CELL("адрес",Проверка!AV66),РТУС!AV66),HYPERLINK("#РТУС!"&amp;CELL("адрес",Проверка!AV66),"###")))</f>
        <v>заполнить</v>
      </c>
      <c r="AW66" s="13" t="str">
        <f ca="1">IF(РТУС!AW66="",HYPERLINK("#РТУС!"&amp;CELL("адрес",Проверка!AW66),"заполнить"),IF(OR(РТУС!AW66="Включен в полном объеме",РТУС!AW66="Включен частично"),HYPERLINK("#Проверка!"&amp;CELL("адрес",Проверка!AW66),РТУС!AW66),HYPERLINK("#РТУС!"&amp;CELL("адрес",Проверка!AW66),"###")))</f>
        <v>заполнить</v>
      </c>
      <c r="AX66" s="15" t="str">
        <f ca="1">IF(РТУС!AX66="",HYPERLINK("#РТУС!"&amp;CELL("адрес",Проверка!AX66),"заполнить"),IF(AND(LEN(РТУС!AX66)=5,РТУС!AX66&lt;TODAY()),HYPERLINK("#Проверка!"&amp;CELL("адрес",Проверка!AX66),РТУС!AX66),HYPERLINK("#РТУС!"&amp;CELL("адрес",Проверка!AX66),"###")))</f>
        <v>заполнить</v>
      </c>
      <c r="AY66" s="15" t="str">
        <f ca="1">IF(РТУС!AY66="",HYPERLINK("#РТУС!"&amp;CELL("адрес",Проверка!AY66),"заполнить"),IF(AND(LEN(РТУС!AY66)=5,РТУС!AY66&lt;TODAY()),HYPERLINK("#Проверка!"&amp;CELL("адрес",Проверка!AY66),РТУС!AY66),HYPERLINK("#РТУС!"&amp;CELL("адрес",Проверка!AY66),"###")))</f>
        <v>заполнить</v>
      </c>
    </row>
    <row r="67" spans="1:51" x14ac:dyDescent="0.25">
      <c r="A67" s="10" t="str">
        <f>РТУС!A67</f>
        <v>.</v>
      </c>
      <c r="B67" s="13" t="str">
        <f ca="1">IF(РТУС!B67="",HYPERLINK("#РТУС!"&amp;CELL("адрес",Проверка!B67),"заполнить"),IF(AND(LEN(РТУС!B67)=10,РТУС!B66=РТУС!B67),HYPERLINK("#Проверка!"&amp;CELL("адрес",Проверка!B67),РТУС!B67),HYPERLINK("#РТУС!"&amp;CELL("адрес",Проверка!B67),"###")))</f>
        <v>заполнить</v>
      </c>
      <c r="C67" s="13" t="str">
        <f ca="1">IF(РТУС!C67="",HYPERLINK("#РТУС!"&amp;CELL("адрес",Проверка!C67),"заполнить"),IF(AND(ISNUMBER(РТУС!C67)=TRUE,РТУС!C67&gt;0,РТУС!C66=РТУС!C67),HYPERLINK("#Проверка!"&amp;CELL("адрес",Проверка!C67),РТУС!C67),HYPERLINK("#РТУС!"&amp;CELL("адрес",Проверка!C67),"###")))</f>
        <v>заполнить</v>
      </c>
      <c r="D67" s="13" t="str">
        <f>IF(РТУС!D67="","",РТУС!D67)</f>
        <v/>
      </c>
      <c r="E67" s="13" t="str">
        <f ca="1">IF(РТУС!E67="",HYPERLINK("#РТУС!"&amp;CELL("адрес",Проверка!E67),"заполнить"),IF(РТУС!E66=РТУС!E67,HYPERLINK("#Проверка!"&amp;CELL("адрес",Проверка!E67),РТУС!E67),HYPERLINK("#РТУС!"&amp;CELL("адрес",Проверка!E67),"###")))</f>
        <v>заполнить</v>
      </c>
      <c r="F67" s="13" t="str">
        <f ca="1">IF(РТУС!F67="",HYPERLINK("#РТУС!"&amp;CELL("адрес",Проверка!F67),"заполнить"),HYPERLINK("#Проверка!"&amp;CELL("адрес",Проверка!F67),РТУС!F67))</f>
        <v>заполнить</v>
      </c>
      <c r="G67" s="20" t="str">
        <f ca="1">IF(РТУС!G67="",HYPERLINK("#РТУС!"&amp;CELL("адрес",Проверка!G67),"заполнить"),IF(РТУС!G67="1",HYPERLINK("#Проверка!"&amp;CELL("адрес",Проверка!G67),"1"),IF(AND(ISNUMBER(РТУС!G67)=TRUE,РТУС!G67&lt;=1,РТУС!G67&gt;0),IF(SUMIF(РТУС!$A$4:$A$1000,A67,РТУС!$G$4:$G$1000)=1,HYPERLINK("#Проверка!"&amp;CELL("адрес",Проверка!G67),РТУС!G67),HYPERLINK("#РТУС!"&amp;CELL("адрес",Проверка!G67),"сумма долей ≠ 1")),HYPERLINK("#РТУС!"&amp;CELL("адрес",Проверка!G67),"###"))))</f>
        <v>заполнить</v>
      </c>
      <c r="H67" s="13" t="str">
        <f ca="1">IF(РТУС!H67="",HYPERLINK("#РТУС!"&amp;CELL("адрес",Проверка!H67),"заполнить"),IF(OR(РТУС!H67="Юрлицо",РТУС!H67="Физлицо",РТУС!H67="ИП"),HYPERLINK("#Проверка!"&amp;CELL("адрес",Проверка!H67),РТУС!H67),HYPERLINK("#РТУС!"&amp;CELL("адрес",Проверка!H67),"###")))</f>
        <v>заполнить</v>
      </c>
      <c r="I67" s="13" t="str">
        <f ca="1">IF(OR(РТУС!H67="Юрлицо",РТУС!H67="ИП"),IF(РТУС!I67="",HYPERLINK("#РТУС!"&amp;CELL("адрес",Проверка!I67),"заполнить"),IF(OR(LEN(РТУС!I67)=10,LEN(РТУС!I67)=12),HYPERLINK("#Проверка!"&amp;CELL("адрес",Проверка!I67),РТУС!I67),HYPERLINK("#РТУС!"&amp;CELL("адрес",Проверка!I67),"###"))),"")</f>
        <v/>
      </c>
      <c r="J67" s="15" t="str">
        <f ca="1">IF(РТУС!J67="","",IF(AND(LEN(РТУС!J67)=5,РТУС!J67&lt;TODAY()),HYPERLINK("#Проверка!"&amp;CELL("адрес",Проверка!J67),РТУС!J67),HYPERLINK("#РТУС!"&amp;CELL("адрес",Проверка!J67),"###")))</f>
        <v/>
      </c>
      <c r="K67" s="13" t="str">
        <f>IF(РТУС!K67="","",РТУС!K67)</f>
        <v/>
      </c>
      <c r="L67" s="13" t="str">
        <f ca="1">IF(OR(РТУС!H67="Физлицо",РТУС!H67="ИП"),IF(РТУС!L67="",HYPERLINK("#РТУС!"&amp;CELL("адрес",Проверка!L67),"заполнить"),IF(OR(РТУС!L67="Загранпаспорт гражданина РФ",РТУС!L67="Паспорт гражданина РФ",РТУС!L67="Иностранный паспорт",РТУС!L67="Свидетельство о рождении",РТУС!L67="Вид на жительство"),HYPERLINK("#Проверка!"&amp;CELL("адрес",Проверка!L67),РТУС!L67),HYPERLINK("#РТУС!"&amp;CELL("адрес",Проверка!L67),"###"))),"")</f>
        <v/>
      </c>
      <c r="M67" s="13" t="str">
        <f ca="1">IF(AND(OR(РТУС!L67="Паспорт гражданина РФ",РТУС!L67="Свидетельство о рождении"),РТУС!M67=""),HYPERLINK("#РТУС!"&amp;CELL("адрес",Проверка!M67),"заполнить"),IF(РТУС!L67="Паспорт гражданина РФ",IF(LEN(РТУС!M67)=4,HYPERLINK("#Проверка!"&amp;CELL("адрес",Проверка!M67),РТУС!M67),HYPERLINK("#РТУС!"&amp;CELL("адрес",Проверка!M67),"###")),IF(РТУС!L67="Свидетельство о рождении",HYPERLINK("#Проверка!"&amp;CELL("адрес",Проверка!M67),РТУС!M67),"")))</f>
        <v/>
      </c>
      <c r="N67" s="13" t="str">
        <f ca="1">IF(РТУС!L67="","",IF(РТУС!N67="",HYPERLINK("#РТУС!"&amp;CELL("адрес",Проверка!N67),"заполнить"),IF(OR(РТУС!L67="Паспорт гражданина РФ",РТУС!L67="Свидетельство о рождении"),IF(LEN(РТУС!N67)=6,HYPERLINK("#Проверка!"&amp;CELL("адрес",Проверка!N67),РТУС!N67),HYPERLINK("#РТУС!"&amp;CELL("адрес",Проверка!N67),"###")),HYPERLINK("#Проверка!"&amp;CELL("адрес",Проверка!N67),РТУС!N67))))</f>
        <v/>
      </c>
      <c r="O67" s="15" t="str">
        <f ca="1">IF(РТУС!L67="","",IF(РТУС!O67="",HYPERLINK("#РТУС!"&amp;CELL("адрес",Проверка!O67),"заполнить"),IF(AND(LEN(РТУС!O67)=5,РТУС!O67&lt;TODAY()),IF(РТУС!L67="Свидетельство о рождении",IF(РТУС!O67&gt;EDATE(TODAY(),-168),HYPERLINK("#Проверка!"&amp;CELL("адрес",Проверка!O67),РТУС!O67),HYPERLINK("#РТУС!"&amp;CELL("адрес",Проверка!O67),"недействительно")),HYPERLINK("#Проверка!"&amp;CELL("адрес",Проверка!O67),РТУС!O67)),HYPERLINK("#РТУС!"&amp;CELL("адрес",Проверка!O67),"###"))))</f>
        <v/>
      </c>
      <c r="P67" s="21" t="str">
        <f ca="1">IF(РТУС!L67="Паспорт гражданина РФ",IF(РТУС!P67="",HYPERLINK("#РТУС!"&amp;CELL("адрес",Проверка!P67),"заполнить"),HYPERLINK("#Проверка!"&amp;CELL("адрес",Проверка!P67),РТУС!P67)),"")</f>
        <v/>
      </c>
      <c r="Q67" s="13" t="str">
        <f ca="1">IF(РТУС!L67="Паспорт гражданина РФ",IF(РТУС!Q67="",HYPERLINK("#РТУС!"&amp;CELL("адрес",Проверка!Q67),"заполнить"),IF(LEN(РТУС!Q67)=7,HYPERLINK("#Проверка!"&amp;CELL("адрес",Проверка!Q67),РТУС!Q67),HYPERLINK("#РТУС!"&amp;CELL("адрес",Проверка!Q67),"###"))),"")</f>
        <v/>
      </c>
      <c r="R67" s="13" t="str">
        <f ca="1">IF(РТУС!R67="",HYPERLINK("#РТУС!"&amp;CELL("адрес",Проверка!R67),"заполнить"),HYPERLINK("#Проверка!"&amp;CELL("адрес",Проверка!R67),РТУС!R67))</f>
        <v>заполнить</v>
      </c>
      <c r="S67" s="13" t="str">
        <f>IF(РТУС!S67="","",РТУС!S67)</f>
        <v/>
      </c>
      <c r="T67" s="13" t="str">
        <f>IF(РТУС!T67="","",РТУС!T67)</f>
        <v/>
      </c>
      <c r="U67" s="13" t="str">
        <f>IF(РТУС!U67="","",РТУС!U67)</f>
        <v/>
      </c>
      <c r="V67" s="13" t="str">
        <f ca="1">IF(РТУС!V67="",HYPERLINK("#РТУС!"&amp;CELL("адрес",Проверка!V67),"заполнить"),IF(OR(РТУС!V67="Договор участия в долевом строительстве",РТУС!V67="Предварительный договор участия в долевом строительстве",РТУС!V67="Определение Арбитражного суда",РТУС!V67="Решение суда общей юрисдикции",РТУС!V67="Иные договоры"),HYPERLINK("#Проверка!"&amp;CELL("адрес",Проверка!V67),РТУС!V67),HYPERLINK("#РТУС!"&amp;CELL("адрес",Проверка!V67),"###")))</f>
        <v>заполнить</v>
      </c>
      <c r="W67" s="13" t="str">
        <f ca="1">IF(РТУС!W67="",HYPERLINK("#РТУС!"&amp;CELL("адрес",Проверка!W67),"заполнить"),HYPERLINK("#Проверка!"&amp;CELL("адрес",Проверка!W67),РТУС!W67))</f>
        <v>заполнить</v>
      </c>
      <c r="X67" s="15" t="str">
        <f ca="1">IF(РТУС!X67="",HYPERLINK("#РТУС!"&amp;CELL("адрес",Проверка!X67),"заполнить"),IF(AND(LEN(РТУС!X67)=5,РТУС!X67&lt;TODAY()),HYPERLINK("#Проверка!"&amp;CELL("адрес",Проверка!X67),РТУС!X67),HYPERLINK("#РТУС!"&amp;CELL("адрес",Проверка!X67),"###")))</f>
        <v>заполнить</v>
      </c>
      <c r="Y67" s="13" t="str">
        <f>IF(РТУС!Y67="","",РТУС!Y67)</f>
        <v/>
      </c>
      <c r="Z67" s="15" t="str">
        <f ca="1">IF(РТУС!Z67="","",IF(AND(LEN(РТУС!Z67)=5,РТУС!Z67&lt;TODAY()),HYPERLINK("#Проверка!"&amp;CELL("адрес",Проверка!Z67),РТУС!Z67),HYPERLINK("#РТУС!"&amp;CELL("адрес",Проверка!Z67),"###")))</f>
        <v/>
      </c>
      <c r="AA67" s="18" t="str">
        <f ca="1">IF(РТУС!AA67="",HYPERLINK("#РТУС!"&amp;CELL("адрес",Проверка!AA67),"заполнить"),IF(ISNUMBER(РТУС!AA67)=TRUE,HYPERLINK("#Проверка!"&amp;CELL("адрес",Проверка!AA67),РТУС!AA67),HYPERLINK("#РТУС!"&amp;CELL("адрес",Проверка!AA67),"###")))</f>
        <v>заполнить</v>
      </c>
      <c r="AB67" s="18" t="str">
        <f ca="1">IF(РТУС!AB67="",HYPERLINK("#РТУС!"&amp;CELL("адрес",Проверка!AB67),"заполнить"),IF(ISNUMBER(РТУС!AB67)=TRUE,HYPERLINK("#Проверка!"&amp;CELL("адрес",Проверка!AB67),РТУС!AB67),HYPERLINK("#РТУС!"&amp;CELL("адрес",Проверка!AB67),"###")))</f>
        <v>заполнить</v>
      </c>
      <c r="AC67" s="18" t="str">
        <f ca="1">IF(РТУС!AC67="","",IF(ISNUMBER(РТУС!AC67)=TRUE,HYPERLINK("#Проверка!"&amp;CELL("адрес",Проверка!AC67),РТУС!AC67),HYPERLINK("#РТУС!"&amp;CELL("адрес",Проверка!AC67),"###")))</f>
        <v/>
      </c>
      <c r="AD67" s="18" t="str">
        <f ca="1">IF(РТУС!AD67="","",IF(ISNUMBER(РТУС!AD67)=TRUE,HYPERLINK("#Проверка!"&amp;CELL("адрес",Проверка!AD67),РТУС!AD67),HYPERLINK("#РТУС!"&amp;CELL("адрес",Проверка!AD67),"###")))</f>
        <v/>
      </c>
      <c r="AE67" s="13" t="str">
        <f>IF(РТУС!AE67="","",РТУС!AE67)</f>
        <v/>
      </c>
      <c r="AF67" s="15" t="str">
        <f ca="1">IF(РТУС!AE67="","",IF(РТУС!AF67="",HYPERLINK("#РТУС!"&amp;CELL("адрес",Проверка!AF67),"заполнить"),IF(AND(LEN(РТУС!AF67)=5,РТУС!AF67&lt;TODAY()),HYPERLINK("#Проверка!"&amp;CELL("адрес",Проверка!AF67),РТУС!AF67),HYPERLINK("#РТУС!"&amp;CELL("адрес",Проверка!AF67),"###"))))</f>
        <v/>
      </c>
      <c r="AG67" s="13"/>
      <c r="AH67" s="15" t="str">
        <f ca="1">IF(РТУС!AE67="","",IF(РТУС!AH67="",HYPERLINK("#РТУС!"&amp;CELL("адрес",Проверка!AH67),"заполнить"),IF(AND(LEN(РТУС!AH67)=5,РТУС!AH67&lt;TODAY()),HYPERLINK("#Проверка!"&amp;CELL("адрес",Проверка!AH67),РТУС!AH67),HYPERLINK("#РТУС!"&amp;CELL("адрес",Проверка!AH67),"###"))))</f>
        <v/>
      </c>
      <c r="AI67" s="15" t="str">
        <f ca="1">IF(РТУС!AE67="","",IF(РТУС!AI67="",HYPERLINK("#РТУС!"&amp;CELL("адрес",Проверка!AI67),"заполнить"),HYPERLINK("#Проверка!"&amp;CELL("адрес",Проверка!AI67),РТУС!AI67)))</f>
        <v/>
      </c>
      <c r="AJ67" s="13" t="str">
        <f ca="1">IF(РТУС!AE67="","",IF(РТУС!AJ67="",HYPERLINK("#РТУС!"&amp;CELL("адрес",Проверка!AJ67),"заполнить"),IF(OR(РТУС!AJ67="Юрлицо",РТУС!AJ67="Физлицо",РТУС!AJ67="ИП"),HYPERLINK("#Проверка!"&amp;CELL("адрес",Проверка!AJ67),РТУС!AJ67),HYPERLINK("#РТУС!"&amp;CELL("адрес",Проверка!AJ67),"###"))))</f>
        <v/>
      </c>
      <c r="AK67" s="13" t="str">
        <f ca="1">IF(РТУС!AK67="",HYPERLINK("#РТУС!"&amp;CELL("адрес",Проверка!AK67),"заполнить"),IF(OR(РТУС!AK67="Квартира",РТУС!AK67="Кладовая",РТУС!AK67="Машино-место",РТУС!AK67="Нежилое помещение"),HYPERLINK("#Проверка!"&amp;CELL("адрес",Проверка!AK67),РТУС!AK67),HYPERLINK("#РТУС!"&amp;CELL("адрес",Проверка!AK67),"###")))</f>
        <v>заполнить</v>
      </c>
      <c r="AL67" s="13" t="str">
        <f ca="1">IF(РТУС!AL67="",HYPERLINK("#РТУС!"&amp;CELL("адрес",Проверка!AL67),"заполнить"),HYPERLINK("#Проверка!"&amp;CELL("адрес",Проверка!AL67),РТУС!AL67))</f>
        <v>заполнить</v>
      </c>
      <c r="AM67" s="18" t="str">
        <f ca="1">IF(РТУС!AM67="",HYPERLINK("#РТУС!"&amp;CELL("адрес",Проверка!AM67),"заполнить"),IF(ISNUMBER(РТУС!AM67)=TRUE,IF(РТУС!AK67="Нежилое помещение",IF(РТУС!AM67&gt;7,HYPERLINK("#РТУС!"&amp;CELL("адрес",Проверка!AM67),"не больше 7 кв.м."),РТУС!AM67),HYPERLINK("#Проверка!"&amp;CELL("адрес",Проверка!AM67),РТУС!AM67)),HYPERLINK("#РТУС!"&amp;CELL("адрес",Проверка!AM67),"###")))</f>
        <v>заполнить</v>
      </c>
      <c r="AN67" s="13" t="str">
        <f ca="1">IF(РТУС!AN67="",HYPERLINK("#РТУС!"&amp;CELL("адрес",Проверка!AN67),"заполнить"),IF(OR(РТУС!AN67="Общая площадь помещения",РТУС!AN67="Общая приведенная площадь жилого помещения",РТУС!AN67="Общая площадь жилого помещения с учетом лоджий, балконов, террас и веранд"),HYPERLINK("#Проверка!"&amp;CELL("адрес",Проверка!AN67),РТУС!AN67),HYPERLINK("#РТУС!"&amp;CELL("адрес",Проверка!AN67),"###")))</f>
        <v>заполнить</v>
      </c>
      <c r="AO67" s="13" t="str">
        <f ca="1">IF(OR(РТУС!AK67="Квартира",РТУС!A67="Нежилое помещение"),IF(РТУС!AO67="",HYPERLINK("#РТУС!"&amp;CELL("адрес",Проверка!AO67),"заполнить"),IF(ISNUMBER(РТУС!AO67)=TRUE,HYPERLINK("#Проверка!"&amp;CELL("адрес",Проверка!AO67),РТУС!AO67),HYPERLINK("#РТУС!"&amp;CELL("адрес",Проверка!AO67),"###"))),"")</f>
        <v/>
      </c>
      <c r="AP67" s="13" t="str">
        <f>IF(РТУС!AP67="","",РТУС!AP67)</f>
        <v/>
      </c>
      <c r="AQ67" s="13" t="str">
        <f ca="1">IF(РТУС!AQ67="",HYPERLINK("#РТУС!"&amp;CELL("адрес",Проверка!AQ67),"заполнить"),HYPERLINK("#Проверка!"&amp;CELL("адрес",Проверка!AQ67),РТУС!AQ67))</f>
        <v>заполнить</v>
      </c>
      <c r="AR67" s="18" t="str">
        <f ca="1">IF(РТУС!AR67="",HYPERLINK("#РТУС!"&amp;CELL("адрес",Проверка!AR67),"заполнить"),IF(ISNUMBER(РТУС!AR67)=FALSE,HYPERLINK("#РТУС!"&amp;CELL("адрес",Проверка!AR67),"###"),IF(РТУС!G67="1",IF(РТУС!AB67=РТУС!AR67+РТУС!AU67,HYPERLINK("#Проверка!"&amp;CELL("адрес",Проверка!AR67),РТУС!AR67),HYPERLINK("#РТУС!"&amp;CELL("адрес",Проверка!AR67),"сверить суммы")),IF(РТУС!AB67=(SUMIF(РТУС!$A$4:$A$1000,A67,РТУС!$AR$4:$AR$1000)+SUMIF(РТУС!$A$4:$A$1000,A67,РТУС!$AU$4:$AU$1000)),HYPERLINK("#Проверка!"&amp;CELL("адрес",Проверка!AR67),РТУС!AR67),HYPERLINK("#РТУС!"&amp;CELL("адрес",Проверка!AR67),"сверить суммы")))))</f>
        <v>заполнить</v>
      </c>
      <c r="AS67" s="13" t="str">
        <f>IF(РТУС!AS67="","",РТУС!AS67)</f>
        <v/>
      </c>
      <c r="AT67" s="18" t="str">
        <f ca="1">IF(РТУС!AT67="",HYPERLINK("#РТУС!"&amp;CELL("адрес",Проверка!AT67),"заполнить"),IF(ISNUMBER(РТУС!AT67)=FALSE,HYPERLINK("#РТУС!"&amp;CELL("адрес",Проверка!AT67),"###"),IF(РТУС!AT67=РТУС!AR67,HYPERLINK("#Проверка!"&amp;CELL("адрес",Проверка!AT67),РТУС!AT67),HYPERLINK("#РТУС!"&amp;CELL("адрес",Проверка!AT67),"сверить суммы"))))</f>
        <v>заполнить</v>
      </c>
      <c r="AU67" s="18" t="str">
        <f ca="1">IF(РТУС!AU67="",HYPERLINK("#РТУС!"&amp;CELL("адрес",Проверка!AU67),"заполнить"),IF(ISNUMBER(РТУС!AU67)=FALSE,HYPERLINK("#РТУС!"&amp;CELL("адрес",Проверка!AU67),"###"),IF(РТУС!G67="1",IF(РТУС!AB67=РТУС!AR67+РТУС!AU67,HYPERLINK("#Проверка!"&amp;CELL("адрес",Проверка!AU67),РТУС!AU67),HYPERLINK("#РТУС!"&amp;CELL("адрес",Проверка!AU67),"сверить суммы")),IF(РТУС!AB67=(SUMIF(РТУС!$A$4:$A$1000,A67,РТУС!$AR$4:$AR$1000)+SUMIF(РТУС!$A$4:$A$1000,A67,РТУС!$AU$4:$AU$1000)),HYPERLINK("#Проверка!"&amp;CELL("адрес",Проверка!AU67),РТУС!AU67),HYPERLINK("#РТУС!"&amp;CELL("адрес",Проверка!AU67),"сверить суммы")))))</f>
        <v>заполнить</v>
      </c>
      <c r="AV67" s="13" t="str">
        <f ca="1">IF(РТУС!AV67="",HYPERLINK("#РТУС!"&amp;CELL("адрес",Проверка!AV67),"заполнить"),IF(OR(РТУС!AV67="Требование о передаче жилого помещения",РТУС!AV67="Требование о передаче машино-места",РТУС!AV67="Требования о передаче нежилого помещения",РТУС!AV67="Денежные требования"),HYPERLINK("#Проверка!"&amp;CELL("адрес",Проверка!AV67),РТУС!AV67),HYPERLINK("#РТУС!"&amp;CELL("адрес",Проверка!AV67),"###")))</f>
        <v>заполнить</v>
      </c>
      <c r="AW67" s="13" t="str">
        <f ca="1">IF(РТУС!AW67="",HYPERLINK("#РТУС!"&amp;CELL("адрес",Проверка!AW67),"заполнить"),IF(OR(РТУС!AW67="Включен в полном объеме",РТУС!AW67="Включен частично"),HYPERLINK("#Проверка!"&amp;CELL("адрес",Проверка!AW67),РТУС!AW67),HYPERLINK("#РТУС!"&amp;CELL("адрес",Проверка!AW67),"###")))</f>
        <v>заполнить</v>
      </c>
      <c r="AX67" s="15" t="str">
        <f ca="1">IF(РТУС!AX67="",HYPERLINK("#РТУС!"&amp;CELL("адрес",Проверка!AX67),"заполнить"),IF(AND(LEN(РТУС!AX67)=5,РТУС!AX67&lt;TODAY()),HYPERLINK("#Проверка!"&amp;CELL("адрес",Проверка!AX67),РТУС!AX67),HYPERLINK("#РТУС!"&amp;CELL("адрес",Проверка!AX67),"###")))</f>
        <v>заполнить</v>
      </c>
      <c r="AY67" s="15" t="str">
        <f ca="1">IF(РТУС!AY67="",HYPERLINK("#РТУС!"&amp;CELL("адрес",Проверка!AY67),"заполнить"),IF(AND(LEN(РТУС!AY67)=5,РТУС!AY67&lt;TODAY()),HYPERLINK("#Проверка!"&amp;CELL("адрес",Проверка!AY67),РТУС!AY67),HYPERLINK("#РТУС!"&amp;CELL("адрес",Проверка!AY67),"###")))</f>
        <v>заполнить</v>
      </c>
    </row>
    <row r="68" spans="1:51" x14ac:dyDescent="0.25">
      <c r="A68" s="10" t="str">
        <f>РТУС!A68</f>
        <v>.</v>
      </c>
      <c r="B68" s="13" t="str">
        <f ca="1">IF(РТУС!B68="",HYPERLINK("#РТУС!"&amp;CELL("адрес",Проверка!B68),"заполнить"),IF(AND(LEN(РТУС!B68)=10,РТУС!B67=РТУС!B68),HYPERLINK("#Проверка!"&amp;CELL("адрес",Проверка!B68),РТУС!B68),HYPERLINK("#РТУС!"&amp;CELL("адрес",Проверка!B68),"###")))</f>
        <v>заполнить</v>
      </c>
      <c r="C68" s="13" t="str">
        <f ca="1">IF(РТУС!C68="",HYPERLINK("#РТУС!"&amp;CELL("адрес",Проверка!C68),"заполнить"),IF(AND(ISNUMBER(РТУС!C68)=TRUE,РТУС!C68&gt;0,РТУС!C67=РТУС!C68),HYPERLINK("#Проверка!"&amp;CELL("адрес",Проверка!C68),РТУС!C68),HYPERLINK("#РТУС!"&amp;CELL("адрес",Проверка!C68),"###")))</f>
        <v>заполнить</v>
      </c>
      <c r="D68" s="13" t="str">
        <f>IF(РТУС!D68="","",РТУС!D68)</f>
        <v/>
      </c>
      <c r="E68" s="13" t="str">
        <f ca="1">IF(РТУС!E68="",HYPERLINK("#РТУС!"&amp;CELL("адрес",Проверка!E68),"заполнить"),IF(РТУС!E67=РТУС!E68,HYPERLINK("#Проверка!"&amp;CELL("адрес",Проверка!E68),РТУС!E68),HYPERLINK("#РТУС!"&amp;CELL("адрес",Проверка!E68),"###")))</f>
        <v>заполнить</v>
      </c>
      <c r="F68" s="13" t="str">
        <f ca="1">IF(РТУС!F68="",HYPERLINK("#РТУС!"&amp;CELL("адрес",Проверка!F68),"заполнить"),HYPERLINK("#Проверка!"&amp;CELL("адрес",Проверка!F68),РТУС!F68))</f>
        <v>заполнить</v>
      </c>
      <c r="G68" s="20" t="str">
        <f ca="1">IF(РТУС!G68="",HYPERLINK("#РТУС!"&amp;CELL("адрес",Проверка!G68),"заполнить"),IF(РТУС!G68="1",HYPERLINK("#Проверка!"&amp;CELL("адрес",Проверка!G68),"1"),IF(AND(ISNUMBER(РТУС!G68)=TRUE,РТУС!G68&lt;=1,РТУС!G68&gt;0),IF(SUMIF(РТУС!$A$4:$A$1000,A68,РТУС!$G$4:$G$1000)=1,HYPERLINK("#Проверка!"&amp;CELL("адрес",Проверка!G68),РТУС!G68),HYPERLINK("#РТУС!"&amp;CELL("адрес",Проверка!G68),"сумма долей ≠ 1")),HYPERLINK("#РТУС!"&amp;CELL("адрес",Проверка!G68),"###"))))</f>
        <v>заполнить</v>
      </c>
      <c r="H68" s="13" t="str">
        <f ca="1">IF(РТУС!H68="",HYPERLINK("#РТУС!"&amp;CELL("адрес",Проверка!H68),"заполнить"),IF(OR(РТУС!H68="Юрлицо",РТУС!H68="Физлицо",РТУС!H68="ИП"),HYPERLINK("#Проверка!"&amp;CELL("адрес",Проверка!H68),РТУС!H68),HYPERLINK("#РТУС!"&amp;CELL("адрес",Проверка!H68),"###")))</f>
        <v>заполнить</v>
      </c>
      <c r="I68" s="13" t="str">
        <f ca="1">IF(OR(РТУС!H68="Юрлицо",РТУС!H68="ИП"),IF(РТУС!I68="",HYPERLINK("#РТУС!"&amp;CELL("адрес",Проверка!I68),"заполнить"),IF(OR(LEN(РТУС!I68)=10,LEN(РТУС!I68)=12),HYPERLINK("#Проверка!"&amp;CELL("адрес",Проверка!I68),РТУС!I68),HYPERLINK("#РТУС!"&amp;CELL("адрес",Проверка!I68),"###"))),"")</f>
        <v/>
      </c>
      <c r="J68" s="15" t="str">
        <f ca="1">IF(РТУС!J68="","",IF(AND(LEN(РТУС!J68)=5,РТУС!J68&lt;TODAY()),HYPERLINK("#Проверка!"&amp;CELL("адрес",Проверка!J68),РТУС!J68),HYPERLINK("#РТУС!"&amp;CELL("адрес",Проверка!J68),"###")))</f>
        <v/>
      </c>
      <c r="K68" s="13" t="str">
        <f>IF(РТУС!K68="","",РТУС!K68)</f>
        <v/>
      </c>
      <c r="L68" s="13" t="str">
        <f ca="1">IF(OR(РТУС!H68="Физлицо",РТУС!H68="ИП"),IF(РТУС!L68="",HYPERLINK("#РТУС!"&amp;CELL("адрес",Проверка!L68),"заполнить"),IF(OR(РТУС!L68="Загранпаспорт гражданина РФ",РТУС!L68="Паспорт гражданина РФ",РТУС!L68="Иностранный паспорт",РТУС!L68="Свидетельство о рождении",РТУС!L68="Вид на жительство"),HYPERLINK("#Проверка!"&amp;CELL("адрес",Проверка!L68),РТУС!L68),HYPERLINK("#РТУС!"&amp;CELL("адрес",Проверка!L68),"###"))),"")</f>
        <v/>
      </c>
      <c r="M68" s="13" t="str">
        <f ca="1">IF(AND(OR(РТУС!L68="Паспорт гражданина РФ",РТУС!L68="Свидетельство о рождении"),РТУС!M68=""),HYPERLINK("#РТУС!"&amp;CELL("адрес",Проверка!M68),"заполнить"),IF(РТУС!L68="Паспорт гражданина РФ",IF(LEN(РТУС!M68)=4,HYPERLINK("#Проверка!"&amp;CELL("адрес",Проверка!M68),РТУС!M68),HYPERLINK("#РТУС!"&amp;CELL("адрес",Проверка!M68),"###")),IF(РТУС!L68="Свидетельство о рождении",HYPERLINK("#Проверка!"&amp;CELL("адрес",Проверка!M68),РТУС!M68),"")))</f>
        <v/>
      </c>
      <c r="N68" s="13" t="str">
        <f ca="1">IF(РТУС!L68="","",IF(РТУС!N68="",HYPERLINK("#РТУС!"&amp;CELL("адрес",Проверка!N68),"заполнить"),IF(OR(РТУС!L68="Паспорт гражданина РФ",РТУС!L68="Свидетельство о рождении"),IF(LEN(РТУС!N68)=6,HYPERLINK("#Проверка!"&amp;CELL("адрес",Проверка!N68),РТУС!N68),HYPERLINK("#РТУС!"&amp;CELL("адрес",Проверка!N68),"###")),HYPERLINK("#Проверка!"&amp;CELL("адрес",Проверка!N68),РТУС!N68))))</f>
        <v/>
      </c>
      <c r="O68" s="15" t="str">
        <f ca="1">IF(РТУС!L68="","",IF(РТУС!O68="",HYPERLINK("#РТУС!"&amp;CELL("адрес",Проверка!O68),"заполнить"),IF(AND(LEN(РТУС!O68)=5,РТУС!O68&lt;TODAY()),IF(РТУС!L68="Свидетельство о рождении",IF(РТУС!O68&gt;EDATE(TODAY(),-168),HYPERLINK("#Проверка!"&amp;CELL("адрес",Проверка!O68),РТУС!O68),HYPERLINK("#РТУС!"&amp;CELL("адрес",Проверка!O68),"недействительно")),HYPERLINK("#Проверка!"&amp;CELL("адрес",Проверка!O68),РТУС!O68)),HYPERLINK("#РТУС!"&amp;CELL("адрес",Проверка!O68),"###"))))</f>
        <v/>
      </c>
      <c r="P68" s="21" t="str">
        <f ca="1">IF(РТУС!L68="Паспорт гражданина РФ",IF(РТУС!P68="",HYPERLINK("#РТУС!"&amp;CELL("адрес",Проверка!P68),"заполнить"),HYPERLINK("#Проверка!"&amp;CELL("адрес",Проверка!P68),РТУС!P68)),"")</f>
        <v/>
      </c>
      <c r="Q68" s="13" t="str">
        <f ca="1">IF(РТУС!L68="Паспорт гражданина РФ",IF(РТУС!Q68="",HYPERLINK("#РТУС!"&amp;CELL("адрес",Проверка!Q68),"заполнить"),IF(LEN(РТУС!Q68)=7,HYPERLINK("#Проверка!"&amp;CELL("адрес",Проверка!Q68),РТУС!Q68),HYPERLINK("#РТУС!"&amp;CELL("адрес",Проверка!Q68),"###"))),"")</f>
        <v/>
      </c>
      <c r="R68" s="13" t="str">
        <f ca="1">IF(РТУС!R68="",HYPERLINK("#РТУС!"&amp;CELL("адрес",Проверка!R68),"заполнить"),HYPERLINK("#Проверка!"&amp;CELL("адрес",Проверка!R68),РТУС!R68))</f>
        <v>заполнить</v>
      </c>
      <c r="S68" s="13" t="str">
        <f>IF(РТУС!S68="","",РТУС!S68)</f>
        <v/>
      </c>
      <c r="T68" s="13" t="str">
        <f>IF(РТУС!T68="","",РТУС!T68)</f>
        <v/>
      </c>
      <c r="U68" s="13" t="str">
        <f>IF(РТУС!U68="","",РТУС!U68)</f>
        <v/>
      </c>
      <c r="V68" s="13" t="str">
        <f ca="1">IF(РТУС!V68="",HYPERLINK("#РТУС!"&amp;CELL("адрес",Проверка!V68),"заполнить"),IF(OR(РТУС!V68="Договор участия в долевом строительстве",РТУС!V68="Предварительный договор участия в долевом строительстве",РТУС!V68="Определение Арбитражного суда",РТУС!V68="Решение суда общей юрисдикции",РТУС!V68="Иные договоры"),HYPERLINK("#Проверка!"&amp;CELL("адрес",Проверка!V68),РТУС!V68),HYPERLINK("#РТУС!"&amp;CELL("адрес",Проверка!V68),"###")))</f>
        <v>заполнить</v>
      </c>
      <c r="W68" s="13" t="str">
        <f ca="1">IF(РТУС!W68="",HYPERLINK("#РТУС!"&amp;CELL("адрес",Проверка!W68),"заполнить"),HYPERLINK("#Проверка!"&amp;CELL("адрес",Проверка!W68),РТУС!W68))</f>
        <v>заполнить</v>
      </c>
      <c r="X68" s="15" t="str">
        <f ca="1">IF(РТУС!X68="",HYPERLINK("#РТУС!"&amp;CELL("адрес",Проверка!X68),"заполнить"),IF(AND(LEN(РТУС!X68)=5,РТУС!X68&lt;TODAY()),HYPERLINK("#Проверка!"&amp;CELL("адрес",Проверка!X68),РТУС!X68),HYPERLINK("#РТУС!"&amp;CELL("адрес",Проверка!X68),"###")))</f>
        <v>заполнить</v>
      </c>
      <c r="Y68" s="13" t="str">
        <f>IF(РТУС!Y68="","",РТУС!Y68)</f>
        <v/>
      </c>
      <c r="Z68" s="15" t="str">
        <f ca="1">IF(РТУС!Z68="","",IF(AND(LEN(РТУС!Z68)=5,РТУС!Z68&lt;TODAY()),HYPERLINK("#Проверка!"&amp;CELL("адрес",Проверка!Z68),РТУС!Z68),HYPERLINK("#РТУС!"&amp;CELL("адрес",Проверка!Z68),"###")))</f>
        <v/>
      </c>
      <c r="AA68" s="18" t="str">
        <f ca="1">IF(РТУС!AA68="",HYPERLINK("#РТУС!"&amp;CELL("адрес",Проверка!AA68),"заполнить"),IF(ISNUMBER(РТУС!AA68)=TRUE,HYPERLINK("#Проверка!"&amp;CELL("адрес",Проверка!AA68),РТУС!AA68),HYPERLINK("#РТУС!"&amp;CELL("адрес",Проверка!AA68),"###")))</f>
        <v>заполнить</v>
      </c>
      <c r="AB68" s="18" t="str">
        <f ca="1">IF(РТУС!AB68="",HYPERLINK("#РТУС!"&amp;CELL("адрес",Проверка!AB68),"заполнить"),IF(ISNUMBER(РТУС!AB68)=TRUE,HYPERLINK("#Проверка!"&amp;CELL("адрес",Проверка!AB68),РТУС!AB68),HYPERLINK("#РТУС!"&amp;CELL("адрес",Проверка!AB68),"###")))</f>
        <v>заполнить</v>
      </c>
      <c r="AC68" s="18" t="str">
        <f ca="1">IF(РТУС!AC68="","",IF(ISNUMBER(РТУС!AC68)=TRUE,HYPERLINK("#Проверка!"&amp;CELL("адрес",Проверка!AC68),РТУС!AC68),HYPERLINK("#РТУС!"&amp;CELL("адрес",Проверка!AC68),"###")))</f>
        <v/>
      </c>
      <c r="AD68" s="18" t="str">
        <f ca="1">IF(РТУС!AD68="","",IF(ISNUMBER(РТУС!AD68)=TRUE,HYPERLINK("#Проверка!"&amp;CELL("адрес",Проверка!AD68),РТУС!AD68),HYPERLINK("#РТУС!"&amp;CELL("адрес",Проверка!AD68),"###")))</f>
        <v/>
      </c>
      <c r="AE68" s="13" t="str">
        <f>IF(РТУС!AE68="","",РТУС!AE68)</f>
        <v/>
      </c>
      <c r="AF68" s="15" t="str">
        <f ca="1">IF(РТУС!AE68="","",IF(РТУС!AF68="",HYPERLINK("#РТУС!"&amp;CELL("адрес",Проверка!AF68),"заполнить"),IF(AND(LEN(РТУС!AF68)=5,РТУС!AF68&lt;TODAY()),HYPERLINK("#Проверка!"&amp;CELL("адрес",Проверка!AF68),РТУС!AF68),HYPERLINK("#РТУС!"&amp;CELL("адрес",Проверка!AF68),"###"))))</f>
        <v/>
      </c>
      <c r="AG68" s="13"/>
      <c r="AH68" s="15" t="str">
        <f ca="1">IF(РТУС!AE68="","",IF(РТУС!AH68="",HYPERLINK("#РТУС!"&amp;CELL("адрес",Проверка!AH68),"заполнить"),IF(AND(LEN(РТУС!AH68)=5,РТУС!AH68&lt;TODAY()),HYPERLINK("#Проверка!"&amp;CELL("адрес",Проверка!AH68),РТУС!AH68),HYPERLINK("#РТУС!"&amp;CELL("адрес",Проверка!AH68),"###"))))</f>
        <v/>
      </c>
      <c r="AI68" s="15" t="str">
        <f ca="1">IF(РТУС!AE68="","",IF(РТУС!AI68="",HYPERLINK("#РТУС!"&amp;CELL("адрес",Проверка!AI68),"заполнить"),HYPERLINK("#Проверка!"&amp;CELL("адрес",Проверка!AI68),РТУС!AI68)))</f>
        <v/>
      </c>
      <c r="AJ68" s="13" t="str">
        <f ca="1">IF(РТУС!AE68="","",IF(РТУС!AJ68="",HYPERLINK("#РТУС!"&amp;CELL("адрес",Проверка!AJ68),"заполнить"),IF(OR(РТУС!AJ68="Юрлицо",РТУС!AJ68="Физлицо",РТУС!AJ68="ИП"),HYPERLINK("#Проверка!"&amp;CELL("адрес",Проверка!AJ68),РТУС!AJ68),HYPERLINK("#РТУС!"&amp;CELL("адрес",Проверка!AJ68),"###"))))</f>
        <v/>
      </c>
      <c r="AK68" s="13" t="str">
        <f ca="1">IF(РТУС!AK68="",HYPERLINK("#РТУС!"&amp;CELL("адрес",Проверка!AK68),"заполнить"),IF(OR(РТУС!AK68="Квартира",РТУС!AK68="Кладовая",РТУС!AK68="Машино-место",РТУС!AK68="Нежилое помещение"),HYPERLINK("#Проверка!"&amp;CELL("адрес",Проверка!AK68),РТУС!AK68),HYPERLINK("#РТУС!"&amp;CELL("адрес",Проверка!AK68),"###")))</f>
        <v>заполнить</v>
      </c>
      <c r="AL68" s="13" t="str">
        <f ca="1">IF(РТУС!AL68="",HYPERLINK("#РТУС!"&amp;CELL("адрес",Проверка!AL68),"заполнить"),HYPERLINK("#Проверка!"&amp;CELL("адрес",Проверка!AL68),РТУС!AL68))</f>
        <v>заполнить</v>
      </c>
      <c r="AM68" s="18" t="str">
        <f ca="1">IF(РТУС!AM68="",HYPERLINK("#РТУС!"&amp;CELL("адрес",Проверка!AM68),"заполнить"),IF(ISNUMBER(РТУС!AM68)=TRUE,IF(РТУС!AK68="Нежилое помещение",IF(РТУС!AM68&gt;7,HYPERLINK("#РТУС!"&amp;CELL("адрес",Проверка!AM68),"не больше 7 кв.м."),РТУС!AM68),HYPERLINK("#Проверка!"&amp;CELL("адрес",Проверка!AM68),РТУС!AM68)),HYPERLINK("#РТУС!"&amp;CELL("адрес",Проверка!AM68),"###")))</f>
        <v>заполнить</v>
      </c>
      <c r="AN68" s="13" t="str">
        <f ca="1">IF(РТУС!AN68="",HYPERLINK("#РТУС!"&amp;CELL("адрес",Проверка!AN68),"заполнить"),IF(OR(РТУС!AN68="Общая площадь помещения",РТУС!AN68="Общая приведенная площадь жилого помещения",РТУС!AN68="Общая площадь жилого помещения с учетом лоджий, балконов, террас и веранд"),HYPERLINK("#Проверка!"&amp;CELL("адрес",Проверка!AN68),РТУС!AN68),HYPERLINK("#РТУС!"&amp;CELL("адрес",Проверка!AN68),"###")))</f>
        <v>заполнить</v>
      </c>
      <c r="AO68" s="13" t="str">
        <f ca="1">IF(OR(РТУС!AK68="Квартира",РТУС!A68="Нежилое помещение"),IF(РТУС!AO68="",HYPERLINK("#РТУС!"&amp;CELL("адрес",Проверка!AO68),"заполнить"),IF(ISNUMBER(РТУС!AO68)=TRUE,HYPERLINK("#Проверка!"&amp;CELL("адрес",Проверка!AO68),РТУС!AO68),HYPERLINK("#РТУС!"&amp;CELL("адрес",Проверка!AO68),"###"))),"")</f>
        <v/>
      </c>
      <c r="AP68" s="13" t="str">
        <f>IF(РТУС!AP68="","",РТУС!AP68)</f>
        <v/>
      </c>
      <c r="AQ68" s="13" t="str">
        <f ca="1">IF(РТУС!AQ68="",HYPERLINK("#РТУС!"&amp;CELL("адрес",Проверка!AQ68),"заполнить"),HYPERLINK("#Проверка!"&amp;CELL("адрес",Проверка!AQ68),РТУС!AQ68))</f>
        <v>заполнить</v>
      </c>
      <c r="AR68" s="18" t="str">
        <f ca="1">IF(РТУС!AR68="",HYPERLINK("#РТУС!"&amp;CELL("адрес",Проверка!AR68),"заполнить"),IF(ISNUMBER(РТУС!AR68)=FALSE,HYPERLINK("#РТУС!"&amp;CELL("адрес",Проверка!AR68),"###"),IF(РТУС!G68="1",IF(РТУС!AB68=РТУС!AR68+РТУС!AU68,HYPERLINK("#Проверка!"&amp;CELL("адрес",Проверка!AR68),РТУС!AR68),HYPERLINK("#РТУС!"&amp;CELL("адрес",Проверка!AR68),"сверить суммы")),IF(РТУС!AB68=(SUMIF(РТУС!$A$4:$A$1000,A68,РТУС!$AR$4:$AR$1000)+SUMIF(РТУС!$A$4:$A$1000,A68,РТУС!$AU$4:$AU$1000)),HYPERLINK("#Проверка!"&amp;CELL("адрес",Проверка!AR68),РТУС!AR68),HYPERLINK("#РТУС!"&amp;CELL("адрес",Проверка!AR68),"сверить суммы")))))</f>
        <v>заполнить</v>
      </c>
      <c r="AS68" s="13" t="str">
        <f>IF(РТУС!AS68="","",РТУС!AS68)</f>
        <v/>
      </c>
      <c r="AT68" s="18" t="str">
        <f ca="1">IF(РТУС!AT68="",HYPERLINK("#РТУС!"&amp;CELL("адрес",Проверка!AT68),"заполнить"),IF(ISNUMBER(РТУС!AT68)=FALSE,HYPERLINK("#РТУС!"&amp;CELL("адрес",Проверка!AT68),"###"),IF(РТУС!AT68=РТУС!AR68,HYPERLINK("#Проверка!"&amp;CELL("адрес",Проверка!AT68),РТУС!AT68),HYPERLINK("#РТУС!"&amp;CELL("адрес",Проверка!AT68),"сверить суммы"))))</f>
        <v>заполнить</v>
      </c>
      <c r="AU68" s="18" t="str">
        <f ca="1">IF(РТУС!AU68="",HYPERLINK("#РТУС!"&amp;CELL("адрес",Проверка!AU68),"заполнить"),IF(ISNUMBER(РТУС!AU68)=FALSE,HYPERLINK("#РТУС!"&amp;CELL("адрес",Проверка!AU68),"###"),IF(РТУС!G68="1",IF(РТУС!AB68=РТУС!AR68+РТУС!AU68,HYPERLINK("#Проверка!"&amp;CELL("адрес",Проверка!AU68),РТУС!AU68),HYPERLINK("#РТУС!"&amp;CELL("адрес",Проверка!AU68),"сверить суммы")),IF(РТУС!AB68=(SUMIF(РТУС!$A$4:$A$1000,A68,РТУС!$AR$4:$AR$1000)+SUMIF(РТУС!$A$4:$A$1000,A68,РТУС!$AU$4:$AU$1000)),HYPERLINK("#Проверка!"&amp;CELL("адрес",Проверка!AU68),РТУС!AU68),HYPERLINK("#РТУС!"&amp;CELL("адрес",Проверка!AU68),"сверить суммы")))))</f>
        <v>заполнить</v>
      </c>
      <c r="AV68" s="13" t="str">
        <f ca="1">IF(РТУС!AV68="",HYPERLINK("#РТУС!"&amp;CELL("адрес",Проверка!AV68),"заполнить"),IF(OR(РТУС!AV68="Требование о передаче жилого помещения",РТУС!AV68="Требование о передаче машино-места",РТУС!AV68="Требования о передаче нежилого помещения",РТУС!AV68="Денежные требования"),HYPERLINK("#Проверка!"&amp;CELL("адрес",Проверка!AV68),РТУС!AV68),HYPERLINK("#РТУС!"&amp;CELL("адрес",Проверка!AV68),"###")))</f>
        <v>заполнить</v>
      </c>
      <c r="AW68" s="13" t="str">
        <f ca="1">IF(РТУС!AW68="",HYPERLINK("#РТУС!"&amp;CELL("адрес",Проверка!AW68),"заполнить"),IF(OR(РТУС!AW68="Включен в полном объеме",РТУС!AW68="Включен частично"),HYPERLINK("#Проверка!"&amp;CELL("адрес",Проверка!AW68),РТУС!AW68),HYPERLINK("#РТУС!"&amp;CELL("адрес",Проверка!AW68),"###")))</f>
        <v>заполнить</v>
      </c>
      <c r="AX68" s="15" t="str">
        <f ca="1">IF(РТУС!AX68="",HYPERLINK("#РТУС!"&amp;CELL("адрес",Проверка!AX68),"заполнить"),IF(AND(LEN(РТУС!AX68)=5,РТУС!AX68&lt;TODAY()),HYPERLINK("#Проверка!"&amp;CELL("адрес",Проверка!AX68),РТУС!AX68),HYPERLINK("#РТУС!"&amp;CELL("адрес",Проверка!AX68),"###")))</f>
        <v>заполнить</v>
      </c>
      <c r="AY68" s="15" t="str">
        <f ca="1">IF(РТУС!AY68="",HYPERLINK("#РТУС!"&amp;CELL("адрес",Проверка!AY68),"заполнить"),IF(AND(LEN(РТУС!AY68)=5,РТУС!AY68&lt;TODAY()),HYPERLINK("#Проверка!"&amp;CELL("адрес",Проверка!AY68),РТУС!AY68),HYPERLINK("#РТУС!"&amp;CELL("адрес",Проверка!AY68),"###")))</f>
        <v>заполнить</v>
      </c>
    </row>
    <row r="69" spans="1:51" x14ac:dyDescent="0.25">
      <c r="A69" s="10" t="str">
        <f>РТУС!A69</f>
        <v>.</v>
      </c>
      <c r="B69" s="13" t="str">
        <f ca="1">IF(РТУС!B69="",HYPERLINK("#РТУС!"&amp;CELL("адрес",Проверка!B69),"заполнить"),IF(AND(LEN(РТУС!B69)=10,РТУС!B68=РТУС!B69),HYPERLINK("#Проверка!"&amp;CELL("адрес",Проверка!B69),РТУС!B69),HYPERLINK("#РТУС!"&amp;CELL("адрес",Проверка!B69),"###")))</f>
        <v>заполнить</v>
      </c>
      <c r="C69" s="13" t="str">
        <f ca="1">IF(РТУС!C69="",HYPERLINK("#РТУС!"&amp;CELL("адрес",Проверка!C69),"заполнить"),IF(AND(ISNUMBER(РТУС!C69)=TRUE,РТУС!C69&gt;0,РТУС!C68=РТУС!C69),HYPERLINK("#Проверка!"&amp;CELL("адрес",Проверка!C69),РТУС!C69),HYPERLINK("#РТУС!"&amp;CELL("адрес",Проверка!C69),"###")))</f>
        <v>заполнить</v>
      </c>
      <c r="D69" s="13" t="str">
        <f>IF(РТУС!D69="","",РТУС!D69)</f>
        <v/>
      </c>
      <c r="E69" s="13" t="str">
        <f ca="1">IF(РТУС!E69="",HYPERLINK("#РТУС!"&amp;CELL("адрес",Проверка!E69),"заполнить"),IF(РТУС!E68=РТУС!E69,HYPERLINK("#Проверка!"&amp;CELL("адрес",Проверка!E69),РТУС!E69),HYPERLINK("#РТУС!"&amp;CELL("адрес",Проверка!E69),"###")))</f>
        <v>заполнить</v>
      </c>
      <c r="F69" s="13" t="str">
        <f ca="1">IF(РТУС!F69="",HYPERLINK("#РТУС!"&amp;CELL("адрес",Проверка!F69),"заполнить"),HYPERLINK("#Проверка!"&amp;CELL("адрес",Проверка!F69),РТУС!F69))</f>
        <v>заполнить</v>
      </c>
      <c r="G69" s="20" t="str">
        <f ca="1">IF(РТУС!G69="",HYPERLINK("#РТУС!"&amp;CELL("адрес",Проверка!G69),"заполнить"),IF(РТУС!G69="1",HYPERLINK("#Проверка!"&amp;CELL("адрес",Проверка!G69),"1"),IF(AND(ISNUMBER(РТУС!G69)=TRUE,РТУС!G69&lt;=1,РТУС!G69&gt;0),IF(SUMIF(РТУС!$A$4:$A$1000,A69,РТУС!$G$4:$G$1000)=1,HYPERLINK("#Проверка!"&amp;CELL("адрес",Проверка!G69),РТУС!G69),HYPERLINK("#РТУС!"&amp;CELL("адрес",Проверка!G69),"сумма долей ≠ 1")),HYPERLINK("#РТУС!"&amp;CELL("адрес",Проверка!G69),"###"))))</f>
        <v>заполнить</v>
      </c>
      <c r="H69" s="13" t="str">
        <f ca="1">IF(РТУС!H69="",HYPERLINK("#РТУС!"&amp;CELL("адрес",Проверка!H69),"заполнить"),IF(OR(РТУС!H69="Юрлицо",РТУС!H69="Физлицо",РТУС!H69="ИП"),HYPERLINK("#Проверка!"&amp;CELL("адрес",Проверка!H69),РТУС!H69),HYPERLINK("#РТУС!"&amp;CELL("адрес",Проверка!H69),"###")))</f>
        <v>заполнить</v>
      </c>
      <c r="I69" s="13" t="str">
        <f ca="1">IF(OR(РТУС!H69="Юрлицо",РТУС!H69="ИП"),IF(РТУС!I69="",HYPERLINK("#РТУС!"&amp;CELL("адрес",Проверка!I69),"заполнить"),IF(OR(LEN(РТУС!I69)=10,LEN(РТУС!I69)=12),HYPERLINK("#Проверка!"&amp;CELL("адрес",Проверка!I69),РТУС!I69),HYPERLINK("#РТУС!"&amp;CELL("адрес",Проверка!I69),"###"))),"")</f>
        <v/>
      </c>
      <c r="J69" s="15" t="str">
        <f ca="1">IF(РТУС!J69="","",IF(AND(LEN(РТУС!J69)=5,РТУС!J69&lt;TODAY()),HYPERLINK("#Проверка!"&amp;CELL("адрес",Проверка!J69),РТУС!J69),HYPERLINK("#РТУС!"&amp;CELL("адрес",Проверка!J69),"###")))</f>
        <v/>
      </c>
      <c r="K69" s="13" t="str">
        <f>IF(РТУС!K69="","",РТУС!K69)</f>
        <v/>
      </c>
      <c r="L69" s="13" t="str">
        <f ca="1">IF(OR(РТУС!H69="Физлицо",РТУС!H69="ИП"),IF(РТУС!L69="",HYPERLINK("#РТУС!"&amp;CELL("адрес",Проверка!L69),"заполнить"),IF(OR(РТУС!L69="Загранпаспорт гражданина РФ",РТУС!L69="Паспорт гражданина РФ",РТУС!L69="Иностранный паспорт",РТУС!L69="Свидетельство о рождении",РТУС!L69="Вид на жительство"),HYPERLINK("#Проверка!"&amp;CELL("адрес",Проверка!L69),РТУС!L69),HYPERLINK("#РТУС!"&amp;CELL("адрес",Проверка!L69),"###"))),"")</f>
        <v/>
      </c>
      <c r="M69" s="13" t="str">
        <f ca="1">IF(AND(OR(РТУС!L69="Паспорт гражданина РФ",РТУС!L69="Свидетельство о рождении"),РТУС!M69=""),HYPERLINK("#РТУС!"&amp;CELL("адрес",Проверка!M69),"заполнить"),IF(РТУС!L69="Паспорт гражданина РФ",IF(LEN(РТУС!M69)=4,HYPERLINK("#Проверка!"&amp;CELL("адрес",Проверка!M69),РТУС!M69),HYPERLINK("#РТУС!"&amp;CELL("адрес",Проверка!M69),"###")),IF(РТУС!L69="Свидетельство о рождении",HYPERLINK("#Проверка!"&amp;CELL("адрес",Проверка!M69),РТУС!M69),"")))</f>
        <v/>
      </c>
      <c r="N69" s="13" t="str">
        <f ca="1">IF(РТУС!L69="","",IF(РТУС!N69="",HYPERLINK("#РТУС!"&amp;CELL("адрес",Проверка!N69),"заполнить"),IF(OR(РТУС!L69="Паспорт гражданина РФ",РТУС!L69="Свидетельство о рождении"),IF(LEN(РТУС!N69)=6,HYPERLINK("#Проверка!"&amp;CELL("адрес",Проверка!N69),РТУС!N69),HYPERLINK("#РТУС!"&amp;CELL("адрес",Проверка!N69),"###")),HYPERLINK("#Проверка!"&amp;CELL("адрес",Проверка!N69),РТУС!N69))))</f>
        <v/>
      </c>
      <c r="O69" s="15" t="str">
        <f ca="1">IF(РТУС!L69="","",IF(РТУС!O69="",HYPERLINK("#РТУС!"&amp;CELL("адрес",Проверка!O69),"заполнить"),IF(AND(LEN(РТУС!O69)=5,РТУС!O69&lt;TODAY()),IF(РТУС!L69="Свидетельство о рождении",IF(РТУС!O69&gt;EDATE(TODAY(),-168),HYPERLINK("#Проверка!"&amp;CELL("адрес",Проверка!O69),РТУС!O69),HYPERLINK("#РТУС!"&amp;CELL("адрес",Проверка!O69),"недействительно")),HYPERLINK("#Проверка!"&amp;CELL("адрес",Проверка!O69),РТУС!O69)),HYPERLINK("#РТУС!"&amp;CELL("адрес",Проверка!O69),"###"))))</f>
        <v/>
      </c>
      <c r="P69" s="21" t="str">
        <f ca="1">IF(РТУС!L69="Паспорт гражданина РФ",IF(РТУС!P69="",HYPERLINK("#РТУС!"&amp;CELL("адрес",Проверка!P69),"заполнить"),HYPERLINK("#Проверка!"&amp;CELL("адрес",Проверка!P69),РТУС!P69)),"")</f>
        <v/>
      </c>
      <c r="Q69" s="13" t="str">
        <f ca="1">IF(РТУС!L69="Паспорт гражданина РФ",IF(РТУС!Q69="",HYPERLINK("#РТУС!"&amp;CELL("адрес",Проверка!Q69),"заполнить"),IF(LEN(РТУС!Q69)=7,HYPERLINK("#Проверка!"&amp;CELL("адрес",Проверка!Q69),РТУС!Q69),HYPERLINK("#РТУС!"&amp;CELL("адрес",Проверка!Q69),"###"))),"")</f>
        <v/>
      </c>
      <c r="R69" s="13" t="str">
        <f ca="1">IF(РТУС!R69="",HYPERLINK("#РТУС!"&amp;CELL("адрес",Проверка!R69),"заполнить"),HYPERLINK("#Проверка!"&amp;CELL("адрес",Проверка!R69),РТУС!R69))</f>
        <v>заполнить</v>
      </c>
      <c r="S69" s="13" t="str">
        <f>IF(РТУС!S69="","",РТУС!S69)</f>
        <v/>
      </c>
      <c r="T69" s="13" t="str">
        <f>IF(РТУС!T69="","",РТУС!T69)</f>
        <v/>
      </c>
      <c r="U69" s="13" t="str">
        <f>IF(РТУС!U69="","",РТУС!U69)</f>
        <v/>
      </c>
      <c r="V69" s="13" t="str">
        <f ca="1">IF(РТУС!V69="",HYPERLINK("#РТУС!"&amp;CELL("адрес",Проверка!V69),"заполнить"),IF(OR(РТУС!V69="Договор участия в долевом строительстве",РТУС!V69="Предварительный договор участия в долевом строительстве",РТУС!V69="Определение Арбитражного суда",РТУС!V69="Решение суда общей юрисдикции",РТУС!V69="Иные договоры"),HYPERLINK("#Проверка!"&amp;CELL("адрес",Проверка!V69),РТУС!V69),HYPERLINK("#РТУС!"&amp;CELL("адрес",Проверка!V69),"###")))</f>
        <v>заполнить</v>
      </c>
      <c r="W69" s="13" t="str">
        <f ca="1">IF(РТУС!W69="",HYPERLINK("#РТУС!"&amp;CELL("адрес",Проверка!W69),"заполнить"),HYPERLINK("#Проверка!"&amp;CELL("адрес",Проверка!W69),РТУС!W69))</f>
        <v>заполнить</v>
      </c>
      <c r="X69" s="15" t="str">
        <f ca="1">IF(РТУС!X69="",HYPERLINK("#РТУС!"&amp;CELL("адрес",Проверка!X69),"заполнить"),IF(AND(LEN(РТУС!X69)=5,РТУС!X69&lt;TODAY()),HYPERLINK("#Проверка!"&amp;CELL("адрес",Проверка!X69),РТУС!X69),HYPERLINK("#РТУС!"&amp;CELL("адрес",Проверка!X69),"###")))</f>
        <v>заполнить</v>
      </c>
      <c r="Y69" s="13" t="str">
        <f>IF(РТУС!Y69="","",РТУС!Y69)</f>
        <v/>
      </c>
      <c r="Z69" s="15" t="str">
        <f ca="1">IF(РТУС!Z69="","",IF(AND(LEN(РТУС!Z69)=5,РТУС!Z69&lt;TODAY()),HYPERLINK("#Проверка!"&amp;CELL("адрес",Проверка!Z69),РТУС!Z69),HYPERLINK("#РТУС!"&amp;CELL("адрес",Проверка!Z69),"###")))</f>
        <v/>
      </c>
      <c r="AA69" s="18" t="str">
        <f ca="1">IF(РТУС!AA69="",HYPERLINK("#РТУС!"&amp;CELL("адрес",Проверка!AA69),"заполнить"),IF(ISNUMBER(РТУС!AA69)=TRUE,HYPERLINK("#Проверка!"&amp;CELL("адрес",Проверка!AA69),РТУС!AA69),HYPERLINK("#РТУС!"&amp;CELL("адрес",Проверка!AA69),"###")))</f>
        <v>заполнить</v>
      </c>
      <c r="AB69" s="18" t="str">
        <f ca="1">IF(РТУС!AB69="",HYPERLINK("#РТУС!"&amp;CELL("адрес",Проверка!AB69),"заполнить"),IF(ISNUMBER(РТУС!AB69)=TRUE,HYPERLINK("#Проверка!"&amp;CELL("адрес",Проверка!AB69),РТУС!AB69),HYPERLINK("#РТУС!"&amp;CELL("адрес",Проверка!AB69),"###")))</f>
        <v>заполнить</v>
      </c>
      <c r="AC69" s="18" t="str">
        <f ca="1">IF(РТУС!AC69="","",IF(ISNUMBER(РТУС!AC69)=TRUE,HYPERLINK("#Проверка!"&amp;CELL("адрес",Проверка!AC69),РТУС!AC69),HYPERLINK("#РТУС!"&amp;CELL("адрес",Проверка!AC69),"###")))</f>
        <v/>
      </c>
      <c r="AD69" s="18" t="str">
        <f ca="1">IF(РТУС!AD69="","",IF(ISNUMBER(РТУС!AD69)=TRUE,HYPERLINK("#Проверка!"&amp;CELL("адрес",Проверка!AD69),РТУС!AD69),HYPERLINK("#РТУС!"&amp;CELL("адрес",Проверка!AD69),"###")))</f>
        <v/>
      </c>
      <c r="AE69" s="13" t="str">
        <f>IF(РТУС!AE69="","",РТУС!AE69)</f>
        <v/>
      </c>
      <c r="AF69" s="15" t="str">
        <f ca="1">IF(РТУС!AE69="","",IF(РТУС!AF69="",HYPERLINK("#РТУС!"&amp;CELL("адрес",Проверка!AF69),"заполнить"),IF(AND(LEN(РТУС!AF69)=5,РТУС!AF69&lt;TODAY()),HYPERLINK("#Проверка!"&amp;CELL("адрес",Проверка!AF69),РТУС!AF69),HYPERLINK("#РТУС!"&amp;CELL("адрес",Проверка!AF69),"###"))))</f>
        <v/>
      </c>
      <c r="AG69" s="13"/>
      <c r="AH69" s="15" t="str">
        <f ca="1">IF(РТУС!AE69="","",IF(РТУС!AH69="",HYPERLINK("#РТУС!"&amp;CELL("адрес",Проверка!AH69),"заполнить"),IF(AND(LEN(РТУС!AH69)=5,РТУС!AH69&lt;TODAY()),HYPERLINK("#Проверка!"&amp;CELL("адрес",Проверка!AH69),РТУС!AH69),HYPERLINK("#РТУС!"&amp;CELL("адрес",Проверка!AH69),"###"))))</f>
        <v/>
      </c>
      <c r="AI69" s="15" t="str">
        <f ca="1">IF(РТУС!AE69="","",IF(РТУС!AI69="",HYPERLINK("#РТУС!"&amp;CELL("адрес",Проверка!AI69),"заполнить"),HYPERLINK("#Проверка!"&amp;CELL("адрес",Проверка!AI69),РТУС!AI69)))</f>
        <v/>
      </c>
      <c r="AJ69" s="13" t="str">
        <f ca="1">IF(РТУС!AE69="","",IF(РТУС!AJ69="",HYPERLINK("#РТУС!"&amp;CELL("адрес",Проверка!AJ69),"заполнить"),IF(OR(РТУС!AJ69="Юрлицо",РТУС!AJ69="Физлицо",РТУС!AJ69="ИП"),HYPERLINK("#Проверка!"&amp;CELL("адрес",Проверка!AJ69),РТУС!AJ69),HYPERLINK("#РТУС!"&amp;CELL("адрес",Проверка!AJ69),"###"))))</f>
        <v/>
      </c>
      <c r="AK69" s="13" t="str">
        <f ca="1">IF(РТУС!AK69="",HYPERLINK("#РТУС!"&amp;CELL("адрес",Проверка!AK69),"заполнить"),IF(OR(РТУС!AK69="Квартира",РТУС!AK69="Кладовая",РТУС!AK69="Машино-место",РТУС!AK69="Нежилое помещение"),HYPERLINK("#Проверка!"&amp;CELL("адрес",Проверка!AK69),РТУС!AK69),HYPERLINK("#РТУС!"&amp;CELL("адрес",Проверка!AK69),"###")))</f>
        <v>заполнить</v>
      </c>
      <c r="AL69" s="13" t="str">
        <f ca="1">IF(РТУС!AL69="",HYPERLINK("#РТУС!"&amp;CELL("адрес",Проверка!AL69),"заполнить"),HYPERLINK("#Проверка!"&amp;CELL("адрес",Проверка!AL69),РТУС!AL69))</f>
        <v>заполнить</v>
      </c>
      <c r="AM69" s="18" t="str">
        <f ca="1">IF(РТУС!AM69="",HYPERLINK("#РТУС!"&amp;CELL("адрес",Проверка!AM69),"заполнить"),IF(ISNUMBER(РТУС!AM69)=TRUE,IF(РТУС!AK69="Нежилое помещение",IF(РТУС!AM69&gt;7,HYPERLINK("#РТУС!"&amp;CELL("адрес",Проверка!AM69),"не больше 7 кв.м."),РТУС!AM69),HYPERLINK("#Проверка!"&amp;CELL("адрес",Проверка!AM69),РТУС!AM69)),HYPERLINK("#РТУС!"&amp;CELL("адрес",Проверка!AM69),"###")))</f>
        <v>заполнить</v>
      </c>
      <c r="AN69" s="13" t="str">
        <f ca="1">IF(РТУС!AN69="",HYPERLINK("#РТУС!"&amp;CELL("адрес",Проверка!AN69),"заполнить"),IF(OR(РТУС!AN69="Общая площадь помещения",РТУС!AN69="Общая приведенная площадь жилого помещения",РТУС!AN69="Общая площадь жилого помещения с учетом лоджий, балконов, террас и веранд"),HYPERLINK("#Проверка!"&amp;CELL("адрес",Проверка!AN69),РТУС!AN69),HYPERLINK("#РТУС!"&amp;CELL("адрес",Проверка!AN69),"###")))</f>
        <v>заполнить</v>
      </c>
      <c r="AO69" s="13" t="str">
        <f ca="1">IF(OR(РТУС!AK69="Квартира",РТУС!A69="Нежилое помещение"),IF(РТУС!AO69="",HYPERLINK("#РТУС!"&amp;CELL("адрес",Проверка!AO69),"заполнить"),IF(ISNUMBER(РТУС!AO69)=TRUE,HYPERLINK("#Проверка!"&amp;CELL("адрес",Проверка!AO69),РТУС!AO69),HYPERLINK("#РТУС!"&amp;CELL("адрес",Проверка!AO69),"###"))),"")</f>
        <v/>
      </c>
      <c r="AP69" s="13" t="str">
        <f>IF(РТУС!AP69="","",РТУС!AP69)</f>
        <v/>
      </c>
      <c r="AQ69" s="13" t="str">
        <f ca="1">IF(РТУС!AQ69="",HYPERLINK("#РТУС!"&amp;CELL("адрес",Проверка!AQ69),"заполнить"),HYPERLINK("#Проверка!"&amp;CELL("адрес",Проверка!AQ69),РТУС!AQ69))</f>
        <v>заполнить</v>
      </c>
      <c r="AR69" s="18" t="str">
        <f ca="1">IF(РТУС!AR69="",HYPERLINK("#РТУС!"&amp;CELL("адрес",Проверка!AR69),"заполнить"),IF(ISNUMBER(РТУС!AR69)=FALSE,HYPERLINK("#РТУС!"&amp;CELL("адрес",Проверка!AR69),"###"),IF(РТУС!G69="1",IF(РТУС!AB69=РТУС!AR69+РТУС!AU69,HYPERLINK("#Проверка!"&amp;CELL("адрес",Проверка!AR69),РТУС!AR69),HYPERLINK("#РТУС!"&amp;CELL("адрес",Проверка!AR69),"сверить суммы")),IF(РТУС!AB69=(SUMIF(РТУС!$A$4:$A$1000,A69,РТУС!$AR$4:$AR$1000)+SUMIF(РТУС!$A$4:$A$1000,A69,РТУС!$AU$4:$AU$1000)),HYPERLINK("#Проверка!"&amp;CELL("адрес",Проверка!AR69),РТУС!AR69),HYPERLINK("#РТУС!"&amp;CELL("адрес",Проверка!AR69),"сверить суммы")))))</f>
        <v>заполнить</v>
      </c>
      <c r="AS69" s="13" t="str">
        <f>IF(РТУС!AS69="","",РТУС!AS69)</f>
        <v/>
      </c>
      <c r="AT69" s="18" t="str">
        <f ca="1">IF(РТУС!AT69="",HYPERLINK("#РТУС!"&amp;CELL("адрес",Проверка!AT69),"заполнить"),IF(ISNUMBER(РТУС!AT69)=FALSE,HYPERLINK("#РТУС!"&amp;CELL("адрес",Проверка!AT69),"###"),IF(РТУС!AT69=РТУС!AR69,HYPERLINK("#Проверка!"&amp;CELL("адрес",Проверка!AT69),РТУС!AT69),HYPERLINK("#РТУС!"&amp;CELL("адрес",Проверка!AT69),"сверить суммы"))))</f>
        <v>заполнить</v>
      </c>
      <c r="AU69" s="18" t="str">
        <f ca="1">IF(РТУС!AU69="",HYPERLINK("#РТУС!"&amp;CELL("адрес",Проверка!AU69),"заполнить"),IF(ISNUMBER(РТУС!AU69)=FALSE,HYPERLINK("#РТУС!"&amp;CELL("адрес",Проверка!AU69),"###"),IF(РТУС!G69="1",IF(РТУС!AB69=РТУС!AR69+РТУС!AU69,HYPERLINK("#Проверка!"&amp;CELL("адрес",Проверка!AU69),РТУС!AU69),HYPERLINK("#РТУС!"&amp;CELL("адрес",Проверка!AU69),"сверить суммы")),IF(РТУС!AB69=(SUMIF(РТУС!$A$4:$A$1000,A69,РТУС!$AR$4:$AR$1000)+SUMIF(РТУС!$A$4:$A$1000,A69,РТУС!$AU$4:$AU$1000)),HYPERLINK("#Проверка!"&amp;CELL("адрес",Проверка!AU69),РТУС!AU69),HYPERLINK("#РТУС!"&amp;CELL("адрес",Проверка!AU69),"сверить суммы")))))</f>
        <v>заполнить</v>
      </c>
      <c r="AV69" s="13" t="str">
        <f ca="1">IF(РТУС!AV69="",HYPERLINK("#РТУС!"&amp;CELL("адрес",Проверка!AV69),"заполнить"),IF(OR(РТУС!AV69="Требование о передаче жилого помещения",РТУС!AV69="Требование о передаче машино-места",РТУС!AV69="Требования о передаче нежилого помещения",РТУС!AV69="Денежные требования"),HYPERLINK("#Проверка!"&amp;CELL("адрес",Проверка!AV69),РТУС!AV69),HYPERLINK("#РТУС!"&amp;CELL("адрес",Проверка!AV69),"###")))</f>
        <v>заполнить</v>
      </c>
      <c r="AW69" s="13" t="str">
        <f ca="1">IF(РТУС!AW69="",HYPERLINK("#РТУС!"&amp;CELL("адрес",Проверка!AW69),"заполнить"),IF(OR(РТУС!AW69="Включен в полном объеме",РТУС!AW69="Включен частично"),HYPERLINK("#Проверка!"&amp;CELL("адрес",Проверка!AW69),РТУС!AW69),HYPERLINK("#РТУС!"&amp;CELL("адрес",Проверка!AW69),"###")))</f>
        <v>заполнить</v>
      </c>
      <c r="AX69" s="15" t="str">
        <f ca="1">IF(РТУС!AX69="",HYPERLINK("#РТУС!"&amp;CELL("адрес",Проверка!AX69),"заполнить"),IF(AND(LEN(РТУС!AX69)=5,РТУС!AX69&lt;TODAY()),HYPERLINK("#Проверка!"&amp;CELL("адрес",Проверка!AX69),РТУС!AX69),HYPERLINK("#РТУС!"&amp;CELL("адрес",Проверка!AX69),"###")))</f>
        <v>заполнить</v>
      </c>
      <c r="AY69" s="15" t="str">
        <f ca="1">IF(РТУС!AY69="",HYPERLINK("#РТУС!"&amp;CELL("адрес",Проверка!AY69),"заполнить"),IF(AND(LEN(РТУС!AY69)=5,РТУС!AY69&lt;TODAY()),HYPERLINK("#Проверка!"&amp;CELL("адрес",Проверка!AY69),РТУС!AY69),HYPERLINK("#РТУС!"&amp;CELL("адрес",Проверка!AY69),"###")))</f>
        <v>заполнить</v>
      </c>
    </row>
    <row r="70" spans="1:51" x14ac:dyDescent="0.25">
      <c r="A70" s="10" t="str">
        <f>РТУС!A70</f>
        <v>.</v>
      </c>
      <c r="B70" s="13" t="str">
        <f ca="1">IF(РТУС!B70="",HYPERLINK("#РТУС!"&amp;CELL("адрес",Проверка!B70),"заполнить"),IF(AND(LEN(РТУС!B70)=10,РТУС!B69=РТУС!B70),HYPERLINK("#Проверка!"&amp;CELL("адрес",Проверка!B70),РТУС!B70),HYPERLINK("#РТУС!"&amp;CELL("адрес",Проверка!B70),"###")))</f>
        <v>заполнить</v>
      </c>
      <c r="C70" s="13" t="str">
        <f ca="1">IF(РТУС!C70="",HYPERLINK("#РТУС!"&amp;CELL("адрес",Проверка!C70),"заполнить"),IF(AND(ISNUMBER(РТУС!C70)=TRUE,РТУС!C70&gt;0,РТУС!C69=РТУС!C70),HYPERLINK("#Проверка!"&amp;CELL("адрес",Проверка!C70),РТУС!C70),HYPERLINK("#РТУС!"&amp;CELL("адрес",Проверка!C70),"###")))</f>
        <v>заполнить</v>
      </c>
      <c r="D70" s="13" t="str">
        <f>IF(РТУС!D70="","",РТУС!D70)</f>
        <v/>
      </c>
      <c r="E70" s="13" t="str">
        <f ca="1">IF(РТУС!E70="",HYPERLINK("#РТУС!"&amp;CELL("адрес",Проверка!E70),"заполнить"),IF(РТУС!E69=РТУС!E70,HYPERLINK("#Проверка!"&amp;CELL("адрес",Проверка!E70),РТУС!E70),HYPERLINK("#РТУС!"&amp;CELL("адрес",Проверка!E70),"###")))</f>
        <v>заполнить</v>
      </c>
      <c r="F70" s="13" t="str">
        <f ca="1">IF(РТУС!F70="",HYPERLINK("#РТУС!"&amp;CELL("адрес",Проверка!F70),"заполнить"),HYPERLINK("#Проверка!"&amp;CELL("адрес",Проверка!F70),РТУС!F70))</f>
        <v>заполнить</v>
      </c>
      <c r="G70" s="20" t="str">
        <f ca="1">IF(РТУС!G70="",HYPERLINK("#РТУС!"&amp;CELL("адрес",Проверка!G70),"заполнить"),IF(РТУС!G70="1",HYPERLINK("#Проверка!"&amp;CELL("адрес",Проверка!G70),"1"),IF(AND(ISNUMBER(РТУС!G70)=TRUE,РТУС!G70&lt;=1,РТУС!G70&gt;0),IF(SUMIF(РТУС!$A$4:$A$1000,A70,РТУС!$G$4:$G$1000)=1,HYPERLINK("#Проверка!"&amp;CELL("адрес",Проверка!G70),РТУС!G70),HYPERLINK("#РТУС!"&amp;CELL("адрес",Проверка!G70),"сумма долей ≠ 1")),HYPERLINK("#РТУС!"&amp;CELL("адрес",Проверка!G70),"###"))))</f>
        <v>заполнить</v>
      </c>
      <c r="H70" s="13" t="str">
        <f ca="1">IF(РТУС!H70="",HYPERLINK("#РТУС!"&amp;CELL("адрес",Проверка!H70),"заполнить"),IF(OR(РТУС!H70="Юрлицо",РТУС!H70="Физлицо",РТУС!H70="ИП"),HYPERLINK("#Проверка!"&amp;CELL("адрес",Проверка!H70),РТУС!H70),HYPERLINK("#РТУС!"&amp;CELL("адрес",Проверка!H70),"###")))</f>
        <v>заполнить</v>
      </c>
      <c r="I70" s="13" t="str">
        <f ca="1">IF(OR(РТУС!H70="Юрлицо",РТУС!H70="ИП"),IF(РТУС!I70="",HYPERLINK("#РТУС!"&amp;CELL("адрес",Проверка!I70),"заполнить"),IF(OR(LEN(РТУС!I70)=10,LEN(РТУС!I70)=12),HYPERLINK("#Проверка!"&amp;CELL("адрес",Проверка!I70),РТУС!I70),HYPERLINK("#РТУС!"&amp;CELL("адрес",Проверка!I70),"###"))),"")</f>
        <v/>
      </c>
      <c r="J70" s="15" t="str">
        <f ca="1">IF(РТУС!J70="","",IF(AND(LEN(РТУС!J70)=5,РТУС!J70&lt;TODAY()),HYPERLINK("#Проверка!"&amp;CELL("адрес",Проверка!J70),РТУС!J70),HYPERLINK("#РТУС!"&amp;CELL("адрес",Проверка!J70),"###")))</f>
        <v/>
      </c>
      <c r="K70" s="13" t="str">
        <f>IF(РТУС!K70="","",РТУС!K70)</f>
        <v/>
      </c>
      <c r="L70" s="13" t="str">
        <f ca="1">IF(OR(РТУС!H70="Физлицо",РТУС!H70="ИП"),IF(РТУС!L70="",HYPERLINK("#РТУС!"&amp;CELL("адрес",Проверка!L70),"заполнить"),IF(OR(РТУС!L70="Загранпаспорт гражданина РФ",РТУС!L70="Паспорт гражданина РФ",РТУС!L70="Иностранный паспорт",РТУС!L70="Свидетельство о рождении",РТУС!L70="Вид на жительство"),HYPERLINK("#Проверка!"&amp;CELL("адрес",Проверка!L70),РТУС!L70),HYPERLINK("#РТУС!"&amp;CELL("адрес",Проверка!L70),"###"))),"")</f>
        <v/>
      </c>
      <c r="M70" s="13" t="str">
        <f ca="1">IF(AND(OR(РТУС!L70="Паспорт гражданина РФ",РТУС!L70="Свидетельство о рождении"),РТУС!M70=""),HYPERLINK("#РТУС!"&amp;CELL("адрес",Проверка!M70),"заполнить"),IF(РТУС!L70="Паспорт гражданина РФ",IF(LEN(РТУС!M70)=4,HYPERLINK("#Проверка!"&amp;CELL("адрес",Проверка!M70),РТУС!M70),HYPERLINK("#РТУС!"&amp;CELL("адрес",Проверка!M70),"###")),IF(РТУС!L70="Свидетельство о рождении",HYPERLINK("#Проверка!"&amp;CELL("адрес",Проверка!M70),РТУС!M70),"")))</f>
        <v/>
      </c>
      <c r="N70" s="13" t="str">
        <f ca="1">IF(РТУС!L70="","",IF(РТУС!N70="",HYPERLINK("#РТУС!"&amp;CELL("адрес",Проверка!N70),"заполнить"),IF(OR(РТУС!L70="Паспорт гражданина РФ",РТУС!L70="Свидетельство о рождении"),IF(LEN(РТУС!N70)=6,HYPERLINK("#Проверка!"&amp;CELL("адрес",Проверка!N70),РТУС!N70),HYPERLINK("#РТУС!"&amp;CELL("адрес",Проверка!N70),"###")),HYPERLINK("#Проверка!"&amp;CELL("адрес",Проверка!N70),РТУС!N70))))</f>
        <v/>
      </c>
      <c r="O70" s="15" t="str">
        <f ca="1">IF(РТУС!L70="","",IF(РТУС!O70="",HYPERLINK("#РТУС!"&amp;CELL("адрес",Проверка!O70),"заполнить"),IF(AND(LEN(РТУС!O70)=5,РТУС!O70&lt;TODAY()),IF(РТУС!L70="Свидетельство о рождении",IF(РТУС!O70&gt;EDATE(TODAY(),-168),HYPERLINK("#Проверка!"&amp;CELL("адрес",Проверка!O70),РТУС!O70),HYPERLINK("#РТУС!"&amp;CELL("адрес",Проверка!O70),"недействительно")),HYPERLINK("#Проверка!"&amp;CELL("адрес",Проверка!O70),РТУС!O70)),HYPERLINK("#РТУС!"&amp;CELL("адрес",Проверка!O70),"###"))))</f>
        <v/>
      </c>
      <c r="P70" s="21" t="str">
        <f ca="1">IF(РТУС!L70="Паспорт гражданина РФ",IF(РТУС!P70="",HYPERLINK("#РТУС!"&amp;CELL("адрес",Проверка!P70),"заполнить"),HYPERLINK("#Проверка!"&amp;CELL("адрес",Проверка!P70),РТУС!P70)),"")</f>
        <v/>
      </c>
      <c r="Q70" s="13" t="str">
        <f ca="1">IF(РТУС!L70="Паспорт гражданина РФ",IF(РТУС!Q70="",HYPERLINK("#РТУС!"&amp;CELL("адрес",Проверка!Q70),"заполнить"),IF(LEN(РТУС!Q70)=7,HYPERLINK("#Проверка!"&amp;CELL("адрес",Проверка!Q70),РТУС!Q70),HYPERLINK("#РТУС!"&amp;CELL("адрес",Проверка!Q70),"###"))),"")</f>
        <v/>
      </c>
      <c r="R70" s="13" t="str">
        <f ca="1">IF(РТУС!R70="",HYPERLINK("#РТУС!"&amp;CELL("адрес",Проверка!R70),"заполнить"),HYPERLINK("#Проверка!"&amp;CELL("адрес",Проверка!R70),РТУС!R70))</f>
        <v>заполнить</v>
      </c>
      <c r="S70" s="13" t="str">
        <f>IF(РТУС!S70="","",РТУС!S70)</f>
        <v/>
      </c>
      <c r="T70" s="13" t="str">
        <f>IF(РТУС!T70="","",РТУС!T70)</f>
        <v/>
      </c>
      <c r="U70" s="13" t="str">
        <f>IF(РТУС!U70="","",РТУС!U70)</f>
        <v/>
      </c>
      <c r="V70" s="13" t="str">
        <f ca="1">IF(РТУС!V70="",HYPERLINK("#РТУС!"&amp;CELL("адрес",Проверка!V70),"заполнить"),IF(OR(РТУС!V70="Договор участия в долевом строительстве",РТУС!V70="Предварительный договор участия в долевом строительстве",РТУС!V70="Определение Арбитражного суда",РТУС!V70="Решение суда общей юрисдикции",РТУС!V70="Иные договоры"),HYPERLINK("#Проверка!"&amp;CELL("адрес",Проверка!V70),РТУС!V70),HYPERLINK("#РТУС!"&amp;CELL("адрес",Проверка!V70),"###")))</f>
        <v>заполнить</v>
      </c>
      <c r="W70" s="13" t="str">
        <f ca="1">IF(РТУС!W70="",HYPERLINK("#РТУС!"&amp;CELL("адрес",Проверка!W70),"заполнить"),HYPERLINK("#Проверка!"&amp;CELL("адрес",Проверка!W70),РТУС!W70))</f>
        <v>заполнить</v>
      </c>
      <c r="X70" s="15" t="str">
        <f ca="1">IF(РТУС!X70="",HYPERLINK("#РТУС!"&amp;CELL("адрес",Проверка!X70),"заполнить"),IF(AND(LEN(РТУС!X70)=5,РТУС!X70&lt;TODAY()),HYPERLINK("#Проверка!"&amp;CELL("адрес",Проверка!X70),РТУС!X70),HYPERLINK("#РТУС!"&amp;CELL("адрес",Проверка!X70),"###")))</f>
        <v>заполнить</v>
      </c>
      <c r="Y70" s="13" t="str">
        <f>IF(РТУС!Y70="","",РТУС!Y70)</f>
        <v/>
      </c>
      <c r="Z70" s="15" t="str">
        <f ca="1">IF(РТУС!Z70="","",IF(AND(LEN(РТУС!Z70)=5,РТУС!Z70&lt;TODAY()),HYPERLINK("#Проверка!"&amp;CELL("адрес",Проверка!Z70),РТУС!Z70),HYPERLINK("#РТУС!"&amp;CELL("адрес",Проверка!Z70),"###")))</f>
        <v/>
      </c>
      <c r="AA70" s="18" t="str">
        <f ca="1">IF(РТУС!AA70="",HYPERLINK("#РТУС!"&amp;CELL("адрес",Проверка!AA70),"заполнить"),IF(ISNUMBER(РТУС!AA70)=TRUE,HYPERLINK("#Проверка!"&amp;CELL("адрес",Проверка!AA70),РТУС!AA70),HYPERLINK("#РТУС!"&amp;CELL("адрес",Проверка!AA70),"###")))</f>
        <v>заполнить</v>
      </c>
      <c r="AB70" s="18" t="str">
        <f ca="1">IF(РТУС!AB70="",HYPERLINK("#РТУС!"&amp;CELL("адрес",Проверка!AB70),"заполнить"),IF(ISNUMBER(РТУС!AB70)=TRUE,HYPERLINK("#Проверка!"&amp;CELL("адрес",Проверка!AB70),РТУС!AB70),HYPERLINK("#РТУС!"&amp;CELL("адрес",Проверка!AB70),"###")))</f>
        <v>заполнить</v>
      </c>
      <c r="AC70" s="18" t="str">
        <f ca="1">IF(РТУС!AC70="","",IF(ISNUMBER(РТУС!AC70)=TRUE,HYPERLINK("#Проверка!"&amp;CELL("адрес",Проверка!AC70),РТУС!AC70),HYPERLINK("#РТУС!"&amp;CELL("адрес",Проверка!AC70),"###")))</f>
        <v/>
      </c>
      <c r="AD70" s="18" t="str">
        <f ca="1">IF(РТУС!AD70="","",IF(ISNUMBER(РТУС!AD70)=TRUE,HYPERLINK("#Проверка!"&amp;CELL("адрес",Проверка!AD70),РТУС!AD70),HYPERLINK("#РТУС!"&amp;CELL("адрес",Проверка!AD70),"###")))</f>
        <v/>
      </c>
      <c r="AE70" s="13" t="str">
        <f>IF(РТУС!AE70="","",РТУС!AE70)</f>
        <v/>
      </c>
      <c r="AF70" s="15" t="str">
        <f ca="1">IF(РТУС!AE70="","",IF(РТУС!AF70="",HYPERLINK("#РТУС!"&amp;CELL("адрес",Проверка!AF70),"заполнить"),IF(AND(LEN(РТУС!AF70)=5,РТУС!AF70&lt;TODAY()),HYPERLINK("#Проверка!"&amp;CELL("адрес",Проверка!AF70),РТУС!AF70),HYPERLINK("#РТУС!"&amp;CELL("адрес",Проверка!AF70),"###"))))</f>
        <v/>
      </c>
      <c r="AG70" s="13"/>
      <c r="AH70" s="15" t="str">
        <f ca="1">IF(РТУС!AE70="","",IF(РТУС!AH70="",HYPERLINK("#РТУС!"&amp;CELL("адрес",Проверка!AH70),"заполнить"),IF(AND(LEN(РТУС!AH70)=5,РТУС!AH70&lt;TODAY()),HYPERLINK("#Проверка!"&amp;CELL("адрес",Проверка!AH70),РТУС!AH70),HYPERLINK("#РТУС!"&amp;CELL("адрес",Проверка!AH70),"###"))))</f>
        <v/>
      </c>
      <c r="AI70" s="15" t="str">
        <f ca="1">IF(РТУС!AE70="","",IF(РТУС!AI70="",HYPERLINK("#РТУС!"&amp;CELL("адрес",Проверка!AI70),"заполнить"),HYPERLINK("#Проверка!"&amp;CELL("адрес",Проверка!AI70),РТУС!AI70)))</f>
        <v/>
      </c>
      <c r="AJ70" s="13" t="str">
        <f ca="1">IF(РТУС!AE70="","",IF(РТУС!AJ70="",HYPERLINK("#РТУС!"&amp;CELL("адрес",Проверка!AJ70),"заполнить"),IF(OR(РТУС!AJ70="Юрлицо",РТУС!AJ70="Физлицо",РТУС!AJ70="ИП"),HYPERLINK("#Проверка!"&amp;CELL("адрес",Проверка!AJ70),РТУС!AJ70),HYPERLINK("#РТУС!"&amp;CELL("адрес",Проверка!AJ70),"###"))))</f>
        <v/>
      </c>
      <c r="AK70" s="13" t="str">
        <f ca="1">IF(РТУС!AK70="",HYPERLINK("#РТУС!"&amp;CELL("адрес",Проверка!AK70),"заполнить"),IF(OR(РТУС!AK70="Квартира",РТУС!AK70="Кладовая",РТУС!AK70="Машино-место",РТУС!AK70="Нежилое помещение"),HYPERLINK("#Проверка!"&amp;CELL("адрес",Проверка!AK70),РТУС!AK70),HYPERLINK("#РТУС!"&amp;CELL("адрес",Проверка!AK70),"###")))</f>
        <v>заполнить</v>
      </c>
      <c r="AL70" s="13" t="str">
        <f ca="1">IF(РТУС!AL70="",HYPERLINK("#РТУС!"&amp;CELL("адрес",Проверка!AL70),"заполнить"),HYPERLINK("#Проверка!"&amp;CELL("адрес",Проверка!AL70),РТУС!AL70))</f>
        <v>заполнить</v>
      </c>
      <c r="AM70" s="18" t="str">
        <f ca="1">IF(РТУС!AM70="",HYPERLINK("#РТУС!"&amp;CELL("адрес",Проверка!AM70),"заполнить"),IF(ISNUMBER(РТУС!AM70)=TRUE,IF(РТУС!AK70="Нежилое помещение",IF(РТУС!AM70&gt;7,HYPERLINK("#РТУС!"&amp;CELL("адрес",Проверка!AM70),"не больше 7 кв.м."),РТУС!AM70),HYPERLINK("#Проверка!"&amp;CELL("адрес",Проверка!AM70),РТУС!AM70)),HYPERLINK("#РТУС!"&amp;CELL("адрес",Проверка!AM70),"###")))</f>
        <v>заполнить</v>
      </c>
      <c r="AN70" s="13" t="str">
        <f ca="1">IF(РТУС!AN70="",HYPERLINK("#РТУС!"&amp;CELL("адрес",Проверка!AN70),"заполнить"),IF(OR(РТУС!AN70="Общая площадь помещения",РТУС!AN70="Общая приведенная площадь жилого помещения",РТУС!AN70="Общая площадь жилого помещения с учетом лоджий, балконов, террас и веранд"),HYPERLINK("#Проверка!"&amp;CELL("адрес",Проверка!AN70),РТУС!AN70),HYPERLINK("#РТУС!"&amp;CELL("адрес",Проверка!AN70),"###")))</f>
        <v>заполнить</v>
      </c>
      <c r="AO70" s="13" t="str">
        <f ca="1">IF(OR(РТУС!AK70="Квартира",РТУС!A70="Нежилое помещение"),IF(РТУС!AO70="",HYPERLINK("#РТУС!"&amp;CELL("адрес",Проверка!AO70),"заполнить"),IF(ISNUMBER(РТУС!AO70)=TRUE,HYPERLINK("#Проверка!"&amp;CELL("адрес",Проверка!AO70),РТУС!AO70),HYPERLINK("#РТУС!"&amp;CELL("адрес",Проверка!AO70),"###"))),"")</f>
        <v/>
      </c>
      <c r="AP70" s="13" t="str">
        <f>IF(РТУС!AP70="","",РТУС!AP70)</f>
        <v/>
      </c>
      <c r="AQ70" s="13" t="str">
        <f ca="1">IF(РТУС!AQ70="",HYPERLINK("#РТУС!"&amp;CELL("адрес",Проверка!AQ70),"заполнить"),HYPERLINK("#Проверка!"&amp;CELL("адрес",Проверка!AQ70),РТУС!AQ70))</f>
        <v>заполнить</v>
      </c>
      <c r="AR70" s="18" t="str">
        <f ca="1">IF(РТУС!AR70="",HYPERLINK("#РТУС!"&amp;CELL("адрес",Проверка!AR70),"заполнить"),IF(ISNUMBER(РТУС!AR70)=FALSE,HYPERLINK("#РТУС!"&amp;CELL("адрес",Проверка!AR70),"###"),IF(РТУС!G70="1",IF(РТУС!AB70=РТУС!AR70+РТУС!AU70,HYPERLINK("#Проверка!"&amp;CELL("адрес",Проверка!AR70),РТУС!AR70),HYPERLINK("#РТУС!"&amp;CELL("адрес",Проверка!AR70),"сверить суммы")),IF(РТУС!AB70=(SUMIF(РТУС!$A$4:$A$1000,A70,РТУС!$AR$4:$AR$1000)+SUMIF(РТУС!$A$4:$A$1000,A70,РТУС!$AU$4:$AU$1000)),HYPERLINK("#Проверка!"&amp;CELL("адрес",Проверка!AR70),РТУС!AR70),HYPERLINK("#РТУС!"&amp;CELL("адрес",Проверка!AR70),"сверить суммы")))))</f>
        <v>заполнить</v>
      </c>
      <c r="AS70" s="13" t="str">
        <f>IF(РТУС!AS70="","",РТУС!AS70)</f>
        <v/>
      </c>
      <c r="AT70" s="18" t="str">
        <f ca="1">IF(РТУС!AT70="",HYPERLINK("#РТУС!"&amp;CELL("адрес",Проверка!AT70),"заполнить"),IF(ISNUMBER(РТУС!AT70)=FALSE,HYPERLINK("#РТУС!"&amp;CELL("адрес",Проверка!AT70),"###"),IF(РТУС!AT70=РТУС!AR70,HYPERLINK("#Проверка!"&amp;CELL("адрес",Проверка!AT70),РТУС!AT70),HYPERLINK("#РТУС!"&amp;CELL("адрес",Проверка!AT70),"сверить суммы"))))</f>
        <v>заполнить</v>
      </c>
      <c r="AU70" s="18" t="str">
        <f ca="1">IF(РТУС!AU70="",HYPERLINK("#РТУС!"&amp;CELL("адрес",Проверка!AU70),"заполнить"),IF(ISNUMBER(РТУС!AU70)=FALSE,HYPERLINK("#РТУС!"&amp;CELL("адрес",Проверка!AU70),"###"),IF(РТУС!G70="1",IF(РТУС!AB70=РТУС!AR70+РТУС!AU70,HYPERLINK("#Проверка!"&amp;CELL("адрес",Проверка!AU70),РТУС!AU70),HYPERLINK("#РТУС!"&amp;CELL("адрес",Проверка!AU70),"сверить суммы")),IF(РТУС!AB70=(SUMIF(РТУС!$A$4:$A$1000,A70,РТУС!$AR$4:$AR$1000)+SUMIF(РТУС!$A$4:$A$1000,A70,РТУС!$AU$4:$AU$1000)),HYPERLINK("#Проверка!"&amp;CELL("адрес",Проверка!AU70),РТУС!AU70),HYPERLINK("#РТУС!"&amp;CELL("адрес",Проверка!AU70),"сверить суммы")))))</f>
        <v>заполнить</v>
      </c>
      <c r="AV70" s="13" t="str">
        <f ca="1">IF(РТУС!AV70="",HYPERLINK("#РТУС!"&amp;CELL("адрес",Проверка!AV70),"заполнить"),IF(OR(РТУС!AV70="Требование о передаче жилого помещения",РТУС!AV70="Требование о передаче машино-места",РТУС!AV70="Требования о передаче нежилого помещения",РТУС!AV70="Денежные требования"),HYPERLINK("#Проверка!"&amp;CELL("адрес",Проверка!AV70),РТУС!AV70),HYPERLINK("#РТУС!"&amp;CELL("адрес",Проверка!AV70),"###")))</f>
        <v>заполнить</v>
      </c>
      <c r="AW70" s="13" t="str">
        <f ca="1">IF(РТУС!AW70="",HYPERLINK("#РТУС!"&amp;CELL("адрес",Проверка!AW70),"заполнить"),IF(OR(РТУС!AW70="Включен в полном объеме",РТУС!AW70="Включен частично"),HYPERLINK("#Проверка!"&amp;CELL("адрес",Проверка!AW70),РТУС!AW70),HYPERLINK("#РТУС!"&amp;CELL("адрес",Проверка!AW70),"###")))</f>
        <v>заполнить</v>
      </c>
      <c r="AX70" s="15" t="str">
        <f ca="1">IF(РТУС!AX70="",HYPERLINK("#РТУС!"&amp;CELL("адрес",Проверка!AX70),"заполнить"),IF(AND(LEN(РТУС!AX70)=5,РТУС!AX70&lt;TODAY()),HYPERLINK("#Проверка!"&amp;CELL("адрес",Проверка!AX70),РТУС!AX70),HYPERLINK("#РТУС!"&amp;CELL("адрес",Проверка!AX70),"###")))</f>
        <v>заполнить</v>
      </c>
      <c r="AY70" s="15" t="str">
        <f ca="1">IF(РТУС!AY70="",HYPERLINK("#РТУС!"&amp;CELL("адрес",Проверка!AY70),"заполнить"),IF(AND(LEN(РТУС!AY70)=5,РТУС!AY70&lt;TODAY()),HYPERLINK("#Проверка!"&amp;CELL("адрес",Проверка!AY70),РТУС!AY70),HYPERLINK("#РТУС!"&amp;CELL("адрес",Проверка!AY70),"###")))</f>
        <v>заполнить</v>
      </c>
    </row>
    <row r="71" spans="1:51" x14ac:dyDescent="0.25">
      <c r="A71" s="10" t="str">
        <f>РТУС!A71</f>
        <v>.</v>
      </c>
      <c r="B71" s="13" t="str">
        <f ca="1">IF(РТУС!B71="",HYPERLINK("#РТУС!"&amp;CELL("адрес",Проверка!B71),"заполнить"),IF(AND(LEN(РТУС!B71)=10,РТУС!B70=РТУС!B71),HYPERLINK("#Проверка!"&amp;CELL("адрес",Проверка!B71),РТУС!B71),HYPERLINK("#РТУС!"&amp;CELL("адрес",Проверка!B71),"###")))</f>
        <v>заполнить</v>
      </c>
      <c r="C71" s="13" t="str">
        <f ca="1">IF(РТУС!C71="",HYPERLINK("#РТУС!"&amp;CELL("адрес",Проверка!C71),"заполнить"),IF(AND(ISNUMBER(РТУС!C71)=TRUE,РТУС!C71&gt;0,РТУС!C70=РТУС!C71),HYPERLINK("#Проверка!"&amp;CELL("адрес",Проверка!C71),РТУС!C71),HYPERLINK("#РТУС!"&amp;CELL("адрес",Проверка!C71),"###")))</f>
        <v>заполнить</v>
      </c>
      <c r="D71" s="13" t="str">
        <f>IF(РТУС!D71="","",РТУС!D71)</f>
        <v/>
      </c>
      <c r="E71" s="13" t="str">
        <f ca="1">IF(РТУС!E71="",HYPERLINK("#РТУС!"&amp;CELL("адрес",Проверка!E71),"заполнить"),IF(РТУС!E70=РТУС!E71,HYPERLINK("#Проверка!"&amp;CELL("адрес",Проверка!E71),РТУС!E71),HYPERLINK("#РТУС!"&amp;CELL("адрес",Проверка!E71),"###")))</f>
        <v>заполнить</v>
      </c>
      <c r="F71" s="13" t="str">
        <f ca="1">IF(РТУС!F71="",HYPERLINK("#РТУС!"&amp;CELL("адрес",Проверка!F71),"заполнить"),HYPERLINK("#Проверка!"&amp;CELL("адрес",Проверка!F71),РТУС!F71))</f>
        <v>заполнить</v>
      </c>
      <c r="G71" s="20" t="str">
        <f ca="1">IF(РТУС!G71="",HYPERLINK("#РТУС!"&amp;CELL("адрес",Проверка!G71),"заполнить"),IF(РТУС!G71="1",HYPERLINK("#Проверка!"&amp;CELL("адрес",Проверка!G71),"1"),IF(AND(ISNUMBER(РТУС!G71)=TRUE,РТУС!G71&lt;=1,РТУС!G71&gt;0),IF(SUMIF(РТУС!$A$4:$A$1000,A71,РТУС!$G$4:$G$1000)=1,HYPERLINK("#Проверка!"&amp;CELL("адрес",Проверка!G71),РТУС!G71),HYPERLINK("#РТУС!"&amp;CELL("адрес",Проверка!G71),"сумма долей ≠ 1")),HYPERLINK("#РТУС!"&amp;CELL("адрес",Проверка!G71),"###"))))</f>
        <v>заполнить</v>
      </c>
      <c r="H71" s="13" t="str">
        <f ca="1">IF(РТУС!H71="",HYPERLINK("#РТУС!"&amp;CELL("адрес",Проверка!H71),"заполнить"),IF(OR(РТУС!H71="Юрлицо",РТУС!H71="Физлицо",РТУС!H71="ИП"),HYPERLINK("#Проверка!"&amp;CELL("адрес",Проверка!H71),РТУС!H71),HYPERLINK("#РТУС!"&amp;CELL("адрес",Проверка!H71),"###")))</f>
        <v>заполнить</v>
      </c>
      <c r="I71" s="13" t="str">
        <f ca="1">IF(OR(РТУС!H71="Юрлицо",РТУС!H71="ИП"),IF(РТУС!I71="",HYPERLINK("#РТУС!"&amp;CELL("адрес",Проверка!I71),"заполнить"),IF(OR(LEN(РТУС!I71)=10,LEN(РТУС!I71)=12),HYPERLINK("#Проверка!"&amp;CELL("адрес",Проверка!I71),РТУС!I71),HYPERLINK("#РТУС!"&amp;CELL("адрес",Проверка!I71),"###"))),"")</f>
        <v/>
      </c>
      <c r="J71" s="15" t="str">
        <f ca="1">IF(РТУС!J71="","",IF(AND(LEN(РТУС!J71)=5,РТУС!J71&lt;TODAY()),HYPERLINK("#Проверка!"&amp;CELL("адрес",Проверка!J71),РТУС!J71),HYPERLINK("#РТУС!"&amp;CELL("адрес",Проверка!J71),"###")))</f>
        <v/>
      </c>
      <c r="K71" s="13" t="str">
        <f>IF(РТУС!K71="","",РТУС!K71)</f>
        <v/>
      </c>
      <c r="L71" s="13" t="str">
        <f ca="1">IF(OR(РТУС!H71="Физлицо",РТУС!H71="ИП"),IF(РТУС!L71="",HYPERLINK("#РТУС!"&amp;CELL("адрес",Проверка!L71),"заполнить"),IF(OR(РТУС!L71="Загранпаспорт гражданина РФ",РТУС!L71="Паспорт гражданина РФ",РТУС!L71="Иностранный паспорт",РТУС!L71="Свидетельство о рождении",РТУС!L71="Вид на жительство"),HYPERLINK("#Проверка!"&amp;CELL("адрес",Проверка!L71),РТУС!L71),HYPERLINK("#РТУС!"&amp;CELL("адрес",Проверка!L71),"###"))),"")</f>
        <v/>
      </c>
      <c r="M71" s="13" t="str">
        <f ca="1">IF(AND(OR(РТУС!L71="Паспорт гражданина РФ",РТУС!L71="Свидетельство о рождении"),РТУС!M71=""),HYPERLINK("#РТУС!"&amp;CELL("адрес",Проверка!M71),"заполнить"),IF(РТУС!L71="Паспорт гражданина РФ",IF(LEN(РТУС!M71)=4,HYPERLINK("#Проверка!"&amp;CELL("адрес",Проверка!M71),РТУС!M71),HYPERLINK("#РТУС!"&amp;CELL("адрес",Проверка!M71),"###")),IF(РТУС!L71="Свидетельство о рождении",HYPERLINK("#Проверка!"&amp;CELL("адрес",Проверка!M71),РТУС!M71),"")))</f>
        <v/>
      </c>
      <c r="N71" s="13" t="str">
        <f ca="1">IF(РТУС!L71="","",IF(РТУС!N71="",HYPERLINK("#РТУС!"&amp;CELL("адрес",Проверка!N71),"заполнить"),IF(OR(РТУС!L71="Паспорт гражданина РФ",РТУС!L71="Свидетельство о рождении"),IF(LEN(РТУС!N71)=6,HYPERLINK("#Проверка!"&amp;CELL("адрес",Проверка!N71),РТУС!N71),HYPERLINK("#РТУС!"&amp;CELL("адрес",Проверка!N71),"###")),HYPERLINK("#Проверка!"&amp;CELL("адрес",Проверка!N71),РТУС!N71))))</f>
        <v/>
      </c>
      <c r="O71" s="15" t="str">
        <f ca="1">IF(РТУС!L71="","",IF(РТУС!O71="",HYPERLINK("#РТУС!"&amp;CELL("адрес",Проверка!O71),"заполнить"),IF(AND(LEN(РТУС!O71)=5,РТУС!O71&lt;TODAY()),IF(РТУС!L71="Свидетельство о рождении",IF(РТУС!O71&gt;EDATE(TODAY(),-168),HYPERLINK("#Проверка!"&amp;CELL("адрес",Проверка!O71),РТУС!O71),HYPERLINK("#РТУС!"&amp;CELL("адрес",Проверка!O71),"недействительно")),HYPERLINK("#Проверка!"&amp;CELL("адрес",Проверка!O71),РТУС!O71)),HYPERLINK("#РТУС!"&amp;CELL("адрес",Проверка!O71),"###"))))</f>
        <v/>
      </c>
      <c r="P71" s="21" t="str">
        <f ca="1">IF(РТУС!L71="Паспорт гражданина РФ",IF(РТУС!P71="",HYPERLINK("#РТУС!"&amp;CELL("адрес",Проверка!P71),"заполнить"),HYPERLINK("#Проверка!"&amp;CELL("адрес",Проверка!P71),РТУС!P71)),"")</f>
        <v/>
      </c>
      <c r="Q71" s="13" t="str">
        <f ca="1">IF(РТУС!L71="Паспорт гражданина РФ",IF(РТУС!Q71="",HYPERLINK("#РТУС!"&amp;CELL("адрес",Проверка!Q71),"заполнить"),IF(LEN(РТУС!Q71)=7,HYPERLINK("#Проверка!"&amp;CELL("адрес",Проверка!Q71),РТУС!Q71),HYPERLINK("#РТУС!"&amp;CELL("адрес",Проверка!Q71),"###"))),"")</f>
        <v/>
      </c>
      <c r="R71" s="13" t="str">
        <f ca="1">IF(РТУС!R71="",HYPERLINK("#РТУС!"&amp;CELL("адрес",Проверка!R71),"заполнить"),HYPERLINK("#Проверка!"&amp;CELL("адрес",Проверка!R71),РТУС!R71))</f>
        <v>заполнить</v>
      </c>
      <c r="S71" s="13" t="str">
        <f>IF(РТУС!S71="","",РТУС!S71)</f>
        <v/>
      </c>
      <c r="T71" s="13" t="str">
        <f>IF(РТУС!T71="","",РТУС!T71)</f>
        <v/>
      </c>
      <c r="U71" s="13" t="str">
        <f>IF(РТУС!U71="","",РТУС!U71)</f>
        <v/>
      </c>
      <c r="V71" s="13" t="str">
        <f ca="1">IF(РТУС!V71="",HYPERLINK("#РТУС!"&amp;CELL("адрес",Проверка!V71),"заполнить"),IF(OR(РТУС!V71="Договор участия в долевом строительстве",РТУС!V71="Предварительный договор участия в долевом строительстве",РТУС!V71="Определение Арбитражного суда",РТУС!V71="Решение суда общей юрисдикции",РТУС!V71="Иные договоры"),HYPERLINK("#Проверка!"&amp;CELL("адрес",Проверка!V71),РТУС!V71),HYPERLINK("#РТУС!"&amp;CELL("адрес",Проверка!V71),"###")))</f>
        <v>заполнить</v>
      </c>
      <c r="W71" s="13" t="str">
        <f ca="1">IF(РТУС!W71="",HYPERLINK("#РТУС!"&amp;CELL("адрес",Проверка!W71),"заполнить"),HYPERLINK("#Проверка!"&amp;CELL("адрес",Проверка!W71),РТУС!W71))</f>
        <v>заполнить</v>
      </c>
      <c r="X71" s="15" t="str">
        <f ca="1">IF(РТУС!X71="",HYPERLINK("#РТУС!"&amp;CELL("адрес",Проверка!X71),"заполнить"),IF(AND(LEN(РТУС!X71)=5,РТУС!X71&lt;TODAY()),HYPERLINK("#Проверка!"&amp;CELL("адрес",Проверка!X71),РТУС!X71),HYPERLINK("#РТУС!"&amp;CELL("адрес",Проверка!X71),"###")))</f>
        <v>заполнить</v>
      </c>
      <c r="Y71" s="13" t="str">
        <f>IF(РТУС!Y71="","",РТУС!Y71)</f>
        <v/>
      </c>
      <c r="Z71" s="15" t="str">
        <f ca="1">IF(РТУС!Z71="","",IF(AND(LEN(РТУС!Z71)=5,РТУС!Z71&lt;TODAY()),HYPERLINK("#Проверка!"&amp;CELL("адрес",Проверка!Z71),РТУС!Z71),HYPERLINK("#РТУС!"&amp;CELL("адрес",Проверка!Z71),"###")))</f>
        <v/>
      </c>
      <c r="AA71" s="18" t="str">
        <f ca="1">IF(РТУС!AA71="",HYPERLINK("#РТУС!"&amp;CELL("адрес",Проверка!AA71),"заполнить"),IF(ISNUMBER(РТУС!AA71)=TRUE,HYPERLINK("#Проверка!"&amp;CELL("адрес",Проверка!AA71),РТУС!AA71),HYPERLINK("#РТУС!"&amp;CELL("адрес",Проверка!AA71),"###")))</f>
        <v>заполнить</v>
      </c>
      <c r="AB71" s="18" t="str">
        <f ca="1">IF(РТУС!AB71="",HYPERLINK("#РТУС!"&amp;CELL("адрес",Проверка!AB71),"заполнить"),IF(ISNUMBER(РТУС!AB71)=TRUE,HYPERLINK("#Проверка!"&amp;CELL("адрес",Проверка!AB71),РТУС!AB71),HYPERLINK("#РТУС!"&amp;CELL("адрес",Проверка!AB71),"###")))</f>
        <v>заполнить</v>
      </c>
      <c r="AC71" s="18" t="str">
        <f ca="1">IF(РТУС!AC71="","",IF(ISNUMBER(РТУС!AC71)=TRUE,HYPERLINK("#Проверка!"&amp;CELL("адрес",Проверка!AC71),РТУС!AC71),HYPERLINK("#РТУС!"&amp;CELL("адрес",Проверка!AC71),"###")))</f>
        <v/>
      </c>
      <c r="AD71" s="18" t="str">
        <f ca="1">IF(РТУС!AD71="","",IF(ISNUMBER(РТУС!AD71)=TRUE,HYPERLINK("#Проверка!"&amp;CELL("адрес",Проверка!AD71),РТУС!AD71),HYPERLINK("#РТУС!"&amp;CELL("адрес",Проверка!AD71),"###")))</f>
        <v/>
      </c>
      <c r="AE71" s="13" t="str">
        <f>IF(РТУС!AE71="","",РТУС!AE71)</f>
        <v/>
      </c>
      <c r="AF71" s="15" t="str">
        <f ca="1">IF(РТУС!AE71="","",IF(РТУС!AF71="",HYPERLINK("#РТУС!"&amp;CELL("адрес",Проверка!AF71),"заполнить"),IF(AND(LEN(РТУС!AF71)=5,РТУС!AF71&lt;TODAY()),HYPERLINK("#Проверка!"&amp;CELL("адрес",Проверка!AF71),РТУС!AF71),HYPERLINK("#РТУС!"&amp;CELL("адрес",Проверка!AF71),"###"))))</f>
        <v/>
      </c>
      <c r="AG71" s="13"/>
      <c r="AH71" s="15" t="str">
        <f ca="1">IF(РТУС!AE71="","",IF(РТУС!AH71="",HYPERLINK("#РТУС!"&amp;CELL("адрес",Проверка!AH71),"заполнить"),IF(AND(LEN(РТУС!AH71)=5,РТУС!AH71&lt;TODAY()),HYPERLINK("#Проверка!"&amp;CELL("адрес",Проверка!AH71),РТУС!AH71),HYPERLINK("#РТУС!"&amp;CELL("адрес",Проверка!AH71),"###"))))</f>
        <v/>
      </c>
      <c r="AI71" s="15" t="str">
        <f ca="1">IF(РТУС!AE71="","",IF(РТУС!AI71="",HYPERLINK("#РТУС!"&amp;CELL("адрес",Проверка!AI71),"заполнить"),HYPERLINK("#Проверка!"&amp;CELL("адрес",Проверка!AI71),РТУС!AI71)))</f>
        <v/>
      </c>
      <c r="AJ71" s="13" t="str">
        <f ca="1">IF(РТУС!AE71="","",IF(РТУС!AJ71="",HYPERLINK("#РТУС!"&amp;CELL("адрес",Проверка!AJ71),"заполнить"),IF(OR(РТУС!AJ71="Юрлицо",РТУС!AJ71="Физлицо",РТУС!AJ71="ИП"),HYPERLINK("#Проверка!"&amp;CELL("адрес",Проверка!AJ71),РТУС!AJ71),HYPERLINK("#РТУС!"&amp;CELL("адрес",Проверка!AJ71),"###"))))</f>
        <v/>
      </c>
      <c r="AK71" s="13" t="str">
        <f ca="1">IF(РТУС!AK71="",HYPERLINK("#РТУС!"&amp;CELL("адрес",Проверка!AK71),"заполнить"),IF(OR(РТУС!AK71="Квартира",РТУС!AK71="Кладовая",РТУС!AK71="Машино-место",РТУС!AK71="Нежилое помещение"),HYPERLINK("#Проверка!"&amp;CELL("адрес",Проверка!AK71),РТУС!AK71),HYPERLINK("#РТУС!"&amp;CELL("адрес",Проверка!AK71),"###")))</f>
        <v>заполнить</v>
      </c>
      <c r="AL71" s="13" t="str">
        <f ca="1">IF(РТУС!AL71="",HYPERLINK("#РТУС!"&amp;CELL("адрес",Проверка!AL71),"заполнить"),HYPERLINK("#Проверка!"&amp;CELL("адрес",Проверка!AL71),РТУС!AL71))</f>
        <v>заполнить</v>
      </c>
      <c r="AM71" s="18" t="str">
        <f ca="1">IF(РТУС!AM71="",HYPERLINK("#РТУС!"&amp;CELL("адрес",Проверка!AM71),"заполнить"),IF(ISNUMBER(РТУС!AM71)=TRUE,IF(РТУС!AK71="Нежилое помещение",IF(РТУС!AM71&gt;7,HYPERLINK("#РТУС!"&amp;CELL("адрес",Проверка!AM71),"не больше 7 кв.м."),РТУС!AM71),HYPERLINK("#Проверка!"&amp;CELL("адрес",Проверка!AM71),РТУС!AM71)),HYPERLINK("#РТУС!"&amp;CELL("адрес",Проверка!AM71),"###")))</f>
        <v>заполнить</v>
      </c>
      <c r="AN71" s="13" t="str">
        <f ca="1">IF(РТУС!AN71="",HYPERLINK("#РТУС!"&amp;CELL("адрес",Проверка!AN71),"заполнить"),IF(OR(РТУС!AN71="Общая площадь помещения",РТУС!AN71="Общая приведенная площадь жилого помещения",РТУС!AN71="Общая площадь жилого помещения с учетом лоджий, балконов, террас и веранд"),HYPERLINK("#Проверка!"&amp;CELL("адрес",Проверка!AN71),РТУС!AN71),HYPERLINK("#РТУС!"&amp;CELL("адрес",Проверка!AN71),"###")))</f>
        <v>заполнить</v>
      </c>
      <c r="AO71" s="13" t="str">
        <f ca="1">IF(OR(РТУС!AK71="Квартира",РТУС!A71="Нежилое помещение"),IF(РТУС!AO71="",HYPERLINK("#РТУС!"&amp;CELL("адрес",Проверка!AO71),"заполнить"),IF(ISNUMBER(РТУС!AO71)=TRUE,HYPERLINK("#Проверка!"&amp;CELL("адрес",Проверка!AO71),РТУС!AO71),HYPERLINK("#РТУС!"&amp;CELL("адрес",Проверка!AO71),"###"))),"")</f>
        <v/>
      </c>
      <c r="AP71" s="13" t="str">
        <f>IF(РТУС!AP71="","",РТУС!AP71)</f>
        <v/>
      </c>
      <c r="AQ71" s="13" t="str">
        <f ca="1">IF(РТУС!AQ71="",HYPERLINK("#РТУС!"&amp;CELL("адрес",Проверка!AQ71),"заполнить"),HYPERLINK("#Проверка!"&amp;CELL("адрес",Проверка!AQ71),РТУС!AQ71))</f>
        <v>заполнить</v>
      </c>
      <c r="AR71" s="18" t="str">
        <f ca="1">IF(РТУС!AR71="",HYPERLINK("#РТУС!"&amp;CELL("адрес",Проверка!AR71),"заполнить"),IF(ISNUMBER(РТУС!AR71)=FALSE,HYPERLINK("#РТУС!"&amp;CELL("адрес",Проверка!AR71),"###"),IF(РТУС!G71="1",IF(РТУС!AB71=РТУС!AR71+РТУС!AU71,HYPERLINK("#Проверка!"&amp;CELL("адрес",Проверка!AR71),РТУС!AR71),HYPERLINK("#РТУС!"&amp;CELL("адрес",Проверка!AR71),"сверить суммы")),IF(РТУС!AB71=(SUMIF(РТУС!$A$4:$A$1000,A71,РТУС!$AR$4:$AR$1000)+SUMIF(РТУС!$A$4:$A$1000,A71,РТУС!$AU$4:$AU$1000)),HYPERLINK("#Проверка!"&amp;CELL("адрес",Проверка!AR71),РТУС!AR71),HYPERLINK("#РТУС!"&amp;CELL("адрес",Проверка!AR71),"сверить суммы")))))</f>
        <v>заполнить</v>
      </c>
      <c r="AS71" s="13" t="str">
        <f>IF(РТУС!AS71="","",РТУС!AS71)</f>
        <v/>
      </c>
      <c r="AT71" s="18" t="str">
        <f ca="1">IF(РТУС!AT71="",HYPERLINK("#РТУС!"&amp;CELL("адрес",Проверка!AT71),"заполнить"),IF(ISNUMBER(РТУС!AT71)=FALSE,HYPERLINK("#РТУС!"&amp;CELL("адрес",Проверка!AT71),"###"),IF(РТУС!AT71=РТУС!AR71,HYPERLINK("#Проверка!"&amp;CELL("адрес",Проверка!AT71),РТУС!AT71),HYPERLINK("#РТУС!"&amp;CELL("адрес",Проверка!AT71),"сверить суммы"))))</f>
        <v>заполнить</v>
      </c>
      <c r="AU71" s="18" t="str">
        <f ca="1">IF(РТУС!AU71="",HYPERLINK("#РТУС!"&amp;CELL("адрес",Проверка!AU71),"заполнить"),IF(ISNUMBER(РТУС!AU71)=FALSE,HYPERLINK("#РТУС!"&amp;CELL("адрес",Проверка!AU71),"###"),IF(РТУС!G71="1",IF(РТУС!AB71=РТУС!AR71+РТУС!AU71,HYPERLINK("#Проверка!"&amp;CELL("адрес",Проверка!AU71),РТУС!AU71),HYPERLINK("#РТУС!"&amp;CELL("адрес",Проверка!AU71),"сверить суммы")),IF(РТУС!AB71=(SUMIF(РТУС!$A$4:$A$1000,A71,РТУС!$AR$4:$AR$1000)+SUMIF(РТУС!$A$4:$A$1000,A71,РТУС!$AU$4:$AU$1000)),HYPERLINK("#Проверка!"&amp;CELL("адрес",Проверка!AU71),РТУС!AU71),HYPERLINK("#РТУС!"&amp;CELL("адрес",Проверка!AU71),"сверить суммы")))))</f>
        <v>заполнить</v>
      </c>
      <c r="AV71" s="13" t="str">
        <f ca="1">IF(РТУС!AV71="",HYPERLINK("#РТУС!"&amp;CELL("адрес",Проверка!AV71),"заполнить"),IF(OR(РТУС!AV71="Требование о передаче жилого помещения",РТУС!AV71="Требование о передаче машино-места",РТУС!AV71="Требования о передаче нежилого помещения",РТУС!AV71="Денежные требования"),HYPERLINK("#Проверка!"&amp;CELL("адрес",Проверка!AV71),РТУС!AV71),HYPERLINK("#РТУС!"&amp;CELL("адрес",Проверка!AV71),"###")))</f>
        <v>заполнить</v>
      </c>
      <c r="AW71" s="13" t="str">
        <f ca="1">IF(РТУС!AW71="",HYPERLINK("#РТУС!"&amp;CELL("адрес",Проверка!AW71),"заполнить"),IF(OR(РТУС!AW71="Включен в полном объеме",РТУС!AW71="Включен частично"),HYPERLINK("#Проверка!"&amp;CELL("адрес",Проверка!AW71),РТУС!AW71),HYPERLINK("#РТУС!"&amp;CELL("адрес",Проверка!AW71),"###")))</f>
        <v>заполнить</v>
      </c>
      <c r="AX71" s="15" t="str">
        <f ca="1">IF(РТУС!AX71="",HYPERLINK("#РТУС!"&amp;CELL("адрес",Проверка!AX71),"заполнить"),IF(AND(LEN(РТУС!AX71)=5,РТУС!AX71&lt;TODAY()),HYPERLINK("#Проверка!"&amp;CELL("адрес",Проверка!AX71),РТУС!AX71),HYPERLINK("#РТУС!"&amp;CELL("адрес",Проверка!AX71),"###")))</f>
        <v>заполнить</v>
      </c>
      <c r="AY71" s="15" t="str">
        <f ca="1">IF(РТУС!AY71="",HYPERLINK("#РТУС!"&amp;CELL("адрес",Проверка!AY71),"заполнить"),IF(AND(LEN(РТУС!AY71)=5,РТУС!AY71&lt;TODAY()),HYPERLINK("#Проверка!"&amp;CELL("адрес",Проверка!AY71),РТУС!AY71),HYPERLINK("#РТУС!"&amp;CELL("адрес",Проверка!AY71),"###")))</f>
        <v>заполнить</v>
      </c>
    </row>
    <row r="72" spans="1:51" x14ac:dyDescent="0.25">
      <c r="A72" s="10" t="str">
        <f>РТУС!A72</f>
        <v>.</v>
      </c>
      <c r="B72" s="13" t="str">
        <f ca="1">IF(РТУС!B72="",HYPERLINK("#РТУС!"&amp;CELL("адрес",Проверка!B72),"заполнить"),IF(AND(LEN(РТУС!B72)=10,РТУС!B71=РТУС!B72),HYPERLINK("#Проверка!"&amp;CELL("адрес",Проверка!B72),РТУС!B72),HYPERLINK("#РТУС!"&amp;CELL("адрес",Проверка!B72),"###")))</f>
        <v>заполнить</v>
      </c>
      <c r="C72" s="13" t="str">
        <f ca="1">IF(РТУС!C72="",HYPERLINK("#РТУС!"&amp;CELL("адрес",Проверка!C72),"заполнить"),IF(AND(ISNUMBER(РТУС!C72)=TRUE,РТУС!C72&gt;0,РТУС!C71=РТУС!C72),HYPERLINK("#Проверка!"&amp;CELL("адрес",Проверка!C72),РТУС!C72),HYPERLINK("#РТУС!"&amp;CELL("адрес",Проверка!C72),"###")))</f>
        <v>заполнить</v>
      </c>
      <c r="D72" s="13" t="str">
        <f>IF(РТУС!D72="","",РТУС!D72)</f>
        <v/>
      </c>
      <c r="E72" s="13" t="str">
        <f ca="1">IF(РТУС!E72="",HYPERLINK("#РТУС!"&amp;CELL("адрес",Проверка!E72),"заполнить"),IF(РТУС!E71=РТУС!E72,HYPERLINK("#Проверка!"&amp;CELL("адрес",Проверка!E72),РТУС!E72),HYPERLINK("#РТУС!"&amp;CELL("адрес",Проверка!E72),"###")))</f>
        <v>заполнить</v>
      </c>
      <c r="F72" s="13" t="str">
        <f ca="1">IF(РТУС!F72="",HYPERLINK("#РТУС!"&amp;CELL("адрес",Проверка!F72),"заполнить"),HYPERLINK("#Проверка!"&amp;CELL("адрес",Проверка!F72),РТУС!F72))</f>
        <v>заполнить</v>
      </c>
      <c r="G72" s="20" t="str">
        <f ca="1">IF(РТУС!G72="",HYPERLINK("#РТУС!"&amp;CELL("адрес",Проверка!G72),"заполнить"),IF(РТУС!G72="1",HYPERLINK("#Проверка!"&amp;CELL("адрес",Проверка!G72),"1"),IF(AND(ISNUMBER(РТУС!G72)=TRUE,РТУС!G72&lt;=1,РТУС!G72&gt;0),IF(SUMIF(РТУС!$A$4:$A$1000,A72,РТУС!$G$4:$G$1000)=1,HYPERLINK("#Проверка!"&amp;CELL("адрес",Проверка!G72),РТУС!G72),HYPERLINK("#РТУС!"&amp;CELL("адрес",Проверка!G72),"сумма долей ≠ 1")),HYPERLINK("#РТУС!"&amp;CELL("адрес",Проверка!G72),"###"))))</f>
        <v>заполнить</v>
      </c>
      <c r="H72" s="13" t="str">
        <f ca="1">IF(РТУС!H72="",HYPERLINK("#РТУС!"&amp;CELL("адрес",Проверка!H72),"заполнить"),IF(OR(РТУС!H72="Юрлицо",РТУС!H72="Физлицо",РТУС!H72="ИП"),HYPERLINK("#Проверка!"&amp;CELL("адрес",Проверка!H72),РТУС!H72),HYPERLINK("#РТУС!"&amp;CELL("адрес",Проверка!H72),"###")))</f>
        <v>заполнить</v>
      </c>
      <c r="I72" s="13" t="str">
        <f ca="1">IF(OR(РТУС!H72="Юрлицо",РТУС!H72="ИП"),IF(РТУС!I72="",HYPERLINK("#РТУС!"&amp;CELL("адрес",Проверка!I72),"заполнить"),IF(OR(LEN(РТУС!I72)=10,LEN(РТУС!I72)=12),HYPERLINK("#Проверка!"&amp;CELL("адрес",Проверка!I72),РТУС!I72),HYPERLINK("#РТУС!"&amp;CELL("адрес",Проверка!I72),"###"))),"")</f>
        <v/>
      </c>
      <c r="J72" s="15" t="str">
        <f ca="1">IF(РТУС!J72="","",IF(AND(LEN(РТУС!J72)=5,РТУС!J72&lt;TODAY()),HYPERLINK("#Проверка!"&amp;CELL("адрес",Проверка!J72),РТУС!J72),HYPERLINK("#РТУС!"&amp;CELL("адрес",Проверка!J72),"###")))</f>
        <v/>
      </c>
      <c r="K72" s="13" t="str">
        <f>IF(РТУС!K72="","",РТУС!K72)</f>
        <v/>
      </c>
      <c r="L72" s="13" t="str">
        <f ca="1">IF(OR(РТУС!H72="Физлицо",РТУС!H72="ИП"),IF(РТУС!L72="",HYPERLINK("#РТУС!"&amp;CELL("адрес",Проверка!L72),"заполнить"),IF(OR(РТУС!L72="Загранпаспорт гражданина РФ",РТУС!L72="Паспорт гражданина РФ",РТУС!L72="Иностранный паспорт",РТУС!L72="Свидетельство о рождении",РТУС!L72="Вид на жительство"),HYPERLINK("#Проверка!"&amp;CELL("адрес",Проверка!L72),РТУС!L72),HYPERLINK("#РТУС!"&amp;CELL("адрес",Проверка!L72),"###"))),"")</f>
        <v/>
      </c>
      <c r="M72" s="13" t="str">
        <f ca="1">IF(AND(OR(РТУС!L72="Паспорт гражданина РФ",РТУС!L72="Свидетельство о рождении"),РТУС!M72=""),HYPERLINK("#РТУС!"&amp;CELL("адрес",Проверка!M72),"заполнить"),IF(РТУС!L72="Паспорт гражданина РФ",IF(LEN(РТУС!M72)=4,HYPERLINK("#Проверка!"&amp;CELL("адрес",Проверка!M72),РТУС!M72),HYPERLINK("#РТУС!"&amp;CELL("адрес",Проверка!M72),"###")),IF(РТУС!L72="Свидетельство о рождении",HYPERLINK("#Проверка!"&amp;CELL("адрес",Проверка!M72),РТУС!M72),"")))</f>
        <v/>
      </c>
      <c r="N72" s="13" t="str">
        <f ca="1">IF(РТУС!L72="","",IF(РТУС!N72="",HYPERLINK("#РТУС!"&amp;CELL("адрес",Проверка!N72),"заполнить"),IF(OR(РТУС!L72="Паспорт гражданина РФ",РТУС!L72="Свидетельство о рождении"),IF(LEN(РТУС!N72)=6,HYPERLINK("#Проверка!"&amp;CELL("адрес",Проверка!N72),РТУС!N72),HYPERLINK("#РТУС!"&amp;CELL("адрес",Проверка!N72),"###")),HYPERLINK("#Проверка!"&amp;CELL("адрес",Проверка!N72),РТУС!N72))))</f>
        <v/>
      </c>
      <c r="O72" s="15" t="str">
        <f ca="1">IF(РТУС!L72="","",IF(РТУС!O72="",HYPERLINK("#РТУС!"&amp;CELL("адрес",Проверка!O72),"заполнить"),IF(AND(LEN(РТУС!O72)=5,РТУС!O72&lt;TODAY()),IF(РТУС!L72="Свидетельство о рождении",IF(РТУС!O72&gt;EDATE(TODAY(),-168),HYPERLINK("#Проверка!"&amp;CELL("адрес",Проверка!O72),РТУС!O72),HYPERLINK("#РТУС!"&amp;CELL("адрес",Проверка!O72),"недействительно")),HYPERLINK("#Проверка!"&amp;CELL("адрес",Проверка!O72),РТУС!O72)),HYPERLINK("#РТУС!"&amp;CELL("адрес",Проверка!O72),"###"))))</f>
        <v/>
      </c>
      <c r="P72" s="21" t="str">
        <f ca="1">IF(РТУС!L72="Паспорт гражданина РФ",IF(РТУС!P72="",HYPERLINK("#РТУС!"&amp;CELL("адрес",Проверка!P72),"заполнить"),HYPERLINK("#Проверка!"&amp;CELL("адрес",Проверка!P72),РТУС!P72)),"")</f>
        <v/>
      </c>
      <c r="Q72" s="13" t="str">
        <f ca="1">IF(РТУС!L72="Паспорт гражданина РФ",IF(РТУС!Q72="",HYPERLINK("#РТУС!"&amp;CELL("адрес",Проверка!Q72),"заполнить"),IF(LEN(РТУС!Q72)=7,HYPERLINK("#Проверка!"&amp;CELL("адрес",Проверка!Q72),РТУС!Q72),HYPERLINK("#РТУС!"&amp;CELL("адрес",Проверка!Q72),"###"))),"")</f>
        <v/>
      </c>
      <c r="R72" s="13" t="str">
        <f ca="1">IF(РТУС!R72="",HYPERLINK("#РТУС!"&amp;CELL("адрес",Проверка!R72),"заполнить"),HYPERLINK("#Проверка!"&amp;CELL("адрес",Проверка!R72),РТУС!R72))</f>
        <v>заполнить</v>
      </c>
      <c r="S72" s="13" t="str">
        <f>IF(РТУС!S72="","",РТУС!S72)</f>
        <v/>
      </c>
      <c r="T72" s="13" t="str">
        <f>IF(РТУС!T72="","",РТУС!T72)</f>
        <v/>
      </c>
      <c r="U72" s="13" t="str">
        <f>IF(РТУС!U72="","",РТУС!U72)</f>
        <v/>
      </c>
      <c r="V72" s="13" t="str">
        <f ca="1">IF(РТУС!V72="",HYPERLINK("#РТУС!"&amp;CELL("адрес",Проверка!V72),"заполнить"),IF(OR(РТУС!V72="Договор участия в долевом строительстве",РТУС!V72="Предварительный договор участия в долевом строительстве",РТУС!V72="Определение Арбитражного суда",РТУС!V72="Решение суда общей юрисдикции",РТУС!V72="Иные договоры"),HYPERLINK("#Проверка!"&amp;CELL("адрес",Проверка!V72),РТУС!V72),HYPERLINK("#РТУС!"&amp;CELL("адрес",Проверка!V72),"###")))</f>
        <v>заполнить</v>
      </c>
      <c r="W72" s="13" t="str">
        <f ca="1">IF(РТУС!W72="",HYPERLINK("#РТУС!"&amp;CELL("адрес",Проверка!W72),"заполнить"),HYPERLINK("#Проверка!"&amp;CELL("адрес",Проверка!W72),РТУС!W72))</f>
        <v>заполнить</v>
      </c>
      <c r="X72" s="15" t="str">
        <f ca="1">IF(РТУС!X72="",HYPERLINK("#РТУС!"&amp;CELL("адрес",Проверка!X72),"заполнить"),IF(AND(LEN(РТУС!X72)=5,РТУС!X72&lt;TODAY()),HYPERLINK("#Проверка!"&amp;CELL("адрес",Проверка!X72),РТУС!X72),HYPERLINK("#РТУС!"&amp;CELL("адрес",Проверка!X72),"###")))</f>
        <v>заполнить</v>
      </c>
      <c r="Y72" s="13" t="str">
        <f>IF(РТУС!Y72="","",РТУС!Y72)</f>
        <v/>
      </c>
      <c r="Z72" s="15" t="str">
        <f ca="1">IF(РТУС!Z72="","",IF(AND(LEN(РТУС!Z72)=5,РТУС!Z72&lt;TODAY()),HYPERLINK("#Проверка!"&amp;CELL("адрес",Проверка!Z72),РТУС!Z72),HYPERLINK("#РТУС!"&amp;CELL("адрес",Проверка!Z72),"###")))</f>
        <v/>
      </c>
      <c r="AA72" s="18" t="str">
        <f ca="1">IF(РТУС!AA72="",HYPERLINK("#РТУС!"&amp;CELL("адрес",Проверка!AA72),"заполнить"),IF(ISNUMBER(РТУС!AA72)=TRUE,HYPERLINK("#Проверка!"&amp;CELL("адрес",Проверка!AA72),РТУС!AA72),HYPERLINK("#РТУС!"&amp;CELL("адрес",Проверка!AA72),"###")))</f>
        <v>заполнить</v>
      </c>
      <c r="AB72" s="18" t="str">
        <f ca="1">IF(РТУС!AB72="",HYPERLINK("#РТУС!"&amp;CELL("адрес",Проверка!AB72),"заполнить"),IF(ISNUMBER(РТУС!AB72)=TRUE,HYPERLINK("#Проверка!"&amp;CELL("адрес",Проверка!AB72),РТУС!AB72),HYPERLINK("#РТУС!"&amp;CELL("адрес",Проверка!AB72),"###")))</f>
        <v>заполнить</v>
      </c>
      <c r="AC72" s="18" t="str">
        <f ca="1">IF(РТУС!AC72="","",IF(ISNUMBER(РТУС!AC72)=TRUE,HYPERLINK("#Проверка!"&amp;CELL("адрес",Проверка!AC72),РТУС!AC72),HYPERLINK("#РТУС!"&amp;CELL("адрес",Проверка!AC72),"###")))</f>
        <v/>
      </c>
      <c r="AD72" s="18" t="str">
        <f ca="1">IF(РТУС!AD72="","",IF(ISNUMBER(РТУС!AD72)=TRUE,HYPERLINK("#Проверка!"&amp;CELL("адрес",Проверка!AD72),РТУС!AD72),HYPERLINK("#РТУС!"&amp;CELL("адрес",Проверка!AD72),"###")))</f>
        <v/>
      </c>
      <c r="AE72" s="13" t="str">
        <f>IF(РТУС!AE72="","",РТУС!AE72)</f>
        <v/>
      </c>
      <c r="AF72" s="15" t="str">
        <f ca="1">IF(РТУС!AE72="","",IF(РТУС!AF72="",HYPERLINK("#РТУС!"&amp;CELL("адрес",Проверка!AF72),"заполнить"),IF(AND(LEN(РТУС!AF72)=5,РТУС!AF72&lt;TODAY()),HYPERLINK("#Проверка!"&amp;CELL("адрес",Проверка!AF72),РТУС!AF72),HYPERLINK("#РТУС!"&amp;CELL("адрес",Проверка!AF72),"###"))))</f>
        <v/>
      </c>
      <c r="AG72" s="13"/>
      <c r="AH72" s="15" t="str">
        <f ca="1">IF(РТУС!AE72="","",IF(РТУС!AH72="",HYPERLINK("#РТУС!"&amp;CELL("адрес",Проверка!AH72),"заполнить"),IF(AND(LEN(РТУС!AH72)=5,РТУС!AH72&lt;TODAY()),HYPERLINK("#Проверка!"&amp;CELL("адрес",Проверка!AH72),РТУС!AH72),HYPERLINK("#РТУС!"&amp;CELL("адрес",Проверка!AH72),"###"))))</f>
        <v/>
      </c>
      <c r="AI72" s="15" t="str">
        <f ca="1">IF(РТУС!AE72="","",IF(РТУС!AI72="",HYPERLINK("#РТУС!"&amp;CELL("адрес",Проверка!AI72),"заполнить"),HYPERLINK("#Проверка!"&amp;CELL("адрес",Проверка!AI72),РТУС!AI72)))</f>
        <v/>
      </c>
      <c r="AJ72" s="13" t="str">
        <f ca="1">IF(РТУС!AE72="","",IF(РТУС!AJ72="",HYPERLINK("#РТУС!"&amp;CELL("адрес",Проверка!AJ72),"заполнить"),IF(OR(РТУС!AJ72="Юрлицо",РТУС!AJ72="Физлицо",РТУС!AJ72="ИП"),HYPERLINK("#Проверка!"&amp;CELL("адрес",Проверка!AJ72),РТУС!AJ72),HYPERLINK("#РТУС!"&amp;CELL("адрес",Проверка!AJ72),"###"))))</f>
        <v/>
      </c>
      <c r="AK72" s="13" t="str">
        <f ca="1">IF(РТУС!AK72="",HYPERLINK("#РТУС!"&amp;CELL("адрес",Проверка!AK72),"заполнить"),IF(OR(РТУС!AK72="Квартира",РТУС!AK72="Кладовая",РТУС!AK72="Машино-место",РТУС!AK72="Нежилое помещение"),HYPERLINK("#Проверка!"&amp;CELL("адрес",Проверка!AK72),РТУС!AK72),HYPERLINK("#РТУС!"&amp;CELL("адрес",Проверка!AK72),"###")))</f>
        <v>заполнить</v>
      </c>
      <c r="AL72" s="13" t="str">
        <f ca="1">IF(РТУС!AL72="",HYPERLINK("#РТУС!"&amp;CELL("адрес",Проверка!AL72),"заполнить"),HYPERLINK("#Проверка!"&amp;CELL("адрес",Проверка!AL72),РТУС!AL72))</f>
        <v>заполнить</v>
      </c>
      <c r="AM72" s="18" t="str">
        <f ca="1">IF(РТУС!AM72="",HYPERLINK("#РТУС!"&amp;CELL("адрес",Проверка!AM72),"заполнить"),IF(ISNUMBER(РТУС!AM72)=TRUE,IF(РТУС!AK72="Нежилое помещение",IF(РТУС!AM72&gt;7,HYPERLINK("#РТУС!"&amp;CELL("адрес",Проверка!AM72),"не больше 7 кв.м."),РТУС!AM72),HYPERLINK("#Проверка!"&amp;CELL("адрес",Проверка!AM72),РТУС!AM72)),HYPERLINK("#РТУС!"&amp;CELL("адрес",Проверка!AM72),"###")))</f>
        <v>заполнить</v>
      </c>
      <c r="AN72" s="13" t="str">
        <f ca="1">IF(РТУС!AN72="",HYPERLINK("#РТУС!"&amp;CELL("адрес",Проверка!AN72),"заполнить"),IF(OR(РТУС!AN72="Общая площадь помещения",РТУС!AN72="Общая приведенная площадь жилого помещения",РТУС!AN72="Общая площадь жилого помещения с учетом лоджий, балконов, террас и веранд"),HYPERLINK("#Проверка!"&amp;CELL("адрес",Проверка!AN72),РТУС!AN72),HYPERLINK("#РТУС!"&amp;CELL("адрес",Проверка!AN72),"###")))</f>
        <v>заполнить</v>
      </c>
      <c r="AO72" s="13" t="str">
        <f ca="1">IF(OR(РТУС!AK72="Квартира",РТУС!A72="Нежилое помещение"),IF(РТУС!AO72="",HYPERLINK("#РТУС!"&amp;CELL("адрес",Проверка!AO72),"заполнить"),IF(ISNUMBER(РТУС!AO72)=TRUE,HYPERLINK("#Проверка!"&amp;CELL("адрес",Проверка!AO72),РТУС!AO72),HYPERLINK("#РТУС!"&amp;CELL("адрес",Проверка!AO72),"###"))),"")</f>
        <v/>
      </c>
      <c r="AP72" s="13" t="str">
        <f>IF(РТУС!AP72="","",РТУС!AP72)</f>
        <v/>
      </c>
      <c r="AQ72" s="13" t="str">
        <f ca="1">IF(РТУС!AQ72="",HYPERLINK("#РТУС!"&amp;CELL("адрес",Проверка!AQ72),"заполнить"),HYPERLINK("#Проверка!"&amp;CELL("адрес",Проверка!AQ72),РТУС!AQ72))</f>
        <v>заполнить</v>
      </c>
      <c r="AR72" s="18" t="str">
        <f ca="1">IF(РТУС!AR72="",HYPERLINK("#РТУС!"&amp;CELL("адрес",Проверка!AR72),"заполнить"),IF(ISNUMBER(РТУС!AR72)=FALSE,HYPERLINK("#РТУС!"&amp;CELL("адрес",Проверка!AR72),"###"),IF(РТУС!G72="1",IF(РТУС!AB72=РТУС!AR72+РТУС!AU72,HYPERLINK("#Проверка!"&amp;CELL("адрес",Проверка!AR72),РТУС!AR72),HYPERLINK("#РТУС!"&amp;CELL("адрес",Проверка!AR72),"сверить суммы")),IF(РТУС!AB72=(SUMIF(РТУС!$A$4:$A$1000,A72,РТУС!$AR$4:$AR$1000)+SUMIF(РТУС!$A$4:$A$1000,A72,РТУС!$AU$4:$AU$1000)),HYPERLINK("#Проверка!"&amp;CELL("адрес",Проверка!AR72),РТУС!AR72),HYPERLINK("#РТУС!"&amp;CELL("адрес",Проверка!AR72),"сверить суммы")))))</f>
        <v>заполнить</v>
      </c>
      <c r="AS72" s="13" t="str">
        <f>IF(РТУС!AS72="","",РТУС!AS72)</f>
        <v/>
      </c>
      <c r="AT72" s="18" t="str">
        <f ca="1">IF(РТУС!AT72="",HYPERLINK("#РТУС!"&amp;CELL("адрес",Проверка!AT72),"заполнить"),IF(ISNUMBER(РТУС!AT72)=FALSE,HYPERLINK("#РТУС!"&amp;CELL("адрес",Проверка!AT72),"###"),IF(РТУС!AT72=РТУС!AR72,HYPERLINK("#Проверка!"&amp;CELL("адрес",Проверка!AT72),РТУС!AT72),HYPERLINK("#РТУС!"&amp;CELL("адрес",Проверка!AT72),"сверить суммы"))))</f>
        <v>заполнить</v>
      </c>
      <c r="AU72" s="18" t="str">
        <f ca="1">IF(РТУС!AU72="",HYPERLINK("#РТУС!"&amp;CELL("адрес",Проверка!AU72),"заполнить"),IF(ISNUMBER(РТУС!AU72)=FALSE,HYPERLINK("#РТУС!"&amp;CELL("адрес",Проверка!AU72),"###"),IF(РТУС!G72="1",IF(РТУС!AB72=РТУС!AR72+РТУС!AU72,HYPERLINK("#Проверка!"&amp;CELL("адрес",Проверка!AU72),РТУС!AU72),HYPERLINK("#РТУС!"&amp;CELL("адрес",Проверка!AU72),"сверить суммы")),IF(РТУС!AB72=(SUMIF(РТУС!$A$4:$A$1000,A72,РТУС!$AR$4:$AR$1000)+SUMIF(РТУС!$A$4:$A$1000,A72,РТУС!$AU$4:$AU$1000)),HYPERLINK("#Проверка!"&amp;CELL("адрес",Проверка!AU72),РТУС!AU72),HYPERLINK("#РТУС!"&amp;CELL("адрес",Проверка!AU72),"сверить суммы")))))</f>
        <v>заполнить</v>
      </c>
      <c r="AV72" s="13" t="str">
        <f ca="1">IF(РТУС!AV72="",HYPERLINK("#РТУС!"&amp;CELL("адрес",Проверка!AV72),"заполнить"),IF(OR(РТУС!AV72="Требование о передаче жилого помещения",РТУС!AV72="Требование о передаче машино-места",РТУС!AV72="Требования о передаче нежилого помещения",РТУС!AV72="Денежные требования"),HYPERLINK("#Проверка!"&amp;CELL("адрес",Проверка!AV72),РТУС!AV72),HYPERLINK("#РТУС!"&amp;CELL("адрес",Проверка!AV72),"###")))</f>
        <v>заполнить</v>
      </c>
      <c r="AW72" s="13" t="str">
        <f ca="1">IF(РТУС!AW72="",HYPERLINK("#РТУС!"&amp;CELL("адрес",Проверка!AW72),"заполнить"),IF(OR(РТУС!AW72="Включен в полном объеме",РТУС!AW72="Включен частично"),HYPERLINK("#Проверка!"&amp;CELL("адрес",Проверка!AW72),РТУС!AW72),HYPERLINK("#РТУС!"&amp;CELL("адрес",Проверка!AW72),"###")))</f>
        <v>заполнить</v>
      </c>
      <c r="AX72" s="15" t="str">
        <f ca="1">IF(РТУС!AX72="",HYPERLINK("#РТУС!"&amp;CELL("адрес",Проверка!AX72),"заполнить"),IF(AND(LEN(РТУС!AX72)=5,РТУС!AX72&lt;TODAY()),HYPERLINK("#Проверка!"&amp;CELL("адрес",Проверка!AX72),РТУС!AX72),HYPERLINK("#РТУС!"&amp;CELL("адрес",Проверка!AX72),"###")))</f>
        <v>заполнить</v>
      </c>
      <c r="AY72" s="15" t="str">
        <f ca="1">IF(РТУС!AY72="",HYPERLINK("#РТУС!"&amp;CELL("адрес",Проверка!AY72),"заполнить"),IF(AND(LEN(РТУС!AY72)=5,РТУС!AY72&lt;TODAY()),HYPERLINK("#Проверка!"&amp;CELL("адрес",Проверка!AY72),РТУС!AY72),HYPERLINK("#РТУС!"&amp;CELL("адрес",Проверка!AY72),"###")))</f>
        <v>заполнить</v>
      </c>
    </row>
    <row r="73" spans="1:51" x14ac:dyDescent="0.25">
      <c r="A73" s="10" t="str">
        <f>РТУС!A73</f>
        <v>.</v>
      </c>
      <c r="B73" s="13" t="str">
        <f ca="1">IF(РТУС!B73="",HYPERLINK("#РТУС!"&amp;CELL("адрес",Проверка!B73),"заполнить"),IF(AND(LEN(РТУС!B73)=10,РТУС!B72=РТУС!B73),HYPERLINK("#Проверка!"&amp;CELL("адрес",Проверка!B73),РТУС!B73),HYPERLINK("#РТУС!"&amp;CELL("адрес",Проверка!B73),"###")))</f>
        <v>заполнить</v>
      </c>
      <c r="C73" s="13" t="str">
        <f ca="1">IF(РТУС!C73="",HYPERLINK("#РТУС!"&amp;CELL("адрес",Проверка!C73),"заполнить"),IF(AND(ISNUMBER(РТУС!C73)=TRUE,РТУС!C73&gt;0,РТУС!C72=РТУС!C73),HYPERLINK("#Проверка!"&amp;CELL("адрес",Проверка!C73),РТУС!C73),HYPERLINK("#РТУС!"&amp;CELL("адрес",Проверка!C73),"###")))</f>
        <v>заполнить</v>
      </c>
      <c r="D73" s="13" t="str">
        <f>IF(РТУС!D73="","",РТУС!D73)</f>
        <v/>
      </c>
      <c r="E73" s="13" t="str">
        <f ca="1">IF(РТУС!E73="",HYPERLINK("#РТУС!"&amp;CELL("адрес",Проверка!E73),"заполнить"),IF(РТУС!E72=РТУС!E73,HYPERLINK("#Проверка!"&amp;CELL("адрес",Проверка!E73),РТУС!E73),HYPERLINK("#РТУС!"&amp;CELL("адрес",Проверка!E73),"###")))</f>
        <v>заполнить</v>
      </c>
      <c r="F73" s="13" t="str">
        <f ca="1">IF(РТУС!F73="",HYPERLINK("#РТУС!"&amp;CELL("адрес",Проверка!F73),"заполнить"),HYPERLINK("#Проверка!"&amp;CELL("адрес",Проверка!F73),РТУС!F73))</f>
        <v>заполнить</v>
      </c>
      <c r="G73" s="20" t="str">
        <f ca="1">IF(РТУС!G73="",HYPERLINK("#РТУС!"&amp;CELL("адрес",Проверка!G73),"заполнить"),IF(РТУС!G73="1",HYPERLINK("#Проверка!"&amp;CELL("адрес",Проверка!G73),"1"),IF(AND(ISNUMBER(РТУС!G73)=TRUE,РТУС!G73&lt;=1,РТУС!G73&gt;0),IF(SUMIF(РТУС!$A$4:$A$1000,A73,РТУС!$G$4:$G$1000)=1,HYPERLINK("#Проверка!"&amp;CELL("адрес",Проверка!G73),РТУС!G73),HYPERLINK("#РТУС!"&amp;CELL("адрес",Проверка!G73),"сумма долей ≠ 1")),HYPERLINK("#РТУС!"&amp;CELL("адрес",Проверка!G73),"###"))))</f>
        <v>заполнить</v>
      </c>
      <c r="H73" s="13" t="str">
        <f ca="1">IF(РТУС!H73="",HYPERLINK("#РТУС!"&amp;CELL("адрес",Проверка!H73),"заполнить"),IF(OR(РТУС!H73="Юрлицо",РТУС!H73="Физлицо",РТУС!H73="ИП"),HYPERLINK("#Проверка!"&amp;CELL("адрес",Проверка!H73),РТУС!H73),HYPERLINK("#РТУС!"&amp;CELL("адрес",Проверка!H73),"###")))</f>
        <v>заполнить</v>
      </c>
      <c r="I73" s="13" t="str">
        <f ca="1">IF(OR(РТУС!H73="Юрлицо",РТУС!H73="ИП"),IF(РТУС!I73="",HYPERLINK("#РТУС!"&amp;CELL("адрес",Проверка!I73),"заполнить"),IF(OR(LEN(РТУС!I73)=10,LEN(РТУС!I73)=12),HYPERLINK("#Проверка!"&amp;CELL("адрес",Проверка!I73),РТУС!I73),HYPERLINK("#РТУС!"&amp;CELL("адрес",Проверка!I73),"###"))),"")</f>
        <v/>
      </c>
      <c r="J73" s="15" t="str">
        <f ca="1">IF(РТУС!J73="","",IF(AND(LEN(РТУС!J73)=5,РТУС!J73&lt;TODAY()),HYPERLINK("#Проверка!"&amp;CELL("адрес",Проверка!J73),РТУС!J73),HYPERLINK("#РТУС!"&amp;CELL("адрес",Проверка!J73),"###")))</f>
        <v/>
      </c>
      <c r="K73" s="13" t="str">
        <f>IF(РТУС!K73="","",РТУС!K73)</f>
        <v/>
      </c>
      <c r="L73" s="13" t="str">
        <f ca="1">IF(OR(РТУС!H73="Физлицо",РТУС!H73="ИП"),IF(РТУС!L73="",HYPERLINK("#РТУС!"&amp;CELL("адрес",Проверка!L73),"заполнить"),IF(OR(РТУС!L73="Загранпаспорт гражданина РФ",РТУС!L73="Паспорт гражданина РФ",РТУС!L73="Иностранный паспорт",РТУС!L73="Свидетельство о рождении",РТУС!L73="Вид на жительство"),HYPERLINK("#Проверка!"&amp;CELL("адрес",Проверка!L73),РТУС!L73),HYPERLINK("#РТУС!"&amp;CELL("адрес",Проверка!L73),"###"))),"")</f>
        <v/>
      </c>
      <c r="M73" s="13" t="str">
        <f ca="1">IF(AND(OR(РТУС!L73="Паспорт гражданина РФ",РТУС!L73="Свидетельство о рождении"),РТУС!M73=""),HYPERLINK("#РТУС!"&amp;CELL("адрес",Проверка!M73),"заполнить"),IF(РТУС!L73="Паспорт гражданина РФ",IF(LEN(РТУС!M73)=4,HYPERLINK("#Проверка!"&amp;CELL("адрес",Проверка!M73),РТУС!M73),HYPERLINK("#РТУС!"&amp;CELL("адрес",Проверка!M73),"###")),IF(РТУС!L73="Свидетельство о рождении",HYPERLINK("#Проверка!"&amp;CELL("адрес",Проверка!M73),РТУС!M73),"")))</f>
        <v/>
      </c>
      <c r="N73" s="13" t="str">
        <f ca="1">IF(РТУС!L73="","",IF(РТУС!N73="",HYPERLINK("#РТУС!"&amp;CELL("адрес",Проверка!N73),"заполнить"),IF(OR(РТУС!L73="Паспорт гражданина РФ",РТУС!L73="Свидетельство о рождении"),IF(LEN(РТУС!N73)=6,HYPERLINK("#Проверка!"&amp;CELL("адрес",Проверка!N73),РТУС!N73),HYPERLINK("#РТУС!"&amp;CELL("адрес",Проверка!N73),"###")),HYPERLINK("#Проверка!"&amp;CELL("адрес",Проверка!N73),РТУС!N73))))</f>
        <v/>
      </c>
      <c r="O73" s="15" t="str">
        <f ca="1">IF(РТУС!L73="","",IF(РТУС!O73="",HYPERLINK("#РТУС!"&amp;CELL("адрес",Проверка!O73),"заполнить"),IF(AND(LEN(РТУС!O73)=5,РТУС!O73&lt;TODAY()),IF(РТУС!L73="Свидетельство о рождении",IF(РТУС!O73&gt;EDATE(TODAY(),-168),HYPERLINK("#Проверка!"&amp;CELL("адрес",Проверка!O73),РТУС!O73),HYPERLINK("#РТУС!"&amp;CELL("адрес",Проверка!O73),"недействительно")),HYPERLINK("#Проверка!"&amp;CELL("адрес",Проверка!O73),РТУС!O73)),HYPERLINK("#РТУС!"&amp;CELL("адрес",Проверка!O73),"###"))))</f>
        <v/>
      </c>
      <c r="P73" s="21" t="str">
        <f ca="1">IF(РТУС!L73="Паспорт гражданина РФ",IF(РТУС!P73="",HYPERLINK("#РТУС!"&amp;CELL("адрес",Проверка!P73),"заполнить"),HYPERLINK("#Проверка!"&amp;CELL("адрес",Проверка!P73),РТУС!P73)),"")</f>
        <v/>
      </c>
      <c r="Q73" s="13" t="str">
        <f ca="1">IF(РТУС!L73="Паспорт гражданина РФ",IF(РТУС!Q73="",HYPERLINK("#РТУС!"&amp;CELL("адрес",Проверка!Q73),"заполнить"),IF(LEN(РТУС!Q73)=7,HYPERLINK("#Проверка!"&amp;CELL("адрес",Проверка!Q73),РТУС!Q73),HYPERLINK("#РТУС!"&amp;CELL("адрес",Проверка!Q73),"###"))),"")</f>
        <v/>
      </c>
      <c r="R73" s="13" t="str">
        <f ca="1">IF(РТУС!R73="",HYPERLINK("#РТУС!"&amp;CELL("адрес",Проверка!R73),"заполнить"),HYPERLINK("#Проверка!"&amp;CELL("адрес",Проверка!R73),РТУС!R73))</f>
        <v>заполнить</v>
      </c>
      <c r="S73" s="13" t="str">
        <f>IF(РТУС!S73="","",РТУС!S73)</f>
        <v/>
      </c>
      <c r="T73" s="13" t="str">
        <f>IF(РТУС!T73="","",РТУС!T73)</f>
        <v/>
      </c>
      <c r="U73" s="13" t="str">
        <f>IF(РТУС!U73="","",РТУС!U73)</f>
        <v/>
      </c>
      <c r="V73" s="13" t="str">
        <f ca="1">IF(РТУС!V73="",HYPERLINK("#РТУС!"&amp;CELL("адрес",Проверка!V73),"заполнить"),IF(OR(РТУС!V73="Договор участия в долевом строительстве",РТУС!V73="Предварительный договор участия в долевом строительстве",РТУС!V73="Определение Арбитражного суда",РТУС!V73="Решение суда общей юрисдикции",РТУС!V73="Иные договоры"),HYPERLINK("#Проверка!"&amp;CELL("адрес",Проверка!V73),РТУС!V73),HYPERLINK("#РТУС!"&amp;CELL("адрес",Проверка!V73),"###")))</f>
        <v>заполнить</v>
      </c>
      <c r="W73" s="13" t="str">
        <f ca="1">IF(РТУС!W73="",HYPERLINK("#РТУС!"&amp;CELL("адрес",Проверка!W73),"заполнить"),HYPERLINK("#Проверка!"&amp;CELL("адрес",Проверка!W73),РТУС!W73))</f>
        <v>заполнить</v>
      </c>
      <c r="X73" s="15" t="str">
        <f ca="1">IF(РТУС!X73="",HYPERLINK("#РТУС!"&amp;CELL("адрес",Проверка!X73),"заполнить"),IF(AND(LEN(РТУС!X73)=5,РТУС!X73&lt;TODAY()),HYPERLINK("#Проверка!"&amp;CELL("адрес",Проверка!X73),РТУС!X73),HYPERLINK("#РТУС!"&amp;CELL("адрес",Проверка!X73),"###")))</f>
        <v>заполнить</v>
      </c>
      <c r="Y73" s="13" t="str">
        <f>IF(РТУС!Y73="","",РТУС!Y73)</f>
        <v/>
      </c>
      <c r="Z73" s="15" t="str">
        <f ca="1">IF(РТУС!Z73="","",IF(AND(LEN(РТУС!Z73)=5,РТУС!Z73&lt;TODAY()),HYPERLINK("#Проверка!"&amp;CELL("адрес",Проверка!Z73),РТУС!Z73),HYPERLINK("#РТУС!"&amp;CELL("адрес",Проверка!Z73),"###")))</f>
        <v/>
      </c>
      <c r="AA73" s="18" t="str">
        <f ca="1">IF(РТУС!AA73="",HYPERLINK("#РТУС!"&amp;CELL("адрес",Проверка!AA73),"заполнить"),IF(ISNUMBER(РТУС!AA73)=TRUE,HYPERLINK("#Проверка!"&amp;CELL("адрес",Проверка!AA73),РТУС!AA73),HYPERLINK("#РТУС!"&amp;CELL("адрес",Проверка!AA73),"###")))</f>
        <v>заполнить</v>
      </c>
      <c r="AB73" s="18" t="str">
        <f ca="1">IF(РТУС!AB73="",HYPERLINK("#РТУС!"&amp;CELL("адрес",Проверка!AB73),"заполнить"),IF(ISNUMBER(РТУС!AB73)=TRUE,HYPERLINK("#Проверка!"&amp;CELL("адрес",Проверка!AB73),РТУС!AB73),HYPERLINK("#РТУС!"&amp;CELL("адрес",Проверка!AB73),"###")))</f>
        <v>заполнить</v>
      </c>
      <c r="AC73" s="18" t="str">
        <f ca="1">IF(РТУС!AC73="","",IF(ISNUMBER(РТУС!AC73)=TRUE,HYPERLINK("#Проверка!"&amp;CELL("адрес",Проверка!AC73),РТУС!AC73),HYPERLINK("#РТУС!"&amp;CELL("адрес",Проверка!AC73),"###")))</f>
        <v/>
      </c>
      <c r="AD73" s="18" t="str">
        <f ca="1">IF(РТУС!AD73="","",IF(ISNUMBER(РТУС!AD73)=TRUE,HYPERLINK("#Проверка!"&amp;CELL("адрес",Проверка!AD73),РТУС!AD73),HYPERLINK("#РТУС!"&amp;CELL("адрес",Проверка!AD73),"###")))</f>
        <v/>
      </c>
      <c r="AE73" s="13" t="str">
        <f>IF(РТУС!AE73="","",РТУС!AE73)</f>
        <v/>
      </c>
      <c r="AF73" s="15" t="str">
        <f ca="1">IF(РТУС!AE73="","",IF(РТУС!AF73="",HYPERLINK("#РТУС!"&amp;CELL("адрес",Проверка!AF73),"заполнить"),IF(AND(LEN(РТУС!AF73)=5,РТУС!AF73&lt;TODAY()),HYPERLINK("#Проверка!"&amp;CELL("адрес",Проверка!AF73),РТУС!AF73),HYPERLINK("#РТУС!"&amp;CELL("адрес",Проверка!AF73),"###"))))</f>
        <v/>
      </c>
      <c r="AG73" s="13"/>
      <c r="AH73" s="15" t="str">
        <f ca="1">IF(РТУС!AE73="","",IF(РТУС!AH73="",HYPERLINK("#РТУС!"&amp;CELL("адрес",Проверка!AH73),"заполнить"),IF(AND(LEN(РТУС!AH73)=5,РТУС!AH73&lt;TODAY()),HYPERLINK("#Проверка!"&amp;CELL("адрес",Проверка!AH73),РТУС!AH73),HYPERLINK("#РТУС!"&amp;CELL("адрес",Проверка!AH73),"###"))))</f>
        <v/>
      </c>
      <c r="AI73" s="15" t="str">
        <f ca="1">IF(РТУС!AE73="","",IF(РТУС!AI73="",HYPERLINK("#РТУС!"&amp;CELL("адрес",Проверка!AI73),"заполнить"),HYPERLINK("#Проверка!"&amp;CELL("адрес",Проверка!AI73),РТУС!AI73)))</f>
        <v/>
      </c>
      <c r="AJ73" s="13" t="str">
        <f ca="1">IF(РТУС!AE73="","",IF(РТУС!AJ73="",HYPERLINK("#РТУС!"&amp;CELL("адрес",Проверка!AJ73),"заполнить"),IF(OR(РТУС!AJ73="Юрлицо",РТУС!AJ73="Физлицо",РТУС!AJ73="ИП"),HYPERLINK("#Проверка!"&amp;CELL("адрес",Проверка!AJ73),РТУС!AJ73),HYPERLINK("#РТУС!"&amp;CELL("адрес",Проверка!AJ73),"###"))))</f>
        <v/>
      </c>
      <c r="AK73" s="13" t="str">
        <f ca="1">IF(РТУС!AK73="",HYPERLINK("#РТУС!"&amp;CELL("адрес",Проверка!AK73),"заполнить"),IF(OR(РТУС!AK73="Квартира",РТУС!AK73="Кладовая",РТУС!AK73="Машино-место",РТУС!AK73="Нежилое помещение"),HYPERLINK("#Проверка!"&amp;CELL("адрес",Проверка!AK73),РТУС!AK73),HYPERLINK("#РТУС!"&amp;CELL("адрес",Проверка!AK73),"###")))</f>
        <v>заполнить</v>
      </c>
      <c r="AL73" s="13" t="str">
        <f ca="1">IF(РТУС!AL73="",HYPERLINK("#РТУС!"&amp;CELL("адрес",Проверка!AL73),"заполнить"),HYPERLINK("#Проверка!"&amp;CELL("адрес",Проверка!AL73),РТУС!AL73))</f>
        <v>заполнить</v>
      </c>
      <c r="AM73" s="18" t="str">
        <f ca="1">IF(РТУС!AM73="",HYPERLINK("#РТУС!"&amp;CELL("адрес",Проверка!AM73),"заполнить"),IF(ISNUMBER(РТУС!AM73)=TRUE,IF(РТУС!AK73="Нежилое помещение",IF(РТУС!AM73&gt;7,HYPERLINK("#РТУС!"&amp;CELL("адрес",Проверка!AM73),"не больше 7 кв.м."),РТУС!AM73),HYPERLINK("#Проверка!"&amp;CELL("адрес",Проверка!AM73),РТУС!AM73)),HYPERLINK("#РТУС!"&amp;CELL("адрес",Проверка!AM73),"###")))</f>
        <v>заполнить</v>
      </c>
      <c r="AN73" s="13" t="str">
        <f ca="1">IF(РТУС!AN73="",HYPERLINK("#РТУС!"&amp;CELL("адрес",Проверка!AN73),"заполнить"),IF(OR(РТУС!AN73="Общая площадь помещения",РТУС!AN73="Общая приведенная площадь жилого помещения",РТУС!AN73="Общая площадь жилого помещения с учетом лоджий, балконов, террас и веранд"),HYPERLINK("#Проверка!"&amp;CELL("адрес",Проверка!AN73),РТУС!AN73),HYPERLINK("#РТУС!"&amp;CELL("адрес",Проверка!AN73),"###")))</f>
        <v>заполнить</v>
      </c>
      <c r="AO73" s="13" t="str">
        <f ca="1">IF(OR(РТУС!AK73="Квартира",РТУС!A73="Нежилое помещение"),IF(РТУС!AO73="",HYPERLINK("#РТУС!"&amp;CELL("адрес",Проверка!AO73),"заполнить"),IF(ISNUMBER(РТУС!AO73)=TRUE,HYPERLINK("#Проверка!"&amp;CELL("адрес",Проверка!AO73),РТУС!AO73),HYPERLINK("#РТУС!"&amp;CELL("адрес",Проверка!AO73),"###"))),"")</f>
        <v/>
      </c>
      <c r="AP73" s="13" t="str">
        <f>IF(РТУС!AP73="","",РТУС!AP73)</f>
        <v/>
      </c>
      <c r="AQ73" s="13" t="str">
        <f ca="1">IF(РТУС!AQ73="",HYPERLINK("#РТУС!"&amp;CELL("адрес",Проверка!AQ73),"заполнить"),HYPERLINK("#Проверка!"&amp;CELL("адрес",Проверка!AQ73),РТУС!AQ73))</f>
        <v>заполнить</v>
      </c>
      <c r="AR73" s="18" t="str">
        <f ca="1">IF(РТУС!AR73="",HYPERLINK("#РТУС!"&amp;CELL("адрес",Проверка!AR73),"заполнить"),IF(ISNUMBER(РТУС!AR73)=FALSE,HYPERLINK("#РТУС!"&amp;CELL("адрес",Проверка!AR73),"###"),IF(РТУС!G73="1",IF(РТУС!AB73=РТУС!AR73+РТУС!AU73,HYPERLINK("#Проверка!"&amp;CELL("адрес",Проверка!AR73),РТУС!AR73),HYPERLINK("#РТУС!"&amp;CELL("адрес",Проверка!AR73),"сверить суммы")),IF(РТУС!AB73=(SUMIF(РТУС!$A$4:$A$1000,A73,РТУС!$AR$4:$AR$1000)+SUMIF(РТУС!$A$4:$A$1000,A73,РТУС!$AU$4:$AU$1000)),HYPERLINK("#Проверка!"&amp;CELL("адрес",Проверка!AR73),РТУС!AR73),HYPERLINK("#РТУС!"&amp;CELL("адрес",Проверка!AR73),"сверить суммы")))))</f>
        <v>заполнить</v>
      </c>
      <c r="AS73" s="13" t="str">
        <f>IF(РТУС!AS73="","",РТУС!AS73)</f>
        <v/>
      </c>
      <c r="AT73" s="18" t="str">
        <f ca="1">IF(РТУС!AT73="",HYPERLINK("#РТУС!"&amp;CELL("адрес",Проверка!AT73),"заполнить"),IF(ISNUMBER(РТУС!AT73)=FALSE,HYPERLINK("#РТУС!"&amp;CELL("адрес",Проверка!AT73),"###"),IF(РТУС!AT73=РТУС!AR73,HYPERLINK("#Проверка!"&amp;CELL("адрес",Проверка!AT73),РТУС!AT73),HYPERLINK("#РТУС!"&amp;CELL("адрес",Проверка!AT73),"сверить суммы"))))</f>
        <v>заполнить</v>
      </c>
      <c r="AU73" s="18" t="str">
        <f ca="1">IF(РТУС!AU73="",HYPERLINK("#РТУС!"&amp;CELL("адрес",Проверка!AU73),"заполнить"),IF(ISNUMBER(РТУС!AU73)=FALSE,HYPERLINK("#РТУС!"&amp;CELL("адрес",Проверка!AU73),"###"),IF(РТУС!G73="1",IF(РТУС!AB73=РТУС!AR73+РТУС!AU73,HYPERLINK("#Проверка!"&amp;CELL("адрес",Проверка!AU73),РТУС!AU73),HYPERLINK("#РТУС!"&amp;CELL("адрес",Проверка!AU73),"сверить суммы")),IF(РТУС!AB73=(SUMIF(РТУС!$A$4:$A$1000,A73,РТУС!$AR$4:$AR$1000)+SUMIF(РТУС!$A$4:$A$1000,A73,РТУС!$AU$4:$AU$1000)),HYPERLINK("#Проверка!"&amp;CELL("адрес",Проверка!AU73),РТУС!AU73),HYPERLINK("#РТУС!"&amp;CELL("адрес",Проверка!AU73),"сверить суммы")))))</f>
        <v>заполнить</v>
      </c>
      <c r="AV73" s="13" t="str">
        <f ca="1">IF(РТУС!AV73="",HYPERLINK("#РТУС!"&amp;CELL("адрес",Проверка!AV73),"заполнить"),IF(OR(РТУС!AV73="Требование о передаче жилого помещения",РТУС!AV73="Требование о передаче машино-места",РТУС!AV73="Требования о передаче нежилого помещения",РТУС!AV73="Денежные требования"),HYPERLINK("#Проверка!"&amp;CELL("адрес",Проверка!AV73),РТУС!AV73),HYPERLINK("#РТУС!"&amp;CELL("адрес",Проверка!AV73),"###")))</f>
        <v>заполнить</v>
      </c>
      <c r="AW73" s="13" t="str">
        <f ca="1">IF(РТУС!AW73="",HYPERLINK("#РТУС!"&amp;CELL("адрес",Проверка!AW73),"заполнить"),IF(OR(РТУС!AW73="Включен в полном объеме",РТУС!AW73="Включен частично"),HYPERLINK("#Проверка!"&amp;CELL("адрес",Проверка!AW73),РТУС!AW73),HYPERLINK("#РТУС!"&amp;CELL("адрес",Проверка!AW73),"###")))</f>
        <v>заполнить</v>
      </c>
      <c r="AX73" s="15" t="str">
        <f ca="1">IF(РТУС!AX73="",HYPERLINK("#РТУС!"&amp;CELL("адрес",Проверка!AX73),"заполнить"),IF(AND(LEN(РТУС!AX73)=5,РТУС!AX73&lt;TODAY()),HYPERLINK("#Проверка!"&amp;CELL("адрес",Проверка!AX73),РТУС!AX73),HYPERLINK("#РТУС!"&amp;CELL("адрес",Проверка!AX73),"###")))</f>
        <v>заполнить</v>
      </c>
      <c r="AY73" s="15" t="str">
        <f ca="1">IF(РТУС!AY73="",HYPERLINK("#РТУС!"&amp;CELL("адрес",Проверка!AY73),"заполнить"),IF(AND(LEN(РТУС!AY73)=5,РТУС!AY73&lt;TODAY()),HYPERLINK("#Проверка!"&amp;CELL("адрес",Проверка!AY73),РТУС!AY73),HYPERLINK("#РТУС!"&amp;CELL("адрес",Проверка!AY73),"###")))</f>
        <v>заполнить</v>
      </c>
    </row>
    <row r="74" spans="1:51" x14ac:dyDescent="0.25">
      <c r="A74" s="10" t="str">
        <f>РТУС!A74</f>
        <v>.</v>
      </c>
      <c r="B74" s="13" t="str">
        <f ca="1">IF(РТУС!B74="",HYPERLINK("#РТУС!"&amp;CELL("адрес",Проверка!B74),"заполнить"),IF(AND(LEN(РТУС!B74)=10,РТУС!B73=РТУС!B74),HYPERLINK("#Проверка!"&amp;CELL("адрес",Проверка!B74),РТУС!B74),HYPERLINK("#РТУС!"&amp;CELL("адрес",Проверка!B74),"###")))</f>
        <v>заполнить</v>
      </c>
      <c r="C74" s="13" t="str">
        <f ca="1">IF(РТУС!C74="",HYPERLINK("#РТУС!"&amp;CELL("адрес",Проверка!C74),"заполнить"),IF(AND(ISNUMBER(РТУС!C74)=TRUE,РТУС!C74&gt;0,РТУС!C73=РТУС!C74),HYPERLINK("#Проверка!"&amp;CELL("адрес",Проверка!C74),РТУС!C74),HYPERLINK("#РТУС!"&amp;CELL("адрес",Проверка!C74),"###")))</f>
        <v>заполнить</v>
      </c>
      <c r="D74" s="13" t="str">
        <f>IF(РТУС!D74="","",РТУС!D74)</f>
        <v/>
      </c>
      <c r="E74" s="13" t="str">
        <f ca="1">IF(РТУС!E74="",HYPERLINK("#РТУС!"&amp;CELL("адрес",Проверка!E74),"заполнить"),IF(РТУС!E73=РТУС!E74,HYPERLINK("#Проверка!"&amp;CELL("адрес",Проверка!E74),РТУС!E74),HYPERLINK("#РТУС!"&amp;CELL("адрес",Проверка!E74),"###")))</f>
        <v>заполнить</v>
      </c>
      <c r="F74" s="13" t="str">
        <f ca="1">IF(РТУС!F74="",HYPERLINK("#РТУС!"&amp;CELL("адрес",Проверка!F74),"заполнить"),HYPERLINK("#Проверка!"&amp;CELL("адрес",Проверка!F74),РТУС!F74))</f>
        <v>заполнить</v>
      </c>
      <c r="G74" s="20" t="str">
        <f ca="1">IF(РТУС!G74="",HYPERLINK("#РТУС!"&amp;CELL("адрес",Проверка!G74),"заполнить"),IF(РТУС!G74="1",HYPERLINK("#Проверка!"&amp;CELL("адрес",Проверка!G74),"1"),IF(AND(ISNUMBER(РТУС!G74)=TRUE,РТУС!G74&lt;=1,РТУС!G74&gt;0),IF(SUMIF(РТУС!$A$4:$A$1000,A74,РТУС!$G$4:$G$1000)=1,HYPERLINK("#Проверка!"&amp;CELL("адрес",Проверка!G74),РТУС!G74),HYPERLINK("#РТУС!"&amp;CELL("адрес",Проверка!G74),"сумма долей ≠ 1")),HYPERLINK("#РТУС!"&amp;CELL("адрес",Проверка!G74),"###"))))</f>
        <v>заполнить</v>
      </c>
      <c r="H74" s="13" t="str">
        <f ca="1">IF(РТУС!H74="",HYPERLINK("#РТУС!"&amp;CELL("адрес",Проверка!H74),"заполнить"),IF(OR(РТУС!H74="Юрлицо",РТУС!H74="Физлицо",РТУС!H74="ИП"),HYPERLINK("#Проверка!"&amp;CELL("адрес",Проверка!H74),РТУС!H74),HYPERLINK("#РТУС!"&amp;CELL("адрес",Проверка!H74),"###")))</f>
        <v>заполнить</v>
      </c>
      <c r="I74" s="13" t="str">
        <f ca="1">IF(OR(РТУС!H74="Юрлицо",РТУС!H74="ИП"),IF(РТУС!I74="",HYPERLINK("#РТУС!"&amp;CELL("адрес",Проверка!I74),"заполнить"),IF(OR(LEN(РТУС!I74)=10,LEN(РТУС!I74)=12),HYPERLINK("#Проверка!"&amp;CELL("адрес",Проверка!I74),РТУС!I74),HYPERLINK("#РТУС!"&amp;CELL("адрес",Проверка!I74),"###"))),"")</f>
        <v/>
      </c>
      <c r="J74" s="15" t="str">
        <f ca="1">IF(РТУС!J74="","",IF(AND(LEN(РТУС!J74)=5,РТУС!J74&lt;TODAY()),HYPERLINK("#Проверка!"&amp;CELL("адрес",Проверка!J74),РТУС!J74),HYPERLINK("#РТУС!"&amp;CELL("адрес",Проверка!J74),"###")))</f>
        <v/>
      </c>
      <c r="K74" s="13" t="str">
        <f>IF(РТУС!K74="","",РТУС!K74)</f>
        <v/>
      </c>
      <c r="L74" s="13" t="str">
        <f ca="1">IF(OR(РТУС!H74="Физлицо",РТУС!H74="ИП"),IF(РТУС!L74="",HYPERLINK("#РТУС!"&amp;CELL("адрес",Проверка!L74),"заполнить"),IF(OR(РТУС!L74="Загранпаспорт гражданина РФ",РТУС!L74="Паспорт гражданина РФ",РТУС!L74="Иностранный паспорт",РТУС!L74="Свидетельство о рождении",РТУС!L74="Вид на жительство"),HYPERLINK("#Проверка!"&amp;CELL("адрес",Проверка!L74),РТУС!L74),HYPERLINK("#РТУС!"&amp;CELL("адрес",Проверка!L74),"###"))),"")</f>
        <v/>
      </c>
      <c r="M74" s="13" t="str">
        <f ca="1">IF(AND(OR(РТУС!L74="Паспорт гражданина РФ",РТУС!L74="Свидетельство о рождении"),РТУС!M74=""),HYPERLINK("#РТУС!"&amp;CELL("адрес",Проверка!M74),"заполнить"),IF(РТУС!L74="Паспорт гражданина РФ",IF(LEN(РТУС!M74)=4,HYPERLINK("#Проверка!"&amp;CELL("адрес",Проверка!M74),РТУС!M74),HYPERLINK("#РТУС!"&amp;CELL("адрес",Проверка!M74),"###")),IF(РТУС!L74="Свидетельство о рождении",HYPERLINK("#Проверка!"&amp;CELL("адрес",Проверка!M74),РТУС!M74),"")))</f>
        <v/>
      </c>
      <c r="N74" s="13" t="str">
        <f ca="1">IF(РТУС!L74="","",IF(РТУС!N74="",HYPERLINK("#РТУС!"&amp;CELL("адрес",Проверка!N74),"заполнить"),IF(OR(РТУС!L74="Паспорт гражданина РФ",РТУС!L74="Свидетельство о рождении"),IF(LEN(РТУС!N74)=6,HYPERLINK("#Проверка!"&amp;CELL("адрес",Проверка!N74),РТУС!N74),HYPERLINK("#РТУС!"&amp;CELL("адрес",Проверка!N74),"###")),HYPERLINK("#Проверка!"&amp;CELL("адрес",Проверка!N74),РТУС!N74))))</f>
        <v/>
      </c>
      <c r="O74" s="15" t="str">
        <f ca="1">IF(РТУС!L74="","",IF(РТУС!O74="",HYPERLINK("#РТУС!"&amp;CELL("адрес",Проверка!O74),"заполнить"),IF(AND(LEN(РТУС!O74)=5,РТУС!O74&lt;TODAY()),IF(РТУС!L74="Свидетельство о рождении",IF(РТУС!O74&gt;EDATE(TODAY(),-168),HYPERLINK("#Проверка!"&amp;CELL("адрес",Проверка!O74),РТУС!O74),HYPERLINK("#РТУС!"&amp;CELL("адрес",Проверка!O74),"недействительно")),HYPERLINK("#Проверка!"&amp;CELL("адрес",Проверка!O74),РТУС!O74)),HYPERLINK("#РТУС!"&amp;CELL("адрес",Проверка!O74),"###"))))</f>
        <v/>
      </c>
      <c r="P74" s="21" t="str">
        <f ca="1">IF(РТУС!L74="Паспорт гражданина РФ",IF(РТУС!P74="",HYPERLINK("#РТУС!"&amp;CELL("адрес",Проверка!P74),"заполнить"),HYPERLINK("#Проверка!"&amp;CELL("адрес",Проверка!P74),РТУС!P74)),"")</f>
        <v/>
      </c>
      <c r="Q74" s="13" t="str">
        <f ca="1">IF(РТУС!L74="Паспорт гражданина РФ",IF(РТУС!Q74="",HYPERLINK("#РТУС!"&amp;CELL("адрес",Проверка!Q74),"заполнить"),IF(LEN(РТУС!Q74)=7,HYPERLINK("#Проверка!"&amp;CELL("адрес",Проверка!Q74),РТУС!Q74),HYPERLINK("#РТУС!"&amp;CELL("адрес",Проверка!Q74),"###"))),"")</f>
        <v/>
      </c>
      <c r="R74" s="13" t="str">
        <f ca="1">IF(РТУС!R74="",HYPERLINK("#РТУС!"&amp;CELL("адрес",Проверка!R74),"заполнить"),HYPERLINK("#Проверка!"&amp;CELL("адрес",Проверка!R74),РТУС!R74))</f>
        <v>заполнить</v>
      </c>
      <c r="S74" s="13" t="str">
        <f>IF(РТУС!S74="","",РТУС!S74)</f>
        <v/>
      </c>
      <c r="T74" s="13" t="str">
        <f>IF(РТУС!T74="","",РТУС!T74)</f>
        <v/>
      </c>
      <c r="U74" s="13" t="str">
        <f>IF(РТУС!U74="","",РТУС!U74)</f>
        <v/>
      </c>
      <c r="V74" s="13" t="str">
        <f ca="1">IF(РТУС!V74="",HYPERLINK("#РТУС!"&amp;CELL("адрес",Проверка!V74),"заполнить"),IF(OR(РТУС!V74="Договор участия в долевом строительстве",РТУС!V74="Предварительный договор участия в долевом строительстве",РТУС!V74="Определение Арбитражного суда",РТУС!V74="Решение суда общей юрисдикции",РТУС!V74="Иные договоры"),HYPERLINK("#Проверка!"&amp;CELL("адрес",Проверка!V74),РТУС!V74),HYPERLINK("#РТУС!"&amp;CELL("адрес",Проверка!V74),"###")))</f>
        <v>заполнить</v>
      </c>
      <c r="W74" s="13" t="str">
        <f ca="1">IF(РТУС!W74="",HYPERLINK("#РТУС!"&amp;CELL("адрес",Проверка!W74),"заполнить"),HYPERLINK("#Проверка!"&amp;CELL("адрес",Проверка!W74),РТУС!W74))</f>
        <v>заполнить</v>
      </c>
      <c r="X74" s="15" t="str">
        <f ca="1">IF(РТУС!X74="",HYPERLINK("#РТУС!"&amp;CELL("адрес",Проверка!X74),"заполнить"),IF(AND(LEN(РТУС!X74)=5,РТУС!X74&lt;TODAY()),HYPERLINK("#Проверка!"&amp;CELL("адрес",Проверка!X74),РТУС!X74),HYPERLINK("#РТУС!"&amp;CELL("адрес",Проверка!X74),"###")))</f>
        <v>заполнить</v>
      </c>
      <c r="Y74" s="13" t="str">
        <f>IF(РТУС!Y74="","",РТУС!Y74)</f>
        <v/>
      </c>
      <c r="Z74" s="15" t="str">
        <f ca="1">IF(РТУС!Z74="","",IF(AND(LEN(РТУС!Z74)=5,РТУС!Z74&lt;TODAY()),HYPERLINK("#Проверка!"&amp;CELL("адрес",Проверка!Z74),РТУС!Z74),HYPERLINK("#РТУС!"&amp;CELL("адрес",Проверка!Z74),"###")))</f>
        <v/>
      </c>
      <c r="AA74" s="18" t="str">
        <f ca="1">IF(РТУС!AA74="",HYPERLINK("#РТУС!"&amp;CELL("адрес",Проверка!AA74),"заполнить"),IF(ISNUMBER(РТУС!AA74)=TRUE,HYPERLINK("#Проверка!"&amp;CELL("адрес",Проверка!AA74),РТУС!AA74),HYPERLINK("#РТУС!"&amp;CELL("адрес",Проверка!AA74),"###")))</f>
        <v>заполнить</v>
      </c>
      <c r="AB74" s="18" t="str">
        <f ca="1">IF(РТУС!AB74="",HYPERLINK("#РТУС!"&amp;CELL("адрес",Проверка!AB74),"заполнить"),IF(ISNUMBER(РТУС!AB74)=TRUE,HYPERLINK("#Проверка!"&amp;CELL("адрес",Проверка!AB74),РТУС!AB74),HYPERLINK("#РТУС!"&amp;CELL("адрес",Проверка!AB74),"###")))</f>
        <v>заполнить</v>
      </c>
      <c r="AC74" s="18" t="str">
        <f ca="1">IF(РТУС!AC74="","",IF(ISNUMBER(РТУС!AC74)=TRUE,HYPERLINK("#Проверка!"&amp;CELL("адрес",Проверка!AC74),РТУС!AC74),HYPERLINK("#РТУС!"&amp;CELL("адрес",Проверка!AC74),"###")))</f>
        <v/>
      </c>
      <c r="AD74" s="18" t="str">
        <f ca="1">IF(РТУС!AD74="","",IF(ISNUMBER(РТУС!AD74)=TRUE,HYPERLINK("#Проверка!"&amp;CELL("адрес",Проверка!AD74),РТУС!AD74),HYPERLINK("#РТУС!"&amp;CELL("адрес",Проверка!AD74),"###")))</f>
        <v/>
      </c>
      <c r="AE74" s="13" t="str">
        <f>IF(РТУС!AE74="","",РТУС!AE74)</f>
        <v/>
      </c>
      <c r="AF74" s="15" t="str">
        <f ca="1">IF(РТУС!AE74="","",IF(РТУС!AF74="",HYPERLINK("#РТУС!"&amp;CELL("адрес",Проверка!AF74),"заполнить"),IF(AND(LEN(РТУС!AF74)=5,РТУС!AF74&lt;TODAY()),HYPERLINK("#Проверка!"&amp;CELL("адрес",Проверка!AF74),РТУС!AF74),HYPERLINK("#РТУС!"&amp;CELL("адрес",Проверка!AF74),"###"))))</f>
        <v/>
      </c>
      <c r="AG74" s="13"/>
      <c r="AH74" s="15" t="str">
        <f ca="1">IF(РТУС!AE74="","",IF(РТУС!AH74="",HYPERLINK("#РТУС!"&amp;CELL("адрес",Проверка!AH74),"заполнить"),IF(AND(LEN(РТУС!AH74)=5,РТУС!AH74&lt;TODAY()),HYPERLINK("#Проверка!"&amp;CELL("адрес",Проверка!AH74),РТУС!AH74),HYPERLINK("#РТУС!"&amp;CELL("адрес",Проверка!AH74),"###"))))</f>
        <v/>
      </c>
      <c r="AI74" s="15" t="str">
        <f ca="1">IF(РТУС!AE74="","",IF(РТУС!AI74="",HYPERLINK("#РТУС!"&amp;CELL("адрес",Проверка!AI74),"заполнить"),HYPERLINK("#Проверка!"&amp;CELL("адрес",Проверка!AI74),РТУС!AI74)))</f>
        <v/>
      </c>
      <c r="AJ74" s="13" t="str">
        <f ca="1">IF(РТУС!AE74="","",IF(РТУС!AJ74="",HYPERLINK("#РТУС!"&amp;CELL("адрес",Проверка!AJ74),"заполнить"),IF(OR(РТУС!AJ74="Юрлицо",РТУС!AJ74="Физлицо",РТУС!AJ74="ИП"),HYPERLINK("#Проверка!"&amp;CELL("адрес",Проверка!AJ74),РТУС!AJ74),HYPERLINK("#РТУС!"&amp;CELL("адрес",Проверка!AJ74),"###"))))</f>
        <v/>
      </c>
      <c r="AK74" s="13" t="str">
        <f ca="1">IF(РТУС!AK74="",HYPERLINK("#РТУС!"&amp;CELL("адрес",Проверка!AK74),"заполнить"),IF(OR(РТУС!AK74="Квартира",РТУС!AK74="Кладовая",РТУС!AK74="Машино-место",РТУС!AK74="Нежилое помещение"),HYPERLINK("#Проверка!"&amp;CELL("адрес",Проверка!AK74),РТУС!AK74),HYPERLINK("#РТУС!"&amp;CELL("адрес",Проверка!AK74),"###")))</f>
        <v>заполнить</v>
      </c>
      <c r="AL74" s="13" t="str">
        <f ca="1">IF(РТУС!AL74="",HYPERLINK("#РТУС!"&amp;CELL("адрес",Проверка!AL74),"заполнить"),HYPERLINK("#Проверка!"&amp;CELL("адрес",Проверка!AL74),РТУС!AL74))</f>
        <v>заполнить</v>
      </c>
      <c r="AM74" s="18" t="str">
        <f ca="1">IF(РТУС!AM74="",HYPERLINK("#РТУС!"&amp;CELL("адрес",Проверка!AM74),"заполнить"),IF(ISNUMBER(РТУС!AM74)=TRUE,IF(РТУС!AK74="Нежилое помещение",IF(РТУС!AM74&gt;7,HYPERLINK("#РТУС!"&amp;CELL("адрес",Проверка!AM74),"не больше 7 кв.м."),РТУС!AM74),HYPERLINK("#Проверка!"&amp;CELL("адрес",Проверка!AM74),РТУС!AM74)),HYPERLINK("#РТУС!"&amp;CELL("адрес",Проверка!AM74),"###")))</f>
        <v>заполнить</v>
      </c>
      <c r="AN74" s="13" t="str">
        <f ca="1">IF(РТУС!AN74="",HYPERLINK("#РТУС!"&amp;CELL("адрес",Проверка!AN74),"заполнить"),IF(OR(РТУС!AN74="Общая площадь помещения",РТУС!AN74="Общая приведенная площадь жилого помещения",РТУС!AN74="Общая площадь жилого помещения с учетом лоджий, балконов, террас и веранд"),HYPERLINK("#Проверка!"&amp;CELL("адрес",Проверка!AN74),РТУС!AN74),HYPERLINK("#РТУС!"&amp;CELL("адрес",Проверка!AN74),"###")))</f>
        <v>заполнить</v>
      </c>
      <c r="AO74" s="13" t="str">
        <f ca="1">IF(OR(РТУС!AK74="Квартира",РТУС!A74="Нежилое помещение"),IF(РТУС!AO74="",HYPERLINK("#РТУС!"&amp;CELL("адрес",Проверка!AO74),"заполнить"),IF(ISNUMBER(РТУС!AO74)=TRUE,HYPERLINK("#Проверка!"&amp;CELL("адрес",Проверка!AO74),РТУС!AO74),HYPERLINK("#РТУС!"&amp;CELL("адрес",Проверка!AO74),"###"))),"")</f>
        <v/>
      </c>
      <c r="AP74" s="13" t="str">
        <f>IF(РТУС!AP74="","",РТУС!AP74)</f>
        <v/>
      </c>
      <c r="AQ74" s="13" t="str">
        <f ca="1">IF(РТУС!AQ74="",HYPERLINK("#РТУС!"&amp;CELL("адрес",Проверка!AQ74),"заполнить"),HYPERLINK("#Проверка!"&amp;CELL("адрес",Проверка!AQ74),РТУС!AQ74))</f>
        <v>заполнить</v>
      </c>
      <c r="AR74" s="18" t="str">
        <f ca="1">IF(РТУС!AR74="",HYPERLINK("#РТУС!"&amp;CELL("адрес",Проверка!AR74),"заполнить"),IF(ISNUMBER(РТУС!AR74)=FALSE,HYPERLINK("#РТУС!"&amp;CELL("адрес",Проверка!AR74),"###"),IF(РТУС!G74="1",IF(РТУС!AB74=РТУС!AR74+РТУС!AU74,HYPERLINK("#Проверка!"&amp;CELL("адрес",Проверка!AR74),РТУС!AR74),HYPERLINK("#РТУС!"&amp;CELL("адрес",Проверка!AR74),"сверить суммы")),IF(РТУС!AB74=(SUMIF(РТУС!$A$4:$A$1000,A74,РТУС!$AR$4:$AR$1000)+SUMIF(РТУС!$A$4:$A$1000,A74,РТУС!$AU$4:$AU$1000)),HYPERLINK("#Проверка!"&amp;CELL("адрес",Проверка!AR74),РТУС!AR74),HYPERLINK("#РТУС!"&amp;CELL("адрес",Проверка!AR74),"сверить суммы")))))</f>
        <v>заполнить</v>
      </c>
      <c r="AS74" s="13" t="str">
        <f>IF(РТУС!AS74="","",РТУС!AS74)</f>
        <v/>
      </c>
      <c r="AT74" s="18" t="str">
        <f ca="1">IF(РТУС!AT74="",HYPERLINK("#РТУС!"&amp;CELL("адрес",Проверка!AT74),"заполнить"),IF(ISNUMBER(РТУС!AT74)=FALSE,HYPERLINK("#РТУС!"&amp;CELL("адрес",Проверка!AT74),"###"),IF(РТУС!AT74=РТУС!AR74,HYPERLINK("#Проверка!"&amp;CELL("адрес",Проверка!AT74),РТУС!AT74),HYPERLINK("#РТУС!"&amp;CELL("адрес",Проверка!AT74),"сверить суммы"))))</f>
        <v>заполнить</v>
      </c>
      <c r="AU74" s="18" t="str">
        <f ca="1">IF(РТУС!AU74="",HYPERLINK("#РТУС!"&amp;CELL("адрес",Проверка!AU74),"заполнить"),IF(ISNUMBER(РТУС!AU74)=FALSE,HYPERLINK("#РТУС!"&amp;CELL("адрес",Проверка!AU74),"###"),IF(РТУС!G74="1",IF(РТУС!AB74=РТУС!AR74+РТУС!AU74,HYPERLINK("#Проверка!"&amp;CELL("адрес",Проверка!AU74),РТУС!AU74),HYPERLINK("#РТУС!"&amp;CELL("адрес",Проверка!AU74),"сверить суммы")),IF(РТУС!AB74=(SUMIF(РТУС!$A$4:$A$1000,A74,РТУС!$AR$4:$AR$1000)+SUMIF(РТУС!$A$4:$A$1000,A74,РТУС!$AU$4:$AU$1000)),HYPERLINK("#Проверка!"&amp;CELL("адрес",Проверка!AU74),РТУС!AU74),HYPERLINK("#РТУС!"&amp;CELL("адрес",Проверка!AU74),"сверить суммы")))))</f>
        <v>заполнить</v>
      </c>
      <c r="AV74" s="13" t="str">
        <f ca="1">IF(РТУС!AV74="",HYPERLINK("#РТУС!"&amp;CELL("адрес",Проверка!AV74),"заполнить"),IF(OR(РТУС!AV74="Требование о передаче жилого помещения",РТУС!AV74="Требование о передаче машино-места",РТУС!AV74="Требования о передаче нежилого помещения",РТУС!AV74="Денежные требования"),HYPERLINK("#Проверка!"&amp;CELL("адрес",Проверка!AV74),РТУС!AV74),HYPERLINK("#РТУС!"&amp;CELL("адрес",Проверка!AV74),"###")))</f>
        <v>заполнить</v>
      </c>
      <c r="AW74" s="13" t="str">
        <f ca="1">IF(РТУС!AW74="",HYPERLINK("#РТУС!"&amp;CELL("адрес",Проверка!AW74),"заполнить"),IF(OR(РТУС!AW74="Включен в полном объеме",РТУС!AW74="Включен частично"),HYPERLINK("#Проверка!"&amp;CELL("адрес",Проверка!AW74),РТУС!AW74),HYPERLINK("#РТУС!"&amp;CELL("адрес",Проверка!AW74),"###")))</f>
        <v>заполнить</v>
      </c>
      <c r="AX74" s="15" t="str">
        <f ca="1">IF(РТУС!AX74="",HYPERLINK("#РТУС!"&amp;CELL("адрес",Проверка!AX74),"заполнить"),IF(AND(LEN(РТУС!AX74)=5,РТУС!AX74&lt;TODAY()),HYPERLINK("#Проверка!"&amp;CELL("адрес",Проверка!AX74),РТУС!AX74),HYPERLINK("#РТУС!"&amp;CELL("адрес",Проверка!AX74),"###")))</f>
        <v>заполнить</v>
      </c>
      <c r="AY74" s="15" t="str">
        <f ca="1">IF(РТУС!AY74="",HYPERLINK("#РТУС!"&amp;CELL("адрес",Проверка!AY74),"заполнить"),IF(AND(LEN(РТУС!AY74)=5,РТУС!AY74&lt;TODAY()),HYPERLINK("#Проверка!"&amp;CELL("адрес",Проверка!AY74),РТУС!AY74),HYPERLINK("#РТУС!"&amp;CELL("адрес",Проверка!AY74),"###")))</f>
        <v>заполнить</v>
      </c>
    </row>
    <row r="75" spans="1:51" x14ac:dyDescent="0.25">
      <c r="A75" s="10" t="str">
        <f>РТУС!A75</f>
        <v>.</v>
      </c>
      <c r="B75" s="13" t="str">
        <f ca="1">IF(РТУС!B75="",HYPERLINK("#РТУС!"&amp;CELL("адрес",Проверка!B75),"заполнить"),IF(AND(LEN(РТУС!B75)=10,РТУС!B74=РТУС!B75),HYPERLINK("#Проверка!"&amp;CELL("адрес",Проверка!B75),РТУС!B75),HYPERLINK("#РТУС!"&amp;CELL("адрес",Проверка!B75),"###")))</f>
        <v>заполнить</v>
      </c>
      <c r="C75" s="13" t="str">
        <f ca="1">IF(РТУС!C75="",HYPERLINK("#РТУС!"&amp;CELL("адрес",Проверка!C75),"заполнить"),IF(AND(ISNUMBER(РТУС!C75)=TRUE,РТУС!C75&gt;0,РТУС!C74=РТУС!C75),HYPERLINK("#Проверка!"&amp;CELL("адрес",Проверка!C75),РТУС!C75),HYPERLINK("#РТУС!"&amp;CELL("адрес",Проверка!C75),"###")))</f>
        <v>заполнить</v>
      </c>
      <c r="D75" s="13" t="str">
        <f>IF(РТУС!D75="","",РТУС!D75)</f>
        <v/>
      </c>
      <c r="E75" s="13" t="str">
        <f ca="1">IF(РТУС!E75="",HYPERLINK("#РТУС!"&amp;CELL("адрес",Проверка!E75),"заполнить"),IF(РТУС!E74=РТУС!E75,HYPERLINK("#Проверка!"&amp;CELL("адрес",Проверка!E75),РТУС!E75),HYPERLINK("#РТУС!"&amp;CELL("адрес",Проверка!E75),"###")))</f>
        <v>заполнить</v>
      </c>
      <c r="F75" s="13" t="str">
        <f ca="1">IF(РТУС!F75="",HYPERLINK("#РТУС!"&amp;CELL("адрес",Проверка!F75),"заполнить"),HYPERLINK("#Проверка!"&amp;CELL("адрес",Проверка!F75),РТУС!F75))</f>
        <v>заполнить</v>
      </c>
      <c r="G75" s="20" t="str">
        <f ca="1">IF(РТУС!G75="",HYPERLINK("#РТУС!"&amp;CELL("адрес",Проверка!G75),"заполнить"),IF(РТУС!G75="1",HYPERLINK("#Проверка!"&amp;CELL("адрес",Проверка!G75),"1"),IF(AND(ISNUMBER(РТУС!G75)=TRUE,РТУС!G75&lt;=1,РТУС!G75&gt;0),IF(SUMIF(РТУС!$A$4:$A$1000,A75,РТУС!$G$4:$G$1000)=1,HYPERLINK("#Проверка!"&amp;CELL("адрес",Проверка!G75),РТУС!G75),HYPERLINK("#РТУС!"&amp;CELL("адрес",Проверка!G75),"сумма долей ≠ 1")),HYPERLINK("#РТУС!"&amp;CELL("адрес",Проверка!G75),"###"))))</f>
        <v>заполнить</v>
      </c>
      <c r="H75" s="13" t="str">
        <f ca="1">IF(РТУС!H75="",HYPERLINK("#РТУС!"&amp;CELL("адрес",Проверка!H75),"заполнить"),IF(OR(РТУС!H75="Юрлицо",РТУС!H75="Физлицо",РТУС!H75="ИП"),HYPERLINK("#Проверка!"&amp;CELL("адрес",Проверка!H75),РТУС!H75),HYPERLINK("#РТУС!"&amp;CELL("адрес",Проверка!H75),"###")))</f>
        <v>заполнить</v>
      </c>
      <c r="I75" s="13" t="str">
        <f ca="1">IF(OR(РТУС!H75="Юрлицо",РТУС!H75="ИП"),IF(РТУС!I75="",HYPERLINK("#РТУС!"&amp;CELL("адрес",Проверка!I75),"заполнить"),IF(OR(LEN(РТУС!I75)=10,LEN(РТУС!I75)=12),HYPERLINK("#Проверка!"&amp;CELL("адрес",Проверка!I75),РТУС!I75),HYPERLINK("#РТУС!"&amp;CELL("адрес",Проверка!I75),"###"))),"")</f>
        <v/>
      </c>
      <c r="J75" s="15" t="str">
        <f ca="1">IF(РТУС!J75="","",IF(AND(LEN(РТУС!J75)=5,РТУС!J75&lt;TODAY()),HYPERLINK("#Проверка!"&amp;CELL("адрес",Проверка!J75),РТУС!J75),HYPERLINK("#РТУС!"&amp;CELL("адрес",Проверка!J75),"###")))</f>
        <v/>
      </c>
      <c r="K75" s="13" t="str">
        <f>IF(РТУС!K75="","",РТУС!K75)</f>
        <v/>
      </c>
      <c r="L75" s="13" t="str">
        <f ca="1">IF(OR(РТУС!H75="Физлицо",РТУС!H75="ИП"),IF(РТУС!L75="",HYPERLINK("#РТУС!"&amp;CELL("адрес",Проверка!L75),"заполнить"),IF(OR(РТУС!L75="Загранпаспорт гражданина РФ",РТУС!L75="Паспорт гражданина РФ",РТУС!L75="Иностранный паспорт",РТУС!L75="Свидетельство о рождении",РТУС!L75="Вид на жительство"),HYPERLINK("#Проверка!"&amp;CELL("адрес",Проверка!L75),РТУС!L75),HYPERLINK("#РТУС!"&amp;CELL("адрес",Проверка!L75),"###"))),"")</f>
        <v/>
      </c>
      <c r="M75" s="13" t="str">
        <f ca="1">IF(AND(OR(РТУС!L75="Паспорт гражданина РФ",РТУС!L75="Свидетельство о рождении"),РТУС!M75=""),HYPERLINK("#РТУС!"&amp;CELL("адрес",Проверка!M75),"заполнить"),IF(РТУС!L75="Паспорт гражданина РФ",IF(LEN(РТУС!M75)=4,HYPERLINK("#Проверка!"&amp;CELL("адрес",Проверка!M75),РТУС!M75),HYPERLINK("#РТУС!"&amp;CELL("адрес",Проверка!M75),"###")),IF(РТУС!L75="Свидетельство о рождении",HYPERLINK("#Проверка!"&amp;CELL("адрес",Проверка!M75),РТУС!M75),"")))</f>
        <v/>
      </c>
      <c r="N75" s="13" t="str">
        <f ca="1">IF(РТУС!L75="","",IF(РТУС!N75="",HYPERLINK("#РТУС!"&amp;CELL("адрес",Проверка!N75),"заполнить"),IF(OR(РТУС!L75="Паспорт гражданина РФ",РТУС!L75="Свидетельство о рождении"),IF(LEN(РТУС!N75)=6,HYPERLINK("#Проверка!"&amp;CELL("адрес",Проверка!N75),РТУС!N75),HYPERLINK("#РТУС!"&amp;CELL("адрес",Проверка!N75),"###")),HYPERLINK("#Проверка!"&amp;CELL("адрес",Проверка!N75),РТУС!N75))))</f>
        <v/>
      </c>
      <c r="O75" s="15" t="str">
        <f ca="1">IF(РТУС!L75="","",IF(РТУС!O75="",HYPERLINK("#РТУС!"&amp;CELL("адрес",Проверка!O75),"заполнить"),IF(AND(LEN(РТУС!O75)=5,РТУС!O75&lt;TODAY()),IF(РТУС!L75="Свидетельство о рождении",IF(РТУС!O75&gt;EDATE(TODAY(),-168),HYPERLINK("#Проверка!"&amp;CELL("адрес",Проверка!O75),РТУС!O75),HYPERLINK("#РТУС!"&amp;CELL("адрес",Проверка!O75),"недействительно")),HYPERLINK("#Проверка!"&amp;CELL("адрес",Проверка!O75),РТУС!O75)),HYPERLINK("#РТУС!"&amp;CELL("адрес",Проверка!O75),"###"))))</f>
        <v/>
      </c>
      <c r="P75" s="21" t="str">
        <f ca="1">IF(РТУС!L75="Паспорт гражданина РФ",IF(РТУС!P75="",HYPERLINK("#РТУС!"&amp;CELL("адрес",Проверка!P75),"заполнить"),HYPERLINK("#Проверка!"&amp;CELL("адрес",Проверка!P75),РТУС!P75)),"")</f>
        <v/>
      </c>
      <c r="Q75" s="13" t="str">
        <f ca="1">IF(РТУС!L75="Паспорт гражданина РФ",IF(РТУС!Q75="",HYPERLINK("#РТУС!"&amp;CELL("адрес",Проверка!Q75),"заполнить"),IF(LEN(РТУС!Q75)=7,HYPERLINK("#Проверка!"&amp;CELL("адрес",Проверка!Q75),РТУС!Q75),HYPERLINK("#РТУС!"&amp;CELL("адрес",Проверка!Q75),"###"))),"")</f>
        <v/>
      </c>
      <c r="R75" s="13" t="str">
        <f ca="1">IF(РТУС!R75="",HYPERLINK("#РТУС!"&amp;CELL("адрес",Проверка!R75),"заполнить"),HYPERLINK("#Проверка!"&amp;CELL("адрес",Проверка!R75),РТУС!R75))</f>
        <v>заполнить</v>
      </c>
      <c r="S75" s="13" t="str">
        <f>IF(РТУС!S75="","",РТУС!S75)</f>
        <v/>
      </c>
      <c r="T75" s="13" t="str">
        <f>IF(РТУС!T75="","",РТУС!T75)</f>
        <v/>
      </c>
      <c r="U75" s="13" t="str">
        <f>IF(РТУС!U75="","",РТУС!U75)</f>
        <v/>
      </c>
      <c r="V75" s="13" t="str">
        <f ca="1">IF(РТУС!V75="",HYPERLINK("#РТУС!"&amp;CELL("адрес",Проверка!V75),"заполнить"),IF(OR(РТУС!V75="Договор участия в долевом строительстве",РТУС!V75="Предварительный договор участия в долевом строительстве",РТУС!V75="Определение Арбитражного суда",РТУС!V75="Решение суда общей юрисдикции",РТУС!V75="Иные договоры"),HYPERLINK("#Проверка!"&amp;CELL("адрес",Проверка!V75),РТУС!V75),HYPERLINK("#РТУС!"&amp;CELL("адрес",Проверка!V75),"###")))</f>
        <v>заполнить</v>
      </c>
      <c r="W75" s="13" t="str">
        <f ca="1">IF(РТУС!W75="",HYPERLINK("#РТУС!"&amp;CELL("адрес",Проверка!W75),"заполнить"),HYPERLINK("#Проверка!"&amp;CELL("адрес",Проверка!W75),РТУС!W75))</f>
        <v>заполнить</v>
      </c>
      <c r="X75" s="15" t="str">
        <f ca="1">IF(РТУС!X75="",HYPERLINK("#РТУС!"&amp;CELL("адрес",Проверка!X75),"заполнить"),IF(AND(LEN(РТУС!X75)=5,РТУС!X75&lt;TODAY()),HYPERLINK("#Проверка!"&amp;CELL("адрес",Проверка!X75),РТУС!X75),HYPERLINK("#РТУС!"&amp;CELL("адрес",Проверка!X75),"###")))</f>
        <v>заполнить</v>
      </c>
      <c r="Y75" s="13" t="str">
        <f>IF(РТУС!Y75="","",РТУС!Y75)</f>
        <v/>
      </c>
      <c r="Z75" s="15" t="str">
        <f ca="1">IF(РТУС!Z75="","",IF(AND(LEN(РТУС!Z75)=5,РТУС!Z75&lt;TODAY()),HYPERLINK("#Проверка!"&amp;CELL("адрес",Проверка!Z75),РТУС!Z75),HYPERLINK("#РТУС!"&amp;CELL("адрес",Проверка!Z75),"###")))</f>
        <v/>
      </c>
      <c r="AA75" s="18" t="str">
        <f ca="1">IF(РТУС!AA75="",HYPERLINK("#РТУС!"&amp;CELL("адрес",Проверка!AA75),"заполнить"),IF(ISNUMBER(РТУС!AA75)=TRUE,HYPERLINK("#Проверка!"&amp;CELL("адрес",Проверка!AA75),РТУС!AA75),HYPERLINK("#РТУС!"&amp;CELL("адрес",Проверка!AA75),"###")))</f>
        <v>заполнить</v>
      </c>
      <c r="AB75" s="18" t="str">
        <f ca="1">IF(РТУС!AB75="",HYPERLINK("#РТУС!"&amp;CELL("адрес",Проверка!AB75),"заполнить"),IF(ISNUMBER(РТУС!AB75)=TRUE,HYPERLINK("#Проверка!"&amp;CELL("адрес",Проверка!AB75),РТУС!AB75),HYPERLINK("#РТУС!"&amp;CELL("адрес",Проверка!AB75),"###")))</f>
        <v>заполнить</v>
      </c>
      <c r="AC75" s="18" t="str">
        <f ca="1">IF(РТУС!AC75="","",IF(ISNUMBER(РТУС!AC75)=TRUE,HYPERLINK("#Проверка!"&amp;CELL("адрес",Проверка!AC75),РТУС!AC75),HYPERLINK("#РТУС!"&amp;CELL("адрес",Проверка!AC75),"###")))</f>
        <v/>
      </c>
      <c r="AD75" s="18" t="str">
        <f ca="1">IF(РТУС!AD75="","",IF(ISNUMBER(РТУС!AD75)=TRUE,HYPERLINK("#Проверка!"&amp;CELL("адрес",Проверка!AD75),РТУС!AD75),HYPERLINK("#РТУС!"&amp;CELL("адрес",Проверка!AD75),"###")))</f>
        <v/>
      </c>
      <c r="AE75" s="13" t="str">
        <f>IF(РТУС!AE75="","",РТУС!AE75)</f>
        <v/>
      </c>
      <c r="AF75" s="15" t="str">
        <f ca="1">IF(РТУС!AE75="","",IF(РТУС!AF75="",HYPERLINK("#РТУС!"&amp;CELL("адрес",Проверка!AF75),"заполнить"),IF(AND(LEN(РТУС!AF75)=5,РТУС!AF75&lt;TODAY()),HYPERLINK("#Проверка!"&amp;CELL("адрес",Проверка!AF75),РТУС!AF75),HYPERLINK("#РТУС!"&amp;CELL("адрес",Проверка!AF75),"###"))))</f>
        <v/>
      </c>
      <c r="AG75" s="13"/>
      <c r="AH75" s="15" t="str">
        <f ca="1">IF(РТУС!AE75="","",IF(РТУС!AH75="",HYPERLINK("#РТУС!"&amp;CELL("адрес",Проверка!AH75),"заполнить"),IF(AND(LEN(РТУС!AH75)=5,РТУС!AH75&lt;TODAY()),HYPERLINK("#Проверка!"&amp;CELL("адрес",Проверка!AH75),РТУС!AH75),HYPERLINK("#РТУС!"&amp;CELL("адрес",Проверка!AH75),"###"))))</f>
        <v/>
      </c>
      <c r="AI75" s="15" t="str">
        <f ca="1">IF(РТУС!AE75="","",IF(РТУС!AI75="",HYPERLINK("#РТУС!"&amp;CELL("адрес",Проверка!AI75),"заполнить"),HYPERLINK("#Проверка!"&amp;CELL("адрес",Проверка!AI75),РТУС!AI75)))</f>
        <v/>
      </c>
      <c r="AJ75" s="13" t="str">
        <f ca="1">IF(РТУС!AE75="","",IF(РТУС!AJ75="",HYPERLINK("#РТУС!"&amp;CELL("адрес",Проверка!AJ75),"заполнить"),IF(OR(РТУС!AJ75="Юрлицо",РТУС!AJ75="Физлицо",РТУС!AJ75="ИП"),HYPERLINK("#Проверка!"&amp;CELL("адрес",Проверка!AJ75),РТУС!AJ75),HYPERLINK("#РТУС!"&amp;CELL("адрес",Проверка!AJ75),"###"))))</f>
        <v/>
      </c>
      <c r="AK75" s="13" t="str">
        <f ca="1">IF(РТУС!AK75="",HYPERLINK("#РТУС!"&amp;CELL("адрес",Проверка!AK75),"заполнить"),IF(OR(РТУС!AK75="Квартира",РТУС!AK75="Кладовая",РТУС!AK75="Машино-место",РТУС!AK75="Нежилое помещение"),HYPERLINK("#Проверка!"&amp;CELL("адрес",Проверка!AK75),РТУС!AK75),HYPERLINK("#РТУС!"&amp;CELL("адрес",Проверка!AK75),"###")))</f>
        <v>заполнить</v>
      </c>
      <c r="AL75" s="13" t="str">
        <f ca="1">IF(РТУС!AL75="",HYPERLINK("#РТУС!"&amp;CELL("адрес",Проверка!AL75),"заполнить"),HYPERLINK("#Проверка!"&amp;CELL("адрес",Проверка!AL75),РТУС!AL75))</f>
        <v>заполнить</v>
      </c>
      <c r="AM75" s="18" t="str">
        <f ca="1">IF(РТУС!AM75="",HYPERLINK("#РТУС!"&amp;CELL("адрес",Проверка!AM75),"заполнить"),IF(ISNUMBER(РТУС!AM75)=TRUE,IF(РТУС!AK75="Нежилое помещение",IF(РТУС!AM75&gt;7,HYPERLINK("#РТУС!"&amp;CELL("адрес",Проверка!AM75),"не больше 7 кв.м."),РТУС!AM75),HYPERLINK("#Проверка!"&amp;CELL("адрес",Проверка!AM75),РТУС!AM75)),HYPERLINK("#РТУС!"&amp;CELL("адрес",Проверка!AM75),"###")))</f>
        <v>заполнить</v>
      </c>
      <c r="AN75" s="13" t="str">
        <f ca="1">IF(РТУС!AN75="",HYPERLINK("#РТУС!"&amp;CELL("адрес",Проверка!AN75),"заполнить"),IF(OR(РТУС!AN75="Общая площадь помещения",РТУС!AN75="Общая приведенная площадь жилого помещения",РТУС!AN75="Общая площадь жилого помещения с учетом лоджий, балконов, террас и веранд"),HYPERLINK("#Проверка!"&amp;CELL("адрес",Проверка!AN75),РТУС!AN75),HYPERLINK("#РТУС!"&amp;CELL("адрес",Проверка!AN75),"###")))</f>
        <v>заполнить</v>
      </c>
      <c r="AO75" s="13" t="str">
        <f ca="1">IF(OR(РТУС!AK75="Квартира",РТУС!A75="Нежилое помещение"),IF(РТУС!AO75="",HYPERLINK("#РТУС!"&amp;CELL("адрес",Проверка!AO75),"заполнить"),IF(ISNUMBER(РТУС!AO75)=TRUE,HYPERLINK("#Проверка!"&amp;CELL("адрес",Проверка!AO75),РТУС!AO75),HYPERLINK("#РТУС!"&amp;CELL("адрес",Проверка!AO75),"###"))),"")</f>
        <v/>
      </c>
      <c r="AP75" s="13" t="str">
        <f>IF(РТУС!AP75="","",РТУС!AP75)</f>
        <v/>
      </c>
      <c r="AQ75" s="13" t="str">
        <f ca="1">IF(РТУС!AQ75="",HYPERLINK("#РТУС!"&amp;CELL("адрес",Проверка!AQ75),"заполнить"),HYPERLINK("#Проверка!"&amp;CELL("адрес",Проверка!AQ75),РТУС!AQ75))</f>
        <v>заполнить</v>
      </c>
      <c r="AR75" s="18" t="str">
        <f ca="1">IF(РТУС!AR75="",HYPERLINK("#РТУС!"&amp;CELL("адрес",Проверка!AR75),"заполнить"),IF(ISNUMBER(РТУС!AR75)=FALSE,HYPERLINK("#РТУС!"&amp;CELL("адрес",Проверка!AR75),"###"),IF(РТУС!G75="1",IF(РТУС!AB75=РТУС!AR75+РТУС!AU75,HYPERLINK("#Проверка!"&amp;CELL("адрес",Проверка!AR75),РТУС!AR75),HYPERLINK("#РТУС!"&amp;CELL("адрес",Проверка!AR75),"сверить суммы")),IF(РТУС!AB75=(SUMIF(РТУС!$A$4:$A$1000,A75,РТУС!$AR$4:$AR$1000)+SUMIF(РТУС!$A$4:$A$1000,A75,РТУС!$AU$4:$AU$1000)),HYPERLINK("#Проверка!"&amp;CELL("адрес",Проверка!AR75),РТУС!AR75),HYPERLINK("#РТУС!"&amp;CELL("адрес",Проверка!AR75),"сверить суммы")))))</f>
        <v>заполнить</v>
      </c>
      <c r="AS75" s="13" t="str">
        <f>IF(РТУС!AS75="","",РТУС!AS75)</f>
        <v/>
      </c>
      <c r="AT75" s="18" t="str">
        <f ca="1">IF(РТУС!AT75="",HYPERLINK("#РТУС!"&amp;CELL("адрес",Проверка!AT75),"заполнить"),IF(ISNUMBER(РТУС!AT75)=FALSE,HYPERLINK("#РТУС!"&amp;CELL("адрес",Проверка!AT75),"###"),IF(РТУС!AT75=РТУС!AR75,HYPERLINK("#Проверка!"&amp;CELL("адрес",Проверка!AT75),РТУС!AT75),HYPERLINK("#РТУС!"&amp;CELL("адрес",Проверка!AT75),"сверить суммы"))))</f>
        <v>заполнить</v>
      </c>
      <c r="AU75" s="18" t="str">
        <f ca="1">IF(РТУС!AU75="",HYPERLINK("#РТУС!"&amp;CELL("адрес",Проверка!AU75),"заполнить"),IF(ISNUMBER(РТУС!AU75)=FALSE,HYPERLINK("#РТУС!"&amp;CELL("адрес",Проверка!AU75),"###"),IF(РТУС!G75="1",IF(РТУС!AB75=РТУС!AR75+РТУС!AU75,HYPERLINK("#Проверка!"&amp;CELL("адрес",Проверка!AU75),РТУС!AU75),HYPERLINK("#РТУС!"&amp;CELL("адрес",Проверка!AU75),"сверить суммы")),IF(РТУС!AB75=(SUMIF(РТУС!$A$4:$A$1000,A75,РТУС!$AR$4:$AR$1000)+SUMIF(РТУС!$A$4:$A$1000,A75,РТУС!$AU$4:$AU$1000)),HYPERLINK("#Проверка!"&amp;CELL("адрес",Проверка!AU75),РТУС!AU75),HYPERLINK("#РТУС!"&amp;CELL("адрес",Проверка!AU75),"сверить суммы")))))</f>
        <v>заполнить</v>
      </c>
      <c r="AV75" s="13" t="str">
        <f ca="1">IF(РТУС!AV75="",HYPERLINK("#РТУС!"&amp;CELL("адрес",Проверка!AV75),"заполнить"),IF(OR(РТУС!AV75="Требование о передаче жилого помещения",РТУС!AV75="Требование о передаче машино-места",РТУС!AV75="Требования о передаче нежилого помещения",РТУС!AV75="Денежные требования"),HYPERLINK("#Проверка!"&amp;CELL("адрес",Проверка!AV75),РТУС!AV75),HYPERLINK("#РТУС!"&amp;CELL("адрес",Проверка!AV75),"###")))</f>
        <v>заполнить</v>
      </c>
      <c r="AW75" s="13" t="str">
        <f ca="1">IF(РТУС!AW75="",HYPERLINK("#РТУС!"&amp;CELL("адрес",Проверка!AW75),"заполнить"),IF(OR(РТУС!AW75="Включен в полном объеме",РТУС!AW75="Включен частично"),HYPERLINK("#Проверка!"&amp;CELL("адрес",Проверка!AW75),РТУС!AW75),HYPERLINK("#РТУС!"&amp;CELL("адрес",Проверка!AW75),"###")))</f>
        <v>заполнить</v>
      </c>
      <c r="AX75" s="15" t="str">
        <f ca="1">IF(РТУС!AX75="",HYPERLINK("#РТУС!"&amp;CELL("адрес",Проверка!AX75),"заполнить"),IF(AND(LEN(РТУС!AX75)=5,РТУС!AX75&lt;TODAY()),HYPERLINK("#Проверка!"&amp;CELL("адрес",Проверка!AX75),РТУС!AX75),HYPERLINK("#РТУС!"&amp;CELL("адрес",Проверка!AX75),"###")))</f>
        <v>заполнить</v>
      </c>
      <c r="AY75" s="15" t="str">
        <f ca="1">IF(РТУС!AY75="",HYPERLINK("#РТУС!"&amp;CELL("адрес",Проверка!AY75),"заполнить"),IF(AND(LEN(РТУС!AY75)=5,РТУС!AY75&lt;TODAY()),HYPERLINK("#Проверка!"&amp;CELL("адрес",Проверка!AY75),РТУС!AY75),HYPERLINK("#РТУС!"&amp;CELL("адрес",Проверка!AY75),"###")))</f>
        <v>заполнить</v>
      </c>
    </row>
    <row r="76" spans="1:51" x14ac:dyDescent="0.25">
      <c r="A76" s="10" t="str">
        <f>РТУС!A76</f>
        <v>.</v>
      </c>
      <c r="B76" s="13" t="str">
        <f ca="1">IF(РТУС!B76="",HYPERLINK("#РТУС!"&amp;CELL("адрес",Проверка!B76),"заполнить"),IF(AND(LEN(РТУС!B76)=10,РТУС!B75=РТУС!B76),HYPERLINK("#Проверка!"&amp;CELL("адрес",Проверка!B76),РТУС!B76),HYPERLINK("#РТУС!"&amp;CELL("адрес",Проверка!B76),"###")))</f>
        <v>заполнить</v>
      </c>
      <c r="C76" s="13" t="str">
        <f ca="1">IF(РТУС!C76="",HYPERLINK("#РТУС!"&amp;CELL("адрес",Проверка!C76),"заполнить"),IF(AND(ISNUMBER(РТУС!C76)=TRUE,РТУС!C76&gt;0,РТУС!C75=РТУС!C76),HYPERLINK("#Проверка!"&amp;CELL("адрес",Проверка!C76),РТУС!C76),HYPERLINK("#РТУС!"&amp;CELL("адрес",Проверка!C76),"###")))</f>
        <v>заполнить</v>
      </c>
      <c r="D76" s="13" t="str">
        <f>IF(РТУС!D76="","",РТУС!D76)</f>
        <v/>
      </c>
      <c r="E76" s="13" t="str">
        <f ca="1">IF(РТУС!E76="",HYPERLINK("#РТУС!"&amp;CELL("адрес",Проверка!E76),"заполнить"),IF(РТУС!E75=РТУС!E76,HYPERLINK("#Проверка!"&amp;CELL("адрес",Проверка!E76),РТУС!E76),HYPERLINK("#РТУС!"&amp;CELL("адрес",Проверка!E76),"###")))</f>
        <v>заполнить</v>
      </c>
      <c r="F76" s="13" t="str">
        <f ca="1">IF(РТУС!F76="",HYPERLINK("#РТУС!"&amp;CELL("адрес",Проверка!F76),"заполнить"),HYPERLINK("#Проверка!"&amp;CELL("адрес",Проверка!F76),РТУС!F76))</f>
        <v>заполнить</v>
      </c>
      <c r="G76" s="20" t="str">
        <f ca="1">IF(РТУС!G76="",HYPERLINK("#РТУС!"&amp;CELL("адрес",Проверка!G76),"заполнить"),IF(РТУС!G76="1",HYPERLINK("#Проверка!"&amp;CELL("адрес",Проверка!G76),"1"),IF(AND(ISNUMBER(РТУС!G76)=TRUE,РТУС!G76&lt;=1,РТУС!G76&gt;0),IF(SUMIF(РТУС!$A$4:$A$1000,A76,РТУС!$G$4:$G$1000)=1,HYPERLINK("#Проверка!"&amp;CELL("адрес",Проверка!G76),РТУС!G76),HYPERLINK("#РТУС!"&amp;CELL("адрес",Проверка!G76),"сумма долей ≠ 1")),HYPERLINK("#РТУС!"&amp;CELL("адрес",Проверка!G76),"###"))))</f>
        <v>заполнить</v>
      </c>
      <c r="H76" s="13" t="str">
        <f ca="1">IF(РТУС!H76="",HYPERLINK("#РТУС!"&amp;CELL("адрес",Проверка!H76),"заполнить"),IF(OR(РТУС!H76="Юрлицо",РТУС!H76="Физлицо",РТУС!H76="ИП"),HYPERLINK("#Проверка!"&amp;CELL("адрес",Проверка!H76),РТУС!H76),HYPERLINK("#РТУС!"&amp;CELL("адрес",Проверка!H76),"###")))</f>
        <v>заполнить</v>
      </c>
      <c r="I76" s="13" t="str">
        <f ca="1">IF(OR(РТУС!H76="Юрлицо",РТУС!H76="ИП"),IF(РТУС!I76="",HYPERLINK("#РТУС!"&amp;CELL("адрес",Проверка!I76),"заполнить"),IF(OR(LEN(РТУС!I76)=10,LEN(РТУС!I76)=12),HYPERLINK("#Проверка!"&amp;CELL("адрес",Проверка!I76),РТУС!I76),HYPERLINK("#РТУС!"&amp;CELL("адрес",Проверка!I76),"###"))),"")</f>
        <v/>
      </c>
      <c r="J76" s="15" t="str">
        <f ca="1">IF(РТУС!J76="","",IF(AND(LEN(РТУС!J76)=5,РТУС!J76&lt;TODAY()),HYPERLINK("#Проверка!"&amp;CELL("адрес",Проверка!J76),РТУС!J76),HYPERLINK("#РТУС!"&amp;CELL("адрес",Проверка!J76),"###")))</f>
        <v/>
      </c>
      <c r="K76" s="13" t="str">
        <f>IF(РТУС!K76="","",РТУС!K76)</f>
        <v/>
      </c>
      <c r="L76" s="13" t="str">
        <f ca="1">IF(OR(РТУС!H76="Физлицо",РТУС!H76="ИП"),IF(РТУС!L76="",HYPERLINK("#РТУС!"&amp;CELL("адрес",Проверка!L76),"заполнить"),IF(OR(РТУС!L76="Загранпаспорт гражданина РФ",РТУС!L76="Паспорт гражданина РФ",РТУС!L76="Иностранный паспорт",РТУС!L76="Свидетельство о рождении",РТУС!L76="Вид на жительство"),HYPERLINK("#Проверка!"&amp;CELL("адрес",Проверка!L76),РТУС!L76),HYPERLINK("#РТУС!"&amp;CELL("адрес",Проверка!L76),"###"))),"")</f>
        <v/>
      </c>
      <c r="M76" s="13" t="str">
        <f ca="1">IF(AND(OR(РТУС!L76="Паспорт гражданина РФ",РТУС!L76="Свидетельство о рождении"),РТУС!M76=""),HYPERLINK("#РТУС!"&amp;CELL("адрес",Проверка!M76),"заполнить"),IF(РТУС!L76="Паспорт гражданина РФ",IF(LEN(РТУС!M76)=4,HYPERLINK("#Проверка!"&amp;CELL("адрес",Проверка!M76),РТУС!M76),HYPERLINK("#РТУС!"&amp;CELL("адрес",Проверка!M76),"###")),IF(РТУС!L76="Свидетельство о рождении",HYPERLINK("#Проверка!"&amp;CELL("адрес",Проверка!M76),РТУС!M76),"")))</f>
        <v/>
      </c>
      <c r="N76" s="13" t="str">
        <f ca="1">IF(РТУС!L76="","",IF(РТУС!N76="",HYPERLINK("#РТУС!"&amp;CELL("адрес",Проверка!N76),"заполнить"),IF(OR(РТУС!L76="Паспорт гражданина РФ",РТУС!L76="Свидетельство о рождении"),IF(LEN(РТУС!N76)=6,HYPERLINK("#Проверка!"&amp;CELL("адрес",Проверка!N76),РТУС!N76),HYPERLINK("#РТУС!"&amp;CELL("адрес",Проверка!N76),"###")),HYPERLINK("#Проверка!"&amp;CELL("адрес",Проверка!N76),РТУС!N76))))</f>
        <v/>
      </c>
      <c r="O76" s="15" t="str">
        <f ca="1">IF(РТУС!L76="","",IF(РТУС!O76="",HYPERLINK("#РТУС!"&amp;CELL("адрес",Проверка!O76),"заполнить"),IF(AND(LEN(РТУС!O76)=5,РТУС!O76&lt;TODAY()),IF(РТУС!L76="Свидетельство о рождении",IF(РТУС!O76&gt;EDATE(TODAY(),-168),HYPERLINK("#Проверка!"&amp;CELL("адрес",Проверка!O76),РТУС!O76),HYPERLINK("#РТУС!"&amp;CELL("адрес",Проверка!O76),"недействительно")),HYPERLINK("#Проверка!"&amp;CELL("адрес",Проверка!O76),РТУС!O76)),HYPERLINK("#РТУС!"&amp;CELL("адрес",Проверка!O76),"###"))))</f>
        <v/>
      </c>
      <c r="P76" s="21" t="str">
        <f ca="1">IF(РТУС!L76="Паспорт гражданина РФ",IF(РТУС!P76="",HYPERLINK("#РТУС!"&amp;CELL("адрес",Проверка!P76),"заполнить"),HYPERLINK("#Проверка!"&amp;CELL("адрес",Проверка!P76),РТУС!P76)),"")</f>
        <v/>
      </c>
      <c r="Q76" s="13" t="str">
        <f ca="1">IF(РТУС!L76="Паспорт гражданина РФ",IF(РТУС!Q76="",HYPERLINK("#РТУС!"&amp;CELL("адрес",Проверка!Q76),"заполнить"),IF(LEN(РТУС!Q76)=7,HYPERLINK("#Проверка!"&amp;CELL("адрес",Проверка!Q76),РТУС!Q76),HYPERLINK("#РТУС!"&amp;CELL("адрес",Проверка!Q76),"###"))),"")</f>
        <v/>
      </c>
      <c r="R76" s="13" t="str">
        <f ca="1">IF(РТУС!R76="",HYPERLINK("#РТУС!"&amp;CELL("адрес",Проверка!R76),"заполнить"),HYPERLINK("#Проверка!"&amp;CELL("адрес",Проверка!R76),РТУС!R76))</f>
        <v>заполнить</v>
      </c>
      <c r="S76" s="13" t="str">
        <f>IF(РТУС!S76="","",РТУС!S76)</f>
        <v/>
      </c>
      <c r="T76" s="13" t="str">
        <f>IF(РТУС!T76="","",РТУС!T76)</f>
        <v/>
      </c>
      <c r="U76" s="13" t="str">
        <f>IF(РТУС!U76="","",РТУС!U76)</f>
        <v/>
      </c>
      <c r="V76" s="13" t="str">
        <f ca="1">IF(РТУС!V76="",HYPERLINK("#РТУС!"&amp;CELL("адрес",Проверка!V76),"заполнить"),IF(OR(РТУС!V76="Договор участия в долевом строительстве",РТУС!V76="Предварительный договор участия в долевом строительстве",РТУС!V76="Определение Арбитражного суда",РТУС!V76="Решение суда общей юрисдикции",РТУС!V76="Иные договоры"),HYPERLINK("#Проверка!"&amp;CELL("адрес",Проверка!V76),РТУС!V76),HYPERLINK("#РТУС!"&amp;CELL("адрес",Проверка!V76),"###")))</f>
        <v>заполнить</v>
      </c>
      <c r="W76" s="13" t="str">
        <f ca="1">IF(РТУС!W76="",HYPERLINK("#РТУС!"&amp;CELL("адрес",Проверка!W76),"заполнить"),HYPERLINK("#Проверка!"&amp;CELL("адрес",Проверка!W76),РТУС!W76))</f>
        <v>заполнить</v>
      </c>
      <c r="X76" s="15" t="str">
        <f ca="1">IF(РТУС!X76="",HYPERLINK("#РТУС!"&amp;CELL("адрес",Проверка!X76),"заполнить"),IF(AND(LEN(РТУС!X76)=5,РТУС!X76&lt;TODAY()),HYPERLINK("#Проверка!"&amp;CELL("адрес",Проверка!X76),РТУС!X76),HYPERLINK("#РТУС!"&amp;CELL("адрес",Проверка!X76),"###")))</f>
        <v>заполнить</v>
      </c>
      <c r="Y76" s="13" t="str">
        <f>IF(РТУС!Y76="","",РТУС!Y76)</f>
        <v/>
      </c>
      <c r="Z76" s="15" t="str">
        <f ca="1">IF(РТУС!Z76="","",IF(AND(LEN(РТУС!Z76)=5,РТУС!Z76&lt;TODAY()),HYPERLINK("#Проверка!"&amp;CELL("адрес",Проверка!Z76),РТУС!Z76),HYPERLINK("#РТУС!"&amp;CELL("адрес",Проверка!Z76),"###")))</f>
        <v/>
      </c>
      <c r="AA76" s="18" t="str">
        <f ca="1">IF(РТУС!AA76="",HYPERLINK("#РТУС!"&amp;CELL("адрес",Проверка!AA76),"заполнить"),IF(ISNUMBER(РТУС!AA76)=TRUE,HYPERLINK("#Проверка!"&amp;CELL("адрес",Проверка!AA76),РТУС!AA76),HYPERLINK("#РТУС!"&amp;CELL("адрес",Проверка!AA76),"###")))</f>
        <v>заполнить</v>
      </c>
      <c r="AB76" s="18" t="str">
        <f ca="1">IF(РТУС!AB76="",HYPERLINK("#РТУС!"&amp;CELL("адрес",Проверка!AB76),"заполнить"),IF(ISNUMBER(РТУС!AB76)=TRUE,HYPERLINK("#Проверка!"&amp;CELL("адрес",Проверка!AB76),РТУС!AB76),HYPERLINK("#РТУС!"&amp;CELL("адрес",Проверка!AB76),"###")))</f>
        <v>заполнить</v>
      </c>
      <c r="AC76" s="18" t="str">
        <f ca="1">IF(РТУС!AC76="","",IF(ISNUMBER(РТУС!AC76)=TRUE,HYPERLINK("#Проверка!"&amp;CELL("адрес",Проверка!AC76),РТУС!AC76),HYPERLINK("#РТУС!"&amp;CELL("адрес",Проверка!AC76),"###")))</f>
        <v/>
      </c>
      <c r="AD76" s="18" t="str">
        <f ca="1">IF(РТУС!AD76="","",IF(ISNUMBER(РТУС!AD76)=TRUE,HYPERLINK("#Проверка!"&amp;CELL("адрес",Проверка!AD76),РТУС!AD76),HYPERLINK("#РТУС!"&amp;CELL("адрес",Проверка!AD76),"###")))</f>
        <v/>
      </c>
      <c r="AE76" s="13" t="str">
        <f>IF(РТУС!AE76="","",РТУС!AE76)</f>
        <v/>
      </c>
      <c r="AF76" s="15" t="str">
        <f ca="1">IF(РТУС!AE76="","",IF(РТУС!AF76="",HYPERLINK("#РТУС!"&amp;CELL("адрес",Проверка!AF76),"заполнить"),IF(AND(LEN(РТУС!AF76)=5,РТУС!AF76&lt;TODAY()),HYPERLINK("#Проверка!"&amp;CELL("адрес",Проверка!AF76),РТУС!AF76),HYPERLINK("#РТУС!"&amp;CELL("адрес",Проверка!AF76),"###"))))</f>
        <v/>
      </c>
      <c r="AG76" s="13"/>
      <c r="AH76" s="15" t="str">
        <f ca="1">IF(РТУС!AE76="","",IF(РТУС!AH76="",HYPERLINK("#РТУС!"&amp;CELL("адрес",Проверка!AH76),"заполнить"),IF(AND(LEN(РТУС!AH76)=5,РТУС!AH76&lt;TODAY()),HYPERLINK("#Проверка!"&amp;CELL("адрес",Проверка!AH76),РТУС!AH76),HYPERLINK("#РТУС!"&amp;CELL("адрес",Проверка!AH76),"###"))))</f>
        <v/>
      </c>
      <c r="AI76" s="15" t="str">
        <f ca="1">IF(РТУС!AE76="","",IF(РТУС!AI76="",HYPERLINK("#РТУС!"&amp;CELL("адрес",Проверка!AI76),"заполнить"),HYPERLINK("#Проверка!"&amp;CELL("адрес",Проверка!AI76),РТУС!AI76)))</f>
        <v/>
      </c>
      <c r="AJ76" s="13" t="str">
        <f ca="1">IF(РТУС!AE76="","",IF(РТУС!AJ76="",HYPERLINK("#РТУС!"&amp;CELL("адрес",Проверка!AJ76),"заполнить"),IF(OR(РТУС!AJ76="Юрлицо",РТУС!AJ76="Физлицо",РТУС!AJ76="ИП"),HYPERLINK("#Проверка!"&amp;CELL("адрес",Проверка!AJ76),РТУС!AJ76),HYPERLINK("#РТУС!"&amp;CELL("адрес",Проверка!AJ76),"###"))))</f>
        <v/>
      </c>
      <c r="AK76" s="13" t="str">
        <f ca="1">IF(РТУС!AK76="",HYPERLINK("#РТУС!"&amp;CELL("адрес",Проверка!AK76),"заполнить"),IF(OR(РТУС!AK76="Квартира",РТУС!AK76="Кладовая",РТУС!AK76="Машино-место",РТУС!AK76="Нежилое помещение"),HYPERLINK("#Проверка!"&amp;CELL("адрес",Проверка!AK76),РТУС!AK76),HYPERLINK("#РТУС!"&amp;CELL("адрес",Проверка!AK76),"###")))</f>
        <v>заполнить</v>
      </c>
      <c r="AL76" s="13" t="str">
        <f ca="1">IF(РТУС!AL76="",HYPERLINK("#РТУС!"&amp;CELL("адрес",Проверка!AL76),"заполнить"),HYPERLINK("#Проверка!"&amp;CELL("адрес",Проверка!AL76),РТУС!AL76))</f>
        <v>заполнить</v>
      </c>
      <c r="AM76" s="18" t="str">
        <f ca="1">IF(РТУС!AM76="",HYPERLINK("#РТУС!"&amp;CELL("адрес",Проверка!AM76),"заполнить"),IF(ISNUMBER(РТУС!AM76)=TRUE,IF(РТУС!AK76="Нежилое помещение",IF(РТУС!AM76&gt;7,HYPERLINK("#РТУС!"&amp;CELL("адрес",Проверка!AM76),"не больше 7 кв.м."),РТУС!AM76),HYPERLINK("#Проверка!"&amp;CELL("адрес",Проверка!AM76),РТУС!AM76)),HYPERLINK("#РТУС!"&amp;CELL("адрес",Проверка!AM76),"###")))</f>
        <v>заполнить</v>
      </c>
      <c r="AN76" s="13" t="str">
        <f ca="1">IF(РТУС!AN76="",HYPERLINK("#РТУС!"&amp;CELL("адрес",Проверка!AN76),"заполнить"),IF(OR(РТУС!AN76="Общая площадь помещения",РТУС!AN76="Общая приведенная площадь жилого помещения",РТУС!AN76="Общая площадь жилого помещения с учетом лоджий, балконов, террас и веранд"),HYPERLINK("#Проверка!"&amp;CELL("адрес",Проверка!AN76),РТУС!AN76),HYPERLINK("#РТУС!"&amp;CELL("адрес",Проверка!AN76),"###")))</f>
        <v>заполнить</v>
      </c>
      <c r="AO76" s="13" t="str">
        <f ca="1">IF(OR(РТУС!AK76="Квартира",РТУС!A76="Нежилое помещение"),IF(РТУС!AO76="",HYPERLINK("#РТУС!"&amp;CELL("адрес",Проверка!AO76),"заполнить"),IF(ISNUMBER(РТУС!AO76)=TRUE,HYPERLINK("#Проверка!"&amp;CELL("адрес",Проверка!AO76),РТУС!AO76),HYPERLINK("#РТУС!"&amp;CELL("адрес",Проверка!AO76),"###"))),"")</f>
        <v/>
      </c>
      <c r="AP76" s="13" t="str">
        <f>IF(РТУС!AP76="","",РТУС!AP76)</f>
        <v/>
      </c>
      <c r="AQ76" s="13" t="str">
        <f ca="1">IF(РТУС!AQ76="",HYPERLINK("#РТУС!"&amp;CELL("адрес",Проверка!AQ76),"заполнить"),HYPERLINK("#Проверка!"&amp;CELL("адрес",Проверка!AQ76),РТУС!AQ76))</f>
        <v>заполнить</v>
      </c>
      <c r="AR76" s="18" t="str">
        <f ca="1">IF(РТУС!AR76="",HYPERLINK("#РТУС!"&amp;CELL("адрес",Проверка!AR76),"заполнить"),IF(ISNUMBER(РТУС!AR76)=FALSE,HYPERLINK("#РТУС!"&amp;CELL("адрес",Проверка!AR76),"###"),IF(РТУС!G76="1",IF(РТУС!AB76=РТУС!AR76+РТУС!AU76,HYPERLINK("#Проверка!"&amp;CELL("адрес",Проверка!AR76),РТУС!AR76),HYPERLINK("#РТУС!"&amp;CELL("адрес",Проверка!AR76),"сверить суммы")),IF(РТУС!AB76=(SUMIF(РТУС!$A$4:$A$1000,A76,РТУС!$AR$4:$AR$1000)+SUMIF(РТУС!$A$4:$A$1000,A76,РТУС!$AU$4:$AU$1000)),HYPERLINK("#Проверка!"&amp;CELL("адрес",Проверка!AR76),РТУС!AR76),HYPERLINK("#РТУС!"&amp;CELL("адрес",Проверка!AR76),"сверить суммы")))))</f>
        <v>заполнить</v>
      </c>
      <c r="AS76" s="13" t="str">
        <f>IF(РТУС!AS76="","",РТУС!AS76)</f>
        <v/>
      </c>
      <c r="AT76" s="18" t="str">
        <f ca="1">IF(РТУС!AT76="",HYPERLINK("#РТУС!"&amp;CELL("адрес",Проверка!AT76),"заполнить"),IF(ISNUMBER(РТУС!AT76)=FALSE,HYPERLINK("#РТУС!"&amp;CELL("адрес",Проверка!AT76),"###"),IF(РТУС!AT76=РТУС!AR76,HYPERLINK("#Проверка!"&amp;CELL("адрес",Проверка!AT76),РТУС!AT76),HYPERLINK("#РТУС!"&amp;CELL("адрес",Проверка!AT76),"сверить суммы"))))</f>
        <v>заполнить</v>
      </c>
      <c r="AU76" s="18" t="str">
        <f ca="1">IF(РТУС!AU76="",HYPERLINK("#РТУС!"&amp;CELL("адрес",Проверка!AU76),"заполнить"),IF(ISNUMBER(РТУС!AU76)=FALSE,HYPERLINK("#РТУС!"&amp;CELL("адрес",Проверка!AU76),"###"),IF(РТУС!G76="1",IF(РТУС!AB76=РТУС!AR76+РТУС!AU76,HYPERLINK("#Проверка!"&amp;CELL("адрес",Проверка!AU76),РТУС!AU76),HYPERLINK("#РТУС!"&amp;CELL("адрес",Проверка!AU76),"сверить суммы")),IF(РТУС!AB76=(SUMIF(РТУС!$A$4:$A$1000,A76,РТУС!$AR$4:$AR$1000)+SUMIF(РТУС!$A$4:$A$1000,A76,РТУС!$AU$4:$AU$1000)),HYPERLINK("#Проверка!"&amp;CELL("адрес",Проверка!AU76),РТУС!AU76),HYPERLINK("#РТУС!"&amp;CELL("адрес",Проверка!AU76),"сверить суммы")))))</f>
        <v>заполнить</v>
      </c>
      <c r="AV76" s="13" t="str">
        <f ca="1">IF(РТУС!AV76="",HYPERLINK("#РТУС!"&amp;CELL("адрес",Проверка!AV76),"заполнить"),IF(OR(РТУС!AV76="Требование о передаче жилого помещения",РТУС!AV76="Требование о передаче машино-места",РТУС!AV76="Требования о передаче нежилого помещения",РТУС!AV76="Денежные требования"),HYPERLINK("#Проверка!"&amp;CELL("адрес",Проверка!AV76),РТУС!AV76),HYPERLINK("#РТУС!"&amp;CELL("адрес",Проверка!AV76),"###")))</f>
        <v>заполнить</v>
      </c>
      <c r="AW76" s="13" t="str">
        <f ca="1">IF(РТУС!AW76="",HYPERLINK("#РТУС!"&amp;CELL("адрес",Проверка!AW76),"заполнить"),IF(OR(РТУС!AW76="Включен в полном объеме",РТУС!AW76="Включен частично"),HYPERLINK("#Проверка!"&amp;CELL("адрес",Проверка!AW76),РТУС!AW76),HYPERLINK("#РТУС!"&amp;CELL("адрес",Проверка!AW76),"###")))</f>
        <v>заполнить</v>
      </c>
      <c r="AX76" s="15" t="str">
        <f ca="1">IF(РТУС!AX76="",HYPERLINK("#РТУС!"&amp;CELL("адрес",Проверка!AX76),"заполнить"),IF(AND(LEN(РТУС!AX76)=5,РТУС!AX76&lt;TODAY()),HYPERLINK("#Проверка!"&amp;CELL("адрес",Проверка!AX76),РТУС!AX76),HYPERLINK("#РТУС!"&amp;CELL("адрес",Проверка!AX76),"###")))</f>
        <v>заполнить</v>
      </c>
      <c r="AY76" s="15" t="str">
        <f ca="1">IF(РТУС!AY76="",HYPERLINK("#РТУС!"&amp;CELL("адрес",Проверка!AY76),"заполнить"),IF(AND(LEN(РТУС!AY76)=5,РТУС!AY76&lt;TODAY()),HYPERLINK("#Проверка!"&amp;CELL("адрес",Проверка!AY76),РТУС!AY76),HYPERLINK("#РТУС!"&amp;CELL("адрес",Проверка!AY76),"###")))</f>
        <v>заполнить</v>
      </c>
    </row>
    <row r="77" spans="1:51" x14ac:dyDescent="0.25">
      <c r="A77" s="10" t="str">
        <f>РТУС!A77</f>
        <v>.</v>
      </c>
      <c r="B77" s="13" t="str">
        <f ca="1">IF(РТУС!B77="",HYPERLINK("#РТУС!"&amp;CELL("адрес",Проверка!B77),"заполнить"),IF(AND(LEN(РТУС!B77)=10,РТУС!B76=РТУС!B77),HYPERLINK("#Проверка!"&amp;CELL("адрес",Проверка!B77),РТУС!B77),HYPERLINK("#РТУС!"&amp;CELL("адрес",Проверка!B77),"###")))</f>
        <v>заполнить</v>
      </c>
      <c r="C77" s="13" t="str">
        <f ca="1">IF(РТУС!C77="",HYPERLINK("#РТУС!"&amp;CELL("адрес",Проверка!C77),"заполнить"),IF(AND(ISNUMBER(РТУС!C77)=TRUE,РТУС!C77&gt;0,РТУС!C76=РТУС!C77),HYPERLINK("#Проверка!"&amp;CELL("адрес",Проверка!C77),РТУС!C77),HYPERLINK("#РТУС!"&amp;CELL("адрес",Проверка!C77),"###")))</f>
        <v>заполнить</v>
      </c>
      <c r="D77" s="13" t="str">
        <f>IF(РТУС!D77="","",РТУС!D77)</f>
        <v/>
      </c>
      <c r="E77" s="13" t="str">
        <f ca="1">IF(РТУС!E77="",HYPERLINK("#РТУС!"&amp;CELL("адрес",Проверка!E77),"заполнить"),IF(РТУС!E76=РТУС!E77,HYPERLINK("#Проверка!"&amp;CELL("адрес",Проверка!E77),РТУС!E77),HYPERLINK("#РТУС!"&amp;CELL("адрес",Проверка!E77),"###")))</f>
        <v>заполнить</v>
      </c>
      <c r="F77" s="13" t="str">
        <f ca="1">IF(РТУС!F77="",HYPERLINK("#РТУС!"&amp;CELL("адрес",Проверка!F77),"заполнить"),HYPERLINK("#Проверка!"&amp;CELL("адрес",Проверка!F77),РТУС!F77))</f>
        <v>заполнить</v>
      </c>
      <c r="G77" s="20" t="str">
        <f ca="1">IF(РТУС!G77="",HYPERLINK("#РТУС!"&amp;CELL("адрес",Проверка!G77),"заполнить"),IF(РТУС!G77="1",HYPERLINK("#Проверка!"&amp;CELL("адрес",Проверка!G77),"1"),IF(AND(ISNUMBER(РТУС!G77)=TRUE,РТУС!G77&lt;=1,РТУС!G77&gt;0),IF(SUMIF(РТУС!$A$4:$A$1000,A77,РТУС!$G$4:$G$1000)=1,HYPERLINK("#Проверка!"&amp;CELL("адрес",Проверка!G77),РТУС!G77),HYPERLINK("#РТУС!"&amp;CELL("адрес",Проверка!G77),"сумма долей ≠ 1")),HYPERLINK("#РТУС!"&amp;CELL("адрес",Проверка!G77),"###"))))</f>
        <v>заполнить</v>
      </c>
      <c r="H77" s="13" t="str">
        <f ca="1">IF(РТУС!H77="",HYPERLINK("#РТУС!"&amp;CELL("адрес",Проверка!H77),"заполнить"),IF(OR(РТУС!H77="Юрлицо",РТУС!H77="Физлицо",РТУС!H77="ИП"),HYPERLINK("#Проверка!"&amp;CELL("адрес",Проверка!H77),РТУС!H77),HYPERLINK("#РТУС!"&amp;CELL("адрес",Проверка!H77),"###")))</f>
        <v>заполнить</v>
      </c>
      <c r="I77" s="13" t="str">
        <f ca="1">IF(OR(РТУС!H77="Юрлицо",РТУС!H77="ИП"),IF(РТУС!I77="",HYPERLINK("#РТУС!"&amp;CELL("адрес",Проверка!I77),"заполнить"),IF(OR(LEN(РТУС!I77)=10,LEN(РТУС!I77)=12),HYPERLINK("#Проверка!"&amp;CELL("адрес",Проверка!I77),РТУС!I77),HYPERLINK("#РТУС!"&amp;CELL("адрес",Проверка!I77),"###"))),"")</f>
        <v/>
      </c>
      <c r="J77" s="15" t="str">
        <f ca="1">IF(РТУС!J77="","",IF(AND(LEN(РТУС!J77)=5,РТУС!J77&lt;TODAY()),HYPERLINK("#Проверка!"&amp;CELL("адрес",Проверка!J77),РТУС!J77),HYPERLINK("#РТУС!"&amp;CELL("адрес",Проверка!J77),"###")))</f>
        <v/>
      </c>
      <c r="K77" s="13" t="str">
        <f>IF(РТУС!K77="","",РТУС!K77)</f>
        <v/>
      </c>
      <c r="L77" s="13" t="str">
        <f ca="1">IF(OR(РТУС!H77="Физлицо",РТУС!H77="ИП"),IF(РТУС!L77="",HYPERLINK("#РТУС!"&amp;CELL("адрес",Проверка!L77),"заполнить"),IF(OR(РТУС!L77="Загранпаспорт гражданина РФ",РТУС!L77="Паспорт гражданина РФ",РТУС!L77="Иностранный паспорт",РТУС!L77="Свидетельство о рождении",РТУС!L77="Вид на жительство"),HYPERLINK("#Проверка!"&amp;CELL("адрес",Проверка!L77),РТУС!L77),HYPERLINK("#РТУС!"&amp;CELL("адрес",Проверка!L77),"###"))),"")</f>
        <v/>
      </c>
      <c r="M77" s="13" t="str">
        <f ca="1">IF(AND(OR(РТУС!L77="Паспорт гражданина РФ",РТУС!L77="Свидетельство о рождении"),РТУС!M77=""),HYPERLINK("#РТУС!"&amp;CELL("адрес",Проверка!M77),"заполнить"),IF(РТУС!L77="Паспорт гражданина РФ",IF(LEN(РТУС!M77)=4,HYPERLINK("#Проверка!"&amp;CELL("адрес",Проверка!M77),РТУС!M77),HYPERLINK("#РТУС!"&amp;CELL("адрес",Проверка!M77),"###")),IF(РТУС!L77="Свидетельство о рождении",HYPERLINK("#Проверка!"&amp;CELL("адрес",Проверка!M77),РТУС!M77),"")))</f>
        <v/>
      </c>
      <c r="N77" s="13" t="str">
        <f ca="1">IF(РТУС!L77="","",IF(РТУС!N77="",HYPERLINK("#РТУС!"&amp;CELL("адрес",Проверка!N77),"заполнить"),IF(OR(РТУС!L77="Паспорт гражданина РФ",РТУС!L77="Свидетельство о рождении"),IF(LEN(РТУС!N77)=6,HYPERLINK("#Проверка!"&amp;CELL("адрес",Проверка!N77),РТУС!N77),HYPERLINK("#РТУС!"&amp;CELL("адрес",Проверка!N77),"###")),HYPERLINK("#Проверка!"&amp;CELL("адрес",Проверка!N77),РТУС!N77))))</f>
        <v/>
      </c>
      <c r="O77" s="15" t="str">
        <f ca="1">IF(РТУС!L77="","",IF(РТУС!O77="",HYPERLINK("#РТУС!"&amp;CELL("адрес",Проверка!O77),"заполнить"),IF(AND(LEN(РТУС!O77)=5,РТУС!O77&lt;TODAY()),IF(РТУС!L77="Свидетельство о рождении",IF(РТУС!O77&gt;EDATE(TODAY(),-168),HYPERLINK("#Проверка!"&amp;CELL("адрес",Проверка!O77),РТУС!O77),HYPERLINK("#РТУС!"&amp;CELL("адрес",Проверка!O77),"недействительно")),HYPERLINK("#Проверка!"&amp;CELL("адрес",Проверка!O77),РТУС!O77)),HYPERLINK("#РТУС!"&amp;CELL("адрес",Проверка!O77),"###"))))</f>
        <v/>
      </c>
      <c r="P77" s="21" t="str">
        <f ca="1">IF(РТУС!L77="Паспорт гражданина РФ",IF(РТУС!P77="",HYPERLINK("#РТУС!"&amp;CELL("адрес",Проверка!P77),"заполнить"),HYPERLINK("#Проверка!"&amp;CELL("адрес",Проверка!P77),РТУС!P77)),"")</f>
        <v/>
      </c>
      <c r="Q77" s="13" t="str">
        <f ca="1">IF(РТУС!L77="Паспорт гражданина РФ",IF(РТУС!Q77="",HYPERLINK("#РТУС!"&amp;CELL("адрес",Проверка!Q77),"заполнить"),IF(LEN(РТУС!Q77)=7,HYPERLINK("#Проверка!"&amp;CELL("адрес",Проверка!Q77),РТУС!Q77),HYPERLINK("#РТУС!"&amp;CELL("адрес",Проверка!Q77),"###"))),"")</f>
        <v/>
      </c>
      <c r="R77" s="13" t="str">
        <f ca="1">IF(РТУС!R77="",HYPERLINK("#РТУС!"&amp;CELL("адрес",Проверка!R77),"заполнить"),HYPERLINK("#Проверка!"&amp;CELL("адрес",Проверка!R77),РТУС!R77))</f>
        <v>заполнить</v>
      </c>
      <c r="S77" s="13" t="str">
        <f>IF(РТУС!S77="","",РТУС!S77)</f>
        <v/>
      </c>
      <c r="T77" s="13" t="str">
        <f>IF(РТУС!T77="","",РТУС!T77)</f>
        <v/>
      </c>
      <c r="U77" s="13" t="str">
        <f>IF(РТУС!U77="","",РТУС!U77)</f>
        <v/>
      </c>
      <c r="V77" s="13" t="str">
        <f ca="1">IF(РТУС!V77="",HYPERLINK("#РТУС!"&amp;CELL("адрес",Проверка!V77),"заполнить"),IF(OR(РТУС!V77="Договор участия в долевом строительстве",РТУС!V77="Предварительный договор участия в долевом строительстве",РТУС!V77="Определение Арбитражного суда",РТУС!V77="Решение суда общей юрисдикции",РТУС!V77="Иные договоры"),HYPERLINK("#Проверка!"&amp;CELL("адрес",Проверка!V77),РТУС!V77),HYPERLINK("#РТУС!"&amp;CELL("адрес",Проверка!V77),"###")))</f>
        <v>заполнить</v>
      </c>
      <c r="W77" s="13" t="str">
        <f ca="1">IF(РТУС!W77="",HYPERLINK("#РТУС!"&amp;CELL("адрес",Проверка!W77),"заполнить"),HYPERLINK("#Проверка!"&amp;CELL("адрес",Проверка!W77),РТУС!W77))</f>
        <v>заполнить</v>
      </c>
      <c r="X77" s="15" t="str">
        <f ca="1">IF(РТУС!X77="",HYPERLINK("#РТУС!"&amp;CELL("адрес",Проверка!X77),"заполнить"),IF(AND(LEN(РТУС!X77)=5,РТУС!X77&lt;TODAY()),HYPERLINK("#Проверка!"&amp;CELL("адрес",Проверка!X77),РТУС!X77),HYPERLINK("#РТУС!"&amp;CELL("адрес",Проверка!X77),"###")))</f>
        <v>заполнить</v>
      </c>
      <c r="Y77" s="13" t="str">
        <f>IF(РТУС!Y77="","",РТУС!Y77)</f>
        <v/>
      </c>
      <c r="Z77" s="15" t="str">
        <f ca="1">IF(РТУС!Z77="","",IF(AND(LEN(РТУС!Z77)=5,РТУС!Z77&lt;TODAY()),HYPERLINK("#Проверка!"&amp;CELL("адрес",Проверка!Z77),РТУС!Z77),HYPERLINK("#РТУС!"&amp;CELL("адрес",Проверка!Z77),"###")))</f>
        <v/>
      </c>
      <c r="AA77" s="18" t="str">
        <f ca="1">IF(РТУС!AA77="",HYPERLINK("#РТУС!"&amp;CELL("адрес",Проверка!AA77),"заполнить"),IF(ISNUMBER(РТУС!AA77)=TRUE,HYPERLINK("#Проверка!"&amp;CELL("адрес",Проверка!AA77),РТУС!AA77),HYPERLINK("#РТУС!"&amp;CELL("адрес",Проверка!AA77),"###")))</f>
        <v>заполнить</v>
      </c>
      <c r="AB77" s="18" t="str">
        <f ca="1">IF(РТУС!AB77="",HYPERLINK("#РТУС!"&amp;CELL("адрес",Проверка!AB77),"заполнить"),IF(ISNUMBER(РТУС!AB77)=TRUE,HYPERLINK("#Проверка!"&amp;CELL("адрес",Проверка!AB77),РТУС!AB77),HYPERLINK("#РТУС!"&amp;CELL("адрес",Проверка!AB77),"###")))</f>
        <v>заполнить</v>
      </c>
      <c r="AC77" s="18" t="str">
        <f ca="1">IF(РТУС!AC77="","",IF(ISNUMBER(РТУС!AC77)=TRUE,HYPERLINK("#Проверка!"&amp;CELL("адрес",Проверка!AC77),РТУС!AC77),HYPERLINK("#РТУС!"&amp;CELL("адрес",Проверка!AC77),"###")))</f>
        <v/>
      </c>
      <c r="AD77" s="18" t="str">
        <f ca="1">IF(РТУС!AD77="","",IF(ISNUMBER(РТУС!AD77)=TRUE,HYPERLINK("#Проверка!"&amp;CELL("адрес",Проверка!AD77),РТУС!AD77),HYPERLINK("#РТУС!"&amp;CELL("адрес",Проверка!AD77),"###")))</f>
        <v/>
      </c>
      <c r="AE77" s="13" t="str">
        <f>IF(РТУС!AE77="","",РТУС!AE77)</f>
        <v/>
      </c>
      <c r="AF77" s="15" t="str">
        <f ca="1">IF(РТУС!AE77="","",IF(РТУС!AF77="",HYPERLINK("#РТУС!"&amp;CELL("адрес",Проверка!AF77),"заполнить"),IF(AND(LEN(РТУС!AF77)=5,РТУС!AF77&lt;TODAY()),HYPERLINK("#Проверка!"&amp;CELL("адрес",Проверка!AF77),РТУС!AF77),HYPERLINK("#РТУС!"&amp;CELL("адрес",Проверка!AF77),"###"))))</f>
        <v/>
      </c>
      <c r="AG77" s="13"/>
      <c r="AH77" s="15" t="str">
        <f ca="1">IF(РТУС!AE77="","",IF(РТУС!AH77="",HYPERLINK("#РТУС!"&amp;CELL("адрес",Проверка!AH77),"заполнить"),IF(AND(LEN(РТУС!AH77)=5,РТУС!AH77&lt;TODAY()),HYPERLINK("#Проверка!"&amp;CELL("адрес",Проверка!AH77),РТУС!AH77),HYPERLINK("#РТУС!"&amp;CELL("адрес",Проверка!AH77),"###"))))</f>
        <v/>
      </c>
      <c r="AI77" s="15" t="str">
        <f ca="1">IF(РТУС!AE77="","",IF(РТУС!AI77="",HYPERLINK("#РТУС!"&amp;CELL("адрес",Проверка!AI77),"заполнить"),HYPERLINK("#Проверка!"&amp;CELL("адрес",Проверка!AI77),РТУС!AI77)))</f>
        <v/>
      </c>
      <c r="AJ77" s="13" t="str">
        <f ca="1">IF(РТУС!AE77="","",IF(РТУС!AJ77="",HYPERLINK("#РТУС!"&amp;CELL("адрес",Проверка!AJ77),"заполнить"),IF(OR(РТУС!AJ77="Юрлицо",РТУС!AJ77="Физлицо",РТУС!AJ77="ИП"),HYPERLINK("#Проверка!"&amp;CELL("адрес",Проверка!AJ77),РТУС!AJ77),HYPERLINK("#РТУС!"&amp;CELL("адрес",Проверка!AJ77),"###"))))</f>
        <v/>
      </c>
      <c r="AK77" s="13" t="str">
        <f ca="1">IF(РТУС!AK77="",HYPERLINK("#РТУС!"&amp;CELL("адрес",Проверка!AK77),"заполнить"),IF(OR(РТУС!AK77="Квартира",РТУС!AK77="Кладовая",РТУС!AK77="Машино-место",РТУС!AK77="Нежилое помещение"),HYPERLINK("#Проверка!"&amp;CELL("адрес",Проверка!AK77),РТУС!AK77),HYPERLINK("#РТУС!"&amp;CELL("адрес",Проверка!AK77),"###")))</f>
        <v>заполнить</v>
      </c>
      <c r="AL77" s="13" t="str">
        <f ca="1">IF(РТУС!AL77="",HYPERLINK("#РТУС!"&amp;CELL("адрес",Проверка!AL77),"заполнить"),HYPERLINK("#Проверка!"&amp;CELL("адрес",Проверка!AL77),РТУС!AL77))</f>
        <v>заполнить</v>
      </c>
      <c r="AM77" s="18" t="str">
        <f ca="1">IF(РТУС!AM77="",HYPERLINK("#РТУС!"&amp;CELL("адрес",Проверка!AM77),"заполнить"),IF(ISNUMBER(РТУС!AM77)=TRUE,IF(РТУС!AK77="Нежилое помещение",IF(РТУС!AM77&gt;7,HYPERLINK("#РТУС!"&amp;CELL("адрес",Проверка!AM77),"не больше 7 кв.м."),РТУС!AM77),HYPERLINK("#Проверка!"&amp;CELL("адрес",Проверка!AM77),РТУС!AM77)),HYPERLINK("#РТУС!"&amp;CELL("адрес",Проверка!AM77),"###")))</f>
        <v>заполнить</v>
      </c>
      <c r="AN77" s="13" t="str">
        <f ca="1">IF(РТУС!AN77="",HYPERLINK("#РТУС!"&amp;CELL("адрес",Проверка!AN77),"заполнить"),IF(OR(РТУС!AN77="Общая площадь помещения",РТУС!AN77="Общая приведенная площадь жилого помещения",РТУС!AN77="Общая площадь жилого помещения с учетом лоджий, балконов, террас и веранд"),HYPERLINK("#Проверка!"&amp;CELL("адрес",Проверка!AN77),РТУС!AN77),HYPERLINK("#РТУС!"&amp;CELL("адрес",Проверка!AN77),"###")))</f>
        <v>заполнить</v>
      </c>
      <c r="AO77" s="13" t="str">
        <f ca="1">IF(OR(РТУС!AK77="Квартира",РТУС!A77="Нежилое помещение"),IF(РТУС!AO77="",HYPERLINK("#РТУС!"&amp;CELL("адрес",Проверка!AO77),"заполнить"),IF(ISNUMBER(РТУС!AO77)=TRUE,HYPERLINK("#Проверка!"&amp;CELL("адрес",Проверка!AO77),РТУС!AO77),HYPERLINK("#РТУС!"&amp;CELL("адрес",Проверка!AO77),"###"))),"")</f>
        <v/>
      </c>
      <c r="AP77" s="13" t="str">
        <f>IF(РТУС!AP77="","",РТУС!AP77)</f>
        <v/>
      </c>
      <c r="AQ77" s="13" t="str">
        <f ca="1">IF(РТУС!AQ77="",HYPERLINK("#РТУС!"&amp;CELL("адрес",Проверка!AQ77),"заполнить"),HYPERLINK("#Проверка!"&amp;CELL("адрес",Проверка!AQ77),РТУС!AQ77))</f>
        <v>заполнить</v>
      </c>
      <c r="AR77" s="18" t="str">
        <f ca="1">IF(РТУС!AR77="",HYPERLINK("#РТУС!"&amp;CELL("адрес",Проверка!AR77),"заполнить"),IF(ISNUMBER(РТУС!AR77)=FALSE,HYPERLINK("#РТУС!"&amp;CELL("адрес",Проверка!AR77),"###"),IF(РТУС!G77="1",IF(РТУС!AB77=РТУС!AR77+РТУС!AU77,HYPERLINK("#Проверка!"&amp;CELL("адрес",Проверка!AR77),РТУС!AR77),HYPERLINK("#РТУС!"&amp;CELL("адрес",Проверка!AR77),"сверить суммы")),IF(РТУС!AB77=(SUMIF(РТУС!$A$4:$A$1000,A77,РТУС!$AR$4:$AR$1000)+SUMIF(РТУС!$A$4:$A$1000,A77,РТУС!$AU$4:$AU$1000)),HYPERLINK("#Проверка!"&amp;CELL("адрес",Проверка!AR77),РТУС!AR77),HYPERLINK("#РТУС!"&amp;CELL("адрес",Проверка!AR77),"сверить суммы")))))</f>
        <v>заполнить</v>
      </c>
      <c r="AS77" s="13" t="str">
        <f>IF(РТУС!AS77="","",РТУС!AS77)</f>
        <v/>
      </c>
      <c r="AT77" s="18" t="str">
        <f ca="1">IF(РТУС!AT77="",HYPERLINK("#РТУС!"&amp;CELL("адрес",Проверка!AT77),"заполнить"),IF(ISNUMBER(РТУС!AT77)=FALSE,HYPERLINK("#РТУС!"&amp;CELL("адрес",Проверка!AT77),"###"),IF(РТУС!AT77=РТУС!AR77,HYPERLINK("#Проверка!"&amp;CELL("адрес",Проверка!AT77),РТУС!AT77),HYPERLINK("#РТУС!"&amp;CELL("адрес",Проверка!AT77),"сверить суммы"))))</f>
        <v>заполнить</v>
      </c>
      <c r="AU77" s="18" t="str">
        <f ca="1">IF(РТУС!AU77="",HYPERLINK("#РТУС!"&amp;CELL("адрес",Проверка!AU77),"заполнить"),IF(ISNUMBER(РТУС!AU77)=FALSE,HYPERLINK("#РТУС!"&amp;CELL("адрес",Проверка!AU77),"###"),IF(РТУС!G77="1",IF(РТУС!AB77=РТУС!AR77+РТУС!AU77,HYPERLINK("#Проверка!"&amp;CELL("адрес",Проверка!AU77),РТУС!AU77),HYPERLINK("#РТУС!"&amp;CELL("адрес",Проверка!AU77),"сверить суммы")),IF(РТУС!AB77=(SUMIF(РТУС!$A$4:$A$1000,A77,РТУС!$AR$4:$AR$1000)+SUMIF(РТУС!$A$4:$A$1000,A77,РТУС!$AU$4:$AU$1000)),HYPERLINK("#Проверка!"&amp;CELL("адрес",Проверка!AU77),РТУС!AU77),HYPERLINK("#РТУС!"&amp;CELL("адрес",Проверка!AU77),"сверить суммы")))))</f>
        <v>заполнить</v>
      </c>
      <c r="AV77" s="13" t="str">
        <f ca="1">IF(РТУС!AV77="",HYPERLINK("#РТУС!"&amp;CELL("адрес",Проверка!AV77),"заполнить"),IF(OR(РТУС!AV77="Требование о передаче жилого помещения",РТУС!AV77="Требование о передаче машино-места",РТУС!AV77="Требования о передаче нежилого помещения",РТУС!AV77="Денежные требования"),HYPERLINK("#Проверка!"&amp;CELL("адрес",Проверка!AV77),РТУС!AV77),HYPERLINK("#РТУС!"&amp;CELL("адрес",Проверка!AV77),"###")))</f>
        <v>заполнить</v>
      </c>
      <c r="AW77" s="13" t="str">
        <f ca="1">IF(РТУС!AW77="",HYPERLINK("#РТУС!"&amp;CELL("адрес",Проверка!AW77),"заполнить"),IF(OR(РТУС!AW77="Включен в полном объеме",РТУС!AW77="Включен частично"),HYPERLINK("#Проверка!"&amp;CELL("адрес",Проверка!AW77),РТУС!AW77),HYPERLINK("#РТУС!"&amp;CELL("адрес",Проверка!AW77),"###")))</f>
        <v>заполнить</v>
      </c>
      <c r="AX77" s="15" t="str">
        <f ca="1">IF(РТУС!AX77="",HYPERLINK("#РТУС!"&amp;CELL("адрес",Проверка!AX77),"заполнить"),IF(AND(LEN(РТУС!AX77)=5,РТУС!AX77&lt;TODAY()),HYPERLINK("#Проверка!"&amp;CELL("адрес",Проверка!AX77),РТУС!AX77),HYPERLINK("#РТУС!"&amp;CELL("адрес",Проверка!AX77),"###")))</f>
        <v>заполнить</v>
      </c>
      <c r="AY77" s="15" t="str">
        <f ca="1">IF(РТУС!AY77="",HYPERLINK("#РТУС!"&amp;CELL("адрес",Проверка!AY77),"заполнить"),IF(AND(LEN(РТУС!AY77)=5,РТУС!AY77&lt;TODAY()),HYPERLINK("#Проверка!"&amp;CELL("адрес",Проверка!AY77),РТУС!AY77),HYPERLINK("#РТУС!"&amp;CELL("адрес",Проверка!AY77),"###")))</f>
        <v>заполнить</v>
      </c>
    </row>
    <row r="78" spans="1:51" x14ac:dyDescent="0.25">
      <c r="A78" s="10" t="str">
        <f>РТУС!A78</f>
        <v>.</v>
      </c>
      <c r="B78" s="13" t="str">
        <f ca="1">IF(РТУС!B78="",HYPERLINK("#РТУС!"&amp;CELL("адрес",Проверка!B78),"заполнить"),IF(AND(LEN(РТУС!B78)=10,РТУС!B77=РТУС!B78),HYPERLINK("#Проверка!"&amp;CELL("адрес",Проверка!B78),РТУС!B78),HYPERLINK("#РТУС!"&amp;CELL("адрес",Проверка!B78),"###")))</f>
        <v>заполнить</v>
      </c>
      <c r="C78" s="13" t="str">
        <f ca="1">IF(РТУС!C78="",HYPERLINK("#РТУС!"&amp;CELL("адрес",Проверка!C78),"заполнить"),IF(AND(ISNUMBER(РТУС!C78)=TRUE,РТУС!C78&gt;0,РТУС!C77=РТУС!C78),HYPERLINK("#Проверка!"&amp;CELL("адрес",Проверка!C78),РТУС!C78),HYPERLINK("#РТУС!"&amp;CELL("адрес",Проверка!C78),"###")))</f>
        <v>заполнить</v>
      </c>
      <c r="D78" s="13" t="str">
        <f>IF(РТУС!D78="","",РТУС!D78)</f>
        <v/>
      </c>
      <c r="E78" s="13" t="str">
        <f ca="1">IF(РТУС!E78="",HYPERLINK("#РТУС!"&amp;CELL("адрес",Проверка!E78),"заполнить"),IF(РТУС!E77=РТУС!E78,HYPERLINK("#Проверка!"&amp;CELL("адрес",Проверка!E78),РТУС!E78),HYPERLINK("#РТУС!"&amp;CELL("адрес",Проверка!E78),"###")))</f>
        <v>заполнить</v>
      </c>
      <c r="F78" s="13" t="str">
        <f ca="1">IF(РТУС!F78="",HYPERLINK("#РТУС!"&amp;CELL("адрес",Проверка!F78),"заполнить"),HYPERLINK("#Проверка!"&amp;CELL("адрес",Проверка!F78),РТУС!F78))</f>
        <v>заполнить</v>
      </c>
      <c r="G78" s="20" t="str">
        <f ca="1">IF(РТУС!G78="",HYPERLINK("#РТУС!"&amp;CELL("адрес",Проверка!G78),"заполнить"),IF(РТУС!G78="1",HYPERLINK("#Проверка!"&amp;CELL("адрес",Проверка!G78),"1"),IF(AND(ISNUMBER(РТУС!G78)=TRUE,РТУС!G78&lt;=1,РТУС!G78&gt;0),IF(SUMIF(РТУС!$A$4:$A$1000,A78,РТУС!$G$4:$G$1000)=1,HYPERLINK("#Проверка!"&amp;CELL("адрес",Проверка!G78),РТУС!G78),HYPERLINK("#РТУС!"&amp;CELL("адрес",Проверка!G78),"сумма долей ≠ 1")),HYPERLINK("#РТУС!"&amp;CELL("адрес",Проверка!G78),"###"))))</f>
        <v>заполнить</v>
      </c>
      <c r="H78" s="13" t="str">
        <f ca="1">IF(РТУС!H78="",HYPERLINK("#РТУС!"&amp;CELL("адрес",Проверка!H78),"заполнить"),IF(OR(РТУС!H78="Юрлицо",РТУС!H78="Физлицо",РТУС!H78="ИП"),HYPERLINK("#Проверка!"&amp;CELL("адрес",Проверка!H78),РТУС!H78),HYPERLINK("#РТУС!"&amp;CELL("адрес",Проверка!H78),"###")))</f>
        <v>заполнить</v>
      </c>
      <c r="I78" s="13" t="str">
        <f ca="1">IF(OR(РТУС!H78="Юрлицо",РТУС!H78="ИП"),IF(РТУС!I78="",HYPERLINK("#РТУС!"&amp;CELL("адрес",Проверка!I78),"заполнить"),IF(OR(LEN(РТУС!I78)=10,LEN(РТУС!I78)=12),HYPERLINK("#Проверка!"&amp;CELL("адрес",Проверка!I78),РТУС!I78),HYPERLINK("#РТУС!"&amp;CELL("адрес",Проверка!I78),"###"))),"")</f>
        <v/>
      </c>
      <c r="J78" s="15" t="str">
        <f ca="1">IF(РТУС!J78="","",IF(AND(LEN(РТУС!J78)=5,РТУС!J78&lt;TODAY()),HYPERLINK("#Проверка!"&amp;CELL("адрес",Проверка!J78),РТУС!J78),HYPERLINK("#РТУС!"&amp;CELL("адрес",Проверка!J78),"###")))</f>
        <v/>
      </c>
      <c r="K78" s="13" t="str">
        <f>IF(РТУС!K78="","",РТУС!K78)</f>
        <v/>
      </c>
      <c r="L78" s="13" t="str">
        <f ca="1">IF(OR(РТУС!H78="Физлицо",РТУС!H78="ИП"),IF(РТУС!L78="",HYPERLINK("#РТУС!"&amp;CELL("адрес",Проверка!L78),"заполнить"),IF(OR(РТУС!L78="Загранпаспорт гражданина РФ",РТУС!L78="Паспорт гражданина РФ",РТУС!L78="Иностранный паспорт",РТУС!L78="Свидетельство о рождении",РТУС!L78="Вид на жительство"),HYPERLINK("#Проверка!"&amp;CELL("адрес",Проверка!L78),РТУС!L78),HYPERLINK("#РТУС!"&amp;CELL("адрес",Проверка!L78),"###"))),"")</f>
        <v/>
      </c>
      <c r="M78" s="13" t="str">
        <f ca="1">IF(AND(OR(РТУС!L78="Паспорт гражданина РФ",РТУС!L78="Свидетельство о рождении"),РТУС!M78=""),HYPERLINK("#РТУС!"&amp;CELL("адрес",Проверка!M78),"заполнить"),IF(РТУС!L78="Паспорт гражданина РФ",IF(LEN(РТУС!M78)=4,HYPERLINK("#Проверка!"&amp;CELL("адрес",Проверка!M78),РТУС!M78),HYPERLINK("#РТУС!"&amp;CELL("адрес",Проверка!M78),"###")),IF(РТУС!L78="Свидетельство о рождении",HYPERLINK("#Проверка!"&amp;CELL("адрес",Проверка!M78),РТУС!M78),"")))</f>
        <v/>
      </c>
      <c r="N78" s="13" t="str">
        <f ca="1">IF(РТУС!L78="","",IF(РТУС!N78="",HYPERLINK("#РТУС!"&amp;CELL("адрес",Проверка!N78),"заполнить"),IF(OR(РТУС!L78="Паспорт гражданина РФ",РТУС!L78="Свидетельство о рождении"),IF(LEN(РТУС!N78)=6,HYPERLINK("#Проверка!"&amp;CELL("адрес",Проверка!N78),РТУС!N78),HYPERLINK("#РТУС!"&amp;CELL("адрес",Проверка!N78),"###")),HYPERLINK("#Проверка!"&amp;CELL("адрес",Проверка!N78),РТУС!N78))))</f>
        <v/>
      </c>
      <c r="O78" s="15" t="str">
        <f ca="1">IF(РТУС!L78="","",IF(РТУС!O78="",HYPERLINK("#РТУС!"&amp;CELL("адрес",Проверка!O78),"заполнить"),IF(AND(LEN(РТУС!O78)=5,РТУС!O78&lt;TODAY()),IF(РТУС!L78="Свидетельство о рождении",IF(РТУС!O78&gt;EDATE(TODAY(),-168),HYPERLINK("#Проверка!"&amp;CELL("адрес",Проверка!O78),РТУС!O78),HYPERLINK("#РТУС!"&amp;CELL("адрес",Проверка!O78),"недействительно")),HYPERLINK("#Проверка!"&amp;CELL("адрес",Проверка!O78),РТУС!O78)),HYPERLINK("#РТУС!"&amp;CELL("адрес",Проверка!O78),"###"))))</f>
        <v/>
      </c>
      <c r="P78" s="21" t="str">
        <f ca="1">IF(РТУС!L78="Паспорт гражданина РФ",IF(РТУС!P78="",HYPERLINK("#РТУС!"&amp;CELL("адрес",Проверка!P78),"заполнить"),HYPERLINK("#Проверка!"&amp;CELL("адрес",Проверка!P78),РТУС!P78)),"")</f>
        <v/>
      </c>
      <c r="Q78" s="13" t="str">
        <f ca="1">IF(РТУС!L78="Паспорт гражданина РФ",IF(РТУС!Q78="",HYPERLINK("#РТУС!"&amp;CELL("адрес",Проверка!Q78),"заполнить"),IF(LEN(РТУС!Q78)=7,HYPERLINK("#Проверка!"&amp;CELL("адрес",Проверка!Q78),РТУС!Q78),HYPERLINK("#РТУС!"&amp;CELL("адрес",Проверка!Q78),"###"))),"")</f>
        <v/>
      </c>
      <c r="R78" s="13" t="str">
        <f ca="1">IF(РТУС!R78="",HYPERLINK("#РТУС!"&amp;CELL("адрес",Проверка!R78),"заполнить"),HYPERLINK("#Проверка!"&amp;CELL("адрес",Проверка!R78),РТУС!R78))</f>
        <v>заполнить</v>
      </c>
      <c r="S78" s="13" t="str">
        <f>IF(РТУС!S78="","",РТУС!S78)</f>
        <v/>
      </c>
      <c r="T78" s="13" t="str">
        <f>IF(РТУС!T78="","",РТУС!T78)</f>
        <v/>
      </c>
      <c r="U78" s="13" t="str">
        <f>IF(РТУС!U78="","",РТУС!U78)</f>
        <v/>
      </c>
      <c r="V78" s="13" t="str">
        <f ca="1">IF(РТУС!V78="",HYPERLINK("#РТУС!"&amp;CELL("адрес",Проверка!V78),"заполнить"),IF(OR(РТУС!V78="Договор участия в долевом строительстве",РТУС!V78="Предварительный договор участия в долевом строительстве",РТУС!V78="Определение Арбитражного суда",РТУС!V78="Решение суда общей юрисдикции",РТУС!V78="Иные договоры"),HYPERLINK("#Проверка!"&amp;CELL("адрес",Проверка!V78),РТУС!V78),HYPERLINK("#РТУС!"&amp;CELL("адрес",Проверка!V78),"###")))</f>
        <v>заполнить</v>
      </c>
      <c r="W78" s="13" t="str">
        <f ca="1">IF(РТУС!W78="",HYPERLINK("#РТУС!"&amp;CELL("адрес",Проверка!W78),"заполнить"),HYPERLINK("#Проверка!"&amp;CELL("адрес",Проверка!W78),РТУС!W78))</f>
        <v>заполнить</v>
      </c>
      <c r="X78" s="15" t="str">
        <f ca="1">IF(РТУС!X78="",HYPERLINK("#РТУС!"&amp;CELL("адрес",Проверка!X78),"заполнить"),IF(AND(LEN(РТУС!X78)=5,РТУС!X78&lt;TODAY()),HYPERLINK("#Проверка!"&amp;CELL("адрес",Проверка!X78),РТУС!X78),HYPERLINK("#РТУС!"&amp;CELL("адрес",Проверка!X78),"###")))</f>
        <v>заполнить</v>
      </c>
      <c r="Y78" s="13" t="str">
        <f>IF(РТУС!Y78="","",РТУС!Y78)</f>
        <v/>
      </c>
      <c r="Z78" s="15" t="str">
        <f ca="1">IF(РТУС!Z78="","",IF(AND(LEN(РТУС!Z78)=5,РТУС!Z78&lt;TODAY()),HYPERLINK("#Проверка!"&amp;CELL("адрес",Проверка!Z78),РТУС!Z78),HYPERLINK("#РТУС!"&amp;CELL("адрес",Проверка!Z78),"###")))</f>
        <v/>
      </c>
      <c r="AA78" s="18" t="str">
        <f ca="1">IF(РТУС!AA78="",HYPERLINK("#РТУС!"&amp;CELL("адрес",Проверка!AA78),"заполнить"),IF(ISNUMBER(РТУС!AA78)=TRUE,HYPERLINK("#Проверка!"&amp;CELL("адрес",Проверка!AA78),РТУС!AA78),HYPERLINK("#РТУС!"&amp;CELL("адрес",Проверка!AA78),"###")))</f>
        <v>заполнить</v>
      </c>
      <c r="AB78" s="18" t="str">
        <f ca="1">IF(РТУС!AB78="",HYPERLINK("#РТУС!"&amp;CELL("адрес",Проверка!AB78),"заполнить"),IF(ISNUMBER(РТУС!AB78)=TRUE,HYPERLINK("#Проверка!"&amp;CELL("адрес",Проверка!AB78),РТУС!AB78),HYPERLINK("#РТУС!"&amp;CELL("адрес",Проверка!AB78),"###")))</f>
        <v>заполнить</v>
      </c>
      <c r="AC78" s="18" t="str">
        <f ca="1">IF(РТУС!AC78="","",IF(ISNUMBER(РТУС!AC78)=TRUE,HYPERLINK("#Проверка!"&amp;CELL("адрес",Проверка!AC78),РТУС!AC78),HYPERLINK("#РТУС!"&amp;CELL("адрес",Проверка!AC78),"###")))</f>
        <v/>
      </c>
      <c r="AD78" s="18" t="str">
        <f ca="1">IF(РТУС!AD78="","",IF(ISNUMBER(РТУС!AD78)=TRUE,HYPERLINK("#Проверка!"&amp;CELL("адрес",Проверка!AD78),РТУС!AD78),HYPERLINK("#РТУС!"&amp;CELL("адрес",Проверка!AD78),"###")))</f>
        <v/>
      </c>
      <c r="AE78" s="13" t="str">
        <f>IF(РТУС!AE78="","",РТУС!AE78)</f>
        <v/>
      </c>
      <c r="AF78" s="15" t="str">
        <f ca="1">IF(РТУС!AE78="","",IF(РТУС!AF78="",HYPERLINK("#РТУС!"&amp;CELL("адрес",Проверка!AF78),"заполнить"),IF(AND(LEN(РТУС!AF78)=5,РТУС!AF78&lt;TODAY()),HYPERLINK("#Проверка!"&amp;CELL("адрес",Проверка!AF78),РТУС!AF78),HYPERLINK("#РТУС!"&amp;CELL("адрес",Проверка!AF78),"###"))))</f>
        <v/>
      </c>
      <c r="AG78" s="13"/>
      <c r="AH78" s="15" t="str">
        <f ca="1">IF(РТУС!AE78="","",IF(РТУС!AH78="",HYPERLINK("#РТУС!"&amp;CELL("адрес",Проверка!AH78),"заполнить"),IF(AND(LEN(РТУС!AH78)=5,РТУС!AH78&lt;TODAY()),HYPERLINK("#Проверка!"&amp;CELL("адрес",Проверка!AH78),РТУС!AH78),HYPERLINK("#РТУС!"&amp;CELL("адрес",Проверка!AH78),"###"))))</f>
        <v/>
      </c>
      <c r="AI78" s="15" t="str">
        <f ca="1">IF(РТУС!AE78="","",IF(РТУС!AI78="",HYPERLINK("#РТУС!"&amp;CELL("адрес",Проверка!AI78),"заполнить"),HYPERLINK("#Проверка!"&amp;CELL("адрес",Проверка!AI78),РТУС!AI78)))</f>
        <v/>
      </c>
      <c r="AJ78" s="13" t="str">
        <f ca="1">IF(РТУС!AE78="","",IF(РТУС!AJ78="",HYPERLINK("#РТУС!"&amp;CELL("адрес",Проверка!AJ78),"заполнить"),IF(OR(РТУС!AJ78="Юрлицо",РТУС!AJ78="Физлицо",РТУС!AJ78="ИП"),HYPERLINK("#Проверка!"&amp;CELL("адрес",Проверка!AJ78),РТУС!AJ78),HYPERLINK("#РТУС!"&amp;CELL("адрес",Проверка!AJ78),"###"))))</f>
        <v/>
      </c>
      <c r="AK78" s="13" t="str">
        <f ca="1">IF(РТУС!AK78="",HYPERLINK("#РТУС!"&amp;CELL("адрес",Проверка!AK78),"заполнить"),IF(OR(РТУС!AK78="Квартира",РТУС!AK78="Кладовая",РТУС!AK78="Машино-место",РТУС!AK78="Нежилое помещение"),HYPERLINK("#Проверка!"&amp;CELL("адрес",Проверка!AK78),РТУС!AK78),HYPERLINK("#РТУС!"&amp;CELL("адрес",Проверка!AK78),"###")))</f>
        <v>заполнить</v>
      </c>
      <c r="AL78" s="13" t="str">
        <f ca="1">IF(РТУС!AL78="",HYPERLINK("#РТУС!"&amp;CELL("адрес",Проверка!AL78),"заполнить"),HYPERLINK("#Проверка!"&amp;CELL("адрес",Проверка!AL78),РТУС!AL78))</f>
        <v>заполнить</v>
      </c>
      <c r="AM78" s="18" t="str">
        <f ca="1">IF(РТУС!AM78="",HYPERLINK("#РТУС!"&amp;CELL("адрес",Проверка!AM78),"заполнить"),IF(ISNUMBER(РТУС!AM78)=TRUE,IF(РТУС!AK78="Нежилое помещение",IF(РТУС!AM78&gt;7,HYPERLINK("#РТУС!"&amp;CELL("адрес",Проверка!AM78),"не больше 7 кв.м."),РТУС!AM78),HYPERLINK("#Проверка!"&amp;CELL("адрес",Проверка!AM78),РТУС!AM78)),HYPERLINK("#РТУС!"&amp;CELL("адрес",Проверка!AM78),"###")))</f>
        <v>заполнить</v>
      </c>
      <c r="AN78" s="13" t="str">
        <f ca="1">IF(РТУС!AN78="",HYPERLINK("#РТУС!"&amp;CELL("адрес",Проверка!AN78),"заполнить"),IF(OR(РТУС!AN78="Общая площадь помещения",РТУС!AN78="Общая приведенная площадь жилого помещения",РТУС!AN78="Общая площадь жилого помещения с учетом лоджий, балконов, террас и веранд"),HYPERLINK("#Проверка!"&amp;CELL("адрес",Проверка!AN78),РТУС!AN78),HYPERLINK("#РТУС!"&amp;CELL("адрес",Проверка!AN78),"###")))</f>
        <v>заполнить</v>
      </c>
      <c r="AO78" s="13" t="str">
        <f ca="1">IF(OR(РТУС!AK78="Квартира",РТУС!A78="Нежилое помещение"),IF(РТУС!AO78="",HYPERLINK("#РТУС!"&amp;CELL("адрес",Проверка!AO78),"заполнить"),IF(ISNUMBER(РТУС!AO78)=TRUE,HYPERLINK("#Проверка!"&amp;CELL("адрес",Проверка!AO78),РТУС!AO78),HYPERLINK("#РТУС!"&amp;CELL("адрес",Проверка!AO78),"###"))),"")</f>
        <v/>
      </c>
      <c r="AP78" s="13" t="str">
        <f>IF(РТУС!AP78="","",РТУС!AP78)</f>
        <v/>
      </c>
      <c r="AQ78" s="13" t="str">
        <f ca="1">IF(РТУС!AQ78="",HYPERLINK("#РТУС!"&amp;CELL("адрес",Проверка!AQ78),"заполнить"),HYPERLINK("#Проверка!"&amp;CELL("адрес",Проверка!AQ78),РТУС!AQ78))</f>
        <v>заполнить</v>
      </c>
      <c r="AR78" s="18" t="str">
        <f ca="1">IF(РТУС!AR78="",HYPERLINK("#РТУС!"&amp;CELL("адрес",Проверка!AR78),"заполнить"),IF(ISNUMBER(РТУС!AR78)=FALSE,HYPERLINK("#РТУС!"&amp;CELL("адрес",Проверка!AR78),"###"),IF(РТУС!G78="1",IF(РТУС!AB78=РТУС!AR78+РТУС!AU78,HYPERLINK("#Проверка!"&amp;CELL("адрес",Проверка!AR78),РТУС!AR78),HYPERLINK("#РТУС!"&amp;CELL("адрес",Проверка!AR78),"сверить суммы")),IF(РТУС!AB78=(SUMIF(РТУС!$A$4:$A$1000,A78,РТУС!$AR$4:$AR$1000)+SUMIF(РТУС!$A$4:$A$1000,A78,РТУС!$AU$4:$AU$1000)),HYPERLINK("#Проверка!"&amp;CELL("адрес",Проверка!AR78),РТУС!AR78),HYPERLINK("#РТУС!"&amp;CELL("адрес",Проверка!AR78),"сверить суммы")))))</f>
        <v>заполнить</v>
      </c>
      <c r="AS78" s="13" t="str">
        <f>IF(РТУС!AS78="","",РТУС!AS78)</f>
        <v/>
      </c>
      <c r="AT78" s="18" t="str">
        <f ca="1">IF(РТУС!AT78="",HYPERLINK("#РТУС!"&amp;CELL("адрес",Проверка!AT78),"заполнить"),IF(ISNUMBER(РТУС!AT78)=FALSE,HYPERLINK("#РТУС!"&amp;CELL("адрес",Проверка!AT78),"###"),IF(РТУС!AT78=РТУС!AR78,HYPERLINK("#Проверка!"&amp;CELL("адрес",Проверка!AT78),РТУС!AT78),HYPERLINK("#РТУС!"&amp;CELL("адрес",Проверка!AT78),"сверить суммы"))))</f>
        <v>заполнить</v>
      </c>
      <c r="AU78" s="18" t="str">
        <f ca="1">IF(РТУС!AU78="",HYPERLINK("#РТУС!"&amp;CELL("адрес",Проверка!AU78),"заполнить"),IF(ISNUMBER(РТУС!AU78)=FALSE,HYPERLINK("#РТУС!"&amp;CELL("адрес",Проверка!AU78),"###"),IF(РТУС!G78="1",IF(РТУС!AB78=РТУС!AR78+РТУС!AU78,HYPERLINK("#Проверка!"&amp;CELL("адрес",Проверка!AU78),РТУС!AU78),HYPERLINK("#РТУС!"&amp;CELL("адрес",Проверка!AU78),"сверить суммы")),IF(РТУС!AB78=(SUMIF(РТУС!$A$4:$A$1000,A78,РТУС!$AR$4:$AR$1000)+SUMIF(РТУС!$A$4:$A$1000,A78,РТУС!$AU$4:$AU$1000)),HYPERLINK("#Проверка!"&amp;CELL("адрес",Проверка!AU78),РТУС!AU78),HYPERLINK("#РТУС!"&amp;CELL("адрес",Проверка!AU78),"сверить суммы")))))</f>
        <v>заполнить</v>
      </c>
      <c r="AV78" s="13" t="str">
        <f ca="1">IF(РТУС!AV78="",HYPERLINK("#РТУС!"&amp;CELL("адрес",Проверка!AV78),"заполнить"),IF(OR(РТУС!AV78="Требование о передаче жилого помещения",РТУС!AV78="Требование о передаче машино-места",РТУС!AV78="Требования о передаче нежилого помещения",РТУС!AV78="Денежные требования"),HYPERLINK("#Проверка!"&amp;CELL("адрес",Проверка!AV78),РТУС!AV78),HYPERLINK("#РТУС!"&amp;CELL("адрес",Проверка!AV78),"###")))</f>
        <v>заполнить</v>
      </c>
      <c r="AW78" s="13" t="str">
        <f ca="1">IF(РТУС!AW78="",HYPERLINK("#РТУС!"&amp;CELL("адрес",Проверка!AW78),"заполнить"),IF(OR(РТУС!AW78="Включен в полном объеме",РТУС!AW78="Включен частично"),HYPERLINK("#Проверка!"&amp;CELL("адрес",Проверка!AW78),РТУС!AW78),HYPERLINK("#РТУС!"&amp;CELL("адрес",Проверка!AW78),"###")))</f>
        <v>заполнить</v>
      </c>
      <c r="AX78" s="15" t="str">
        <f ca="1">IF(РТУС!AX78="",HYPERLINK("#РТУС!"&amp;CELL("адрес",Проверка!AX78),"заполнить"),IF(AND(LEN(РТУС!AX78)=5,РТУС!AX78&lt;TODAY()),HYPERLINK("#Проверка!"&amp;CELL("адрес",Проверка!AX78),РТУС!AX78),HYPERLINK("#РТУС!"&amp;CELL("адрес",Проверка!AX78),"###")))</f>
        <v>заполнить</v>
      </c>
      <c r="AY78" s="15" t="str">
        <f ca="1">IF(РТУС!AY78="",HYPERLINK("#РТУС!"&amp;CELL("адрес",Проверка!AY78),"заполнить"),IF(AND(LEN(РТУС!AY78)=5,РТУС!AY78&lt;TODAY()),HYPERLINK("#Проверка!"&amp;CELL("адрес",Проверка!AY78),РТУС!AY78),HYPERLINK("#РТУС!"&amp;CELL("адрес",Проверка!AY78),"###")))</f>
        <v>заполнить</v>
      </c>
    </row>
    <row r="79" spans="1:51" x14ac:dyDescent="0.25">
      <c r="A79" s="10" t="str">
        <f>РТУС!A79</f>
        <v>.</v>
      </c>
      <c r="B79" s="13" t="str">
        <f ca="1">IF(РТУС!B79="",HYPERLINK("#РТУС!"&amp;CELL("адрес",Проверка!B79),"заполнить"),IF(AND(LEN(РТУС!B79)=10,РТУС!B78=РТУС!B79),HYPERLINK("#Проверка!"&amp;CELL("адрес",Проверка!B79),РТУС!B79),HYPERLINK("#РТУС!"&amp;CELL("адрес",Проверка!B79),"###")))</f>
        <v>заполнить</v>
      </c>
      <c r="C79" s="13" t="str">
        <f ca="1">IF(РТУС!C79="",HYPERLINK("#РТУС!"&amp;CELL("адрес",Проверка!C79),"заполнить"),IF(AND(ISNUMBER(РТУС!C79)=TRUE,РТУС!C79&gt;0,РТУС!C78=РТУС!C79),HYPERLINK("#Проверка!"&amp;CELL("адрес",Проверка!C79),РТУС!C79),HYPERLINK("#РТУС!"&amp;CELL("адрес",Проверка!C79),"###")))</f>
        <v>заполнить</v>
      </c>
      <c r="D79" s="13" t="str">
        <f>IF(РТУС!D79="","",РТУС!D79)</f>
        <v/>
      </c>
      <c r="E79" s="13" t="str">
        <f ca="1">IF(РТУС!E79="",HYPERLINK("#РТУС!"&amp;CELL("адрес",Проверка!E79),"заполнить"),IF(РТУС!E78=РТУС!E79,HYPERLINK("#Проверка!"&amp;CELL("адрес",Проверка!E79),РТУС!E79),HYPERLINK("#РТУС!"&amp;CELL("адрес",Проверка!E79),"###")))</f>
        <v>заполнить</v>
      </c>
      <c r="F79" s="13" t="str">
        <f ca="1">IF(РТУС!F79="",HYPERLINK("#РТУС!"&amp;CELL("адрес",Проверка!F79),"заполнить"),HYPERLINK("#Проверка!"&amp;CELL("адрес",Проверка!F79),РТУС!F79))</f>
        <v>заполнить</v>
      </c>
      <c r="G79" s="20" t="str">
        <f ca="1">IF(РТУС!G79="",HYPERLINK("#РТУС!"&amp;CELL("адрес",Проверка!G79),"заполнить"),IF(РТУС!G79="1",HYPERLINK("#Проверка!"&amp;CELL("адрес",Проверка!G79),"1"),IF(AND(ISNUMBER(РТУС!G79)=TRUE,РТУС!G79&lt;=1,РТУС!G79&gt;0),IF(SUMIF(РТУС!$A$4:$A$1000,A79,РТУС!$G$4:$G$1000)=1,HYPERLINK("#Проверка!"&amp;CELL("адрес",Проверка!G79),РТУС!G79),HYPERLINK("#РТУС!"&amp;CELL("адрес",Проверка!G79),"сумма долей ≠ 1")),HYPERLINK("#РТУС!"&amp;CELL("адрес",Проверка!G79),"###"))))</f>
        <v>заполнить</v>
      </c>
      <c r="H79" s="13" t="str">
        <f ca="1">IF(РТУС!H79="",HYPERLINK("#РТУС!"&amp;CELL("адрес",Проверка!H79),"заполнить"),IF(OR(РТУС!H79="Юрлицо",РТУС!H79="Физлицо",РТУС!H79="ИП"),HYPERLINK("#Проверка!"&amp;CELL("адрес",Проверка!H79),РТУС!H79),HYPERLINK("#РТУС!"&amp;CELL("адрес",Проверка!H79),"###")))</f>
        <v>заполнить</v>
      </c>
      <c r="I79" s="13" t="str">
        <f ca="1">IF(OR(РТУС!H79="Юрлицо",РТУС!H79="ИП"),IF(РТУС!I79="",HYPERLINK("#РТУС!"&amp;CELL("адрес",Проверка!I79),"заполнить"),IF(OR(LEN(РТУС!I79)=10,LEN(РТУС!I79)=12),HYPERLINK("#Проверка!"&amp;CELL("адрес",Проверка!I79),РТУС!I79),HYPERLINK("#РТУС!"&amp;CELL("адрес",Проверка!I79),"###"))),"")</f>
        <v/>
      </c>
      <c r="J79" s="15" t="str">
        <f ca="1">IF(РТУС!J79="","",IF(AND(LEN(РТУС!J79)=5,РТУС!J79&lt;TODAY()),HYPERLINK("#Проверка!"&amp;CELL("адрес",Проверка!J79),РТУС!J79),HYPERLINK("#РТУС!"&amp;CELL("адрес",Проверка!J79),"###")))</f>
        <v/>
      </c>
      <c r="K79" s="13" t="str">
        <f>IF(РТУС!K79="","",РТУС!K79)</f>
        <v/>
      </c>
      <c r="L79" s="13" t="str">
        <f ca="1">IF(OR(РТУС!H79="Физлицо",РТУС!H79="ИП"),IF(РТУС!L79="",HYPERLINK("#РТУС!"&amp;CELL("адрес",Проверка!L79),"заполнить"),IF(OR(РТУС!L79="Загранпаспорт гражданина РФ",РТУС!L79="Паспорт гражданина РФ",РТУС!L79="Иностранный паспорт",РТУС!L79="Свидетельство о рождении",РТУС!L79="Вид на жительство"),HYPERLINK("#Проверка!"&amp;CELL("адрес",Проверка!L79),РТУС!L79),HYPERLINK("#РТУС!"&amp;CELL("адрес",Проверка!L79),"###"))),"")</f>
        <v/>
      </c>
      <c r="M79" s="13" t="str">
        <f ca="1">IF(AND(OR(РТУС!L79="Паспорт гражданина РФ",РТУС!L79="Свидетельство о рождении"),РТУС!M79=""),HYPERLINK("#РТУС!"&amp;CELL("адрес",Проверка!M79),"заполнить"),IF(РТУС!L79="Паспорт гражданина РФ",IF(LEN(РТУС!M79)=4,HYPERLINK("#Проверка!"&amp;CELL("адрес",Проверка!M79),РТУС!M79),HYPERLINK("#РТУС!"&amp;CELL("адрес",Проверка!M79),"###")),IF(РТУС!L79="Свидетельство о рождении",HYPERLINK("#Проверка!"&amp;CELL("адрес",Проверка!M79),РТУС!M79),"")))</f>
        <v/>
      </c>
      <c r="N79" s="13" t="str">
        <f ca="1">IF(РТУС!L79="","",IF(РТУС!N79="",HYPERLINK("#РТУС!"&amp;CELL("адрес",Проверка!N79),"заполнить"),IF(OR(РТУС!L79="Паспорт гражданина РФ",РТУС!L79="Свидетельство о рождении"),IF(LEN(РТУС!N79)=6,HYPERLINK("#Проверка!"&amp;CELL("адрес",Проверка!N79),РТУС!N79),HYPERLINK("#РТУС!"&amp;CELL("адрес",Проверка!N79),"###")),HYPERLINK("#Проверка!"&amp;CELL("адрес",Проверка!N79),РТУС!N79))))</f>
        <v/>
      </c>
      <c r="O79" s="15" t="str">
        <f ca="1">IF(РТУС!L79="","",IF(РТУС!O79="",HYPERLINK("#РТУС!"&amp;CELL("адрес",Проверка!O79),"заполнить"),IF(AND(LEN(РТУС!O79)=5,РТУС!O79&lt;TODAY()),IF(РТУС!L79="Свидетельство о рождении",IF(РТУС!O79&gt;EDATE(TODAY(),-168),HYPERLINK("#Проверка!"&amp;CELL("адрес",Проверка!O79),РТУС!O79),HYPERLINK("#РТУС!"&amp;CELL("адрес",Проверка!O79),"недействительно")),HYPERLINK("#Проверка!"&amp;CELL("адрес",Проверка!O79),РТУС!O79)),HYPERLINK("#РТУС!"&amp;CELL("адрес",Проверка!O79),"###"))))</f>
        <v/>
      </c>
      <c r="P79" s="21" t="str">
        <f ca="1">IF(РТУС!L79="Паспорт гражданина РФ",IF(РТУС!P79="",HYPERLINK("#РТУС!"&amp;CELL("адрес",Проверка!P79),"заполнить"),HYPERLINK("#Проверка!"&amp;CELL("адрес",Проверка!P79),РТУС!P79)),"")</f>
        <v/>
      </c>
      <c r="Q79" s="13" t="str">
        <f ca="1">IF(РТУС!L79="Паспорт гражданина РФ",IF(РТУС!Q79="",HYPERLINK("#РТУС!"&amp;CELL("адрес",Проверка!Q79),"заполнить"),IF(LEN(РТУС!Q79)=7,HYPERLINK("#Проверка!"&amp;CELL("адрес",Проверка!Q79),РТУС!Q79),HYPERLINK("#РТУС!"&amp;CELL("адрес",Проверка!Q79),"###"))),"")</f>
        <v/>
      </c>
      <c r="R79" s="13" t="str">
        <f ca="1">IF(РТУС!R79="",HYPERLINK("#РТУС!"&amp;CELL("адрес",Проверка!R79),"заполнить"),HYPERLINK("#Проверка!"&amp;CELL("адрес",Проверка!R79),РТУС!R79))</f>
        <v>заполнить</v>
      </c>
      <c r="S79" s="13" t="str">
        <f>IF(РТУС!S79="","",РТУС!S79)</f>
        <v/>
      </c>
      <c r="T79" s="13" t="str">
        <f>IF(РТУС!T79="","",РТУС!T79)</f>
        <v/>
      </c>
      <c r="U79" s="13" t="str">
        <f>IF(РТУС!U79="","",РТУС!U79)</f>
        <v/>
      </c>
      <c r="V79" s="13" t="str">
        <f ca="1">IF(РТУС!V79="",HYPERLINK("#РТУС!"&amp;CELL("адрес",Проверка!V79),"заполнить"),IF(OR(РТУС!V79="Договор участия в долевом строительстве",РТУС!V79="Предварительный договор участия в долевом строительстве",РТУС!V79="Определение Арбитражного суда",РТУС!V79="Решение суда общей юрисдикции",РТУС!V79="Иные договоры"),HYPERLINK("#Проверка!"&amp;CELL("адрес",Проверка!V79),РТУС!V79),HYPERLINK("#РТУС!"&amp;CELL("адрес",Проверка!V79),"###")))</f>
        <v>заполнить</v>
      </c>
      <c r="W79" s="13" t="str">
        <f ca="1">IF(РТУС!W79="",HYPERLINK("#РТУС!"&amp;CELL("адрес",Проверка!W79),"заполнить"),HYPERLINK("#Проверка!"&amp;CELL("адрес",Проверка!W79),РТУС!W79))</f>
        <v>заполнить</v>
      </c>
      <c r="X79" s="15" t="str">
        <f ca="1">IF(РТУС!X79="",HYPERLINK("#РТУС!"&amp;CELL("адрес",Проверка!X79),"заполнить"),IF(AND(LEN(РТУС!X79)=5,РТУС!X79&lt;TODAY()),HYPERLINK("#Проверка!"&amp;CELL("адрес",Проверка!X79),РТУС!X79),HYPERLINK("#РТУС!"&amp;CELL("адрес",Проверка!X79),"###")))</f>
        <v>заполнить</v>
      </c>
      <c r="Y79" s="13" t="str">
        <f>IF(РТУС!Y79="","",РТУС!Y79)</f>
        <v/>
      </c>
      <c r="Z79" s="15" t="str">
        <f ca="1">IF(РТУС!Z79="","",IF(AND(LEN(РТУС!Z79)=5,РТУС!Z79&lt;TODAY()),HYPERLINK("#Проверка!"&amp;CELL("адрес",Проверка!Z79),РТУС!Z79),HYPERLINK("#РТУС!"&amp;CELL("адрес",Проверка!Z79),"###")))</f>
        <v/>
      </c>
      <c r="AA79" s="18" t="str">
        <f ca="1">IF(РТУС!AA79="",HYPERLINK("#РТУС!"&amp;CELL("адрес",Проверка!AA79),"заполнить"),IF(ISNUMBER(РТУС!AA79)=TRUE,HYPERLINK("#Проверка!"&amp;CELL("адрес",Проверка!AA79),РТУС!AA79),HYPERLINK("#РТУС!"&amp;CELL("адрес",Проверка!AA79),"###")))</f>
        <v>заполнить</v>
      </c>
      <c r="AB79" s="18" t="str">
        <f ca="1">IF(РТУС!AB79="",HYPERLINK("#РТУС!"&amp;CELL("адрес",Проверка!AB79),"заполнить"),IF(ISNUMBER(РТУС!AB79)=TRUE,HYPERLINK("#Проверка!"&amp;CELL("адрес",Проверка!AB79),РТУС!AB79),HYPERLINK("#РТУС!"&amp;CELL("адрес",Проверка!AB79),"###")))</f>
        <v>заполнить</v>
      </c>
      <c r="AC79" s="18" t="str">
        <f ca="1">IF(РТУС!AC79="","",IF(ISNUMBER(РТУС!AC79)=TRUE,HYPERLINK("#Проверка!"&amp;CELL("адрес",Проверка!AC79),РТУС!AC79),HYPERLINK("#РТУС!"&amp;CELL("адрес",Проверка!AC79),"###")))</f>
        <v/>
      </c>
      <c r="AD79" s="18" t="str">
        <f ca="1">IF(РТУС!AD79="","",IF(ISNUMBER(РТУС!AD79)=TRUE,HYPERLINK("#Проверка!"&amp;CELL("адрес",Проверка!AD79),РТУС!AD79),HYPERLINK("#РТУС!"&amp;CELL("адрес",Проверка!AD79),"###")))</f>
        <v/>
      </c>
      <c r="AE79" s="13" t="str">
        <f>IF(РТУС!AE79="","",РТУС!AE79)</f>
        <v/>
      </c>
      <c r="AF79" s="15" t="str">
        <f ca="1">IF(РТУС!AE79="","",IF(РТУС!AF79="",HYPERLINK("#РТУС!"&amp;CELL("адрес",Проверка!AF79),"заполнить"),IF(AND(LEN(РТУС!AF79)=5,РТУС!AF79&lt;TODAY()),HYPERLINK("#Проверка!"&amp;CELL("адрес",Проверка!AF79),РТУС!AF79),HYPERLINK("#РТУС!"&amp;CELL("адрес",Проверка!AF79),"###"))))</f>
        <v/>
      </c>
      <c r="AG79" s="13"/>
      <c r="AH79" s="15" t="str">
        <f ca="1">IF(РТУС!AE79="","",IF(РТУС!AH79="",HYPERLINK("#РТУС!"&amp;CELL("адрес",Проверка!AH79),"заполнить"),IF(AND(LEN(РТУС!AH79)=5,РТУС!AH79&lt;TODAY()),HYPERLINK("#Проверка!"&amp;CELL("адрес",Проверка!AH79),РТУС!AH79),HYPERLINK("#РТУС!"&amp;CELL("адрес",Проверка!AH79),"###"))))</f>
        <v/>
      </c>
      <c r="AI79" s="15" t="str">
        <f ca="1">IF(РТУС!AE79="","",IF(РТУС!AI79="",HYPERLINK("#РТУС!"&amp;CELL("адрес",Проверка!AI79),"заполнить"),HYPERLINK("#Проверка!"&amp;CELL("адрес",Проверка!AI79),РТУС!AI79)))</f>
        <v/>
      </c>
      <c r="AJ79" s="13" t="str">
        <f ca="1">IF(РТУС!AE79="","",IF(РТУС!AJ79="",HYPERLINK("#РТУС!"&amp;CELL("адрес",Проверка!AJ79),"заполнить"),IF(OR(РТУС!AJ79="Юрлицо",РТУС!AJ79="Физлицо",РТУС!AJ79="ИП"),HYPERLINK("#Проверка!"&amp;CELL("адрес",Проверка!AJ79),РТУС!AJ79),HYPERLINK("#РТУС!"&amp;CELL("адрес",Проверка!AJ79),"###"))))</f>
        <v/>
      </c>
      <c r="AK79" s="13" t="str">
        <f ca="1">IF(РТУС!AK79="",HYPERLINK("#РТУС!"&amp;CELL("адрес",Проверка!AK79),"заполнить"),IF(OR(РТУС!AK79="Квартира",РТУС!AK79="Кладовая",РТУС!AK79="Машино-место",РТУС!AK79="Нежилое помещение"),HYPERLINK("#Проверка!"&amp;CELL("адрес",Проверка!AK79),РТУС!AK79),HYPERLINK("#РТУС!"&amp;CELL("адрес",Проверка!AK79),"###")))</f>
        <v>заполнить</v>
      </c>
      <c r="AL79" s="13" t="str">
        <f ca="1">IF(РТУС!AL79="",HYPERLINK("#РТУС!"&amp;CELL("адрес",Проверка!AL79),"заполнить"),HYPERLINK("#Проверка!"&amp;CELL("адрес",Проверка!AL79),РТУС!AL79))</f>
        <v>заполнить</v>
      </c>
      <c r="AM79" s="18" t="str">
        <f ca="1">IF(РТУС!AM79="",HYPERLINK("#РТУС!"&amp;CELL("адрес",Проверка!AM79),"заполнить"),IF(ISNUMBER(РТУС!AM79)=TRUE,IF(РТУС!AK79="Нежилое помещение",IF(РТУС!AM79&gt;7,HYPERLINK("#РТУС!"&amp;CELL("адрес",Проверка!AM79),"не больше 7 кв.м."),РТУС!AM79),HYPERLINK("#Проверка!"&amp;CELL("адрес",Проверка!AM79),РТУС!AM79)),HYPERLINK("#РТУС!"&amp;CELL("адрес",Проверка!AM79),"###")))</f>
        <v>заполнить</v>
      </c>
      <c r="AN79" s="13" t="str">
        <f ca="1">IF(РТУС!AN79="",HYPERLINK("#РТУС!"&amp;CELL("адрес",Проверка!AN79),"заполнить"),IF(OR(РТУС!AN79="Общая площадь помещения",РТУС!AN79="Общая приведенная площадь жилого помещения",РТУС!AN79="Общая площадь жилого помещения с учетом лоджий, балконов, террас и веранд"),HYPERLINK("#Проверка!"&amp;CELL("адрес",Проверка!AN79),РТУС!AN79),HYPERLINK("#РТУС!"&amp;CELL("адрес",Проверка!AN79),"###")))</f>
        <v>заполнить</v>
      </c>
      <c r="AO79" s="13" t="str">
        <f ca="1">IF(OR(РТУС!AK79="Квартира",РТУС!A79="Нежилое помещение"),IF(РТУС!AO79="",HYPERLINK("#РТУС!"&amp;CELL("адрес",Проверка!AO79),"заполнить"),IF(ISNUMBER(РТУС!AO79)=TRUE,HYPERLINK("#Проверка!"&amp;CELL("адрес",Проверка!AO79),РТУС!AO79),HYPERLINK("#РТУС!"&amp;CELL("адрес",Проверка!AO79),"###"))),"")</f>
        <v/>
      </c>
      <c r="AP79" s="13" t="str">
        <f>IF(РТУС!AP79="","",РТУС!AP79)</f>
        <v/>
      </c>
      <c r="AQ79" s="13" t="str">
        <f ca="1">IF(РТУС!AQ79="",HYPERLINK("#РТУС!"&amp;CELL("адрес",Проверка!AQ79),"заполнить"),HYPERLINK("#Проверка!"&amp;CELL("адрес",Проверка!AQ79),РТУС!AQ79))</f>
        <v>заполнить</v>
      </c>
      <c r="AR79" s="18" t="str">
        <f ca="1">IF(РТУС!AR79="",HYPERLINK("#РТУС!"&amp;CELL("адрес",Проверка!AR79),"заполнить"),IF(ISNUMBER(РТУС!AR79)=FALSE,HYPERLINK("#РТУС!"&amp;CELL("адрес",Проверка!AR79),"###"),IF(РТУС!G79="1",IF(РТУС!AB79=РТУС!AR79+РТУС!AU79,HYPERLINK("#Проверка!"&amp;CELL("адрес",Проверка!AR79),РТУС!AR79),HYPERLINK("#РТУС!"&amp;CELL("адрес",Проверка!AR79),"сверить суммы")),IF(РТУС!AB79=(SUMIF(РТУС!$A$4:$A$1000,A79,РТУС!$AR$4:$AR$1000)+SUMIF(РТУС!$A$4:$A$1000,A79,РТУС!$AU$4:$AU$1000)),HYPERLINK("#Проверка!"&amp;CELL("адрес",Проверка!AR79),РТУС!AR79),HYPERLINK("#РТУС!"&amp;CELL("адрес",Проверка!AR79),"сверить суммы")))))</f>
        <v>заполнить</v>
      </c>
      <c r="AS79" s="13" t="str">
        <f>IF(РТУС!AS79="","",РТУС!AS79)</f>
        <v/>
      </c>
      <c r="AT79" s="18" t="str">
        <f ca="1">IF(РТУС!AT79="",HYPERLINK("#РТУС!"&amp;CELL("адрес",Проверка!AT79),"заполнить"),IF(ISNUMBER(РТУС!AT79)=FALSE,HYPERLINK("#РТУС!"&amp;CELL("адрес",Проверка!AT79),"###"),IF(РТУС!AT79=РТУС!AR79,HYPERLINK("#Проверка!"&amp;CELL("адрес",Проверка!AT79),РТУС!AT79),HYPERLINK("#РТУС!"&amp;CELL("адрес",Проверка!AT79),"сверить суммы"))))</f>
        <v>заполнить</v>
      </c>
      <c r="AU79" s="18" t="str">
        <f ca="1">IF(РТУС!AU79="",HYPERLINK("#РТУС!"&amp;CELL("адрес",Проверка!AU79),"заполнить"),IF(ISNUMBER(РТУС!AU79)=FALSE,HYPERLINK("#РТУС!"&amp;CELL("адрес",Проверка!AU79),"###"),IF(РТУС!G79="1",IF(РТУС!AB79=РТУС!AR79+РТУС!AU79,HYPERLINK("#Проверка!"&amp;CELL("адрес",Проверка!AU79),РТУС!AU79),HYPERLINK("#РТУС!"&amp;CELL("адрес",Проверка!AU79),"сверить суммы")),IF(РТУС!AB79=(SUMIF(РТУС!$A$4:$A$1000,A79,РТУС!$AR$4:$AR$1000)+SUMIF(РТУС!$A$4:$A$1000,A79,РТУС!$AU$4:$AU$1000)),HYPERLINK("#Проверка!"&amp;CELL("адрес",Проверка!AU79),РТУС!AU79),HYPERLINK("#РТУС!"&amp;CELL("адрес",Проверка!AU79),"сверить суммы")))))</f>
        <v>заполнить</v>
      </c>
      <c r="AV79" s="13" t="str">
        <f ca="1">IF(РТУС!AV79="",HYPERLINK("#РТУС!"&amp;CELL("адрес",Проверка!AV79),"заполнить"),IF(OR(РТУС!AV79="Требование о передаче жилого помещения",РТУС!AV79="Требование о передаче машино-места",РТУС!AV79="Требования о передаче нежилого помещения",РТУС!AV79="Денежные требования"),HYPERLINK("#Проверка!"&amp;CELL("адрес",Проверка!AV79),РТУС!AV79),HYPERLINK("#РТУС!"&amp;CELL("адрес",Проверка!AV79),"###")))</f>
        <v>заполнить</v>
      </c>
      <c r="AW79" s="13" t="str">
        <f ca="1">IF(РТУС!AW79="",HYPERLINK("#РТУС!"&amp;CELL("адрес",Проверка!AW79),"заполнить"),IF(OR(РТУС!AW79="Включен в полном объеме",РТУС!AW79="Включен частично"),HYPERLINK("#Проверка!"&amp;CELL("адрес",Проверка!AW79),РТУС!AW79),HYPERLINK("#РТУС!"&amp;CELL("адрес",Проверка!AW79),"###")))</f>
        <v>заполнить</v>
      </c>
      <c r="AX79" s="15" t="str">
        <f ca="1">IF(РТУС!AX79="",HYPERLINK("#РТУС!"&amp;CELL("адрес",Проверка!AX79),"заполнить"),IF(AND(LEN(РТУС!AX79)=5,РТУС!AX79&lt;TODAY()),HYPERLINK("#Проверка!"&amp;CELL("адрес",Проверка!AX79),РТУС!AX79),HYPERLINK("#РТУС!"&amp;CELL("адрес",Проверка!AX79),"###")))</f>
        <v>заполнить</v>
      </c>
      <c r="AY79" s="15" t="str">
        <f ca="1">IF(РТУС!AY79="",HYPERLINK("#РТУС!"&amp;CELL("адрес",Проверка!AY79),"заполнить"),IF(AND(LEN(РТУС!AY79)=5,РТУС!AY79&lt;TODAY()),HYPERLINK("#Проверка!"&amp;CELL("адрес",Проверка!AY79),РТУС!AY79),HYPERLINK("#РТУС!"&amp;CELL("адрес",Проверка!AY79),"###")))</f>
        <v>заполнить</v>
      </c>
    </row>
    <row r="80" spans="1:51" x14ac:dyDescent="0.25">
      <c r="A80" s="10" t="str">
        <f>РТУС!A80</f>
        <v>.</v>
      </c>
      <c r="B80" s="13" t="str">
        <f ca="1">IF(РТУС!B80="",HYPERLINK("#РТУС!"&amp;CELL("адрес",Проверка!B80),"заполнить"),IF(AND(LEN(РТУС!B80)=10,РТУС!B79=РТУС!B80),HYPERLINK("#Проверка!"&amp;CELL("адрес",Проверка!B80),РТУС!B80),HYPERLINK("#РТУС!"&amp;CELL("адрес",Проверка!B80),"###")))</f>
        <v>заполнить</v>
      </c>
      <c r="C80" s="13" t="str">
        <f ca="1">IF(РТУС!C80="",HYPERLINK("#РТУС!"&amp;CELL("адрес",Проверка!C80),"заполнить"),IF(AND(ISNUMBER(РТУС!C80)=TRUE,РТУС!C80&gt;0,РТУС!C79=РТУС!C80),HYPERLINK("#Проверка!"&amp;CELL("адрес",Проверка!C80),РТУС!C80),HYPERLINK("#РТУС!"&amp;CELL("адрес",Проверка!C80),"###")))</f>
        <v>заполнить</v>
      </c>
      <c r="D80" s="13" t="str">
        <f>IF(РТУС!D80="","",РТУС!D80)</f>
        <v/>
      </c>
      <c r="E80" s="13" t="str">
        <f ca="1">IF(РТУС!E80="",HYPERLINK("#РТУС!"&amp;CELL("адрес",Проверка!E80),"заполнить"),IF(РТУС!E79=РТУС!E80,HYPERLINK("#Проверка!"&amp;CELL("адрес",Проверка!E80),РТУС!E80),HYPERLINK("#РТУС!"&amp;CELL("адрес",Проверка!E80),"###")))</f>
        <v>заполнить</v>
      </c>
      <c r="F80" s="13" t="str">
        <f ca="1">IF(РТУС!F80="",HYPERLINK("#РТУС!"&amp;CELL("адрес",Проверка!F80),"заполнить"),HYPERLINK("#Проверка!"&amp;CELL("адрес",Проверка!F80),РТУС!F80))</f>
        <v>заполнить</v>
      </c>
      <c r="G80" s="20" t="str">
        <f ca="1">IF(РТУС!G80="",HYPERLINK("#РТУС!"&amp;CELL("адрес",Проверка!G80),"заполнить"),IF(РТУС!G80="1",HYPERLINK("#Проверка!"&amp;CELL("адрес",Проверка!G80),"1"),IF(AND(ISNUMBER(РТУС!G80)=TRUE,РТУС!G80&lt;=1,РТУС!G80&gt;0),IF(SUMIF(РТУС!$A$4:$A$1000,A80,РТУС!$G$4:$G$1000)=1,HYPERLINK("#Проверка!"&amp;CELL("адрес",Проверка!G80),РТУС!G80),HYPERLINK("#РТУС!"&amp;CELL("адрес",Проверка!G80),"сумма долей ≠ 1")),HYPERLINK("#РТУС!"&amp;CELL("адрес",Проверка!G80),"###"))))</f>
        <v>заполнить</v>
      </c>
      <c r="H80" s="13" t="str">
        <f ca="1">IF(РТУС!H80="",HYPERLINK("#РТУС!"&amp;CELL("адрес",Проверка!H80),"заполнить"),IF(OR(РТУС!H80="Юрлицо",РТУС!H80="Физлицо",РТУС!H80="ИП"),HYPERLINK("#Проверка!"&amp;CELL("адрес",Проверка!H80),РТУС!H80),HYPERLINK("#РТУС!"&amp;CELL("адрес",Проверка!H80),"###")))</f>
        <v>заполнить</v>
      </c>
      <c r="I80" s="13" t="str">
        <f ca="1">IF(OR(РТУС!H80="Юрлицо",РТУС!H80="ИП"),IF(РТУС!I80="",HYPERLINK("#РТУС!"&amp;CELL("адрес",Проверка!I80),"заполнить"),IF(OR(LEN(РТУС!I80)=10,LEN(РТУС!I80)=12),HYPERLINK("#Проверка!"&amp;CELL("адрес",Проверка!I80),РТУС!I80),HYPERLINK("#РТУС!"&amp;CELL("адрес",Проверка!I80),"###"))),"")</f>
        <v/>
      </c>
      <c r="J80" s="15" t="str">
        <f ca="1">IF(РТУС!J80="","",IF(AND(LEN(РТУС!J80)=5,РТУС!J80&lt;TODAY()),HYPERLINK("#Проверка!"&amp;CELL("адрес",Проверка!J80),РТУС!J80),HYPERLINK("#РТУС!"&amp;CELL("адрес",Проверка!J80),"###")))</f>
        <v/>
      </c>
      <c r="K80" s="13" t="str">
        <f>IF(РТУС!K80="","",РТУС!K80)</f>
        <v/>
      </c>
      <c r="L80" s="13" t="str">
        <f ca="1">IF(OR(РТУС!H80="Физлицо",РТУС!H80="ИП"),IF(РТУС!L80="",HYPERLINK("#РТУС!"&amp;CELL("адрес",Проверка!L80),"заполнить"),IF(OR(РТУС!L80="Загранпаспорт гражданина РФ",РТУС!L80="Паспорт гражданина РФ",РТУС!L80="Иностранный паспорт",РТУС!L80="Свидетельство о рождении",РТУС!L80="Вид на жительство"),HYPERLINK("#Проверка!"&amp;CELL("адрес",Проверка!L80),РТУС!L80),HYPERLINK("#РТУС!"&amp;CELL("адрес",Проверка!L80),"###"))),"")</f>
        <v/>
      </c>
      <c r="M80" s="13" t="str">
        <f ca="1">IF(AND(OR(РТУС!L80="Паспорт гражданина РФ",РТУС!L80="Свидетельство о рождении"),РТУС!M80=""),HYPERLINK("#РТУС!"&amp;CELL("адрес",Проверка!M80),"заполнить"),IF(РТУС!L80="Паспорт гражданина РФ",IF(LEN(РТУС!M80)=4,HYPERLINK("#Проверка!"&amp;CELL("адрес",Проверка!M80),РТУС!M80),HYPERLINK("#РТУС!"&amp;CELL("адрес",Проверка!M80),"###")),IF(РТУС!L80="Свидетельство о рождении",HYPERLINK("#Проверка!"&amp;CELL("адрес",Проверка!M80),РТУС!M80),"")))</f>
        <v/>
      </c>
      <c r="N80" s="13" t="str">
        <f ca="1">IF(РТУС!L80="","",IF(РТУС!N80="",HYPERLINK("#РТУС!"&amp;CELL("адрес",Проверка!N80),"заполнить"),IF(OR(РТУС!L80="Паспорт гражданина РФ",РТУС!L80="Свидетельство о рождении"),IF(LEN(РТУС!N80)=6,HYPERLINK("#Проверка!"&amp;CELL("адрес",Проверка!N80),РТУС!N80),HYPERLINK("#РТУС!"&amp;CELL("адрес",Проверка!N80),"###")),HYPERLINK("#Проверка!"&amp;CELL("адрес",Проверка!N80),РТУС!N80))))</f>
        <v/>
      </c>
      <c r="O80" s="15" t="str">
        <f ca="1">IF(РТУС!L80="","",IF(РТУС!O80="",HYPERLINK("#РТУС!"&amp;CELL("адрес",Проверка!O80),"заполнить"),IF(AND(LEN(РТУС!O80)=5,РТУС!O80&lt;TODAY()),IF(РТУС!L80="Свидетельство о рождении",IF(РТУС!O80&gt;EDATE(TODAY(),-168),HYPERLINK("#Проверка!"&amp;CELL("адрес",Проверка!O80),РТУС!O80),HYPERLINK("#РТУС!"&amp;CELL("адрес",Проверка!O80),"недействительно")),HYPERLINK("#Проверка!"&amp;CELL("адрес",Проверка!O80),РТУС!O80)),HYPERLINK("#РТУС!"&amp;CELL("адрес",Проверка!O80),"###"))))</f>
        <v/>
      </c>
      <c r="P80" s="21" t="str">
        <f ca="1">IF(РТУС!L80="Паспорт гражданина РФ",IF(РТУС!P80="",HYPERLINK("#РТУС!"&amp;CELL("адрес",Проверка!P80),"заполнить"),HYPERLINK("#Проверка!"&amp;CELL("адрес",Проверка!P80),РТУС!P80)),"")</f>
        <v/>
      </c>
      <c r="Q80" s="13" t="str">
        <f ca="1">IF(РТУС!L80="Паспорт гражданина РФ",IF(РТУС!Q80="",HYPERLINK("#РТУС!"&amp;CELL("адрес",Проверка!Q80),"заполнить"),IF(LEN(РТУС!Q80)=7,HYPERLINK("#Проверка!"&amp;CELL("адрес",Проверка!Q80),РТУС!Q80),HYPERLINK("#РТУС!"&amp;CELL("адрес",Проверка!Q80),"###"))),"")</f>
        <v/>
      </c>
      <c r="R80" s="13" t="str">
        <f ca="1">IF(РТУС!R80="",HYPERLINK("#РТУС!"&amp;CELL("адрес",Проверка!R80),"заполнить"),HYPERLINK("#Проверка!"&amp;CELL("адрес",Проверка!R80),РТУС!R80))</f>
        <v>заполнить</v>
      </c>
      <c r="S80" s="13" t="str">
        <f>IF(РТУС!S80="","",РТУС!S80)</f>
        <v/>
      </c>
      <c r="T80" s="13" t="str">
        <f>IF(РТУС!T80="","",РТУС!T80)</f>
        <v/>
      </c>
      <c r="U80" s="13" t="str">
        <f>IF(РТУС!U80="","",РТУС!U80)</f>
        <v/>
      </c>
      <c r="V80" s="13" t="str">
        <f ca="1">IF(РТУС!V80="",HYPERLINK("#РТУС!"&amp;CELL("адрес",Проверка!V80),"заполнить"),IF(OR(РТУС!V80="Договор участия в долевом строительстве",РТУС!V80="Предварительный договор участия в долевом строительстве",РТУС!V80="Определение Арбитражного суда",РТУС!V80="Решение суда общей юрисдикции",РТУС!V80="Иные договоры"),HYPERLINK("#Проверка!"&amp;CELL("адрес",Проверка!V80),РТУС!V80),HYPERLINK("#РТУС!"&amp;CELL("адрес",Проверка!V80),"###")))</f>
        <v>заполнить</v>
      </c>
      <c r="W80" s="13" t="str">
        <f ca="1">IF(РТУС!W80="",HYPERLINK("#РТУС!"&amp;CELL("адрес",Проверка!W80),"заполнить"),HYPERLINK("#Проверка!"&amp;CELL("адрес",Проверка!W80),РТУС!W80))</f>
        <v>заполнить</v>
      </c>
      <c r="X80" s="15" t="str">
        <f ca="1">IF(РТУС!X80="",HYPERLINK("#РТУС!"&amp;CELL("адрес",Проверка!X80),"заполнить"),IF(AND(LEN(РТУС!X80)=5,РТУС!X80&lt;TODAY()),HYPERLINK("#Проверка!"&amp;CELL("адрес",Проверка!X80),РТУС!X80),HYPERLINK("#РТУС!"&amp;CELL("адрес",Проверка!X80),"###")))</f>
        <v>заполнить</v>
      </c>
      <c r="Y80" s="13" t="str">
        <f>IF(РТУС!Y80="","",РТУС!Y80)</f>
        <v/>
      </c>
      <c r="Z80" s="15" t="str">
        <f ca="1">IF(РТУС!Z80="","",IF(AND(LEN(РТУС!Z80)=5,РТУС!Z80&lt;TODAY()),HYPERLINK("#Проверка!"&amp;CELL("адрес",Проверка!Z80),РТУС!Z80),HYPERLINK("#РТУС!"&amp;CELL("адрес",Проверка!Z80),"###")))</f>
        <v/>
      </c>
      <c r="AA80" s="18" t="str">
        <f ca="1">IF(РТУС!AA80="",HYPERLINK("#РТУС!"&amp;CELL("адрес",Проверка!AA80),"заполнить"),IF(ISNUMBER(РТУС!AA80)=TRUE,HYPERLINK("#Проверка!"&amp;CELL("адрес",Проверка!AA80),РТУС!AA80),HYPERLINK("#РТУС!"&amp;CELL("адрес",Проверка!AA80),"###")))</f>
        <v>заполнить</v>
      </c>
      <c r="AB80" s="18" t="str">
        <f ca="1">IF(РТУС!AB80="",HYPERLINK("#РТУС!"&amp;CELL("адрес",Проверка!AB80),"заполнить"),IF(ISNUMBER(РТУС!AB80)=TRUE,HYPERLINK("#Проверка!"&amp;CELL("адрес",Проверка!AB80),РТУС!AB80),HYPERLINK("#РТУС!"&amp;CELL("адрес",Проверка!AB80),"###")))</f>
        <v>заполнить</v>
      </c>
      <c r="AC80" s="18" t="str">
        <f ca="1">IF(РТУС!AC80="","",IF(ISNUMBER(РТУС!AC80)=TRUE,HYPERLINK("#Проверка!"&amp;CELL("адрес",Проверка!AC80),РТУС!AC80),HYPERLINK("#РТУС!"&amp;CELL("адрес",Проверка!AC80),"###")))</f>
        <v/>
      </c>
      <c r="AD80" s="18" t="str">
        <f ca="1">IF(РТУС!AD80="","",IF(ISNUMBER(РТУС!AD80)=TRUE,HYPERLINK("#Проверка!"&amp;CELL("адрес",Проверка!AD80),РТУС!AD80),HYPERLINK("#РТУС!"&amp;CELL("адрес",Проверка!AD80),"###")))</f>
        <v/>
      </c>
      <c r="AE80" s="13" t="str">
        <f>IF(РТУС!AE80="","",РТУС!AE80)</f>
        <v/>
      </c>
      <c r="AF80" s="15" t="str">
        <f ca="1">IF(РТУС!AE80="","",IF(РТУС!AF80="",HYPERLINK("#РТУС!"&amp;CELL("адрес",Проверка!AF80),"заполнить"),IF(AND(LEN(РТУС!AF80)=5,РТУС!AF80&lt;TODAY()),HYPERLINK("#Проверка!"&amp;CELL("адрес",Проверка!AF80),РТУС!AF80),HYPERLINK("#РТУС!"&amp;CELL("адрес",Проверка!AF80),"###"))))</f>
        <v/>
      </c>
      <c r="AG80" s="13"/>
      <c r="AH80" s="15" t="str">
        <f ca="1">IF(РТУС!AE80="","",IF(РТУС!AH80="",HYPERLINK("#РТУС!"&amp;CELL("адрес",Проверка!AH80),"заполнить"),IF(AND(LEN(РТУС!AH80)=5,РТУС!AH80&lt;TODAY()),HYPERLINK("#Проверка!"&amp;CELL("адрес",Проверка!AH80),РТУС!AH80),HYPERLINK("#РТУС!"&amp;CELL("адрес",Проверка!AH80),"###"))))</f>
        <v/>
      </c>
      <c r="AI80" s="15" t="str">
        <f ca="1">IF(РТУС!AE80="","",IF(РТУС!AI80="",HYPERLINK("#РТУС!"&amp;CELL("адрес",Проверка!AI80),"заполнить"),HYPERLINK("#Проверка!"&amp;CELL("адрес",Проверка!AI80),РТУС!AI80)))</f>
        <v/>
      </c>
      <c r="AJ80" s="13" t="str">
        <f ca="1">IF(РТУС!AE80="","",IF(РТУС!AJ80="",HYPERLINK("#РТУС!"&amp;CELL("адрес",Проверка!AJ80),"заполнить"),IF(OR(РТУС!AJ80="Юрлицо",РТУС!AJ80="Физлицо",РТУС!AJ80="ИП"),HYPERLINK("#Проверка!"&amp;CELL("адрес",Проверка!AJ80),РТУС!AJ80),HYPERLINK("#РТУС!"&amp;CELL("адрес",Проверка!AJ80),"###"))))</f>
        <v/>
      </c>
      <c r="AK80" s="13" t="str">
        <f ca="1">IF(РТУС!AK80="",HYPERLINK("#РТУС!"&amp;CELL("адрес",Проверка!AK80),"заполнить"),IF(OR(РТУС!AK80="Квартира",РТУС!AK80="Кладовая",РТУС!AK80="Машино-место",РТУС!AK80="Нежилое помещение"),HYPERLINK("#Проверка!"&amp;CELL("адрес",Проверка!AK80),РТУС!AK80),HYPERLINK("#РТУС!"&amp;CELL("адрес",Проверка!AK80),"###")))</f>
        <v>заполнить</v>
      </c>
      <c r="AL80" s="13" t="str">
        <f ca="1">IF(РТУС!AL80="",HYPERLINK("#РТУС!"&amp;CELL("адрес",Проверка!AL80),"заполнить"),HYPERLINK("#Проверка!"&amp;CELL("адрес",Проверка!AL80),РТУС!AL80))</f>
        <v>заполнить</v>
      </c>
      <c r="AM80" s="18" t="str">
        <f ca="1">IF(РТУС!AM80="",HYPERLINK("#РТУС!"&amp;CELL("адрес",Проверка!AM80),"заполнить"),IF(ISNUMBER(РТУС!AM80)=TRUE,IF(РТУС!AK80="Нежилое помещение",IF(РТУС!AM80&gt;7,HYPERLINK("#РТУС!"&amp;CELL("адрес",Проверка!AM80),"не больше 7 кв.м."),РТУС!AM80),HYPERLINK("#Проверка!"&amp;CELL("адрес",Проверка!AM80),РТУС!AM80)),HYPERLINK("#РТУС!"&amp;CELL("адрес",Проверка!AM80),"###")))</f>
        <v>заполнить</v>
      </c>
      <c r="AN80" s="13" t="str">
        <f ca="1">IF(РТУС!AN80="",HYPERLINK("#РТУС!"&amp;CELL("адрес",Проверка!AN80),"заполнить"),IF(OR(РТУС!AN80="Общая площадь помещения",РТУС!AN80="Общая приведенная площадь жилого помещения",РТУС!AN80="Общая площадь жилого помещения с учетом лоджий, балконов, террас и веранд"),HYPERLINK("#Проверка!"&amp;CELL("адрес",Проверка!AN80),РТУС!AN80),HYPERLINK("#РТУС!"&amp;CELL("адрес",Проверка!AN80),"###")))</f>
        <v>заполнить</v>
      </c>
      <c r="AO80" s="13" t="str">
        <f ca="1">IF(OR(РТУС!AK80="Квартира",РТУС!A80="Нежилое помещение"),IF(РТУС!AO80="",HYPERLINK("#РТУС!"&amp;CELL("адрес",Проверка!AO80),"заполнить"),IF(ISNUMBER(РТУС!AO80)=TRUE,HYPERLINK("#Проверка!"&amp;CELL("адрес",Проверка!AO80),РТУС!AO80),HYPERLINK("#РТУС!"&amp;CELL("адрес",Проверка!AO80),"###"))),"")</f>
        <v/>
      </c>
      <c r="AP80" s="13" t="str">
        <f>IF(РТУС!AP80="","",РТУС!AP80)</f>
        <v/>
      </c>
      <c r="AQ80" s="13" t="str">
        <f ca="1">IF(РТУС!AQ80="",HYPERLINK("#РТУС!"&amp;CELL("адрес",Проверка!AQ80),"заполнить"),HYPERLINK("#Проверка!"&amp;CELL("адрес",Проверка!AQ80),РТУС!AQ80))</f>
        <v>заполнить</v>
      </c>
      <c r="AR80" s="18" t="str">
        <f ca="1">IF(РТУС!AR80="",HYPERLINK("#РТУС!"&amp;CELL("адрес",Проверка!AR80),"заполнить"),IF(ISNUMBER(РТУС!AR80)=FALSE,HYPERLINK("#РТУС!"&amp;CELL("адрес",Проверка!AR80),"###"),IF(РТУС!G80="1",IF(РТУС!AB80=РТУС!AR80+РТУС!AU80,HYPERLINK("#Проверка!"&amp;CELL("адрес",Проверка!AR80),РТУС!AR80),HYPERLINK("#РТУС!"&amp;CELL("адрес",Проверка!AR80),"сверить суммы")),IF(РТУС!AB80=(SUMIF(РТУС!$A$4:$A$1000,A80,РТУС!$AR$4:$AR$1000)+SUMIF(РТУС!$A$4:$A$1000,A80,РТУС!$AU$4:$AU$1000)),HYPERLINK("#Проверка!"&amp;CELL("адрес",Проверка!AR80),РТУС!AR80),HYPERLINK("#РТУС!"&amp;CELL("адрес",Проверка!AR80),"сверить суммы")))))</f>
        <v>заполнить</v>
      </c>
      <c r="AS80" s="13" t="str">
        <f>IF(РТУС!AS80="","",РТУС!AS80)</f>
        <v/>
      </c>
      <c r="AT80" s="18" t="str">
        <f ca="1">IF(РТУС!AT80="",HYPERLINK("#РТУС!"&amp;CELL("адрес",Проверка!AT80),"заполнить"),IF(ISNUMBER(РТУС!AT80)=FALSE,HYPERLINK("#РТУС!"&amp;CELL("адрес",Проверка!AT80),"###"),IF(РТУС!AT80=РТУС!AR80,HYPERLINK("#Проверка!"&amp;CELL("адрес",Проверка!AT80),РТУС!AT80),HYPERLINK("#РТУС!"&amp;CELL("адрес",Проверка!AT80),"сверить суммы"))))</f>
        <v>заполнить</v>
      </c>
      <c r="AU80" s="18" t="str">
        <f ca="1">IF(РТУС!AU80="",HYPERLINK("#РТУС!"&amp;CELL("адрес",Проверка!AU80),"заполнить"),IF(ISNUMBER(РТУС!AU80)=FALSE,HYPERLINK("#РТУС!"&amp;CELL("адрес",Проверка!AU80),"###"),IF(РТУС!G80="1",IF(РТУС!AB80=РТУС!AR80+РТУС!AU80,HYPERLINK("#Проверка!"&amp;CELL("адрес",Проверка!AU80),РТУС!AU80),HYPERLINK("#РТУС!"&amp;CELL("адрес",Проверка!AU80),"сверить суммы")),IF(РТУС!AB80=(SUMIF(РТУС!$A$4:$A$1000,A80,РТУС!$AR$4:$AR$1000)+SUMIF(РТУС!$A$4:$A$1000,A80,РТУС!$AU$4:$AU$1000)),HYPERLINK("#Проверка!"&amp;CELL("адрес",Проверка!AU80),РТУС!AU80),HYPERLINK("#РТУС!"&amp;CELL("адрес",Проверка!AU80),"сверить суммы")))))</f>
        <v>заполнить</v>
      </c>
      <c r="AV80" s="13" t="str">
        <f ca="1">IF(РТУС!AV80="",HYPERLINK("#РТУС!"&amp;CELL("адрес",Проверка!AV80),"заполнить"),IF(OR(РТУС!AV80="Требование о передаче жилого помещения",РТУС!AV80="Требование о передаче машино-места",РТУС!AV80="Требования о передаче нежилого помещения",РТУС!AV80="Денежные требования"),HYPERLINK("#Проверка!"&amp;CELL("адрес",Проверка!AV80),РТУС!AV80),HYPERLINK("#РТУС!"&amp;CELL("адрес",Проверка!AV80),"###")))</f>
        <v>заполнить</v>
      </c>
      <c r="AW80" s="13" t="str">
        <f ca="1">IF(РТУС!AW80="",HYPERLINK("#РТУС!"&amp;CELL("адрес",Проверка!AW80),"заполнить"),IF(OR(РТУС!AW80="Включен в полном объеме",РТУС!AW80="Включен частично"),HYPERLINK("#Проверка!"&amp;CELL("адрес",Проверка!AW80),РТУС!AW80),HYPERLINK("#РТУС!"&amp;CELL("адрес",Проверка!AW80),"###")))</f>
        <v>заполнить</v>
      </c>
      <c r="AX80" s="15" t="str">
        <f ca="1">IF(РТУС!AX80="",HYPERLINK("#РТУС!"&amp;CELL("адрес",Проверка!AX80),"заполнить"),IF(AND(LEN(РТУС!AX80)=5,РТУС!AX80&lt;TODAY()),HYPERLINK("#Проверка!"&amp;CELL("адрес",Проверка!AX80),РТУС!AX80),HYPERLINK("#РТУС!"&amp;CELL("адрес",Проверка!AX80),"###")))</f>
        <v>заполнить</v>
      </c>
      <c r="AY80" s="15" t="str">
        <f ca="1">IF(РТУС!AY80="",HYPERLINK("#РТУС!"&amp;CELL("адрес",Проверка!AY80),"заполнить"),IF(AND(LEN(РТУС!AY80)=5,РТУС!AY80&lt;TODAY()),HYPERLINK("#Проверка!"&amp;CELL("адрес",Проверка!AY80),РТУС!AY80),HYPERLINK("#РТУС!"&amp;CELL("адрес",Проверка!AY80),"###")))</f>
        <v>заполнить</v>
      </c>
    </row>
    <row r="81" spans="1:51" x14ac:dyDescent="0.25">
      <c r="A81" s="10" t="str">
        <f>РТУС!A81</f>
        <v>.</v>
      </c>
      <c r="B81" s="13" t="str">
        <f ca="1">IF(РТУС!B81="",HYPERLINK("#РТУС!"&amp;CELL("адрес",Проверка!B81),"заполнить"),IF(AND(LEN(РТУС!B81)=10,РТУС!B80=РТУС!B81),HYPERLINK("#Проверка!"&amp;CELL("адрес",Проверка!B81),РТУС!B81),HYPERLINK("#РТУС!"&amp;CELL("адрес",Проверка!B81),"###")))</f>
        <v>заполнить</v>
      </c>
      <c r="C81" s="13" t="str">
        <f ca="1">IF(РТУС!C81="",HYPERLINK("#РТУС!"&amp;CELL("адрес",Проверка!C81),"заполнить"),IF(AND(ISNUMBER(РТУС!C81)=TRUE,РТУС!C81&gt;0,РТУС!C80=РТУС!C81),HYPERLINK("#Проверка!"&amp;CELL("адрес",Проверка!C81),РТУС!C81),HYPERLINK("#РТУС!"&amp;CELL("адрес",Проверка!C81),"###")))</f>
        <v>заполнить</v>
      </c>
      <c r="D81" s="13" t="str">
        <f>IF(РТУС!D81="","",РТУС!D81)</f>
        <v/>
      </c>
      <c r="E81" s="13" t="str">
        <f ca="1">IF(РТУС!E81="",HYPERLINK("#РТУС!"&amp;CELL("адрес",Проверка!E81),"заполнить"),IF(РТУС!E80=РТУС!E81,HYPERLINK("#Проверка!"&amp;CELL("адрес",Проверка!E81),РТУС!E81),HYPERLINK("#РТУС!"&amp;CELL("адрес",Проверка!E81),"###")))</f>
        <v>заполнить</v>
      </c>
      <c r="F81" s="13" t="str">
        <f ca="1">IF(РТУС!F81="",HYPERLINK("#РТУС!"&amp;CELL("адрес",Проверка!F81),"заполнить"),HYPERLINK("#Проверка!"&amp;CELL("адрес",Проверка!F81),РТУС!F81))</f>
        <v>заполнить</v>
      </c>
      <c r="G81" s="20" t="str">
        <f ca="1">IF(РТУС!G81="",HYPERLINK("#РТУС!"&amp;CELL("адрес",Проверка!G81),"заполнить"),IF(РТУС!G81="1",HYPERLINK("#Проверка!"&amp;CELL("адрес",Проверка!G81),"1"),IF(AND(ISNUMBER(РТУС!G81)=TRUE,РТУС!G81&lt;=1,РТУС!G81&gt;0),IF(SUMIF(РТУС!$A$4:$A$1000,A81,РТУС!$G$4:$G$1000)=1,HYPERLINK("#Проверка!"&amp;CELL("адрес",Проверка!G81),РТУС!G81),HYPERLINK("#РТУС!"&amp;CELL("адрес",Проверка!G81),"сумма долей ≠ 1")),HYPERLINK("#РТУС!"&amp;CELL("адрес",Проверка!G81),"###"))))</f>
        <v>заполнить</v>
      </c>
      <c r="H81" s="13" t="str">
        <f ca="1">IF(РТУС!H81="",HYPERLINK("#РТУС!"&amp;CELL("адрес",Проверка!H81),"заполнить"),IF(OR(РТУС!H81="Юрлицо",РТУС!H81="Физлицо",РТУС!H81="ИП"),HYPERLINK("#Проверка!"&amp;CELL("адрес",Проверка!H81),РТУС!H81),HYPERLINK("#РТУС!"&amp;CELL("адрес",Проверка!H81),"###")))</f>
        <v>заполнить</v>
      </c>
      <c r="I81" s="13" t="str">
        <f ca="1">IF(OR(РТУС!H81="Юрлицо",РТУС!H81="ИП"),IF(РТУС!I81="",HYPERLINK("#РТУС!"&amp;CELL("адрес",Проверка!I81),"заполнить"),IF(OR(LEN(РТУС!I81)=10,LEN(РТУС!I81)=12),HYPERLINK("#Проверка!"&amp;CELL("адрес",Проверка!I81),РТУС!I81),HYPERLINK("#РТУС!"&amp;CELL("адрес",Проверка!I81),"###"))),"")</f>
        <v/>
      </c>
      <c r="J81" s="15" t="str">
        <f ca="1">IF(РТУС!J81="","",IF(AND(LEN(РТУС!J81)=5,РТУС!J81&lt;TODAY()),HYPERLINK("#Проверка!"&amp;CELL("адрес",Проверка!J81),РТУС!J81),HYPERLINK("#РТУС!"&amp;CELL("адрес",Проверка!J81),"###")))</f>
        <v/>
      </c>
      <c r="K81" s="13" t="str">
        <f>IF(РТУС!K81="","",РТУС!K81)</f>
        <v/>
      </c>
      <c r="L81" s="13" t="str">
        <f ca="1">IF(OR(РТУС!H81="Физлицо",РТУС!H81="ИП"),IF(РТУС!L81="",HYPERLINK("#РТУС!"&amp;CELL("адрес",Проверка!L81),"заполнить"),IF(OR(РТУС!L81="Загранпаспорт гражданина РФ",РТУС!L81="Паспорт гражданина РФ",РТУС!L81="Иностранный паспорт",РТУС!L81="Свидетельство о рождении",РТУС!L81="Вид на жительство"),HYPERLINK("#Проверка!"&amp;CELL("адрес",Проверка!L81),РТУС!L81),HYPERLINK("#РТУС!"&amp;CELL("адрес",Проверка!L81),"###"))),"")</f>
        <v/>
      </c>
      <c r="M81" s="13" t="str">
        <f ca="1">IF(AND(OR(РТУС!L81="Паспорт гражданина РФ",РТУС!L81="Свидетельство о рождении"),РТУС!M81=""),HYPERLINK("#РТУС!"&amp;CELL("адрес",Проверка!M81),"заполнить"),IF(РТУС!L81="Паспорт гражданина РФ",IF(LEN(РТУС!M81)=4,HYPERLINK("#Проверка!"&amp;CELL("адрес",Проверка!M81),РТУС!M81),HYPERLINK("#РТУС!"&amp;CELL("адрес",Проверка!M81),"###")),IF(РТУС!L81="Свидетельство о рождении",HYPERLINK("#Проверка!"&amp;CELL("адрес",Проверка!M81),РТУС!M81),"")))</f>
        <v/>
      </c>
      <c r="N81" s="13" t="str">
        <f ca="1">IF(РТУС!L81="","",IF(РТУС!N81="",HYPERLINK("#РТУС!"&amp;CELL("адрес",Проверка!N81),"заполнить"),IF(OR(РТУС!L81="Паспорт гражданина РФ",РТУС!L81="Свидетельство о рождении"),IF(LEN(РТУС!N81)=6,HYPERLINK("#Проверка!"&amp;CELL("адрес",Проверка!N81),РТУС!N81),HYPERLINK("#РТУС!"&amp;CELL("адрес",Проверка!N81),"###")),HYPERLINK("#Проверка!"&amp;CELL("адрес",Проверка!N81),РТУС!N81))))</f>
        <v/>
      </c>
      <c r="O81" s="15" t="str">
        <f ca="1">IF(РТУС!L81="","",IF(РТУС!O81="",HYPERLINK("#РТУС!"&amp;CELL("адрес",Проверка!O81),"заполнить"),IF(AND(LEN(РТУС!O81)=5,РТУС!O81&lt;TODAY()),IF(РТУС!L81="Свидетельство о рождении",IF(РТУС!O81&gt;EDATE(TODAY(),-168),HYPERLINK("#Проверка!"&amp;CELL("адрес",Проверка!O81),РТУС!O81),HYPERLINK("#РТУС!"&amp;CELL("адрес",Проверка!O81),"недействительно")),HYPERLINK("#Проверка!"&amp;CELL("адрес",Проверка!O81),РТУС!O81)),HYPERLINK("#РТУС!"&amp;CELL("адрес",Проверка!O81),"###"))))</f>
        <v/>
      </c>
      <c r="P81" s="21" t="str">
        <f ca="1">IF(РТУС!L81="Паспорт гражданина РФ",IF(РТУС!P81="",HYPERLINK("#РТУС!"&amp;CELL("адрес",Проверка!P81),"заполнить"),HYPERLINK("#Проверка!"&amp;CELL("адрес",Проверка!P81),РТУС!P81)),"")</f>
        <v/>
      </c>
      <c r="Q81" s="13" t="str">
        <f ca="1">IF(РТУС!L81="Паспорт гражданина РФ",IF(РТУС!Q81="",HYPERLINK("#РТУС!"&amp;CELL("адрес",Проверка!Q81),"заполнить"),IF(LEN(РТУС!Q81)=7,HYPERLINK("#Проверка!"&amp;CELL("адрес",Проверка!Q81),РТУС!Q81),HYPERLINK("#РТУС!"&amp;CELL("адрес",Проверка!Q81),"###"))),"")</f>
        <v/>
      </c>
      <c r="R81" s="13" t="str">
        <f ca="1">IF(РТУС!R81="",HYPERLINK("#РТУС!"&amp;CELL("адрес",Проверка!R81),"заполнить"),HYPERLINK("#Проверка!"&amp;CELL("адрес",Проверка!R81),РТУС!R81))</f>
        <v>заполнить</v>
      </c>
      <c r="S81" s="13" t="str">
        <f>IF(РТУС!S81="","",РТУС!S81)</f>
        <v/>
      </c>
      <c r="T81" s="13" t="str">
        <f>IF(РТУС!T81="","",РТУС!T81)</f>
        <v/>
      </c>
      <c r="U81" s="13" t="str">
        <f>IF(РТУС!U81="","",РТУС!U81)</f>
        <v/>
      </c>
      <c r="V81" s="13" t="str">
        <f ca="1">IF(РТУС!V81="",HYPERLINK("#РТУС!"&amp;CELL("адрес",Проверка!V81),"заполнить"),IF(OR(РТУС!V81="Договор участия в долевом строительстве",РТУС!V81="Предварительный договор участия в долевом строительстве",РТУС!V81="Определение Арбитражного суда",РТУС!V81="Решение суда общей юрисдикции",РТУС!V81="Иные договоры"),HYPERLINK("#Проверка!"&amp;CELL("адрес",Проверка!V81),РТУС!V81),HYPERLINK("#РТУС!"&amp;CELL("адрес",Проверка!V81),"###")))</f>
        <v>заполнить</v>
      </c>
      <c r="W81" s="13" t="str">
        <f ca="1">IF(РТУС!W81="",HYPERLINK("#РТУС!"&amp;CELL("адрес",Проверка!W81),"заполнить"),HYPERLINK("#Проверка!"&amp;CELL("адрес",Проверка!W81),РТУС!W81))</f>
        <v>заполнить</v>
      </c>
      <c r="X81" s="15" t="str">
        <f ca="1">IF(РТУС!X81="",HYPERLINK("#РТУС!"&amp;CELL("адрес",Проверка!X81),"заполнить"),IF(AND(LEN(РТУС!X81)=5,РТУС!X81&lt;TODAY()),HYPERLINK("#Проверка!"&amp;CELL("адрес",Проверка!X81),РТУС!X81),HYPERLINK("#РТУС!"&amp;CELL("адрес",Проверка!X81),"###")))</f>
        <v>заполнить</v>
      </c>
      <c r="Y81" s="13" t="str">
        <f>IF(РТУС!Y81="","",РТУС!Y81)</f>
        <v/>
      </c>
      <c r="Z81" s="15" t="str">
        <f ca="1">IF(РТУС!Z81="","",IF(AND(LEN(РТУС!Z81)=5,РТУС!Z81&lt;TODAY()),HYPERLINK("#Проверка!"&amp;CELL("адрес",Проверка!Z81),РТУС!Z81),HYPERLINK("#РТУС!"&amp;CELL("адрес",Проверка!Z81),"###")))</f>
        <v/>
      </c>
      <c r="AA81" s="18" t="str">
        <f ca="1">IF(РТУС!AA81="",HYPERLINK("#РТУС!"&amp;CELL("адрес",Проверка!AA81),"заполнить"),IF(ISNUMBER(РТУС!AA81)=TRUE,HYPERLINK("#Проверка!"&amp;CELL("адрес",Проверка!AA81),РТУС!AA81),HYPERLINK("#РТУС!"&amp;CELL("адрес",Проверка!AA81),"###")))</f>
        <v>заполнить</v>
      </c>
      <c r="AB81" s="18" t="str">
        <f ca="1">IF(РТУС!AB81="",HYPERLINK("#РТУС!"&amp;CELL("адрес",Проверка!AB81),"заполнить"),IF(ISNUMBER(РТУС!AB81)=TRUE,HYPERLINK("#Проверка!"&amp;CELL("адрес",Проверка!AB81),РТУС!AB81),HYPERLINK("#РТУС!"&amp;CELL("адрес",Проверка!AB81),"###")))</f>
        <v>заполнить</v>
      </c>
      <c r="AC81" s="18" t="str">
        <f ca="1">IF(РТУС!AC81="","",IF(ISNUMBER(РТУС!AC81)=TRUE,HYPERLINK("#Проверка!"&amp;CELL("адрес",Проверка!AC81),РТУС!AC81),HYPERLINK("#РТУС!"&amp;CELL("адрес",Проверка!AC81),"###")))</f>
        <v/>
      </c>
      <c r="AD81" s="18" t="str">
        <f ca="1">IF(РТУС!AD81="","",IF(ISNUMBER(РТУС!AD81)=TRUE,HYPERLINK("#Проверка!"&amp;CELL("адрес",Проверка!AD81),РТУС!AD81),HYPERLINK("#РТУС!"&amp;CELL("адрес",Проверка!AD81),"###")))</f>
        <v/>
      </c>
      <c r="AE81" s="13" t="str">
        <f>IF(РТУС!AE81="","",РТУС!AE81)</f>
        <v/>
      </c>
      <c r="AF81" s="15" t="str">
        <f ca="1">IF(РТУС!AE81="","",IF(РТУС!AF81="",HYPERLINK("#РТУС!"&amp;CELL("адрес",Проверка!AF81),"заполнить"),IF(AND(LEN(РТУС!AF81)=5,РТУС!AF81&lt;TODAY()),HYPERLINK("#Проверка!"&amp;CELL("адрес",Проверка!AF81),РТУС!AF81),HYPERLINK("#РТУС!"&amp;CELL("адрес",Проверка!AF81),"###"))))</f>
        <v/>
      </c>
      <c r="AG81" s="13"/>
      <c r="AH81" s="15" t="str">
        <f ca="1">IF(РТУС!AE81="","",IF(РТУС!AH81="",HYPERLINK("#РТУС!"&amp;CELL("адрес",Проверка!AH81),"заполнить"),IF(AND(LEN(РТУС!AH81)=5,РТУС!AH81&lt;TODAY()),HYPERLINK("#Проверка!"&amp;CELL("адрес",Проверка!AH81),РТУС!AH81),HYPERLINK("#РТУС!"&amp;CELL("адрес",Проверка!AH81),"###"))))</f>
        <v/>
      </c>
      <c r="AI81" s="15" t="str">
        <f ca="1">IF(РТУС!AE81="","",IF(РТУС!AI81="",HYPERLINK("#РТУС!"&amp;CELL("адрес",Проверка!AI81),"заполнить"),HYPERLINK("#Проверка!"&amp;CELL("адрес",Проверка!AI81),РТУС!AI81)))</f>
        <v/>
      </c>
      <c r="AJ81" s="13" t="str">
        <f ca="1">IF(РТУС!AE81="","",IF(РТУС!AJ81="",HYPERLINK("#РТУС!"&amp;CELL("адрес",Проверка!AJ81),"заполнить"),IF(OR(РТУС!AJ81="Юрлицо",РТУС!AJ81="Физлицо",РТУС!AJ81="ИП"),HYPERLINK("#Проверка!"&amp;CELL("адрес",Проверка!AJ81),РТУС!AJ81),HYPERLINK("#РТУС!"&amp;CELL("адрес",Проверка!AJ81),"###"))))</f>
        <v/>
      </c>
      <c r="AK81" s="13" t="str">
        <f ca="1">IF(РТУС!AK81="",HYPERLINK("#РТУС!"&amp;CELL("адрес",Проверка!AK81),"заполнить"),IF(OR(РТУС!AK81="Квартира",РТУС!AK81="Кладовая",РТУС!AK81="Машино-место",РТУС!AK81="Нежилое помещение"),HYPERLINK("#Проверка!"&amp;CELL("адрес",Проверка!AK81),РТУС!AK81),HYPERLINK("#РТУС!"&amp;CELL("адрес",Проверка!AK81),"###")))</f>
        <v>заполнить</v>
      </c>
      <c r="AL81" s="13" t="str">
        <f ca="1">IF(РТУС!AL81="",HYPERLINK("#РТУС!"&amp;CELL("адрес",Проверка!AL81),"заполнить"),HYPERLINK("#Проверка!"&amp;CELL("адрес",Проверка!AL81),РТУС!AL81))</f>
        <v>заполнить</v>
      </c>
      <c r="AM81" s="18" t="str">
        <f ca="1">IF(РТУС!AM81="",HYPERLINK("#РТУС!"&amp;CELL("адрес",Проверка!AM81),"заполнить"),IF(ISNUMBER(РТУС!AM81)=TRUE,IF(РТУС!AK81="Нежилое помещение",IF(РТУС!AM81&gt;7,HYPERLINK("#РТУС!"&amp;CELL("адрес",Проверка!AM81),"не больше 7 кв.м."),РТУС!AM81),HYPERLINK("#Проверка!"&amp;CELL("адрес",Проверка!AM81),РТУС!AM81)),HYPERLINK("#РТУС!"&amp;CELL("адрес",Проверка!AM81),"###")))</f>
        <v>заполнить</v>
      </c>
      <c r="AN81" s="13" t="str">
        <f ca="1">IF(РТУС!AN81="",HYPERLINK("#РТУС!"&amp;CELL("адрес",Проверка!AN81),"заполнить"),IF(OR(РТУС!AN81="Общая площадь помещения",РТУС!AN81="Общая приведенная площадь жилого помещения",РТУС!AN81="Общая площадь жилого помещения с учетом лоджий, балконов, террас и веранд"),HYPERLINK("#Проверка!"&amp;CELL("адрес",Проверка!AN81),РТУС!AN81),HYPERLINK("#РТУС!"&amp;CELL("адрес",Проверка!AN81),"###")))</f>
        <v>заполнить</v>
      </c>
      <c r="AO81" s="13" t="str">
        <f ca="1">IF(OR(РТУС!AK81="Квартира",РТУС!A81="Нежилое помещение"),IF(РТУС!AO81="",HYPERLINK("#РТУС!"&amp;CELL("адрес",Проверка!AO81),"заполнить"),IF(ISNUMBER(РТУС!AO81)=TRUE,HYPERLINK("#Проверка!"&amp;CELL("адрес",Проверка!AO81),РТУС!AO81),HYPERLINK("#РТУС!"&amp;CELL("адрес",Проверка!AO81),"###"))),"")</f>
        <v/>
      </c>
      <c r="AP81" s="13" t="str">
        <f>IF(РТУС!AP81="","",РТУС!AP81)</f>
        <v/>
      </c>
      <c r="AQ81" s="13" t="str">
        <f ca="1">IF(РТУС!AQ81="",HYPERLINK("#РТУС!"&amp;CELL("адрес",Проверка!AQ81),"заполнить"),HYPERLINK("#Проверка!"&amp;CELL("адрес",Проверка!AQ81),РТУС!AQ81))</f>
        <v>заполнить</v>
      </c>
      <c r="AR81" s="18" t="str">
        <f ca="1">IF(РТУС!AR81="",HYPERLINK("#РТУС!"&amp;CELL("адрес",Проверка!AR81),"заполнить"),IF(ISNUMBER(РТУС!AR81)=FALSE,HYPERLINK("#РТУС!"&amp;CELL("адрес",Проверка!AR81),"###"),IF(РТУС!G81="1",IF(РТУС!AB81=РТУС!AR81+РТУС!AU81,HYPERLINK("#Проверка!"&amp;CELL("адрес",Проверка!AR81),РТУС!AR81),HYPERLINK("#РТУС!"&amp;CELL("адрес",Проверка!AR81),"сверить суммы")),IF(РТУС!AB81=(SUMIF(РТУС!$A$4:$A$1000,A81,РТУС!$AR$4:$AR$1000)+SUMIF(РТУС!$A$4:$A$1000,A81,РТУС!$AU$4:$AU$1000)),HYPERLINK("#Проверка!"&amp;CELL("адрес",Проверка!AR81),РТУС!AR81),HYPERLINK("#РТУС!"&amp;CELL("адрес",Проверка!AR81),"сверить суммы")))))</f>
        <v>заполнить</v>
      </c>
      <c r="AS81" s="13" t="str">
        <f>IF(РТУС!AS81="","",РТУС!AS81)</f>
        <v/>
      </c>
      <c r="AT81" s="18" t="str">
        <f ca="1">IF(РТУС!AT81="",HYPERLINK("#РТУС!"&amp;CELL("адрес",Проверка!AT81),"заполнить"),IF(ISNUMBER(РТУС!AT81)=FALSE,HYPERLINK("#РТУС!"&amp;CELL("адрес",Проверка!AT81),"###"),IF(РТУС!AT81=РТУС!AR81,HYPERLINK("#Проверка!"&amp;CELL("адрес",Проверка!AT81),РТУС!AT81),HYPERLINK("#РТУС!"&amp;CELL("адрес",Проверка!AT81),"сверить суммы"))))</f>
        <v>заполнить</v>
      </c>
      <c r="AU81" s="18" t="str">
        <f ca="1">IF(РТУС!AU81="",HYPERLINK("#РТУС!"&amp;CELL("адрес",Проверка!AU81),"заполнить"),IF(ISNUMBER(РТУС!AU81)=FALSE,HYPERLINK("#РТУС!"&amp;CELL("адрес",Проверка!AU81),"###"),IF(РТУС!G81="1",IF(РТУС!AB81=РТУС!AR81+РТУС!AU81,HYPERLINK("#Проверка!"&amp;CELL("адрес",Проверка!AU81),РТУС!AU81),HYPERLINK("#РТУС!"&amp;CELL("адрес",Проверка!AU81),"сверить суммы")),IF(РТУС!AB81=(SUMIF(РТУС!$A$4:$A$1000,A81,РТУС!$AR$4:$AR$1000)+SUMIF(РТУС!$A$4:$A$1000,A81,РТУС!$AU$4:$AU$1000)),HYPERLINK("#Проверка!"&amp;CELL("адрес",Проверка!AU81),РТУС!AU81),HYPERLINK("#РТУС!"&amp;CELL("адрес",Проверка!AU81),"сверить суммы")))))</f>
        <v>заполнить</v>
      </c>
      <c r="AV81" s="13" t="str">
        <f ca="1">IF(РТУС!AV81="",HYPERLINK("#РТУС!"&amp;CELL("адрес",Проверка!AV81),"заполнить"),IF(OR(РТУС!AV81="Требование о передаче жилого помещения",РТУС!AV81="Требование о передаче машино-места",РТУС!AV81="Требования о передаче нежилого помещения",РТУС!AV81="Денежные требования"),HYPERLINK("#Проверка!"&amp;CELL("адрес",Проверка!AV81),РТУС!AV81),HYPERLINK("#РТУС!"&amp;CELL("адрес",Проверка!AV81),"###")))</f>
        <v>заполнить</v>
      </c>
      <c r="AW81" s="13" t="str">
        <f ca="1">IF(РТУС!AW81="",HYPERLINK("#РТУС!"&amp;CELL("адрес",Проверка!AW81),"заполнить"),IF(OR(РТУС!AW81="Включен в полном объеме",РТУС!AW81="Включен частично"),HYPERLINK("#Проверка!"&amp;CELL("адрес",Проверка!AW81),РТУС!AW81),HYPERLINK("#РТУС!"&amp;CELL("адрес",Проверка!AW81),"###")))</f>
        <v>заполнить</v>
      </c>
      <c r="AX81" s="15" t="str">
        <f ca="1">IF(РТУС!AX81="",HYPERLINK("#РТУС!"&amp;CELL("адрес",Проверка!AX81),"заполнить"),IF(AND(LEN(РТУС!AX81)=5,РТУС!AX81&lt;TODAY()),HYPERLINK("#Проверка!"&amp;CELL("адрес",Проверка!AX81),РТУС!AX81),HYPERLINK("#РТУС!"&amp;CELL("адрес",Проверка!AX81),"###")))</f>
        <v>заполнить</v>
      </c>
      <c r="AY81" s="15" t="str">
        <f ca="1">IF(РТУС!AY81="",HYPERLINK("#РТУС!"&amp;CELL("адрес",Проверка!AY81),"заполнить"),IF(AND(LEN(РТУС!AY81)=5,РТУС!AY81&lt;TODAY()),HYPERLINK("#Проверка!"&amp;CELL("адрес",Проверка!AY81),РТУС!AY81),HYPERLINK("#РТУС!"&amp;CELL("адрес",Проверка!AY81),"###")))</f>
        <v>заполнить</v>
      </c>
    </row>
    <row r="82" spans="1:51" x14ac:dyDescent="0.25">
      <c r="A82" s="10" t="str">
        <f>РТУС!A82</f>
        <v>.</v>
      </c>
      <c r="B82" s="13" t="str">
        <f ca="1">IF(РТУС!B82="",HYPERLINK("#РТУС!"&amp;CELL("адрес",Проверка!B82),"заполнить"),IF(AND(LEN(РТУС!B82)=10,РТУС!B81=РТУС!B82),HYPERLINK("#Проверка!"&amp;CELL("адрес",Проверка!B82),РТУС!B82),HYPERLINK("#РТУС!"&amp;CELL("адрес",Проверка!B82),"###")))</f>
        <v>заполнить</v>
      </c>
      <c r="C82" s="13" t="str">
        <f ca="1">IF(РТУС!C82="",HYPERLINK("#РТУС!"&amp;CELL("адрес",Проверка!C82),"заполнить"),IF(AND(ISNUMBER(РТУС!C82)=TRUE,РТУС!C82&gt;0,РТУС!C81=РТУС!C82),HYPERLINK("#Проверка!"&amp;CELL("адрес",Проверка!C82),РТУС!C82),HYPERLINK("#РТУС!"&amp;CELL("адрес",Проверка!C82),"###")))</f>
        <v>заполнить</v>
      </c>
      <c r="D82" s="13" t="str">
        <f>IF(РТУС!D82="","",РТУС!D82)</f>
        <v/>
      </c>
      <c r="E82" s="13" t="str">
        <f ca="1">IF(РТУС!E82="",HYPERLINK("#РТУС!"&amp;CELL("адрес",Проверка!E82),"заполнить"),IF(РТУС!E81=РТУС!E82,HYPERLINK("#Проверка!"&amp;CELL("адрес",Проверка!E82),РТУС!E82),HYPERLINK("#РТУС!"&amp;CELL("адрес",Проверка!E82),"###")))</f>
        <v>заполнить</v>
      </c>
      <c r="F82" s="13" t="str">
        <f ca="1">IF(РТУС!F82="",HYPERLINK("#РТУС!"&amp;CELL("адрес",Проверка!F82),"заполнить"),HYPERLINK("#Проверка!"&amp;CELL("адрес",Проверка!F82),РТУС!F82))</f>
        <v>заполнить</v>
      </c>
      <c r="G82" s="20" t="str">
        <f ca="1">IF(РТУС!G82="",HYPERLINK("#РТУС!"&amp;CELL("адрес",Проверка!G82),"заполнить"),IF(РТУС!G82="1",HYPERLINK("#Проверка!"&amp;CELL("адрес",Проверка!G82),"1"),IF(AND(ISNUMBER(РТУС!G82)=TRUE,РТУС!G82&lt;=1,РТУС!G82&gt;0),IF(SUMIF(РТУС!$A$4:$A$1000,A82,РТУС!$G$4:$G$1000)=1,HYPERLINK("#Проверка!"&amp;CELL("адрес",Проверка!G82),РТУС!G82),HYPERLINK("#РТУС!"&amp;CELL("адрес",Проверка!G82),"сумма долей ≠ 1")),HYPERLINK("#РТУС!"&amp;CELL("адрес",Проверка!G82),"###"))))</f>
        <v>заполнить</v>
      </c>
      <c r="H82" s="13" t="str">
        <f ca="1">IF(РТУС!H82="",HYPERLINK("#РТУС!"&amp;CELL("адрес",Проверка!H82),"заполнить"),IF(OR(РТУС!H82="Юрлицо",РТУС!H82="Физлицо",РТУС!H82="ИП"),HYPERLINK("#Проверка!"&amp;CELL("адрес",Проверка!H82),РТУС!H82),HYPERLINK("#РТУС!"&amp;CELL("адрес",Проверка!H82),"###")))</f>
        <v>заполнить</v>
      </c>
      <c r="I82" s="13" t="str">
        <f ca="1">IF(OR(РТУС!H82="Юрлицо",РТУС!H82="ИП"),IF(РТУС!I82="",HYPERLINK("#РТУС!"&amp;CELL("адрес",Проверка!I82),"заполнить"),IF(OR(LEN(РТУС!I82)=10,LEN(РТУС!I82)=12),HYPERLINK("#Проверка!"&amp;CELL("адрес",Проверка!I82),РТУС!I82),HYPERLINK("#РТУС!"&amp;CELL("адрес",Проверка!I82),"###"))),"")</f>
        <v/>
      </c>
      <c r="J82" s="15" t="str">
        <f ca="1">IF(РТУС!J82="","",IF(AND(LEN(РТУС!J82)=5,РТУС!J82&lt;TODAY()),HYPERLINK("#Проверка!"&amp;CELL("адрес",Проверка!J82),РТУС!J82),HYPERLINK("#РТУС!"&amp;CELL("адрес",Проверка!J82),"###")))</f>
        <v/>
      </c>
      <c r="K82" s="13" t="str">
        <f>IF(РТУС!K82="","",РТУС!K82)</f>
        <v/>
      </c>
      <c r="L82" s="13" t="str">
        <f ca="1">IF(OR(РТУС!H82="Физлицо",РТУС!H82="ИП"),IF(РТУС!L82="",HYPERLINK("#РТУС!"&amp;CELL("адрес",Проверка!L82),"заполнить"),IF(OR(РТУС!L82="Загранпаспорт гражданина РФ",РТУС!L82="Паспорт гражданина РФ",РТУС!L82="Иностранный паспорт",РТУС!L82="Свидетельство о рождении",РТУС!L82="Вид на жительство"),HYPERLINK("#Проверка!"&amp;CELL("адрес",Проверка!L82),РТУС!L82),HYPERLINK("#РТУС!"&amp;CELL("адрес",Проверка!L82),"###"))),"")</f>
        <v/>
      </c>
      <c r="M82" s="13" t="str">
        <f ca="1">IF(AND(OR(РТУС!L82="Паспорт гражданина РФ",РТУС!L82="Свидетельство о рождении"),РТУС!M82=""),HYPERLINK("#РТУС!"&amp;CELL("адрес",Проверка!M82),"заполнить"),IF(РТУС!L82="Паспорт гражданина РФ",IF(LEN(РТУС!M82)=4,HYPERLINK("#Проверка!"&amp;CELL("адрес",Проверка!M82),РТУС!M82),HYPERLINK("#РТУС!"&amp;CELL("адрес",Проверка!M82),"###")),IF(РТУС!L82="Свидетельство о рождении",HYPERLINK("#Проверка!"&amp;CELL("адрес",Проверка!M82),РТУС!M82),"")))</f>
        <v/>
      </c>
      <c r="N82" s="13" t="str">
        <f ca="1">IF(РТУС!L82="","",IF(РТУС!N82="",HYPERLINK("#РТУС!"&amp;CELL("адрес",Проверка!N82),"заполнить"),IF(OR(РТУС!L82="Паспорт гражданина РФ",РТУС!L82="Свидетельство о рождении"),IF(LEN(РТУС!N82)=6,HYPERLINK("#Проверка!"&amp;CELL("адрес",Проверка!N82),РТУС!N82),HYPERLINK("#РТУС!"&amp;CELL("адрес",Проверка!N82),"###")),HYPERLINK("#Проверка!"&amp;CELL("адрес",Проверка!N82),РТУС!N82))))</f>
        <v/>
      </c>
      <c r="O82" s="15" t="str">
        <f ca="1">IF(РТУС!L82="","",IF(РТУС!O82="",HYPERLINK("#РТУС!"&amp;CELL("адрес",Проверка!O82),"заполнить"),IF(AND(LEN(РТУС!O82)=5,РТУС!O82&lt;TODAY()),IF(РТУС!L82="Свидетельство о рождении",IF(РТУС!O82&gt;EDATE(TODAY(),-168),HYPERLINK("#Проверка!"&amp;CELL("адрес",Проверка!O82),РТУС!O82),HYPERLINK("#РТУС!"&amp;CELL("адрес",Проверка!O82),"недействительно")),HYPERLINK("#Проверка!"&amp;CELL("адрес",Проверка!O82),РТУС!O82)),HYPERLINK("#РТУС!"&amp;CELL("адрес",Проверка!O82),"###"))))</f>
        <v/>
      </c>
      <c r="P82" s="21" t="str">
        <f ca="1">IF(РТУС!L82="Паспорт гражданина РФ",IF(РТУС!P82="",HYPERLINK("#РТУС!"&amp;CELL("адрес",Проверка!P82),"заполнить"),HYPERLINK("#Проверка!"&amp;CELL("адрес",Проверка!P82),РТУС!P82)),"")</f>
        <v/>
      </c>
      <c r="Q82" s="13" t="str">
        <f ca="1">IF(РТУС!L82="Паспорт гражданина РФ",IF(РТУС!Q82="",HYPERLINK("#РТУС!"&amp;CELL("адрес",Проверка!Q82),"заполнить"),IF(LEN(РТУС!Q82)=7,HYPERLINK("#Проверка!"&amp;CELL("адрес",Проверка!Q82),РТУС!Q82),HYPERLINK("#РТУС!"&amp;CELL("адрес",Проверка!Q82),"###"))),"")</f>
        <v/>
      </c>
      <c r="R82" s="13" t="str">
        <f ca="1">IF(РТУС!R82="",HYPERLINK("#РТУС!"&amp;CELL("адрес",Проверка!R82),"заполнить"),HYPERLINK("#Проверка!"&amp;CELL("адрес",Проверка!R82),РТУС!R82))</f>
        <v>заполнить</v>
      </c>
      <c r="S82" s="13" t="str">
        <f>IF(РТУС!S82="","",РТУС!S82)</f>
        <v/>
      </c>
      <c r="T82" s="13" t="str">
        <f>IF(РТУС!T82="","",РТУС!T82)</f>
        <v/>
      </c>
      <c r="U82" s="13" t="str">
        <f>IF(РТУС!U82="","",РТУС!U82)</f>
        <v/>
      </c>
      <c r="V82" s="13" t="str">
        <f ca="1">IF(РТУС!V82="",HYPERLINK("#РТУС!"&amp;CELL("адрес",Проверка!V82),"заполнить"),IF(OR(РТУС!V82="Договор участия в долевом строительстве",РТУС!V82="Предварительный договор участия в долевом строительстве",РТУС!V82="Определение Арбитражного суда",РТУС!V82="Решение суда общей юрисдикции",РТУС!V82="Иные договоры"),HYPERLINK("#Проверка!"&amp;CELL("адрес",Проверка!V82),РТУС!V82),HYPERLINK("#РТУС!"&amp;CELL("адрес",Проверка!V82),"###")))</f>
        <v>заполнить</v>
      </c>
      <c r="W82" s="13" t="str">
        <f ca="1">IF(РТУС!W82="",HYPERLINK("#РТУС!"&amp;CELL("адрес",Проверка!W82),"заполнить"),HYPERLINK("#Проверка!"&amp;CELL("адрес",Проверка!W82),РТУС!W82))</f>
        <v>заполнить</v>
      </c>
      <c r="X82" s="15" t="str">
        <f ca="1">IF(РТУС!X82="",HYPERLINK("#РТУС!"&amp;CELL("адрес",Проверка!X82),"заполнить"),IF(AND(LEN(РТУС!X82)=5,РТУС!X82&lt;TODAY()),HYPERLINK("#Проверка!"&amp;CELL("адрес",Проверка!X82),РТУС!X82),HYPERLINK("#РТУС!"&amp;CELL("адрес",Проверка!X82),"###")))</f>
        <v>заполнить</v>
      </c>
      <c r="Y82" s="13" t="str">
        <f>IF(РТУС!Y82="","",РТУС!Y82)</f>
        <v/>
      </c>
      <c r="Z82" s="15" t="str">
        <f ca="1">IF(РТУС!Z82="","",IF(AND(LEN(РТУС!Z82)=5,РТУС!Z82&lt;TODAY()),HYPERLINK("#Проверка!"&amp;CELL("адрес",Проверка!Z82),РТУС!Z82),HYPERLINK("#РТУС!"&amp;CELL("адрес",Проверка!Z82),"###")))</f>
        <v/>
      </c>
      <c r="AA82" s="18" t="str">
        <f ca="1">IF(РТУС!AA82="",HYPERLINK("#РТУС!"&amp;CELL("адрес",Проверка!AA82),"заполнить"),IF(ISNUMBER(РТУС!AA82)=TRUE,HYPERLINK("#Проверка!"&amp;CELL("адрес",Проверка!AA82),РТУС!AA82),HYPERLINK("#РТУС!"&amp;CELL("адрес",Проверка!AA82),"###")))</f>
        <v>заполнить</v>
      </c>
      <c r="AB82" s="18" t="str">
        <f ca="1">IF(РТУС!AB82="",HYPERLINK("#РТУС!"&amp;CELL("адрес",Проверка!AB82),"заполнить"),IF(ISNUMBER(РТУС!AB82)=TRUE,HYPERLINK("#Проверка!"&amp;CELL("адрес",Проверка!AB82),РТУС!AB82),HYPERLINK("#РТУС!"&amp;CELL("адрес",Проверка!AB82),"###")))</f>
        <v>заполнить</v>
      </c>
      <c r="AC82" s="18" t="str">
        <f ca="1">IF(РТУС!AC82="","",IF(ISNUMBER(РТУС!AC82)=TRUE,HYPERLINK("#Проверка!"&amp;CELL("адрес",Проверка!AC82),РТУС!AC82),HYPERLINK("#РТУС!"&amp;CELL("адрес",Проверка!AC82),"###")))</f>
        <v/>
      </c>
      <c r="AD82" s="18" t="str">
        <f ca="1">IF(РТУС!AD82="","",IF(ISNUMBER(РТУС!AD82)=TRUE,HYPERLINK("#Проверка!"&amp;CELL("адрес",Проверка!AD82),РТУС!AD82),HYPERLINK("#РТУС!"&amp;CELL("адрес",Проверка!AD82),"###")))</f>
        <v/>
      </c>
      <c r="AE82" s="13" t="str">
        <f>IF(РТУС!AE82="","",РТУС!AE82)</f>
        <v/>
      </c>
      <c r="AF82" s="15" t="str">
        <f ca="1">IF(РТУС!AE82="","",IF(РТУС!AF82="",HYPERLINK("#РТУС!"&amp;CELL("адрес",Проверка!AF82),"заполнить"),IF(AND(LEN(РТУС!AF82)=5,РТУС!AF82&lt;TODAY()),HYPERLINK("#Проверка!"&amp;CELL("адрес",Проверка!AF82),РТУС!AF82),HYPERLINK("#РТУС!"&amp;CELL("адрес",Проверка!AF82),"###"))))</f>
        <v/>
      </c>
      <c r="AG82" s="13"/>
      <c r="AH82" s="15" t="str">
        <f ca="1">IF(РТУС!AE82="","",IF(РТУС!AH82="",HYPERLINK("#РТУС!"&amp;CELL("адрес",Проверка!AH82),"заполнить"),IF(AND(LEN(РТУС!AH82)=5,РТУС!AH82&lt;TODAY()),HYPERLINK("#Проверка!"&amp;CELL("адрес",Проверка!AH82),РТУС!AH82),HYPERLINK("#РТУС!"&amp;CELL("адрес",Проверка!AH82),"###"))))</f>
        <v/>
      </c>
      <c r="AI82" s="15" t="str">
        <f ca="1">IF(РТУС!AE82="","",IF(РТУС!AI82="",HYPERLINK("#РТУС!"&amp;CELL("адрес",Проверка!AI82),"заполнить"),HYPERLINK("#Проверка!"&amp;CELL("адрес",Проверка!AI82),РТУС!AI82)))</f>
        <v/>
      </c>
      <c r="AJ82" s="13" t="str">
        <f ca="1">IF(РТУС!AE82="","",IF(РТУС!AJ82="",HYPERLINK("#РТУС!"&amp;CELL("адрес",Проверка!AJ82),"заполнить"),IF(OR(РТУС!AJ82="Юрлицо",РТУС!AJ82="Физлицо",РТУС!AJ82="ИП"),HYPERLINK("#Проверка!"&amp;CELL("адрес",Проверка!AJ82),РТУС!AJ82),HYPERLINK("#РТУС!"&amp;CELL("адрес",Проверка!AJ82),"###"))))</f>
        <v/>
      </c>
      <c r="AK82" s="13" t="str">
        <f ca="1">IF(РТУС!AK82="",HYPERLINK("#РТУС!"&amp;CELL("адрес",Проверка!AK82),"заполнить"),IF(OR(РТУС!AK82="Квартира",РТУС!AK82="Кладовая",РТУС!AK82="Машино-место",РТУС!AK82="Нежилое помещение"),HYPERLINK("#Проверка!"&amp;CELL("адрес",Проверка!AK82),РТУС!AK82),HYPERLINK("#РТУС!"&amp;CELL("адрес",Проверка!AK82),"###")))</f>
        <v>заполнить</v>
      </c>
      <c r="AL82" s="13" t="str">
        <f ca="1">IF(РТУС!AL82="",HYPERLINK("#РТУС!"&amp;CELL("адрес",Проверка!AL82),"заполнить"),HYPERLINK("#Проверка!"&amp;CELL("адрес",Проверка!AL82),РТУС!AL82))</f>
        <v>заполнить</v>
      </c>
      <c r="AM82" s="18" t="str">
        <f ca="1">IF(РТУС!AM82="",HYPERLINK("#РТУС!"&amp;CELL("адрес",Проверка!AM82),"заполнить"),IF(ISNUMBER(РТУС!AM82)=TRUE,IF(РТУС!AK82="Нежилое помещение",IF(РТУС!AM82&gt;7,HYPERLINK("#РТУС!"&amp;CELL("адрес",Проверка!AM82),"не больше 7 кв.м."),РТУС!AM82),HYPERLINK("#Проверка!"&amp;CELL("адрес",Проверка!AM82),РТУС!AM82)),HYPERLINK("#РТУС!"&amp;CELL("адрес",Проверка!AM82),"###")))</f>
        <v>заполнить</v>
      </c>
      <c r="AN82" s="13" t="str">
        <f ca="1">IF(РТУС!AN82="",HYPERLINK("#РТУС!"&amp;CELL("адрес",Проверка!AN82),"заполнить"),IF(OR(РТУС!AN82="Общая площадь помещения",РТУС!AN82="Общая приведенная площадь жилого помещения",РТУС!AN82="Общая площадь жилого помещения с учетом лоджий, балконов, террас и веранд"),HYPERLINK("#Проверка!"&amp;CELL("адрес",Проверка!AN82),РТУС!AN82),HYPERLINK("#РТУС!"&amp;CELL("адрес",Проверка!AN82),"###")))</f>
        <v>заполнить</v>
      </c>
      <c r="AO82" s="13" t="str">
        <f ca="1">IF(OR(РТУС!AK82="Квартира",РТУС!A82="Нежилое помещение"),IF(РТУС!AO82="",HYPERLINK("#РТУС!"&amp;CELL("адрес",Проверка!AO82),"заполнить"),IF(ISNUMBER(РТУС!AO82)=TRUE,HYPERLINK("#Проверка!"&amp;CELL("адрес",Проверка!AO82),РТУС!AO82),HYPERLINK("#РТУС!"&amp;CELL("адрес",Проверка!AO82),"###"))),"")</f>
        <v/>
      </c>
      <c r="AP82" s="13" t="str">
        <f>IF(РТУС!AP82="","",РТУС!AP82)</f>
        <v/>
      </c>
      <c r="AQ82" s="13" t="str">
        <f ca="1">IF(РТУС!AQ82="",HYPERLINK("#РТУС!"&amp;CELL("адрес",Проверка!AQ82),"заполнить"),HYPERLINK("#Проверка!"&amp;CELL("адрес",Проверка!AQ82),РТУС!AQ82))</f>
        <v>заполнить</v>
      </c>
      <c r="AR82" s="18" t="str">
        <f ca="1">IF(РТУС!AR82="",HYPERLINK("#РТУС!"&amp;CELL("адрес",Проверка!AR82),"заполнить"),IF(ISNUMBER(РТУС!AR82)=FALSE,HYPERLINK("#РТУС!"&amp;CELL("адрес",Проверка!AR82),"###"),IF(РТУС!G82="1",IF(РТУС!AB82=РТУС!AR82+РТУС!AU82,HYPERLINK("#Проверка!"&amp;CELL("адрес",Проверка!AR82),РТУС!AR82),HYPERLINK("#РТУС!"&amp;CELL("адрес",Проверка!AR82),"сверить суммы")),IF(РТУС!AB82=(SUMIF(РТУС!$A$4:$A$1000,A82,РТУС!$AR$4:$AR$1000)+SUMIF(РТУС!$A$4:$A$1000,A82,РТУС!$AU$4:$AU$1000)),HYPERLINK("#Проверка!"&amp;CELL("адрес",Проверка!AR82),РТУС!AR82),HYPERLINK("#РТУС!"&amp;CELL("адрес",Проверка!AR82),"сверить суммы")))))</f>
        <v>заполнить</v>
      </c>
      <c r="AS82" s="13" t="str">
        <f>IF(РТУС!AS82="","",РТУС!AS82)</f>
        <v/>
      </c>
      <c r="AT82" s="18" t="str">
        <f ca="1">IF(РТУС!AT82="",HYPERLINK("#РТУС!"&amp;CELL("адрес",Проверка!AT82),"заполнить"),IF(ISNUMBER(РТУС!AT82)=FALSE,HYPERLINK("#РТУС!"&amp;CELL("адрес",Проверка!AT82),"###"),IF(РТУС!AT82=РТУС!AR82,HYPERLINK("#Проверка!"&amp;CELL("адрес",Проверка!AT82),РТУС!AT82),HYPERLINK("#РТУС!"&amp;CELL("адрес",Проверка!AT82),"сверить суммы"))))</f>
        <v>заполнить</v>
      </c>
      <c r="AU82" s="18" t="str">
        <f ca="1">IF(РТУС!AU82="",HYPERLINK("#РТУС!"&amp;CELL("адрес",Проверка!AU82),"заполнить"),IF(ISNUMBER(РТУС!AU82)=FALSE,HYPERLINK("#РТУС!"&amp;CELL("адрес",Проверка!AU82),"###"),IF(РТУС!G82="1",IF(РТУС!AB82=РТУС!AR82+РТУС!AU82,HYPERLINK("#Проверка!"&amp;CELL("адрес",Проверка!AU82),РТУС!AU82),HYPERLINK("#РТУС!"&amp;CELL("адрес",Проверка!AU82),"сверить суммы")),IF(РТУС!AB82=(SUMIF(РТУС!$A$4:$A$1000,A82,РТУС!$AR$4:$AR$1000)+SUMIF(РТУС!$A$4:$A$1000,A82,РТУС!$AU$4:$AU$1000)),HYPERLINK("#Проверка!"&amp;CELL("адрес",Проверка!AU82),РТУС!AU82),HYPERLINK("#РТУС!"&amp;CELL("адрес",Проверка!AU82),"сверить суммы")))))</f>
        <v>заполнить</v>
      </c>
      <c r="AV82" s="13" t="str">
        <f ca="1">IF(РТУС!AV82="",HYPERLINK("#РТУС!"&amp;CELL("адрес",Проверка!AV82),"заполнить"),IF(OR(РТУС!AV82="Требование о передаче жилого помещения",РТУС!AV82="Требование о передаче машино-места",РТУС!AV82="Требования о передаче нежилого помещения",РТУС!AV82="Денежные требования"),HYPERLINK("#Проверка!"&amp;CELL("адрес",Проверка!AV82),РТУС!AV82),HYPERLINK("#РТУС!"&amp;CELL("адрес",Проверка!AV82),"###")))</f>
        <v>заполнить</v>
      </c>
      <c r="AW82" s="13" t="str">
        <f ca="1">IF(РТУС!AW82="",HYPERLINK("#РТУС!"&amp;CELL("адрес",Проверка!AW82),"заполнить"),IF(OR(РТУС!AW82="Включен в полном объеме",РТУС!AW82="Включен частично"),HYPERLINK("#Проверка!"&amp;CELL("адрес",Проверка!AW82),РТУС!AW82),HYPERLINK("#РТУС!"&amp;CELL("адрес",Проверка!AW82),"###")))</f>
        <v>заполнить</v>
      </c>
      <c r="AX82" s="15" t="str">
        <f ca="1">IF(РТУС!AX82="",HYPERLINK("#РТУС!"&amp;CELL("адрес",Проверка!AX82),"заполнить"),IF(AND(LEN(РТУС!AX82)=5,РТУС!AX82&lt;TODAY()),HYPERLINK("#Проверка!"&amp;CELL("адрес",Проверка!AX82),РТУС!AX82),HYPERLINK("#РТУС!"&amp;CELL("адрес",Проверка!AX82),"###")))</f>
        <v>заполнить</v>
      </c>
      <c r="AY82" s="15" t="str">
        <f ca="1">IF(РТУС!AY82="",HYPERLINK("#РТУС!"&amp;CELL("адрес",Проверка!AY82),"заполнить"),IF(AND(LEN(РТУС!AY82)=5,РТУС!AY82&lt;TODAY()),HYPERLINK("#Проверка!"&amp;CELL("адрес",Проверка!AY82),РТУС!AY82),HYPERLINK("#РТУС!"&amp;CELL("адрес",Проверка!AY82),"###")))</f>
        <v>заполнить</v>
      </c>
    </row>
    <row r="83" spans="1:51" x14ac:dyDescent="0.25">
      <c r="A83" s="10" t="str">
        <f>РТУС!A83</f>
        <v>.</v>
      </c>
      <c r="B83" s="13" t="str">
        <f ca="1">IF(РТУС!B83="",HYPERLINK("#РТУС!"&amp;CELL("адрес",Проверка!B83),"заполнить"),IF(AND(LEN(РТУС!B83)=10,РТУС!B82=РТУС!B83),HYPERLINK("#Проверка!"&amp;CELL("адрес",Проверка!B83),РТУС!B83),HYPERLINK("#РТУС!"&amp;CELL("адрес",Проверка!B83),"###")))</f>
        <v>заполнить</v>
      </c>
      <c r="C83" s="13" t="str">
        <f ca="1">IF(РТУС!C83="",HYPERLINK("#РТУС!"&amp;CELL("адрес",Проверка!C83),"заполнить"),IF(AND(ISNUMBER(РТУС!C83)=TRUE,РТУС!C83&gt;0,РТУС!C82=РТУС!C83),HYPERLINK("#Проверка!"&amp;CELL("адрес",Проверка!C83),РТУС!C83),HYPERLINK("#РТУС!"&amp;CELL("адрес",Проверка!C83),"###")))</f>
        <v>заполнить</v>
      </c>
      <c r="D83" s="13" t="str">
        <f>IF(РТУС!D83="","",РТУС!D83)</f>
        <v/>
      </c>
      <c r="E83" s="13" t="str">
        <f ca="1">IF(РТУС!E83="",HYPERLINK("#РТУС!"&amp;CELL("адрес",Проверка!E83),"заполнить"),IF(РТУС!E82=РТУС!E83,HYPERLINK("#Проверка!"&amp;CELL("адрес",Проверка!E83),РТУС!E83),HYPERLINK("#РТУС!"&amp;CELL("адрес",Проверка!E83),"###")))</f>
        <v>заполнить</v>
      </c>
      <c r="F83" s="13" t="str">
        <f ca="1">IF(РТУС!F83="",HYPERLINK("#РТУС!"&amp;CELL("адрес",Проверка!F83),"заполнить"),HYPERLINK("#Проверка!"&amp;CELL("адрес",Проверка!F83),РТУС!F83))</f>
        <v>заполнить</v>
      </c>
      <c r="G83" s="20" t="str">
        <f ca="1">IF(РТУС!G83="",HYPERLINK("#РТУС!"&amp;CELL("адрес",Проверка!G83),"заполнить"),IF(РТУС!G83="1",HYPERLINK("#Проверка!"&amp;CELL("адрес",Проверка!G83),"1"),IF(AND(ISNUMBER(РТУС!G83)=TRUE,РТУС!G83&lt;=1,РТУС!G83&gt;0),IF(SUMIF(РТУС!$A$4:$A$1000,A83,РТУС!$G$4:$G$1000)=1,HYPERLINK("#Проверка!"&amp;CELL("адрес",Проверка!G83),РТУС!G83),HYPERLINK("#РТУС!"&amp;CELL("адрес",Проверка!G83),"сумма долей ≠ 1")),HYPERLINK("#РТУС!"&amp;CELL("адрес",Проверка!G83),"###"))))</f>
        <v>заполнить</v>
      </c>
      <c r="H83" s="13" t="str">
        <f ca="1">IF(РТУС!H83="",HYPERLINK("#РТУС!"&amp;CELL("адрес",Проверка!H83),"заполнить"),IF(OR(РТУС!H83="Юрлицо",РТУС!H83="Физлицо",РТУС!H83="ИП"),HYPERLINK("#Проверка!"&amp;CELL("адрес",Проверка!H83),РТУС!H83),HYPERLINK("#РТУС!"&amp;CELL("адрес",Проверка!H83),"###")))</f>
        <v>заполнить</v>
      </c>
      <c r="I83" s="13" t="str">
        <f ca="1">IF(OR(РТУС!H83="Юрлицо",РТУС!H83="ИП"),IF(РТУС!I83="",HYPERLINK("#РТУС!"&amp;CELL("адрес",Проверка!I83),"заполнить"),IF(OR(LEN(РТУС!I83)=10,LEN(РТУС!I83)=12),HYPERLINK("#Проверка!"&amp;CELL("адрес",Проверка!I83),РТУС!I83),HYPERLINK("#РТУС!"&amp;CELL("адрес",Проверка!I83),"###"))),"")</f>
        <v/>
      </c>
      <c r="J83" s="15" t="str">
        <f ca="1">IF(РТУС!J83="","",IF(AND(LEN(РТУС!J83)=5,РТУС!J83&lt;TODAY()),HYPERLINK("#Проверка!"&amp;CELL("адрес",Проверка!J83),РТУС!J83),HYPERLINK("#РТУС!"&amp;CELL("адрес",Проверка!J83),"###")))</f>
        <v/>
      </c>
      <c r="K83" s="13" t="str">
        <f>IF(РТУС!K83="","",РТУС!K83)</f>
        <v/>
      </c>
      <c r="L83" s="13" t="str">
        <f ca="1">IF(OR(РТУС!H83="Физлицо",РТУС!H83="ИП"),IF(РТУС!L83="",HYPERLINK("#РТУС!"&amp;CELL("адрес",Проверка!L83),"заполнить"),IF(OR(РТУС!L83="Загранпаспорт гражданина РФ",РТУС!L83="Паспорт гражданина РФ",РТУС!L83="Иностранный паспорт",РТУС!L83="Свидетельство о рождении",РТУС!L83="Вид на жительство"),HYPERLINK("#Проверка!"&amp;CELL("адрес",Проверка!L83),РТУС!L83),HYPERLINK("#РТУС!"&amp;CELL("адрес",Проверка!L83),"###"))),"")</f>
        <v/>
      </c>
      <c r="M83" s="13" t="str">
        <f ca="1">IF(AND(OR(РТУС!L83="Паспорт гражданина РФ",РТУС!L83="Свидетельство о рождении"),РТУС!M83=""),HYPERLINK("#РТУС!"&amp;CELL("адрес",Проверка!M83),"заполнить"),IF(РТУС!L83="Паспорт гражданина РФ",IF(LEN(РТУС!M83)=4,HYPERLINK("#Проверка!"&amp;CELL("адрес",Проверка!M83),РТУС!M83),HYPERLINK("#РТУС!"&amp;CELL("адрес",Проверка!M83),"###")),IF(РТУС!L83="Свидетельство о рождении",HYPERLINK("#Проверка!"&amp;CELL("адрес",Проверка!M83),РТУС!M83),"")))</f>
        <v/>
      </c>
      <c r="N83" s="13" t="str">
        <f ca="1">IF(РТУС!L83="","",IF(РТУС!N83="",HYPERLINK("#РТУС!"&amp;CELL("адрес",Проверка!N83),"заполнить"),IF(OR(РТУС!L83="Паспорт гражданина РФ",РТУС!L83="Свидетельство о рождении"),IF(LEN(РТУС!N83)=6,HYPERLINK("#Проверка!"&amp;CELL("адрес",Проверка!N83),РТУС!N83),HYPERLINK("#РТУС!"&amp;CELL("адрес",Проверка!N83),"###")),HYPERLINK("#Проверка!"&amp;CELL("адрес",Проверка!N83),РТУС!N83))))</f>
        <v/>
      </c>
      <c r="O83" s="15" t="str">
        <f ca="1">IF(РТУС!L83="","",IF(РТУС!O83="",HYPERLINK("#РТУС!"&amp;CELL("адрес",Проверка!O83),"заполнить"),IF(AND(LEN(РТУС!O83)=5,РТУС!O83&lt;TODAY()),IF(РТУС!L83="Свидетельство о рождении",IF(РТУС!O83&gt;EDATE(TODAY(),-168),HYPERLINK("#Проверка!"&amp;CELL("адрес",Проверка!O83),РТУС!O83),HYPERLINK("#РТУС!"&amp;CELL("адрес",Проверка!O83),"недействительно")),HYPERLINK("#Проверка!"&amp;CELL("адрес",Проверка!O83),РТУС!O83)),HYPERLINK("#РТУС!"&amp;CELL("адрес",Проверка!O83),"###"))))</f>
        <v/>
      </c>
      <c r="P83" s="21" t="str">
        <f ca="1">IF(РТУС!L83="Паспорт гражданина РФ",IF(РТУС!P83="",HYPERLINK("#РТУС!"&amp;CELL("адрес",Проверка!P83),"заполнить"),HYPERLINK("#Проверка!"&amp;CELL("адрес",Проверка!P83),РТУС!P83)),"")</f>
        <v/>
      </c>
      <c r="Q83" s="13" t="str">
        <f ca="1">IF(РТУС!L83="Паспорт гражданина РФ",IF(РТУС!Q83="",HYPERLINK("#РТУС!"&amp;CELL("адрес",Проверка!Q83),"заполнить"),IF(LEN(РТУС!Q83)=7,HYPERLINK("#Проверка!"&amp;CELL("адрес",Проверка!Q83),РТУС!Q83),HYPERLINK("#РТУС!"&amp;CELL("адрес",Проверка!Q83),"###"))),"")</f>
        <v/>
      </c>
      <c r="R83" s="13" t="str">
        <f ca="1">IF(РТУС!R83="",HYPERLINK("#РТУС!"&amp;CELL("адрес",Проверка!R83),"заполнить"),HYPERLINK("#Проверка!"&amp;CELL("адрес",Проверка!R83),РТУС!R83))</f>
        <v>заполнить</v>
      </c>
      <c r="S83" s="13" t="str">
        <f>IF(РТУС!S83="","",РТУС!S83)</f>
        <v/>
      </c>
      <c r="T83" s="13" t="str">
        <f>IF(РТУС!T83="","",РТУС!T83)</f>
        <v/>
      </c>
      <c r="U83" s="13" t="str">
        <f>IF(РТУС!U83="","",РТУС!U83)</f>
        <v/>
      </c>
      <c r="V83" s="13" t="str">
        <f ca="1">IF(РТУС!V83="",HYPERLINK("#РТУС!"&amp;CELL("адрес",Проверка!V83),"заполнить"),IF(OR(РТУС!V83="Договор участия в долевом строительстве",РТУС!V83="Предварительный договор участия в долевом строительстве",РТУС!V83="Определение Арбитражного суда",РТУС!V83="Решение суда общей юрисдикции",РТУС!V83="Иные договоры"),HYPERLINK("#Проверка!"&amp;CELL("адрес",Проверка!V83),РТУС!V83),HYPERLINK("#РТУС!"&amp;CELL("адрес",Проверка!V83),"###")))</f>
        <v>заполнить</v>
      </c>
      <c r="W83" s="13" t="str">
        <f ca="1">IF(РТУС!W83="",HYPERLINK("#РТУС!"&amp;CELL("адрес",Проверка!W83),"заполнить"),HYPERLINK("#Проверка!"&amp;CELL("адрес",Проверка!W83),РТУС!W83))</f>
        <v>заполнить</v>
      </c>
      <c r="X83" s="15" t="str">
        <f ca="1">IF(РТУС!X83="",HYPERLINK("#РТУС!"&amp;CELL("адрес",Проверка!X83),"заполнить"),IF(AND(LEN(РТУС!X83)=5,РТУС!X83&lt;TODAY()),HYPERLINK("#Проверка!"&amp;CELL("адрес",Проверка!X83),РТУС!X83),HYPERLINK("#РТУС!"&amp;CELL("адрес",Проверка!X83),"###")))</f>
        <v>заполнить</v>
      </c>
      <c r="Y83" s="13" t="str">
        <f>IF(РТУС!Y83="","",РТУС!Y83)</f>
        <v/>
      </c>
      <c r="Z83" s="15" t="str">
        <f ca="1">IF(РТУС!Z83="","",IF(AND(LEN(РТУС!Z83)=5,РТУС!Z83&lt;TODAY()),HYPERLINK("#Проверка!"&amp;CELL("адрес",Проверка!Z83),РТУС!Z83),HYPERLINK("#РТУС!"&amp;CELL("адрес",Проверка!Z83),"###")))</f>
        <v/>
      </c>
      <c r="AA83" s="18" t="str">
        <f ca="1">IF(РТУС!AA83="",HYPERLINK("#РТУС!"&amp;CELL("адрес",Проверка!AA83),"заполнить"),IF(ISNUMBER(РТУС!AA83)=TRUE,HYPERLINK("#Проверка!"&amp;CELL("адрес",Проверка!AA83),РТУС!AA83),HYPERLINK("#РТУС!"&amp;CELL("адрес",Проверка!AA83),"###")))</f>
        <v>заполнить</v>
      </c>
      <c r="AB83" s="18" t="str">
        <f ca="1">IF(РТУС!AB83="",HYPERLINK("#РТУС!"&amp;CELL("адрес",Проверка!AB83),"заполнить"),IF(ISNUMBER(РТУС!AB83)=TRUE,HYPERLINK("#Проверка!"&amp;CELL("адрес",Проверка!AB83),РТУС!AB83),HYPERLINK("#РТУС!"&amp;CELL("адрес",Проверка!AB83),"###")))</f>
        <v>заполнить</v>
      </c>
      <c r="AC83" s="18" t="str">
        <f ca="1">IF(РТУС!AC83="","",IF(ISNUMBER(РТУС!AC83)=TRUE,HYPERLINK("#Проверка!"&amp;CELL("адрес",Проверка!AC83),РТУС!AC83),HYPERLINK("#РТУС!"&amp;CELL("адрес",Проверка!AC83),"###")))</f>
        <v/>
      </c>
      <c r="AD83" s="18" t="str">
        <f ca="1">IF(РТУС!AD83="","",IF(ISNUMBER(РТУС!AD83)=TRUE,HYPERLINK("#Проверка!"&amp;CELL("адрес",Проверка!AD83),РТУС!AD83),HYPERLINK("#РТУС!"&amp;CELL("адрес",Проверка!AD83),"###")))</f>
        <v/>
      </c>
      <c r="AE83" s="13" t="str">
        <f>IF(РТУС!AE83="","",РТУС!AE83)</f>
        <v/>
      </c>
      <c r="AF83" s="15" t="str">
        <f ca="1">IF(РТУС!AE83="","",IF(РТУС!AF83="",HYPERLINK("#РТУС!"&amp;CELL("адрес",Проверка!AF83),"заполнить"),IF(AND(LEN(РТУС!AF83)=5,РТУС!AF83&lt;TODAY()),HYPERLINK("#Проверка!"&amp;CELL("адрес",Проверка!AF83),РТУС!AF83),HYPERLINK("#РТУС!"&amp;CELL("адрес",Проверка!AF83),"###"))))</f>
        <v/>
      </c>
      <c r="AG83" s="13"/>
      <c r="AH83" s="15" t="str">
        <f ca="1">IF(РТУС!AE83="","",IF(РТУС!AH83="",HYPERLINK("#РТУС!"&amp;CELL("адрес",Проверка!AH83),"заполнить"),IF(AND(LEN(РТУС!AH83)=5,РТУС!AH83&lt;TODAY()),HYPERLINK("#Проверка!"&amp;CELL("адрес",Проверка!AH83),РТУС!AH83),HYPERLINK("#РТУС!"&amp;CELL("адрес",Проверка!AH83),"###"))))</f>
        <v/>
      </c>
      <c r="AI83" s="15" t="str">
        <f ca="1">IF(РТУС!AE83="","",IF(РТУС!AI83="",HYPERLINK("#РТУС!"&amp;CELL("адрес",Проверка!AI83),"заполнить"),HYPERLINK("#Проверка!"&amp;CELL("адрес",Проверка!AI83),РТУС!AI83)))</f>
        <v/>
      </c>
      <c r="AJ83" s="13" t="str">
        <f ca="1">IF(РТУС!AE83="","",IF(РТУС!AJ83="",HYPERLINK("#РТУС!"&amp;CELL("адрес",Проверка!AJ83),"заполнить"),IF(OR(РТУС!AJ83="Юрлицо",РТУС!AJ83="Физлицо",РТУС!AJ83="ИП"),HYPERLINK("#Проверка!"&amp;CELL("адрес",Проверка!AJ83),РТУС!AJ83),HYPERLINK("#РТУС!"&amp;CELL("адрес",Проверка!AJ83),"###"))))</f>
        <v/>
      </c>
      <c r="AK83" s="13" t="str">
        <f ca="1">IF(РТУС!AK83="",HYPERLINK("#РТУС!"&amp;CELL("адрес",Проверка!AK83),"заполнить"),IF(OR(РТУС!AK83="Квартира",РТУС!AK83="Кладовая",РТУС!AK83="Машино-место",РТУС!AK83="Нежилое помещение"),HYPERLINK("#Проверка!"&amp;CELL("адрес",Проверка!AK83),РТУС!AK83),HYPERLINK("#РТУС!"&amp;CELL("адрес",Проверка!AK83),"###")))</f>
        <v>заполнить</v>
      </c>
      <c r="AL83" s="13" t="str">
        <f ca="1">IF(РТУС!AL83="",HYPERLINK("#РТУС!"&amp;CELL("адрес",Проверка!AL83),"заполнить"),HYPERLINK("#Проверка!"&amp;CELL("адрес",Проверка!AL83),РТУС!AL83))</f>
        <v>заполнить</v>
      </c>
      <c r="AM83" s="18" t="str">
        <f ca="1">IF(РТУС!AM83="",HYPERLINK("#РТУС!"&amp;CELL("адрес",Проверка!AM83),"заполнить"),IF(ISNUMBER(РТУС!AM83)=TRUE,IF(РТУС!AK83="Нежилое помещение",IF(РТУС!AM83&gt;7,HYPERLINK("#РТУС!"&amp;CELL("адрес",Проверка!AM83),"не больше 7 кв.м."),РТУС!AM83),HYPERLINK("#Проверка!"&amp;CELL("адрес",Проверка!AM83),РТУС!AM83)),HYPERLINK("#РТУС!"&amp;CELL("адрес",Проверка!AM83),"###")))</f>
        <v>заполнить</v>
      </c>
      <c r="AN83" s="13" t="str">
        <f ca="1">IF(РТУС!AN83="",HYPERLINK("#РТУС!"&amp;CELL("адрес",Проверка!AN83),"заполнить"),IF(OR(РТУС!AN83="Общая площадь помещения",РТУС!AN83="Общая приведенная площадь жилого помещения",РТУС!AN83="Общая площадь жилого помещения с учетом лоджий, балконов, террас и веранд"),HYPERLINK("#Проверка!"&amp;CELL("адрес",Проверка!AN83),РТУС!AN83),HYPERLINK("#РТУС!"&amp;CELL("адрес",Проверка!AN83),"###")))</f>
        <v>заполнить</v>
      </c>
      <c r="AO83" s="13" t="str">
        <f ca="1">IF(OR(РТУС!AK83="Квартира",РТУС!A83="Нежилое помещение"),IF(РТУС!AO83="",HYPERLINK("#РТУС!"&amp;CELL("адрес",Проверка!AO83),"заполнить"),IF(ISNUMBER(РТУС!AO83)=TRUE,HYPERLINK("#Проверка!"&amp;CELL("адрес",Проверка!AO83),РТУС!AO83),HYPERLINK("#РТУС!"&amp;CELL("адрес",Проверка!AO83),"###"))),"")</f>
        <v/>
      </c>
      <c r="AP83" s="13" t="str">
        <f>IF(РТУС!AP83="","",РТУС!AP83)</f>
        <v/>
      </c>
      <c r="AQ83" s="13" t="str">
        <f ca="1">IF(РТУС!AQ83="",HYPERLINK("#РТУС!"&amp;CELL("адрес",Проверка!AQ83),"заполнить"),HYPERLINK("#Проверка!"&amp;CELL("адрес",Проверка!AQ83),РТУС!AQ83))</f>
        <v>заполнить</v>
      </c>
      <c r="AR83" s="18" t="str">
        <f ca="1">IF(РТУС!AR83="",HYPERLINK("#РТУС!"&amp;CELL("адрес",Проверка!AR83),"заполнить"),IF(ISNUMBER(РТУС!AR83)=FALSE,HYPERLINK("#РТУС!"&amp;CELL("адрес",Проверка!AR83),"###"),IF(РТУС!G83="1",IF(РТУС!AB83=РТУС!AR83+РТУС!AU83,HYPERLINK("#Проверка!"&amp;CELL("адрес",Проверка!AR83),РТУС!AR83),HYPERLINK("#РТУС!"&amp;CELL("адрес",Проверка!AR83),"сверить суммы")),IF(РТУС!AB83=(SUMIF(РТУС!$A$4:$A$1000,A83,РТУС!$AR$4:$AR$1000)+SUMIF(РТУС!$A$4:$A$1000,A83,РТУС!$AU$4:$AU$1000)),HYPERLINK("#Проверка!"&amp;CELL("адрес",Проверка!AR83),РТУС!AR83),HYPERLINK("#РТУС!"&amp;CELL("адрес",Проверка!AR83),"сверить суммы")))))</f>
        <v>заполнить</v>
      </c>
      <c r="AS83" s="13" t="str">
        <f>IF(РТУС!AS83="","",РТУС!AS83)</f>
        <v/>
      </c>
      <c r="AT83" s="18" t="str">
        <f ca="1">IF(РТУС!AT83="",HYPERLINK("#РТУС!"&amp;CELL("адрес",Проверка!AT83),"заполнить"),IF(ISNUMBER(РТУС!AT83)=FALSE,HYPERLINK("#РТУС!"&amp;CELL("адрес",Проверка!AT83),"###"),IF(РТУС!AT83=РТУС!AR83,HYPERLINK("#Проверка!"&amp;CELL("адрес",Проверка!AT83),РТУС!AT83),HYPERLINK("#РТУС!"&amp;CELL("адрес",Проверка!AT83),"сверить суммы"))))</f>
        <v>заполнить</v>
      </c>
      <c r="AU83" s="18" t="str">
        <f ca="1">IF(РТУС!AU83="",HYPERLINK("#РТУС!"&amp;CELL("адрес",Проверка!AU83),"заполнить"),IF(ISNUMBER(РТУС!AU83)=FALSE,HYPERLINK("#РТУС!"&amp;CELL("адрес",Проверка!AU83),"###"),IF(РТУС!G83="1",IF(РТУС!AB83=РТУС!AR83+РТУС!AU83,HYPERLINK("#Проверка!"&amp;CELL("адрес",Проверка!AU83),РТУС!AU83),HYPERLINK("#РТУС!"&amp;CELL("адрес",Проверка!AU83),"сверить суммы")),IF(РТУС!AB83=(SUMIF(РТУС!$A$4:$A$1000,A83,РТУС!$AR$4:$AR$1000)+SUMIF(РТУС!$A$4:$A$1000,A83,РТУС!$AU$4:$AU$1000)),HYPERLINK("#Проверка!"&amp;CELL("адрес",Проверка!AU83),РТУС!AU83),HYPERLINK("#РТУС!"&amp;CELL("адрес",Проверка!AU83),"сверить суммы")))))</f>
        <v>заполнить</v>
      </c>
      <c r="AV83" s="13" t="str">
        <f ca="1">IF(РТУС!AV83="",HYPERLINK("#РТУС!"&amp;CELL("адрес",Проверка!AV83),"заполнить"),IF(OR(РТУС!AV83="Требование о передаче жилого помещения",РТУС!AV83="Требование о передаче машино-места",РТУС!AV83="Требования о передаче нежилого помещения",РТУС!AV83="Денежные требования"),HYPERLINK("#Проверка!"&amp;CELL("адрес",Проверка!AV83),РТУС!AV83),HYPERLINK("#РТУС!"&amp;CELL("адрес",Проверка!AV83),"###")))</f>
        <v>заполнить</v>
      </c>
      <c r="AW83" s="13" t="str">
        <f ca="1">IF(РТУС!AW83="",HYPERLINK("#РТУС!"&amp;CELL("адрес",Проверка!AW83),"заполнить"),IF(OR(РТУС!AW83="Включен в полном объеме",РТУС!AW83="Включен частично"),HYPERLINK("#Проверка!"&amp;CELL("адрес",Проверка!AW83),РТУС!AW83),HYPERLINK("#РТУС!"&amp;CELL("адрес",Проверка!AW83),"###")))</f>
        <v>заполнить</v>
      </c>
      <c r="AX83" s="15" t="str">
        <f ca="1">IF(РТУС!AX83="",HYPERLINK("#РТУС!"&amp;CELL("адрес",Проверка!AX83),"заполнить"),IF(AND(LEN(РТУС!AX83)=5,РТУС!AX83&lt;TODAY()),HYPERLINK("#Проверка!"&amp;CELL("адрес",Проверка!AX83),РТУС!AX83),HYPERLINK("#РТУС!"&amp;CELL("адрес",Проверка!AX83),"###")))</f>
        <v>заполнить</v>
      </c>
      <c r="AY83" s="15" t="str">
        <f ca="1">IF(РТУС!AY83="",HYPERLINK("#РТУС!"&amp;CELL("адрес",Проверка!AY83),"заполнить"),IF(AND(LEN(РТУС!AY83)=5,РТУС!AY83&lt;TODAY()),HYPERLINK("#Проверка!"&amp;CELL("адрес",Проверка!AY83),РТУС!AY83),HYPERLINK("#РТУС!"&amp;CELL("адрес",Проверка!AY83),"###")))</f>
        <v>заполнить</v>
      </c>
    </row>
    <row r="84" spans="1:51" x14ac:dyDescent="0.25">
      <c r="A84" s="10" t="str">
        <f>РТУС!A84</f>
        <v>.</v>
      </c>
      <c r="B84" s="13" t="str">
        <f ca="1">IF(РТУС!B84="",HYPERLINK("#РТУС!"&amp;CELL("адрес",Проверка!B84),"заполнить"),IF(AND(LEN(РТУС!B84)=10,РТУС!B83=РТУС!B84),HYPERLINK("#Проверка!"&amp;CELL("адрес",Проверка!B84),РТУС!B84),HYPERLINK("#РТУС!"&amp;CELL("адрес",Проверка!B84),"###")))</f>
        <v>заполнить</v>
      </c>
      <c r="C84" s="13" t="str">
        <f ca="1">IF(РТУС!C84="",HYPERLINK("#РТУС!"&amp;CELL("адрес",Проверка!C84),"заполнить"),IF(AND(ISNUMBER(РТУС!C84)=TRUE,РТУС!C84&gt;0,РТУС!C83=РТУС!C84),HYPERLINK("#Проверка!"&amp;CELL("адрес",Проверка!C84),РТУС!C84),HYPERLINK("#РТУС!"&amp;CELL("адрес",Проверка!C84),"###")))</f>
        <v>заполнить</v>
      </c>
      <c r="D84" s="13" t="str">
        <f>IF(РТУС!D84="","",РТУС!D84)</f>
        <v/>
      </c>
      <c r="E84" s="13" t="str">
        <f ca="1">IF(РТУС!E84="",HYPERLINK("#РТУС!"&amp;CELL("адрес",Проверка!E84),"заполнить"),IF(РТУС!E83=РТУС!E84,HYPERLINK("#Проверка!"&amp;CELL("адрес",Проверка!E84),РТУС!E84),HYPERLINK("#РТУС!"&amp;CELL("адрес",Проверка!E84),"###")))</f>
        <v>заполнить</v>
      </c>
      <c r="F84" s="13" t="str">
        <f ca="1">IF(РТУС!F84="",HYPERLINK("#РТУС!"&amp;CELL("адрес",Проверка!F84),"заполнить"),HYPERLINK("#Проверка!"&amp;CELL("адрес",Проверка!F84),РТУС!F84))</f>
        <v>заполнить</v>
      </c>
      <c r="G84" s="20" t="str">
        <f ca="1">IF(РТУС!G84="",HYPERLINK("#РТУС!"&amp;CELL("адрес",Проверка!G84),"заполнить"),IF(РТУС!G84="1",HYPERLINK("#Проверка!"&amp;CELL("адрес",Проверка!G84),"1"),IF(AND(ISNUMBER(РТУС!G84)=TRUE,РТУС!G84&lt;=1,РТУС!G84&gt;0),IF(SUMIF(РТУС!$A$4:$A$1000,A84,РТУС!$G$4:$G$1000)=1,HYPERLINK("#Проверка!"&amp;CELL("адрес",Проверка!G84),РТУС!G84),HYPERLINK("#РТУС!"&amp;CELL("адрес",Проверка!G84),"сумма долей ≠ 1")),HYPERLINK("#РТУС!"&amp;CELL("адрес",Проверка!G84),"###"))))</f>
        <v>заполнить</v>
      </c>
      <c r="H84" s="13" t="str">
        <f ca="1">IF(РТУС!H84="",HYPERLINK("#РТУС!"&amp;CELL("адрес",Проверка!H84),"заполнить"),IF(OR(РТУС!H84="Юрлицо",РТУС!H84="Физлицо",РТУС!H84="ИП"),HYPERLINK("#Проверка!"&amp;CELL("адрес",Проверка!H84),РТУС!H84),HYPERLINK("#РТУС!"&amp;CELL("адрес",Проверка!H84),"###")))</f>
        <v>заполнить</v>
      </c>
      <c r="I84" s="13" t="str">
        <f ca="1">IF(OR(РТУС!H84="Юрлицо",РТУС!H84="ИП"),IF(РТУС!I84="",HYPERLINK("#РТУС!"&amp;CELL("адрес",Проверка!I84),"заполнить"),IF(OR(LEN(РТУС!I84)=10,LEN(РТУС!I84)=12),HYPERLINK("#Проверка!"&amp;CELL("адрес",Проверка!I84),РТУС!I84),HYPERLINK("#РТУС!"&amp;CELL("адрес",Проверка!I84),"###"))),"")</f>
        <v/>
      </c>
      <c r="J84" s="15" t="str">
        <f ca="1">IF(РТУС!J84="","",IF(AND(LEN(РТУС!J84)=5,РТУС!J84&lt;TODAY()),HYPERLINK("#Проверка!"&amp;CELL("адрес",Проверка!J84),РТУС!J84),HYPERLINK("#РТУС!"&amp;CELL("адрес",Проверка!J84),"###")))</f>
        <v/>
      </c>
      <c r="K84" s="13" t="str">
        <f>IF(РТУС!K84="","",РТУС!K84)</f>
        <v/>
      </c>
      <c r="L84" s="13" t="str">
        <f ca="1">IF(OR(РТУС!H84="Физлицо",РТУС!H84="ИП"),IF(РТУС!L84="",HYPERLINK("#РТУС!"&amp;CELL("адрес",Проверка!L84),"заполнить"),IF(OR(РТУС!L84="Загранпаспорт гражданина РФ",РТУС!L84="Паспорт гражданина РФ",РТУС!L84="Иностранный паспорт",РТУС!L84="Свидетельство о рождении",РТУС!L84="Вид на жительство"),HYPERLINK("#Проверка!"&amp;CELL("адрес",Проверка!L84),РТУС!L84),HYPERLINK("#РТУС!"&amp;CELL("адрес",Проверка!L84),"###"))),"")</f>
        <v/>
      </c>
      <c r="M84" s="13" t="str">
        <f ca="1">IF(AND(OR(РТУС!L84="Паспорт гражданина РФ",РТУС!L84="Свидетельство о рождении"),РТУС!M84=""),HYPERLINK("#РТУС!"&amp;CELL("адрес",Проверка!M84),"заполнить"),IF(РТУС!L84="Паспорт гражданина РФ",IF(LEN(РТУС!M84)=4,HYPERLINK("#Проверка!"&amp;CELL("адрес",Проверка!M84),РТУС!M84),HYPERLINK("#РТУС!"&amp;CELL("адрес",Проверка!M84),"###")),IF(РТУС!L84="Свидетельство о рождении",HYPERLINK("#Проверка!"&amp;CELL("адрес",Проверка!M84),РТУС!M84),"")))</f>
        <v/>
      </c>
      <c r="N84" s="13" t="str">
        <f ca="1">IF(РТУС!L84="","",IF(РТУС!N84="",HYPERLINK("#РТУС!"&amp;CELL("адрес",Проверка!N84),"заполнить"),IF(OR(РТУС!L84="Паспорт гражданина РФ",РТУС!L84="Свидетельство о рождении"),IF(LEN(РТУС!N84)=6,HYPERLINK("#Проверка!"&amp;CELL("адрес",Проверка!N84),РТУС!N84),HYPERLINK("#РТУС!"&amp;CELL("адрес",Проверка!N84),"###")),HYPERLINK("#Проверка!"&amp;CELL("адрес",Проверка!N84),РТУС!N84))))</f>
        <v/>
      </c>
      <c r="O84" s="15" t="str">
        <f ca="1">IF(РТУС!L84="","",IF(РТУС!O84="",HYPERLINK("#РТУС!"&amp;CELL("адрес",Проверка!O84),"заполнить"),IF(AND(LEN(РТУС!O84)=5,РТУС!O84&lt;TODAY()),IF(РТУС!L84="Свидетельство о рождении",IF(РТУС!O84&gt;EDATE(TODAY(),-168),HYPERLINK("#Проверка!"&amp;CELL("адрес",Проверка!O84),РТУС!O84),HYPERLINK("#РТУС!"&amp;CELL("адрес",Проверка!O84),"недействительно")),HYPERLINK("#Проверка!"&amp;CELL("адрес",Проверка!O84),РТУС!O84)),HYPERLINK("#РТУС!"&amp;CELL("адрес",Проверка!O84),"###"))))</f>
        <v/>
      </c>
      <c r="P84" s="21" t="str">
        <f ca="1">IF(РТУС!L84="Паспорт гражданина РФ",IF(РТУС!P84="",HYPERLINK("#РТУС!"&amp;CELL("адрес",Проверка!P84),"заполнить"),HYPERLINK("#Проверка!"&amp;CELL("адрес",Проверка!P84),РТУС!P84)),"")</f>
        <v/>
      </c>
      <c r="Q84" s="13" t="str">
        <f ca="1">IF(РТУС!L84="Паспорт гражданина РФ",IF(РТУС!Q84="",HYPERLINK("#РТУС!"&amp;CELL("адрес",Проверка!Q84),"заполнить"),IF(LEN(РТУС!Q84)=7,HYPERLINK("#Проверка!"&amp;CELL("адрес",Проверка!Q84),РТУС!Q84),HYPERLINK("#РТУС!"&amp;CELL("адрес",Проверка!Q84),"###"))),"")</f>
        <v/>
      </c>
      <c r="R84" s="13" t="str">
        <f ca="1">IF(РТУС!R84="",HYPERLINK("#РТУС!"&amp;CELL("адрес",Проверка!R84),"заполнить"),HYPERLINK("#Проверка!"&amp;CELL("адрес",Проверка!R84),РТУС!R84))</f>
        <v>заполнить</v>
      </c>
      <c r="S84" s="13" t="str">
        <f>IF(РТУС!S84="","",РТУС!S84)</f>
        <v/>
      </c>
      <c r="T84" s="13" t="str">
        <f>IF(РТУС!T84="","",РТУС!T84)</f>
        <v/>
      </c>
      <c r="U84" s="13" t="str">
        <f>IF(РТУС!U84="","",РТУС!U84)</f>
        <v/>
      </c>
      <c r="V84" s="13" t="str">
        <f ca="1">IF(РТУС!V84="",HYPERLINK("#РТУС!"&amp;CELL("адрес",Проверка!V84),"заполнить"),IF(OR(РТУС!V84="Договор участия в долевом строительстве",РТУС!V84="Предварительный договор участия в долевом строительстве",РТУС!V84="Определение Арбитражного суда",РТУС!V84="Решение суда общей юрисдикции",РТУС!V84="Иные договоры"),HYPERLINK("#Проверка!"&amp;CELL("адрес",Проверка!V84),РТУС!V84),HYPERLINK("#РТУС!"&amp;CELL("адрес",Проверка!V84),"###")))</f>
        <v>заполнить</v>
      </c>
      <c r="W84" s="13" t="str">
        <f ca="1">IF(РТУС!W84="",HYPERLINK("#РТУС!"&amp;CELL("адрес",Проверка!W84),"заполнить"),HYPERLINK("#Проверка!"&amp;CELL("адрес",Проверка!W84),РТУС!W84))</f>
        <v>заполнить</v>
      </c>
      <c r="X84" s="15" t="str">
        <f ca="1">IF(РТУС!X84="",HYPERLINK("#РТУС!"&amp;CELL("адрес",Проверка!X84),"заполнить"),IF(AND(LEN(РТУС!X84)=5,РТУС!X84&lt;TODAY()),HYPERLINK("#Проверка!"&amp;CELL("адрес",Проверка!X84),РТУС!X84),HYPERLINK("#РТУС!"&amp;CELL("адрес",Проверка!X84),"###")))</f>
        <v>заполнить</v>
      </c>
      <c r="Y84" s="13" t="str">
        <f>IF(РТУС!Y84="","",РТУС!Y84)</f>
        <v/>
      </c>
      <c r="Z84" s="15" t="str">
        <f ca="1">IF(РТУС!Z84="","",IF(AND(LEN(РТУС!Z84)=5,РТУС!Z84&lt;TODAY()),HYPERLINK("#Проверка!"&amp;CELL("адрес",Проверка!Z84),РТУС!Z84),HYPERLINK("#РТУС!"&amp;CELL("адрес",Проверка!Z84),"###")))</f>
        <v/>
      </c>
      <c r="AA84" s="18" t="str">
        <f ca="1">IF(РТУС!AA84="",HYPERLINK("#РТУС!"&amp;CELL("адрес",Проверка!AA84),"заполнить"),IF(ISNUMBER(РТУС!AA84)=TRUE,HYPERLINK("#Проверка!"&amp;CELL("адрес",Проверка!AA84),РТУС!AA84),HYPERLINK("#РТУС!"&amp;CELL("адрес",Проверка!AA84),"###")))</f>
        <v>заполнить</v>
      </c>
      <c r="AB84" s="18" t="str">
        <f ca="1">IF(РТУС!AB84="",HYPERLINK("#РТУС!"&amp;CELL("адрес",Проверка!AB84),"заполнить"),IF(ISNUMBER(РТУС!AB84)=TRUE,HYPERLINK("#Проверка!"&amp;CELL("адрес",Проверка!AB84),РТУС!AB84),HYPERLINK("#РТУС!"&amp;CELL("адрес",Проверка!AB84),"###")))</f>
        <v>заполнить</v>
      </c>
      <c r="AC84" s="18" t="str">
        <f ca="1">IF(РТУС!AC84="","",IF(ISNUMBER(РТУС!AC84)=TRUE,HYPERLINK("#Проверка!"&amp;CELL("адрес",Проверка!AC84),РТУС!AC84),HYPERLINK("#РТУС!"&amp;CELL("адрес",Проверка!AC84),"###")))</f>
        <v/>
      </c>
      <c r="AD84" s="18" t="str">
        <f ca="1">IF(РТУС!AD84="","",IF(ISNUMBER(РТУС!AD84)=TRUE,HYPERLINK("#Проверка!"&amp;CELL("адрес",Проверка!AD84),РТУС!AD84),HYPERLINK("#РТУС!"&amp;CELL("адрес",Проверка!AD84),"###")))</f>
        <v/>
      </c>
      <c r="AE84" s="13" t="str">
        <f>IF(РТУС!AE84="","",РТУС!AE84)</f>
        <v/>
      </c>
      <c r="AF84" s="15" t="str">
        <f ca="1">IF(РТУС!AE84="","",IF(РТУС!AF84="",HYPERLINK("#РТУС!"&amp;CELL("адрес",Проверка!AF84),"заполнить"),IF(AND(LEN(РТУС!AF84)=5,РТУС!AF84&lt;TODAY()),HYPERLINK("#Проверка!"&amp;CELL("адрес",Проверка!AF84),РТУС!AF84),HYPERLINK("#РТУС!"&amp;CELL("адрес",Проверка!AF84),"###"))))</f>
        <v/>
      </c>
      <c r="AG84" s="13"/>
      <c r="AH84" s="15" t="str">
        <f ca="1">IF(РТУС!AE84="","",IF(РТУС!AH84="",HYPERLINK("#РТУС!"&amp;CELL("адрес",Проверка!AH84),"заполнить"),IF(AND(LEN(РТУС!AH84)=5,РТУС!AH84&lt;TODAY()),HYPERLINK("#Проверка!"&amp;CELL("адрес",Проверка!AH84),РТУС!AH84),HYPERLINK("#РТУС!"&amp;CELL("адрес",Проверка!AH84),"###"))))</f>
        <v/>
      </c>
      <c r="AI84" s="15" t="str">
        <f ca="1">IF(РТУС!AE84="","",IF(РТУС!AI84="",HYPERLINK("#РТУС!"&amp;CELL("адрес",Проверка!AI84),"заполнить"),HYPERLINK("#Проверка!"&amp;CELL("адрес",Проверка!AI84),РТУС!AI84)))</f>
        <v/>
      </c>
      <c r="AJ84" s="13" t="str">
        <f ca="1">IF(РТУС!AE84="","",IF(РТУС!AJ84="",HYPERLINK("#РТУС!"&amp;CELL("адрес",Проверка!AJ84),"заполнить"),IF(OR(РТУС!AJ84="Юрлицо",РТУС!AJ84="Физлицо",РТУС!AJ84="ИП"),HYPERLINK("#Проверка!"&amp;CELL("адрес",Проверка!AJ84),РТУС!AJ84),HYPERLINK("#РТУС!"&amp;CELL("адрес",Проверка!AJ84),"###"))))</f>
        <v/>
      </c>
      <c r="AK84" s="13" t="str">
        <f ca="1">IF(РТУС!AK84="",HYPERLINK("#РТУС!"&amp;CELL("адрес",Проверка!AK84),"заполнить"),IF(OR(РТУС!AK84="Квартира",РТУС!AK84="Кладовая",РТУС!AK84="Машино-место",РТУС!AK84="Нежилое помещение"),HYPERLINK("#Проверка!"&amp;CELL("адрес",Проверка!AK84),РТУС!AK84),HYPERLINK("#РТУС!"&amp;CELL("адрес",Проверка!AK84),"###")))</f>
        <v>заполнить</v>
      </c>
      <c r="AL84" s="13" t="str">
        <f ca="1">IF(РТУС!AL84="",HYPERLINK("#РТУС!"&amp;CELL("адрес",Проверка!AL84),"заполнить"),HYPERLINK("#Проверка!"&amp;CELL("адрес",Проверка!AL84),РТУС!AL84))</f>
        <v>заполнить</v>
      </c>
      <c r="AM84" s="18" t="str">
        <f ca="1">IF(РТУС!AM84="",HYPERLINK("#РТУС!"&amp;CELL("адрес",Проверка!AM84),"заполнить"),IF(ISNUMBER(РТУС!AM84)=TRUE,IF(РТУС!AK84="Нежилое помещение",IF(РТУС!AM84&gt;7,HYPERLINK("#РТУС!"&amp;CELL("адрес",Проверка!AM84),"не больше 7 кв.м."),РТУС!AM84),HYPERLINK("#Проверка!"&amp;CELL("адрес",Проверка!AM84),РТУС!AM84)),HYPERLINK("#РТУС!"&amp;CELL("адрес",Проверка!AM84),"###")))</f>
        <v>заполнить</v>
      </c>
      <c r="AN84" s="13" t="str">
        <f ca="1">IF(РТУС!AN84="",HYPERLINK("#РТУС!"&amp;CELL("адрес",Проверка!AN84),"заполнить"),IF(OR(РТУС!AN84="Общая площадь помещения",РТУС!AN84="Общая приведенная площадь жилого помещения",РТУС!AN84="Общая площадь жилого помещения с учетом лоджий, балконов, террас и веранд"),HYPERLINK("#Проверка!"&amp;CELL("адрес",Проверка!AN84),РТУС!AN84),HYPERLINK("#РТУС!"&amp;CELL("адрес",Проверка!AN84),"###")))</f>
        <v>заполнить</v>
      </c>
      <c r="AO84" s="13" t="str">
        <f ca="1">IF(OR(РТУС!AK84="Квартира",РТУС!A84="Нежилое помещение"),IF(РТУС!AO84="",HYPERLINK("#РТУС!"&amp;CELL("адрес",Проверка!AO84),"заполнить"),IF(ISNUMBER(РТУС!AO84)=TRUE,HYPERLINK("#Проверка!"&amp;CELL("адрес",Проверка!AO84),РТУС!AO84),HYPERLINK("#РТУС!"&amp;CELL("адрес",Проверка!AO84),"###"))),"")</f>
        <v/>
      </c>
      <c r="AP84" s="13" t="str">
        <f>IF(РТУС!AP84="","",РТУС!AP84)</f>
        <v/>
      </c>
      <c r="AQ84" s="13" t="str">
        <f ca="1">IF(РТУС!AQ84="",HYPERLINK("#РТУС!"&amp;CELL("адрес",Проверка!AQ84),"заполнить"),HYPERLINK("#Проверка!"&amp;CELL("адрес",Проверка!AQ84),РТУС!AQ84))</f>
        <v>заполнить</v>
      </c>
      <c r="AR84" s="18" t="str">
        <f ca="1">IF(РТУС!AR84="",HYPERLINK("#РТУС!"&amp;CELL("адрес",Проверка!AR84),"заполнить"),IF(ISNUMBER(РТУС!AR84)=FALSE,HYPERLINK("#РТУС!"&amp;CELL("адрес",Проверка!AR84),"###"),IF(РТУС!G84="1",IF(РТУС!AB84=РТУС!AR84+РТУС!AU84,HYPERLINK("#Проверка!"&amp;CELL("адрес",Проверка!AR84),РТУС!AR84),HYPERLINK("#РТУС!"&amp;CELL("адрес",Проверка!AR84),"сверить суммы")),IF(РТУС!AB84=(SUMIF(РТУС!$A$4:$A$1000,A84,РТУС!$AR$4:$AR$1000)+SUMIF(РТУС!$A$4:$A$1000,A84,РТУС!$AU$4:$AU$1000)),HYPERLINK("#Проверка!"&amp;CELL("адрес",Проверка!AR84),РТУС!AR84),HYPERLINK("#РТУС!"&amp;CELL("адрес",Проверка!AR84),"сверить суммы")))))</f>
        <v>заполнить</v>
      </c>
      <c r="AS84" s="13" t="str">
        <f>IF(РТУС!AS84="","",РТУС!AS84)</f>
        <v/>
      </c>
      <c r="AT84" s="18" t="str">
        <f ca="1">IF(РТУС!AT84="",HYPERLINK("#РТУС!"&amp;CELL("адрес",Проверка!AT84),"заполнить"),IF(ISNUMBER(РТУС!AT84)=FALSE,HYPERLINK("#РТУС!"&amp;CELL("адрес",Проверка!AT84),"###"),IF(РТУС!AT84=РТУС!AR84,HYPERLINK("#Проверка!"&amp;CELL("адрес",Проверка!AT84),РТУС!AT84),HYPERLINK("#РТУС!"&amp;CELL("адрес",Проверка!AT84),"сверить суммы"))))</f>
        <v>заполнить</v>
      </c>
      <c r="AU84" s="18" t="str">
        <f ca="1">IF(РТУС!AU84="",HYPERLINK("#РТУС!"&amp;CELL("адрес",Проверка!AU84),"заполнить"),IF(ISNUMBER(РТУС!AU84)=FALSE,HYPERLINK("#РТУС!"&amp;CELL("адрес",Проверка!AU84),"###"),IF(РТУС!G84="1",IF(РТУС!AB84=РТУС!AR84+РТУС!AU84,HYPERLINK("#Проверка!"&amp;CELL("адрес",Проверка!AU84),РТУС!AU84),HYPERLINK("#РТУС!"&amp;CELL("адрес",Проверка!AU84),"сверить суммы")),IF(РТУС!AB84=(SUMIF(РТУС!$A$4:$A$1000,A84,РТУС!$AR$4:$AR$1000)+SUMIF(РТУС!$A$4:$A$1000,A84,РТУС!$AU$4:$AU$1000)),HYPERLINK("#Проверка!"&amp;CELL("адрес",Проверка!AU84),РТУС!AU84),HYPERLINK("#РТУС!"&amp;CELL("адрес",Проверка!AU84),"сверить суммы")))))</f>
        <v>заполнить</v>
      </c>
      <c r="AV84" s="13" t="str">
        <f ca="1">IF(РТУС!AV84="",HYPERLINK("#РТУС!"&amp;CELL("адрес",Проверка!AV84),"заполнить"),IF(OR(РТУС!AV84="Требование о передаче жилого помещения",РТУС!AV84="Требование о передаче машино-места",РТУС!AV84="Требования о передаче нежилого помещения",РТУС!AV84="Денежные требования"),HYPERLINK("#Проверка!"&amp;CELL("адрес",Проверка!AV84),РТУС!AV84),HYPERLINK("#РТУС!"&amp;CELL("адрес",Проверка!AV84),"###")))</f>
        <v>заполнить</v>
      </c>
      <c r="AW84" s="13" t="str">
        <f ca="1">IF(РТУС!AW84="",HYPERLINK("#РТУС!"&amp;CELL("адрес",Проверка!AW84),"заполнить"),IF(OR(РТУС!AW84="Включен в полном объеме",РТУС!AW84="Включен частично"),HYPERLINK("#Проверка!"&amp;CELL("адрес",Проверка!AW84),РТУС!AW84),HYPERLINK("#РТУС!"&amp;CELL("адрес",Проверка!AW84),"###")))</f>
        <v>заполнить</v>
      </c>
      <c r="AX84" s="15" t="str">
        <f ca="1">IF(РТУС!AX84="",HYPERLINK("#РТУС!"&amp;CELL("адрес",Проверка!AX84),"заполнить"),IF(AND(LEN(РТУС!AX84)=5,РТУС!AX84&lt;TODAY()),HYPERLINK("#Проверка!"&amp;CELL("адрес",Проверка!AX84),РТУС!AX84),HYPERLINK("#РТУС!"&amp;CELL("адрес",Проверка!AX84),"###")))</f>
        <v>заполнить</v>
      </c>
      <c r="AY84" s="15" t="str">
        <f ca="1">IF(РТУС!AY84="",HYPERLINK("#РТУС!"&amp;CELL("адрес",Проверка!AY84),"заполнить"),IF(AND(LEN(РТУС!AY84)=5,РТУС!AY84&lt;TODAY()),HYPERLINK("#Проверка!"&amp;CELL("адрес",Проверка!AY84),РТУС!AY84),HYPERLINK("#РТУС!"&amp;CELL("адрес",Проверка!AY84),"###")))</f>
        <v>заполнить</v>
      </c>
    </row>
    <row r="85" spans="1:51" x14ac:dyDescent="0.25">
      <c r="A85" s="10" t="str">
        <f>РТУС!A85</f>
        <v>.</v>
      </c>
      <c r="B85" s="13" t="str">
        <f ca="1">IF(РТУС!B85="",HYPERLINK("#РТУС!"&amp;CELL("адрес",Проверка!B85),"заполнить"),IF(AND(LEN(РТУС!B85)=10,РТУС!B84=РТУС!B85),HYPERLINK("#Проверка!"&amp;CELL("адрес",Проверка!B85),РТУС!B85),HYPERLINK("#РТУС!"&amp;CELL("адрес",Проверка!B85),"###")))</f>
        <v>заполнить</v>
      </c>
      <c r="C85" s="13" t="str">
        <f ca="1">IF(РТУС!C85="",HYPERLINK("#РТУС!"&amp;CELL("адрес",Проверка!C85),"заполнить"),IF(AND(ISNUMBER(РТУС!C85)=TRUE,РТУС!C85&gt;0,РТУС!C84=РТУС!C85),HYPERLINK("#Проверка!"&amp;CELL("адрес",Проверка!C85),РТУС!C85),HYPERLINK("#РТУС!"&amp;CELL("адрес",Проверка!C85),"###")))</f>
        <v>заполнить</v>
      </c>
      <c r="D85" s="13" t="str">
        <f>IF(РТУС!D85="","",РТУС!D85)</f>
        <v/>
      </c>
      <c r="E85" s="13" t="str">
        <f ca="1">IF(РТУС!E85="",HYPERLINK("#РТУС!"&amp;CELL("адрес",Проверка!E85),"заполнить"),IF(РТУС!E84=РТУС!E85,HYPERLINK("#Проверка!"&amp;CELL("адрес",Проверка!E85),РТУС!E85),HYPERLINK("#РТУС!"&amp;CELL("адрес",Проверка!E85),"###")))</f>
        <v>заполнить</v>
      </c>
      <c r="F85" s="13" t="str">
        <f ca="1">IF(РТУС!F85="",HYPERLINK("#РТУС!"&amp;CELL("адрес",Проверка!F85),"заполнить"),HYPERLINK("#Проверка!"&amp;CELL("адрес",Проверка!F85),РТУС!F85))</f>
        <v>заполнить</v>
      </c>
      <c r="G85" s="20" t="str">
        <f ca="1">IF(РТУС!G85="",HYPERLINK("#РТУС!"&amp;CELL("адрес",Проверка!G85),"заполнить"),IF(РТУС!G85="1",HYPERLINK("#Проверка!"&amp;CELL("адрес",Проверка!G85),"1"),IF(AND(ISNUMBER(РТУС!G85)=TRUE,РТУС!G85&lt;=1,РТУС!G85&gt;0),IF(SUMIF(РТУС!$A$4:$A$1000,A85,РТУС!$G$4:$G$1000)=1,HYPERLINK("#Проверка!"&amp;CELL("адрес",Проверка!G85),РТУС!G85),HYPERLINK("#РТУС!"&amp;CELL("адрес",Проверка!G85),"сумма долей ≠ 1")),HYPERLINK("#РТУС!"&amp;CELL("адрес",Проверка!G85),"###"))))</f>
        <v>заполнить</v>
      </c>
      <c r="H85" s="13" t="str">
        <f ca="1">IF(РТУС!H85="",HYPERLINK("#РТУС!"&amp;CELL("адрес",Проверка!H85),"заполнить"),IF(OR(РТУС!H85="Юрлицо",РТУС!H85="Физлицо",РТУС!H85="ИП"),HYPERLINK("#Проверка!"&amp;CELL("адрес",Проверка!H85),РТУС!H85),HYPERLINK("#РТУС!"&amp;CELL("адрес",Проверка!H85),"###")))</f>
        <v>заполнить</v>
      </c>
      <c r="I85" s="13" t="str">
        <f ca="1">IF(OR(РТУС!H85="Юрлицо",РТУС!H85="ИП"),IF(РТУС!I85="",HYPERLINK("#РТУС!"&amp;CELL("адрес",Проверка!I85),"заполнить"),IF(OR(LEN(РТУС!I85)=10,LEN(РТУС!I85)=12),HYPERLINK("#Проверка!"&amp;CELL("адрес",Проверка!I85),РТУС!I85),HYPERLINK("#РТУС!"&amp;CELL("адрес",Проверка!I85),"###"))),"")</f>
        <v/>
      </c>
      <c r="J85" s="15" t="str">
        <f ca="1">IF(РТУС!J85="","",IF(AND(LEN(РТУС!J85)=5,РТУС!J85&lt;TODAY()),HYPERLINK("#Проверка!"&amp;CELL("адрес",Проверка!J85),РТУС!J85),HYPERLINK("#РТУС!"&amp;CELL("адрес",Проверка!J85),"###")))</f>
        <v/>
      </c>
      <c r="K85" s="13" t="str">
        <f>IF(РТУС!K85="","",РТУС!K85)</f>
        <v/>
      </c>
      <c r="L85" s="13" t="str">
        <f ca="1">IF(OR(РТУС!H85="Физлицо",РТУС!H85="ИП"),IF(РТУС!L85="",HYPERLINK("#РТУС!"&amp;CELL("адрес",Проверка!L85),"заполнить"),IF(OR(РТУС!L85="Загранпаспорт гражданина РФ",РТУС!L85="Паспорт гражданина РФ",РТУС!L85="Иностранный паспорт",РТУС!L85="Свидетельство о рождении",РТУС!L85="Вид на жительство"),HYPERLINK("#Проверка!"&amp;CELL("адрес",Проверка!L85),РТУС!L85),HYPERLINK("#РТУС!"&amp;CELL("адрес",Проверка!L85),"###"))),"")</f>
        <v/>
      </c>
      <c r="M85" s="13" t="str">
        <f ca="1">IF(AND(OR(РТУС!L85="Паспорт гражданина РФ",РТУС!L85="Свидетельство о рождении"),РТУС!M85=""),HYPERLINK("#РТУС!"&amp;CELL("адрес",Проверка!M85),"заполнить"),IF(РТУС!L85="Паспорт гражданина РФ",IF(LEN(РТУС!M85)=4,HYPERLINK("#Проверка!"&amp;CELL("адрес",Проверка!M85),РТУС!M85),HYPERLINK("#РТУС!"&amp;CELL("адрес",Проверка!M85),"###")),IF(РТУС!L85="Свидетельство о рождении",HYPERLINK("#Проверка!"&amp;CELL("адрес",Проверка!M85),РТУС!M85),"")))</f>
        <v/>
      </c>
      <c r="N85" s="13" t="str">
        <f ca="1">IF(РТУС!L85="","",IF(РТУС!N85="",HYPERLINK("#РТУС!"&amp;CELL("адрес",Проверка!N85),"заполнить"),IF(OR(РТУС!L85="Паспорт гражданина РФ",РТУС!L85="Свидетельство о рождении"),IF(LEN(РТУС!N85)=6,HYPERLINK("#Проверка!"&amp;CELL("адрес",Проверка!N85),РТУС!N85),HYPERLINK("#РТУС!"&amp;CELL("адрес",Проверка!N85),"###")),HYPERLINK("#Проверка!"&amp;CELL("адрес",Проверка!N85),РТУС!N85))))</f>
        <v/>
      </c>
      <c r="O85" s="15" t="str">
        <f ca="1">IF(РТУС!L85="","",IF(РТУС!O85="",HYPERLINK("#РТУС!"&amp;CELL("адрес",Проверка!O85),"заполнить"),IF(AND(LEN(РТУС!O85)=5,РТУС!O85&lt;TODAY()),IF(РТУС!L85="Свидетельство о рождении",IF(РТУС!O85&gt;EDATE(TODAY(),-168),HYPERLINK("#Проверка!"&amp;CELL("адрес",Проверка!O85),РТУС!O85),HYPERLINK("#РТУС!"&amp;CELL("адрес",Проверка!O85),"недействительно")),HYPERLINK("#Проверка!"&amp;CELL("адрес",Проверка!O85),РТУС!O85)),HYPERLINK("#РТУС!"&amp;CELL("адрес",Проверка!O85),"###"))))</f>
        <v/>
      </c>
      <c r="P85" s="21" t="str">
        <f ca="1">IF(РТУС!L85="Паспорт гражданина РФ",IF(РТУС!P85="",HYPERLINK("#РТУС!"&amp;CELL("адрес",Проверка!P85),"заполнить"),HYPERLINK("#Проверка!"&amp;CELL("адрес",Проверка!P85),РТУС!P85)),"")</f>
        <v/>
      </c>
      <c r="Q85" s="13" t="str">
        <f ca="1">IF(РТУС!L85="Паспорт гражданина РФ",IF(РТУС!Q85="",HYPERLINK("#РТУС!"&amp;CELL("адрес",Проверка!Q85),"заполнить"),IF(LEN(РТУС!Q85)=7,HYPERLINK("#Проверка!"&amp;CELL("адрес",Проверка!Q85),РТУС!Q85),HYPERLINK("#РТУС!"&amp;CELL("адрес",Проверка!Q85),"###"))),"")</f>
        <v/>
      </c>
      <c r="R85" s="13" t="str">
        <f ca="1">IF(РТУС!R85="",HYPERLINK("#РТУС!"&amp;CELL("адрес",Проверка!R85),"заполнить"),HYPERLINK("#Проверка!"&amp;CELL("адрес",Проверка!R85),РТУС!R85))</f>
        <v>заполнить</v>
      </c>
      <c r="S85" s="13" t="str">
        <f>IF(РТУС!S85="","",РТУС!S85)</f>
        <v/>
      </c>
      <c r="T85" s="13" t="str">
        <f>IF(РТУС!T85="","",РТУС!T85)</f>
        <v/>
      </c>
      <c r="U85" s="13" t="str">
        <f>IF(РТУС!U85="","",РТУС!U85)</f>
        <v/>
      </c>
      <c r="V85" s="13" t="str">
        <f ca="1">IF(РТУС!V85="",HYPERLINK("#РТУС!"&amp;CELL("адрес",Проверка!V85),"заполнить"),IF(OR(РТУС!V85="Договор участия в долевом строительстве",РТУС!V85="Предварительный договор участия в долевом строительстве",РТУС!V85="Определение Арбитражного суда",РТУС!V85="Решение суда общей юрисдикции",РТУС!V85="Иные договоры"),HYPERLINK("#Проверка!"&amp;CELL("адрес",Проверка!V85),РТУС!V85),HYPERLINK("#РТУС!"&amp;CELL("адрес",Проверка!V85),"###")))</f>
        <v>заполнить</v>
      </c>
      <c r="W85" s="13" t="str">
        <f ca="1">IF(РТУС!W85="",HYPERLINK("#РТУС!"&amp;CELL("адрес",Проверка!W85),"заполнить"),HYPERLINK("#Проверка!"&amp;CELL("адрес",Проверка!W85),РТУС!W85))</f>
        <v>заполнить</v>
      </c>
      <c r="X85" s="15" t="str">
        <f ca="1">IF(РТУС!X85="",HYPERLINK("#РТУС!"&amp;CELL("адрес",Проверка!X85),"заполнить"),IF(AND(LEN(РТУС!X85)=5,РТУС!X85&lt;TODAY()),HYPERLINK("#Проверка!"&amp;CELL("адрес",Проверка!X85),РТУС!X85),HYPERLINK("#РТУС!"&amp;CELL("адрес",Проверка!X85),"###")))</f>
        <v>заполнить</v>
      </c>
      <c r="Y85" s="13" t="str">
        <f>IF(РТУС!Y85="","",РТУС!Y85)</f>
        <v/>
      </c>
      <c r="Z85" s="15" t="str">
        <f ca="1">IF(РТУС!Z85="","",IF(AND(LEN(РТУС!Z85)=5,РТУС!Z85&lt;TODAY()),HYPERLINK("#Проверка!"&amp;CELL("адрес",Проверка!Z85),РТУС!Z85),HYPERLINK("#РТУС!"&amp;CELL("адрес",Проверка!Z85),"###")))</f>
        <v/>
      </c>
      <c r="AA85" s="18" t="str">
        <f ca="1">IF(РТУС!AA85="",HYPERLINK("#РТУС!"&amp;CELL("адрес",Проверка!AA85),"заполнить"),IF(ISNUMBER(РТУС!AA85)=TRUE,HYPERLINK("#Проверка!"&amp;CELL("адрес",Проверка!AA85),РТУС!AA85),HYPERLINK("#РТУС!"&amp;CELL("адрес",Проверка!AA85),"###")))</f>
        <v>заполнить</v>
      </c>
      <c r="AB85" s="18" t="str">
        <f ca="1">IF(РТУС!AB85="",HYPERLINK("#РТУС!"&amp;CELL("адрес",Проверка!AB85),"заполнить"),IF(ISNUMBER(РТУС!AB85)=TRUE,HYPERLINK("#Проверка!"&amp;CELL("адрес",Проверка!AB85),РТУС!AB85),HYPERLINK("#РТУС!"&amp;CELL("адрес",Проверка!AB85),"###")))</f>
        <v>заполнить</v>
      </c>
      <c r="AC85" s="18" t="str">
        <f ca="1">IF(РТУС!AC85="","",IF(ISNUMBER(РТУС!AC85)=TRUE,HYPERLINK("#Проверка!"&amp;CELL("адрес",Проверка!AC85),РТУС!AC85),HYPERLINK("#РТУС!"&amp;CELL("адрес",Проверка!AC85),"###")))</f>
        <v/>
      </c>
      <c r="AD85" s="18" t="str">
        <f ca="1">IF(РТУС!AD85="","",IF(ISNUMBER(РТУС!AD85)=TRUE,HYPERLINK("#Проверка!"&amp;CELL("адрес",Проверка!AD85),РТУС!AD85),HYPERLINK("#РТУС!"&amp;CELL("адрес",Проверка!AD85),"###")))</f>
        <v/>
      </c>
      <c r="AE85" s="13" t="str">
        <f>IF(РТУС!AE85="","",РТУС!AE85)</f>
        <v/>
      </c>
      <c r="AF85" s="15" t="str">
        <f ca="1">IF(РТУС!AE85="","",IF(РТУС!AF85="",HYPERLINK("#РТУС!"&amp;CELL("адрес",Проверка!AF85),"заполнить"),IF(AND(LEN(РТУС!AF85)=5,РТУС!AF85&lt;TODAY()),HYPERLINK("#Проверка!"&amp;CELL("адрес",Проверка!AF85),РТУС!AF85),HYPERLINK("#РТУС!"&amp;CELL("адрес",Проверка!AF85),"###"))))</f>
        <v/>
      </c>
      <c r="AG85" s="13"/>
      <c r="AH85" s="15" t="str">
        <f ca="1">IF(РТУС!AE85="","",IF(РТУС!AH85="",HYPERLINK("#РТУС!"&amp;CELL("адрес",Проверка!AH85),"заполнить"),IF(AND(LEN(РТУС!AH85)=5,РТУС!AH85&lt;TODAY()),HYPERLINK("#Проверка!"&amp;CELL("адрес",Проверка!AH85),РТУС!AH85),HYPERLINK("#РТУС!"&amp;CELL("адрес",Проверка!AH85),"###"))))</f>
        <v/>
      </c>
      <c r="AI85" s="15" t="str">
        <f ca="1">IF(РТУС!AE85="","",IF(РТУС!AI85="",HYPERLINK("#РТУС!"&amp;CELL("адрес",Проверка!AI85),"заполнить"),HYPERLINK("#Проверка!"&amp;CELL("адрес",Проверка!AI85),РТУС!AI85)))</f>
        <v/>
      </c>
      <c r="AJ85" s="13" t="str">
        <f ca="1">IF(РТУС!AE85="","",IF(РТУС!AJ85="",HYPERLINK("#РТУС!"&amp;CELL("адрес",Проверка!AJ85),"заполнить"),IF(OR(РТУС!AJ85="Юрлицо",РТУС!AJ85="Физлицо",РТУС!AJ85="ИП"),HYPERLINK("#Проверка!"&amp;CELL("адрес",Проверка!AJ85),РТУС!AJ85),HYPERLINK("#РТУС!"&amp;CELL("адрес",Проверка!AJ85),"###"))))</f>
        <v/>
      </c>
      <c r="AK85" s="13" t="str">
        <f ca="1">IF(РТУС!AK85="",HYPERLINK("#РТУС!"&amp;CELL("адрес",Проверка!AK85),"заполнить"),IF(OR(РТУС!AK85="Квартира",РТУС!AK85="Кладовая",РТУС!AK85="Машино-место",РТУС!AK85="Нежилое помещение"),HYPERLINK("#Проверка!"&amp;CELL("адрес",Проверка!AK85),РТУС!AK85),HYPERLINK("#РТУС!"&amp;CELL("адрес",Проверка!AK85),"###")))</f>
        <v>заполнить</v>
      </c>
      <c r="AL85" s="13" t="str">
        <f ca="1">IF(РТУС!AL85="",HYPERLINK("#РТУС!"&amp;CELL("адрес",Проверка!AL85),"заполнить"),HYPERLINK("#Проверка!"&amp;CELL("адрес",Проверка!AL85),РТУС!AL85))</f>
        <v>заполнить</v>
      </c>
      <c r="AM85" s="18" t="str">
        <f ca="1">IF(РТУС!AM85="",HYPERLINK("#РТУС!"&amp;CELL("адрес",Проверка!AM85),"заполнить"),IF(ISNUMBER(РТУС!AM85)=TRUE,IF(РТУС!AK85="Нежилое помещение",IF(РТУС!AM85&gt;7,HYPERLINK("#РТУС!"&amp;CELL("адрес",Проверка!AM85),"не больше 7 кв.м."),РТУС!AM85),HYPERLINK("#Проверка!"&amp;CELL("адрес",Проверка!AM85),РТУС!AM85)),HYPERLINK("#РТУС!"&amp;CELL("адрес",Проверка!AM85),"###")))</f>
        <v>заполнить</v>
      </c>
      <c r="AN85" s="13" t="str">
        <f ca="1">IF(РТУС!AN85="",HYPERLINK("#РТУС!"&amp;CELL("адрес",Проверка!AN85),"заполнить"),IF(OR(РТУС!AN85="Общая площадь помещения",РТУС!AN85="Общая приведенная площадь жилого помещения",РТУС!AN85="Общая площадь жилого помещения с учетом лоджий, балконов, террас и веранд"),HYPERLINK("#Проверка!"&amp;CELL("адрес",Проверка!AN85),РТУС!AN85),HYPERLINK("#РТУС!"&amp;CELL("адрес",Проверка!AN85),"###")))</f>
        <v>заполнить</v>
      </c>
      <c r="AO85" s="13" t="str">
        <f ca="1">IF(OR(РТУС!AK85="Квартира",РТУС!A85="Нежилое помещение"),IF(РТУС!AO85="",HYPERLINK("#РТУС!"&amp;CELL("адрес",Проверка!AO85),"заполнить"),IF(ISNUMBER(РТУС!AO85)=TRUE,HYPERLINK("#Проверка!"&amp;CELL("адрес",Проверка!AO85),РТУС!AO85),HYPERLINK("#РТУС!"&amp;CELL("адрес",Проверка!AO85),"###"))),"")</f>
        <v/>
      </c>
      <c r="AP85" s="13" t="str">
        <f>IF(РТУС!AP85="","",РТУС!AP85)</f>
        <v/>
      </c>
      <c r="AQ85" s="13" t="str">
        <f ca="1">IF(РТУС!AQ85="",HYPERLINK("#РТУС!"&amp;CELL("адрес",Проверка!AQ85),"заполнить"),HYPERLINK("#Проверка!"&amp;CELL("адрес",Проверка!AQ85),РТУС!AQ85))</f>
        <v>заполнить</v>
      </c>
      <c r="AR85" s="18" t="str">
        <f ca="1">IF(РТУС!AR85="",HYPERLINK("#РТУС!"&amp;CELL("адрес",Проверка!AR85),"заполнить"),IF(ISNUMBER(РТУС!AR85)=FALSE,HYPERLINK("#РТУС!"&amp;CELL("адрес",Проверка!AR85),"###"),IF(РТУС!G85="1",IF(РТУС!AB85=РТУС!AR85+РТУС!AU85,HYPERLINK("#Проверка!"&amp;CELL("адрес",Проверка!AR85),РТУС!AR85),HYPERLINK("#РТУС!"&amp;CELL("адрес",Проверка!AR85),"сверить суммы")),IF(РТУС!AB85=(SUMIF(РТУС!$A$4:$A$1000,A85,РТУС!$AR$4:$AR$1000)+SUMIF(РТУС!$A$4:$A$1000,A85,РТУС!$AU$4:$AU$1000)),HYPERLINK("#Проверка!"&amp;CELL("адрес",Проверка!AR85),РТУС!AR85),HYPERLINK("#РТУС!"&amp;CELL("адрес",Проверка!AR85),"сверить суммы")))))</f>
        <v>заполнить</v>
      </c>
      <c r="AS85" s="13" t="str">
        <f>IF(РТУС!AS85="","",РТУС!AS85)</f>
        <v/>
      </c>
      <c r="AT85" s="18" t="str">
        <f ca="1">IF(РТУС!AT85="",HYPERLINK("#РТУС!"&amp;CELL("адрес",Проверка!AT85),"заполнить"),IF(ISNUMBER(РТУС!AT85)=FALSE,HYPERLINK("#РТУС!"&amp;CELL("адрес",Проверка!AT85),"###"),IF(РТУС!AT85=РТУС!AR85,HYPERLINK("#Проверка!"&amp;CELL("адрес",Проверка!AT85),РТУС!AT85),HYPERLINK("#РТУС!"&amp;CELL("адрес",Проверка!AT85),"сверить суммы"))))</f>
        <v>заполнить</v>
      </c>
      <c r="AU85" s="18" t="str">
        <f ca="1">IF(РТУС!AU85="",HYPERLINK("#РТУС!"&amp;CELL("адрес",Проверка!AU85),"заполнить"),IF(ISNUMBER(РТУС!AU85)=FALSE,HYPERLINK("#РТУС!"&amp;CELL("адрес",Проверка!AU85),"###"),IF(РТУС!G85="1",IF(РТУС!AB85=РТУС!AR85+РТУС!AU85,HYPERLINK("#Проверка!"&amp;CELL("адрес",Проверка!AU85),РТУС!AU85),HYPERLINK("#РТУС!"&amp;CELL("адрес",Проверка!AU85),"сверить суммы")),IF(РТУС!AB85=(SUMIF(РТУС!$A$4:$A$1000,A85,РТУС!$AR$4:$AR$1000)+SUMIF(РТУС!$A$4:$A$1000,A85,РТУС!$AU$4:$AU$1000)),HYPERLINK("#Проверка!"&amp;CELL("адрес",Проверка!AU85),РТУС!AU85),HYPERLINK("#РТУС!"&amp;CELL("адрес",Проверка!AU85),"сверить суммы")))))</f>
        <v>заполнить</v>
      </c>
      <c r="AV85" s="13" t="str">
        <f ca="1">IF(РТУС!AV85="",HYPERLINK("#РТУС!"&amp;CELL("адрес",Проверка!AV85),"заполнить"),IF(OR(РТУС!AV85="Требование о передаче жилого помещения",РТУС!AV85="Требование о передаче машино-места",РТУС!AV85="Требования о передаче нежилого помещения",РТУС!AV85="Денежные требования"),HYPERLINK("#Проверка!"&amp;CELL("адрес",Проверка!AV85),РТУС!AV85),HYPERLINK("#РТУС!"&amp;CELL("адрес",Проверка!AV85),"###")))</f>
        <v>заполнить</v>
      </c>
      <c r="AW85" s="13" t="str">
        <f ca="1">IF(РТУС!AW85="",HYPERLINK("#РТУС!"&amp;CELL("адрес",Проверка!AW85),"заполнить"),IF(OR(РТУС!AW85="Включен в полном объеме",РТУС!AW85="Включен частично"),HYPERLINK("#Проверка!"&amp;CELL("адрес",Проверка!AW85),РТУС!AW85),HYPERLINK("#РТУС!"&amp;CELL("адрес",Проверка!AW85),"###")))</f>
        <v>заполнить</v>
      </c>
      <c r="AX85" s="15" t="str">
        <f ca="1">IF(РТУС!AX85="",HYPERLINK("#РТУС!"&amp;CELL("адрес",Проверка!AX85),"заполнить"),IF(AND(LEN(РТУС!AX85)=5,РТУС!AX85&lt;TODAY()),HYPERLINK("#Проверка!"&amp;CELL("адрес",Проверка!AX85),РТУС!AX85),HYPERLINK("#РТУС!"&amp;CELL("адрес",Проверка!AX85),"###")))</f>
        <v>заполнить</v>
      </c>
      <c r="AY85" s="15" t="str">
        <f ca="1">IF(РТУС!AY85="",HYPERLINK("#РТУС!"&amp;CELL("адрес",Проверка!AY85),"заполнить"),IF(AND(LEN(РТУС!AY85)=5,РТУС!AY85&lt;TODAY()),HYPERLINK("#Проверка!"&amp;CELL("адрес",Проверка!AY85),РТУС!AY85),HYPERLINK("#РТУС!"&amp;CELL("адрес",Проверка!AY85),"###")))</f>
        <v>заполнить</v>
      </c>
    </row>
    <row r="86" spans="1:51" x14ac:dyDescent="0.25">
      <c r="A86" s="10" t="str">
        <f>РТУС!A86</f>
        <v>.</v>
      </c>
      <c r="B86" s="13" t="str">
        <f ca="1">IF(РТУС!B86="",HYPERLINK("#РТУС!"&amp;CELL("адрес",Проверка!B86),"заполнить"),IF(AND(LEN(РТУС!B86)=10,РТУС!B85=РТУС!B86),HYPERLINK("#Проверка!"&amp;CELL("адрес",Проверка!B86),РТУС!B86),HYPERLINK("#РТУС!"&amp;CELL("адрес",Проверка!B86),"###")))</f>
        <v>заполнить</v>
      </c>
      <c r="C86" s="13" t="str">
        <f ca="1">IF(РТУС!C86="",HYPERLINK("#РТУС!"&amp;CELL("адрес",Проверка!C86),"заполнить"),IF(AND(ISNUMBER(РТУС!C86)=TRUE,РТУС!C86&gt;0,РТУС!C85=РТУС!C86),HYPERLINK("#Проверка!"&amp;CELL("адрес",Проверка!C86),РТУС!C86),HYPERLINK("#РТУС!"&amp;CELL("адрес",Проверка!C86),"###")))</f>
        <v>заполнить</v>
      </c>
      <c r="D86" s="13" t="str">
        <f>IF(РТУС!D86="","",РТУС!D86)</f>
        <v/>
      </c>
      <c r="E86" s="13" t="str">
        <f ca="1">IF(РТУС!E86="",HYPERLINK("#РТУС!"&amp;CELL("адрес",Проверка!E86),"заполнить"),IF(РТУС!E85=РТУС!E86,HYPERLINK("#Проверка!"&amp;CELL("адрес",Проверка!E86),РТУС!E86),HYPERLINK("#РТУС!"&amp;CELL("адрес",Проверка!E86),"###")))</f>
        <v>заполнить</v>
      </c>
      <c r="F86" s="13" t="str">
        <f ca="1">IF(РТУС!F86="",HYPERLINK("#РТУС!"&amp;CELL("адрес",Проверка!F86),"заполнить"),HYPERLINK("#Проверка!"&amp;CELL("адрес",Проверка!F86),РТУС!F86))</f>
        <v>заполнить</v>
      </c>
      <c r="G86" s="20" t="str">
        <f ca="1">IF(РТУС!G86="",HYPERLINK("#РТУС!"&amp;CELL("адрес",Проверка!G86),"заполнить"),IF(РТУС!G86="1",HYPERLINK("#Проверка!"&amp;CELL("адрес",Проверка!G86),"1"),IF(AND(ISNUMBER(РТУС!G86)=TRUE,РТУС!G86&lt;=1,РТУС!G86&gt;0),IF(SUMIF(РТУС!$A$4:$A$1000,A86,РТУС!$G$4:$G$1000)=1,HYPERLINK("#Проверка!"&amp;CELL("адрес",Проверка!G86),РТУС!G86),HYPERLINK("#РТУС!"&amp;CELL("адрес",Проверка!G86),"сумма долей ≠ 1")),HYPERLINK("#РТУС!"&amp;CELL("адрес",Проверка!G86),"###"))))</f>
        <v>заполнить</v>
      </c>
      <c r="H86" s="13" t="str">
        <f ca="1">IF(РТУС!H86="",HYPERLINK("#РТУС!"&amp;CELL("адрес",Проверка!H86),"заполнить"),IF(OR(РТУС!H86="Юрлицо",РТУС!H86="Физлицо",РТУС!H86="ИП"),HYPERLINK("#Проверка!"&amp;CELL("адрес",Проверка!H86),РТУС!H86),HYPERLINK("#РТУС!"&amp;CELL("адрес",Проверка!H86),"###")))</f>
        <v>заполнить</v>
      </c>
      <c r="I86" s="13" t="str">
        <f ca="1">IF(OR(РТУС!H86="Юрлицо",РТУС!H86="ИП"),IF(РТУС!I86="",HYPERLINK("#РТУС!"&amp;CELL("адрес",Проверка!I86),"заполнить"),IF(OR(LEN(РТУС!I86)=10,LEN(РТУС!I86)=12),HYPERLINK("#Проверка!"&amp;CELL("адрес",Проверка!I86),РТУС!I86),HYPERLINK("#РТУС!"&amp;CELL("адрес",Проверка!I86),"###"))),"")</f>
        <v/>
      </c>
      <c r="J86" s="15" t="str">
        <f ca="1">IF(РТУС!J86="","",IF(AND(LEN(РТУС!J86)=5,РТУС!J86&lt;TODAY()),HYPERLINK("#Проверка!"&amp;CELL("адрес",Проверка!J86),РТУС!J86),HYPERLINK("#РТУС!"&amp;CELL("адрес",Проверка!J86),"###")))</f>
        <v/>
      </c>
      <c r="K86" s="13" t="str">
        <f>IF(РТУС!K86="","",РТУС!K86)</f>
        <v/>
      </c>
      <c r="L86" s="13" t="str">
        <f ca="1">IF(OR(РТУС!H86="Физлицо",РТУС!H86="ИП"),IF(РТУС!L86="",HYPERLINK("#РТУС!"&amp;CELL("адрес",Проверка!L86),"заполнить"),IF(OR(РТУС!L86="Загранпаспорт гражданина РФ",РТУС!L86="Паспорт гражданина РФ",РТУС!L86="Иностранный паспорт",РТУС!L86="Свидетельство о рождении",РТУС!L86="Вид на жительство"),HYPERLINK("#Проверка!"&amp;CELL("адрес",Проверка!L86),РТУС!L86),HYPERLINK("#РТУС!"&amp;CELL("адрес",Проверка!L86),"###"))),"")</f>
        <v/>
      </c>
      <c r="M86" s="13" t="str">
        <f ca="1">IF(AND(OR(РТУС!L86="Паспорт гражданина РФ",РТУС!L86="Свидетельство о рождении"),РТУС!M86=""),HYPERLINK("#РТУС!"&amp;CELL("адрес",Проверка!M86),"заполнить"),IF(РТУС!L86="Паспорт гражданина РФ",IF(LEN(РТУС!M86)=4,HYPERLINK("#Проверка!"&amp;CELL("адрес",Проверка!M86),РТУС!M86),HYPERLINK("#РТУС!"&amp;CELL("адрес",Проверка!M86),"###")),IF(РТУС!L86="Свидетельство о рождении",HYPERLINK("#Проверка!"&amp;CELL("адрес",Проверка!M86),РТУС!M86),"")))</f>
        <v/>
      </c>
      <c r="N86" s="13" t="str">
        <f ca="1">IF(РТУС!L86="","",IF(РТУС!N86="",HYPERLINK("#РТУС!"&amp;CELL("адрес",Проверка!N86),"заполнить"),IF(OR(РТУС!L86="Паспорт гражданина РФ",РТУС!L86="Свидетельство о рождении"),IF(LEN(РТУС!N86)=6,HYPERLINK("#Проверка!"&amp;CELL("адрес",Проверка!N86),РТУС!N86),HYPERLINK("#РТУС!"&amp;CELL("адрес",Проверка!N86),"###")),HYPERLINK("#Проверка!"&amp;CELL("адрес",Проверка!N86),РТУС!N86))))</f>
        <v/>
      </c>
      <c r="O86" s="15" t="str">
        <f ca="1">IF(РТУС!L86="","",IF(РТУС!O86="",HYPERLINK("#РТУС!"&amp;CELL("адрес",Проверка!O86),"заполнить"),IF(AND(LEN(РТУС!O86)=5,РТУС!O86&lt;TODAY()),IF(РТУС!L86="Свидетельство о рождении",IF(РТУС!O86&gt;EDATE(TODAY(),-168),HYPERLINK("#Проверка!"&amp;CELL("адрес",Проверка!O86),РТУС!O86),HYPERLINK("#РТУС!"&amp;CELL("адрес",Проверка!O86),"недействительно")),HYPERLINK("#Проверка!"&amp;CELL("адрес",Проверка!O86),РТУС!O86)),HYPERLINK("#РТУС!"&amp;CELL("адрес",Проверка!O86),"###"))))</f>
        <v/>
      </c>
      <c r="P86" s="21" t="str">
        <f ca="1">IF(РТУС!L86="Паспорт гражданина РФ",IF(РТУС!P86="",HYPERLINK("#РТУС!"&amp;CELL("адрес",Проверка!P86),"заполнить"),HYPERLINK("#Проверка!"&amp;CELL("адрес",Проверка!P86),РТУС!P86)),"")</f>
        <v/>
      </c>
      <c r="Q86" s="13" t="str">
        <f ca="1">IF(РТУС!L86="Паспорт гражданина РФ",IF(РТУС!Q86="",HYPERLINK("#РТУС!"&amp;CELL("адрес",Проверка!Q86),"заполнить"),IF(LEN(РТУС!Q86)=7,HYPERLINK("#Проверка!"&amp;CELL("адрес",Проверка!Q86),РТУС!Q86),HYPERLINK("#РТУС!"&amp;CELL("адрес",Проверка!Q86),"###"))),"")</f>
        <v/>
      </c>
      <c r="R86" s="13" t="str">
        <f ca="1">IF(РТУС!R86="",HYPERLINK("#РТУС!"&amp;CELL("адрес",Проверка!R86),"заполнить"),HYPERLINK("#Проверка!"&amp;CELL("адрес",Проверка!R86),РТУС!R86))</f>
        <v>заполнить</v>
      </c>
      <c r="S86" s="13" t="str">
        <f>IF(РТУС!S86="","",РТУС!S86)</f>
        <v/>
      </c>
      <c r="T86" s="13" t="str">
        <f>IF(РТУС!T86="","",РТУС!T86)</f>
        <v/>
      </c>
      <c r="U86" s="13" t="str">
        <f>IF(РТУС!U86="","",РТУС!U86)</f>
        <v/>
      </c>
      <c r="V86" s="13" t="str">
        <f ca="1">IF(РТУС!V86="",HYPERLINK("#РТУС!"&amp;CELL("адрес",Проверка!V86),"заполнить"),IF(OR(РТУС!V86="Договор участия в долевом строительстве",РТУС!V86="Предварительный договор участия в долевом строительстве",РТУС!V86="Определение Арбитражного суда",РТУС!V86="Решение суда общей юрисдикции",РТУС!V86="Иные договоры"),HYPERLINK("#Проверка!"&amp;CELL("адрес",Проверка!V86),РТУС!V86),HYPERLINK("#РТУС!"&amp;CELL("адрес",Проверка!V86),"###")))</f>
        <v>заполнить</v>
      </c>
      <c r="W86" s="13" t="str">
        <f ca="1">IF(РТУС!W86="",HYPERLINK("#РТУС!"&amp;CELL("адрес",Проверка!W86),"заполнить"),HYPERLINK("#Проверка!"&amp;CELL("адрес",Проверка!W86),РТУС!W86))</f>
        <v>заполнить</v>
      </c>
      <c r="X86" s="15" t="str">
        <f ca="1">IF(РТУС!X86="",HYPERLINK("#РТУС!"&amp;CELL("адрес",Проверка!X86),"заполнить"),IF(AND(LEN(РТУС!X86)=5,РТУС!X86&lt;TODAY()),HYPERLINK("#Проверка!"&amp;CELL("адрес",Проверка!X86),РТУС!X86),HYPERLINK("#РТУС!"&amp;CELL("адрес",Проверка!X86),"###")))</f>
        <v>заполнить</v>
      </c>
      <c r="Y86" s="13" t="str">
        <f>IF(РТУС!Y86="","",РТУС!Y86)</f>
        <v/>
      </c>
      <c r="Z86" s="15" t="str">
        <f ca="1">IF(РТУС!Z86="","",IF(AND(LEN(РТУС!Z86)=5,РТУС!Z86&lt;TODAY()),HYPERLINK("#Проверка!"&amp;CELL("адрес",Проверка!Z86),РТУС!Z86),HYPERLINK("#РТУС!"&amp;CELL("адрес",Проверка!Z86),"###")))</f>
        <v/>
      </c>
      <c r="AA86" s="18" t="str">
        <f ca="1">IF(РТУС!AA86="",HYPERLINK("#РТУС!"&amp;CELL("адрес",Проверка!AA86),"заполнить"),IF(ISNUMBER(РТУС!AA86)=TRUE,HYPERLINK("#Проверка!"&amp;CELL("адрес",Проверка!AA86),РТУС!AA86),HYPERLINK("#РТУС!"&amp;CELL("адрес",Проверка!AA86),"###")))</f>
        <v>заполнить</v>
      </c>
      <c r="AB86" s="18" t="str">
        <f ca="1">IF(РТУС!AB86="",HYPERLINK("#РТУС!"&amp;CELL("адрес",Проверка!AB86),"заполнить"),IF(ISNUMBER(РТУС!AB86)=TRUE,HYPERLINK("#Проверка!"&amp;CELL("адрес",Проверка!AB86),РТУС!AB86),HYPERLINK("#РТУС!"&amp;CELL("адрес",Проверка!AB86),"###")))</f>
        <v>заполнить</v>
      </c>
      <c r="AC86" s="18" t="str">
        <f ca="1">IF(РТУС!AC86="","",IF(ISNUMBER(РТУС!AC86)=TRUE,HYPERLINK("#Проверка!"&amp;CELL("адрес",Проверка!AC86),РТУС!AC86),HYPERLINK("#РТУС!"&amp;CELL("адрес",Проверка!AC86),"###")))</f>
        <v/>
      </c>
      <c r="AD86" s="18" t="str">
        <f ca="1">IF(РТУС!AD86="","",IF(ISNUMBER(РТУС!AD86)=TRUE,HYPERLINK("#Проверка!"&amp;CELL("адрес",Проверка!AD86),РТУС!AD86),HYPERLINK("#РТУС!"&amp;CELL("адрес",Проверка!AD86),"###")))</f>
        <v/>
      </c>
      <c r="AE86" s="13" t="str">
        <f>IF(РТУС!AE86="","",РТУС!AE86)</f>
        <v/>
      </c>
      <c r="AF86" s="15" t="str">
        <f ca="1">IF(РТУС!AE86="","",IF(РТУС!AF86="",HYPERLINK("#РТУС!"&amp;CELL("адрес",Проверка!AF86),"заполнить"),IF(AND(LEN(РТУС!AF86)=5,РТУС!AF86&lt;TODAY()),HYPERLINK("#Проверка!"&amp;CELL("адрес",Проверка!AF86),РТУС!AF86),HYPERLINK("#РТУС!"&amp;CELL("адрес",Проверка!AF86),"###"))))</f>
        <v/>
      </c>
      <c r="AG86" s="13"/>
      <c r="AH86" s="15" t="str">
        <f ca="1">IF(РТУС!AE86="","",IF(РТУС!AH86="",HYPERLINK("#РТУС!"&amp;CELL("адрес",Проверка!AH86),"заполнить"),IF(AND(LEN(РТУС!AH86)=5,РТУС!AH86&lt;TODAY()),HYPERLINK("#Проверка!"&amp;CELL("адрес",Проверка!AH86),РТУС!AH86),HYPERLINK("#РТУС!"&amp;CELL("адрес",Проверка!AH86),"###"))))</f>
        <v/>
      </c>
      <c r="AI86" s="15" t="str">
        <f ca="1">IF(РТУС!AE86="","",IF(РТУС!AI86="",HYPERLINK("#РТУС!"&amp;CELL("адрес",Проверка!AI86),"заполнить"),HYPERLINK("#Проверка!"&amp;CELL("адрес",Проверка!AI86),РТУС!AI86)))</f>
        <v/>
      </c>
      <c r="AJ86" s="13" t="str">
        <f ca="1">IF(РТУС!AE86="","",IF(РТУС!AJ86="",HYPERLINK("#РТУС!"&amp;CELL("адрес",Проверка!AJ86),"заполнить"),IF(OR(РТУС!AJ86="Юрлицо",РТУС!AJ86="Физлицо",РТУС!AJ86="ИП"),HYPERLINK("#Проверка!"&amp;CELL("адрес",Проверка!AJ86),РТУС!AJ86),HYPERLINK("#РТУС!"&amp;CELL("адрес",Проверка!AJ86),"###"))))</f>
        <v/>
      </c>
      <c r="AK86" s="13" t="str">
        <f ca="1">IF(РТУС!AK86="",HYPERLINK("#РТУС!"&amp;CELL("адрес",Проверка!AK86),"заполнить"),IF(OR(РТУС!AK86="Квартира",РТУС!AK86="Кладовая",РТУС!AK86="Машино-место",РТУС!AK86="Нежилое помещение"),HYPERLINK("#Проверка!"&amp;CELL("адрес",Проверка!AK86),РТУС!AK86),HYPERLINK("#РТУС!"&amp;CELL("адрес",Проверка!AK86),"###")))</f>
        <v>заполнить</v>
      </c>
      <c r="AL86" s="13" t="str">
        <f ca="1">IF(РТУС!AL86="",HYPERLINK("#РТУС!"&amp;CELL("адрес",Проверка!AL86),"заполнить"),HYPERLINK("#Проверка!"&amp;CELL("адрес",Проверка!AL86),РТУС!AL86))</f>
        <v>заполнить</v>
      </c>
      <c r="AM86" s="18" t="str">
        <f ca="1">IF(РТУС!AM86="",HYPERLINK("#РТУС!"&amp;CELL("адрес",Проверка!AM86),"заполнить"),IF(ISNUMBER(РТУС!AM86)=TRUE,IF(РТУС!AK86="Нежилое помещение",IF(РТУС!AM86&gt;7,HYPERLINK("#РТУС!"&amp;CELL("адрес",Проверка!AM86),"не больше 7 кв.м."),РТУС!AM86),HYPERLINK("#Проверка!"&amp;CELL("адрес",Проверка!AM86),РТУС!AM86)),HYPERLINK("#РТУС!"&amp;CELL("адрес",Проверка!AM86),"###")))</f>
        <v>заполнить</v>
      </c>
      <c r="AN86" s="13" t="str">
        <f ca="1">IF(РТУС!AN86="",HYPERLINK("#РТУС!"&amp;CELL("адрес",Проверка!AN86),"заполнить"),IF(OR(РТУС!AN86="Общая площадь помещения",РТУС!AN86="Общая приведенная площадь жилого помещения",РТУС!AN86="Общая площадь жилого помещения с учетом лоджий, балконов, террас и веранд"),HYPERLINK("#Проверка!"&amp;CELL("адрес",Проверка!AN86),РТУС!AN86),HYPERLINK("#РТУС!"&amp;CELL("адрес",Проверка!AN86),"###")))</f>
        <v>заполнить</v>
      </c>
      <c r="AO86" s="13" t="str">
        <f ca="1">IF(OR(РТУС!AK86="Квартира",РТУС!A86="Нежилое помещение"),IF(РТУС!AO86="",HYPERLINK("#РТУС!"&amp;CELL("адрес",Проверка!AO86),"заполнить"),IF(ISNUMBER(РТУС!AO86)=TRUE,HYPERLINK("#Проверка!"&amp;CELL("адрес",Проверка!AO86),РТУС!AO86),HYPERLINK("#РТУС!"&amp;CELL("адрес",Проверка!AO86),"###"))),"")</f>
        <v/>
      </c>
      <c r="AP86" s="13" t="str">
        <f>IF(РТУС!AP86="","",РТУС!AP86)</f>
        <v/>
      </c>
      <c r="AQ86" s="13" t="str">
        <f ca="1">IF(РТУС!AQ86="",HYPERLINK("#РТУС!"&amp;CELL("адрес",Проверка!AQ86),"заполнить"),HYPERLINK("#Проверка!"&amp;CELL("адрес",Проверка!AQ86),РТУС!AQ86))</f>
        <v>заполнить</v>
      </c>
      <c r="AR86" s="18" t="str">
        <f ca="1">IF(РТУС!AR86="",HYPERLINK("#РТУС!"&amp;CELL("адрес",Проверка!AR86),"заполнить"),IF(ISNUMBER(РТУС!AR86)=FALSE,HYPERLINK("#РТУС!"&amp;CELL("адрес",Проверка!AR86),"###"),IF(РТУС!G86="1",IF(РТУС!AB86=РТУС!AR86+РТУС!AU86,HYPERLINK("#Проверка!"&amp;CELL("адрес",Проверка!AR86),РТУС!AR86),HYPERLINK("#РТУС!"&amp;CELL("адрес",Проверка!AR86),"сверить суммы")),IF(РТУС!AB86=(SUMIF(РТУС!$A$4:$A$1000,A86,РТУС!$AR$4:$AR$1000)+SUMIF(РТУС!$A$4:$A$1000,A86,РТУС!$AU$4:$AU$1000)),HYPERLINK("#Проверка!"&amp;CELL("адрес",Проверка!AR86),РТУС!AR86),HYPERLINK("#РТУС!"&amp;CELL("адрес",Проверка!AR86),"сверить суммы")))))</f>
        <v>заполнить</v>
      </c>
      <c r="AS86" s="13" t="str">
        <f>IF(РТУС!AS86="","",РТУС!AS86)</f>
        <v/>
      </c>
      <c r="AT86" s="18" t="str">
        <f ca="1">IF(РТУС!AT86="",HYPERLINK("#РТУС!"&amp;CELL("адрес",Проверка!AT86),"заполнить"),IF(ISNUMBER(РТУС!AT86)=FALSE,HYPERLINK("#РТУС!"&amp;CELL("адрес",Проверка!AT86),"###"),IF(РТУС!AT86=РТУС!AR86,HYPERLINK("#Проверка!"&amp;CELL("адрес",Проверка!AT86),РТУС!AT86),HYPERLINK("#РТУС!"&amp;CELL("адрес",Проверка!AT86),"сверить суммы"))))</f>
        <v>заполнить</v>
      </c>
      <c r="AU86" s="18" t="str">
        <f ca="1">IF(РТУС!AU86="",HYPERLINK("#РТУС!"&amp;CELL("адрес",Проверка!AU86),"заполнить"),IF(ISNUMBER(РТУС!AU86)=FALSE,HYPERLINK("#РТУС!"&amp;CELL("адрес",Проверка!AU86),"###"),IF(РТУС!G86="1",IF(РТУС!AB86=РТУС!AR86+РТУС!AU86,HYPERLINK("#Проверка!"&amp;CELL("адрес",Проверка!AU86),РТУС!AU86),HYPERLINK("#РТУС!"&amp;CELL("адрес",Проверка!AU86),"сверить суммы")),IF(РТУС!AB86=(SUMIF(РТУС!$A$4:$A$1000,A86,РТУС!$AR$4:$AR$1000)+SUMIF(РТУС!$A$4:$A$1000,A86,РТУС!$AU$4:$AU$1000)),HYPERLINK("#Проверка!"&amp;CELL("адрес",Проверка!AU86),РТУС!AU86),HYPERLINK("#РТУС!"&amp;CELL("адрес",Проверка!AU86),"сверить суммы")))))</f>
        <v>заполнить</v>
      </c>
      <c r="AV86" s="13" t="str">
        <f ca="1">IF(РТУС!AV86="",HYPERLINK("#РТУС!"&amp;CELL("адрес",Проверка!AV86),"заполнить"),IF(OR(РТУС!AV86="Требование о передаче жилого помещения",РТУС!AV86="Требование о передаче машино-места",РТУС!AV86="Требования о передаче нежилого помещения",РТУС!AV86="Денежные требования"),HYPERLINK("#Проверка!"&amp;CELL("адрес",Проверка!AV86),РТУС!AV86),HYPERLINK("#РТУС!"&amp;CELL("адрес",Проверка!AV86),"###")))</f>
        <v>заполнить</v>
      </c>
      <c r="AW86" s="13" t="str">
        <f ca="1">IF(РТУС!AW86="",HYPERLINK("#РТУС!"&amp;CELL("адрес",Проверка!AW86),"заполнить"),IF(OR(РТУС!AW86="Включен в полном объеме",РТУС!AW86="Включен частично"),HYPERLINK("#Проверка!"&amp;CELL("адрес",Проверка!AW86),РТУС!AW86),HYPERLINK("#РТУС!"&amp;CELL("адрес",Проверка!AW86),"###")))</f>
        <v>заполнить</v>
      </c>
      <c r="AX86" s="15" t="str">
        <f ca="1">IF(РТУС!AX86="",HYPERLINK("#РТУС!"&amp;CELL("адрес",Проверка!AX86),"заполнить"),IF(AND(LEN(РТУС!AX86)=5,РТУС!AX86&lt;TODAY()),HYPERLINK("#Проверка!"&amp;CELL("адрес",Проверка!AX86),РТУС!AX86),HYPERLINK("#РТУС!"&amp;CELL("адрес",Проверка!AX86),"###")))</f>
        <v>заполнить</v>
      </c>
      <c r="AY86" s="15" t="str">
        <f ca="1">IF(РТУС!AY86="",HYPERLINK("#РТУС!"&amp;CELL("адрес",Проверка!AY86),"заполнить"),IF(AND(LEN(РТУС!AY86)=5,РТУС!AY86&lt;TODAY()),HYPERLINK("#Проверка!"&amp;CELL("адрес",Проверка!AY86),РТУС!AY86),HYPERLINK("#РТУС!"&amp;CELL("адрес",Проверка!AY86),"###")))</f>
        <v>заполнить</v>
      </c>
    </row>
    <row r="87" spans="1:51" x14ac:dyDescent="0.25">
      <c r="A87" s="10" t="str">
        <f>РТУС!A87</f>
        <v>.</v>
      </c>
      <c r="B87" s="13" t="str">
        <f ca="1">IF(РТУС!B87="",HYPERLINK("#РТУС!"&amp;CELL("адрес",Проверка!B87),"заполнить"),IF(AND(LEN(РТУС!B87)=10,РТУС!B86=РТУС!B87),HYPERLINK("#Проверка!"&amp;CELL("адрес",Проверка!B87),РТУС!B87),HYPERLINK("#РТУС!"&amp;CELL("адрес",Проверка!B87),"###")))</f>
        <v>заполнить</v>
      </c>
      <c r="C87" s="13" t="str">
        <f ca="1">IF(РТУС!C87="",HYPERLINK("#РТУС!"&amp;CELL("адрес",Проверка!C87),"заполнить"),IF(AND(ISNUMBER(РТУС!C87)=TRUE,РТУС!C87&gt;0,РТУС!C86=РТУС!C87),HYPERLINK("#Проверка!"&amp;CELL("адрес",Проверка!C87),РТУС!C87),HYPERLINK("#РТУС!"&amp;CELL("адрес",Проверка!C87),"###")))</f>
        <v>заполнить</v>
      </c>
      <c r="D87" s="13" t="str">
        <f>IF(РТУС!D87="","",РТУС!D87)</f>
        <v/>
      </c>
      <c r="E87" s="13" t="str">
        <f ca="1">IF(РТУС!E87="",HYPERLINK("#РТУС!"&amp;CELL("адрес",Проверка!E87),"заполнить"),IF(РТУС!E86=РТУС!E87,HYPERLINK("#Проверка!"&amp;CELL("адрес",Проверка!E87),РТУС!E87),HYPERLINK("#РТУС!"&amp;CELL("адрес",Проверка!E87),"###")))</f>
        <v>заполнить</v>
      </c>
      <c r="F87" s="13" t="str">
        <f ca="1">IF(РТУС!F87="",HYPERLINK("#РТУС!"&amp;CELL("адрес",Проверка!F87),"заполнить"),HYPERLINK("#Проверка!"&amp;CELL("адрес",Проверка!F87),РТУС!F87))</f>
        <v>заполнить</v>
      </c>
      <c r="G87" s="20" t="str">
        <f ca="1">IF(РТУС!G87="",HYPERLINK("#РТУС!"&amp;CELL("адрес",Проверка!G87),"заполнить"),IF(РТУС!G87="1",HYPERLINK("#Проверка!"&amp;CELL("адрес",Проверка!G87),"1"),IF(AND(ISNUMBER(РТУС!G87)=TRUE,РТУС!G87&lt;=1,РТУС!G87&gt;0),IF(SUMIF(РТУС!$A$4:$A$1000,A87,РТУС!$G$4:$G$1000)=1,HYPERLINK("#Проверка!"&amp;CELL("адрес",Проверка!G87),РТУС!G87),HYPERLINK("#РТУС!"&amp;CELL("адрес",Проверка!G87),"сумма долей ≠ 1")),HYPERLINK("#РТУС!"&amp;CELL("адрес",Проверка!G87),"###"))))</f>
        <v>заполнить</v>
      </c>
      <c r="H87" s="13" t="str">
        <f ca="1">IF(РТУС!H87="",HYPERLINK("#РТУС!"&amp;CELL("адрес",Проверка!H87),"заполнить"),IF(OR(РТУС!H87="Юрлицо",РТУС!H87="Физлицо",РТУС!H87="ИП"),HYPERLINK("#Проверка!"&amp;CELL("адрес",Проверка!H87),РТУС!H87),HYPERLINK("#РТУС!"&amp;CELL("адрес",Проверка!H87),"###")))</f>
        <v>заполнить</v>
      </c>
      <c r="I87" s="13" t="str">
        <f ca="1">IF(OR(РТУС!H87="Юрлицо",РТУС!H87="ИП"),IF(РТУС!I87="",HYPERLINK("#РТУС!"&amp;CELL("адрес",Проверка!I87),"заполнить"),IF(OR(LEN(РТУС!I87)=10,LEN(РТУС!I87)=12),HYPERLINK("#Проверка!"&amp;CELL("адрес",Проверка!I87),РТУС!I87),HYPERLINK("#РТУС!"&amp;CELL("адрес",Проверка!I87),"###"))),"")</f>
        <v/>
      </c>
      <c r="J87" s="15" t="str">
        <f ca="1">IF(РТУС!J87="","",IF(AND(LEN(РТУС!J87)=5,РТУС!J87&lt;TODAY()),HYPERLINK("#Проверка!"&amp;CELL("адрес",Проверка!J87),РТУС!J87),HYPERLINK("#РТУС!"&amp;CELL("адрес",Проверка!J87),"###")))</f>
        <v/>
      </c>
      <c r="K87" s="13" t="str">
        <f>IF(РТУС!K87="","",РТУС!K87)</f>
        <v/>
      </c>
      <c r="L87" s="13" t="str">
        <f ca="1">IF(OR(РТУС!H87="Физлицо",РТУС!H87="ИП"),IF(РТУС!L87="",HYPERLINK("#РТУС!"&amp;CELL("адрес",Проверка!L87),"заполнить"),IF(OR(РТУС!L87="Загранпаспорт гражданина РФ",РТУС!L87="Паспорт гражданина РФ",РТУС!L87="Иностранный паспорт",РТУС!L87="Свидетельство о рождении",РТУС!L87="Вид на жительство"),HYPERLINK("#Проверка!"&amp;CELL("адрес",Проверка!L87),РТУС!L87),HYPERLINK("#РТУС!"&amp;CELL("адрес",Проверка!L87),"###"))),"")</f>
        <v/>
      </c>
      <c r="M87" s="13" t="str">
        <f ca="1">IF(AND(OR(РТУС!L87="Паспорт гражданина РФ",РТУС!L87="Свидетельство о рождении"),РТУС!M87=""),HYPERLINK("#РТУС!"&amp;CELL("адрес",Проверка!M87),"заполнить"),IF(РТУС!L87="Паспорт гражданина РФ",IF(LEN(РТУС!M87)=4,HYPERLINK("#Проверка!"&amp;CELL("адрес",Проверка!M87),РТУС!M87),HYPERLINK("#РТУС!"&amp;CELL("адрес",Проверка!M87),"###")),IF(РТУС!L87="Свидетельство о рождении",HYPERLINK("#Проверка!"&amp;CELL("адрес",Проверка!M87),РТУС!M87),"")))</f>
        <v/>
      </c>
      <c r="N87" s="13" t="str">
        <f ca="1">IF(РТУС!L87="","",IF(РТУС!N87="",HYPERLINK("#РТУС!"&amp;CELL("адрес",Проверка!N87),"заполнить"),IF(OR(РТУС!L87="Паспорт гражданина РФ",РТУС!L87="Свидетельство о рождении"),IF(LEN(РТУС!N87)=6,HYPERLINK("#Проверка!"&amp;CELL("адрес",Проверка!N87),РТУС!N87),HYPERLINK("#РТУС!"&amp;CELL("адрес",Проверка!N87),"###")),HYPERLINK("#Проверка!"&amp;CELL("адрес",Проверка!N87),РТУС!N87))))</f>
        <v/>
      </c>
      <c r="O87" s="15" t="str">
        <f ca="1">IF(РТУС!L87="","",IF(РТУС!O87="",HYPERLINK("#РТУС!"&amp;CELL("адрес",Проверка!O87),"заполнить"),IF(AND(LEN(РТУС!O87)=5,РТУС!O87&lt;TODAY()),IF(РТУС!L87="Свидетельство о рождении",IF(РТУС!O87&gt;EDATE(TODAY(),-168),HYPERLINK("#Проверка!"&amp;CELL("адрес",Проверка!O87),РТУС!O87),HYPERLINK("#РТУС!"&amp;CELL("адрес",Проверка!O87),"недействительно")),HYPERLINK("#Проверка!"&amp;CELL("адрес",Проверка!O87),РТУС!O87)),HYPERLINK("#РТУС!"&amp;CELL("адрес",Проверка!O87),"###"))))</f>
        <v/>
      </c>
      <c r="P87" s="21" t="str">
        <f ca="1">IF(РТУС!L87="Паспорт гражданина РФ",IF(РТУС!P87="",HYPERLINK("#РТУС!"&amp;CELL("адрес",Проверка!P87),"заполнить"),HYPERLINK("#Проверка!"&amp;CELL("адрес",Проверка!P87),РТУС!P87)),"")</f>
        <v/>
      </c>
      <c r="Q87" s="13" t="str">
        <f ca="1">IF(РТУС!L87="Паспорт гражданина РФ",IF(РТУС!Q87="",HYPERLINK("#РТУС!"&amp;CELL("адрес",Проверка!Q87),"заполнить"),IF(LEN(РТУС!Q87)=7,HYPERLINK("#Проверка!"&amp;CELL("адрес",Проверка!Q87),РТУС!Q87),HYPERLINK("#РТУС!"&amp;CELL("адрес",Проверка!Q87),"###"))),"")</f>
        <v/>
      </c>
      <c r="R87" s="13" t="str">
        <f ca="1">IF(РТУС!R87="",HYPERLINK("#РТУС!"&amp;CELL("адрес",Проверка!R87),"заполнить"),HYPERLINK("#Проверка!"&amp;CELL("адрес",Проверка!R87),РТУС!R87))</f>
        <v>заполнить</v>
      </c>
      <c r="S87" s="13" t="str">
        <f>IF(РТУС!S87="","",РТУС!S87)</f>
        <v/>
      </c>
      <c r="T87" s="13" t="str">
        <f>IF(РТУС!T87="","",РТУС!T87)</f>
        <v/>
      </c>
      <c r="U87" s="13" t="str">
        <f>IF(РТУС!U87="","",РТУС!U87)</f>
        <v/>
      </c>
      <c r="V87" s="13" t="str">
        <f ca="1">IF(РТУС!V87="",HYPERLINK("#РТУС!"&amp;CELL("адрес",Проверка!V87),"заполнить"),IF(OR(РТУС!V87="Договор участия в долевом строительстве",РТУС!V87="Предварительный договор участия в долевом строительстве",РТУС!V87="Определение Арбитражного суда",РТУС!V87="Решение суда общей юрисдикции",РТУС!V87="Иные договоры"),HYPERLINK("#Проверка!"&amp;CELL("адрес",Проверка!V87),РТУС!V87),HYPERLINK("#РТУС!"&amp;CELL("адрес",Проверка!V87),"###")))</f>
        <v>заполнить</v>
      </c>
      <c r="W87" s="13" t="str">
        <f ca="1">IF(РТУС!W87="",HYPERLINK("#РТУС!"&amp;CELL("адрес",Проверка!W87),"заполнить"),HYPERLINK("#Проверка!"&amp;CELL("адрес",Проверка!W87),РТУС!W87))</f>
        <v>заполнить</v>
      </c>
      <c r="X87" s="15" t="str">
        <f ca="1">IF(РТУС!X87="",HYPERLINK("#РТУС!"&amp;CELL("адрес",Проверка!X87),"заполнить"),IF(AND(LEN(РТУС!X87)=5,РТУС!X87&lt;TODAY()),HYPERLINK("#Проверка!"&amp;CELL("адрес",Проверка!X87),РТУС!X87),HYPERLINK("#РТУС!"&amp;CELL("адрес",Проверка!X87),"###")))</f>
        <v>заполнить</v>
      </c>
      <c r="Y87" s="13" t="str">
        <f>IF(РТУС!Y87="","",РТУС!Y87)</f>
        <v/>
      </c>
      <c r="Z87" s="15" t="str">
        <f ca="1">IF(РТУС!Z87="","",IF(AND(LEN(РТУС!Z87)=5,РТУС!Z87&lt;TODAY()),HYPERLINK("#Проверка!"&amp;CELL("адрес",Проверка!Z87),РТУС!Z87),HYPERLINK("#РТУС!"&amp;CELL("адрес",Проверка!Z87),"###")))</f>
        <v/>
      </c>
      <c r="AA87" s="18" t="str">
        <f ca="1">IF(РТУС!AA87="",HYPERLINK("#РТУС!"&amp;CELL("адрес",Проверка!AA87),"заполнить"),IF(ISNUMBER(РТУС!AA87)=TRUE,HYPERLINK("#Проверка!"&amp;CELL("адрес",Проверка!AA87),РТУС!AA87),HYPERLINK("#РТУС!"&amp;CELL("адрес",Проверка!AA87),"###")))</f>
        <v>заполнить</v>
      </c>
      <c r="AB87" s="18" t="str">
        <f ca="1">IF(РТУС!AB87="",HYPERLINK("#РТУС!"&amp;CELL("адрес",Проверка!AB87),"заполнить"),IF(ISNUMBER(РТУС!AB87)=TRUE,HYPERLINK("#Проверка!"&amp;CELL("адрес",Проверка!AB87),РТУС!AB87),HYPERLINK("#РТУС!"&amp;CELL("адрес",Проверка!AB87),"###")))</f>
        <v>заполнить</v>
      </c>
      <c r="AC87" s="18" t="str">
        <f ca="1">IF(РТУС!AC87="","",IF(ISNUMBER(РТУС!AC87)=TRUE,HYPERLINK("#Проверка!"&amp;CELL("адрес",Проверка!AC87),РТУС!AC87),HYPERLINK("#РТУС!"&amp;CELL("адрес",Проверка!AC87),"###")))</f>
        <v/>
      </c>
      <c r="AD87" s="18" t="str">
        <f ca="1">IF(РТУС!AD87="","",IF(ISNUMBER(РТУС!AD87)=TRUE,HYPERLINK("#Проверка!"&amp;CELL("адрес",Проверка!AD87),РТУС!AD87),HYPERLINK("#РТУС!"&amp;CELL("адрес",Проверка!AD87),"###")))</f>
        <v/>
      </c>
      <c r="AE87" s="13" t="str">
        <f>IF(РТУС!AE87="","",РТУС!AE87)</f>
        <v/>
      </c>
      <c r="AF87" s="15" t="str">
        <f ca="1">IF(РТУС!AE87="","",IF(РТУС!AF87="",HYPERLINK("#РТУС!"&amp;CELL("адрес",Проверка!AF87),"заполнить"),IF(AND(LEN(РТУС!AF87)=5,РТУС!AF87&lt;TODAY()),HYPERLINK("#Проверка!"&amp;CELL("адрес",Проверка!AF87),РТУС!AF87),HYPERLINK("#РТУС!"&amp;CELL("адрес",Проверка!AF87),"###"))))</f>
        <v/>
      </c>
      <c r="AG87" s="13"/>
      <c r="AH87" s="15" t="str">
        <f ca="1">IF(РТУС!AE87="","",IF(РТУС!AH87="",HYPERLINK("#РТУС!"&amp;CELL("адрес",Проверка!AH87),"заполнить"),IF(AND(LEN(РТУС!AH87)=5,РТУС!AH87&lt;TODAY()),HYPERLINK("#Проверка!"&amp;CELL("адрес",Проверка!AH87),РТУС!AH87),HYPERLINK("#РТУС!"&amp;CELL("адрес",Проверка!AH87),"###"))))</f>
        <v/>
      </c>
      <c r="AI87" s="15" t="str">
        <f ca="1">IF(РТУС!AE87="","",IF(РТУС!AI87="",HYPERLINK("#РТУС!"&amp;CELL("адрес",Проверка!AI87),"заполнить"),HYPERLINK("#Проверка!"&amp;CELL("адрес",Проверка!AI87),РТУС!AI87)))</f>
        <v/>
      </c>
      <c r="AJ87" s="13" t="str">
        <f ca="1">IF(РТУС!AE87="","",IF(РТУС!AJ87="",HYPERLINK("#РТУС!"&amp;CELL("адрес",Проверка!AJ87),"заполнить"),IF(OR(РТУС!AJ87="Юрлицо",РТУС!AJ87="Физлицо",РТУС!AJ87="ИП"),HYPERLINK("#Проверка!"&amp;CELL("адрес",Проверка!AJ87),РТУС!AJ87),HYPERLINK("#РТУС!"&amp;CELL("адрес",Проверка!AJ87),"###"))))</f>
        <v/>
      </c>
      <c r="AK87" s="13" t="str">
        <f ca="1">IF(РТУС!AK87="",HYPERLINK("#РТУС!"&amp;CELL("адрес",Проверка!AK87),"заполнить"),IF(OR(РТУС!AK87="Квартира",РТУС!AK87="Кладовая",РТУС!AK87="Машино-место",РТУС!AK87="Нежилое помещение"),HYPERLINK("#Проверка!"&amp;CELL("адрес",Проверка!AK87),РТУС!AK87),HYPERLINK("#РТУС!"&amp;CELL("адрес",Проверка!AK87),"###")))</f>
        <v>заполнить</v>
      </c>
      <c r="AL87" s="13" t="str">
        <f ca="1">IF(РТУС!AL87="",HYPERLINK("#РТУС!"&amp;CELL("адрес",Проверка!AL87),"заполнить"),HYPERLINK("#Проверка!"&amp;CELL("адрес",Проверка!AL87),РТУС!AL87))</f>
        <v>заполнить</v>
      </c>
      <c r="AM87" s="18" t="str">
        <f ca="1">IF(РТУС!AM87="",HYPERLINK("#РТУС!"&amp;CELL("адрес",Проверка!AM87),"заполнить"),IF(ISNUMBER(РТУС!AM87)=TRUE,IF(РТУС!AK87="Нежилое помещение",IF(РТУС!AM87&gt;7,HYPERLINK("#РТУС!"&amp;CELL("адрес",Проверка!AM87),"не больше 7 кв.м."),РТУС!AM87),HYPERLINK("#Проверка!"&amp;CELL("адрес",Проверка!AM87),РТУС!AM87)),HYPERLINK("#РТУС!"&amp;CELL("адрес",Проверка!AM87),"###")))</f>
        <v>заполнить</v>
      </c>
      <c r="AN87" s="13" t="str">
        <f ca="1">IF(РТУС!AN87="",HYPERLINK("#РТУС!"&amp;CELL("адрес",Проверка!AN87),"заполнить"),IF(OR(РТУС!AN87="Общая площадь помещения",РТУС!AN87="Общая приведенная площадь жилого помещения",РТУС!AN87="Общая площадь жилого помещения с учетом лоджий, балконов, террас и веранд"),HYPERLINK("#Проверка!"&amp;CELL("адрес",Проверка!AN87),РТУС!AN87),HYPERLINK("#РТУС!"&amp;CELL("адрес",Проверка!AN87),"###")))</f>
        <v>заполнить</v>
      </c>
      <c r="AO87" s="13" t="str">
        <f ca="1">IF(OR(РТУС!AK87="Квартира",РТУС!A87="Нежилое помещение"),IF(РТУС!AO87="",HYPERLINK("#РТУС!"&amp;CELL("адрес",Проверка!AO87),"заполнить"),IF(ISNUMBER(РТУС!AO87)=TRUE,HYPERLINK("#Проверка!"&amp;CELL("адрес",Проверка!AO87),РТУС!AO87),HYPERLINK("#РТУС!"&amp;CELL("адрес",Проверка!AO87),"###"))),"")</f>
        <v/>
      </c>
      <c r="AP87" s="13" t="str">
        <f>IF(РТУС!AP87="","",РТУС!AP87)</f>
        <v/>
      </c>
      <c r="AQ87" s="13" t="str">
        <f ca="1">IF(РТУС!AQ87="",HYPERLINK("#РТУС!"&amp;CELL("адрес",Проверка!AQ87),"заполнить"),HYPERLINK("#Проверка!"&amp;CELL("адрес",Проверка!AQ87),РТУС!AQ87))</f>
        <v>заполнить</v>
      </c>
      <c r="AR87" s="18" t="str">
        <f ca="1">IF(РТУС!AR87="",HYPERLINK("#РТУС!"&amp;CELL("адрес",Проверка!AR87),"заполнить"),IF(ISNUMBER(РТУС!AR87)=FALSE,HYPERLINK("#РТУС!"&amp;CELL("адрес",Проверка!AR87),"###"),IF(РТУС!G87="1",IF(РТУС!AB87=РТУС!AR87+РТУС!AU87,HYPERLINK("#Проверка!"&amp;CELL("адрес",Проверка!AR87),РТУС!AR87),HYPERLINK("#РТУС!"&amp;CELL("адрес",Проверка!AR87),"сверить суммы")),IF(РТУС!AB87=(SUMIF(РТУС!$A$4:$A$1000,A87,РТУС!$AR$4:$AR$1000)+SUMIF(РТУС!$A$4:$A$1000,A87,РТУС!$AU$4:$AU$1000)),HYPERLINK("#Проверка!"&amp;CELL("адрес",Проверка!AR87),РТУС!AR87),HYPERLINK("#РТУС!"&amp;CELL("адрес",Проверка!AR87),"сверить суммы")))))</f>
        <v>заполнить</v>
      </c>
      <c r="AS87" s="13" t="str">
        <f>IF(РТУС!AS87="","",РТУС!AS87)</f>
        <v/>
      </c>
      <c r="AT87" s="18" t="str">
        <f ca="1">IF(РТУС!AT87="",HYPERLINK("#РТУС!"&amp;CELL("адрес",Проверка!AT87),"заполнить"),IF(ISNUMBER(РТУС!AT87)=FALSE,HYPERLINK("#РТУС!"&amp;CELL("адрес",Проверка!AT87),"###"),IF(РТУС!AT87=РТУС!AR87,HYPERLINK("#Проверка!"&amp;CELL("адрес",Проверка!AT87),РТУС!AT87),HYPERLINK("#РТУС!"&amp;CELL("адрес",Проверка!AT87),"сверить суммы"))))</f>
        <v>заполнить</v>
      </c>
      <c r="AU87" s="18" t="str">
        <f ca="1">IF(РТУС!AU87="",HYPERLINK("#РТУС!"&amp;CELL("адрес",Проверка!AU87),"заполнить"),IF(ISNUMBER(РТУС!AU87)=FALSE,HYPERLINK("#РТУС!"&amp;CELL("адрес",Проверка!AU87),"###"),IF(РТУС!G87="1",IF(РТУС!AB87=РТУС!AR87+РТУС!AU87,HYPERLINK("#Проверка!"&amp;CELL("адрес",Проверка!AU87),РТУС!AU87),HYPERLINK("#РТУС!"&amp;CELL("адрес",Проверка!AU87),"сверить суммы")),IF(РТУС!AB87=(SUMIF(РТУС!$A$4:$A$1000,A87,РТУС!$AR$4:$AR$1000)+SUMIF(РТУС!$A$4:$A$1000,A87,РТУС!$AU$4:$AU$1000)),HYPERLINK("#Проверка!"&amp;CELL("адрес",Проверка!AU87),РТУС!AU87),HYPERLINK("#РТУС!"&amp;CELL("адрес",Проверка!AU87),"сверить суммы")))))</f>
        <v>заполнить</v>
      </c>
      <c r="AV87" s="13" t="str">
        <f ca="1">IF(РТУС!AV87="",HYPERLINK("#РТУС!"&amp;CELL("адрес",Проверка!AV87),"заполнить"),IF(OR(РТУС!AV87="Требование о передаче жилого помещения",РТУС!AV87="Требование о передаче машино-места",РТУС!AV87="Требования о передаче нежилого помещения",РТУС!AV87="Денежные требования"),HYPERLINK("#Проверка!"&amp;CELL("адрес",Проверка!AV87),РТУС!AV87),HYPERLINK("#РТУС!"&amp;CELL("адрес",Проверка!AV87),"###")))</f>
        <v>заполнить</v>
      </c>
      <c r="AW87" s="13" t="str">
        <f ca="1">IF(РТУС!AW87="",HYPERLINK("#РТУС!"&amp;CELL("адрес",Проверка!AW87),"заполнить"),IF(OR(РТУС!AW87="Включен в полном объеме",РТУС!AW87="Включен частично"),HYPERLINK("#Проверка!"&amp;CELL("адрес",Проверка!AW87),РТУС!AW87),HYPERLINK("#РТУС!"&amp;CELL("адрес",Проверка!AW87),"###")))</f>
        <v>заполнить</v>
      </c>
      <c r="AX87" s="15" t="str">
        <f ca="1">IF(РТУС!AX87="",HYPERLINK("#РТУС!"&amp;CELL("адрес",Проверка!AX87),"заполнить"),IF(AND(LEN(РТУС!AX87)=5,РТУС!AX87&lt;TODAY()),HYPERLINK("#Проверка!"&amp;CELL("адрес",Проверка!AX87),РТУС!AX87),HYPERLINK("#РТУС!"&amp;CELL("адрес",Проверка!AX87),"###")))</f>
        <v>заполнить</v>
      </c>
      <c r="AY87" s="15" t="str">
        <f ca="1">IF(РТУС!AY87="",HYPERLINK("#РТУС!"&amp;CELL("адрес",Проверка!AY87),"заполнить"),IF(AND(LEN(РТУС!AY87)=5,РТУС!AY87&lt;TODAY()),HYPERLINK("#Проверка!"&amp;CELL("адрес",Проверка!AY87),РТУС!AY87),HYPERLINK("#РТУС!"&amp;CELL("адрес",Проверка!AY87),"###")))</f>
        <v>заполнить</v>
      </c>
    </row>
    <row r="88" spans="1:51" x14ac:dyDescent="0.25">
      <c r="A88" s="10" t="str">
        <f>РТУС!A88</f>
        <v>.</v>
      </c>
      <c r="B88" s="13" t="str">
        <f ca="1">IF(РТУС!B88="",HYPERLINK("#РТУС!"&amp;CELL("адрес",Проверка!B88),"заполнить"),IF(AND(LEN(РТУС!B88)=10,РТУС!B87=РТУС!B88),HYPERLINK("#Проверка!"&amp;CELL("адрес",Проверка!B88),РТУС!B88),HYPERLINK("#РТУС!"&amp;CELL("адрес",Проверка!B88),"###")))</f>
        <v>заполнить</v>
      </c>
      <c r="C88" s="13" t="str">
        <f ca="1">IF(РТУС!C88="",HYPERLINK("#РТУС!"&amp;CELL("адрес",Проверка!C88),"заполнить"),IF(AND(ISNUMBER(РТУС!C88)=TRUE,РТУС!C88&gt;0,РТУС!C87=РТУС!C88),HYPERLINK("#Проверка!"&amp;CELL("адрес",Проверка!C88),РТУС!C88),HYPERLINK("#РТУС!"&amp;CELL("адрес",Проверка!C88),"###")))</f>
        <v>заполнить</v>
      </c>
      <c r="D88" s="13" t="str">
        <f>IF(РТУС!D88="","",РТУС!D88)</f>
        <v/>
      </c>
      <c r="E88" s="13" t="str">
        <f ca="1">IF(РТУС!E88="",HYPERLINK("#РТУС!"&amp;CELL("адрес",Проверка!E88),"заполнить"),IF(РТУС!E87=РТУС!E88,HYPERLINK("#Проверка!"&amp;CELL("адрес",Проверка!E88),РТУС!E88),HYPERLINK("#РТУС!"&amp;CELL("адрес",Проверка!E88),"###")))</f>
        <v>заполнить</v>
      </c>
      <c r="F88" s="13" t="str">
        <f ca="1">IF(РТУС!F88="",HYPERLINK("#РТУС!"&amp;CELL("адрес",Проверка!F88),"заполнить"),HYPERLINK("#Проверка!"&amp;CELL("адрес",Проверка!F88),РТУС!F88))</f>
        <v>заполнить</v>
      </c>
      <c r="G88" s="20" t="str">
        <f ca="1">IF(РТУС!G88="",HYPERLINK("#РТУС!"&amp;CELL("адрес",Проверка!G88),"заполнить"),IF(РТУС!G88="1",HYPERLINK("#Проверка!"&amp;CELL("адрес",Проверка!G88),"1"),IF(AND(ISNUMBER(РТУС!G88)=TRUE,РТУС!G88&lt;=1,РТУС!G88&gt;0),IF(SUMIF(РТУС!$A$4:$A$1000,A88,РТУС!$G$4:$G$1000)=1,HYPERLINK("#Проверка!"&amp;CELL("адрес",Проверка!G88),РТУС!G88),HYPERLINK("#РТУС!"&amp;CELL("адрес",Проверка!G88),"сумма долей ≠ 1")),HYPERLINK("#РТУС!"&amp;CELL("адрес",Проверка!G88),"###"))))</f>
        <v>заполнить</v>
      </c>
      <c r="H88" s="13" t="str">
        <f ca="1">IF(РТУС!H88="",HYPERLINK("#РТУС!"&amp;CELL("адрес",Проверка!H88),"заполнить"),IF(OR(РТУС!H88="Юрлицо",РТУС!H88="Физлицо",РТУС!H88="ИП"),HYPERLINK("#Проверка!"&amp;CELL("адрес",Проверка!H88),РТУС!H88),HYPERLINK("#РТУС!"&amp;CELL("адрес",Проверка!H88),"###")))</f>
        <v>заполнить</v>
      </c>
      <c r="I88" s="13" t="str">
        <f ca="1">IF(OR(РТУС!H88="Юрлицо",РТУС!H88="ИП"),IF(РТУС!I88="",HYPERLINK("#РТУС!"&amp;CELL("адрес",Проверка!I88),"заполнить"),IF(OR(LEN(РТУС!I88)=10,LEN(РТУС!I88)=12),HYPERLINK("#Проверка!"&amp;CELL("адрес",Проверка!I88),РТУС!I88),HYPERLINK("#РТУС!"&amp;CELL("адрес",Проверка!I88),"###"))),"")</f>
        <v/>
      </c>
      <c r="J88" s="15" t="str">
        <f ca="1">IF(РТУС!J88="","",IF(AND(LEN(РТУС!J88)=5,РТУС!J88&lt;TODAY()),HYPERLINK("#Проверка!"&amp;CELL("адрес",Проверка!J88),РТУС!J88),HYPERLINK("#РТУС!"&amp;CELL("адрес",Проверка!J88),"###")))</f>
        <v/>
      </c>
      <c r="K88" s="13" t="str">
        <f>IF(РТУС!K88="","",РТУС!K88)</f>
        <v/>
      </c>
      <c r="L88" s="13" t="str">
        <f ca="1">IF(OR(РТУС!H88="Физлицо",РТУС!H88="ИП"),IF(РТУС!L88="",HYPERLINK("#РТУС!"&amp;CELL("адрес",Проверка!L88),"заполнить"),IF(OR(РТУС!L88="Загранпаспорт гражданина РФ",РТУС!L88="Паспорт гражданина РФ",РТУС!L88="Иностранный паспорт",РТУС!L88="Свидетельство о рождении",РТУС!L88="Вид на жительство"),HYPERLINK("#Проверка!"&amp;CELL("адрес",Проверка!L88),РТУС!L88),HYPERLINK("#РТУС!"&amp;CELL("адрес",Проверка!L88),"###"))),"")</f>
        <v/>
      </c>
      <c r="M88" s="13" t="str">
        <f ca="1">IF(AND(OR(РТУС!L88="Паспорт гражданина РФ",РТУС!L88="Свидетельство о рождении"),РТУС!M88=""),HYPERLINK("#РТУС!"&amp;CELL("адрес",Проверка!M88),"заполнить"),IF(РТУС!L88="Паспорт гражданина РФ",IF(LEN(РТУС!M88)=4,HYPERLINK("#Проверка!"&amp;CELL("адрес",Проверка!M88),РТУС!M88),HYPERLINK("#РТУС!"&amp;CELL("адрес",Проверка!M88),"###")),IF(РТУС!L88="Свидетельство о рождении",HYPERLINK("#Проверка!"&amp;CELL("адрес",Проверка!M88),РТУС!M88),"")))</f>
        <v/>
      </c>
      <c r="N88" s="13" t="str">
        <f ca="1">IF(РТУС!L88="","",IF(РТУС!N88="",HYPERLINK("#РТУС!"&amp;CELL("адрес",Проверка!N88),"заполнить"),IF(OR(РТУС!L88="Паспорт гражданина РФ",РТУС!L88="Свидетельство о рождении"),IF(LEN(РТУС!N88)=6,HYPERLINK("#Проверка!"&amp;CELL("адрес",Проверка!N88),РТУС!N88),HYPERLINK("#РТУС!"&amp;CELL("адрес",Проверка!N88),"###")),HYPERLINK("#Проверка!"&amp;CELL("адрес",Проверка!N88),РТУС!N88))))</f>
        <v/>
      </c>
      <c r="O88" s="15" t="str">
        <f ca="1">IF(РТУС!L88="","",IF(РТУС!O88="",HYPERLINK("#РТУС!"&amp;CELL("адрес",Проверка!O88),"заполнить"),IF(AND(LEN(РТУС!O88)=5,РТУС!O88&lt;TODAY()),IF(РТУС!L88="Свидетельство о рождении",IF(РТУС!O88&gt;EDATE(TODAY(),-168),HYPERLINK("#Проверка!"&amp;CELL("адрес",Проверка!O88),РТУС!O88),HYPERLINK("#РТУС!"&amp;CELL("адрес",Проверка!O88),"недействительно")),HYPERLINK("#Проверка!"&amp;CELL("адрес",Проверка!O88),РТУС!O88)),HYPERLINK("#РТУС!"&amp;CELL("адрес",Проверка!O88),"###"))))</f>
        <v/>
      </c>
      <c r="P88" s="21" t="str">
        <f ca="1">IF(РТУС!L88="Паспорт гражданина РФ",IF(РТУС!P88="",HYPERLINK("#РТУС!"&amp;CELL("адрес",Проверка!P88),"заполнить"),HYPERLINK("#Проверка!"&amp;CELL("адрес",Проверка!P88),РТУС!P88)),"")</f>
        <v/>
      </c>
      <c r="Q88" s="13" t="str">
        <f ca="1">IF(РТУС!L88="Паспорт гражданина РФ",IF(РТУС!Q88="",HYPERLINK("#РТУС!"&amp;CELL("адрес",Проверка!Q88),"заполнить"),IF(LEN(РТУС!Q88)=7,HYPERLINK("#Проверка!"&amp;CELL("адрес",Проверка!Q88),РТУС!Q88),HYPERLINK("#РТУС!"&amp;CELL("адрес",Проверка!Q88),"###"))),"")</f>
        <v/>
      </c>
      <c r="R88" s="13" t="str">
        <f ca="1">IF(РТУС!R88="",HYPERLINK("#РТУС!"&amp;CELL("адрес",Проверка!R88),"заполнить"),HYPERLINK("#Проверка!"&amp;CELL("адрес",Проверка!R88),РТУС!R88))</f>
        <v>заполнить</v>
      </c>
      <c r="S88" s="13" t="str">
        <f>IF(РТУС!S88="","",РТУС!S88)</f>
        <v/>
      </c>
      <c r="T88" s="13" t="str">
        <f>IF(РТУС!T88="","",РТУС!T88)</f>
        <v/>
      </c>
      <c r="U88" s="13" t="str">
        <f>IF(РТУС!U88="","",РТУС!U88)</f>
        <v/>
      </c>
      <c r="V88" s="13" t="str">
        <f ca="1">IF(РТУС!V88="",HYPERLINK("#РТУС!"&amp;CELL("адрес",Проверка!V88),"заполнить"),IF(OR(РТУС!V88="Договор участия в долевом строительстве",РТУС!V88="Предварительный договор участия в долевом строительстве",РТУС!V88="Определение Арбитражного суда",РТУС!V88="Решение суда общей юрисдикции",РТУС!V88="Иные договоры"),HYPERLINK("#Проверка!"&amp;CELL("адрес",Проверка!V88),РТУС!V88),HYPERLINK("#РТУС!"&amp;CELL("адрес",Проверка!V88),"###")))</f>
        <v>заполнить</v>
      </c>
      <c r="W88" s="13" t="str">
        <f ca="1">IF(РТУС!W88="",HYPERLINK("#РТУС!"&amp;CELL("адрес",Проверка!W88),"заполнить"),HYPERLINK("#Проверка!"&amp;CELL("адрес",Проверка!W88),РТУС!W88))</f>
        <v>заполнить</v>
      </c>
      <c r="X88" s="15" t="str">
        <f ca="1">IF(РТУС!X88="",HYPERLINK("#РТУС!"&amp;CELL("адрес",Проверка!X88),"заполнить"),IF(AND(LEN(РТУС!X88)=5,РТУС!X88&lt;TODAY()),HYPERLINK("#Проверка!"&amp;CELL("адрес",Проверка!X88),РТУС!X88),HYPERLINK("#РТУС!"&amp;CELL("адрес",Проверка!X88),"###")))</f>
        <v>заполнить</v>
      </c>
      <c r="Y88" s="13" t="str">
        <f>IF(РТУС!Y88="","",РТУС!Y88)</f>
        <v/>
      </c>
      <c r="Z88" s="15" t="str">
        <f ca="1">IF(РТУС!Z88="","",IF(AND(LEN(РТУС!Z88)=5,РТУС!Z88&lt;TODAY()),HYPERLINK("#Проверка!"&amp;CELL("адрес",Проверка!Z88),РТУС!Z88),HYPERLINK("#РТУС!"&amp;CELL("адрес",Проверка!Z88),"###")))</f>
        <v/>
      </c>
      <c r="AA88" s="18" t="str">
        <f ca="1">IF(РТУС!AA88="",HYPERLINK("#РТУС!"&amp;CELL("адрес",Проверка!AA88),"заполнить"),IF(ISNUMBER(РТУС!AA88)=TRUE,HYPERLINK("#Проверка!"&amp;CELL("адрес",Проверка!AA88),РТУС!AA88),HYPERLINK("#РТУС!"&amp;CELL("адрес",Проверка!AA88),"###")))</f>
        <v>заполнить</v>
      </c>
      <c r="AB88" s="18" t="str">
        <f ca="1">IF(РТУС!AB88="",HYPERLINK("#РТУС!"&amp;CELL("адрес",Проверка!AB88),"заполнить"),IF(ISNUMBER(РТУС!AB88)=TRUE,HYPERLINK("#Проверка!"&amp;CELL("адрес",Проверка!AB88),РТУС!AB88),HYPERLINK("#РТУС!"&amp;CELL("адрес",Проверка!AB88),"###")))</f>
        <v>заполнить</v>
      </c>
      <c r="AC88" s="18" t="str">
        <f ca="1">IF(РТУС!AC88="","",IF(ISNUMBER(РТУС!AC88)=TRUE,HYPERLINK("#Проверка!"&amp;CELL("адрес",Проверка!AC88),РТУС!AC88),HYPERLINK("#РТУС!"&amp;CELL("адрес",Проверка!AC88),"###")))</f>
        <v/>
      </c>
      <c r="AD88" s="18" t="str">
        <f ca="1">IF(РТУС!AD88="","",IF(ISNUMBER(РТУС!AD88)=TRUE,HYPERLINK("#Проверка!"&amp;CELL("адрес",Проверка!AD88),РТУС!AD88),HYPERLINK("#РТУС!"&amp;CELL("адрес",Проверка!AD88),"###")))</f>
        <v/>
      </c>
      <c r="AE88" s="13" t="str">
        <f>IF(РТУС!AE88="","",РТУС!AE88)</f>
        <v/>
      </c>
      <c r="AF88" s="15" t="str">
        <f ca="1">IF(РТУС!AE88="","",IF(РТУС!AF88="",HYPERLINK("#РТУС!"&amp;CELL("адрес",Проверка!AF88),"заполнить"),IF(AND(LEN(РТУС!AF88)=5,РТУС!AF88&lt;TODAY()),HYPERLINK("#Проверка!"&amp;CELL("адрес",Проверка!AF88),РТУС!AF88),HYPERLINK("#РТУС!"&amp;CELL("адрес",Проверка!AF88),"###"))))</f>
        <v/>
      </c>
      <c r="AG88" s="13"/>
      <c r="AH88" s="15" t="str">
        <f ca="1">IF(РТУС!AE88="","",IF(РТУС!AH88="",HYPERLINK("#РТУС!"&amp;CELL("адрес",Проверка!AH88),"заполнить"),IF(AND(LEN(РТУС!AH88)=5,РТУС!AH88&lt;TODAY()),HYPERLINK("#Проверка!"&amp;CELL("адрес",Проверка!AH88),РТУС!AH88),HYPERLINK("#РТУС!"&amp;CELL("адрес",Проверка!AH88),"###"))))</f>
        <v/>
      </c>
      <c r="AI88" s="15" t="str">
        <f ca="1">IF(РТУС!AE88="","",IF(РТУС!AI88="",HYPERLINK("#РТУС!"&amp;CELL("адрес",Проверка!AI88),"заполнить"),HYPERLINK("#Проверка!"&amp;CELL("адрес",Проверка!AI88),РТУС!AI88)))</f>
        <v/>
      </c>
      <c r="AJ88" s="13" t="str">
        <f ca="1">IF(РТУС!AE88="","",IF(РТУС!AJ88="",HYPERLINK("#РТУС!"&amp;CELL("адрес",Проверка!AJ88),"заполнить"),IF(OR(РТУС!AJ88="Юрлицо",РТУС!AJ88="Физлицо",РТУС!AJ88="ИП"),HYPERLINK("#Проверка!"&amp;CELL("адрес",Проверка!AJ88),РТУС!AJ88),HYPERLINK("#РТУС!"&amp;CELL("адрес",Проверка!AJ88),"###"))))</f>
        <v/>
      </c>
      <c r="AK88" s="13" t="str">
        <f ca="1">IF(РТУС!AK88="",HYPERLINK("#РТУС!"&amp;CELL("адрес",Проверка!AK88),"заполнить"),IF(OR(РТУС!AK88="Квартира",РТУС!AK88="Кладовая",РТУС!AK88="Машино-место",РТУС!AK88="Нежилое помещение"),HYPERLINK("#Проверка!"&amp;CELL("адрес",Проверка!AK88),РТУС!AK88),HYPERLINK("#РТУС!"&amp;CELL("адрес",Проверка!AK88),"###")))</f>
        <v>заполнить</v>
      </c>
      <c r="AL88" s="13" t="str">
        <f ca="1">IF(РТУС!AL88="",HYPERLINK("#РТУС!"&amp;CELL("адрес",Проверка!AL88),"заполнить"),HYPERLINK("#Проверка!"&amp;CELL("адрес",Проверка!AL88),РТУС!AL88))</f>
        <v>заполнить</v>
      </c>
      <c r="AM88" s="18" t="str">
        <f ca="1">IF(РТУС!AM88="",HYPERLINK("#РТУС!"&amp;CELL("адрес",Проверка!AM88),"заполнить"),IF(ISNUMBER(РТУС!AM88)=TRUE,IF(РТУС!AK88="Нежилое помещение",IF(РТУС!AM88&gt;7,HYPERLINK("#РТУС!"&amp;CELL("адрес",Проверка!AM88),"не больше 7 кв.м."),РТУС!AM88),HYPERLINK("#Проверка!"&amp;CELL("адрес",Проверка!AM88),РТУС!AM88)),HYPERLINK("#РТУС!"&amp;CELL("адрес",Проверка!AM88),"###")))</f>
        <v>заполнить</v>
      </c>
      <c r="AN88" s="13" t="str">
        <f ca="1">IF(РТУС!AN88="",HYPERLINK("#РТУС!"&amp;CELL("адрес",Проверка!AN88),"заполнить"),IF(OR(РТУС!AN88="Общая площадь помещения",РТУС!AN88="Общая приведенная площадь жилого помещения",РТУС!AN88="Общая площадь жилого помещения с учетом лоджий, балконов, террас и веранд"),HYPERLINK("#Проверка!"&amp;CELL("адрес",Проверка!AN88),РТУС!AN88),HYPERLINK("#РТУС!"&amp;CELL("адрес",Проверка!AN88),"###")))</f>
        <v>заполнить</v>
      </c>
      <c r="AO88" s="13" t="str">
        <f ca="1">IF(OR(РТУС!AK88="Квартира",РТУС!A88="Нежилое помещение"),IF(РТУС!AO88="",HYPERLINK("#РТУС!"&amp;CELL("адрес",Проверка!AO88),"заполнить"),IF(ISNUMBER(РТУС!AO88)=TRUE,HYPERLINK("#Проверка!"&amp;CELL("адрес",Проверка!AO88),РТУС!AO88),HYPERLINK("#РТУС!"&amp;CELL("адрес",Проверка!AO88),"###"))),"")</f>
        <v/>
      </c>
      <c r="AP88" s="13" t="str">
        <f>IF(РТУС!AP88="","",РТУС!AP88)</f>
        <v/>
      </c>
      <c r="AQ88" s="13" t="str">
        <f ca="1">IF(РТУС!AQ88="",HYPERLINK("#РТУС!"&amp;CELL("адрес",Проверка!AQ88),"заполнить"),HYPERLINK("#Проверка!"&amp;CELL("адрес",Проверка!AQ88),РТУС!AQ88))</f>
        <v>заполнить</v>
      </c>
      <c r="AR88" s="18" t="str">
        <f ca="1">IF(РТУС!AR88="",HYPERLINK("#РТУС!"&amp;CELL("адрес",Проверка!AR88),"заполнить"),IF(ISNUMBER(РТУС!AR88)=FALSE,HYPERLINK("#РТУС!"&amp;CELL("адрес",Проверка!AR88),"###"),IF(РТУС!G88="1",IF(РТУС!AB88=РТУС!AR88+РТУС!AU88,HYPERLINK("#Проверка!"&amp;CELL("адрес",Проверка!AR88),РТУС!AR88),HYPERLINK("#РТУС!"&amp;CELL("адрес",Проверка!AR88),"сверить суммы")),IF(РТУС!AB88=(SUMIF(РТУС!$A$4:$A$1000,A88,РТУС!$AR$4:$AR$1000)+SUMIF(РТУС!$A$4:$A$1000,A88,РТУС!$AU$4:$AU$1000)),HYPERLINK("#Проверка!"&amp;CELL("адрес",Проверка!AR88),РТУС!AR88),HYPERLINK("#РТУС!"&amp;CELL("адрес",Проверка!AR88),"сверить суммы")))))</f>
        <v>заполнить</v>
      </c>
      <c r="AS88" s="13" t="str">
        <f>IF(РТУС!AS88="","",РТУС!AS88)</f>
        <v/>
      </c>
      <c r="AT88" s="18" t="str">
        <f ca="1">IF(РТУС!AT88="",HYPERLINK("#РТУС!"&amp;CELL("адрес",Проверка!AT88),"заполнить"),IF(ISNUMBER(РТУС!AT88)=FALSE,HYPERLINK("#РТУС!"&amp;CELL("адрес",Проверка!AT88),"###"),IF(РТУС!AT88=РТУС!AR88,HYPERLINK("#Проверка!"&amp;CELL("адрес",Проверка!AT88),РТУС!AT88),HYPERLINK("#РТУС!"&amp;CELL("адрес",Проверка!AT88),"сверить суммы"))))</f>
        <v>заполнить</v>
      </c>
      <c r="AU88" s="18" t="str">
        <f ca="1">IF(РТУС!AU88="",HYPERLINK("#РТУС!"&amp;CELL("адрес",Проверка!AU88),"заполнить"),IF(ISNUMBER(РТУС!AU88)=FALSE,HYPERLINK("#РТУС!"&amp;CELL("адрес",Проверка!AU88),"###"),IF(РТУС!G88="1",IF(РТУС!AB88=РТУС!AR88+РТУС!AU88,HYPERLINK("#Проверка!"&amp;CELL("адрес",Проверка!AU88),РТУС!AU88),HYPERLINK("#РТУС!"&amp;CELL("адрес",Проверка!AU88),"сверить суммы")),IF(РТУС!AB88=(SUMIF(РТУС!$A$4:$A$1000,A88,РТУС!$AR$4:$AR$1000)+SUMIF(РТУС!$A$4:$A$1000,A88,РТУС!$AU$4:$AU$1000)),HYPERLINK("#Проверка!"&amp;CELL("адрес",Проверка!AU88),РТУС!AU88),HYPERLINK("#РТУС!"&amp;CELL("адрес",Проверка!AU88),"сверить суммы")))))</f>
        <v>заполнить</v>
      </c>
      <c r="AV88" s="13" t="str">
        <f ca="1">IF(РТУС!AV88="",HYPERLINK("#РТУС!"&amp;CELL("адрес",Проверка!AV88),"заполнить"),IF(OR(РТУС!AV88="Требование о передаче жилого помещения",РТУС!AV88="Требование о передаче машино-места",РТУС!AV88="Требования о передаче нежилого помещения",РТУС!AV88="Денежные требования"),HYPERLINK("#Проверка!"&amp;CELL("адрес",Проверка!AV88),РТУС!AV88),HYPERLINK("#РТУС!"&amp;CELL("адрес",Проверка!AV88),"###")))</f>
        <v>заполнить</v>
      </c>
      <c r="AW88" s="13" t="str">
        <f ca="1">IF(РТУС!AW88="",HYPERLINK("#РТУС!"&amp;CELL("адрес",Проверка!AW88),"заполнить"),IF(OR(РТУС!AW88="Включен в полном объеме",РТУС!AW88="Включен частично"),HYPERLINK("#Проверка!"&amp;CELL("адрес",Проверка!AW88),РТУС!AW88),HYPERLINK("#РТУС!"&amp;CELL("адрес",Проверка!AW88),"###")))</f>
        <v>заполнить</v>
      </c>
      <c r="AX88" s="15" t="str">
        <f ca="1">IF(РТУС!AX88="",HYPERLINK("#РТУС!"&amp;CELL("адрес",Проверка!AX88),"заполнить"),IF(AND(LEN(РТУС!AX88)=5,РТУС!AX88&lt;TODAY()),HYPERLINK("#Проверка!"&amp;CELL("адрес",Проверка!AX88),РТУС!AX88),HYPERLINK("#РТУС!"&amp;CELL("адрес",Проверка!AX88),"###")))</f>
        <v>заполнить</v>
      </c>
      <c r="AY88" s="15" t="str">
        <f ca="1">IF(РТУС!AY88="",HYPERLINK("#РТУС!"&amp;CELL("адрес",Проверка!AY88),"заполнить"),IF(AND(LEN(РТУС!AY88)=5,РТУС!AY88&lt;TODAY()),HYPERLINK("#Проверка!"&amp;CELL("адрес",Проверка!AY88),РТУС!AY88),HYPERLINK("#РТУС!"&amp;CELL("адрес",Проверка!AY88),"###")))</f>
        <v>заполнить</v>
      </c>
    </row>
    <row r="89" spans="1:51" x14ac:dyDescent="0.25">
      <c r="A89" s="10" t="str">
        <f>РТУС!A89</f>
        <v>.</v>
      </c>
      <c r="B89" s="13" t="str">
        <f ca="1">IF(РТУС!B89="",HYPERLINK("#РТУС!"&amp;CELL("адрес",Проверка!B89),"заполнить"),IF(AND(LEN(РТУС!B89)=10,РТУС!B88=РТУС!B89),HYPERLINK("#Проверка!"&amp;CELL("адрес",Проверка!B89),РТУС!B89),HYPERLINK("#РТУС!"&amp;CELL("адрес",Проверка!B89),"###")))</f>
        <v>заполнить</v>
      </c>
      <c r="C89" s="13" t="str">
        <f ca="1">IF(РТУС!C89="",HYPERLINK("#РТУС!"&amp;CELL("адрес",Проверка!C89),"заполнить"),IF(AND(ISNUMBER(РТУС!C89)=TRUE,РТУС!C89&gt;0,РТУС!C88=РТУС!C89),HYPERLINK("#Проверка!"&amp;CELL("адрес",Проверка!C89),РТУС!C89),HYPERLINK("#РТУС!"&amp;CELL("адрес",Проверка!C89),"###")))</f>
        <v>заполнить</v>
      </c>
      <c r="D89" s="13" t="str">
        <f>IF(РТУС!D89="","",РТУС!D89)</f>
        <v/>
      </c>
      <c r="E89" s="13" t="str">
        <f ca="1">IF(РТУС!E89="",HYPERLINK("#РТУС!"&amp;CELL("адрес",Проверка!E89),"заполнить"),IF(РТУС!E88=РТУС!E89,HYPERLINK("#Проверка!"&amp;CELL("адрес",Проверка!E89),РТУС!E89),HYPERLINK("#РТУС!"&amp;CELL("адрес",Проверка!E89),"###")))</f>
        <v>заполнить</v>
      </c>
      <c r="F89" s="13" t="str">
        <f ca="1">IF(РТУС!F89="",HYPERLINK("#РТУС!"&amp;CELL("адрес",Проверка!F89),"заполнить"),HYPERLINK("#Проверка!"&amp;CELL("адрес",Проверка!F89),РТУС!F89))</f>
        <v>заполнить</v>
      </c>
      <c r="G89" s="20" t="str">
        <f ca="1">IF(РТУС!G89="",HYPERLINK("#РТУС!"&amp;CELL("адрес",Проверка!G89),"заполнить"),IF(РТУС!G89="1",HYPERLINK("#Проверка!"&amp;CELL("адрес",Проверка!G89),"1"),IF(AND(ISNUMBER(РТУС!G89)=TRUE,РТУС!G89&lt;=1,РТУС!G89&gt;0),IF(SUMIF(РТУС!$A$4:$A$1000,A89,РТУС!$G$4:$G$1000)=1,HYPERLINK("#Проверка!"&amp;CELL("адрес",Проверка!G89),РТУС!G89),HYPERLINK("#РТУС!"&amp;CELL("адрес",Проверка!G89),"сумма долей ≠ 1")),HYPERLINK("#РТУС!"&amp;CELL("адрес",Проверка!G89),"###"))))</f>
        <v>заполнить</v>
      </c>
      <c r="H89" s="13" t="str">
        <f ca="1">IF(РТУС!H89="",HYPERLINK("#РТУС!"&amp;CELL("адрес",Проверка!H89),"заполнить"),IF(OR(РТУС!H89="Юрлицо",РТУС!H89="Физлицо",РТУС!H89="ИП"),HYPERLINK("#Проверка!"&amp;CELL("адрес",Проверка!H89),РТУС!H89),HYPERLINK("#РТУС!"&amp;CELL("адрес",Проверка!H89),"###")))</f>
        <v>заполнить</v>
      </c>
      <c r="I89" s="13" t="str">
        <f ca="1">IF(OR(РТУС!H89="Юрлицо",РТУС!H89="ИП"),IF(РТУС!I89="",HYPERLINK("#РТУС!"&amp;CELL("адрес",Проверка!I89),"заполнить"),IF(OR(LEN(РТУС!I89)=10,LEN(РТУС!I89)=12),HYPERLINK("#Проверка!"&amp;CELL("адрес",Проверка!I89),РТУС!I89),HYPERLINK("#РТУС!"&amp;CELL("адрес",Проверка!I89),"###"))),"")</f>
        <v/>
      </c>
      <c r="J89" s="15" t="str">
        <f ca="1">IF(РТУС!J89="","",IF(AND(LEN(РТУС!J89)=5,РТУС!J89&lt;TODAY()),HYPERLINK("#Проверка!"&amp;CELL("адрес",Проверка!J89),РТУС!J89),HYPERLINK("#РТУС!"&amp;CELL("адрес",Проверка!J89),"###")))</f>
        <v/>
      </c>
      <c r="K89" s="13" t="str">
        <f>IF(РТУС!K89="","",РТУС!K89)</f>
        <v/>
      </c>
      <c r="L89" s="13" t="str">
        <f ca="1">IF(OR(РТУС!H89="Физлицо",РТУС!H89="ИП"),IF(РТУС!L89="",HYPERLINK("#РТУС!"&amp;CELL("адрес",Проверка!L89),"заполнить"),IF(OR(РТУС!L89="Загранпаспорт гражданина РФ",РТУС!L89="Паспорт гражданина РФ",РТУС!L89="Иностранный паспорт",РТУС!L89="Свидетельство о рождении",РТУС!L89="Вид на жительство"),HYPERLINK("#Проверка!"&amp;CELL("адрес",Проверка!L89),РТУС!L89),HYPERLINK("#РТУС!"&amp;CELL("адрес",Проверка!L89),"###"))),"")</f>
        <v/>
      </c>
      <c r="M89" s="13" t="str">
        <f ca="1">IF(AND(OR(РТУС!L89="Паспорт гражданина РФ",РТУС!L89="Свидетельство о рождении"),РТУС!M89=""),HYPERLINK("#РТУС!"&amp;CELL("адрес",Проверка!M89),"заполнить"),IF(РТУС!L89="Паспорт гражданина РФ",IF(LEN(РТУС!M89)=4,HYPERLINK("#Проверка!"&amp;CELL("адрес",Проверка!M89),РТУС!M89),HYPERLINK("#РТУС!"&amp;CELL("адрес",Проверка!M89),"###")),IF(РТУС!L89="Свидетельство о рождении",HYPERLINK("#Проверка!"&amp;CELL("адрес",Проверка!M89),РТУС!M89),"")))</f>
        <v/>
      </c>
      <c r="N89" s="13" t="str">
        <f ca="1">IF(РТУС!L89="","",IF(РТУС!N89="",HYPERLINK("#РТУС!"&amp;CELL("адрес",Проверка!N89),"заполнить"),IF(OR(РТУС!L89="Паспорт гражданина РФ",РТУС!L89="Свидетельство о рождении"),IF(LEN(РТУС!N89)=6,HYPERLINK("#Проверка!"&amp;CELL("адрес",Проверка!N89),РТУС!N89),HYPERLINK("#РТУС!"&amp;CELL("адрес",Проверка!N89),"###")),HYPERLINK("#Проверка!"&amp;CELL("адрес",Проверка!N89),РТУС!N89))))</f>
        <v/>
      </c>
      <c r="O89" s="15" t="str">
        <f ca="1">IF(РТУС!L89="","",IF(РТУС!O89="",HYPERLINK("#РТУС!"&amp;CELL("адрес",Проверка!O89),"заполнить"),IF(AND(LEN(РТУС!O89)=5,РТУС!O89&lt;TODAY()),IF(РТУС!L89="Свидетельство о рождении",IF(РТУС!O89&gt;EDATE(TODAY(),-168),HYPERLINK("#Проверка!"&amp;CELL("адрес",Проверка!O89),РТУС!O89),HYPERLINK("#РТУС!"&amp;CELL("адрес",Проверка!O89),"недействительно")),HYPERLINK("#Проверка!"&amp;CELL("адрес",Проверка!O89),РТУС!O89)),HYPERLINK("#РТУС!"&amp;CELL("адрес",Проверка!O89),"###"))))</f>
        <v/>
      </c>
      <c r="P89" s="21" t="str">
        <f ca="1">IF(РТУС!L89="Паспорт гражданина РФ",IF(РТУС!P89="",HYPERLINK("#РТУС!"&amp;CELL("адрес",Проверка!P89),"заполнить"),HYPERLINK("#Проверка!"&amp;CELL("адрес",Проверка!P89),РТУС!P89)),"")</f>
        <v/>
      </c>
      <c r="Q89" s="13" t="str">
        <f ca="1">IF(РТУС!L89="Паспорт гражданина РФ",IF(РТУС!Q89="",HYPERLINK("#РТУС!"&amp;CELL("адрес",Проверка!Q89),"заполнить"),IF(LEN(РТУС!Q89)=7,HYPERLINK("#Проверка!"&amp;CELL("адрес",Проверка!Q89),РТУС!Q89),HYPERLINK("#РТУС!"&amp;CELL("адрес",Проверка!Q89),"###"))),"")</f>
        <v/>
      </c>
      <c r="R89" s="13" t="str">
        <f ca="1">IF(РТУС!R89="",HYPERLINK("#РТУС!"&amp;CELL("адрес",Проверка!R89),"заполнить"),HYPERLINK("#Проверка!"&amp;CELL("адрес",Проверка!R89),РТУС!R89))</f>
        <v>заполнить</v>
      </c>
      <c r="S89" s="13" t="str">
        <f>IF(РТУС!S89="","",РТУС!S89)</f>
        <v/>
      </c>
      <c r="T89" s="13" t="str">
        <f>IF(РТУС!T89="","",РТУС!T89)</f>
        <v/>
      </c>
      <c r="U89" s="13" t="str">
        <f>IF(РТУС!U89="","",РТУС!U89)</f>
        <v/>
      </c>
      <c r="V89" s="13" t="str">
        <f ca="1">IF(РТУС!V89="",HYPERLINK("#РТУС!"&amp;CELL("адрес",Проверка!V89),"заполнить"),IF(OR(РТУС!V89="Договор участия в долевом строительстве",РТУС!V89="Предварительный договор участия в долевом строительстве",РТУС!V89="Определение Арбитражного суда",РТУС!V89="Решение суда общей юрисдикции",РТУС!V89="Иные договоры"),HYPERLINK("#Проверка!"&amp;CELL("адрес",Проверка!V89),РТУС!V89),HYPERLINK("#РТУС!"&amp;CELL("адрес",Проверка!V89),"###")))</f>
        <v>заполнить</v>
      </c>
      <c r="W89" s="13" t="str">
        <f ca="1">IF(РТУС!W89="",HYPERLINK("#РТУС!"&amp;CELL("адрес",Проверка!W89),"заполнить"),HYPERLINK("#Проверка!"&amp;CELL("адрес",Проверка!W89),РТУС!W89))</f>
        <v>заполнить</v>
      </c>
      <c r="X89" s="15" t="str">
        <f ca="1">IF(РТУС!X89="",HYPERLINK("#РТУС!"&amp;CELL("адрес",Проверка!X89),"заполнить"),IF(AND(LEN(РТУС!X89)=5,РТУС!X89&lt;TODAY()),HYPERLINK("#Проверка!"&amp;CELL("адрес",Проверка!X89),РТУС!X89),HYPERLINK("#РТУС!"&amp;CELL("адрес",Проверка!X89),"###")))</f>
        <v>заполнить</v>
      </c>
      <c r="Y89" s="13" t="str">
        <f>IF(РТУС!Y89="","",РТУС!Y89)</f>
        <v/>
      </c>
      <c r="Z89" s="15" t="str">
        <f ca="1">IF(РТУС!Z89="","",IF(AND(LEN(РТУС!Z89)=5,РТУС!Z89&lt;TODAY()),HYPERLINK("#Проверка!"&amp;CELL("адрес",Проверка!Z89),РТУС!Z89),HYPERLINK("#РТУС!"&amp;CELL("адрес",Проверка!Z89),"###")))</f>
        <v/>
      </c>
      <c r="AA89" s="18" t="str">
        <f ca="1">IF(РТУС!AA89="",HYPERLINK("#РТУС!"&amp;CELL("адрес",Проверка!AA89),"заполнить"),IF(ISNUMBER(РТУС!AA89)=TRUE,HYPERLINK("#Проверка!"&amp;CELL("адрес",Проверка!AA89),РТУС!AA89),HYPERLINK("#РТУС!"&amp;CELL("адрес",Проверка!AA89),"###")))</f>
        <v>заполнить</v>
      </c>
      <c r="AB89" s="18" t="str">
        <f ca="1">IF(РТУС!AB89="",HYPERLINK("#РТУС!"&amp;CELL("адрес",Проверка!AB89),"заполнить"),IF(ISNUMBER(РТУС!AB89)=TRUE,HYPERLINK("#Проверка!"&amp;CELL("адрес",Проверка!AB89),РТУС!AB89),HYPERLINK("#РТУС!"&amp;CELL("адрес",Проверка!AB89),"###")))</f>
        <v>заполнить</v>
      </c>
      <c r="AC89" s="18" t="str">
        <f ca="1">IF(РТУС!AC89="","",IF(ISNUMBER(РТУС!AC89)=TRUE,HYPERLINK("#Проверка!"&amp;CELL("адрес",Проверка!AC89),РТУС!AC89),HYPERLINK("#РТУС!"&amp;CELL("адрес",Проверка!AC89),"###")))</f>
        <v/>
      </c>
      <c r="AD89" s="18" t="str">
        <f ca="1">IF(РТУС!AD89="","",IF(ISNUMBER(РТУС!AD89)=TRUE,HYPERLINK("#Проверка!"&amp;CELL("адрес",Проверка!AD89),РТУС!AD89),HYPERLINK("#РТУС!"&amp;CELL("адрес",Проверка!AD89),"###")))</f>
        <v/>
      </c>
      <c r="AE89" s="13" t="str">
        <f>IF(РТУС!AE89="","",РТУС!AE89)</f>
        <v/>
      </c>
      <c r="AF89" s="15" t="str">
        <f ca="1">IF(РТУС!AE89="","",IF(РТУС!AF89="",HYPERLINK("#РТУС!"&amp;CELL("адрес",Проверка!AF89),"заполнить"),IF(AND(LEN(РТУС!AF89)=5,РТУС!AF89&lt;TODAY()),HYPERLINK("#Проверка!"&amp;CELL("адрес",Проверка!AF89),РТУС!AF89),HYPERLINK("#РТУС!"&amp;CELL("адрес",Проверка!AF89),"###"))))</f>
        <v/>
      </c>
      <c r="AG89" s="13"/>
      <c r="AH89" s="15" t="str">
        <f ca="1">IF(РТУС!AE89="","",IF(РТУС!AH89="",HYPERLINK("#РТУС!"&amp;CELL("адрес",Проверка!AH89),"заполнить"),IF(AND(LEN(РТУС!AH89)=5,РТУС!AH89&lt;TODAY()),HYPERLINK("#Проверка!"&amp;CELL("адрес",Проверка!AH89),РТУС!AH89),HYPERLINK("#РТУС!"&amp;CELL("адрес",Проверка!AH89),"###"))))</f>
        <v/>
      </c>
      <c r="AI89" s="15" t="str">
        <f ca="1">IF(РТУС!AE89="","",IF(РТУС!AI89="",HYPERLINK("#РТУС!"&amp;CELL("адрес",Проверка!AI89),"заполнить"),HYPERLINK("#Проверка!"&amp;CELL("адрес",Проверка!AI89),РТУС!AI89)))</f>
        <v/>
      </c>
      <c r="AJ89" s="13" t="str">
        <f ca="1">IF(РТУС!AE89="","",IF(РТУС!AJ89="",HYPERLINK("#РТУС!"&amp;CELL("адрес",Проверка!AJ89),"заполнить"),IF(OR(РТУС!AJ89="Юрлицо",РТУС!AJ89="Физлицо",РТУС!AJ89="ИП"),HYPERLINK("#Проверка!"&amp;CELL("адрес",Проверка!AJ89),РТУС!AJ89),HYPERLINK("#РТУС!"&amp;CELL("адрес",Проверка!AJ89),"###"))))</f>
        <v/>
      </c>
      <c r="AK89" s="13" t="str">
        <f ca="1">IF(РТУС!AK89="",HYPERLINK("#РТУС!"&amp;CELL("адрес",Проверка!AK89),"заполнить"),IF(OR(РТУС!AK89="Квартира",РТУС!AK89="Кладовая",РТУС!AK89="Машино-место",РТУС!AK89="Нежилое помещение"),HYPERLINK("#Проверка!"&amp;CELL("адрес",Проверка!AK89),РТУС!AK89),HYPERLINK("#РТУС!"&amp;CELL("адрес",Проверка!AK89),"###")))</f>
        <v>заполнить</v>
      </c>
      <c r="AL89" s="13" t="str">
        <f ca="1">IF(РТУС!AL89="",HYPERLINK("#РТУС!"&amp;CELL("адрес",Проверка!AL89),"заполнить"),HYPERLINK("#Проверка!"&amp;CELL("адрес",Проверка!AL89),РТУС!AL89))</f>
        <v>заполнить</v>
      </c>
      <c r="AM89" s="18" t="str">
        <f ca="1">IF(РТУС!AM89="",HYPERLINK("#РТУС!"&amp;CELL("адрес",Проверка!AM89),"заполнить"),IF(ISNUMBER(РТУС!AM89)=TRUE,IF(РТУС!AK89="Нежилое помещение",IF(РТУС!AM89&gt;7,HYPERLINK("#РТУС!"&amp;CELL("адрес",Проверка!AM89),"не больше 7 кв.м."),РТУС!AM89),HYPERLINK("#Проверка!"&amp;CELL("адрес",Проверка!AM89),РТУС!AM89)),HYPERLINK("#РТУС!"&amp;CELL("адрес",Проверка!AM89),"###")))</f>
        <v>заполнить</v>
      </c>
      <c r="AN89" s="13" t="str">
        <f ca="1">IF(РТУС!AN89="",HYPERLINK("#РТУС!"&amp;CELL("адрес",Проверка!AN89),"заполнить"),IF(OR(РТУС!AN89="Общая площадь помещения",РТУС!AN89="Общая приведенная площадь жилого помещения",РТУС!AN89="Общая площадь жилого помещения с учетом лоджий, балконов, террас и веранд"),HYPERLINK("#Проверка!"&amp;CELL("адрес",Проверка!AN89),РТУС!AN89),HYPERLINK("#РТУС!"&amp;CELL("адрес",Проверка!AN89),"###")))</f>
        <v>заполнить</v>
      </c>
      <c r="AO89" s="13" t="str">
        <f ca="1">IF(OR(РТУС!AK89="Квартира",РТУС!A89="Нежилое помещение"),IF(РТУС!AO89="",HYPERLINK("#РТУС!"&amp;CELL("адрес",Проверка!AO89),"заполнить"),IF(ISNUMBER(РТУС!AO89)=TRUE,HYPERLINK("#Проверка!"&amp;CELL("адрес",Проверка!AO89),РТУС!AO89),HYPERLINK("#РТУС!"&amp;CELL("адрес",Проверка!AO89),"###"))),"")</f>
        <v/>
      </c>
      <c r="AP89" s="13" t="str">
        <f>IF(РТУС!AP89="","",РТУС!AP89)</f>
        <v/>
      </c>
      <c r="AQ89" s="13" t="str">
        <f ca="1">IF(РТУС!AQ89="",HYPERLINK("#РТУС!"&amp;CELL("адрес",Проверка!AQ89),"заполнить"),HYPERLINK("#Проверка!"&amp;CELL("адрес",Проверка!AQ89),РТУС!AQ89))</f>
        <v>заполнить</v>
      </c>
      <c r="AR89" s="18" t="str">
        <f ca="1">IF(РТУС!AR89="",HYPERLINK("#РТУС!"&amp;CELL("адрес",Проверка!AR89),"заполнить"),IF(ISNUMBER(РТУС!AR89)=FALSE,HYPERLINK("#РТУС!"&amp;CELL("адрес",Проверка!AR89),"###"),IF(РТУС!G89="1",IF(РТУС!AB89=РТУС!AR89+РТУС!AU89,HYPERLINK("#Проверка!"&amp;CELL("адрес",Проверка!AR89),РТУС!AR89),HYPERLINK("#РТУС!"&amp;CELL("адрес",Проверка!AR89),"сверить суммы")),IF(РТУС!AB89=(SUMIF(РТУС!$A$4:$A$1000,A89,РТУС!$AR$4:$AR$1000)+SUMIF(РТУС!$A$4:$A$1000,A89,РТУС!$AU$4:$AU$1000)),HYPERLINK("#Проверка!"&amp;CELL("адрес",Проверка!AR89),РТУС!AR89),HYPERLINK("#РТУС!"&amp;CELL("адрес",Проверка!AR89),"сверить суммы")))))</f>
        <v>заполнить</v>
      </c>
      <c r="AS89" s="13" t="str">
        <f>IF(РТУС!AS89="","",РТУС!AS89)</f>
        <v/>
      </c>
      <c r="AT89" s="18" t="str">
        <f ca="1">IF(РТУС!AT89="",HYPERLINK("#РТУС!"&amp;CELL("адрес",Проверка!AT89),"заполнить"),IF(ISNUMBER(РТУС!AT89)=FALSE,HYPERLINK("#РТУС!"&amp;CELL("адрес",Проверка!AT89),"###"),IF(РТУС!AT89=РТУС!AR89,HYPERLINK("#Проверка!"&amp;CELL("адрес",Проверка!AT89),РТУС!AT89),HYPERLINK("#РТУС!"&amp;CELL("адрес",Проверка!AT89),"сверить суммы"))))</f>
        <v>заполнить</v>
      </c>
      <c r="AU89" s="18" t="str">
        <f ca="1">IF(РТУС!AU89="",HYPERLINK("#РТУС!"&amp;CELL("адрес",Проверка!AU89),"заполнить"),IF(ISNUMBER(РТУС!AU89)=FALSE,HYPERLINK("#РТУС!"&amp;CELL("адрес",Проверка!AU89),"###"),IF(РТУС!G89="1",IF(РТУС!AB89=РТУС!AR89+РТУС!AU89,HYPERLINK("#Проверка!"&amp;CELL("адрес",Проверка!AU89),РТУС!AU89),HYPERLINK("#РТУС!"&amp;CELL("адрес",Проверка!AU89),"сверить суммы")),IF(РТУС!AB89=(SUMIF(РТУС!$A$4:$A$1000,A89,РТУС!$AR$4:$AR$1000)+SUMIF(РТУС!$A$4:$A$1000,A89,РТУС!$AU$4:$AU$1000)),HYPERLINK("#Проверка!"&amp;CELL("адрес",Проверка!AU89),РТУС!AU89),HYPERLINK("#РТУС!"&amp;CELL("адрес",Проверка!AU89),"сверить суммы")))))</f>
        <v>заполнить</v>
      </c>
      <c r="AV89" s="13" t="str">
        <f ca="1">IF(РТУС!AV89="",HYPERLINK("#РТУС!"&amp;CELL("адрес",Проверка!AV89),"заполнить"),IF(OR(РТУС!AV89="Требование о передаче жилого помещения",РТУС!AV89="Требование о передаче машино-места",РТУС!AV89="Требования о передаче нежилого помещения",РТУС!AV89="Денежные требования"),HYPERLINK("#Проверка!"&amp;CELL("адрес",Проверка!AV89),РТУС!AV89),HYPERLINK("#РТУС!"&amp;CELL("адрес",Проверка!AV89),"###")))</f>
        <v>заполнить</v>
      </c>
      <c r="AW89" s="13" t="str">
        <f ca="1">IF(РТУС!AW89="",HYPERLINK("#РТУС!"&amp;CELL("адрес",Проверка!AW89),"заполнить"),IF(OR(РТУС!AW89="Включен в полном объеме",РТУС!AW89="Включен частично"),HYPERLINK("#Проверка!"&amp;CELL("адрес",Проверка!AW89),РТУС!AW89),HYPERLINK("#РТУС!"&amp;CELL("адрес",Проверка!AW89),"###")))</f>
        <v>заполнить</v>
      </c>
      <c r="AX89" s="15" t="str">
        <f ca="1">IF(РТУС!AX89="",HYPERLINK("#РТУС!"&amp;CELL("адрес",Проверка!AX89),"заполнить"),IF(AND(LEN(РТУС!AX89)=5,РТУС!AX89&lt;TODAY()),HYPERLINK("#Проверка!"&amp;CELL("адрес",Проверка!AX89),РТУС!AX89),HYPERLINK("#РТУС!"&amp;CELL("адрес",Проверка!AX89),"###")))</f>
        <v>заполнить</v>
      </c>
      <c r="AY89" s="15" t="str">
        <f ca="1">IF(РТУС!AY89="",HYPERLINK("#РТУС!"&amp;CELL("адрес",Проверка!AY89),"заполнить"),IF(AND(LEN(РТУС!AY89)=5,РТУС!AY89&lt;TODAY()),HYPERLINK("#Проверка!"&amp;CELL("адрес",Проверка!AY89),РТУС!AY89),HYPERLINK("#РТУС!"&amp;CELL("адрес",Проверка!AY89),"###")))</f>
        <v>заполнить</v>
      </c>
    </row>
    <row r="90" spans="1:51" x14ac:dyDescent="0.25">
      <c r="A90" s="10" t="str">
        <f>РТУС!A90</f>
        <v>.</v>
      </c>
      <c r="B90" s="13" t="str">
        <f ca="1">IF(РТУС!B90="",HYPERLINK("#РТУС!"&amp;CELL("адрес",Проверка!B90),"заполнить"),IF(AND(LEN(РТУС!B90)=10,РТУС!B89=РТУС!B90),HYPERLINK("#Проверка!"&amp;CELL("адрес",Проверка!B90),РТУС!B90),HYPERLINK("#РТУС!"&amp;CELL("адрес",Проверка!B90),"###")))</f>
        <v>заполнить</v>
      </c>
      <c r="C90" s="13" t="str">
        <f ca="1">IF(РТУС!C90="",HYPERLINK("#РТУС!"&amp;CELL("адрес",Проверка!C90),"заполнить"),IF(AND(ISNUMBER(РТУС!C90)=TRUE,РТУС!C90&gt;0,РТУС!C89=РТУС!C90),HYPERLINK("#Проверка!"&amp;CELL("адрес",Проверка!C90),РТУС!C90),HYPERLINK("#РТУС!"&amp;CELL("адрес",Проверка!C90),"###")))</f>
        <v>заполнить</v>
      </c>
      <c r="D90" s="13" t="str">
        <f>IF(РТУС!D90="","",РТУС!D90)</f>
        <v/>
      </c>
      <c r="E90" s="13" t="str">
        <f ca="1">IF(РТУС!E90="",HYPERLINK("#РТУС!"&amp;CELL("адрес",Проверка!E90),"заполнить"),IF(РТУС!E89=РТУС!E90,HYPERLINK("#Проверка!"&amp;CELL("адрес",Проверка!E90),РТУС!E90),HYPERLINK("#РТУС!"&amp;CELL("адрес",Проверка!E90),"###")))</f>
        <v>заполнить</v>
      </c>
      <c r="F90" s="13" t="str">
        <f ca="1">IF(РТУС!F90="",HYPERLINK("#РТУС!"&amp;CELL("адрес",Проверка!F90),"заполнить"),HYPERLINK("#Проверка!"&amp;CELL("адрес",Проверка!F90),РТУС!F90))</f>
        <v>заполнить</v>
      </c>
      <c r="G90" s="20" t="str">
        <f ca="1">IF(РТУС!G90="",HYPERLINK("#РТУС!"&amp;CELL("адрес",Проверка!G90),"заполнить"),IF(РТУС!G90="1",HYPERLINK("#Проверка!"&amp;CELL("адрес",Проверка!G90),"1"),IF(AND(ISNUMBER(РТУС!G90)=TRUE,РТУС!G90&lt;=1,РТУС!G90&gt;0),IF(SUMIF(РТУС!$A$4:$A$1000,A90,РТУС!$G$4:$G$1000)=1,HYPERLINK("#Проверка!"&amp;CELL("адрес",Проверка!G90),РТУС!G90),HYPERLINK("#РТУС!"&amp;CELL("адрес",Проверка!G90),"сумма долей ≠ 1")),HYPERLINK("#РТУС!"&amp;CELL("адрес",Проверка!G90),"###"))))</f>
        <v>заполнить</v>
      </c>
      <c r="H90" s="13" t="str">
        <f ca="1">IF(РТУС!H90="",HYPERLINK("#РТУС!"&amp;CELL("адрес",Проверка!H90),"заполнить"),IF(OR(РТУС!H90="Юрлицо",РТУС!H90="Физлицо",РТУС!H90="ИП"),HYPERLINK("#Проверка!"&amp;CELL("адрес",Проверка!H90),РТУС!H90),HYPERLINK("#РТУС!"&amp;CELL("адрес",Проверка!H90),"###")))</f>
        <v>заполнить</v>
      </c>
      <c r="I90" s="13" t="str">
        <f ca="1">IF(OR(РТУС!H90="Юрлицо",РТУС!H90="ИП"),IF(РТУС!I90="",HYPERLINK("#РТУС!"&amp;CELL("адрес",Проверка!I90),"заполнить"),IF(OR(LEN(РТУС!I90)=10,LEN(РТУС!I90)=12),HYPERLINK("#Проверка!"&amp;CELL("адрес",Проверка!I90),РТУС!I90),HYPERLINK("#РТУС!"&amp;CELL("адрес",Проверка!I90),"###"))),"")</f>
        <v/>
      </c>
      <c r="J90" s="15" t="str">
        <f ca="1">IF(РТУС!J90="","",IF(AND(LEN(РТУС!J90)=5,РТУС!J90&lt;TODAY()),HYPERLINK("#Проверка!"&amp;CELL("адрес",Проверка!J90),РТУС!J90),HYPERLINK("#РТУС!"&amp;CELL("адрес",Проверка!J90),"###")))</f>
        <v/>
      </c>
      <c r="K90" s="13" t="str">
        <f>IF(РТУС!K90="","",РТУС!K90)</f>
        <v/>
      </c>
      <c r="L90" s="13" t="str">
        <f ca="1">IF(OR(РТУС!H90="Физлицо",РТУС!H90="ИП"),IF(РТУС!L90="",HYPERLINK("#РТУС!"&amp;CELL("адрес",Проверка!L90),"заполнить"),IF(OR(РТУС!L90="Загранпаспорт гражданина РФ",РТУС!L90="Паспорт гражданина РФ",РТУС!L90="Иностранный паспорт",РТУС!L90="Свидетельство о рождении",РТУС!L90="Вид на жительство"),HYPERLINK("#Проверка!"&amp;CELL("адрес",Проверка!L90),РТУС!L90),HYPERLINK("#РТУС!"&amp;CELL("адрес",Проверка!L90),"###"))),"")</f>
        <v/>
      </c>
      <c r="M90" s="13" t="str">
        <f ca="1">IF(AND(OR(РТУС!L90="Паспорт гражданина РФ",РТУС!L90="Свидетельство о рождении"),РТУС!M90=""),HYPERLINK("#РТУС!"&amp;CELL("адрес",Проверка!M90),"заполнить"),IF(РТУС!L90="Паспорт гражданина РФ",IF(LEN(РТУС!M90)=4,HYPERLINK("#Проверка!"&amp;CELL("адрес",Проверка!M90),РТУС!M90),HYPERLINK("#РТУС!"&amp;CELL("адрес",Проверка!M90),"###")),IF(РТУС!L90="Свидетельство о рождении",HYPERLINK("#Проверка!"&amp;CELL("адрес",Проверка!M90),РТУС!M90),"")))</f>
        <v/>
      </c>
      <c r="N90" s="13" t="str">
        <f ca="1">IF(РТУС!L90="","",IF(РТУС!N90="",HYPERLINK("#РТУС!"&amp;CELL("адрес",Проверка!N90),"заполнить"),IF(OR(РТУС!L90="Паспорт гражданина РФ",РТУС!L90="Свидетельство о рождении"),IF(LEN(РТУС!N90)=6,HYPERLINK("#Проверка!"&amp;CELL("адрес",Проверка!N90),РТУС!N90),HYPERLINK("#РТУС!"&amp;CELL("адрес",Проверка!N90),"###")),HYPERLINK("#Проверка!"&amp;CELL("адрес",Проверка!N90),РТУС!N90))))</f>
        <v/>
      </c>
      <c r="O90" s="15" t="str">
        <f ca="1">IF(РТУС!L90="","",IF(РТУС!O90="",HYPERLINK("#РТУС!"&amp;CELL("адрес",Проверка!O90),"заполнить"),IF(AND(LEN(РТУС!O90)=5,РТУС!O90&lt;TODAY()),IF(РТУС!L90="Свидетельство о рождении",IF(РТУС!O90&gt;EDATE(TODAY(),-168),HYPERLINK("#Проверка!"&amp;CELL("адрес",Проверка!O90),РТУС!O90),HYPERLINK("#РТУС!"&amp;CELL("адрес",Проверка!O90),"недействительно")),HYPERLINK("#Проверка!"&amp;CELL("адрес",Проверка!O90),РТУС!O90)),HYPERLINK("#РТУС!"&amp;CELL("адрес",Проверка!O90),"###"))))</f>
        <v/>
      </c>
      <c r="P90" s="21" t="str">
        <f ca="1">IF(РТУС!L90="Паспорт гражданина РФ",IF(РТУС!P90="",HYPERLINK("#РТУС!"&amp;CELL("адрес",Проверка!P90),"заполнить"),HYPERLINK("#Проверка!"&amp;CELL("адрес",Проверка!P90),РТУС!P90)),"")</f>
        <v/>
      </c>
      <c r="Q90" s="13" t="str">
        <f ca="1">IF(РТУС!L90="Паспорт гражданина РФ",IF(РТУС!Q90="",HYPERLINK("#РТУС!"&amp;CELL("адрес",Проверка!Q90),"заполнить"),IF(LEN(РТУС!Q90)=7,HYPERLINK("#Проверка!"&amp;CELL("адрес",Проверка!Q90),РТУС!Q90),HYPERLINK("#РТУС!"&amp;CELL("адрес",Проверка!Q90),"###"))),"")</f>
        <v/>
      </c>
      <c r="R90" s="13" t="str">
        <f ca="1">IF(РТУС!R90="",HYPERLINK("#РТУС!"&amp;CELL("адрес",Проверка!R90),"заполнить"),HYPERLINK("#Проверка!"&amp;CELL("адрес",Проверка!R90),РТУС!R90))</f>
        <v>заполнить</v>
      </c>
      <c r="S90" s="13" t="str">
        <f>IF(РТУС!S90="","",РТУС!S90)</f>
        <v/>
      </c>
      <c r="T90" s="13" t="str">
        <f>IF(РТУС!T90="","",РТУС!T90)</f>
        <v/>
      </c>
      <c r="U90" s="13" t="str">
        <f>IF(РТУС!U90="","",РТУС!U90)</f>
        <v/>
      </c>
      <c r="V90" s="13" t="str">
        <f ca="1">IF(РТУС!V90="",HYPERLINK("#РТУС!"&amp;CELL("адрес",Проверка!V90),"заполнить"),IF(OR(РТУС!V90="Договор участия в долевом строительстве",РТУС!V90="Предварительный договор участия в долевом строительстве",РТУС!V90="Определение Арбитражного суда",РТУС!V90="Решение суда общей юрисдикции",РТУС!V90="Иные договоры"),HYPERLINK("#Проверка!"&amp;CELL("адрес",Проверка!V90),РТУС!V90),HYPERLINK("#РТУС!"&amp;CELL("адрес",Проверка!V90),"###")))</f>
        <v>заполнить</v>
      </c>
      <c r="W90" s="13" t="str">
        <f ca="1">IF(РТУС!W90="",HYPERLINK("#РТУС!"&amp;CELL("адрес",Проверка!W90),"заполнить"),HYPERLINK("#Проверка!"&amp;CELL("адрес",Проверка!W90),РТУС!W90))</f>
        <v>заполнить</v>
      </c>
      <c r="X90" s="15" t="str">
        <f ca="1">IF(РТУС!X90="",HYPERLINK("#РТУС!"&amp;CELL("адрес",Проверка!X90),"заполнить"),IF(AND(LEN(РТУС!X90)=5,РТУС!X90&lt;TODAY()),HYPERLINK("#Проверка!"&amp;CELL("адрес",Проверка!X90),РТУС!X90),HYPERLINK("#РТУС!"&amp;CELL("адрес",Проверка!X90),"###")))</f>
        <v>заполнить</v>
      </c>
      <c r="Y90" s="13" t="str">
        <f>IF(РТУС!Y90="","",РТУС!Y90)</f>
        <v/>
      </c>
      <c r="Z90" s="15" t="str">
        <f ca="1">IF(РТУС!Z90="","",IF(AND(LEN(РТУС!Z90)=5,РТУС!Z90&lt;TODAY()),HYPERLINK("#Проверка!"&amp;CELL("адрес",Проверка!Z90),РТУС!Z90),HYPERLINK("#РТУС!"&amp;CELL("адрес",Проверка!Z90),"###")))</f>
        <v/>
      </c>
      <c r="AA90" s="18" t="str">
        <f ca="1">IF(РТУС!AA90="",HYPERLINK("#РТУС!"&amp;CELL("адрес",Проверка!AA90),"заполнить"),IF(ISNUMBER(РТУС!AA90)=TRUE,HYPERLINK("#Проверка!"&amp;CELL("адрес",Проверка!AA90),РТУС!AA90),HYPERLINK("#РТУС!"&amp;CELL("адрес",Проверка!AA90),"###")))</f>
        <v>заполнить</v>
      </c>
      <c r="AB90" s="18" t="str">
        <f ca="1">IF(РТУС!AB90="",HYPERLINK("#РТУС!"&amp;CELL("адрес",Проверка!AB90),"заполнить"),IF(ISNUMBER(РТУС!AB90)=TRUE,HYPERLINK("#Проверка!"&amp;CELL("адрес",Проверка!AB90),РТУС!AB90),HYPERLINK("#РТУС!"&amp;CELL("адрес",Проверка!AB90),"###")))</f>
        <v>заполнить</v>
      </c>
      <c r="AC90" s="18" t="str">
        <f ca="1">IF(РТУС!AC90="","",IF(ISNUMBER(РТУС!AC90)=TRUE,HYPERLINK("#Проверка!"&amp;CELL("адрес",Проверка!AC90),РТУС!AC90),HYPERLINK("#РТУС!"&amp;CELL("адрес",Проверка!AC90),"###")))</f>
        <v/>
      </c>
      <c r="AD90" s="18" t="str">
        <f ca="1">IF(РТУС!AD90="","",IF(ISNUMBER(РТУС!AD90)=TRUE,HYPERLINK("#Проверка!"&amp;CELL("адрес",Проверка!AD90),РТУС!AD90),HYPERLINK("#РТУС!"&amp;CELL("адрес",Проверка!AD90),"###")))</f>
        <v/>
      </c>
      <c r="AE90" s="13" t="str">
        <f>IF(РТУС!AE90="","",РТУС!AE90)</f>
        <v/>
      </c>
      <c r="AF90" s="15" t="str">
        <f ca="1">IF(РТУС!AE90="","",IF(РТУС!AF90="",HYPERLINK("#РТУС!"&amp;CELL("адрес",Проверка!AF90),"заполнить"),IF(AND(LEN(РТУС!AF90)=5,РТУС!AF90&lt;TODAY()),HYPERLINK("#Проверка!"&amp;CELL("адрес",Проверка!AF90),РТУС!AF90),HYPERLINK("#РТУС!"&amp;CELL("адрес",Проверка!AF90),"###"))))</f>
        <v/>
      </c>
      <c r="AG90" s="13"/>
      <c r="AH90" s="15" t="str">
        <f ca="1">IF(РТУС!AE90="","",IF(РТУС!AH90="",HYPERLINK("#РТУС!"&amp;CELL("адрес",Проверка!AH90),"заполнить"),IF(AND(LEN(РТУС!AH90)=5,РТУС!AH90&lt;TODAY()),HYPERLINK("#Проверка!"&amp;CELL("адрес",Проверка!AH90),РТУС!AH90),HYPERLINK("#РТУС!"&amp;CELL("адрес",Проверка!AH90),"###"))))</f>
        <v/>
      </c>
      <c r="AI90" s="15" t="str">
        <f ca="1">IF(РТУС!AE90="","",IF(РТУС!AI90="",HYPERLINK("#РТУС!"&amp;CELL("адрес",Проверка!AI90),"заполнить"),HYPERLINK("#Проверка!"&amp;CELL("адрес",Проверка!AI90),РТУС!AI90)))</f>
        <v/>
      </c>
      <c r="AJ90" s="13" t="str">
        <f ca="1">IF(РТУС!AE90="","",IF(РТУС!AJ90="",HYPERLINK("#РТУС!"&amp;CELL("адрес",Проверка!AJ90),"заполнить"),IF(OR(РТУС!AJ90="Юрлицо",РТУС!AJ90="Физлицо",РТУС!AJ90="ИП"),HYPERLINK("#Проверка!"&amp;CELL("адрес",Проверка!AJ90),РТУС!AJ90),HYPERLINK("#РТУС!"&amp;CELL("адрес",Проверка!AJ90),"###"))))</f>
        <v/>
      </c>
      <c r="AK90" s="13" t="str">
        <f ca="1">IF(РТУС!AK90="",HYPERLINK("#РТУС!"&amp;CELL("адрес",Проверка!AK90),"заполнить"),IF(OR(РТУС!AK90="Квартира",РТУС!AK90="Кладовая",РТУС!AK90="Машино-место",РТУС!AK90="Нежилое помещение"),HYPERLINK("#Проверка!"&amp;CELL("адрес",Проверка!AK90),РТУС!AK90),HYPERLINK("#РТУС!"&amp;CELL("адрес",Проверка!AK90),"###")))</f>
        <v>заполнить</v>
      </c>
      <c r="AL90" s="13" t="str">
        <f ca="1">IF(РТУС!AL90="",HYPERLINK("#РТУС!"&amp;CELL("адрес",Проверка!AL90),"заполнить"),HYPERLINK("#Проверка!"&amp;CELL("адрес",Проверка!AL90),РТУС!AL90))</f>
        <v>заполнить</v>
      </c>
      <c r="AM90" s="18" t="str">
        <f ca="1">IF(РТУС!AM90="",HYPERLINK("#РТУС!"&amp;CELL("адрес",Проверка!AM90),"заполнить"),IF(ISNUMBER(РТУС!AM90)=TRUE,IF(РТУС!AK90="Нежилое помещение",IF(РТУС!AM90&gt;7,HYPERLINK("#РТУС!"&amp;CELL("адрес",Проверка!AM90),"не больше 7 кв.м."),РТУС!AM90),HYPERLINK("#Проверка!"&amp;CELL("адрес",Проверка!AM90),РТУС!AM90)),HYPERLINK("#РТУС!"&amp;CELL("адрес",Проверка!AM90),"###")))</f>
        <v>заполнить</v>
      </c>
      <c r="AN90" s="13" t="str">
        <f ca="1">IF(РТУС!AN90="",HYPERLINK("#РТУС!"&amp;CELL("адрес",Проверка!AN90),"заполнить"),IF(OR(РТУС!AN90="Общая площадь помещения",РТУС!AN90="Общая приведенная площадь жилого помещения",РТУС!AN90="Общая площадь жилого помещения с учетом лоджий, балконов, террас и веранд"),HYPERLINK("#Проверка!"&amp;CELL("адрес",Проверка!AN90),РТУС!AN90),HYPERLINK("#РТУС!"&amp;CELL("адрес",Проверка!AN90),"###")))</f>
        <v>заполнить</v>
      </c>
      <c r="AO90" s="13" t="str">
        <f ca="1">IF(OR(РТУС!AK90="Квартира",РТУС!A90="Нежилое помещение"),IF(РТУС!AO90="",HYPERLINK("#РТУС!"&amp;CELL("адрес",Проверка!AO90),"заполнить"),IF(ISNUMBER(РТУС!AO90)=TRUE,HYPERLINK("#Проверка!"&amp;CELL("адрес",Проверка!AO90),РТУС!AO90),HYPERLINK("#РТУС!"&amp;CELL("адрес",Проверка!AO90),"###"))),"")</f>
        <v/>
      </c>
      <c r="AP90" s="13" t="str">
        <f>IF(РТУС!AP90="","",РТУС!AP90)</f>
        <v/>
      </c>
      <c r="AQ90" s="13" t="str">
        <f ca="1">IF(РТУС!AQ90="",HYPERLINK("#РТУС!"&amp;CELL("адрес",Проверка!AQ90),"заполнить"),HYPERLINK("#Проверка!"&amp;CELL("адрес",Проверка!AQ90),РТУС!AQ90))</f>
        <v>заполнить</v>
      </c>
      <c r="AR90" s="18" t="str">
        <f ca="1">IF(РТУС!AR90="",HYPERLINK("#РТУС!"&amp;CELL("адрес",Проверка!AR90),"заполнить"),IF(ISNUMBER(РТУС!AR90)=FALSE,HYPERLINK("#РТУС!"&amp;CELL("адрес",Проверка!AR90),"###"),IF(РТУС!G90="1",IF(РТУС!AB90=РТУС!AR90+РТУС!AU90,HYPERLINK("#Проверка!"&amp;CELL("адрес",Проверка!AR90),РТУС!AR90),HYPERLINK("#РТУС!"&amp;CELL("адрес",Проверка!AR90),"сверить суммы")),IF(РТУС!AB90=(SUMIF(РТУС!$A$4:$A$1000,A90,РТУС!$AR$4:$AR$1000)+SUMIF(РТУС!$A$4:$A$1000,A90,РТУС!$AU$4:$AU$1000)),HYPERLINK("#Проверка!"&amp;CELL("адрес",Проверка!AR90),РТУС!AR90),HYPERLINK("#РТУС!"&amp;CELL("адрес",Проверка!AR90),"сверить суммы")))))</f>
        <v>заполнить</v>
      </c>
      <c r="AS90" s="13" t="str">
        <f>IF(РТУС!AS90="","",РТУС!AS90)</f>
        <v/>
      </c>
      <c r="AT90" s="18" t="str">
        <f ca="1">IF(РТУС!AT90="",HYPERLINK("#РТУС!"&amp;CELL("адрес",Проверка!AT90),"заполнить"),IF(ISNUMBER(РТУС!AT90)=FALSE,HYPERLINK("#РТУС!"&amp;CELL("адрес",Проверка!AT90),"###"),IF(РТУС!AT90=РТУС!AR90,HYPERLINK("#Проверка!"&amp;CELL("адрес",Проверка!AT90),РТУС!AT90),HYPERLINK("#РТУС!"&amp;CELL("адрес",Проверка!AT90),"сверить суммы"))))</f>
        <v>заполнить</v>
      </c>
      <c r="AU90" s="18" t="str">
        <f ca="1">IF(РТУС!AU90="",HYPERLINK("#РТУС!"&amp;CELL("адрес",Проверка!AU90),"заполнить"),IF(ISNUMBER(РТУС!AU90)=FALSE,HYPERLINK("#РТУС!"&amp;CELL("адрес",Проверка!AU90),"###"),IF(РТУС!G90="1",IF(РТУС!AB90=РТУС!AR90+РТУС!AU90,HYPERLINK("#Проверка!"&amp;CELL("адрес",Проверка!AU90),РТУС!AU90),HYPERLINK("#РТУС!"&amp;CELL("адрес",Проверка!AU90),"сверить суммы")),IF(РТУС!AB90=(SUMIF(РТУС!$A$4:$A$1000,A90,РТУС!$AR$4:$AR$1000)+SUMIF(РТУС!$A$4:$A$1000,A90,РТУС!$AU$4:$AU$1000)),HYPERLINK("#Проверка!"&amp;CELL("адрес",Проверка!AU90),РТУС!AU90),HYPERLINK("#РТУС!"&amp;CELL("адрес",Проверка!AU90),"сверить суммы")))))</f>
        <v>заполнить</v>
      </c>
      <c r="AV90" s="13" t="str">
        <f ca="1">IF(РТУС!AV90="",HYPERLINK("#РТУС!"&amp;CELL("адрес",Проверка!AV90),"заполнить"),IF(OR(РТУС!AV90="Требование о передаче жилого помещения",РТУС!AV90="Требование о передаче машино-места",РТУС!AV90="Требования о передаче нежилого помещения",РТУС!AV90="Денежные требования"),HYPERLINK("#Проверка!"&amp;CELL("адрес",Проверка!AV90),РТУС!AV90),HYPERLINK("#РТУС!"&amp;CELL("адрес",Проверка!AV90),"###")))</f>
        <v>заполнить</v>
      </c>
      <c r="AW90" s="13" t="str">
        <f ca="1">IF(РТУС!AW90="",HYPERLINK("#РТУС!"&amp;CELL("адрес",Проверка!AW90),"заполнить"),IF(OR(РТУС!AW90="Включен в полном объеме",РТУС!AW90="Включен частично"),HYPERLINK("#Проверка!"&amp;CELL("адрес",Проверка!AW90),РТУС!AW90),HYPERLINK("#РТУС!"&amp;CELL("адрес",Проверка!AW90),"###")))</f>
        <v>заполнить</v>
      </c>
      <c r="AX90" s="15" t="str">
        <f ca="1">IF(РТУС!AX90="",HYPERLINK("#РТУС!"&amp;CELL("адрес",Проверка!AX90),"заполнить"),IF(AND(LEN(РТУС!AX90)=5,РТУС!AX90&lt;TODAY()),HYPERLINK("#Проверка!"&amp;CELL("адрес",Проверка!AX90),РТУС!AX90),HYPERLINK("#РТУС!"&amp;CELL("адрес",Проверка!AX90),"###")))</f>
        <v>заполнить</v>
      </c>
      <c r="AY90" s="15" t="str">
        <f ca="1">IF(РТУС!AY90="",HYPERLINK("#РТУС!"&amp;CELL("адрес",Проверка!AY90),"заполнить"),IF(AND(LEN(РТУС!AY90)=5,РТУС!AY90&lt;TODAY()),HYPERLINK("#Проверка!"&amp;CELL("адрес",Проверка!AY90),РТУС!AY90),HYPERLINK("#РТУС!"&amp;CELL("адрес",Проверка!AY90),"###")))</f>
        <v>заполнить</v>
      </c>
    </row>
    <row r="91" spans="1:51" x14ac:dyDescent="0.25">
      <c r="A91" s="10" t="str">
        <f>РТУС!A91</f>
        <v>.</v>
      </c>
      <c r="B91" s="13" t="str">
        <f ca="1">IF(РТУС!B91="",HYPERLINK("#РТУС!"&amp;CELL("адрес",Проверка!B91),"заполнить"),IF(AND(LEN(РТУС!B91)=10,РТУС!B90=РТУС!B91),HYPERLINK("#Проверка!"&amp;CELL("адрес",Проверка!B91),РТУС!B91),HYPERLINK("#РТУС!"&amp;CELL("адрес",Проверка!B91),"###")))</f>
        <v>заполнить</v>
      </c>
      <c r="C91" s="13" t="str">
        <f ca="1">IF(РТУС!C91="",HYPERLINK("#РТУС!"&amp;CELL("адрес",Проверка!C91),"заполнить"),IF(AND(ISNUMBER(РТУС!C91)=TRUE,РТУС!C91&gt;0,РТУС!C90=РТУС!C91),HYPERLINK("#Проверка!"&amp;CELL("адрес",Проверка!C91),РТУС!C91),HYPERLINK("#РТУС!"&amp;CELL("адрес",Проверка!C91),"###")))</f>
        <v>заполнить</v>
      </c>
      <c r="D91" s="13" t="str">
        <f>IF(РТУС!D91="","",РТУС!D91)</f>
        <v/>
      </c>
      <c r="E91" s="13" t="str">
        <f ca="1">IF(РТУС!E91="",HYPERLINK("#РТУС!"&amp;CELL("адрес",Проверка!E91),"заполнить"),IF(РТУС!E90=РТУС!E91,HYPERLINK("#Проверка!"&amp;CELL("адрес",Проверка!E91),РТУС!E91),HYPERLINK("#РТУС!"&amp;CELL("адрес",Проверка!E91),"###")))</f>
        <v>заполнить</v>
      </c>
      <c r="F91" s="13" t="str">
        <f ca="1">IF(РТУС!F91="",HYPERLINK("#РТУС!"&amp;CELL("адрес",Проверка!F91),"заполнить"),HYPERLINK("#Проверка!"&amp;CELL("адрес",Проверка!F91),РТУС!F91))</f>
        <v>заполнить</v>
      </c>
      <c r="G91" s="20" t="str">
        <f ca="1">IF(РТУС!G91="",HYPERLINK("#РТУС!"&amp;CELL("адрес",Проверка!G91),"заполнить"),IF(РТУС!G91="1",HYPERLINK("#Проверка!"&amp;CELL("адрес",Проверка!G91),"1"),IF(AND(ISNUMBER(РТУС!G91)=TRUE,РТУС!G91&lt;=1,РТУС!G91&gt;0),IF(SUMIF(РТУС!$A$4:$A$1000,A91,РТУС!$G$4:$G$1000)=1,HYPERLINK("#Проверка!"&amp;CELL("адрес",Проверка!G91),РТУС!G91),HYPERLINK("#РТУС!"&amp;CELL("адрес",Проверка!G91),"сумма долей ≠ 1")),HYPERLINK("#РТУС!"&amp;CELL("адрес",Проверка!G91),"###"))))</f>
        <v>заполнить</v>
      </c>
      <c r="H91" s="13" t="str">
        <f ca="1">IF(РТУС!H91="",HYPERLINK("#РТУС!"&amp;CELL("адрес",Проверка!H91),"заполнить"),IF(OR(РТУС!H91="Юрлицо",РТУС!H91="Физлицо",РТУС!H91="ИП"),HYPERLINK("#Проверка!"&amp;CELL("адрес",Проверка!H91),РТУС!H91),HYPERLINK("#РТУС!"&amp;CELL("адрес",Проверка!H91),"###")))</f>
        <v>заполнить</v>
      </c>
      <c r="I91" s="13" t="str">
        <f ca="1">IF(OR(РТУС!H91="Юрлицо",РТУС!H91="ИП"),IF(РТУС!I91="",HYPERLINK("#РТУС!"&amp;CELL("адрес",Проверка!I91),"заполнить"),IF(OR(LEN(РТУС!I91)=10,LEN(РТУС!I91)=12),HYPERLINK("#Проверка!"&amp;CELL("адрес",Проверка!I91),РТУС!I91),HYPERLINK("#РТУС!"&amp;CELL("адрес",Проверка!I91),"###"))),"")</f>
        <v/>
      </c>
      <c r="J91" s="15" t="str">
        <f ca="1">IF(РТУС!J91="","",IF(AND(LEN(РТУС!J91)=5,РТУС!J91&lt;TODAY()),HYPERLINK("#Проверка!"&amp;CELL("адрес",Проверка!J91),РТУС!J91),HYPERLINK("#РТУС!"&amp;CELL("адрес",Проверка!J91),"###")))</f>
        <v/>
      </c>
      <c r="K91" s="13" t="str">
        <f>IF(РТУС!K91="","",РТУС!K91)</f>
        <v/>
      </c>
      <c r="L91" s="13" t="str">
        <f ca="1">IF(OR(РТУС!H91="Физлицо",РТУС!H91="ИП"),IF(РТУС!L91="",HYPERLINK("#РТУС!"&amp;CELL("адрес",Проверка!L91),"заполнить"),IF(OR(РТУС!L91="Загранпаспорт гражданина РФ",РТУС!L91="Паспорт гражданина РФ",РТУС!L91="Иностранный паспорт",РТУС!L91="Свидетельство о рождении",РТУС!L91="Вид на жительство"),HYPERLINK("#Проверка!"&amp;CELL("адрес",Проверка!L91),РТУС!L91),HYPERLINK("#РТУС!"&amp;CELL("адрес",Проверка!L91),"###"))),"")</f>
        <v/>
      </c>
      <c r="M91" s="13" t="str">
        <f ca="1">IF(AND(OR(РТУС!L91="Паспорт гражданина РФ",РТУС!L91="Свидетельство о рождении"),РТУС!M91=""),HYPERLINK("#РТУС!"&amp;CELL("адрес",Проверка!M91),"заполнить"),IF(РТУС!L91="Паспорт гражданина РФ",IF(LEN(РТУС!M91)=4,HYPERLINK("#Проверка!"&amp;CELL("адрес",Проверка!M91),РТУС!M91),HYPERLINK("#РТУС!"&amp;CELL("адрес",Проверка!M91),"###")),IF(РТУС!L91="Свидетельство о рождении",HYPERLINK("#Проверка!"&amp;CELL("адрес",Проверка!M91),РТУС!M91),"")))</f>
        <v/>
      </c>
      <c r="N91" s="13" t="str">
        <f ca="1">IF(РТУС!L91="","",IF(РТУС!N91="",HYPERLINK("#РТУС!"&amp;CELL("адрес",Проверка!N91),"заполнить"),IF(OR(РТУС!L91="Паспорт гражданина РФ",РТУС!L91="Свидетельство о рождении"),IF(LEN(РТУС!N91)=6,HYPERLINK("#Проверка!"&amp;CELL("адрес",Проверка!N91),РТУС!N91),HYPERLINK("#РТУС!"&amp;CELL("адрес",Проверка!N91),"###")),HYPERLINK("#Проверка!"&amp;CELL("адрес",Проверка!N91),РТУС!N91))))</f>
        <v/>
      </c>
      <c r="O91" s="15" t="str">
        <f ca="1">IF(РТУС!L91="","",IF(РТУС!O91="",HYPERLINK("#РТУС!"&amp;CELL("адрес",Проверка!O91),"заполнить"),IF(AND(LEN(РТУС!O91)=5,РТУС!O91&lt;TODAY()),IF(РТУС!L91="Свидетельство о рождении",IF(РТУС!O91&gt;EDATE(TODAY(),-168),HYPERLINK("#Проверка!"&amp;CELL("адрес",Проверка!O91),РТУС!O91),HYPERLINK("#РТУС!"&amp;CELL("адрес",Проверка!O91),"недействительно")),HYPERLINK("#Проверка!"&amp;CELL("адрес",Проверка!O91),РТУС!O91)),HYPERLINK("#РТУС!"&amp;CELL("адрес",Проверка!O91),"###"))))</f>
        <v/>
      </c>
      <c r="P91" s="21" t="str">
        <f ca="1">IF(РТУС!L91="Паспорт гражданина РФ",IF(РТУС!P91="",HYPERLINK("#РТУС!"&amp;CELL("адрес",Проверка!P91),"заполнить"),HYPERLINK("#Проверка!"&amp;CELL("адрес",Проверка!P91),РТУС!P91)),"")</f>
        <v/>
      </c>
      <c r="Q91" s="13" t="str">
        <f ca="1">IF(РТУС!L91="Паспорт гражданина РФ",IF(РТУС!Q91="",HYPERLINK("#РТУС!"&amp;CELL("адрес",Проверка!Q91),"заполнить"),IF(LEN(РТУС!Q91)=7,HYPERLINK("#Проверка!"&amp;CELL("адрес",Проверка!Q91),РТУС!Q91),HYPERLINK("#РТУС!"&amp;CELL("адрес",Проверка!Q91),"###"))),"")</f>
        <v/>
      </c>
      <c r="R91" s="13" t="str">
        <f ca="1">IF(РТУС!R91="",HYPERLINK("#РТУС!"&amp;CELL("адрес",Проверка!R91),"заполнить"),HYPERLINK("#Проверка!"&amp;CELL("адрес",Проверка!R91),РТУС!R91))</f>
        <v>заполнить</v>
      </c>
      <c r="S91" s="13" t="str">
        <f>IF(РТУС!S91="","",РТУС!S91)</f>
        <v/>
      </c>
      <c r="T91" s="13" t="str">
        <f>IF(РТУС!T91="","",РТУС!T91)</f>
        <v/>
      </c>
      <c r="U91" s="13" t="str">
        <f>IF(РТУС!U91="","",РТУС!U91)</f>
        <v/>
      </c>
      <c r="V91" s="13" t="str">
        <f ca="1">IF(РТУС!V91="",HYPERLINK("#РТУС!"&amp;CELL("адрес",Проверка!V91),"заполнить"),IF(OR(РТУС!V91="Договор участия в долевом строительстве",РТУС!V91="Предварительный договор участия в долевом строительстве",РТУС!V91="Определение Арбитражного суда",РТУС!V91="Решение суда общей юрисдикции",РТУС!V91="Иные договоры"),HYPERLINK("#Проверка!"&amp;CELL("адрес",Проверка!V91),РТУС!V91),HYPERLINK("#РТУС!"&amp;CELL("адрес",Проверка!V91),"###")))</f>
        <v>заполнить</v>
      </c>
      <c r="W91" s="13" t="str">
        <f ca="1">IF(РТУС!W91="",HYPERLINK("#РТУС!"&amp;CELL("адрес",Проверка!W91),"заполнить"),HYPERLINK("#Проверка!"&amp;CELL("адрес",Проверка!W91),РТУС!W91))</f>
        <v>заполнить</v>
      </c>
      <c r="X91" s="15" t="str">
        <f ca="1">IF(РТУС!X91="",HYPERLINK("#РТУС!"&amp;CELL("адрес",Проверка!X91),"заполнить"),IF(AND(LEN(РТУС!X91)=5,РТУС!X91&lt;TODAY()),HYPERLINK("#Проверка!"&amp;CELL("адрес",Проверка!X91),РТУС!X91),HYPERLINK("#РТУС!"&amp;CELL("адрес",Проверка!X91),"###")))</f>
        <v>заполнить</v>
      </c>
      <c r="Y91" s="13" t="str">
        <f>IF(РТУС!Y91="","",РТУС!Y91)</f>
        <v/>
      </c>
      <c r="Z91" s="15" t="str">
        <f ca="1">IF(РТУС!Z91="","",IF(AND(LEN(РТУС!Z91)=5,РТУС!Z91&lt;TODAY()),HYPERLINK("#Проверка!"&amp;CELL("адрес",Проверка!Z91),РТУС!Z91),HYPERLINK("#РТУС!"&amp;CELL("адрес",Проверка!Z91),"###")))</f>
        <v/>
      </c>
      <c r="AA91" s="18" t="str">
        <f ca="1">IF(РТУС!AA91="",HYPERLINK("#РТУС!"&amp;CELL("адрес",Проверка!AA91),"заполнить"),IF(ISNUMBER(РТУС!AA91)=TRUE,HYPERLINK("#Проверка!"&amp;CELL("адрес",Проверка!AA91),РТУС!AA91),HYPERLINK("#РТУС!"&amp;CELL("адрес",Проверка!AA91),"###")))</f>
        <v>заполнить</v>
      </c>
      <c r="AB91" s="18" t="str">
        <f ca="1">IF(РТУС!AB91="",HYPERLINK("#РТУС!"&amp;CELL("адрес",Проверка!AB91),"заполнить"),IF(ISNUMBER(РТУС!AB91)=TRUE,HYPERLINK("#Проверка!"&amp;CELL("адрес",Проверка!AB91),РТУС!AB91),HYPERLINK("#РТУС!"&amp;CELL("адрес",Проверка!AB91),"###")))</f>
        <v>заполнить</v>
      </c>
      <c r="AC91" s="18" t="str">
        <f ca="1">IF(РТУС!AC91="","",IF(ISNUMBER(РТУС!AC91)=TRUE,HYPERLINK("#Проверка!"&amp;CELL("адрес",Проверка!AC91),РТУС!AC91),HYPERLINK("#РТУС!"&amp;CELL("адрес",Проверка!AC91),"###")))</f>
        <v/>
      </c>
      <c r="AD91" s="18" t="str">
        <f ca="1">IF(РТУС!AD91="","",IF(ISNUMBER(РТУС!AD91)=TRUE,HYPERLINK("#Проверка!"&amp;CELL("адрес",Проверка!AD91),РТУС!AD91),HYPERLINK("#РТУС!"&amp;CELL("адрес",Проверка!AD91),"###")))</f>
        <v/>
      </c>
      <c r="AE91" s="13" t="str">
        <f>IF(РТУС!AE91="","",РТУС!AE91)</f>
        <v/>
      </c>
      <c r="AF91" s="15" t="str">
        <f ca="1">IF(РТУС!AE91="","",IF(РТУС!AF91="",HYPERLINK("#РТУС!"&amp;CELL("адрес",Проверка!AF91),"заполнить"),IF(AND(LEN(РТУС!AF91)=5,РТУС!AF91&lt;TODAY()),HYPERLINK("#Проверка!"&amp;CELL("адрес",Проверка!AF91),РТУС!AF91),HYPERLINK("#РТУС!"&amp;CELL("адрес",Проверка!AF91),"###"))))</f>
        <v/>
      </c>
      <c r="AG91" s="13"/>
      <c r="AH91" s="15" t="str">
        <f ca="1">IF(РТУС!AE91="","",IF(РТУС!AH91="",HYPERLINK("#РТУС!"&amp;CELL("адрес",Проверка!AH91),"заполнить"),IF(AND(LEN(РТУС!AH91)=5,РТУС!AH91&lt;TODAY()),HYPERLINK("#Проверка!"&amp;CELL("адрес",Проверка!AH91),РТУС!AH91),HYPERLINK("#РТУС!"&amp;CELL("адрес",Проверка!AH91),"###"))))</f>
        <v/>
      </c>
      <c r="AI91" s="15" t="str">
        <f ca="1">IF(РТУС!AE91="","",IF(РТУС!AI91="",HYPERLINK("#РТУС!"&amp;CELL("адрес",Проверка!AI91),"заполнить"),HYPERLINK("#Проверка!"&amp;CELL("адрес",Проверка!AI91),РТУС!AI91)))</f>
        <v/>
      </c>
      <c r="AJ91" s="13" t="str">
        <f ca="1">IF(РТУС!AE91="","",IF(РТУС!AJ91="",HYPERLINK("#РТУС!"&amp;CELL("адрес",Проверка!AJ91),"заполнить"),IF(OR(РТУС!AJ91="Юрлицо",РТУС!AJ91="Физлицо",РТУС!AJ91="ИП"),HYPERLINK("#Проверка!"&amp;CELL("адрес",Проверка!AJ91),РТУС!AJ91),HYPERLINK("#РТУС!"&amp;CELL("адрес",Проверка!AJ91),"###"))))</f>
        <v/>
      </c>
      <c r="AK91" s="13" t="str">
        <f ca="1">IF(РТУС!AK91="",HYPERLINK("#РТУС!"&amp;CELL("адрес",Проверка!AK91),"заполнить"),IF(OR(РТУС!AK91="Квартира",РТУС!AK91="Кладовая",РТУС!AK91="Машино-место",РТУС!AK91="Нежилое помещение"),HYPERLINK("#Проверка!"&amp;CELL("адрес",Проверка!AK91),РТУС!AK91),HYPERLINK("#РТУС!"&amp;CELL("адрес",Проверка!AK91),"###")))</f>
        <v>заполнить</v>
      </c>
      <c r="AL91" s="13" t="str">
        <f ca="1">IF(РТУС!AL91="",HYPERLINK("#РТУС!"&amp;CELL("адрес",Проверка!AL91),"заполнить"),HYPERLINK("#Проверка!"&amp;CELL("адрес",Проверка!AL91),РТУС!AL91))</f>
        <v>заполнить</v>
      </c>
      <c r="AM91" s="18" t="str">
        <f ca="1">IF(РТУС!AM91="",HYPERLINK("#РТУС!"&amp;CELL("адрес",Проверка!AM91),"заполнить"),IF(ISNUMBER(РТУС!AM91)=TRUE,IF(РТУС!AK91="Нежилое помещение",IF(РТУС!AM91&gt;7,HYPERLINK("#РТУС!"&amp;CELL("адрес",Проверка!AM91),"не больше 7 кв.м."),РТУС!AM91),HYPERLINK("#Проверка!"&amp;CELL("адрес",Проверка!AM91),РТУС!AM91)),HYPERLINK("#РТУС!"&amp;CELL("адрес",Проверка!AM91),"###")))</f>
        <v>заполнить</v>
      </c>
      <c r="AN91" s="13" t="str">
        <f ca="1">IF(РТУС!AN91="",HYPERLINK("#РТУС!"&amp;CELL("адрес",Проверка!AN91),"заполнить"),IF(OR(РТУС!AN91="Общая площадь помещения",РТУС!AN91="Общая приведенная площадь жилого помещения",РТУС!AN91="Общая площадь жилого помещения с учетом лоджий, балконов, террас и веранд"),HYPERLINK("#Проверка!"&amp;CELL("адрес",Проверка!AN91),РТУС!AN91),HYPERLINK("#РТУС!"&amp;CELL("адрес",Проверка!AN91),"###")))</f>
        <v>заполнить</v>
      </c>
      <c r="AO91" s="13" t="str">
        <f ca="1">IF(OR(РТУС!AK91="Квартира",РТУС!A91="Нежилое помещение"),IF(РТУС!AO91="",HYPERLINK("#РТУС!"&amp;CELL("адрес",Проверка!AO91),"заполнить"),IF(ISNUMBER(РТУС!AO91)=TRUE,HYPERLINK("#Проверка!"&amp;CELL("адрес",Проверка!AO91),РТУС!AO91),HYPERLINK("#РТУС!"&amp;CELL("адрес",Проверка!AO91),"###"))),"")</f>
        <v/>
      </c>
      <c r="AP91" s="13" t="str">
        <f>IF(РТУС!AP91="","",РТУС!AP91)</f>
        <v/>
      </c>
      <c r="AQ91" s="13" t="str">
        <f ca="1">IF(РТУС!AQ91="",HYPERLINK("#РТУС!"&amp;CELL("адрес",Проверка!AQ91),"заполнить"),HYPERLINK("#Проверка!"&amp;CELL("адрес",Проверка!AQ91),РТУС!AQ91))</f>
        <v>заполнить</v>
      </c>
      <c r="AR91" s="18" t="str">
        <f ca="1">IF(РТУС!AR91="",HYPERLINK("#РТУС!"&amp;CELL("адрес",Проверка!AR91),"заполнить"),IF(ISNUMBER(РТУС!AR91)=FALSE,HYPERLINK("#РТУС!"&amp;CELL("адрес",Проверка!AR91),"###"),IF(РТУС!G91="1",IF(РТУС!AB91=РТУС!AR91+РТУС!AU91,HYPERLINK("#Проверка!"&amp;CELL("адрес",Проверка!AR91),РТУС!AR91),HYPERLINK("#РТУС!"&amp;CELL("адрес",Проверка!AR91),"сверить суммы")),IF(РТУС!AB91=(SUMIF(РТУС!$A$4:$A$1000,A91,РТУС!$AR$4:$AR$1000)+SUMIF(РТУС!$A$4:$A$1000,A91,РТУС!$AU$4:$AU$1000)),HYPERLINK("#Проверка!"&amp;CELL("адрес",Проверка!AR91),РТУС!AR91),HYPERLINK("#РТУС!"&amp;CELL("адрес",Проверка!AR91),"сверить суммы")))))</f>
        <v>заполнить</v>
      </c>
      <c r="AS91" s="13" t="str">
        <f>IF(РТУС!AS91="","",РТУС!AS91)</f>
        <v/>
      </c>
      <c r="AT91" s="18" t="str">
        <f ca="1">IF(РТУС!AT91="",HYPERLINK("#РТУС!"&amp;CELL("адрес",Проверка!AT91),"заполнить"),IF(ISNUMBER(РТУС!AT91)=FALSE,HYPERLINK("#РТУС!"&amp;CELL("адрес",Проверка!AT91),"###"),IF(РТУС!AT91=РТУС!AR91,HYPERLINK("#Проверка!"&amp;CELL("адрес",Проверка!AT91),РТУС!AT91),HYPERLINK("#РТУС!"&amp;CELL("адрес",Проверка!AT91),"сверить суммы"))))</f>
        <v>заполнить</v>
      </c>
      <c r="AU91" s="18" t="str">
        <f ca="1">IF(РТУС!AU91="",HYPERLINK("#РТУС!"&amp;CELL("адрес",Проверка!AU91),"заполнить"),IF(ISNUMBER(РТУС!AU91)=FALSE,HYPERLINK("#РТУС!"&amp;CELL("адрес",Проверка!AU91),"###"),IF(РТУС!G91="1",IF(РТУС!AB91=РТУС!AR91+РТУС!AU91,HYPERLINK("#Проверка!"&amp;CELL("адрес",Проверка!AU91),РТУС!AU91),HYPERLINK("#РТУС!"&amp;CELL("адрес",Проверка!AU91),"сверить суммы")),IF(РТУС!AB91=(SUMIF(РТУС!$A$4:$A$1000,A91,РТУС!$AR$4:$AR$1000)+SUMIF(РТУС!$A$4:$A$1000,A91,РТУС!$AU$4:$AU$1000)),HYPERLINK("#Проверка!"&amp;CELL("адрес",Проверка!AU91),РТУС!AU91),HYPERLINK("#РТУС!"&amp;CELL("адрес",Проверка!AU91),"сверить суммы")))))</f>
        <v>заполнить</v>
      </c>
      <c r="AV91" s="13" t="str">
        <f ca="1">IF(РТУС!AV91="",HYPERLINK("#РТУС!"&amp;CELL("адрес",Проверка!AV91),"заполнить"),IF(OR(РТУС!AV91="Требование о передаче жилого помещения",РТУС!AV91="Требование о передаче машино-места",РТУС!AV91="Требования о передаче нежилого помещения",РТУС!AV91="Денежные требования"),HYPERLINK("#Проверка!"&amp;CELL("адрес",Проверка!AV91),РТУС!AV91),HYPERLINK("#РТУС!"&amp;CELL("адрес",Проверка!AV91),"###")))</f>
        <v>заполнить</v>
      </c>
      <c r="AW91" s="13" t="str">
        <f ca="1">IF(РТУС!AW91="",HYPERLINK("#РТУС!"&amp;CELL("адрес",Проверка!AW91),"заполнить"),IF(OR(РТУС!AW91="Включен в полном объеме",РТУС!AW91="Включен частично"),HYPERLINK("#Проверка!"&amp;CELL("адрес",Проверка!AW91),РТУС!AW91),HYPERLINK("#РТУС!"&amp;CELL("адрес",Проверка!AW91),"###")))</f>
        <v>заполнить</v>
      </c>
      <c r="AX91" s="15" t="str">
        <f ca="1">IF(РТУС!AX91="",HYPERLINK("#РТУС!"&amp;CELL("адрес",Проверка!AX91),"заполнить"),IF(AND(LEN(РТУС!AX91)=5,РТУС!AX91&lt;TODAY()),HYPERLINK("#Проверка!"&amp;CELL("адрес",Проверка!AX91),РТУС!AX91),HYPERLINK("#РТУС!"&amp;CELL("адрес",Проверка!AX91),"###")))</f>
        <v>заполнить</v>
      </c>
      <c r="AY91" s="15" t="str">
        <f ca="1">IF(РТУС!AY91="",HYPERLINK("#РТУС!"&amp;CELL("адрес",Проверка!AY91),"заполнить"),IF(AND(LEN(РТУС!AY91)=5,РТУС!AY91&lt;TODAY()),HYPERLINK("#Проверка!"&amp;CELL("адрес",Проверка!AY91),РТУС!AY91),HYPERLINK("#РТУС!"&amp;CELL("адрес",Проверка!AY91),"###")))</f>
        <v>заполнить</v>
      </c>
    </row>
    <row r="92" spans="1:51" x14ac:dyDescent="0.25">
      <c r="A92" s="10" t="str">
        <f>РТУС!A92</f>
        <v>.</v>
      </c>
      <c r="B92" s="13" t="str">
        <f ca="1">IF(РТУС!B92="",HYPERLINK("#РТУС!"&amp;CELL("адрес",Проверка!B92),"заполнить"),IF(AND(LEN(РТУС!B92)=10,РТУС!B91=РТУС!B92),HYPERLINK("#Проверка!"&amp;CELL("адрес",Проверка!B92),РТУС!B92),HYPERLINK("#РТУС!"&amp;CELL("адрес",Проверка!B92),"###")))</f>
        <v>заполнить</v>
      </c>
      <c r="C92" s="13" t="str">
        <f ca="1">IF(РТУС!C92="",HYPERLINK("#РТУС!"&amp;CELL("адрес",Проверка!C92),"заполнить"),IF(AND(ISNUMBER(РТУС!C92)=TRUE,РТУС!C92&gt;0,РТУС!C91=РТУС!C92),HYPERLINK("#Проверка!"&amp;CELL("адрес",Проверка!C92),РТУС!C92),HYPERLINK("#РТУС!"&amp;CELL("адрес",Проверка!C92),"###")))</f>
        <v>заполнить</v>
      </c>
      <c r="D92" s="13" t="str">
        <f>IF(РТУС!D92="","",РТУС!D92)</f>
        <v/>
      </c>
      <c r="E92" s="13" t="str">
        <f ca="1">IF(РТУС!E92="",HYPERLINK("#РТУС!"&amp;CELL("адрес",Проверка!E92),"заполнить"),IF(РТУС!E91=РТУС!E92,HYPERLINK("#Проверка!"&amp;CELL("адрес",Проверка!E92),РТУС!E92),HYPERLINK("#РТУС!"&amp;CELL("адрес",Проверка!E92),"###")))</f>
        <v>заполнить</v>
      </c>
      <c r="F92" s="13" t="str">
        <f ca="1">IF(РТУС!F92="",HYPERLINK("#РТУС!"&amp;CELL("адрес",Проверка!F92),"заполнить"),HYPERLINK("#Проверка!"&amp;CELL("адрес",Проверка!F92),РТУС!F92))</f>
        <v>заполнить</v>
      </c>
      <c r="G92" s="20" t="str">
        <f ca="1">IF(РТУС!G92="",HYPERLINK("#РТУС!"&amp;CELL("адрес",Проверка!G92),"заполнить"),IF(РТУС!G92="1",HYPERLINK("#Проверка!"&amp;CELL("адрес",Проверка!G92),"1"),IF(AND(ISNUMBER(РТУС!G92)=TRUE,РТУС!G92&lt;=1,РТУС!G92&gt;0),IF(SUMIF(РТУС!$A$4:$A$1000,A92,РТУС!$G$4:$G$1000)=1,HYPERLINK("#Проверка!"&amp;CELL("адрес",Проверка!G92),РТУС!G92),HYPERLINK("#РТУС!"&amp;CELL("адрес",Проверка!G92),"сумма долей ≠ 1")),HYPERLINK("#РТУС!"&amp;CELL("адрес",Проверка!G92),"###"))))</f>
        <v>заполнить</v>
      </c>
      <c r="H92" s="13" t="str">
        <f ca="1">IF(РТУС!H92="",HYPERLINK("#РТУС!"&amp;CELL("адрес",Проверка!H92),"заполнить"),IF(OR(РТУС!H92="Юрлицо",РТУС!H92="Физлицо",РТУС!H92="ИП"),HYPERLINK("#Проверка!"&amp;CELL("адрес",Проверка!H92),РТУС!H92),HYPERLINK("#РТУС!"&amp;CELL("адрес",Проверка!H92),"###")))</f>
        <v>заполнить</v>
      </c>
      <c r="I92" s="13" t="str">
        <f ca="1">IF(OR(РТУС!H92="Юрлицо",РТУС!H92="ИП"),IF(РТУС!I92="",HYPERLINK("#РТУС!"&amp;CELL("адрес",Проверка!I92),"заполнить"),IF(OR(LEN(РТУС!I92)=10,LEN(РТУС!I92)=12),HYPERLINK("#Проверка!"&amp;CELL("адрес",Проверка!I92),РТУС!I92),HYPERLINK("#РТУС!"&amp;CELL("адрес",Проверка!I92),"###"))),"")</f>
        <v/>
      </c>
      <c r="J92" s="15" t="str">
        <f ca="1">IF(РТУС!J92="","",IF(AND(LEN(РТУС!J92)=5,РТУС!J92&lt;TODAY()),HYPERLINK("#Проверка!"&amp;CELL("адрес",Проверка!J92),РТУС!J92),HYPERLINK("#РТУС!"&amp;CELL("адрес",Проверка!J92),"###")))</f>
        <v/>
      </c>
      <c r="K92" s="13" t="str">
        <f>IF(РТУС!K92="","",РТУС!K92)</f>
        <v/>
      </c>
      <c r="L92" s="13" t="str">
        <f ca="1">IF(OR(РТУС!H92="Физлицо",РТУС!H92="ИП"),IF(РТУС!L92="",HYPERLINK("#РТУС!"&amp;CELL("адрес",Проверка!L92),"заполнить"),IF(OR(РТУС!L92="Загранпаспорт гражданина РФ",РТУС!L92="Паспорт гражданина РФ",РТУС!L92="Иностранный паспорт",РТУС!L92="Свидетельство о рождении",РТУС!L92="Вид на жительство"),HYPERLINK("#Проверка!"&amp;CELL("адрес",Проверка!L92),РТУС!L92),HYPERLINK("#РТУС!"&amp;CELL("адрес",Проверка!L92),"###"))),"")</f>
        <v/>
      </c>
      <c r="M92" s="13" t="str">
        <f ca="1">IF(AND(OR(РТУС!L92="Паспорт гражданина РФ",РТУС!L92="Свидетельство о рождении"),РТУС!M92=""),HYPERLINK("#РТУС!"&amp;CELL("адрес",Проверка!M92),"заполнить"),IF(РТУС!L92="Паспорт гражданина РФ",IF(LEN(РТУС!M92)=4,HYPERLINK("#Проверка!"&amp;CELL("адрес",Проверка!M92),РТУС!M92),HYPERLINK("#РТУС!"&amp;CELL("адрес",Проверка!M92),"###")),IF(РТУС!L92="Свидетельство о рождении",HYPERLINK("#Проверка!"&amp;CELL("адрес",Проверка!M92),РТУС!M92),"")))</f>
        <v/>
      </c>
      <c r="N92" s="13" t="str">
        <f ca="1">IF(РТУС!L92="","",IF(РТУС!N92="",HYPERLINK("#РТУС!"&amp;CELL("адрес",Проверка!N92),"заполнить"),IF(OR(РТУС!L92="Паспорт гражданина РФ",РТУС!L92="Свидетельство о рождении"),IF(LEN(РТУС!N92)=6,HYPERLINK("#Проверка!"&amp;CELL("адрес",Проверка!N92),РТУС!N92),HYPERLINK("#РТУС!"&amp;CELL("адрес",Проверка!N92),"###")),HYPERLINK("#Проверка!"&amp;CELL("адрес",Проверка!N92),РТУС!N92))))</f>
        <v/>
      </c>
      <c r="O92" s="15" t="str">
        <f ca="1">IF(РТУС!L92="","",IF(РТУС!O92="",HYPERLINK("#РТУС!"&amp;CELL("адрес",Проверка!O92),"заполнить"),IF(AND(LEN(РТУС!O92)=5,РТУС!O92&lt;TODAY()),IF(РТУС!L92="Свидетельство о рождении",IF(РТУС!O92&gt;EDATE(TODAY(),-168),HYPERLINK("#Проверка!"&amp;CELL("адрес",Проверка!O92),РТУС!O92),HYPERLINK("#РТУС!"&amp;CELL("адрес",Проверка!O92),"недействительно")),HYPERLINK("#Проверка!"&amp;CELL("адрес",Проверка!O92),РТУС!O92)),HYPERLINK("#РТУС!"&amp;CELL("адрес",Проверка!O92),"###"))))</f>
        <v/>
      </c>
      <c r="P92" s="21" t="str">
        <f ca="1">IF(РТУС!L92="Паспорт гражданина РФ",IF(РТУС!P92="",HYPERLINK("#РТУС!"&amp;CELL("адрес",Проверка!P92),"заполнить"),HYPERLINK("#Проверка!"&amp;CELL("адрес",Проверка!P92),РТУС!P92)),"")</f>
        <v/>
      </c>
      <c r="Q92" s="13" t="str">
        <f ca="1">IF(РТУС!L92="Паспорт гражданина РФ",IF(РТУС!Q92="",HYPERLINK("#РТУС!"&amp;CELL("адрес",Проверка!Q92),"заполнить"),IF(LEN(РТУС!Q92)=7,HYPERLINK("#Проверка!"&amp;CELL("адрес",Проверка!Q92),РТУС!Q92),HYPERLINK("#РТУС!"&amp;CELL("адрес",Проверка!Q92),"###"))),"")</f>
        <v/>
      </c>
      <c r="R92" s="13" t="str">
        <f ca="1">IF(РТУС!R92="",HYPERLINK("#РТУС!"&amp;CELL("адрес",Проверка!R92),"заполнить"),HYPERLINK("#Проверка!"&amp;CELL("адрес",Проверка!R92),РТУС!R92))</f>
        <v>заполнить</v>
      </c>
      <c r="S92" s="13" t="str">
        <f>IF(РТУС!S92="","",РТУС!S92)</f>
        <v/>
      </c>
      <c r="T92" s="13" t="str">
        <f>IF(РТУС!T92="","",РТУС!T92)</f>
        <v/>
      </c>
      <c r="U92" s="13" t="str">
        <f>IF(РТУС!U92="","",РТУС!U92)</f>
        <v/>
      </c>
      <c r="V92" s="13" t="str">
        <f ca="1">IF(РТУС!V92="",HYPERLINK("#РТУС!"&amp;CELL("адрес",Проверка!V92),"заполнить"),IF(OR(РТУС!V92="Договор участия в долевом строительстве",РТУС!V92="Предварительный договор участия в долевом строительстве",РТУС!V92="Определение Арбитражного суда",РТУС!V92="Решение суда общей юрисдикции",РТУС!V92="Иные договоры"),HYPERLINK("#Проверка!"&amp;CELL("адрес",Проверка!V92),РТУС!V92),HYPERLINK("#РТУС!"&amp;CELL("адрес",Проверка!V92),"###")))</f>
        <v>заполнить</v>
      </c>
      <c r="W92" s="13" t="str">
        <f ca="1">IF(РТУС!W92="",HYPERLINK("#РТУС!"&amp;CELL("адрес",Проверка!W92),"заполнить"),HYPERLINK("#Проверка!"&amp;CELL("адрес",Проверка!W92),РТУС!W92))</f>
        <v>заполнить</v>
      </c>
      <c r="X92" s="15" t="str">
        <f ca="1">IF(РТУС!X92="",HYPERLINK("#РТУС!"&amp;CELL("адрес",Проверка!X92),"заполнить"),IF(AND(LEN(РТУС!X92)=5,РТУС!X92&lt;TODAY()),HYPERLINK("#Проверка!"&amp;CELL("адрес",Проверка!X92),РТУС!X92),HYPERLINK("#РТУС!"&amp;CELL("адрес",Проверка!X92),"###")))</f>
        <v>заполнить</v>
      </c>
      <c r="Y92" s="13" t="str">
        <f>IF(РТУС!Y92="","",РТУС!Y92)</f>
        <v/>
      </c>
      <c r="Z92" s="15" t="str">
        <f ca="1">IF(РТУС!Z92="","",IF(AND(LEN(РТУС!Z92)=5,РТУС!Z92&lt;TODAY()),HYPERLINK("#Проверка!"&amp;CELL("адрес",Проверка!Z92),РТУС!Z92),HYPERLINK("#РТУС!"&amp;CELL("адрес",Проверка!Z92),"###")))</f>
        <v/>
      </c>
      <c r="AA92" s="18" t="str">
        <f ca="1">IF(РТУС!AA92="",HYPERLINK("#РТУС!"&amp;CELL("адрес",Проверка!AA92),"заполнить"),IF(ISNUMBER(РТУС!AA92)=TRUE,HYPERLINK("#Проверка!"&amp;CELL("адрес",Проверка!AA92),РТУС!AA92),HYPERLINK("#РТУС!"&amp;CELL("адрес",Проверка!AA92),"###")))</f>
        <v>заполнить</v>
      </c>
      <c r="AB92" s="18" t="str">
        <f ca="1">IF(РТУС!AB92="",HYPERLINK("#РТУС!"&amp;CELL("адрес",Проверка!AB92),"заполнить"),IF(ISNUMBER(РТУС!AB92)=TRUE,HYPERLINK("#Проверка!"&amp;CELL("адрес",Проверка!AB92),РТУС!AB92),HYPERLINK("#РТУС!"&amp;CELL("адрес",Проверка!AB92),"###")))</f>
        <v>заполнить</v>
      </c>
      <c r="AC92" s="18" t="str">
        <f ca="1">IF(РТУС!AC92="","",IF(ISNUMBER(РТУС!AC92)=TRUE,HYPERLINK("#Проверка!"&amp;CELL("адрес",Проверка!AC92),РТУС!AC92),HYPERLINK("#РТУС!"&amp;CELL("адрес",Проверка!AC92),"###")))</f>
        <v/>
      </c>
      <c r="AD92" s="18" t="str">
        <f ca="1">IF(РТУС!AD92="","",IF(ISNUMBER(РТУС!AD92)=TRUE,HYPERLINK("#Проверка!"&amp;CELL("адрес",Проверка!AD92),РТУС!AD92),HYPERLINK("#РТУС!"&amp;CELL("адрес",Проверка!AD92),"###")))</f>
        <v/>
      </c>
      <c r="AE92" s="13" t="str">
        <f>IF(РТУС!AE92="","",РТУС!AE92)</f>
        <v/>
      </c>
      <c r="AF92" s="15" t="str">
        <f ca="1">IF(РТУС!AE92="","",IF(РТУС!AF92="",HYPERLINK("#РТУС!"&amp;CELL("адрес",Проверка!AF92),"заполнить"),IF(AND(LEN(РТУС!AF92)=5,РТУС!AF92&lt;TODAY()),HYPERLINK("#Проверка!"&amp;CELL("адрес",Проверка!AF92),РТУС!AF92),HYPERLINK("#РТУС!"&amp;CELL("адрес",Проверка!AF92),"###"))))</f>
        <v/>
      </c>
      <c r="AG92" s="13"/>
      <c r="AH92" s="15" t="str">
        <f ca="1">IF(РТУС!AE92="","",IF(РТУС!AH92="",HYPERLINK("#РТУС!"&amp;CELL("адрес",Проверка!AH92),"заполнить"),IF(AND(LEN(РТУС!AH92)=5,РТУС!AH92&lt;TODAY()),HYPERLINK("#Проверка!"&amp;CELL("адрес",Проверка!AH92),РТУС!AH92),HYPERLINK("#РТУС!"&amp;CELL("адрес",Проверка!AH92),"###"))))</f>
        <v/>
      </c>
      <c r="AI92" s="15" t="str">
        <f ca="1">IF(РТУС!AE92="","",IF(РТУС!AI92="",HYPERLINK("#РТУС!"&amp;CELL("адрес",Проверка!AI92),"заполнить"),HYPERLINK("#Проверка!"&amp;CELL("адрес",Проверка!AI92),РТУС!AI92)))</f>
        <v/>
      </c>
      <c r="AJ92" s="13" t="str">
        <f ca="1">IF(РТУС!AE92="","",IF(РТУС!AJ92="",HYPERLINK("#РТУС!"&amp;CELL("адрес",Проверка!AJ92),"заполнить"),IF(OR(РТУС!AJ92="Юрлицо",РТУС!AJ92="Физлицо",РТУС!AJ92="ИП"),HYPERLINK("#Проверка!"&amp;CELL("адрес",Проверка!AJ92),РТУС!AJ92),HYPERLINK("#РТУС!"&amp;CELL("адрес",Проверка!AJ92),"###"))))</f>
        <v/>
      </c>
      <c r="AK92" s="13" t="str">
        <f ca="1">IF(РТУС!AK92="",HYPERLINK("#РТУС!"&amp;CELL("адрес",Проверка!AK92),"заполнить"),IF(OR(РТУС!AK92="Квартира",РТУС!AK92="Кладовая",РТУС!AK92="Машино-место",РТУС!AK92="Нежилое помещение"),HYPERLINK("#Проверка!"&amp;CELL("адрес",Проверка!AK92),РТУС!AK92),HYPERLINK("#РТУС!"&amp;CELL("адрес",Проверка!AK92),"###")))</f>
        <v>заполнить</v>
      </c>
      <c r="AL92" s="13" t="str">
        <f ca="1">IF(РТУС!AL92="",HYPERLINK("#РТУС!"&amp;CELL("адрес",Проверка!AL92),"заполнить"),HYPERLINK("#Проверка!"&amp;CELL("адрес",Проверка!AL92),РТУС!AL92))</f>
        <v>заполнить</v>
      </c>
      <c r="AM92" s="18" t="str">
        <f ca="1">IF(РТУС!AM92="",HYPERLINK("#РТУС!"&amp;CELL("адрес",Проверка!AM92),"заполнить"),IF(ISNUMBER(РТУС!AM92)=TRUE,IF(РТУС!AK92="Нежилое помещение",IF(РТУС!AM92&gt;7,HYPERLINK("#РТУС!"&amp;CELL("адрес",Проверка!AM92),"не больше 7 кв.м."),РТУС!AM92),HYPERLINK("#Проверка!"&amp;CELL("адрес",Проверка!AM92),РТУС!AM92)),HYPERLINK("#РТУС!"&amp;CELL("адрес",Проверка!AM92),"###")))</f>
        <v>заполнить</v>
      </c>
      <c r="AN92" s="13" t="str">
        <f ca="1">IF(РТУС!AN92="",HYPERLINK("#РТУС!"&amp;CELL("адрес",Проверка!AN92),"заполнить"),IF(OR(РТУС!AN92="Общая площадь помещения",РТУС!AN92="Общая приведенная площадь жилого помещения",РТУС!AN92="Общая площадь жилого помещения с учетом лоджий, балконов, террас и веранд"),HYPERLINK("#Проверка!"&amp;CELL("адрес",Проверка!AN92),РТУС!AN92),HYPERLINK("#РТУС!"&amp;CELL("адрес",Проверка!AN92),"###")))</f>
        <v>заполнить</v>
      </c>
      <c r="AO92" s="13" t="str">
        <f ca="1">IF(OR(РТУС!AK92="Квартира",РТУС!A92="Нежилое помещение"),IF(РТУС!AO92="",HYPERLINK("#РТУС!"&amp;CELL("адрес",Проверка!AO92),"заполнить"),IF(ISNUMBER(РТУС!AO92)=TRUE,HYPERLINK("#Проверка!"&amp;CELL("адрес",Проверка!AO92),РТУС!AO92),HYPERLINK("#РТУС!"&amp;CELL("адрес",Проверка!AO92),"###"))),"")</f>
        <v/>
      </c>
      <c r="AP92" s="13" t="str">
        <f>IF(РТУС!AP92="","",РТУС!AP92)</f>
        <v/>
      </c>
      <c r="AQ92" s="13" t="str">
        <f ca="1">IF(РТУС!AQ92="",HYPERLINK("#РТУС!"&amp;CELL("адрес",Проверка!AQ92),"заполнить"),HYPERLINK("#Проверка!"&amp;CELL("адрес",Проверка!AQ92),РТУС!AQ92))</f>
        <v>заполнить</v>
      </c>
      <c r="AR92" s="18" t="str">
        <f ca="1">IF(РТУС!AR92="",HYPERLINK("#РТУС!"&amp;CELL("адрес",Проверка!AR92),"заполнить"),IF(ISNUMBER(РТУС!AR92)=FALSE,HYPERLINK("#РТУС!"&amp;CELL("адрес",Проверка!AR92),"###"),IF(РТУС!G92="1",IF(РТУС!AB92=РТУС!AR92+РТУС!AU92,HYPERLINK("#Проверка!"&amp;CELL("адрес",Проверка!AR92),РТУС!AR92),HYPERLINK("#РТУС!"&amp;CELL("адрес",Проверка!AR92),"сверить суммы")),IF(РТУС!AB92=(SUMIF(РТУС!$A$4:$A$1000,A92,РТУС!$AR$4:$AR$1000)+SUMIF(РТУС!$A$4:$A$1000,A92,РТУС!$AU$4:$AU$1000)),HYPERLINK("#Проверка!"&amp;CELL("адрес",Проверка!AR92),РТУС!AR92),HYPERLINK("#РТУС!"&amp;CELL("адрес",Проверка!AR92),"сверить суммы")))))</f>
        <v>заполнить</v>
      </c>
      <c r="AS92" s="13" t="str">
        <f>IF(РТУС!AS92="","",РТУС!AS92)</f>
        <v/>
      </c>
      <c r="AT92" s="18" t="str">
        <f ca="1">IF(РТУС!AT92="",HYPERLINK("#РТУС!"&amp;CELL("адрес",Проверка!AT92),"заполнить"),IF(ISNUMBER(РТУС!AT92)=FALSE,HYPERLINK("#РТУС!"&amp;CELL("адрес",Проверка!AT92),"###"),IF(РТУС!AT92=РТУС!AR92,HYPERLINK("#Проверка!"&amp;CELL("адрес",Проверка!AT92),РТУС!AT92),HYPERLINK("#РТУС!"&amp;CELL("адрес",Проверка!AT92),"сверить суммы"))))</f>
        <v>заполнить</v>
      </c>
      <c r="AU92" s="18" t="str">
        <f ca="1">IF(РТУС!AU92="",HYPERLINK("#РТУС!"&amp;CELL("адрес",Проверка!AU92),"заполнить"),IF(ISNUMBER(РТУС!AU92)=FALSE,HYPERLINK("#РТУС!"&amp;CELL("адрес",Проверка!AU92),"###"),IF(РТУС!G92="1",IF(РТУС!AB92=РТУС!AR92+РТУС!AU92,HYPERLINK("#Проверка!"&amp;CELL("адрес",Проверка!AU92),РТУС!AU92),HYPERLINK("#РТУС!"&amp;CELL("адрес",Проверка!AU92),"сверить суммы")),IF(РТУС!AB92=(SUMIF(РТУС!$A$4:$A$1000,A92,РТУС!$AR$4:$AR$1000)+SUMIF(РТУС!$A$4:$A$1000,A92,РТУС!$AU$4:$AU$1000)),HYPERLINK("#Проверка!"&amp;CELL("адрес",Проверка!AU92),РТУС!AU92),HYPERLINK("#РТУС!"&amp;CELL("адрес",Проверка!AU92),"сверить суммы")))))</f>
        <v>заполнить</v>
      </c>
      <c r="AV92" s="13" t="str">
        <f ca="1">IF(РТУС!AV92="",HYPERLINK("#РТУС!"&amp;CELL("адрес",Проверка!AV92),"заполнить"),IF(OR(РТУС!AV92="Требование о передаче жилого помещения",РТУС!AV92="Требование о передаче машино-места",РТУС!AV92="Требования о передаче нежилого помещения",РТУС!AV92="Денежные требования"),HYPERLINK("#Проверка!"&amp;CELL("адрес",Проверка!AV92),РТУС!AV92),HYPERLINK("#РТУС!"&amp;CELL("адрес",Проверка!AV92),"###")))</f>
        <v>заполнить</v>
      </c>
      <c r="AW92" s="13" t="str">
        <f ca="1">IF(РТУС!AW92="",HYPERLINK("#РТУС!"&amp;CELL("адрес",Проверка!AW92),"заполнить"),IF(OR(РТУС!AW92="Включен в полном объеме",РТУС!AW92="Включен частично"),HYPERLINK("#Проверка!"&amp;CELL("адрес",Проверка!AW92),РТУС!AW92),HYPERLINK("#РТУС!"&amp;CELL("адрес",Проверка!AW92),"###")))</f>
        <v>заполнить</v>
      </c>
      <c r="AX92" s="15" t="str">
        <f ca="1">IF(РТУС!AX92="",HYPERLINK("#РТУС!"&amp;CELL("адрес",Проверка!AX92),"заполнить"),IF(AND(LEN(РТУС!AX92)=5,РТУС!AX92&lt;TODAY()),HYPERLINK("#Проверка!"&amp;CELL("адрес",Проверка!AX92),РТУС!AX92),HYPERLINK("#РТУС!"&amp;CELL("адрес",Проверка!AX92),"###")))</f>
        <v>заполнить</v>
      </c>
      <c r="AY92" s="15" t="str">
        <f ca="1">IF(РТУС!AY92="",HYPERLINK("#РТУС!"&amp;CELL("адрес",Проверка!AY92),"заполнить"),IF(AND(LEN(РТУС!AY92)=5,РТУС!AY92&lt;TODAY()),HYPERLINK("#Проверка!"&amp;CELL("адрес",Проверка!AY92),РТУС!AY92),HYPERLINK("#РТУС!"&amp;CELL("адрес",Проверка!AY92),"###")))</f>
        <v>заполнить</v>
      </c>
    </row>
    <row r="93" spans="1:51" x14ac:dyDescent="0.25">
      <c r="A93" s="10" t="str">
        <f>РТУС!A93</f>
        <v>.</v>
      </c>
      <c r="B93" s="13" t="str">
        <f ca="1">IF(РТУС!B93="",HYPERLINK("#РТУС!"&amp;CELL("адрес",Проверка!B93),"заполнить"),IF(AND(LEN(РТУС!B93)=10,РТУС!B92=РТУС!B93),HYPERLINK("#Проверка!"&amp;CELL("адрес",Проверка!B93),РТУС!B93),HYPERLINK("#РТУС!"&amp;CELL("адрес",Проверка!B93),"###")))</f>
        <v>заполнить</v>
      </c>
      <c r="C93" s="13" t="str">
        <f ca="1">IF(РТУС!C93="",HYPERLINK("#РТУС!"&amp;CELL("адрес",Проверка!C93),"заполнить"),IF(AND(ISNUMBER(РТУС!C93)=TRUE,РТУС!C93&gt;0,РТУС!C92=РТУС!C93),HYPERLINK("#Проверка!"&amp;CELL("адрес",Проверка!C93),РТУС!C93),HYPERLINK("#РТУС!"&amp;CELL("адрес",Проверка!C93),"###")))</f>
        <v>заполнить</v>
      </c>
      <c r="D93" s="13" t="str">
        <f>IF(РТУС!D93="","",РТУС!D93)</f>
        <v/>
      </c>
      <c r="E93" s="13" t="str">
        <f ca="1">IF(РТУС!E93="",HYPERLINK("#РТУС!"&amp;CELL("адрес",Проверка!E93),"заполнить"),IF(РТУС!E92=РТУС!E93,HYPERLINK("#Проверка!"&amp;CELL("адрес",Проверка!E93),РТУС!E93),HYPERLINK("#РТУС!"&amp;CELL("адрес",Проверка!E93),"###")))</f>
        <v>заполнить</v>
      </c>
      <c r="F93" s="13" t="str">
        <f ca="1">IF(РТУС!F93="",HYPERLINK("#РТУС!"&amp;CELL("адрес",Проверка!F93),"заполнить"),HYPERLINK("#Проверка!"&amp;CELL("адрес",Проверка!F93),РТУС!F93))</f>
        <v>заполнить</v>
      </c>
      <c r="G93" s="20" t="str">
        <f ca="1">IF(РТУС!G93="",HYPERLINK("#РТУС!"&amp;CELL("адрес",Проверка!G93),"заполнить"),IF(РТУС!G93="1",HYPERLINK("#Проверка!"&amp;CELL("адрес",Проверка!G93),"1"),IF(AND(ISNUMBER(РТУС!G93)=TRUE,РТУС!G93&lt;=1,РТУС!G93&gt;0),IF(SUMIF(РТУС!$A$4:$A$1000,A93,РТУС!$G$4:$G$1000)=1,HYPERLINK("#Проверка!"&amp;CELL("адрес",Проверка!G93),РТУС!G93),HYPERLINK("#РТУС!"&amp;CELL("адрес",Проверка!G93),"сумма долей ≠ 1")),HYPERLINK("#РТУС!"&amp;CELL("адрес",Проверка!G93),"###"))))</f>
        <v>заполнить</v>
      </c>
      <c r="H93" s="13" t="str">
        <f ca="1">IF(РТУС!H93="",HYPERLINK("#РТУС!"&amp;CELL("адрес",Проверка!H93),"заполнить"),IF(OR(РТУС!H93="Юрлицо",РТУС!H93="Физлицо",РТУС!H93="ИП"),HYPERLINK("#Проверка!"&amp;CELL("адрес",Проверка!H93),РТУС!H93),HYPERLINK("#РТУС!"&amp;CELL("адрес",Проверка!H93),"###")))</f>
        <v>заполнить</v>
      </c>
      <c r="I93" s="13" t="str">
        <f ca="1">IF(OR(РТУС!H93="Юрлицо",РТУС!H93="ИП"),IF(РТУС!I93="",HYPERLINK("#РТУС!"&amp;CELL("адрес",Проверка!I93),"заполнить"),IF(OR(LEN(РТУС!I93)=10,LEN(РТУС!I93)=12),HYPERLINK("#Проверка!"&amp;CELL("адрес",Проверка!I93),РТУС!I93),HYPERLINK("#РТУС!"&amp;CELL("адрес",Проверка!I93),"###"))),"")</f>
        <v/>
      </c>
      <c r="J93" s="15" t="str">
        <f ca="1">IF(РТУС!J93="","",IF(AND(LEN(РТУС!J93)=5,РТУС!J93&lt;TODAY()),HYPERLINK("#Проверка!"&amp;CELL("адрес",Проверка!J93),РТУС!J93),HYPERLINK("#РТУС!"&amp;CELL("адрес",Проверка!J93),"###")))</f>
        <v/>
      </c>
      <c r="K93" s="13" t="str">
        <f>IF(РТУС!K93="","",РТУС!K93)</f>
        <v/>
      </c>
      <c r="L93" s="13" t="str">
        <f ca="1">IF(OR(РТУС!H93="Физлицо",РТУС!H93="ИП"),IF(РТУС!L93="",HYPERLINK("#РТУС!"&amp;CELL("адрес",Проверка!L93),"заполнить"),IF(OR(РТУС!L93="Загранпаспорт гражданина РФ",РТУС!L93="Паспорт гражданина РФ",РТУС!L93="Иностранный паспорт",РТУС!L93="Свидетельство о рождении",РТУС!L93="Вид на жительство"),HYPERLINK("#Проверка!"&amp;CELL("адрес",Проверка!L93),РТУС!L93),HYPERLINK("#РТУС!"&amp;CELL("адрес",Проверка!L93),"###"))),"")</f>
        <v/>
      </c>
      <c r="M93" s="13" t="str">
        <f ca="1">IF(AND(OR(РТУС!L93="Паспорт гражданина РФ",РТУС!L93="Свидетельство о рождении"),РТУС!M93=""),HYPERLINK("#РТУС!"&amp;CELL("адрес",Проверка!M93),"заполнить"),IF(РТУС!L93="Паспорт гражданина РФ",IF(LEN(РТУС!M93)=4,HYPERLINK("#Проверка!"&amp;CELL("адрес",Проверка!M93),РТУС!M93),HYPERLINK("#РТУС!"&amp;CELL("адрес",Проверка!M93),"###")),IF(РТУС!L93="Свидетельство о рождении",HYPERLINK("#Проверка!"&amp;CELL("адрес",Проверка!M93),РТУС!M93),"")))</f>
        <v/>
      </c>
      <c r="N93" s="13" t="str">
        <f ca="1">IF(РТУС!L93="","",IF(РТУС!N93="",HYPERLINK("#РТУС!"&amp;CELL("адрес",Проверка!N93),"заполнить"),IF(OR(РТУС!L93="Паспорт гражданина РФ",РТУС!L93="Свидетельство о рождении"),IF(LEN(РТУС!N93)=6,HYPERLINK("#Проверка!"&amp;CELL("адрес",Проверка!N93),РТУС!N93),HYPERLINK("#РТУС!"&amp;CELL("адрес",Проверка!N93),"###")),HYPERLINK("#Проверка!"&amp;CELL("адрес",Проверка!N93),РТУС!N93))))</f>
        <v/>
      </c>
      <c r="O93" s="15" t="str">
        <f ca="1">IF(РТУС!L93="","",IF(РТУС!O93="",HYPERLINK("#РТУС!"&amp;CELL("адрес",Проверка!O93),"заполнить"),IF(AND(LEN(РТУС!O93)=5,РТУС!O93&lt;TODAY()),IF(РТУС!L93="Свидетельство о рождении",IF(РТУС!O93&gt;EDATE(TODAY(),-168),HYPERLINK("#Проверка!"&amp;CELL("адрес",Проверка!O93),РТУС!O93),HYPERLINK("#РТУС!"&amp;CELL("адрес",Проверка!O93),"недействительно")),HYPERLINK("#Проверка!"&amp;CELL("адрес",Проверка!O93),РТУС!O93)),HYPERLINK("#РТУС!"&amp;CELL("адрес",Проверка!O93),"###"))))</f>
        <v/>
      </c>
      <c r="P93" s="21" t="str">
        <f ca="1">IF(РТУС!L93="Паспорт гражданина РФ",IF(РТУС!P93="",HYPERLINK("#РТУС!"&amp;CELL("адрес",Проверка!P93),"заполнить"),HYPERLINK("#Проверка!"&amp;CELL("адрес",Проверка!P93),РТУС!P93)),"")</f>
        <v/>
      </c>
      <c r="Q93" s="13" t="str">
        <f ca="1">IF(РТУС!L93="Паспорт гражданина РФ",IF(РТУС!Q93="",HYPERLINK("#РТУС!"&amp;CELL("адрес",Проверка!Q93),"заполнить"),IF(LEN(РТУС!Q93)=7,HYPERLINK("#Проверка!"&amp;CELL("адрес",Проверка!Q93),РТУС!Q93),HYPERLINK("#РТУС!"&amp;CELL("адрес",Проверка!Q93),"###"))),"")</f>
        <v/>
      </c>
      <c r="R93" s="13" t="str">
        <f ca="1">IF(РТУС!R93="",HYPERLINK("#РТУС!"&amp;CELL("адрес",Проверка!R93),"заполнить"),HYPERLINK("#Проверка!"&amp;CELL("адрес",Проверка!R93),РТУС!R93))</f>
        <v>заполнить</v>
      </c>
      <c r="S93" s="13" t="str">
        <f>IF(РТУС!S93="","",РТУС!S93)</f>
        <v/>
      </c>
      <c r="T93" s="13" t="str">
        <f>IF(РТУС!T93="","",РТУС!T93)</f>
        <v/>
      </c>
      <c r="U93" s="13" t="str">
        <f>IF(РТУС!U93="","",РТУС!U93)</f>
        <v/>
      </c>
      <c r="V93" s="13" t="str">
        <f ca="1">IF(РТУС!V93="",HYPERLINK("#РТУС!"&amp;CELL("адрес",Проверка!V93),"заполнить"),IF(OR(РТУС!V93="Договор участия в долевом строительстве",РТУС!V93="Предварительный договор участия в долевом строительстве",РТУС!V93="Определение Арбитражного суда",РТУС!V93="Решение суда общей юрисдикции",РТУС!V93="Иные договоры"),HYPERLINK("#Проверка!"&amp;CELL("адрес",Проверка!V93),РТУС!V93),HYPERLINK("#РТУС!"&amp;CELL("адрес",Проверка!V93),"###")))</f>
        <v>заполнить</v>
      </c>
      <c r="W93" s="13" t="str">
        <f ca="1">IF(РТУС!W93="",HYPERLINK("#РТУС!"&amp;CELL("адрес",Проверка!W93),"заполнить"),HYPERLINK("#Проверка!"&amp;CELL("адрес",Проверка!W93),РТУС!W93))</f>
        <v>заполнить</v>
      </c>
      <c r="X93" s="15" t="str">
        <f ca="1">IF(РТУС!X93="",HYPERLINK("#РТУС!"&amp;CELL("адрес",Проверка!X93),"заполнить"),IF(AND(LEN(РТУС!X93)=5,РТУС!X93&lt;TODAY()),HYPERLINK("#Проверка!"&amp;CELL("адрес",Проверка!X93),РТУС!X93),HYPERLINK("#РТУС!"&amp;CELL("адрес",Проверка!X93),"###")))</f>
        <v>заполнить</v>
      </c>
      <c r="Y93" s="13" t="str">
        <f>IF(РТУС!Y93="","",РТУС!Y93)</f>
        <v/>
      </c>
      <c r="Z93" s="15" t="str">
        <f ca="1">IF(РТУС!Z93="","",IF(AND(LEN(РТУС!Z93)=5,РТУС!Z93&lt;TODAY()),HYPERLINK("#Проверка!"&amp;CELL("адрес",Проверка!Z93),РТУС!Z93),HYPERLINK("#РТУС!"&amp;CELL("адрес",Проверка!Z93),"###")))</f>
        <v/>
      </c>
      <c r="AA93" s="18" t="str">
        <f ca="1">IF(РТУС!AA93="",HYPERLINK("#РТУС!"&amp;CELL("адрес",Проверка!AA93),"заполнить"),IF(ISNUMBER(РТУС!AA93)=TRUE,HYPERLINK("#Проверка!"&amp;CELL("адрес",Проверка!AA93),РТУС!AA93),HYPERLINK("#РТУС!"&amp;CELL("адрес",Проверка!AA93),"###")))</f>
        <v>заполнить</v>
      </c>
      <c r="AB93" s="18" t="str">
        <f ca="1">IF(РТУС!AB93="",HYPERLINK("#РТУС!"&amp;CELL("адрес",Проверка!AB93),"заполнить"),IF(ISNUMBER(РТУС!AB93)=TRUE,HYPERLINK("#Проверка!"&amp;CELL("адрес",Проверка!AB93),РТУС!AB93),HYPERLINK("#РТУС!"&amp;CELL("адрес",Проверка!AB93),"###")))</f>
        <v>заполнить</v>
      </c>
      <c r="AC93" s="18" t="str">
        <f ca="1">IF(РТУС!AC93="","",IF(ISNUMBER(РТУС!AC93)=TRUE,HYPERLINK("#Проверка!"&amp;CELL("адрес",Проверка!AC93),РТУС!AC93),HYPERLINK("#РТУС!"&amp;CELL("адрес",Проверка!AC93),"###")))</f>
        <v/>
      </c>
      <c r="AD93" s="18" t="str">
        <f ca="1">IF(РТУС!AD93="","",IF(ISNUMBER(РТУС!AD93)=TRUE,HYPERLINK("#Проверка!"&amp;CELL("адрес",Проверка!AD93),РТУС!AD93),HYPERLINK("#РТУС!"&amp;CELL("адрес",Проверка!AD93),"###")))</f>
        <v/>
      </c>
      <c r="AE93" s="13" t="str">
        <f>IF(РТУС!AE93="","",РТУС!AE93)</f>
        <v/>
      </c>
      <c r="AF93" s="15" t="str">
        <f ca="1">IF(РТУС!AE93="","",IF(РТУС!AF93="",HYPERLINK("#РТУС!"&amp;CELL("адрес",Проверка!AF93),"заполнить"),IF(AND(LEN(РТУС!AF93)=5,РТУС!AF93&lt;TODAY()),HYPERLINK("#Проверка!"&amp;CELL("адрес",Проверка!AF93),РТУС!AF93),HYPERLINK("#РТУС!"&amp;CELL("адрес",Проверка!AF93),"###"))))</f>
        <v/>
      </c>
      <c r="AG93" s="13"/>
      <c r="AH93" s="15" t="str">
        <f ca="1">IF(РТУС!AE93="","",IF(РТУС!AH93="",HYPERLINK("#РТУС!"&amp;CELL("адрес",Проверка!AH93),"заполнить"),IF(AND(LEN(РТУС!AH93)=5,РТУС!AH93&lt;TODAY()),HYPERLINK("#Проверка!"&amp;CELL("адрес",Проверка!AH93),РТУС!AH93),HYPERLINK("#РТУС!"&amp;CELL("адрес",Проверка!AH93),"###"))))</f>
        <v/>
      </c>
      <c r="AI93" s="15" t="str">
        <f ca="1">IF(РТУС!AE93="","",IF(РТУС!AI93="",HYPERLINK("#РТУС!"&amp;CELL("адрес",Проверка!AI93),"заполнить"),HYPERLINK("#Проверка!"&amp;CELL("адрес",Проверка!AI93),РТУС!AI93)))</f>
        <v/>
      </c>
      <c r="AJ93" s="13" t="str">
        <f ca="1">IF(РТУС!AE93="","",IF(РТУС!AJ93="",HYPERLINK("#РТУС!"&amp;CELL("адрес",Проверка!AJ93),"заполнить"),IF(OR(РТУС!AJ93="Юрлицо",РТУС!AJ93="Физлицо",РТУС!AJ93="ИП"),HYPERLINK("#Проверка!"&amp;CELL("адрес",Проверка!AJ93),РТУС!AJ93),HYPERLINK("#РТУС!"&amp;CELL("адрес",Проверка!AJ93),"###"))))</f>
        <v/>
      </c>
      <c r="AK93" s="13" t="str">
        <f ca="1">IF(РТУС!AK93="",HYPERLINK("#РТУС!"&amp;CELL("адрес",Проверка!AK93),"заполнить"),IF(OR(РТУС!AK93="Квартира",РТУС!AK93="Кладовая",РТУС!AK93="Машино-место",РТУС!AK93="Нежилое помещение"),HYPERLINK("#Проверка!"&amp;CELL("адрес",Проверка!AK93),РТУС!AK93),HYPERLINK("#РТУС!"&amp;CELL("адрес",Проверка!AK93),"###")))</f>
        <v>заполнить</v>
      </c>
      <c r="AL93" s="13" t="str">
        <f ca="1">IF(РТУС!AL93="",HYPERLINK("#РТУС!"&amp;CELL("адрес",Проверка!AL93),"заполнить"),HYPERLINK("#Проверка!"&amp;CELL("адрес",Проверка!AL93),РТУС!AL93))</f>
        <v>заполнить</v>
      </c>
      <c r="AM93" s="18" t="str">
        <f ca="1">IF(РТУС!AM93="",HYPERLINK("#РТУС!"&amp;CELL("адрес",Проверка!AM93),"заполнить"),IF(ISNUMBER(РТУС!AM93)=TRUE,IF(РТУС!AK93="Нежилое помещение",IF(РТУС!AM93&gt;7,HYPERLINK("#РТУС!"&amp;CELL("адрес",Проверка!AM93),"не больше 7 кв.м."),РТУС!AM93),HYPERLINK("#Проверка!"&amp;CELL("адрес",Проверка!AM93),РТУС!AM93)),HYPERLINK("#РТУС!"&amp;CELL("адрес",Проверка!AM93),"###")))</f>
        <v>заполнить</v>
      </c>
      <c r="AN93" s="13" t="str">
        <f ca="1">IF(РТУС!AN93="",HYPERLINK("#РТУС!"&amp;CELL("адрес",Проверка!AN93),"заполнить"),IF(OR(РТУС!AN93="Общая площадь помещения",РТУС!AN93="Общая приведенная площадь жилого помещения",РТУС!AN93="Общая площадь жилого помещения с учетом лоджий, балконов, террас и веранд"),HYPERLINK("#Проверка!"&amp;CELL("адрес",Проверка!AN93),РТУС!AN93),HYPERLINK("#РТУС!"&amp;CELL("адрес",Проверка!AN93),"###")))</f>
        <v>заполнить</v>
      </c>
      <c r="AO93" s="13" t="str">
        <f ca="1">IF(OR(РТУС!AK93="Квартира",РТУС!A93="Нежилое помещение"),IF(РТУС!AO93="",HYPERLINK("#РТУС!"&amp;CELL("адрес",Проверка!AO93),"заполнить"),IF(ISNUMBER(РТУС!AO93)=TRUE,HYPERLINK("#Проверка!"&amp;CELL("адрес",Проверка!AO93),РТУС!AO93),HYPERLINK("#РТУС!"&amp;CELL("адрес",Проверка!AO93),"###"))),"")</f>
        <v/>
      </c>
      <c r="AP93" s="13" t="str">
        <f>IF(РТУС!AP93="","",РТУС!AP93)</f>
        <v/>
      </c>
      <c r="AQ93" s="13" t="str">
        <f ca="1">IF(РТУС!AQ93="",HYPERLINK("#РТУС!"&amp;CELL("адрес",Проверка!AQ93),"заполнить"),HYPERLINK("#Проверка!"&amp;CELL("адрес",Проверка!AQ93),РТУС!AQ93))</f>
        <v>заполнить</v>
      </c>
      <c r="AR93" s="18" t="str">
        <f ca="1">IF(РТУС!AR93="",HYPERLINK("#РТУС!"&amp;CELL("адрес",Проверка!AR93),"заполнить"),IF(ISNUMBER(РТУС!AR93)=FALSE,HYPERLINK("#РТУС!"&amp;CELL("адрес",Проверка!AR93),"###"),IF(РТУС!G93="1",IF(РТУС!AB93=РТУС!AR93+РТУС!AU93,HYPERLINK("#Проверка!"&amp;CELL("адрес",Проверка!AR93),РТУС!AR93),HYPERLINK("#РТУС!"&amp;CELL("адрес",Проверка!AR93),"сверить суммы")),IF(РТУС!AB93=(SUMIF(РТУС!$A$4:$A$1000,A93,РТУС!$AR$4:$AR$1000)+SUMIF(РТУС!$A$4:$A$1000,A93,РТУС!$AU$4:$AU$1000)),HYPERLINK("#Проверка!"&amp;CELL("адрес",Проверка!AR93),РТУС!AR93),HYPERLINK("#РТУС!"&amp;CELL("адрес",Проверка!AR93),"сверить суммы")))))</f>
        <v>заполнить</v>
      </c>
      <c r="AS93" s="13" t="str">
        <f>IF(РТУС!AS93="","",РТУС!AS93)</f>
        <v/>
      </c>
      <c r="AT93" s="18" t="str">
        <f ca="1">IF(РТУС!AT93="",HYPERLINK("#РТУС!"&amp;CELL("адрес",Проверка!AT93),"заполнить"),IF(ISNUMBER(РТУС!AT93)=FALSE,HYPERLINK("#РТУС!"&amp;CELL("адрес",Проверка!AT93),"###"),IF(РТУС!AT93=РТУС!AR93,HYPERLINK("#Проверка!"&amp;CELL("адрес",Проверка!AT93),РТУС!AT93),HYPERLINK("#РТУС!"&amp;CELL("адрес",Проверка!AT93),"сверить суммы"))))</f>
        <v>заполнить</v>
      </c>
      <c r="AU93" s="18" t="str">
        <f ca="1">IF(РТУС!AU93="",HYPERLINK("#РТУС!"&amp;CELL("адрес",Проверка!AU93),"заполнить"),IF(ISNUMBER(РТУС!AU93)=FALSE,HYPERLINK("#РТУС!"&amp;CELL("адрес",Проверка!AU93),"###"),IF(РТУС!G93="1",IF(РТУС!AB93=РТУС!AR93+РТУС!AU93,HYPERLINK("#Проверка!"&amp;CELL("адрес",Проверка!AU93),РТУС!AU93),HYPERLINK("#РТУС!"&amp;CELL("адрес",Проверка!AU93),"сверить суммы")),IF(РТУС!AB93=(SUMIF(РТУС!$A$4:$A$1000,A93,РТУС!$AR$4:$AR$1000)+SUMIF(РТУС!$A$4:$A$1000,A93,РТУС!$AU$4:$AU$1000)),HYPERLINK("#Проверка!"&amp;CELL("адрес",Проверка!AU93),РТУС!AU93),HYPERLINK("#РТУС!"&amp;CELL("адрес",Проверка!AU93),"сверить суммы")))))</f>
        <v>заполнить</v>
      </c>
      <c r="AV93" s="13" t="str">
        <f ca="1">IF(РТУС!AV93="",HYPERLINK("#РТУС!"&amp;CELL("адрес",Проверка!AV93),"заполнить"),IF(OR(РТУС!AV93="Требование о передаче жилого помещения",РТУС!AV93="Требование о передаче машино-места",РТУС!AV93="Требования о передаче нежилого помещения",РТУС!AV93="Денежные требования"),HYPERLINK("#Проверка!"&amp;CELL("адрес",Проверка!AV93),РТУС!AV93),HYPERLINK("#РТУС!"&amp;CELL("адрес",Проверка!AV93),"###")))</f>
        <v>заполнить</v>
      </c>
      <c r="AW93" s="13" t="str">
        <f ca="1">IF(РТУС!AW93="",HYPERLINK("#РТУС!"&amp;CELL("адрес",Проверка!AW93),"заполнить"),IF(OR(РТУС!AW93="Включен в полном объеме",РТУС!AW93="Включен частично"),HYPERLINK("#Проверка!"&amp;CELL("адрес",Проверка!AW93),РТУС!AW93),HYPERLINK("#РТУС!"&amp;CELL("адрес",Проверка!AW93),"###")))</f>
        <v>заполнить</v>
      </c>
      <c r="AX93" s="15" t="str">
        <f ca="1">IF(РТУС!AX93="",HYPERLINK("#РТУС!"&amp;CELL("адрес",Проверка!AX93),"заполнить"),IF(AND(LEN(РТУС!AX93)=5,РТУС!AX93&lt;TODAY()),HYPERLINK("#Проверка!"&amp;CELL("адрес",Проверка!AX93),РТУС!AX93),HYPERLINK("#РТУС!"&amp;CELL("адрес",Проверка!AX93),"###")))</f>
        <v>заполнить</v>
      </c>
      <c r="AY93" s="15" t="str">
        <f ca="1">IF(РТУС!AY93="",HYPERLINK("#РТУС!"&amp;CELL("адрес",Проверка!AY93),"заполнить"),IF(AND(LEN(РТУС!AY93)=5,РТУС!AY93&lt;TODAY()),HYPERLINK("#Проверка!"&amp;CELL("адрес",Проверка!AY93),РТУС!AY93),HYPERLINK("#РТУС!"&amp;CELL("адрес",Проверка!AY93),"###")))</f>
        <v>заполнить</v>
      </c>
    </row>
    <row r="94" spans="1:51" x14ac:dyDescent="0.25">
      <c r="A94" s="10" t="str">
        <f>РТУС!A94</f>
        <v>.</v>
      </c>
      <c r="B94" s="13" t="str">
        <f ca="1">IF(РТУС!B94="",HYPERLINK("#РТУС!"&amp;CELL("адрес",Проверка!B94),"заполнить"),IF(AND(LEN(РТУС!B94)=10,РТУС!B93=РТУС!B94),HYPERLINK("#Проверка!"&amp;CELL("адрес",Проверка!B94),РТУС!B94),HYPERLINK("#РТУС!"&amp;CELL("адрес",Проверка!B94),"###")))</f>
        <v>заполнить</v>
      </c>
      <c r="C94" s="13" t="str">
        <f ca="1">IF(РТУС!C94="",HYPERLINK("#РТУС!"&amp;CELL("адрес",Проверка!C94),"заполнить"),IF(AND(ISNUMBER(РТУС!C94)=TRUE,РТУС!C94&gt;0,РТУС!C93=РТУС!C94),HYPERLINK("#Проверка!"&amp;CELL("адрес",Проверка!C94),РТУС!C94),HYPERLINK("#РТУС!"&amp;CELL("адрес",Проверка!C94),"###")))</f>
        <v>заполнить</v>
      </c>
      <c r="D94" s="13" t="str">
        <f>IF(РТУС!D94="","",РТУС!D94)</f>
        <v/>
      </c>
      <c r="E94" s="13" t="str">
        <f ca="1">IF(РТУС!E94="",HYPERLINK("#РТУС!"&amp;CELL("адрес",Проверка!E94),"заполнить"),IF(РТУС!E93=РТУС!E94,HYPERLINK("#Проверка!"&amp;CELL("адрес",Проверка!E94),РТУС!E94),HYPERLINK("#РТУС!"&amp;CELL("адрес",Проверка!E94),"###")))</f>
        <v>заполнить</v>
      </c>
      <c r="F94" s="13" t="str">
        <f ca="1">IF(РТУС!F94="",HYPERLINK("#РТУС!"&amp;CELL("адрес",Проверка!F94),"заполнить"),HYPERLINK("#Проверка!"&amp;CELL("адрес",Проверка!F94),РТУС!F94))</f>
        <v>заполнить</v>
      </c>
      <c r="G94" s="20" t="str">
        <f ca="1">IF(РТУС!G94="",HYPERLINK("#РТУС!"&amp;CELL("адрес",Проверка!G94),"заполнить"),IF(РТУС!G94="1",HYPERLINK("#Проверка!"&amp;CELL("адрес",Проверка!G94),"1"),IF(AND(ISNUMBER(РТУС!G94)=TRUE,РТУС!G94&lt;=1,РТУС!G94&gt;0),IF(SUMIF(РТУС!$A$4:$A$1000,A94,РТУС!$G$4:$G$1000)=1,HYPERLINK("#Проверка!"&amp;CELL("адрес",Проверка!G94),РТУС!G94),HYPERLINK("#РТУС!"&amp;CELL("адрес",Проверка!G94),"сумма долей ≠ 1")),HYPERLINK("#РТУС!"&amp;CELL("адрес",Проверка!G94),"###"))))</f>
        <v>заполнить</v>
      </c>
      <c r="H94" s="13" t="str">
        <f ca="1">IF(РТУС!H94="",HYPERLINK("#РТУС!"&amp;CELL("адрес",Проверка!H94),"заполнить"),IF(OR(РТУС!H94="Юрлицо",РТУС!H94="Физлицо",РТУС!H94="ИП"),HYPERLINK("#Проверка!"&amp;CELL("адрес",Проверка!H94),РТУС!H94),HYPERLINK("#РТУС!"&amp;CELL("адрес",Проверка!H94),"###")))</f>
        <v>заполнить</v>
      </c>
      <c r="I94" s="13" t="str">
        <f ca="1">IF(OR(РТУС!H94="Юрлицо",РТУС!H94="ИП"),IF(РТУС!I94="",HYPERLINK("#РТУС!"&amp;CELL("адрес",Проверка!I94),"заполнить"),IF(OR(LEN(РТУС!I94)=10,LEN(РТУС!I94)=12),HYPERLINK("#Проверка!"&amp;CELL("адрес",Проверка!I94),РТУС!I94),HYPERLINK("#РТУС!"&amp;CELL("адрес",Проверка!I94),"###"))),"")</f>
        <v/>
      </c>
      <c r="J94" s="15" t="str">
        <f ca="1">IF(РТУС!J94="","",IF(AND(LEN(РТУС!J94)=5,РТУС!J94&lt;TODAY()),HYPERLINK("#Проверка!"&amp;CELL("адрес",Проверка!J94),РТУС!J94),HYPERLINK("#РТУС!"&amp;CELL("адрес",Проверка!J94),"###")))</f>
        <v/>
      </c>
      <c r="K94" s="13" t="str">
        <f>IF(РТУС!K94="","",РТУС!K94)</f>
        <v/>
      </c>
      <c r="L94" s="13" t="str">
        <f ca="1">IF(OR(РТУС!H94="Физлицо",РТУС!H94="ИП"),IF(РТУС!L94="",HYPERLINK("#РТУС!"&amp;CELL("адрес",Проверка!L94),"заполнить"),IF(OR(РТУС!L94="Загранпаспорт гражданина РФ",РТУС!L94="Паспорт гражданина РФ",РТУС!L94="Иностранный паспорт",РТУС!L94="Свидетельство о рождении",РТУС!L94="Вид на жительство"),HYPERLINK("#Проверка!"&amp;CELL("адрес",Проверка!L94),РТУС!L94),HYPERLINK("#РТУС!"&amp;CELL("адрес",Проверка!L94),"###"))),"")</f>
        <v/>
      </c>
      <c r="M94" s="13" t="str">
        <f ca="1">IF(AND(OR(РТУС!L94="Паспорт гражданина РФ",РТУС!L94="Свидетельство о рождении"),РТУС!M94=""),HYPERLINK("#РТУС!"&amp;CELL("адрес",Проверка!M94),"заполнить"),IF(РТУС!L94="Паспорт гражданина РФ",IF(LEN(РТУС!M94)=4,HYPERLINK("#Проверка!"&amp;CELL("адрес",Проверка!M94),РТУС!M94),HYPERLINK("#РТУС!"&amp;CELL("адрес",Проверка!M94),"###")),IF(РТУС!L94="Свидетельство о рождении",HYPERLINK("#Проверка!"&amp;CELL("адрес",Проверка!M94),РТУС!M94),"")))</f>
        <v/>
      </c>
      <c r="N94" s="13" t="str">
        <f ca="1">IF(РТУС!L94="","",IF(РТУС!N94="",HYPERLINK("#РТУС!"&amp;CELL("адрес",Проверка!N94),"заполнить"),IF(OR(РТУС!L94="Паспорт гражданина РФ",РТУС!L94="Свидетельство о рождении"),IF(LEN(РТУС!N94)=6,HYPERLINK("#Проверка!"&amp;CELL("адрес",Проверка!N94),РТУС!N94),HYPERLINK("#РТУС!"&amp;CELL("адрес",Проверка!N94),"###")),HYPERLINK("#Проверка!"&amp;CELL("адрес",Проверка!N94),РТУС!N94))))</f>
        <v/>
      </c>
      <c r="O94" s="15" t="str">
        <f ca="1">IF(РТУС!L94="","",IF(РТУС!O94="",HYPERLINK("#РТУС!"&amp;CELL("адрес",Проверка!O94),"заполнить"),IF(AND(LEN(РТУС!O94)=5,РТУС!O94&lt;TODAY()),IF(РТУС!L94="Свидетельство о рождении",IF(РТУС!O94&gt;EDATE(TODAY(),-168),HYPERLINK("#Проверка!"&amp;CELL("адрес",Проверка!O94),РТУС!O94),HYPERLINK("#РТУС!"&amp;CELL("адрес",Проверка!O94),"недействительно")),HYPERLINK("#Проверка!"&amp;CELL("адрес",Проверка!O94),РТУС!O94)),HYPERLINK("#РТУС!"&amp;CELL("адрес",Проверка!O94),"###"))))</f>
        <v/>
      </c>
      <c r="P94" s="21" t="str">
        <f ca="1">IF(РТУС!L94="Паспорт гражданина РФ",IF(РТУС!P94="",HYPERLINK("#РТУС!"&amp;CELL("адрес",Проверка!P94),"заполнить"),HYPERLINK("#Проверка!"&amp;CELL("адрес",Проверка!P94),РТУС!P94)),"")</f>
        <v/>
      </c>
      <c r="Q94" s="13" t="str">
        <f ca="1">IF(РТУС!L94="Паспорт гражданина РФ",IF(РТУС!Q94="",HYPERLINK("#РТУС!"&amp;CELL("адрес",Проверка!Q94),"заполнить"),IF(LEN(РТУС!Q94)=7,HYPERLINK("#Проверка!"&amp;CELL("адрес",Проверка!Q94),РТУС!Q94),HYPERLINK("#РТУС!"&amp;CELL("адрес",Проверка!Q94),"###"))),"")</f>
        <v/>
      </c>
      <c r="R94" s="13" t="str">
        <f ca="1">IF(РТУС!R94="",HYPERLINK("#РТУС!"&amp;CELL("адрес",Проверка!R94),"заполнить"),HYPERLINK("#Проверка!"&amp;CELL("адрес",Проверка!R94),РТУС!R94))</f>
        <v>заполнить</v>
      </c>
      <c r="S94" s="13" t="str">
        <f>IF(РТУС!S94="","",РТУС!S94)</f>
        <v/>
      </c>
      <c r="T94" s="13" t="str">
        <f>IF(РТУС!T94="","",РТУС!T94)</f>
        <v/>
      </c>
      <c r="U94" s="13" t="str">
        <f>IF(РТУС!U94="","",РТУС!U94)</f>
        <v/>
      </c>
      <c r="V94" s="13" t="str">
        <f ca="1">IF(РТУС!V94="",HYPERLINK("#РТУС!"&amp;CELL("адрес",Проверка!V94),"заполнить"),IF(OR(РТУС!V94="Договор участия в долевом строительстве",РТУС!V94="Предварительный договор участия в долевом строительстве",РТУС!V94="Определение Арбитражного суда",РТУС!V94="Решение суда общей юрисдикции",РТУС!V94="Иные договоры"),HYPERLINK("#Проверка!"&amp;CELL("адрес",Проверка!V94),РТУС!V94),HYPERLINK("#РТУС!"&amp;CELL("адрес",Проверка!V94),"###")))</f>
        <v>заполнить</v>
      </c>
      <c r="W94" s="13" t="str">
        <f ca="1">IF(РТУС!W94="",HYPERLINK("#РТУС!"&amp;CELL("адрес",Проверка!W94),"заполнить"),HYPERLINK("#Проверка!"&amp;CELL("адрес",Проверка!W94),РТУС!W94))</f>
        <v>заполнить</v>
      </c>
      <c r="X94" s="15" t="str">
        <f ca="1">IF(РТУС!X94="",HYPERLINK("#РТУС!"&amp;CELL("адрес",Проверка!X94),"заполнить"),IF(AND(LEN(РТУС!X94)=5,РТУС!X94&lt;TODAY()),HYPERLINK("#Проверка!"&amp;CELL("адрес",Проверка!X94),РТУС!X94),HYPERLINK("#РТУС!"&amp;CELL("адрес",Проверка!X94),"###")))</f>
        <v>заполнить</v>
      </c>
      <c r="Y94" s="13" t="str">
        <f>IF(РТУС!Y94="","",РТУС!Y94)</f>
        <v/>
      </c>
      <c r="Z94" s="15" t="str">
        <f ca="1">IF(РТУС!Z94="","",IF(AND(LEN(РТУС!Z94)=5,РТУС!Z94&lt;TODAY()),HYPERLINK("#Проверка!"&amp;CELL("адрес",Проверка!Z94),РТУС!Z94),HYPERLINK("#РТУС!"&amp;CELL("адрес",Проверка!Z94),"###")))</f>
        <v/>
      </c>
      <c r="AA94" s="18" t="str">
        <f ca="1">IF(РТУС!AA94="",HYPERLINK("#РТУС!"&amp;CELL("адрес",Проверка!AA94),"заполнить"),IF(ISNUMBER(РТУС!AA94)=TRUE,HYPERLINK("#Проверка!"&amp;CELL("адрес",Проверка!AA94),РТУС!AA94),HYPERLINK("#РТУС!"&amp;CELL("адрес",Проверка!AA94),"###")))</f>
        <v>заполнить</v>
      </c>
      <c r="AB94" s="18" t="str">
        <f ca="1">IF(РТУС!AB94="",HYPERLINK("#РТУС!"&amp;CELL("адрес",Проверка!AB94),"заполнить"),IF(ISNUMBER(РТУС!AB94)=TRUE,HYPERLINK("#Проверка!"&amp;CELL("адрес",Проверка!AB94),РТУС!AB94),HYPERLINK("#РТУС!"&amp;CELL("адрес",Проверка!AB94),"###")))</f>
        <v>заполнить</v>
      </c>
      <c r="AC94" s="18" t="str">
        <f ca="1">IF(РТУС!AC94="","",IF(ISNUMBER(РТУС!AC94)=TRUE,HYPERLINK("#Проверка!"&amp;CELL("адрес",Проверка!AC94),РТУС!AC94),HYPERLINK("#РТУС!"&amp;CELL("адрес",Проверка!AC94),"###")))</f>
        <v/>
      </c>
      <c r="AD94" s="18" t="str">
        <f ca="1">IF(РТУС!AD94="","",IF(ISNUMBER(РТУС!AD94)=TRUE,HYPERLINK("#Проверка!"&amp;CELL("адрес",Проверка!AD94),РТУС!AD94),HYPERLINK("#РТУС!"&amp;CELL("адрес",Проверка!AD94),"###")))</f>
        <v/>
      </c>
      <c r="AE94" s="13" t="str">
        <f>IF(РТУС!AE94="","",РТУС!AE94)</f>
        <v/>
      </c>
      <c r="AF94" s="15" t="str">
        <f ca="1">IF(РТУС!AE94="","",IF(РТУС!AF94="",HYPERLINK("#РТУС!"&amp;CELL("адрес",Проверка!AF94),"заполнить"),IF(AND(LEN(РТУС!AF94)=5,РТУС!AF94&lt;TODAY()),HYPERLINK("#Проверка!"&amp;CELL("адрес",Проверка!AF94),РТУС!AF94),HYPERLINK("#РТУС!"&amp;CELL("адрес",Проверка!AF94),"###"))))</f>
        <v/>
      </c>
      <c r="AG94" s="13"/>
      <c r="AH94" s="15" t="str">
        <f ca="1">IF(РТУС!AE94="","",IF(РТУС!AH94="",HYPERLINK("#РТУС!"&amp;CELL("адрес",Проверка!AH94),"заполнить"),IF(AND(LEN(РТУС!AH94)=5,РТУС!AH94&lt;TODAY()),HYPERLINK("#Проверка!"&amp;CELL("адрес",Проверка!AH94),РТУС!AH94),HYPERLINK("#РТУС!"&amp;CELL("адрес",Проверка!AH94),"###"))))</f>
        <v/>
      </c>
      <c r="AI94" s="15" t="str">
        <f ca="1">IF(РТУС!AE94="","",IF(РТУС!AI94="",HYPERLINK("#РТУС!"&amp;CELL("адрес",Проверка!AI94),"заполнить"),HYPERLINK("#Проверка!"&amp;CELL("адрес",Проверка!AI94),РТУС!AI94)))</f>
        <v/>
      </c>
      <c r="AJ94" s="13" t="str">
        <f ca="1">IF(РТУС!AE94="","",IF(РТУС!AJ94="",HYPERLINK("#РТУС!"&amp;CELL("адрес",Проверка!AJ94),"заполнить"),IF(OR(РТУС!AJ94="Юрлицо",РТУС!AJ94="Физлицо",РТУС!AJ94="ИП"),HYPERLINK("#Проверка!"&amp;CELL("адрес",Проверка!AJ94),РТУС!AJ94),HYPERLINK("#РТУС!"&amp;CELL("адрес",Проверка!AJ94),"###"))))</f>
        <v/>
      </c>
      <c r="AK94" s="13" t="str">
        <f ca="1">IF(РТУС!AK94="",HYPERLINK("#РТУС!"&amp;CELL("адрес",Проверка!AK94),"заполнить"),IF(OR(РТУС!AK94="Квартира",РТУС!AK94="Кладовая",РТУС!AK94="Машино-место",РТУС!AK94="Нежилое помещение"),HYPERLINK("#Проверка!"&amp;CELL("адрес",Проверка!AK94),РТУС!AK94),HYPERLINK("#РТУС!"&amp;CELL("адрес",Проверка!AK94),"###")))</f>
        <v>заполнить</v>
      </c>
      <c r="AL94" s="13" t="str">
        <f ca="1">IF(РТУС!AL94="",HYPERLINK("#РТУС!"&amp;CELL("адрес",Проверка!AL94),"заполнить"),HYPERLINK("#Проверка!"&amp;CELL("адрес",Проверка!AL94),РТУС!AL94))</f>
        <v>заполнить</v>
      </c>
      <c r="AM94" s="18" t="str">
        <f ca="1">IF(РТУС!AM94="",HYPERLINK("#РТУС!"&amp;CELL("адрес",Проверка!AM94),"заполнить"),IF(ISNUMBER(РТУС!AM94)=TRUE,IF(РТУС!AK94="Нежилое помещение",IF(РТУС!AM94&gt;7,HYPERLINK("#РТУС!"&amp;CELL("адрес",Проверка!AM94),"не больше 7 кв.м."),РТУС!AM94),HYPERLINK("#Проверка!"&amp;CELL("адрес",Проверка!AM94),РТУС!AM94)),HYPERLINK("#РТУС!"&amp;CELL("адрес",Проверка!AM94),"###")))</f>
        <v>заполнить</v>
      </c>
      <c r="AN94" s="13" t="str">
        <f ca="1">IF(РТУС!AN94="",HYPERLINK("#РТУС!"&amp;CELL("адрес",Проверка!AN94),"заполнить"),IF(OR(РТУС!AN94="Общая площадь помещения",РТУС!AN94="Общая приведенная площадь жилого помещения",РТУС!AN94="Общая площадь жилого помещения с учетом лоджий, балконов, террас и веранд"),HYPERLINK("#Проверка!"&amp;CELL("адрес",Проверка!AN94),РТУС!AN94),HYPERLINK("#РТУС!"&amp;CELL("адрес",Проверка!AN94),"###")))</f>
        <v>заполнить</v>
      </c>
      <c r="AO94" s="13" t="str">
        <f ca="1">IF(OR(РТУС!AK94="Квартира",РТУС!A94="Нежилое помещение"),IF(РТУС!AO94="",HYPERLINK("#РТУС!"&amp;CELL("адрес",Проверка!AO94),"заполнить"),IF(ISNUMBER(РТУС!AO94)=TRUE,HYPERLINK("#Проверка!"&amp;CELL("адрес",Проверка!AO94),РТУС!AO94),HYPERLINK("#РТУС!"&amp;CELL("адрес",Проверка!AO94),"###"))),"")</f>
        <v/>
      </c>
      <c r="AP94" s="13" t="str">
        <f>IF(РТУС!AP94="","",РТУС!AP94)</f>
        <v/>
      </c>
      <c r="AQ94" s="13" t="str">
        <f ca="1">IF(РТУС!AQ94="",HYPERLINK("#РТУС!"&amp;CELL("адрес",Проверка!AQ94),"заполнить"),HYPERLINK("#Проверка!"&amp;CELL("адрес",Проверка!AQ94),РТУС!AQ94))</f>
        <v>заполнить</v>
      </c>
      <c r="AR94" s="18" t="str">
        <f ca="1">IF(РТУС!AR94="",HYPERLINK("#РТУС!"&amp;CELL("адрес",Проверка!AR94),"заполнить"),IF(ISNUMBER(РТУС!AR94)=FALSE,HYPERLINK("#РТУС!"&amp;CELL("адрес",Проверка!AR94),"###"),IF(РТУС!G94="1",IF(РТУС!AB94=РТУС!AR94+РТУС!AU94,HYPERLINK("#Проверка!"&amp;CELL("адрес",Проверка!AR94),РТУС!AR94),HYPERLINK("#РТУС!"&amp;CELL("адрес",Проверка!AR94),"сверить суммы")),IF(РТУС!AB94=(SUMIF(РТУС!$A$4:$A$1000,A94,РТУС!$AR$4:$AR$1000)+SUMIF(РТУС!$A$4:$A$1000,A94,РТУС!$AU$4:$AU$1000)),HYPERLINK("#Проверка!"&amp;CELL("адрес",Проверка!AR94),РТУС!AR94),HYPERLINK("#РТУС!"&amp;CELL("адрес",Проверка!AR94),"сверить суммы")))))</f>
        <v>заполнить</v>
      </c>
      <c r="AS94" s="13" t="str">
        <f>IF(РТУС!AS94="","",РТУС!AS94)</f>
        <v/>
      </c>
      <c r="AT94" s="18" t="str">
        <f ca="1">IF(РТУС!AT94="",HYPERLINK("#РТУС!"&amp;CELL("адрес",Проверка!AT94),"заполнить"),IF(ISNUMBER(РТУС!AT94)=FALSE,HYPERLINK("#РТУС!"&amp;CELL("адрес",Проверка!AT94),"###"),IF(РТУС!AT94=РТУС!AR94,HYPERLINK("#Проверка!"&amp;CELL("адрес",Проверка!AT94),РТУС!AT94),HYPERLINK("#РТУС!"&amp;CELL("адрес",Проверка!AT94),"сверить суммы"))))</f>
        <v>заполнить</v>
      </c>
      <c r="AU94" s="18" t="str">
        <f ca="1">IF(РТУС!AU94="",HYPERLINK("#РТУС!"&amp;CELL("адрес",Проверка!AU94),"заполнить"),IF(ISNUMBER(РТУС!AU94)=FALSE,HYPERLINK("#РТУС!"&amp;CELL("адрес",Проверка!AU94),"###"),IF(РТУС!G94="1",IF(РТУС!AB94=РТУС!AR94+РТУС!AU94,HYPERLINK("#Проверка!"&amp;CELL("адрес",Проверка!AU94),РТУС!AU94),HYPERLINK("#РТУС!"&amp;CELL("адрес",Проверка!AU94),"сверить суммы")),IF(РТУС!AB94=(SUMIF(РТУС!$A$4:$A$1000,A94,РТУС!$AR$4:$AR$1000)+SUMIF(РТУС!$A$4:$A$1000,A94,РТУС!$AU$4:$AU$1000)),HYPERLINK("#Проверка!"&amp;CELL("адрес",Проверка!AU94),РТУС!AU94),HYPERLINK("#РТУС!"&amp;CELL("адрес",Проверка!AU94),"сверить суммы")))))</f>
        <v>заполнить</v>
      </c>
      <c r="AV94" s="13" t="str">
        <f ca="1">IF(РТУС!AV94="",HYPERLINK("#РТУС!"&amp;CELL("адрес",Проверка!AV94),"заполнить"),IF(OR(РТУС!AV94="Требование о передаче жилого помещения",РТУС!AV94="Требование о передаче машино-места",РТУС!AV94="Требования о передаче нежилого помещения",РТУС!AV94="Денежные требования"),HYPERLINK("#Проверка!"&amp;CELL("адрес",Проверка!AV94),РТУС!AV94),HYPERLINK("#РТУС!"&amp;CELL("адрес",Проверка!AV94),"###")))</f>
        <v>заполнить</v>
      </c>
      <c r="AW94" s="13" t="str">
        <f ca="1">IF(РТУС!AW94="",HYPERLINK("#РТУС!"&amp;CELL("адрес",Проверка!AW94),"заполнить"),IF(OR(РТУС!AW94="Включен в полном объеме",РТУС!AW94="Включен частично"),HYPERLINK("#Проверка!"&amp;CELL("адрес",Проверка!AW94),РТУС!AW94),HYPERLINK("#РТУС!"&amp;CELL("адрес",Проверка!AW94),"###")))</f>
        <v>заполнить</v>
      </c>
      <c r="AX94" s="15" t="str">
        <f ca="1">IF(РТУС!AX94="",HYPERLINK("#РТУС!"&amp;CELL("адрес",Проверка!AX94),"заполнить"),IF(AND(LEN(РТУС!AX94)=5,РТУС!AX94&lt;TODAY()),HYPERLINK("#Проверка!"&amp;CELL("адрес",Проверка!AX94),РТУС!AX94),HYPERLINK("#РТУС!"&amp;CELL("адрес",Проверка!AX94),"###")))</f>
        <v>заполнить</v>
      </c>
      <c r="AY94" s="15" t="str">
        <f ca="1">IF(РТУС!AY94="",HYPERLINK("#РТУС!"&amp;CELL("адрес",Проверка!AY94),"заполнить"),IF(AND(LEN(РТУС!AY94)=5,РТУС!AY94&lt;TODAY()),HYPERLINK("#Проверка!"&amp;CELL("адрес",Проверка!AY94),РТУС!AY94),HYPERLINK("#РТУС!"&amp;CELL("адрес",Проверка!AY94),"###")))</f>
        <v>заполнить</v>
      </c>
    </row>
    <row r="95" spans="1:51" x14ac:dyDescent="0.25">
      <c r="A95" s="10" t="str">
        <f>РТУС!A95</f>
        <v>.</v>
      </c>
      <c r="B95" s="13" t="str">
        <f ca="1">IF(РТУС!B95="",HYPERLINK("#РТУС!"&amp;CELL("адрес",Проверка!B95),"заполнить"),IF(AND(LEN(РТУС!B95)=10,РТУС!B94=РТУС!B95),HYPERLINK("#Проверка!"&amp;CELL("адрес",Проверка!B95),РТУС!B95),HYPERLINK("#РТУС!"&amp;CELL("адрес",Проверка!B95),"###")))</f>
        <v>заполнить</v>
      </c>
      <c r="C95" s="13" t="str">
        <f ca="1">IF(РТУС!C95="",HYPERLINK("#РТУС!"&amp;CELL("адрес",Проверка!C95),"заполнить"),IF(AND(ISNUMBER(РТУС!C95)=TRUE,РТУС!C95&gt;0,РТУС!C94=РТУС!C95),HYPERLINK("#Проверка!"&amp;CELL("адрес",Проверка!C95),РТУС!C95),HYPERLINK("#РТУС!"&amp;CELL("адрес",Проверка!C95),"###")))</f>
        <v>заполнить</v>
      </c>
      <c r="D95" s="13" t="str">
        <f>IF(РТУС!D95="","",РТУС!D95)</f>
        <v/>
      </c>
      <c r="E95" s="13" t="str">
        <f ca="1">IF(РТУС!E95="",HYPERLINK("#РТУС!"&amp;CELL("адрес",Проверка!E95),"заполнить"),IF(РТУС!E94=РТУС!E95,HYPERLINK("#Проверка!"&amp;CELL("адрес",Проверка!E95),РТУС!E95),HYPERLINK("#РТУС!"&amp;CELL("адрес",Проверка!E95),"###")))</f>
        <v>заполнить</v>
      </c>
      <c r="F95" s="13" t="str">
        <f ca="1">IF(РТУС!F95="",HYPERLINK("#РТУС!"&amp;CELL("адрес",Проверка!F95),"заполнить"),HYPERLINK("#Проверка!"&amp;CELL("адрес",Проверка!F95),РТУС!F95))</f>
        <v>заполнить</v>
      </c>
      <c r="G95" s="20" t="str">
        <f ca="1">IF(РТУС!G95="",HYPERLINK("#РТУС!"&amp;CELL("адрес",Проверка!G95),"заполнить"),IF(РТУС!G95="1",HYPERLINK("#Проверка!"&amp;CELL("адрес",Проверка!G95),"1"),IF(AND(ISNUMBER(РТУС!G95)=TRUE,РТУС!G95&lt;=1,РТУС!G95&gt;0),IF(SUMIF(РТУС!$A$4:$A$1000,A95,РТУС!$G$4:$G$1000)=1,HYPERLINK("#Проверка!"&amp;CELL("адрес",Проверка!G95),РТУС!G95),HYPERLINK("#РТУС!"&amp;CELL("адрес",Проверка!G95),"сумма долей ≠ 1")),HYPERLINK("#РТУС!"&amp;CELL("адрес",Проверка!G95),"###"))))</f>
        <v>заполнить</v>
      </c>
      <c r="H95" s="13" t="str">
        <f ca="1">IF(РТУС!H95="",HYPERLINK("#РТУС!"&amp;CELL("адрес",Проверка!H95),"заполнить"),IF(OR(РТУС!H95="Юрлицо",РТУС!H95="Физлицо",РТУС!H95="ИП"),HYPERLINK("#Проверка!"&amp;CELL("адрес",Проверка!H95),РТУС!H95),HYPERLINK("#РТУС!"&amp;CELL("адрес",Проверка!H95),"###")))</f>
        <v>заполнить</v>
      </c>
      <c r="I95" s="13" t="str">
        <f ca="1">IF(OR(РТУС!H95="Юрлицо",РТУС!H95="ИП"),IF(РТУС!I95="",HYPERLINK("#РТУС!"&amp;CELL("адрес",Проверка!I95),"заполнить"),IF(OR(LEN(РТУС!I95)=10,LEN(РТУС!I95)=12),HYPERLINK("#Проверка!"&amp;CELL("адрес",Проверка!I95),РТУС!I95),HYPERLINK("#РТУС!"&amp;CELL("адрес",Проверка!I95),"###"))),"")</f>
        <v/>
      </c>
      <c r="J95" s="15" t="str">
        <f ca="1">IF(РТУС!J95="","",IF(AND(LEN(РТУС!J95)=5,РТУС!J95&lt;TODAY()),HYPERLINK("#Проверка!"&amp;CELL("адрес",Проверка!J95),РТУС!J95),HYPERLINK("#РТУС!"&amp;CELL("адрес",Проверка!J95),"###")))</f>
        <v/>
      </c>
      <c r="K95" s="13" t="str">
        <f>IF(РТУС!K95="","",РТУС!K95)</f>
        <v/>
      </c>
      <c r="L95" s="13" t="str">
        <f ca="1">IF(OR(РТУС!H95="Физлицо",РТУС!H95="ИП"),IF(РТУС!L95="",HYPERLINK("#РТУС!"&amp;CELL("адрес",Проверка!L95),"заполнить"),IF(OR(РТУС!L95="Загранпаспорт гражданина РФ",РТУС!L95="Паспорт гражданина РФ",РТУС!L95="Иностранный паспорт",РТУС!L95="Свидетельство о рождении",РТУС!L95="Вид на жительство"),HYPERLINK("#Проверка!"&amp;CELL("адрес",Проверка!L95),РТУС!L95),HYPERLINK("#РТУС!"&amp;CELL("адрес",Проверка!L95),"###"))),"")</f>
        <v/>
      </c>
      <c r="M95" s="13" t="str">
        <f ca="1">IF(AND(OR(РТУС!L95="Паспорт гражданина РФ",РТУС!L95="Свидетельство о рождении"),РТУС!M95=""),HYPERLINK("#РТУС!"&amp;CELL("адрес",Проверка!M95),"заполнить"),IF(РТУС!L95="Паспорт гражданина РФ",IF(LEN(РТУС!M95)=4,HYPERLINK("#Проверка!"&amp;CELL("адрес",Проверка!M95),РТУС!M95),HYPERLINK("#РТУС!"&amp;CELL("адрес",Проверка!M95),"###")),IF(РТУС!L95="Свидетельство о рождении",HYPERLINK("#Проверка!"&amp;CELL("адрес",Проверка!M95),РТУС!M95),"")))</f>
        <v/>
      </c>
      <c r="N95" s="13" t="str">
        <f ca="1">IF(РТУС!L95="","",IF(РТУС!N95="",HYPERLINK("#РТУС!"&amp;CELL("адрес",Проверка!N95),"заполнить"),IF(OR(РТУС!L95="Паспорт гражданина РФ",РТУС!L95="Свидетельство о рождении"),IF(LEN(РТУС!N95)=6,HYPERLINK("#Проверка!"&amp;CELL("адрес",Проверка!N95),РТУС!N95),HYPERLINK("#РТУС!"&amp;CELL("адрес",Проверка!N95),"###")),HYPERLINK("#Проверка!"&amp;CELL("адрес",Проверка!N95),РТУС!N95))))</f>
        <v/>
      </c>
      <c r="O95" s="15" t="str">
        <f ca="1">IF(РТУС!L95="","",IF(РТУС!O95="",HYPERLINK("#РТУС!"&amp;CELL("адрес",Проверка!O95),"заполнить"),IF(AND(LEN(РТУС!O95)=5,РТУС!O95&lt;TODAY()),IF(РТУС!L95="Свидетельство о рождении",IF(РТУС!O95&gt;EDATE(TODAY(),-168),HYPERLINK("#Проверка!"&amp;CELL("адрес",Проверка!O95),РТУС!O95),HYPERLINK("#РТУС!"&amp;CELL("адрес",Проверка!O95),"недействительно")),HYPERLINK("#Проверка!"&amp;CELL("адрес",Проверка!O95),РТУС!O95)),HYPERLINK("#РТУС!"&amp;CELL("адрес",Проверка!O95),"###"))))</f>
        <v/>
      </c>
      <c r="P95" s="21" t="str">
        <f ca="1">IF(РТУС!L95="Паспорт гражданина РФ",IF(РТУС!P95="",HYPERLINK("#РТУС!"&amp;CELL("адрес",Проверка!P95),"заполнить"),HYPERLINK("#Проверка!"&amp;CELL("адрес",Проверка!P95),РТУС!P95)),"")</f>
        <v/>
      </c>
      <c r="Q95" s="13" t="str">
        <f ca="1">IF(РТУС!L95="Паспорт гражданина РФ",IF(РТУС!Q95="",HYPERLINK("#РТУС!"&amp;CELL("адрес",Проверка!Q95),"заполнить"),IF(LEN(РТУС!Q95)=7,HYPERLINK("#Проверка!"&amp;CELL("адрес",Проверка!Q95),РТУС!Q95),HYPERLINK("#РТУС!"&amp;CELL("адрес",Проверка!Q95),"###"))),"")</f>
        <v/>
      </c>
      <c r="R95" s="13" t="str">
        <f ca="1">IF(РТУС!R95="",HYPERLINK("#РТУС!"&amp;CELL("адрес",Проверка!R95),"заполнить"),HYPERLINK("#Проверка!"&amp;CELL("адрес",Проверка!R95),РТУС!R95))</f>
        <v>заполнить</v>
      </c>
      <c r="S95" s="13" t="str">
        <f>IF(РТУС!S95="","",РТУС!S95)</f>
        <v/>
      </c>
      <c r="T95" s="13" t="str">
        <f>IF(РТУС!T95="","",РТУС!T95)</f>
        <v/>
      </c>
      <c r="U95" s="13" t="str">
        <f>IF(РТУС!U95="","",РТУС!U95)</f>
        <v/>
      </c>
      <c r="V95" s="13" t="str">
        <f ca="1">IF(РТУС!V95="",HYPERLINK("#РТУС!"&amp;CELL("адрес",Проверка!V95),"заполнить"),IF(OR(РТУС!V95="Договор участия в долевом строительстве",РТУС!V95="Предварительный договор участия в долевом строительстве",РТУС!V95="Определение Арбитражного суда",РТУС!V95="Решение суда общей юрисдикции",РТУС!V95="Иные договоры"),HYPERLINK("#Проверка!"&amp;CELL("адрес",Проверка!V95),РТУС!V95),HYPERLINK("#РТУС!"&amp;CELL("адрес",Проверка!V95),"###")))</f>
        <v>заполнить</v>
      </c>
      <c r="W95" s="13" t="str">
        <f ca="1">IF(РТУС!W95="",HYPERLINK("#РТУС!"&amp;CELL("адрес",Проверка!W95),"заполнить"),HYPERLINK("#Проверка!"&amp;CELL("адрес",Проверка!W95),РТУС!W95))</f>
        <v>заполнить</v>
      </c>
      <c r="X95" s="15" t="str">
        <f ca="1">IF(РТУС!X95="",HYPERLINK("#РТУС!"&amp;CELL("адрес",Проверка!X95),"заполнить"),IF(AND(LEN(РТУС!X95)=5,РТУС!X95&lt;TODAY()),HYPERLINK("#Проверка!"&amp;CELL("адрес",Проверка!X95),РТУС!X95),HYPERLINK("#РТУС!"&amp;CELL("адрес",Проверка!X95),"###")))</f>
        <v>заполнить</v>
      </c>
      <c r="Y95" s="13" t="str">
        <f>IF(РТУС!Y95="","",РТУС!Y95)</f>
        <v/>
      </c>
      <c r="Z95" s="15" t="str">
        <f ca="1">IF(РТУС!Z95="","",IF(AND(LEN(РТУС!Z95)=5,РТУС!Z95&lt;TODAY()),HYPERLINK("#Проверка!"&amp;CELL("адрес",Проверка!Z95),РТУС!Z95),HYPERLINK("#РТУС!"&amp;CELL("адрес",Проверка!Z95),"###")))</f>
        <v/>
      </c>
      <c r="AA95" s="18" t="str">
        <f ca="1">IF(РТУС!AA95="",HYPERLINK("#РТУС!"&amp;CELL("адрес",Проверка!AA95),"заполнить"),IF(ISNUMBER(РТУС!AA95)=TRUE,HYPERLINK("#Проверка!"&amp;CELL("адрес",Проверка!AA95),РТУС!AA95),HYPERLINK("#РТУС!"&amp;CELL("адрес",Проверка!AA95),"###")))</f>
        <v>заполнить</v>
      </c>
      <c r="AB95" s="18" t="str">
        <f ca="1">IF(РТУС!AB95="",HYPERLINK("#РТУС!"&amp;CELL("адрес",Проверка!AB95),"заполнить"),IF(ISNUMBER(РТУС!AB95)=TRUE,HYPERLINK("#Проверка!"&amp;CELL("адрес",Проверка!AB95),РТУС!AB95),HYPERLINK("#РТУС!"&amp;CELL("адрес",Проверка!AB95),"###")))</f>
        <v>заполнить</v>
      </c>
      <c r="AC95" s="18" t="str">
        <f ca="1">IF(РТУС!AC95="","",IF(ISNUMBER(РТУС!AC95)=TRUE,HYPERLINK("#Проверка!"&amp;CELL("адрес",Проверка!AC95),РТУС!AC95),HYPERLINK("#РТУС!"&amp;CELL("адрес",Проверка!AC95),"###")))</f>
        <v/>
      </c>
      <c r="AD95" s="18" t="str">
        <f ca="1">IF(РТУС!AD95="","",IF(ISNUMBER(РТУС!AD95)=TRUE,HYPERLINK("#Проверка!"&amp;CELL("адрес",Проверка!AD95),РТУС!AD95),HYPERLINK("#РТУС!"&amp;CELL("адрес",Проверка!AD95),"###")))</f>
        <v/>
      </c>
      <c r="AE95" s="13" t="str">
        <f>IF(РТУС!AE95="","",РТУС!AE95)</f>
        <v/>
      </c>
      <c r="AF95" s="15" t="str">
        <f ca="1">IF(РТУС!AE95="","",IF(РТУС!AF95="",HYPERLINK("#РТУС!"&amp;CELL("адрес",Проверка!AF95),"заполнить"),IF(AND(LEN(РТУС!AF95)=5,РТУС!AF95&lt;TODAY()),HYPERLINK("#Проверка!"&amp;CELL("адрес",Проверка!AF95),РТУС!AF95),HYPERLINK("#РТУС!"&amp;CELL("адрес",Проверка!AF95),"###"))))</f>
        <v/>
      </c>
      <c r="AG95" s="13"/>
      <c r="AH95" s="15" t="str">
        <f ca="1">IF(РТУС!AE95="","",IF(РТУС!AH95="",HYPERLINK("#РТУС!"&amp;CELL("адрес",Проверка!AH95),"заполнить"),IF(AND(LEN(РТУС!AH95)=5,РТУС!AH95&lt;TODAY()),HYPERLINK("#Проверка!"&amp;CELL("адрес",Проверка!AH95),РТУС!AH95),HYPERLINK("#РТУС!"&amp;CELL("адрес",Проверка!AH95),"###"))))</f>
        <v/>
      </c>
      <c r="AI95" s="15" t="str">
        <f ca="1">IF(РТУС!AE95="","",IF(РТУС!AI95="",HYPERLINK("#РТУС!"&amp;CELL("адрес",Проверка!AI95),"заполнить"),HYPERLINK("#Проверка!"&amp;CELL("адрес",Проверка!AI95),РТУС!AI95)))</f>
        <v/>
      </c>
      <c r="AJ95" s="13" t="str">
        <f ca="1">IF(РТУС!AE95="","",IF(РТУС!AJ95="",HYPERLINK("#РТУС!"&amp;CELL("адрес",Проверка!AJ95),"заполнить"),IF(OR(РТУС!AJ95="Юрлицо",РТУС!AJ95="Физлицо",РТУС!AJ95="ИП"),HYPERLINK("#Проверка!"&amp;CELL("адрес",Проверка!AJ95),РТУС!AJ95),HYPERLINK("#РТУС!"&amp;CELL("адрес",Проверка!AJ95),"###"))))</f>
        <v/>
      </c>
      <c r="AK95" s="13" t="str">
        <f ca="1">IF(РТУС!AK95="",HYPERLINK("#РТУС!"&amp;CELL("адрес",Проверка!AK95),"заполнить"),IF(OR(РТУС!AK95="Квартира",РТУС!AK95="Кладовая",РТУС!AK95="Машино-место",РТУС!AK95="Нежилое помещение"),HYPERLINK("#Проверка!"&amp;CELL("адрес",Проверка!AK95),РТУС!AK95),HYPERLINK("#РТУС!"&amp;CELL("адрес",Проверка!AK95),"###")))</f>
        <v>заполнить</v>
      </c>
      <c r="AL95" s="13" t="str">
        <f ca="1">IF(РТУС!AL95="",HYPERLINK("#РТУС!"&amp;CELL("адрес",Проверка!AL95),"заполнить"),HYPERLINK("#Проверка!"&amp;CELL("адрес",Проверка!AL95),РТУС!AL95))</f>
        <v>заполнить</v>
      </c>
      <c r="AM95" s="18" t="str">
        <f ca="1">IF(РТУС!AM95="",HYPERLINK("#РТУС!"&amp;CELL("адрес",Проверка!AM95),"заполнить"),IF(ISNUMBER(РТУС!AM95)=TRUE,IF(РТУС!AK95="Нежилое помещение",IF(РТУС!AM95&gt;7,HYPERLINK("#РТУС!"&amp;CELL("адрес",Проверка!AM95),"не больше 7 кв.м."),РТУС!AM95),HYPERLINK("#Проверка!"&amp;CELL("адрес",Проверка!AM95),РТУС!AM95)),HYPERLINK("#РТУС!"&amp;CELL("адрес",Проверка!AM95),"###")))</f>
        <v>заполнить</v>
      </c>
      <c r="AN95" s="13" t="str">
        <f ca="1">IF(РТУС!AN95="",HYPERLINK("#РТУС!"&amp;CELL("адрес",Проверка!AN95),"заполнить"),IF(OR(РТУС!AN95="Общая площадь помещения",РТУС!AN95="Общая приведенная площадь жилого помещения",РТУС!AN95="Общая площадь жилого помещения с учетом лоджий, балконов, террас и веранд"),HYPERLINK("#Проверка!"&amp;CELL("адрес",Проверка!AN95),РТУС!AN95),HYPERLINK("#РТУС!"&amp;CELL("адрес",Проверка!AN95),"###")))</f>
        <v>заполнить</v>
      </c>
      <c r="AO95" s="13" t="str">
        <f ca="1">IF(OR(РТУС!AK95="Квартира",РТУС!A95="Нежилое помещение"),IF(РТУС!AO95="",HYPERLINK("#РТУС!"&amp;CELL("адрес",Проверка!AO95),"заполнить"),IF(ISNUMBER(РТУС!AO95)=TRUE,HYPERLINK("#Проверка!"&amp;CELL("адрес",Проверка!AO95),РТУС!AO95),HYPERLINK("#РТУС!"&amp;CELL("адрес",Проверка!AO95),"###"))),"")</f>
        <v/>
      </c>
      <c r="AP95" s="13" t="str">
        <f>IF(РТУС!AP95="","",РТУС!AP95)</f>
        <v/>
      </c>
      <c r="AQ95" s="13" t="str">
        <f ca="1">IF(РТУС!AQ95="",HYPERLINK("#РТУС!"&amp;CELL("адрес",Проверка!AQ95),"заполнить"),HYPERLINK("#Проверка!"&amp;CELL("адрес",Проверка!AQ95),РТУС!AQ95))</f>
        <v>заполнить</v>
      </c>
      <c r="AR95" s="18" t="str">
        <f ca="1">IF(РТУС!AR95="",HYPERLINK("#РТУС!"&amp;CELL("адрес",Проверка!AR95),"заполнить"),IF(ISNUMBER(РТУС!AR95)=FALSE,HYPERLINK("#РТУС!"&amp;CELL("адрес",Проверка!AR95),"###"),IF(РТУС!G95="1",IF(РТУС!AB95=РТУС!AR95+РТУС!AU95,HYPERLINK("#Проверка!"&amp;CELL("адрес",Проверка!AR95),РТУС!AR95),HYPERLINK("#РТУС!"&amp;CELL("адрес",Проверка!AR95),"сверить суммы")),IF(РТУС!AB95=(SUMIF(РТУС!$A$4:$A$1000,A95,РТУС!$AR$4:$AR$1000)+SUMIF(РТУС!$A$4:$A$1000,A95,РТУС!$AU$4:$AU$1000)),HYPERLINK("#Проверка!"&amp;CELL("адрес",Проверка!AR95),РТУС!AR95),HYPERLINK("#РТУС!"&amp;CELL("адрес",Проверка!AR95),"сверить суммы")))))</f>
        <v>заполнить</v>
      </c>
      <c r="AS95" s="13" t="str">
        <f>IF(РТУС!AS95="","",РТУС!AS95)</f>
        <v/>
      </c>
      <c r="AT95" s="18" t="str">
        <f ca="1">IF(РТУС!AT95="",HYPERLINK("#РТУС!"&amp;CELL("адрес",Проверка!AT95),"заполнить"),IF(ISNUMBER(РТУС!AT95)=FALSE,HYPERLINK("#РТУС!"&amp;CELL("адрес",Проверка!AT95),"###"),IF(РТУС!AT95=РТУС!AR95,HYPERLINK("#Проверка!"&amp;CELL("адрес",Проверка!AT95),РТУС!AT95),HYPERLINK("#РТУС!"&amp;CELL("адрес",Проверка!AT95),"сверить суммы"))))</f>
        <v>заполнить</v>
      </c>
      <c r="AU95" s="18" t="str">
        <f ca="1">IF(РТУС!AU95="",HYPERLINK("#РТУС!"&amp;CELL("адрес",Проверка!AU95),"заполнить"),IF(ISNUMBER(РТУС!AU95)=FALSE,HYPERLINK("#РТУС!"&amp;CELL("адрес",Проверка!AU95),"###"),IF(РТУС!G95="1",IF(РТУС!AB95=РТУС!AR95+РТУС!AU95,HYPERLINK("#Проверка!"&amp;CELL("адрес",Проверка!AU95),РТУС!AU95),HYPERLINK("#РТУС!"&amp;CELL("адрес",Проверка!AU95),"сверить суммы")),IF(РТУС!AB95=(SUMIF(РТУС!$A$4:$A$1000,A95,РТУС!$AR$4:$AR$1000)+SUMIF(РТУС!$A$4:$A$1000,A95,РТУС!$AU$4:$AU$1000)),HYPERLINK("#Проверка!"&amp;CELL("адрес",Проверка!AU95),РТУС!AU95),HYPERLINK("#РТУС!"&amp;CELL("адрес",Проверка!AU95),"сверить суммы")))))</f>
        <v>заполнить</v>
      </c>
      <c r="AV95" s="13" t="str">
        <f ca="1">IF(РТУС!AV95="",HYPERLINK("#РТУС!"&amp;CELL("адрес",Проверка!AV95),"заполнить"),IF(OR(РТУС!AV95="Требование о передаче жилого помещения",РТУС!AV95="Требование о передаче машино-места",РТУС!AV95="Требования о передаче нежилого помещения",РТУС!AV95="Денежные требования"),HYPERLINK("#Проверка!"&amp;CELL("адрес",Проверка!AV95),РТУС!AV95),HYPERLINK("#РТУС!"&amp;CELL("адрес",Проверка!AV95),"###")))</f>
        <v>заполнить</v>
      </c>
      <c r="AW95" s="13" t="str">
        <f ca="1">IF(РТУС!AW95="",HYPERLINK("#РТУС!"&amp;CELL("адрес",Проверка!AW95),"заполнить"),IF(OR(РТУС!AW95="Включен в полном объеме",РТУС!AW95="Включен частично"),HYPERLINK("#Проверка!"&amp;CELL("адрес",Проверка!AW95),РТУС!AW95),HYPERLINK("#РТУС!"&amp;CELL("адрес",Проверка!AW95),"###")))</f>
        <v>заполнить</v>
      </c>
      <c r="AX95" s="15" t="str">
        <f ca="1">IF(РТУС!AX95="",HYPERLINK("#РТУС!"&amp;CELL("адрес",Проверка!AX95),"заполнить"),IF(AND(LEN(РТУС!AX95)=5,РТУС!AX95&lt;TODAY()),HYPERLINK("#Проверка!"&amp;CELL("адрес",Проверка!AX95),РТУС!AX95),HYPERLINK("#РТУС!"&amp;CELL("адрес",Проверка!AX95),"###")))</f>
        <v>заполнить</v>
      </c>
      <c r="AY95" s="15" t="str">
        <f ca="1">IF(РТУС!AY95="",HYPERLINK("#РТУС!"&amp;CELL("адрес",Проверка!AY95),"заполнить"),IF(AND(LEN(РТУС!AY95)=5,РТУС!AY95&lt;TODAY()),HYPERLINK("#Проверка!"&amp;CELL("адрес",Проверка!AY95),РТУС!AY95),HYPERLINK("#РТУС!"&amp;CELL("адрес",Проверка!AY95),"###")))</f>
        <v>заполнить</v>
      </c>
    </row>
    <row r="96" spans="1:51" x14ac:dyDescent="0.25">
      <c r="A96" s="10" t="str">
        <f>РТУС!A96</f>
        <v>.</v>
      </c>
      <c r="B96" s="13" t="str">
        <f ca="1">IF(РТУС!B96="",HYPERLINK("#РТУС!"&amp;CELL("адрес",Проверка!B96),"заполнить"),IF(AND(LEN(РТУС!B96)=10,РТУС!B95=РТУС!B96),HYPERLINK("#Проверка!"&amp;CELL("адрес",Проверка!B96),РТУС!B96),HYPERLINK("#РТУС!"&amp;CELL("адрес",Проверка!B96),"###")))</f>
        <v>заполнить</v>
      </c>
      <c r="C96" s="13" t="str">
        <f ca="1">IF(РТУС!C96="",HYPERLINK("#РТУС!"&amp;CELL("адрес",Проверка!C96),"заполнить"),IF(AND(ISNUMBER(РТУС!C96)=TRUE,РТУС!C96&gt;0,РТУС!C95=РТУС!C96),HYPERLINK("#Проверка!"&amp;CELL("адрес",Проверка!C96),РТУС!C96),HYPERLINK("#РТУС!"&amp;CELL("адрес",Проверка!C96),"###")))</f>
        <v>заполнить</v>
      </c>
      <c r="D96" s="13" t="str">
        <f>IF(РТУС!D96="","",РТУС!D96)</f>
        <v/>
      </c>
      <c r="E96" s="13" t="str">
        <f ca="1">IF(РТУС!E96="",HYPERLINK("#РТУС!"&amp;CELL("адрес",Проверка!E96),"заполнить"),IF(РТУС!E95=РТУС!E96,HYPERLINK("#Проверка!"&amp;CELL("адрес",Проверка!E96),РТУС!E96),HYPERLINK("#РТУС!"&amp;CELL("адрес",Проверка!E96),"###")))</f>
        <v>заполнить</v>
      </c>
      <c r="F96" s="13" t="str">
        <f ca="1">IF(РТУС!F96="",HYPERLINK("#РТУС!"&amp;CELL("адрес",Проверка!F96),"заполнить"),HYPERLINK("#Проверка!"&amp;CELL("адрес",Проверка!F96),РТУС!F96))</f>
        <v>заполнить</v>
      </c>
      <c r="G96" s="20" t="str">
        <f ca="1">IF(РТУС!G96="",HYPERLINK("#РТУС!"&amp;CELL("адрес",Проверка!G96),"заполнить"),IF(РТУС!G96="1",HYPERLINK("#Проверка!"&amp;CELL("адрес",Проверка!G96),"1"),IF(AND(ISNUMBER(РТУС!G96)=TRUE,РТУС!G96&lt;=1,РТУС!G96&gt;0),IF(SUMIF(РТУС!$A$4:$A$1000,A96,РТУС!$G$4:$G$1000)=1,HYPERLINK("#Проверка!"&amp;CELL("адрес",Проверка!G96),РТУС!G96),HYPERLINK("#РТУС!"&amp;CELL("адрес",Проверка!G96),"сумма долей ≠ 1")),HYPERLINK("#РТУС!"&amp;CELL("адрес",Проверка!G96),"###"))))</f>
        <v>заполнить</v>
      </c>
      <c r="H96" s="13" t="str">
        <f ca="1">IF(РТУС!H96="",HYPERLINK("#РТУС!"&amp;CELL("адрес",Проверка!H96),"заполнить"),IF(OR(РТУС!H96="Юрлицо",РТУС!H96="Физлицо",РТУС!H96="ИП"),HYPERLINK("#Проверка!"&amp;CELL("адрес",Проверка!H96),РТУС!H96),HYPERLINK("#РТУС!"&amp;CELL("адрес",Проверка!H96),"###")))</f>
        <v>заполнить</v>
      </c>
      <c r="I96" s="13" t="str">
        <f ca="1">IF(OR(РТУС!H96="Юрлицо",РТУС!H96="ИП"),IF(РТУС!I96="",HYPERLINK("#РТУС!"&amp;CELL("адрес",Проверка!I96),"заполнить"),IF(OR(LEN(РТУС!I96)=10,LEN(РТУС!I96)=12),HYPERLINK("#Проверка!"&amp;CELL("адрес",Проверка!I96),РТУС!I96),HYPERLINK("#РТУС!"&amp;CELL("адрес",Проверка!I96),"###"))),"")</f>
        <v/>
      </c>
      <c r="J96" s="15" t="str">
        <f ca="1">IF(РТУС!J96="","",IF(AND(LEN(РТУС!J96)=5,РТУС!J96&lt;TODAY()),HYPERLINK("#Проверка!"&amp;CELL("адрес",Проверка!J96),РТУС!J96),HYPERLINK("#РТУС!"&amp;CELL("адрес",Проверка!J96),"###")))</f>
        <v/>
      </c>
      <c r="K96" s="13" t="str">
        <f>IF(РТУС!K96="","",РТУС!K96)</f>
        <v/>
      </c>
      <c r="L96" s="13" t="str">
        <f ca="1">IF(OR(РТУС!H96="Физлицо",РТУС!H96="ИП"),IF(РТУС!L96="",HYPERLINK("#РТУС!"&amp;CELL("адрес",Проверка!L96),"заполнить"),IF(OR(РТУС!L96="Загранпаспорт гражданина РФ",РТУС!L96="Паспорт гражданина РФ",РТУС!L96="Иностранный паспорт",РТУС!L96="Свидетельство о рождении",РТУС!L96="Вид на жительство"),HYPERLINK("#Проверка!"&amp;CELL("адрес",Проверка!L96),РТУС!L96),HYPERLINK("#РТУС!"&amp;CELL("адрес",Проверка!L96),"###"))),"")</f>
        <v/>
      </c>
      <c r="M96" s="13" t="str">
        <f ca="1">IF(AND(OR(РТУС!L96="Паспорт гражданина РФ",РТУС!L96="Свидетельство о рождении"),РТУС!M96=""),HYPERLINK("#РТУС!"&amp;CELL("адрес",Проверка!M96),"заполнить"),IF(РТУС!L96="Паспорт гражданина РФ",IF(LEN(РТУС!M96)=4,HYPERLINK("#Проверка!"&amp;CELL("адрес",Проверка!M96),РТУС!M96),HYPERLINK("#РТУС!"&amp;CELL("адрес",Проверка!M96),"###")),IF(РТУС!L96="Свидетельство о рождении",HYPERLINK("#Проверка!"&amp;CELL("адрес",Проверка!M96),РТУС!M96),"")))</f>
        <v/>
      </c>
      <c r="N96" s="13" t="str">
        <f ca="1">IF(РТУС!L96="","",IF(РТУС!N96="",HYPERLINK("#РТУС!"&amp;CELL("адрес",Проверка!N96),"заполнить"),IF(OR(РТУС!L96="Паспорт гражданина РФ",РТУС!L96="Свидетельство о рождении"),IF(LEN(РТУС!N96)=6,HYPERLINK("#Проверка!"&amp;CELL("адрес",Проверка!N96),РТУС!N96),HYPERLINK("#РТУС!"&amp;CELL("адрес",Проверка!N96),"###")),HYPERLINK("#Проверка!"&amp;CELL("адрес",Проверка!N96),РТУС!N96))))</f>
        <v/>
      </c>
      <c r="O96" s="15" t="str">
        <f ca="1">IF(РТУС!L96="","",IF(РТУС!O96="",HYPERLINK("#РТУС!"&amp;CELL("адрес",Проверка!O96),"заполнить"),IF(AND(LEN(РТУС!O96)=5,РТУС!O96&lt;TODAY()),IF(РТУС!L96="Свидетельство о рождении",IF(РТУС!O96&gt;EDATE(TODAY(),-168),HYPERLINK("#Проверка!"&amp;CELL("адрес",Проверка!O96),РТУС!O96),HYPERLINK("#РТУС!"&amp;CELL("адрес",Проверка!O96),"недействительно")),HYPERLINK("#Проверка!"&amp;CELL("адрес",Проверка!O96),РТУС!O96)),HYPERLINK("#РТУС!"&amp;CELL("адрес",Проверка!O96),"###"))))</f>
        <v/>
      </c>
      <c r="P96" s="21" t="str">
        <f ca="1">IF(РТУС!L96="Паспорт гражданина РФ",IF(РТУС!P96="",HYPERLINK("#РТУС!"&amp;CELL("адрес",Проверка!P96),"заполнить"),HYPERLINK("#Проверка!"&amp;CELL("адрес",Проверка!P96),РТУС!P96)),"")</f>
        <v/>
      </c>
      <c r="Q96" s="13" t="str">
        <f ca="1">IF(РТУС!L96="Паспорт гражданина РФ",IF(РТУС!Q96="",HYPERLINK("#РТУС!"&amp;CELL("адрес",Проверка!Q96),"заполнить"),IF(LEN(РТУС!Q96)=7,HYPERLINK("#Проверка!"&amp;CELL("адрес",Проверка!Q96),РТУС!Q96),HYPERLINK("#РТУС!"&amp;CELL("адрес",Проверка!Q96),"###"))),"")</f>
        <v/>
      </c>
      <c r="R96" s="13" t="str">
        <f ca="1">IF(РТУС!R96="",HYPERLINK("#РТУС!"&amp;CELL("адрес",Проверка!R96),"заполнить"),HYPERLINK("#Проверка!"&amp;CELL("адрес",Проверка!R96),РТУС!R96))</f>
        <v>заполнить</v>
      </c>
      <c r="S96" s="13" t="str">
        <f>IF(РТУС!S96="","",РТУС!S96)</f>
        <v/>
      </c>
      <c r="T96" s="13" t="str">
        <f>IF(РТУС!T96="","",РТУС!T96)</f>
        <v/>
      </c>
      <c r="U96" s="13" t="str">
        <f>IF(РТУС!U96="","",РТУС!U96)</f>
        <v/>
      </c>
      <c r="V96" s="13" t="str">
        <f ca="1">IF(РТУС!V96="",HYPERLINK("#РТУС!"&amp;CELL("адрес",Проверка!V96),"заполнить"),IF(OR(РТУС!V96="Договор участия в долевом строительстве",РТУС!V96="Предварительный договор участия в долевом строительстве",РТУС!V96="Определение Арбитражного суда",РТУС!V96="Решение суда общей юрисдикции",РТУС!V96="Иные договоры"),HYPERLINK("#Проверка!"&amp;CELL("адрес",Проверка!V96),РТУС!V96),HYPERLINK("#РТУС!"&amp;CELL("адрес",Проверка!V96),"###")))</f>
        <v>заполнить</v>
      </c>
      <c r="W96" s="13" t="str">
        <f ca="1">IF(РТУС!W96="",HYPERLINK("#РТУС!"&amp;CELL("адрес",Проверка!W96),"заполнить"),HYPERLINK("#Проверка!"&amp;CELL("адрес",Проверка!W96),РТУС!W96))</f>
        <v>заполнить</v>
      </c>
      <c r="X96" s="15" t="str">
        <f ca="1">IF(РТУС!X96="",HYPERLINK("#РТУС!"&amp;CELL("адрес",Проверка!X96),"заполнить"),IF(AND(LEN(РТУС!X96)=5,РТУС!X96&lt;TODAY()),HYPERLINK("#Проверка!"&amp;CELL("адрес",Проверка!X96),РТУС!X96),HYPERLINK("#РТУС!"&amp;CELL("адрес",Проверка!X96),"###")))</f>
        <v>заполнить</v>
      </c>
      <c r="Y96" s="13" t="str">
        <f>IF(РТУС!Y96="","",РТУС!Y96)</f>
        <v/>
      </c>
      <c r="Z96" s="15" t="str">
        <f ca="1">IF(РТУС!Z96="","",IF(AND(LEN(РТУС!Z96)=5,РТУС!Z96&lt;TODAY()),HYPERLINK("#Проверка!"&amp;CELL("адрес",Проверка!Z96),РТУС!Z96),HYPERLINK("#РТУС!"&amp;CELL("адрес",Проверка!Z96),"###")))</f>
        <v/>
      </c>
      <c r="AA96" s="18" t="str">
        <f ca="1">IF(РТУС!AA96="",HYPERLINK("#РТУС!"&amp;CELL("адрес",Проверка!AA96),"заполнить"),IF(ISNUMBER(РТУС!AA96)=TRUE,HYPERLINK("#Проверка!"&amp;CELL("адрес",Проверка!AA96),РТУС!AA96),HYPERLINK("#РТУС!"&amp;CELL("адрес",Проверка!AA96),"###")))</f>
        <v>заполнить</v>
      </c>
      <c r="AB96" s="18" t="str">
        <f ca="1">IF(РТУС!AB96="",HYPERLINK("#РТУС!"&amp;CELL("адрес",Проверка!AB96),"заполнить"),IF(ISNUMBER(РТУС!AB96)=TRUE,HYPERLINK("#Проверка!"&amp;CELL("адрес",Проверка!AB96),РТУС!AB96),HYPERLINK("#РТУС!"&amp;CELL("адрес",Проверка!AB96),"###")))</f>
        <v>заполнить</v>
      </c>
      <c r="AC96" s="18" t="str">
        <f ca="1">IF(РТУС!AC96="","",IF(ISNUMBER(РТУС!AC96)=TRUE,HYPERLINK("#Проверка!"&amp;CELL("адрес",Проверка!AC96),РТУС!AC96),HYPERLINK("#РТУС!"&amp;CELL("адрес",Проверка!AC96),"###")))</f>
        <v/>
      </c>
      <c r="AD96" s="18" t="str">
        <f ca="1">IF(РТУС!AD96="","",IF(ISNUMBER(РТУС!AD96)=TRUE,HYPERLINK("#Проверка!"&amp;CELL("адрес",Проверка!AD96),РТУС!AD96),HYPERLINK("#РТУС!"&amp;CELL("адрес",Проверка!AD96),"###")))</f>
        <v/>
      </c>
      <c r="AE96" s="13" t="str">
        <f>IF(РТУС!AE96="","",РТУС!AE96)</f>
        <v/>
      </c>
      <c r="AF96" s="15" t="str">
        <f ca="1">IF(РТУС!AE96="","",IF(РТУС!AF96="",HYPERLINK("#РТУС!"&amp;CELL("адрес",Проверка!AF96),"заполнить"),IF(AND(LEN(РТУС!AF96)=5,РТУС!AF96&lt;TODAY()),HYPERLINK("#Проверка!"&amp;CELL("адрес",Проверка!AF96),РТУС!AF96),HYPERLINK("#РТУС!"&amp;CELL("адрес",Проверка!AF96),"###"))))</f>
        <v/>
      </c>
      <c r="AG96" s="13"/>
      <c r="AH96" s="15" t="str">
        <f ca="1">IF(РТУС!AE96="","",IF(РТУС!AH96="",HYPERLINK("#РТУС!"&amp;CELL("адрес",Проверка!AH96),"заполнить"),IF(AND(LEN(РТУС!AH96)=5,РТУС!AH96&lt;TODAY()),HYPERLINK("#Проверка!"&amp;CELL("адрес",Проверка!AH96),РТУС!AH96),HYPERLINK("#РТУС!"&amp;CELL("адрес",Проверка!AH96),"###"))))</f>
        <v/>
      </c>
      <c r="AI96" s="15" t="str">
        <f ca="1">IF(РТУС!AE96="","",IF(РТУС!AI96="",HYPERLINK("#РТУС!"&amp;CELL("адрес",Проверка!AI96),"заполнить"),HYPERLINK("#Проверка!"&amp;CELL("адрес",Проверка!AI96),РТУС!AI96)))</f>
        <v/>
      </c>
      <c r="AJ96" s="13" t="str">
        <f ca="1">IF(РТУС!AE96="","",IF(РТУС!AJ96="",HYPERLINK("#РТУС!"&amp;CELL("адрес",Проверка!AJ96),"заполнить"),IF(OR(РТУС!AJ96="Юрлицо",РТУС!AJ96="Физлицо",РТУС!AJ96="ИП"),HYPERLINK("#Проверка!"&amp;CELL("адрес",Проверка!AJ96),РТУС!AJ96),HYPERLINK("#РТУС!"&amp;CELL("адрес",Проверка!AJ96),"###"))))</f>
        <v/>
      </c>
      <c r="AK96" s="13" t="str">
        <f ca="1">IF(РТУС!AK96="",HYPERLINK("#РТУС!"&amp;CELL("адрес",Проверка!AK96),"заполнить"),IF(OR(РТУС!AK96="Квартира",РТУС!AK96="Кладовая",РТУС!AK96="Машино-место",РТУС!AK96="Нежилое помещение"),HYPERLINK("#Проверка!"&amp;CELL("адрес",Проверка!AK96),РТУС!AK96),HYPERLINK("#РТУС!"&amp;CELL("адрес",Проверка!AK96),"###")))</f>
        <v>заполнить</v>
      </c>
      <c r="AL96" s="13" t="str">
        <f ca="1">IF(РТУС!AL96="",HYPERLINK("#РТУС!"&amp;CELL("адрес",Проверка!AL96),"заполнить"),HYPERLINK("#Проверка!"&amp;CELL("адрес",Проверка!AL96),РТУС!AL96))</f>
        <v>заполнить</v>
      </c>
      <c r="AM96" s="18" t="str">
        <f ca="1">IF(РТУС!AM96="",HYPERLINK("#РТУС!"&amp;CELL("адрес",Проверка!AM96),"заполнить"),IF(ISNUMBER(РТУС!AM96)=TRUE,IF(РТУС!AK96="Нежилое помещение",IF(РТУС!AM96&gt;7,HYPERLINK("#РТУС!"&amp;CELL("адрес",Проверка!AM96),"не больше 7 кв.м."),РТУС!AM96),HYPERLINK("#Проверка!"&amp;CELL("адрес",Проверка!AM96),РТУС!AM96)),HYPERLINK("#РТУС!"&amp;CELL("адрес",Проверка!AM96),"###")))</f>
        <v>заполнить</v>
      </c>
      <c r="AN96" s="13" t="str">
        <f ca="1">IF(РТУС!AN96="",HYPERLINK("#РТУС!"&amp;CELL("адрес",Проверка!AN96),"заполнить"),IF(OR(РТУС!AN96="Общая площадь помещения",РТУС!AN96="Общая приведенная площадь жилого помещения",РТУС!AN96="Общая площадь жилого помещения с учетом лоджий, балконов, террас и веранд"),HYPERLINK("#Проверка!"&amp;CELL("адрес",Проверка!AN96),РТУС!AN96),HYPERLINK("#РТУС!"&amp;CELL("адрес",Проверка!AN96),"###")))</f>
        <v>заполнить</v>
      </c>
      <c r="AO96" s="13" t="str">
        <f ca="1">IF(OR(РТУС!AK96="Квартира",РТУС!A96="Нежилое помещение"),IF(РТУС!AO96="",HYPERLINK("#РТУС!"&amp;CELL("адрес",Проверка!AO96),"заполнить"),IF(ISNUMBER(РТУС!AO96)=TRUE,HYPERLINK("#Проверка!"&amp;CELL("адрес",Проверка!AO96),РТУС!AO96),HYPERLINK("#РТУС!"&amp;CELL("адрес",Проверка!AO96),"###"))),"")</f>
        <v/>
      </c>
      <c r="AP96" s="13" t="str">
        <f>IF(РТУС!AP96="","",РТУС!AP96)</f>
        <v/>
      </c>
      <c r="AQ96" s="13" t="str">
        <f ca="1">IF(РТУС!AQ96="",HYPERLINK("#РТУС!"&amp;CELL("адрес",Проверка!AQ96),"заполнить"),HYPERLINK("#Проверка!"&amp;CELL("адрес",Проверка!AQ96),РТУС!AQ96))</f>
        <v>заполнить</v>
      </c>
      <c r="AR96" s="18" t="str">
        <f ca="1">IF(РТУС!AR96="",HYPERLINK("#РТУС!"&amp;CELL("адрес",Проверка!AR96),"заполнить"),IF(ISNUMBER(РТУС!AR96)=FALSE,HYPERLINK("#РТУС!"&amp;CELL("адрес",Проверка!AR96),"###"),IF(РТУС!G96="1",IF(РТУС!AB96=РТУС!AR96+РТУС!AU96,HYPERLINK("#Проверка!"&amp;CELL("адрес",Проверка!AR96),РТУС!AR96),HYPERLINK("#РТУС!"&amp;CELL("адрес",Проверка!AR96),"сверить суммы")),IF(РТУС!AB96=(SUMIF(РТУС!$A$4:$A$1000,A96,РТУС!$AR$4:$AR$1000)+SUMIF(РТУС!$A$4:$A$1000,A96,РТУС!$AU$4:$AU$1000)),HYPERLINK("#Проверка!"&amp;CELL("адрес",Проверка!AR96),РТУС!AR96),HYPERLINK("#РТУС!"&amp;CELL("адрес",Проверка!AR96),"сверить суммы")))))</f>
        <v>заполнить</v>
      </c>
      <c r="AS96" s="13" t="str">
        <f>IF(РТУС!AS96="","",РТУС!AS96)</f>
        <v/>
      </c>
      <c r="AT96" s="18" t="str">
        <f ca="1">IF(РТУС!AT96="",HYPERLINK("#РТУС!"&amp;CELL("адрес",Проверка!AT96),"заполнить"),IF(ISNUMBER(РТУС!AT96)=FALSE,HYPERLINK("#РТУС!"&amp;CELL("адрес",Проверка!AT96),"###"),IF(РТУС!AT96=РТУС!AR96,HYPERLINK("#Проверка!"&amp;CELL("адрес",Проверка!AT96),РТУС!AT96),HYPERLINK("#РТУС!"&amp;CELL("адрес",Проверка!AT96),"сверить суммы"))))</f>
        <v>заполнить</v>
      </c>
      <c r="AU96" s="18" t="str">
        <f ca="1">IF(РТУС!AU96="",HYPERLINK("#РТУС!"&amp;CELL("адрес",Проверка!AU96),"заполнить"),IF(ISNUMBER(РТУС!AU96)=FALSE,HYPERLINK("#РТУС!"&amp;CELL("адрес",Проверка!AU96),"###"),IF(РТУС!G96="1",IF(РТУС!AB96=РТУС!AR96+РТУС!AU96,HYPERLINK("#Проверка!"&amp;CELL("адрес",Проверка!AU96),РТУС!AU96),HYPERLINK("#РТУС!"&amp;CELL("адрес",Проверка!AU96),"сверить суммы")),IF(РТУС!AB96=(SUMIF(РТУС!$A$4:$A$1000,A96,РТУС!$AR$4:$AR$1000)+SUMIF(РТУС!$A$4:$A$1000,A96,РТУС!$AU$4:$AU$1000)),HYPERLINK("#Проверка!"&amp;CELL("адрес",Проверка!AU96),РТУС!AU96),HYPERLINK("#РТУС!"&amp;CELL("адрес",Проверка!AU96),"сверить суммы")))))</f>
        <v>заполнить</v>
      </c>
      <c r="AV96" s="13" t="str">
        <f ca="1">IF(РТУС!AV96="",HYPERLINK("#РТУС!"&amp;CELL("адрес",Проверка!AV96),"заполнить"),IF(OR(РТУС!AV96="Требование о передаче жилого помещения",РТУС!AV96="Требование о передаче машино-места",РТУС!AV96="Требования о передаче нежилого помещения",РТУС!AV96="Денежные требования"),HYPERLINK("#Проверка!"&amp;CELL("адрес",Проверка!AV96),РТУС!AV96),HYPERLINK("#РТУС!"&amp;CELL("адрес",Проверка!AV96),"###")))</f>
        <v>заполнить</v>
      </c>
      <c r="AW96" s="13" t="str">
        <f ca="1">IF(РТУС!AW96="",HYPERLINK("#РТУС!"&amp;CELL("адрес",Проверка!AW96),"заполнить"),IF(OR(РТУС!AW96="Включен в полном объеме",РТУС!AW96="Включен частично"),HYPERLINK("#Проверка!"&amp;CELL("адрес",Проверка!AW96),РТУС!AW96),HYPERLINK("#РТУС!"&amp;CELL("адрес",Проверка!AW96),"###")))</f>
        <v>заполнить</v>
      </c>
      <c r="AX96" s="15" t="str">
        <f ca="1">IF(РТУС!AX96="",HYPERLINK("#РТУС!"&amp;CELL("адрес",Проверка!AX96),"заполнить"),IF(AND(LEN(РТУС!AX96)=5,РТУС!AX96&lt;TODAY()),HYPERLINK("#Проверка!"&amp;CELL("адрес",Проверка!AX96),РТУС!AX96),HYPERLINK("#РТУС!"&amp;CELL("адрес",Проверка!AX96),"###")))</f>
        <v>заполнить</v>
      </c>
      <c r="AY96" s="15" t="str">
        <f ca="1">IF(РТУС!AY96="",HYPERLINK("#РТУС!"&amp;CELL("адрес",Проверка!AY96),"заполнить"),IF(AND(LEN(РТУС!AY96)=5,РТУС!AY96&lt;TODAY()),HYPERLINK("#Проверка!"&amp;CELL("адрес",Проверка!AY96),РТУС!AY96),HYPERLINK("#РТУС!"&amp;CELL("адрес",Проверка!AY96),"###")))</f>
        <v>заполнить</v>
      </c>
    </row>
    <row r="97" spans="1:51" x14ac:dyDescent="0.25">
      <c r="A97" s="10" t="str">
        <f>РТУС!A97</f>
        <v>.</v>
      </c>
      <c r="B97" s="13" t="str">
        <f ca="1">IF(РТУС!B97="",HYPERLINK("#РТУС!"&amp;CELL("адрес",Проверка!B97),"заполнить"),IF(AND(LEN(РТУС!B97)=10,РТУС!B96=РТУС!B97),HYPERLINK("#Проверка!"&amp;CELL("адрес",Проверка!B97),РТУС!B97),HYPERLINK("#РТУС!"&amp;CELL("адрес",Проверка!B97),"###")))</f>
        <v>заполнить</v>
      </c>
      <c r="C97" s="13" t="str">
        <f ca="1">IF(РТУС!C97="",HYPERLINK("#РТУС!"&amp;CELL("адрес",Проверка!C97),"заполнить"),IF(AND(ISNUMBER(РТУС!C97)=TRUE,РТУС!C97&gt;0,РТУС!C96=РТУС!C97),HYPERLINK("#Проверка!"&amp;CELL("адрес",Проверка!C97),РТУС!C97),HYPERLINK("#РТУС!"&amp;CELL("адрес",Проверка!C97),"###")))</f>
        <v>заполнить</v>
      </c>
      <c r="D97" s="13" t="str">
        <f>IF(РТУС!D97="","",РТУС!D97)</f>
        <v/>
      </c>
      <c r="E97" s="13" t="str">
        <f ca="1">IF(РТУС!E97="",HYPERLINK("#РТУС!"&amp;CELL("адрес",Проверка!E97),"заполнить"),IF(РТУС!E96=РТУС!E97,HYPERLINK("#Проверка!"&amp;CELL("адрес",Проверка!E97),РТУС!E97),HYPERLINK("#РТУС!"&amp;CELL("адрес",Проверка!E97),"###")))</f>
        <v>заполнить</v>
      </c>
      <c r="F97" s="13" t="str">
        <f ca="1">IF(РТУС!F97="",HYPERLINK("#РТУС!"&amp;CELL("адрес",Проверка!F97),"заполнить"),HYPERLINK("#Проверка!"&amp;CELL("адрес",Проверка!F97),РТУС!F97))</f>
        <v>заполнить</v>
      </c>
      <c r="G97" s="20" t="str">
        <f ca="1">IF(РТУС!G97="",HYPERLINK("#РТУС!"&amp;CELL("адрес",Проверка!G97),"заполнить"),IF(РТУС!G97="1",HYPERLINK("#Проверка!"&amp;CELL("адрес",Проверка!G97),"1"),IF(AND(ISNUMBER(РТУС!G97)=TRUE,РТУС!G97&lt;=1,РТУС!G97&gt;0),IF(SUMIF(РТУС!$A$4:$A$1000,A97,РТУС!$G$4:$G$1000)=1,HYPERLINK("#Проверка!"&amp;CELL("адрес",Проверка!G97),РТУС!G97),HYPERLINK("#РТУС!"&amp;CELL("адрес",Проверка!G97),"сумма долей ≠ 1")),HYPERLINK("#РТУС!"&amp;CELL("адрес",Проверка!G97),"###"))))</f>
        <v>заполнить</v>
      </c>
      <c r="H97" s="13" t="str">
        <f ca="1">IF(РТУС!H97="",HYPERLINK("#РТУС!"&amp;CELL("адрес",Проверка!H97),"заполнить"),IF(OR(РТУС!H97="Юрлицо",РТУС!H97="Физлицо",РТУС!H97="ИП"),HYPERLINK("#Проверка!"&amp;CELL("адрес",Проверка!H97),РТУС!H97),HYPERLINK("#РТУС!"&amp;CELL("адрес",Проверка!H97),"###")))</f>
        <v>заполнить</v>
      </c>
      <c r="I97" s="13" t="str">
        <f ca="1">IF(OR(РТУС!H97="Юрлицо",РТУС!H97="ИП"),IF(РТУС!I97="",HYPERLINK("#РТУС!"&amp;CELL("адрес",Проверка!I97),"заполнить"),IF(OR(LEN(РТУС!I97)=10,LEN(РТУС!I97)=12),HYPERLINK("#Проверка!"&amp;CELL("адрес",Проверка!I97),РТУС!I97),HYPERLINK("#РТУС!"&amp;CELL("адрес",Проверка!I97),"###"))),"")</f>
        <v/>
      </c>
      <c r="J97" s="15" t="str">
        <f ca="1">IF(РТУС!J97="","",IF(AND(LEN(РТУС!J97)=5,РТУС!J97&lt;TODAY()),HYPERLINK("#Проверка!"&amp;CELL("адрес",Проверка!J97),РТУС!J97),HYPERLINK("#РТУС!"&amp;CELL("адрес",Проверка!J97),"###")))</f>
        <v/>
      </c>
      <c r="K97" s="13" t="str">
        <f>IF(РТУС!K97="","",РТУС!K97)</f>
        <v/>
      </c>
      <c r="L97" s="13" t="str">
        <f ca="1">IF(OR(РТУС!H97="Физлицо",РТУС!H97="ИП"),IF(РТУС!L97="",HYPERLINK("#РТУС!"&amp;CELL("адрес",Проверка!L97),"заполнить"),IF(OR(РТУС!L97="Загранпаспорт гражданина РФ",РТУС!L97="Паспорт гражданина РФ",РТУС!L97="Иностранный паспорт",РТУС!L97="Свидетельство о рождении",РТУС!L97="Вид на жительство"),HYPERLINK("#Проверка!"&amp;CELL("адрес",Проверка!L97),РТУС!L97),HYPERLINK("#РТУС!"&amp;CELL("адрес",Проверка!L97),"###"))),"")</f>
        <v/>
      </c>
      <c r="M97" s="13" t="str">
        <f ca="1">IF(AND(OR(РТУС!L97="Паспорт гражданина РФ",РТУС!L97="Свидетельство о рождении"),РТУС!M97=""),HYPERLINK("#РТУС!"&amp;CELL("адрес",Проверка!M97),"заполнить"),IF(РТУС!L97="Паспорт гражданина РФ",IF(LEN(РТУС!M97)=4,HYPERLINK("#Проверка!"&amp;CELL("адрес",Проверка!M97),РТУС!M97),HYPERLINK("#РТУС!"&amp;CELL("адрес",Проверка!M97),"###")),IF(РТУС!L97="Свидетельство о рождении",HYPERLINK("#Проверка!"&amp;CELL("адрес",Проверка!M97),РТУС!M97),"")))</f>
        <v/>
      </c>
      <c r="N97" s="13" t="str">
        <f ca="1">IF(РТУС!L97="","",IF(РТУС!N97="",HYPERLINK("#РТУС!"&amp;CELL("адрес",Проверка!N97),"заполнить"),IF(OR(РТУС!L97="Паспорт гражданина РФ",РТУС!L97="Свидетельство о рождении"),IF(LEN(РТУС!N97)=6,HYPERLINK("#Проверка!"&amp;CELL("адрес",Проверка!N97),РТУС!N97),HYPERLINK("#РТУС!"&amp;CELL("адрес",Проверка!N97),"###")),HYPERLINK("#Проверка!"&amp;CELL("адрес",Проверка!N97),РТУС!N97))))</f>
        <v/>
      </c>
      <c r="O97" s="15" t="str">
        <f ca="1">IF(РТУС!L97="","",IF(РТУС!O97="",HYPERLINK("#РТУС!"&amp;CELL("адрес",Проверка!O97),"заполнить"),IF(AND(LEN(РТУС!O97)=5,РТУС!O97&lt;TODAY()),IF(РТУС!L97="Свидетельство о рождении",IF(РТУС!O97&gt;EDATE(TODAY(),-168),HYPERLINK("#Проверка!"&amp;CELL("адрес",Проверка!O97),РТУС!O97),HYPERLINK("#РТУС!"&amp;CELL("адрес",Проверка!O97),"недействительно")),HYPERLINK("#Проверка!"&amp;CELL("адрес",Проверка!O97),РТУС!O97)),HYPERLINK("#РТУС!"&amp;CELL("адрес",Проверка!O97),"###"))))</f>
        <v/>
      </c>
      <c r="P97" s="21" t="str">
        <f ca="1">IF(РТУС!L97="Паспорт гражданина РФ",IF(РТУС!P97="",HYPERLINK("#РТУС!"&amp;CELL("адрес",Проверка!P97),"заполнить"),HYPERLINK("#Проверка!"&amp;CELL("адрес",Проверка!P97),РТУС!P97)),"")</f>
        <v/>
      </c>
      <c r="Q97" s="13" t="str">
        <f ca="1">IF(РТУС!L97="Паспорт гражданина РФ",IF(РТУС!Q97="",HYPERLINK("#РТУС!"&amp;CELL("адрес",Проверка!Q97),"заполнить"),IF(LEN(РТУС!Q97)=7,HYPERLINK("#Проверка!"&amp;CELL("адрес",Проверка!Q97),РТУС!Q97),HYPERLINK("#РТУС!"&amp;CELL("адрес",Проверка!Q97),"###"))),"")</f>
        <v/>
      </c>
      <c r="R97" s="13" t="str">
        <f ca="1">IF(РТУС!R97="",HYPERLINK("#РТУС!"&amp;CELL("адрес",Проверка!R97),"заполнить"),HYPERLINK("#Проверка!"&amp;CELL("адрес",Проверка!R97),РТУС!R97))</f>
        <v>заполнить</v>
      </c>
      <c r="S97" s="13" t="str">
        <f>IF(РТУС!S97="","",РТУС!S97)</f>
        <v/>
      </c>
      <c r="T97" s="13" t="str">
        <f>IF(РТУС!T97="","",РТУС!T97)</f>
        <v/>
      </c>
      <c r="U97" s="13" t="str">
        <f>IF(РТУС!U97="","",РТУС!U97)</f>
        <v/>
      </c>
      <c r="V97" s="13" t="str">
        <f ca="1">IF(РТУС!V97="",HYPERLINK("#РТУС!"&amp;CELL("адрес",Проверка!V97),"заполнить"),IF(OR(РТУС!V97="Договор участия в долевом строительстве",РТУС!V97="Предварительный договор участия в долевом строительстве",РТУС!V97="Определение Арбитражного суда",РТУС!V97="Решение суда общей юрисдикции",РТУС!V97="Иные договоры"),HYPERLINK("#Проверка!"&amp;CELL("адрес",Проверка!V97),РТУС!V97),HYPERLINK("#РТУС!"&amp;CELL("адрес",Проверка!V97),"###")))</f>
        <v>заполнить</v>
      </c>
      <c r="W97" s="13" t="str">
        <f ca="1">IF(РТУС!W97="",HYPERLINK("#РТУС!"&amp;CELL("адрес",Проверка!W97),"заполнить"),HYPERLINK("#Проверка!"&amp;CELL("адрес",Проверка!W97),РТУС!W97))</f>
        <v>заполнить</v>
      </c>
      <c r="X97" s="15" t="str">
        <f ca="1">IF(РТУС!X97="",HYPERLINK("#РТУС!"&amp;CELL("адрес",Проверка!X97),"заполнить"),IF(AND(LEN(РТУС!X97)=5,РТУС!X97&lt;TODAY()),HYPERLINK("#Проверка!"&amp;CELL("адрес",Проверка!X97),РТУС!X97),HYPERLINK("#РТУС!"&amp;CELL("адрес",Проверка!X97),"###")))</f>
        <v>заполнить</v>
      </c>
      <c r="Y97" s="13" t="str">
        <f>IF(РТУС!Y97="","",РТУС!Y97)</f>
        <v/>
      </c>
      <c r="Z97" s="15" t="str">
        <f ca="1">IF(РТУС!Z97="","",IF(AND(LEN(РТУС!Z97)=5,РТУС!Z97&lt;TODAY()),HYPERLINK("#Проверка!"&amp;CELL("адрес",Проверка!Z97),РТУС!Z97),HYPERLINK("#РТУС!"&amp;CELL("адрес",Проверка!Z97),"###")))</f>
        <v/>
      </c>
      <c r="AA97" s="18" t="str">
        <f ca="1">IF(РТУС!AA97="",HYPERLINK("#РТУС!"&amp;CELL("адрес",Проверка!AA97),"заполнить"),IF(ISNUMBER(РТУС!AA97)=TRUE,HYPERLINK("#Проверка!"&amp;CELL("адрес",Проверка!AA97),РТУС!AA97),HYPERLINK("#РТУС!"&amp;CELL("адрес",Проверка!AA97),"###")))</f>
        <v>заполнить</v>
      </c>
      <c r="AB97" s="18" t="str">
        <f ca="1">IF(РТУС!AB97="",HYPERLINK("#РТУС!"&amp;CELL("адрес",Проверка!AB97),"заполнить"),IF(ISNUMBER(РТУС!AB97)=TRUE,HYPERLINK("#Проверка!"&amp;CELL("адрес",Проверка!AB97),РТУС!AB97),HYPERLINK("#РТУС!"&amp;CELL("адрес",Проверка!AB97),"###")))</f>
        <v>заполнить</v>
      </c>
      <c r="AC97" s="18" t="str">
        <f ca="1">IF(РТУС!AC97="","",IF(ISNUMBER(РТУС!AC97)=TRUE,HYPERLINK("#Проверка!"&amp;CELL("адрес",Проверка!AC97),РТУС!AC97),HYPERLINK("#РТУС!"&amp;CELL("адрес",Проверка!AC97),"###")))</f>
        <v/>
      </c>
      <c r="AD97" s="18" t="str">
        <f ca="1">IF(РТУС!AD97="","",IF(ISNUMBER(РТУС!AD97)=TRUE,HYPERLINK("#Проверка!"&amp;CELL("адрес",Проверка!AD97),РТУС!AD97),HYPERLINK("#РТУС!"&amp;CELL("адрес",Проверка!AD97),"###")))</f>
        <v/>
      </c>
      <c r="AE97" s="13" t="str">
        <f>IF(РТУС!AE97="","",РТУС!AE97)</f>
        <v/>
      </c>
      <c r="AF97" s="15" t="str">
        <f ca="1">IF(РТУС!AE97="","",IF(РТУС!AF97="",HYPERLINK("#РТУС!"&amp;CELL("адрес",Проверка!AF97),"заполнить"),IF(AND(LEN(РТУС!AF97)=5,РТУС!AF97&lt;TODAY()),HYPERLINK("#Проверка!"&amp;CELL("адрес",Проверка!AF97),РТУС!AF97),HYPERLINK("#РТУС!"&amp;CELL("адрес",Проверка!AF97),"###"))))</f>
        <v/>
      </c>
      <c r="AG97" s="13"/>
      <c r="AH97" s="15" t="str">
        <f ca="1">IF(РТУС!AE97="","",IF(РТУС!AH97="",HYPERLINK("#РТУС!"&amp;CELL("адрес",Проверка!AH97),"заполнить"),IF(AND(LEN(РТУС!AH97)=5,РТУС!AH97&lt;TODAY()),HYPERLINK("#Проверка!"&amp;CELL("адрес",Проверка!AH97),РТУС!AH97),HYPERLINK("#РТУС!"&amp;CELL("адрес",Проверка!AH97),"###"))))</f>
        <v/>
      </c>
      <c r="AI97" s="15" t="str">
        <f ca="1">IF(РТУС!AE97="","",IF(РТУС!AI97="",HYPERLINK("#РТУС!"&amp;CELL("адрес",Проверка!AI97),"заполнить"),HYPERLINK("#Проверка!"&amp;CELL("адрес",Проверка!AI97),РТУС!AI97)))</f>
        <v/>
      </c>
      <c r="AJ97" s="13" t="str">
        <f ca="1">IF(РТУС!AE97="","",IF(РТУС!AJ97="",HYPERLINK("#РТУС!"&amp;CELL("адрес",Проверка!AJ97),"заполнить"),IF(OR(РТУС!AJ97="Юрлицо",РТУС!AJ97="Физлицо",РТУС!AJ97="ИП"),HYPERLINK("#Проверка!"&amp;CELL("адрес",Проверка!AJ97),РТУС!AJ97),HYPERLINK("#РТУС!"&amp;CELL("адрес",Проверка!AJ97),"###"))))</f>
        <v/>
      </c>
      <c r="AK97" s="13" t="str">
        <f ca="1">IF(РТУС!AK97="",HYPERLINK("#РТУС!"&amp;CELL("адрес",Проверка!AK97),"заполнить"),IF(OR(РТУС!AK97="Квартира",РТУС!AK97="Кладовая",РТУС!AK97="Машино-место",РТУС!AK97="Нежилое помещение"),HYPERLINK("#Проверка!"&amp;CELL("адрес",Проверка!AK97),РТУС!AK97),HYPERLINK("#РТУС!"&amp;CELL("адрес",Проверка!AK97),"###")))</f>
        <v>заполнить</v>
      </c>
      <c r="AL97" s="13" t="str">
        <f ca="1">IF(РТУС!AL97="",HYPERLINK("#РТУС!"&amp;CELL("адрес",Проверка!AL97),"заполнить"),HYPERLINK("#Проверка!"&amp;CELL("адрес",Проверка!AL97),РТУС!AL97))</f>
        <v>заполнить</v>
      </c>
      <c r="AM97" s="18" t="str">
        <f ca="1">IF(РТУС!AM97="",HYPERLINK("#РТУС!"&amp;CELL("адрес",Проверка!AM97),"заполнить"),IF(ISNUMBER(РТУС!AM97)=TRUE,IF(РТУС!AK97="Нежилое помещение",IF(РТУС!AM97&gt;7,HYPERLINK("#РТУС!"&amp;CELL("адрес",Проверка!AM97),"не больше 7 кв.м."),РТУС!AM97),HYPERLINK("#Проверка!"&amp;CELL("адрес",Проверка!AM97),РТУС!AM97)),HYPERLINK("#РТУС!"&amp;CELL("адрес",Проверка!AM97),"###")))</f>
        <v>заполнить</v>
      </c>
      <c r="AN97" s="13" t="str">
        <f ca="1">IF(РТУС!AN97="",HYPERLINK("#РТУС!"&amp;CELL("адрес",Проверка!AN97),"заполнить"),IF(OR(РТУС!AN97="Общая площадь помещения",РТУС!AN97="Общая приведенная площадь жилого помещения",РТУС!AN97="Общая площадь жилого помещения с учетом лоджий, балконов, террас и веранд"),HYPERLINK("#Проверка!"&amp;CELL("адрес",Проверка!AN97),РТУС!AN97),HYPERLINK("#РТУС!"&amp;CELL("адрес",Проверка!AN97),"###")))</f>
        <v>заполнить</v>
      </c>
      <c r="AO97" s="13" t="str">
        <f ca="1">IF(OR(РТУС!AK97="Квартира",РТУС!A97="Нежилое помещение"),IF(РТУС!AO97="",HYPERLINK("#РТУС!"&amp;CELL("адрес",Проверка!AO97),"заполнить"),IF(ISNUMBER(РТУС!AO97)=TRUE,HYPERLINK("#Проверка!"&amp;CELL("адрес",Проверка!AO97),РТУС!AO97),HYPERLINK("#РТУС!"&amp;CELL("адрес",Проверка!AO97),"###"))),"")</f>
        <v/>
      </c>
      <c r="AP97" s="13" t="str">
        <f>IF(РТУС!AP97="","",РТУС!AP97)</f>
        <v/>
      </c>
      <c r="AQ97" s="13" t="str">
        <f ca="1">IF(РТУС!AQ97="",HYPERLINK("#РТУС!"&amp;CELL("адрес",Проверка!AQ97),"заполнить"),HYPERLINK("#Проверка!"&amp;CELL("адрес",Проверка!AQ97),РТУС!AQ97))</f>
        <v>заполнить</v>
      </c>
      <c r="AR97" s="18" t="str">
        <f ca="1">IF(РТУС!AR97="",HYPERLINK("#РТУС!"&amp;CELL("адрес",Проверка!AR97),"заполнить"),IF(ISNUMBER(РТУС!AR97)=FALSE,HYPERLINK("#РТУС!"&amp;CELL("адрес",Проверка!AR97),"###"),IF(РТУС!G97="1",IF(РТУС!AB97=РТУС!AR97+РТУС!AU97,HYPERLINK("#Проверка!"&amp;CELL("адрес",Проверка!AR97),РТУС!AR97),HYPERLINK("#РТУС!"&amp;CELL("адрес",Проверка!AR97),"сверить суммы")),IF(РТУС!AB97=(SUMIF(РТУС!$A$4:$A$1000,A97,РТУС!$AR$4:$AR$1000)+SUMIF(РТУС!$A$4:$A$1000,A97,РТУС!$AU$4:$AU$1000)),HYPERLINK("#Проверка!"&amp;CELL("адрес",Проверка!AR97),РТУС!AR97),HYPERLINK("#РТУС!"&amp;CELL("адрес",Проверка!AR97),"сверить суммы")))))</f>
        <v>заполнить</v>
      </c>
      <c r="AS97" s="13" t="str">
        <f>IF(РТУС!AS97="","",РТУС!AS97)</f>
        <v/>
      </c>
      <c r="AT97" s="18" t="str">
        <f ca="1">IF(РТУС!AT97="",HYPERLINK("#РТУС!"&amp;CELL("адрес",Проверка!AT97),"заполнить"),IF(ISNUMBER(РТУС!AT97)=FALSE,HYPERLINK("#РТУС!"&amp;CELL("адрес",Проверка!AT97),"###"),IF(РТУС!AT97=РТУС!AR97,HYPERLINK("#Проверка!"&amp;CELL("адрес",Проверка!AT97),РТУС!AT97),HYPERLINK("#РТУС!"&amp;CELL("адрес",Проверка!AT97),"сверить суммы"))))</f>
        <v>заполнить</v>
      </c>
      <c r="AU97" s="18" t="str">
        <f ca="1">IF(РТУС!AU97="",HYPERLINK("#РТУС!"&amp;CELL("адрес",Проверка!AU97),"заполнить"),IF(ISNUMBER(РТУС!AU97)=FALSE,HYPERLINK("#РТУС!"&amp;CELL("адрес",Проверка!AU97),"###"),IF(РТУС!G97="1",IF(РТУС!AB97=РТУС!AR97+РТУС!AU97,HYPERLINK("#Проверка!"&amp;CELL("адрес",Проверка!AU97),РТУС!AU97),HYPERLINK("#РТУС!"&amp;CELL("адрес",Проверка!AU97),"сверить суммы")),IF(РТУС!AB97=(SUMIF(РТУС!$A$4:$A$1000,A97,РТУС!$AR$4:$AR$1000)+SUMIF(РТУС!$A$4:$A$1000,A97,РТУС!$AU$4:$AU$1000)),HYPERLINK("#Проверка!"&amp;CELL("адрес",Проверка!AU97),РТУС!AU97),HYPERLINK("#РТУС!"&amp;CELL("адрес",Проверка!AU97),"сверить суммы")))))</f>
        <v>заполнить</v>
      </c>
      <c r="AV97" s="13" t="str">
        <f ca="1">IF(РТУС!AV97="",HYPERLINK("#РТУС!"&amp;CELL("адрес",Проверка!AV97),"заполнить"),IF(OR(РТУС!AV97="Требование о передаче жилого помещения",РТУС!AV97="Требование о передаче машино-места",РТУС!AV97="Требования о передаче нежилого помещения",РТУС!AV97="Денежные требования"),HYPERLINK("#Проверка!"&amp;CELL("адрес",Проверка!AV97),РТУС!AV97),HYPERLINK("#РТУС!"&amp;CELL("адрес",Проверка!AV97),"###")))</f>
        <v>заполнить</v>
      </c>
      <c r="AW97" s="13" t="str">
        <f ca="1">IF(РТУС!AW97="",HYPERLINK("#РТУС!"&amp;CELL("адрес",Проверка!AW97),"заполнить"),IF(OR(РТУС!AW97="Включен в полном объеме",РТУС!AW97="Включен частично"),HYPERLINK("#Проверка!"&amp;CELL("адрес",Проверка!AW97),РТУС!AW97),HYPERLINK("#РТУС!"&amp;CELL("адрес",Проверка!AW97),"###")))</f>
        <v>заполнить</v>
      </c>
      <c r="AX97" s="15" t="str">
        <f ca="1">IF(РТУС!AX97="",HYPERLINK("#РТУС!"&amp;CELL("адрес",Проверка!AX97),"заполнить"),IF(AND(LEN(РТУС!AX97)=5,РТУС!AX97&lt;TODAY()),HYPERLINK("#Проверка!"&amp;CELL("адрес",Проверка!AX97),РТУС!AX97),HYPERLINK("#РТУС!"&amp;CELL("адрес",Проверка!AX97),"###")))</f>
        <v>заполнить</v>
      </c>
      <c r="AY97" s="15" t="str">
        <f ca="1">IF(РТУС!AY97="",HYPERLINK("#РТУС!"&amp;CELL("адрес",Проверка!AY97),"заполнить"),IF(AND(LEN(РТУС!AY97)=5,РТУС!AY97&lt;TODAY()),HYPERLINK("#Проверка!"&amp;CELL("адрес",Проверка!AY97),РТУС!AY97),HYPERLINK("#РТУС!"&amp;CELL("адрес",Проверка!AY97),"###")))</f>
        <v>заполнить</v>
      </c>
    </row>
    <row r="98" spans="1:51" x14ac:dyDescent="0.25">
      <c r="A98" s="10" t="str">
        <f>РТУС!A98</f>
        <v>.</v>
      </c>
      <c r="B98" s="13" t="str">
        <f ca="1">IF(РТУС!B98="",HYPERLINK("#РТУС!"&amp;CELL("адрес",Проверка!B98),"заполнить"),IF(AND(LEN(РТУС!B98)=10,РТУС!B97=РТУС!B98),HYPERLINK("#Проверка!"&amp;CELL("адрес",Проверка!B98),РТУС!B98),HYPERLINK("#РТУС!"&amp;CELL("адрес",Проверка!B98),"###")))</f>
        <v>заполнить</v>
      </c>
      <c r="C98" s="13" t="str">
        <f ca="1">IF(РТУС!C98="",HYPERLINK("#РТУС!"&amp;CELL("адрес",Проверка!C98),"заполнить"),IF(AND(ISNUMBER(РТУС!C98)=TRUE,РТУС!C98&gt;0,РТУС!C97=РТУС!C98),HYPERLINK("#Проверка!"&amp;CELL("адрес",Проверка!C98),РТУС!C98),HYPERLINK("#РТУС!"&amp;CELL("адрес",Проверка!C98),"###")))</f>
        <v>заполнить</v>
      </c>
      <c r="D98" s="13" t="str">
        <f>IF(РТУС!D98="","",РТУС!D98)</f>
        <v/>
      </c>
      <c r="E98" s="13" t="str">
        <f ca="1">IF(РТУС!E98="",HYPERLINK("#РТУС!"&amp;CELL("адрес",Проверка!E98),"заполнить"),IF(РТУС!E97=РТУС!E98,HYPERLINK("#Проверка!"&amp;CELL("адрес",Проверка!E98),РТУС!E98),HYPERLINK("#РТУС!"&amp;CELL("адрес",Проверка!E98),"###")))</f>
        <v>заполнить</v>
      </c>
      <c r="F98" s="13" t="str">
        <f ca="1">IF(РТУС!F98="",HYPERLINK("#РТУС!"&amp;CELL("адрес",Проверка!F98),"заполнить"),HYPERLINK("#Проверка!"&amp;CELL("адрес",Проверка!F98),РТУС!F98))</f>
        <v>заполнить</v>
      </c>
      <c r="G98" s="20" t="str">
        <f ca="1">IF(РТУС!G98="",HYPERLINK("#РТУС!"&amp;CELL("адрес",Проверка!G98),"заполнить"),IF(РТУС!G98="1",HYPERLINK("#Проверка!"&amp;CELL("адрес",Проверка!G98),"1"),IF(AND(ISNUMBER(РТУС!G98)=TRUE,РТУС!G98&lt;=1,РТУС!G98&gt;0),IF(SUMIF(РТУС!$A$4:$A$1000,A98,РТУС!$G$4:$G$1000)=1,HYPERLINK("#Проверка!"&amp;CELL("адрес",Проверка!G98),РТУС!G98),HYPERLINK("#РТУС!"&amp;CELL("адрес",Проверка!G98),"сумма долей ≠ 1")),HYPERLINK("#РТУС!"&amp;CELL("адрес",Проверка!G98),"###"))))</f>
        <v>заполнить</v>
      </c>
      <c r="H98" s="13" t="str">
        <f ca="1">IF(РТУС!H98="",HYPERLINK("#РТУС!"&amp;CELL("адрес",Проверка!H98),"заполнить"),IF(OR(РТУС!H98="Юрлицо",РТУС!H98="Физлицо",РТУС!H98="ИП"),HYPERLINK("#Проверка!"&amp;CELL("адрес",Проверка!H98),РТУС!H98),HYPERLINK("#РТУС!"&amp;CELL("адрес",Проверка!H98),"###")))</f>
        <v>заполнить</v>
      </c>
      <c r="I98" s="13" t="str">
        <f ca="1">IF(OR(РТУС!H98="Юрлицо",РТУС!H98="ИП"),IF(РТУС!I98="",HYPERLINK("#РТУС!"&amp;CELL("адрес",Проверка!I98),"заполнить"),IF(OR(LEN(РТУС!I98)=10,LEN(РТУС!I98)=12),HYPERLINK("#Проверка!"&amp;CELL("адрес",Проверка!I98),РТУС!I98),HYPERLINK("#РТУС!"&amp;CELL("адрес",Проверка!I98),"###"))),"")</f>
        <v/>
      </c>
      <c r="J98" s="15" t="str">
        <f ca="1">IF(РТУС!J98="","",IF(AND(LEN(РТУС!J98)=5,РТУС!J98&lt;TODAY()),HYPERLINK("#Проверка!"&amp;CELL("адрес",Проверка!J98),РТУС!J98),HYPERLINK("#РТУС!"&amp;CELL("адрес",Проверка!J98),"###")))</f>
        <v/>
      </c>
      <c r="K98" s="13" t="str">
        <f>IF(РТУС!K98="","",РТУС!K98)</f>
        <v/>
      </c>
      <c r="L98" s="13" t="str">
        <f ca="1">IF(OR(РТУС!H98="Физлицо",РТУС!H98="ИП"),IF(РТУС!L98="",HYPERLINK("#РТУС!"&amp;CELL("адрес",Проверка!L98),"заполнить"),IF(OR(РТУС!L98="Загранпаспорт гражданина РФ",РТУС!L98="Паспорт гражданина РФ",РТУС!L98="Иностранный паспорт",РТУС!L98="Свидетельство о рождении",РТУС!L98="Вид на жительство"),HYPERLINK("#Проверка!"&amp;CELL("адрес",Проверка!L98),РТУС!L98),HYPERLINK("#РТУС!"&amp;CELL("адрес",Проверка!L98),"###"))),"")</f>
        <v/>
      </c>
      <c r="M98" s="13" t="str">
        <f ca="1">IF(AND(OR(РТУС!L98="Паспорт гражданина РФ",РТУС!L98="Свидетельство о рождении"),РТУС!M98=""),HYPERLINK("#РТУС!"&amp;CELL("адрес",Проверка!M98),"заполнить"),IF(РТУС!L98="Паспорт гражданина РФ",IF(LEN(РТУС!M98)=4,HYPERLINK("#Проверка!"&amp;CELL("адрес",Проверка!M98),РТУС!M98),HYPERLINK("#РТУС!"&amp;CELL("адрес",Проверка!M98),"###")),IF(РТУС!L98="Свидетельство о рождении",HYPERLINK("#Проверка!"&amp;CELL("адрес",Проверка!M98),РТУС!M98),"")))</f>
        <v/>
      </c>
      <c r="N98" s="13" t="str">
        <f ca="1">IF(РТУС!L98="","",IF(РТУС!N98="",HYPERLINK("#РТУС!"&amp;CELL("адрес",Проверка!N98),"заполнить"),IF(OR(РТУС!L98="Паспорт гражданина РФ",РТУС!L98="Свидетельство о рождении"),IF(LEN(РТУС!N98)=6,HYPERLINK("#Проверка!"&amp;CELL("адрес",Проверка!N98),РТУС!N98),HYPERLINK("#РТУС!"&amp;CELL("адрес",Проверка!N98),"###")),HYPERLINK("#Проверка!"&amp;CELL("адрес",Проверка!N98),РТУС!N98))))</f>
        <v/>
      </c>
      <c r="O98" s="15" t="str">
        <f ca="1">IF(РТУС!L98="","",IF(РТУС!O98="",HYPERLINK("#РТУС!"&amp;CELL("адрес",Проверка!O98),"заполнить"),IF(AND(LEN(РТУС!O98)=5,РТУС!O98&lt;TODAY()),IF(РТУС!L98="Свидетельство о рождении",IF(РТУС!O98&gt;EDATE(TODAY(),-168),HYPERLINK("#Проверка!"&amp;CELL("адрес",Проверка!O98),РТУС!O98),HYPERLINK("#РТУС!"&amp;CELL("адрес",Проверка!O98),"недействительно")),HYPERLINK("#Проверка!"&amp;CELL("адрес",Проверка!O98),РТУС!O98)),HYPERLINK("#РТУС!"&amp;CELL("адрес",Проверка!O98),"###"))))</f>
        <v/>
      </c>
      <c r="P98" s="21" t="str">
        <f ca="1">IF(РТУС!L98="Паспорт гражданина РФ",IF(РТУС!P98="",HYPERLINK("#РТУС!"&amp;CELL("адрес",Проверка!P98),"заполнить"),HYPERLINK("#Проверка!"&amp;CELL("адрес",Проверка!P98),РТУС!P98)),"")</f>
        <v/>
      </c>
      <c r="Q98" s="13" t="str">
        <f ca="1">IF(РТУС!L98="Паспорт гражданина РФ",IF(РТУС!Q98="",HYPERLINK("#РТУС!"&amp;CELL("адрес",Проверка!Q98),"заполнить"),IF(LEN(РТУС!Q98)=7,HYPERLINK("#Проверка!"&amp;CELL("адрес",Проверка!Q98),РТУС!Q98),HYPERLINK("#РТУС!"&amp;CELL("адрес",Проверка!Q98),"###"))),"")</f>
        <v/>
      </c>
      <c r="R98" s="13" t="str">
        <f ca="1">IF(РТУС!R98="",HYPERLINK("#РТУС!"&amp;CELL("адрес",Проверка!R98),"заполнить"),HYPERLINK("#Проверка!"&amp;CELL("адрес",Проверка!R98),РТУС!R98))</f>
        <v>заполнить</v>
      </c>
      <c r="S98" s="13" t="str">
        <f>IF(РТУС!S98="","",РТУС!S98)</f>
        <v/>
      </c>
      <c r="T98" s="13" t="str">
        <f>IF(РТУС!T98="","",РТУС!T98)</f>
        <v/>
      </c>
      <c r="U98" s="13" t="str">
        <f>IF(РТУС!U98="","",РТУС!U98)</f>
        <v/>
      </c>
      <c r="V98" s="13" t="str">
        <f ca="1">IF(РТУС!V98="",HYPERLINK("#РТУС!"&amp;CELL("адрес",Проверка!V98),"заполнить"),IF(OR(РТУС!V98="Договор участия в долевом строительстве",РТУС!V98="Предварительный договор участия в долевом строительстве",РТУС!V98="Определение Арбитражного суда",РТУС!V98="Решение суда общей юрисдикции",РТУС!V98="Иные договоры"),HYPERLINK("#Проверка!"&amp;CELL("адрес",Проверка!V98),РТУС!V98),HYPERLINK("#РТУС!"&amp;CELL("адрес",Проверка!V98),"###")))</f>
        <v>заполнить</v>
      </c>
      <c r="W98" s="13" t="str">
        <f ca="1">IF(РТУС!W98="",HYPERLINK("#РТУС!"&amp;CELL("адрес",Проверка!W98),"заполнить"),HYPERLINK("#Проверка!"&amp;CELL("адрес",Проверка!W98),РТУС!W98))</f>
        <v>заполнить</v>
      </c>
      <c r="X98" s="15" t="str">
        <f ca="1">IF(РТУС!X98="",HYPERLINK("#РТУС!"&amp;CELL("адрес",Проверка!X98),"заполнить"),IF(AND(LEN(РТУС!X98)=5,РТУС!X98&lt;TODAY()),HYPERLINK("#Проверка!"&amp;CELL("адрес",Проверка!X98),РТУС!X98),HYPERLINK("#РТУС!"&amp;CELL("адрес",Проверка!X98),"###")))</f>
        <v>заполнить</v>
      </c>
      <c r="Y98" s="13" t="str">
        <f>IF(РТУС!Y98="","",РТУС!Y98)</f>
        <v/>
      </c>
      <c r="Z98" s="15" t="str">
        <f ca="1">IF(РТУС!Z98="","",IF(AND(LEN(РТУС!Z98)=5,РТУС!Z98&lt;TODAY()),HYPERLINK("#Проверка!"&amp;CELL("адрес",Проверка!Z98),РТУС!Z98),HYPERLINK("#РТУС!"&amp;CELL("адрес",Проверка!Z98),"###")))</f>
        <v/>
      </c>
      <c r="AA98" s="18" t="str">
        <f ca="1">IF(РТУС!AA98="",HYPERLINK("#РТУС!"&amp;CELL("адрес",Проверка!AA98),"заполнить"),IF(ISNUMBER(РТУС!AA98)=TRUE,HYPERLINK("#Проверка!"&amp;CELL("адрес",Проверка!AA98),РТУС!AA98),HYPERLINK("#РТУС!"&amp;CELL("адрес",Проверка!AA98),"###")))</f>
        <v>заполнить</v>
      </c>
      <c r="AB98" s="18" t="str">
        <f ca="1">IF(РТУС!AB98="",HYPERLINK("#РТУС!"&amp;CELL("адрес",Проверка!AB98),"заполнить"),IF(ISNUMBER(РТУС!AB98)=TRUE,HYPERLINK("#Проверка!"&amp;CELL("адрес",Проверка!AB98),РТУС!AB98),HYPERLINK("#РТУС!"&amp;CELL("адрес",Проверка!AB98),"###")))</f>
        <v>заполнить</v>
      </c>
      <c r="AC98" s="18" t="str">
        <f ca="1">IF(РТУС!AC98="","",IF(ISNUMBER(РТУС!AC98)=TRUE,HYPERLINK("#Проверка!"&amp;CELL("адрес",Проверка!AC98),РТУС!AC98),HYPERLINK("#РТУС!"&amp;CELL("адрес",Проверка!AC98),"###")))</f>
        <v/>
      </c>
      <c r="AD98" s="18" t="str">
        <f ca="1">IF(РТУС!AD98="","",IF(ISNUMBER(РТУС!AD98)=TRUE,HYPERLINK("#Проверка!"&amp;CELL("адрес",Проверка!AD98),РТУС!AD98),HYPERLINK("#РТУС!"&amp;CELL("адрес",Проверка!AD98),"###")))</f>
        <v/>
      </c>
      <c r="AE98" s="13" t="str">
        <f>IF(РТУС!AE98="","",РТУС!AE98)</f>
        <v/>
      </c>
      <c r="AF98" s="15" t="str">
        <f ca="1">IF(РТУС!AE98="","",IF(РТУС!AF98="",HYPERLINK("#РТУС!"&amp;CELL("адрес",Проверка!AF98),"заполнить"),IF(AND(LEN(РТУС!AF98)=5,РТУС!AF98&lt;TODAY()),HYPERLINK("#Проверка!"&amp;CELL("адрес",Проверка!AF98),РТУС!AF98),HYPERLINK("#РТУС!"&amp;CELL("адрес",Проверка!AF98),"###"))))</f>
        <v/>
      </c>
      <c r="AG98" s="13"/>
      <c r="AH98" s="15" t="str">
        <f ca="1">IF(РТУС!AE98="","",IF(РТУС!AH98="",HYPERLINK("#РТУС!"&amp;CELL("адрес",Проверка!AH98),"заполнить"),IF(AND(LEN(РТУС!AH98)=5,РТУС!AH98&lt;TODAY()),HYPERLINK("#Проверка!"&amp;CELL("адрес",Проверка!AH98),РТУС!AH98),HYPERLINK("#РТУС!"&amp;CELL("адрес",Проверка!AH98),"###"))))</f>
        <v/>
      </c>
      <c r="AI98" s="15" t="str">
        <f ca="1">IF(РТУС!AE98="","",IF(РТУС!AI98="",HYPERLINK("#РТУС!"&amp;CELL("адрес",Проверка!AI98),"заполнить"),HYPERLINK("#Проверка!"&amp;CELL("адрес",Проверка!AI98),РТУС!AI98)))</f>
        <v/>
      </c>
      <c r="AJ98" s="13" t="str">
        <f ca="1">IF(РТУС!AE98="","",IF(РТУС!AJ98="",HYPERLINK("#РТУС!"&amp;CELL("адрес",Проверка!AJ98),"заполнить"),IF(OR(РТУС!AJ98="Юрлицо",РТУС!AJ98="Физлицо",РТУС!AJ98="ИП"),HYPERLINK("#Проверка!"&amp;CELL("адрес",Проверка!AJ98),РТУС!AJ98),HYPERLINK("#РТУС!"&amp;CELL("адрес",Проверка!AJ98),"###"))))</f>
        <v/>
      </c>
      <c r="AK98" s="13" t="str">
        <f ca="1">IF(РТУС!AK98="",HYPERLINK("#РТУС!"&amp;CELL("адрес",Проверка!AK98),"заполнить"),IF(OR(РТУС!AK98="Квартира",РТУС!AK98="Кладовая",РТУС!AK98="Машино-место",РТУС!AK98="Нежилое помещение"),HYPERLINK("#Проверка!"&amp;CELL("адрес",Проверка!AK98),РТУС!AK98),HYPERLINK("#РТУС!"&amp;CELL("адрес",Проверка!AK98),"###")))</f>
        <v>заполнить</v>
      </c>
      <c r="AL98" s="13" t="str">
        <f ca="1">IF(РТУС!AL98="",HYPERLINK("#РТУС!"&amp;CELL("адрес",Проверка!AL98),"заполнить"),HYPERLINK("#Проверка!"&amp;CELL("адрес",Проверка!AL98),РТУС!AL98))</f>
        <v>заполнить</v>
      </c>
      <c r="AM98" s="18" t="str">
        <f ca="1">IF(РТУС!AM98="",HYPERLINK("#РТУС!"&amp;CELL("адрес",Проверка!AM98),"заполнить"),IF(ISNUMBER(РТУС!AM98)=TRUE,IF(РТУС!AK98="Нежилое помещение",IF(РТУС!AM98&gt;7,HYPERLINK("#РТУС!"&amp;CELL("адрес",Проверка!AM98),"не больше 7 кв.м."),РТУС!AM98),HYPERLINK("#Проверка!"&amp;CELL("адрес",Проверка!AM98),РТУС!AM98)),HYPERLINK("#РТУС!"&amp;CELL("адрес",Проверка!AM98),"###")))</f>
        <v>заполнить</v>
      </c>
      <c r="AN98" s="13" t="str">
        <f ca="1">IF(РТУС!AN98="",HYPERLINK("#РТУС!"&amp;CELL("адрес",Проверка!AN98),"заполнить"),IF(OR(РТУС!AN98="Общая площадь помещения",РТУС!AN98="Общая приведенная площадь жилого помещения",РТУС!AN98="Общая площадь жилого помещения с учетом лоджий, балконов, террас и веранд"),HYPERLINK("#Проверка!"&amp;CELL("адрес",Проверка!AN98),РТУС!AN98),HYPERLINK("#РТУС!"&amp;CELL("адрес",Проверка!AN98),"###")))</f>
        <v>заполнить</v>
      </c>
      <c r="AO98" s="13" t="str">
        <f ca="1">IF(OR(РТУС!AK98="Квартира",РТУС!A98="Нежилое помещение"),IF(РТУС!AO98="",HYPERLINK("#РТУС!"&amp;CELL("адрес",Проверка!AO98),"заполнить"),IF(ISNUMBER(РТУС!AO98)=TRUE,HYPERLINK("#Проверка!"&amp;CELL("адрес",Проверка!AO98),РТУС!AO98),HYPERLINK("#РТУС!"&amp;CELL("адрес",Проверка!AO98),"###"))),"")</f>
        <v/>
      </c>
      <c r="AP98" s="13" t="str">
        <f>IF(РТУС!AP98="","",РТУС!AP98)</f>
        <v/>
      </c>
      <c r="AQ98" s="13" t="str">
        <f ca="1">IF(РТУС!AQ98="",HYPERLINK("#РТУС!"&amp;CELL("адрес",Проверка!AQ98),"заполнить"),HYPERLINK("#Проверка!"&amp;CELL("адрес",Проверка!AQ98),РТУС!AQ98))</f>
        <v>заполнить</v>
      </c>
      <c r="AR98" s="18" t="str">
        <f ca="1">IF(РТУС!AR98="",HYPERLINK("#РТУС!"&amp;CELL("адрес",Проверка!AR98),"заполнить"),IF(ISNUMBER(РТУС!AR98)=FALSE,HYPERLINK("#РТУС!"&amp;CELL("адрес",Проверка!AR98),"###"),IF(РТУС!G98="1",IF(РТУС!AB98=РТУС!AR98+РТУС!AU98,HYPERLINK("#Проверка!"&amp;CELL("адрес",Проверка!AR98),РТУС!AR98),HYPERLINK("#РТУС!"&amp;CELL("адрес",Проверка!AR98),"сверить суммы")),IF(РТУС!AB98=(SUMIF(РТУС!$A$4:$A$1000,A98,РТУС!$AR$4:$AR$1000)+SUMIF(РТУС!$A$4:$A$1000,A98,РТУС!$AU$4:$AU$1000)),HYPERLINK("#Проверка!"&amp;CELL("адрес",Проверка!AR98),РТУС!AR98),HYPERLINK("#РТУС!"&amp;CELL("адрес",Проверка!AR98),"сверить суммы")))))</f>
        <v>заполнить</v>
      </c>
      <c r="AS98" s="13" t="str">
        <f>IF(РТУС!AS98="","",РТУС!AS98)</f>
        <v/>
      </c>
      <c r="AT98" s="18" t="str">
        <f ca="1">IF(РТУС!AT98="",HYPERLINK("#РТУС!"&amp;CELL("адрес",Проверка!AT98),"заполнить"),IF(ISNUMBER(РТУС!AT98)=FALSE,HYPERLINK("#РТУС!"&amp;CELL("адрес",Проверка!AT98),"###"),IF(РТУС!AT98=РТУС!AR98,HYPERLINK("#Проверка!"&amp;CELL("адрес",Проверка!AT98),РТУС!AT98),HYPERLINK("#РТУС!"&amp;CELL("адрес",Проверка!AT98),"сверить суммы"))))</f>
        <v>заполнить</v>
      </c>
      <c r="AU98" s="18" t="str">
        <f ca="1">IF(РТУС!AU98="",HYPERLINK("#РТУС!"&amp;CELL("адрес",Проверка!AU98),"заполнить"),IF(ISNUMBER(РТУС!AU98)=FALSE,HYPERLINK("#РТУС!"&amp;CELL("адрес",Проверка!AU98),"###"),IF(РТУС!G98="1",IF(РТУС!AB98=РТУС!AR98+РТУС!AU98,HYPERLINK("#Проверка!"&amp;CELL("адрес",Проверка!AU98),РТУС!AU98),HYPERLINK("#РТУС!"&amp;CELL("адрес",Проверка!AU98),"сверить суммы")),IF(РТУС!AB98=(SUMIF(РТУС!$A$4:$A$1000,A98,РТУС!$AR$4:$AR$1000)+SUMIF(РТУС!$A$4:$A$1000,A98,РТУС!$AU$4:$AU$1000)),HYPERLINK("#Проверка!"&amp;CELL("адрес",Проверка!AU98),РТУС!AU98),HYPERLINK("#РТУС!"&amp;CELL("адрес",Проверка!AU98),"сверить суммы")))))</f>
        <v>заполнить</v>
      </c>
      <c r="AV98" s="13" t="str">
        <f ca="1">IF(РТУС!AV98="",HYPERLINK("#РТУС!"&amp;CELL("адрес",Проверка!AV98),"заполнить"),IF(OR(РТУС!AV98="Требование о передаче жилого помещения",РТУС!AV98="Требование о передаче машино-места",РТУС!AV98="Требования о передаче нежилого помещения",РТУС!AV98="Денежные требования"),HYPERLINK("#Проверка!"&amp;CELL("адрес",Проверка!AV98),РТУС!AV98),HYPERLINK("#РТУС!"&amp;CELL("адрес",Проверка!AV98),"###")))</f>
        <v>заполнить</v>
      </c>
      <c r="AW98" s="13" t="str">
        <f ca="1">IF(РТУС!AW98="",HYPERLINK("#РТУС!"&amp;CELL("адрес",Проверка!AW98),"заполнить"),IF(OR(РТУС!AW98="Включен в полном объеме",РТУС!AW98="Включен частично"),HYPERLINK("#Проверка!"&amp;CELL("адрес",Проверка!AW98),РТУС!AW98),HYPERLINK("#РТУС!"&amp;CELL("адрес",Проверка!AW98),"###")))</f>
        <v>заполнить</v>
      </c>
      <c r="AX98" s="15" t="str">
        <f ca="1">IF(РТУС!AX98="",HYPERLINK("#РТУС!"&amp;CELL("адрес",Проверка!AX98),"заполнить"),IF(AND(LEN(РТУС!AX98)=5,РТУС!AX98&lt;TODAY()),HYPERLINK("#Проверка!"&amp;CELL("адрес",Проверка!AX98),РТУС!AX98),HYPERLINK("#РТУС!"&amp;CELL("адрес",Проверка!AX98),"###")))</f>
        <v>заполнить</v>
      </c>
      <c r="AY98" s="15" t="str">
        <f ca="1">IF(РТУС!AY98="",HYPERLINK("#РТУС!"&amp;CELL("адрес",Проверка!AY98),"заполнить"),IF(AND(LEN(РТУС!AY98)=5,РТУС!AY98&lt;TODAY()),HYPERLINK("#Проверка!"&amp;CELL("адрес",Проверка!AY98),РТУС!AY98),HYPERLINK("#РТУС!"&amp;CELL("адрес",Проверка!AY98),"###")))</f>
        <v>заполнить</v>
      </c>
    </row>
    <row r="99" spans="1:51" x14ac:dyDescent="0.25">
      <c r="A99" s="10" t="str">
        <f>РТУС!A99</f>
        <v>.</v>
      </c>
      <c r="B99" s="13" t="str">
        <f ca="1">IF(РТУС!B99="",HYPERLINK("#РТУС!"&amp;CELL("адрес",Проверка!B99),"заполнить"),IF(AND(LEN(РТУС!B99)=10,РТУС!B98=РТУС!B99),HYPERLINK("#Проверка!"&amp;CELL("адрес",Проверка!B99),РТУС!B99),HYPERLINK("#РТУС!"&amp;CELL("адрес",Проверка!B99),"###")))</f>
        <v>заполнить</v>
      </c>
      <c r="C99" s="13" t="str">
        <f ca="1">IF(РТУС!C99="",HYPERLINK("#РТУС!"&amp;CELL("адрес",Проверка!C99),"заполнить"),IF(AND(ISNUMBER(РТУС!C99)=TRUE,РТУС!C99&gt;0,РТУС!C98=РТУС!C99),HYPERLINK("#Проверка!"&amp;CELL("адрес",Проверка!C99),РТУС!C99),HYPERLINK("#РТУС!"&amp;CELL("адрес",Проверка!C99),"###")))</f>
        <v>заполнить</v>
      </c>
      <c r="D99" s="13" t="str">
        <f>IF(РТУС!D99="","",РТУС!D99)</f>
        <v/>
      </c>
      <c r="E99" s="13" t="str">
        <f ca="1">IF(РТУС!E99="",HYPERLINK("#РТУС!"&amp;CELL("адрес",Проверка!E99),"заполнить"),IF(РТУС!E98=РТУС!E99,HYPERLINK("#Проверка!"&amp;CELL("адрес",Проверка!E99),РТУС!E99),HYPERLINK("#РТУС!"&amp;CELL("адрес",Проверка!E99),"###")))</f>
        <v>заполнить</v>
      </c>
      <c r="F99" s="13" t="str">
        <f ca="1">IF(РТУС!F99="",HYPERLINK("#РТУС!"&amp;CELL("адрес",Проверка!F99),"заполнить"),HYPERLINK("#Проверка!"&amp;CELL("адрес",Проверка!F99),РТУС!F99))</f>
        <v>заполнить</v>
      </c>
      <c r="G99" s="20" t="str">
        <f ca="1">IF(РТУС!G99="",HYPERLINK("#РТУС!"&amp;CELL("адрес",Проверка!G99),"заполнить"),IF(РТУС!G99="1",HYPERLINK("#Проверка!"&amp;CELL("адрес",Проверка!G99),"1"),IF(AND(ISNUMBER(РТУС!G99)=TRUE,РТУС!G99&lt;=1,РТУС!G99&gt;0),IF(SUMIF(РТУС!$A$4:$A$1000,A99,РТУС!$G$4:$G$1000)=1,HYPERLINK("#Проверка!"&amp;CELL("адрес",Проверка!G99),РТУС!G99),HYPERLINK("#РТУС!"&amp;CELL("адрес",Проверка!G99),"сумма долей ≠ 1")),HYPERLINK("#РТУС!"&amp;CELL("адрес",Проверка!G99),"###"))))</f>
        <v>заполнить</v>
      </c>
      <c r="H99" s="13" t="str">
        <f ca="1">IF(РТУС!H99="",HYPERLINK("#РТУС!"&amp;CELL("адрес",Проверка!H99),"заполнить"),IF(OR(РТУС!H99="Юрлицо",РТУС!H99="Физлицо",РТУС!H99="ИП"),HYPERLINK("#Проверка!"&amp;CELL("адрес",Проверка!H99),РТУС!H99),HYPERLINK("#РТУС!"&amp;CELL("адрес",Проверка!H99),"###")))</f>
        <v>заполнить</v>
      </c>
      <c r="I99" s="13" t="str">
        <f ca="1">IF(OR(РТУС!H99="Юрлицо",РТУС!H99="ИП"),IF(РТУС!I99="",HYPERLINK("#РТУС!"&amp;CELL("адрес",Проверка!I99),"заполнить"),IF(OR(LEN(РТУС!I99)=10,LEN(РТУС!I99)=12),HYPERLINK("#Проверка!"&amp;CELL("адрес",Проверка!I99),РТУС!I99),HYPERLINK("#РТУС!"&amp;CELL("адрес",Проверка!I99),"###"))),"")</f>
        <v/>
      </c>
      <c r="J99" s="15" t="str">
        <f ca="1">IF(РТУС!J99="","",IF(AND(LEN(РТУС!J99)=5,РТУС!J99&lt;TODAY()),HYPERLINK("#Проверка!"&amp;CELL("адрес",Проверка!J99),РТУС!J99),HYPERLINK("#РТУС!"&amp;CELL("адрес",Проверка!J99),"###")))</f>
        <v/>
      </c>
      <c r="K99" s="13" t="str">
        <f>IF(РТУС!K99="","",РТУС!K99)</f>
        <v/>
      </c>
      <c r="L99" s="13" t="str">
        <f ca="1">IF(OR(РТУС!H99="Физлицо",РТУС!H99="ИП"),IF(РТУС!L99="",HYPERLINK("#РТУС!"&amp;CELL("адрес",Проверка!L99),"заполнить"),IF(OR(РТУС!L99="Загранпаспорт гражданина РФ",РТУС!L99="Паспорт гражданина РФ",РТУС!L99="Иностранный паспорт",РТУС!L99="Свидетельство о рождении",РТУС!L99="Вид на жительство"),HYPERLINK("#Проверка!"&amp;CELL("адрес",Проверка!L99),РТУС!L99),HYPERLINK("#РТУС!"&amp;CELL("адрес",Проверка!L99),"###"))),"")</f>
        <v/>
      </c>
      <c r="M99" s="13" t="str">
        <f ca="1">IF(AND(OR(РТУС!L99="Паспорт гражданина РФ",РТУС!L99="Свидетельство о рождении"),РТУС!M99=""),HYPERLINK("#РТУС!"&amp;CELL("адрес",Проверка!M99),"заполнить"),IF(РТУС!L99="Паспорт гражданина РФ",IF(LEN(РТУС!M99)=4,HYPERLINK("#Проверка!"&amp;CELL("адрес",Проверка!M99),РТУС!M99),HYPERLINK("#РТУС!"&amp;CELL("адрес",Проверка!M99),"###")),IF(РТУС!L99="Свидетельство о рождении",HYPERLINK("#Проверка!"&amp;CELL("адрес",Проверка!M99),РТУС!M99),"")))</f>
        <v/>
      </c>
      <c r="N99" s="13" t="str">
        <f ca="1">IF(РТУС!L99="","",IF(РТУС!N99="",HYPERLINK("#РТУС!"&amp;CELL("адрес",Проверка!N99),"заполнить"),IF(OR(РТУС!L99="Паспорт гражданина РФ",РТУС!L99="Свидетельство о рождении"),IF(LEN(РТУС!N99)=6,HYPERLINK("#Проверка!"&amp;CELL("адрес",Проверка!N99),РТУС!N99),HYPERLINK("#РТУС!"&amp;CELL("адрес",Проверка!N99),"###")),HYPERLINK("#Проверка!"&amp;CELL("адрес",Проверка!N99),РТУС!N99))))</f>
        <v/>
      </c>
      <c r="O99" s="15" t="str">
        <f ca="1">IF(РТУС!L99="","",IF(РТУС!O99="",HYPERLINK("#РТУС!"&amp;CELL("адрес",Проверка!O99),"заполнить"),IF(AND(LEN(РТУС!O99)=5,РТУС!O99&lt;TODAY()),IF(РТУС!L99="Свидетельство о рождении",IF(РТУС!O99&gt;EDATE(TODAY(),-168),HYPERLINK("#Проверка!"&amp;CELL("адрес",Проверка!O99),РТУС!O99),HYPERLINK("#РТУС!"&amp;CELL("адрес",Проверка!O99),"недействительно")),HYPERLINK("#Проверка!"&amp;CELL("адрес",Проверка!O99),РТУС!O99)),HYPERLINK("#РТУС!"&amp;CELL("адрес",Проверка!O99),"###"))))</f>
        <v/>
      </c>
      <c r="P99" s="21" t="str">
        <f ca="1">IF(РТУС!L99="Паспорт гражданина РФ",IF(РТУС!P99="",HYPERLINK("#РТУС!"&amp;CELL("адрес",Проверка!P99),"заполнить"),HYPERLINK("#Проверка!"&amp;CELL("адрес",Проверка!P99),РТУС!P99)),"")</f>
        <v/>
      </c>
      <c r="Q99" s="13" t="str">
        <f ca="1">IF(РТУС!L99="Паспорт гражданина РФ",IF(РТУС!Q99="",HYPERLINK("#РТУС!"&amp;CELL("адрес",Проверка!Q99),"заполнить"),IF(LEN(РТУС!Q99)=7,HYPERLINK("#Проверка!"&amp;CELL("адрес",Проверка!Q99),РТУС!Q99),HYPERLINK("#РТУС!"&amp;CELL("адрес",Проверка!Q99),"###"))),"")</f>
        <v/>
      </c>
      <c r="R99" s="13" t="str">
        <f ca="1">IF(РТУС!R99="",HYPERLINK("#РТУС!"&amp;CELL("адрес",Проверка!R99),"заполнить"),HYPERLINK("#Проверка!"&amp;CELL("адрес",Проверка!R99),РТУС!R99))</f>
        <v>заполнить</v>
      </c>
      <c r="S99" s="13" t="str">
        <f>IF(РТУС!S99="","",РТУС!S99)</f>
        <v/>
      </c>
      <c r="T99" s="13" t="str">
        <f>IF(РТУС!T99="","",РТУС!T99)</f>
        <v/>
      </c>
      <c r="U99" s="13" t="str">
        <f>IF(РТУС!U99="","",РТУС!U99)</f>
        <v/>
      </c>
      <c r="V99" s="13" t="str">
        <f ca="1">IF(РТУС!V99="",HYPERLINK("#РТУС!"&amp;CELL("адрес",Проверка!V99),"заполнить"),IF(OR(РТУС!V99="Договор участия в долевом строительстве",РТУС!V99="Предварительный договор участия в долевом строительстве",РТУС!V99="Определение Арбитражного суда",РТУС!V99="Решение суда общей юрисдикции",РТУС!V99="Иные договоры"),HYPERLINK("#Проверка!"&amp;CELL("адрес",Проверка!V99),РТУС!V99),HYPERLINK("#РТУС!"&amp;CELL("адрес",Проверка!V99),"###")))</f>
        <v>заполнить</v>
      </c>
      <c r="W99" s="13" t="str">
        <f ca="1">IF(РТУС!W99="",HYPERLINK("#РТУС!"&amp;CELL("адрес",Проверка!W99),"заполнить"),HYPERLINK("#Проверка!"&amp;CELL("адрес",Проверка!W99),РТУС!W99))</f>
        <v>заполнить</v>
      </c>
      <c r="X99" s="15" t="str">
        <f ca="1">IF(РТУС!X99="",HYPERLINK("#РТУС!"&amp;CELL("адрес",Проверка!X99),"заполнить"),IF(AND(LEN(РТУС!X99)=5,РТУС!X99&lt;TODAY()),HYPERLINK("#Проверка!"&amp;CELL("адрес",Проверка!X99),РТУС!X99),HYPERLINK("#РТУС!"&amp;CELL("адрес",Проверка!X99),"###")))</f>
        <v>заполнить</v>
      </c>
      <c r="Y99" s="13" t="str">
        <f>IF(РТУС!Y99="","",РТУС!Y99)</f>
        <v/>
      </c>
      <c r="Z99" s="15" t="str">
        <f ca="1">IF(РТУС!Z99="","",IF(AND(LEN(РТУС!Z99)=5,РТУС!Z99&lt;TODAY()),HYPERLINK("#Проверка!"&amp;CELL("адрес",Проверка!Z99),РТУС!Z99),HYPERLINK("#РТУС!"&amp;CELL("адрес",Проверка!Z99),"###")))</f>
        <v/>
      </c>
      <c r="AA99" s="18" t="str">
        <f ca="1">IF(РТУС!AA99="",HYPERLINK("#РТУС!"&amp;CELL("адрес",Проверка!AA99),"заполнить"),IF(ISNUMBER(РТУС!AA99)=TRUE,HYPERLINK("#Проверка!"&amp;CELL("адрес",Проверка!AA99),РТУС!AA99),HYPERLINK("#РТУС!"&amp;CELL("адрес",Проверка!AA99),"###")))</f>
        <v>заполнить</v>
      </c>
      <c r="AB99" s="18" t="str">
        <f ca="1">IF(РТУС!AB99="",HYPERLINK("#РТУС!"&amp;CELL("адрес",Проверка!AB99),"заполнить"),IF(ISNUMBER(РТУС!AB99)=TRUE,HYPERLINK("#Проверка!"&amp;CELL("адрес",Проверка!AB99),РТУС!AB99),HYPERLINK("#РТУС!"&amp;CELL("адрес",Проверка!AB99),"###")))</f>
        <v>заполнить</v>
      </c>
      <c r="AC99" s="18" t="str">
        <f ca="1">IF(РТУС!AC99="","",IF(ISNUMBER(РТУС!AC99)=TRUE,HYPERLINK("#Проверка!"&amp;CELL("адрес",Проверка!AC99),РТУС!AC99),HYPERLINK("#РТУС!"&amp;CELL("адрес",Проверка!AC99),"###")))</f>
        <v/>
      </c>
      <c r="AD99" s="18" t="str">
        <f ca="1">IF(РТУС!AD99="","",IF(ISNUMBER(РТУС!AD99)=TRUE,HYPERLINK("#Проверка!"&amp;CELL("адрес",Проверка!AD99),РТУС!AD99),HYPERLINK("#РТУС!"&amp;CELL("адрес",Проверка!AD99),"###")))</f>
        <v/>
      </c>
      <c r="AE99" s="13" t="str">
        <f>IF(РТУС!AE99="","",РТУС!AE99)</f>
        <v/>
      </c>
      <c r="AF99" s="15" t="str">
        <f ca="1">IF(РТУС!AE99="","",IF(РТУС!AF99="",HYPERLINK("#РТУС!"&amp;CELL("адрес",Проверка!AF99),"заполнить"),IF(AND(LEN(РТУС!AF99)=5,РТУС!AF99&lt;TODAY()),HYPERLINK("#Проверка!"&amp;CELL("адрес",Проверка!AF99),РТУС!AF99),HYPERLINK("#РТУС!"&amp;CELL("адрес",Проверка!AF99),"###"))))</f>
        <v/>
      </c>
      <c r="AG99" s="13"/>
      <c r="AH99" s="15" t="str">
        <f ca="1">IF(РТУС!AE99="","",IF(РТУС!AH99="",HYPERLINK("#РТУС!"&amp;CELL("адрес",Проверка!AH99),"заполнить"),IF(AND(LEN(РТУС!AH99)=5,РТУС!AH99&lt;TODAY()),HYPERLINK("#Проверка!"&amp;CELL("адрес",Проверка!AH99),РТУС!AH99),HYPERLINK("#РТУС!"&amp;CELL("адрес",Проверка!AH99),"###"))))</f>
        <v/>
      </c>
      <c r="AI99" s="15" t="str">
        <f ca="1">IF(РТУС!AE99="","",IF(РТУС!AI99="",HYPERLINK("#РТУС!"&amp;CELL("адрес",Проверка!AI99),"заполнить"),HYPERLINK("#Проверка!"&amp;CELL("адрес",Проверка!AI99),РТУС!AI99)))</f>
        <v/>
      </c>
      <c r="AJ99" s="13" t="str">
        <f ca="1">IF(РТУС!AE99="","",IF(РТУС!AJ99="",HYPERLINK("#РТУС!"&amp;CELL("адрес",Проверка!AJ99),"заполнить"),IF(OR(РТУС!AJ99="Юрлицо",РТУС!AJ99="Физлицо",РТУС!AJ99="ИП"),HYPERLINK("#Проверка!"&amp;CELL("адрес",Проверка!AJ99),РТУС!AJ99),HYPERLINK("#РТУС!"&amp;CELL("адрес",Проверка!AJ99),"###"))))</f>
        <v/>
      </c>
      <c r="AK99" s="13" t="str">
        <f ca="1">IF(РТУС!AK99="",HYPERLINK("#РТУС!"&amp;CELL("адрес",Проверка!AK99),"заполнить"),IF(OR(РТУС!AK99="Квартира",РТУС!AK99="Кладовая",РТУС!AK99="Машино-место",РТУС!AK99="Нежилое помещение"),HYPERLINK("#Проверка!"&amp;CELL("адрес",Проверка!AK99),РТУС!AK99),HYPERLINK("#РТУС!"&amp;CELL("адрес",Проверка!AK99),"###")))</f>
        <v>заполнить</v>
      </c>
      <c r="AL99" s="13" t="str">
        <f ca="1">IF(РТУС!AL99="",HYPERLINK("#РТУС!"&amp;CELL("адрес",Проверка!AL99),"заполнить"),HYPERLINK("#Проверка!"&amp;CELL("адрес",Проверка!AL99),РТУС!AL99))</f>
        <v>заполнить</v>
      </c>
      <c r="AM99" s="18" t="str">
        <f ca="1">IF(РТУС!AM99="",HYPERLINK("#РТУС!"&amp;CELL("адрес",Проверка!AM99),"заполнить"),IF(ISNUMBER(РТУС!AM99)=TRUE,IF(РТУС!AK99="Нежилое помещение",IF(РТУС!AM99&gt;7,HYPERLINK("#РТУС!"&amp;CELL("адрес",Проверка!AM99),"не больше 7 кв.м."),РТУС!AM99),HYPERLINK("#Проверка!"&amp;CELL("адрес",Проверка!AM99),РТУС!AM99)),HYPERLINK("#РТУС!"&amp;CELL("адрес",Проверка!AM99),"###")))</f>
        <v>заполнить</v>
      </c>
      <c r="AN99" s="13" t="str">
        <f ca="1">IF(РТУС!AN99="",HYPERLINK("#РТУС!"&amp;CELL("адрес",Проверка!AN99),"заполнить"),IF(OR(РТУС!AN99="Общая площадь помещения",РТУС!AN99="Общая приведенная площадь жилого помещения",РТУС!AN99="Общая площадь жилого помещения с учетом лоджий, балконов, террас и веранд"),HYPERLINK("#Проверка!"&amp;CELL("адрес",Проверка!AN99),РТУС!AN99),HYPERLINK("#РТУС!"&amp;CELL("адрес",Проверка!AN99),"###")))</f>
        <v>заполнить</v>
      </c>
      <c r="AO99" s="13" t="str">
        <f ca="1">IF(OR(РТУС!AK99="Квартира",РТУС!A99="Нежилое помещение"),IF(РТУС!AO99="",HYPERLINK("#РТУС!"&amp;CELL("адрес",Проверка!AO99),"заполнить"),IF(ISNUMBER(РТУС!AO99)=TRUE,HYPERLINK("#Проверка!"&amp;CELL("адрес",Проверка!AO99),РТУС!AO99),HYPERLINK("#РТУС!"&amp;CELL("адрес",Проверка!AO99),"###"))),"")</f>
        <v/>
      </c>
      <c r="AP99" s="13" t="str">
        <f>IF(РТУС!AP99="","",РТУС!AP99)</f>
        <v/>
      </c>
      <c r="AQ99" s="13" t="str">
        <f ca="1">IF(РТУС!AQ99="",HYPERLINK("#РТУС!"&amp;CELL("адрес",Проверка!AQ99),"заполнить"),HYPERLINK("#Проверка!"&amp;CELL("адрес",Проверка!AQ99),РТУС!AQ99))</f>
        <v>заполнить</v>
      </c>
      <c r="AR99" s="18" t="str">
        <f ca="1">IF(РТУС!AR99="",HYPERLINK("#РТУС!"&amp;CELL("адрес",Проверка!AR99),"заполнить"),IF(ISNUMBER(РТУС!AR99)=FALSE,HYPERLINK("#РТУС!"&amp;CELL("адрес",Проверка!AR99),"###"),IF(РТУС!G99="1",IF(РТУС!AB99=РТУС!AR99+РТУС!AU99,HYPERLINK("#Проверка!"&amp;CELL("адрес",Проверка!AR99),РТУС!AR99),HYPERLINK("#РТУС!"&amp;CELL("адрес",Проверка!AR99),"сверить суммы")),IF(РТУС!AB99=(SUMIF(РТУС!$A$4:$A$1000,A99,РТУС!$AR$4:$AR$1000)+SUMIF(РТУС!$A$4:$A$1000,A99,РТУС!$AU$4:$AU$1000)),HYPERLINK("#Проверка!"&amp;CELL("адрес",Проверка!AR99),РТУС!AR99),HYPERLINK("#РТУС!"&amp;CELL("адрес",Проверка!AR99),"сверить суммы")))))</f>
        <v>заполнить</v>
      </c>
      <c r="AS99" s="13" t="str">
        <f>IF(РТУС!AS99="","",РТУС!AS99)</f>
        <v/>
      </c>
      <c r="AT99" s="18" t="str">
        <f ca="1">IF(РТУС!AT99="",HYPERLINK("#РТУС!"&amp;CELL("адрес",Проверка!AT99),"заполнить"),IF(ISNUMBER(РТУС!AT99)=FALSE,HYPERLINK("#РТУС!"&amp;CELL("адрес",Проверка!AT99),"###"),IF(РТУС!AT99=РТУС!AR99,HYPERLINK("#Проверка!"&amp;CELL("адрес",Проверка!AT99),РТУС!AT99),HYPERLINK("#РТУС!"&amp;CELL("адрес",Проверка!AT99),"сверить суммы"))))</f>
        <v>заполнить</v>
      </c>
      <c r="AU99" s="18" t="str">
        <f ca="1">IF(РТУС!AU99="",HYPERLINK("#РТУС!"&amp;CELL("адрес",Проверка!AU99),"заполнить"),IF(ISNUMBER(РТУС!AU99)=FALSE,HYPERLINK("#РТУС!"&amp;CELL("адрес",Проверка!AU99),"###"),IF(РТУС!G99="1",IF(РТУС!AB99=РТУС!AR99+РТУС!AU99,HYPERLINK("#Проверка!"&amp;CELL("адрес",Проверка!AU99),РТУС!AU99),HYPERLINK("#РТУС!"&amp;CELL("адрес",Проверка!AU99),"сверить суммы")),IF(РТУС!AB99=(SUMIF(РТУС!$A$4:$A$1000,A99,РТУС!$AR$4:$AR$1000)+SUMIF(РТУС!$A$4:$A$1000,A99,РТУС!$AU$4:$AU$1000)),HYPERLINK("#Проверка!"&amp;CELL("адрес",Проверка!AU99),РТУС!AU99),HYPERLINK("#РТУС!"&amp;CELL("адрес",Проверка!AU99),"сверить суммы")))))</f>
        <v>заполнить</v>
      </c>
      <c r="AV99" s="13" t="str">
        <f ca="1">IF(РТУС!AV99="",HYPERLINK("#РТУС!"&amp;CELL("адрес",Проверка!AV99),"заполнить"),IF(OR(РТУС!AV99="Требование о передаче жилого помещения",РТУС!AV99="Требование о передаче машино-места",РТУС!AV99="Требования о передаче нежилого помещения",РТУС!AV99="Денежные требования"),HYPERLINK("#Проверка!"&amp;CELL("адрес",Проверка!AV99),РТУС!AV99),HYPERLINK("#РТУС!"&amp;CELL("адрес",Проверка!AV99),"###")))</f>
        <v>заполнить</v>
      </c>
      <c r="AW99" s="13" t="str">
        <f ca="1">IF(РТУС!AW99="",HYPERLINK("#РТУС!"&amp;CELL("адрес",Проверка!AW99),"заполнить"),IF(OR(РТУС!AW99="Включен в полном объеме",РТУС!AW99="Включен частично"),HYPERLINK("#Проверка!"&amp;CELL("адрес",Проверка!AW99),РТУС!AW99),HYPERLINK("#РТУС!"&amp;CELL("адрес",Проверка!AW99),"###")))</f>
        <v>заполнить</v>
      </c>
      <c r="AX99" s="15" t="str">
        <f ca="1">IF(РТУС!AX99="",HYPERLINK("#РТУС!"&amp;CELL("адрес",Проверка!AX99),"заполнить"),IF(AND(LEN(РТУС!AX99)=5,РТУС!AX99&lt;TODAY()),HYPERLINK("#Проверка!"&amp;CELL("адрес",Проверка!AX99),РТУС!AX99),HYPERLINK("#РТУС!"&amp;CELL("адрес",Проверка!AX99),"###")))</f>
        <v>заполнить</v>
      </c>
      <c r="AY99" s="15" t="str">
        <f ca="1">IF(РТУС!AY99="",HYPERLINK("#РТУС!"&amp;CELL("адрес",Проверка!AY99),"заполнить"),IF(AND(LEN(РТУС!AY99)=5,РТУС!AY99&lt;TODAY()),HYPERLINK("#Проверка!"&amp;CELL("адрес",Проверка!AY99),РТУС!AY99),HYPERLINK("#РТУС!"&amp;CELL("адрес",Проверка!AY99),"###")))</f>
        <v>заполнить</v>
      </c>
    </row>
    <row r="100" spans="1:51" x14ac:dyDescent="0.25">
      <c r="A100" s="10" t="str">
        <f>РТУС!A100</f>
        <v>.</v>
      </c>
      <c r="B100" s="13" t="str">
        <f ca="1">IF(РТУС!B100="",HYPERLINK("#РТУС!"&amp;CELL("адрес",Проверка!B100),"заполнить"),IF(AND(LEN(РТУС!B100)=10,РТУС!B99=РТУС!B100),HYPERLINK("#Проверка!"&amp;CELL("адрес",Проверка!B100),РТУС!B100),HYPERLINK("#РТУС!"&amp;CELL("адрес",Проверка!B100),"###")))</f>
        <v>заполнить</v>
      </c>
      <c r="C100" s="13" t="str">
        <f ca="1">IF(РТУС!C100="",HYPERLINK("#РТУС!"&amp;CELL("адрес",Проверка!C100),"заполнить"),IF(AND(ISNUMBER(РТУС!C100)=TRUE,РТУС!C100&gt;0,РТУС!C99=РТУС!C100),HYPERLINK("#Проверка!"&amp;CELL("адрес",Проверка!C100),РТУС!C100),HYPERLINK("#РТУС!"&amp;CELL("адрес",Проверка!C100),"###")))</f>
        <v>заполнить</v>
      </c>
      <c r="D100" s="13" t="str">
        <f>IF(РТУС!D100="","",РТУС!D100)</f>
        <v/>
      </c>
      <c r="E100" s="13" t="str">
        <f ca="1">IF(РТУС!E100="",HYPERLINK("#РТУС!"&amp;CELL("адрес",Проверка!E100),"заполнить"),IF(РТУС!E99=РТУС!E100,HYPERLINK("#Проверка!"&amp;CELL("адрес",Проверка!E100),РТУС!E100),HYPERLINK("#РТУС!"&amp;CELL("адрес",Проверка!E100),"###")))</f>
        <v>заполнить</v>
      </c>
      <c r="F100" s="13" t="str">
        <f ca="1">IF(РТУС!F100="",HYPERLINK("#РТУС!"&amp;CELL("адрес",Проверка!F100),"заполнить"),HYPERLINK("#Проверка!"&amp;CELL("адрес",Проверка!F100),РТУС!F100))</f>
        <v>заполнить</v>
      </c>
      <c r="G100" s="20" t="str">
        <f ca="1">IF(РТУС!G100="",HYPERLINK("#РТУС!"&amp;CELL("адрес",Проверка!G100),"заполнить"),IF(РТУС!G100="1",HYPERLINK("#Проверка!"&amp;CELL("адрес",Проверка!G100),"1"),IF(AND(ISNUMBER(РТУС!G100)=TRUE,РТУС!G100&lt;=1,РТУС!G100&gt;0),IF(SUMIF(РТУС!$A$4:$A$1000,A100,РТУС!$G$4:$G$1000)=1,HYPERLINK("#Проверка!"&amp;CELL("адрес",Проверка!G100),РТУС!G100),HYPERLINK("#РТУС!"&amp;CELL("адрес",Проверка!G100),"сумма долей ≠ 1")),HYPERLINK("#РТУС!"&amp;CELL("адрес",Проверка!G100),"###"))))</f>
        <v>заполнить</v>
      </c>
      <c r="H100" s="13" t="str">
        <f ca="1">IF(РТУС!H100="",HYPERLINK("#РТУС!"&amp;CELL("адрес",Проверка!H100),"заполнить"),IF(OR(РТУС!H100="Юрлицо",РТУС!H100="Физлицо",РТУС!H100="ИП"),HYPERLINK("#Проверка!"&amp;CELL("адрес",Проверка!H100),РТУС!H100),HYPERLINK("#РТУС!"&amp;CELL("адрес",Проверка!H100),"###")))</f>
        <v>заполнить</v>
      </c>
      <c r="I100" s="13" t="str">
        <f ca="1">IF(OR(РТУС!H100="Юрлицо",РТУС!H100="ИП"),IF(РТУС!I100="",HYPERLINK("#РТУС!"&amp;CELL("адрес",Проверка!I100),"заполнить"),IF(OR(LEN(РТУС!I100)=10,LEN(РТУС!I100)=12),HYPERLINK("#Проверка!"&amp;CELL("адрес",Проверка!I100),РТУС!I100),HYPERLINK("#РТУС!"&amp;CELL("адрес",Проверка!I100),"###"))),"")</f>
        <v/>
      </c>
      <c r="J100" s="15" t="str">
        <f ca="1">IF(РТУС!J100="","",IF(AND(LEN(РТУС!J100)=5,РТУС!J100&lt;TODAY()),HYPERLINK("#Проверка!"&amp;CELL("адрес",Проверка!J100),РТУС!J100),HYPERLINK("#РТУС!"&amp;CELL("адрес",Проверка!J100),"###")))</f>
        <v/>
      </c>
      <c r="K100" s="13" t="str">
        <f>IF(РТУС!K100="","",РТУС!K100)</f>
        <v/>
      </c>
      <c r="L100" s="13" t="str">
        <f ca="1">IF(OR(РТУС!H100="Физлицо",РТУС!H100="ИП"),IF(РТУС!L100="",HYPERLINK("#РТУС!"&amp;CELL("адрес",Проверка!L100),"заполнить"),IF(OR(РТУС!L100="Загранпаспорт гражданина РФ",РТУС!L100="Паспорт гражданина РФ",РТУС!L100="Иностранный паспорт",РТУС!L100="Свидетельство о рождении",РТУС!L100="Вид на жительство"),HYPERLINK("#Проверка!"&amp;CELL("адрес",Проверка!L100),РТУС!L100),HYPERLINK("#РТУС!"&amp;CELL("адрес",Проверка!L100),"###"))),"")</f>
        <v/>
      </c>
      <c r="M100" s="13" t="str">
        <f ca="1">IF(AND(OR(РТУС!L100="Паспорт гражданина РФ",РТУС!L100="Свидетельство о рождении"),РТУС!M100=""),HYPERLINK("#РТУС!"&amp;CELL("адрес",Проверка!M100),"заполнить"),IF(РТУС!L100="Паспорт гражданина РФ",IF(LEN(РТУС!M100)=4,HYPERLINK("#Проверка!"&amp;CELL("адрес",Проверка!M100),РТУС!M100),HYPERLINK("#РТУС!"&amp;CELL("адрес",Проверка!M100),"###")),IF(РТУС!L100="Свидетельство о рождении",HYPERLINK("#Проверка!"&amp;CELL("адрес",Проверка!M100),РТУС!M100),"")))</f>
        <v/>
      </c>
      <c r="N100" s="13" t="str">
        <f ca="1">IF(РТУС!L100="","",IF(РТУС!N100="",HYPERLINK("#РТУС!"&amp;CELL("адрес",Проверка!N100),"заполнить"),IF(OR(РТУС!L100="Паспорт гражданина РФ",РТУС!L100="Свидетельство о рождении"),IF(LEN(РТУС!N100)=6,HYPERLINK("#Проверка!"&amp;CELL("адрес",Проверка!N100),РТУС!N100),HYPERLINK("#РТУС!"&amp;CELL("адрес",Проверка!N100),"###")),HYPERLINK("#Проверка!"&amp;CELL("адрес",Проверка!N100),РТУС!N100))))</f>
        <v/>
      </c>
      <c r="O100" s="15" t="str">
        <f ca="1">IF(РТУС!L100="","",IF(РТУС!O100="",HYPERLINK("#РТУС!"&amp;CELL("адрес",Проверка!O100),"заполнить"),IF(AND(LEN(РТУС!O100)=5,РТУС!O100&lt;TODAY()),IF(РТУС!L100="Свидетельство о рождении",IF(РТУС!O100&gt;EDATE(TODAY(),-168),HYPERLINK("#Проверка!"&amp;CELL("адрес",Проверка!O100),РТУС!O100),HYPERLINK("#РТУС!"&amp;CELL("адрес",Проверка!O100),"недействительно")),HYPERLINK("#Проверка!"&amp;CELL("адрес",Проверка!O100),РТУС!O100)),HYPERLINK("#РТУС!"&amp;CELL("адрес",Проверка!O100),"###"))))</f>
        <v/>
      </c>
      <c r="P100" s="21" t="str">
        <f ca="1">IF(РТУС!L100="Паспорт гражданина РФ",IF(РТУС!P100="",HYPERLINK("#РТУС!"&amp;CELL("адрес",Проверка!P100),"заполнить"),HYPERLINK("#Проверка!"&amp;CELL("адрес",Проверка!P100),РТУС!P100)),"")</f>
        <v/>
      </c>
      <c r="Q100" s="13" t="str">
        <f ca="1">IF(РТУС!L100="Паспорт гражданина РФ",IF(РТУС!Q100="",HYPERLINK("#РТУС!"&amp;CELL("адрес",Проверка!Q100),"заполнить"),IF(LEN(РТУС!Q100)=7,HYPERLINK("#Проверка!"&amp;CELL("адрес",Проверка!Q100),РТУС!Q100),HYPERLINK("#РТУС!"&amp;CELL("адрес",Проверка!Q100),"###"))),"")</f>
        <v/>
      </c>
      <c r="R100" s="13" t="str">
        <f ca="1">IF(РТУС!R100="",HYPERLINK("#РТУС!"&amp;CELL("адрес",Проверка!R100),"заполнить"),HYPERLINK("#Проверка!"&amp;CELL("адрес",Проверка!R100),РТУС!R100))</f>
        <v>заполнить</v>
      </c>
      <c r="S100" s="13" t="str">
        <f>IF(РТУС!S100="","",РТУС!S100)</f>
        <v/>
      </c>
      <c r="T100" s="13" t="str">
        <f>IF(РТУС!T100="","",РТУС!T100)</f>
        <v/>
      </c>
      <c r="U100" s="13" t="str">
        <f>IF(РТУС!U100="","",РТУС!U100)</f>
        <v/>
      </c>
      <c r="V100" s="13" t="str">
        <f ca="1">IF(РТУС!V100="",HYPERLINK("#РТУС!"&amp;CELL("адрес",Проверка!V100),"заполнить"),IF(OR(РТУС!V100="Договор участия в долевом строительстве",РТУС!V100="Предварительный договор участия в долевом строительстве",РТУС!V100="Определение Арбитражного суда",РТУС!V100="Решение суда общей юрисдикции",РТУС!V100="Иные договоры"),HYPERLINK("#Проверка!"&amp;CELL("адрес",Проверка!V100),РТУС!V100),HYPERLINK("#РТУС!"&amp;CELL("адрес",Проверка!V100),"###")))</f>
        <v>заполнить</v>
      </c>
      <c r="W100" s="13" t="str">
        <f ca="1">IF(РТУС!W100="",HYPERLINK("#РТУС!"&amp;CELL("адрес",Проверка!W100),"заполнить"),HYPERLINK("#Проверка!"&amp;CELL("адрес",Проверка!W100),РТУС!W100))</f>
        <v>заполнить</v>
      </c>
      <c r="X100" s="15" t="str">
        <f ca="1">IF(РТУС!X100="",HYPERLINK("#РТУС!"&amp;CELL("адрес",Проверка!X100),"заполнить"),IF(AND(LEN(РТУС!X100)=5,РТУС!X100&lt;TODAY()),HYPERLINK("#Проверка!"&amp;CELL("адрес",Проверка!X100),РТУС!X100),HYPERLINK("#РТУС!"&amp;CELL("адрес",Проверка!X100),"###")))</f>
        <v>заполнить</v>
      </c>
      <c r="Y100" s="13" t="str">
        <f>IF(РТУС!Y100="","",РТУС!Y100)</f>
        <v/>
      </c>
      <c r="Z100" s="15" t="str">
        <f ca="1">IF(РТУС!Z100="","",IF(AND(LEN(РТУС!Z100)=5,РТУС!Z100&lt;TODAY()),HYPERLINK("#Проверка!"&amp;CELL("адрес",Проверка!Z100),РТУС!Z100),HYPERLINK("#РТУС!"&amp;CELL("адрес",Проверка!Z100),"###")))</f>
        <v/>
      </c>
      <c r="AA100" s="18" t="str">
        <f ca="1">IF(РТУС!AA100="",HYPERLINK("#РТУС!"&amp;CELL("адрес",Проверка!AA100),"заполнить"),IF(ISNUMBER(РТУС!AA100)=TRUE,HYPERLINK("#Проверка!"&amp;CELL("адрес",Проверка!AA100),РТУС!AA100),HYPERLINK("#РТУС!"&amp;CELL("адрес",Проверка!AA100),"###")))</f>
        <v>заполнить</v>
      </c>
      <c r="AB100" s="18" t="str">
        <f ca="1">IF(РТУС!AB100="",HYPERLINK("#РТУС!"&amp;CELL("адрес",Проверка!AB100),"заполнить"),IF(ISNUMBER(РТУС!AB100)=TRUE,HYPERLINK("#Проверка!"&amp;CELL("адрес",Проверка!AB100),РТУС!AB100),HYPERLINK("#РТУС!"&amp;CELL("адрес",Проверка!AB100),"###")))</f>
        <v>заполнить</v>
      </c>
      <c r="AC100" s="18" t="str">
        <f ca="1">IF(РТУС!AC100="","",IF(ISNUMBER(РТУС!AC100)=TRUE,HYPERLINK("#Проверка!"&amp;CELL("адрес",Проверка!AC100),РТУС!AC100),HYPERLINK("#РТУС!"&amp;CELL("адрес",Проверка!AC100),"###")))</f>
        <v/>
      </c>
      <c r="AD100" s="18" t="str">
        <f ca="1">IF(РТУС!AD100="","",IF(ISNUMBER(РТУС!AD100)=TRUE,HYPERLINK("#Проверка!"&amp;CELL("адрес",Проверка!AD100),РТУС!AD100),HYPERLINK("#РТУС!"&amp;CELL("адрес",Проверка!AD100),"###")))</f>
        <v/>
      </c>
      <c r="AE100" s="13" t="str">
        <f>IF(РТУС!AE100="","",РТУС!AE100)</f>
        <v/>
      </c>
      <c r="AF100" s="15" t="str">
        <f ca="1">IF(РТУС!AE100="","",IF(РТУС!AF100="",HYPERLINK("#РТУС!"&amp;CELL("адрес",Проверка!AF100),"заполнить"),IF(AND(LEN(РТУС!AF100)=5,РТУС!AF100&lt;TODAY()),HYPERLINK("#Проверка!"&amp;CELL("адрес",Проверка!AF100),РТУС!AF100),HYPERLINK("#РТУС!"&amp;CELL("адрес",Проверка!AF100),"###"))))</f>
        <v/>
      </c>
      <c r="AG100" s="13"/>
      <c r="AH100" s="15" t="str">
        <f ca="1">IF(РТУС!AE100="","",IF(РТУС!AH100="",HYPERLINK("#РТУС!"&amp;CELL("адрес",Проверка!AH100),"заполнить"),IF(AND(LEN(РТУС!AH100)=5,РТУС!AH100&lt;TODAY()),HYPERLINK("#Проверка!"&amp;CELL("адрес",Проверка!AH100),РТУС!AH100),HYPERLINK("#РТУС!"&amp;CELL("адрес",Проверка!AH100),"###"))))</f>
        <v/>
      </c>
      <c r="AI100" s="15" t="str">
        <f ca="1">IF(РТУС!AE100="","",IF(РТУС!AI100="",HYPERLINK("#РТУС!"&amp;CELL("адрес",Проверка!AI100),"заполнить"),HYPERLINK("#Проверка!"&amp;CELL("адрес",Проверка!AI100),РТУС!AI100)))</f>
        <v/>
      </c>
      <c r="AJ100" s="13" t="str">
        <f ca="1">IF(РТУС!AE100="","",IF(РТУС!AJ100="",HYPERLINK("#РТУС!"&amp;CELL("адрес",Проверка!AJ100),"заполнить"),IF(OR(РТУС!AJ100="Юрлицо",РТУС!AJ100="Физлицо",РТУС!AJ100="ИП"),HYPERLINK("#Проверка!"&amp;CELL("адрес",Проверка!AJ100),РТУС!AJ100),HYPERLINK("#РТУС!"&amp;CELL("адрес",Проверка!AJ100),"###"))))</f>
        <v/>
      </c>
      <c r="AK100" s="13" t="str">
        <f ca="1">IF(РТУС!AK100="",HYPERLINK("#РТУС!"&amp;CELL("адрес",Проверка!AK100),"заполнить"),IF(OR(РТУС!AK100="Квартира",РТУС!AK100="Кладовая",РТУС!AK100="Машино-место",РТУС!AK100="Нежилое помещение"),HYPERLINK("#Проверка!"&amp;CELL("адрес",Проверка!AK100),РТУС!AK100),HYPERLINK("#РТУС!"&amp;CELL("адрес",Проверка!AK100),"###")))</f>
        <v>заполнить</v>
      </c>
      <c r="AL100" s="13" t="str">
        <f ca="1">IF(РТУС!AL100="",HYPERLINK("#РТУС!"&amp;CELL("адрес",Проверка!AL100),"заполнить"),HYPERLINK("#Проверка!"&amp;CELL("адрес",Проверка!AL100),РТУС!AL100))</f>
        <v>заполнить</v>
      </c>
      <c r="AM100" s="18" t="str">
        <f ca="1">IF(РТУС!AM100="",HYPERLINK("#РТУС!"&amp;CELL("адрес",Проверка!AM100),"заполнить"),IF(ISNUMBER(РТУС!AM100)=TRUE,IF(РТУС!AK100="Нежилое помещение",IF(РТУС!AM100&gt;7,HYPERLINK("#РТУС!"&amp;CELL("адрес",Проверка!AM100),"не больше 7 кв.м."),РТУС!AM100),HYPERLINK("#Проверка!"&amp;CELL("адрес",Проверка!AM100),РТУС!AM100)),HYPERLINK("#РТУС!"&amp;CELL("адрес",Проверка!AM100),"###")))</f>
        <v>заполнить</v>
      </c>
      <c r="AN100" s="13" t="str">
        <f ca="1">IF(РТУС!AN100="",HYPERLINK("#РТУС!"&amp;CELL("адрес",Проверка!AN100),"заполнить"),IF(OR(РТУС!AN100="Общая площадь помещения",РТУС!AN100="Общая приведенная площадь жилого помещения",РТУС!AN100="Общая площадь жилого помещения с учетом лоджий, балконов, террас и веранд"),HYPERLINK("#Проверка!"&amp;CELL("адрес",Проверка!AN100),РТУС!AN100),HYPERLINK("#РТУС!"&amp;CELL("адрес",Проверка!AN100),"###")))</f>
        <v>заполнить</v>
      </c>
      <c r="AO100" s="13" t="str">
        <f ca="1">IF(OR(РТУС!AK100="Квартира",РТУС!A100="Нежилое помещение"),IF(РТУС!AO100="",HYPERLINK("#РТУС!"&amp;CELL("адрес",Проверка!AO100),"заполнить"),IF(ISNUMBER(РТУС!AO100)=TRUE,HYPERLINK("#Проверка!"&amp;CELL("адрес",Проверка!AO100),РТУС!AO100),HYPERLINK("#РТУС!"&amp;CELL("адрес",Проверка!AO100),"###"))),"")</f>
        <v/>
      </c>
      <c r="AP100" s="13" t="str">
        <f>IF(РТУС!AP100="","",РТУС!AP100)</f>
        <v/>
      </c>
      <c r="AQ100" s="13" t="str">
        <f ca="1">IF(РТУС!AQ100="",HYPERLINK("#РТУС!"&amp;CELL("адрес",Проверка!AQ100),"заполнить"),HYPERLINK("#Проверка!"&amp;CELL("адрес",Проверка!AQ100),РТУС!AQ100))</f>
        <v>заполнить</v>
      </c>
      <c r="AR100" s="18" t="str">
        <f ca="1">IF(РТУС!AR100="",HYPERLINK("#РТУС!"&amp;CELL("адрес",Проверка!AR100),"заполнить"),IF(ISNUMBER(РТУС!AR100)=FALSE,HYPERLINK("#РТУС!"&amp;CELL("адрес",Проверка!AR100),"###"),IF(РТУС!G100="1",IF(РТУС!AB100=РТУС!AR100+РТУС!AU100,HYPERLINK("#Проверка!"&amp;CELL("адрес",Проверка!AR100),РТУС!AR100),HYPERLINK("#РТУС!"&amp;CELL("адрес",Проверка!AR100),"сверить суммы")),IF(РТУС!AB100=(SUMIF(РТУС!$A$4:$A$1000,A100,РТУС!$AR$4:$AR$1000)+SUMIF(РТУС!$A$4:$A$1000,A100,РТУС!$AU$4:$AU$1000)),HYPERLINK("#Проверка!"&amp;CELL("адрес",Проверка!AR100),РТУС!AR100),HYPERLINK("#РТУС!"&amp;CELL("адрес",Проверка!AR100),"сверить суммы")))))</f>
        <v>заполнить</v>
      </c>
      <c r="AS100" s="13" t="str">
        <f>IF(РТУС!AS100="","",РТУС!AS100)</f>
        <v/>
      </c>
      <c r="AT100" s="18" t="str">
        <f ca="1">IF(РТУС!AT100="",HYPERLINK("#РТУС!"&amp;CELL("адрес",Проверка!AT100),"заполнить"),IF(ISNUMBER(РТУС!AT100)=FALSE,HYPERLINK("#РТУС!"&amp;CELL("адрес",Проверка!AT100),"###"),IF(РТУС!AT100=РТУС!AR100,HYPERLINK("#Проверка!"&amp;CELL("адрес",Проверка!AT100),РТУС!AT100),HYPERLINK("#РТУС!"&amp;CELL("адрес",Проверка!AT100),"сверить суммы"))))</f>
        <v>заполнить</v>
      </c>
      <c r="AU100" s="18" t="str">
        <f ca="1">IF(РТУС!AU100="",HYPERLINK("#РТУС!"&amp;CELL("адрес",Проверка!AU100),"заполнить"),IF(ISNUMBER(РТУС!AU100)=FALSE,HYPERLINK("#РТУС!"&amp;CELL("адрес",Проверка!AU100),"###"),IF(РТУС!G100="1",IF(РТУС!AB100=РТУС!AR100+РТУС!AU100,HYPERLINK("#Проверка!"&amp;CELL("адрес",Проверка!AU100),РТУС!AU100),HYPERLINK("#РТУС!"&amp;CELL("адрес",Проверка!AU100),"сверить суммы")),IF(РТУС!AB100=(SUMIF(РТУС!$A$4:$A$1000,A100,РТУС!$AR$4:$AR$1000)+SUMIF(РТУС!$A$4:$A$1000,A100,РТУС!$AU$4:$AU$1000)),HYPERLINK("#Проверка!"&amp;CELL("адрес",Проверка!AU100),РТУС!AU100),HYPERLINK("#РТУС!"&amp;CELL("адрес",Проверка!AU100),"сверить суммы")))))</f>
        <v>заполнить</v>
      </c>
      <c r="AV100" s="13" t="str">
        <f ca="1">IF(РТУС!AV100="",HYPERLINK("#РТУС!"&amp;CELL("адрес",Проверка!AV100),"заполнить"),IF(OR(РТУС!AV100="Требование о передаче жилого помещения",РТУС!AV100="Требование о передаче машино-места",РТУС!AV100="Требования о передаче нежилого помещения",РТУС!AV100="Денежные требования"),HYPERLINK("#Проверка!"&amp;CELL("адрес",Проверка!AV100),РТУС!AV100),HYPERLINK("#РТУС!"&amp;CELL("адрес",Проверка!AV100),"###")))</f>
        <v>заполнить</v>
      </c>
      <c r="AW100" s="13" t="str">
        <f ca="1">IF(РТУС!AW100="",HYPERLINK("#РТУС!"&amp;CELL("адрес",Проверка!AW100),"заполнить"),IF(OR(РТУС!AW100="Включен в полном объеме",РТУС!AW100="Включен частично"),HYPERLINK("#Проверка!"&amp;CELL("адрес",Проверка!AW100),РТУС!AW100),HYPERLINK("#РТУС!"&amp;CELL("адрес",Проверка!AW100),"###")))</f>
        <v>заполнить</v>
      </c>
      <c r="AX100" s="15" t="str">
        <f ca="1">IF(РТУС!AX100="",HYPERLINK("#РТУС!"&amp;CELL("адрес",Проверка!AX100),"заполнить"),IF(AND(LEN(РТУС!AX100)=5,РТУС!AX100&lt;TODAY()),HYPERLINK("#Проверка!"&amp;CELL("адрес",Проверка!AX100),РТУС!AX100),HYPERLINK("#РТУС!"&amp;CELL("адрес",Проверка!AX100),"###")))</f>
        <v>заполнить</v>
      </c>
      <c r="AY100" s="15" t="str">
        <f ca="1">IF(РТУС!AY100="",HYPERLINK("#РТУС!"&amp;CELL("адрес",Проверка!AY100),"заполнить"),IF(AND(LEN(РТУС!AY100)=5,РТУС!AY100&lt;TODAY()),HYPERLINK("#Проверка!"&amp;CELL("адрес",Проверка!AY100),РТУС!AY100),HYPERLINK("#РТУС!"&amp;CELL("адрес",Проверка!AY100),"###")))</f>
        <v>заполнить</v>
      </c>
    </row>
    <row r="101" spans="1:51" x14ac:dyDescent="0.25">
      <c r="A101" s="10" t="str">
        <f>РТУС!A101</f>
        <v>.</v>
      </c>
      <c r="B101" s="13" t="str">
        <f ca="1">IF(РТУС!B101="",HYPERLINK("#РТУС!"&amp;CELL("адрес",Проверка!B101),"заполнить"),IF(AND(LEN(РТУС!B101)=10,РТУС!B100=РТУС!B101),HYPERLINK("#Проверка!"&amp;CELL("адрес",Проверка!B101),РТУС!B101),HYPERLINK("#РТУС!"&amp;CELL("адрес",Проверка!B101),"###")))</f>
        <v>заполнить</v>
      </c>
      <c r="C101" s="13" t="str">
        <f ca="1">IF(РТУС!C101="",HYPERLINK("#РТУС!"&amp;CELL("адрес",Проверка!C101),"заполнить"),IF(AND(ISNUMBER(РТУС!C101)=TRUE,РТУС!C101&gt;0,РТУС!C100=РТУС!C101),HYPERLINK("#Проверка!"&amp;CELL("адрес",Проверка!C101),РТУС!C101),HYPERLINK("#РТУС!"&amp;CELL("адрес",Проверка!C101),"###")))</f>
        <v>заполнить</v>
      </c>
      <c r="D101" s="13" t="str">
        <f>IF(РТУС!D101="","",РТУС!D101)</f>
        <v/>
      </c>
      <c r="E101" s="13" t="str">
        <f ca="1">IF(РТУС!E101="",HYPERLINK("#РТУС!"&amp;CELL("адрес",Проверка!E101),"заполнить"),IF(РТУС!E100=РТУС!E101,HYPERLINK("#Проверка!"&amp;CELL("адрес",Проверка!E101),РТУС!E101),HYPERLINK("#РТУС!"&amp;CELL("адрес",Проверка!E101),"###")))</f>
        <v>заполнить</v>
      </c>
      <c r="F101" s="13" t="str">
        <f ca="1">IF(РТУС!F101="",HYPERLINK("#РТУС!"&amp;CELL("адрес",Проверка!F101),"заполнить"),HYPERLINK("#Проверка!"&amp;CELL("адрес",Проверка!F101),РТУС!F101))</f>
        <v>заполнить</v>
      </c>
      <c r="G101" s="20" t="str">
        <f ca="1">IF(РТУС!G101="",HYPERLINK("#РТУС!"&amp;CELL("адрес",Проверка!G101),"заполнить"),IF(РТУС!G101="1",HYPERLINK("#Проверка!"&amp;CELL("адрес",Проверка!G101),"1"),IF(AND(ISNUMBER(РТУС!G101)=TRUE,РТУС!G101&lt;=1,РТУС!G101&gt;0),IF(SUMIF(РТУС!$A$4:$A$1000,A101,РТУС!$G$4:$G$1000)=1,HYPERLINK("#Проверка!"&amp;CELL("адрес",Проверка!G101),РТУС!G101),HYPERLINK("#РТУС!"&amp;CELL("адрес",Проверка!G101),"сумма долей ≠ 1")),HYPERLINK("#РТУС!"&amp;CELL("адрес",Проверка!G101),"###"))))</f>
        <v>заполнить</v>
      </c>
      <c r="H101" s="13" t="str">
        <f ca="1">IF(РТУС!H101="",HYPERLINK("#РТУС!"&amp;CELL("адрес",Проверка!H101),"заполнить"),IF(OR(РТУС!H101="Юрлицо",РТУС!H101="Физлицо",РТУС!H101="ИП"),HYPERLINK("#Проверка!"&amp;CELL("адрес",Проверка!H101),РТУС!H101),HYPERLINK("#РТУС!"&amp;CELL("адрес",Проверка!H101),"###")))</f>
        <v>заполнить</v>
      </c>
      <c r="I101" s="13" t="str">
        <f ca="1">IF(OR(РТУС!H101="Юрлицо",РТУС!H101="ИП"),IF(РТУС!I101="",HYPERLINK("#РТУС!"&amp;CELL("адрес",Проверка!I101),"заполнить"),IF(OR(LEN(РТУС!I101)=10,LEN(РТУС!I101)=12),HYPERLINK("#Проверка!"&amp;CELL("адрес",Проверка!I101),РТУС!I101),HYPERLINK("#РТУС!"&amp;CELL("адрес",Проверка!I101),"###"))),"")</f>
        <v/>
      </c>
      <c r="J101" s="15" t="str">
        <f ca="1">IF(РТУС!J101="","",IF(AND(LEN(РТУС!J101)=5,РТУС!J101&lt;TODAY()),HYPERLINK("#Проверка!"&amp;CELL("адрес",Проверка!J101),РТУС!J101),HYPERLINK("#РТУС!"&amp;CELL("адрес",Проверка!J101),"###")))</f>
        <v/>
      </c>
      <c r="K101" s="13" t="str">
        <f>IF(РТУС!K101="","",РТУС!K101)</f>
        <v/>
      </c>
      <c r="L101" s="13" t="str">
        <f ca="1">IF(OR(РТУС!H101="Физлицо",РТУС!H101="ИП"),IF(РТУС!L101="",HYPERLINK("#РТУС!"&amp;CELL("адрес",Проверка!L101),"заполнить"),IF(OR(РТУС!L101="Загранпаспорт гражданина РФ",РТУС!L101="Паспорт гражданина РФ",РТУС!L101="Иностранный паспорт",РТУС!L101="Свидетельство о рождении",РТУС!L101="Вид на жительство"),HYPERLINK("#Проверка!"&amp;CELL("адрес",Проверка!L101),РТУС!L101),HYPERLINK("#РТУС!"&amp;CELL("адрес",Проверка!L101),"###"))),"")</f>
        <v/>
      </c>
      <c r="M101" s="13" t="str">
        <f ca="1">IF(AND(OR(РТУС!L101="Паспорт гражданина РФ",РТУС!L101="Свидетельство о рождении"),РТУС!M101=""),HYPERLINK("#РТУС!"&amp;CELL("адрес",Проверка!M101),"заполнить"),IF(РТУС!L101="Паспорт гражданина РФ",IF(LEN(РТУС!M101)=4,HYPERLINK("#Проверка!"&amp;CELL("адрес",Проверка!M101),РТУС!M101),HYPERLINK("#РТУС!"&amp;CELL("адрес",Проверка!M101),"###")),IF(РТУС!L101="Свидетельство о рождении",HYPERLINK("#Проверка!"&amp;CELL("адрес",Проверка!M101),РТУС!M101),"")))</f>
        <v/>
      </c>
      <c r="N101" s="13" t="str">
        <f ca="1">IF(РТУС!L101="","",IF(РТУС!N101="",HYPERLINK("#РТУС!"&amp;CELL("адрес",Проверка!N101),"заполнить"),IF(OR(РТУС!L101="Паспорт гражданина РФ",РТУС!L101="Свидетельство о рождении"),IF(LEN(РТУС!N101)=6,HYPERLINK("#Проверка!"&amp;CELL("адрес",Проверка!N101),РТУС!N101),HYPERLINK("#РТУС!"&amp;CELL("адрес",Проверка!N101),"###")),HYPERLINK("#Проверка!"&amp;CELL("адрес",Проверка!N101),РТУС!N101))))</f>
        <v/>
      </c>
      <c r="O101" s="15" t="str">
        <f ca="1">IF(РТУС!L101="","",IF(РТУС!O101="",HYPERLINK("#РТУС!"&amp;CELL("адрес",Проверка!O101),"заполнить"),IF(AND(LEN(РТУС!O101)=5,РТУС!O101&lt;TODAY()),IF(РТУС!L101="Свидетельство о рождении",IF(РТУС!O101&gt;EDATE(TODAY(),-168),HYPERLINK("#Проверка!"&amp;CELL("адрес",Проверка!O101),РТУС!O101),HYPERLINK("#РТУС!"&amp;CELL("адрес",Проверка!O101),"недействительно")),HYPERLINK("#Проверка!"&amp;CELL("адрес",Проверка!O101),РТУС!O101)),HYPERLINK("#РТУС!"&amp;CELL("адрес",Проверка!O101),"###"))))</f>
        <v/>
      </c>
      <c r="P101" s="21" t="str">
        <f ca="1">IF(РТУС!L101="Паспорт гражданина РФ",IF(РТУС!P101="",HYPERLINK("#РТУС!"&amp;CELL("адрес",Проверка!P101),"заполнить"),HYPERLINK("#Проверка!"&amp;CELL("адрес",Проверка!P101),РТУС!P101)),"")</f>
        <v/>
      </c>
      <c r="Q101" s="13" t="str">
        <f ca="1">IF(РТУС!L101="Паспорт гражданина РФ",IF(РТУС!Q101="",HYPERLINK("#РТУС!"&amp;CELL("адрес",Проверка!Q101),"заполнить"),IF(LEN(РТУС!Q101)=7,HYPERLINK("#Проверка!"&amp;CELL("адрес",Проверка!Q101),РТУС!Q101),HYPERLINK("#РТУС!"&amp;CELL("адрес",Проверка!Q101),"###"))),"")</f>
        <v/>
      </c>
      <c r="R101" s="13" t="str">
        <f ca="1">IF(РТУС!R101="",HYPERLINK("#РТУС!"&amp;CELL("адрес",Проверка!R101),"заполнить"),HYPERLINK("#Проверка!"&amp;CELL("адрес",Проверка!R101),РТУС!R101))</f>
        <v>заполнить</v>
      </c>
      <c r="S101" s="13" t="str">
        <f>IF(РТУС!S101="","",РТУС!S101)</f>
        <v/>
      </c>
      <c r="T101" s="13" t="str">
        <f>IF(РТУС!T101="","",РТУС!T101)</f>
        <v/>
      </c>
      <c r="U101" s="13" t="str">
        <f>IF(РТУС!U101="","",РТУС!U101)</f>
        <v/>
      </c>
      <c r="V101" s="13" t="str">
        <f ca="1">IF(РТУС!V101="",HYPERLINK("#РТУС!"&amp;CELL("адрес",Проверка!V101),"заполнить"),IF(OR(РТУС!V101="Договор участия в долевом строительстве",РТУС!V101="Предварительный договор участия в долевом строительстве",РТУС!V101="Определение Арбитражного суда",РТУС!V101="Решение суда общей юрисдикции",РТУС!V101="Иные договоры"),HYPERLINK("#Проверка!"&amp;CELL("адрес",Проверка!V101),РТУС!V101),HYPERLINK("#РТУС!"&amp;CELL("адрес",Проверка!V101),"###")))</f>
        <v>заполнить</v>
      </c>
      <c r="W101" s="13" t="str">
        <f ca="1">IF(РТУС!W101="",HYPERLINK("#РТУС!"&amp;CELL("адрес",Проверка!W101),"заполнить"),HYPERLINK("#Проверка!"&amp;CELL("адрес",Проверка!W101),РТУС!W101))</f>
        <v>заполнить</v>
      </c>
      <c r="X101" s="15" t="str">
        <f ca="1">IF(РТУС!X101="",HYPERLINK("#РТУС!"&amp;CELL("адрес",Проверка!X101),"заполнить"),IF(AND(LEN(РТУС!X101)=5,РТУС!X101&lt;TODAY()),HYPERLINK("#Проверка!"&amp;CELL("адрес",Проверка!X101),РТУС!X101),HYPERLINK("#РТУС!"&amp;CELL("адрес",Проверка!X101),"###")))</f>
        <v>заполнить</v>
      </c>
      <c r="Y101" s="13" t="str">
        <f>IF(РТУС!Y101="","",РТУС!Y101)</f>
        <v/>
      </c>
      <c r="Z101" s="15" t="str">
        <f ca="1">IF(РТУС!Z101="","",IF(AND(LEN(РТУС!Z101)=5,РТУС!Z101&lt;TODAY()),HYPERLINK("#Проверка!"&amp;CELL("адрес",Проверка!Z101),РТУС!Z101),HYPERLINK("#РТУС!"&amp;CELL("адрес",Проверка!Z101),"###")))</f>
        <v/>
      </c>
      <c r="AA101" s="18" t="str">
        <f ca="1">IF(РТУС!AA101="",HYPERLINK("#РТУС!"&amp;CELL("адрес",Проверка!AA101),"заполнить"),IF(ISNUMBER(РТУС!AA101)=TRUE,HYPERLINK("#Проверка!"&amp;CELL("адрес",Проверка!AA101),РТУС!AA101),HYPERLINK("#РТУС!"&amp;CELL("адрес",Проверка!AA101),"###")))</f>
        <v>заполнить</v>
      </c>
      <c r="AB101" s="18" t="str">
        <f ca="1">IF(РТУС!AB101="",HYPERLINK("#РТУС!"&amp;CELL("адрес",Проверка!AB101),"заполнить"),IF(ISNUMBER(РТУС!AB101)=TRUE,HYPERLINK("#Проверка!"&amp;CELL("адрес",Проверка!AB101),РТУС!AB101),HYPERLINK("#РТУС!"&amp;CELL("адрес",Проверка!AB101),"###")))</f>
        <v>заполнить</v>
      </c>
      <c r="AC101" s="18" t="str">
        <f ca="1">IF(РТУС!AC101="","",IF(ISNUMBER(РТУС!AC101)=TRUE,HYPERLINK("#Проверка!"&amp;CELL("адрес",Проверка!AC101),РТУС!AC101),HYPERLINK("#РТУС!"&amp;CELL("адрес",Проверка!AC101),"###")))</f>
        <v/>
      </c>
      <c r="AD101" s="18" t="str">
        <f ca="1">IF(РТУС!AD101="","",IF(ISNUMBER(РТУС!AD101)=TRUE,HYPERLINK("#Проверка!"&amp;CELL("адрес",Проверка!AD101),РТУС!AD101),HYPERLINK("#РТУС!"&amp;CELL("адрес",Проверка!AD101),"###")))</f>
        <v/>
      </c>
      <c r="AE101" s="13" t="str">
        <f>IF(РТУС!AE101="","",РТУС!AE101)</f>
        <v/>
      </c>
      <c r="AF101" s="15" t="str">
        <f ca="1">IF(РТУС!AE101="","",IF(РТУС!AF101="",HYPERLINK("#РТУС!"&amp;CELL("адрес",Проверка!AF101),"заполнить"),IF(AND(LEN(РТУС!AF101)=5,РТУС!AF101&lt;TODAY()),HYPERLINK("#Проверка!"&amp;CELL("адрес",Проверка!AF101),РТУС!AF101),HYPERLINK("#РТУС!"&amp;CELL("адрес",Проверка!AF101),"###"))))</f>
        <v/>
      </c>
      <c r="AG101" s="13"/>
      <c r="AH101" s="15" t="str">
        <f ca="1">IF(РТУС!AE101="","",IF(РТУС!AH101="",HYPERLINK("#РТУС!"&amp;CELL("адрес",Проверка!AH101),"заполнить"),IF(AND(LEN(РТУС!AH101)=5,РТУС!AH101&lt;TODAY()),HYPERLINK("#Проверка!"&amp;CELL("адрес",Проверка!AH101),РТУС!AH101),HYPERLINK("#РТУС!"&amp;CELL("адрес",Проверка!AH101),"###"))))</f>
        <v/>
      </c>
      <c r="AI101" s="15" t="str">
        <f ca="1">IF(РТУС!AE101="","",IF(РТУС!AI101="",HYPERLINK("#РТУС!"&amp;CELL("адрес",Проверка!AI101),"заполнить"),HYPERLINK("#Проверка!"&amp;CELL("адрес",Проверка!AI101),РТУС!AI101)))</f>
        <v/>
      </c>
      <c r="AJ101" s="13" t="str">
        <f ca="1">IF(РТУС!AE101="","",IF(РТУС!AJ101="",HYPERLINK("#РТУС!"&amp;CELL("адрес",Проверка!AJ101),"заполнить"),IF(OR(РТУС!AJ101="Юрлицо",РТУС!AJ101="Физлицо",РТУС!AJ101="ИП"),HYPERLINK("#Проверка!"&amp;CELL("адрес",Проверка!AJ101),РТУС!AJ101),HYPERLINK("#РТУС!"&amp;CELL("адрес",Проверка!AJ101),"###"))))</f>
        <v/>
      </c>
      <c r="AK101" s="13" t="str">
        <f ca="1">IF(РТУС!AK101="",HYPERLINK("#РТУС!"&amp;CELL("адрес",Проверка!AK101),"заполнить"),IF(OR(РТУС!AK101="Квартира",РТУС!AK101="Кладовая",РТУС!AK101="Машино-место",РТУС!AK101="Нежилое помещение"),HYPERLINK("#Проверка!"&amp;CELL("адрес",Проверка!AK101),РТУС!AK101),HYPERLINK("#РТУС!"&amp;CELL("адрес",Проверка!AK101),"###")))</f>
        <v>заполнить</v>
      </c>
      <c r="AL101" s="13" t="str">
        <f ca="1">IF(РТУС!AL101="",HYPERLINK("#РТУС!"&amp;CELL("адрес",Проверка!AL101),"заполнить"),HYPERLINK("#Проверка!"&amp;CELL("адрес",Проверка!AL101),РТУС!AL101))</f>
        <v>заполнить</v>
      </c>
      <c r="AM101" s="18" t="str">
        <f ca="1">IF(РТУС!AM101="",HYPERLINK("#РТУС!"&amp;CELL("адрес",Проверка!AM101),"заполнить"),IF(ISNUMBER(РТУС!AM101)=TRUE,IF(РТУС!AK101="Нежилое помещение",IF(РТУС!AM101&gt;7,HYPERLINK("#РТУС!"&amp;CELL("адрес",Проверка!AM101),"не больше 7 кв.м."),РТУС!AM101),HYPERLINK("#Проверка!"&amp;CELL("адрес",Проверка!AM101),РТУС!AM101)),HYPERLINK("#РТУС!"&amp;CELL("адрес",Проверка!AM101),"###")))</f>
        <v>заполнить</v>
      </c>
      <c r="AN101" s="13" t="str">
        <f ca="1">IF(РТУС!AN101="",HYPERLINK("#РТУС!"&amp;CELL("адрес",Проверка!AN101),"заполнить"),IF(OR(РТУС!AN101="Общая площадь помещения",РТУС!AN101="Общая приведенная площадь жилого помещения",РТУС!AN101="Общая площадь жилого помещения с учетом лоджий, балконов, террас и веранд"),HYPERLINK("#Проверка!"&amp;CELL("адрес",Проверка!AN101),РТУС!AN101),HYPERLINK("#РТУС!"&amp;CELL("адрес",Проверка!AN101),"###")))</f>
        <v>заполнить</v>
      </c>
      <c r="AO101" s="13" t="str">
        <f ca="1">IF(OR(РТУС!AK101="Квартира",РТУС!A101="Нежилое помещение"),IF(РТУС!AO101="",HYPERLINK("#РТУС!"&amp;CELL("адрес",Проверка!AO101),"заполнить"),IF(ISNUMBER(РТУС!AO101)=TRUE,HYPERLINK("#Проверка!"&amp;CELL("адрес",Проверка!AO101),РТУС!AO101),HYPERLINK("#РТУС!"&amp;CELL("адрес",Проверка!AO101),"###"))),"")</f>
        <v/>
      </c>
      <c r="AP101" s="13" t="str">
        <f>IF(РТУС!AP101="","",РТУС!AP101)</f>
        <v/>
      </c>
      <c r="AQ101" s="13" t="str">
        <f ca="1">IF(РТУС!AQ101="",HYPERLINK("#РТУС!"&amp;CELL("адрес",Проверка!AQ101),"заполнить"),HYPERLINK("#Проверка!"&amp;CELL("адрес",Проверка!AQ101),РТУС!AQ101))</f>
        <v>заполнить</v>
      </c>
      <c r="AR101" s="18" t="str">
        <f ca="1">IF(РТУС!AR101="",HYPERLINK("#РТУС!"&amp;CELL("адрес",Проверка!AR101),"заполнить"),IF(ISNUMBER(РТУС!AR101)=FALSE,HYPERLINK("#РТУС!"&amp;CELL("адрес",Проверка!AR101),"###"),IF(РТУС!G101="1",IF(РТУС!AB101=РТУС!AR101+РТУС!AU101,HYPERLINK("#Проверка!"&amp;CELL("адрес",Проверка!AR101),РТУС!AR101),HYPERLINK("#РТУС!"&amp;CELL("адрес",Проверка!AR101),"сверить суммы")),IF(РТУС!AB101=(SUMIF(РТУС!$A$4:$A$1000,A101,РТУС!$AR$4:$AR$1000)+SUMIF(РТУС!$A$4:$A$1000,A101,РТУС!$AU$4:$AU$1000)),HYPERLINK("#Проверка!"&amp;CELL("адрес",Проверка!AR101),РТУС!AR101),HYPERLINK("#РТУС!"&amp;CELL("адрес",Проверка!AR101),"сверить суммы")))))</f>
        <v>заполнить</v>
      </c>
      <c r="AS101" s="13" t="str">
        <f>IF(РТУС!AS101="","",РТУС!AS101)</f>
        <v/>
      </c>
      <c r="AT101" s="18" t="str">
        <f ca="1">IF(РТУС!AT101="",HYPERLINK("#РТУС!"&amp;CELL("адрес",Проверка!AT101),"заполнить"),IF(ISNUMBER(РТУС!AT101)=FALSE,HYPERLINK("#РТУС!"&amp;CELL("адрес",Проверка!AT101),"###"),IF(РТУС!AT101=РТУС!AR101,HYPERLINK("#Проверка!"&amp;CELL("адрес",Проверка!AT101),РТУС!AT101),HYPERLINK("#РТУС!"&amp;CELL("адрес",Проверка!AT101),"сверить суммы"))))</f>
        <v>заполнить</v>
      </c>
      <c r="AU101" s="18" t="str">
        <f ca="1">IF(РТУС!AU101="",HYPERLINK("#РТУС!"&amp;CELL("адрес",Проверка!AU101),"заполнить"),IF(ISNUMBER(РТУС!AU101)=FALSE,HYPERLINK("#РТУС!"&amp;CELL("адрес",Проверка!AU101),"###"),IF(РТУС!G101="1",IF(РТУС!AB101=РТУС!AR101+РТУС!AU101,HYPERLINK("#Проверка!"&amp;CELL("адрес",Проверка!AU101),РТУС!AU101),HYPERLINK("#РТУС!"&amp;CELL("адрес",Проверка!AU101),"сверить суммы")),IF(РТУС!AB101=(SUMIF(РТУС!$A$4:$A$1000,A101,РТУС!$AR$4:$AR$1000)+SUMIF(РТУС!$A$4:$A$1000,A101,РТУС!$AU$4:$AU$1000)),HYPERLINK("#Проверка!"&amp;CELL("адрес",Проверка!AU101),РТУС!AU101),HYPERLINK("#РТУС!"&amp;CELL("адрес",Проверка!AU101),"сверить суммы")))))</f>
        <v>заполнить</v>
      </c>
      <c r="AV101" s="13" t="str">
        <f ca="1">IF(РТУС!AV101="",HYPERLINK("#РТУС!"&amp;CELL("адрес",Проверка!AV101),"заполнить"),IF(OR(РТУС!AV101="Требование о передаче жилого помещения",РТУС!AV101="Требование о передаче машино-места",РТУС!AV101="Требования о передаче нежилого помещения",РТУС!AV101="Денежные требования"),HYPERLINK("#Проверка!"&amp;CELL("адрес",Проверка!AV101),РТУС!AV101),HYPERLINK("#РТУС!"&amp;CELL("адрес",Проверка!AV101),"###")))</f>
        <v>заполнить</v>
      </c>
      <c r="AW101" s="13" t="str">
        <f ca="1">IF(РТУС!AW101="",HYPERLINK("#РТУС!"&amp;CELL("адрес",Проверка!AW101),"заполнить"),IF(OR(РТУС!AW101="Включен в полном объеме",РТУС!AW101="Включен частично"),HYPERLINK("#Проверка!"&amp;CELL("адрес",Проверка!AW101),РТУС!AW101),HYPERLINK("#РТУС!"&amp;CELL("адрес",Проверка!AW101),"###")))</f>
        <v>заполнить</v>
      </c>
      <c r="AX101" s="15" t="str">
        <f ca="1">IF(РТУС!AX101="",HYPERLINK("#РТУС!"&amp;CELL("адрес",Проверка!AX101),"заполнить"),IF(AND(LEN(РТУС!AX101)=5,РТУС!AX101&lt;TODAY()),HYPERLINK("#Проверка!"&amp;CELL("адрес",Проверка!AX101),РТУС!AX101),HYPERLINK("#РТУС!"&amp;CELL("адрес",Проверка!AX101),"###")))</f>
        <v>заполнить</v>
      </c>
      <c r="AY101" s="15" t="str">
        <f ca="1">IF(РТУС!AY101="",HYPERLINK("#РТУС!"&amp;CELL("адрес",Проверка!AY101),"заполнить"),IF(AND(LEN(РТУС!AY101)=5,РТУС!AY101&lt;TODAY()),HYPERLINK("#Проверка!"&amp;CELL("адрес",Проверка!AY101),РТУС!AY101),HYPERLINK("#РТУС!"&amp;CELL("адрес",Проверка!AY101),"###")))</f>
        <v>заполнить</v>
      </c>
    </row>
    <row r="102" spans="1:51" x14ac:dyDescent="0.25">
      <c r="A102" s="10" t="str">
        <f>РТУС!A102</f>
        <v>.</v>
      </c>
      <c r="B102" s="13" t="str">
        <f ca="1">IF(РТУС!B102="",HYPERLINK("#РТУС!"&amp;CELL("адрес",Проверка!B102),"заполнить"),IF(AND(LEN(РТУС!B102)=10,РТУС!B101=РТУС!B102),HYPERLINK("#Проверка!"&amp;CELL("адрес",Проверка!B102),РТУС!B102),HYPERLINK("#РТУС!"&amp;CELL("адрес",Проверка!B102),"###")))</f>
        <v>заполнить</v>
      </c>
      <c r="C102" s="13" t="str">
        <f ca="1">IF(РТУС!C102="",HYPERLINK("#РТУС!"&amp;CELL("адрес",Проверка!C102),"заполнить"),IF(AND(ISNUMBER(РТУС!C102)=TRUE,РТУС!C102&gt;0,РТУС!C101=РТУС!C102),HYPERLINK("#Проверка!"&amp;CELL("адрес",Проверка!C102),РТУС!C102),HYPERLINK("#РТУС!"&amp;CELL("адрес",Проверка!C102),"###")))</f>
        <v>заполнить</v>
      </c>
      <c r="D102" s="13" t="str">
        <f>IF(РТУС!D102="","",РТУС!D102)</f>
        <v/>
      </c>
      <c r="E102" s="13" t="str">
        <f ca="1">IF(РТУС!E102="",HYPERLINK("#РТУС!"&amp;CELL("адрес",Проверка!E102),"заполнить"),IF(РТУС!E101=РТУС!E102,HYPERLINK("#Проверка!"&amp;CELL("адрес",Проверка!E102),РТУС!E102),HYPERLINK("#РТУС!"&amp;CELL("адрес",Проверка!E102),"###")))</f>
        <v>заполнить</v>
      </c>
      <c r="F102" s="13" t="str">
        <f ca="1">IF(РТУС!F102="",HYPERLINK("#РТУС!"&amp;CELL("адрес",Проверка!F102),"заполнить"),HYPERLINK("#Проверка!"&amp;CELL("адрес",Проверка!F102),РТУС!F102))</f>
        <v>заполнить</v>
      </c>
      <c r="G102" s="20" t="str">
        <f ca="1">IF(РТУС!G102="",HYPERLINK("#РТУС!"&amp;CELL("адрес",Проверка!G102),"заполнить"),IF(РТУС!G102="1",HYPERLINK("#Проверка!"&amp;CELL("адрес",Проверка!G102),"1"),IF(AND(ISNUMBER(РТУС!G102)=TRUE,РТУС!G102&lt;=1,РТУС!G102&gt;0),IF(SUMIF(РТУС!$A$4:$A$1000,A102,РТУС!$G$4:$G$1000)=1,HYPERLINK("#Проверка!"&amp;CELL("адрес",Проверка!G102),РТУС!G102),HYPERLINK("#РТУС!"&amp;CELL("адрес",Проверка!G102),"сумма долей ≠ 1")),HYPERLINK("#РТУС!"&amp;CELL("адрес",Проверка!G102),"###"))))</f>
        <v>заполнить</v>
      </c>
      <c r="H102" s="13" t="str">
        <f ca="1">IF(РТУС!H102="",HYPERLINK("#РТУС!"&amp;CELL("адрес",Проверка!H102),"заполнить"),IF(OR(РТУС!H102="Юрлицо",РТУС!H102="Физлицо",РТУС!H102="ИП"),HYPERLINK("#Проверка!"&amp;CELL("адрес",Проверка!H102),РТУС!H102),HYPERLINK("#РТУС!"&amp;CELL("адрес",Проверка!H102),"###")))</f>
        <v>заполнить</v>
      </c>
      <c r="I102" s="13" t="str">
        <f ca="1">IF(OR(РТУС!H102="Юрлицо",РТУС!H102="ИП"),IF(РТУС!I102="",HYPERLINK("#РТУС!"&amp;CELL("адрес",Проверка!I102),"заполнить"),IF(OR(LEN(РТУС!I102)=10,LEN(РТУС!I102)=12),HYPERLINK("#Проверка!"&amp;CELL("адрес",Проверка!I102),РТУС!I102),HYPERLINK("#РТУС!"&amp;CELL("адрес",Проверка!I102),"###"))),"")</f>
        <v/>
      </c>
      <c r="J102" s="15" t="str">
        <f ca="1">IF(РТУС!J102="","",IF(AND(LEN(РТУС!J102)=5,РТУС!J102&lt;TODAY()),HYPERLINK("#Проверка!"&amp;CELL("адрес",Проверка!J102),РТУС!J102),HYPERLINK("#РТУС!"&amp;CELL("адрес",Проверка!J102),"###")))</f>
        <v/>
      </c>
      <c r="K102" s="13" t="str">
        <f>IF(РТУС!K102="","",РТУС!K102)</f>
        <v/>
      </c>
      <c r="L102" s="13" t="str">
        <f ca="1">IF(OR(РТУС!H102="Физлицо",РТУС!H102="ИП"),IF(РТУС!L102="",HYPERLINK("#РТУС!"&amp;CELL("адрес",Проверка!L102),"заполнить"),IF(OR(РТУС!L102="Загранпаспорт гражданина РФ",РТУС!L102="Паспорт гражданина РФ",РТУС!L102="Иностранный паспорт",РТУС!L102="Свидетельство о рождении",РТУС!L102="Вид на жительство"),HYPERLINK("#Проверка!"&amp;CELL("адрес",Проверка!L102),РТУС!L102),HYPERLINK("#РТУС!"&amp;CELL("адрес",Проверка!L102),"###"))),"")</f>
        <v/>
      </c>
      <c r="M102" s="13" t="str">
        <f ca="1">IF(AND(OR(РТУС!L102="Паспорт гражданина РФ",РТУС!L102="Свидетельство о рождении"),РТУС!M102=""),HYPERLINK("#РТУС!"&amp;CELL("адрес",Проверка!M102),"заполнить"),IF(РТУС!L102="Паспорт гражданина РФ",IF(LEN(РТУС!M102)=4,HYPERLINK("#Проверка!"&amp;CELL("адрес",Проверка!M102),РТУС!M102),HYPERLINK("#РТУС!"&amp;CELL("адрес",Проверка!M102),"###")),IF(РТУС!L102="Свидетельство о рождении",HYPERLINK("#Проверка!"&amp;CELL("адрес",Проверка!M102),РТУС!M102),"")))</f>
        <v/>
      </c>
      <c r="N102" s="13" t="str">
        <f ca="1">IF(РТУС!L102="","",IF(РТУС!N102="",HYPERLINK("#РТУС!"&amp;CELL("адрес",Проверка!N102),"заполнить"),IF(OR(РТУС!L102="Паспорт гражданина РФ",РТУС!L102="Свидетельство о рождении"),IF(LEN(РТУС!N102)=6,HYPERLINK("#Проверка!"&amp;CELL("адрес",Проверка!N102),РТУС!N102),HYPERLINK("#РТУС!"&amp;CELL("адрес",Проверка!N102),"###")),HYPERLINK("#Проверка!"&amp;CELL("адрес",Проверка!N102),РТУС!N102))))</f>
        <v/>
      </c>
      <c r="O102" s="15" t="str">
        <f ca="1">IF(РТУС!L102="","",IF(РТУС!O102="",HYPERLINK("#РТУС!"&amp;CELL("адрес",Проверка!O102),"заполнить"),IF(AND(LEN(РТУС!O102)=5,РТУС!O102&lt;TODAY()),IF(РТУС!L102="Свидетельство о рождении",IF(РТУС!O102&gt;EDATE(TODAY(),-168),HYPERLINK("#Проверка!"&amp;CELL("адрес",Проверка!O102),РТУС!O102),HYPERLINK("#РТУС!"&amp;CELL("адрес",Проверка!O102),"недействительно")),HYPERLINK("#Проверка!"&amp;CELL("адрес",Проверка!O102),РТУС!O102)),HYPERLINK("#РТУС!"&amp;CELL("адрес",Проверка!O102),"###"))))</f>
        <v/>
      </c>
      <c r="P102" s="21" t="str">
        <f ca="1">IF(РТУС!L102="Паспорт гражданина РФ",IF(РТУС!P102="",HYPERLINK("#РТУС!"&amp;CELL("адрес",Проверка!P102),"заполнить"),HYPERLINK("#Проверка!"&amp;CELL("адрес",Проверка!P102),РТУС!P102)),"")</f>
        <v/>
      </c>
      <c r="Q102" s="13" t="str">
        <f ca="1">IF(РТУС!L102="Паспорт гражданина РФ",IF(РТУС!Q102="",HYPERLINK("#РТУС!"&amp;CELL("адрес",Проверка!Q102),"заполнить"),IF(LEN(РТУС!Q102)=7,HYPERLINK("#Проверка!"&amp;CELL("адрес",Проверка!Q102),РТУС!Q102),HYPERLINK("#РТУС!"&amp;CELL("адрес",Проверка!Q102),"###"))),"")</f>
        <v/>
      </c>
      <c r="R102" s="13" t="str">
        <f ca="1">IF(РТУС!R102="",HYPERLINK("#РТУС!"&amp;CELL("адрес",Проверка!R102),"заполнить"),HYPERLINK("#Проверка!"&amp;CELL("адрес",Проверка!R102),РТУС!R102))</f>
        <v>заполнить</v>
      </c>
      <c r="S102" s="13" t="str">
        <f>IF(РТУС!S102="","",РТУС!S102)</f>
        <v/>
      </c>
      <c r="T102" s="13" t="str">
        <f>IF(РТУС!T102="","",РТУС!T102)</f>
        <v/>
      </c>
      <c r="U102" s="13" t="str">
        <f>IF(РТУС!U102="","",РТУС!U102)</f>
        <v/>
      </c>
      <c r="V102" s="13" t="str">
        <f ca="1">IF(РТУС!V102="",HYPERLINK("#РТУС!"&amp;CELL("адрес",Проверка!V102),"заполнить"),IF(OR(РТУС!V102="Договор участия в долевом строительстве",РТУС!V102="Предварительный договор участия в долевом строительстве",РТУС!V102="Определение Арбитражного суда",РТУС!V102="Решение суда общей юрисдикции",РТУС!V102="Иные договоры"),HYPERLINK("#Проверка!"&amp;CELL("адрес",Проверка!V102),РТУС!V102),HYPERLINK("#РТУС!"&amp;CELL("адрес",Проверка!V102),"###")))</f>
        <v>заполнить</v>
      </c>
      <c r="W102" s="13" t="str">
        <f ca="1">IF(РТУС!W102="",HYPERLINK("#РТУС!"&amp;CELL("адрес",Проверка!W102),"заполнить"),HYPERLINK("#Проверка!"&amp;CELL("адрес",Проверка!W102),РТУС!W102))</f>
        <v>заполнить</v>
      </c>
      <c r="X102" s="15" t="str">
        <f ca="1">IF(РТУС!X102="",HYPERLINK("#РТУС!"&amp;CELL("адрес",Проверка!X102),"заполнить"),IF(AND(LEN(РТУС!X102)=5,РТУС!X102&lt;TODAY()),HYPERLINK("#Проверка!"&amp;CELL("адрес",Проверка!X102),РТУС!X102),HYPERLINK("#РТУС!"&amp;CELL("адрес",Проверка!X102),"###")))</f>
        <v>заполнить</v>
      </c>
      <c r="Y102" s="13" t="str">
        <f>IF(РТУС!Y102="","",РТУС!Y102)</f>
        <v/>
      </c>
      <c r="Z102" s="15" t="str">
        <f ca="1">IF(РТУС!Z102="","",IF(AND(LEN(РТУС!Z102)=5,РТУС!Z102&lt;TODAY()),HYPERLINK("#Проверка!"&amp;CELL("адрес",Проверка!Z102),РТУС!Z102),HYPERLINK("#РТУС!"&amp;CELL("адрес",Проверка!Z102),"###")))</f>
        <v/>
      </c>
      <c r="AA102" s="18" t="str">
        <f ca="1">IF(РТУС!AA102="",HYPERLINK("#РТУС!"&amp;CELL("адрес",Проверка!AA102),"заполнить"),IF(ISNUMBER(РТУС!AA102)=TRUE,HYPERLINK("#Проверка!"&amp;CELL("адрес",Проверка!AA102),РТУС!AA102),HYPERLINK("#РТУС!"&amp;CELL("адрес",Проверка!AA102),"###")))</f>
        <v>заполнить</v>
      </c>
      <c r="AB102" s="18" t="str">
        <f ca="1">IF(РТУС!AB102="",HYPERLINK("#РТУС!"&amp;CELL("адрес",Проверка!AB102),"заполнить"),IF(ISNUMBER(РТУС!AB102)=TRUE,HYPERLINK("#Проверка!"&amp;CELL("адрес",Проверка!AB102),РТУС!AB102),HYPERLINK("#РТУС!"&amp;CELL("адрес",Проверка!AB102),"###")))</f>
        <v>заполнить</v>
      </c>
      <c r="AC102" s="18" t="str">
        <f ca="1">IF(РТУС!AC102="","",IF(ISNUMBER(РТУС!AC102)=TRUE,HYPERLINK("#Проверка!"&amp;CELL("адрес",Проверка!AC102),РТУС!AC102),HYPERLINK("#РТУС!"&amp;CELL("адрес",Проверка!AC102),"###")))</f>
        <v/>
      </c>
      <c r="AD102" s="18" t="str">
        <f ca="1">IF(РТУС!AD102="","",IF(ISNUMBER(РТУС!AD102)=TRUE,HYPERLINK("#Проверка!"&amp;CELL("адрес",Проверка!AD102),РТУС!AD102),HYPERLINK("#РТУС!"&amp;CELL("адрес",Проверка!AD102),"###")))</f>
        <v/>
      </c>
      <c r="AE102" s="13" t="str">
        <f>IF(РТУС!AE102="","",РТУС!AE102)</f>
        <v/>
      </c>
      <c r="AF102" s="15" t="str">
        <f ca="1">IF(РТУС!AE102="","",IF(РТУС!AF102="",HYPERLINK("#РТУС!"&amp;CELL("адрес",Проверка!AF102),"заполнить"),IF(AND(LEN(РТУС!AF102)=5,РТУС!AF102&lt;TODAY()),HYPERLINK("#Проверка!"&amp;CELL("адрес",Проверка!AF102),РТУС!AF102),HYPERLINK("#РТУС!"&amp;CELL("адрес",Проверка!AF102),"###"))))</f>
        <v/>
      </c>
      <c r="AG102" s="13"/>
      <c r="AH102" s="15" t="str">
        <f ca="1">IF(РТУС!AE102="","",IF(РТУС!AH102="",HYPERLINK("#РТУС!"&amp;CELL("адрес",Проверка!AH102),"заполнить"),IF(AND(LEN(РТУС!AH102)=5,РТУС!AH102&lt;TODAY()),HYPERLINK("#Проверка!"&amp;CELL("адрес",Проверка!AH102),РТУС!AH102),HYPERLINK("#РТУС!"&amp;CELL("адрес",Проверка!AH102),"###"))))</f>
        <v/>
      </c>
      <c r="AI102" s="15" t="str">
        <f ca="1">IF(РТУС!AE102="","",IF(РТУС!AI102="",HYPERLINK("#РТУС!"&amp;CELL("адрес",Проверка!AI102),"заполнить"),HYPERLINK("#Проверка!"&amp;CELL("адрес",Проверка!AI102),РТУС!AI102)))</f>
        <v/>
      </c>
      <c r="AJ102" s="13" t="str">
        <f ca="1">IF(РТУС!AE102="","",IF(РТУС!AJ102="",HYPERLINK("#РТУС!"&amp;CELL("адрес",Проверка!AJ102),"заполнить"),IF(OR(РТУС!AJ102="Юрлицо",РТУС!AJ102="Физлицо",РТУС!AJ102="ИП"),HYPERLINK("#Проверка!"&amp;CELL("адрес",Проверка!AJ102),РТУС!AJ102),HYPERLINK("#РТУС!"&amp;CELL("адрес",Проверка!AJ102),"###"))))</f>
        <v/>
      </c>
      <c r="AK102" s="13" t="str">
        <f ca="1">IF(РТУС!AK102="",HYPERLINK("#РТУС!"&amp;CELL("адрес",Проверка!AK102),"заполнить"),IF(OR(РТУС!AK102="Квартира",РТУС!AK102="Кладовая",РТУС!AK102="Машино-место",РТУС!AK102="Нежилое помещение"),HYPERLINK("#Проверка!"&amp;CELL("адрес",Проверка!AK102),РТУС!AK102),HYPERLINK("#РТУС!"&amp;CELL("адрес",Проверка!AK102),"###")))</f>
        <v>заполнить</v>
      </c>
      <c r="AL102" s="13" t="str">
        <f ca="1">IF(РТУС!AL102="",HYPERLINK("#РТУС!"&amp;CELL("адрес",Проверка!AL102),"заполнить"),HYPERLINK("#Проверка!"&amp;CELL("адрес",Проверка!AL102),РТУС!AL102))</f>
        <v>заполнить</v>
      </c>
      <c r="AM102" s="18" t="str">
        <f ca="1">IF(РТУС!AM102="",HYPERLINK("#РТУС!"&amp;CELL("адрес",Проверка!AM102),"заполнить"),IF(ISNUMBER(РТУС!AM102)=TRUE,IF(РТУС!AK102="Нежилое помещение",IF(РТУС!AM102&gt;7,HYPERLINK("#РТУС!"&amp;CELL("адрес",Проверка!AM102),"не больше 7 кв.м."),РТУС!AM102),HYPERLINK("#Проверка!"&amp;CELL("адрес",Проверка!AM102),РТУС!AM102)),HYPERLINK("#РТУС!"&amp;CELL("адрес",Проверка!AM102),"###")))</f>
        <v>заполнить</v>
      </c>
      <c r="AN102" s="13" t="str">
        <f ca="1">IF(РТУС!AN102="",HYPERLINK("#РТУС!"&amp;CELL("адрес",Проверка!AN102),"заполнить"),IF(OR(РТУС!AN102="Общая площадь помещения",РТУС!AN102="Общая приведенная площадь жилого помещения",РТУС!AN102="Общая площадь жилого помещения с учетом лоджий, балконов, террас и веранд"),HYPERLINK("#Проверка!"&amp;CELL("адрес",Проверка!AN102),РТУС!AN102),HYPERLINK("#РТУС!"&amp;CELL("адрес",Проверка!AN102),"###")))</f>
        <v>заполнить</v>
      </c>
      <c r="AO102" s="13" t="str">
        <f ca="1">IF(OR(РТУС!AK102="Квартира",РТУС!A102="Нежилое помещение"),IF(РТУС!AO102="",HYPERLINK("#РТУС!"&amp;CELL("адрес",Проверка!AO102),"заполнить"),IF(ISNUMBER(РТУС!AO102)=TRUE,HYPERLINK("#Проверка!"&amp;CELL("адрес",Проверка!AO102),РТУС!AO102),HYPERLINK("#РТУС!"&amp;CELL("адрес",Проверка!AO102),"###"))),"")</f>
        <v/>
      </c>
      <c r="AP102" s="13" t="str">
        <f>IF(РТУС!AP102="","",РТУС!AP102)</f>
        <v/>
      </c>
      <c r="AQ102" s="13" t="str">
        <f ca="1">IF(РТУС!AQ102="",HYPERLINK("#РТУС!"&amp;CELL("адрес",Проверка!AQ102),"заполнить"),HYPERLINK("#Проверка!"&amp;CELL("адрес",Проверка!AQ102),РТУС!AQ102))</f>
        <v>заполнить</v>
      </c>
      <c r="AR102" s="18" t="str">
        <f ca="1">IF(РТУС!AR102="",HYPERLINK("#РТУС!"&amp;CELL("адрес",Проверка!AR102),"заполнить"),IF(ISNUMBER(РТУС!AR102)=FALSE,HYPERLINK("#РТУС!"&amp;CELL("адрес",Проверка!AR102),"###"),IF(РТУС!G102="1",IF(РТУС!AB102=РТУС!AR102+РТУС!AU102,HYPERLINK("#Проверка!"&amp;CELL("адрес",Проверка!AR102),РТУС!AR102),HYPERLINK("#РТУС!"&amp;CELL("адрес",Проверка!AR102),"сверить суммы")),IF(РТУС!AB102=(SUMIF(РТУС!$A$4:$A$1000,A102,РТУС!$AR$4:$AR$1000)+SUMIF(РТУС!$A$4:$A$1000,A102,РТУС!$AU$4:$AU$1000)),HYPERLINK("#Проверка!"&amp;CELL("адрес",Проверка!AR102),РТУС!AR102),HYPERLINK("#РТУС!"&amp;CELL("адрес",Проверка!AR102),"сверить суммы")))))</f>
        <v>заполнить</v>
      </c>
      <c r="AS102" s="13" t="str">
        <f>IF(РТУС!AS102="","",РТУС!AS102)</f>
        <v/>
      </c>
      <c r="AT102" s="18" t="str">
        <f ca="1">IF(РТУС!AT102="",HYPERLINK("#РТУС!"&amp;CELL("адрес",Проверка!AT102),"заполнить"),IF(ISNUMBER(РТУС!AT102)=FALSE,HYPERLINK("#РТУС!"&amp;CELL("адрес",Проверка!AT102),"###"),IF(РТУС!AT102=РТУС!AR102,HYPERLINK("#Проверка!"&amp;CELL("адрес",Проверка!AT102),РТУС!AT102),HYPERLINK("#РТУС!"&amp;CELL("адрес",Проверка!AT102),"сверить суммы"))))</f>
        <v>заполнить</v>
      </c>
      <c r="AU102" s="18" t="str">
        <f ca="1">IF(РТУС!AU102="",HYPERLINK("#РТУС!"&amp;CELL("адрес",Проверка!AU102),"заполнить"),IF(ISNUMBER(РТУС!AU102)=FALSE,HYPERLINK("#РТУС!"&amp;CELL("адрес",Проверка!AU102),"###"),IF(РТУС!G102="1",IF(РТУС!AB102=РТУС!AR102+РТУС!AU102,HYPERLINK("#Проверка!"&amp;CELL("адрес",Проверка!AU102),РТУС!AU102),HYPERLINK("#РТУС!"&amp;CELL("адрес",Проверка!AU102),"сверить суммы")),IF(РТУС!AB102=(SUMIF(РТУС!$A$4:$A$1000,A102,РТУС!$AR$4:$AR$1000)+SUMIF(РТУС!$A$4:$A$1000,A102,РТУС!$AU$4:$AU$1000)),HYPERLINK("#Проверка!"&amp;CELL("адрес",Проверка!AU102),РТУС!AU102),HYPERLINK("#РТУС!"&amp;CELL("адрес",Проверка!AU102),"сверить суммы")))))</f>
        <v>заполнить</v>
      </c>
      <c r="AV102" s="13" t="str">
        <f ca="1">IF(РТУС!AV102="",HYPERLINK("#РТУС!"&amp;CELL("адрес",Проверка!AV102),"заполнить"),IF(OR(РТУС!AV102="Требование о передаче жилого помещения",РТУС!AV102="Требование о передаче машино-места",РТУС!AV102="Требования о передаче нежилого помещения",РТУС!AV102="Денежные требования"),HYPERLINK("#Проверка!"&amp;CELL("адрес",Проверка!AV102),РТУС!AV102),HYPERLINK("#РТУС!"&amp;CELL("адрес",Проверка!AV102),"###")))</f>
        <v>заполнить</v>
      </c>
      <c r="AW102" s="13" t="str">
        <f ca="1">IF(РТУС!AW102="",HYPERLINK("#РТУС!"&amp;CELL("адрес",Проверка!AW102),"заполнить"),IF(OR(РТУС!AW102="Включен в полном объеме",РТУС!AW102="Включен частично"),HYPERLINK("#Проверка!"&amp;CELL("адрес",Проверка!AW102),РТУС!AW102),HYPERLINK("#РТУС!"&amp;CELL("адрес",Проверка!AW102),"###")))</f>
        <v>заполнить</v>
      </c>
      <c r="AX102" s="15" t="str">
        <f ca="1">IF(РТУС!AX102="",HYPERLINK("#РТУС!"&amp;CELL("адрес",Проверка!AX102),"заполнить"),IF(AND(LEN(РТУС!AX102)=5,РТУС!AX102&lt;TODAY()),HYPERLINK("#Проверка!"&amp;CELL("адрес",Проверка!AX102),РТУС!AX102),HYPERLINK("#РТУС!"&amp;CELL("адрес",Проверка!AX102),"###")))</f>
        <v>заполнить</v>
      </c>
      <c r="AY102" s="15" t="str">
        <f ca="1">IF(РТУС!AY102="",HYPERLINK("#РТУС!"&amp;CELL("адрес",Проверка!AY102),"заполнить"),IF(AND(LEN(РТУС!AY102)=5,РТУС!AY102&lt;TODAY()),HYPERLINK("#Проверка!"&amp;CELL("адрес",Проверка!AY102),РТУС!AY102),HYPERLINK("#РТУС!"&amp;CELL("адрес",Проверка!AY102),"###")))</f>
        <v>заполнить</v>
      </c>
    </row>
    <row r="103" spans="1:51" x14ac:dyDescent="0.25">
      <c r="A103" s="10" t="str">
        <f>РТУС!A103</f>
        <v>.</v>
      </c>
      <c r="B103" s="13" t="str">
        <f ca="1">IF(РТУС!B103="",HYPERLINK("#РТУС!"&amp;CELL("адрес",Проверка!B103),"заполнить"),IF(AND(LEN(РТУС!B103)=10,РТУС!B102=РТУС!B103),HYPERLINK("#Проверка!"&amp;CELL("адрес",Проверка!B103),РТУС!B103),HYPERLINK("#РТУС!"&amp;CELL("адрес",Проверка!B103),"###")))</f>
        <v>заполнить</v>
      </c>
      <c r="C103" s="13" t="str">
        <f ca="1">IF(РТУС!C103="",HYPERLINK("#РТУС!"&amp;CELL("адрес",Проверка!C103),"заполнить"),IF(AND(ISNUMBER(РТУС!C103)=TRUE,РТУС!C103&gt;0,РТУС!C102=РТУС!C103),HYPERLINK("#Проверка!"&amp;CELL("адрес",Проверка!C103),РТУС!C103),HYPERLINK("#РТУС!"&amp;CELL("адрес",Проверка!C103),"###")))</f>
        <v>заполнить</v>
      </c>
      <c r="D103" s="13" t="str">
        <f>IF(РТУС!D103="","",РТУС!D103)</f>
        <v/>
      </c>
      <c r="E103" s="13" t="str">
        <f ca="1">IF(РТУС!E103="",HYPERLINK("#РТУС!"&amp;CELL("адрес",Проверка!E103),"заполнить"),IF(РТУС!E102=РТУС!E103,HYPERLINK("#Проверка!"&amp;CELL("адрес",Проверка!E103),РТУС!E103),HYPERLINK("#РТУС!"&amp;CELL("адрес",Проверка!E103),"###")))</f>
        <v>заполнить</v>
      </c>
      <c r="F103" s="13" t="str">
        <f ca="1">IF(РТУС!F103="",HYPERLINK("#РТУС!"&amp;CELL("адрес",Проверка!F103),"заполнить"),HYPERLINK("#Проверка!"&amp;CELL("адрес",Проверка!F103),РТУС!F103))</f>
        <v>заполнить</v>
      </c>
      <c r="G103" s="20" t="str">
        <f ca="1">IF(РТУС!G103="",HYPERLINK("#РТУС!"&amp;CELL("адрес",Проверка!G103),"заполнить"),IF(РТУС!G103="1",HYPERLINK("#Проверка!"&amp;CELL("адрес",Проверка!G103),"1"),IF(AND(ISNUMBER(РТУС!G103)=TRUE,РТУС!G103&lt;=1,РТУС!G103&gt;0),IF(SUMIF(РТУС!$A$4:$A$1000,A103,РТУС!$G$4:$G$1000)=1,HYPERLINK("#Проверка!"&amp;CELL("адрес",Проверка!G103),РТУС!G103),HYPERLINK("#РТУС!"&amp;CELL("адрес",Проверка!G103),"сумма долей ≠ 1")),HYPERLINK("#РТУС!"&amp;CELL("адрес",Проверка!G103),"###"))))</f>
        <v>заполнить</v>
      </c>
      <c r="H103" s="13" t="str">
        <f ca="1">IF(РТУС!H103="",HYPERLINK("#РТУС!"&amp;CELL("адрес",Проверка!H103),"заполнить"),IF(OR(РТУС!H103="Юрлицо",РТУС!H103="Физлицо",РТУС!H103="ИП"),HYPERLINK("#Проверка!"&amp;CELL("адрес",Проверка!H103),РТУС!H103),HYPERLINK("#РТУС!"&amp;CELL("адрес",Проверка!H103),"###")))</f>
        <v>заполнить</v>
      </c>
      <c r="I103" s="13" t="str">
        <f ca="1">IF(OR(РТУС!H103="Юрлицо",РТУС!H103="ИП"),IF(РТУС!I103="",HYPERLINK("#РТУС!"&amp;CELL("адрес",Проверка!I103),"заполнить"),IF(OR(LEN(РТУС!I103)=10,LEN(РТУС!I103)=12),HYPERLINK("#Проверка!"&amp;CELL("адрес",Проверка!I103),РТУС!I103),HYPERLINK("#РТУС!"&amp;CELL("адрес",Проверка!I103),"###"))),"")</f>
        <v/>
      </c>
      <c r="J103" s="15" t="str">
        <f ca="1">IF(РТУС!J103="","",IF(AND(LEN(РТУС!J103)=5,РТУС!J103&lt;TODAY()),HYPERLINK("#Проверка!"&amp;CELL("адрес",Проверка!J103),РТУС!J103),HYPERLINK("#РТУС!"&amp;CELL("адрес",Проверка!J103),"###")))</f>
        <v/>
      </c>
      <c r="K103" s="13" t="str">
        <f>IF(РТУС!K103="","",РТУС!K103)</f>
        <v/>
      </c>
      <c r="L103" s="13" t="str">
        <f ca="1">IF(OR(РТУС!H103="Физлицо",РТУС!H103="ИП"),IF(РТУС!L103="",HYPERLINK("#РТУС!"&amp;CELL("адрес",Проверка!L103),"заполнить"),IF(OR(РТУС!L103="Загранпаспорт гражданина РФ",РТУС!L103="Паспорт гражданина РФ",РТУС!L103="Иностранный паспорт",РТУС!L103="Свидетельство о рождении",РТУС!L103="Вид на жительство"),HYPERLINK("#Проверка!"&amp;CELL("адрес",Проверка!L103),РТУС!L103),HYPERLINK("#РТУС!"&amp;CELL("адрес",Проверка!L103),"###"))),"")</f>
        <v/>
      </c>
      <c r="M103" s="13" t="str">
        <f ca="1">IF(AND(OR(РТУС!L103="Паспорт гражданина РФ",РТУС!L103="Свидетельство о рождении"),РТУС!M103=""),HYPERLINK("#РТУС!"&amp;CELL("адрес",Проверка!M103),"заполнить"),IF(РТУС!L103="Паспорт гражданина РФ",IF(LEN(РТУС!M103)=4,HYPERLINK("#Проверка!"&amp;CELL("адрес",Проверка!M103),РТУС!M103),HYPERLINK("#РТУС!"&amp;CELL("адрес",Проверка!M103),"###")),IF(РТУС!L103="Свидетельство о рождении",HYPERLINK("#Проверка!"&amp;CELL("адрес",Проверка!M103),РТУС!M103),"")))</f>
        <v/>
      </c>
      <c r="N103" s="13" t="str">
        <f ca="1">IF(РТУС!L103="","",IF(РТУС!N103="",HYPERLINK("#РТУС!"&amp;CELL("адрес",Проверка!N103),"заполнить"),IF(OR(РТУС!L103="Паспорт гражданина РФ",РТУС!L103="Свидетельство о рождении"),IF(LEN(РТУС!N103)=6,HYPERLINK("#Проверка!"&amp;CELL("адрес",Проверка!N103),РТУС!N103),HYPERLINK("#РТУС!"&amp;CELL("адрес",Проверка!N103),"###")),HYPERLINK("#Проверка!"&amp;CELL("адрес",Проверка!N103),РТУС!N103))))</f>
        <v/>
      </c>
      <c r="O103" s="15" t="str">
        <f ca="1">IF(РТУС!L103="","",IF(РТУС!O103="",HYPERLINK("#РТУС!"&amp;CELL("адрес",Проверка!O103),"заполнить"),IF(AND(LEN(РТУС!O103)=5,РТУС!O103&lt;TODAY()),IF(РТУС!L103="Свидетельство о рождении",IF(РТУС!O103&gt;EDATE(TODAY(),-168),HYPERLINK("#Проверка!"&amp;CELL("адрес",Проверка!O103),РТУС!O103),HYPERLINK("#РТУС!"&amp;CELL("адрес",Проверка!O103),"недействительно")),HYPERLINK("#Проверка!"&amp;CELL("адрес",Проверка!O103),РТУС!O103)),HYPERLINK("#РТУС!"&amp;CELL("адрес",Проверка!O103),"###"))))</f>
        <v/>
      </c>
      <c r="P103" s="21" t="str">
        <f ca="1">IF(РТУС!L103="Паспорт гражданина РФ",IF(РТУС!P103="",HYPERLINK("#РТУС!"&amp;CELL("адрес",Проверка!P103),"заполнить"),HYPERLINK("#Проверка!"&amp;CELL("адрес",Проверка!P103),РТУС!P103)),"")</f>
        <v/>
      </c>
      <c r="Q103" s="13" t="str">
        <f ca="1">IF(РТУС!L103="Паспорт гражданина РФ",IF(РТУС!Q103="",HYPERLINK("#РТУС!"&amp;CELL("адрес",Проверка!Q103),"заполнить"),IF(LEN(РТУС!Q103)=7,HYPERLINK("#Проверка!"&amp;CELL("адрес",Проверка!Q103),РТУС!Q103),HYPERLINK("#РТУС!"&amp;CELL("адрес",Проверка!Q103),"###"))),"")</f>
        <v/>
      </c>
      <c r="R103" s="13" t="str">
        <f ca="1">IF(РТУС!R103="",HYPERLINK("#РТУС!"&amp;CELL("адрес",Проверка!R103),"заполнить"),HYPERLINK("#Проверка!"&amp;CELL("адрес",Проверка!R103),РТУС!R103))</f>
        <v>заполнить</v>
      </c>
      <c r="S103" s="13" t="str">
        <f>IF(РТУС!S103="","",РТУС!S103)</f>
        <v/>
      </c>
      <c r="T103" s="13" t="str">
        <f>IF(РТУС!T103="","",РТУС!T103)</f>
        <v/>
      </c>
      <c r="U103" s="13" t="str">
        <f>IF(РТУС!U103="","",РТУС!U103)</f>
        <v/>
      </c>
      <c r="V103" s="13" t="str">
        <f ca="1">IF(РТУС!V103="",HYPERLINK("#РТУС!"&amp;CELL("адрес",Проверка!V103),"заполнить"),IF(OR(РТУС!V103="Договор участия в долевом строительстве",РТУС!V103="Предварительный договор участия в долевом строительстве",РТУС!V103="Определение Арбитражного суда",РТУС!V103="Решение суда общей юрисдикции",РТУС!V103="Иные договоры"),HYPERLINK("#Проверка!"&amp;CELL("адрес",Проверка!V103),РТУС!V103),HYPERLINK("#РТУС!"&amp;CELL("адрес",Проверка!V103),"###")))</f>
        <v>заполнить</v>
      </c>
      <c r="W103" s="13" t="str">
        <f ca="1">IF(РТУС!W103="",HYPERLINK("#РТУС!"&amp;CELL("адрес",Проверка!W103),"заполнить"),HYPERLINK("#Проверка!"&amp;CELL("адрес",Проверка!W103),РТУС!W103))</f>
        <v>заполнить</v>
      </c>
      <c r="X103" s="15" t="str">
        <f ca="1">IF(РТУС!X103="",HYPERLINK("#РТУС!"&amp;CELL("адрес",Проверка!X103),"заполнить"),IF(AND(LEN(РТУС!X103)=5,РТУС!X103&lt;TODAY()),HYPERLINK("#Проверка!"&amp;CELL("адрес",Проверка!X103),РТУС!X103),HYPERLINK("#РТУС!"&amp;CELL("адрес",Проверка!X103),"###")))</f>
        <v>заполнить</v>
      </c>
      <c r="Y103" s="13" t="str">
        <f>IF(РТУС!Y103="","",РТУС!Y103)</f>
        <v/>
      </c>
      <c r="Z103" s="15" t="str">
        <f ca="1">IF(РТУС!Z103="","",IF(AND(LEN(РТУС!Z103)=5,РТУС!Z103&lt;TODAY()),HYPERLINK("#Проверка!"&amp;CELL("адрес",Проверка!Z103),РТУС!Z103),HYPERLINK("#РТУС!"&amp;CELL("адрес",Проверка!Z103),"###")))</f>
        <v/>
      </c>
      <c r="AA103" s="18" t="str">
        <f ca="1">IF(РТУС!AA103="",HYPERLINK("#РТУС!"&amp;CELL("адрес",Проверка!AA103),"заполнить"),IF(ISNUMBER(РТУС!AA103)=TRUE,HYPERLINK("#Проверка!"&amp;CELL("адрес",Проверка!AA103),РТУС!AA103),HYPERLINK("#РТУС!"&amp;CELL("адрес",Проверка!AA103),"###")))</f>
        <v>заполнить</v>
      </c>
      <c r="AB103" s="18" t="str">
        <f ca="1">IF(РТУС!AB103="",HYPERLINK("#РТУС!"&amp;CELL("адрес",Проверка!AB103),"заполнить"),IF(ISNUMBER(РТУС!AB103)=TRUE,HYPERLINK("#Проверка!"&amp;CELL("адрес",Проверка!AB103),РТУС!AB103),HYPERLINK("#РТУС!"&amp;CELL("адрес",Проверка!AB103),"###")))</f>
        <v>заполнить</v>
      </c>
      <c r="AC103" s="18" t="str">
        <f ca="1">IF(РТУС!AC103="","",IF(ISNUMBER(РТУС!AC103)=TRUE,HYPERLINK("#Проверка!"&amp;CELL("адрес",Проверка!AC103),РТУС!AC103),HYPERLINK("#РТУС!"&amp;CELL("адрес",Проверка!AC103),"###")))</f>
        <v/>
      </c>
      <c r="AD103" s="18" t="str">
        <f ca="1">IF(РТУС!AD103="","",IF(ISNUMBER(РТУС!AD103)=TRUE,HYPERLINK("#Проверка!"&amp;CELL("адрес",Проверка!AD103),РТУС!AD103),HYPERLINK("#РТУС!"&amp;CELL("адрес",Проверка!AD103),"###")))</f>
        <v/>
      </c>
      <c r="AE103" s="13" t="str">
        <f>IF(РТУС!AE103="","",РТУС!AE103)</f>
        <v/>
      </c>
      <c r="AF103" s="15" t="str">
        <f ca="1">IF(РТУС!AE103="","",IF(РТУС!AF103="",HYPERLINK("#РТУС!"&amp;CELL("адрес",Проверка!AF103),"заполнить"),IF(AND(LEN(РТУС!AF103)=5,РТУС!AF103&lt;TODAY()),HYPERLINK("#Проверка!"&amp;CELL("адрес",Проверка!AF103),РТУС!AF103),HYPERLINK("#РТУС!"&amp;CELL("адрес",Проверка!AF103),"###"))))</f>
        <v/>
      </c>
      <c r="AG103" s="13"/>
      <c r="AH103" s="15" t="str">
        <f ca="1">IF(РТУС!AE103="","",IF(РТУС!AH103="",HYPERLINK("#РТУС!"&amp;CELL("адрес",Проверка!AH103),"заполнить"),IF(AND(LEN(РТУС!AH103)=5,РТУС!AH103&lt;TODAY()),HYPERLINK("#Проверка!"&amp;CELL("адрес",Проверка!AH103),РТУС!AH103),HYPERLINK("#РТУС!"&amp;CELL("адрес",Проверка!AH103),"###"))))</f>
        <v/>
      </c>
      <c r="AI103" s="15" t="str">
        <f ca="1">IF(РТУС!AE103="","",IF(РТУС!AI103="",HYPERLINK("#РТУС!"&amp;CELL("адрес",Проверка!AI103),"заполнить"),HYPERLINK("#Проверка!"&amp;CELL("адрес",Проверка!AI103),РТУС!AI103)))</f>
        <v/>
      </c>
      <c r="AJ103" s="13" t="str">
        <f ca="1">IF(РТУС!AE103="","",IF(РТУС!AJ103="",HYPERLINK("#РТУС!"&amp;CELL("адрес",Проверка!AJ103),"заполнить"),IF(OR(РТУС!AJ103="Юрлицо",РТУС!AJ103="Физлицо",РТУС!AJ103="ИП"),HYPERLINK("#Проверка!"&amp;CELL("адрес",Проверка!AJ103),РТУС!AJ103),HYPERLINK("#РТУС!"&amp;CELL("адрес",Проверка!AJ103),"###"))))</f>
        <v/>
      </c>
      <c r="AK103" s="13" t="str">
        <f ca="1">IF(РТУС!AK103="",HYPERLINK("#РТУС!"&amp;CELL("адрес",Проверка!AK103),"заполнить"),IF(OR(РТУС!AK103="Квартира",РТУС!AK103="Кладовая",РТУС!AK103="Машино-место",РТУС!AK103="Нежилое помещение"),HYPERLINK("#Проверка!"&amp;CELL("адрес",Проверка!AK103),РТУС!AK103),HYPERLINK("#РТУС!"&amp;CELL("адрес",Проверка!AK103),"###")))</f>
        <v>заполнить</v>
      </c>
      <c r="AL103" s="13" t="str">
        <f ca="1">IF(РТУС!AL103="",HYPERLINK("#РТУС!"&amp;CELL("адрес",Проверка!AL103),"заполнить"),HYPERLINK("#Проверка!"&amp;CELL("адрес",Проверка!AL103),РТУС!AL103))</f>
        <v>заполнить</v>
      </c>
      <c r="AM103" s="18" t="str">
        <f ca="1">IF(РТУС!AM103="",HYPERLINK("#РТУС!"&amp;CELL("адрес",Проверка!AM103),"заполнить"),IF(ISNUMBER(РТУС!AM103)=TRUE,IF(РТУС!AK103="Нежилое помещение",IF(РТУС!AM103&gt;7,HYPERLINK("#РТУС!"&amp;CELL("адрес",Проверка!AM103),"не больше 7 кв.м."),РТУС!AM103),HYPERLINK("#Проверка!"&amp;CELL("адрес",Проверка!AM103),РТУС!AM103)),HYPERLINK("#РТУС!"&amp;CELL("адрес",Проверка!AM103),"###")))</f>
        <v>заполнить</v>
      </c>
      <c r="AN103" s="13" t="str">
        <f ca="1">IF(РТУС!AN103="",HYPERLINK("#РТУС!"&amp;CELL("адрес",Проверка!AN103),"заполнить"),IF(OR(РТУС!AN103="Общая площадь помещения",РТУС!AN103="Общая приведенная площадь жилого помещения",РТУС!AN103="Общая площадь жилого помещения с учетом лоджий, балконов, террас и веранд"),HYPERLINK("#Проверка!"&amp;CELL("адрес",Проверка!AN103),РТУС!AN103),HYPERLINK("#РТУС!"&amp;CELL("адрес",Проверка!AN103),"###")))</f>
        <v>заполнить</v>
      </c>
      <c r="AO103" s="13" t="str">
        <f ca="1">IF(OR(РТУС!AK103="Квартира",РТУС!A103="Нежилое помещение"),IF(РТУС!AO103="",HYPERLINK("#РТУС!"&amp;CELL("адрес",Проверка!AO103),"заполнить"),IF(ISNUMBER(РТУС!AO103)=TRUE,HYPERLINK("#Проверка!"&amp;CELL("адрес",Проверка!AO103),РТУС!AO103),HYPERLINK("#РТУС!"&amp;CELL("адрес",Проверка!AO103),"###"))),"")</f>
        <v/>
      </c>
      <c r="AP103" s="13" t="str">
        <f>IF(РТУС!AP103="","",РТУС!AP103)</f>
        <v/>
      </c>
      <c r="AQ103" s="13" t="str">
        <f ca="1">IF(РТУС!AQ103="",HYPERLINK("#РТУС!"&amp;CELL("адрес",Проверка!AQ103),"заполнить"),HYPERLINK("#Проверка!"&amp;CELL("адрес",Проверка!AQ103),РТУС!AQ103))</f>
        <v>заполнить</v>
      </c>
      <c r="AR103" s="18" t="str">
        <f ca="1">IF(РТУС!AR103="",HYPERLINK("#РТУС!"&amp;CELL("адрес",Проверка!AR103),"заполнить"),IF(ISNUMBER(РТУС!AR103)=FALSE,HYPERLINK("#РТУС!"&amp;CELL("адрес",Проверка!AR103),"###"),IF(РТУС!G103="1",IF(РТУС!AB103=РТУС!AR103+РТУС!AU103,HYPERLINK("#Проверка!"&amp;CELL("адрес",Проверка!AR103),РТУС!AR103),HYPERLINK("#РТУС!"&amp;CELL("адрес",Проверка!AR103),"сверить суммы")),IF(РТУС!AB103=(SUMIF(РТУС!$A$4:$A$1000,A103,РТУС!$AR$4:$AR$1000)+SUMIF(РТУС!$A$4:$A$1000,A103,РТУС!$AU$4:$AU$1000)),HYPERLINK("#Проверка!"&amp;CELL("адрес",Проверка!AR103),РТУС!AR103),HYPERLINK("#РТУС!"&amp;CELL("адрес",Проверка!AR103),"сверить суммы")))))</f>
        <v>заполнить</v>
      </c>
      <c r="AS103" s="13" t="str">
        <f>IF(РТУС!AS103="","",РТУС!AS103)</f>
        <v/>
      </c>
      <c r="AT103" s="18" t="str">
        <f ca="1">IF(РТУС!AT103="",HYPERLINK("#РТУС!"&amp;CELL("адрес",Проверка!AT103),"заполнить"),IF(ISNUMBER(РТУС!AT103)=FALSE,HYPERLINK("#РТУС!"&amp;CELL("адрес",Проверка!AT103),"###"),IF(РТУС!AT103=РТУС!AR103,HYPERLINK("#Проверка!"&amp;CELL("адрес",Проверка!AT103),РТУС!AT103),HYPERLINK("#РТУС!"&amp;CELL("адрес",Проверка!AT103),"сверить суммы"))))</f>
        <v>заполнить</v>
      </c>
      <c r="AU103" s="18" t="str">
        <f ca="1">IF(РТУС!AU103="",HYPERLINK("#РТУС!"&amp;CELL("адрес",Проверка!AU103),"заполнить"),IF(ISNUMBER(РТУС!AU103)=FALSE,HYPERLINK("#РТУС!"&amp;CELL("адрес",Проверка!AU103),"###"),IF(РТУС!G103="1",IF(РТУС!AB103=РТУС!AR103+РТУС!AU103,HYPERLINK("#Проверка!"&amp;CELL("адрес",Проверка!AU103),РТУС!AU103),HYPERLINK("#РТУС!"&amp;CELL("адрес",Проверка!AU103),"сверить суммы")),IF(РТУС!AB103=(SUMIF(РТУС!$A$4:$A$1000,A103,РТУС!$AR$4:$AR$1000)+SUMIF(РТУС!$A$4:$A$1000,A103,РТУС!$AU$4:$AU$1000)),HYPERLINK("#Проверка!"&amp;CELL("адрес",Проверка!AU103),РТУС!AU103),HYPERLINK("#РТУС!"&amp;CELL("адрес",Проверка!AU103),"сверить суммы")))))</f>
        <v>заполнить</v>
      </c>
      <c r="AV103" s="13" t="str">
        <f ca="1">IF(РТУС!AV103="",HYPERLINK("#РТУС!"&amp;CELL("адрес",Проверка!AV103),"заполнить"),IF(OR(РТУС!AV103="Требование о передаче жилого помещения",РТУС!AV103="Требование о передаче машино-места",РТУС!AV103="Требования о передаче нежилого помещения",РТУС!AV103="Денежные требования"),HYPERLINK("#Проверка!"&amp;CELL("адрес",Проверка!AV103),РТУС!AV103),HYPERLINK("#РТУС!"&amp;CELL("адрес",Проверка!AV103),"###")))</f>
        <v>заполнить</v>
      </c>
      <c r="AW103" s="13" t="str">
        <f ca="1">IF(РТУС!AW103="",HYPERLINK("#РТУС!"&amp;CELL("адрес",Проверка!AW103),"заполнить"),IF(OR(РТУС!AW103="Включен в полном объеме",РТУС!AW103="Включен частично"),HYPERLINK("#Проверка!"&amp;CELL("адрес",Проверка!AW103),РТУС!AW103),HYPERLINK("#РТУС!"&amp;CELL("адрес",Проверка!AW103),"###")))</f>
        <v>заполнить</v>
      </c>
      <c r="AX103" s="15" t="str">
        <f ca="1">IF(РТУС!AX103="",HYPERLINK("#РТУС!"&amp;CELL("адрес",Проверка!AX103),"заполнить"),IF(AND(LEN(РТУС!AX103)=5,РТУС!AX103&lt;TODAY()),HYPERLINK("#Проверка!"&amp;CELL("адрес",Проверка!AX103),РТУС!AX103),HYPERLINK("#РТУС!"&amp;CELL("адрес",Проверка!AX103),"###")))</f>
        <v>заполнить</v>
      </c>
      <c r="AY103" s="15" t="str">
        <f ca="1">IF(РТУС!AY103="",HYPERLINK("#РТУС!"&amp;CELL("адрес",Проверка!AY103),"заполнить"),IF(AND(LEN(РТУС!AY103)=5,РТУС!AY103&lt;TODAY()),HYPERLINK("#Проверка!"&amp;CELL("адрес",Проверка!AY103),РТУС!AY103),HYPERLINK("#РТУС!"&amp;CELL("адрес",Проверка!AY103),"###")))</f>
        <v>заполнить</v>
      </c>
    </row>
    <row r="104" spans="1:51" x14ac:dyDescent="0.25">
      <c r="A104" s="10" t="str">
        <f>РТУС!A104</f>
        <v>.</v>
      </c>
      <c r="B104" s="13" t="str">
        <f ca="1">IF(РТУС!B104="",HYPERLINK("#РТУС!"&amp;CELL("адрес",Проверка!B104),"заполнить"),IF(AND(LEN(РТУС!B104)=10,РТУС!B103=РТУС!B104),HYPERLINK("#Проверка!"&amp;CELL("адрес",Проверка!B104),РТУС!B104),HYPERLINK("#РТУС!"&amp;CELL("адрес",Проверка!B104),"###")))</f>
        <v>заполнить</v>
      </c>
      <c r="C104" s="13" t="str">
        <f ca="1">IF(РТУС!C104="",HYPERLINK("#РТУС!"&amp;CELL("адрес",Проверка!C104),"заполнить"),IF(AND(ISNUMBER(РТУС!C104)=TRUE,РТУС!C104&gt;0,РТУС!C103=РТУС!C104),HYPERLINK("#Проверка!"&amp;CELL("адрес",Проверка!C104),РТУС!C104),HYPERLINK("#РТУС!"&amp;CELL("адрес",Проверка!C104),"###")))</f>
        <v>заполнить</v>
      </c>
      <c r="D104" s="13" t="str">
        <f>IF(РТУС!D104="","",РТУС!D104)</f>
        <v/>
      </c>
      <c r="E104" s="13" t="str">
        <f ca="1">IF(РТУС!E104="",HYPERLINK("#РТУС!"&amp;CELL("адрес",Проверка!E104),"заполнить"),IF(РТУС!E103=РТУС!E104,HYPERLINK("#Проверка!"&amp;CELL("адрес",Проверка!E104),РТУС!E104),HYPERLINK("#РТУС!"&amp;CELL("адрес",Проверка!E104),"###")))</f>
        <v>заполнить</v>
      </c>
      <c r="F104" s="13" t="str">
        <f ca="1">IF(РТУС!F104="",HYPERLINK("#РТУС!"&amp;CELL("адрес",Проверка!F104),"заполнить"),HYPERLINK("#Проверка!"&amp;CELL("адрес",Проверка!F104),РТУС!F104))</f>
        <v>заполнить</v>
      </c>
      <c r="G104" s="20" t="str">
        <f ca="1">IF(РТУС!G104="",HYPERLINK("#РТУС!"&amp;CELL("адрес",Проверка!G104),"заполнить"),IF(РТУС!G104="1",HYPERLINK("#Проверка!"&amp;CELL("адрес",Проверка!G104),"1"),IF(AND(ISNUMBER(РТУС!G104)=TRUE,РТУС!G104&lt;=1,РТУС!G104&gt;0),IF(SUMIF(РТУС!$A$4:$A$1000,A104,РТУС!$G$4:$G$1000)=1,HYPERLINK("#Проверка!"&amp;CELL("адрес",Проверка!G104),РТУС!G104),HYPERLINK("#РТУС!"&amp;CELL("адрес",Проверка!G104),"сумма долей ≠ 1")),HYPERLINK("#РТУС!"&amp;CELL("адрес",Проверка!G104),"###"))))</f>
        <v>заполнить</v>
      </c>
      <c r="H104" s="13" t="str">
        <f ca="1">IF(РТУС!H104="",HYPERLINK("#РТУС!"&amp;CELL("адрес",Проверка!H104),"заполнить"),IF(OR(РТУС!H104="Юрлицо",РТУС!H104="Физлицо",РТУС!H104="ИП"),HYPERLINK("#Проверка!"&amp;CELL("адрес",Проверка!H104),РТУС!H104),HYPERLINK("#РТУС!"&amp;CELL("адрес",Проверка!H104),"###")))</f>
        <v>заполнить</v>
      </c>
      <c r="I104" s="13" t="str">
        <f ca="1">IF(OR(РТУС!H104="Юрлицо",РТУС!H104="ИП"),IF(РТУС!I104="",HYPERLINK("#РТУС!"&amp;CELL("адрес",Проверка!I104),"заполнить"),IF(OR(LEN(РТУС!I104)=10,LEN(РТУС!I104)=12),HYPERLINK("#Проверка!"&amp;CELL("адрес",Проверка!I104),РТУС!I104),HYPERLINK("#РТУС!"&amp;CELL("адрес",Проверка!I104),"###"))),"")</f>
        <v/>
      </c>
      <c r="J104" s="15" t="str">
        <f ca="1">IF(РТУС!J104="","",IF(AND(LEN(РТУС!J104)=5,РТУС!J104&lt;TODAY()),HYPERLINK("#Проверка!"&amp;CELL("адрес",Проверка!J104),РТУС!J104),HYPERLINK("#РТУС!"&amp;CELL("адрес",Проверка!J104),"###")))</f>
        <v/>
      </c>
      <c r="K104" s="13" t="str">
        <f>IF(РТУС!K104="","",РТУС!K104)</f>
        <v/>
      </c>
      <c r="L104" s="13" t="str">
        <f ca="1">IF(OR(РТУС!H104="Физлицо",РТУС!H104="ИП"),IF(РТУС!L104="",HYPERLINK("#РТУС!"&amp;CELL("адрес",Проверка!L104),"заполнить"),IF(OR(РТУС!L104="Загранпаспорт гражданина РФ",РТУС!L104="Паспорт гражданина РФ",РТУС!L104="Иностранный паспорт",РТУС!L104="Свидетельство о рождении",РТУС!L104="Вид на жительство"),HYPERLINK("#Проверка!"&amp;CELL("адрес",Проверка!L104),РТУС!L104),HYPERLINK("#РТУС!"&amp;CELL("адрес",Проверка!L104),"###"))),"")</f>
        <v/>
      </c>
      <c r="M104" s="13" t="str">
        <f ca="1">IF(AND(OR(РТУС!L104="Паспорт гражданина РФ",РТУС!L104="Свидетельство о рождении"),РТУС!M104=""),HYPERLINK("#РТУС!"&amp;CELL("адрес",Проверка!M104),"заполнить"),IF(РТУС!L104="Паспорт гражданина РФ",IF(LEN(РТУС!M104)=4,HYPERLINK("#Проверка!"&amp;CELL("адрес",Проверка!M104),РТУС!M104),HYPERLINK("#РТУС!"&amp;CELL("адрес",Проверка!M104),"###")),IF(РТУС!L104="Свидетельство о рождении",HYPERLINK("#Проверка!"&amp;CELL("адрес",Проверка!M104),РТУС!M104),"")))</f>
        <v/>
      </c>
      <c r="N104" s="13" t="str">
        <f ca="1">IF(РТУС!L104="","",IF(РТУС!N104="",HYPERLINK("#РТУС!"&amp;CELL("адрес",Проверка!N104),"заполнить"),IF(OR(РТУС!L104="Паспорт гражданина РФ",РТУС!L104="Свидетельство о рождении"),IF(LEN(РТУС!N104)=6,HYPERLINK("#Проверка!"&amp;CELL("адрес",Проверка!N104),РТУС!N104),HYPERLINK("#РТУС!"&amp;CELL("адрес",Проверка!N104),"###")),HYPERLINK("#Проверка!"&amp;CELL("адрес",Проверка!N104),РТУС!N104))))</f>
        <v/>
      </c>
      <c r="O104" s="15" t="str">
        <f ca="1">IF(РТУС!L104="","",IF(РТУС!O104="",HYPERLINK("#РТУС!"&amp;CELL("адрес",Проверка!O104),"заполнить"),IF(AND(LEN(РТУС!O104)=5,РТУС!O104&lt;TODAY()),IF(РТУС!L104="Свидетельство о рождении",IF(РТУС!O104&gt;EDATE(TODAY(),-168),HYPERLINK("#Проверка!"&amp;CELL("адрес",Проверка!O104),РТУС!O104),HYPERLINK("#РТУС!"&amp;CELL("адрес",Проверка!O104),"недействительно")),HYPERLINK("#Проверка!"&amp;CELL("адрес",Проверка!O104),РТУС!O104)),HYPERLINK("#РТУС!"&amp;CELL("адрес",Проверка!O104),"###"))))</f>
        <v/>
      </c>
      <c r="P104" s="21" t="str">
        <f ca="1">IF(РТУС!L104="Паспорт гражданина РФ",IF(РТУС!P104="",HYPERLINK("#РТУС!"&amp;CELL("адрес",Проверка!P104),"заполнить"),HYPERLINK("#Проверка!"&amp;CELL("адрес",Проверка!P104),РТУС!P104)),"")</f>
        <v/>
      </c>
      <c r="Q104" s="13" t="str">
        <f ca="1">IF(РТУС!L104="Паспорт гражданина РФ",IF(РТУС!Q104="",HYPERLINK("#РТУС!"&amp;CELL("адрес",Проверка!Q104),"заполнить"),IF(LEN(РТУС!Q104)=7,HYPERLINK("#Проверка!"&amp;CELL("адрес",Проверка!Q104),РТУС!Q104),HYPERLINK("#РТУС!"&amp;CELL("адрес",Проверка!Q104),"###"))),"")</f>
        <v/>
      </c>
      <c r="R104" s="13" t="str">
        <f ca="1">IF(РТУС!R104="",HYPERLINK("#РТУС!"&amp;CELL("адрес",Проверка!R104),"заполнить"),HYPERLINK("#Проверка!"&amp;CELL("адрес",Проверка!R104),РТУС!R104))</f>
        <v>заполнить</v>
      </c>
      <c r="S104" s="13" t="str">
        <f>IF(РТУС!S104="","",РТУС!S104)</f>
        <v/>
      </c>
      <c r="T104" s="13" t="str">
        <f>IF(РТУС!T104="","",РТУС!T104)</f>
        <v/>
      </c>
      <c r="U104" s="13" t="str">
        <f>IF(РТУС!U104="","",РТУС!U104)</f>
        <v/>
      </c>
      <c r="V104" s="13" t="str">
        <f ca="1">IF(РТУС!V104="",HYPERLINK("#РТУС!"&amp;CELL("адрес",Проверка!V104),"заполнить"),IF(OR(РТУС!V104="Договор участия в долевом строительстве",РТУС!V104="Предварительный договор участия в долевом строительстве",РТУС!V104="Определение Арбитражного суда",РТУС!V104="Решение суда общей юрисдикции",РТУС!V104="Иные договоры"),HYPERLINK("#Проверка!"&amp;CELL("адрес",Проверка!V104),РТУС!V104),HYPERLINK("#РТУС!"&amp;CELL("адрес",Проверка!V104),"###")))</f>
        <v>заполнить</v>
      </c>
      <c r="W104" s="13" t="str">
        <f ca="1">IF(РТУС!W104="",HYPERLINK("#РТУС!"&amp;CELL("адрес",Проверка!W104),"заполнить"),HYPERLINK("#Проверка!"&amp;CELL("адрес",Проверка!W104),РТУС!W104))</f>
        <v>заполнить</v>
      </c>
      <c r="X104" s="15" t="str">
        <f ca="1">IF(РТУС!X104="",HYPERLINK("#РТУС!"&amp;CELL("адрес",Проверка!X104),"заполнить"),IF(AND(LEN(РТУС!X104)=5,РТУС!X104&lt;TODAY()),HYPERLINK("#Проверка!"&amp;CELL("адрес",Проверка!X104),РТУС!X104),HYPERLINK("#РТУС!"&amp;CELL("адрес",Проверка!X104),"###")))</f>
        <v>заполнить</v>
      </c>
      <c r="Y104" s="13" t="str">
        <f>IF(РТУС!Y104="","",РТУС!Y104)</f>
        <v/>
      </c>
      <c r="Z104" s="15" t="str">
        <f ca="1">IF(РТУС!Z104="","",IF(AND(LEN(РТУС!Z104)=5,РТУС!Z104&lt;TODAY()),HYPERLINK("#Проверка!"&amp;CELL("адрес",Проверка!Z104),РТУС!Z104),HYPERLINK("#РТУС!"&amp;CELL("адрес",Проверка!Z104),"###")))</f>
        <v/>
      </c>
      <c r="AA104" s="18" t="str">
        <f ca="1">IF(РТУС!AA104="",HYPERLINK("#РТУС!"&amp;CELL("адрес",Проверка!AA104),"заполнить"),IF(ISNUMBER(РТУС!AA104)=TRUE,HYPERLINK("#Проверка!"&amp;CELL("адрес",Проверка!AA104),РТУС!AA104),HYPERLINK("#РТУС!"&amp;CELL("адрес",Проверка!AA104),"###")))</f>
        <v>заполнить</v>
      </c>
      <c r="AB104" s="18" t="str">
        <f ca="1">IF(РТУС!AB104="",HYPERLINK("#РТУС!"&amp;CELL("адрес",Проверка!AB104),"заполнить"),IF(ISNUMBER(РТУС!AB104)=TRUE,HYPERLINK("#Проверка!"&amp;CELL("адрес",Проверка!AB104),РТУС!AB104),HYPERLINK("#РТУС!"&amp;CELL("адрес",Проверка!AB104),"###")))</f>
        <v>заполнить</v>
      </c>
      <c r="AC104" s="18" t="str">
        <f ca="1">IF(РТУС!AC104="","",IF(ISNUMBER(РТУС!AC104)=TRUE,HYPERLINK("#Проверка!"&amp;CELL("адрес",Проверка!AC104),РТУС!AC104),HYPERLINK("#РТУС!"&amp;CELL("адрес",Проверка!AC104),"###")))</f>
        <v/>
      </c>
      <c r="AD104" s="18" t="str">
        <f ca="1">IF(РТУС!AD104="","",IF(ISNUMBER(РТУС!AD104)=TRUE,HYPERLINK("#Проверка!"&amp;CELL("адрес",Проверка!AD104),РТУС!AD104),HYPERLINK("#РТУС!"&amp;CELL("адрес",Проверка!AD104),"###")))</f>
        <v/>
      </c>
      <c r="AE104" s="13" t="str">
        <f>IF(РТУС!AE104="","",РТУС!AE104)</f>
        <v/>
      </c>
      <c r="AF104" s="15" t="str">
        <f ca="1">IF(РТУС!AE104="","",IF(РТУС!AF104="",HYPERLINK("#РТУС!"&amp;CELL("адрес",Проверка!AF104),"заполнить"),IF(AND(LEN(РТУС!AF104)=5,РТУС!AF104&lt;TODAY()),HYPERLINK("#Проверка!"&amp;CELL("адрес",Проверка!AF104),РТУС!AF104),HYPERLINK("#РТУС!"&amp;CELL("адрес",Проверка!AF104),"###"))))</f>
        <v/>
      </c>
      <c r="AG104" s="13"/>
      <c r="AH104" s="15" t="str">
        <f ca="1">IF(РТУС!AE104="","",IF(РТУС!AH104="",HYPERLINK("#РТУС!"&amp;CELL("адрес",Проверка!AH104),"заполнить"),IF(AND(LEN(РТУС!AH104)=5,РТУС!AH104&lt;TODAY()),HYPERLINK("#Проверка!"&amp;CELL("адрес",Проверка!AH104),РТУС!AH104),HYPERLINK("#РТУС!"&amp;CELL("адрес",Проверка!AH104),"###"))))</f>
        <v/>
      </c>
      <c r="AI104" s="15" t="str">
        <f ca="1">IF(РТУС!AE104="","",IF(РТУС!AI104="",HYPERLINK("#РТУС!"&amp;CELL("адрес",Проверка!AI104),"заполнить"),HYPERLINK("#Проверка!"&amp;CELL("адрес",Проверка!AI104),РТУС!AI104)))</f>
        <v/>
      </c>
      <c r="AJ104" s="13" t="str">
        <f ca="1">IF(РТУС!AE104="","",IF(РТУС!AJ104="",HYPERLINK("#РТУС!"&amp;CELL("адрес",Проверка!AJ104),"заполнить"),IF(OR(РТУС!AJ104="Юрлицо",РТУС!AJ104="Физлицо",РТУС!AJ104="ИП"),HYPERLINK("#Проверка!"&amp;CELL("адрес",Проверка!AJ104),РТУС!AJ104),HYPERLINK("#РТУС!"&amp;CELL("адрес",Проверка!AJ104),"###"))))</f>
        <v/>
      </c>
      <c r="AK104" s="13" t="str">
        <f ca="1">IF(РТУС!AK104="",HYPERLINK("#РТУС!"&amp;CELL("адрес",Проверка!AK104),"заполнить"),IF(OR(РТУС!AK104="Квартира",РТУС!AK104="Кладовая",РТУС!AK104="Машино-место",РТУС!AK104="Нежилое помещение"),HYPERLINK("#Проверка!"&amp;CELL("адрес",Проверка!AK104),РТУС!AK104),HYPERLINK("#РТУС!"&amp;CELL("адрес",Проверка!AK104),"###")))</f>
        <v>заполнить</v>
      </c>
      <c r="AL104" s="13" t="str">
        <f ca="1">IF(РТУС!AL104="",HYPERLINK("#РТУС!"&amp;CELL("адрес",Проверка!AL104),"заполнить"),HYPERLINK("#Проверка!"&amp;CELL("адрес",Проверка!AL104),РТУС!AL104))</f>
        <v>заполнить</v>
      </c>
      <c r="AM104" s="18" t="str">
        <f ca="1">IF(РТУС!AM104="",HYPERLINK("#РТУС!"&amp;CELL("адрес",Проверка!AM104),"заполнить"),IF(ISNUMBER(РТУС!AM104)=TRUE,IF(РТУС!AK104="Нежилое помещение",IF(РТУС!AM104&gt;7,HYPERLINK("#РТУС!"&amp;CELL("адрес",Проверка!AM104),"не больше 7 кв.м."),РТУС!AM104),HYPERLINK("#Проверка!"&amp;CELL("адрес",Проверка!AM104),РТУС!AM104)),HYPERLINK("#РТУС!"&amp;CELL("адрес",Проверка!AM104),"###")))</f>
        <v>заполнить</v>
      </c>
      <c r="AN104" s="13" t="str">
        <f ca="1">IF(РТУС!AN104="",HYPERLINK("#РТУС!"&amp;CELL("адрес",Проверка!AN104),"заполнить"),IF(OR(РТУС!AN104="Общая площадь помещения",РТУС!AN104="Общая приведенная площадь жилого помещения",РТУС!AN104="Общая площадь жилого помещения с учетом лоджий, балконов, террас и веранд"),HYPERLINK("#Проверка!"&amp;CELL("адрес",Проверка!AN104),РТУС!AN104),HYPERLINK("#РТУС!"&amp;CELL("адрес",Проверка!AN104),"###")))</f>
        <v>заполнить</v>
      </c>
      <c r="AO104" s="13" t="str">
        <f ca="1">IF(OR(РТУС!AK104="Квартира",РТУС!A104="Нежилое помещение"),IF(РТУС!AO104="",HYPERLINK("#РТУС!"&amp;CELL("адрес",Проверка!AO104),"заполнить"),IF(ISNUMBER(РТУС!AO104)=TRUE,HYPERLINK("#Проверка!"&amp;CELL("адрес",Проверка!AO104),РТУС!AO104),HYPERLINK("#РТУС!"&amp;CELL("адрес",Проверка!AO104),"###"))),"")</f>
        <v/>
      </c>
      <c r="AP104" s="13" t="str">
        <f>IF(РТУС!AP104="","",РТУС!AP104)</f>
        <v/>
      </c>
      <c r="AQ104" s="13" t="str">
        <f ca="1">IF(РТУС!AQ104="",HYPERLINK("#РТУС!"&amp;CELL("адрес",Проверка!AQ104),"заполнить"),HYPERLINK("#Проверка!"&amp;CELL("адрес",Проверка!AQ104),РТУС!AQ104))</f>
        <v>заполнить</v>
      </c>
      <c r="AR104" s="18" t="str">
        <f ca="1">IF(РТУС!AR104="",HYPERLINK("#РТУС!"&amp;CELL("адрес",Проверка!AR104),"заполнить"),IF(ISNUMBER(РТУС!AR104)=FALSE,HYPERLINK("#РТУС!"&amp;CELL("адрес",Проверка!AR104),"###"),IF(РТУС!G104="1",IF(РТУС!AB104=РТУС!AR104+РТУС!AU104,HYPERLINK("#Проверка!"&amp;CELL("адрес",Проверка!AR104),РТУС!AR104),HYPERLINK("#РТУС!"&amp;CELL("адрес",Проверка!AR104),"сверить суммы")),IF(РТУС!AB104=(SUMIF(РТУС!$A$4:$A$1000,A104,РТУС!$AR$4:$AR$1000)+SUMIF(РТУС!$A$4:$A$1000,A104,РТУС!$AU$4:$AU$1000)),HYPERLINK("#Проверка!"&amp;CELL("адрес",Проверка!AR104),РТУС!AR104),HYPERLINK("#РТУС!"&amp;CELL("адрес",Проверка!AR104),"сверить суммы")))))</f>
        <v>заполнить</v>
      </c>
      <c r="AS104" s="13" t="str">
        <f>IF(РТУС!AS104="","",РТУС!AS104)</f>
        <v/>
      </c>
      <c r="AT104" s="18" t="str">
        <f ca="1">IF(РТУС!AT104="",HYPERLINK("#РТУС!"&amp;CELL("адрес",Проверка!AT104),"заполнить"),IF(ISNUMBER(РТУС!AT104)=FALSE,HYPERLINK("#РТУС!"&amp;CELL("адрес",Проверка!AT104),"###"),IF(РТУС!AT104=РТУС!AR104,HYPERLINK("#Проверка!"&amp;CELL("адрес",Проверка!AT104),РТУС!AT104),HYPERLINK("#РТУС!"&amp;CELL("адрес",Проверка!AT104),"сверить суммы"))))</f>
        <v>заполнить</v>
      </c>
      <c r="AU104" s="18" t="str">
        <f ca="1">IF(РТУС!AU104="",HYPERLINK("#РТУС!"&amp;CELL("адрес",Проверка!AU104),"заполнить"),IF(ISNUMBER(РТУС!AU104)=FALSE,HYPERLINK("#РТУС!"&amp;CELL("адрес",Проверка!AU104),"###"),IF(РТУС!G104="1",IF(РТУС!AB104=РТУС!AR104+РТУС!AU104,HYPERLINK("#Проверка!"&amp;CELL("адрес",Проверка!AU104),РТУС!AU104),HYPERLINK("#РТУС!"&amp;CELL("адрес",Проверка!AU104),"сверить суммы")),IF(РТУС!AB104=(SUMIF(РТУС!$A$4:$A$1000,A104,РТУС!$AR$4:$AR$1000)+SUMIF(РТУС!$A$4:$A$1000,A104,РТУС!$AU$4:$AU$1000)),HYPERLINK("#Проверка!"&amp;CELL("адрес",Проверка!AU104),РТУС!AU104),HYPERLINK("#РТУС!"&amp;CELL("адрес",Проверка!AU104),"сверить суммы")))))</f>
        <v>заполнить</v>
      </c>
      <c r="AV104" s="13" t="str">
        <f ca="1">IF(РТУС!AV104="",HYPERLINK("#РТУС!"&amp;CELL("адрес",Проверка!AV104),"заполнить"),IF(OR(РТУС!AV104="Требование о передаче жилого помещения",РТУС!AV104="Требование о передаче машино-места",РТУС!AV104="Требования о передаче нежилого помещения",РТУС!AV104="Денежные требования"),HYPERLINK("#Проверка!"&amp;CELL("адрес",Проверка!AV104),РТУС!AV104),HYPERLINK("#РТУС!"&amp;CELL("адрес",Проверка!AV104),"###")))</f>
        <v>заполнить</v>
      </c>
      <c r="AW104" s="13" t="str">
        <f ca="1">IF(РТУС!AW104="",HYPERLINK("#РТУС!"&amp;CELL("адрес",Проверка!AW104),"заполнить"),IF(OR(РТУС!AW104="Включен в полном объеме",РТУС!AW104="Включен частично"),HYPERLINK("#Проверка!"&amp;CELL("адрес",Проверка!AW104),РТУС!AW104),HYPERLINK("#РТУС!"&amp;CELL("адрес",Проверка!AW104),"###")))</f>
        <v>заполнить</v>
      </c>
      <c r="AX104" s="15" t="str">
        <f ca="1">IF(РТУС!AX104="",HYPERLINK("#РТУС!"&amp;CELL("адрес",Проверка!AX104),"заполнить"),IF(AND(LEN(РТУС!AX104)=5,РТУС!AX104&lt;TODAY()),HYPERLINK("#Проверка!"&amp;CELL("адрес",Проверка!AX104),РТУС!AX104),HYPERLINK("#РТУС!"&amp;CELL("адрес",Проверка!AX104),"###")))</f>
        <v>заполнить</v>
      </c>
      <c r="AY104" s="15" t="str">
        <f ca="1">IF(РТУС!AY104="",HYPERLINK("#РТУС!"&amp;CELL("адрес",Проверка!AY104),"заполнить"),IF(AND(LEN(РТУС!AY104)=5,РТУС!AY104&lt;TODAY()),HYPERLINK("#Проверка!"&amp;CELL("адрес",Проверка!AY104),РТУС!AY104),HYPERLINK("#РТУС!"&amp;CELL("адрес",Проверка!AY104),"###")))</f>
        <v>заполнить</v>
      </c>
    </row>
    <row r="105" spans="1:51" x14ac:dyDescent="0.25">
      <c r="A105" s="10" t="str">
        <f>РТУС!A105</f>
        <v>.</v>
      </c>
      <c r="B105" s="13" t="str">
        <f ca="1">IF(РТУС!B105="",HYPERLINK("#РТУС!"&amp;CELL("адрес",Проверка!B105),"заполнить"),IF(AND(LEN(РТУС!B105)=10,РТУС!B104=РТУС!B105),HYPERLINK("#Проверка!"&amp;CELL("адрес",Проверка!B105),РТУС!B105),HYPERLINK("#РТУС!"&amp;CELL("адрес",Проверка!B105),"###")))</f>
        <v>заполнить</v>
      </c>
      <c r="C105" s="13" t="str">
        <f ca="1">IF(РТУС!C105="",HYPERLINK("#РТУС!"&amp;CELL("адрес",Проверка!C105),"заполнить"),IF(AND(ISNUMBER(РТУС!C105)=TRUE,РТУС!C105&gt;0,РТУС!C104=РТУС!C105),HYPERLINK("#Проверка!"&amp;CELL("адрес",Проверка!C105),РТУС!C105),HYPERLINK("#РТУС!"&amp;CELL("адрес",Проверка!C105),"###")))</f>
        <v>заполнить</v>
      </c>
      <c r="D105" s="13" t="str">
        <f>IF(РТУС!D105="","",РТУС!D105)</f>
        <v/>
      </c>
      <c r="E105" s="13" t="str">
        <f ca="1">IF(РТУС!E105="",HYPERLINK("#РТУС!"&amp;CELL("адрес",Проверка!E105),"заполнить"),IF(РТУС!E104=РТУС!E105,HYPERLINK("#Проверка!"&amp;CELL("адрес",Проверка!E105),РТУС!E105),HYPERLINK("#РТУС!"&amp;CELL("адрес",Проверка!E105),"###")))</f>
        <v>заполнить</v>
      </c>
      <c r="F105" s="13" t="str">
        <f ca="1">IF(РТУС!F105="",HYPERLINK("#РТУС!"&amp;CELL("адрес",Проверка!F105),"заполнить"),HYPERLINK("#Проверка!"&amp;CELL("адрес",Проверка!F105),РТУС!F105))</f>
        <v>заполнить</v>
      </c>
      <c r="G105" s="20" t="str">
        <f ca="1">IF(РТУС!G105="",HYPERLINK("#РТУС!"&amp;CELL("адрес",Проверка!G105),"заполнить"),IF(РТУС!G105="1",HYPERLINK("#Проверка!"&amp;CELL("адрес",Проверка!G105),"1"),IF(AND(ISNUMBER(РТУС!G105)=TRUE,РТУС!G105&lt;=1,РТУС!G105&gt;0),IF(SUMIF(РТУС!$A$4:$A$1000,A105,РТУС!$G$4:$G$1000)=1,HYPERLINK("#Проверка!"&amp;CELL("адрес",Проверка!G105),РТУС!G105),HYPERLINK("#РТУС!"&amp;CELL("адрес",Проверка!G105),"сумма долей ≠ 1")),HYPERLINK("#РТУС!"&amp;CELL("адрес",Проверка!G105),"###"))))</f>
        <v>заполнить</v>
      </c>
      <c r="H105" s="13" t="str">
        <f ca="1">IF(РТУС!H105="",HYPERLINK("#РТУС!"&amp;CELL("адрес",Проверка!H105),"заполнить"),IF(OR(РТУС!H105="Юрлицо",РТУС!H105="Физлицо",РТУС!H105="ИП"),HYPERLINK("#Проверка!"&amp;CELL("адрес",Проверка!H105),РТУС!H105),HYPERLINK("#РТУС!"&amp;CELL("адрес",Проверка!H105),"###")))</f>
        <v>заполнить</v>
      </c>
      <c r="I105" s="13" t="str">
        <f ca="1">IF(OR(РТУС!H105="Юрлицо",РТУС!H105="ИП"),IF(РТУС!I105="",HYPERLINK("#РТУС!"&amp;CELL("адрес",Проверка!I105),"заполнить"),IF(OR(LEN(РТУС!I105)=10,LEN(РТУС!I105)=12),HYPERLINK("#Проверка!"&amp;CELL("адрес",Проверка!I105),РТУС!I105),HYPERLINK("#РТУС!"&amp;CELL("адрес",Проверка!I105),"###"))),"")</f>
        <v/>
      </c>
      <c r="J105" s="15" t="str">
        <f ca="1">IF(РТУС!J105="","",IF(AND(LEN(РТУС!J105)=5,РТУС!J105&lt;TODAY()),HYPERLINK("#Проверка!"&amp;CELL("адрес",Проверка!J105),РТУС!J105),HYPERLINK("#РТУС!"&amp;CELL("адрес",Проверка!J105),"###")))</f>
        <v/>
      </c>
      <c r="K105" s="13" t="str">
        <f>IF(РТУС!K105="","",РТУС!K105)</f>
        <v/>
      </c>
      <c r="L105" s="13" t="str">
        <f ca="1">IF(OR(РТУС!H105="Физлицо",РТУС!H105="ИП"),IF(РТУС!L105="",HYPERLINK("#РТУС!"&amp;CELL("адрес",Проверка!L105),"заполнить"),IF(OR(РТУС!L105="Загранпаспорт гражданина РФ",РТУС!L105="Паспорт гражданина РФ",РТУС!L105="Иностранный паспорт",РТУС!L105="Свидетельство о рождении",РТУС!L105="Вид на жительство"),HYPERLINK("#Проверка!"&amp;CELL("адрес",Проверка!L105),РТУС!L105),HYPERLINK("#РТУС!"&amp;CELL("адрес",Проверка!L105),"###"))),"")</f>
        <v/>
      </c>
      <c r="M105" s="13" t="str">
        <f ca="1">IF(AND(OR(РТУС!L105="Паспорт гражданина РФ",РТУС!L105="Свидетельство о рождении"),РТУС!M105=""),HYPERLINK("#РТУС!"&amp;CELL("адрес",Проверка!M105),"заполнить"),IF(РТУС!L105="Паспорт гражданина РФ",IF(LEN(РТУС!M105)=4,HYPERLINK("#Проверка!"&amp;CELL("адрес",Проверка!M105),РТУС!M105),HYPERLINK("#РТУС!"&amp;CELL("адрес",Проверка!M105),"###")),IF(РТУС!L105="Свидетельство о рождении",HYPERLINK("#Проверка!"&amp;CELL("адрес",Проверка!M105),РТУС!M105),"")))</f>
        <v/>
      </c>
      <c r="N105" s="13" t="str">
        <f ca="1">IF(РТУС!L105="","",IF(РТУС!N105="",HYPERLINK("#РТУС!"&amp;CELL("адрес",Проверка!N105),"заполнить"),IF(OR(РТУС!L105="Паспорт гражданина РФ",РТУС!L105="Свидетельство о рождении"),IF(LEN(РТУС!N105)=6,HYPERLINK("#Проверка!"&amp;CELL("адрес",Проверка!N105),РТУС!N105),HYPERLINK("#РТУС!"&amp;CELL("адрес",Проверка!N105),"###")),HYPERLINK("#Проверка!"&amp;CELL("адрес",Проверка!N105),РТУС!N105))))</f>
        <v/>
      </c>
      <c r="O105" s="15" t="str">
        <f ca="1">IF(РТУС!L105="","",IF(РТУС!O105="",HYPERLINK("#РТУС!"&amp;CELL("адрес",Проверка!O105),"заполнить"),IF(AND(LEN(РТУС!O105)=5,РТУС!O105&lt;TODAY()),IF(РТУС!L105="Свидетельство о рождении",IF(РТУС!O105&gt;EDATE(TODAY(),-168),HYPERLINK("#Проверка!"&amp;CELL("адрес",Проверка!O105),РТУС!O105),HYPERLINK("#РТУС!"&amp;CELL("адрес",Проверка!O105),"недействительно")),HYPERLINK("#Проверка!"&amp;CELL("адрес",Проверка!O105),РТУС!O105)),HYPERLINK("#РТУС!"&amp;CELL("адрес",Проверка!O105),"###"))))</f>
        <v/>
      </c>
      <c r="P105" s="21" t="str">
        <f ca="1">IF(РТУС!L105="Паспорт гражданина РФ",IF(РТУС!P105="",HYPERLINK("#РТУС!"&amp;CELL("адрес",Проверка!P105),"заполнить"),HYPERLINK("#Проверка!"&amp;CELL("адрес",Проверка!P105),РТУС!P105)),"")</f>
        <v/>
      </c>
      <c r="Q105" s="13" t="str">
        <f ca="1">IF(РТУС!L105="Паспорт гражданина РФ",IF(РТУС!Q105="",HYPERLINK("#РТУС!"&amp;CELL("адрес",Проверка!Q105),"заполнить"),IF(LEN(РТУС!Q105)=7,HYPERLINK("#Проверка!"&amp;CELL("адрес",Проверка!Q105),РТУС!Q105),HYPERLINK("#РТУС!"&amp;CELL("адрес",Проверка!Q105),"###"))),"")</f>
        <v/>
      </c>
      <c r="R105" s="13" t="str">
        <f ca="1">IF(РТУС!R105="",HYPERLINK("#РТУС!"&amp;CELL("адрес",Проверка!R105),"заполнить"),HYPERLINK("#Проверка!"&amp;CELL("адрес",Проверка!R105),РТУС!R105))</f>
        <v>заполнить</v>
      </c>
      <c r="S105" s="13" t="str">
        <f>IF(РТУС!S105="","",РТУС!S105)</f>
        <v/>
      </c>
      <c r="T105" s="13" t="str">
        <f>IF(РТУС!T105="","",РТУС!T105)</f>
        <v/>
      </c>
      <c r="U105" s="13" t="str">
        <f>IF(РТУС!U105="","",РТУС!U105)</f>
        <v/>
      </c>
      <c r="V105" s="13" t="str">
        <f ca="1">IF(РТУС!V105="",HYPERLINK("#РТУС!"&amp;CELL("адрес",Проверка!V105),"заполнить"),IF(OR(РТУС!V105="Договор участия в долевом строительстве",РТУС!V105="Предварительный договор участия в долевом строительстве",РТУС!V105="Определение Арбитражного суда",РТУС!V105="Решение суда общей юрисдикции",РТУС!V105="Иные договоры"),HYPERLINK("#Проверка!"&amp;CELL("адрес",Проверка!V105),РТУС!V105),HYPERLINK("#РТУС!"&amp;CELL("адрес",Проверка!V105),"###")))</f>
        <v>заполнить</v>
      </c>
      <c r="W105" s="13" t="str">
        <f ca="1">IF(РТУС!W105="",HYPERLINK("#РТУС!"&amp;CELL("адрес",Проверка!W105),"заполнить"),HYPERLINK("#Проверка!"&amp;CELL("адрес",Проверка!W105),РТУС!W105))</f>
        <v>заполнить</v>
      </c>
      <c r="X105" s="15" t="str">
        <f ca="1">IF(РТУС!X105="",HYPERLINK("#РТУС!"&amp;CELL("адрес",Проверка!X105),"заполнить"),IF(AND(LEN(РТУС!X105)=5,РТУС!X105&lt;TODAY()),HYPERLINK("#Проверка!"&amp;CELL("адрес",Проверка!X105),РТУС!X105),HYPERLINK("#РТУС!"&amp;CELL("адрес",Проверка!X105),"###")))</f>
        <v>заполнить</v>
      </c>
      <c r="Y105" s="13" t="str">
        <f>IF(РТУС!Y105="","",РТУС!Y105)</f>
        <v/>
      </c>
      <c r="Z105" s="15" t="str">
        <f ca="1">IF(РТУС!Z105="","",IF(AND(LEN(РТУС!Z105)=5,РТУС!Z105&lt;TODAY()),HYPERLINK("#Проверка!"&amp;CELL("адрес",Проверка!Z105),РТУС!Z105),HYPERLINK("#РТУС!"&amp;CELL("адрес",Проверка!Z105),"###")))</f>
        <v/>
      </c>
      <c r="AA105" s="18" t="str">
        <f ca="1">IF(РТУС!AA105="",HYPERLINK("#РТУС!"&amp;CELL("адрес",Проверка!AA105),"заполнить"),IF(ISNUMBER(РТУС!AA105)=TRUE,HYPERLINK("#Проверка!"&amp;CELL("адрес",Проверка!AA105),РТУС!AA105),HYPERLINK("#РТУС!"&amp;CELL("адрес",Проверка!AA105),"###")))</f>
        <v>заполнить</v>
      </c>
      <c r="AB105" s="18" t="str">
        <f ca="1">IF(РТУС!AB105="",HYPERLINK("#РТУС!"&amp;CELL("адрес",Проверка!AB105),"заполнить"),IF(ISNUMBER(РТУС!AB105)=TRUE,HYPERLINK("#Проверка!"&amp;CELL("адрес",Проверка!AB105),РТУС!AB105),HYPERLINK("#РТУС!"&amp;CELL("адрес",Проверка!AB105),"###")))</f>
        <v>заполнить</v>
      </c>
      <c r="AC105" s="18" t="str">
        <f ca="1">IF(РТУС!AC105="","",IF(ISNUMBER(РТУС!AC105)=TRUE,HYPERLINK("#Проверка!"&amp;CELL("адрес",Проверка!AC105),РТУС!AC105),HYPERLINK("#РТУС!"&amp;CELL("адрес",Проверка!AC105),"###")))</f>
        <v/>
      </c>
      <c r="AD105" s="18" t="str">
        <f ca="1">IF(РТУС!AD105="","",IF(ISNUMBER(РТУС!AD105)=TRUE,HYPERLINK("#Проверка!"&amp;CELL("адрес",Проверка!AD105),РТУС!AD105),HYPERLINK("#РТУС!"&amp;CELL("адрес",Проверка!AD105),"###")))</f>
        <v/>
      </c>
      <c r="AE105" s="13" t="str">
        <f>IF(РТУС!AE105="","",РТУС!AE105)</f>
        <v/>
      </c>
      <c r="AF105" s="15" t="str">
        <f ca="1">IF(РТУС!AE105="","",IF(РТУС!AF105="",HYPERLINK("#РТУС!"&amp;CELL("адрес",Проверка!AF105),"заполнить"),IF(AND(LEN(РТУС!AF105)=5,РТУС!AF105&lt;TODAY()),HYPERLINK("#Проверка!"&amp;CELL("адрес",Проверка!AF105),РТУС!AF105),HYPERLINK("#РТУС!"&amp;CELL("адрес",Проверка!AF105),"###"))))</f>
        <v/>
      </c>
      <c r="AG105" s="13"/>
      <c r="AH105" s="15" t="str">
        <f ca="1">IF(РТУС!AE105="","",IF(РТУС!AH105="",HYPERLINK("#РТУС!"&amp;CELL("адрес",Проверка!AH105),"заполнить"),IF(AND(LEN(РТУС!AH105)=5,РТУС!AH105&lt;TODAY()),HYPERLINK("#Проверка!"&amp;CELL("адрес",Проверка!AH105),РТУС!AH105),HYPERLINK("#РТУС!"&amp;CELL("адрес",Проверка!AH105),"###"))))</f>
        <v/>
      </c>
      <c r="AI105" s="15" t="str">
        <f ca="1">IF(РТУС!AE105="","",IF(РТУС!AI105="",HYPERLINK("#РТУС!"&amp;CELL("адрес",Проверка!AI105),"заполнить"),HYPERLINK("#Проверка!"&amp;CELL("адрес",Проверка!AI105),РТУС!AI105)))</f>
        <v/>
      </c>
      <c r="AJ105" s="13" t="str">
        <f ca="1">IF(РТУС!AE105="","",IF(РТУС!AJ105="",HYPERLINK("#РТУС!"&amp;CELL("адрес",Проверка!AJ105),"заполнить"),IF(OR(РТУС!AJ105="Юрлицо",РТУС!AJ105="Физлицо",РТУС!AJ105="ИП"),HYPERLINK("#Проверка!"&amp;CELL("адрес",Проверка!AJ105),РТУС!AJ105),HYPERLINK("#РТУС!"&amp;CELL("адрес",Проверка!AJ105),"###"))))</f>
        <v/>
      </c>
      <c r="AK105" s="13" t="str">
        <f ca="1">IF(РТУС!AK105="",HYPERLINK("#РТУС!"&amp;CELL("адрес",Проверка!AK105),"заполнить"),IF(OR(РТУС!AK105="Квартира",РТУС!AK105="Кладовая",РТУС!AK105="Машино-место",РТУС!AK105="Нежилое помещение"),HYPERLINK("#Проверка!"&amp;CELL("адрес",Проверка!AK105),РТУС!AK105),HYPERLINK("#РТУС!"&amp;CELL("адрес",Проверка!AK105),"###")))</f>
        <v>заполнить</v>
      </c>
      <c r="AL105" s="13" t="str">
        <f ca="1">IF(РТУС!AL105="",HYPERLINK("#РТУС!"&amp;CELL("адрес",Проверка!AL105),"заполнить"),HYPERLINK("#Проверка!"&amp;CELL("адрес",Проверка!AL105),РТУС!AL105))</f>
        <v>заполнить</v>
      </c>
      <c r="AM105" s="18" t="str">
        <f ca="1">IF(РТУС!AM105="",HYPERLINK("#РТУС!"&amp;CELL("адрес",Проверка!AM105),"заполнить"),IF(ISNUMBER(РТУС!AM105)=TRUE,IF(РТУС!AK105="Нежилое помещение",IF(РТУС!AM105&gt;7,HYPERLINK("#РТУС!"&amp;CELL("адрес",Проверка!AM105),"не больше 7 кв.м."),РТУС!AM105),HYPERLINK("#Проверка!"&amp;CELL("адрес",Проверка!AM105),РТУС!AM105)),HYPERLINK("#РТУС!"&amp;CELL("адрес",Проверка!AM105),"###")))</f>
        <v>заполнить</v>
      </c>
      <c r="AN105" s="13" t="str">
        <f ca="1">IF(РТУС!AN105="",HYPERLINK("#РТУС!"&amp;CELL("адрес",Проверка!AN105),"заполнить"),IF(OR(РТУС!AN105="Общая площадь помещения",РТУС!AN105="Общая приведенная площадь жилого помещения",РТУС!AN105="Общая площадь жилого помещения с учетом лоджий, балконов, террас и веранд"),HYPERLINK("#Проверка!"&amp;CELL("адрес",Проверка!AN105),РТУС!AN105),HYPERLINK("#РТУС!"&amp;CELL("адрес",Проверка!AN105),"###")))</f>
        <v>заполнить</v>
      </c>
      <c r="AO105" s="13" t="str">
        <f ca="1">IF(OR(РТУС!AK105="Квартира",РТУС!A105="Нежилое помещение"),IF(РТУС!AO105="",HYPERLINK("#РТУС!"&amp;CELL("адрес",Проверка!AO105),"заполнить"),IF(ISNUMBER(РТУС!AO105)=TRUE,HYPERLINK("#Проверка!"&amp;CELL("адрес",Проверка!AO105),РТУС!AO105),HYPERLINK("#РТУС!"&amp;CELL("адрес",Проверка!AO105),"###"))),"")</f>
        <v/>
      </c>
      <c r="AP105" s="13" t="str">
        <f>IF(РТУС!AP105="","",РТУС!AP105)</f>
        <v/>
      </c>
      <c r="AQ105" s="13" t="str">
        <f ca="1">IF(РТУС!AQ105="",HYPERLINK("#РТУС!"&amp;CELL("адрес",Проверка!AQ105),"заполнить"),HYPERLINK("#Проверка!"&amp;CELL("адрес",Проверка!AQ105),РТУС!AQ105))</f>
        <v>заполнить</v>
      </c>
      <c r="AR105" s="18" t="str">
        <f ca="1">IF(РТУС!AR105="",HYPERLINK("#РТУС!"&amp;CELL("адрес",Проверка!AR105),"заполнить"),IF(ISNUMBER(РТУС!AR105)=FALSE,HYPERLINK("#РТУС!"&amp;CELL("адрес",Проверка!AR105),"###"),IF(РТУС!G105="1",IF(РТУС!AB105=РТУС!AR105+РТУС!AU105,HYPERLINK("#Проверка!"&amp;CELL("адрес",Проверка!AR105),РТУС!AR105),HYPERLINK("#РТУС!"&amp;CELL("адрес",Проверка!AR105),"сверить суммы")),IF(РТУС!AB105=(SUMIF(РТУС!$A$4:$A$1000,A105,РТУС!$AR$4:$AR$1000)+SUMIF(РТУС!$A$4:$A$1000,A105,РТУС!$AU$4:$AU$1000)),HYPERLINK("#Проверка!"&amp;CELL("адрес",Проверка!AR105),РТУС!AR105),HYPERLINK("#РТУС!"&amp;CELL("адрес",Проверка!AR105),"сверить суммы")))))</f>
        <v>заполнить</v>
      </c>
      <c r="AS105" s="13" t="str">
        <f>IF(РТУС!AS105="","",РТУС!AS105)</f>
        <v/>
      </c>
      <c r="AT105" s="18" t="str">
        <f ca="1">IF(РТУС!AT105="",HYPERLINK("#РТУС!"&amp;CELL("адрес",Проверка!AT105),"заполнить"),IF(ISNUMBER(РТУС!AT105)=FALSE,HYPERLINK("#РТУС!"&amp;CELL("адрес",Проверка!AT105),"###"),IF(РТУС!AT105=РТУС!AR105,HYPERLINK("#Проверка!"&amp;CELL("адрес",Проверка!AT105),РТУС!AT105),HYPERLINK("#РТУС!"&amp;CELL("адрес",Проверка!AT105),"сверить суммы"))))</f>
        <v>заполнить</v>
      </c>
      <c r="AU105" s="18" t="str">
        <f ca="1">IF(РТУС!AU105="",HYPERLINK("#РТУС!"&amp;CELL("адрес",Проверка!AU105),"заполнить"),IF(ISNUMBER(РТУС!AU105)=FALSE,HYPERLINK("#РТУС!"&amp;CELL("адрес",Проверка!AU105),"###"),IF(РТУС!G105="1",IF(РТУС!AB105=РТУС!AR105+РТУС!AU105,HYPERLINK("#Проверка!"&amp;CELL("адрес",Проверка!AU105),РТУС!AU105),HYPERLINK("#РТУС!"&amp;CELL("адрес",Проверка!AU105),"сверить суммы")),IF(РТУС!AB105=(SUMIF(РТУС!$A$4:$A$1000,A105,РТУС!$AR$4:$AR$1000)+SUMIF(РТУС!$A$4:$A$1000,A105,РТУС!$AU$4:$AU$1000)),HYPERLINK("#Проверка!"&amp;CELL("адрес",Проверка!AU105),РТУС!AU105),HYPERLINK("#РТУС!"&amp;CELL("адрес",Проверка!AU105),"сверить суммы")))))</f>
        <v>заполнить</v>
      </c>
      <c r="AV105" s="13" t="str">
        <f ca="1">IF(РТУС!AV105="",HYPERLINK("#РТУС!"&amp;CELL("адрес",Проверка!AV105),"заполнить"),IF(OR(РТУС!AV105="Требование о передаче жилого помещения",РТУС!AV105="Требование о передаче машино-места",РТУС!AV105="Требования о передаче нежилого помещения",РТУС!AV105="Денежные требования"),HYPERLINK("#Проверка!"&amp;CELL("адрес",Проверка!AV105),РТУС!AV105),HYPERLINK("#РТУС!"&amp;CELL("адрес",Проверка!AV105),"###")))</f>
        <v>заполнить</v>
      </c>
      <c r="AW105" s="13" t="str">
        <f ca="1">IF(РТУС!AW105="",HYPERLINK("#РТУС!"&amp;CELL("адрес",Проверка!AW105),"заполнить"),IF(OR(РТУС!AW105="Включен в полном объеме",РТУС!AW105="Включен частично"),HYPERLINK("#Проверка!"&amp;CELL("адрес",Проверка!AW105),РТУС!AW105),HYPERLINK("#РТУС!"&amp;CELL("адрес",Проверка!AW105),"###")))</f>
        <v>заполнить</v>
      </c>
      <c r="AX105" s="15" t="str">
        <f ca="1">IF(РТУС!AX105="",HYPERLINK("#РТУС!"&amp;CELL("адрес",Проверка!AX105),"заполнить"),IF(AND(LEN(РТУС!AX105)=5,РТУС!AX105&lt;TODAY()),HYPERLINK("#Проверка!"&amp;CELL("адрес",Проверка!AX105),РТУС!AX105),HYPERLINK("#РТУС!"&amp;CELL("адрес",Проверка!AX105),"###")))</f>
        <v>заполнить</v>
      </c>
      <c r="AY105" s="15" t="str">
        <f ca="1">IF(РТУС!AY105="",HYPERLINK("#РТУС!"&amp;CELL("адрес",Проверка!AY105),"заполнить"),IF(AND(LEN(РТУС!AY105)=5,РТУС!AY105&lt;TODAY()),HYPERLINK("#Проверка!"&amp;CELL("адрес",Проверка!AY105),РТУС!AY105),HYPERLINK("#РТУС!"&amp;CELL("адрес",Проверка!AY105),"###")))</f>
        <v>заполнить</v>
      </c>
    </row>
    <row r="106" spans="1:51" x14ac:dyDescent="0.25">
      <c r="A106" s="10" t="str">
        <f>РТУС!A106</f>
        <v>.</v>
      </c>
      <c r="B106" s="13" t="str">
        <f ca="1">IF(РТУС!B106="",HYPERLINK("#РТУС!"&amp;CELL("адрес",Проверка!B106),"заполнить"),IF(AND(LEN(РТУС!B106)=10,РТУС!B105=РТУС!B106),HYPERLINK("#Проверка!"&amp;CELL("адрес",Проверка!B106),РТУС!B106),HYPERLINK("#РТУС!"&amp;CELL("адрес",Проверка!B106),"###")))</f>
        <v>заполнить</v>
      </c>
      <c r="C106" s="13" t="str">
        <f ca="1">IF(РТУС!C106="",HYPERLINK("#РТУС!"&amp;CELL("адрес",Проверка!C106),"заполнить"),IF(AND(ISNUMBER(РТУС!C106)=TRUE,РТУС!C106&gt;0,РТУС!C105=РТУС!C106),HYPERLINK("#Проверка!"&amp;CELL("адрес",Проверка!C106),РТУС!C106),HYPERLINK("#РТУС!"&amp;CELL("адрес",Проверка!C106),"###")))</f>
        <v>заполнить</v>
      </c>
      <c r="D106" s="13" t="str">
        <f>IF(РТУС!D106="","",РТУС!D106)</f>
        <v/>
      </c>
      <c r="E106" s="13" t="str">
        <f ca="1">IF(РТУС!E106="",HYPERLINK("#РТУС!"&amp;CELL("адрес",Проверка!E106),"заполнить"),IF(РТУС!E105=РТУС!E106,HYPERLINK("#Проверка!"&amp;CELL("адрес",Проверка!E106),РТУС!E106),HYPERLINK("#РТУС!"&amp;CELL("адрес",Проверка!E106),"###")))</f>
        <v>заполнить</v>
      </c>
      <c r="F106" s="13" t="str">
        <f ca="1">IF(РТУС!F106="",HYPERLINK("#РТУС!"&amp;CELL("адрес",Проверка!F106),"заполнить"),HYPERLINK("#Проверка!"&amp;CELL("адрес",Проверка!F106),РТУС!F106))</f>
        <v>заполнить</v>
      </c>
      <c r="G106" s="20" t="str">
        <f ca="1">IF(РТУС!G106="",HYPERLINK("#РТУС!"&amp;CELL("адрес",Проверка!G106),"заполнить"),IF(РТУС!G106="1",HYPERLINK("#Проверка!"&amp;CELL("адрес",Проверка!G106),"1"),IF(AND(ISNUMBER(РТУС!G106)=TRUE,РТУС!G106&lt;=1,РТУС!G106&gt;0),IF(SUMIF(РТУС!$A$4:$A$1000,A106,РТУС!$G$4:$G$1000)=1,HYPERLINK("#Проверка!"&amp;CELL("адрес",Проверка!G106),РТУС!G106),HYPERLINK("#РТУС!"&amp;CELL("адрес",Проверка!G106),"сумма долей ≠ 1")),HYPERLINK("#РТУС!"&amp;CELL("адрес",Проверка!G106),"###"))))</f>
        <v>заполнить</v>
      </c>
      <c r="H106" s="13" t="str">
        <f ca="1">IF(РТУС!H106="",HYPERLINK("#РТУС!"&amp;CELL("адрес",Проверка!H106),"заполнить"),IF(OR(РТУС!H106="Юрлицо",РТУС!H106="Физлицо",РТУС!H106="ИП"),HYPERLINK("#Проверка!"&amp;CELL("адрес",Проверка!H106),РТУС!H106),HYPERLINK("#РТУС!"&amp;CELL("адрес",Проверка!H106),"###")))</f>
        <v>заполнить</v>
      </c>
      <c r="I106" s="13" t="str">
        <f ca="1">IF(OR(РТУС!H106="Юрлицо",РТУС!H106="ИП"),IF(РТУС!I106="",HYPERLINK("#РТУС!"&amp;CELL("адрес",Проверка!I106),"заполнить"),IF(OR(LEN(РТУС!I106)=10,LEN(РТУС!I106)=12),HYPERLINK("#Проверка!"&amp;CELL("адрес",Проверка!I106),РТУС!I106),HYPERLINK("#РТУС!"&amp;CELL("адрес",Проверка!I106),"###"))),"")</f>
        <v/>
      </c>
      <c r="J106" s="15" t="str">
        <f ca="1">IF(РТУС!J106="","",IF(AND(LEN(РТУС!J106)=5,РТУС!J106&lt;TODAY()),HYPERLINK("#Проверка!"&amp;CELL("адрес",Проверка!J106),РТУС!J106),HYPERLINK("#РТУС!"&amp;CELL("адрес",Проверка!J106),"###")))</f>
        <v/>
      </c>
      <c r="K106" s="13" t="str">
        <f>IF(РТУС!K106="","",РТУС!K106)</f>
        <v/>
      </c>
      <c r="L106" s="13" t="str">
        <f ca="1">IF(OR(РТУС!H106="Физлицо",РТУС!H106="ИП"),IF(РТУС!L106="",HYPERLINK("#РТУС!"&amp;CELL("адрес",Проверка!L106),"заполнить"),IF(OR(РТУС!L106="Загранпаспорт гражданина РФ",РТУС!L106="Паспорт гражданина РФ",РТУС!L106="Иностранный паспорт",РТУС!L106="Свидетельство о рождении",РТУС!L106="Вид на жительство"),HYPERLINK("#Проверка!"&amp;CELL("адрес",Проверка!L106),РТУС!L106),HYPERLINK("#РТУС!"&amp;CELL("адрес",Проверка!L106),"###"))),"")</f>
        <v/>
      </c>
      <c r="M106" s="13" t="str">
        <f ca="1">IF(AND(OR(РТУС!L106="Паспорт гражданина РФ",РТУС!L106="Свидетельство о рождении"),РТУС!M106=""),HYPERLINK("#РТУС!"&amp;CELL("адрес",Проверка!M106),"заполнить"),IF(РТУС!L106="Паспорт гражданина РФ",IF(LEN(РТУС!M106)=4,HYPERLINK("#Проверка!"&amp;CELL("адрес",Проверка!M106),РТУС!M106),HYPERLINK("#РТУС!"&amp;CELL("адрес",Проверка!M106),"###")),IF(РТУС!L106="Свидетельство о рождении",HYPERLINK("#Проверка!"&amp;CELL("адрес",Проверка!M106),РТУС!M106),"")))</f>
        <v/>
      </c>
      <c r="N106" s="13" t="str">
        <f ca="1">IF(РТУС!L106="","",IF(РТУС!N106="",HYPERLINK("#РТУС!"&amp;CELL("адрес",Проверка!N106),"заполнить"),IF(OR(РТУС!L106="Паспорт гражданина РФ",РТУС!L106="Свидетельство о рождении"),IF(LEN(РТУС!N106)=6,HYPERLINK("#Проверка!"&amp;CELL("адрес",Проверка!N106),РТУС!N106),HYPERLINK("#РТУС!"&amp;CELL("адрес",Проверка!N106),"###")),HYPERLINK("#Проверка!"&amp;CELL("адрес",Проверка!N106),РТУС!N106))))</f>
        <v/>
      </c>
      <c r="O106" s="15" t="str">
        <f ca="1">IF(РТУС!L106="","",IF(РТУС!O106="",HYPERLINK("#РТУС!"&amp;CELL("адрес",Проверка!O106),"заполнить"),IF(AND(LEN(РТУС!O106)=5,РТУС!O106&lt;TODAY()),IF(РТУС!L106="Свидетельство о рождении",IF(РТУС!O106&gt;EDATE(TODAY(),-168),HYPERLINK("#Проверка!"&amp;CELL("адрес",Проверка!O106),РТУС!O106),HYPERLINK("#РТУС!"&amp;CELL("адрес",Проверка!O106),"недействительно")),HYPERLINK("#Проверка!"&amp;CELL("адрес",Проверка!O106),РТУС!O106)),HYPERLINK("#РТУС!"&amp;CELL("адрес",Проверка!O106),"###"))))</f>
        <v/>
      </c>
      <c r="P106" s="21" t="str">
        <f ca="1">IF(РТУС!L106="Паспорт гражданина РФ",IF(РТУС!P106="",HYPERLINK("#РТУС!"&amp;CELL("адрес",Проверка!P106),"заполнить"),HYPERLINK("#Проверка!"&amp;CELL("адрес",Проверка!P106),РТУС!P106)),"")</f>
        <v/>
      </c>
      <c r="Q106" s="13" t="str">
        <f ca="1">IF(РТУС!L106="Паспорт гражданина РФ",IF(РТУС!Q106="",HYPERLINK("#РТУС!"&amp;CELL("адрес",Проверка!Q106),"заполнить"),IF(LEN(РТУС!Q106)=7,HYPERLINK("#Проверка!"&amp;CELL("адрес",Проверка!Q106),РТУС!Q106),HYPERLINK("#РТУС!"&amp;CELL("адрес",Проверка!Q106),"###"))),"")</f>
        <v/>
      </c>
      <c r="R106" s="13" t="str">
        <f ca="1">IF(РТУС!R106="",HYPERLINK("#РТУС!"&amp;CELL("адрес",Проверка!R106),"заполнить"),HYPERLINK("#Проверка!"&amp;CELL("адрес",Проверка!R106),РТУС!R106))</f>
        <v>заполнить</v>
      </c>
      <c r="S106" s="13" t="str">
        <f>IF(РТУС!S106="","",РТУС!S106)</f>
        <v/>
      </c>
      <c r="T106" s="13" t="str">
        <f>IF(РТУС!T106="","",РТУС!T106)</f>
        <v/>
      </c>
      <c r="U106" s="13" t="str">
        <f>IF(РТУС!U106="","",РТУС!U106)</f>
        <v/>
      </c>
      <c r="V106" s="13" t="str">
        <f ca="1">IF(РТУС!V106="",HYPERLINK("#РТУС!"&amp;CELL("адрес",Проверка!V106),"заполнить"),IF(OR(РТУС!V106="Договор участия в долевом строительстве",РТУС!V106="Предварительный договор участия в долевом строительстве",РТУС!V106="Определение Арбитражного суда",РТУС!V106="Решение суда общей юрисдикции",РТУС!V106="Иные договоры"),HYPERLINK("#Проверка!"&amp;CELL("адрес",Проверка!V106),РТУС!V106),HYPERLINK("#РТУС!"&amp;CELL("адрес",Проверка!V106),"###")))</f>
        <v>заполнить</v>
      </c>
      <c r="W106" s="13" t="str">
        <f ca="1">IF(РТУС!W106="",HYPERLINK("#РТУС!"&amp;CELL("адрес",Проверка!W106),"заполнить"),HYPERLINK("#Проверка!"&amp;CELL("адрес",Проверка!W106),РТУС!W106))</f>
        <v>заполнить</v>
      </c>
      <c r="X106" s="15" t="str">
        <f ca="1">IF(РТУС!X106="",HYPERLINK("#РТУС!"&amp;CELL("адрес",Проверка!X106),"заполнить"),IF(AND(LEN(РТУС!X106)=5,РТУС!X106&lt;TODAY()),HYPERLINK("#Проверка!"&amp;CELL("адрес",Проверка!X106),РТУС!X106),HYPERLINK("#РТУС!"&amp;CELL("адрес",Проверка!X106),"###")))</f>
        <v>заполнить</v>
      </c>
      <c r="Y106" s="13" t="str">
        <f>IF(РТУС!Y106="","",РТУС!Y106)</f>
        <v/>
      </c>
      <c r="Z106" s="15" t="str">
        <f ca="1">IF(РТУС!Z106="","",IF(AND(LEN(РТУС!Z106)=5,РТУС!Z106&lt;TODAY()),HYPERLINK("#Проверка!"&amp;CELL("адрес",Проверка!Z106),РТУС!Z106),HYPERLINK("#РТУС!"&amp;CELL("адрес",Проверка!Z106),"###")))</f>
        <v/>
      </c>
      <c r="AA106" s="18" t="str">
        <f ca="1">IF(РТУС!AA106="",HYPERLINK("#РТУС!"&amp;CELL("адрес",Проверка!AA106),"заполнить"),IF(ISNUMBER(РТУС!AA106)=TRUE,HYPERLINK("#Проверка!"&amp;CELL("адрес",Проверка!AA106),РТУС!AA106),HYPERLINK("#РТУС!"&amp;CELL("адрес",Проверка!AA106),"###")))</f>
        <v>заполнить</v>
      </c>
      <c r="AB106" s="18" t="str">
        <f ca="1">IF(РТУС!AB106="",HYPERLINK("#РТУС!"&amp;CELL("адрес",Проверка!AB106),"заполнить"),IF(ISNUMBER(РТУС!AB106)=TRUE,HYPERLINK("#Проверка!"&amp;CELL("адрес",Проверка!AB106),РТУС!AB106),HYPERLINK("#РТУС!"&amp;CELL("адрес",Проверка!AB106),"###")))</f>
        <v>заполнить</v>
      </c>
      <c r="AC106" s="18" t="str">
        <f ca="1">IF(РТУС!AC106="","",IF(ISNUMBER(РТУС!AC106)=TRUE,HYPERLINK("#Проверка!"&amp;CELL("адрес",Проверка!AC106),РТУС!AC106),HYPERLINK("#РТУС!"&amp;CELL("адрес",Проверка!AC106),"###")))</f>
        <v/>
      </c>
      <c r="AD106" s="18" t="str">
        <f ca="1">IF(РТУС!AD106="","",IF(ISNUMBER(РТУС!AD106)=TRUE,HYPERLINK("#Проверка!"&amp;CELL("адрес",Проверка!AD106),РТУС!AD106),HYPERLINK("#РТУС!"&amp;CELL("адрес",Проверка!AD106),"###")))</f>
        <v/>
      </c>
      <c r="AE106" s="13" t="str">
        <f>IF(РТУС!AE106="","",РТУС!AE106)</f>
        <v/>
      </c>
      <c r="AF106" s="15" t="str">
        <f ca="1">IF(РТУС!AE106="","",IF(РТУС!AF106="",HYPERLINK("#РТУС!"&amp;CELL("адрес",Проверка!AF106),"заполнить"),IF(AND(LEN(РТУС!AF106)=5,РТУС!AF106&lt;TODAY()),HYPERLINK("#Проверка!"&amp;CELL("адрес",Проверка!AF106),РТУС!AF106),HYPERLINK("#РТУС!"&amp;CELL("адрес",Проверка!AF106),"###"))))</f>
        <v/>
      </c>
      <c r="AG106" s="13"/>
      <c r="AH106" s="15" t="str">
        <f ca="1">IF(РТУС!AE106="","",IF(РТУС!AH106="",HYPERLINK("#РТУС!"&amp;CELL("адрес",Проверка!AH106),"заполнить"),IF(AND(LEN(РТУС!AH106)=5,РТУС!AH106&lt;TODAY()),HYPERLINK("#Проверка!"&amp;CELL("адрес",Проверка!AH106),РТУС!AH106),HYPERLINK("#РТУС!"&amp;CELL("адрес",Проверка!AH106),"###"))))</f>
        <v/>
      </c>
      <c r="AI106" s="15" t="str">
        <f ca="1">IF(РТУС!AE106="","",IF(РТУС!AI106="",HYPERLINK("#РТУС!"&amp;CELL("адрес",Проверка!AI106),"заполнить"),HYPERLINK("#Проверка!"&amp;CELL("адрес",Проверка!AI106),РТУС!AI106)))</f>
        <v/>
      </c>
      <c r="AJ106" s="13" t="str">
        <f ca="1">IF(РТУС!AE106="","",IF(РТУС!AJ106="",HYPERLINK("#РТУС!"&amp;CELL("адрес",Проверка!AJ106),"заполнить"),IF(OR(РТУС!AJ106="Юрлицо",РТУС!AJ106="Физлицо",РТУС!AJ106="ИП"),HYPERLINK("#Проверка!"&amp;CELL("адрес",Проверка!AJ106),РТУС!AJ106),HYPERLINK("#РТУС!"&amp;CELL("адрес",Проверка!AJ106),"###"))))</f>
        <v/>
      </c>
      <c r="AK106" s="13" t="str">
        <f ca="1">IF(РТУС!AK106="",HYPERLINK("#РТУС!"&amp;CELL("адрес",Проверка!AK106),"заполнить"),IF(OR(РТУС!AK106="Квартира",РТУС!AK106="Кладовая",РТУС!AK106="Машино-место",РТУС!AK106="Нежилое помещение"),HYPERLINK("#Проверка!"&amp;CELL("адрес",Проверка!AK106),РТУС!AK106),HYPERLINK("#РТУС!"&amp;CELL("адрес",Проверка!AK106),"###")))</f>
        <v>заполнить</v>
      </c>
      <c r="AL106" s="13" t="str">
        <f ca="1">IF(РТУС!AL106="",HYPERLINK("#РТУС!"&amp;CELL("адрес",Проверка!AL106),"заполнить"),HYPERLINK("#Проверка!"&amp;CELL("адрес",Проверка!AL106),РТУС!AL106))</f>
        <v>заполнить</v>
      </c>
      <c r="AM106" s="18" t="str">
        <f ca="1">IF(РТУС!AM106="",HYPERLINK("#РТУС!"&amp;CELL("адрес",Проверка!AM106),"заполнить"),IF(ISNUMBER(РТУС!AM106)=TRUE,IF(РТУС!AK106="Нежилое помещение",IF(РТУС!AM106&gt;7,HYPERLINK("#РТУС!"&amp;CELL("адрес",Проверка!AM106),"не больше 7 кв.м."),РТУС!AM106),HYPERLINK("#Проверка!"&amp;CELL("адрес",Проверка!AM106),РТУС!AM106)),HYPERLINK("#РТУС!"&amp;CELL("адрес",Проверка!AM106),"###")))</f>
        <v>заполнить</v>
      </c>
      <c r="AN106" s="13" t="str">
        <f ca="1">IF(РТУС!AN106="",HYPERLINK("#РТУС!"&amp;CELL("адрес",Проверка!AN106),"заполнить"),IF(OR(РТУС!AN106="Общая площадь помещения",РТУС!AN106="Общая приведенная площадь жилого помещения",РТУС!AN106="Общая площадь жилого помещения с учетом лоджий, балконов, террас и веранд"),HYPERLINK("#Проверка!"&amp;CELL("адрес",Проверка!AN106),РТУС!AN106),HYPERLINK("#РТУС!"&amp;CELL("адрес",Проверка!AN106),"###")))</f>
        <v>заполнить</v>
      </c>
      <c r="AO106" s="13" t="str">
        <f ca="1">IF(OR(РТУС!AK106="Квартира",РТУС!A106="Нежилое помещение"),IF(РТУС!AO106="",HYPERLINK("#РТУС!"&amp;CELL("адрес",Проверка!AO106),"заполнить"),IF(ISNUMBER(РТУС!AO106)=TRUE,HYPERLINK("#Проверка!"&amp;CELL("адрес",Проверка!AO106),РТУС!AO106),HYPERLINK("#РТУС!"&amp;CELL("адрес",Проверка!AO106),"###"))),"")</f>
        <v/>
      </c>
      <c r="AP106" s="13" t="str">
        <f>IF(РТУС!AP106="","",РТУС!AP106)</f>
        <v/>
      </c>
      <c r="AQ106" s="13" t="str">
        <f ca="1">IF(РТУС!AQ106="",HYPERLINK("#РТУС!"&amp;CELL("адрес",Проверка!AQ106),"заполнить"),HYPERLINK("#Проверка!"&amp;CELL("адрес",Проверка!AQ106),РТУС!AQ106))</f>
        <v>заполнить</v>
      </c>
      <c r="AR106" s="18" t="str">
        <f ca="1">IF(РТУС!AR106="",HYPERLINK("#РТУС!"&amp;CELL("адрес",Проверка!AR106),"заполнить"),IF(ISNUMBER(РТУС!AR106)=FALSE,HYPERLINK("#РТУС!"&amp;CELL("адрес",Проверка!AR106),"###"),IF(РТУС!G106="1",IF(РТУС!AB106=РТУС!AR106+РТУС!AU106,HYPERLINK("#Проверка!"&amp;CELL("адрес",Проверка!AR106),РТУС!AR106),HYPERLINK("#РТУС!"&amp;CELL("адрес",Проверка!AR106),"сверить суммы")),IF(РТУС!AB106=(SUMIF(РТУС!$A$4:$A$1000,A106,РТУС!$AR$4:$AR$1000)+SUMIF(РТУС!$A$4:$A$1000,A106,РТУС!$AU$4:$AU$1000)),HYPERLINK("#Проверка!"&amp;CELL("адрес",Проверка!AR106),РТУС!AR106),HYPERLINK("#РТУС!"&amp;CELL("адрес",Проверка!AR106),"сверить суммы")))))</f>
        <v>заполнить</v>
      </c>
      <c r="AS106" s="13" t="str">
        <f>IF(РТУС!AS106="","",РТУС!AS106)</f>
        <v/>
      </c>
      <c r="AT106" s="18" t="str">
        <f ca="1">IF(РТУС!AT106="",HYPERLINK("#РТУС!"&amp;CELL("адрес",Проверка!AT106),"заполнить"),IF(ISNUMBER(РТУС!AT106)=FALSE,HYPERLINK("#РТУС!"&amp;CELL("адрес",Проверка!AT106),"###"),IF(РТУС!AT106=РТУС!AR106,HYPERLINK("#Проверка!"&amp;CELL("адрес",Проверка!AT106),РТУС!AT106),HYPERLINK("#РТУС!"&amp;CELL("адрес",Проверка!AT106),"сверить суммы"))))</f>
        <v>заполнить</v>
      </c>
      <c r="AU106" s="18" t="str">
        <f ca="1">IF(РТУС!AU106="",HYPERLINK("#РТУС!"&amp;CELL("адрес",Проверка!AU106),"заполнить"),IF(ISNUMBER(РТУС!AU106)=FALSE,HYPERLINK("#РТУС!"&amp;CELL("адрес",Проверка!AU106),"###"),IF(РТУС!G106="1",IF(РТУС!AB106=РТУС!AR106+РТУС!AU106,HYPERLINK("#Проверка!"&amp;CELL("адрес",Проверка!AU106),РТУС!AU106),HYPERLINK("#РТУС!"&amp;CELL("адрес",Проверка!AU106),"сверить суммы")),IF(РТУС!AB106=(SUMIF(РТУС!$A$4:$A$1000,A106,РТУС!$AR$4:$AR$1000)+SUMIF(РТУС!$A$4:$A$1000,A106,РТУС!$AU$4:$AU$1000)),HYPERLINK("#Проверка!"&amp;CELL("адрес",Проверка!AU106),РТУС!AU106),HYPERLINK("#РТУС!"&amp;CELL("адрес",Проверка!AU106),"сверить суммы")))))</f>
        <v>заполнить</v>
      </c>
      <c r="AV106" s="13" t="str">
        <f ca="1">IF(РТУС!AV106="",HYPERLINK("#РТУС!"&amp;CELL("адрес",Проверка!AV106),"заполнить"),IF(OR(РТУС!AV106="Требование о передаче жилого помещения",РТУС!AV106="Требование о передаче машино-места",РТУС!AV106="Требования о передаче нежилого помещения",РТУС!AV106="Денежные требования"),HYPERLINK("#Проверка!"&amp;CELL("адрес",Проверка!AV106),РТУС!AV106),HYPERLINK("#РТУС!"&amp;CELL("адрес",Проверка!AV106),"###")))</f>
        <v>заполнить</v>
      </c>
      <c r="AW106" s="13" t="str">
        <f ca="1">IF(РТУС!AW106="",HYPERLINK("#РТУС!"&amp;CELL("адрес",Проверка!AW106),"заполнить"),IF(OR(РТУС!AW106="Включен в полном объеме",РТУС!AW106="Включен частично"),HYPERLINK("#Проверка!"&amp;CELL("адрес",Проверка!AW106),РТУС!AW106),HYPERLINK("#РТУС!"&amp;CELL("адрес",Проверка!AW106),"###")))</f>
        <v>заполнить</v>
      </c>
      <c r="AX106" s="15" t="str">
        <f ca="1">IF(РТУС!AX106="",HYPERLINK("#РТУС!"&amp;CELL("адрес",Проверка!AX106),"заполнить"),IF(AND(LEN(РТУС!AX106)=5,РТУС!AX106&lt;TODAY()),HYPERLINK("#Проверка!"&amp;CELL("адрес",Проверка!AX106),РТУС!AX106),HYPERLINK("#РТУС!"&amp;CELL("адрес",Проверка!AX106),"###")))</f>
        <v>заполнить</v>
      </c>
      <c r="AY106" s="15" t="str">
        <f ca="1">IF(РТУС!AY106="",HYPERLINK("#РТУС!"&amp;CELL("адрес",Проверка!AY106),"заполнить"),IF(AND(LEN(РТУС!AY106)=5,РТУС!AY106&lt;TODAY()),HYPERLINK("#Проверка!"&amp;CELL("адрес",Проверка!AY106),РТУС!AY106),HYPERLINK("#РТУС!"&amp;CELL("адрес",Проверка!AY106),"###")))</f>
        <v>заполнить</v>
      </c>
    </row>
    <row r="107" spans="1:51" x14ac:dyDescent="0.25">
      <c r="A107" s="10" t="str">
        <f>РТУС!A107</f>
        <v>.</v>
      </c>
      <c r="B107" s="13" t="str">
        <f ca="1">IF(РТУС!B107="",HYPERLINK("#РТУС!"&amp;CELL("адрес",Проверка!B107),"заполнить"),IF(AND(LEN(РТУС!B107)=10,РТУС!B106=РТУС!B107),HYPERLINK("#Проверка!"&amp;CELL("адрес",Проверка!B107),РТУС!B107),HYPERLINK("#РТУС!"&amp;CELL("адрес",Проверка!B107),"###")))</f>
        <v>заполнить</v>
      </c>
      <c r="C107" s="13" t="str">
        <f ca="1">IF(РТУС!C107="",HYPERLINK("#РТУС!"&amp;CELL("адрес",Проверка!C107),"заполнить"),IF(AND(ISNUMBER(РТУС!C107)=TRUE,РТУС!C107&gt;0,РТУС!C106=РТУС!C107),HYPERLINK("#Проверка!"&amp;CELL("адрес",Проверка!C107),РТУС!C107),HYPERLINK("#РТУС!"&amp;CELL("адрес",Проверка!C107),"###")))</f>
        <v>заполнить</v>
      </c>
      <c r="D107" s="13" t="str">
        <f>IF(РТУС!D107="","",РТУС!D107)</f>
        <v/>
      </c>
      <c r="E107" s="13" t="str">
        <f ca="1">IF(РТУС!E107="",HYPERLINK("#РТУС!"&amp;CELL("адрес",Проверка!E107),"заполнить"),IF(РТУС!E106=РТУС!E107,HYPERLINK("#Проверка!"&amp;CELL("адрес",Проверка!E107),РТУС!E107),HYPERLINK("#РТУС!"&amp;CELL("адрес",Проверка!E107),"###")))</f>
        <v>заполнить</v>
      </c>
      <c r="F107" s="13" t="str">
        <f ca="1">IF(РТУС!F107="",HYPERLINK("#РТУС!"&amp;CELL("адрес",Проверка!F107),"заполнить"),HYPERLINK("#Проверка!"&amp;CELL("адрес",Проверка!F107),РТУС!F107))</f>
        <v>заполнить</v>
      </c>
      <c r="G107" s="20" t="str">
        <f ca="1">IF(РТУС!G107="",HYPERLINK("#РТУС!"&amp;CELL("адрес",Проверка!G107),"заполнить"),IF(РТУС!G107="1",HYPERLINK("#Проверка!"&amp;CELL("адрес",Проверка!G107),"1"),IF(AND(ISNUMBER(РТУС!G107)=TRUE,РТУС!G107&lt;=1,РТУС!G107&gt;0),IF(SUMIF(РТУС!$A$4:$A$1000,A107,РТУС!$G$4:$G$1000)=1,HYPERLINK("#Проверка!"&amp;CELL("адрес",Проверка!G107),РТУС!G107),HYPERLINK("#РТУС!"&amp;CELL("адрес",Проверка!G107),"сумма долей ≠ 1")),HYPERLINK("#РТУС!"&amp;CELL("адрес",Проверка!G107),"###"))))</f>
        <v>заполнить</v>
      </c>
      <c r="H107" s="13" t="str">
        <f ca="1">IF(РТУС!H107="",HYPERLINK("#РТУС!"&amp;CELL("адрес",Проверка!H107),"заполнить"),IF(OR(РТУС!H107="Юрлицо",РТУС!H107="Физлицо",РТУС!H107="ИП"),HYPERLINK("#Проверка!"&amp;CELL("адрес",Проверка!H107),РТУС!H107),HYPERLINK("#РТУС!"&amp;CELL("адрес",Проверка!H107),"###")))</f>
        <v>заполнить</v>
      </c>
      <c r="I107" s="13" t="str">
        <f ca="1">IF(OR(РТУС!H107="Юрлицо",РТУС!H107="ИП"),IF(РТУС!I107="",HYPERLINK("#РТУС!"&amp;CELL("адрес",Проверка!I107),"заполнить"),IF(OR(LEN(РТУС!I107)=10,LEN(РТУС!I107)=12),HYPERLINK("#Проверка!"&amp;CELL("адрес",Проверка!I107),РТУС!I107),HYPERLINK("#РТУС!"&amp;CELL("адрес",Проверка!I107),"###"))),"")</f>
        <v/>
      </c>
      <c r="J107" s="15" t="str">
        <f ca="1">IF(РТУС!J107="","",IF(AND(LEN(РТУС!J107)=5,РТУС!J107&lt;TODAY()),HYPERLINK("#Проверка!"&amp;CELL("адрес",Проверка!J107),РТУС!J107),HYPERLINK("#РТУС!"&amp;CELL("адрес",Проверка!J107),"###")))</f>
        <v/>
      </c>
      <c r="K107" s="13" t="str">
        <f>IF(РТУС!K107="","",РТУС!K107)</f>
        <v/>
      </c>
      <c r="L107" s="13" t="str">
        <f ca="1">IF(OR(РТУС!H107="Физлицо",РТУС!H107="ИП"),IF(РТУС!L107="",HYPERLINK("#РТУС!"&amp;CELL("адрес",Проверка!L107),"заполнить"),IF(OR(РТУС!L107="Загранпаспорт гражданина РФ",РТУС!L107="Паспорт гражданина РФ",РТУС!L107="Иностранный паспорт",РТУС!L107="Свидетельство о рождении",РТУС!L107="Вид на жительство"),HYPERLINK("#Проверка!"&amp;CELL("адрес",Проверка!L107),РТУС!L107),HYPERLINK("#РТУС!"&amp;CELL("адрес",Проверка!L107),"###"))),"")</f>
        <v/>
      </c>
      <c r="M107" s="13" t="str">
        <f ca="1">IF(AND(OR(РТУС!L107="Паспорт гражданина РФ",РТУС!L107="Свидетельство о рождении"),РТУС!M107=""),HYPERLINK("#РТУС!"&amp;CELL("адрес",Проверка!M107),"заполнить"),IF(РТУС!L107="Паспорт гражданина РФ",IF(LEN(РТУС!M107)=4,HYPERLINK("#Проверка!"&amp;CELL("адрес",Проверка!M107),РТУС!M107),HYPERLINK("#РТУС!"&amp;CELL("адрес",Проверка!M107),"###")),IF(РТУС!L107="Свидетельство о рождении",HYPERLINK("#Проверка!"&amp;CELL("адрес",Проверка!M107),РТУС!M107),"")))</f>
        <v/>
      </c>
      <c r="N107" s="13" t="str">
        <f ca="1">IF(РТУС!L107="","",IF(РТУС!N107="",HYPERLINK("#РТУС!"&amp;CELL("адрес",Проверка!N107),"заполнить"),IF(OR(РТУС!L107="Паспорт гражданина РФ",РТУС!L107="Свидетельство о рождении"),IF(LEN(РТУС!N107)=6,HYPERLINK("#Проверка!"&amp;CELL("адрес",Проверка!N107),РТУС!N107),HYPERLINK("#РТУС!"&amp;CELL("адрес",Проверка!N107),"###")),HYPERLINK("#Проверка!"&amp;CELL("адрес",Проверка!N107),РТУС!N107))))</f>
        <v/>
      </c>
      <c r="O107" s="15" t="str">
        <f ca="1">IF(РТУС!L107="","",IF(РТУС!O107="",HYPERLINK("#РТУС!"&amp;CELL("адрес",Проверка!O107),"заполнить"),IF(AND(LEN(РТУС!O107)=5,РТУС!O107&lt;TODAY()),IF(РТУС!L107="Свидетельство о рождении",IF(РТУС!O107&gt;EDATE(TODAY(),-168),HYPERLINK("#Проверка!"&amp;CELL("адрес",Проверка!O107),РТУС!O107),HYPERLINK("#РТУС!"&amp;CELL("адрес",Проверка!O107),"недействительно")),HYPERLINK("#Проверка!"&amp;CELL("адрес",Проверка!O107),РТУС!O107)),HYPERLINK("#РТУС!"&amp;CELL("адрес",Проверка!O107),"###"))))</f>
        <v/>
      </c>
      <c r="P107" s="21" t="str">
        <f ca="1">IF(РТУС!L107="Паспорт гражданина РФ",IF(РТУС!P107="",HYPERLINK("#РТУС!"&amp;CELL("адрес",Проверка!P107),"заполнить"),HYPERLINK("#Проверка!"&amp;CELL("адрес",Проверка!P107),РТУС!P107)),"")</f>
        <v/>
      </c>
      <c r="Q107" s="13" t="str">
        <f ca="1">IF(РТУС!L107="Паспорт гражданина РФ",IF(РТУС!Q107="",HYPERLINK("#РТУС!"&amp;CELL("адрес",Проверка!Q107),"заполнить"),IF(LEN(РТУС!Q107)=7,HYPERLINK("#Проверка!"&amp;CELL("адрес",Проверка!Q107),РТУС!Q107),HYPERLINK("#РТУС!"&amp;CELL("адрес",Проверка!Q107),"###"))),"")</f>
        <v/>
      </c>
      <c r="R107" s="13" t="str">
        <f ca="1">IF(РТУС!R107="",HYPERLINK("#РТУС!"&amp;CELL("адрес",Проверка!R107),"заполнить"),HYPERLINK("#Проверка!"&amp;CELL("адрес",Проверка!R107),РТУС!R107))</f>
        <v>заполнить</v>
      </c>
      <c r="S107" s="13" t="str">
        <f>IF(РТУС!S107="","",РТУС!S107)</f>
        <v/>
      </c>
      <c r="T107" s="13" t="str">
        <f>IF(РТУС!T107="","",РТУС!T107)</f>
        <v/>
      </c>
      <c r="U107" s="13" t="str">
        <f>IF(РТУС!U107="","",РТУС!U107)</f>
        <v/>
      </c>
      <c r="V107" s="13" t="str">
        <f ca="1">IF(РТУС!V107="",HYPERLINK("#РТУС!"&amp;CELL("адрес",Проверка!V107),"заполнить"),IF(OR(РТУС!V107="Договор участия в долевом строительстве",РТУС!V107="Предварительный договор участия в долевом строительстве",РТУС!V107="Определение Арбитражного суда",РТУС!V107="Решение суда общей юрисдикции",РТУС!V107="Иные договоры"),HYPERLINK("#Проверка!"&amp;CELL("адрес",Проверка!V107),РТУС!V107),HYPERLINK("#РТУС!"&amp;CELL("адрес",Проверка!V107),"###")))</f>
        <v>заполнить</v>
      </c>
      <c r="W107" s="13" t="str">
        <f ca="1">IF(РТУС!W107="",HYPERLINK("#РТУС!"&amp;CELL("адрес",Проверка!W107),"заполнить"),HYPERLINK("#Проверка!"&amp;CELL("адрес",Проверка!W107),РТУС!W107))</f>
        <v>заполнить</v>
      </c>
      <c r="X107" s="15" t="str">
        <f ca="1">IF(РТУС!X107="",HYPERLINK("#РТУС!"&amp;CELL("адрес",Проверка!X107),"заполнить"),IF(AND(LEN(РТУС!X107)=5,РТУС!X107&lt;TODAY()),HYPERLINK("#Проверка!"&amp;CELL("адрес",Проверка!X107),РТУС!X107),HYPERLINK("#РТУС!"&amp;CELL("адрес",Проверка!X107),"###")))</f>
        <v>заполнить</v>
      </c>
      <c r="Y107" s="13" t="str">
        <f>IF(РТУС!Y107="","",РТУС!Y107)</f>
        <v/>
      </c>
      <c r="Z107" s="15" t="str">
        <f ca="1">IF(РТУС!Z107="","",IF(AND(LEN(РТУС!Z107)=5,РТУС!Z107&lt;TODAY()),HYPERLINK("#Проверка!"&amp;CELL("адрес",Проверка!Z107),РТУС!Z107),HYPERLINK("#РТУС!"&amp;CELL("адрес",Проверка!Z107),"###")))</f>
        <v/>
      </c>
      <c r="AA107" s="18" t="str">
        <f ca="1">IF(РТУС!AA107="",HYPERLINK("#РТУС!"&amp;CELL("адрес",Проверка!AA107),"заполнить"),IF(ISNUMBER(РТУС!AA107)=TRUE,HYPERLINK("#Проверка!"&amp;CELL("адрес",Проверка!AA107),РТУС!AA107),HYPERLINK("#РТУС!"&amp;CELL("адрес",Проверка!AA107),"###")))</f>
        <v>заполнить</v>
      </c>
      <c r="AB107" s="18" t="str">
        <f ca="1">IF(РТУС!AB107="",HYPERLINK("#РТУС!"&amp;CELL("адрес",Проверка!AB107),"заполнить"),IF(ISNUMBER(РТУС!AB107)=TRUE,HYPERLINK("#Проверка!"&amp;CELL("адрес",Проверка!AB107),РТУС!AB107),HYPERLINK("#РТУС!"&amp;CELL("адрес",Проверка!AB107),"###")))</f>
        <v>заполнить</v>
      </c>
      <c r="AC107" s="18" t="str">
        <f ca="1">IF(РТУС!AC107="","",IF(ISNUMBER(РТУС!AC107)=TRUE,HYPERLINK("#Проверка!"&amp;CELL("адрес",Проверка!AC107),РТУС!AC107),HYPERLINK("#РТУС!"&amp;CELL("адрес",Проверка!AC107),"###")))</f>
        <v/>
      </c>
      <c r="AD107" s="18" t="str">
        <f ca="1">IF(РТУС!AD107="","",IF(ISNUMBER(РТУС!AD107)=TRUE,HYPERLINK("#Проверка!"&amp;CELL("адрес",Проверка!AD107),РТУС!AD107),HYPERLINK("#РТУС!"&amp;CELL("адрес",Проверка!AD107),"###")))</f>
        <v/>
      </c>
      <c r="AE107" s="13" t="str">
        <f>IF(РТУС!AE107="","",РТУС!AE107)</f>
        <v/>
      </c>
      <c r="AF107" s="15" t="str">
        <f ca="1">IF(РТУС!AE107="","",IF(РТУС!AF107="",HYPERLINK("#РТУС!"&amp;CELL("адрес",Проверка!AF107),"заполнить"),IF(AND(LEN(РТУС!AF107)=5,РТУС!AF107&lt;TODAY()),HYPERLINK("#Проверка!"&amp;CELL("адрес",Проверка!AF107),РТУС!AF107),HYPERLINK("#РТУС!"&amp;CELL("адрес",Проверка!AF107),"###"))))</f>
        <v/>
      </c>
      <c r="AG107" s="13"/>
      <c r="AH107" s="15" t="str">
        <f ca="1">IF(РТУС!AE107="","",IF(РТУС!AH107="",HYPERLINK("#РТУС!"&amp;CELL("адрес",Проверка!AH107),"заполнить"),IF(AND(LEN(РТУС!AH107)=5,РТУС!AH107&lt;TODAY()),HYPERLINK("#Проверка!"&amp;CELL("адрес",Проверка!AH107),РТУС!AH107),HYPERLINK("#РТУС!"&amp;CELL("адрес",Проверка!AH107),"###"))))</f>
        <v/>
      </c>
      <c r="AI107" s="15" t="str">
        <f ca="1">IF(РТУС!AE107="","",IF(РТУС!AI107="",HYPERLINK("#РТУС!"&amp;CELL("адрес",Проверка!AI107),"заполнить"),HYPERLINK("#Проверка!"&amp;CELL("адрес",Проверка!AI107),РТУС!AI107)))</f>
        <v/>
      </c>
      <c r="AJ107" s="13" t="str">
        <f ca="1">IF(РТУС!AE107="","",IF(РТУС!AJ107="",HYPERLINK("#РТУС!"&amp;CELL("адрес",Проверка!AJ107),"заполнить"),IF(OR(РТУС!AJ107="Юрлицо",РТУС!AJ107="Физлицо",РТУС!AJ107="ИП"),HYPERLINK("#Проверка!"&amp;CELL("адрес",Проверка!AJ107),РТУС!AJ107),HYPERLINK("#РТУС!"&amp;CELL("адрес",Проверка!AJ107),"###"))))</f>
        <v/>
      </c>
      <c r="AK107" s="13" t="str">
        <f ca="1">IF(РТУС!AK107="",HYPERLINK("#РТУС!"&amp;CELL("адрес",Проверка!AK107),"заполнить"),IF(OR(РТУС!AK107="Квартира",РТУС!AK107="Кладовая",РТУС!AK107="Машино-место",РТУС!AK107="Нежилое помещение"),HYPERLINK("#Проверка!"&amp;CELL("адрес",Проверка!AK107),РТУС!AK107),HYPERLINK("#РТУС!"&amp;CELL("адрес",Проверка!AK107),"###")))</f>
        <v>заполнить</v>
      </c>
      <c r="AL107" s="13" t="str">
        <f ca="1">IF(РТУС!AL107="",HYPERLINK("#РТУС!"&amp;CELL("адрес",Проверка!AL107),"заполнить"),HYPERLINK("#Проверка!"&amp;CELL("адрес",Проверка!AL107),РТУС!AL107))</f>
        <v>заполнить</v>
      </c>
      <c r="AM107" s="18" t="str">
        <f ca="1">IF(РТУС!AM107="",HYPERLINK("#РТУС!"&amp;CELL("адрес",Проверка!AM107),"заполнить"),IF(ISNUMBER(РТУС!AM107)=TRUE,IF(РТУС!AK107="Нежилое помещение",IF(РТУС!AM107&gt;7,HYPERLINK("#РТУС!"&amp;CELL("адрес",Проверка!AM107),"не больше 7 кв.м."),РТУС!AM107),HYPERLINK("#Проверка!"&amp;CELL("адрес",Проверка!AM107),РТУС!AM107)),HYPERLINK("#РТУС!"&amp;CELL("адрес",Проверка!AM107),"###")))</f>
        <v>заполнить</v>
      </c>
      <c r="AN107" s="13" t="str">
        <f ca="1">IF(РТУС!AN107="",HYPERLINK("#РТУС!"&amp;CELL("адрес",Проверка!AN107),"заполнить"),IF(OR(РТУС!AN107="Общая площадь помещения",РТУС!AN107="Общая приведенная площадь жилого помещения",РТУС!AN107="Общая площадь жилого помещения с учетом лоджий, балконов, террас и веранд"),HYPERLINK("#Проверка!"&amp;CELL("адрес",Проверка!AN107),РТУС!AN107),HYPERLINK("#РТУС!"&amp;CELL("адрес",Проверка!AN107),"###")))</f>
        <v>заполнить</v>
      </c>
      <c r="AO107" s="13" t="str">
        <f ca="1">IF(OR(РТУС!AK107="Квартира",РТУС!A107="Нежилое помещение"),IF(РТУС!AO107="",HYPERLINK("#РТУС!"&amp;CELL("адрес",Проверка!AO107),"заполнить"),IF(ISNUMBER(РТУС!AO107)=TRUE,HYPERLINK("#Проверка!"&amp;CELL("адрес",Проверка!AO107),РТУС!AO107),HYPERLINK("#РТУС!"&amp;CELL("адрес",Проверка!AO107),"###"))),"")</f>
        <v/>
      </c>
      <c r="AP107" s="13" t="str">
        <f>IF(РТУС!AP107="","",РТУС!AP107)</f>
        <v/>
      </c>
      <c r="AQ107" s="13" t="str">
        <f ca="1">IF(РТУС!AQ107="",HYPERLINK("#РТУС!"&amp;CELL("адрес",Проверка!AQ107),"заполнить"),HYPERLINK("#Проверка!"&amp;CELL("адрес",Проверка!AQ107),РТУС!AQ107))</f>
        <v>заполнить</v>
      </c>
      <c r="AR107" s="18" t="str">
        <f ca="1">IF(РТУС!AR107="",HYPERLINK("#РТУС!"&amp;CELL("адрес",Проверка!AR107),"заполнить"),IF(ISNUMBER(РТУС!AR107)=FALSE,HYPERLINK("#РТУС!"&amp;CELL("адрес",Проверка!AR107),"###"),IF(РТУС!G107="1",IF(РТУС!AB107=РТУС!AR107+РТУС!AU107,HYPERLINK("#Проверка!"&amp;CELL("адрес",Проверка!AR107),РТУС!AR107),HYPERLINK("#РТУС!"&amp;CELL("адрес",Проверка!AR107),"сверить суммы")),IF(РТУС!AB107=(SUMIF(РТУС!$A$4:$A$1000,A107,РТУС!$AR$4:$AR$1000)+SUMIF(РТУС!$A$4:$A$1000,A107,РТУС!$AU$4:$AU$1000)),HYPERLINK("#Проверка!"&amp;CELL("адрес",Проверка!AR107),РТУС!AR107),HYPERLINK("#РТУС!"&amp;CELL("адрес",Проверка!AR107),"сверить суммы")))))</f>
        <v>заполнить</v>
      </c>
      <c r="AS107" s="13" t="str">
        <f>IF(РТУС!AS107="","",РТУС!AS107)</f>
        <v/>
      </c>
      <c r="AT107" s="18" t="str">
        <f ca="1">IF(РТУС!AT107="",HYPERLINK("#РТУС!"&amp;CELL("адрес",Проверка!AT107),"заполнить"),IF(ISNUMBER(РТУС!AT107)=FALSE,HYPERLINK("#РТУС!"&amp;CELL("адрес",Проверка!AT107),"###"),IF(РТУС!AT107=РТУС!AR107,HYPERLINK("#Проверка!"&amp;CELL("адрес",Проверка!AT107),РТУС!AT107),HYPERLINK("#РТУС!"&amp;CELL("адрес",Проверка!AT107),"сверить суммы"))))</f>
        <v>заполнить</v>
      </c>
      <c r="AU107" s="18" t="str">
        <f ca="1">IF(РТУС!AU107="",HYPERLINK("#РТУС!"&amp;CELL("адрес",Проверка!AU107),"заполнить"),IF(ISNUMBER(РТУС!AU107)=FALSE,HYPERLINK("#РТУС!"&amp;CELL("адрес",Проверка!AU107),"###"),IF(РТУС!G107="1",IF(РТУС!AB107=РТУС!AR107+РТУС!AU107,HYPERLINK("#Проверка!"&amp;CELL("адрес",Проверка!AU107),РТУС!AU107),HYPERLINK("#РТУС!"&amp;CELL("адрес",Проверка!AU107),"сверить суммы")),IF(РТУС!AB107=(SUMIF(РТУС!$A$4:$A$1000,A107,РТУС!$AR$4:$AR$1000)+SUMIF(РТУС!$A$4:$A$1000,A107,РТУС!$AU$4:$AU$1000)),HYPERLINK("#Проверка!"&amp;CELL("адрес",Проверка!AU107),РТУС!AU107),HYPERLINK("#РТУС!"&amp;CELL("адрес",Проверка!AU107),"сверить суммы")))))</f>
        <v>заполнить</v>
      </c>
      <c r="AV107" s="13" t="str">
        <f ca="1">IF(РТУС!AV107="",HYPERLINK("#РТУС!"&amp;CELL("адрес",Проверка!AV107),"заполнить"),IF(OR(РТУС!AV107="Требование о передаче жилого помещения",РТУС!AV107="Требование о передаче машино-места",РТУС!AV107="Требования о передаче нежилого помещения",РТУС!AV107="Денежные требования"),HYPERLINK("#Проверка!"&amp;CELL("адрес",Проверка!AV107),РТУС!AV107),HYPERLINK("#РТУС!"&amp;CELL("адрес",Проверка!AV107),"###")))</f>
        <v>заполнить</v>
      </c>
      <c r="AW107" s="13" t="str">
        <f ca="1">IF(РТУС!AW107="",HYPERLINK("#РТУС!"&amp;CELL("адрес",Проверка!AW107),"заполнить"),IF(OR(РТУС!AW107="Включен в полном объеме",РТУС!AW107="Включен частично"),HYPERLINK("#Проверка!"&amp;CELL("адрес",Проверка!AW107),РТУС!AW107),HYPERLINK("#РТУС!"&amp;CELL("адрес",Проверка!AW107),"###")))</f>
        <v>заполнить</v>
      </c>
      <c r="AX107" s="15" t="str">
        <f ca="1">IF(РТУС!AX107="",HYPERLINK("#РТУС!"&amp;CELL("адрес",Проверка!AX107),"заполнить"),IF(AND(LEN(РТУС!AX107)=5,РТУС!AX107&lt;TODAY()),HYPERLINK("#Проверка!"&amp;CELL("адрес",Проверка!AX107),РТУС!AX107),HYPERLINK("#РТУС!"&amp;CELL("адрес",Проверка!AX107),"###")))</f>
        <v>заполнить</v>
      </c>
      <c r="AY107" s="15" t="str">
        <f ca="1">IF(РТУС!AY107="",HYPERLINK("#РТУС!"&amp;CELL("адрес",Проверка!AY107),"заполнить"),IF(AND(LEN(РТУС!AY107)=5,РТУС!AY107&lt;TODAY()),HYPERLINK("#Проверка!"&amp;CELL("адрес",Проверка!AY107),РТУС!AY107),HYPERLINK("#РТУС!"&amp;CELL("адрес",Проверка!AY107),"###")))</f>
        <v>заполнить</v>
      </c>
    </row>
    <row r="108" spans="1:51" x14ac:dyDescent="0.25">
      <c r="A108" s="10" t="str">
        <f>РТУС!A108</f>
        <v>.</v>
      </c>
      <c r="B108" s="13" t="str">
        <f ca="1">IF(РТУС!B108="",HYPERLINK("#РТУС!"&amp;CELL("адрес",Проверка!B108),"заполнить"),IF(AND(LEN(РТУС!B108)=10,РТУС!B107=РТУС!B108),HYPERLINK("#Проверка!"&amp;CELL("адрес",Проверка!B108),РТУС!B108),HYPERLINK("#РТУС!"&amp;CELL("адрес",Проверка!B108),"###")))</f>
        <v>заполнить</v>
      </c>
      <c r="C108" s="13" t="str">
        <f ca="1">IF(РТУС!C108="",HYPERLINK("#РТУС!"&amp;CELL("адрес",Проверка!C108),"заполнить"),IF(AND(ISNUMBER(РТУС!C108)=TRUE,РТУС!C108&gt;0,РТУС!C107=РТУС!C108),HYPERLINK("#Проверка!"&amp;CELL("адрес",Проверка!C108),РТУС!C108),HYPERLINK("#РТУС!"&amp;CELL("адрес",Проверка!C108),"###")))</f>
        <v>заполнить</v>
      </c>
      <c r="D108" s="13" t="str">
        <f>IF(РТУС!D108="","",РТУС!D108)</f>
        <v/>
      </c>
      <c r="E108" s="13" t="str">
        <f ca="1">IF(РТУС!E108="",HYPERLINK("#РТУС!"&amp;CELL("адрес",Проверка!E108),"заполнить"),IF(РТУС!E107=РТУС!E108,HYPERLINK("#Проверка!"&amp;CELL("адрес",Проверка!E108),РТУС!E108),HYPERLINK("#РТУС!"&amp;CELL("адрес",Проверка!E108),"###")))</f>
        <v>заполнить</v>
      </c>
      <c r="F108" s="13" t="str">
        <f ca="1">IF(РТУС!F108="",HYPERLINK("#РТУС!"&amp;CELL("адрес",Проверка!F108),"заполнить"),HYPERLINK("#Проверка!"&amp;CELL("адрес",Проверка!F108),РТУС!F108))</f>
        <v>заполнить</v>
      </c>
      <c r="G108" s="20" t="str">
        <f ca="1">IF(РТУС!G108="",HYPERLINK("#РТУС!"&amp;CELL("адрес",Проверка!G108),"заполнить"),IF(РТУС!G108="1",HYPERLINK("#Проверка!"&amp;CELL("адрес",Проверка!G108),"1"),IF(AND(ISNUMBER(РТУС!G108)=TRUE,РТУС!G108&lt;=1,РТУС!G108&gt;0),IF(SUMIF(РТУС!$A$4:$A$1000,A108,РТУС!$G$4:$G$1000)=1,HYPERLINK("#Проверка!"&amp;CELL("адрес",Проверка!G108),РТУС!G108),HYPERLINK("#РТУС!"&amp;CELL("адрес",Проверка!G108),"сумма долей ≠ 1")),HYPERLINK("#РТУС!"&amp;CELL("адрес",Проверка!G108),"###"))))</f>
        <v>заполнить</v>
      </c>
      <c r="H108" s="13" t="str">
        <f ca="1">IF(РТУС!H108="",HYPERLINK("#РТУС!"&amp;CELL("адрес",Проверка!H108),"заполнить"),IF(OR(РТУС!H108="Юрлицо",РТУС!H108="Физлицо",РТУС!H108="ИП"),HYPERLINK("#Проверка!"&amp;CELL("адрес",Проверка!H108),РТУС!H108),HYPERLINK("#РТУС!"&amp;CELL("адрес",Проверка!H108),"###")))</f>
        <v>заполнить</v>
      </c>
      <c r="I108" s="13" t="str">
        <f ca="1">IF(OR(РТУС!H108="Юрлицо",РТУС!H108="ИП"),IF(РТУС!I108="",HYPERLINK("#РТУС!"&amp;CELL("адрес",Проверка!I108),"заполнить"),IF(OR(LEN(РТУС!I108)=10,LEN(РТУС!I108)=12),HYPERLINK("#Проверка!"&amp;CELL("адрес",Проверка!I108),РТУС!I108),HYPERLINK("#РТУС!"&amp;CELL("адрес",Проверка!I108),"###"))),"")</f>
        <v/>
      </c>
      <c r="J108" s="15" t="str">
        <f ca="1">IF(РТУС!J108="","",IF(AND(LEN(РТУС!J108)=5,РТУС!J108&lt;TODAY()),HYPERLINK("#Проверка!"&amp;CELL("адрес",Проверка!J108),РТУС!J108),HYPERLINK("#РТУС!"&amp;CELL("адрес",Проверка!J108),"###")))</f>
        <v/>
      </c>
      <c r="K108" s="13" t="str">
        <f>IF(РТУС!K108="","",РТУС!K108)</f>
        <v/>
      </c>
      <c r="L108" s="13" t="str">
        <f ca="1">IF(OR(РТУС!H108="Физлицо",РТУС!H108="ИП"),IF(РТУС!L108="",HYPERLINK("#РТУС!"&amp;CELL("адрес",Проверка!L108),"заполнить"),IF(OR(РТУС!L108="Загранпаспорт гражданина РФ",РТУС!L108="Паспорт гражданина РФ",РТУС!L108="Иностранный паспорт",РТУС!L108="Свидетельство о рождении",РТУС!L108="Вид на жительство"),HYPERLINK("#Проверка!"&amp;CELL("адрес",Проверка!L108),РТУС!L108),HYPERLINK("#РТУС!"&amp;CELL("адрес",Проверка!L108),"###"))),"")</f>
        <v/>
      </c>
      <c r="M108" s="13" t="str">
        <f ca="1">IF(AND(OR(РТУС!L108="Паспорт гражданина РФ",РТУС!L108="Свидетельство о рождении"),РТУС!M108=""),HYPERLINK("#РТУС!"&amp;CELL("адрес",Проверка!M108),"заполнить"),IF(РТУС!L108="Паспорт гражданина РФ",IF(LEN(РТУС!M108)=4,HYPERLINK("#Проверка!"&amp;CELL("адрес",Проверка!M108),РТУС!M108),HYPERLINK("#РТУС!"&amp;CELL("адрес",Проверка!M108),"###")),IF(РТУС!L108="Свидетельство о рождении",HYPERLINK("#Проверка!"&amp;CELL("адрес",Проверка!M108),РТУС!M108),"")))</f>
        <v/>
      </c>
      <c r="N108" s="13" t="str">
        <f ca="1">IF(РТУС!L108="","",IF(РТУС!N108="",HYPERLINK("#РТУС!"&amp;CELL("адрес",Проверка!N108),"заполнить"),IF(OR(РТУС!L108="Паспорт гражданина РФ",РТУС!L108="Свидетельство о рождении"),IF(LEN(РТУС!N108)=6,HYPERLINK("#Проверка!"&amp;CELL("адрес",Проверка!N108),РТУС!N108),HYPERLINK("#РТУС!"&amp;CELL("адрес",Проверка!N108),"###")),HYPERLINK("#Проверка!"&amp;CELL("адрес",Проверка!N108),РТУС!N108))))</f>
        <v/>
      </c>
      <c r="O108" s="15" t="str">
        <f ca="1">IF(РТУС!L108="","",IF(РТУС!O108="",HYPERLINK("#РТУС!"&amp;CELL("адрес",Проверка!O108),"заполнить"),IF(AND(LEN(РТУС!O108)=5,РТУС!O108&lt;TODAY()),IF(РТУС!L108="Свидетельство о рождении",IF(РТУС!O108&gt;EDATE(TODAY(),-168),HYPERLINK("#Проверка!"&amp;CELL("адрес",Проверка!O108),РТУС!O108),HYPERLINK("#РТУС!"&amp;CELL("адрес",Проверка!O108),"недействительно")),HYPERLINK("#Проверка!"&amp;CELL("адрес",Проверка!O108),РТУС!O108)),HYPERLINK("#РТУС!"&amp;CELL("адрес",Проверка!O108),"###"))))</f>
        <v/>
      </c>
      <c r="P108" s="21" t="str">
        <f ca="1">IF(РТУС!L108="Паспорт гражданина РФ",IF(РТУС!P108="",HYPERLINK("#РТУС!"&amp;CELL("адрес",Проверка!P108),"заполнить"),HYPERLINK("#Проверка!"&amp;CELL("адрес",Проверка!P108),РТУС!P108)),"")</f>
        <v/>
      </c>
      <c r="Q108" s="13" t="str">
        <f ca="1">IF(РТУС!L108="Паспорт гражданина РФ",IF(РТУС!Q108="",HYPERLINK("#РТУС!"&amp;CELL("адрес",Проверка!Q108),"заполнить"),IF(LEN(РТУС!Q108)=7,HYPERLINK("#Проверка!"&amp;CELL("адрес",Проверка!Q108),РТУС!Q108),HYPERLINK("#РТУС!"&amp;CELL("адрес",Проверка!Q108),"###"))),"")</f>
        <v/>
      </c>
      <c r="R108" s="13" t="str">
        <f ca="1">IF(РТУС!R108="",HYPERLINK("#РТУС!"&amp;CELL("адрес",Проверка!R108),"заполнить"),HYPERLINK("#Проверка!"&amp;CELL("адрес",Проверка!R108),РТУС!R108))</f>
        <v>заполнить</v>
      </c>
      <c r="S108" s="13" t="str">
        <f>IF(РТУС!S108="","",РТУС!S108)</f>
        <v/>
      </c>
      <c r="T108" s="13" t="str">
        <f>IF(РТУС!T108="","",РТУС!T108)</f>
        <v/>
      </c>
      <c r="U108" s="13" t="str">
        <f>IF(РТУС!U108="","",РТУС!U108)</f>
        <v/>
      </c>
      <c r="V108" s="13" t="str">
        <f ca="1">IF(РТУС!V108="",HYPERLINK("#РТУС!"&amp;CELL("адрес",Проверка!V108),"заполнить"),IF(OR(РТУС!V108="Договор участия в долевом строительстве",РТУС!V108="Предварительный договор участия в долевом строительстве",РТУС!V108="Определение Арбитражного суда",РТУС!V108="Решение суда общей юрисдикции",РТУС!V108="Иные договоры"),HYPERLINK("#Проверка!"&amp;CELL("адрес",Проверка!V108),РТУС!V108),HYPERLINK("#РТУС!"&amp;CELL("адрес",Проверка!V108),"###")))</f>
        <v>заполнить</v>
      </c>
      <c r="W108" s="13" t="str">
        <f ca="1">IF(РТУС!W108="",HYPERLINK("#РТУС!"&amp;CELL("адрес",Проверка!W108),"заполнить"),HYPERLINK("#Проверка!"&amp;CELL("адрес",Проверка!W108),РТУС!W108))</f>
        <v>заполнить</v>
      </c>
      <c r="X108" s="15" t="str">
        <f ca="1">IF(РТУС!X108="",HYPERLINK("#РТУС!"&amp;CELL("адрес",Проверка!X108),"заполнить"),IF(AND(LEN(РТУС!X108)=5,РТУС!X108&lt;TODAY()),HYPERLINK("#Проверка!"&amp;CELL("адрес",Проверка!X108),РТУС!X108),HYPERLINK("#РТУС!"&amp;CELL("адрес",Проверка!X108),"###")))</f>
        <v>заполнить</v>
      </c>
      <c r="Y108" s="13" t="str">
        <f>IF(РТУС!Y108="","",РТУС!Y108)</f>
        <v/>
      </c>
      <c r="Z108" s="15" t="str">
        <f ca="1">IF(РТУС!Z108="","",IF(AND(LEN(РТУС!Z108)=5,РТУС!Z108&lt;TODAY()),HYPERLINK("#Проверка!"&amp;CELL("адрес",Проверка!Z108),РТУС!Z108),HYPERLINK("#РТУС!"&amp;CELL("адрес",Проверка!Z108),"###")))</f>
        <v/>
      </c>
      <c r="AA108" s="18" t="str">
        <f ca="1">IF(РТУС!AA108="",HYPERLINK("#РТУС!"&amp;CELL("адрес",Проверка!AA108),"заполнить"),IF(ISNUMBER(РТУС!AA108)=TRUE,HYPERLINK("#Проверка!"&amp;CELL("адрес",Проверка!AA108),РТУС!AA108),HYPERLINK("#РТУС!"&amp;CELL("адрес",Проверка!AA108),"###")))</f>
        <v>заполнить</v>
      </c>
      <c r="AB108" s="18" t="str">
        <f ca="1">IF(РТУС!AB108="",HYPERLINK("#РТУС!"&amp;CELL("адрес",Проверка!AB108),"заполнить"),IF(ISNUMBER(РТУС!AB108)=TRUE,HYPERLINK("#Проверка!"&amp;CELL("адрес",Проверка!AB108),РТУС!AB108),HYPERLINK("#РТУС!"&amp;CELL("адрес",Проверка!AB108),"###")))</f>
        <v>заполнить</v>
      </c>
      <c r="AC108" s="18" t="str">
        <f ca="1">IF(РТУС!AC108="","",IF(ISNUMBER(РТУС!AC108)=TRUE,HYPERLINK("#Проверка!"&amp;CELL("адрес",Проверка!AC108),РТУС!AC108),HYPERLINK("#РТУС!"&amp;CELL("адрес",Проверка!AC108),"###")))</f>
        <v/>
      </c>
      <c r="AD108" s="18" t="str">
        <f ca="1">IF(РТУС!AD108="","",IF(ISNUMBER(РТУС!AD108)=TRUE,HYPERLINK("#Проверка!"&amp;CELL("адрес",Проверка!AD108),РТУС!AD108),HYPERLINK("#РТУС!"&amp;CELL("адрес",Проверка!AD108),"###")))</f>
        <v/>
      </c>
      <c r="AE108" s="13" t="str">
        <f>IF(РТУС!AE108="","",РТУС!AE108)</f>
        <v/>
      </c>
      <c r="AF108" s="15" t="str">
        <f ca="1">IF(РТУС!AE108="","",IF(РТУС!AF108="",HYPERLINK("#РТУС!"&amp;CELL("адрес",Проверка!AF108),"заполнить"),IF(AND(LEN(РТУС!AF108)=5,РТУС!AF108&lt;TODAY()),HYPERLINK("#Проверка!"&amp;CELL("адрес",Проверка!AF108),РТУС!AF108),HYPERLINK("#РТУС!"&amp;CELL("адрес",Проверка!AF108),"###"))))</f>
        <v/>
      </c>
      <c r="AG108" s="13"/>
      <c r="AH108" s="15" t="str">
        <f ca="1">IF(РТУС!AE108="","",IF(РТУС!AH108="",HYPERLINK("#РТУС!"&amp;CELL("адрес",Проверка!AH108),"заполнить"),IF(AND(LEN(РТУС!AH108)=5,РТУС!AH108&lt;TODAY()),HYPERLINK("#Проверка!"&amp;CELL("адрес",Проверка!AH108),РТУС!AH108),HYPERLINK("#РТУС!"&amp;CELL("адрес",Проверка!AH108),"###"))))</f>
        <v/>
      </c>
      <c r="AI108" s="15" t="str">
        <f ca="1">IF(РТУС!AE108="","",IF(РТУС!AI108="",HYPERLINK("#РТУС!"&amp;CELL("адрес",Проверка!AI108),"заполнить"),HYPERLINK("#Проверка!"&amp;CELL("адрес",Проверка!AI108),РТУС!AI108)))</f>
        <v/>
      </c>
      <c r="AJ108" s="13" t="str">
        <f ca="1">IF(РТУС!AE108="","",IF(РТУС!AJ108="",HYPERLINK("#РТУС!"&amp;CELL("адрес",Проверка!AJ108),"заполнить"),IF(OR(РТУС!AJ108="Юрлицо",РТУС!AJ108="Физлицо",РТУС!AJ108="ИП"),HYPERLINK("#Проверка!"&amp;CELL("адрес",Проверка!AJ108),РТУС!AJ108),HYPERLINK("#РТУС!"&amp;CELL("адрес",Проверка!AJ108),"###"))))</f>
        <v/>
      </c>
      <c r="AK108" s="13" t="str">
        <f ca="1">IF(РТУС!AK108="",HYPERLINK("#РТУС!"&amp;CELL("адрес",Проверка!AK108),"заполнить"),IF(OR(РТУС!AK108="Квартира",РТУС!AK108="Кладовая",РТУС!AK108="Машино-место",РТУС!AK108="Нежилое помещение"),HYPERLINK("#Проверка!"&amp;CELL("адрес",Проверка!AK108),РТУС!AK108),HYPERLINK("#РТУС!"&amp;CELL("адрес",Проверка!AK108),"###")))</f>
        <v>заполнить</v>
      </c>
      <c r="AL108" s="13" t="str">
        <f ca="1">IF(РТУС!AL108="",HYPERLINK("#РТУС!"&amp;CELL("адрес",Проверка!AL108),"заполнить"),HYPERLINK("#Проверка!"&amp;CELL("адрес",Проверка!AL108),РТУС!AL108))</f>
        <v>заполнить</v>
      </c>
      <c r="AM108" s="18" t="str">
        <f ca="1">IF(РТУС!AM108="",HYPERLINK("#РТУС!"&amp;CELL("адрес",Проверка!AM108),"заполнить"),IF(ISNUMBER(РТУС!AM108)=TRUE,IF(РТУС!AK108="Нежилое помещение",IF(РТУС!AM108&gt;7,HYPERLINK("#РТУС!"&amp;CELL("адрес",Проверка!AM108),"не больше 7 кв.м."),РТУС!AM108),HYPERLINK("#Проверка!"&amp;CELL("адрес",Проверка!AM108),РТУС!AM108)),HYPERLINK("#РТУС!"&amp;CELL("адрес",Проверка!AM108),"###")))</f>
        <v>заполнить</v>
      </c>
      <c r="AN108" s="13" t="str">
        <f ca="1">IF(РТУС!AN108="",HYPERLINK("#РТУС!"&amp;CELL("адрес",Проверка!AN108),"заполнить"),IF(OR(РТУС!AN108="Общая площадь помещения",РТУС!AN108="Общая приведенная площадь жилого помещения",РТУС!AN108="Общая площадь жилого помещения с учетом лоджий, балконов, террас и веранд"),HYPERLINK("#Проверка!"&amp;CELL("адрес",Проверка!AN108),РТУС!AN108),HYPERLINK("#РТУС!"&amp;CELL("адрес",Проверка!AN108),"###")))</f>
        <v>заполнить</v>
      </c>
      <c r="AO108" s="13" t="str">
        <f ca="1">IF(OR(РТУС!AK108="Квартира",РТУС!A108="Нежилое помещение"),IF(РТУС!AO108="",HYPERLINK("#РТУС!"&amp;CELL("адрес",Проверка!AO108),"заполнить"),IF(ISNUMBER(РТУС!AO108)=TRUE,HYPERLINK("#Проверка!"&amp;CELL("адрес",Проверка!AO108),РТУС!AO108),HYPERLINK("#РТУС!"&amp;CELL("адрес",Проверка!AO108),"###"))),"")</f>
        <v/>
      </c>
      <c r="AP108" s="13" t="str">
        <f>IF(РТУС!AP108="","",РТУС!AP108)</f>
        <v/>
      </c>
      <c r="AQ108" s="13" t="str">
        <f ca="1">IF(РТУС!AQ108="",HYPERLINK("#РТУС!"&amp;CELL("адрес",Проверка!AQ108),"заполнить"),HYPERLINK("#Проверка!"&amp;CELL("адрес",Проверка!AQ108),РТУС!AQ108))</f>
        <v>заполнить</v>
      </c>
      <c r="AR108" s="18" t="str">
        <f ca="1">IF(РТУС!AR108="",HYPERLINK("#РТУС!"&amp;CELL("адрес",Проверка!AR108),"заполнить"),IF(ISNUMBER(РТУС!AR108)=FALSE,HYPERLINK("#РТУС!"&amp;CELL("адрес",Проверка!AR108),"###"),IF(РТУС!G108="1",IF(РТУС!AB108=РТУС!AR108+РТУС!AU108,HYPERLINK("#Проверка!"&amp;CELL("адрес",Проверка!AR108),РТУС!AR108),HYPERLINK("#РТУС!"&amp;CELL("адрес",Проверка!AR108),"сверить суммы")),IF(РТУС!AB108=(SUMIF(РТУС!$A$4:$A$1000,A108,РТУС!$AR$4:$AR$1000)+SUMIF(РТУС!$A$4:$A$1000,A108,РТУС!$AU$4:$AU$1000)),HYPERLINK("#Проверка!"&amp;CELL("адрес",Проверка!AR108),РТУС!AR108),HYPERLINK("#РТУС!"&amp;CELL("адрес",Проверка!AR108),"сверить суммы")))))</f>
        <v>заполнить</v>
      </c>
      <c r="AS108" s="13" t="str">
        <f>IF(РТУС!AS108="","",РТУС!AS108)</f>
        <v/>
      </c>
      <c r="AT108" s="18" t="str">
        <f ca="1">IF(РТУС!AT108="",HYPERLINK("#РТУС!"&amp;CELL("адрес",Проверка!AT108),"заполнить"),IF(ISNUMBER(РТУС!AT108)=FALSE,HYPERLINK("#РТУС!"&amp;CELL("адрес",Проверка!AT108),"###"),IF(РТУС!AT108=РТУС!AR108,HYPERLINK("#Проверка!"&amp;CELL("адрес",Проверка!AT108),РТУС!AT108),HYPERLINK("#РТУС!"&amp;CELL("адрес",Проверка!AT108),"сверить суммы"))))</f>
        <v>заполнить</v>
      </c>
      <c r="AU108" s="18" t="str">
        <f ca="1">IF(РТУС!AU108="",HYPERLINK("#РТУС!"&amp;CELL("адрес",Проверка!AU108),"заполнить"),IF(ISNUMBER(РТУС!AU108)=FALSE,HYPERLINK("#РТУС!"&amp;CELL("адрес",Проверка!AU108),"###"),IF(РТУС!G108="1",IF(РТУС!AB108=РТУС!AR108+РТУС!AU108,HYPERLINK("#Проверка!"&amp;CELL("адрес",Проверка!AU108),РТУС!AU108),HYPERLINK("#РТУС!"&amp;CELL("адрес",Проверка!AU108),"сверить суммы")),IF(РТУС!AB108=(SUMIF(РТУС!$A$4:$A$1000,A108,РТУС!$AR$4:$AR$1000)+SUMIF(РТУС!$A$4:$A$1000,A108,РТУС!$AU$4:$AU$1000)),HYPERLINK("#Проверка!"&amp;CELL("адрес",Проверка!AU108),РТУС!AU108),HYPERLINK("#РТУС!"&amp;CELL("адрес",Проверка!AU108),"сверить суммы")))))</f>
        <v>заполнить</v>
      </c>
      <c r="AV108" s="13" t="str">
        <f ca="1">IF(РТУС!AV108="",HYPERLINK("#РТУС!"&amp;CELL("адрес",Проверка!AV108),"заполнить"),IF(OR(РТУС!AV108="Требование о передаче жилого помещения",РТУС!AV108="Требование о передаче машино-места",РТУС!AV108="Требования о передаче нежилого помещения",РТУС!AV108="Денежные требования"),HYPERLINK("#Проверка!"&amp;CELL("адрес",Проверка!AV108),РТУС!AV108),HYPERLINK("#РТУС!"&amp;CELL("адрес",Проверка!AV108),"###")))</f>
        <v>заполнить</v>
      </c>
      <c r="AW108" s="13" t="str">
        <f ca="1">IF(РТУС!AW108="",HYPERLINK("#РТУС!"&amp;CELL("адрес",Проверка!AW108),"заполнить"),IF(OR(РТУС!AW108="Включен в полном объеме",РТУС!AW108="Включен частично"),HYPERLINK("#Проверка!"&amp;CELL("адрес",Проверка!AW108),РТУС!AW108),HYPERLINK("#РТУС!"&amp;CELL("адрес",Проверка!AW108),"###")))</f>
        <v>заполнить</v>
      </c>
      <c r="AX108" s="15" t="str">
        <f ca="1">IF(РТУС!AX108="",HYPERLINK("#РТУС!"&amp;CELL("адрес",Проверка!AX108),"заполнить"),IF(AND(LEN(РТУС!AX108)=5,РТУС!AX108&lt;TODAY()),HYPERLINK("#Проверка!"&amp;CELL("адрес",Проверка!AX108),РТУС!AX108),HYPERLINK("#РТУС!"&amp;CELL("адрес",Проверка!AX108),"###")))</f>
        <v>заполнить</v>
      </c>
      <c r="AY108" s="15" t="str">
        <f ca="1">IF(РТУС!AY108="",HYPERLINK("#РТУС!"&amp;CELL("адрес",Проверка!AY108),"заполнить"),IF(AND(LEN(РТУС!AY108)=5,РТУС!AY108&lt;TODAY()),HYPERLINK("#Проверка!"&amp;CELL("адрес",Проверка!AY108),РТУС!AY108),HYPERLINK("#РТУС!"&amp;CELL("адрес",Проверка!AY108),"###")))</f>
        <v>заполнить</v>
      </c>
    </row>
    <row r="109" spans="1:51" x14ac:dyDescent="0.25">
      <c r="A109" s="10" t="str">
        <f>РТУС!A109</f>
        <v>.</v>
      </c>
      <c r="B109" s="13" t="str">
        <f ca="1">IF(РТУС!B109="",HYPERLINK("#РТУС!"&amp;CELL("адрес",Проверка!B109),"заполнить"),IF(AND(LEN(РТУС!B109)=10,РТУС!B108=РТУС!B109),HYPERLINK("#Проверка!"&amp;CELL("адрес",Проверка!B109),РТУС!B109),HYPERLINK("#РТУС!"&amp;CELL("адрес",Проверка!B109),"###")))</f>
        <v>заполнить</v>
      </c>
      <c r="C109" s="13" t="str">
        <f ca="1">IF(РТУС!C109="",HYPERLINK("#РТУС!"&amp;CELL("адрес",Проверка!C109),"заполнить"),IF(AND(ISNUMBER(РТУС!C109)=TRUE,РТУС!C109&gt;0,РТУС!C108=РТУС!C109),HYPERLINK("#Проверка!"&amp;CELL("адрес",Проверка!C109),РТУС!C109),HYPERLINK("#РТУС!"&amp;CELL("адрес",Проверка!C109),"###")))</f>
        <v>заполнить</v>
      </c>
      <c r="D109" s="13" t="str">
        <f>IF(РТУС!D109="","",РТУС!D109)</f>
        <v/>
      </c>
      <c r="E109" s="13" t="str">
        <f ca="1">IF(РТУС!E109="",HYPERLINK("#РТУС!"&amp;CELL("адрес",Проверка!E109),"заполнить"),IF(РТУС!E108=РТУС!E109,HYPERLINK("#Проверка!"&amp;CELL("адрес",Проверка!E109),РТУС!E109),HYPERLINK("#РТУС!"&amp;CELL("адрес",Проверка!E109),"###")))</f>
        <v>заполнить</v>
      </c>
      <c r="F109" s="13" t="str">
        <f ca="1">IF(РТУС!F109="",HYPERLINK("#РТУС!"&amp;CELL("адрес",Проверка!F109),"заполнить"),HYPERLINK("#Проверка!"&amp;CELL("адрес",Проверка!F109),РТУС!F109))</f>
        <v>заполнить</v>
      </c>
      <c r="G109" s="20" t="str">
        <f ca="1">IF(РТУС!G109="",HYPERLINK("#РТУС!"&amp;CELL("адрес",Проверка!G109),"заполнить"),IF(РТУС!G109="1",HYPERLINK("#Проверка!"&amp;CELL("адрес",Проверка!G109),"1"),IF(AND(ISNUMBER(РТУС!G109)=TRUE,РТУС!G109&lt;=1,РТУС!G109&gt;0),IF(SUMIF(РТУС!$A$4:$A$1000,A109,РТУС!$G$4:$G$1000)=1,HYPERLINK("#Проверка!"&amp;CELL("адрес",Проверка!G109),РТУС!G109),HYPERLINK("#РТУС!"&amp;CELL("адрес",Проверка!G109),"сумма долей ≠ 1")),HYPERLINK("#РТУС!"&amp;CELL("адрес",Проверка!G109),"###"))))</f>
        <v>заполнить</v>
      </c>
      <c r="H109" s="13" t="str">
        <f ca="1">IF(РТУС!H109="",HYPERLINK("#РТУС!"&amp;CELL("адрес",Проверка!H109),"заполнить"),IF(OR(РТУС!H109="Юрлицо",РТУС!H109="Физлицо",РТУС!H109="ИП"),HYPERLINK("#Проверка!"&amp;CELL("адрес",Проверка!H109),РТУС!H109),HYPERLINK("#РТУС!"&amp;CELL("адрес",Проверка!H109),"###")))</f>
        <v>заполнить</v>
      </c>
      <c r="I109" s="13" t="str">
        <f ca="1">IF(OR(РТУС!H109="Юрлицо",РТУС!H109="ИП"),IF(РТУС!I109="",HYPERLINK("#РТУС!"&amp;CELL("адрес",Проверка!I109),"заполнить"),IF(OR(LEN(РТУС!I109)=10,LEN(РТУС!I109)=12),HYPERLINK("#Проверка!"&amp;CELL("адрес",Проверка!I109),РТУС!I109),HYPERLINK("#РТУС!"&amp;CELL("адрес",Проверка!I109),"###"))),"")</f>
        <v/>
      </c>
      <c r="J109" s="15" t="str">
        <f ca="1">IF(РТУС!J109="","",IF(AND(LEN(РТУС!J109)=5,РТУС!J109&lt;TODAY()),HYPERLINK("#Проверка!"&amp;CELL("адрес",Проверка!J109),РТУС!J109),HYPERLINK("#РТУС!"&amp;CELL("адрес",Проверка!J109),"###")))</f>
        <v/>
      </c>
      <c r="K109" s="13" t="str">
        <f>IF(РТУС!K109="","",РТУС!K109)</f>
        <v/>
      </c>
      <c r="L109" s="13" t="str">
        <f ca="1">IF(OR(РТУС!H109="Физлицо",РТУС!H109="ИП"),IF(РТУС!L109="",HYPERLINK("#РТУС!"&amp;CELL("адрес",Проверка!L109),"заполнить"),IF(OR(РТУС!L109="Загранпаспорт гражданина РФ",РТУС!L109="Паспорт гражданина РФ",РТУС!L109="Иностранный паспорт",РТУС!L109="Свидетельство о рождении",РТУС!L109="Вид на жительство"),HYPERLINK("#Проверка!"&amp;CELL("адрес",Проверка!L109),РТУС!L109),HYPERLINK("#РТУС!"&amp;CELL("адрес",Проверка!L109),"###"))),"")</f>
        <v/>
      </c>
      <c r="M109" s="13" t="str">
        <f ca="1">IF(AND(OR(РТУС!L109="Паспорт гражданина РФ",РТУС!L109="Свидетельство о рождении"),РТУС!M109=""),HYPERLINK("#РТУС!"&amp;CELL("адрес",Проверка!M109),"заполнить"),IF(РТУС!L109="Паспорт гражданина РФ",IF(LEN(РТУС!M109)=4,HYPERLINK("#Проверка!"&amp;CELL("адрес",Проверка!M109),РТУС!M109),HYPERLINK("#РТУС!"&amp;CELL("адрес",Проверка!M109),"###")),IF(РТУС!L109="Свидетельство о рождении",HYPERLINK("#Проверка!"&amp;CELL("адрес",Проверка!M109),РТУС!M109),"")))</f>
        <v/>
      </c>
      <c r="N109" s="13" t="str">
        <f ca="1">IF(РТУС!L109="","",IF(РТУС!N109="",HYPERLINK("#РТУС!"&amp;CELL("адрес",Проверка!N109),"заполнить"),IF(OR(РТУС!L109="Паспорт гражданина РФ",РТУС!L109="Свидетельство о рождении"),IF(LEN(РТУС!N109)=6,HYPERLINK("#Проверка!"&amp;CELL("адрес",Проверка!N109),РТУС!N109),HYPERLINK("#РТУС!"&amp;CELL("адрес",Проверка!N109),"###")),HYPERLINK("#Проверка!"&amp;CELL("адрес",Проверка!N109),РТУС!N109))))</f>
        <v/>
      </c>
      <c r="O109" s="15" t="str">
        <f ca="1">IF(РТУС!L109="","",IF(РТУС!O109="",HYPERLINK("#РТУС!"&amp;CELL("адрес",Проверка!O109),"заполнить"),IF(AND(LEN(РТУС!O109)=5,РТУС!O109&lt;TODAY()),IF(РТУС!L109="Свидетельство о рождении",IF(РТУС!O109&gt;EDATE(TODAY(),-168),HYPERLINK("#Проверка!"&amp;CELL("адрес",Проверка!O109),РТУС!O109),HYPERLINK("#РТУС!"&amp;CELL("адрес",Проверка!O109),"недействительно")),HYPERLINK("#Проверка!"&amp;CELL("адрес",Проверка!O109),РТУС!O109)),HYPERLINK("#РТУС!"&amp;CELL("адрес",Проверка!O109),"###"))))</f>
        <v/>
      </c>
      <c r="P109" s="21" t="str">
        <f ca="1">IF(РТУС!L109="Паспорт гражданина РФ",IF(РТУС!P109="",HYPERLINK("#РТУС!"&amp;CELL("адрес",Проверка!P109),"заполнить"),HYPERLINK("#Проверка!"&amp;CELL("адрес",Проверка!P109),РТУС!P109)),"")</f>
        <v/>
      </c>
      <c r="Q109" s="13" t="str">
        <f ca="1">IF(РТУС!L109="Паспорт гражданина РФ",IF(РТУС!Q109="",HYPERLINK("#РТУС!"&amp;CELL("адрес",Проверка!Q109),"заполнить"),IF(LEN(РТУС!Q109)=7,HYPERLINK("#Проверка!"&amp;CELL("адрес",Проверка!Q109),РТУС!Q109),HYPERLINK("#РТУС!"&amp;CELL("адрес",Проверка!Q109),"###"))),"")</f>
        <v/>
      </c>
      <c r="R109" s="13" t="str">
        <f ca="1">IF(РТУС!R109="",HYPERLINK("#РТУС!"&amp;CELL("адрес",Проверка!R109),"заполнить"),HYPERLINK("#Проверка!"&amp;CELL("адрес",Проверка!R109),РТУС!R109))</f>
        <v>заполнить</v>
      </c>
      <c r="S109" s="13" t="str">
        <f>IF(РТУС!S109="","",РТУС!S109)</f>
        <v/>
      </c>
      <c r="T109" s="13" t="str">
        <f>IF(РТУС!T109="","",РТУС!T109)</f>
        <v/>
      </c>
      <c r="U109" s="13" t="str">
        <f>IF(РТУС!U109="","",РТУС!U109)</f>
        <v/>
      </c>
      <c r="V109" s="13" t="str">
        <f ca="1">IF(РТУС!V109="",HYPERLINK("#РТУС!"&amp;CELL("адрес",Проверка!V109),"заполнить"),IF(OR(РТУС!V109="Договор участия в долевом строительстве",РТУС!V109="Предварительный договор участия в долевом строительстве",РТУС!V109="Определение Арбитражного суда",РТУС!V109="Решение суда общей юрисдикции",РТУС!V109="Иные договоры"),HYPERLINK("#Проверка!"&amp;CELL("адрес",Проверка!V109),РТУС!V109),HYPERLINK("#РТУС!"&amp;CELL("адрес",Проверка!V109),"###")))</f>
        <v>заполнить</v>
      </c>
      <c r="W109" s="13" t="str">
        <f ca="1">IF(РТУС!W109="",HYPERLINK("#РТУС!"&amp;CELL("адрес",Проверка!W109),"заполнить"),HYPERLINK("#Проверка!"&amp;CELL("адрес",Проверка!W109),РТУС!W109))</f>
        <v>заполнить</v>
      </c>
      <c r="X109" s="15" t="str">
        <f ca="1">IF(РТУС!X109="",HYPERLINK("#РТУС!"&amp;CELL("адрес",Проверка!X109),"заполнить"),IF(AND(LEN(РТУС!X109)=5,РТУС!X109&lt;TODAY()),HYPERLINK("#Проверка!"&amp;CELL("адрес",Проверка!X109),РТУС!X109),HYPERLINK("#РТУС!"&amp;CELL("адрес",Проверка!X109),"###")))</f>
        <v>заполнить</v>
      </c>
      <c r="Y109" s="13" t="str">
        <f>IF(РТУС!Y109="","",РТУС!Y109)</f>
        <v/>
      </c>
      <c r="Z109" s="15" t="str">
        <f ca="1">IF(РТУС!Z109="","",IF(AND(LEN(РТУС!Z109)=5,РТУС!Z109&lt;TODAY()),HYPERLINK("#Проверка!"&amp;CELL("адрес",Проверка!Z109),РТУС!Z109),HYPERLINK("#РТУС!"&amp;CELL("адрес",Проверка!Z109),"###")))</f>
        <v/>
      </c>
      <c r="AA109" s="18" t="str">
        <f ca="1">IF(РТУС!AA109="",HYPERLINK("#РТУС!"&amp;CELL("адрес",Проверка!AA109),"заполнить"),IF(ISNUMBER(РТУС!AA109)=TRUE,HYPERLINK("#Проверка!"&amp;CELL("адрес",Проверка!AA109),РТУС!AA109),HYPERLINK("#РТУС!"&amp;CELL("адрес",Проверка!AA109),"###")))</f>
        <v>заполнить</v>
      </c>
      <c r="AB109" s="18" t="str">
        <f ca="1">IF(РТУС!AB109="",HYPERLINK("#РТУС!"&amp;CELL("адрес",Проверка!AB109),"заполнить"),IF(ISNUMBER(РТУС!AB109)=TRUE,HYPERLINK("#Проверка!"&amp;CELL("адрес",Проверка!AB109),РТУС!AB109),HYPERLINK("#РТУС!"&amp;CELL("адрес",Проверка!AB109),"###")))</f>
        <v>заполнить</v>
      </c>
      <c r="AC109" s="18" t="str">
        <f ca="1">IF(РТУС!AC109="","",IF(ISNUMBER(РТУС!AC109)=TRUE,HYPERLINK("#Проверка!"&amp;CELL("адрес",Проверка!AC109),РТУС!AC109),HYPERLINK("#РТУС!"&amp;CELL("адрес",Проверка!AC109),"###")))</f>
        <v/>
      </c>
      <c r="AD109" s="18" t="str">
        <f ca="1">IF(РТУС!AD109="","",IF(ISNUMBER(РТУС!AD109)=TRUE,HYPERLINK("#Проверка!"&amp;CELL("адрес",Проверка!AD109),РТУС!AD109),HYPERLINK("#РТУС!"&amp;CELL("адрес",Проверка!AD109),"###")))</f>
        <v/>
      </c>
      <c r="AE109" s="13" t="str">
        <f>IF(РТУС!AE109="","",РТУС!AE109)</f>
        <v/>
      </c>
      <c r="AF109" s="15" t="str">
        <f ca="1">IF(РТУС!AE109="","",IF(РТУС!AF109="",HYPERLINK("#РТУС!"&amp;CELL("адрес",Проверка!AF109),"заполнить"),IF(AND(LEN(РТУС!AF109)=5,РТУС!AF109&lt;TODAY()),HYPERLINK("#Проверка!"&amp;CELL("адрес",Проверка!AF109),РТУС!AF109),HYPERLINK("#РТУС!"&amp;CELL("адрес",Проверка!AF109),"###"))))</f>
        <v/>
      </c>
      <c r="AG109" s="13"/>
      <c r="AH109" s="15" t="str">
        <f ca="1">IF(РТУС!AE109="","",IF(РТУС!AH109="",HYPERLINK("#РТУС!"&amp;CELL("адрес",Проверка!AH109),"заполнить"),IF(AND(LEN(РТУС!AH109)=5,РТУС!AH109&lt;TODAY()),HYPERLINK("#Проверка!"&amp;CELL("адрес",Проверка!AH109),РТУС!AH109),HYPERLINK("#РТУС!"&amp;CELL("адрес",Проверка!AH109),"###"))))</f>
        <v/>
      </c>
      <c r="AI109" s="15" t="str">
        <f ca="1">IF(РТУС!AE109="","",IF(РТУС!AI109="",HYPERLINK("#РТУС!"&amp;CELL("адрес",Проверка!AI109),"заполнить"),HYPERLINK("#Проверка!"&amp;CELL("адрес",Проверка!AI109),РТУС!AI109)))</f>
        <v/>
      </c>
      <c r="AJ109" s="13" t="str">
        <f ca="1">IF(РТУС!AE109="","",IF(РТУС!AJ109="",HYPERLINK("#РТУС!"&amp;CELL("адрес",Проверка!AJ109),"заполнить"),IF(OR(РТУС!AJ109="Юрлицо",РТУС!AJ109="Физлицо",РТУС!AJ109="ИП"),HYPERLINK("#Проверка!"&amp;CELL("адрес",Проверка!AJ109),РТУС!AJ109),HYPERLINK("#РТУС!"&amp;CELL("адрес",Проверка!AJ109),"###"))))</f>
        <v/>
      </c>
      <c r="AK109" s="13" t="str">
        <f ca="1">IF(РТУС!AK109="",HYPERLINK("#РТУС!"&amp;CELL("адрес",Проверка!AK109),"заполнить"),IF(OR(РТУС!AK109="Квартира",РТУС!AK109="Кладовая",РТУС!AK109="Машино-место",РТУС!AK109="Нежилое помещение"),HYPERLINK("#Проверка!"&amp;CELL("адрес",Проверка!AK109),РТУС!AK109),HYPERLINK("#РТУС!"&amp;CELL("адрес",Проверка!AK109),"###")))</f>
        <v>заполнить</v>
      </c>
      <c r="AL109" s="13" t="str">
        <f ca="1">IF(РТУС!AL109="",HYPERLINK("#РТУС!"&amp;CELL("адрес",Проверка!AL109),"заполнить"),HYPERLINK("#Проверка!"&amp;CELL("адрес",Проверка!AL109),РТУС!AL109))</f>
        <v>заполнить</v>
      </c>
      <c r="AM109" s="18" t="str">
        <f ca="1">IF(РТУС!AM109="",HYPERLINK("#РТУС!"&amp;CELL("адрес",Проверка!AM109),"заполнить"),IF(ISNUMBER(РТУС!AM109)=TRUE,IF(РТУС!AK109="Нежилое помещение",IF(РТУС!AM109&gt;7,HYPERLINK("#РТУС!"&amp;CELL("адрес",Проверка!AM109),"не больше 7 кв.м."),РТУС!AM109),HYPERLINK("#Проверка!"&amp;CELL("адрес",Проверка!AM109),РТУС!AM109)),HYPERLINK("#РТУС!"&amp;CELL("адрес",Проверка!AM109),"###")))</f>
        <v>заполнить</v>
      </c>
      <c r="AN109" s="13" t="str">
        <f ca="1">IF(РТУС!AN109="",HYPERLINK("#РТУС!"&amp;CELL("адрес",Проверка!AN109),"заполнить"),IF(OR(РТУС!AN109="Общая площадь помещения",РТУС!AN109="Общая приведенная площадь жилого помещения",РТУС!AN109="Общая площадь жилого помещения с учетом лоджий, балконов, террас и веранд"),HYPERLINK("#Проверка!"&amp;CELL("адрес",Проверка!AN109),РТУС!AN109),HYPERLINK("#РТУС!"&amp;CELL("адрес",Проверка!AN109),"###")))</f>
        <v>заполнить</v>
      </c>
      <c r="AO109" s="13" t="str">
        <f ca="1">IF(OR(РТУС!AK109="Квартира",РТУС!A109="Нежилое помещение"),IF(РТУС!AO109="",HYPERLINK("#РТУС!"&amp;CELL("адрес",Проверка!AO109),"заполнить"),IF(ISNUMBER(РТУС!AO109)=TRUE,HYPERLINK("#Проверка!"&amp;CELL("адрес",Проверка!AO109),РТУС!AO109),HYPERLINK("#РТУС!"&amp;CELL("адрес",Проверка!AO109),"###"))),"")</f>
        <v/>
      </c>
      <c r="AP109" s="13" t="str">
        <f>IF(РТУС!AP109="","",РТУС!AP109)</f>
        <v/>
      </c>
      <c r="AQ109" s="13" t="str">
        <f ca="1">IF(РТУС!AQ109="",HYPERLINK("#РТУС!"&amp;CELL("адрес",Проверка!AQ109),"заполнить"),HYPERLINK("#Проверка!"&amp;CELL("адрес",Проверка!AQ109),РТУС!AQ109))</f>
        <v>заполнить</v>
      </c>
      <c r="AR109" s="18" t="str">
        <f ca="1">IF(РТУС!AR109="",HYPERLINK("#РТУС!"&amp;CELL("адрес",Проверка!AR109),"заполнить"),IF(ISNUMBER(РТУС!AR109)=FALSE,HYPERLINK("#РТУС!"&amp;CELL("адрес",Проверка!AR109),"###"),IF(РТУС!G109="1",IF(РТУС!AB109=РТУС!AR109+РТУС!AU109,HYPERLINK("#Проверка!"&amp;CELL("адрес",Проверка!AR109),РТУС!AR109),HYPERLINK("#РТУС!"&amp;CELL("адрес",Проверка!AR109),"сверить суммы")),IF(РТУС!AB109=(SUMIF(РТУС!$A$4:$A$1000,A109,РТУС!$AR$4:$AR$1000)+SUMIF(РТУС!$A$4:$A$1000,A109,РТУС!$AU$4:$AU$1000)),HYPERLINK("#Проверка!"&amp;CELL("адрес",Проверка!AR109),РТУС!AR109),HYPERLINK("#РТУС!"&amp;CELL("адрес",Проверка!AR109),"сверить суммы")))))</f>
        <v>заполнить</v>
      </c>
      <c r="AS109" s="13" t="str">
        <f>IF(РТУС!AS109="","",РТУС!AS109)</f>
        <v/>
      </c>
      <c r="AT109" s="18" t="str">
        <f ca="1">IF(РТУС!AT109="",HYPERLINK("#РТУС!"&amp;CELL("адрес",Проверка!AT109),"заполнить"),IF(ISNUMBER(РТУС!AT109)=FALSE,HYPERLINK("#РТУС!"&amp;CELL("адрес",Проверка!AT109),"###"),IF(РТУС!AT109=РТУС!AR109,HYPERLINK("#Проверка!"&amp;CELL("адрес",Проверка!AT109),РТУС!AT109),HYPERLINK("#РТУС!"&amp;CELL("адрес",Проверка!AT109),"сверить суммы"))))</f>
        <v>заполнить</v>
      </c>
      <c r="AU109" s="18" t="str">
        <f ca="1">IF(РТУС!AU109="",HYPERLINK("#РТУС!"&amp;CELL("адрес",Проверка!AU109),"заполнить"),IF(ISNUMBER(РТУС!AU109)=FALSE,HYPERLINK("#РТУС!"&amp;CELL("адрес",Проверка!AU109),"###"),IF(РТУС!G109="1",IF(РТУС!AB109=РТУС!AR109+РТУС!AU109,HYPERLINK("#Проверка!"&amp;CELL("адрес",Проверка!AU109),РТУС!AU109),HYPERLINK("#РТУС!"&amp;CELL("адрес",Проверка!AU109),"сверить суммы")),IF(РТУС!AB109=(SUMIF(РТУС!$A$4:$A$1000,A109,РТУС!$AR$4:$AR$1000)+SUMIF(РТУС!$A$4:$A$1000,A109,РТУС!$AU$4:$AU$1000)),HYPERLINK("#Проверка!"&amp;CELL("адрес",Проверка!AU109),РТУС!AU109),HYPERLINK("#РТУС!"&amp;CELL("адрес",Проверка!AU109),"сверить суммы")))))</f>
        <v>заполнить</v>
      </c>
      <c r="AV109" s="13" t="str">
        <f ca="1">IF(РТУС!AV109="",HYPERLINK("#РТУС!"&amp;CELL("адрес",Проверка!AV109),"заполнить"),IF(OR(РТУС!AV109="Требование о передаче жилого помещения",РТУС!AV109="Требование о передаче машино-места",РТУС!AV109="Требования о передаче нежилого помещения",РТУС!AV109="Денежные требования"),HYPERLINK("#Проверка!"&amp;CELL("адрес",Проверка!AV109),РТУС!AV109),HYPERLINK("#РТУС!"&amp;CELL("адрес",Проверка!AV109),"###")))</f>
        <v>заполнить</v>
      </c>
      <c r="AW109" s="13" t="str">
        <f ca="1">IF(РТУС!AW109="",HYPERLINK("#РТУС!"&amp;CELL("адрес",Проверка!AW109),"заполнить"),IF(OR(РТУС!AW109="Включен в полном объеме",РТУС!AW109="Включен частично"),HYPERLINK("#Проверка!"&amp;CELL("адрес",Проверка!AW109),РТУС!AW109),HYPERLINK("#РТУС!"&amp;CELL("адрес",Проверка!AW109),"###")))</f>
        <v>заполнить</v>
      </c>
      <c r="AX109" s="15" t="str">
        <f ca="1">IF(РТУС!AX109="",HYPERLINK("#РТУС!"&amp;CELL("адрес",Проверка!AX109),"заполнить"),IF(AND(LEN(РТУС!AX109)=5,РТУС!AX109&lt;TODAY()),HYPERLINK("#Проверка!"&amp;CELL("адрес",Проверка!AX109),РТУС!AX109),HYPERLINK("#РТУС!"&amp;CELL("адрес",Проверка!AX109),"###")))</f>
        <v>заполнить</v>
      </c>
      <c r="AY109" s="15" t="str">
        <f ca="1">IF(РТУС!AY109="",HYPERLINK("#РТУС!"&amp;CELL("адрес",Проверка!AY109),"заполнить"),IF(AND(LEN(РТУС!AY109)=5,РТУС!AY109&lt;TODAY()),HYPERLINK("#Проверка!"&amp;CELL("адрес",Проверка!AY109),РТУС!AY109),HYPERLINK("#РТУС!"&amp;CELL("адрес",Проверка!AY109),"###")))</f>
        <v>заполнить</v>
      </c>
    </row>
    <row r="110" spans="1:51" x14ac:dyDescent="0.25">
      <c r="A110" s="10" t="str">
        <f>РТУС!A110</f>
        <v>.</v>
      </c>
      <c r="B110" s="13" t="str">
        <f ca="1">IF(РТУС!B110="",HYPERLINK("#РТУС!"&amp;CELL("адрес",Проверка!B110),"заполнить"),IF(AND(LEN(РТУС!B110)=10,РТУС!B109=РТУС!B110),HYPERLINK("#Проверка!"&amp;CELL("адрес",Проверка!B110),РТУС!B110),HYPERLINK("#РТУС!"&amp;CELL("адрес",Проверка!B110),"###")))</f>
        <v>заполнить</v>
      </c>
      <c r="C110" s="13" t="str">
        <f ca="1">IF(РТУС!C110="",HYPERLINK("#РТУС!"&amp;CELL("адрес",Проверка!C110),"заполнить"),IF(AND(ISNUMBER(РТУС!C110)=TRUE,РТУС!C110&gt;0,РТУС!C109=РТУС!C110),HYPERLINK("#Проверка!"&amp;CELL("адрес",Проверка!C110),РТУС!C110),HYPERLINK("#РТУС!"&amp;CELL("адрес",Проверка!C110),"###")))</f>
        <v>заполнить</v>
      </c>
      <c r="D110" s="13" t="str">
        <f>IF(РТУС!D110="","",РТУС!D110)</f>
        <v/>
      </c>
      <c r="E110" s="13" t="str">
        <f ca="1">IF(РТУС!E110="",HYPERLINK("#РТУС!"&amp;CELL("адрес",Проверка!E110),"заполнить"),IF(РТУС!E109=РТУС!E110,HYPERLINK("#Проверка!"&amp;CELL("адрес",Проверка!E110),РТУС!E110),HYPERLINK("#РТУС!"&amp;CELL("адрес",Проверка!E110),"###")))</f>
        <v>заполнить</v>
      </c>
      <c r="F110" s="13" t="str">
        <f ca="1">IF(РТУС!F110="",HYPERLINK("#РТУС!"&amp;CELL("адрес",Проверка!F110),"заполнить"),HYPERLINK("#Проверка!"&amp;CELL("адрес",Проверка!F110),РТУС!F110))</f>
        <v>заполнить</v>
      </c>
      <c r="G110" s="20" t="str">
        <f ca="1">IF(РТУС!G110="",HYPERLINK("#РТУС!"&amp;CELL("адрес",Проверка!G110),"заполнить"),IF(РТУС!G110="1",HYPERLINK("#Проверка!"&amp;CELL("адрес",Проверка!G110),"1"),IF(AND(ISNUMBER(РТУС!G110)=TRUE,РТУС!G110&lt;=1,РТУС!G110&gt;0),IF(SUMIF(РТУС!$A$4:$A$1000,A110,РТУС!$G$4:$G$1000)=1,HYPERLINK("#Проверка!"&amp;CELL("адрес",Проверка!G110),РТУС!G110),HYPERLINK("#РТУС!"&amp;CELL("адрес",Проверка!G110),"сумма долей ≠ 1")),HYPERLINK("#РТУС!"&amp;CELL("адрес",Проверка!G110),"###"))))</f>
        <v>заполнить</v>
      </c>
      <c r="H110" s="13" t="str">
        <f ca="1">IF(РТУС!H110="",HYPERLINK("#РТУС!"&amp;CELL("адрес",Проверка!H110),"заполнить"),IF(OR(РТУС!H110="Юрлицо",РТУС!H110="Физлицо",РТУС!H110="ИП"),HYPERLINK("#Проверка!"&amp;CELL("адрес",Проверка!H110),РТУС!H110),HYPERLINK("#РТУС!"&amp;CELL("адрес",Проверка!H110),"###")))</f>
        <v>заполнить</v>
      </c>
      <c r="I110" s="13" t="str">
        <f ca="1">IF(OR(РТУС!H110="Юрлицо",РТУС!H110="ИП"),IF(РТУС!I110="",HYPERLINK("#РТУС!"&amp;CELL("адрес",Проверка!I110),"заполнить"),IF(OR(LEN(РТУС!I110)=10,LEN(РТУС!I110)=12),HYPERLINK("#Проверка!"&amp;CELL("адрес",Проверка!I110),РТУС!I110),HYPERLINK("#РТУС!"&amp;CELL("адрес",Проверка!I110),"###"))),"")</f>
        <v/>
      </c>
      <c r="J110" s="15" t="str">
        <f ca="1">IF(РТУС!J110="","",IF(AND(LEN(РТУС!J110)=5,РТУС!J110&lt;TODAY()),HYPERLINK("#Проверка!"&amp;CELL("адрес",Проверка!J110),РТУС!J110),HYPERLINK("#РТУС!"&amp;CELL("адрес",Проверка!J110),"###")))</f>
        <v/>
      </c>
      <c r="K110" s="13" t="str">
        <f>IF(РТУС!K110="","",РТУС!K110)</f>
        <v/>
      </c>
      <c r="L110" s="13" t="str">
        <f ca="1">IF(OR(РТУС!H110="Физлицо",РТУС!H110="ИП"),IF(РТУС!L110="",HYPERLINK("#РТУС!"&amp;CELL("адрес",Проверка!L110),"заполнить"),IF(OR(РТУС!L110="Загранпаспорт гражданина РФ",РТУС!L110="Паспорт гражданина РФ",РТУС!L110="Иностранный паспорт",РТУС!L110="Свидетельство о рождении",РТУС!L110="Вид на жительство"),HYPERLINK("#Проверка!"&amp;CELL("адрес",Проверка!L110),РТУС!L110),HYPERLINK("#РТУС!"&amp;CELL("адрес",Проверка!L110),"###"))),"")</f>
        <v/>
      </c>
      <c r="M110" s="13" t="str">
        <f ca="1">IF(AND(OR(РТУС!L110="Паспорт гражданина РФ",РТУС!L110="Свидетельство о рождении"),РТУС!M110=""),HYPERLINK("#РТУС!"&amp;CELL("адрес",Проверка!M110),"заполнить"),IF(РТУС!L110="Паспорт гражданина РФ",IF(LEN(РТУС!M110)=4,HYPERLINK("#Проверка!"&amp;CELL("адрес",Проверка!M110),РТУС!M110),HYPERLINK("#РТУС!"&amp;CELL("адрес",Проверка!M110),"###")),IF(РТУС!L110="Свидетельство о рождении",HYPERLINK("#Проверка!"&amp;CELL("адрес",Проверка!M110),РТУС!M110),"")))</f>
        <v/>
      </c>
      <c r="N110" s="13" t="str">
        <f ca="1">IF(РТУС!L110="","",IF(РТУС!N110="",HYPERLINK("#РТУС!"&amp;CELL("адрес",Проверка!N110),"заполнить"),IF(OR(РТУС!L110="Паспорт гражданина РФ",РТУС!L110="Свидетельство о рождении"),IF(LEN(РТУС!N110)=6,HYPERLINK("#Проверка!"&amp;CELL("адрес",Проверка!N110),РТУС!N110),HYPERLINK("#РТУС!"&amp;CELL("адрес",Проверка!N110),"###")),HYPERLINK("#Проверка!"&amp;CELL("адрес",Проверка!N110),РТУС!N110))))</f>
        <v/>
      </c>
      <c r="O110" s="15" t="str">
        <f ca="1">IF(РТУС!L110="","",IF(РТУС!O110="",HYPERLINK("#РТУС!"&amp;CELL("адрес",Проверка!O110),"заполнить"),IF(AND(LEN(РТУС!O110)=5,РТУС!O110&lt;TODAY()),IF(РТУС!L110="Свидетельство о рождении",IF(РТУС!O110&gt;EDATE(TODAY(),-168),HYPERLINK("#Проверка!"&amp;CELL("адрес",Проверка!O110),РТУС!O110),HYPERLINK("#РТУС!"&amp;CELL("адрес",Проверка!O110),"недействительно")),HYPERLINK("#Проверка!"&amp;CELL("адрес",Проверка!O110),РТУС!O110)),HYPERLINK("#РТУС!"&amp;CELL("адрес",Проверка!O110),"###"))))</f>
        <v/>
      </c>
      <c r="P110" s="21" t="str">
        <f ca="1">IF(РТУС!L110="Паспорт гражданина РФ",IF(РТУС!P110="",HYPERLINK("#РТУС!"&amp;CELL("адрес",Проверка!P110),"заполнить"),HYPERLINK("#Проверка!"&amp;CELL("адрес",Проверка!P110),РТУС!P110)),"")</f>
        <v/>
      </c>
      <c r="Q110" s="13" t="str">
        <f ca="1">IF(РТУС!L110="Паспорт гражданина РФ",IF(РТУС!Q110="",HYPERLINK("#РТУС!"&amp;CELL("адрес",Проверка!Q110),"заполнить"),IF(LEN(РТУС!Q110)=7,HYPERLINK("#Проверка!"&amp;CELL("адрес",Проверка!Q110),РТУС!Q110),HYPERLINK("#РТУС!"&amp;CELL("адрес",Проверка!Q110),"###"))),"")</f>
        <v/>
      </c>
      <c r="R110" s="13" t="str">
        <f ca="1">IF(РТУС!R110="",HYPERLINK("#РТУС!"&amp;CELL("адрес",Проверка!R110),"заполнить"),HYPERLINK("#Проверка!"&amp;CELL("адрес",Проверка!R110),РТУС!R110))</f>
        <v>заполнить</v>
      </c>
      <c r="S110" s="13" t="str">
        <f>IF(РТУС!S110="","",РТУС!S110)</f>
        <v/>
      </c>
      <c r="T110" s="13" t="str">
        <f>IF(РТУС!T110="","",РТУС!T110)</f>
        <v/>
      </c>
      <c r="U110" s="13" t="str">
        <f>IF(РТУС!U110="","",РТУС!U110)</f>
        <v/>
      </c>
      <c r="V110" s="13" t="str">
        <f ca="1">IF(РТУС!V110="",HYPERLINK("#РТУС!"&amp;CELL("адрес",Проверка!V110),"заполнить"),IF(OR(РТУС!V110="Договор участия в долевом строительстве",РТУС!V110="Предварительный договор участия в долевом строительстве",РТУС!V110="Определение Арбитражного суда",РТУС!V110="Решение суда общей юрисдикции",РТУС!V110="Иные договоры"),HYPERLINK("#Проверка!"&amp;CELL("адрес",Проверка!V110),РТУС!V110),HYPERLINK("#РТУС!"&amp;CELL("адрес",Проверка!V110),"###")))</f>
        <v>заполнить</v>
      </c>
      <c r="W110" s="13" t="str">
        <f ca="1">IF(РТУС!W110="",HYPERLINK("#РТУС!"&amp;CELL("адрес",Проверка!W110),"заполнить"),HYPERLINK("#Проверка!"&amp;CELL("адрес",Проверка!W110),РТУС!W110))</f>
        <v>заполнить</v>
      </c>
      <c r="X110" s="15" t="str">
        <f ca="1">IF(РТУС!X110="",HYPERLINK("#РТУС!"&amp;CELL("адрес",Проверка!X110),"заполнить"),IF(AND(LEN(РТУС!X110)=5,РТУС!X110&lt;TODAY()),HYPERLINK("#Проверка!"&amp;CELL("адрес",Проверка!X110),РТУС!X110),HYPERLINK("#РТУС!"&amp;CELL("адрес",Проверка!X110),"###")))</f>
        <v>заполнить</v>
      </c>
      <c r="Y110" s="13" t="str">
        <f>IF(РТУС!Y110="","",РТУС!Y110)</f>
        <v/>
      </c>
      <c r="Z110" s="15" t="str">
        <f ca="1">IF(РТУС!Z110="","",IF(AND(LEN(РТУС!Z110)=5,РТУС!Z110&lt;TODAY()),HYPERLINK("#Проверка!"&amp;CELL("адрес",Проверка!Z110),РТУС!Z110),HYPERLINK("#РТУС!"&amp;CELL("адрес",Проверка!Z110),"###")))</f>
        <v/>
      </c>
      <c r="AA110" s="18" t="str">
        <f ca="1">IF(РТУС!AA110="",HYPERLINK("#РТУС!"&amp;CELL("адрес",Проверка!AA110),"заполнить"),IF(ISNUMBER(РТУС!AA110)=TRUE,HYPERLINK("#Проверка!"&amp;CELL("адрес",Проверка!AA110),РТУС!AA110),HYPERLINK("#РТУС!"&amp;CELL("адрес",Проверка!AA110),"###")))</f>
        <v>заполнить</v>
      </c>
      <c r="AB110" s="18" t="str">
        <f ca="1">IF(РТУС!AB110="",HYPERLINK("#РТУС!"&amp;CELL("адрес",Проверка!AB110),"заполнить"),IF(ISNUMBER(РТУС!AB110)=TRUE,HYPERLINK("#Проверка!"&amp;CELL("адрес",Проверка!AB110),РТУС!AB110),HYPERLINK("#РТУС!"&amp;CELL("адрес",Проверка!AB110),"###")))</f>
        <v>заполнить</v>
      </c>
      <c r="AC110" s="18" t="str">
        <f ca="1">IF(РТУС!AC110="","",IF(ISNUMBER(РТУС!AC110)=TRUE,HYPERLINK("#Проверка!"&amp;CELL("адрес",Проверка!AC110),РТУС!AC110),HYPERLINK("#РТУС!"&amp;CELL("адрес",Проверка!AC110),"###")))</f>
        <v/>
      </c>
      <c r="AD110" s="18" t="str">
        <f ca="1">IF(РТУС!AD110="","",IF(ISNUMBER(РТУС!AD110)=TRUE,HYPERLINK("#Проверка!"&amp;CELL("адрес",Проверка!AD110),РТУС!AD110),HYPERLINK("#РТУС!"&amp;CELL("адрес",Проверка!AD110),"###")))</f>
        <v/>
      </c>
      <c r="AE110" s="13" t="str">
        <f>IF(РТУС!AE110="","",РТУС!AE110)</f>
        <v/>
      </c>
      <c r="AF110" s="15" t="str">
        <f ca="1">IF(РТУС!AE110="","",IF(РТУС!AF110="",HYPERLINK("#РТУС!"&amp;CELL("адрес",Проверка!AF110),"заполнить"),IF(AND(LEN(РТУС!AF110)=5,РТУС!AF110&lt;TODAY()),HYPERLINK("#Проверка!"&amp;CELL("адрес",Проверка!AF110),РТУС!AF110),HYPERLINK("#РТУС!"&amp;CELL("адрес",Проверка!AF110),"###"))))</f>
        <v/>
      </c>
      <c r="AG110" s="13"/>
      <c r="AH110" s="15" t="str">
        <f ca="1">IF(РТУС!AE110="","",IF(РТУС!AH110="",HYPERLINK("#РТУС!"&amp;CELL("адрес",Проверка!AH110),"заполнить"),IF(AND(LEN(РТУС!AH110)=5,РТУС!AH110&lt;TODAY()),HYPERLINK("#Проверка!"&amp;CELL("адрес",Проверка!AH110),РТУС!AH110),HYPERLINK("#РТУС!"&amp;CELL("адрес",Проверка!AH110),"###"))))</f>
        <v/>
      </c>
      <c r="AI110" s="15" t="str">
        <f ca="1">IF(РТУС!AE110="","",IF(РТУС!AI110="",HYPERLINK("#РТУС!"&amp;CELL("адрес",Проверка!AI110),"заполнить"),HYPERLINK("#Проверка!"&amp;CELL("адрес",Проверка!AI110),РТУС!AI110)))</f>
        <v/>
      </c>
      <c r="AJ110" s="13" t="str">
        <f ca="1">IF(РТУС!AE110="","",IF(РТУС!AJ110="",HYPERLINK("#РТУС!"&amp;CELL("адрес",Проверка!AJ110),"заполнить"),IF(OR(РТУС!AJ110="Юрлицо",РТУС!AJ110="Физлицо",РТУС!AJ110="ИП"),HYPERLINK("#Проверка!"&amp;CELL("адрес",Проверка!AJ110),РТУС!AJ110),HYPERLINK("#РТУС!"&amp;CELL("адрес",Проверка!AJ110),"###"))))</f>
        <v/>
      </c>
      <c r="AK110" s="13" t="str">
        <f ca="1">IF(РТУС!AK110="",HYPERLINK("#РТУС!"&amp;CELL("адрес",Проверка!AK110),"заполнить"),IF(OR(РТУС!AK110="Квартира",РТУС!AK110="Кладовая",РТУС!AK110="Машино-место",РТУС!AK110="Нежилое помещение"),HYPERLINK("#Проверка!"&amp;CELL("адрес",Проверка!AK110),РТУС!AK110),HYPERLINK("#РТУС!"&amp;CELL("адрес",Проверка!AK110),"###")))</f>
        <v>заполнить</v>
      </c>
      <c r="AL110" s="13" t="str">
        <f ca="1">IF(РТУС!AL110="",HYPERLINK("#РТУС!"&amp;CELL("адрес",Проверка!AL110),"заполнить"),HYPERLINK("#Проверка!"&amp;CELL("адрес",Проверка!AL110),РТУС!AL110))</f>
        <v>заполнить</v>
      </c>
      <c r="AM110" s="18" t="str">
        <f ca="1">IF(РТУС!AM110="",HYPERLINK("#РТУС!"&amp;CELL("адрес",Проверка!AM110),"заполнить"),IF(ISNUMBER(РТУС!AM110)=TRUE,IF(РТУС!AK110="Нежилое помещение",IF(РТУС!AM110&gt;7,HYPERLINK("#РТУС!"&amp;CELL("адрес",Проверка!AM110),"не больше 7 кв.м."),РТУС!AM110),HYPERLINK("#Проверка!"&amp;CELL("адрес",Проверка!AM110),РТУС!AM110)),HYPERLINK("#РТУС!"&amp;CELL("адрес",Проверка!AM110),"###")))</f>
        <v>заполнить</v>
      </c>
      <c r="AN110" s="13" t="str">
        <f ca="1">IF(РТУС!AN110="",HYPERLINK("#РТУС!"&amp;CELL("адрес",Проверка!AN110),"заполнить"),IF(OR(РТУС!AN110="Общая площадь помещения",РТУС!AN110="Общая приведенная площадь жилого помещения",РТУС!AN110="Общая площадь жилого помещения с учетом лоджий, балконов, террас и веранд"),HYPERLINK("#Проверка!"&amp;CELL("адрес",Проверка!AN110),РТУС!AN110),HYPERLINK("#РТУС!"&amp;CELL("адрес",Проверка!AN110),"###")))</f>
        <v>заполнить</v>
      </c>
      <c r="AO110" s="13" t="str">
        <f ca="1">IF(OR(РТУС!AK110="Квартира",РТУС!A110="Нежилое помещение"),IF(РТУС!AO110="",HYPERLINK("#РТУС!"&amp;CELL("адрес",Проверка!AO110),"заполнить"),IF(ISNUMBER(РТУС!AO110)=TRUE,HYPERLINK("#Проверка!"&amp;CELL("адрес",Проверка!AO110),РТУС!AO110),HYPERLINK("#РТУС!"&amp;CELL("адрес",Проверка!AO110),"###"))),"")</f>
        <v/>
      </c>
      <c r="AP110" s="13" t="str">
        <f>IF(РТУС!AP110="","",РТУС!AP110)</f>
        <v/>
      </c>
      <c r="AQ110" s="13" t="str">
        <f ca="1">IF(РТУС!AQ110="",HYPERLINK("#РТУС!"&amp;CELL("адрес",Проверка!AQ110),"заполнить"),HYPERLINK("#Проверка!"&amp;CELL("адрес",Проверка!AQ110),РТУС!AQ110))</f>
        <v>заполнить</v>
      </c>
      <c r="AR110" s="18" t="str">
        <f ca="1">IF(РТУС!AR110="",HYPERLINK("#РТУС!"&amp;CELL("адрес",Проверка!AR110),"заполнить"),IF(ISNUMBER(РТУС!AR110)=FALSE,HYPERLINK("#РТУС!"&amp;CELL("адрес",Проверка!AR110),"###"),IF(РТУС!G110="1",IF(РТУС!AB110=РТУС!AR110+РТУС!AU110,HYPERLINK("#Проверка!"&amp;CELL("адрес",Проверка!AR110),РТУС!AR110),HYPERLINK("#РТУС!"&amp;CELL("адрес",Проверка!AR110),"сверить суммы")),IF(РТУС!AB110=(SUMIF(РТУС!$A$4:$A$1000,A110,РТУС!$AR$4:$AR$1000)+SUMIF(РТУС!$A$4:$A$1000,A110,РТУС!$AU$4:$AU$1000)),HYPERLINK("#Проверка!"&amp;CELL("адрес",Проверка!AR110),РТУС!AR110),HYPERLINK("#РТУС!"&amp;CELL("адрес",Проверка!AR110),"сверить суммы")))))</f>
        <v>заполнить</v>
      </c>
      <c r="AS110" s="13" t="str">
        <f>IF(РТУС!AS110="","",РТУС!AS110)</f>
        <v/>
      </c>
      <c r="AT110" s="18" t="str">
        <f ca="1">IF(РТУС!AT110="",HYPERLINK("#РТУС!"&amp;CELL("адрес",Проверка!AT110),"заполнить"),IF(ISNUMBER(РТУС!AT110)=FALSE,HYPERLINK("#РТУС!"&amp;CELL("адрес",Проверка!AT110),"###"),IF(РТУС!AT110=РТУС!AR110,HYPERLINK("#Проверка!"&amp;CELL("адрес",Проверка!AT110),РТУС!AT110),HYPERLINK("#РТУС!"&amp;CELL("адрес",Проверка!AT110),"сверить суммы"))))</f>
        <v>заполнить</v>
      </c>
      <c r="AU110" s="18" t="str">
        <f ca="1">IF(РТУС!AU110="",HYPERLINK("#РТУС!"&amp;CELL("адрес",Проверка!AU110),"заполнить"),IF(ISNUMBER(РТУС!AU110)=FALSE,HYPERLINK("#РТУС!"&amp;CELL("адрес",Проверка!AU110),"###"),IF(РТУС!G110="1",IF(РТУС!AB110=РТУС!AR110+РТУС!AU110,HYPERLINK("#Проверка!"&amp;CELL("адрес",Проверка!AU110),РТУС!AU110),HYPERLINK("#РТУС!"&amp;CELL("адрес",Проверка!AU110),"сверить суммы")),IF(РТУС!AB110=(SUMIF(РТУС!$A$4:$A$1000,A110,РТУС!$AR$4:$AR$1000)+SUMIF(РТУС!$A$4:$A$1000,A110,РТУС!$AU$4:$AU$1000)),HYPERLINK("#Проверка!"&amp;CELL("адрес",Проверка!AU110),РТУС!AU110),HYPERLINK("#РТУС!"&amp;CELL("адрес",Проверка!AU110),"сверить суммы")))))</f>
        <v>заполнить</v>
      </c>
      <c r="AV110" s="13" t="str">
        <f ca="1">IF(РТУС!AV110="",HYPERLINK("#РТУС!"&amp;CELL("адрес",Проверка!AV110),"заполнить"),IF(OR(РТУС!AV110="Требование о передаче жилого помещения",РТУС!AV110="Требование о передаче машино-места",РТУС!AV110="Требования о передаче нежилого помещения",РТУС!AV110="Денежные требования"),HYPERLINK("#Проверка!"&amp;CELL("адрес",Проверка!AV110),РТУС!AV110),HYPERLINK("#РТУС!"&amp;CELL("адрес",Проверка!AV110),"###")))</f>
        <v>заполнить</v>
      </c>
      <c r="AW110" s="13" t="str">
        <f ca="1">IF(РТУС!AW110="",HYPERLINK("#РТУС!"&amp;CELL("адрес",Проверка!AW110),"заполнить"),IF(OR(РТУС!AW110="Включен в полном объеме",РТУС!AW110="Включен частично"),HYPERLINK("#Проверка!"&amp;CELL("адрес",Проверка!AW110),РТУС!AW110),HYPERLINK("#РТУС!"&amp;CELL("адрес",Проверка!AW110),"###")))</f>
        <v>заполнить</v>
      </c>
      <c r="AX110" s="15" t="str">
        <f ca="1">IF(РТУС!AX110="",HYPERLINK("#РТУС!"&amp;CELL("адрес",Проверка!AX110),"заполнить"),IF(AND(LEN(РТУС!AX110)=5,РТУС!AX110&lt;TODAY()),HYPERLINK("#Проверка!"&amp;CELL("адрес",Проверка!AX110),РТУС!AX110),HYPERLINK("#РТУС!"&amp;CELL("адрес",Проверка!AX110),"###")))</f>
        <v>заполнить</v>
      </c>
      <c r="AY110" s="15" t="str">
        <f ca="1">IF(РТУС!AY110="",HYPERLINK("#РТУС!"&amp;CELL("адрес",Проверка!AY110),"заполнить"),IF(AND(LEN(РТУС!AY110)=5,РТУС!AY110&lt;TODAY()),HYPERLINK("#Проверка!"&amp;CELL("адрес",Проверка!AY110),РТУС!AY110),HYPERLINK("#РТУС!"&amp;CELL("адрес",Проверка!AY110),"###")))</f>
        <v>заполнить</v>
      </c>
    </row>
    <row r="111" spans="1:51" x14ac:dyDescent="0.25">
      <c r="A111" s="10" t="str">
        <f>РТУС!A111</f>
        <v>.</v>
      </c>
      <c r="B111" s="13" t="str">
        <f ca="1">IF(РТУС!B111="",HYPERLINK("#РТУС!"&amp;CELL("адрес",Проверка!B111),"заполнить"),IF(AND(LEN(РТУС!B111)=10,РТУС!B110=РТУС!B111),HYPERLINK("#Проверка!"&amp;CELL("адрес",Проверка!B111),РТУС!B111),HYPERLINK("#РТУС!"&amp;CELL("адрес",Проверка!B111),"###")))</f>
        <v>заполнить</v>
      </c>
      <c r="C111" s="13" t="str">
        <f ca="1">IF(РТУС!C111="",HYPERLINK("#РТУС!"&amp;CELL("адрес",Проверка!C111),"заполнить"),IF(AND(ISNUMBER(РТУС!C111)=TRUE,РТУС!C111&gt;0,РТУС!C110=РТУС!C111),HYPERLINK("#Проверка!"&amp;CELL("адрес",Проверка!C111),РТУС!C111),HYPERLINK("#РТУС!"&amp;CELL("адрес",Проверка!C111),"###")))</f>
        <v>заполнить</v>
      </c>
      <c r="D111" s="13" t="str">
        <f>IF(РТУС!D111="","",РТУС!D111)</f>
        <v/>
      </c>
      <c r="E111" s="13" t="str">
        <f ca="1">IF(РТУС!E111="",HYPERLINK("#РТУС!"&amp;CELL("адрес",Проверка!E111),"заполнить"),IF(РТУС!E110=РТУС!E111,HYPERLINK("#Проверка!"&amp;CELL("адрес",Проверка!E111),РТУС!E111),HYPERLINK("#РТУС!"&amp;CELL("адрес",Проверка!E111),"###")))</f>
        <v>заполнить</v>
      </c>
      <c r="F111" s="13" t="str">
        <f ca="1">IF(РТУС!F111="",HYPERLINK("#РТУС!"&amp;CELL("адрес",Проверка!F111),"заполнить"),HYPERLINK("#Проверка!"&amp;CELL("адрес",Проверка!F111),РТУС!F111))</f>
        <v>заполнить</v>
      </c>
      <c r="G111" s="20" t="str">
        <f ca="1">IF(РТУС!G111="",HYPERLINK("#РТУС!"&amp;CELL("адрес",Проверка!G111),"заполнить"),IF(РТУС!G111="1",HYPERLINK("#Проверка!"&amp;CELL("адрес",Проверка!G111),"1"),IF(AND(ISNUMBER(РТУС!G111)=TRUE,РТУС!G111&lt;=1,РТУС!G111&gt;0),IF(SUMIF(РТУС!$A$4:$A$1000,A111,РТУС!$G$4:$G$1000)=1,HYPERLINK("#Проверка!"&amp;CELL("адрес",Проверка!G111),РТУС!G111),HYPERLINK("#РТУС!"&amp;CELL("адрес",Проверка!G111),"сумма долей ≠ 1")),HYPERLINK("#РТУС!"&amp;CELL("адрес",Проверка!G111),"###"))))</f>
        <v>заполнить</v>
      </c>
      <c r="H111" s="13" t="str">
        <f ca="1">IF(РТУС!H111="",HYPERLINK("#РТУС!"&amp;CELL("адрес",Проверка!H111),"заполнить"),IF(OR(РТУС!H111="Юрлицо",РТУС!H111="Физлицо",РТУС!H111="ИП"),HYPERLINK("#Проверка!"&amp;CELL("адрес",Проверка!H111),РТУС!H111),HYPERLINK("#РТУС!"&amp;CELL("адрес",Проверка!H111),"###")))</f>
        <v>заполнить</v>
      </c>
      <c r="I111" s="13" t="str">
        <f ca="1">IF(OR(РТУС!H111="Юрлицо",РТУС!H111="ИП"),IF(РТУС!I111="",HYPERLINK("#РТУС!"&amp;CELL("адрес",Проверка!I111),"заполнить"),IF(OR(LEN(РТУС!I111)=10,LEN(РТУС!I111)=12),HYPERLINK("#Проверка!"&amp;CELL("адрес",Проверка!I111),РТУС!I111),HYPERLINK("#РТУС!"&amp;CELL("адрес",Проверка!I111),"###"))),"")</f>
        <v/>
      </c>
      <c r="J111" s="15" t="str">
        <f ca="1">IF(РТУС!J111="","",IF(AND(LEN(РТУС!J111)=5,РТУС!J111&lt;TODAY()),HYPERLINK("#Проверка!"&amp;CELL("адрес",Проверка!J111),РТУС!J111),HYPERLINK("#РТУС!"&amp;CELL("адрес",Проверка!J111),"###")))</f>
        <v/>
      </c>
      <c r="K111" s="13" t="str">
        <f>IF(РТУС!K111="","",РТУС!K111)</f>
        <v/>
      </c>
      <c r="L111" s="13" t="str">
        <f ca="1">IF(OR(РТУС!H111="Физлицо",РТУС!H111="ИП"),IF(РТУС!L111="",HYPERLINK("#РТУС!"&amp;CELL("адрес",Проверка!L111),"заполнить"),IF(OR(РТУС!L111="Загранпаспорт гражданина РФ",РТУС!L111="Паспорт гражданина РФ",РТУС!L111="Иностранный паспорт",РТУС!L111="Свидетельство о рождении",РТУС!L111="Вид на жительство"),HYPERLINK("#Проверка!"&amp;CELL("адрес",Проверка!L111),РТУС!L111),HYPERLINK("#РТУС!"&amp;CELL("адрес",Проверка!L111),"###"))),"")</f>
        <v/>
      </c>
      <c r="M111" s="13" t="str">
        <f ca="1">IF(AND(OR(РТУС!L111="Паспорт гражданина РФ",РТУС!L111="Свидетельство о рождении"),РТУС!M111=""),HYPERLINK("#РТУС!"&amp;CELL("адрес",Проверка!M111),"заполнить"),IF(РТУС!L111="Паспорт гражданина РФ",IF(LEN(РТУС!M111)=4,HYPERLINK("#Проверка!"&amp;CELL("адрес",Проверка!M111),РТУС!M111),HYPERLINK("#РТУС!"&amp;CELL("адрес",Проверка!M111),"###")),IF(РТУС!L111="Свидетельство о рождении",HYPERLINK("#Проверка!"&amp;CELL("адрес",Проверка!M111),РТУС!M111),"")))</f>
        <v/>
      </c>
      <c r="N111" s="13" t="str">
        <f ca="1">IF(РТУС!L111="","",IF(РТУС!N111="",HYPERLINK("#РТУС!"&amp;CELL("адрес",Проверка!N111),"заполнить"),IF(OR(РТУС!L111="Паспорт гражданина РФ",РТУС!L111="Свидетельство о рождении"),IF(LEN(РТУС!N111)=6,HYPERLINK("#Проверка!"&amp;CELL("адрес",Проверка!N111),РТУС!N111),HYPERLINK("#РТУС!"&amp;CELL("адрес",Проверка!N111),"###")),HYPERLINK("#Проверка!"&amp;CELL("адрес",Проверка!N111),РТУС!N111))))</f>
        <v/>
      </c>
      <c r="O111" s="15" t="str">
        <f ca="1">IF(РТУС!L111="","",IF(РТУС!O111="",HYPERLINK("#РТУС!"&amp;CELL("адрес",Проверка!O111),"заполнить"),IF(AND(LEN(РТУС!O111)=5,РТУС!O111&lt;TODAY()),IF(РТУС!L111="Свидетельство о рождении",IF(РТУС!O111&gt;EDATE(TODAY(),-168),HYPERLINK("#Проверка!"&amp;CELL("адрес",Проверка!O111),РТУС!O111),HYPERLINK("#РТУС!"&amp;CELL("адрес",Проверка!O111),"недействительно")),HYPERLINK("#Проверка!"&amp;CELL("адрес",Проверка!O111),РТУС!O111)),HYPERLINK("#РТУС!"&amp;CELL("адрес",Проверка!O111),"###"))))</f>
        <v/>
      </c>
      <c r="P111" s="21" t="str">
        <f ca="1">IF(РТУС!L111="Паспорт гражданина РФ",IF(РТУС!P111="",HYPERLINK("#РТУС!"&amp;CELL("адрес",Проверка!P111),"заполнить"),HYPERLINK("#Проверка!"&amp;CELL("адрес",Проверка!P111),РТУС!P111)),"")</f>
        <v/>
      </c>
      <c r="Q111" s="13" t="str">
        <f ca="1">IF(РТУС!L111="Паспорт гражданина РФ",IF(РТУС!Q111="",HYPERLINK("#РТУС!"&amp;CELL("адрес",Проверка!Q111),"заполнить"),IF(LEN(РТУС!Q111)=7,HYPERLINK("#Проверка!"&amp;CELL("адрес",Проверка!Q111),РТУС!Q111),HYPERLINK("#РТУС!"&amp;CELL("адрес",Проверка!Q111),"###"))),"")</f>
        <v/>
      </c>
      <c r="R111" s="13" t="str">
        <f ca="1">IF(РТУС!R111="",HYPERLINK("#РТУС!"&amp;CELL("адрес",Проверка!R111),"заполнить"),HYPERLINK("#Проверка!"&amp;CELL("адрес",Проверка!R111),РТУС!R111))</f>
        <v>заполнить</v>
      </c>
      <c r="S111" s="13" t="str">
        <f>IF(РТУС!S111="","",РТУС!S111)</f>
        <v/>
      </c>
      <c r="T111" s="13" t="str">
        <f>IF(РТУС!T111="","",РТУС!T111)</f>
        <v/>
      </c>
      <c r="U111" s="13" t="str">
        <f>IF(РТУС!U111="","",РТУС!U111)</f>
        <v/>
      </c>
      <c r="V111" s="13" t="str">
        <f ca="1">IF(РТУС!V111="",HYPERLINK("#РТУС!"&amp;CELL("адрес",Проверка!V111),"заполнить"),IF(OR(РТУС!V111="Договор участия в долевом строительстве",РТУС!V111="Предварительный договор участия в долевом строительстве",РТУС!V111="Определение Арбитражного суда",РТУС!V111="Решение суда общей юрисдикции",РТУС!V111="Иные договоры"),HYPERLINK("#Проверка!"&amp;CELL("адрес",Проверка!V111),РТУС!V111),HYPERLINK("#РТУС!"&amp;CELL("адрес",Проверка!V111),"###")))</f>
        <v>заполнить</v>
      </c>
      <c r="W111" s="13" t="str">
        <f ca="1">IF(РТУС!W111="",HYPERLINK("#РТУС!"&amp;CELL("адрес",Проверка!W111),"заполнить"),HYPERLINK("#Проверка!"&amp;CELL("адрес",Проверка!W111),РТУС!W111))</f>
        <v>заполнить</v>
      </c>
      <c r="X111" s="15" t="str">
        <f ca="1">IF(РТУС!X111="",HYPERLINK("#РТУС!"&amp;CELL("адрес",Проверка!X111),"заполнить"),IF(AND(LEN(РТУС!X111)=5,РТУС!X111&lt;TODAY()),HYPERLINK("#Проверка!"&amp;CELL("адрес",Проверка!X111),РТУС!X111),HYPERLINK("#РТУС!"&amp;CELL("адрес",Проверка!X111),"###")))</f>
        <v>заполнить</v>
      </c>
      <c r="Y111" s="13" t="str">
        <f>IF(РТУС!Y111="","",РТУС!Y111)</f>
        <v/>
      </c>
      <c r="Z111" s="15" t="str">
        <f ca="1">IF(РТУС!Z111="","",IF(AND(LEN(РТУС!Z111)=5,РТУС!Z111&lt;TODAY()),HYPERLINK("#Проверка!"&amp;CELL("адрес",Проверка!Z111),РТУС!Z111),HYPERLINK("#РТУС!"&amp;CELL("адрес",Проверка!Z111),"###")))</f>
        <v/>
      </c>
      <c r="AA111" s="18" t="str">
        <f ca="1">IF(РТУС!AA111="",HYPERLINK("#РТУС!"&amp;CELL("адрес",Проверка!AA111),"заполнить"),IF(ISNUMBER(РТУС!AA111)=TRUE,HYPERLINK("#Проверка!"&amp;CELL("адрес",Проверка!AA111),РТУС!AA111),HYPERLINK("#РТУС!"&amp;CELL("адрес",Проверка!AA111),"###")))</f>
        <v>заполнить</v>
      </c>
      <c r="AB111" s="18" t="str">
        <f ca="1">IF(РТУС!AB111="",HYPERLINK("#РТУС!"&amp;CELL("адрес",Проверка!AB111),"заполнить"),IF(ISNUMBER(РТУС!AB111)=TRUE,HYPERLINK("#Проверка!"&amp;CELL("адрес",Проверка!AB111),РТУС!AB111),HYPERLINK("#РТУС!"&amp;CELL("адрес",Проверка!AB111),"###")))</f>
        <v>заполнить</v>
      </c>
      <c r="AC111" s="18" t="str">
        <f ca="1">IF(РТУС!AC111="","",IF(ISNUMBER(РТУС!AC111)=TRUE,HYPERLINK("#Проверка!"&amp;CELL("адрес",Проверка!AC111),РТУС!AC111),HYPERLINK("#РТУС!"&amp;CELL("адрес",Проверка!AC111),"###")))</f>
        <v/>
      </c>
      <c r="AD111" s="18" t="str">
        <f ca="1">IF(РТУС!AD111="","",IF(ISNUMBER(РТУС!AD111)=TRUE,HYPERLINK("#Проверка!"&amp;CELL("адрес",Проверка!AD111),РТУС!AD111),HYPERLINK("#РТУС!"&amp;CELL("адрес",Проверка!AD111),"###")))</f>
        <v/>
      </c>
      <c r="AE111" s="13" t="str">
        <f>IF(РТУС!AE111="","",РТУС!AE111)</f>
        <v/>
      </c>
      <c r="AF111" s="15" t="str">
        <f ca="1">IF(РТУС!AE111="","",IF(РТУС!AF111="",HYPERLINK("#РТУС!"&amp;CELL("адрес",Проверка!AF111),"заполнить"),IF(AND(LEN(РТУС!AF111)=5,РТУС!AF111&lt;TODAY()),HYPERLINK("#Проверка!"&amp;CELL("адрес",Проверка!AF111),РТУС!AF111),HYPERLINK("#РТУС!"&amp;CELL("адрес",Проверка!AF111),"###"))))</f>
        <v/>
      </c>
      <c r="AG111" s="13"/>
      <c r="AH111" s="15" t="str">
        <f ca="1">IF(РТУС!AE111="","",IF(РТУС!AH111="",HYPERLINK("#РТУС!"&amp;CELL("адрес",Проверка!AH111),"заполнить"),IF(AND(LEN(РТУС!AH111)=5,РТУС!AH111&lt;TODAY()),HYPERLINK("#Проверка!"&amp;CELL("адрес",Проверка!AH111),РТУС!AH111),HYPERLINK("#РТУС!"&amp;CELL("адрес",Проверка!AH111),"###"))))</f>
        <v/>
      </c>
      <c r="AI111" s="15" t="str">
        <f ca="1">IF(РТУС!AE111="","",IF(РТУС!AI111="",HYPERLINK("#РТУС!"&amp;CELL("адрес",Проверка!AI111),"заполнить"),HYPERLINK("#Проверка!"&amp;CELL("адрес",Проверка!AI111),РТУС!AI111)))</f>
        <v/>
      </c>
      <c r="AJ111" s="13" t="str">
        <f ca="1">IF(РТУС!AE111="","",IF(РТУС!AJ111="",HYPERLINK("#РТУС!"&amp;CELL("адрес",Проверка!AJ111),"заполнить"),IF(OR(РТУС!AJ111="Юрлицо",РТУС!AJ111="Физлицо",РТУС!AJ111="ИП"),HYPERLINK("#Проверка!"&amp;CELL("адрес",Проверка!AJ111),РТУС!AJ111),HYPERLINK("#РТУС!"&amp;CELL("адрес",Проверка!AJ111),"###"))))</f>
        <v/>
      </c>
      <c r="AK111" s="13" t="str">
        <f ca="1">IF(РТУС!AK111="",HYPERLINK("#РТУС!"&amp;CELL("адрес",Проверка!AK111),"заполнить"),IF(OR(РТУС!AK111="Квартира",РТУС!AK111="Кладовая",РТУС!AK111="Машино-место",РТУС!AK111="Нежилое помещение"),HYPERLINK("#Проверка!"&amp;CELL("адрес",Проверка!AK111),РТУС!AK111),HYPERLINK("#РТУС!"&amp;CELL("адрес",Проверка!AK111),"###")))</f>
        <v>заполнить</v>
      </c>
      <c r="AL111" s="13" t="str">
        <f ca="1">IF(РТУС!AL111="",HYPERLINK("#РТУС!"&amp;CELL("адрес",Проверка!AL111),"заполнить"),HYPERLINK("#Проверка!"&amp;CELL("адрес",Проверка!AL111),РТУС!AL111))</f>
        <v>заполнить</v>
      </c>
      <c r="AM111" s="18" t="str">
        <f ca="1">IF(РТУС!AM111="",HYPERLINK("#РТУС!"&amp;CELL("адрес",Проверка!AM111),"заполнить"),IF(ISNUMBER(РТУС!AM111)=TRUE,IF(РТУС!AK111="Нежилое помещение",IF(РТУС!AM111&gt;7,HYPERLINK("#РТУС!"&amp;CELL("адрес",Проверка!AM111),"не больше 7 кв.м."),РТУС!AM111),HYPERLINK("#Проверка!"&amp;CELL("адрес",Проверка!AM111),РТУС!AM111)),HYPERLINK("#РТУС!"&amp;CELL("адрес",Проверка!AM111),"###")))</f>
        <v>заполнить</v>
      </c>
      <c r="AN111" s="13" t="str">
        <f ca="1">IF(РТУС!AN111="",HYPERLINK("#РТУС!"&amp;CELL("адрес",Проверка!AN111),"заполнить"),IF(OR(РТУС!AN111="Общая площадь помещения",РТУС!AN111="Общая приведенная площадь жилого помещения",РТУС!AN111="Общая площадь жилого помещения с учетом лоджий, балконов, террас и веранд"),HYPERLINK("#Проверка!"&amp;CELL("адрес",Проверка!AN111),РТУС!AN111),HYPERLINK("#РТУС!"&amp;CELL("адрес",Проверка!AN111),"###")))</f>
        <v>заполнить</v>
      </c>
      <c r="AO111" s="13" t="str">
        <f ca="1">IF(OR(РТУС!AK111="Квартира",РТУС!A111="Нежилое помещение"),IF(РТУС!AO111="",HYPERLINK("#РТУС!"&amp;CELL("адрес",Проверка!AO111),"заполнить"),IF(ISNUMBER(РТУС!AO111)=TRUE,HYPERLINK("#Проверка!"&amp;CELL("адрес",Проверка!AO111),РТУС!AO111),HYPERLINK("#РТУС!"&amp;CELL("адрес",Проверка!AO111),"###"))),"")</f>
        <v/>
      </c>
      <c r="AP111" s="13" t="str">
        <f>IF(РТУС!AP111="","",РТУС!AP111)</f>
        <v/>
      </c>
      <c r="AQ111" s="13" t="str">
        <f ca="1">IF(РТУС!AQ111="",HYPERLINK("#РТУС!"&amp;CELL("адрес",Проверка!AQ111),"заполнить"),HYPERLINK("#Проверка!"&amp;CELL("адрес",Проверка!AQ111),РТУС!AQ111))</f>
        <v>заполнить</v>
      </c>
      <c r="AR111" s="18" t="str">
        <f ca="1">IF(РТУС!AR111="",HYPERLINK("#РТУС!"&amp;CELL("адрес",Проверка!AR111),"заполнить"),IF(ISNUMBER(РТУС!AR111)=FALSE,HYPERLINK("#РТУС!"&amp;CELL("адрес",Проверка!AR111),"###"),IF(РТУС!G111="1",IF(РТУС!AB111=РТУС!AR111+РТУС!AU111,HYPERLINK("#Проверка!"&amp;CELL("адрес",Проверка!AR111),РТУС!AR111),HYPERLINK("#РТУС!"&amp;CELL("адрес",Проверка!AR111),"сверить суммы")),IF(РТУС!AB111=(SUMIF(РТУС!$A$4:$A$1000,A111,РТУС!$AR$4:$AR$1000)+SUMIF(РТУС!$A$4:$A$1000,A111,РТУС!$AU$4:$AU$1000)),HYPERLINK("#Проверка!"&amp;CELL("адрес",Проверка!AR111),РТУС!AR111),HYPERLINK("#РТУС!"&amp;CELL("адрес",Проверка!AR111),"сверить суммы")))))</f>
        <v>заполнить</v>
      </c>
      <c r="AS111" s="13" t="str">
        <f>IF(РТУС!AS111="","",РТУС!AS111)</f>
        <v/>
      </c>
      <c r="AT111" s="18" t="str">
        <f ca="1">IF(РТУС!AT111="",HYPERLINK("#РТУС!"&amp;CELL("адрес",Проверка!AT111),"заполнить"),IF(ISNUMBER(РТУС!AT111)=FALSE,HYPERLINK("#РТУС!"&amp;CELL("адрес",Проверка!AT111),"###"),IF(РТУС!AT111=РТУС!AR111,HYPERLINK("#Проверка!"&amp;CELL("адрес",Проверка!AT111),РТУС!AT111),HYPERLINK("#РТУС!"&amp;CELL("адрес",Проверка!AT111),"сверить суммы"))))</f>
        <v>заполнить</v>
      </c>
      <c r="AU111" s="18" t="str">
        <f ca="1">IF(РТУС!AU111="",HYPERLINK("#РТУС!"&amp;CELL("адрес",Проверка!AU111),"заполнить"),IF(ISNUMBER(РТУС!AU111)=FALSE,HYPERLINK("#РТУС!"&amp;CELL("адрес",Проверка!AU111),"###"),IF(РТУС!G111="1",IF(РТУС!AB111=РТУС!AR111+РТУС!AU111,HYPERLINK("#Проверка!"&amp;CELL("адрес",Проверка!AU111),РТУС!AU111),HYPERLINK("#РТУС!"&amp;CELL("адрес",Проверка!AU111),"сверить суммы")),IF(РТУС!AB111=(SUMIF(РТУС!$A$4:$A$1000,A111,РТУС!$AR$4:$AR$1000)+SUMIF(РТУС!$A$4:$A$1000,A111,РТУС!$AU$4:$AU$1000)),HYPERLINK("#Проверка!"&amp;CELL("адрес",Проверка!AU111),РТУС!AU111),HYPERLINK("#РТУС!"&amp;CELL("адрес",Проверка!AU111),"сверить суммы")))))</f>
        <v>заполнить</v>
      </c>
      <c r="AV111" s="13" t="str">
        <f ca="1">IF(РТУС!AV111="",HYPERLINK("#РТУС!"&amp;CELL("адрес",Проверка!AV111),"заполнить"),IF(OR(РТУС!AV111="Требование о передаче жилого помещения",РТУС!AV111="Требование о передаче машино-места",РТУС!AV111="Требования о передаче нежилого помещения",РТУС!AV111="Денежные требования"),HYPERLINK("#Проверка!"&amp;CELL("адрес",Проверка!AV111),РТУС!AV111),HYPERLINK("#РТУС!"&amp;CELL("адрес",Проверка!AV111),"###")))</f>
        <v>заполнить</v>
      </c>
      <c r="AW111" s="13" t="str">
        <f ca="1">IF(РТУС!AW111="",HYPERLINK("#РТУС!"&amp;CELL("адрес",Проверка!AW111),"заполнить"),IF(OR(РТУС!AW111="Включен в полном объеме",РТУС!AW111="Включен частично"),HYPERLINK("#Проверка!"&amp;CELL("адрес",Проверка!AW111),РТУС!AW111),HYPERLINK("#РТУС!"&amp;CELL("адрес",Проверка!AW111),"###")))</f>
        <v>заполнить</v>
      </c>
      <c r="AX111" s="15" t="str">
        <f ca="1">IF(РТУС!AX111="",HYPERLINK("#РТУС!"&amp;CELL("адрес",Проверка!AX111),"заполнить"),IF(AND(LEN(РТУС!AX111)=5,РТУС!AX111&lt;TODAY()),HYPERLINK("#Проверка!"&amp;CELL("адрес",Проверка!AX111),РТУС!AX111),HYPERLINK("#РТУС!"&amp;CELL("адрес",Проверка!AX111),"###")))</f>
        <v>заполнить</v>
      </c>
      <c r="AY111" s="15" t="str">
        <f ca="1">IF(РТУС!AY111="",HYPERLINK("#РТУС!"&amp;CELL("адрес",Проверка!AY111),"заполнить"),IF(AND(LEN(РТУС!AY111)=5,РТУС!AY111&lt;TODAY()),HYPERLINK("#Проверка!"&amp;CELL("адрес",Проверка!AY111),РТУС!AY111),HYPERLINK("#РТУС!"&amp;CELL("адрес",Проверка!AY111),"###")))</f>
        <v>заполнить</v>
      </c>
    </row>
    <row r="112" spans="1:51" x14ac:dyDescent="0.25">
      <c r="A112" s="10" t="str">
        <f>РТУС!A112</f>
        <v>.</v>
      </c>
      <c r="B112" s="13" t="str">
        <f ca="1">IF(РТУС!B112="",HYPERLINK("#РТУС!"&amp;CELL("адрес",Проверка!B112),"заполнить"),IF(AND(LEN(РТУС!B112)=10,РТУС!B111=РТУС!B112),HYPERLINK("#Проверка!"&amp;CELL("адрес",Проверка!B112),РТУС!B112),HYPERLINK("#РТУС!"&amp;CELL("адрес",Проверка!B112),"###")))</f>
        <v>заполнить</v>
      </c>
      <c r="C112" s="13" t="str">
        <f ca="1">IF(РТУС!C112="",HYPERLINK("#РТУС!"&amp;CELL("адрес",Проверка!C112),"заполнить"),IF(AND(ISNUMBER(РТУС!C112)=TRUE,РТУС!C112&gt;0,РТУС!C111=РТУС!C112),HYPERLINK("#Проверка!"&amp;CELL("адрес",Проверка!C112),РТУС!C112),HYPERLINK("#РТУС!"&amp;CELL("адрес",Проверка!C112),"###")))</f>
        <v>заполнить</v>
      </c>
      <c r="D112" s="13" t="str">
        <f>IF(РТУС!D112="","",РТУС!D112)</f>
        <v/>
      </c>
      <c r="E112" s="13" t="str">
        <f ca="1">IF(РТУС!E112="",HYPERLINK("#РТУС!"&amp;CELL("адрес",Проверка!E112),"заполнить"),IF(РТУС!E111=РТУС!E112,HYPERLINK("#Проверка!"&amp;CELL("адрес",Проверка!E112),РТУС!E112),HYPERLINK("#РТУС!"&amp;CELL("адрес",Проверка!E112),"###")))</f>
        <v>заполнить</v>
      </c>
      <c r="F112" s="13" t="str">
        <f ca="1">IF(РТУС!F112="",HYPERLINK("#РТУС!"&amp;CELL("адрес",Проверка!F112),"заполнить"),HYPERLINK("#Проверка!"&amp;CELL("адрес",Проверка!F112),РТУС!F112))</f>
        <v>заполнить</v>
      </c>
      <c r="G112" s="20" t="str">
        <f ca="1">IF(РТУС!G112="",HYPERLINK("#РТУС!"&amp;CELL("адрес",Проверка!G112),"заполнить"),IF(РТУС!G112="1",HYPERLINK("#Проверка!"&amp;CELL("адрес",Проверка!G112),"1"),IF(AND(ISNUMBER(РТУС!G112)=TRUE,РТУС!G112&lt;=1,РТУС!G112&gt;0),IF(SUMIF(РТУС!$A$4:$A$1000,A112,РТУС!$G$4:$G$1000)=1,HYPERLINK("#Проверка!"&amp;CELL("адрес",Проверка!G112),РТУС!G112),HYPERLINK("#РТУС!"&amp;CELL("адрес",Проверка!G112),"сумма долей ≠ 1")),HYPERLINK("#РТУС!"&amp;CELL("адрес",Проверка!G112),"###"))))</f>
        <v>заполнить</v>
      </c>
      <c r="H112" s="13" t="str">
        <f ca="1">IF(РТУС!H112="",HYPERLINK("#РТУС!"&amp;CELL("адрес",Проверка!H112),"заполнить"),IF(OR(РТУС!H112="Юрлицо",РТУС!H112="Физлицо",РТУС!H112="ИП"),HYPERLINK("#Проверка!"&amp;CELL("адрес",Проверка!H112),РТУС!H112),HYPERLINK("#РТУС!"&amp;CELL("адрес",Проверка!H112),"###")))</f>
        <v>заполнить</v>
      </c>
      <c r="I112" s="13" t="str">
        <f ca="1">IF(OR(РТУС!H112="Юрлицо",РТУС!H112="ИП"),IF(РТУС!I112="",HYPERLINK("#РТУС!"&amp;CELL("адрес",Проверка!I112),"заполнить"),IF(OR(LEN(РТУС!I112)=10,LEN(РТУС!I112)=12),HYPERLINK("#Проверка!"&amp;CELL("адрес",Проверка!I112),РТУС!I112),HYPERLINK("#РТУС!"&amp;CELL("адрес",Проверка!I112),"###"))),"")</f>
        <v/>
      </c>
      <c r="J112" s="15" t="str">
        <f ca="1">IF(РТУС!J112="","",IF(AND(LEN(РТУС!J112)=5,РТУС!J112&lt;TODAY()),HYPERLINK("#Проверка!"&amp;CELL("адрес",Проверка!J112),РТУС!J112),HYPERLINK("#РТУС!"&amp;CELL("адрес",Проверка!J112),"###")))</f>
        <v/>
      </c>
      <c r="K112" s="13" t="str">
        <f>IF(РТУС!K112="","",РТУС!K112)</f>
        <v/>
      </c>
      <c r="L112" s="13" t="str">
        <f ca="1">IF(OR(РТУС!H112="Физлицо",РТУС!H112="ИП"),IF(РТУС!L112="",HYPERLINK("#РТУС!"&amp;CELL("адрес",Проверка!L112),"заполнить"),IF(OR(РТУС!L112="Загранпаспорт гражданина РФ",РТУС!L112="Паспорт гражданина РФ",РТУС!L112="Иностранный паспорт",РТУС!L112="Свидетельство о рождении",РТУС!L112="Вид на жительство"),HYPERLINK("#Проверка!"&amp;CELL("адрес",Проверка!L112),РТУС!L112),HYPERLINK("#РТУС!"&amp;CELL("адрес",Проверка!L112),"###"))),"")</f>
        <v/>
      </c>
      <c r="M112" s="13" t="str">
        <f ca="1">IF(AND(OR(РТУС!L112="Паспорт гражданина РФ",РТУС!L112="Свидетельство о рождении"),РТУС!M112=""),HYPERLINK("#РТУС!"&amp;CELL("адрес",Проверка!M112),"заполнить"),IF(РТУС!L112="Паспорт гражданина РФ",IF(LEN(РТУС!M112)=4,HYPERLINK("#Проверка!"&amp;CELL("адрес",Проверка!M112),РТУС!M112),HYPERLINK("#РТУС!"&amp;CELL("адрес",Проверка!M112),"###")),IF(РТУС!L112="Свидетельство о рождении",HYPERLINK("#Проверка!"&amp;CELL("адрес",Проверка!M112),РТУС!M112),"")))</f>
        <v/>
      </c>
      <c r="N112" s="13" t="str">
        <f ca="1">IF(РТУС!L112="","",IF(РТУС!N112="",HYPERLINK("#РТУС!"&amp;CELL("адрес",Проверка!N112),"заполнить"),IF(OR(РТУС!L112="Паспорт гражданина РФ",РТУС!L112="Свидетельство о рождении"),IF(LEN(РТУС!N112)=6,HYPERLINK("#Проверка!"&amp;CELL("адрес",Проверка!N112),РТУС!N112),HYPERLINK("#РТУС!"&amp;CELL("адрес",Проверка!N112),"###")),HYPERLINK("#Проверка!"&amp;CELL("адрес",Проверка!N112),РТУС!N112))))</f>
        <v/>
      </c>
      <c r="O112" s="15" t="str">
        <f ca="1">IF(РТУС!L112="","",IF(РТУС!O112="",HYPERLINK("#РТУС!"&amp;CELL("адрес",Проверка!O112),"заполнить"),IF(AND(LEN(РТУС!O112)=5,РТУС!O112&lt;TODAY()),IF(РТУС!L112="Свидетельство о рождении",IF(РТУС!O112&gt;EDATE(TODAY(),-168),HYPERLINK("#Проверка!"&amp;CELL("адрес",Проверка!O112),РТУС!O112),HYPERLINK("#РТУС!"&amp;CELL("адрес",Проверка!O112),"недействительно")),HYPERLINK("#Проверка!"&amp;CELL("адрес",Проверка!O112),РТУС!O112)),HYPERLINK("#РТУС!"&amp;CELL("адрес",Проверка!O112),"###"))))</f>
        <v/>
      </c>
      <c r="P112" s="21" t="str">
        <f ca="1">IF(РТУС!L112="Паспорт гражданина РФ",IF(РТУС!P112="",HYPERLINK("#РТУС!"&amp;CELL("адрес",Проверка!P112),"заполнить"),HYPERLINK("#Проверка!"&amp;CELL("адрес",Проверка!P112),РТУС!P112)),"")</f>
        <v/>
      </c>
      <c r="Q112" s="13" t="str">
        <f ca="1">IF(РТУС!L112="Паспорт гражданина РФ",IF(РТУС!Q112="",HYPERLINK("#РТУС!"&amp;CELL("адрес",Проверка!Q112),"заполнить"),IF(LEN(РТУС!Q112)=7,HYPERLINK("#Проверка!"&amp;CELL("адрес",Проверка!Q112),РТУС!Q112),HYPERLINK("#РТУС!"&amp;CELL("адрес",Проверка!Q112),"###"))),"")</f>
        <v/>
      </c>
      <c r="R112" s="13" t="str">
        <f ca="1">IF(РТУС!R112="",HYPERLINK("#РТУС!"&amp;CELL("адрес",Проверка!R112),"заполнить"),HYPERLINK("#Проверка!"&amp;CELL("адрес",Проверка!R112),РТУС!R112))</f>
        <v>заполнить</v>
      </c>
      <c r="S112" s="13" t="str">
        <f>IF(РТУС!S112="","",РТУС!S112)</f>
        <v/>
      </c>
      <c r="T112" s="13" t="str">
        <f>IF(РТУС!T112="","",РТУС!T112)</f>
        <v/>
      </c>
      <c r="U112" s="13" t="str">
        <f>IF(РТУС!U112="","",РТУС!U112)</f>
        <v/>
      </c>
      <c r="V112" s="13" t="str">
        <f ca="1">IF(РТУС!V112="",HYPERLINK("#РТУС!"&amp;CELL("адрес",Проверка!V112),"заполнить"),IF(OR(РТУС!V112="Договор участия в долевом строительстве",РТУС!V112="Предварительный договор участия в долевом строительстве",РТУС!V112="Определение Арбитражного суда",РТУС!V112="Решение суда общей юрисдикции",РТУС!V112="Иные договоры"),HYPERLINK("#Проверка!"&amp;CELL("адрес",Проверка!V112),РТУС!V112),HYPERLINK("#РТУС!"&amp;CELL("адрес",Проверка!V112),"###")))</f>
        <v>заполнить</v>
      </c>
      <c r="W112" s="13" t="str">
        <f ca="1">IF(РТУС!W112="",HYPERLINK("#РТУС!"&amp;CELL("адрес",Проверка!W112),"заполнить"),HYPERLINK("#Проверка!"&amp;CELL("адрес",Проверка!W112),РТУС!W112))</f>
        <v>заполнить</v>
      </c>
      <c r="X112" s="15" t="str">
        <f ca="1">IF(РТУС!X112="",HYPERLINK("#РТУС!"&amp;CELL("адрес",Проверка!X112),"заполнить"),IF(AND(LEN(РТУС!X112)=5,РТУС!X112&lt;TODAY()),HYPERLINK("#Проверка!"&amp;CELL("адрес",Проверка!X112),РТУС!X112),HYPERLINK("#РТУС!"&amp;CELL("адрес",Проверка!X112),"###")))</f>
        <v>заполнить</v>
      </c>
      <c r="Y112" s="13" t="str">
        <f>IF(РТУС!Y112="","",РТУС!Y112)</f>
        <v/>
      </c>
      <c r="Z112" s="15" t="str">
        <f ca="1">IF(РТУС!Z112="","",IF(AND(LEN(РТУС!Z112)=5,РТУС!Z112&lt;TODAY()),HYPERLINK("#Проверка!"&amp;CELL("адрес",Проверка!Z112),РТУС!Z112),HYPERLINK("#РТУС!"&amp;CELL("адрес",Проверка!Z112),"###")))</f>
        <v/>
      </c>
      <c r="AA112" s="18" t="str">
        <f ca="1">IF(РТУС!AA112="",HYPERLINK("#РТУС!"&amp;CELL("адрес",Проверка!AA112),"заполнить"),IF(ISNUMBER(РТУС!AA112)=TRUE,HYPERLINK("#Проверка!"&amp;CELL("адрес",Проверка!AA112),РТУС!AA112),HYPERLINK("#РТУС!"&amp;CELL("адрес",Проверка!AA112),"###")))</f>
        <v>заполнить</v>
      </c>
      <c r="AB112" s="18" t="str">
        <f ca="1">IF(РТУС!AB112="",HYPERLINK("#РТУС!"&amp;CELL("адрес",Проверка!AB112),"заполнить"),IF(ISNUMBER(РТУС!AB112)=TRUE,HYPERLINK("#Проверка!"&amp;CELL("адрес",Проверка!AB112),РТУС!AB112),HYPERLINK("#РТУС!"&amp;CELL("адрес",Проверка!AB112),"###")))</f>
        <v>заполнить</v>
      </c>
      <c r="AC112" s="18" t="str">
        <f ca="1">IF(РТУС!AC112="","",IF(ISNUMBER(РТУС!AC112)=TRUE,HYPERLINK("#Проверка!"&amp;CELL("адрес",Проверка!AC112),РТУС!AC112),HYPERLINK("#РТУС!"&amp;CELL("адрес",Проверка!AC112),"###")))</f>
        <v/>
      </c>
      <c r="AD112" s="18" t="str">
        <f ca="1">IF(РТУС!AD112="","",IF(ISNUMBER(РТУС!AD112)=TRUE,HYPERLINK("#Проверка!"&amp;CELL("адрес",Проверка!AD112),РТУС!AD112),HYPERLINK("#РТУС!"&amp;CELL("адрес",Проверка!AD112),"###")))</f>
        <v/>
      </c>
      <c r="AE112" s="13" t="str">
        <f>IF(РТУС!AE112="","",РТУС!AE112)</f>
        <v/>
      </c>
      <c r="AF112" s="15" t="str">
        <f ca="1">IF(РТУС!AE112="","",IF(РТУС!AF112="",HYPERLINK("#РТУС!"&amp;CELL("адрес",Проверка!AF112),"заполнить"),IF(AND(LEN(РТУС!AF112)=5,РТУС!AF112&lt;TODAY()),HYPERLINK("#Проверка!"&amp;CELL("адрес",Проверка!AF112),РТУС!AF112),HYPERLINK("#РТУС!"&amp;CELL("адрес",Проверка!AF112),"###"))))</f>
        <v/>
      </c>
      <c r="AG112" s="13"/>
      <c r="AH112" s="15" t="str">
        <f ca="1">IF(РТУС!AE112="","",IF(РТУС!AH112="",HYPERLINK("#РТУС!"&amp;CELL("адрес",Проверка!AH112),"заполнить"),IF(AND(LEN(РТУС!AH112)=5,РТУС!AH112&lt;TODAY()),HYPERLINK("#Проверка!"&amp;CELL("адрес",Проверка!AH112),РТУС!AH112),HYPERLINK("#РТУС!"&amp;CELL("адрес",Проверка!AH112),"###"))))</f>
        <v/>
      </c>
      <c r="AI112" s="15" t="str">
        <f ca="1">IF(РТУС!AE112="","",IF(РТУС!AI112="",HYPERLINK("#РТУС!"&amp;CELL("адрес",Проверка!AI112),"заполнить"),HYPERLINK("#Проверка!"&amp;CELL("адрес",Проверка!AI112),РТУС!AI112)))</f>
        <v/>
      </c>
      <c r="AJ112" s="13" t="str">
        <f ca="1">IF(РТУС!AE112="","",IF(РТУС!AJ112="",HYPERLINK("#РТУС!"&amp;CELL("адрес",Проверка!AJ112),"заполнить"),IF(OR(РТУС!AJ112="Юрлицо",РТУС!AJ112="Физлицо",РТУС!AJ112="ИП"),HYPERLINK("#Проверка!"&amp;CELL("адрес",Проверка!AJ112),РТУС!AJ112),HYPERLINK("#РТУС!"&amp;CELL("адрес",Проверка!AJ112),"###"))))</f>
        <v/>
      </c>
      <c r="AK112" s="13" t="str">
        <f ca="1">IF(РТУС!AK112="",HYPERLINK("#РТУС!"&amp;CELL("адрес",Проверка!AK112),"заполнить"),IF(OR(РТУС!AK112="Квартира",РТУС!AK112="Кладовая",РТУС!AK112="Машино-место",РТУС!AK112="Нежилое помещение"),HYPERLINK("#Проверка!"&amp;CELL("адрес",Проверка!AK112),РТУС!AK112),HYPERLINK("#РТУС!"&amp;CELL("адрес",Проверка!AK112),"###")))</f>
        <v>заполнить</v>
      </c>
      <c r="AL112" s="13" t="str">
        <f ca="1">IF(РТУС!AL112="",HYPERLINK("#РТУС!"&amp;CELL("адрес",Проверка!AL112),"заполнить"),HYPERLINK("#Проверка!"&amp;CELL("адрес",Проверка!AL112),РТУС!AL112))</f>
        <v>заполнить</v>
      </c>
      <c r="AM112" s="18" t="str">
        <f ca="1">IF(РТУС!AM112="",HYPERLINK("#РТУС!"&amp;CELL("адрес",Проверка!AM112),"заполнить"),IF(ISNUMBER(РТУС!AM112)=TRUE,IF(РТУС!AK112="Нежилое помещение",IF(РТУС!AM112&gt;7,HYPERLINK("#РТУС!"&amp;CELL("адрес",Проверка!AM112),"не больше 7 кв.м."),РТУС!AM112),HYPERLINK("#Проверка!"&amp;CELL("адрес",Проверка!AM112),РТУС!AM112)),HYPERLINK("#РТУС!"&amp;CELL("адрес",Проверка!AM112),"###")))</f>
        <v>заполнить</v>
      </c>
      <c r="AN112" s="13" t="str">
        <f ca="1">IF(РТУС!AN112="",HYPERLINK("#РТУС!"&amp;CELL("адрес",Проверка!AN112),"заполнить"),IF(OR(РТУС!AN112="Общая площадь помещения",РТУС!AN112="Общая приведенная площадь жилого помещения",РТУС!AN112="Общая площадь жилого помещения с учетом лоджий, балконов, террас и веранд"),HYPERLINK("#Проверка!"&amp;CELL("адрес",Проверка!AN112),РТУС!AN112),HYPERLINK("#РТУС!"&amp;CELL("адрес",Проверка!AN112),"###")))</f>
        <v>заполнить</v>
      </c>
      <c r="AO112" s="13" t="str">
        <f ca="1">IF(OR(РТУС!AK112="Квартира",РТУС!A112="Нежилое помещение"),IF(РТУС!AO112="",HYPERLINK("#РТУС!"&amp;CELL("адрес",Проверка!AO112),"заполнить"),IF(ISNUMBER(РТУС!AO112)=TRUE,HYPERLINK("#Проверка!"&amp;CELL("адрес",Проверка!AO112),РТУС!AO112),HYPERLINK("#РТУС!"&amp;CELL("адрес",Проверка!AO112),"###"))),"")</f>
        <v/>
      </c>
      <c r="AP112" s="13" t="str">
        <f>IF(РТУС!AP112="","",РТУС!AP112)</f>
        <v/>
      </c>
      <c r="AQ112" s="13" t="str">
        <f ca="1">IF(РТУС!AQ112="",HYPERLINK("#РТУС!"&amp;CELL("адрес",Проверка!AQ112),"заполнить"),HYPERLINK("#Проверка!"&amp;CELL("адрес",Проверка!AQ112),РТУС!AQ112))</f>
        <v>заполнить</v>
      </c>
      <c r="AR112" s="18" t="str">
        <f ca="1">IF(РТУС!AR112="",HYPERLINK("#РТУС!"&amp;CELL("адрес",Проверка!AR112),"заполнить"),IF(ISNUMBER(РТУС!AR112)=FALSE,HYPERLINK("#РТУС!"&amp;CELL("адрес",Проверка!AR112),"###"),IF(РТУС!G112="1",IF(РТУС!AB112=РТУС!AR112+РТУС!AU112,HYPERLINK("#Проверка!"&amp;CELL("адрес",Проверка!AR112),РТУС!AR112),HYPERLINK("#РТУС!"&amp;CELL("адрес",Проверка!AR112),"сверить суммы")),IF(РТУС!AB112=(SUMIF(РТУС!$A$4:$A$1000,A112,РТУС!$AR$4:$AR$1000)+SUMIF(РТУС!$A$4:$A$1000,A112,РТУС!$AU$4:$AU$1000)),HYPERLINK("#Проверка!"&amp;CELL("адрес",Проверка!AR112),РТУС!AR112),HYPERLINK("#РТУС!"&amp;CELL("адрес",Проверка!AR112),"сверить суммы")))))</f>
        <v>заполнить</v>
      </c>
      <c r="AS112" s="13" t="str">
        <f>IF(РТУС!AS112="","",РТУС!AS112)</f>
        <v/>
      </c>
      <c r="AT112" s="18" t="str">
        <f ca="1">IF(РТУС!AT112="",HYPERLINK("#РТУС!"&amp;CELL("адрес",Проверка!AT112),"заполнить"),IF(ISNUMBER(РТУС!AT112)=FALSE,HYPERLINK("#РТУС!"&amp;CELL("адрес",Проверка!AT112),"###"),IF(РТУС!AT112=РТУС!AR112,HYPERLINK("#Проверка!"&amp;CELL("адрес",Проверка!AT112),РТУС!AT112),HYPERLINK("#РТУС!"&amp;CELL("адрес",Проверка!AT112),"сверить суммы"))))</f>
        <v>заполнить</v>
      </c>
      <c r="AU112" s="18" t="str">
        <f ca="1">IF(РТУС!AU112="",HYPERLINK("#РТУС!"&amp;CELL("адрес",Проверка!AU112),"заполнить"),IF(ISNUMBER(РТУС!AU112)=FALSE,HYPERLINK("#РТУС!"&amp;CELL("адрес",Проверка!AU112),"###"),IF(РТУС!G112="1",IF(РТУС!AB112=РТУС!AR112+РТУС!AU112,HYPERLINK("#Проверка!"&amp;CELL("адрес",Проверка!AU112),РТУС!AU112),HYPERLINK("#РТУС!"&amp;CELL("адрес",Проверка!AU112),"сверить суммы")),IF(РТУС!AB112=(SUMIF(РТУС!$A$4:$A$1000,A112,РТУС!$AR$4:$AR$1000)+SUMIF(РТУС!$A$4:$A$1000,A112,РТУС!$AU$4:$AU$1000)),HYPERLINK("#Проверка!"&amp;CELL("адрес",Проверка!AU112),РТУС!AU112),HYPERLINK("#РТУС!"&amp;CELL("адрес",Проверка!AU112),"сверить суммы")))))</f>
        <v>заполнить</v>
      </c>
      <c r="AV112" s="13" t="str">
        <f ca="1">IF(РТУС!AV112="",HYPERLINK("#РТУС!"&amp;CELL("адрес",Проверка!AV112),"заполнить"),IF(OR(РТУС!AV112="Требование о передаче жилого помещения",РТУС!AV112="Требование о передаче машино-места",РТУС!AV112="Требования о передаче нежилого помещения",РТУС!AV112="Денежные требования"),HYPERLINK("#Проверка!"&amp;CELL("адрес",Проверка!AV112),РТУС!AV112),HYPERLINK("#РТУС!"&amp;CELL("адрес",Проверка!AV112),"###")))</f>
        <v>заполнить</v>
      </c>
      <c r="AW112" s="13" t="str">
        <f ca="1">IF(РТУС!AW112="",HYPERLINK("#РТУС!"&amp;CELL("адрес",Проверка!AW112),"заполнить"),IF(OR(РТУС!AW112="Включен в полном объеме",РТУС!AW112="Включен частично"),HYPERLINK("#Проверка!"&amp;CELL("адрес",Проверка!AW112),РТУС!AW112),HYPERLINK("#РТУС!"&amp;CELL("адрес",Проверка!AW112),"###")))</f>
        <v>заполнить</v>
      </c>
      <c r="AX112" s="15" t="str">
        <f ca="1">IF(РТУС!AX112="",HYPERLINK("#РТУС!"&amp;CELL("адрес",Проверка!AX112),"заполнить"),IF(AND(LEN(РТУС!AX112)=5,РТУС!AX112&lt;TODAY()),HYPERLINK("#Проверка!"&amp;CELL("адрес",Проверка!AX112),РТУС!AX112),HYPERLINK("#РТУС!"&amp;CELL("адрес",Проверка!AX112),"###")))</f>
        <v>заполнить</v>
      </c>
      <c r="AY112" s="15" t="str">
        <f ca="1">IF(РТУС!AY112="",HYPERLINK("#РТУС!"&amp;CELL("адрес",Проверка!AY112),"заполнить"),IF(AND(LEN(РТУС!AY112)=5,РТУС!AY112&lt;TODAY()),HYPERLINK("#Проверка!"&amp;CELL("адрес",Проверка!AY112),РТУС!AY112),HYPERLINK("#РТУС!"&amp;CELL("адрес",Проверка!AY112),"###")))</f>
        <v>заполнить</v>
      </c>
    </row>
    <row r="113" spans="1:51" x14ac:dyDescent="0.25">
      <c r="A113" s="10" t="str">
        <f>РТУС!A113</f>
        <v>.</v>
      </c>
      <c r="B113" s="13" t="str">
        <f ca="1">IF(РТУС!B113="",HYPERLINK("#РТУС!"&amp;CELL("адрес",Проверка!B113),"заполнить"),IF(AND(LEN(РТУС!B113)=10,РТУС!B112=РТУС!B113),HYPERLINK("#Проверка!"&amp;CELL("адрес",Проверка!B113),РТУС!B113),HYPERLINK("#РТУС!"&amp;CELL("адрес",Проверка!B113),"###")))</f>
        <v>заполнить</v>
      </c>
      <c r="C113" s="13" t="str">
        <f ca="1">IF(РТУС!C113="",HYPERLINK("#РТУС!"&amp;CELL("адрес",Проверка!C113),"заполнить"),IF(AND(ISNUMBER(РТУС!C113)=TRUE,РТУС!C113&gt;0,РТУС!C112=РТУС!C113),HYPERLINK("#Проверка!"&amp;CELL("адрес",Проверка!C113),РТУС!C113),HYPERLINK("#РТУС!"&amp;CELL("адрес",Проверка!C113),"###")))</f>
        <v>заполнить</v>
      </c>
      <c r="D113" s="13" t="str">
        <f>IF(РТУС!D113="","",РТУС!D113)</f>
        <v/>
      </c>
      <c r="E113" s="13" t="str">
        <f ca="1">IF(РТУС!E113="",HYPERLINK("#РТУС!"&amp;CELL("адрес",Проверка!E113),"заполнить"),IF(РТУС!E112=РТУС!E113,HYPERLINK("#Проверка!"&amp;CELL("адрес",Проверка!E113),РТУС!E113),HYPERLINK("#РТУС!"&amp;CELL("адрес",Проверка!E113),"###")))</f>
        <v>заполнить</v>
      </c>
      <c r="F113" s="13" t="str">
        <f ca="1">IF(РТУС!F113="",HYPERLINK("#РТУС!"&amp;CELL("адрес",Проверка!F113),"заполнить"),HYPERLINK("#Проверка!"&amp;CELL("адрес",Проверка!F113),РТУС!F113))</f>
        <v>заполнить</v>
      </c>
      <c r="G113" s="20" t="str">
        <f ca="1">IF(РТУС!G113="",HYPERLINK("#РТУС!"&amp;CELL("адрес",Проверка!G113),"заполнить"),IF(РТУС!G113="1",HYPERLINK("#Проверка!"&amp;CELL("адрес",Проверка!G113),"1"),IF(AND(ISNUMBER(РТУС!G113)=TRUE,РТУС!G113&lt;=1,РТУС!G113&gt;0),IF(SUMIF(РТУС!$A$4:$A$1000,A113,РТУС!$G$4:$G$1000)=1,HYPERLINK("#Проверка!"&amp;CELL("адрес",Проверка!G113),РТУС!G113),HYPERLINK("#РТУС!"&amp;CELL("адрес",Проверка!G113),"сумма долей ≠ 1")),HYPERLINK("#РТУС!"&amp;CELL("адрес",Проверка!G113),"###"))))</f>
        <v>заполнить</v>
      </c>
      <c r="H113" s="13" t="str">
        <f ca="1">IF(РТУС!H113="",HYPERLINK("#РТУС!"&amp;CELL("адрес",Проверка!H113),"заполнить"),IF(OR(РТУС!H113="Юрлицо",РТУС!H113="Физлицо",РТУС!H113="ИП"),HYPERLINK("#Проверка!"&amp;CELL("адрес",Проверка!H113),РТУС!H113),HYPERLINK("#РТУС!"&amp;CELL("адрес",Проверка!H113),"###")))</f>
        <v>заполнить</v>
      </c>
      <c r="I113" s="13" t="str">
        <f ca="1">IF(OR(РТУС!H113="Юрлицо",РТУС!H113="ИП"),IF(РТУС!I113="",HYPERLINK("#РТУС!"&amp;CELL("адрес",Проверка!I113),"заполнить"),IF(OR(LEN(РТУС!I113)=10,LEN(РТУС!I113)=12),HYPERLINK("#Проверка!"&amp;CELL("адрес",Проверка!I113),РТУС!I113),HYPERLINK("#РТУС!"&amp;CELL("адрес",Проверка!I113),"###"))),"")</f>
        <v/>
      </c>
      <c r="J113" s="15" t="str">
        <f ca="1">IF(РТУС!J113="","",IF(AND(LEN(РТУС!J113)=5,РТУС!J113&lt;TODAY()),HYPERLINK("#Проверка!"&amp;CELL("адрес",Проверка!J113),РТУС!J113),HYPERLINK("#РТУС!"&amp;CELL("адрес",Проверка!J113),"###")))</f>
        <v/>
      </c>
      <c r="K113" s="13" t="str">
        <f>IF(РТУС!K113="","",РТУС!K113)</f>
        <v/>
      </c>
      <c r="L113" s="13" t="str">
        <f ca="1">IF(OR(РТУС!H113="Физлицо",РТУС!H113="ИП"),IF(РТУС!L113="",HYPERLINK("#РТУС!"&amp;CELL("адрес",Проверка!L113),"заполнить"),IF(OR(РТУС!L113="Загранпаспорт гражданина РФ",РТУС!L113="Паспорт гражданина РФ",РТУС!L113="Иностранный паспорт",РТУС!L113="Свидетельство о рождении",РТУС!L113="Вид на жительство"),HYPERLINK("#Проверка!"&amp;CELL("адрес",Проверка!L113),РТУС!L113),HYPERLINK("#РТУС!"&amp;CELL("адрес",Проверка!L113),"###"))),"")</f>
        <v/>
      </c>
      <c r="M113" s="13" t="str">
        <f ca="1">IF(AND(OR(РТУС!L113="Паспорт гражданина РФ",РТУС!L113="Свидетельство о рождении"),РТУС!M113=""),HYPERLINK("#РТУС!"&amp;CELL("адрес",Проверка!M113),"заполнить"),IF(РТУС!L113="Паспорт гражданина РФ",IF(LEN(РТУС!M113)=4,HYPERLINK("#Проверка!"&amp;CELL("адрес",Проверка!M113),РТУС!M113),HYPERLINK("#РТУС!"&amp;CELL("адрес",Проверка!M113),"###")),IF(РТУС!L113="Свидетельство о рождении",HYPERLINK("#Проверка!"&amp;CELL("адрес",Проверка!M113),РТУС!M113),"")))</f>
        <v/>
      </c>
      <c r="N113" s="13" t="str">
        <f ca="1">IF(РТУС!L113="","",IF(РТУС!N113="",HYPERLINK("#РТУС!"&amp;CELL("адрес",Проверка!N113),"заполнить"),IF(OR(РТУС!L113="Паспорт гражданина РФ",РТУС!L113="Свидетельство о рождении"),IF(LEN(РТУС!N113)=6,HYPERLINK("#Проверка!"&amp;CELL("адрес",Проверка!N113),РТУС!N113),HYPERLINK("#РТУС!"&amp;CELL("адрес",Проверка!N113),"###")),HYPERLINK("#Проверка!"&amp;CELL("адрес",Проверка!N113),РТУС!N113))))</f>
        <v/>
      </c>
      <c r="O113" s="15" t="str">
        <f ca="1">IF(РТУС!L113="","",IF(РТУС!O113="",HYPERLINK("#РТУС!"&amp;CELL("адрес",Проверка!O113),"заполнить"),IF(AND(LEN(РТУС!O113)=5,РТУС!O113&lt;TODAY()),IF(РТУС!L113="Свидетельство о рождении",IF(РТУС!O113&gt;EDATE(TODAY(),-168),HYPERLINK("#Проверка!"&amp;CELL("адрес",Проверка!O113),РТУС!O113),HYPERLINK("#РТУС!"&amp;CELL("адрес",Проверка!O113),"недействительно")),HYPERLINK("#Проверка!"&amp;CELL("адрес",Проверка!O113),РТУС!O113)),HYPERLINK("#РТУС!"&amp;CELL("адрес",Проверка!O113),"###"))))</f>
        <v/>
      </c>
      <c r="P113" s="21" t="str">
        <f ca="1">IF(РТУС!L113="Паспорт гражданина РФ",IF(РТУС!P113="",HYPERLINK("#РТУС!"&amp;CELL("адрес",Проверка!P113),"заполнить"),HYPERLINK("#Проверка!"&amp;CELL("адрес",Проверка!P113),РТУС!P113)),"")</f>
        <v/>
      </c>
      <c r="Q113" s="13" t="str">
        <f ca="1">IF(РТУС!L113="Паспорт гражданина РФ",IF(РТУС!Q113="",HYPERLINK("#РТУС!"&amp;CELL("адрес",Проверка!Q113),"заполнить"),IF(LEN(РТУС!Q113)=7,HYPERLINK("#Проверка!"&amp;CELL("адрес",Проверка!Q113),РТУС!Q113),HYPERLINK("#РТУС!"&amp;CELL("адрес",Проверка!Q113),"###"))),"")</f>
        <v/>
      </c>
      <c r="R113" s="13" t="str">
        <f ca="1">IF(РТУС!R113="",HYPERLINK("#РТУС!"&amp;CELL("адрес",Проверка!R113),"заполнить"),HYPERLINK("#Проверка!"&amp;CELL("адрес",Проверка!R113),РТУС!R113))</f>
        <v>заполнить</v>
      </c>
      <c r="S113" s="13" t="str">
        <f>IF(РТУС!S113="","",РТУС!S113)</f>
        <v/>
      </c>
      <c r="T113" s="13" t="str">
        <f>IF(РТУС!T113="","",РТУС!T113)</f>
        <v/>
      </c>
      <c r="U113" s="13" t="str">
        <f>IF(РТУС!U113="","",РТУС!U113)</f>
        <v/>
      </c>
      <c r="V113" s="13" t="str">
        <f ca="1">IF(РТУС!V113="",HYPERLINK("#РТУС!"&amp;CELL("адрес",Проверка!V113),"заполнить"),IF(OR(РТУС!V113="Договор участия в долевом строительстве",РТУС!V113="Предварительный договор участия в долевом строительстве",РТУС!V113="Определение Арбитражного суда",РТУС!V113="Решение суда общей юрисдикции",РТУС!V113="Иные договоры"),HYPERLINK("#Проверка!"&amp;CELL("адрес",Проверка!V113),РТУС!V113),HYPERLINK("#РТУС!"&amp;CELL("адрес",Проверка!V113),"###")))</f>
        <v>заполнить</v>
      </c>
      <c r="W113" s="13" t="str">
        <f ca="1">IF(РТУС!W113="",HYPERLINK("#РТУС!"&amp;CELL("адрес",Проверка!W113),"заполнить"),HYPERLINK("#Проверка!"&amp;CELL("адрес",Проверка!W113),РТУС!W113))</f>
        <v>заполнить</v>
      </c>
      <c r="X113" s="15" t="str">
        <f ca="1">IF(РТУС!X113="",HYPERLINK("#РТУС!"&amp;CELL("адрес",Проверка!X113),"заполнить"),IF(AND(LEN(РТУС!X113)=5,РТУС!X113&lt;TODAY()),HYPERLINK("#Проверка!"&amp;CELL("адрес",Проверка!X113),РТУС!X113),HYPERLINK("#РТУС!"&amp;CELL("адрес",Проверка!X113),"###")))</f>
        <v>заполнить</v>
      </c>
      <c r="Y113" s="13" t="str">
        <f>IF(РТУС!Y113="","",РТУС!Y113)</f>
        <v/>
      </c>
      <c r="Z113" s="15" t="str">
        <f ca="1">IF(РТУС!Z113="","",IF(AND(LEN(РТУС!Z113)=5,РТУС!Z113&lt;TODAY()),HYPERLINK("#Проверка!"&amp;CELL("адрес",Проверка!Z113),РТУС!Z113),HYPERLINK("#РТУС!"&amp;CELL("адрес",Проверка!Z113),"###")))</f>
        <v/>
      </c>
      <c r="AA113" s="18" t="str">
        <f ca="1">IF(РТУС!AA113="",HYPERLINK("#РТУС!"&amp;CELL("адрес",Проверка!AA113),"заполнить"),IF(ISNUMBER(РТУС!AA113)=TRUE,HYPERLINK("#Проверка!"&amp;CELL("адрес",Проверка!AA113),РТУС!AA113),HYPERLINK("#РТУС!"&amp;CELL("адрес",Проверка!AA113),"###")))</f>
        <v>заполнить</v>
      </c>
      <c r="AB113" s="18" t="str">
        <f ca="1">IF(РТУС!AB113="",HYPERLINK("#РТУС!"&amp;CELL("адрес",Проверка!AB113),"заполнить"),IF(ISNUMBER(РТУС!AB113)=TRUE,HYPERLINK("#Проверка!"&amp;CELL("адрес",Проверка!AB113),РТУС!AB113),HYPERLINK("#РТУС!"&amp;CELL("адрес",Проверка!AB113),"###")))</f>
        <v>заполнить</v>
      </c>
      <c r="AC113" s="18" t="str">
        <f ca="1">IF(РТУС!AC113="","",IF(ISNUMBER(РТУС!AC113)=TRUE,HYPERLINK("#Проверка!"&amp;CELL("адрес",Проверка!AC113),РТУС!AC113),HYPERLINK("#РТУС!"&amp;CELL("адрес",Проверка!AC113),"###")))</f>
        <v/>
      </c>
      <c r="AD113" s="18" t="str">
        <f ca="1">IF(РТУС!AD113="","",IF(ISNUMBER(РТУС!AD113)=TRUE,HYPERLINK("#Проверка!"&amp;CELL("адрес",Проверка!AD113),РТУС!AD113),HYPERLINK("#РТУС!"&amp;CELL("адрес",Проверка!AD113),"###")))</f>
        <v/>
      </c>
      <c r="AE113" s="13" t="str">
        <f>IF(РТУС!AE113="","",РТУС!AE113)</f>
        <v/>
      </c>
      <c r="AF113" s="15" t="str">
        <f ca="1">IF(РТУС!AE113="","",IF(РТУС!AF113="",HYPERLINK("#РТУС!"&amp;CELL("адрес",Проверка!AF113),"заполнить"),IF(AND(LEN(РТУС!AF113)=5,РТУС!AF113&lt;TODAY()),HYPERLINK("#Проверка!"&amp;CELL("адрес",Проверка!AF113),РТУС!AF113),HYPERLINK("#РТУС!"&amp;CELL("адрес",Проверка!AF113),"###"))))</f>
        <v/>
      </c>
      <c r="AG113" s="13"/>
      <c r="AH113" s="15" t="str">
        <f ca="1">IF(РТУС!AE113="","",IF(РТУС!AH113="",HYPERLINK("#РТУС!"&amp;CELL("адрес",Проверка!AH113),"заполнить"),IF(AND(LEN(РТУС!AH113)=5,РТУС!AH113&lt;TODAY()),HYPERLINK("#Проверка!"&amp;CELL("адрес",Проверка!AH113),РТУС!AH113),HYPERLINK("#РТУС!"&amp;CELL("адрес",Проверка!AH113),"###"))))</f>
        <v/>
      </c>
      <c r="AI113" s="15" t="str">
        <f ca="1">IF(РТУС!AE113="","",IF(РТУС!AI113="",HYPERLINK("#РТУС!"&amp;CELL("адрес",Проверка!AI113),"заполнить"),HYPERLINK("#Проверка!"&amp;CELL("адрес",Проверка!AI113),РТУС!AI113)))</f>
        <v/>
      </c>
      <c r="AJ113" s="13" t="str">
        <f ca="1">IF(РТУС!AE113="","",IF(РТУС!AJ113="",HYPERLINK("#РТУС!"&amp;CELL("адрес",Проверка!AJ113),"заполнить"),IF(OR(РТУС!AJ113="Юрлицо",РТУС!AJ113="Физлицо",РТУС!AJ113="ИП"),HYPERLINK("#Проверка!"&amp;CELL("адрес",Проверка!AJ113),РТУС!AJ113),HYPERLINK("#РТУС!"&amp;CELL("адрес",Проверка!AJ113),"###"))))</f>
        <v/>
      </c>
      <c r="AK113" s="13" t="str">
        <f ca="1">IF(РТУС!AK113="",HYPERLINK("#РТУС!"&amp;CELL("адрес",Проверка!AK113),"заполнить"),IF(OR(РТУС!AK113="Квартира",РТУС!AK113="Кладовая",РТУС!AK113="Машино-место",РТУС!AK113="Нежилое помещение"),HYPERLINK("#Проверка!"&amp;CELL("адрес",Проверка!AK113),РТУС!AK113),HYPERLINK("#РТУС!"&amp;CELL("адрес",Проверка!AK113),"###")))</f>
        <v>заполнить</v>
      </c>
      <c r="AL113" s="13" t="str">
        <f ca="1">IF(РТУС!AL113="",HYPERLINK("#РТУС!"&amp;CELL("адрес",Проверка!AL113),"заполнить"),HYPERLINK("#Проверка!"&amp;CELL("адрес",Проверка!AL113),РТУС!AL113))</f>
        <v>заполнить</v>
      </c>
      <c r="AM113" s="18" t="str">
        <f ca="1">IF(РТУС!AM113="",HYPERLINK("#РТУС!"&amp;CELL("адрес",Проверка!AM113),"заполнить"),IF(ISNUMBER(РТУС!AM113)=TRUE,IF(РТУС!AK113="Нежилое помещение",IF(РТУС!AM113&gt;7,HYPERLINK("#РТУС!"&amp;CELL("адрес",Проверка!AM113),"не больше 7 кв.м."),РТУС!AM113),HYPERLINK("#Проверка!"&amp;CELL("адрес",Проверка!AM113),РТУС!AM113)),HYPERLINK("#РТУС!"&amp;CELL("адрес",Проверка!AM113),"###")))</f>
        <v>заполнить</v>
      </c>
      <c r="AN113" s="13" t="str">
        <f ca="1">IF(РТУС!AN113="",HYPERLINK("#РТУС!"&amp;CELL("адрес",Проверка!AN113),"заполнить"),IF(OR(РТУС!AN113="Общая площадь помещения",РТУС!AN113="Общая приведенная площадь жилого помещения",РТУС!AN113="Общая площадь жилого помещения с учетом лоджий, балконов, террас и веранд"),HYPERLINK("#Проверка!"&amp;CELL("адрес",Проверка!AN113),РТУС!AN113),HYPERLINK("#РТУС!"&amp;CELL("адрес",Проверка!AN113),"###")))</f>
        <v>заполнить</v>
      </c>
      <c r="AO113" s="13" t="str">
        <f ca="1">IF(OR(РТУС!AK113="Квартира",РТУС!A113="Нежилое помещение"),IF(РТУС!AO113="",HYPERLINK("#РТУС!"&amp;CELL("адрес",Проверка!AO113),"заполнить"),IF(ISNUMBER(РТУС!AO113)=TRUE,HYPERLINK("#Проверка!"&amp;CELL("адрес",Проверка!AO113),РТУС!AO113),HYPERLINK("#РТУС!"&amp;CELL("адрес",Проверка!AO113),"###"))),"")</f>
        <v/>
      </c>
      <c r="AP113" s="13" t="str">
        <f>IF(РТУС!AP113="","",РТУС!AP113)</f>
        <v/>
      </c>
      <c r="AQ113" s="13" t="str">
        <f ca="1">IF(РТУС!AQ113="",HYPERLINK("#РТУС!"&amp;CELL("адрес",Проверка!AQ113),"заполнить"),HYPERLINK("#Проверка!"&amp;CELL("адрес",Проверка!AQ113),РТУС!AQ113))</f>
        <v>заполнить</v>
      </c>
      <c r="AR113" s="18" t="str">
        <f ca="1">IF(РТУС!AR113="",HYPERLINK("#РТУС!"&amp;CELL("адрес",Проверка!AR113),"заполнить"),IF(ISNUMBER(РТУС!AR113)=FALSE,HYPERLINK("#РТУС!"&amp;CELL("адрес",Проверка!AR113),"###"),IF(РТУС!G113="1",IF(РТУС!AB113=РТУС!AR113+РТУС!AU113,HYPERLINK("#Проверка!"&amp;CELL("адрес",Проверка!AR113),РТУС!AR113),HYPERLINK("#РТУС!"&amp;CELL("адрес",Проверка!AR113),"сверить суммы")),IF(РТУС!AB113=(SUMIF(РТУС!$A$4:$A$1000,A113,РТУС!$AR$4:$AR$1000)+SUMIF(РТУС!$A$4:$A$1000,A113,РТУС!$AU$4:$AU$1000)),HYPERLINK("#Проверка!"&amp;CELL("адрес",Проверка!AR113),РТУС!AR113),HYPERLINK("#РТУС!"&amp;CELL("адрес",Проверка!AR113),"сверить суммы")))))</f>
        <v>заполнить</v>
      </c>
      <c r="AS113" s="13" t="str">
        <f>IF(РТУС!AS113="","",РТУС!AS113)</f>
        <v/>
      </c>
      <c r="AT113" s="18" t="str">
        <f ca="1">IF(РТУС!AT113="",HYPERLINK("#РТУС!"&amp;CELL("адрес",Проверка!AT113),"заполнить"),IF(ISNUMBER(РТУС!AT113)=FALSE,HYPERLINK("#РТУС!"&amp;CELL("адрес",Проверка!AT113),"###"),IF(РТУС!AT113=РТУС!AR113,HYPERLINK("#Проверка!"&amp;CELL("адрес",Проверка!AT113),РТУС!AT113),HYPERLINK("#РТУС!"&amp;CELL("адрес",Проверка!AT113),"сверить суммы"))))</f>
        <v>заполнить</v>
      </c>
      <c r="AU113" s="18" t="str">
        <f ca="1">IF(РТУС!AU113="",HYPERLINK("#РТУС!"&amp;CELL("адрес",Проверка!AU113),"заполнить"),IF(ISNUMBER(РТУС!AU113)=FALSE,HYPERLINK("#РТУС!"&amp;CELL("адрес",Проверка!AU113),"###"),IF(РТУС!G113="1",IF(РТУС!AB113=РТУС!AR113+РТУС!AU113,HYPERLINK("#Проверка!"&amp;CELL("адрес",Проверка!AU113),РТУС!AU113),HYPERLINK("#РТУС!"&amp;CELL("адрес",Проверка!AU113),"сверить суммы")),IF(РТУС!AB113=(SUMIF(РТУС!$A$4:$A$1000,A113,РТУС!$AR$4:$AR$1000)+SUMIF(РТУС!$A$4:$A$1000,A113,РТУС!$AU$4:$AU$1000)),HYPERLINK("#Проверка!"&amp;CELL("адрес",Проверка!AU113),РТУС!AU113),HYPERLINK("#РТУС!"&amp;CELL("адрес",Проверка!AU113),"сверить суммы")))))</f>
        <v>заполнить</v>
      </c>
      <c r="AV113" s="13" t="str">
        <f ca="1">IF(РТУС!AV113="",HYPERLINK("#РТУС!"&amp;CELL("адрес",Проверка!AV113),"заполнить"),IF(OR(РТУС!AV113="Требование о передаче жилого помещения",РТУС!AV113="Требование о передаче машино-места",РТУС!AV113="Требования о передаче нежилого помещения",РТУС!AV113="Денежные требования"),HYPERLINK("#Проверка!"&amp;CELL("адрес",Проверка!AV113),РТУС!AV113),HYPERLINK("#РТУС!"&amp;CELL("адрес",Проверка!AV113),"###")))</f>
        <v>заполнить</v>
      </c>
      <c r="AW113" s="13" t="str">
        <f ca="1">IF(РТУС!AW113="",HYPERLINK("#РТУС!"&amp;CELL("адрес",Проверка!AW113),"заполнить"),IF(OR(РТУС!AW113="Включен в полном объеме",РТУС!AW113="Включен частично"),HYPERLINK("#Проверка!"&amp;CELL("адрес",Проверка!AW113),РТУС!AW113),HYPERLINK("#РТУС!"&amp;CELL("адрес",Проверка!AW113),"###")))</f>
        <v>заполнить</v>
      </c>
      <c r="AX113" s="15" t="str">
        <f ca="1">IF(РТУС!AX113="",HYPERLINK("#РТУС!"&amp;CELL("адрес",Проверка!AX113),"заполнить"),IF(AND(LEN(РТУС!AX113)=5,РТУС!AX113&lt;TODAY()),HYPERLINK("#Проверка!"&amp;CELL("адрес",Проверка!AX113),РТУС!AX113),HYPERLINK("#РТУС!"&amp;CELL("адрес",Проверка!AX113),"###")))</f>
        <v>заполнить</v>
      </c>
      <c r="AY113" s="15" t="str">
        <f ca="1">IF(РТУС!AY113="",HYPERLINK("#РТУС!"&amp;CELL("адрес",Проверка!AY113),"заполнить"),IF(AND(LEN(РТУС!AY113)=5,РТУС!AY113&lt;TODAY()),HYPERLINK("#Проверка!"&amp;CELL("адрес",Проверка!AY113),РТУС!AY113),HYPERLINK("#РТУС!"&amp;CELL("адрес",Проверка!AY113),"###")))</f>
        <v>заполнить</v>
      </c>
    </row>
    <row r="114" spans="1:51" x14ac:dyDescent="0.25">
      <c r="A114" s="10" t="str">
        <f>РТУС!A114</f>
        <v>.</v>
      </c>
      <c r="B114" s="13" t="str">
        <f ca="1">IF(РТУС!B114="",HYPERLINK("#РТУС!"&amp;CELL("адрес",Проверка!B114),"заполнить"),IF(AND(LEN(РТУС!B114)=10,РТУС!B113=РТУС!B114),HYPERLINK("#Проверка!"&amp;CELL("адрес",Проверка!B114),РТУС!B114),HYPERLINK("#РТУС!"&amp;CELL("адрес",Проверка!B114),"###")))</f>
        <v>заполнить</v>
      </c>
      <c r="C114" s="13" t="str">
        <f ca="1">IF(РТУС!C114="",HYPERLINK("#РТУС!"&amp;CELL("адрес",Проверка!C114),"заполнить"),IF(AND(ISNUMBER(РТУС!C114)=TRUE,РТУС!C114&gt;0,РТУС!C113=РТУС!C114),HYPERLINK("#Проверка!"&amp;CELL("адрес",Проверка!C114),РТУС!C114),HYPERLINK("#РТУС!"&amp;CELL("адрес",Проверка!C114),"###")))</f>
        <v>заполнить</v>
      </c>
      <c r="D114" s="13" t="str">
        <f>IF(РТУС!D114="","",РТУС!D114)</f>
        <v/>
      </c>
      <c r="E114" s="13" t="str">
        <f ca="1">IF(РТУС!E114="",HYPERLINK("#РТУС!"&amp;CELL("адрес",Проверка!E114),"заполнить"),IF(РТУС!E113=РТУС!E114,HYPERLINK("#Проверка!"&amp;CELL("адрес",Проверка!E114),РТУС!E114),HYPERLINK("#РТУС!"&amp;CELL("адрес",Проверка!E114),"###")))</f>
        <v>заполнить</v>
      </c>
      <c r="F114" s="13" t="str">
        <f ca="1">IF(РТУС!F114="",HYPERLINK("#РТУС!"&amp;CELL("адрес",Проверка!F114),"заполнить"),HYPERLINK("#Проверка!"&amp;CELL("адрес",Проверка!F114),РТУС!F114))</f>
        <v>заполнить</v>
      </c>
      <c r="G114" s="20" t="str">
        <f ca="1">IF(РТУС!G114="",HYPERLINK("#РТУС!"&amp;CELL("адрес",Проверка!G114),"заполнить"),IF(РТУС!G114="1",HYPERLINK("#Проверка!"&amp;CELL("адрес",Проверка!G114),"1"),IF(AND(ISNUMBER(РТУС!G114)=TRUE,РТУС!G114&lt;=1,РТУС!G114&gt;0),IF(SUMIF(РТУС!$A$4:$A$1000,A114,РТУС!$G$4:$G$1000)=1,HYPERLINK("#Проверка!"&amp;CELL("адрес",Проверка!G114),РТУС!G114),HYPERLINK("#РТУС!"&amp;CELL("адрес",Проверка!G114),"сумма долей ≠ 1")),HYPERLINK("#РТУС!"&amp;CELL("адрес",Проверка!G114),"###"))))</f>
        <v>заполнить</v>
      </c>
      <c r="H114" s="13" t="str">
        <f ca="1">IF(РТУС!H114="",HYPERLINK("#РТУС!"&amp;CELL("адрес",Проверка!H114),"заполнить"),IF(OR(РТУС!H114="Юрлицо",РТУС!H114="Физлицо",РТУС!H114="ИП"),HYPERLINK("#Проверка!"&amp;CELL("адрес",Проверка!H114),РТУС!H114),HYPERLINK("#РТУС!"&amp;CELL("адрес",Проверка!H114),"###")))</f>
        <v>заполнить</v>
      </c>
      <c r="I114" s="13" t="str">
        <f ca="1">IF(OR(РТУС!H114="Юрлицо",РТУС!H114="ИП"),IF(РТУС!I114="",HYPERLINK("#РТУС!"&amp;CELL("адрес",Проверка!I114),"заполнить"),IF(OR(LEN(РТУС!I114)=10,LEN(РТУС!I114)=12),HYPERLINK("#Проверка!"&amp;CELL("адрес",Проверка!I114),РТУС!I114),HYPERLINK("#РТУС!"&amp;CELL("адрес",Проверка!I114),"###"))),"")</f>
        <v/>
      </c>
      <c r="J114" s="15" t="str">
        <f ca="1">IF(РТУС!J114="","",IF(AND(LEN(РТУС!J114)=5,РТУС!J114&lt;TODAY()),HYPERLINK("#Проверка!"&amp;CELL("адрес",Проверка!J114),РТУС!J114),HYPERLINK("#РТУС!"&amp;CELL("адрес",Проверка!J114),"###")))</f>
        <v/>
      </c>
      <c r="K114" s="13" t="str">
        <f>IF(РТУС!K114="","",РТУС!K114)</f>
        <v/>
      </c>
      <c r="L114" s="13" t="str">
        <f ca="1">IF(OR(РТУС!H114="Физлицо",РТУС!H114="ИП"),IF(РТУС!L114="",HYPERLINK("#РТУС!"&amp;CELL("адрес",Проверка!L114),"заполнить"),IF(OR(РТУС!L114="Загранпаспорт гражданина РФ",РТУС!L114="Паспорт гражданина РФ",РТУС!L114="Иностранный паспорт",РТУС!L114="Свидетельство о рождении",РТУС!L114="Вид на жительство"),HYPERLINK("#Проверка!"&amp;CELL("адрес",Проверка!L114),РТУС!L114),HYPERLINK("#РТУС!"&amp;CELL("адрес",Проверка!L114),"###"))),"")</f>
        <v/>
      </c>
      <c r="M114" s="13" t="str">
        <f ca="1">IF(AND(OR(РТУС!L114="Паспорт гражданина РФ",РТУС!L114="Свидетельство о рождении"),РТУС!M114=""),HYPERLINK("#РТУС!"&amp;CELL("адрес",Проверка!M114),"заполнить"),IF(РТУС!L114="Паспорт гражданина РФ",IF(LEN(РТУС!M114)=4,HYPERLINK("#Проверка!"&amp;CELL("адрес",Проверка!M114),РТУС!M114),HYPERLINK("#РТУС!"&amp;CELL("адрес",Проверка!M114),"###")),IF(РТУС!L114="Свидетельство о рождении",HYPERLINK("#Проверка!"&amp;CELL("адрес",Проверка!M114),РТУС!M114),"")))</f>
        <v/>
      </c>
      <c r="N114" s="13" t="str">
        <f ca="1">IF(РТУС!L114="","",IF(РТУС!N114="",HYPERLINK("#РТУС!"&amp;CELL("адрес",Проверка!N114),"заполнить"),IF(OR(РТУС!L114="Паспорт гражданина РФ",РТУС!L114="Свидетельство о рождении"),IF(LEN(РТУС!N114)=6,HYPERLINK("#Проверка!"&amp;CELL("адрес",Проверка!N114),РТУС!N114),HYPERLINK("#РТУС!"&amp;CELL("адрес",Проверка!N114),"###")),HYPERLINK("#Проверка!"&amp;CELL("адрес",Проверка!N114),РТУС!N114))))</f>
        <v/>
      </c>
      <c r="O114" s="15" t="str">
        <f ca="1">IF(РТУС!L114="","",IF(РТУС!O114="",HYPERLINK("#РТУС!"&amp;CELL("адрес",Проверка!O114),"заполнить"),IF(AND(LEN(РТУС!O114)=5,РТУС!O114&lt;TODAY()),IF(РТУС!L114="Свидетельство о рождении",IF(РТУС!O114&gt;EDATE(TODAY(),-168),HYPERLINK("#Проверка!"&amp;CELL("адрес",Проверка!O114),РТУС!O114),HYPERLINK("#РТУС!"&amp;CELL("адрес",Проверка!O114),"недействительно")),HYPERLINK("#Проверка!"&amp;CELL("адрес",Проверка!O114),РТУС!O114)),HYPERLINK("#РТУС!"&amp;CELL("адрес",Проверка!O114),"###"))))</f>
        <v/>
      </c>
      <c r="P114" s="21" t="str">
        <f ca="1">IF(РТУС!L114="Паспорт гражданина РФ",IF(РТУС!P114="",HYPERLINK("#РТУС!"&amp;CELL("адрес",Проверка!P114),"заполнить"),HYPERLINK("#Проверка!"&amp;CELL("адрес",Проверка!P114),РТУС!P114)),"")</f>
        <v/>
      </c>
      <c r="Q114" s="13" t="str">
        <f ca="1">IF(РТУС!L114="Паспорт гражданина РФ",IF(РТУС!Q114="",HYPERLINK("#РТУС!"&amp;CELL("адрес",Проверка!Q114),"заполнить"),IF(LEN(РТУС!Q114)=7,HYPERLINK("#Проверка!"&amp;CELL("адрес",Проверка!Q114),РТУС!Q114),HYPERLINK("#РТУС!"&amp;CELL("адрес",Проверка!Q114),"###"))),"")</f>
        <v/>
      </c>
      <c r="R114" s="13" t="str">
        <f ca="1">IF(РТУС!R114="",HYPERLINK("#РТУС!"&amp;CELL("адрес",Проверка!R114),"заполнить"),HYPERLINK("#Проверка!"&amp;CELL("адрес",Проверка!R114),РТУС!R114))</f>
        <v>заполнить</v>
      </c>
      <c r="S114" s="13" t="str">
        <f>IF(РТУС!S114="","",РТУС!S114)</f>
        <v/>
      </c>
      <c r="T114" s="13" t="str">
        <f>IF(РТУС!T114="","",РТУС!T114)</f>
        <v/>
      </c>
      <c r="U114" s="13" t="str">
        <f>IF(РТУС!U114="","",РТУС!U114)</f>
        <v/>
      </c>
      <c r="V114" s="13" t="str">
        <f ca="1">IF(РТУС!V114="",HYPERLINK("#РТУС!"&amp;CELL("адрес",Проверка!V114),"заполнить"),IF(OR(РТУС!V114="Договор участия в долевом строительстве",РТУС!V114="Предварительный договор участия в долевом строительстве",РТУС!V114="Определение Арбитражного суда",РТУС!V114="Решение суда общей юрисдикции",РТУС!V114="Иные договоры"),HYPERLINK("#Проверка!"&amp;CELL("адрес",Проверка!V114),РТУС!V114),HYPERLINK("#РТУС!"&amp;CELL("адрес",Проверка!V114),"###")))</f>
        <v>заполнить</v>
      </c>
      <c r="W114" s="13" t="str">
        <f ca="1">IF(РТУС!W114="",HYPERLINK("#РТУС!"&amp;CELL("адрес",Проверка!W114),"заполнить"),HYPERLINK("#Проверка!"&amp;CELL("адрес",Проверка!W114),РТУС!W114))</f>
        <v>заполнить</v>
      </c>
      <c r="X114" s="15" t="str">
        <f ca="1">IF(РТУС!X114="",HYPERLINK("#РТУС!"&amp;CELL("адрес",Проверка!X114),"заполнить"),IF(AND(LEN(РТУС!X114)=5,РТУС!X114&lt;TODAY()),HYPERLINK("#Проверка!"&amp;CELL("адрес",Проверка!X114),РТУС!X114),HYPERLINK("#РТУС!"&amp;CELL("адрес",Проверка!X114),"###")))</f>
        <v>заполнить</v>
      </c>
      <c r="Y114" s="13" t="str">
        <f>IF(РТУС!Y114="","",РТУС!Y114)</f>
        <v/>
      </c>
      <c r="Z114" s="15" t="str">
        <f ca="1">IF(РТУС!Z114="","",IF(AND(LEN(РТУС!Z114)=5,РТУС!Z114&lt;TODAY()),HYPERLINK("#Проверка!"&amp;CELL("адрес",Проверка!Z114),РТУС!Z114),HYPERLINK("#РТУС!"&amp;CELL("адрес",Проверка!Z114),"###")))</f>
        <v/>
      </c>
      <c r="AA114" s="18" t="str">
        <f ca="1">IF(РТУС!AA114="",HYPERLINK("#РТУС!"&amp;CELL("адрес",Проверка!AA114),"заполнить"),IF(ISNUMBER(РТУС!AA114)=TRUE,HYPERLINK("#Проверка!"&amp;CELL("адрес",Проверка!AA114),РТУС!AA114),HYPERLINK("#РТУС!"&amp;CELL("адрес",Проверка!AA114),"###")))</f>
        <v>заполнить</v>
      </c>
      <c r="AB114" s="18" t="str">
        <f ca="1">IF(РТУС!AB114="",HYPERLINK("#РТУС!"&amp;CELL("адрес",Проверка!AB114),"заполнить"),IF(ISNUMBER(РТУС!AB114)=TRUE,HYPERLINK("#Проверка!"&amp;CELL("адрес",Проверка!AB114),РТУС!AB114),HYPERLINK("#РТУС!"&amp;CELL("адрес",Проверка!AB114),"###")))</f>
        <v>заполнить</v>
      </c>
      <c r="AC114" s="18" t="str">
        <f ca="1">IF(РТУС!AC114="","",IF(ISNUMBER(РТУС!AC114)=TRUE,HYPERLINK("#Проверка!"&amp;CELL("адрес",Проверка!AC114),РТУС!AC114),HYPERLINK("#РТУС!"&amp;CELL("адрес",Проверка!AC114),"###")))</f>
        <v/>
      </c>
      <c r="AD114" s="18" t="str">
        <f ca="1">IF(РТУС!AD114="","",IF(ISNUMBER(РТУС!AD114)=TRUE,HYPERLINK("#Проверка!"&amp;CELL("адрес",Проверка!AD114),РТУС!AD114),HYPERLINK("#РТУС!"&amp;CELL("адрес",Проверка!AD114),"###")))</f>
        <v/>
      </c>
      <c r="AE114" s="13" t="str">
        <f>IF(РТУС!AE114="","",РТУС!AE114)</f>
        <v/>
      </c>
      <c r="AF114" s="15" t="str">
        <f ca="1">IF(РТУС!AE114="","",IF(РТУС!AF114="",HYPERLINK("#РТУС!"&amp;CELL("адрес",Проверка!AF114),"заполнить"),IF(AND(LEN(РТУС!AF114)=5,РТУС!AF114&lt;TODAY()),HYPERLINK("#Проверка!"&amp;CELL("адрес",Проверка!AF114),РТУС!AF114),HYPERLINK("#РТУС!"&amp;CELL("адрес",Проверка!AF114),"###"))))</f>
        <v/>
      </c>
      <c r="AG114" s="13"/>
      <c r="AH114" s="15" t="str">
        <f ca="1">IF(РТУС!AE114="","",IF(РТУС!AH114="",HYPERLINK("#РТУС!"&amp;CELL("адрес",Проверка!AH114),"заполнить"),IF(AND(LEN(РТУС!AH114)=5,РТУС!AH114&lt;TODAY()),HYPERLINK("#Проверка!"&amp;CELL("адрес",Проверка!AH114),РТУС!AH114),HYPERLINK("#РТУС!"&amp;CELL("адрес",Проверка!AH114),"###"))))</f>
        <v/>
      </c>
      <c r="AI114" s="15" t="str">
        <f ca="1">IF(РТУС!AE114="","",IF(РТУС!AI114="",HYPERLINK("#РТУС!"&amp;CELL("адрес",Проверка!AI114),"заполнить"),HYPERLINK("#Проверка!"&amp;CELL("адрес",Проверка!AI114),РТУС!AI114)))</f>
        <v/>
      </c>
      <c r="AJ114" s="13" t="str">
        <f ca="1">IF(РТУС!AE114="","",IF(РТУС!AJ114="",HYPERLINK("#РТУС!"&amp;CELL("адрес",Проверка!AJ114),"заполнить"),IF(OR(РТУС!AJ114="Юрлицо",РТУС!AJ114="Физлицо",РТУС!AJ114="ИП"),HYPERLINK("#Проверка!"&amp;CELL("адрес",Проверка!AJ114),РТУС!AJ114),HYPERLINK("#РТУС!"&amp;CELL("адрес",Проверка!AJ114),"###"))))</f>
        <v/>
      </c>
      <c r="AK114" s="13" t="str">
        <f ca="1">IF(РТУС!AK114="",HYPERLINK("#РТУС!"&amp;CELL("адрес",Проверка!AK114),"заполнить"),IF(OR(РТУС!AK114="Квартира",РТУС!AK114="Кладовая",РТУС!AK114="Машино-место",РТУС!AK114="Нежилое помещение"),HYPERLINK("#Проверка!"&amp;CELL("адрес",Проверка!AK114),РТУС!AK114),HYPERLINK("#РТУС!"&amp;CELL("адрес",Проверка!AK114),"###")))</f>
        <v>заполнить</v>
      </c>
      <c r="AL114" s="13" t="str">
        <f ca="1">IF(РТУС!AL114="",HYPERLINK("#РТУС!"&amp;CELL("адрес",Проверка!AL114),"заполнить"),HYPERLINK("#Проверка!"&amp;CELL("адрес",Проверка!AL114),РТУС!AL114))</f>
        <v>заполнить</v>
      </c>
      <c r="AM114" s="18" t="str">
        <f ca="1">IF(РТУС!AM114="",HYPERLINK("#РТУС!"&amp;CELL("адрес",Проверка!AM114),"заполнить"),IF(ISNUMBER(РТУС!AM114)=TRUE,IF(РТУС!AK114="Нежилое помещение",IF(РТУС!AM114&gt;7,HYPERLINK("#РТУС!"&amp;CELL("адрес",Проверка!AM114),"не больше 7 кв.м."),РТУС!AM114),HYPERLINK("#Проверка!"&amp;CELL("адрес",Проверка!AM114),РТУС!AM114)),HYPERLINK("#РТУС!"&amp;CELL("адрес",Проверка!AM114),"###")))</f>
        <v>заполнить</v>
      </c>
      <c r="AN114" s="13" t="str">
        <f ca="1">IF(РТУС!AN114="",HYPERLINK("#РТУС!"&amp;CELL("адрес",Проверка!AN114),"заполнить"),IF(OR(РТУС!AN114="Общая площадь помещения",РТУС!AN114="Общая приведенная площадь жилого помещения",РТУС!AN114="Общая площадь жилого помещения с учетом лоджий, балконов, террас и веранд"),HYPERLINK("#Проверка!"&amp;CELL("адрес",Проверка!AN114),РТУС!AN114),HYPERLINK("#РТУС!"&amp;CELL("адрес",Проверка!AN114),"###")))</f>
        <v>заполнить</v>
      </c>
      <c r="AO114" s="13" t="str">
        <f ca="1">IF(OR(РТУС!AK114="Квартира",РТУС!A114="Нежилое помещение"),IF(РТУС!AO114="",HYPERLINK("#РТУС!"&amp;CELL("адрес",Проверка!AO114),"заполнить"),IF(ISNUMBER(РТУС!AO114)=TRUE,HYPERLINK("#Проверка!"&amp;CELL("адрес",Проверка!AO114),РТУС!AO114),HYPERLINK("#РТУС!"&amp;CELL("адрес",Проверка!AO114),"###"))),"")</f>
        <v/>
      </c>
      <c r="AP114" s="13" t="str">
        <f>IF(РТУС!AP114="","",РТУС!AP114)</f>
        <v/>
      </c>
      <c r="AQ114" s="13" t="str">
        <f ca="1">IF(РТУС!AQ114="",HYPERLINK("#РТУС!"&amp;CELL("адрес",Проверка!AQ114),"заполнить"),HYPERLINK("#Проверка!"&amp;CELL("адрес",Проверка!AQ114),РТУС!AQ114))</f>
        <v>заполнить</v>
      </c>
      <c r="AR114" s="18" t="str">
        <f ca="1">IF(РТУС!AR114="",HYPERLINK("#РТУС!"&amp;CELL("адрес",Проверка!AR114),"заполнить"),IF(ISNUMBER(РТУС!AR114)=FALSE,HYPERLINK("#РТУС!"&amp;CELL("адрес",Проверка!AR114),"###"),IF(РТУС!G114="1",IF(РТУС!AB114=РТУС!AR114+РТУС!AU114,HYPERLINK("#Проверка!"&amp;CELL("адрес",Проверка!AR114),РТУС!AR114),HYPERLINK("#РТУС!"&amp;CELL("адрес",Проверка!AR114),"сверить суммы")),IF(РТУС!AB114=(SUMIF(РТУС!$A$4:$A$1000,A114,РТУС!$AR$4:$AR$1000)+SUMIF(РТУС!$A$4:$A$1000,A114,РТУС!$AU$4:$AU$1000)),HYPERLINK("#Проверка!"&amp;CELL("адрес",Проверка!AR114),РТУС!AR114),HYPERLINK("#РТУС!"&amp;CELL("адрес",Проверка!AR114),"сверить суммы")))))</f>
        <v>заполнить</v>
      </c>
      <c r="AS114" s="13" t="str">
        <f>IF(РТУС!AS114="","",РТУС!AS114)</f>
        <v/>
      </c>
      <c r="AT114" s="18" t="str">
        <f ca="1">IF(РТУС!AT114="",HYPERLINK("#РТУС!"&amp;CELL("адрес",Проверка!AT114),"заполнить"),IF(ISNUMBER(РТУС!AT114)=FALSE,HYPERLINK("#РТУС!"&amp;CELL("адрес",Проверка!AT114),"###"),IF(РТУС!AT114=РТУС!AR114,HYPERLINK("#Проверка!"&amp;CELL("адрес",Проверка!AT114),РТУС!AT114),HYPERLINK("#РТУС!"&amp;CELL("адрес",Проверка!AT114),"сверить суммы"))))</f>
        <v>заполнить</v>
      </c>
      <c r="AU114" s="18" t="str">
        <f ca="1">IF(РТУС!AU114="",HYPERLINK("#РТУС!"&amp;CELL("адрес",Проверка!AU114),"заполнить"),IF(ISNUMBER(РТУС!AU114)=FALSE,HYPERLINK("#РТУС!"&amp;CELL("адрес",Проверка!AU114),"###"),IF(РТУС!G114="1",IF(РТУС!AB114=РТУС!AR114+РТУС!AU114,HYPERLINK("#Проверка!"&amp;CELL("адрес",Проверка!AU114),РТУС!AU114),HYPERLINK("#РТУС!"&amp;CELL("адрес",Проверка!AU114),"сверить суммы")),IF(РТУС!AB114=(SUMIF(РТУС!$A$4:$A$1000,A114,РТУС!$AR$4:$AR$1000)+SUMIF(РТУС!$A$4:$A$1000,A114,РТУС!$AU$4:$AU$1000)),HYPERLINK("#Проверка!"&amp;CELL("адрес",Проверка!AU114),РТУС!AU114),HYPERLINK("#РТУС!"&amp;CELL("адрес",Проверка!AU114),"сверить суммы")))))</f>
        <v>заполнить</v>
      </c>
      <c r="AV114" s="13" t="str">
        <f ca="1">IF(РТУС!AV114="",HYPERLINK("#РТУС!"&amp;CELL("адрес",Проверка!AV114),"заполнить"),IF(OR(РТУС!AV114="Требование о передаче жилого помещения",РТУС!AV114="Требование о передаче машино-места",РТУС!AV114="Требования о передаче нежилого помещения",РТУС!AV114="Денежные требования"),HYPERLINK("#Проверка!"&amp;CELL("адрес",Проверка!AV114),РТУС!AV114),HYPERLINK("#РТУС!"&amp;CELL("адрес",Проверка!AV114),"###")))</f>
        <v>заполнить</v>
      </c>
      <c r="AW114" s="13" t="str">
        <f ca="1">IF(РТУС!AW114="",HYPERLINK("#РТУС!"&amp;CELL("адрес",Проверка!AW114),"заполнить"),IF(OR(РТУС!AW114="Включен в полном объеме",РТУС!AW114="Включен частично"),HYPERLINK("#Проверка!"&amp;CELL("адрес",Проверка!AW114),РТУС!AW114),HYPERLINK("#РТУС!"&amp;CELL("адрес",Проверка!AW114),"###")))</f>
        <v>заполнить</v>
      </c>
      <c r="AX114" s="15" t="str">
        <f ca="1">IF(РТУС!AX114="",HYPERLINK("#РТУС!"&amp;CELL("адрес",Проверка!AX114),"заполнить"),IF(AND(LEN(РТУС!AX114)=5,РТУС!AX114&lt;TODAY()),HYPERLINK("#Проверка!"&amp;CELL("адрес",Проверка!AX114),РТУС!AX114),HYPERLINK("#РТУС!"&amp;CELL("адрес",Проверка!AX114),"###")))</f>
        <v>заполнить</v>
      </c>
      <c r="AY114" s="15" t="str">
        <f ca="1">IF(РТУС!AY114="",HYPERLINK("#РТУС!"&amp;CELL("адрес",Проверка!AY114),"заполнить"),IF(AND(LEN(РТУС!AY114)=5,РТУС!AY114&lt;TODAY()),HYPERLINK("#Проверка!"&amp;CELL("адрес",Проверка!AY114),РТУС!AY114),HYPERLINK("#РТУС!"&amp;CELL("адрес",Проверка!AY114),"###")))</f>
        <v>заполнить</v>
      </c>
    </row>
    <row r="115" spans="1:51" x14ac:dyDescent="0.25">
      <c r="A115" s="10" t="str">
        <f>РТУС!A115</f>
        <v>.</v>
      </c>
      <c r="B115" s="13" t="str">
        <f ca="1">IF(РТУС!B115="",HYPERLINK("#РТУС!"&amp;CELL("адрес",Проверка!B115),"заполнить"),IF(AND(LEN(РТУС!B115)=10,РТУС!B114=РТУС!B115),HYPERLINK("#Проверка!"&amp;CELL("адрес",Проверка!B115),РТУС!B115),HYPERLINK("#РТУС!"&amp;CELL("адрес",Проверка!B115),"###")))</f>
        <v>заполнить</v>
      </c>
      <c r="C115" s="13" t="str">
        <f ca="1">IF(РТУС!C115="",HYPERLINK("#РТУС!"&amp;CELL("адрес",Проверка!C115),"заполнить"),IF(AND(ISNUMBER(РТУС!C115)=TRUE,РТУС!C115&gt;0,РТУС!C114=РТУС!C115),HYPERLINK("#Проверка!"&amp;CELL("адрес",Проверка!C115),РТУС!C115),HYPERLINK("#РТУС!"&amp;CELL("адрес",Проверка!C115),"###")))</f>
        <v>заполнить</v>
      </c>
      <c r="D115" s="13" t="str">
        <f>IF(РТУС!D115="","",РТУС!D115)</f>
        <v/>
      </c>
      <c r="E115" s="13" t="str">
        <f ca="1">IF(РТУС!E115="",HYPERLINK("#РТУС!"&amp;CELL("адрес",Проверка!E115),"заполнить"),IF(РТУС!E114=РТУС!E115,HYPERLINK("#Проверка!"&amp;CELL("адрес",Проверка!E115),РТУС!E115),HYPERLINK("#РТУС!"&amp;CELL("адрес",Проверка!E115),"###")))</f>
        <v>заполнить</v>
      </c>
      <c r="F115" s="13" t="str">
        <f ca="1">IF(РТУС!F115="",HYPERLINK("#РТУС!"&amp;CELL("адрес",Проверка!F115),"заполнить"),HYPERLINK("#Проверка!"&amp;CELL("адрес",Проверка!F115),РТУС!F115))</f>
        <v>заполнить</v>
      </c>
      <c r="G115" s="20" t="str">
        <f ca="1">IF(РТУС!G115="",HYPERLINK("#РТУС!"&amp;CELL("адрес",Проверка!G115),"заполнить"),IF(РТУС!G115="1",HYPERLINK("#Проверка!"&amp;CELL("адрес",Проверка!G115),"1"),IF(AND(ISNUMBER(РТУС!G115)=TRUE,РТУС!G115&lt;=1,РТУС!G115&gt;0),IF(SUMIF(РТУС!$A$4:$A$1000,A115,РТУС!$G$4:$G$1000)=1,HYPERLINK("#Проверка!"&amp;CELL("адрес",Проверка!G115),РТУС!G115),HYPERLINK("#РТУС!"&amp;CELL("адрес",Проверка!G115),"сумма долей ≠ 1")),HYPERLINK("#РТУС!"&amp;CELL("адрес",Проверка!G115),"###"))))</f>
        <v>заполнить</v>
      </c>
      <c r="H115" s="13" t="str">
        <f ca="1">IF(РТУС!H115="",HYPERLINK("#РТУС!"&amp;CELL("адрес",Проверка!H115),"заполнить"),IF(OR(РТУС!H115="Юрлицо",РТУС!H115="Физлицо",РТУС!H115="ИП"),HYPERLINK("#Проверка!"&amp;CELL("адрес",Проверка!H115),РТУС!H115),HYPERLINK("#РТУС!"&amp;CELL("адрес",Проверка!H115),"###")))</f>
        <v>заполнить</v>
      </c>
      <c r="I115" s="13" t="str">
        <f ca="1">IF(OR(РТУС!H115="Юрлицо",РТУС!H115="ИП"),IF(РТУС!I115="",HYPERLINK("#РТУС!"&amp;CELL("адрес",Проверка!I115),"заполнить"),IF(OR(LEN(РТУС!I115)=10,LEN(РТУС!I115)=12),HYPERLINK("#Проверка!"&amp;CELL("адрес",Проверка!I115),РТУС!I115),HYPERLINK("#РТУС!"&amp;CELL("адрес",Проверка!I115),"###"))),"")</f>
        <v/>
      </c>
      <c r="J115" s="15" t="str">
        <f ca="1">IF(РТУС!J115="","",IF(AND(LEN(РТУС!J115)=5,РТУС!J115&lt;TODAY()),HYPERLINK("#Проверка!"&amp;CELL("адрес",Проверка!J115),РТУС!J115),HYPERLINK("#РТУС!"&amp;CELL("адрес",Проверка!J115),"###")))</f>
        <v/>
      </c>
      <c r="K115" s="13" t="str">
        <f>IF(РТУС!K115="","",РТУС!K115)</f>
        <v/>
      </c>
      <c r="L115" s="13" t="str">
        <f ca="1">IF(OR(РТУС!H115="Физлицо",РТУС!H115="ИП"),IF(РТУС!L115="",HYPERLINK("#РТУС!"&amp;CELL("адрес",Проверка!L115),"заполнить"),IF(OR(РТУС!L115="Загранпаспорт гражданина РФ",РТУС!L115="Паспорт гражданина РФ",РТУС!L115="Иностранный паспорт",РТУС!L115="Свидетельство о рождении",РТУС!L115="Вид на жительство"),HYPERLINK("#Проверка!"&amp;CELL("адрес",Проверка!L115),РТУС!L115),HYPERLINK("#РТУС!"&amp;CELL("адрес",Проверка!L115),"###"))),"")</f>
        <v/>
      </c>
      <c r="M115" s="13" t="str">
        <f ca="1">IF(AND(OR(РТУС!L115="Паспорт гражданина РФ",РТУС!L115="Свидетельство о рождении"),РТУС!M115=""),HYPERLINK("#РТУС!"&amp;CELL("адрес",Проверка!M115),"заполнить"),IF(РТУС!L115="Паспорт гражданина РФ",IF(LEN(РТУС!M115)=4,HYPERLINK("#Проверка!"&amp;CELL("адрес",Проверка!M115),РТУС!M115),HYPERLINK("#РТУС!"&amp;CELL("адрес",Проверка!M115),"###")),IF(РТУС!L115="Свидетельство о рождении",HYPERLINK("#Проверка!"&amp;CELL("адрес",Проверка!M115),РТУС!M115),"")))</f>
        <v/>
      </c>
      <c r="N115" s="13" t="str">
        <f ca="1">IF(РТУС!L115="","",IF(РТУС!N115="",HYPERLINK("#РТУС!"&amp;CELL("адрес",Проверка!N115),"заполнить"),IF(OR(РТУС!L115="Паспорт гражданина РФ",РТУС!L115="Свидетельство о рождении"),IF(LEN(РТУС!N115)=6,HYPERLINK("#Проверка!"&amp;CELL("адрес",Проверка!N115),РТУС!N115),HYPERLINK("#РТУС!"&amp;CELL("адрес",Проверка!N115),"###")),HYPERLINK("#Проверка!"&amp;CELL("адрес",Проверка!N115),РТУС!N115))))</f>
        <v/>
      </c>
      <c r="O115" s="15" t="str">
        <f ca="1">IF(РТУС!L115="","",IF(РТУС!O115="",HYPERLINK("#РТУС!"&amp;CELL("адрес",Проверка!O115),"заполнить"),IF(AND(LEN(РТУС!O115)=5,РТУС!O115&lt;TODAY()),IF(РТУС!L115="Свидетельство о рождении",IF(РТУС!O115&gt;EDATE(TODAY(),-168),HYPERLINK("#Проверка!"&amp;CELL("адрес",Проверка!O115),РТУС!O115),HYPERLINK("#РТУС!"&amp;CELL("адрес",Проверка!O115),"недействительно")),HYPERLINK("#Проверка!"&amp;CELL("адрес",Проверка!O115),РТУС!O115)),HYPERLINK("#РТУС!"&amp;CELL("адрес",Проверка!O115),"###"))))</f>
        <v/>
      </c>
      <c r="P115" s="21" t="str">
        <f ca="1">IF(РТУС!L115="Паспорт гражданина РФ",IF(РТУС!P115="",HYPERLINK("#РТУС!"&amp;CELL("адрес",Проверка!P115),"заполнить"),HYPERLINK("#Проверка!"&amp;CELL("адрес",Проверка!P115),РТУС!P115)),"")</f>
        <v/>
      </c>
      <c r="Q115" s="13" t="str">
        <f ca="1">IF(РТУС!L115="Паспорт гражданина РФ",IF(РТУС!Q115="",HYPERLINK("#РТУС!"&amp;CELL("адрес",Проверка!Q115),"заполнить"),IF(LEN(РТУС!Q115)=7,HYPERLINK("#Проверка!"&amp;CELL("адрес",Проверка!Q115),РТУС!Q115),HYPERLINK("#РТУС!"&amp;CELL("адрес",Проверка!Q115),"###"))),"")</f>
        <v/>
      </c>
      <c r="R115" s="13" t="str">
        <f ca="1">IF(РТУС!R115="",HYPERLINK("#РТУС!"&amp;CELL("адрес",Проверка!R115),"заполнить"),HYPERLINK("#Проверка!"&amp;CELL("адрес",Проверка!R115),РТУС!R115))</f>
        <v>заполнить</v>
      </c>
      <c r="S115" s="13" t="str">
        <f>IF(РТУС!S115="","",РТУС!S115)</f>
        <v/>
      </c>
      <c r="T115" s="13" t="str">
        <f>IF(РТУС!T115="","",РТУС!T115)</f>
        <v/>
      </c>
      <c r="U115" s="13" t="str">
        <f>IF(РТУС!U115="","",РТУС!U115)</f>
        <v/>
      </c>
      <c r="V115" s="13" t="str">
        <f ca="1">IF(РТУС!V115="",HYPERLINK("#РТУС!"&amp;CELL("адрес",Проверка!V115),"заполнить"),IF(OR(РТУС!V115="Договор участия в долевом строительстве",РТУС!V115="Предварительный договор участия в долевом строительстве",РТУС!V115="Определение Арбитражного суда",РТУС!V115="Решение суда общей юрисдикции",РТУС!V115="Иные договоры"),HYPERLINK("#Проверка!"&amp;CELL("адрес",Проверка!V115),РТУС!V115),HYPERLINK("#РТУС!"&amp;CELL("адрес",Проверка!V115),"###")))</f>
        <v>заполнить</v>
      </c>
      <c r="W115" s="13" t="str">
        <f ca="1">IF(РТУС!W115="",HYPERLINK("#РТУС!"&amp;CELL("адрес",Проверка!W115),"заполнить"),HYPERLINK("#Проверка!"&amp;CELL("адрес",Проверка!W115),РТУС!W115))</f>
        <v>заполнить</v>
      </c>
      <c r="X115" s="15" t="str">
        <f ca="1">IF(РТУС!X115="",HYPERLINK("#РТУС!"&amp;CELL("адрес",Проверка!X115),"заполнить"),IF(AND(LEN(РТУС!X115)=5,РТУС!X115&lt;TODAY()),HYPERLINK("#Проверка!"&amp;CELL("адрес",Проверка!X115),РТУС!X115),HYPERLINK("#РТУС!"&amp;CELL("адрес",Проверка!X115),"###")))</f>
        <v>заполнить</v>
      </c>
      <c r="Y115" s="13" t="str">
        <f>IF(РТУС!Y115="","",РТУС!Y115)</f>
        <v/>
      </c>
      <c r="Z115" s="15" t="str">
        <f ca="1">IF(РТУС!Z115="","",IF(AND(LEN(РТУС!Z115)=5,РТУС!Z115&lt;TODAY()),HYPERLINK("#Проверка!"&amp;CELL("адрес",Проверка!Z115),РТУС!Z115),HYPERLINK("#РТУС!"&amp;CELL("адрес",Проверка!Z115),"###")))</f>
        <v/>
      </c>
      <c r="AA115" s="18" t="str">
        <f ca="1">IF(РТУС!AA115="",HYPERLINK("#РТУС!"&amp;CELL("адрес",Проверка!AA115),"заполнить"),IF(ISNUMBER(РТУС!AA115)=TRUE,HYPERLINK("#Проверка!"&amp;CELL("адрес",Проверка!AA115),РТУС!AA115),HYPERLINK("#РТУС!"&amp;CELL("адрес",Проверка!AA115),"###")))</f>
        <v>заполнить</v>
      </c>
      <c r="AB115" s="18" t="str">
        <f ca="1">IF(РТУС!AB115="",HYPERLINK("#РТУС!"&amp;CELL("адрес",Проверка!AB115),"заполнить"),IF(ISNUMBER(РТУС!AB115)=TRUE,HYPERLINK("#Проверка!"&amp;CELL("адрес",Проверка!AB115),РТУС!AB115),HYPERLINK("#РТУС!"&amp;CELL("адрес",Проверка!AB115),"###")))</f>
        <v>заполнить</v>
      </c>
      <c r="AC115" s="18" t="str">
        <f ca="1">IF(РТУС!AC115="","",IF(ISNUMBER(РТУС!AC115)=TRUE,HYPERLINK("#Проверка!"&amp;CELL("адрес",Проверка!AC115),РТУС!AC115),HYPERLINK("#РТУС!"&amp;CELL("адрес",Проверка!AC115),"###")))</f>
        <v/>
      </c>
      <c r="AD115" s="18" t="str">
        <f ca="1">IF(РТУС!AD115="","",IF(ISNUMBER(РТУС!AD115)=TRUE,HYPERLINK("#Проверка!"&amp;CELL("адрес",Проверка!AD115),РТУС!AD115),HYPERLINK("#РТУС!"&amp;CELL("адрес",Проверка!AD115),"###")))</f>
        <v/>
      </c>
      <c r="AE115" s="13" t="str">
        <f>IF(РТУС!AE115="","",РТУС!AE115)</f>
        <v/>
      </c>
      <c r="AF115" s="15" t="str">
        <f ca="1">IF(РТУС!AE115="","",IF(РТУС!AF115="",HYPERLINK("#РТУС!"&amp;CELL("адрес",Проверка!AF115),"заполнить"),IF(AND(LEN(РТУС!AF115)=5,РТУС!AF115&lt;TODAY()),HYPERLINK("#Проверка!"&amp;CELL("адрес",Проверка!AF115),РТУС!AF115),HYPERLINK("#РТУС!"&amp;CELL("адрес",Проверка!AF115),"###"))))</f>
        <v/>
      </c>
      <c r="AG115" s="13"/>
      <c r="AH115" s="15" t="str">
        <f ca="1">IF(РТУС!AE115="","",IF(РТУС!AH115="",HYPERLINK("#РТУС!"&amp;CELL("адрес",Проверка!AH115),"заполнить"),IF(AND(LEN(РТУС!AH115)=5,РТУС!AH115&lt;TODAY()),HYPERLINK("#Проверка!"&amp;CELL("адрес",Проверка!AH115),РТУС!AH115),HYPERLINK("#РТУС!"&amp;CELL("адрес",Проверка!AH115),"###"))))</f>
        <v/>
      </c>
      <c r="AI115" s="15" t="str">
        <f ca="1">IF(РТУС!AE115="","",IF(РТУС!AI115="",HYPERLINK("#РТУС!"&amp;CELL("адрес",Проверка!AI115),"заполнить"),HYPERLINK("#Проверка!"&amp;CELL("адрес",Проверка!AI115),РТУС!AI115)))</f>
        <v/>
      </c>
      <c r="AJ115" s="13" t="str">
        <f ca="1">IF(РТУС!AE115="","",IF(РТУС!AJ115="",HYPERLINK("#РТУС!"&amp;CELL("адрес",Проверка!AJ115),"заполнить"),IF(OR(РТУС!AJ115="Юрлицо",РТУС!AJ115="Физлицо",РТУС!AJ115="ИП"),HYPERLINK("#Проверка!"&amp;CELL("адрес",Проверка!AJ115),РТУС!AJ115),HYPERLINK("#РТУС!"&amp;CELL("адрес",Проверка!AJ115),"###"))))</f>
        <v/>
      </c>
      <c r="AK115" s="13" t="str">
        <f ca="1">IF(РТУС!AK115="",HYPERLINK("#РТУС!"&amp;CELL("адрес",Проверка!AK115),"заполнить"),IF(OR(РТУС!AK115="Квартира",РТУС!AK115="Кладовая",РТУС!AK115="Машино-место",РТУС!AK115="Нежилое помещение"),HYPERLINK("#Проверка!"&amp;CELL("адрес",Проверка!AK115),РТУС!AK115),HYPERLINK("#РТУС!"&amp;CELL("адрес",Проверка!AK115),"###")))</f>
        <v>заполнить</v>
      </c>
      <c r="AL115" s="13" t="str">
        <f ca="1">IF(РТУС!AL115="",HYPERLINK("#РТУС!"&amp;CELL("адрес",Проверка!AL115),"заполнить"),HYPERLINK("#Проверка!"&amp;CELL("адрес",Проверка!AL115),РТУС!AL115))</f>
        <v>заполнить</v>
      </c>
      <c r="AM115" s="18" t="str">
        <f ca="1">IF(РТУС!AM115="",HYPERLINK("#РТУС!"&amp;CELL("адрес",Проверка!AM115),"заполнить"),IF(ISNUMBER(РТУС!AM115)=TRUE,IF(РТУС!AK115="Нежилое помещение",IF(РТУС!AM115&gt;7,HYPERLINK("#РТУС!"&amp;CELL("адрес",Проверка!AM115),"не больше 7 кв.м."),РТУС!AM115),HYPERLINK("#Проверка!"&amp;CELL("адрес",Проверка!AM115),РТУС!AM115)),HYPERLINK("#РТУС!"&amp;CELL("адрес",Проверка!AM115),"###")))</f>
        <v>заполнить</v>
      </c>
      <c r="AN115" s="13" t="str">
        <f ca="1">IF(РТУС!AN115="",HYPERLINK("#РТУС!"&amp;CELL("адрес",Проверка!AN115),"заполнить"),IF(OR(РТУС!AN115="Общая площадь помещения",РТУС!AN115="Общая приведенная площадь жилого помещения",РТУС!AN115="Общая площадь жилого помещения с учетом лоджий, балконов, террас и веранд"),HYPERLINK("#Проверка!"&amp;CELL("адрес",Проверка!AN115),РТУС!AN115),HYPERLINK("#РТУС!"&amp;CELL("адрес",Проверка!AN115),"###")))</f>
        <v>заполнить</v>
      </c>
      <c r="AO115" s="13" t="str">
        <f ca="1">IF(OR(РТУС!AK115="Квартира",РТУС!A115="Нежилое помещение"),IF(РТУС!AO115="",HYPERLINK("#РТУС!"&amp;CELL("адрес",Проверка!AO115),"заполнить"),IF(ISNUMBER(РТУС!AO115)=TRUE,HYPERLINK("#Проверка!"&amp;CELL("адрес",Проверка!AO115),РТУС!AO115),HYPERLINK("#РТУС!"&amp;CELL("адрес",Проверка!AO115),"###"))),"")</f>
        <v/>
      </c>
      <c r="AP115" s="13" t="str">
        <f>IF(РТУС!AP115="","",РТУС!AP115)</f>
        <v/>
      </c>
      <c r="AQ115" s="13" t="str">
        <f ca="1">IF(РТУС!AQ115="",HYPERLINK("#РТУС!"&amp;CELL("адрес",Проверка!AQ115),"заполнить"),HYPERLINK("#Проверка!"&amp;CELL("адрес",Проверка!AQ115),РТУС!AQ115))</f>
        <v>заполнить</v>
      </c>
      <c r="AR115" s="18" t="str">
        <f ca="1">IF(РТУС!AR115="",HYPERLINK("#РТУС!"&amp;CELL("адрес",Проверка!AR115),"заполнить"),IF(ISNUMBER(РТУС!AR115)=FALSE,HYPERLINK("#РТУС!"&amp;CELL("адрес",Проверка!AR115),"###"),IF(РТУС!G115="1",IF(РТУС!AB115=РТУС!AR115+РТУС!AU115,HYPERLINK("#Проверка!"&amp;CELL("адрес",Проверка!AR115),РТУС!AR115),HYPERLINK("#РТУС!"&amp;CELL("адрес",Проверка!AR115),"сверить суммы")),IF(РТУС!AB115=(SUMIF(РТУС!$A$4:$A$1000,A115,РТУС!$AR$4:$AR$1000)+SUMIF(РТУС!$A$4:$A$1000,A115,РТУС!$AU$4:$AU$1000)),HYPERLINK("#Проверка!"&amp;CELL("адрес",Проверка!AR115),РТУС!AR115),HYPERLINK("#РТУС!"&amp;CELL("адрес",Проверка!AR115),"сверить суммы")))))</f>
        <v>заполнить</v>
      </c>
      <c r="AS115" s="13" t="str">
        <f>IF(РТУС!AS115="","",РТУС!AS115)</f>
        <v/>
      </c>
      <c r="AT115" s="18" t="str">
        <f ca="1">IF(РТУС!AT115="",HYPERLINK("#РТУС!"&amp;CELL("адрес",Проверка!AT115),"заполнить"),IF(ISNUMBER(РТУС!AT115)=FALSE,HYPERLINK("#РТУС!"&amp;CELL("адрес",Проверка!AT115),"###"),IF(РТУС!AT115=РТУС!AR115,HYPERLINK("#Проверка!"&amp;CELL("адрес",Проверка!AT115),РТУС!AT115),HYPERLINK("#РТУС!"&amp;CELL("адрес",Проверка!AT115),"сверить суммы"))))</f>
        <v>заполнить</v>
      </c>
      <c r="AU115" s="18" t="str">
        <f ca="1">IF(РТУС!AU115="",HYPERLINK("#РТУС!"&amp;CELL("адрес",Проверка!AU115),"заполнить"),IF(ISNUMBER(РТУС!AU115)=FALSE,HYPERLINK("#РТУС!"&amp;CELL("адрес",Проверка!AU115),"###"),IF(РТУС!G115="1",IF(РТУС!AB115=РТУС!AR115+РТУС!AU115,HYPERLINK("#Проверка!"&amp;CELL("адрес",Проверка!AU115),РТУС!AU115),HYPERLINK("#РТУС!"&amp;CELL("адрес",Проверка!AU115),"сверить суммы")),IF(РТУС!AB115=(SUMIF(РТУС!$A$4:$A$1000,A115,РТУС!$AR$4:$AR$1000)+SUMIF(РТУС!$A$4:$A$1000,A115,РТУС!$AU$4:$AU$1000)),HYPERLINK("#Проверка!"&amp;CELL("адрес",Проверка!AU115),РТУС!AU115),HYPERLINK("#РТУС!"&amp;CELL("адрес",Проверка!AU115),"сверить суммы")))))</f>
        <v>заполнить</v>
      </c>
      <c r="AV115" s="13" t="str">
        <f ca="1">IF(РТУС!AV115="",HYPERLINK("#РТУС!"&amp;CELL("адрес",Проверка!AV115),"заполнить"),IF(OR(РТУС!AV115="Требование о передаче жилого помещения",РТУС!AV115="Требование о передаче машино-места",РТУС!AV115="Требования о передаче нежилого помещения",РТУС!AV115="Денежные требования"),HYPERLINK("#Проверка!"&amp;CELL("адрес",Проверка!AV115),РТУС!AV115),HYPERLINK("#РТУС!"&amp;CELL("адрес",Проверка!AV115),"###")))</f>
        <v>заполнить</v>
      </c>
      <c r="AW115" s="13" t="str">
        <f ca="1">IF(РТУС!AW115="",HYPERLINK("#РТУС!"&amp;CELL("адрес",Проверка!AW115),"заполнить"),IF(OR(РТУС!AW115="Включен в полном объеме",РТУС!AW115="Включен частично"),HYPERLINK("#Проверка!"&amp;CELL("адрес",Проверка!AW115),РТУС!AW115),HYPERLINK("#РТУС!"&amp;CELL("адрес",Проверка!AW115),"###")))</f>
        <v>заполнить</v>
      </c>
      <c r="AX115" s="15" t="str">
        <f ca="1">IF(РТУС!AX115="",HYPERLINK("#РТУС!"&amp;CELL("адрес",Проверка!AX115),"заполнить"),IF(AND(LEN(РТУС!AX115)=5,РТУС!AX115&lt;TODAY()),HYPERLINK("#Проверка!"&amp;CELL("адрес",Проверка!AX115),РТУС!AX115),HYPERLINK("#РТУС!"&amp;CELL("адрес",Проверка!AX115),"###")))</f>
        <v>заполнить</v>
      </c>
      <c r="AY115" s="15" t="str">
        <f ca="1">IF(РТУС!AY115="",HYPERLINK("#РТУС!"&amp;CELL("адрес",Проверка!AY115),"заполнить"),IF(AND(LEN(РТУС!AY115)=5,РТУС!AY115&lt;TODAY()),HYPERLINK("#Проверка!"&amp;CELL("адрес",Проверка!AY115),РТУС!AY115),HYPERLINK("#РТУС!"&amp;CELL("адрес",Проверка!AY115),"###")))</f>
        <v>заполнить</v>
      </c>
    </row>
    <row r="116" spans="1:51" x14ac:dyDescent="0.25">
      <c r="A116" s="10" t="str">
        <f>РТУС!A116</f>
        <v>.</v>
      </c>
      <c r="B116" s="13" t="str">
        <f ca="1">IF(РТУС!B116="",HYPERLINK("#РТУС!"&amp;CELL("адрес",Проверка!B116),"заполнить"),IF(AND(LEN(РТУС!B116)=10,РТУС!B115=РТУС!B116),HYPERLINK("#Проверка!"&amp;CELL("адрес",Проверка!B116),РТУС!B116),HYPERLINK("#РТУС!"&amp;CELL("адрес",Проверка!B116),"###")))</f>
        <v>заполнить</v>
      </c>
      <c r="C116" s="13" t="str">
        <f ca="1">IF(РТУС!C116="",HYPERLINK("#РТУС!"&amp;CELL("адрес",Проверка!C116),"заполнить"),IF(AND(ISNUMBER(РТУС!C116)=TRUE,РТУС!C116&gt;0,РТУС!C115=РТУС!C116),HYPERLINK("#Проверка!"&amp;CELL("адрес",Проверка!C116),РТУС!C116),HYPERLINK("#РТУС!"&amp;CELL("адрес",Проверка!C116),"###")))</f>
        <v>заполнить</v>
      </c>
      <c r="D116" s="13" t="str">
        <f>IF(РТУС!D116="","",РТУС!D116)</f>
        <v/>
      </c>
      <c r="E116" s="13" t="str">
        <f ca="1">IF(РТУС!E116="",HYPERLINK("#РТУС!"&amp;CELL("адрес",Проверка!E116),"заполнить"),IF(РТУС!E115=РТУС!E116,HYPERLINK("#Проверка!"&amp;CELL("адрес",Проверка!E116),РТУС!E116),HYPERLINK("#РТУС!"&amp;CELL("адрес",Проверка!E116),"###")))</f>
        <v>заполнить</v>
      </c>
      <c r="F116" s="13" t="str">
        <f ca="1">IF(РТУС!F116="",HYPERLINK("#РТУС!"&amp;CELL("адрес",Проверка!F116),"заполнить"),HYPERLINK("#Проверка!"&amp;CELL("адрес",Проверка!F116),РТУС!F116))</f>
        <v>заполнить</v>
      </c>
      <c r="G116" s="20" t="str">
        <f ca="1">IF(РТУС!G116="",HYPERLINK("#РТУС!"&amp;CELL("адрес",Проверка!G116),"заполнить"),IF(РТУС!G116="1",HYPERLINK("#Проверка!"&amp;CELL("адрес",Проверка!G116),"1"),IF(AND(ISNUMBER(РТУС!G116)=TRUE,РТУС!G116&lt;=1,РТУС!G116&gt;0),IF(SUMIF(РТУС!$A$4:$A$1000,A116,РТУС!$G$4:$G$1000)=1,HYPERLINK("#Проверка!"&amp;CELL("адрес",Проверка!G116),РТУС!G116),HYPERLINK("#РТУС!"&amp;CELL("адрес",Проверка!G116),"сумма долей ≠ 1")),HYPERLINK("#РТУС!"&amp;CELL("адрес",Проверка!G116),"###"))))</f>
        <v>заполнить</v>
      </c>
      <c r="H116" s="13" t="str">
        <f ca="1">IF(РТУС!H116="",HYPERLINK("#РТУС!"&amp;CELL("адрес",Проверка!H116),"заполнить"),IF(OR(РТУС!H116="Юрлицо",РТУС!H116="Физлицо",РТУС!H116="ИП"),HYPERLINK("#Проверка!"&amp;CELL("адрес",Проверка!H116),РТУС!H116),HYPERLINK("#РТУС!"&amp;CELL("адрес",Проверка!H116),"###")))</f>
        <v>заполнить</v>
      </c>
      <c r="I116" s="13" t="str">
        <f ca="1">IF(OR(РТУС!H116="Юрлицо",РТУС!H116="ИП"),IF(РТУС!I116="",HYPERLINK("#РТУС!"&amp;CELL("адрес",Проверка!I116),"заполнить"),IF(OR(LEN(РТУС!I116)=10,LEN(РТУС!I116)=12),HYPERLINK("#Проверка!"&amp;CELL("адрес",Проверка!I116),РТУС!I116),HYPERLINK("#РТУС!"&amp;CELL("адрес",Проверка!I116),"###"))),"")</f>
        <v/>
      </c>
      <c r="J116" s="15" t="str">
        <f ca="1">IF(РТУС!J116="","",IF(AND(LEN(РТУС!J116)=5,РТУС!J116&lt;TODAY()),HYPERLINK("#Проверка!"&amp;CELL("адрес",Проверка!J116),РТУС!J116),HYPERLINK("#РТУС!"&amp;CELL("адрес",Проверка!J116),"###")))</f>
        <v/>
      </c>
      <c r="K116" s="13" t="str">
        <f>IF(РТУС!K116="","",РТУС!K116)</f>
        <v/>
      </c>
      <c r="L116" s="13" t="str">
        <f ca="1">IF(OR(РТУС!H116="Физлицо",РТУС!H116="ИП"),IF(РТУС!L116="",HYPERLINK("#РТУС!"&amp;CELL("адрес",Проверка!L116),"заполнить"),IF(OR(РТУС!L116="Загранпаспорт гражданина РФ",РТУС!L116="Паспорт гражданина РФ",РТУС!L116="Иностранный паспорт",РТУС!L116="Свидетельство о рождении",РТУС!L116="Вид на жительство"),HYPERLINK("#Проверка!"&amp;CELL("адрес",Проверка!L116),РТУС!L116),HYPERLINK("#РТУС!"&amp;CELL("адрес",Проверка!L116),"###"))),"")</f>
        <v/>
      </c>
      <c r="M116" s="13" t="str">
        <f ca="1">IF(AND(OR(РТУС!L116="Паспорт гражданина РФ",РТУС!L116="Свидетельство о рождении"),РТУС!M116=""),HYPERLINK("#РТУС!"&amp;CELL("адрес",Проверка!M116),"заполнить"),IF(РТУС!L116="Паспорт гражданина РФ",IF(LEN(РТУС!M116)=4,HYPERLINK("#Проверка!"&amp;CELL("адрес",Проверка!M116),РТУС!M116),HYPERLINK("#РТУС!"&amp;CELL("адрес",Проверка!M116),"###")),IF(РТУС!L116="Свидетельство о рождении",HYPERLINK("#Проверка!"&amp;CELL("адрес",Проверка!M116),РТУС!M116),"")))</f>
        <v/>
      </c>
      <c r="N116" s="13" t="str">
        <f ca="1">IF(РТУС!L116="","",IF(РТУС!N116="",HYPERLINK("#РТУС!"&amp;CELL("адрес",Проверка!N116),"заполнить"),IF(OR(РТУС!L116="Паспорт гражданина РФ",РТУС!L116="Свидетельство о рождении"),IF(LEN(РТУС!N116)=6,HYPERLINK("#Проверка!"&amp;CELL("адрес",Проверка!N116),РТУС!N116),HYPERLINK("#РТУС!"&amp;CELL("адрес",Проверка!N116),"###")),HYPERLINK("#Проверка!"&amp;CELL("адрес",Проверка!N116),РТУС!N116))))</f>
        <v/>
      </c>
      <c r="O116" s="15" t="str">
        <f ca="1">IF(РТУС!L116="","",IF(РТУС!O116="",HYPERLINK("#РТУС!"&amp;CELL("адрес",Проверка!O116),"заполнить"),IF(AND(LEN(РТУС!O116)=5,РТУС!O116&lt;TODAY()),IF(РТУС!L116="Свидетельство о рождении",IF(РТУС!O116&gt;EDATE(TODAY(),-168),HYPERLINK("#Проверка!"&amp;CELL("адрес",Проверка!O116),РТУС!O116),HYPERLINK("#РТУС!"&amp;CELL("адрес",Проверка!O116),"недействительно")),HYPERLINK("#Проверка!"&amp;CELL("адрес",Проверка!O116),РТУС!O116)),HYPERLINK("#РТУС!"&amp;CELL("адрес",Проверка!O116),"###"))))</f>
        <v/>
      </c>
      <c r="P116" s="21" t="str">
        <f ca="1">IF(РТУС!L116="Паспорт гражданина РФ",IF(РТУС!P116="",HYPERLINK("#РТУС!"&amp;CELL("адрес",Проверка!P116),"заполнить"),HYPERLINK("#Проверка!"&amp;CELL("адрес",Проверка!P116),РТУС!P116)),"")</f>
        <v/>
      </c>
      <c r="Q116" s="13" t="str">
        <f ca="1">IF(РТУС!L116="Паспорт гражданина РФ",IF(РТУС!Q116="",HYPERLINK("#РТУС!"&amp;CELL("адрес",Проверка!Q116),"заполнить"),IF(LEN(РТУС!Q116)=7,HYPERLINK("#Проверка!"&amp;CELL("адрес",Проверка!Q116),РТУС!Q116),HYPERLINK("#РТУС!"&amp;CELL("адрес",Проверка!Q116),"###"))),"")</f>
        <v/>
      </c>
      <c r="R116" s="13" t="str">
        <f ca="1">IF(РТУС!R116="",HYPERLINK("#РТУС!"&amp;CELL("адрес",Проверка!R116),"заполнить"),HYPERLINK("#Проверка!"&amp;CELL("адрес",Проверка!R116),РТУС!R116))</f>
        <v>заполнить</v>
      </c>
      <c r="S116" s="13" t="str">
        <f>IF(РТУС!S116="","",РТУС!S116)</f>
        <v/>
      </c>
      <c r="T116" s="13" t="str">
        <f>IF(РТУС!T116="","",РТУС!T116)</f>
        <v/>
      </c>
      <c r="U116" s="13" t="str">
        <f>IF(РТУС!U116="","",РТУС!U116)</f>
        <v/>
      </c>
      <c r="V116" s="13" t="str">
        <f ca="1">IF(РТУС!V116="",HYPERLINK("#РТУС!"&amp;CELL("адрес",Проверка!V116),"заполнить"),IF(OR(РТУС!V116="Договор участия в долевом строительстве",РТУС!V116="Предварительный договор участия в долевом строительстве",РТУС!V116="Определение Арбитражного суда",РТУС!V116="Решение суда общей юрисдикции",РТУС!V116="Иные договоры"),HYPERLINK("#Проверка!"&amp;CELL("адрес",Проверка!V116),РТУС!V116),HYPERLINK("#РТУС!"&amp;CELL("адрес",Проверка!V116),"###")))</f>
        <v>заполнить</v>
      </c>
      <c r="W116" s="13" t="str">
        <f ca="1">IF(РТУС!W116="",HYPERLINK("#РТУС!"&amp;CELL("адрес",Проверка!W116),"заполнить"),HYPERLINK("#Проверка!"&amp;CELL("адрес",Проверка!W116),РТУС!W116))</f>
        <v>заполнить</v>
      </c>
      <c r="X116" s="15" t="str">
        <f ca="1">IF(РТУС!X116="",HYPERLINK("#РТУС!"&amp;CELL("адрес",Проверка!X116),"заполнить"),IF(AND(LEN(РТУС!X116)=5,РТУС!X116&lt;TODAY()),HYPERLINK("#Проверка!"&amp;CELL("адрес",Проверка!X116),РТУС!X116),HYPERLINK("#РТУС!"&amp;CELL("адрес",Проверка!X116),"###")))</f>
        <v>заполнить</v>
      </c>
      <c r="Y116" s="13" t="str">
        <f>IF(РТУС!Y116="","",РТУС!Y116)</f>
        <v/>
      </c>
      <c r="Z116" s="15" t="str">
        <f ca="1">IF(РТУС!Z116="","",IF(AND(LEN(РТУС!Z116)=5,РТУС!Z116&lt;TODAY()),HYPERLINK("#Проверка!"&amp;CELL("адрес",Проверка!Z116),РТУС!Z116),HYPERLINK("#РТУС!"&amp;CELL("адрес",Проверка!Z116),"###")))</f>
        <v/>
      </c>
      <c r="AA116" s="18" t="str">
        <f ca="1">IF(РТУС!AA116="",HYPERLINK("#РТУС!"&amp;CELL("адрес",Проверка!AA116),"заполнить"),IF(ISNUMBER(РТУС!AA116)=TRUE,HYPERLINK("#Проверка!"&amp;CELL("адрес",Проверка!AA116),РТУС!AA116),HYPERLINK("#РТУС!"&amp;CELL("адрес",Проверка!AA116),"###")))</f>
        <v>заполнить</v>
      </c>
      <c r="AB116" s="18" t="str">
        <f ca="1">IF(РТУС!AB116="",HYPERLINK("#РТУС!"&amp;CELL("адрес",Проверка!AB116),"заполнить"),IF(ISNUMBER(РТУС!AB116)=TRUE,HYPERLINK("#Проверка!"&amp;CELL("адрес",Проверка!AB116),РТУС!AB116),HYPERLINK("#РТУС!"&amp;CELL("адрес",Проверка!AB116),"###")))</f>
        <v>заполнить</v>
      </c>
      <c r="AC116" s="18" t="str">
        <f ca="1">IF(РТУС!AC116="","",IF(ISNUMBER(РТУС!AC116)=TRUE,HYPERLINK("#Проверка!"&amp;CELL("адрес",Проверка!AC116),РТУС!AC116),HYPERLINK("#РТУС!"&amp;CELL("адрес",Проверка!AC116),"###")))</f>
        <v/>
      </c>
      <c r="AD116" s="18" t="str">
        <f ca="1">IF(РТУС!AD116="","",IF(ISNUMBER(РТУС!AD116)=TRUE,HYPERLINK("#Проверка!"&amp;CELL("адрес",Проверка!AD116),РТУС!AD116),HYPERLINK("#РТУС!"&amp;CELL("адрес",Проверка!AD116),"###")))</f>
        <v/>
      </c>
      <c r="AE116" s="13" t="str">
        <f>IF(РТУС!AE116="","",РТУС!AE116)</f>
        <v/>
      </c>
      <c r="AF116" s="15" t="str">
        <f ca="1">IF(РТУС!AE116="","",IF(РТУС!AF116="",HYPERLINK("#РТУС!"&amp;CELL("адрес",Проверка!AF116),"заполнить"),IF(AND(LEN(РТУС!AF116)=5,РТУС!AF116&lt;TODAY()),HYPERLINK("#Проверка!"&amp;CELL("адрес",Проверка!AF116),РТУС!AF116),HYPERLINK("#РТУС!"&amp;CELL("адрес",Проверка!AF116),"###"))))</f>
        <v/>
      </c>
      <c r="AG116" s="13"/>
      <c r="AH116" s="15" t="str">
        <f ca="1">IF(РТУС!AE116="","",IF(РТУС!AH116="",HYPERLINK("#РТУС!"&amp;CELL("адрес",Проверка!AH116),"заполнить"),IF(AND(LEN(РТУС!AH116)=5,РТУС!AH116&lt;TODAY()),HYPERLINK("#Проверка!"&amp;CELL("адрес",Проверка!AH116),РТУС!AH116),HYPERLINK("#РТУС!"&amp;CELL("адрес",Проверка!AH116),"###"))))</f>
        <v/>
      </c>
      <c r="AI116" s="15" t="str">
        <f ca="1">IF(РТУС!AE116="","",IF(РТУС!AI116="",HYPERLINK("#РТУС!"&amp;CELL("адрес",Проверка!AI116),"заполнить"),HYPERLINK("#Проверка!"&amp;CELL("адрес",Проверка!AI116),РТУС!AI116)))</f>
        <v/>
      </c>
      <c r="AJ116" s="13" t="str">
        <f ca="1">IF(РТУС!AE116="","",IF(РТУС!AJ116="",HYPERLINK("#РТУС!"&amp;CELL("адрес",Проверка!AJ116),"заполнить"),IF(OR(РТУС!AJ116="Юрлицо",РТУС!AJ116="Физлицо",РТУС!AJ116="ИП"),HYPERLINK("#Проверка!"&amp;CELL("адрес",Проверка!AJ116),РТУС!AJ116),HYPERLINK("#РТУС!"&amp;CELL("адрес",Проверка!AJ116),"###"))))</f>
        <v/>
      </c>
      <c r="AK116" s="13" t="str">
        <f ca="1">IF(РТУС!AK116="",HYPERLINK("#РТУС!"&amp;CELL("адрес",Проверка!AK116),"заполнить"),IF(OR(РТУС!AK116="Квартира",РТУС!AK116="Кладовая",РТУС!AK116="Машино-место",РТУС!AK116="Нежилое помещение"),HYPERLINK("#Проверка!"&amp;CELL("адрес",Проверка!AK116),РТУС!AK116),HYPERLINK("#РТУС!"&amp;CELL("адрес",Проверка!AK116),"###")))</f>
        <v>заполнить</v>
      </c>
      <c r="AL116" s="13" t="str">
        <f ca="1">IF(РТУС!AL116="",HYPERLINK("#РТУС!"&amp;CELL("адрес",Проверка!AL116),"заполнить"),HYPERLINK("#Проверка!"&amp;CELL("адрес",Проверка!AL116),РТУС!AL116))</f>
        <v>заполнить</v>
      </c>
      <c r="AM116" s="18" t="str">
        <f ca="1">IF(РТУС!AM116="",HYPERLINK("#РТУС!"&amp;CELL("адрес",Проверка!AM116),"заполнить"),IF(ISNUMBER(РТУС!AM116)=TRUE,IF(РТУС!AK116="Нежилое помещение",IF(РТУС!AM116&gt;7,HYPERLINK("#РТУС!"&amp;CELL("адрес",Проверка!AM116),"не больше 7 кв.м."),РТУС!AM116),HYPERLINK("#Проверка!"&amp;CELL("адрес",Проверка!AM116),РТУС!AM116)),HYPERLINK("#РТУС!"&amp;CELL("адрес",Проверка!AM116),"###")))</f>
        <v>заполнить</v>
      </c>
      <c r="AN116" s="13" t="str">
        <f ca="1">IF(РТУС!AN116="",HYPERLINK("#РТУС!"&amp;CELL("адрес",Проверка!AN116),"заполнить"),IF(OR(РТУС!AN116="Общая площадь помещения",РТУС!AN116="Общая приведенная площадь жилого помещения",РТУС!AN116="Общая площадь жилого помещения с учетом лоджий, балконов, террас и веранд"),HYPERLINK("#Проверка!"&amp;CELL("адрес",Проверка!AN116),РТУС!AN116),HYPERLINK("#РТУС!"&amp;CELL("адрес",Проверка!AN116),"###")))</f>
        <v>заполнить</v>
      </c>
      <c r="AO116" s="13" t="str">
        <f ca="1">IF(OR(РТУС!AK116="Квартира",РТУС!A116="Нежилое помещение"),IF(РТУС!AO116="",HYPERLINK("#РТУС!"&amp;CELL("адрес",Проверка!AO116),"заполнить"),IF(ISNUMBER(РТУС!AO116)=TRUE,HYPERLINK("#Проверка!"&amp;CELL("адрес",Проверка!AO116),РТУС!AO116),HYPERLINK("#РТУС!"&amp;CELL("адрес",Проверка!AO116),"###"))),"")</f>
        <v/>
      </c>
      <c r="AP116" s="13" t="str">
        <f>IF(РТУС!AP116="","",РТУС!AP116)</f>
        <v/>
      </c>
      <c r="AQ116" s="13" t="str">
        <f ca="1">IF(РТУС!AQ116="",HYPERLINK("#РТУС!"&amp;CELL("адрес",Проверка!AQ116),"заполнить"),HYPERLINK("#Проверка!"&amp;CELL("адрес",Проверка!AQ116),РТУС!AQ116))</f>
        <v>заполнить</v>
      </c>
      <c r="AR116" s="18" t="str">
        <f ca="1">IF(РТУС!AR116="",HYPERLINK("#РТУС!"&amp;CELL("адрес",Проверка!AR116),"заполнить"),IF(ISNUMBER(РТУС!AR116)=FALSE,HYPERLINK("#РТУС!"&amp;CELL("адрес",Проверка!AR116),"###"),IF(РТУС!G116="1",IF(РТУС!AB116=РТУС!AR116+РТУС!AU116,HYPERLINK("#Проверка!"&amp;CELL("адрес",Проверка!AR116),РТУС!AR116),HYPERLINK("#РТУС!"&amp;CELL("адрес",Проверка!AR116),"сверить суммы")),IF(РТУС!AB116=(SUMIF(РТУС!$A$4:$A$1000,A116,РТУС!$AR$4:$AR$1000)+SUMIF(РТУС!$A$4:$A$1000,A116,РТУС!$AU$4:$AU$1000)),HYPERLINK("#Проверка!"&amp;CELL("адрес",Проверка!AR116),РТУС!AR116),HYPERLINK("#РТУС!"&amp;CELL("адрес",Проверка!AR116),"сверить суммы")))))</f>
        <v>заполнить</v>
      </c>
      <c r="AS116" s="13" t="str">
        <f>IF(РТУС!AS116="","",РТУС!AS116)</f>
        <v/>
      </c>
      <c r="AT116" s="18" t="str">
        <f ca="1">IF(РТУС!AT116="",HYPERLINK("#РТУС!"&amp;CELL("адрес",Проверка!AT116),"заполнить"),IF(ISNUMBER(РТУС!AT116)=FALSE,HYPERLINK("#РТУС!"&amp;CELL("адрес",Проверка!AT116),"###"),IF(РТУС!AT116=РТУС!AR116,HYPERLINK("#Проверка!"&amp;CELL("адрес",Проверка!AT116),РТУС!AT116),HYPERLINK("#РТУС!"&amp;CELL("адрес",Проверка!AT116),"сверить суммы"))))</f>
        <v>заполнить</v>
      </c>
      <c r="AU116" s="18" t="str">
        <f ca="1">IF(РТУС!AU116="",HYPERLINK("#РТУС!"&amp;CELL("адрес",Проверка!AU116),"заполнить"),IF(ISNUMBER(РТУС!AU116)=FALSE,HYPERLINK("#РТУС!"&amp;CELL("адрес",Проверка!AU116),"###"),IF(РТУС!G116="1",IF(РТУС!AB116=РТУС!AR116+РТУС!AU116,HYPERLINK("#Проверка!"&amp;CELL("адрес",Проверка!AU116),РТУС!AU116),HYPERLINK("#РТУС!"&amp;CELL("адрес",Проверка!AU116),"сверить суммы")),IF(РТУС!AB116=(SUMIF(РТУС!$A$4:$A$1000,A116,РТУС!$AR$4:$AR$1000)+SUMIF(РТУС!$A$4:$A$1000,A116,РТУС!$AU$4:$AU$1000)),HYPERLINK("#Проверка!"&amp;CELL("адрес",Проверка!AU116),РТУС!AU116),HYPERLINK("#РТУС!"&amp;CELL("адрес",Проверка!AU116),"сверить суммы")))))</f>
        <v>заполнить</v>
      </c>
      <c r="AV116" s="13" t="str">
        <f ca="1">IF(РТУС!AV116="",HYPERLINK("#РТУС!"&amp;CELL("адрес",Проверка!AV116),"заполнить"),IF(OR(РТУС!AV116="Требование о передаче жилого помещения",РТУС!AV116="Требование о передаче машино-места",РТУС!AV116="Требования о передаче нежилого помещения",РТУС!AV116="Денежные требования"),HYPERLINK("#Проверка!"&amp;CELL("адрес",Проверка!AV116),РТУС!AV116),HYPERLINK("#РТУС!"&amp;CELL("адрес",Проверка!AV116),"###")))</f>
        <v>заполнить</v>
      </c>
      <c r="AW116" s="13" t="str">
        <f ca="1">IF(РТУС!AW116="",HYPERLINK("#РТУС!"&amp;CELL("адрес",Проверка!AW116),"заполнить"),IF(OR(РТУС!AW116="Включен в полном объеме",РТУС!AW116="Включен частично"),HYPERLINK("#Проверка!"&amp;CELL("адрес",Проверка!AW116),РТУС!AW116),HYPERLINK("#РТУС!"&amp;CELL("адрес",Проверка!AW116),"###")))</f>
        <v>заполнить</v>
      </c>
      <c r="AX116" s="15" t="str">
        <f ca="1">IF(РТУС!AX116="",HYPERLINK("#РТУС!"&amp;CELL("адрес",Проверка!AX116),"заполнить"),IF(AND(LEN(РТУС!AX116)=5,РТУС!AX116&lt;TODAY()),HYPERLINK("#Проверка!"&amp;CELL("адрес",Проверка!AX116),РТУС!AX116),HYPERLINK("#РТУС!"&amp;CELL("адрес",Проверка!AX116),"###")))</f>
        <v>заполнить</v>
      </c>
      <c r="AY116" s="15" t="str">
        <f ca="1">IF(РТУС!AY116="",HYPERLINK("#РТУС!"&amp;CELL("адрес",Проверка!AY116),"заполнить"),IF(AND(LEN(РТУС!AY116)=5,РТУС!AY116&lt;TODAY()),HYPERLINK("#Проверка!"&amp;CELL("адрес",Проверка!AY116),РТУС!AY116),HYPERLINK("#РТУС!"&amp;CELL("адрес",Проверка!AY116),"###")))</f>
        <v>заполнить</v>
      </c>
    </row>
    <row r="117" spans="1:51" x14ac:dyDescent="0.25">
      <c r="A117" s="10" t="str">
        <f>РТУС!A117</f>
        <v>.</v>
      </c>
      <c r="B117" s="13" t="str">
        <f ca="1">IF(РТУС!B117="",HYPERLINK("#РТУС!"&amp;CELL("адрес",Проверка!B117),"заполнить"),IF(AND(LEN(РТУС!B117)=10,РТУС!B116=РТУС!B117),HYPERLINK("#Проверка!"&amp;CELL("адрес",Проверка!B117),РТУС!B117),HYPERLINK("#РТУС!"&amp;CELL("адрес",Проверка!B117),"###")))</f>
        <v>заполнить</v>
      </c>
      <c r="C117" s="13" t="str">
        <f ca="1">IF(РТУС!C117="",HYPERLINK("#РТУС!"&amp;CELL("адрес",Проверка!C117),"заполнить"),IF(AND(ISNUMBER(РТУС!C117)=TRUE,РТУС!C117&gt;0,РТУС!C116=РТУС!C117),HYPERLINK("#Проверка!"&amp;CELL("адрес",Проверка!C117),РТУС!C117),HYPERLINK("#РТУС!"&amp;CELL("адрес",Проверка!C117),"###")))</f>
        <v>заполнить</v>
      </c>
      <c r="D117" s="13" t="str">
        <f>IF(РТУС!D117="","",РТУС!D117)</f>
        <v/>
      </c>
      <c r="E117" s="13" t="str">
        <f ca="1">IF(РТУС!E117="",HYPERLINK("#РТУС!"&amp;CELL("адрес",Проверка!E117),"заполнить"),IF(РТУС!E116=РТУС!E117,HYPERLINK("#Проверка!"&amp;CELL("адрес",Проверка!E117),РТУС!E117),HYPERLINK("#РТУС!"&amp;CELL("адрес",Проверка!E117),"###")))</f>
        <v>заполнить</v>
      </c>
      <c r="F117" s="13" t="str">
        <f ca="1">IF(РТУС!F117="",HYPERLINK("#РТУС!"&amp;CELL("адрес",Проверка!F117),"заполнить"),HYPERLINK("#Проверка!"&amp;CELL("адрес",Проверка!F117),РТУС!F117))</f>
        <v>заполнить</v>
      </c>
      <c r="G117" s="20" t="str">
        <f ca="1">IF(РТУС!G117="",HYPERLINK("#РТУС!"&amp;CELL("адрес",Проверка!G117),"заполнить"),IF(РТУС!G117="1",HYPERLINK("#Проверка!"&amp;CELL("адрес",Проверка!G117),"1"),IF(AND(ISNUMBER(РТУС!G117)=TRUE,РТУС!G117&lt;=1,РТУС!G117&gt;0),IF(SUMIF(РТУС!$A$4:$A$1000,A117,РТУС!$G$4:$G$1000)=1,HYPERLINK("#Проверка!"&amp;CELL("адрес",Проверка!G117),РТУС!G117),HYPERLINK("#РТУС!"&amp;CELL("адрес",Проверка!G117),"сумма долей ≠ 1")),HYPERLINK("#РТУС!"&amp;CELL("адрес",Проверка!G117),"###"))))</f>
        <v>заполнить</v>
      </c>
      <c r="H117" s="13" t="str">
        <f ca="1">IF(РТУС!H117="",HYPERLINK("#РТУС!"&amp;CELL("адрес",Проверка!H117),"заполнить"),IF(OR(РТУС!H117="Юрлицо",РТУС!H117="Физлицо",РТУС!H117="ИП"),HYPERLINK("#Проверка!"&amp;CELL("адрес",Проверка!H117),РТУС!H117),HYPERLINK("#РТУС!"&amp;CELL("адрес",Проверка!H117),"###")))</f>
        <v>заполнить</v>
      </c>
      <c r="I117" s="13" t="str">
        <f ca="1">IF(OR(РТУС!H117="Юрлицо",РТУС!H117="ИП"),IF(РТУС!I117="",HYPERLINK("#РТУС!"&amp;CELL("адрес",Проверка!I117),"заполнить"),IF(OR(LEN(РТУС!I117)=10,LEN(РТУС!I117)=12),HYPERLINK("#Проверка!"&amp;CELL("адрес",Проверка!I117),РТУС!I117),HYPERLINK("#РТУС!"&amp;CELL("адрес",Проверка!I117),"###"))),"")</f>
        <v/>
      </c>
      <c r="J117" s="15" t="str">
        <f ca="1">IF(РТУС!J117="","",IF(AND(LEN(РТУС!J117)=5,РТУС!J117&lt;TODAY()),HYPERLINK("#Проверка!"&amp;CELL("адрес",Проверка!J117),РТУС!J117),HYPERLINK("#РТУС!"&amp;CELL("адрес",Проверка!J117),"###")))</f>
        <v/>
      </c>
      <c r="K117" s="13" t="str">
        <f>IF(РТУС!K117="","",РТУС!K117)</f>
        <v/>
      </c>
      <c r="L117" s="13" t="str">
        <f ca="1">IF(OR(РТУС!H117="Физлицо",РТУС!H117="ИП"),IF(РТУС!L117="",HYPERLINK("#РТУС!"&amp;CELL("адрес",Проверка!L117),"заполнить"),IF(OR(РТУС!L117="Загранпаспорт гражданина РФ",РТУС!L117="Паспорт гражданина РФ",РТУС!L117="Иностранный паспорт",РТУС!L117="Свидетельство о рождении",РТУС!L117="Вид на жительство"),HYPERLINK("#Проверка!"&amp;CELL("адрес",Проверка!L117),РТУС!L117),HYPERLINK("#РТУС!"&amp;CELL("адрес",Проверка!L117),"###"))),"")</f>
        <v/>
      </c>
      <c r="M117" s="13" t="str">
        <f ca="1">IF(AND(OR(РТУС!L117="Паспорт гражданина РФ",РТУС!L117="Свидетельство о рождении"),РТУС!M117=""),HYPERLINK("#РТУС!"&amp;CELL("адрес",Проверка!M117),"заполнить"),IF(РТУС!L117="Паспорт гражданина РФ",IF(LEN(РТУС!M117)=4,HYPERLINK("#Проверка!"&amp;CELL("адрес",Проверка!M117),РТУС!M117),HYPERLINK("#РТУС!"&amp;CELL("адрес",Проверка!M117),"###")),IF(РТУС!L117="Свидетельство о рождении",HYPERLINK("#Проверка!"&amp;CELL("адрес",Проверка!M117),РТУС!M117),"")))</f>
        <v/>
      </c>
      <c r="N117" s="13" t="str">
        <f ca="1">IF(РТУС!L117="","",IF(РТУС!N117="",HYPERLINK("#РТУС!"&amp;CELL("адрес",Проверка!N117),"заполнить"),IF(OR(РТУС!L117="Паспорт гражданина РФ",РТУС!L117="Свидетельство о рождении"),IF(LEN(РТУС!N117)=6,HYPERLINK("#Проверка!"&amp;CELL("адрес",Проверка!N117),РТУС!N117),HYPERLINK("#РТУС!"&amp;CELL("адрес",Проверка!N117),"###")),HYPERLINK("#Проверка!"&amp;CELL("адрес",Проверка!N117),РТУС!N117))))</f>
        <v/>
      </c>
      <c r="O117" s="15" t="str">
        <f ca="1">IF(РТУС!L117="","",IF(РТУС!O117="",HYPERLINK("#РТУС!"&amp;CELL("адрес",Проверка!O117),"заполнить"),IF(AND(LEN(РТУС!O117)=5,РТУС!O117&lt;TODAY()),IF(РТУС!L117="Свидетельство о рождении",IF(РТУС!O117&gt;EDATE(TODAY(),-168),HYPERLINK("#Проверка!"&amp;CELL("адрес",Проверка!O117),РТУС!O117),HYPERLINK("#РТУС!"&amp;CELL("адрес",Проверка!O117),"недействительно")),HYPERLINK("#Проверка!"&amp;CELL("адрес",Проверка!O117),РТУС!O117)),HYPERLINK("#РТУС!"&amp;CELL("адрес",Проверка!O117),"###"))))</f>
        <v/>
      </c>
      <c r="P117" s="21" t="str">
        <f ca="1">IF(РТУС!L117="Паспорт гражданина РФ",IF(РТУС!P117="",HYPERLINK("#РТУС!"&amp;CELL("адрес",Проверка!P117),"заполнить"),HYPERLINK("#Проверка!"&amp;CELL("адрес",Проверка!P117),РТУС!P117)),"")</f>
        <v/>
      </c>
      <c r="Q117" s="13" t="str">
        <f ca="1">IF(РТУС!L117="Паспорт гражданина РФ",IF(РТУС!Q117="",HYPERLINK("#РТУС!"&amp;CELL("адрес",Проверка!Q117),"заполнить"),IF(LEN(РТУС!Q117)=7,HYPERLINK("#Проверка!"&amp;CELL("адрес",Проверка!Q117),РТУС!Q117),HYPERLINK("#РТУС!"&amp;CELL("адрес",Проверка!Q117),"###"))),"")</f>
        <v/>
      </c>
      <c r="R117" s="13" t="str">
        <f ca="1">IF(РТУС!R117="",HYPERLINK("#РТУС!"&amp;CELL("адрес",Проверка!R117),"заполнить"),HYPERLINK("#Проверка!"&amp;CELL("адрес",Проверка!R117),РТУС!R117))</f>
        <v>заполнить</v>
      </c>
      <c r="S117" s="13" t="str">
        <f>IF(РТУС!S117="","",РТУС!S117)</f>
        <v/>
      </c>
      <c r="T117" s="13" t="str">
        <f>IF(РТУС!T117="","",РТУС!T117)</f>
        <v/>
      </c>
      <c r="U117" s="13" t="str">
        <f>IF(РТУС!U117="","",РТУС!U117)</f>
        <v/>
      </c>
      <c r="V117" s="13" t="str">
        <f ca="1">IF(РТУС!V117="",HYPERLINK("#РТУС!"&amp;CELL("адрес",Проверка!V117),"заполнить"),IF(OR(РТУС!V117="Договор участия в долевом строительстве",РТУС!V117="Предварительный договор участия в долевом строительстве",РТУС!V117="Определение Арбитражного суда",РТУС!V117="Решение суда общей юрисдикции",РТУС!V117="Иные договоры"),HYPERLINK("#Проверка!"&amp;CELL("адрес",Проверка!V117),РТУС!V117),HYPERLINK("#РТУС!"&amp;CELL("адрес",Проверка!V117),"###")))</f>
        <v>заполнить</v>
      </c>
      <c r="W117" s="13" t="str">
        <f ca="1">IF(РТУС!W117="",HYPERLINK("#РТУС!"&amp;CELL("адрес",Проверка!W117),"заполнить"),HYPERLINK("#Проверка!"&amp;CELL("адрес",Проверка!W117),РТУС!W117))</f>
        <v>заполнить</v>
      </c>
      <c r="X117" s="15" t="str">
        <f ca="1">IF(РТУС!X117="",HYPERLINK("#РТУС!"&amp;CELL("адрес",Проверка!X117),"заполнить"),IF(AND(LEN(РТУС!X117)=5,РТУС!X117&lt;TODAY()),HYPERLINK("#Проверка!"&amp;CELL("адрес",Проверка!X117),РТУС!X117),HYPERLINK("#РТУС!"&amp;CELL("адрес",Проверка!X117),"###")))</f>
        <v>заполнить</v>
      </c>
      <c r="Y117" s="13" t="str">
        <f>IF(РТУС!Y117="","",РТУС!Y117)</f>
        <v/>
      </c>
      <c r="Z117" s="15" t="str">
        <f ca="1">IF(РТУС!Z117="","",IF(AND(LEN(РТУС!Z117)=5,РТУС!Z117&lt;TODAY()),HYPERLINK("#Проверка!"&amp;CELL("адрес",Проверка!Z117),РТУС!Z117),HYPERLINK("#РТУС!"&amp;CELL("адрес",Проверка!Z117),"###")))</f>
        <v/>
      </c>
      <c r="AA117" s="18" t="str">
        <f ca="1">IF(РТУС!AA117="",HYPERLINK("#РТУС!"&amp;CELL("адрес",Проверка!AA117),"заполнить"),IF(ISNUMBER(РТУС!AA117)=TRUE,HYPERLINK("#Проверка!"&amp;CELL("адрес",Проверка!AA117),РТУС!AA117),HYPERLINK("#РТУС!"&amp;CELL("адрес",Проверка!AA117),"###")))</f>
        <v>заполнить</v>
      </c>
      <c r="AB117" s="18" t="str">
        <f ca="1">IF(РТУС!AB117="",HYPERLINK("#РТУС!"&amp;CELL("адрес",Проверка!AB117),"заполнить"),IF(ISNUMBER(РТУС!AB117)=TRUE,HYPERLINK("#Проверка!"&amp;CELL("адрес",Проверка!AB117),РТУС!AB117),HYPERLINK("#РТУС!"&amp;CELL("адрес",Проверка!AB117),"###")))</f>
        <v>заполнить</v>
      </c>
      <c r="AC117" s="18" t="str">
        <f ca="1">IF(РТУС!AC117="","",IF(ISNUMBER(РТУС!AC117)=TRUE,HYPERLINK("#Проверка!"&amp;CELL("адрес",Проверка!AC117),РТУС!AC117),HYPERLINK("#РТУС!"&amp;CELL("адрес",Проверка!AC117),"###")))</f>
        <v/>
      </c>
      <c r="AD117" s="18" t="str">
        <f ca="1">IF(РТУС!AD117="","",IF(ISNUMBER(РТУС!AD117)=TRUE,HYPERLINK("#Проверка!"&amp;CELL("адрес",Проверка!AD117),РТУС!AD117),HYPERLINK("#РТУС!"&amp;CELL("адрес",Проверка!AD117),"###")))</f>
        <v/>
      </c>
      <c r="AE117" s="13" t="str">
        <f>IF(РТУС!AE117="","",РТУС!AE117)</f>
        <v/>
      </c>
      <c r="AF117" s="15" t="str">
        <f ca="1">IF(РТУС!AE117="","",IF(РТУС!AF117="",HYPERLINK("#РТУС!"&amp;CELL("адрес",Проверка!AF117),"заполнить"),IF(AND(LEN(РТУС!AF117)=5,РТУС!AF117&lt;TODAY()),HYPERLINK("#Проверка!"&amp;CELL("адрес",Проверка!AF117),РТУС!AF117),HYPERLINK("#РТУС!"&amp;CELL("адрес",Проверка!AF117),"###"))))</f>
        <v/>
      </c>
      <c r="AG117" s="13"/>
      <c r="AH117" s="15" t="str">
        <f ca="1">IF(РТУС!AE117="","",IF(РТУС!AH117="",HYPERLINK("#РТУС!"&amp;CELL("адрес",Проверка!AH117),"заполнить"),IF(AND(LEN(РТУС!AH117)=5,РТУС!AH117&lt;TODAY()),HYPERLINK("#Проверка!"&amp;CELL("адрес",Проверка!AH117),РТУС!AH117),HYPERLINK("#РТУС!"&amp;CELL("адрес",Проверка!AH117),"###"))))</f>
        <v/>
      </c>
      <c r="AI117" s="15" t="str">
        <f ca="1">IF(РТУС!AE117="","",IF(РТУС!AI117="",HYPERLINK("#РТУС!"&amp;CELL("адрес",Проверка!AI117),"заполнить"),HYPERLINK("#Проверка!"&amp;CELL("адрес",Проверка!AI117),РТУС!AI117)))</f>
        <v/>
      </c>
      <c r="AJ117" s="13" t="str">
        <f ca="1">IF(РТУС!AE117="","",IF(РТУС!AJ117="",HYPERLINK("#РТУС!"&amp;CELL("адрес",Проверка!AJ117),"заполнить"),IF(OR(РТУС!AJ117="Юрлицо",РТУС!AJ117="Физлицо",РТУС!AJ117="ИП"),HYPERLINK("#Проверка!"&amp;CELL("адрес",Проверка!AJ117),РТУС!AJ117),HYPERLINK("#РТУС!"&amp;CELL("адрес",Проверка!AJ117),"###"))))</f>
        <v/>
      </c>
      <c r="AK117" s="13" t="str">
        <f ca="1">IF(РТУС!AK117="",HYPERLINK("#РТУС!"&amp;CELL("адрес",Проверка!AK117),"заполнить"),IF(OR(РТУС!AK117="Квартира",РТУС!AK117="Кладовая",РТУС!AK117="Машино-место",РТУС!AK117="Нежилое помещение"),HYPERLINK("#Проверка!"&amp;CELL("адрес",Проверка!AK117),РТУС!AK117),HYPERLINK("#РТУС!"&amp;CELL("адрес",Проверка!AK117),"###")))</f>
        <v>заполнить</v>
      </c>
      <c r="AL117" s="13" t="str">
        <f ca="1">IF(РТУС!AL117="",HYPERLINK("#РТУС!"&amp;CELL("адрес",Проверка!AL117),"заполнить"),HYPERLINK("#Проверка!"&amp;CELL("адрес",Проверка!AL117),РТУС!AL117))</f>
        <v>заполнить</v>
      </c>
      <c r="AM117" s="18" t="str">
        <f ca="1">IF(РТУС!AM117="",HYPERLINK("#РТУС!"&amp;CELL("адрес",Проверка!AM117),"заполнить"),IF(ISNUMBER(РТУС!AM117)=TRUE,IF(РТУС!AK117="Нежилое помещение",IF(РТУС!AM117&gt;7,HYPERLINK("#РТУС!"&amp;CELL("адрес",Проверка!AM117),"не больше 7 кв.м."),РТУС!AM117),HYPERLINK("#Проверка!"&amp;CELL("адрес",Проверка!AM117),РТУС!AM117)),HYPERLINK("#РТУС!"&amp;CELL("адрес",Проверка!AM117),"###")))</f>
        <v>заполнить</v>
      </c>
      <c r="AN117" s="13" t="str">
        <f ca="1">IF(РТУС!AN117="",HYPERLINK("#РТУС!"&amp;CELL("адрес",Проверка!AN117),"заполнить"),IF(OR(РТУС!AN117="Общая площадь помещения",РТУС!AN117="Общая приведенная площадь жилого помещения",РТУС!AN117="Общая площадь жилого помещения с учетом лоджий, балконов, террас и веранд"),HYPERLINK("#Проверка!"&amp;CELL("адрес",Проверка!AN117),РТУС!AN117),HYPERLINK("#РТУС!"&amp;CELL("адрес",Проверка!AN117),"###")))</f>
        <v>заполнить</v>
      </c>
      <c r="AO117" s="13" t="str">
        <f ca="1">IF(OR(РТУС!AK117="Квартира",РТУС!A117="Нежилое помещение"),IF(РТУС!AO117="",HYPERLINK("#РТУС!"&amp;CELL("адрес",Проверка!AO117),"заполнить"),IF(ISNUMBER(РТУС!AO117)=TRUE,HYPERLINK("#Проверка!"&amp;CELL("адрес",Проверка!AO117),РТУС!AO117),HYPERLINK("#РТУС!"&amp;CELL("адрес",Проверка!AO117),"###"))),"")</f>
        <v/>
      </c>
      <c r="AP117" s="13" t="str">
        <f>IF(РТУС!AP117="","",РТУС!AP117)</f>
        <v/>
      </c>
      <c r="AQ117" s="13" t="str">
        <f ca="1">IF(РТУС!AQ117="",HYPERLINK("#РТУС!"&amp;CELL("адрес",Проверка!AQ117),"заполнить"),HYPERLINK("#Проверка!"&amp;CELL("адрес",Проверка!AQ117),РТУС!AQ117))</f>
        <v>заполнить</v>
      </c>
      <c r="AR117" s="18" t="str">
        <f ca="1">IF(РТУС!AR117="",HYPERLINK("#РТУС!"&amp;CELL("адрес",Проверка!AR117),"заполнить"),IF(ISNUMBER(РТУС!AR117)=FALSE,HYPERLINK("#РТУС!"&amp;CELL("адрес",Проверка!AR117),"###"),IF(РТУС!G117="1",IF(РТУС!AB117=РТУС!AR117+РТУС!AU117,HYPERLINK("#Проверка!"&amp;CELL("адрес",Проверка!AR117),РТУС!AR117),HYPERLINK("#РТУС!"&amp;CELL("адрес",Проверка!AR117),"сверить суммы")),IF(РТУС!AB117=(SUMIF(РТУС!$A$4:$A$1000,A117,РТУС!$AR$4:$AR$1000)+SUMIF(РТУС!$A$4:$A$1000,A117,РТУС!$AU$4:$AU$1000)),HYPERLINK("#Проверка!"&amp;CELL("адрес",Проверка!AR117),РТУС!AR117),HYPERLINK("#РТУС!"&amp;CELL("адрес",Проверка!AR117),"сверить суммы")))))</f>
        <v>заполнить</v>
      </c>
      <c r="AS117" s="13" t="str">
        <f>IF(РТУС!AS117="","",РТУС!AS117)</f>
        <v/>
      </c>
      <c r="AT117" s="18" t="str">
        <f ca="1">IF(РТУС!AT117="",HYPERLINK("#РТУС!"&amp;CELL("адрес",Проверка!AT117),"заполнить"),IF(ISNUMBER(РТУС!AT117)=FALSE,HYPERLINK("#РТУС!"&amp;CELL("адрес",Проверка!AT117),"###"),IF(РТУС!AT117=РТУС!AR117,HYPERLINK("#Проверка!"&amp;CELL("адрес",Проверка!AT117),РТУС!AT117),HYPERLINK("#РТУС!"&amp;CELL("адрес",Проверка!AT117),"сверить суммы"))))</f>
        <v>заполнить</v>
      </c>
      <c r="AU117" s="18" t="str">
        <f ca="1">IF(РТУС!AU117="",HYPERLINK("#РТУС!"&amp;CELL("адрес",Проверка!AU117),"заполнить"),IF(ISNUMBER(РТУС!AU117)=FALSE,HYPERLINK("#РТУС!"&amp;CELL("адрес",Проверка!AU117),"###"),IF(РТУС!G117="1",IF(РТУС!AB117=РТУС!AR117+РТУС!AU117,HYPERLINK("#Проверка!"&amp;CELL("адрес",Проверка!AU117),РТУС!AU117),HYPERLINK("#РТУС!"&amp;CELL("адрес",Проверка!AU117),"сверить суммы")),IF(РТУС!AB117=(SUMIF(РТУС!$A$4:$A$1000,A117,РТУС!$AR$4:$AR$1000)+SUMIF(РТУС!$A$4:$A$1000,A117,РТУС!$AU$4:$AU$1000)),HYPERLINK("#Проверка!"&amp;CELL("адрес",Проверка!AU117),РТУС!AU117),HYPERLINK("#РТУС!"&amp;CELL("адрес",Проверка!AU117),"сверить суммы")))))</f>
        <v>заполнить</v>
      </c>
      <c r="AV117" s="13" t="str">
        <f ca="1">IF(РТУС!AV117="",HYPERLINK("#РТУС!"&amp;CELL("адрес",Проверка!AV117),"заполнить"),IF(OR(РТУС!AV117="Требование о передаче жилого помещения",РТУС!AV117="Требование о передаче машино-места",РТУС!AV117="Требования о передаче нежилого помещения",РТУС!AV117="Денежные требования"),HYPERLINK("#Проверка!"&amp;CELL("адрес",Проверка!AV117),РТУС!AV117),HYPERLINK("#РТУС!"&amp;CELL("адрес",Проверка!AV117),"###")))</f>
        <v>заполнить</v>
      </c>
      <c r="AW117" s="13" t="str">
        <f ca="1">IF(РТУС!AW117="",HYPERLINK("#РТУС!"&amp;CELL("адрес",Проверка!AW117),"заполнить"),IF(OR(РТУС!AW117="Включен в полном объеме",РТУС!AW117="Включен частично"),HYPERLINK("#Проверка!"&amp;CELL("адрес",Проверка!AW117),РТУС!AW117),HYPERLINK("#РТУС!"&amp;CELL("адрес",Проверка!AW117),"###")))</f>
        <v>заполнить</v>
      </c>
      <c r="AX117" s="15" t="str">
        <f ca="1">IF(РТУС!AX117="",HYPERLINK("#РТУС!"&amp;CELL("адрес",Проверка!AX117),"заполнить"),IF(AND(LEN(РТУС!AX117)=5,РТУС!AX117&lt;TODAY()),HYPERLINK("#Проверка!"&amp;CELL("адрес",Проверка!AX117),РТУС!AX117),HYPERLINK("#РТУС!"&amp;CELL("адрес",Проверка!AX117),"###")))</f>
        <v>заполнить</v>
      </c>
      <c r="AY117" s="15" t="str">
        <f ca="1">IF(РТУС!AY117="",HYPERLINK("#РТУС!"&amp;CELL("адрес",Проверка!AY117),"заполнить"),IF(AND(LEN(РТУС!AY117)=5,РТУС!AY117&lt;TODAY()),HYPERLINK("#Проверка!"&amp;CELL("адрес",Проверка!AY117),РТУС!AY117),HYPERLINK("#РТУС!"&amp;CELL("адрес",Проверка!AY117),"###")))</f>
        <v>заполнить</v>
      </c>
    </row>
    <row r="118" spans="1:51" x14ac:dyDescent="0.25">
      <c r="A118" s="10" t="str">
        <f>РТУС!A118</f>
        <v>.</v>
      </c>
      <c r="B118" s="13" t="str">
        <f ca="1">IF(РТУС!B118="",HYPERLINK("#РТУС!"&amp;CELL("адрес",Проверка!B118),"заполнить"),IF(AND(LEN(РТУС!B118)=10,РТУС!B117=РТУС!B118),HYPERLINK("#Проверка!"&amp;CELL("адрес",Проверка!B118),РТУС!B118),HYPERLINK("#РТУС!"&amp;CELL("адрес",Проверка!B118),"###")))</f>
        <v>заполнить</v>
      </c>
      <c r="C118" s="13" t="str">
        <f ca="1">IF(РТУС!C118="",HYPERLINK("#РТУС!"&amp;CELL("адрес",Проверка!C118),"заполнить"),IF(AND(ISNUMBER(РТУС!C118)=TRUE,РТУС!C118&gt;0,РТУС!C117=РТУС!C118),HYPERLINK("#Проверка!"&amp;CELL("адрес",Проверка!C118),РТУС!C118),HYPERLINK("#РТУС!"&amp;CELL("адрес",Проверка!C118),"###")))</f>
        <v>заполнить</v>
      </c>
      <c r="D118" s="13" t="str">
        <f>IF(РТУС!D118="","",РТУС!D118)</f>
        <v/>
      </c>
      <c r="E118" s="13" t="str">
        <f ca="1">IF(РТУС!E118="",HYPERLINK("#РТУС!"&amp;CELL("адрес",Проверка!E118),"заполнить"),IF(РТУС!E117=РТУС!E118,HYPERLINK("#Проверка!"&amp;CELL("адрес",Проверка!E118),РТУС!E118),HYPERLINK("#РТУС!"&amp;CELL("адрес",Проверка!E118),"###")))</f>
        <v>заполнить</v>
      </c>
      <c r="F118" s="13" t="str">
        <f ca="1">IF(РТУС!F118="",HYPERLINK("#РТУС!"&amp;CELL("адрес",Проверка!F118),"заполнить"),HYPERLINK("#Проверка!"&amp;CELL("адрес",Проверка!F118),РТУС!F118))</f>
        <v>заполнить</v>
      </c>
      <c r="G118" s="20" t="str">
        <f ca="1">IF(РТУС!G118="",HYPERLINK("#РТУС!"&amp;CELL("адрес",Проверка!G118),"заполнить"),IF(РТУС!G118="1",HYPERLINK("#Проверка!"&amp;CELL("адрес",Проверка!G118),"1"),IF(AND(ISNUMBER(РТУС!G118)=TRUE,РТУС!G118&lt;=1,РТУС!G118&gt;0),IF(SUMIF(РТУС!$A$4:$A$1000,A118,РТУС!$G$4:$G$1000)=1,HYPERLINK("#Проверка!"&amp;CELL("адрес",Проверка!G118),РТУС!G118),HYPERLINK("#РТУС!"&amp;CELL("адрес",Проверка!G118),"сумма долей ≠ 1")),HYPERLINK("#РТУС!"&amp;CELL("адрес",Проверка!G118),"###"))))</f>
        <v>заполнить</v>
      </c>
      <c r="H118" s="13" t="str">
        <f ca="1">IF(РТУС!H118="",HYPERLINK("#РТУС!"&amp;CELL("адрес",Проверка!H118),"заполнить"),IF(OR(РТУС!H118="Юрлицо",РТУС!H118="Физлицо",РТУС!H118="ИП"),HYPERLINK("#Проверка!"&amp;CELL("адрес",Проверка!H118),РТУС!H118),HYPERLINK("#РТУС!"&amp;CELL("адрес",Проверка!H118),"###")))</f>
        <v>заполнить</v>
      </c>
      <c r="I118" s="13" t="str">
        <f ca="1">IF(OR(РТУС!H118="Юрлицо",РТУС!H118="ИП"),IF(РТУС!I118="",HYPERLINK("#РТУС!"&amp;CELL("адрес",Проверка!I118),"заполнить"),IF(OR(LEN(РТУС!I118)=10,LEN(РТУС!I118)=12),HYPERLINK("#Проверка!"&amp;CELL("адрес",Проверка!I118),РТУС!I118),HYPERLINK("#РТУС!"&amp;CELL("адрес",Проверка!I118),"###"))),"")</f>
        <v/>
      </c>
      <c r="J118" s="15" t="str">
        <f ca="1">IF(РТУС!J118="","",IF(AND(LEN(РТУС!J118)=5,РТУС!J118&lt;TODAY()),HYPERLINK("#Проверка!"&amp;CELL("адрес",Проверка!J118),РТУС!J118),HYPERLINK("#РТУС!"&amp;CELL("адрес",Проверка!J118),"###")))</f>
        <v/>
      </c>
      <c r="K118" s="13" t="str">
        <f>IF(РТУС!K118="","",РТУС!K118)</f>
        <v/>
      </c>
      <c r="L118" s="13" t="str">
        <f ca="1">IF(OR(РТУС!H118="Физлицо",РТУС!H118="ИП"),IF(РТУС!L118="",HYPERLINK("#РТУС!"&amp;CELL("адрес",Проверка!L118),"заполнить"),IF(OR(РТУС!L118="Загранпаспорт гражданина РФ",РТУС!L118="Паспорт гражданина РФ",РТУС!L118="Иностранный паспорт",РТУС!L118="Свидетельство о рождении",РТУС!L118="Вид на жительство"),HYPERLINK("#Проверка!"&amp;CELL("адрес",Проверка!L118),РТУС!L118),HYPERLINK("#РТУС!"&amp;CELL("адрес",Проверка!L118),"###"))),"")</f>
        <v/>
      </c>
      <c r="M118" s="13" t="str">
        <f ca="1">IF(AND(OR(РТУС!L118="Паспорт гражданина РФ",РТУС!L118="Свидетельство о рождении"),РТУС!M118=""),HYPERLINK("#РТУС!"&amp;CELL("адрес",Проверка!M118),"заполнить"),IF(РТУС!L118="Паспорт гражданина РФ",IF(LEN(РТУС!M118)=4,HYPERLINK("#Проверка!"&amp;CELL("адрес",Проверка!M118),РТУС!M118),HYPERLINK("#РТУС!"&amp;CELL("адрес",Проверка!M118),"###")),IF(РТУС!L118="Свидетельство о рождении",HYPERLINK("#Проверка!"&amp;CELL("адрес",Проверка!M118),РТУС!M118),"")))</f>
        <v/>
      </c>
      <c r="N118" s="13" t="str">
        <f ca="1">IF(РТУС!L118="","",IF(РТУС!N118="",HYPERLINK("#РТУС!"&amp;CELL("адрес",Проверка!N118),"заполнить"),IF(OR(РТУС!L118="Паспорт гражданина РФ",РТУС!L118="Свидетельство о рождении"),IF(LEN(РТУС!N118)=6,HYPERLINK("#Проверка!"&amp;CELL("адрес",Проверка!N118),РТУС!N118),HYPERLINK("#РТУС!"&amp;CELL("адрес",Проверка!N118),"###")),HYPERLINK("#Проверка!"&amp;CELL("адрес",Проверка!N118),РТУС!N118))))</f>
        <v/>
      </c>
      <c r="O118" s="15" t="str">
        <f ca="1">IF(РТУС!L118="","",IF(РТУС!O118="",HYPERLINK("#РТУС!"&amp;CELL("адрес",Проверка!O118),"заполнить"),IF(AND(LEN(РТУС!O118)=5,РТУС!O118&lt;TODAY()),IF(РТУС!L118="Свидетельство о рождении",IF(РТУС!O118&gt;EDATE(TODAY(),-168),HYPERLINK("#Проверка!"&amp;CELL("адрес",Проверка!O118),РТУС!O118),HYPERLINK("#РТУС!"&amp;CELL("адрес",Проверка!O118),"недействительно")),HYPERLINK("#Проверка!"&amp;CELL("адрес",Проверка!O118),РТУС!O118)),HYPERLINK("#РТУС!"&amp;CELL("адрес",Проверка!O118),"###"))))</f>
        <v/>
      </c>
      <c r="P118" s="21" t="str">
        <f ca="1">IF(РТУС!L118="Паспорт гражданина РФ",IF(РТУС!P118="",HYPERLINK("#РТУС!"&amp;CELL("адрес",Проверка!P118),"заполнить"),HYPERLINK("#Проверка!"&amp;CELL("адрес",Проверка!P118),РТУС!P118)),"")</f>
        <v/>
      </c>
      <c r="Q118" s="13" t="str">
        <f ca="1">IF(РТУС!L118="Паспорт гражданина РФ",IF(РТУС!Q118="",HYPERLINK("#РТУС!"&amp;CELL("адрес",Проверка!Q118),"заполнить"),IF(LEN(РТУС!Q118)=7,HYPERLINK("#Проверка!"&amp;CELL("адрес",Проверка!Q118),РТУС!Q118),HYPERLINK("#РТУС!"&amp;CELL("адрес",Проверка!Q118),"###"))),"")</f>
        <v/>
      </c>
      <c r="R118" s="13" t="str">
        <f ca="1">IF(РТУС!R118="",HYPERLINK("#РТУС!"&amp;CELL("адрес",Проверка!R118),"заполнить"),HYPERLINK("#Проверка!"&amp;CELL("адрес",Проверка!R118),РТУС!R118))</f>
        <v>заполнить</v>
      </c>
      <c r="S118" s="13" t="str">
        <f>IF(РТУС!S118="","",РТУС!S118)</f>
        <v/>
      </c>
      <c r="T118" s="13" t="str">
        <f>IF(РТУС!T118="","",РТУС!T118)</f>
        <v/>
      </c>
      <c r="U118" s="13" t="str">
        <f>IF(РТУС!U118="","",РТУС!U118)</f>
        <v/>
      </c>
      <c r="V118" s="13" t="str">
        <f ca="1">IF(РТУС!V118="",HYPERLINK("#РТУС!"&amp;CELL("адрес",Проверка!V118),"заполнить"),IF(OR(РТУС!V118="Договор участия в долевом строительстве",РТУС!V118="Предварительный договор участия в долевом строительстве",РТУС!V118="Определение Арбитражного суда",РТУС!V118="Решение суда общей юрисдикции",РТУС!V118="Иные договоры"),HYPERLINK("#Проверка!"&amp;CELL("адрес",Проверка!V118),РТУС!V118),HYPERLINK("#РТУС!"&amp;CELL("адрес",Проверка!V118),"###")))</f>
        <v>заполнить</v>
      </c>
      <c r="W118" s="13" t="str">
        <f ca="1">IF(РТУС!W118="",HYPERLINK("#РТУС!"&amp;CELL("адрес",Проверка!W118),"заполнить"),HYPERLINK("#Проверка!"&amp;CELL("адрес",Проверка!W118),РТУС!W118))</f>
        <v>заполнить</v>
      </c>
      <c r="X118" s="15" t="str">
        <f ca="1">IF(РТУС!X118="",HYPERLINK("#РТУС!"&amp;CELL("адрес",Проверка!X118),"заполнить"),IF(AND(LEN(РТУС!X118)=5,РТУС!X118&lt;TODAY()),HYPERLINK("#Проверка!"&amp;CELL("адрес",Проверка!X118),РТУС!X118),HYPERLINK("#РТУС!"&amp;CELL("адрес",Проверка!X118),"###")))</f>
        <v>заполнить</v>
      </c>
      <c r="Y118" s="13" t="str">
        <f>IF(РТУС!Y118="","",РТУС!Y118)</f>
        <v/>
      </c>
      <c r="Z118" s="15" t="str">
        <f ca="1">IF(РТУС!Z118="","",IF(AND(LEN(РТУС!Z118)=5,РТУС!Z118&lt;TODAY()),HYPERLINK("#Проверка!"&amp;CELL("адрес",Проверка!Z118),РТУС!Z118),HYPERLINK("#РТУС!"&amp;CELL("адрес",Проверка!Z118),"###")))</f>
        <v/>
      </c>
      <c r="AA118" s="18" t="str">
        <f ca="1">IF(РТУС!AA118="",HYPERLINK("#РТУС!"&amp;CELL("адрес",Проверка!AA118),"заполнить"),IF(ISNUMBER(РТУС!AA118)=TRUE,HYPERLINK("#Проверка!"&amp;CELL("адрес",Проверка!AA118),РТУС!AA118),HYPERLINK("#РТУС!"&amp;CELL("адрес",Проверка!AA118),"###")))</f>
        <v>заполнить</v>
      </c>
      <c r="AB118" s="18" t="str">
        <f ca="1">IF(РТУС!AB118="",HYPERLINK("#РТУС!"&amp;CELL("адрес",Проверка!AB118),"заполнить"),IF(ISNUMBER(РТУС!AB118)=TRUE,HYPERLINK("#Проверка!"&amp;CELL("адрес",Проверка!AB118),РТУС!AB118),HYPERLINK("#РТУС!"&amp;CELL("адрес",Проверка!AB118),"###")))</f>
        <v>заполнить</v>
      </c>
      <c r="AC118" s="18" t="str">
        <f ca="1">IF(РТУС!AC118="","",IF(ISNUMBER(РТУС!AC118)=TRUE,HYPERLINK("#Проверка!"&amp;CELL("адрес",Проверка!AC118),РТУС!AC118),HYPERLINK("#РТУС!"&amp;CELL("адрес",Проверка!AC118),"###")))</f>
        <v/>
      </c>
      <c r="AD118" s="18" t="str">
        <f ca="1">IF(РТУС!AD118="","",IF(ISNUMBER(РТУС!AD118)=TRUE,HYPERLINK("#Проверка!"&amp;CELL("адрес",Проверка!AD118),РТУС!AD118),HYPERLINK("#РТУС!"&amp;CELL("адрес",Проверка!AD118),"###")))</f>
        <v/>
      </c>
      <c r="AE118" s="13" t="str">
        <f>IF(РТУС!AE118="","",РТУС!AE118)</f>
        <v/>
      </c>
      <c r="AF118" s="15" t="str">
        <f ca="1">IF(РТУС!AE118="","",IF(РТУС!AF118="",HYPERLINK("#РТУС!"&amp;CELL("адрес",Проверка!AF118),"заполнить"),IF(AND(LEN(РТУС!AF118)=5,РТУС!AF118&lt;TODAY()),HYPERLINK("#Проверка!"&amp;CELL("адрес",Проверка!AF118),РТУС!AF118),HYPERLINK("#РТУС!"&amp;CELL("адрес",Проверка!AF118),"###"))))</f>
        <v/>
      </c>
      <c r="AG118" s="13"/>
      <c r="AH118" s="15" t="str">
        <f ca="1">IF(РТУС!AE118="","",IF(РТУС!AH118="",HYPERLINK("#РТУС!"&amp;CELL("адрес",Проверка!AH118),"заполнить"),IF(AND(LEN(РТУС!AH118)=5,РТУС!AH118&lt;TODAY()),HYPERLINK("#Проверка!"&amp;CELL("адрес",Проверка!AH118),РТУС!AH118),HYPERLINK("#РТУС!"&amp;CELL("адрес",Проверка!AH118),"###"))))</f>
        <v/>
      </c>
      <c r="AI118" s="15" t="str">
        <f ca="1">IF(РТУС!AE118="","",IF(РТУС!AI118="",HYPERLINK("#РТУС!"&amp;CELL("адрес",Проверка!AI118),"заполнить"),HYPERLINK("#Проверка!"&amp;CELL("адрес",Проверка!AI118),РТУС!AI118)))</f>
        <v/>
      </c>
      <c r="AJ118" s="13" t="str">
        <f ca="1">IF(РТУС!AE118="","",IF(РТУС!AJ118="",HYPERLINK("#РТУС!"&amp;CELL("адрес",Проверка!AJ118),"заполнить"),IF(OR(РТУС!AJ118="Юрлицо",РТУС!AJ118="Физлицо",РТУС!AJ118="ИП"),HYPERLINK("#Проверка!"&amp;CELL("адрес",Проверка!AJ118),РТУС!AJ118),HYPERLINK("#РТУС!"&amp;CELL("адрес",Проверка!AJ118),"###"))))</f>
        <v/>
      </c>
      <c r="AK118" s="13" t="str">
        <f ca="1">IF(РТУС!AK118="",HYPERLINK("#РТУС!"&amp;CELL("адрес",Проверка!AK118),"заполнить"),IF(OR(РТУС!AK118="Квартира",РТУС!AK118="Кладовая",РТУС!AK118="Машино-место",РТУС!AK118="Нежилое помещение"),HYPERLINK("#Проверка!"&amp;CELL("адрес",Проверка!AK118),РТУС!AK118),HYPERLINK("#РТУС!"&amp;CELL("адрес",Проверка!AK118),"###")))</f>
        <v>заполнить</v>
      </c>
      <c r="AL118" s="13" t="str">
        <f ca="1">IF(РТУС!AL118="",HYPERLINK("#РТУС!"&amp;CELL("адрес",Проверка!AL118),"заполнить"),HYPERLINK("#Проверка!"&amp;CELL("адрес",Проверка!AL118),РТУС!AL118))</f>
        <v>заполнить</v>
      </c>
      <c r="AM118" s="18" t="str">
        <f ca="1">IF(РТУС!AM118="",HYPERLINK("#РТУС!"&amp;CELL("адрес",Проверка!AM118),"заполнить"),IF(ISNUMBER(РТУС!AM118)=TRUE,IF(РТУС!AK118="Нежилое помещение",IF(РТУС!AM118&gt;7,HYPERLINK("#РТУС!"&amp;CELL("адрес",Проверка!AM118),"не больше 7 кв.м."),РТУС!AM118),HYPERLINK("#Проверка!"&amp;CELL("адрес",Проверка!AM118),РТУС!AM118)),HYPERLINK("#РТУС!"&amp;CELL("адрес",Проверка!AM118),"###")))</f>
        <v>заполнить</v>
      </c>
      <c r="AN118" s="13" t="str">
        <f ca="1">IF(РТУС!AN118="",HYPERLINK("#РТУС!"&amp;CELL("адрес",Проверка!AN118),"заполнить"),IF(OR(РТУС!AN118="Общая площадь помещения",РТУС!AN118="Общая приведенная площадь жилого помещения",РТУС!AN118="Общая площадь жилого помещения с учетом лоджий, балконов, террас и веранд"),HYPERLINK("#Проверка!"&amp;CELL("адрес",Проверка!AN118),РТУС!AN118),HYPERLINK("#РТУС!"&amp;CELL("адрес",Проверка!AN118),"###")))</f>
        <v>заполнить</v>
      </c>
      <c r="AO118" s="13" t="str">
        <f ca="1">IF(OR(РТУС!AK118="Квартира",РТУС!A118="Нежилое помещение"),IF(РТУС!AO118="",HYPERLINK("#РТУС!"&amp;CELL("адрес",Проверка!AO118),"заполнить"),IF(ISNUMBER(РТУС!AO118)=TRUE,HYPERLINK("#Проверка!"&amp;CELL("адрес",Проверка!AO118),РТУС!AO118),HYPERLINK("#РТУС!"&amp;CELL("адрес",Проверка!AO118),"###"))),"")</f>
        <v/>
      </c>
      <c r="AP118" s="13" t="str">
        <f>IF(РТУС!AP118="","",РТУС!AP118)</f>
        <v/>
      </c>
      <c r="AQ118" s="13" t="str">
        <f ca="1">IF(РТУС!AQ118="",HYPERLINK("#РТУС!"&amp;CELL("адрес",Проверка!AQ118),"заполнить"),HYPERLINK("#Проверка!"&amp;CELL("адрес",Проверка!AQ118),РТУС!AQ118))</f>
        <v>заполнить</v>
      </c>
      <c r="AR118" s="18" t="str">
        <f ca="1">IF(РТУС!AR118="",HYPERLINK("#РТУС!"&amp;CELL("адрес",Проверка!AR118),"заполнить"),IF(ISNUMBER(РТУС!AR118)=FALSE,HYPERLINK("#РТУС!"&amp;CELL("адрес",Проверка!AR118),"###"),IF(РТУС!G118="1",IF(РТУС!AB118=РТУС!AR118+РТУС!AU118,HYPERLINK("#Проверка!"&amp;CELL("адрес",Проверка!AR118),РТУС!AR118),HYPERLINK("#РТУС!"&amp;CELL("адрес",Проверка!AR118),"сверить суммы")),IF(РТУС!AB118=(SUMIF(РТУС!$A$4:$A$1000,A118,РТУС!$AR$4:$AR$1000)+SUMIF(РТУС!$A$4:$A$1000,A118,РТУС!$AU$4:$AU$1000)),HYPERLINK("#Проверка!"&amp;CELL("адрес",Проверка!AR118),РТУС!AR118),HYPERLINK("#РТУС!"&amp;CELL("адрес",Проверка!AR118),"сверить суммы")))))</f>
        <v>заполнить</v>
      </c>
      <c r="AS118" s="13" t="str">
        <f>IF(РТУС!AS118="","",РТУС!AS118)</f>
        <v/>
      </c>
      <c r="AT118" s="18" t="str">
        <f ca="1">IF(РТУС!AT118="",HYPERLINK("#РТУС!"&amp;CELL("адрес",Проверка!AT118),"заполнить"),IF(ISNUMBER(РТУС!AT118)=FALSE,HYPERLINK("#РТУС!"&amp;CELL("адрес",Проверка!AT118),"###"),IF(РТУС!AT118=РТУС!AR118,HYPERLINK("#Проверка!"&amp;CELL("адрес",Проверка!AT118),РТУС!AT118),HYPERLINK("#РТУС!"&amp;CELL("адрес",Проверка!AT118),"сверить суммы"))))</f>
        <v>заполнить</v>
      </c>
      <c r="AU118" s="18" t="str">
        <f ca="1">IF(РТУС!AU118="",HYPERLINK("#РТУС!"&amp;CELL("адрес",Проверка!AU118),"заполнить"),IF(ISNUMBER(РТУС!AU118)=FALSE,HYPERLINK("#РТУС!"&amp;CELL("адрес",Проверка!AU118),"###"),IF(РТУС!G118="1",IF(РТУС!AB118=РТУС!AR118+РТУС!AU118,HYPERLINK("#Проверка!"&amp;CELL("адрес",Проверка!AU118),РТУС!AU118),HYPERLINK("#РТУС!"&amp;CELL("адрес",Проверка!AU118),"сверить суммы")),IF(РТУС!AB118=(SUMIF(РТУС!$A$4:$A$1000,A118,РТУС!$AR$4:$AR$1000)+SUMIF(РТУС!$A$4:$A$1000,A118,РТУС!$AU$4:$AU$1000)),HYPERLINK("#Проверка!"&amp;CELL("адрес",Проверка!AU118),РТУС!AU118),HYPERLINK("#РТУС!"&amp;CELL("адрес",Проверка!AU118),"сверить суммы")))))</f>
        <v>заполнить</v>
      </c>
      <c r="AV118" s="13" t="str">
        <f ca="1">IF(РТУС!AV118="",HYPERLINK("#РТУС!"&amp;CELL("адрес",Проверка!AV118),"заполнить"),IF(OR(РТУС!AV118="Требование о передаче жилого помещения",РТУС!AV118="Требование о передаче машино-места",РТУС!AV118="Требования о передаче нежилого помещения",РТУС!AV118="Денежные требования"),HYPERLINK("#Проверка!"&amp;CELL("адрес",Проверка!AV118),РТУС!AV118),HYPERLINK("#РТУС!"&amp;CELL("адрес",Проверка!AV118),"###")))</f>
        <v>заполнить</v>
      </c>
      <c r="AW118" s="13" t="str">
        <f ca="1">IF(РТУС!AW118="",HYPERLINK("#РТУС!"&amp;CELL("адрес",Проверка!AW118),"заполнить"),IF(OR(РТУС!AW118="Включен в полном объеме",РТУС!AW118="Включен частично"),HYPERLINK("#Проверка!"&amp;CELL("адрес",Проверка!AW118),РТУС!AW118),HYPERLINK("#РТУС!"&amp;CELL("адрес",Проверка!AW118),"###")))</f>
        <v>заполнить</v>
      </c>
      <c r="AX118" s="15" t="str">
        <f ca="1">IF(РТУС!AX118="",HYPERLINK("#РТУС!"&amp;CELL("адрес",Проверка!AX118),"заполнить"),IF(AND(LEN(РТУС!AX118)=5,РТУС!AX118&lt;TODAY()),HYPERLINK("#Проверка!"&amp;CELL("адрес",Проверка!AX118),РТУС!AX118),HYPERLINK("#РТУС!"&amp;CELL("адрес",Проверка!AX118),"###")))</f>
        <v>заполнить</v>
      </c>
      <c r="AY118" s="15" t="str">
        <f ca="1">IF(РТУС!AY118="",HYPERLINK("#РТУС!"&amp;CELL("адрес",Проверка!AY118),"заполнить"),IF(AND(LEN(РТУС!AY118)=5,РТУС!AY118&lt;TODAY()),HYPERLINK("#Проверка!"&amp;CELL("адрес",Проверка!AY118),РТУС!AY118),HYPERLINK("#РТУС!"&amp;CELL("адрес",Проверка!AY118),"###")))</f>
        <v>заполнить</v>
      </c>
    </row>
    <row r="119" spans="1:51" x14ac:dyDescent="0.25">
      <c r="A119" s="10" t="str">
        <f>РТУС!A119</f>
        <v>.</v>
      </c>
      <c r="B119" s="13" t="str">
        <f ca="1">IF(РТУС!B119="",HYPERLINK("#РТУС!"&amp;CELL("адрес",Проверка!B119),"заполнить"),IF(AND(LEN(РТУС!B119)=10,РТУС!B118=РТУС!B119),HYPERLINK("#Проверка!"&amp;CELL("адрес",Проверка!B119),РТУС!B119),HYPERLINK("#РТУС!"&amp;CELL("адрес",Проверка!B119),"###")))</f>
        <v>заполнить</v>
      </c>
      <c r="C119" s="13" t="str">
        <f ca="1">IF(РТУС!C119="",HYPERLINK("#РТУС!"&amp;CELL("адрес",Проверка!C119),"заполнить"),IF(AND(ISNUMBER(РТУС!C119)=TRUE,РТУС!C119&gt;0,РТУС!C118=РТУС!C119),HYPERLINK("#Проверка!"&amp;CELL("адрес",Проверка!C119),РТУС!C119),HYPERLINK("#РТУС!"&amp;CELL("адрес",Проверка!C119),"###")))</f>
        <v>заполнить</v>
      </c>
      <c r="D119" s="13" t="str">
        <f>IF(РТУС!D119="","",РТУС!D119)</f>
        <v/>
      </c>
      <c r="E119" s="13" t="str">
        <f ca="1">IF(РТУС!E119="",HYPERLINK("#РТУС!"&amp;CELL("адрес",Проверка!E119),"заполнить"),IF(РТУС!E118=РТУС!E119,HYPERLINK("#Проверка!"&amp;CELL("адрес",Проверка!E119),РТУС!E119),HYPERLINK("#РТУС!"&amp;CELL("адрес",Проверка!E119),"###")))</f>
        <v>заполнить</v>
      </c>
      <c r="F119" s="13" t="str">
        <f ca="1">IF(РТУС!F119="",HYPERLINK("#РТУС!"&amp;CELL("адрес",Проверка!F119),"заполнить"),HYPERLINK("#Проверка!"&amp;CELL("адрес",Проверка!F119),РТУС!F119))</f>
        <v>заполнить</v>
      </c>
      <c r="G119" s="20" t="str">
        <f ca="1">IF(РТУС!G119="",HYPERLINK("#РТУС!"&amp;CELL("адрес",Проверка!G119),"заполнить"),IF(РТУС!G119="1",HYPERLINK("#Проверка!"&amp;CELL("адрес",Проверка!G119),"1"),IF(AND(ISNUMBER(РТУС!G119)=TRUE,РТУС!G119&lt;=1,РТУС!G119&gt;0),IF(SUMIF(РТУС!$A$4:$A$1000,A119,РТУС!$G$4:$G$1000)=1,HYPERLINK("#Проверка!"&amp;CELL("адрес",Проверка!G119),РТУС!G119),HYPERLINK("#РТУС!"&amp;CELL("адрес",Проверка!G119),"сумма долей ≠ 1")),HYPERLINK("#РТУС!"&amp;CELL("адрес",Проверка!G119),"###"))))</f>
        <v>заполнить</v>
      </c>
      <c r="H119" s="13" t="str">
        <f ca="1">IF(РТУС!H119="",HYPERLINK("#РТУС!"&amp;CELL("адрес",Проверка!H119),"заполнить"),IF(OR(РТУС!H119="Юрлицо",РТУС!H119="Физлицо",РТУС!H119="ИП"),HYPERLINK("#Проверка!"&amp;CELL("адрес",Проверка!H119),РТУС!H119),HYPERLINK("#РТУС!"&amp;CELL("адрес",Проверка!H119),"###")))</f>
        <v>заполнить</v>
      </c>
      <c r="I119" s="13" t="str">
        <f ca="1">IF(OR(РТУС!H119="Юрлицо",РТУС!H119="ИП"),IF(РТУС!I119="",HYPERLINK("#РТУС!"&amp;CELL("адрес",Проверка!I119),"заполнить"),IF(OR(LEN(РТУС!I119)=10,LEN(РТУС!I119)=12),HYPERLINK("#Проверка!"&amp;CELL("адрес",Проверка!I119),РТУС!I119),HYPERLINK("#РТУС!"&amp;CELL("адрес",Проверка!I119),"###"))),"")</f>
        <v/>
      </c>
      <c r="J119" s="15" t="str">
        <f ca="1">IF(РТУС!J119="","",IF(AND(LEN(РТУС!J119)=5,РТУС!J119&lt;TODAY()),HYPERLINK("#Проверка!"&amp;CELL("адрес",Проверка!J119),РТУС!J119),HYPERLINK("#РТУС!"&amp;CELL("адрес",Проверка!J119),"###")))</f>
        <v/>
      </c>
      <c r="K119" s="13" t="str">
        <f>IF(РТУС!K119="","",РТУС!K119)</f>
        <v/>
      </c>
      <c r="L119" s="13" t="str">
        <f ca="1">IF(OR(РТУС!H119="Физлицо",РТУС!H119="ИП"),IF(РТУС!L119="",HYPERLINK("#РТУС!"&amp;CELL("адрес",Проверка!L119),"заполнить"),IF(OR(РТУС!L119="Загранпаспорт гражданина РФ",РТУС!L119="Паспорт гражданина РФ",РТУС!L119="Иностранный паспорт",РТУС!L119="Свидетельство о рождении",РТУС!L119="Вид на жительство"),HYPERLINK("#Проверка!"&amp;CELL("адрес",Проверка!L119),РТУС!L119),HYPERLINK("#РТУС!"&amp;CELL("адрес",Проверка!L119),"###"))),"")</f>
        <v/>
      </c>
      <c r="M119" s="13" t="str">
        <f ca="1">IF(AND(OR(РТУС!L119="Паспорт гражданина РФ",РТУС!L119="Свидетельство о рождении"),РТУС!M119=""),HYPERLINK("#РТУС!"&amp;CELL("адрес",Проверка!M119),"заполнить"),IF(РТУС!L119="Паспорт гражданина РФ",IF(LEN(РТУС!M119)=4,HYPERLINK("#Проверка!"&amp;CELL("адрес",Проверка!M119),РТУС!M119),HYPERLINK("#РТУС!"&amp;CELL("адрес",Проверка!M119),"###")),IF(РТУС!L119="Свидетельство о рождении",HYPERLINK("#Проверка!"&amp;CELL("адрес",Проверка!M119),РТУС!M119),"")))</f>
        <v/>
      </c>
      <c r="N119" s="13" t="str">
        <f ca="1">IF(РТУС!L119="","",IF(РТУС!N119="",HYPERLINK("#РТУС!"&amp;CELL("адрес",Проверка!N119),"заполнить"),IF(OR(РТУС!L119="Паспорт гражданина РФ",РТУС!L119="Свидетельство о рождении"),IF(LEN(РТУС!N119)=6,HYPERLINK("#Проверка!"&amp;CELL("адрес",Проверка!N119),РТУС!N119),HYPERLINK("#РТУС!"&amp;CELL("адрес",Проверка!N119),"###")),HYPERLINK("#Проверка!"&amp;CELL("адрес",Проверка!N119),РТУС!N119))))</f>
        <v/>
      </c>
      <c r="O119" s="15" t="str">
        <f ca="1">IF(РТУС!L119="","",IF(РТУС!O119="",HYPERLINK("#РТУС!"&amp;CELL("адрес",Проверка!O119),"заполнить"),IF(AND(LEN(РТУС!O119)=5,РТУС!O119&lt;TODAY()),IF(РТУС!L119="Свидетельство о рождении",IF(РТУС!O119&gt;EDATE(TODAY(),-168),HYPERLINK("#Проверка!"&amp;CELL("адрес",Проверка!O119),РТУС!O119),HYPERLINK("#РТУС!"&amp;CELL("адрес",Проверка!O119),"недействительно")),HYPERLINK("#Проверка!"&amp;CELL("адрес",Проверка!O119),РТУС!O119)),HYPERLINK("#РТУС!"&amp;CELL("адрес",Проверка!O119),"###"))))</f>
        <v/>
      </c>
      <c r="P119" s="21" t="str">
        <f ca="1">IF(РТУС!L119="Паспорт гражданина РФ",IF(РТУС!P119="",HYPERLINK("#РТУС!"&amp;CELL("адрес",Проверка!P119),"заполнить"),HYPERLINK("#Проверка!"&amp;CELL("адрес",Проверка!P119),РТУС!P119)),"")</f>
        <v/>
      </c>
      <c r="Q119" s="13" t="str">
        <f ca="1">IF(РТУС!L119="Паспорт гражданина РФ",IF(РТУС!Q119="",HYPERLINK("#РТУС!"&amp;CELL("адрес",Проверка!Q119),"заполнить"),IF(LEN(РТУС!Q119)=7,HYPERLINK("#Проверка!"&amp;CELL("адрес",Проверка!Q119),РТУС!Q119),HYPERLINK("#РТУС!"&amp;CELL("адрес",Проверка!Q119),"###"))),"")</f>
        <v/>
      </c>
      <c r="R119" s="13" t="str">
        <f ca="1">IF(РТУС!R119="",HYPERLINK("#РТУС!"&amp;CELL("адрес",Проверка!R119),"заполнить"),HYPERLINK("#Проверка!"&amp;CELL("адрес",Проверка!R119),РТУС!R119))</f>
        <v>заполнить</v>
      </c>
      <c r="S119" s="13" t="str">
        <f>IF(РТУС!S119="","",РТУС!S119)</f>
        <v/>
      </c>
      <c r="T119" s="13" t="str">
        <f>IF(РТУС!T119="","",РТУС!T119)</f>
        <v/>
      </c>
      <c r="U119" s="13" t="str">
        <f>IF(РТУС!U119="","",РТУС!U119)</f>
        <v/>
      </c>
      <c r="V119" s="13" t="str">
        <f ca="1">IF(РТУС!V119="",HYPERLINK("#РТУС!"&amp;CELL("адрес",Проверка!V119),"заполнить"),IF(OR(РТУС!V119="Договор участия в долевом строительстве",РТУС!V119="Предварительный договор участия в долевом строительстве",РТУС!V119="Определение Арбитражного суда",РТУС!V119="Решение суда общей юрисдикции",РТУС!V119="Иные договоры"),HYPERLINK("#Проверка!"&amp;CELL("адрес",Проверка!V119),РТУС!V119),HYPERLINK("#РТУС!"&amp;CELL("адрес",Проверка!V119),"###")))</f>
        <v>заполнить</v>
      </c>
      <c r="W119" s="13" t="str">
        <f ca="1">IF(РТУС!W119="",HYPERLINK("#РТУС!"&amp;CELL("адрес",Проверка!W119),"заполнить"),HYPERLINK("#Проверка!"&amp;CELL("адрес",Проверка!W119),РТУС!W119))</f>
        <v>заполнить</v>
      </c>
      <c r="X119" s="15" t="str">
        <f ca="1">IF(РТУС!X119="",HYPERLINK("#РТУС!"&amp;CELL("адрес",Проверка!X119),"заполнить"),IF(AND(LEN(РТУС!X119)=5,РТУС!X119&lt;TODAY()),HYPERLINK("#Проверка!"&amp;CELL("адрес",Проверка!X119),РТУС!X119),HYPERLINK("#РТУС!"&amp;CELL("адрес",Проверка!X119),"###")))</f>
        <v>заполнить</v>
      </c>
      <c r="Y119" s="13" t="str">
        <f>IF(РТУС!Y119="","",РТУС!Y119)</f>
        <v/>
      </c>
      <c r="Z119" s="15" t="str">
        <f ca="1">IF(РТУС!Z119="","",IF(AND(LEN(РТУС!Z119)=5,РТУС!Z119&lt;TODAY()),HYPERLINK("#Проверка!"&amp;CELL("адрес",Проверка!Z119),РТУС!Z119),HYPERLINK("#РТУС!"&amp;CELL("адрес",Проверка!Z119),"###")))</f>
        <v/>
      </c>
      <c r="AA119" s="18" t="str">
        <f ca="1">IF(РТУС!AA119="",HYPERLINK("#РТУС!"&amp;CELL("адрес",Проверка!AA119),"заполнить"),IF(ISNUMBER(РТУС!AA119)=TRUE,HYPERLINK("#Проверка!"&amp;CELL("адрес",Проверка!AA119),РТУС!AA119),HYPERLINK("#РТУС!"&amp;CELL("адрес",Проверка!AA119),"###")))</f>
        <v>заполнить</v>
      </c>
      <c r="AB119" s="18" t="str">
        <f ca="1">IF(РТУС!AB119="",HYPERLINK("#РТУС!"&amp;CELL("адрес",Проверка!AB119),"заполнить"),IF(ISNUMBER(РТУС!AB119)=TRUE,HYPERLINK("#Проверка!"&amp;CELL("адрес",Проверка!AB119),РТУС!AB119),HYPERLINK("#РТУС!"&amp;CELL("адрес",Проверка!AB119),"###")))</f>
        <v>заполнить</v>
      </c>
      <c r="AC119" s="18" t="str">
        <f ca="1">IF(РТУС!AC119="","",IF(ISNUMBER(РТУС!AC119)=TRUE,HYPERLINK("#Проверка!"&amp;CELL("адрес",Проверка!AC119),РТУС!AC119),HYPERLINK("#РТУС!"&amp;CELL("адрес",Проверка!AC119),"###")))</f>
        <v/>
      </c>
      <c r="AD119" s="18" t="str">
        <f ca="1">IF(РТУС!AD119="","",IF(ISNUMBER(РТУС!AD119)=TRUE,HYPERLINK("#Проверка!"&amp;CELL("адрес",Проверка!AD119),РТУС!AD119),HYPERLINK("#РТУС!"&amp;CELL("адрес",Проверка!AD119),"###")))</f>
        <v/>
      </c>
      <c r="AE119" s="13" t="str">
        <f>IF(РТУС!AE119="","",РТУС!AE119)</f>
        <v/>
      </c>
      <c r="AF119" s="15" t="str">
        <f ca="1">IF(РТУС!AE119="","",IF(РТУС!AF119="",HYPERLINK("#РТУС!"&amp;CELL("адрес",Проверка!AF119),"заполнить"),IF(AND(LEN(РТУС!AF119)=5,РТУС!AF119&lt;TODAY()),HYPERLINK("#Проверка!"&amp;CELL("адрес",Проверка!AF119),РТУС!AF119),HYPERLINK("#РТУС!"&amp;CELL("адрес",Проверка!AF119),"###"))))</f>
        <v/>
      </c>
      <c r="AG119" s="13"/>
      <c r="AH119" s="15" t="str">
        <f ca="1">IF(РТУС!AE119="","",IF(РТУС!AH119="",HYPERLINK("#РТУС!"&amp;CELL("адрес",Проверка!AH119),"заполнить"),IF(AND(LEN(РТУС!AH119)=5,РТУС!AH119&lt;TODAY()),HYPERLINK("#Проверка!"&amp;CELL("адрес",Проверка!AH119),РТУС!AH119),HYPERLINK("#РТУС!"&amp;CELL("адрес",Проверка!AH119),"###"))))</f>
        <v/>
      </c>
      <c r="AI119" s="15" t="str">
        <f ca="1">IF(РТУС!AE119="","",IF(РТУС!AI119="",HYPERLINK("#РТУС!"&amp;CELL("адрес",Проверка!AI119),"заполнить"),HYPERLINK("#Проверка!"&amp;CELL("адрес",Проверка!AI119),РТУС!AI119)))</f>
        <v/>
      </c>
      <c r="AJ119" s="13" t="str">
        <f ca="1">IF(РТУС!AE119="","",IF(РТУС!AJ119="",HYPERLINK("#РТУС!"&amp;CELL("адрес",Проверка!AJ119),"заполнить"),IF(OR(РТУС!AJ119="Юрлицо",РТУС!AJ119="Физлицо",РТУС!AJ119="ИП"),HYPERLINK("#Проверка!"&amp;CELL("адрес",Проверка!AJ119),РТУС!AJ119),HYPERLINK("#РТУС!"&amp;CELL("адрес",Проверка!AJ119),"###"))))</f>
        <v/>
      </c>
      <c r="AK119" s="13" t="str">
        <f ca="1">IF(РТУС!AK119="",HYPERLINK("#РТУС!"&amp;CELL("адрес",Проверка!AK119),"заполнить"),IF(OR(РТУС!AK119="Квартира",РТУС!AK119="Кладовая",РТУС!AK119="Машино-место",РТУС!AK119="Нежилое помещение"),HYPERLINK("#Проверка!"&amp;CELL("адрес",Проверка!AK119),РТУС!AK119),HYPERLINK("#РТУС!"&amp;CELL("адрес",Проверка!AK119),"###")))</f>
        <v>заполнить</v>
      </c>
      <c r="AL119" s="13" t="str">
        <f ca="1">IF(РТУС!AL119="",HYPERLINK("#РТУС!"&amp;CELL("адрес",Проверка!AL119),"заполнить"),HYPERLINK("#Проверка!"&amp;CELL("адрес",Проверка!AL119),РТУС!AL119))</f>
        <v>заполнить</v>
      </c>
      <c r="AM119" s="18" t="str">
        <f ca="1">IF(РТУС!AM119="",HYPERLINK("#РТУС!"&amp;CELL("адрес",Проверка!AM119),"заполнить"),IF(ISNUMBER(РТУС!AM119)=TRUE,IF(РТУС!AK119="Нежилое помещение",IF(РТУС!AM119&gt;7,HYPERLINK("#РТУС!"&amp;CELL("адрес",Проверка!AM119),"не больше 7 кв.м."),РТУС!AM119),HYPERLINK("#Проверка!"&amp;CELL("адрес",Проверка!AM119),РТУС!AM119)),HYPERLINK("#РТУС!"&amp;CELL("адрес",Проверка!AM119),"###")))</f>
        <v>заполнить</v>
      </c>
      <c r="AN119" s="13" t="str">
        <f ca="1">IF(РТУС!AN119="",HYPERLINK("#РТУС!"&amp;CELL("адрес",Проверка!AN119),"заполнить"),IF(OR(РТУС!AN119="Общая площадь помещения",РТУС!AN119="Общая приведенная площадь жилого помещения",РТУС!AN119="Общая площадь жилого помещения с учетом лоджий, балконов, террас и веранд"),HYPERLINK("#Проверка!"&amp;CELL("адрес",Проверка!AN119),РТУС!AN119),HYPERLINK("#РТУС!"&amp;CELL("адрес",Проверка!AN119),"###")))</f>
        <v>заполнить</v>
      </c>
      <c r="AO119" s="13" t="str">
        <f ca="1">IF(OR(РТУС!AK119="Квартира",РТУС!A119="Нежилое помещение"),IF(РТУС!AO119="",HYPERLINK("#РТУС!"&amp;CELL("адрес",Проверка!AO119),"заполнить"),IF(ISNUMBER(РТУС!AO119)=TRUE,HYPERLINK("#Проверка!"&amp;CELL("адрес",Проверка!AO119),РТУС!AO119),HYPERLINK("#РТУС!"&amp;CELL("адрес",Проверка!AO119),"###"))),"")</f>
        <v/>
      </c>
      <c r="AP119" s="13" t="str">
        <f>IF(РТУС!AP119="","",РТУС!AP119)</f>
        <v/>
      </c>
      <c r="AQ119" s="13" t="str">
        <f ca="1">IF(РТУС!AQ119="",HYPERLINK("#РТУС!"&amp;CELL("адрес",Проверка!AQ119),"заполнить"),HYPERLINK("#Проверка!"&amp;CELL("адрес",Проверка!AQ119),РТУС!AQ119))</f>
        <v>заполнить</v>
      </c>
      <c r="AR119" s="18" t="str">
        <f ca="1">IF(РТУС!AR119="",HYPERLINK("#РТУС!"&amp;CELL("адрес",Проверка!AR119),"заполнить"),IF(ISNUMBER(РТУС!AR119)=FALSE,HYPERLINK("#РТУС!"&amp;CELL("адрес",Проверка!AR119),"###"),IF(РТУС!G119="1",IF(РТУС!AB119=РТУС!AR119+РТУС!AU119,HYPERLINK("#Проверка!"&amp;CELL("адрес",Проверка!AR119),РТУС!AR119),HYPERLINK("#РТУС!"&amp;CELL("адрес",Проверка!AR119),"сверить суммы")),IF(РТУС!AB119=(SUMIF(РТУС!$A$4:$A$1000,A119,РТУС!$AR$4:$AR$1000)+SUMIF(РТУС!$A$4:$A$1000,A119,РТУС!$AU$4:$AU$1000)),HYPERLINK("#Проверка!"&amp;CELL("адрес",Проверка!AR119),РТУС!AR119),HYPERLINK("#РТУС!"&amp;CELL("адрес",Проверка!AR119),"сверить суммы")))))</f>
        <v>заполнить</v>
      </c>
      <c r="AS119" s="13" t="str">
        <f>IF(РТУС!AS119="","",РТУС!AS119)</f>
        <v/>
      </c>
      <c r="AT119" s="18" t="str">
        <f ca="1">IF(РТУС!AT119="",HYPERLINK("#РТУС!"&amp;CELL("адрес",Проверка!AT119),"заполнить"),IF(ISNUMBER(РТУС!AT119)=FALSE,HYPERLINK("#РТУС!"&amp;CELL("адрес",Проверка!AT119),"###"),IF(РТУС!AT119=РТУС!AR119,HYPERLINK("#Проверка!"&amp;CELL("адрес",Проверка!AT119),РТУС!AT119),HYPERLINK("#РТУС!"&amp;CELL("адрес",Проверка!AT119),"сверить суммы"))))</f>
        <v>заполнить</v>
      </c>
      <c r="AU119" s="18" t="str">
        <f ca="1">IF(РТУС!AU119="",HYPERLINK("#РТУС!"&amp;CELL("адрес",Проверка!AU119),"заполнить"),IF(ISNUMBER(РТУС!AU119)=FALSE,HYPERLINK("#РТУС!"&amp;CELL("адрес",Проверка!AU119),"###"),IF(РТУС!G119="1",IF(РТУС!AB119=РТУС!AR119+РТУС!AU119,HYPERLINK("#Проверка!"&amp;CELL("адрес",Проверка!AU119),РТУС!AU119),HYPERLINK("#РТУС!"&amp;CELL("адрес",Проверка!AU119),"сверить суммы")),IF(РТУС!AB119=(SUMIF(РТУС!$A$4:$A$1000,A119,РТУС!$AR$4:$AR$1000)+SUMIF(РТУС!$A$4:$A$1000,A119,РТУС!$AU$4:$AU$1000)),HYPERLINK("#Проверка!"&amp;CELL("адрес",Проверка!AU119),РТУС!AU119),HYPERLINK("#РТУС!"&amp;CELL("адрес",Проверка!AU119),"сверить суммы")))))</f>
        <v>заполнить</v>
      </c>
      <c r="AV119" s="13" t="str">
        <f ca="1">IF(РТУС!AV119="",HYPERLINK("#РТУС!"&amp;CELL("адрес",Проверка!AV119),"заполнить"),IF(OR(РТУС!AV119="Требование о передаче жилого помещения",РТУС!AV119="Требование о передаче машино-места",РТУС!AV119="Требования о передаче нежилого помещения",РТУС!AV119="Денежные требования"),HYPERLINK("#Проверка!"&amp;CELL("адрес",Проверка!AV119),РТУС!AV119),HYPERLINK("#РТУС!"&amp;CELL("адрес",Проверка!AV119),"###")))</f>
        <v>заполнить</v>
      </c>
      <c r="AW119" s="13" t="str">
        <f ca="1">IF(РТУС!AW119="",HYPERLINK("#РТУС!"&amp;CELL("адрес",Проверка!AW119),"заполнить"),IF(OR(РТУС!AW119="Включен в полном объеме",РТУС!AW119="Включен частично"),HYPERLINK("#Проверка!"&amp;CELL("адрес",Проверка!AW119),РТУС!AW119),HYPERLINK("#РТУС!"&amp;CELL("адрес",Проверка!AW119),"###")))</f>
        <v>заполнить</v>
      </c>
      <c r="AX119" s="15" t="str">
        <f ca="1">IF(РТУС!AX119="",HYPERLINK("#РТУС!"&amp;CELL("адрес",Проверка!AX119),"заполнить"),IF(AND(LEN(РТУС!AX119)=5,РТУС!AX119&lt;TODAY()),HYPERLINK("#Проверка!"&amp;CELL("адрес",Проверка!AX119),РТУС!AX119),HYPERLINK("#РТУС!"&amp;CELL("адрес",Проверка!AX119),"###")))</f>
        <v>заполнить</v>
      </c>
      <c r="AY119" s="15" t="str">
        <f ca="1">IF(РТУС!AY119="",HYPERLINK("#РТУС!"&amp;CELL("адрес",Проверка!AY119),"заполнить"),IF(AND(LEN(РТУС!AY119)=5,РТУС!AY119&lt;TODAY()),HYPERLINK("#Проверка!"&amp;CELL("адрес",Проверка!AY119),РТУС!AY119),HYPERLINK("#РТУС!"&amp;CELL("адрес",Проверка!AY119),"###")))</f>
        <v>заполнить</v>
      </c>
    </row>
    <row r="120" spans="1:51" x14ac:dyDescent="0.25">
      <c r="A120" s="10" t="str">
        <f>РТУС!A120</f>
        <v>.</v>
      </c>
      <c r="B120" s="13" t="str">
        <f ca="1">IF(РТУС!B120="",HYPERLINK("#РТУС!"&amp;CELL("адрес",Проверка!B120),"заполнить"),IF(AND(LEN(РТУС!B120)=10,РТУС!B119=РТУС!B120),HYPERLINK("#Проверка!"&amp;CELL("адрес",Проверка!B120),РТУС!B120),HYPERLINK("#РТУС!"&amp;CELL("адрес",Проверка!B120),"###")))</f>
        <v>заполнить</v>
      </c>
      <c r="C120" s="13" t="str">
        <f ca="1">IF(РТУС!C120="",HYPERLINK("#РТУС!"&amp;CELL("адрес",Проверка!C120),"заполнить"),IF(AND(ISNUMBER(РТУС!C120)=TRUE,РТУС!C120&gt;0,РТУС!C119=РТУС!C120),HYPERLINK("#Проверка!"&amp;CELL("адрес",Проверка!C120),РТУС!C120),HYPERLINK("#РТУС!"&amp;CELL("адрес",Проверка!C120),"###")))</f>
        <v>заполнить</v>
      </c>
      <c r="D120" s="13" t="str">
        <f>IF(РТУС!D120="","",РТУС!D120)</f>
        <v/>
      </c>
      <c r="E120" s="13" t="str">
        <f ca="1">IF(РТУС!E120="",HYPERLINK("#РТУС!"&amp;CELL("адрес",Проверка!E120),"заполнить"),IF(РТУС!E119=РТУС!E120,HYPERLINK("#Проверка!"&amp;CELL("адрес",Проверка!E120),РТУС!E120),HYPERLINK("#РТУС!"&amp;CELL("адрес",Проверка!E120),"###")))</f>
        <v>заполнить</v>
      </c>
      <c r="F120" s="13" t="str">
        <f ca="1">IF(РТУС!F120="",HYPERLINK("#РТУС!"&amp;CELL("адрес",Проверка!F120),"заполнить"),HYPERLINK("#Проверка!"&amp;CELL("адрес",Проверка!F120),РТУС!F120))</f>
        <v>заполнить</v>
      </c>
      <c r="G120" s="20" t="str">
        <f ca="1">IF(РТУС!G120="",HYPERLINK("#РТУС!"&amp;CELL("адрес",Проверка!G120),"заполнить"),IF(РТУС!G120="1",HYPERLINK("#Проверка!"&amp;CELL("адрес",Проверка!G120),"1"),IF(AND(ISNUMBER(РТУС!G120)=TRUE,РТУС!G120&lt;=1,РТУС!G120&gt;0),IF(SUMIF(РТУС!$A$4:$A$1000,A120,РТУС!$G$4:$G$1000)=1,HYPERLINK("#Проверка!"&amp;CELL("адрес",Проверка!G120),РТУС!G120),HYPERLINK("#РТУС!"&amp;CELL("адрес",Проверка!G120),"сумма долей ≠ 1")),HYPERLINK("#РТУС!"&amp;CELL("адрес",Проверка!G120),"###"))))</f>
        <v>заполнить</v>
      </c>
      <c r="H120" s="13" t="str">
        <f ca="1">IF(РТУС!H120="",HYPERLINK("#РТУС!"&amp;CELL("адрес",Проверка!H120),"заполнить"),IF(OR(РТУС!H120="Юрлицо",РТУС!H120="Физлицо",РТУС!H120="ИП"),HYPERLINK("#Проверка!"&amp;CELL("адрес",Проверка!H120),РТУС!H120),HYPERLINK("#РТУС!"&amp;CELL("адрес",Проверка!H120),"###")))</f>
        <v>заполнить</v>
      </c>
      <c r="I120" s="13" t="str">
        <f ca="1">IF(OR(РТУС!H120="Юрлицо",РТУС!H120="ИП"),IF(РТУС!I120="",HYPERLINK("#РТУС!"&amp;CELL("адрес",Проверка!I120),"заполнить"),IF(OR(LEN(РТУС!I120)=10,LEN(РТУС!I120)=12),HYPERLINK("#Проверка!"&amp;CELL("адрес",Проверка!I120),РТУС!I120),HYPERLINK("#РТУС!"&amp;CELL("адрес",Проверка!I120),"###"))),"")</f>
        <v/>
      </c>
      <c r="J120" s="15" t="str">
        <f ca="1">IF(РТУС!J120="","",IF(AND(LEN(РТУС!J120)=5,РТУС!J120&lt;TODAY()),HYPERLINK("#Проверка!"&amp;CELL("адрес",Проверка!J120),РТУС!J120),HYPERLINK("#РТУС!"&amp;CELL("адрес",Проверка!J120),"###")))</f>
        <v/>
      </c>
      <c r="K120" s="13" t="str">
        <f>IF(РТУС!K120="","",РТУС!K120)</f>
        <v/>
      </c>
      <c r="L120" s="13" t="str">
        <f ca="1">IF(OR(РТУС!H120="Физлицо",РТУС!H120="ИП"),IF(РТУС!L120="",HYPERLINK("#РТУС!"&amp;CELL("адрес",Проверка!L120),"заполнить"),IF(OR(РТУС!L120="Загранпаспорт гражданина РФ",РТУС!L120="Паспорт гражданина РФ",РТУС!L120="Иностранный паспорт",РТУС!L120="Свидетельство о рождении",РТУС!L120="Вид на жительство"),HYPERLINK("#Проверка!"&amp;CELL("адрес",Проверка!L120),РТУС!L120),HYPERLINK("#РТУС!"&amp;CELL("адрес",Проверка!L120),"###"))),"")</f>
        <v/>
      </c>
      <c r="M120" s="13" t="str">
        <f ca="1">IF(AND(OR(РТУС!L120="Паспорт гражданина РФ",РТУС!L120="Свидетельство о рождении"),РТУС!M120=""),HYPERLINK("#РТУС!"&amp;CELL("адрес",Проверка!M120),"заполнить"),IF(РТУС!L120="Паспорт гражданина РФ",IF(LEN(РТУС!M120)=4,HYPERLINK("#Проверка!"&amp;CELL("адрес",Проверка!M120),РТУС!M120),HYPERLINK("#РТУС!"&amp;CELL("адрес",Проверка!M120),"###")),IF(РТУС!L120="Свидетельство о рождении",HYPERLINK("#Проверка!"&amp;CELL("адрес",Проверка!M120),РТУС!M120),"")))</f>
        <v/>
      </c>
      <c r="N120" s="13" t="str">
        <f ca="1">IF(РТУС!L120="","",IF(РТУС!N120="",HYPERLINK("#РТУС!"&amp;CELL("адрес",Проверка!N120),"заполнить"),IF(OR(РТУС!L120="Паспорт гражданина РФ",РТУС!L120="Свидетельство о рождении"),IF(LEN(РТУС!N120)=6,HYPERLINK("#Проверка!"&amp;CELL("адрес",Проверка!N120),РТУС!N120),HYPERLINK("#РТУС!"&amp;CELL("адрес",Проверка!N120),"###")),HYPERLINK("#Проверка!"&amp;CELL("адрес",Проверка!N120),РТУС!N120))))</f>
        <v/>
      </c>
      <c r="O120" s="15" t="str">
        <f ca="1">IF(РТУС!L120="","",IF(РТУС!O120="",HYPERLINK("#РТУС!"&amp;CELL("адрес",Проверка!O120),"заполнить"),IF(AND(LEN(РТУС!O120)=5,РТУС!O120&lt;TODAY()),IF(РТУС!L120="Свидетельство о рождении",IF(РТУС!O120&gt;EDATE(TODAY(),-168),HYPERLINK("#Проверка!"&amp;CELL("адрес",Проверка!O120),РТУС!O120),HYPERLINK("#РТУС!"&amp;CELL("адрес",Проверка!O120),"недействительно")),HYPERLINK("#Проверка!"&amp;CELL("адрес",Проверка!O120),РТУС!O120)),HYPERLINK("#РТУС!"&amp;CELL("адрес",Проверка!O120),"###"))))</f>
        <v/>
      </c>
      <c r="P120" s="21" t="str">
        <f ca="1">IF(РТУС!L120="Паспорт гражданина РФ",IF(РТУС!P120="",HYPERLINK("#РТУС!"&amp;CELL("адрес",Проверка!P120),"заполнить"),HYPERLINK("#Проверка!"&amp;CELL("адрес",Проверка!P120),РТУС!P120)),"")</f>
        <v/>
      </c>
      <c r="Q120" s="13" t="str">
        <f ca="1">IF(РТУС!L120="Паспорт гражданина РФ",IF(РТУС!Q120="",HYPERLINK("#РТУС!"&amp;CELL("адрес",Проверка!Q120),"заполнить"),IF(LEN(РТУС!Q120)=7,HYPERLINK("#Проверка!"&amp;CELL("адрес",Проверка!Q120),РТУС!Q120),HYPERLINK("#РТУС!"&amp;CELL("адрес",Проверка!Q120),"###"))),"")</f>
        <v/>
      </c>
      <c r="R120" s="13" t="str">
        <f ca="1">IF(РТУС!R120="",HYPERLINK("#РТУС!"&amp;CELL("адрес",Проверка!R120),"заполнить"),HYPERLINK("#Проверка!"&amp;CELL("адрес",Проверка!R120),РТУС!R120))</f>
        <v>заполнить</v>
      </c>
      <c r="S120" s="13" t="str">
        <f>IF(РТУС!S120="","",РТУС!S120)</f>
        <v/>
      </c>
      <c r="T120" s="13" t="str">
        <f>IF(РТУС!T120="","",РТУС!T120)</f>
        <v/>
      </c>
      <c r="U120" s="13" t="str">
        <f>IF(РТУС!U120="","",РТУС!U120)</f>
        <v/>
      </c>
      <c r="V120" s="13" t="str">
        <f ca="1">IF(РТУС!V120="",HYPERLINK("#РТУС!"&amp;CELL("адрес",Проверка!V120),"заполнить"),IF(OR(РТУС!V120="Договор участия в долевом строительстве",РТУС!V120="Предварительный договор участия в долевом строительстве",РТУС!V120="Определение Арбитражного суда",РТУС!V120="Решение суда общей юрисдикции",РТУС!V120="Иные договоры"),HYPERLINK("#Проверка!"&amp;CELL("адрес",Проверка!V120),РТУС!V120),HYPERLINK("#РТУС!"&amp;CELL("адрес",Проверка!V120),"###")))</f>
        <v>заполнить</v>
      </c>
      <c r="W120" s="13" t="str">
        <f ca="1">IF(РТУС!W120="",HYPERLINK("#РТУС!"&amp;CELL("адрес",Проверка!W120),"заполнить"),HYPERLINK("#Проверка!"&amp;CELL("адрес",Проверка!W120),РТУС!W120))</f>
        <v>заполнить</v>
      </c>
      <c r="X120" s="15" t="str">
        <f ca="1">IF(РТУС!X120="",HYPERLINK("#РТУС!"&amp;CELL("адрес",Проверка!X120),"заполнить"),IF(AND(LEN(РТУС!X120)=5,РТУС!X120&lt;TODAY()),HYPERLINK("#Проверка!"&amp;CELL("адрес",Проверка!X120),РТУС!X120),HYPERLINK("#РТУС!"&amp;CELL("адрес",Проверка!X120),"###")))</f>
        <v>заполнить</v>
      </c>
      <c r="Y120" s="13" t="str">
        <f>IF(РТУС!Y120="","",РТУС!Y120)</f>
        <v/>
      </c>
      <c r="Z120" s="15" t="str">
        <f ca="1">IF(РТУС!Z120="","",IF(AND(LEN(РТУС!Z120)=5,РТУС!Z120&lt;TODAY()),HYPERLINK("#Проверка!"&amp;CELL("адрес",Проверка!Z120),РТУС!Z120),HYPERLINK("#РТУС!"&amp;CELL("адрес",Проверка!Z120),"###")))</f>
        <v/>
      </c>
      <c r="AA120" s="18" t="str">
        <f ca="1">IF(РТУС!AA120="",HYPERLINK("#РТУС!"&amp;CELL("адрес",Проверка!AA120),"заполнить"),IF(ISNUMBER(РТУС!AA120)=TRUE,HYPERLINK("#Проверка!"&amp;CELL("адрес",Проверка!AA120),РТУС!AA120),HYPERLINK("#РТУС!"&amp;CELL("адрес",Проверка!AA120),"###")))</f>
        <v>заполнить</v>
      </c>
      <c r="AB120" s="18" t="str">
        <f ca="1">IF(РТУС!AB120="",HYPERLINK("#РТУС!"&amp;CELL("адрес",Проверка!AB120),"заполнить"),IF(ISNUMBER(РТУС!AB120)=TRUE,HYPERLINK("#Проверка!"&amp;CELL("адрес",Проверка!AB120),РТУС!AB120),HYPERLINK("#РТУС!"&amp;CELL("адрес",Проверка!AB120),"###")))</f>
        <v>заполнить</v>
      </c>
      <c r="AC120" s="18" t="str">
        <f ca="1">IF(РТУС!AC120="","",IF(ISNUMBER(РТУС!AC120)=TRUE,HYPERLINK("#Проверка!"&amp;CELL("адрес",Проверка!AC120),РТУС!AC120),HYPERLINK("#РТУС!"&amp;CELL("адрес",Проверка!AC120),"###")))</f>
        <v/>
      </c>
      <c r="AD120" s="18" t="str">
        <f ca="1">IF(РТУС!AD120="","",IF(ISNUMBER(РТУС!AD120)=TRUE,HYPERLINK("#Проверка!"&amp;CELL("адрес",Проверка!AD120),РТУС!AD120),HYPERLINK("#РТУС!"&amp;CELL("адрес",Проверка!AD120),"###")))</f>
        <v/>
      </c>
      <c r="AE120" s="13" t="str">
        <f>IF(РТУС!AE120="","",РТУС!AE120)</f>
        <v/>
      </c>
      <c r="AF120" s="15" t="str">
        <f ca="1">IF(РТУС!AE120="","",IF(РТУС!AF120="",HYPERLINK("#РТУС!"&amp;CELL("адрес",Проверка!AF120),"заполнить"),IF(AND(LEN(РТУС!AF120)=5,РТУС!AF120&lt;TODAY()),HYPERLINK("#Проверка!"&amp;CELL("адрес",Проверка!AF120),РТУС!AF120),HYPERLINK("#РТУС!"&amp;CELL("адрес",Проверка!AF120),"###"))))</f>
        <v/>
      </c>
      <c r="AG120" s="13"/>
      <c r="AH120" s="15" t="str">
        <f ca="1">IF(РТУС!AE120="","",IF(РТУС!AH120="",HYPERLINK("#РТУС!"&amp;CELL("адрес",Проверка!AH120),"заполнить"),IF(AND(LEN(РТУС!AH120)=5,РТУС!AH120&lt;TODAY()),HYPERLINK("#Проверка!"&amp;CELL("адрес",Проверка!AH120),РТУС!AH120),HYPERLINK("#РТУС!"&amp;CELL("адрес",Проверка!AH120),"###"))))</f>
        <v/>
      </c>
      <c r="AI120" s="15" t="str">
        <f ca="1">IF(РТУС!AE120="","",IF(РТУС!AI120="",HYPERLINK("#РТУС!"&amp;CELL("адрес",Проверка!AI120),"заполнить"),HYPERLINK("#Проверка!"&amp;CELL("адрес",Проверка!AI120),РТУС!AI120)))</f>
        <v/>
      </c>
      <c r="AJ120" s="13" t="str">
        <f ca="1">IF(РТУС!AE120="","",IF(РТУС!AJ120="",HYPERLINK("#РТУС!"&amp;CELL("адрес",Проверка!AJ120),"заполнить"),IF(OR(РТУС!AJ120="Юрлицо",РТУС!AJ120="Физлицо",РТУС!AJ120="ИП"),HYPERLINK("#Проверка!"&amp;CELL("адрес",Проверка!AJ120),РТУС!AJ120),HYPERLINK("#РТУС!"&amp;CELL("адрес",Проверка!AJ120),"###"))))</f>
        <v/>
      </c>
      <c r="AK120" s="13" t="str">
        <f ca="1">IF(РТУС!AK120="",HYPERLINK("#РТУС!"&amp;CELL("адрес",Проверка!AK120),"заполнить"),IF(OR(РТУС!AK120="Квартира",РТУС!AK120="Кладовая",РТУС!AK120="Машино-место",РТУС!AK120="Нежилое помещение"),HYPERLINK("#Проверка!"&amp;CELL("адрес",Проверка!AK120),РТУС!AK120),HYPERLINK("#РТУС!"&amp;CELL("адрес",Проверка!AK120),"###")))</f>
        <v>заполнить</v>
      </c>
      <c r="AL120" s="13" t="str">
        <f ca="1">IF(РТУС!AL120="",HYPERLINK("#РТУС!"&amp;CELL("адрес",Проверка!AL120),"заполнить"),HYPERLINK("#Проверка!"&amp;CELL("адрес",Проверка!AL120),РТУС!AL120))</f>
        <v>заполнить</v>
      </c>
      <c r="AM120" s="18" t="str">
        <f ca="1">IF(РТУС!AM120="",HYPERLINK("#РТУС!"&amp;CELL("адрес",Проверка!AM120),"заполнить"),IF(ISNUMBER(РТУС!AM120)=TRUE,IF(РТУС!AK120="Нежилое помещение",IF(РТУС!AM120&gt;7,HYPERLINK("#РТУС!"&amp;CELL("адрес",Проверка!AM120),"не больше 7 кв.м."),РТУС!AM120),HYPERLINK("#Проверка!"&amp;CELL("адрес",Проверка!AM120),РТУС!AM120)),HYPERLINK("#РТУС!"&amp;CELL("адрес",Проверка!AM120),"###")))</f>
        <v>заполнить</v>
      </c>
      <c r="AN120" s="13" t="str">
        <f ca="1">IF(РТУС!AN120="",HYPERLINK("#РТУС!"&amp;CELL("адрес",Проверка!AN120),"заполнить"),IF(OR(РТУС!AN120="Общая площадь помещения",РТУС!AN120="Общая приведенная площадь жилого помещения",РТУС!AN120="Общая площадь жилого помещения с учетом лоджий, балконов, террас и веранд"),HYPERLINK("#Проверка!"&amp;CELL("адрес",Проверка!AN120),РТУС!AN120),HYPERLINK("#РТУС!"&amp;CELL("адрес",Проверка!AN120),"###")))</f>
        <v>заполнить</v>
      </c>
      <c r="AO120" s="13" t="str">
        <f ca="1">IF(OR(РТУС!AK120="Квартира",РТУС!A120="Нежилое помещение"),IF(РТУС!AO120="",HYPERLINK("#РТУС!"&amp;CELL("адрес",Проверка!AO120),"заполнить"),IF(ISNUMBER(РТУС!AO120)=TRUE,HYPERLINK("#Проверка!"&amp;CELL("адрес",Проверка!AO120),РТУС!AO120),HYPERLINK("#РТУС!"&amp;CELL("адрес",Проверка!AO120),"###"))),"")</f>
        <v/>
      </c>
      <c r="AP120" s="13" t="str">
        <f>IF(РТУС!AP120="","",РТУС!AP120)</f>
        <v/>
      </c>
      <c r="AQ120" s="13" t="str">
        <f ca="1">IF(РТУС!AQ120="",HYPERLINK("#РТУС!"&amp;CELL("адрес",Проверка!AQ120),"заполнить"),HYPERLINK("#Проверка!"&amp;CELL("адрес",Проверка!AQ120),РТУС!AQ120))</f>
        <v>заполнить</v>
      </c>
      <c r="AR120" s="18" t="str">
        <f ca="1">IF(РТУС!AR120="",HYPERLINK("#РТУС!"&amp;CELL("адрес",Проверка!AR120),"заполнить"),IF(ISNUMBER(РТУС!AR120)=FALSE,HYPERLINK("#РТУС!"&amp;CELL("адрес",Проверка!AR120),"###"),IF(РТУС!G120="1",IF(РТУС!AB120=РТУС!AR120+РТУС!AU120,HYPERLINK("#Проверка!"&amp;CELL("адрес",Проверка!AR120),РТУС!AR120),HYPERLINK("#РТУС!"&amp;CELL("адрес",Проверка!AR120),"сверить суммы")),IF(РТУС!AB120=(SUMIF(РТУС!$A$4:$A$1000,A120,РТУС!$AR$4:$AR$1000)+SUMIF(РТУС!$A$4:$A$1000,A120,РТУС!$AU$4:$AU$1000)),HYPERLINK("#Проверка!"&amp;CELL("адрес",Проверка!AR120),РТУС!AR120),HYPERLINK("#РТУС!"&amp;CELL("адрес",Проверка!AR120),"сверить суммы")))))</f>
        <v>заполнить</v>
      </c>
      <c r="AS120" s="13" t="str">
        <f>IF(РТУС!AS120="","",РТУС!AS120)</f>
        <v/>
      </c>
      <c r="AT120" s="18" t="str">
        <f ca="1">IF(РТУС!AT120="",HYPERLINK("#РТУС!"&amp;CELL("адрес",Проверка!AT120),"заполнить"),IF(ISNUMBER(РТУС!AT120)=FALSE,HYPERLINK("#РТУС!"&amp;CELL("адрес",Проверка!AT120),"###"),IF(РТУС!AT120=РТУС!AR120,HYPERLINK("#Проверка!"&amp;CELL("адрес",Проверка!AT120),РТУС!AT120),HYPERLINK("#РТУС!"&amp;CELL("адрес",Проверка!AT120),"сверить суммы"))))</f>
        <v>заполнить</v>
      </c>
      <c r="AU120" s="18" t="str">
        <f ca="1">IF(РТУС!AU120="",HYPERLINK("#РТУС!"&amp;CELL("адрес",Проверка!AU120),"заполнить"),IF(ISNUMBER(РТУС!AU120)=FALSE,HYPERLINK("#РТУС!"&amp;CELL("адрес",Проверка!AU120),"###"),IF(РТУС!G120="1",IF(РТУС!AB120=РТУС!AR120+РТУС!AU120,HYPERLINK("#Проверка!"&amp;CELL("адрес",Проверка!AU120),РТУС!AU120),HYPERLINK("#РТУС!"&amp;CELL("адрес",Проверка!AU120),"сверить суммы")),IF(РТУС!AB120=(SUMIF(РТУС!$A$4:$A$1000,A120,РТУС!$AR$4:$AR$1000)+SUMIF(РТУС!$A$4:$A$1000,A120,РТУС!$AU$4:$AU$1000)),HYPERLINK("#Проверка!"&amp;CELL("адрес",Проверка!AU120),РТУС!AU120),HYPERLINK("#РТУС!"&amp;CELL("адрес",Проверка!AU120),"сверить суммы")))))</f>
        <v>заполнить</v>
      </c>
      <c r="AV120" s="13" t="str">
        <f ca="1">IF(РТУС!AV120="",HYPERLINK("#РТУС!"&amp;CELL("адрес",Проверка!AV120),"заполнить"),IF(OR(РТУС!AV120="Требование о передаче жилого помещения",РТУС!AV120="Требование о передаче машино-места",РТУС!AV120="Требования о передаче нежилого помещения",РТУС!AV120="Денежные требования"),HYPERLINK("#Проверка!"&amp;CELL("адрес",Проверка!AV120),РТУС!AV120),HYPERLINK("#РТУС!"&amp;CELL("адрес",Проверка!AV120),"###")))</f>
        <v>заполнить</v>
      </c>
      <c r="AW120" s="13" t="str">
        <f ca="1">IF(РТУС!AW120="",HYPERLINK("#РТУС!"&amp;CELL("адрес",Проверка!AW120),"заполнить"),IF(OR(РТУС!AW120="Включен в полном объеме",РТУС!AW120="Включен частично"),HYPERLINK("#Проверка!"&amp;CELL("адрес",Проверка!AW120),РТУС!AW120),HYPERLINK("#РТУС!"&amp;CELL("адрес",Проверка!AW120),"###")))</f>
        <v>заполнить</v>
      </c>
      <c r="AX120" s="15" t="str">
        <f ca="1">IF(РТУС!AX120="",HYPERLINK("#РТУС!"&amp;CELL("адрес",Проверка!AX120),"заполнить"),IF(AND(LEN(РТУС!AX120)=5,РТУС!AX120&lt;TODAY()),HYPERLINK("#Проверка!"&amp;CELL("адрес",Проверка!AX120),РТУС!AX120),HYPERLINK("#РТУС!"&amp;CELL("адрес",Проверка!AX120),"###")))</f>
        <v>заполнить</v>
      </c>
      <c r="AY120" s="15" t="str">
        <f ca="1">IF(РТУС!AY120="",HYPERLINK("#РТУС!"&amp;CELL("адрес",Проверка!AY120),"заполнить"),IF(AND(LEN(РТУС!AY120)=5,РТУС!AY120&lt;TODAY()),HYPERLINK("#Проверка!"&amp;CELL("адрес",Проверка!AY120),РТУС!AY120),HYPERLINK("#РТУС!"&amp;CELL("адрес",Проверка!AY120),"###")))</f>
        <v>заполнить</v>
      </c>
    </row>
    <row r="121" spans="1:51" x14ac:dyDescent="0.25">
      <c r="A121" s="10" t="str">
        <f>РТУС!A121</f>
        <v>.</v>
      </c>
      <c r="B121" s="13" t="str">
        <f ca="1">IF(РТУС!B121="",HYPERLINK("#РТУС!"&amp;CELL("адрес",Проверка!B121),"заполнить"),IF(AND(LEN(РТУС!B121)=10,РТУС!B120=РТУС!B121),HYPERLINK("#Проверка!"&amp;CELL("адрес",Проверка!B121),РТУС!B121),HYPERLINK("#РТУС!"&amp;CELL("адрес",Проверка!B121),"###")))</f>
        <v>заполнить</v>
      </c>
      <c r="C121" s="13" t="str">
        <f ca="1">IF(РТУС!C121="",HYPERLINK("#РТУС!"&amp;CELL("адрес",Проверка!C121),"заполнить"),IF(AND(ISNUMBER(РТУС!C121)=TRUE,РТУС!C121&gt;0,РТУС!C120=РТУС!C121),HYPERLINK("#Проверка!"&amp;CELL("адрес",Проверка!C121),РТУС!C121),HYPERLINK("#РТУС!"&amp;CELL("адрес",Проверка!C121),"###")))</f>
        <v>заполнить</v>
      </c>
      <c r="D121" s="13" t="str">
        <f>IF(РТУС!D121="","",РТУС!D121)</f>
        <v/>
      </c>
      <c r="E121" s="13" t="str">
        <f ca="1">IF(РТУС!E121="",HYPERLINK("#РТУС!"&amp;CELL("адрес",Проверка!E121),"заполнить"),IF(РТУС!E120=РТУС!E121,HYPERLINK("#Проверка!"&amp;CELL("адрес",Проверка!E121),РТУС!E121),HYPERLINK("#РТУС!"&amp;CELL("адрес",Проверка!E121),"###")))</f>
        <v>заполнить</v>
      </c>
      <c r="F121" s="13" t="str">
        <f ca="1">IF(РТУС!F121="",HYPERLINK("#РТУС!"&amp;CELL("адрес",Проверка!F121),"заполнить"),HYPERLINK("#Проверка!"&amp;CELL("адрес",Проверка!F121),РТУС!F121))</f>
        <v>заполнить</v>
      </c>
      <c r="G121" s="20" t="str">
        <f ca="1">IF(РТУС!G121="",HYPERLINK("#РТУС!"&amp;CELL("адрес",Проверка!G121),"заполнить"),IF(РТУС!G121="1",HYPERLINK("#Проверка!"&amp;CELL("адрес",Проверка!G121),"1"),IF(AND(ISNUMBER(РТУС!G121)=TRUE,РТУС!G121&lt;=1,РТУС!G121&gt;0),IF(SUMIF(РТУС!$A$4:$A$1000,A121,РТУС!$G$4:$G$1000)=1,HYPERLINK("#Проверка!"&amp;CELL("адрес",Проверка!G121),РТУС!G121),HYPERLINK("#РТУС!"&amp;CELL("адрес",Проверка!G121),"сумма долей ≠ 1")),HYPERLINK("#РТУС!"&amp;CELL("адрес",Проверка!G121),"###"))))</f>
        <v>заполнить</v>
      </c>
      <c r="H121" s="13" t="str">
        <f ca="1">IF(РТУС!H121="",HYPERLINK("#РТУС!"&amp;CELL("адрес",Проверка!H121),"заполнить"),IF(OR(РТУС!H121="Юрлицо",РТУС!H121="Физлицо",РТУС!H121="ИП"),HYPERLINK("#Проверка!"&amp;CELL("адрес",Проверка!H121),РТУС!H121),HYPERLINK("#РТУС!"&amp;CELL("адрес",Проверка!H121),"###")))</f>
        <v>заполнить</v>
      </c>
      <c r="I121" s="13" t="str">
        <f ca="1">IF(OR(РТУС!H121="Юрлицо",РТУС!H121="ИП"),IF(РТУС!I121="",HYPERLINK("#РТУС!"&amp;CELL("адрес",Проверка!I121),"заполнить"),IF(OR(LEN(РТУС!I121)=10,LEN(РТУС!I121)=12),HYPERLINK("#Проверка!"&amp;CELL("адрес",Проверка!I121),РТУС!I121),HYPERLINK("#РТУС!"&amp;CELL("адрес",Проверка!I121),"###"))),"")</f>
        <v/>
      </c>
      <c r="J121" s="15" t="str">
        <f ca="1">IF(РТУС!J121="","",IF(AND(LEN(РТУС!J121)=5,РТУС!J121&lt;TODAY()),HYPERLINK("#Проверка!"&amp;CELL("адрес",Проверка!J121),РТУС!J121),HYPERLINK("#РТУС!"&amp;CELL("адрес",Проверка!J121),"###")))</f>
        <v/>
      </c>
      <c r="K121" s="13" t="str">
        <f>IF(РТУС!K121="","",РТУС!K121)</f>
        <v/>
      </c>
      <c r="L121" s="13" t="str">
        <f ca="1">IF(OR(РТУС!H121="Физлицо",РТУС!H121="ИП"),IF(РТУС!L121="",HYPERLINK("#РТУС!"&amp;CELL("адрес",Проверка!L121),"заполнить"),IF(OR(РТУС!L121="Загранпаспорт гражданина РФ",РТУС!L121="Паспорт гражданина РФ",РТУС!L121="Иностранный паспорт",РТУС!L121="Свидетельство о рождении",РТУС!L121="Вид на жительство"),HYPERLINK("#Проверка!"&amp;CELL("адрес",Проверка!L121),РТУС!L121),HYPERLINK("#РТУС!"&amp;CELL("адрес",Проверка!L121),"###"))),"")</f>
        <v/>
      </c>
      <c r="M121" s="13" t="str">
        <f ca="1">IF(AND(OR(РТУС!L121="Паспорт гражданина РФ",РТУС!L121="Свидетельство о рождении"),РТУС!M121=""),HYPERLINK("#РТУС!"&amp;CELL("адрес",Проверка!M121),"заполнить"),IF(РТУС!L121="Паспорт гражданина РФ",IF(LEN(РТУС!M121)=4,HYPERLINK("#Проверка!"&amp;CELL("адрес",Проверка!M121),РТУС!M121),HYPERLINK("#РТУС!"&amp;CELL("адрес",Проверка!M121),"###")),IF(РТУС!L121="Свидетельство о рождении",HYPERLINK("#Проверка!"&amp;CELL("адрес",Проверка!M121),РТУС!M121),"")))</f>
        <v/>
      </c>
      <c r="N121" s="13" t="str">
        <f ca="1">IF(РТУС!L121="","",IF(РТУС!N121="",HYPERLINK("#РТУС!"&amp;CELL("адрес",Проверка!N121),"заполнить"),IF(OR(РТУС!L121="Паспорт гражданина РФ",РТУС!L121="Свидетельство о рождении"),IF(LEN(РТУС!N121)=6,HYPERLINK("#Проверка!"&amp;CELL("адрес",Проверка!N121),РТУС!N121),HYPERLINK("#РТУС!"&amp;CELL("адрес",Проверка!N121),"###")),HYPERLINK("#Проверка!"&amp;CELL("адрес",Проверка!N121),РТУС!N121))))</f>
        <v/>
      </c>
      <c r="O121" s="15" t="str">
        <f ca="1">IF(РТУС!L121="","",IF(РТУС!O121="",HYPERLINK("#РТУС!"&amp;CELL("адрес",Проверка!O121),"заполнить"),IF(AND(LEN(РТУС!O121)=5,РТУС!O121&lt;TODAY()),IF(РТУС!L121="Свидетельство о рождении",IF(РТУС!O121&gt;EDATE(TODAY(),-168),HYPERLINK("#Проверка!"&amp;CELL("адрес",Проверка!O121),РТУС!O121),HYPERLINK("#РТУС!"&amp;CELL("адрес",Проверка!O121),"недействительно")),HYPERLINK("#Проверка!"&amp;CELL("адрес",Проверка!O121),РТУС!O121)),HYPERLINK("#РТУС!"&amp;CELL("адрес",Проверка!O121),"###"))))</f>
        <v/>
      </c>
      <c r="P121" s="21" t="str">
        <f ca="1">IF(РТУС!L121="Паспорт гражданина РФ",IF(РТУС!P121="",HYPERLINK("#РТУС!"&amp;CELL("адрес",Проверка!P121),"заполнить"),HYPERLINK("#Проверка!"&amp;CELL("адрес",Проверка!P121),РТУС!P121)),"")</f>
        <v/>
      </c>
      <c r="Q121" s="13" t="str">
        <f ca="1">IF(РТУС!L121="Паспорт гражданина РФ",IF(РТУС!Q121="",HYPERLINK("#РТУС!"&amp;CELL("адрес",Проверка!Q121),"заполнить"),IF(LEN(РТУС!Q121)=7,HYPERLINK("#Проверка!"&amp;CELL("адрес",Проверка!Q121),РТУС!Q121),HYPERLINK("#РТУС!"&amp;CELL("адрес",Проверка!Q121),"###"))),"")</f>
        <v/>
      </c>
      <c r="R121" s="13" t="str">
        <f ca="1">IF(РТУС!R121="",HYPERLINK("#РТУС!"&amp;CELL("адрес",Проверка!R121),"заполнить"),HYPERLINK("#Проверка!"&amp;CELL("адрес",Проверка!R121),РТУС!R121))</f>
        <v>заполнить</v>
      </c>
      <c r="S121" s="13" t="str">
        <f>IF(РТУС!S121="","",РТУС!S121)</f>
        <v/>
      </c>
      <c r="T121" s="13" t="str">
        <f>IF(РТУС!T121="","",РТУС!T121)</f>
        <v/>
      </c>
      <c r="U121" s="13" t="str">
        <f>IF(РТУС!U121="","",РТУС!U121)</f>
        <v/>
      </c>
      <c r="V121" s="13" t="str">
        <f ca="1">IF(РТУС!V121="",HYPERLINK("#РТУС!"&amp;CELL("адрес",Проверка!V121),"заполнить"),IF(OR(РТУС!V121="Договор участия в долевом строительстве",РТУС!V121="Предварительный договор участия в долевом строительстве",РТУС!V121="Определение Арбитражного суда",РТУС!V121="Решение суда общей юрисдикции",РТУС!V121="Иные договоры"),HYPERLINK("#Проверка!"&amp;CELL("адрес",Проверка!V121),РТУС!V121),HYPERLINK("#РТУС!"&amp;CELL("адрес",Проверка!V121),"###")))</f>
        <v>заполнить</v>
      </c>
      <c r="W121" s="13" t="str">
        <f ca="1">IF(РТУС!W121="",HYPERLINK("#РТУС!"&amp;CELL("адрес",Проверка!W121),"заполнить"),HYPERLINK("#Проверка!"&amp;CELL("адрес",Проверка!W121),РТУС!W121))</f>
        <v>заполнить</v>
      </c>
      <c r="X121" s="15" t="str">
        <f ca="1">IF(РТУС!X121="",HYPERLINK("#РТУС!"&amp;CELL("адрес",Проверка!X121),"заполнить"),IF(AND(LEN(РТУС!X121)=5,РТУС!X121&lt;TODAY()),HYPERLINK("#Проверка!"&amp;CELL("адрес",Проверка!X121),РТУС!X121),HYPERLINK("#РТУС!"&amp;CELL("адрес",Проверка!X121),"###")))</f>
        <v>заполнить</v>
      </c>
      <c r="Y121" s="13" t="str">
        <f>IF(РТУС!Y121="","",РТУС!Y121)</f>
        <v/>
      </c>
      <c r="Z121" s="15" t="str">
        <f ca="1">IF(РТУС!Z121="","",IF(AND(LEN(РТУС!Z121)=5,РТУС!Z121&lt;TODAY()),HYPERLINK("#Проверка!"&amp;CELL("адрес",Проверка!Z121),РТУС!Z121),HYPERLINK("#РТУС!"&amp;CELL("адрес",Проверка!Z121),"###")))</f>
        <v/>
      </c>
      <c r="AA121" s="18" t="str">
        <f ca="1">IF(РТУС!AA121="",HYPERLINK("#РТУС!"&amp;CELL("адрес",Проверка!AA121),"заполнить"),IF(ISNUMBER(РТУС!AA121)=TRUE,HYPERLINK("#Проверка!"&amp;CELL("адрес",Проверка!AA121),РТУС!AA121),HYPERLINK("#РТУС!"&amp;CELL("адрес",Проверка!AA121),"###")))</f>
        <v>заполнить</v>
      </c>
      <c r="AB121" s="18" t="str">
        <f ca="1">IF(РТУС!AB121="",HYPERLINK("#РТУС!"&amp;CELL("адрес",Проверка!AB121),"заполнить"),IF(ISNUMBER(РТУС!AB121)=TRUE,HYPERLINK("#Проверка!"&amp;CELL("адрес",Проверка!AB121),РТУС!AB121),HYPERLINK("#РТУС!"&amp;CELL("адрес",Проверка!AB121),"###")))</f>
        <v>заполнить</v>
      </c>
      <c r="AC121" s="18" t="str">
        <f ca="1">IF(РТУС!AC121="","",IF(ISNUMBER(РТУС!AC121)=TRUE,HYPERLINK("#Проверка!"&amp;CELL("адрес",Проверка!AC121),РТУС!AC121),HYPERLINK("#РТУС!"&amp;CELL("адрес",Проверка!AC121),"###")))</f>
        <v/>
      </c>
      <c r="AD121" s="18" t="str">
        <f ca="1">IF(РТУС!AD121="","",IF(ISNUMBER(РТУС!AD121)=TRUE,HYPERLINK("#Проверка!"&amp;CELL("адрес",Проверка!AD121),РТУС!AD121),HYPERLINK("#РТУС!"&amp;CELL("адрес",Проверка!AD121),"###")))</f>
        <v/>
      </c>
      <c r="AE121" s="13" t="str">
        <f>IF(РТУС!AE121="","",РТУС!AE121)</f>
        <v/>
      </c>
      <c r="AF121" s="15" t="str">
        <f ca="1">IF(РТУС!AE121="","",IF(РТУС!AF121="",HYPERLINK("#РТУС!"&amp;CELL("адрес",Проверка!AF121),"заполнить"),IF(AND(LEN(РТУС!AF121)=5,РТУС!AF121&lt;TODAY()),HYPERLINK("#Проверка!"&amp;CELL("адрес",Проверка!AF121),РТУС!AF121),HYPERLINK("#РТУС!"&amp;CELL("адрес",Проверка!AF121),"###"))))</f>
        <v/>
      </c>
      <c r="AG121" s="13"/>
      <c r="AH121" s="15" t="str">
        <f ca="1">IF(РТУС!AE121="","",IF(РТУС!AH121="",HYPERLINK("#РТУС!"&amp;CELL("адрес",Проверка!AH121),"заполнить"),IF(AND(LEN(РТУС!AH121)=5,РТУС!AH121&lt;TODAY()),HYPERLINK("#Проверка!"&amp;CELL("адрес",Проверка!AH121),РТУС!AH121),HYPERLINK("#РТУС!"&amp;CELL("адрес",Проверка!AH121),"###"))))</f>
        <v/>
      </c>
      <c r="AI121" s="15" t="str">
        <f ca="1">IF(РТУС!AE121="","",IF(РТУС!AI121="",HYPERLINK("#РТУС!"&amp;CELL("адрес",Проверка!AI121),"заполнить"),HYPERLINK("#Проверка!"&amp;CELL("адрес",Проверка!AI121),РТУС!AI121)))</f>
        <v/>
      </c>
      <c r="AJ121" s="13" t="str">
        <f ca="1">IF(РТУС!AE121="","",IF(РТУС!AJ121="",HYPERLINK("#РТУС!"&amp;CELL("адрес",Проверка!AJ121),"заполнить"),IF(OR(РТУС!AJ121="Юрлицо",РТУС!AJ121="Физлицо",РТУС!AJ121="ИП"),HYPERLINK("#Проверка!"&amp;CELL("адрес",Проверка!AJ121),РТУС!AJ121),HYPERLINK("#РТУС!"&amp;CELL("адрес",Проверка!AJ121),"###"))))</f>
        <v/>
      </c>
      <c r="AK121" s="13" t="str">
        <f ca="1">IF(РТУС!AK121="",HYPERLINK("#РТУС!"&amp;CELL("адрес",Проверка!AK121),"заполнить"),IF(OR(РТУС!AK121="Квартира",РТУС!AK121="Кладовая",РТУС!AK121="Машино-место",РТУС!AK121="Нежилое помещение"),HYPERLINK("#Проверка!"&amp;CELL("адрес",Проверка!AK121),РТУС!AK121),HYPERLINK("#РТУС!"&amp;CELL("адрес",Проверка!AK121),"###")))</f>
        <v>заполнить</v>
      </c>
      <c r="AL121" s="13" t="str">
        <f ca="1">IF(РТУС!AL121="",HYPERLINK("#РТУС!"&amp;CELL("адрес",Проверка!AL121),"заполнить"),HYPERLINK("#Проверка!"&amp;CELL("адрес",Проверка!AL121),РТУС!AL121))</f>
        <v>заполнить</v>
      </c>
      <c r="AM121" s="18" t="str">
        <f ca="1">IF(РТУС!AM121="",HYPERLINK("#РТУС!"&amp;CELL("адрес",Проверка!AM121),"заполнить"),IF(ISNUMBER(РТУС!AM121)=TRUE,IF(РТУС!AK121="Нежилое помещение",IF(РТУС!AM121&gt;7,HYPERLINK("#РТУС!"&amp;CELL("адрес",Проверка!AM121),"не больше 7 кв.м."),РТУС!AM121),HYPERLINK("#Проверка!"&amp;CELL("адрес",Проверка!AM121),РТУС!AM121)),HYPERLINK("#РТУС!"&amp;CELL("адрес",Проверка!AM121),"###")))</f>
        <v>заполнить</v>
      </c>
      <c r="AN121" s="13" t="str">
        <f ca="1">IF(РТУС!AN121="",HYPERLINK("#РТУС!"&amp;CELL("адрес",Проверка!AN121),"заполнить"),IF(OR(РТУС!AN121="Общая площадь помещения",РТУС!AN121="Общая приведенная площадь жилого помещения",РТУС!AN121="Общая площадь жилого помещения с учетом лоджий, балконов, террас и веранд"),HYPERLINK("#Проверка!"&amp;CELL("адрес",Проверка!AN121),РТУС!AN121),HYPERLINK("#РТУС!"&amp;CELL("адрес",Проверка!AN121),"###")))</f>
        <v>заполнить</v>
      </c>
      <c r="AO121" s="13" t="str">
        <f ca="1">IF(OR(РТУС!AK121="Квартира",РТУС!A121="Нежилое помещение"),IF(РТУС!AO121="",HYPERLINK("#РТУС!"&amp;CELL("адрес",Проверка!AO121),"заполнить"),IF(ISNUMBER(РТУС!AO121)=TRUE,HYPERLINK("#Проверка!"&amp;CELL("адрес",Проверка!AO121),РТУС!AO121),HYPERLINK("#РТУС!"&amp;CELL("адрес",Проверка!AO121),"###"))),"")</f>
        <v/>
      </c>
      <c r="AP121" s="13" t="str">
        <f>IF(РТУС!AP121="","",РТУС!AP121)</f>
        <v/>
      </c>
      <c r="AQ121" s="13" t="str">
        <f ca="1">IF(РТУС!AQ121="",HYPERLINK("#РТУС!"&amp;CELL("адрес",Проверка!AQ121),"заполнить"),HYPERLINK("#Проверка!"&amp;CELL("адрес",Проверка!AQ121),РТУС!AQ121))</f>
        <v>заполнить</v>
      </c>
      <c r="AR121" s="18" t="str">
        <f ca="1">IF(РТУС!AR121="",HYPERLINK("#РТУС!"&amp;CELL("адрес",Проверка!AR121),"заполнить"),IF(ISNUMBER(РТУС!AR121)=FALSE,HYPERLINK("#РТУС!"&amp;CELL("адрес",Проверка!AR121),"###"),IF(РТУС!G121="1",IF(РТУС!AB121=РТУС!AR121+РТУС!AU121,HYPERLINK("#Проверка!"&amp;CELL("адрес",Проверка!AR121),РТУС!AR121),HYPERLINK("#РТУС!"&amp;CELL("адрес",Проверка!AR121),"сверить суммы")),IF(РТУС!AB121=(SUMIF(РТУС!$A$4:$A$1000,A121,РТУС!$AR$4:$AR$1000)+SUMIF(РТУС!$A$4:$A$1000,A121,РТУС!$AU$4:$AU$1000)),HYPERLINK("#Проверка!"&amp;CELL("адрес",Проверка!AR121),РТУС!AR121),HYPERLINK("#РТУС!"&amp;CELL("адрес",Проверка!AR121),"сверить суммы")))))</f>
        <v>заполнить</v>
      </c>
      <c r="AS121" s="13" t="str">
        <f>IF(РТУС!AS121="","",РТУС!AS121)</f>
        <v/>
      </c>
      <c r="AT121" s="18" t="str">
        <f ca="1">IF(РТУС!AT121="",HYPERLINK("#РТУС!"&amp;CELL("адрес",Проверка!AT121),"заполнить"),IF(ISNUMBER(РТУС!AT121)=FALSE,HYPERLINK("#РТУС!"&amp;CELL("адрес",Проверка!AT121),"###"),IF(РТУС!AT121=РТУС!AR121,HYPERLINK("#Проверка!"&amp;CELL("адрес",Проверка!AT121),РТУС!AT121),HYPERLINK("#РТУС!"&amp;CELL("адрес",Проверка!AT121),"сверить суммы"))))</f>
        <v>заполнить</v>
      </c>
      <c r="AU121" s="18" t="str">
        <f ca="1">IF(РТУС!AU121="",HYPERLINK("#РТУС!"&amp;CELL("адрес",Проверка!AU121),"заполнить"),IF(ISNUMBER(РТУС!AU121)=FALSE,HYPERLINK("#РТУС!"&amp;CELL("адрес",Проверка!AU121),"###"),IF(РТУС!G121="1",IF(РТУС!AB121=РТУС!AR121+РТУС!AU121,HYPERLINK("#Проверка!"&amp;CELL("адрес",Проверка!AU121),РТУС!AU121),HYPERLINK("#РТУС!"&amp;CELL("адрес",Проверка!AU121),"сверить суммы")),IF(РТУС!AB121=(SUMIF(РТУС!$A$4:$A$1000,A121,РТУС!$AR$4:$AR$1000)+SUMIF(РТУС!$A$4:$A$1000,A121,РТУС!$AU$4:$AU$1000)),HYPERLINK("#Проверка!"&amp;CELL("адрес",Проверка!AU121),РТУС!AU121),HYPERLINK("#РТУС!"&amp;CELL("адрес",Проверка!AU121),"сверить суммы")))))</f>
        <v>заполнить</v>
      </c>
      <c r="AV121" s="13" t="str">
        <f ca="1">IF(РТУС!AV121="",HYPERLINK("#РТУС!"&amp;CELL("адрес",Проверка!AV121),"заполнить"),IF(OR(РТУС!AV121="Требование о передаче жилого помещения",РТУС!AV121="Требование о передаче машино-места",РТУС!AV121="Требования о передаче нежилого помещения",РТУС!AV121="Денежные требования"),HYPERLINK("#Проверка!"&amp;CELL("адрес",Проверка!AV121),РТУС!AV121),HYPERLINK("#РТУС!"&amp;CELL("адрес",Проверка!AV121),"###")))</f>
        <v>заполнить</v>
      </c>
      <c r="AW121" s="13" t="str">
        <f ca="1">IF(РТУС!AW121="",HYPERLINK("#РТУС!"&amp;CELL("адрес",Проверка!AW121),"заполнить"),IF(OR(РТУС!AW121="Включен в полном объеме",РТУС!AW121="Включен частично"),HYPERLINK("#Проверка!"&amp;CELL("адрес",Проверка!AW121),РТУС!AW121),HYPERLINK("#РТУС!"&amp;CELL("адрес",Проверка!AW121),"###")))</f>
        <v>заполнить</v>
      </c>
      <c r="AX121" s="15" t="str">
        <f ca="1">IF(РТУС!AX121="",HYPERLINK("#РТУС!"&amp;CELL("адрес",Проверка!AX121),"заполнить"),IF(AND(LEN(РТУС!AX121)=5,РТУС!AX121&lt;TODAY()),HYPERLINK("#Проверка!"&amp;CELL("адрес",Проверка!AX121),РТУС!AX121),HYPERLINK("#РТУС!"&amp;CELL("адрес",Проверка!AX121),"###")))</f>
        <v>заполнить</v>
      </c>
      <c r="AY121" s="15" t="str">
        <f ca="1">IF(РТУС!AY121="",HYPERLINK("#РТУС!"&amp;CELL("адрес",Проверка!AY121),"заполнить"),IF(AND(LEN(РТУС!AY121)=5,РТУС!AY121&lt;TODAY()),HYPERLINK("#Проверка!"&amp;CELL("адрес",Проверка!AY121),РТУС!AY121),HYPERLINK("#РТУС!"&amp;CELL("адрес",Проверка!AY121),"###")))</f>
        <v>заполнить</v>
      </c>
    </row>
    <row r="122" spans="1:51" x14ac:dyDescent="0.25">
      <c r="A122" s="10" t="str">
        <f>РТУС!A122</f>
        <v>.</v>
      </c>
      <c r="B122" s="13" t="str">
        <f ca="1">IF(РТУС!B122="",HYPERLINK("#РТУС!"&amp;CELL("адрес",Проверка!B122),"заполнить"),IF(AND(LEN(РТУС!B122)=10,РТУС!B121=РТУС!B122),HYPERLINK("#Проверка!"&amp;CELL("адрес",Проверка!B122),РТУС!B122),HYPERLINK("#РТУС!"&amp;CELL("адрес",Проверка!B122),"###")))</f>
        <v>заполнить</v>
      </c>
      <c r="C122" s="13" t="str">
        <f ca="1">IF(РТУС!C122="",HYPERLINK("#РТУС!"&amp;CELL("адрес",Проверка!C122),"заполнить"),IF(AND(ISNUMBER(РТУС!C122)=TRUE,РТУС!C122&gt;0,РТУС!C121=РТУС!C122),HYPERLINK("#Проверка!"&amp;CELL("адрес",Проверка!C122),РТУС!C122),HYPERLINK("#РТУС!"&amp;CELL("адрес",Проверка!C122),"###")))</f>
        <v>заполнить</v>
      </c>
      <c r="D122" s="13" t="str">
        <f>IF(РТУС!D122="","",РТУС!D122)</f>
        <v/>
      </c>
      <c r="E122" s="13" t="str">
        <f ca="1">IF(РТУС!E122="",HYPERLINK("#РТУС!"&amp;CELL("адрес",Проверка!E122),"заполнить"),IF(РТУС!E121=РТУС!E122,HYPERLINK("#Проверка!"&amp;CELL("адрес",Проверка!E122),РТУС!E122),HYPERLINK("#РТУС!"&amp;CELL("адрес",Проверка!E122),"###")))</f>
        <v>заполнить</v>
      </c>
      <c r="F122" s="13" t="str">
        <f ca="1">IF(РТУС!F122="",HYPERLINK("#РТУС!"&amp;CELL("адрес",Проверка!F122),"заполнить"),HYPERLINK("#Проверка!"&amp;CELL("адрес",Проверка!F122),РТУС!F122))</f>
        <v>заполнить</v>
      </c>
      <c r="G122" s="20" t="str">
        <f ca="1">IF(РТУС!G122="",HYPERLINK("#РТУС!"&amp;CELL("адрес",Проверка!G122),"заполнить"),IF(РТУС!G122="1",HYPERLINK("#Проверка!"&amp;CELL("адрес",Проверка!G122),"1"),IF(AND(ISNUMBER(РТУС!G122)=TRUE,РТУС!G122&lt;=1,РТУС!G122&gt;0),IF(SUMIF(РТУС!$A$4:$A$1000,A122,РТУС!$G$4:$G$1000)=1,HYPERLINK("#Проверка!"&amp;CELL("адрес",Проверка!G122),РТУС!G122),HYPERLINK("#РТУС!"&amp;CELL("адрес",Проверка!G122),"сумма долей ≠ 1")),HYPERLINK("#РТУС!"&amp;CELL("адрес",Проверка!G122),"###"))))</f>
        <v>заполнить</v>
      </c>
      <c r="H122" s="13" t="str">
        <f ca="1">IF(РТУС!H122="",HYPERLINK("#РТУС!"&amp;CELL("адрес",Проверка!H122),"заполнить"),IF(OR(РТУС!H122="Юрлицо",РТУС!H122="Физлицо",РТУС!H122="ИП"),HYPERLINK("#Проверка!"&amp;CELL("адрес",Проверка!H122),РТУС!H122),HYPERLINK("#РТУС!"&amp;CELL("адрес",Проверка!H122),"###")))</f>
        <v>заполнить</v>
      </c>
      <c r="I122" s="13" t="str">
        <f ca="1">IF(OR(РТУС!H122="Юрлицо",РТУС!H122="ИП"),IF(РТУС!I122="",HYPERLINK("#РТУС!"&amp;CELL("адрес",Проверка!I122),"заполнить"),IF(OR(LEN(РТУС!I122)=10,LEN(РТУС!I122)=12),HYPERLINK("#Проверка!"&amp;CELL("адрес",Проверка!I122),РТУС!I122),HYPERLINK("#РТУС!"&amp;CELL("адрес",Проверка!I122),"###"))),"")</f>
        <v/>
      </c>
      <c r="J122" s="15" t="str">
        <f ca="1">IF(РТУС!J122="","",IF(AND(LEN(РТУС!J122)=5,РТУС!J122&lt;TODAY()),HYPERLINK("#Проверка!"&amp;CELL("адрес",Проверка!J122),РТУС!J122),HYPERLINK("#РТУС!"&amp;CELL("адрес",Проверка!J122),"###")))</f>
        <v/>
      </c>
      <c r="K122" s="13" t="str">
        <f>IF(РТУС!K122="","",РТУС!K122)</f>
        <v/>
      </c>
      <c r="L122" s="13" t="str">
        <f ca="1">IF(OR(РТУС!H122="Физлицо",РТУС!H122="ИП"),IF(РТУС!L122="",HYPERLINK("#РТУС!"&amp;CELL("адрес",Проверка!L122),"заполнить"),IF(OR(РТУС!L122="Загранпаспорт гражданина РФ",РТУС!L122="Паспорт гражданина РФ",РТУС!L122="Иностранный паспорт",РТУС!L122="Свидетельство о рождении",РТУС!L122="Вид на жительство"),HYPERLINK("#Проверка!"&amp;CELL("адрес",Проверка!L122),РТУС!L122),HYPERLINK("#РТУС!"&amp;CELL("адрес",Проверка!L122),"###"))),"")</f>
        <v/>
      </c>
      <c r="M122" s="13" t="str">
        <f ca="1">IF(AND(OR(РТУС!L122="Паспорт гражданина РФ",РТУС!L122="Свидетельство о рождении"),РТУС!M122=""),HYPERLINK("#РТУС!"&amp;CELL("адрес",Проверка!M122),"заполнить"),IF(РТУС!L122="Паспорт гражданина РФ",IF(LEN(РТУС!M122)=4,HYPERLINK("#Проверка!"&amp;CELL("адрес",Проверка!M122),РТУС!M122),HYPERLINK("#РТУС!"&amp;CELL("адрес",Проверка!M122),"###")),IF(РТУС!L122="Свидетельство о рождении",HYPERLINK("#Проверка!"&amp;CELL("адрес",Проверка!M122),РТУС!M122),"")))</f>
        <v/>
      </c>
      <c r="N122" s="13" t="str">
        <f ca="1">IF(РТУС!L122="","",IF(РТУС!N122="",HYPERLINK("#РТУС!"&amp;CELL("адрес",Проверка!N122),"заполнить"),IF(OR(РТУС!L122="Паспорт гражданина РФ",РТУС!L122="Свидетельство о рождении"),IF(LEN(РТУС!N122)=6,HYPERLINK("#Проверка!"&amp;CELL("адрес",Проверка!N122),РТУС!N122),HYPERLINK("#РТУС!"&amp;CELL("адрес",Проверка!N122),"###")),HYPERLINK("#Проверка!"&amp;CELL("адрес",Проверка!N122),РТУС!N122))))</f>
        <v/>
      </c>
      <c r="O122" s="15" t="str">
        <f ca="1">IF(РТУС!L122="","",IF(РТУС!O122="",HYPERLINK("#РТУС!"&amp;CELL("адрес",Проверка!O122),"заполнить"),IF(AND(LEN(РТУС!O122)=5,РТУС!O122&lt;TODAY()),IF(РТУС!L122="Свидетельство о рождении",IF(РТУС!O122&gt;EDATE(TODAY(),-168),HYPERLINK("#Проверка!"&amp;CELL("адрес",Проверка!O122),РТУС!O122),HYPERLINK("#РТУС!"&amp;CELL("адрес",Проверка!O122),"недействительно")),HYPERLINK("#Проверка!"&amp;CELL("адрес",Проверка!O122),РТУС!O122)),HYPERLINK("#РТУС!"&amp;CELL("адрес",Проверка!O122),"###"))))</f>
        <v/>
      </c>
      <c r="P122" s="21" t="str">
        <f ca="1">IF(РТУС!L122="Паспорт гражданина РФ",IF(РТУС!P122="",HYPERLINK("#РТУС!"&amp;CELL("адрес",Проверка!P122),"заполнить"),HYPERLINK("#Проверка!"&amp;CELL("адрес",Проверка!P122),РТУС!P122)),"")</f>
        <v/>
      </c>
      <c r="Q122" s="13" t="str">
        <f ca="1">IF(РТУС!L122="Паспорт гражданина РФ",IF(РТУС!Q122="",HYPERLINK("#РТУС!"&amp;CELL("адрес",Проверка!Q122),"заполнить"),IF(LEN(РТУС!Q122)=7,HYPERLINK("#Проверка!"&amp;CELL("адрес",Проверка!Q122),РТУС!Q122),HYPERLINK("#РТУС!"&amp;CELL("адрес",Проверка!Q122),"###"))),"")</f>
        <v/>
      </c>
      <c r="R122" s="13" t="str">
        <f ca="1">IF(РТУС!R122="",HYPERLINK("#РТУС!"&amp;CELL("адрес",Проверка!R122),"заполнить"),HYPERLINK("#Проверка!"&amp;CELL("адрес",Проверка!R122),РТУС!R122))</f>
        <v>заполнить</v>
      </c>
      <c r="S122" s="13" t="str">
        <f>IF(РТУС!S122="","",РТУС!S122)</f>
        <v/>
      </c>
      <c r="T122" s="13" t="str">
        <f>IF(РТУС!T122="","",РТУС!T122)</f>
        <v/>
      </c>
      <c r="U122" s="13" t="str">
        <f>IF(РТУС!U122="","",РТУС!U122)</f>
        <v/>
      </c>
      <c r="V122" s="13" t="str">
        <f ca="1">IF(РТУС!V122="",HYPERLINK("#РТУС!"&amp;CELL("адрес",Проверка!V122),"заполнить"),IF(OR(РТУС!V122="Договор участия в долевом строительстве",РТУС!V122="Предварительный договор участия в долевом строительстве",РТУС!V122="Определение Арбитражного суда",РТУС!V122="Решение суда общей юрисдикции",РТУС!V122="Иные договоры"),HYPERLINK("#Проверка!"&amp;CELL("адрес",Проверка!V122),РТУС!V122),HYPERLINK("#РТУС!"&amp;CELL("адрес",Проверка!V122),"###")))</f>
        <v>заполнить</v>
      </c>
      <c r="W122" s="13" t="str">
        <f ca="1">IF(РТУС!W122="",HYPERLINK("#РТУС!"&amp;CELL("адрес",Проверка!W122),"заполнить"),HYPERLINK("#Проверка!"&amp;CELL("адрес",Проверка!W122),РТУС!W122))</f>
        <v>заполнить</v>
      </c>
      <c r="X122" s="15" t="str">
        <f ca="1">IF(РТУС!X122="",HYPERLINK("#РТУС!"&amp;CELL("адрес",Проверка!X122),"заполнить"),IF(AND(LEN(РТУС!X122)=5,РТУС!X122&lt;TODAY()),HYPERLINK("#Проверка!"&amp;CELL("адрес",Проверка!X122),РТУС!X122),HYPERLINK("#РТУС!"&amp;CELL("адрес",Проверка!X122),"###")))</f>
        <v>заполнить</v>
      </c>
      <c r="Y122" s="13" t="str">
        <f>IF(РТУС!Y122="","",РТУС!Y122)</f>
        <v/>
      </c>
      <c r="Z122" s="15" t="str">
        <f ca="1">IF(РТУС!Z122="","",IF(AND(LEN(РТУС!Z122)=5,РТУС!Z122&lt;TODAY()),HYPERLINK("#Проверка!"&amp;CELL("адрес",Проверка!Z122),РТУС!Z122),HYPERLINK("#РТУС!"&amp;CELL("адрес",Проверка!Z122),"###")))</f>
        <v/>
      </c>
      <c r="AA122" s="18" t="str">
        <f ca="1">IF(РТУС!AA122="",HYPERLINK("#РТУС!"&amp;CELL("адрес",Проверка!AA122),"заполнить"),IF(ISNUMBER(РТУС!AA122)=TRUE,HYPERLINK("#Проверка!"&amp;CELL("адрес",Проверка!AA122),РТУС!AA122),HYPERLINK("#РТУС!"&amp;CELL("адрес",Проверка!AA122),"###")))</f>
        <v>заполнить</v>
      </c>
      <c r="AB122" s="18" t="str">
        <f ca="1">IF(РТУС!AB122="",HYPERLINK("#РТУС!"&amp;CELL("адрес",Проверка!AB122),"заполнить"),IF(ISNUMBER(РТУС!AB122)=TRUE,HYPERLINK("#Проверка!"&amp;CELL("адрес",Проверка!AB122),РТУС!AB122),HYPERLINK("#РТУС!"&amp;CELL("адрес",Проверка!AB122),"###")))</f>
        <v>заполнить</v>
      </c>
      <c r="AC122" s="18" t="str">
        <f ca="1">IF(РТУС!AC122="","",IF(ISNUMBER(РТУС!AC122)=TRUE,HYPERLINK("#Проверка!"&amp;CELL("адрес",Проверка!AC122),РТУС!AC122),HYPERLINK("#РТУС!"&amp;CELL("адрес",Проверка!AC122),"###")))</f>
        <v/>
      </c>
      <c r="AD122" s="18" t="str">
        <f ca="1">IF(РТУС!AD122="","",IF(ISNUMBER(РТУС!AD122)=TRUE,HYPERLINK("#Проверка!"&amp;CELL("адрес",Проверка!AD122),РТУС!AD122),HYPERLINK("#РТУС!"&amp;CELL("адрес",Проверка!AD122),"###")))</f>
        <v/>
      </c>
      <c r="AE122" s="13" t="str">
        <f>IF(РТУС!AE122="","",РТУС!AE122)</f>
        <v/>
      </c>
      <c r="AF122" s="15" t="str">
        <f ca="1">IF(РТУС!AE122="","",IF(РТУС!AF122="",HYPERLINK("#РТУС!"&amp;CELL("адрес",Проверка!AF122),"заполнить"),IF(AND(LEN(РТУС!AF122)=5,РТУС!AF122&lt;TODAY()),HYPERLINK("#Проверка!"&amp;CELL("адрес",Проверка!AF122),РТУС!AF122),HYPERLINK("#РТУС!"&amp;CELL("адрес",Проверка!AF122),"###"))))</f>
        <v/>
      </c>
      <c r="AG122" s="13"/>
      <c r="AH122" s="15" t="str">
        <f ca="1">IF(РТУС!AE122="","",IF(РТУС!AH122="",HYPERLINK("#РТУС!"&amp;CELL("адрес",Проверка!AH122),"заполнить"),IF(AND(LEN(РТУС!AH122)=5,РТУС!AH122&lt;TODAY()),HYPERLINK("#Проверка!"&amp;CELL("адрес",Проверка!AH122),РТУС!AH122),HYPERLINK("#РТУС!"&amp;CELL("адрес",Проверка!AH122),"###"))))</f>
        <v/>
      </c>
      <c r="AI122" s="15" t="str">
        <f ca="1">IF(РТУС!AE122="","",IF(РТУС!AI122="",HYPERLINK("#РТУС!"&amp;CELL("адрес",Проверка!AI122),"заполнить"),HYPERLINK("#Проверка!"&amp;CELL("адрес",Проверка!AI122),РТУС!AI122)))</f>
        <v/>
      </c>
      <c r="AJ122" s="13" t="str">
        <f ca="1">IF(РТУС!AE122="","",IF(РТУС!AJ122="",HYPERLINK("#РТУС!"&amp;CELL("адрес",Проверка!AJ122),"заполнить"),IF(OR(РТУС!AJ122="Юрлицо",РТУС!AJ122="Физлицо",РТУС!AJ122="ИП"),HYPERLINK("#Проверка!"&amp;CELL("адрес",Проверка!AJ122),РТУС!AJ122),HYPERLINK("#РТУС!"&amp;CELL("адрес",Проверка!AJ122),"###"))))</f>
        <v/>
      </c>
      <c r="AK122" s="13" t="str">
        <f ca="1">IF(РТУС!AK122="",HYPERLINK("#РТУС!"&amp;CELL("адрес",Проверка!AK122),"заполнить"),IF(OR(РТУС!AK122="Квартира",РТУС!AK122="Кладовая",РТУС!AK122="Машино-место",РТУС!AK122="Нежилое помещение"),HYPERLINK("#Проверка!"&amp;CELL("адрес",Проверка!AK122),РТУС!AK122),HYPERLINK("#РТУС!"&amp;CELL("адрес",Проверка!AK122),"###")))</f>
        <v>заполнить</v>
      </c>
      <c r="AL122" s="13" t="str">
        <f ca="1">IF(РТУС!AL122="",HYPERLINK("#РТУС!"&amp;CELL("адрес",Проверка!AL122),"заполнить"),HYPERLINK("#Проверка!"&amp;CELL("адрес",Проверка!AL122),РТУС!AL122))</f>
        <v>заполнить</v>
      </c>
      <c r="AM122" s="18" t="str">
        <f ca="1">IF(РТУС!AM122="",HYPERLINK("#РТУС!"&amp;CELL("адрес",Проверка!AM122),"заполнить"),IF(ISNUMBER(РТУС!AM122)=TRUE,IF(РТУС!AK122="Нежилое помещение",IF(РТУС!AM122&gt;7,HYPERLINK("#РТУС!"&amp;CELL("адрес",Проверка!AM122),"не больше 7 кв.м."),РТУС!AM122),HYPERLINK("#Проверка!"&amp;CELL("адрес",Проверка!AM122),РТУС!AM122)),HYPERLINK("#РТУС!"&amp;CELL("адрес",Проверка!AM122),"###")))</f>
        <v>заполнить</v>
      </c>
      <c r="AN122" s="13" t="str">
        <f ca="1">IF(РТУС!AN122="",HYPERLINK("#РТУС!"&amp;CELL("адрес",Проверка!AN122),"заполнить"),IF(OR(РТУС!AN122="Общая площадь помещения",РТУС!AN122="Общая приведенная площадь жилого помещения",РТУС!AN122="Общая площадь жилого помещения с учетом лоджий, балконов, террас и веранд"),HYPERLINK("#Проверка!"&amp;CELL("адрес",Проверка!AN122),РТУС!AN122),HYPERLINK("#РТУС!"&amp;CELL("адрес",Проверка!AN122),"###")))</f>
        <v>заполнить</v>
      </c>
      <c r="AO122" s="13" t="str">
        <f ca="1">IF(OR(РТУС!AK122="Квартира",РТУС!A122="Нежилое помещение"),IF(РТУС!AO122="",HYPERLINK("#РТУС!"&amp;CELL("адрес",Проверка!AO122),"заполнить"),IF(ISNUMBER(РТУС!AO122)=TRUE,HYPERLINK("#Проверка!"&amp;CELL("адрес",Проверка!AO122),РТУС!AO122),HYPERLINK("#РТУС!"&amp;CELL("адрес",Проверка!AO122),"###"))),"")</f>
        <v/>
      </c>
      <c r="AP122" s="13" t="str">
        <f>IF(РТУС!AP122="","",РТУС!AP122)</f>
        <v/>
      </c>
      <c r="AQ122" s="13" t="str">
        <f ca="1">IF(РТУС!AQ122="",HYPERLINK("#РТУС!"&amp;CELL("адрес",Проверка!AQ122),"заполнить"),HYPERLINK("#Проверка!"&amp;CELL("адрес",Проверка!AQ122),РТУС!AQ122))</f>
        <v>заполнить</v>
      </c>
      <c r="AR122" s="18" t="str">
        <f ca="1">IF(РТУС!AR122="",HYPERLINK("#РТУС!"&amp;CELL("адрес",Проверка!AR122),"заполнить"),IF(ISNUMBER(РТУС!AR122)=FALSE,HYPERLINK("#РТУС!"&amp;CELL("адрес",Проверка!AR122),"###"),IF(РТУС!G122="1",IF(РТУС!AB122=РТУС!AR122+РТУС!AU122,HYPERLINK("#Проверка!"&amp;CELL("адрес",Проверка!AR122),РТУС!AR122),HYPERLINK("#РТУС!"&amp;CELL("адрес",Проверка!AR122),"сверить суммы")),IF(РТУС!AB122=(SUMIF(РТУС!$A$4:$A$1000,A122,РТУС!$AR$4:$AR$1000)+SUMIF(РТУС!$A$4:$A$1000,A122,РТУС!$AU$4:$AU$1000)),HYPERLINK("#Проверка!"&amp;CELL("адрес",Проверка!AR122),РТУС!AR122),HYPERLINK("#РТУС!"&amp;CELL("адрес",Проверка!AR122),"сверить суммы")))))</f>
        <v>заполнить</v>
      </c>
      <c r="AS122" s="13" t="str">
        <f>IF(РТУС!AS122="","",РТУС!AS122)</f>
        <v/>
      </c>
      <c r="AT122" s="18" t="str">
        <f ca="1">IF(РТУС!AT122="",HYPERLINK("#РТУС!"&amp;CELL("адрес",Проверка!AT122),"заполнить"),IF(ISNUMBER(РТУС!AT122)=FALSE,HYPERLINK("#РТУС!"&amp;CELL("адрес",Проверка!AT122),"###"),IF(РТУС!AT122=РТУС!AR122,HYPERLINK("#Проверка!"&amp;CELL("адрес",Проверка!AT122),РТУС!AT122),HYPERLINK("#РТУС!"&amp;CELL("адрес",Проверка!AT122),"сверить суммы"))))</f>
        <v>заполнить</v>
      </c>
      <c r="AU122" s="18" t="str">
        <f ca="1">IF(РТУС!AU122="",HYPERLINK("#РТУС!"&amp;CELL("адрес",Проверка!AU122),"заполнить"),IF(ISNUMBER(РТУС!AU122)=FALSE,HYPERLINK("#РТУС!"&amp;CELL("адрес",Проверка!AU122),"###"),IF(РТУС!G122="1",IF(РТУС!AB122=РТУС!AR122+РТУС!AU122,HYPERLINK("#Проверка!"&amp;CELL("адрес",Проверка!AU122),РТУС!AU122),HYPERLINK("#РТУС!"&amp;CELL("адрес",Проверка!AU122),"сверить суммы")),IF(РТУС!AB122=(SUMIF(РТУС!$A$4:$A$1000,A122,РТУС!$AR$4:$AR$1000)+SUMIF(РТУС!$A$4:$A$1000,A122,РТУС!$AU$4:$AU$1000)),HYPERLINK("#Проверка!"&amp;CELL("адрес",Проверка!AU122),РТУС!AU122),HYPERLINK("#РТУС!"&amp;CELL("адрес",Проверка!AU122),"сверить суммы")))))</f>
        <v>заполнить</v>
      </c>
      <c r="AV122" s="13" t="str">
        <f ca="1">IF(РТУС!AV122="",HYPERLINK("#РТУС!"&amp;CELL("адрес",Проверка!AV122),"заполнить"),IF(OR(РТУС!AV122="Требование о передаче жилого помещения",РТУС!AV122="Требование о передаче машино-места",РТУС!AV122="Требования о передаче нежилого помещения",РТУС!AV122="Денежные требования"),HYPERLINK("#Проверка!"&amp;CELL("адрес",Проверка!AV122),РТУС!AV122),HYPERLINK("#РТУС!"&amp;CELL("адрес",Проверка!AV122),"###")))</f>
        <v>заполнить</v>
      </c>
      <c r="AW122" s="13" t="str">
        <f ca="1">IF(РТУС!AW122="",HYPERLINK("#РТУС!"&amp;CELL("адрес",Проверка!AW122),"заполнить"),IF(OR(РТУС!AW122="Включен в полном объеме",РТУС!AW122="Включен частично"),HYPERLINK("#Проверка!"&amp;CELL("адрес",Проверка!AW122),РТУС!AW122),HYPERLINK("#РТУС!"&amp;CELL("адрес",Проверка!AW122),"###")))</f>
        <v>заполнить</v>
      </c>
      <c r="AX122" s="15" t="str">
        <f ca="1">IF(РТУС!AX122="",HYPERLINK("#РТУС!"&amp;CELL("адрес",Проверка!AX122),"заполнить"),IF(AND(LEN(РТУС!AX122)=5,РТУС!AX122&lt;TODAY()),HYPERLINK("#Проверка!"&amp;CELL("адрес",Проверка!AX122),РТУС!AX122),HYPERLINK("#РТУС!"&amp;CELL("адрес",Проверка!AX122),"###")))</f>
        <v>заполнить</v>
      </c>
      <c r="AY122" s="15" t="str">
        <f ca="1">IF(РТУС!AY122="",HYPERLINK("#РТУС!"&amp;CELL("адрес",Проверка!AY122),"заполнить"),IF(AND(LEN(РТУС!AY122)=5,РТУС!AY122&lt;TODAY()),HYPERLINK("#Проверка!"&amp;CELL("адрес",Проверка!AY122),РТУС!AY122),HYPERLINK("#РТУС!"&amp;CELL("адрес",Проверка!AY122),"###")))</f>
        <v>заполнить</v>
      </c>
    </row>
    <row r="123" spans="1:51" x14ac:dyDescent="0.25">
      <c r="A123" s="10" t="str">
        <f>РТУС!A123</f>
        <v>.</v>
      </c>
      <c r="B123" s="13" t="str">
        <f ca="1">IF(РТУС!B123="",HYPERLINK("#РТУС!"&amp;CELL("адрес",Проверка!B123),"заполнить"),IF(AND(LEN(РТУС!B123)=10,РТУС!B122=РТУС!B123),HYPERLINK("#Проверка!"&amp;CELL("адрес",Проверка!B123),РТУС!B123),HYPERLINK("#РТУС!"&amp;CELL("адрес",Проверка!B123),"###")))</f>
        <v>заполнить</v>
      </c>
      <c r="C123" s="13" t="str">
        <f ca="1">IF(РТУС!C123="",HYPERLINK("#РТУС!"&amp;CELL("адрес",Проверка!C123),"заполнить"),IF(AND(ISNUMBER(РТУС!C123)=TRUE,РТУС!C123&gt;0,РТУС!C122=РТУС!C123),HYPERLINK("#Проверка!"&amp;CELL("адрес",Проверка!C123),РТУС!C123),HYPERLINK("#РТУС!"&amp;CELL("адрес",Проверка!C123),"###")))</f>
        <v>заполнить</v>
      </c>
      <c r="D123" s="13" t="str">
        <f>IF(РТУС!D123="","",РТУС!D123)</f>
        <v/>
      </c>
      <c r="E123" s="13" t="str">
        <f ca="1">IF(РТУС!E123="",HYPERLINK("#РТУС!"&amp;CELL("адрес",Проверка!E123),"заполнить"),IF(РТУС!E122=РТУС!E123,HYPERLINK("#Проверка!"&amp;CELL("адрес",Проверка!E123),РТУС!E123),HYPERLINK("#РТУС!"&amp;CELL("адрес",Проверка!E123),"###")))</f>
        <v>заполнить</v>
      </c>
      <c r="F123" s="13" t="str">
        <f ca="1">IF(РТУС!F123="",HYPERLINK("#РТУС!"&amp;CELL("адрес",Проверка!F123),"заполнить"),HYPERLINK("#Проверка!"&amp;CELL("адрес",Проверка!F123),РТУС!F123))</f>
        <v>заполнить</v>
      </c>
      <c r="G123" s="20" t="str">
        <f ca="1">IF(РТУС!G123="",HYPERLINK("#РТУС!"&amp;CELL("адрес",Проверка!G123),"заполнить"),IF(РТУС!G123="1",HYPERLINK("#Проверка!"&amp;CELL("адрес",Проверка!G123),"1"),IF(AND(ISNUMBER(РТУС!G123)=TRUE,РТУС!G123&lt;=1,РТУС!G123&gt;0),IF(SUMIF(РТУС!$A$4:$A$1000,A123,РТУС!$G$4:$G$1000)=1,HYPERLINK("#Проверка!"&amp;CELL("адрес",Проверка!G123),РТУС!G123),HYPERLINK("#РТУС!"&amp;CELL("адрес",Проверка!G123),"сумма долей ≠ 1")),HYPERLINK("#РТУС!"&amp;CELL("адрес",Проверка!G123),"###"))))</f>
        <v>заполнить</v>
      </c>
      <c r="H123" s="13" t="str">
        <f ca="1">IF(РТУС!H123="",HYPERLINK("#РТУС!"&amp;CELL("адрес",Проверка!H123),"заполнить"),IF(OR(РТУС!H123="Юрлицо",РТУС!H123="Физлицо",РТУС!H123="ИП"),HYPERLINK("#Проверка!"&amp;CELL("адрес",Проверка!H123),РТУС!H123),HYPERLINK("#РТУС!"&amp;CELL("адрес",Проверка!H123),"###")))</f>
        <v>заполнить</v>
      </c>
      <c r="I123" s="13" t="str">
        <f ca="1">IF(OR(РТУС!H123="Юрлицо",РТУС!H123="ИП"),IF(РТУС!I123="",HYPERLINK("#РТУС!"&amp;CELL("адрес",Проверка!I123),"заполнить"),IF(OR(LEN(РТУС!I123)=10,LEN(РТУС!I123)=12),HYPERLINK("#Проверка!"&amp;CELL("адрес",Проверка!I123),РТУС!I123),HYPERLINK("#РТУС!"&amp;CELL("адрес",Проверка!I123),"###"))),"")</f>
        <v/>
      </c>
      <c r="J123" s="15" t="str">
        <f ca="1">IF(РТУС!J123="","",IF(AND(LEN(РТУС!J123)=5,РТУС!J123&lt;TODAY()),HYPERLINK("#Проверка!"&amp;CELL("адрес",Проверка!J123),РТУС!J123),HYPERLINK("#РТУС!"&amp;CELL("адрес",Проверка!J123),"###")))</f>
        <v/>
      </c>
      <c r="K123" s="13" t="str">
        <f>IF(РТУС!K123="","",РТУС!K123)</f>
        <v/>
      </c>
      <c r="L123" s="13" t="str">
        <f ca="1">IF(OR(РТУС!H123="Физлицо",РТУС!H123="ИП"),IF(РТУС!L123="",HYPERLINK("#РТУС!"&amp;CELL("адрес",Проверка!L123),"заполнить"),IF(OR(РТУС!L123="Загранпаспорт гражданина РФ",РТУС!L123="Паспорт гражданина РФ",РТУС!L123="Иностранный паспорт",РТУС!L123="Свидетельство о рождении",РТУС!L123="Вид на жительство"),HYPERLINK("#Проверка!"&amp;CELL("адрес",Проверка!L123),РТУС!L123),HYPERLINK("#РТУС!"&amp;CELL("адрес",Проверка!L123),"###"))),"")</f>
        <v/>
      </c>
      <c r="M123" s="13" t="str">
        <f ca="1">IF(AND(OR(РТУС!L123="Паспорт гражданина РФ",РТУС!L123="Свидетельство о рождении"),РТУС!M123=""),HYPERLINK("#РТУС!"&amp;CELL("адрес",Проверка!M123),"заполнить"),IF(РТУС!L123="Паспорт гражданина РФ",IF(LEN(РТУС!M123)=4,HYPERLINK("#Проверка!"&amp;CELL("адрес",Проверка!M123),РТУС!M123),HYPERLINK("#РТУС!"&amp;CELL("адрес",Проверка!M123),"###")),IF(РТУС!L123="Свидетельство о рождении",HYPERLINK("#Проверка!"&amp;CELL("адрес",Проверка!M123),РТУС!M123),"")))</f>
        <v/>
      </c>
      <c r="N123" s="13" t="str">
        <f ca="1">IF(РТУС!L123="","",IF(РТУС!N123="",HYPERLINK("#РТУС!"&amp;CELL("адрес",Проверка!N123),"заполнить"),IF(OR(РТУС!L123="Паспорт гражданина РФ",РТУС!L123="Свидетельство о рождении"),IF(LEN(РТУС!N123)=6,HYPERLINK("#Проверка!"&amp;CELL("адрес",Проверка!N123),РТУС!N123),HYPERLINK("#РТУС!"&amp;CELL("адрес",Проверка!N123),"###")),HYPERLINK("#Проверка!"&amp;CELL("адрес",Проверка!N123),РТУС!N123))))</f>
        <v/>
      </c>
      <c r="O123" s="15" t="str">
        <f ca="1">IF(РТУС!L123="","",IF(РТУС!O123="",HYPERLINK("#РТУС!"&amp;CELL("адрес",Проверка!O123),"заполнить"),IF(AND(LEN(РТУС!O123)=5,РТУС!O123&lt;TODAY()),IF(РТУС!L123="Свидетельство о рождении",IF(РТУС!O123&gt;EDATE(TODAY(),-168),HYPERLINK("#Проверка!"&amp;CELL("адрес",Проверка!O123),РТУС!O123),HYPERLINK("#РТУС!"&amp;CELL("адрес",Проверка!O123),"недействительно")),HYPERLINK("#Проверка!"&amp;CELL("адрес",Проверка!O123),РТУС!O123)),HYPERLINK("#РТУС!"&amp;CELL("адрес",Проверка!O123),"###"))))</f>
        <v/>
      </c>
      <c r="P123" s="21" t="str">
        <f ca="1">IF(РТУС!L123="Паспорт гражданина РФ",IF(РТУС!P123="",HYPERLINK("#РТУС!"&amp;CELL("адрес",Проверка!P123),"заполнить"),HYPERLINK("#Проверка!"&amp;CELL("адрес",Проверка!P123),РТУС!P123)),"")</f>
        <v/>
      </c>
      <c r="Q123" s="13" t="str">
        <f ca="1">IF(РТУС!L123="Паспорт гражданина РФ",IF(РТУС!Q123="",HYPERLINK("#РТУС!"&amp;CELL("адрес",Проверка!Q123),"заполнить"),IF(LEN(РТУС!Q123)=7,HYPERLINK("#Проверка!"&amp;CELL("адрес",Проверка!Q123),РТУС!Q123),HYPERLINK("#РТУС!"&amp;CELL("адрес",Проверка!Q123),"###"))),"")</f>
        <v/>
      </c>
      <c r="R123" s="13" t="str">
        <f ca="1">IF(РТУС!R123="",HYPERLINK("#РТУС!"&amp;CELL("адрес",Проверка!R123),"заполнить"),HYPERLINK("#Проверка!"&amp;CELL("адрес",Проверка!R123),РТУС!R123))</f>
        <v>заполнить</v>
      </c>
      <c r="S123" s="13" t="str">
        <f>IF(РТУС!S123="","",РТУС!S123)</f>
        <v/>
      </c>
      <c r="T123" s="13" t="str">
        <f>IF(РТУС!T123="","",РТУС!T123)</f>
        <v/>
      </c>
      <c r="U123" s="13" t="str">
        <f>IF(РТУС!U123="","",РТУС!U123)</f>
        <v/>
      </c>
      <c r="V123" s="13" t="str">
        <f ca="1">IF(РТУС!V123="",HYPERLINK("#РТУС!"&amp;CELL("адрес",Проверка!V123),"заполнить"),IF(OR(РТУС!V123="Договор участия в долевом строительстве",РТУС!V123="Предварительный договор участия в долевом строительстве",РТУС!V123="Определение Арбитражного суда",РТУС!V123="Решение суда общей юрисдикции",РТУС!V123="Иные договоры"),HYPERLINK("#Проверка!"&amp;CELL("адрес",Проверка!V123),РТУС!V123),HYPERLINK("#РТУС!"&amp;CELL("адрес",Проверка!V123),"###")))</f>
        <v>заполнить</v>
      </c>
      <c r="W123" s="13" t="str">
        <f ca="1">IF(РТУС!W123="",HYPERLINK("#РТУС!"&amp;CELL("адрес",Проверка!W123),"заполнить"),HYPERLINK("#Проверка!"&amp;CELL("адрес",Проверка!W123),РТУС!W123))</f>
        <v>заполнить</v>
      </c>
      <c r="X123" s="15" t="str">
        <f ca="1">IF(РТУС!X123="",HYPERLINK("#РТУС!"&amp;CELL("адрес",Проверка!X123),"заполнить"),IF(AND(LEN(РТУС!X123)=5,РТУС!X123&lt;TODAY()),HYPERLINK("#Проверка!"&amp;CELL("адрес",Проверка!X123),РТУС!X123),HYPERLINK("#РТУС!"&amp;CELL("адрес",Проверка!X123),"###")))</f>
        <v>заполнить</v>
      </c>
      <c r="Y123" s="13" t="str">
        <f>IF(РТУС!Y123="","",РТУС!Y123)</f>
        <v/>
      </c>
      <c r="Z123" s="15" t="str">
        <f ca="1">IF(РТУС!Z123="","",IF(AND(LEN(РТУС!Z123)=5,РТУС!Z123&lt;TODAY()),HYPERLINK("#Проверка!"&amp;CELL("адрес",Проверка!Z123),РТУС!Z123),HYPERLINK("#РТУС!"&amp;CELL("адрес",Проверка!Z123),"###")))</f>
        <v/>
      </c>
      <c r="AA123" s="18" t="str">
        <f ca="1">IF(РТУС!AA123="",HYPERLINK("#РТУС!"&amp;CELL("адрес",Проверка!AA123),"заполнить"),IF(ISNUMBER(РТУС!AA123)=TRUE,HYPERLINK("#Проверка!"&amp;CELL("адрес",Проверка!AA123),РТУС!AA123),HYPERLINK("#РТУС!"&amp;CELL("адрес",Проверка!AA123),"###")))</f>
        <v>заполнить</v>
      </c>
      <c r="AB123" s="18" t="str">
        <f ca="1">IF(РТУС!AB123="",HYPERLINK("#РТУС!"&amp;CELL("адрес",Проверка!AB123),"заполнить"),IF(ISNUMBER(РТУС!AB123)=TRUE,HYPERLINK("#Проверка!"&amp;CELL("адрес",Проверка!AB123),РТУС!AB123),HYPERLINK("#РТУС!"&amp;CELL("адрес",Проверка!AB123),"###")))</f>
        <v>заполнить</v>
      </c>
      <c r="AC123" s="18" t="str">
        <f ca="1">IF(РТУС!AC123="","",IF(ISNUMBER(РТУС!AC123)=TRUE,HYPERLINK("#Проверка!"&amp;CELL("адрес",Проверка!AC123),РТУС!AC123),HYPERLINK("#РТУС!"&amp;CELL("адрес",Проверка!AC123),"###")))</f>
        <v/>
      </c>
      <c r="AD123" s="18" t="str">
        <f ca="1">IF(РТУС!AD123="","",IF(ISNUMBER(РТУС!AD123)=TRUE,HYPERLINK("#Проверка!"&amp;CELL("адрес",Проверка!AD123),РТУС!AD123),HYPERLINK("#РТУС!"&amp;CELL("адрес",Проверка!AD123),"###")))</f>
        <v/>
      </c>
      <c r="AE123" s="13" t="str">
        <f>IF(РТУС!AE123="","",РТУС!AE123)</f>
        <v/>
      </c>
      <c r="AF123" s="15" t="str">
        <f ca="1">IF(РТУС!AE123="","",IF(РТУС!AF123="",HYPERLINK("#РТУС!"&amp;CELL("адрес",Проверка!AF123),"заполнить"),IF(AND(LEN(РТУС!AF123)=5,РТУС!AF123&lt;TODAY()),HYPERLINK("#Проверка!"&amp;CELL("адрес",Проверка!AF123),РТУС!AF123),HYPERLINK("#РТУС!"&amp;CELL("адрес",Проверка!AF123),"###"))))</f>
        <v/>
      </c>
      <c r="AG123" s="13"/>
      <c r="AH123" s="15" t="str">
        <f ca="1">IF(РТУС!AE123="","",IF(РТУС!AH123="",HYPERLINK("#РТУС!"&amp;CELL("адрес",Проверка!AH123),"заполнить"),IF(AND(LEN(РТУС!AH123)=5,РТУС!AH123&lt;TODAY()),HYPERLINK("#Проверка!"&amp;CELL("адрес",Проверка!AH123),РТУС!AH123),HYPERLINK("#РТУС!"&amp;CELL("адрес",Проверка!AH123),"###"))))</f>
        <v/>
      </c>
      <c r="AI123" s="15" t="str">
        <f ca="1">IF(РТУС!AE123="","",IF(РТУС!AI123="",HYPERLINK("#РТУС!"&amp;CELL("адрес",Проверка!AI123),"заполнить"),HYPERLINK("#Проверка!"&amp;CELL("адрес",Проверка!AI123),РТУС!AI123)))</f>
        <v/>
      </c>
      <c r="AJ123" s="13" t="str">
        <f ca="1">IF(РТУС!AE123="","",IF(РТУС!AJ123="",HYPERLINK("#РТУС!"&amp;CELL("адрес",Проверка!AJ123),"заполнить"),IF(OR(РТУС!AJ123="Юрлицо",РТУС!AJ123="Физлицо",РТУС!AJ123="ИП"),HYPERLINK("#Проверка!"&amp;CELL("адрес",Проверка!AJ123),РТУС!AJ123),HYPERLINK("#РТУС!"&amp;CELL("адрес",Проверка!AJ123),"###"))))</f>
        <v/>
      </c>
      <c r="AK123" s="13" t="str">
        <f ca="1">IF(РТУС!AK123="",HYPERLINK("#РТУС!"&amp;CELL("адрес",Проверка!AK123),"заполнить"),IF(OR(РТУС!AK123="Квартира",РТУС!AK123="Кладовая",РТУС!AK123="Машино-место",РТУС!AK123="Нежилое помещение"),HYPERLINK("#Проверка!"&amp;CELL("адрес",Проверка!AK123),РТУС!AK123),HYPERLINK("#РТУС!"&amp;CELL("адрес",Проверка!AK123),"###")))</f>
        <v>заполнить</v>
      </c>
      <c r="AL123" s="13" t="str">
        <f ca="1">IF(РТУС!AL123="",HYPERLINK("#РТУС!"&amp;CELL("адрес",Проверка!AL123),"заполнить"),HYPERLINK("#Проверка!"&amp;CELL("адрес",Проверка!AL123),РТУС!AL123))</f>
        <v>заполнить</v>
      </c>
      <c r="AM123" s="18" t="str">
        <f ca="1">IF(РТУС!AM123="",HYPERLINK("#РТУС!"&amp;CELL("адрес",Проверка!AM123),"заполнить"),IF(ISNUMBER(РТУС!AM123)=TRUE,IF(РТУС!AK123="Нежилое помещение",IF(РТУС!AM123&gt;7,HYPERLINK("#РТУС!"&amp;CELL("адрес",Проверка!AM123),"не больше 7 кв.м."),РТУС!AM123),HYPERLINK("#Проверка!"&amp;CELL("адрес",Проверка!AM123),РТУС!AM123)),HYPERLINK("#РТУС!"&amp;CELL("адрес",Проверка!AM123),"###")))</f>
        <v>заполнить</v>
      </c>
      <c r="AN123" s="13" t="str">
        <f ca="1">IF(РТУС!AN123="",HYPERLINK("#РТУС!"&amp;CELL("адрес",Проверка!AN123),"заполнить"),IF(OR(РТУС!AN123="Общая площадь помещения",РТУС!AN123="Общая приведенная площадь жилого помещения",РТУС!AN123="Общая площадь жилого помещения с учетом лоджий, балконов, террас и веранд"),HYPERLINK("#Проверка!"&amp;CELL("адрес",Проверка!AN123),РТУС!AN123),HYPERLINK("#РТУС!"&amp;CELL("адрес",Проверка!AN123),"###")))</f>
        <v>заполнить</v>
      </c>
      <c r="AO123" s="13" t="str">
        <f ca="1">IF(OR(РТУС!AK123="Квартира",РТУС!A123="Нежилое помещение"),IF(РТУС!AO123="",HYPERLINK("#РТУС!"&amp;CELL("адрес",Проверка!AO123),"заполнить"),IF(ISNUMBER(РТУС!AO123)=TRUE,HYPERLINK("#Проверка!"&amp;CELL("адрес",Проверка!AO123),РТУС!AO123),HYPERLINK("#РТУС!"&amp;CELL("адрес",Проверка!AO123),"###"))),"")</f>
        <v/>
      </c>
      <c r="AP123" s="13" t="str">
        <f>IF(РТУС!AP123="","",РТУС!AP123)</f>
        <v/>
      </c>
      <c r="AQ123" s="13" t="str">
        <f ca="1">IF(РТУС!AQ123="",HYPERLINK("#РТУС!"&amp;CELL("адрес",Проверка!AQ123),"заполнить"),HYPERLINK("#Проверка!"&amp;CELL("адрес",Проверка!AQ123),РТУС!AQ123))</f>
        <v>заполнить</v>
      </c>
      <c r="AR123" s="18" t="str">
        <f ca="1">IF(РТУС!AR123="",HYPERLINK("#РТУС!"&amp;CELL("адрес",Проверка!AR123),"заполнить"),IF(ISNUMBER(РТУС!AR123)=FALSE,HYPERLINK("#РТУС!"&amp;CELL("адрес",Проверка!AR123),"###"),IF(РТУС!G123="1",IF(РТУС!AB123=РТУС!AR123+РТУС!AU123,HYPERLINK("#Проверка!"&amp;CELL("адрес",Проверка!AR123),РТУС!AR123),HYPERLINK("#РТУС!"&amp;CELL("адрес",Проверка!AR123),"сверить суммы")),IF(РТУС!AB123=(SUMIF(РТУС!$A$4:$A$1000,A123,РТУС!$AR$4:$AR$1000)+SUMIF(РТУС!$A$4:$A$1000,A123,РТУС!$AU$4:$AU$1000)),HYPERLINK("#Проверка!"&amp;CELL("адрес",Проверка!AR123),РТУС!AR123),HYPERLINK("#РТУС!"&amp;CELL("адрес",Проверка!AR123),"сверить суммы")))))</f>
        <v>заполнить</v>
      </c>
      <c r="AS123" s="13" t="str">
        <f>IF(РТУС!AS123="","",РТУС!AS123)</f>
        <v/>
      </c>
      <c r="AT123" s="18" t="str">
        <f ca="1">IF(РТУС!AT123="",HYPERLINK("#РТУС!"&amp;CELL("адрес",Проверка!AT123),"заполнить"),IF(ISNUMBER(РТУС!AT123)=FALSE,HYPERLINK("#РТУС!"&amp;CELL("адрес",Проверка!AT123),"###"),IF(РТУС!AT123=РТУС!AR123,HYPERLINK("#Проверка!"&amp;CELL("адрес",Проверка!AT123),РТУС!AT123),HYPERLINK("#РТУС!"&amp;CELL("адрес",Проверка!AT123),"сверить суммы"))))</f>
        <v>заполнить</v>
      </c>
      <c r="AU123" s="18" t="str">
        <f ca="1">IF(РТУС!AU123="",HYPERLINK("#РТУС!"&amp;CELL("адрес",Проверка!AU123),"заполнить"),IF(ISNUMBER(РТУС!AU123)=FALSE,HYPERLINK("#РТУС!"&amp;CELL("адрес",Проверка!AU123),"###"),IF(РТУС!G123="1",IF(РТУС!AB123=РТУС!AR123+РТУС!AU123,HYPERLINK("#Проверка!"&amp;CELL("адрес",Проверка!AU123),РТУС!AU123),HYPERLINK("#РТУС!"&amp;CELL("адрес",Проверка!AU123),"сверить суммы")),IF(РТУС!AB123=(SUMIF(РТУС!$A$4:$A$1000,A123,РТУС!$AR$4:$AR$1000)+SUMIF(РТУС!$A$4:$A$1000,A123,РТУС!$AU$4:$AU$1000)),HYPERLINK("#Проверка!"&amp;CELL("адрес",Проверка!AU123),РТУС!AU123),HYPERLINK("#РТУС!"&amp;CELL("адрес",Проверка!AU123),"сверить суммы")))))</f>
        <v>заполнить</v>
      </c>
      <c r="AV123" s="13" t="str">
        <f ca="1">IF(РТУС!AV123="",HYPERLINK("#РТУС!"&amp;CELL("адрес",Проверка!AV123),"заполнить"),IF(OR(РТУС!AV123="Требование о передаче жилого помещения",РТУС!AV123="Требование о передаче машино-места",РТУС!AV123="Требования о передаче нежилого помещения",РТУС!AV123="Денежные требования"),HYPERLINK("#Проверка!"&amp;CELL("адрес",Проверка!AV123),РТУС!AV123),HYPERLINK("#РТУС!"&amp;CELL("адрес",Проверка!AV123),"###")))</f>
        <v>заполнить</v>
      </c>
      <c r="AW123" s="13" t="str">
        <f ca="1">IF(РТУС!AW123="",HYPERLINK("#РТУС!"&amp;CELL("адрес",Проверка!AW123),"заполнить"),IF(OR(РТУС!AW123="Включен в полном объеме",РТУС!AW123="Включен частично"),HYPERLINK("#Проверка!"&amp;CELL("адрес",Проверка!AW123),РТУС!AW123),HYPERLINK("#РТУС!"&amp;CELL("адрес",Проверка!AW123),"###")))</f>
        <v>заполнить</v>
      </c>
      <c r="AX123" s="15" t="str">
        <f ca="1">IF(РТУС!AX123="",HYPERLINK("#РТУС!"&amp;CELL("адрес",Проверка!AX123),"заполнить"),IF(AND(LEN(РТУС!AX123)=5,РТУС!AX123&lt;TODAY()),HYPERLINK("#Проверка!"&amp;CELL("адрес",Проверка!AX123),РТУС!AX123),HYPERLINK("#РТУС!"&amp;CELL("адрес",Проверка!AX123),"###")))</f>
        <v>заполнить</v>
      </c>
      <c r="AY123" s="15" t="str">
        <f ca="1">IF(РТУС!AY123="",HYPERLINK("#РТУС!"&amp;CELL("адрес",Проверка!AY123),"заполнить"),IF(AND(LEN(РТУС!AY123)=5,РТУС!AY123&lt;TODAY()),HYPERLINK("#Проверка!"&amp;CELL("адрес",Проверка!AY123),РТУС!AY123),HYPERLINK("#РТУС!"&amp;CELL("адрес",Проверка!AY123),"###")))</f>
        <v>заполнить</v>
      </c>
    </row>
    <row r="124" spans="1:51" x14ac:dyDescent="0.25">
      <c r="A124" s="10" t="str">
        <f>РТУС!A124</f>
        <v>.</v>
      </c>
      <c r="B124" s="13" t="str">
        <f ca="1">IF(РТУС!B124="",HYPERLINK("#РТУС!"&amp;CELL("адрес",Проверка!B124),"заполнить"),IF(AND(LEN(РТУС!B124)=10,РТУС!B123=РТУС!B124),HYPERLINK("#Проверка!"&amp;CELL("адрес",Проверка!B124),РТУС!B124),HYPERLINK("#РТУС!"&amp;CELL("адрес",Проверка!B124),"###")))</f>
        <v>заполнить</v>
      </c>
      <c r="C124" s="13" t="str">
        <f ca="1">IF(РТУС!C124="",HYPERLINK("#РТУС!"&amp;CELL("адрес",Проверка!C124),"заполнить"),IF(AND(ISNUMBER(РТУС!C124)=TRUE,РТУС!C124&gt;0,РТУС!C123=РТУС!C124),HYPERLINK("#Проверка!"&amp;CELL("адрес",Проверка!C124),РТУС!C124),HYPERLINK("#РТУС!"&amp;CELL("адрес",Проверка!C124),"###")))</f>
        <v>заполнить</v>
      </c>
      <c r="D124" s="13" t="str">
        <f>IF(РТУС!D124="","",РТУС!D124)</f>
        <v/>
      </c>
      <c r="E124" s="13" t="str">
        <f ca="1">IF(РТУС!E124="",HYPERLINK("#РТУС!"&amp;CELL("адрес",Проверка!E124),"заполнить"),IF(РТУС!E123=РТУС!E124,HYPERLINK("#Проверка!"&amp;CELL("адрес",Проверка!E124),РТУС!E124),HYPERLINK("#РТУС!"&amp;CELL("адрес",Проверка!E124),"###")))</f>
        <v>заполнить</v>
      </c>
      <c r="F124" s="13" t="str">
        <f ca="1">IF(РТУС!F124="",HYPERLINK("#РТУС!"&amp;CELL("адрес",Проверка!F124),"заполнить"),HYPERLINK("#Проверка!"&amp;CELL("адрес",Проверка!F124),РТУС!F124))</f>
        <v>заполнить</v>
      </c>
      <c r="G124" s="20" t="str">
        <f ca="1">IF(РТУС!G124="",HYPERLINK("#РТУС!"&amp;CELL("адрес",Проверка!G124),"заполнить"),IF(РТУС!G124="1",HYPERLINK("#Проверка!"&amp;CELL("адрес",Проверка!G124),"1"),IF(AND(ISNUMBER(РТУС!G124)=TRUE,РТУС!G124&lt;=1,РТУС!G124&gt;0),IF(SUMIF(РТУС!$A$4:$A$1000,A124,РТУС!$G$4:$G$1000)=1,HYPERLINK("#Проверка!"&amp;CELL("адрес",Проверка!G124),РТУС!G124),HYPERLINK("#РТУС!"&amp;CELL("адрес",Проверка!G124),"сумма долей ≠ 1")),HYPERLINK("#РТУС!"&amp;CELL("адрес",Проверка!G124),"###"))))</f>
        <v>заполнить</v>
      </c>
      <c r="H124" s="13" t="str">
        <f ca="1">IF(РТУС!H124="",HYPERLINK("#РТУС!"&amp;CELL("адрес",Проверка!H124),"заполнить"),IF(OR(РТУС!H124="Юрлицо",РТУС!H124="Физлицо",РТУС!H124="ИП"),HYPERLINK("#Проверка!"&amp;CELL("адрес",Проверка!H124),РТУС!H124),HYPERLINK("#РТУС!"&amp;CELL("адрес",Проверка!H124),"###")))</f>
        <v>заполнить</v>
      </c>
      <c r="I124" s="13" t="str">
        <f ca="1">IF(OR(РТУС!H124="Юрлицо",РТУС!H124="ИП"),IF(РТУС!I124="",HYPERLINK("#РТУС!"&amp;CELL("адрес",Проверка!I124),"заполнить"),IF(OR(LEN(РТУС!I124)=10,LEN(РТУС!I124)=12),HYPERLINK("#Проверка!"&amp;CELL("адрес",Проверка!I124),РТУС!I124),HYPERLINK("#РТУС!"&amp;CELL("адрес",Проверка!I124),"###"))),"")</f>
        <v/>
      </c>
      <c r="J124" s="15" t="str">
        <f ca="1">IF(РТУС!J124="","",IF(AND(LEN(РТУС!J124)=5,РТУС!J124&lt;TODAY()),HYPERLINK("#Проверка!"&amp;CELL("адрес",Проверка!J124),РТУС!J124),HYPERLINK("#РТУС!"&amp;CELL("адрес",Проверка!J124),"###")))</f>
        <v/>
      </c>
      <c r="K124" s="13" t="str">
        <f>IF(РТУС!K124="","",РТУС!K124)</f>
        <v/>
      </c>
      <c r="L124" s="13" t="str">
        <f ca="1">IF(OR(РТУС!H124="Физлицо",РТУС!H124="ИП"),IF(РТУС!L124="",HYPERLINK("#РТУС!"&amp;CELL("адрес",Проверка!L124),"заполнить"),IF(OR(РТУС!L124="Загранпаспорт гражданина РФ",РТУС!L124="Паспорт гражданина РФ",РТУС!L124="Иностранный паспорт",РТУС!L124="Свидетельство о рождении",РТУС!L124="Вид на жительство"),HYPERLINK("#Проверка!"&amp;CELL("адрес",Проверка!L124),РТУС!L124),HYPERLINK("#РТУС!"&amp;CELL("адрес",Проверка!L124),"###"))),"")</f>
        <v/>
      </c>
      <c r="M124" s="13" t="str">
        <f ca="1">IF(AND(OR(РТУС!L124="Паспорт гражданина РФ",РТУС!L124="Свидетельство о рождении"),РТУС!M124=""),HYPERLINK("#РТУС!"&amp;CELL("адрес",Проверка!M124),"заполнить"),IF(РТУС!L124="Паспорт гражданина РФ",IF(LEN(РТУС!M124)=4,HYPERLINK("#Проверка!"&amp;CELL("адрес",Проверка!M124),РТУС!M124),HYPERLINK("#РТУС!"&amp;CELL("адрес",Проверка!M124),"###")),IF(РТУС!L124="Свидетельство о рождении",HYPERLINK("#Проверка!"&amp;CELL("адрес",Проверка!M124),РТУС!M124),"")))</f>
        <v/>
      </c>
      <c r="N124" s="13" t="str">
        <f ca="1">IF(РТУС!L124="","",IF(РТУС!N124="",HYPERLINK("#РТУС!"&amp;CELL("адрес",Проверка!N124),"заполнить"),IF(OR(РТУС!L124="Паспорт гражданина РФ",РТУС!L124="Свидетельство о рождении"),IF(LEN(РТУС!N124)=6,HYPERLINK("#Проверка!"&amp;CELL("адрес",Проверка!N124),РТУС!N124),HYPERLINK("#РТУС!"&amp;CELL("адрес",Проверка!N124),"###")),HYPERLINK("#Проверка!"&amp;CELL("адрес",Проверка!N124),РТУС!N124))))</f>
        <v/>
      </c>
      <c r="O124" s="15" t="str">
        <f ca="1">IF(РТУС!L124="","",IF(РТУС!O124="",HYPERLINK("#РТУС!"&amp;CELL("адрес",Проверка!O124),"заполнить"),IF(AND(LEN(РТУС!O124)=5,РТУС!O124&lt;TODAY()),IF(РТУС!L124="Свидетельство о рождении",IF(РТУС!O124&gt;EDATE(TODAY(),-168),HYPERLINK("#Проверка!"&amp;CELL("адрес",Проверка!O124),РТУС!O124),HYPERLINK("#РТУС!"&amp;CELL("адрес",Проверка!O124),"недействительно")),HYPERLINK("#Проверка!"&amp;CELL("адрес",Проверка!O124),РТУС!O124)),HYPERLINK("#РТУС!"&amp;CELL("адрес",Проверка!O124),"###"))))</f>
        <v/>
      </c>
      <c r="P124" s="21" t="str">
        <f ca="1">IF(РТУС!L124="Паспорт гражданина РФ",IF(РТУС!P124="",HYPERLINK("#РТУС!"&amp;CELL("адрес",Проверка!P124),"заполнить"),HYPERLINK("#Проверка!"&amp;CELL("адрес",Проверка!P124),РТУС!P124)),"")</f>
        <v/>
      </c>
      <c r="Q124" s="13" t="str">
        <f ca="1">IF(РТУС!L124="Паспорт гражданина РФ",IF(РТУС!Q124="",HYPERLINK("#РТУС!"&amp;CELL("адрес",Проверка!Q124),"заполнить"),IF(LEN(РТУС!Q124)=7,HYPERLINK("#Проверка!"&amp;CELL("адрес",Проверка!Q124),РТУС!Q124),HYPERLINK("#РТУС!"&amp;CELL("адрес",Проверка!Q124),"###"))),"")</f>
        <v/>
      </c>
      <c r="R124" s="13" t="str">
        <f ca="1">IF(РТУС!R124="",HYPERLINK("#РТУС!"&amp;CELL("адрес",Проверка!R124),"заполнить"),HYPERLINK("#Проверка!"&amp;CELL("адрес",Проверка!R124),РТУС!R124))</f>
        <v>заполнить</v>
      </c>
      <c r="S124" s="13" t="str">
        <f>IF(РТУС!S124="","",РТУС!S124)</f>
        <v/>
      </c>
      <c r="T124" s="13" t="str">
        <f>IF(РТУС!T124="","",РТУС!T124)</f>
        <v/>
      </c>
      <c r="U124" s="13" t="str">
        <f>IF(РТУС!U124="","",РТУС!U124)</f>
        <v/>
      </c>
      <c r="V124" s="13" t="str">
        <f ca="1">IF(РТУС!V124="",HYPERLINK("#РТУС!"&amp;CELL("адрес",Проверка!V124),"заполнить"),IF(OR(РТУС!V124="Договор участия в долевом строительстве",РТУС!V124="Предварительный договор участия в долевом строительстве",РТУС!V124="Определение Арбитражного суда",РТУС!V124="Решение суда общей юрисдикции",РТУС!V124="Иные договоры"),HYPERLINK("#Проверка!"&amp;CELL("адрес",Проверка!V124),РТУС!V124),HYPERLINK("#РТУС!"&amp;CELL("адрес",Проверка!V124),"###")))</f>
        <v>заполнить</v>
      </c>
      <c r="W124" s="13" t="str">
        <f ca="1">IF(РТУС!W124="",HYPERLINK("#РТУС!"&amp;CELL("адрес",Проверка!W124),"заполнить"),HYPERLINK("#Проверка!"&amp;CELL("адрес",Проверка!W124),РТУС!W124))</f>
        <v>заполнить</v>
      </c>
      <c r="X124" s="15" t="str">
        <f ca="1">IF(РТУС!X124="",HYPERLINK("#РТУС!"&amp;CELL("адрес",Проверка!X124),"заполнить"),IF(AND(LEN(РТУС!X124)=5,РТУС!X124&lt;TODAY()),HYPERLINK("#Проверка!"&amp;CELL("адрес",Проверка!X124),РТУС!X124),HYPERLINK("#РТУС!"&amp;CELL("адрес",Проверка!X124),"###")))</f>
        <v>заполнить</v>
      </c>
      <c r="Y124" s="13" t="str">
        <f>IF(РТУС!Y124="","",РТУС!Y124)</f>
        <v/>
      </c>
      <c r="Z124" s="15" t="str">
        <f ca="1">IF(РТУС!Z124="","",IF(AND(LEN(РТУС!Z124)=5,РТУС!Z124&lt;TODAY()),HYPERLINK("#Проверка!"&amp;CELL("адрес",Проверка!Z124),РТУС!Z124),HYPERLINK("#РТУС!"&amp;CELL("адрес",Проверка!Z124),"###")))</f>
        <v/>
      </c>
      <c r="AA124" s="18" t="str">
        <f ca="1">IF(РТУС!AA124="",HYPERLINK("#РТУС!"&amp;CELL("адрес",Проверка!AA124),"заполнить"),IF(ISNUMBER(РТУС!AA124)=TRUE,HYPERLINK("#Проверка!"&amp;CELL("адрес",Проверка!AA124),РТУС!AA124),HYPERLINK("#РТУС!"&amp;CELL("адрес",Проверка!AA124),"###")))</f>
        <v>заполнить</v>
      </c>
      <c r="AB124" s="18" t="str">
        <f ca="1">IF(РТУС!AB124="",HYPERLINK("#РТУС!"&amp;CELL("адрес",Проверка!AB124),"заполнить"),IF(ISNUMBER(РТУС!AB124)=TRUE,HYPERLINK("#Проверка!"&amp;CELL("адрес",Проверка!AB124),РТУС!AB124),HYPERLINK("#РТУС!"&amp;CELL("адрес",Проверка!AB124),"###")))</f>
        <v>заполнить</v>
      </c>
      <c r="AC124" s="18" t="str">
        <f ca="1">IF(РТУС!AC124="","",IF(ISNUMBER(РТУС!AC124)=TRUE,HYPERLINK("#Проверка!"&amp;CELL("адрес",Проверка!AC124),РТУС!AC124),HYPERLINK("#РТУС!"&amp;CELL("адрес",Проверка!AC124),"###")))</f>
        <v/>
      </c>
      <c r="AD124" s="18" t="str">
        <f ca="1">IF(РТУС!AD124="","",IF(ISNUMBER(РТУС!AD124)=TRUE,HYPERLINK("#Проверка!"&amp;CELL("адрес",Проверка!AD124),РТУС!AD124),HYPERLINK("#РТУС!"&amp;CELL("адрес",Проверка!AD124),"###")))</f>
        <v/>
      </c>
      <c r="AE124" s="13" t="str">
        <f>IF(РТУС!AE124="","",РТУС!AE124)</f>
        <v/>
      </c>
      <c r="AF124" s="15" t="str">
        <f ca="1">IF(РТУС!AE124="","",IF(РТУС!AF124="",HYPERLINK("#РТУС!"&amp;CELL("адрес",Проверка!AF124),"заполнить"),IF(AND(LEN(РТУС!AF124)=5,РТУС!AF124&lt;TODAY()),HYPERLINK("#Проверка!"&amp;CELL("адрес",Проверка!AF124),РТУС!AF124),HYPERLINK("#РТУС!"&amp;CELL("адрес",Проверка!AF124),"###"))))</f>
        <v/>
      </c>
      <c r="AG124" s="13"/>
      <c r="AH124" s="15" t="str">
        <f ca="1">IF(РТУС!AE124="","",IF(РТУС!AH124="",HYPERLINK("#РТУС!"&amp;CELL("адрес",Проверка!AH124),"заполнить"),IF(AND(LEN(РТУС!AH124)=5,РТУС!AH124&lt;TODAY()),HYPERLINK("#Проверка!"&amp;CELL("адрес",Проверка!AH124),РТУС!AH124),HYPERLINK("#РТУС!"&amp;CELL("адрес",Проверка!AH124),"###"))))</f>
        <v/>
      </c>
      <c r="AI124" s="15" t="str">
        <f ca="1">IF(РТУС!AE124="","",IF(РТУС!AI124="",HYPERLINK("#РТУС!"&amp;CELL("адрес",Проверка!AI124),"заполнить"),HYPERLINK("#Проверка!"&amp;CELL("адрес",Проверка!AI124),РТУС!AI124)))</f>
        <v/>
      </c>
      <c r="AJ124" s="13" t="str">
        <f ca="1">IF(РТУС!AE124="","",IF(РТУС!AJ124="",HYPERLINK("#РТУС!"&amp;CELL("адрес",Проверка!AJ124),"заполнить"),IF(OR(РТУС!AJ124="Юрлицо",РТУС!AJ124="Физлицо",РТУС!AJ124="ИП"),HYPERLINK("#Проверка!"&amp;CELL("адрес",Проверка!AJ124),РТУС!AJ124),HYPERLINK("#РТУС!"&amp;CELL("адрес",Проверка!AJ124),"###"))))</f>
        <v/>
      </c>
      <c r="AK124" s="13" t="str">
        <f ca="1">IF(РТУС!AK124="",HYPERLINK("#РТУС!"&amp;CELL("адрес",Проверка!AK124),"заполнить"),IF(OR(РТУС!AK124="Квартира",РТУС!AK124="Кладовая",РТУС!AK124="Машино-место",РТУС!AK124="Нежилое помещение"),HYPERLINK("#Проверка!"&amp;CELL("адрес",Проверка!AK124),РТУС!AK124),HYPERLINK("#РТУС!"&amp;CELL("адрес",Проверка!AK124),"###")))</f>
        <v>заполнить</v>
      </c>
      <c r="AL124" s="13" t="str">
        <f ca="1">IF(РТУС!AL124="",HYPERLINK("#РТУС!"&amp;CELL("адрес",Проверка!AL124),"заполнить"),HYPERLINK("#Проверка!"&amp;CELL("адрес",Проверка!AL124),РТУС!AL124))</f>
        <v>заполнить</v>
      </c>
      <c r="AM124" s="18" t="str">
        <f ca="1">IF(РТУС!AM124="",HYPERLINK("#РТУС!"&amp;CELL("адрес",Проверка!AM124),"заполнить"),IF(ISNUMBER(РТУС!AM124)=TRUE,IF(РТУС!AK124="Нежилое помещение",IF(РТУС!AM124&gt;7,HYPERLINK("#РТУС!"&amp;CELL("адрес",Проверка!AM124),"не больше 7 кв.м."),РТУС!AM124),HYPERLINK("#Проверка!"&amp;CELL("адрес",Проверка!AM124),РТУС!AM124)),HYPERLINK("#РТУС!"&amp;CELL("адрес",Проверка!AM124),"###")))</f>
        <v>заполнить</v>
      </c>
      <c r="AN124" s="13" t="str">
        <f ca="1">IF(РТУС!AN124="",HYPERLINK("#РТУС!"&amp;CELL("адрес",Проверка!AN124),"заполнить"),IF(OR(РТУС!AN124="Общая площадь помещения",РТУС!AN124="Общая приведенная площадь жилого помещения",РТУС!AN124="Общая площадь жилого помещения с учетом лоджий, балконов, террас и веранд"),HYPERLINK("#Проверка!"&amp;CELL("адрес",Проверка!AN124),РТУС!AN124),HYPERLINK("#РТУС!"&amp;CELL("адрес",Проверка!AN124),"###")))</f>
        <v>заполнить</v>
      </c>
      <c r="AO124" s="13" t="str">
        <f ca="1">IF(OR(РТУС!AK124="Квартира",РТУС!A124="Нежилое помещение"),IF(РТУС!AO124="",HYPERLINK("#РТУС!"&amp;CELL("адрес",Проверка!AO124),"заполнить"),IF(ISNUMBER(РТУС!AO124)=TRUE,HYPERLINK("#Проверка!"&amp;CELL("адрес",Проверка!AO124),РТУС!AO124),HYPERLINK("#РТУС!"&amp;CELL("адрес",Проверка!AO124),"###"))),"")</f>
        <v/>
      </c>
      <c r="AP124" s="13" t="str">
        <f>IF(РТУС!AP124="","",РТУС!AP124)</f>
        <v/>
      </c>
      <c r="AQ124" s="13" t="str">
        <f ca="1">IF(РТУС!AQ124="",HYPERLINK("#РТУС!"&amp;CELL("адрес",Проверка!AQ124),"заполнить"),HYPERLINK("#Проверка!"&amp;CELL("адрес",Проверка!AQ124),РТУС!AQ124))</f>
        <v>заполнить</v>
      </c>
      <c r="AR124" s="18" t="str">
        <f ca="1">IF(РТУС!AR124="",HYPERLINK("#РТУС!"&amp;CELL("адрес",Проверка!AR124),"заполнить"),IF(ISNUMBER(РТУС!AR124)=FALSE,HYPERLINK("#РТУС!"&amp;CELL("адрес",Проверка!AR124),"###"),IF(РТУС!G124="1",IF(РТУС!AB124=РТУС!AR124+РТУС!AU124,HYPERLINK("#Проверка!"&amp;CELL("адрес",Проверка!AR124),РТУС!AR124),HYPERLINK("#РТУС!"&amp;CELL("адрес",Проверка!AR124),"сверить суммы")),IF(РТУС!AB124=(SUMIF(РТУС!$A$4:$A$1000,A124,РТУС!$AR$4:$AR$1000)+SUMIF(РТУС!$A$4:$A$1000,A124,РТУС!$AU$4:$AU$1000)),HYPERLINK("#Проверка!"&amp;CELL("адрес",Проверка!AR124),РТУС!AR124),HYPERLINK("#РТУС!"&amp;CELL("адрес",Проверка!AR124),"сверить суммы")))))</f>
        <v>заполнить</v>
      </c>
      <c r="AS124" s="13" t="str">
        <f>IF(РТУС!AS124="","",РТУС!AS124)</f>
        <v/>
      </c>
      <c r="AT124" s="18" t="str">
        <f ca="1">IF(РТУС!AT124="",HYPERLINK("#РТУС!"&amp;CELL("адрес",Проверка!AT124),"заполнить"),IF(ISNUMBER(РТУС!AT124)=FALSE,HYPERLINK("#РТУС!"&amp;CELL("адрес",Проверка!AT124),"###"),IF(РТУС!AT124=РТУС!AR124,HYPERLINK("#Проверка!"&amp;CELL("адрес",Проверка!AT124),РТУС!AT124),HYPERLINK("#РТУС!"&amp;CELL("адрес",Проверка!AT124),"сверить суммы"))))</f>
        <v>заполнить</v>
      </c>
      <c r="AU124" s="18" t="str">
        <f ca="1">IF(РТУС!AU124="",HYPERLINK("#РТУС!"&amp;CELL("адрес",Проверка!AU124),"заполнить"),IF(ISNUMBER(РТУС!AU124)=FALSE,HYPERLINK("#РТУС!"&amp;CELL("адрес",Проверка!AU124),"###"),IF(РТУС!G124="1",IF(РТУС!AB124=РТУС!AR124+РТУС!AU124,HYPERLINK("#Проверка!"&amp;CELL("адрес",Проверка!AU124),РТУС!AU124),HYPERLINK("#РТУС!"&amp;CELL("адрес",Проверка!AU124),"сверить суммы")),IF(РТУС!AB124=(SUMIF(РТУС!$A$4:$A$1000,A124,РТУС!$AR$4:$AR$1000)+SUMIF(РТУС!$A$4:$A$1000,A124,РТУС!$AU$4:$AU$1000)),HYPERLINK("#Проверка!"&amp;CELL("адрес",Проверка!AU124),РТУС!AU124),HYPERLINK("#РТУС!"&amp;CELL("адрес",Проверка!AU124),"сверить суммы")))))</f>
        <v>заполнить</v>
      </c>
      <c r="AV124" s="13" t="str">
        <f ca="1">IF(РТУС!AV124="",HYPERLINK("#РТУС!"&amp;CELL("адрес",Проверка!AV124),"заполнить"),IF(OR(РТУС!AV124="Требование о передаче жилого помещения",РТУС!AV124="Требование о передаче машино-места",РТУС!AV124="Требования о передаче нежилого помещения",РТУС!AV124="Денежные требования"),HYPERLINK("#Проверка!"&amp;CELL("адрес",Проверка!AV124),РТУС!AV124),HYPERLINK("#РТУС!"&amp;CELL("адрес",Проверка!AV124),"###")))</f>
        <v>заполнить</v>
      </c>
      <c r="AW124" s="13" t="str">
        <f ca="1">IF(РТУС!AW124="",HYPERLINK("#РТУС!"&amp;CELL("адрес",Проверка!AW124),"заполнить"),IF(OR(РТУС!AW124="Включен в полном объеме",РТУС!AW124="Включен частично"),HYPERLINK("#Проверка!"&amp;CELL("адрес",Проверка!AW124),РТУС!AW124),HYPERLINK("#РТУС!"&amp;CELL("адрес",Проверка!AW124),"###")))</f>
        <v>заполнить</v>
      </c>
      <c r="AX124" s="15" t="str">
        <f ca="1">IF(РТУС!AX124="",HYPERLINK("#РТУС!"&amp;CELL("адрес",Проверка!AX124),"заполнить"),IF(AND(LEN(РТУС!AX124)=5,РТУС!AX124&lt;TODAY()),HYPERLINK("#Проверка!"&amp;CELL("адрес",Проверка!AX124),РТУС!AX124),HYPERLINK("#РТУС!"&amp;CELL("адрес",Проверка!AX124),"###")))</f>
        <v>заполнить</v>
      </c>
      <c r="AY124" s="15" t="str">
        <f ca="1">IF(РТУС!AY124="",HYPERLINK("#РТУС!"&amp;CELL("адрес",Проверка!AY124),"заполнить"),IF(AND(LEN(РТУС!AY124)=5,РТУС!AY124&lt;TODAY()),HYPERLINK("#Проверка!"&amp;CELL("адрес",Проверка!AY124),РТУС!AY124),HYPERLINK("#РТУС!"&amp;CELL("адрес",Проверка!AY124),"###")))</f>
        <v>заполнить</v>
      </c>
    </row>
    <row r="125" spans="1:51" x14ac:dyDescent="0.25">
      <c r="A125" s="10" t="str">
        <f>РТУС!A125</f>
        <v>.</v>
      </c>
      <c r="B125" s="13" t="str">
        <f ca="1">IF(РТУС!B125="",HYPERLINK("#РТУС!"&amp;CELL("адрес",Проверка!B125),"заполнить"),IF(AND(LEN(РТУС!B125)=10,РТУС!B124=РТУС!B125),HYPERLINK("#Проверка!"&amp;CELL("адрес",Проверка!B125),РТУС!B125),HYPERLINK("#РТУС!"&amp;CELL("адрес",Проверка!B125),"###")))</f>
        <v>заполнить</v>
      </c>
      <c r="C125" s="13" t="str">
        <f ca="1">IF(РТУС!C125="",HYPERLINK("#РТУС!"&amp;CELL("адрес",Проверка!C125),"заполнить"),IF(AND(ISNUMBER(РТУС!C125)=TRUE,РТУС!C125&gt;0,РТУС!C124=РТУС!C125),HYPERLINK("#Проверка!"&amp;CELL("адрес",Проверка!C125),РТУС!C125),HYPERLINK("#РТУС!"&amp;CELL("адрес",Проверка!C125),"###")))</f>
        <v>заполнить</v>
      </c>
      <c r="D125" s="13" t="str">
        <f>IF(РТУС!D125="","",РТУС!D125)</f>
        <v/>
      </c>
      <c r="E125" s="13" t="str">
        <f ca="1">IF(РТУС!E125="",HYPERLINK("#РТУС!"&amp;CELL("адрес",Проверка!E125),"заполнить"),IF(РТУС!E124=РТУС!E125,HYPERLINK("#Проверка!"&amp;CELL("адрес",Проверка!E125),РТУС!E125),HYPERLINK("#РТУС!"&amp;CELL("адрес",Проверка!E125),"###")))</f>
        <v>заполнить</v>
      </c>
      <c r="F125" s="13" t="str">
        <f ca="1">IF(РТУС!F125="",HYPERLINK("#РТУС!"&amp;CELL("адрес",Проверка!F125),"заполнить"),HYPERLINK("#Проверка!"&amp;CELL("адрес",Проверка!F125),РТУС!F125))</f>
        <v>заполнить</v>
      </c>
      <c r="G125" s="20" t="str">
        <f ca="1">IF(РТУС!G125="",HYPERLINK("#РТУС!"&amp;CELL("адрес",Проверка!G125),"заполнить"),IF(РТУС!G125="1",HYPERLINK("#Проверка!"&amp;CELL("адрес",Проверка!G125),"1"),IF(AND(ISNUMBER(РТУС!G125)=TRUE,РТУС!G125&lt;=1,РТУС!G125&gt;0),IF(SUMIF(РТУС!$A$4:$A$1000,A125,РТУС!$G$4:$G$1000)=1,HYPERLINK("#Проверка!"&amp;CELL("адрес",Проверка!G125),РТУС!G125),HYPERLINK("#РТУС!"&amp;CELL("адрес",Проверка!G125),"сумма долей ≠ 1")),HYPERLINK("#РТУС!"&amp;CELL("адрес",Проверка!G125),"###"))))</f>
        <v>заполнить</v>
      </c>
      <c r="H125" s="13" t="str">
        <f ca="1">IF(РТУС!H125="",HYPERLINK("#РТУС!"&amp;CELL("адрес",Проверка!H125),"заполнить"),IF(OR(РТУС!H125="Юрлицо",РТУС!H125="Физлицо",РТУС!H125="ИП"),HYPERLINK("#Проверка!"&amp;CELL("адрес",Проверка!H125),РТУС!H125),HYPERLINK("#РТУС!"&amp;CELL("адрес",Проверка!H125),"###")))</f>
        <v>заполнить</v>
      </c>
      <c r="I125" s="13" t="str">
        <f ca="1">IF(OR(РТУС!H125="Юрлицо",РТУС!H125="ИП"),IF(РТУС!I125="",HYPERLINK("#РТУС!"&amp;CELL("адрес",Проверка!I125),"заполнить"),IF(OR(LEN(РТУС!I125)=10,LEN(РТУС!I125)=12),HYPERLINK("#Проверка!"&amp;CELL("адрес",Проверка!I125),РТУС!I125),HYPERLINK("#РТУС!"&amp;CELL("адрес",Проверка!I125),"###"))),"")</f>
        <v/>
      </c>
      <c r="J125" s="15" t="str">
        <f ca="1">IF(РТУС!J125="","",IF(AND(LEN(РТУС!J125)=5,РТУС!J125&lt;TODAY()),HYPERLINK("#Проверка!"&amp;CELL("адрес",Проверка!J125),РТУС!J125),HYPERLINK("#РТУС!"&amp;CELL("адрес",Проверка!J125),"###")))</f>
        <v/>
      </c>
      <c r="K125" s="13" t="str">
        <f>IF(РТУС!K125="","",РТУС!K125)</f>
        <v/>
      </c>
      <c r="L125" s="13" t="str">
        <f ca="1">IF(OR(РТУС!H125="Физлицо",РТУС!H125="ИП"),IF(РТУС!L125="",HYPERLINK("#РТУС!"&amp;CELL("адрес",Проверка!L125),"заполнить"),IF(OR(РТУС!L125="Загранпаспорт гражданина РФ",РТУС!L125="Паспорт гражданина РФ",РТУС!L125="Иностранный паспорт",РТУС!L125="Свидетельство о рождении",РТУС!L125="Вид на жительство"),HYPERLINK("#Проверка!"&amp;CELL("адрес",Проверка!L125),РТУС!L125),HYPERLINK("#РТУС!"&amp;CELL("адрес",Проверка!L125),"###"))),"")</f>
        <v/>
      </c>
      <c r="M125" s="13" t="str">
        <f ca="1">IF(AND(OR(РТУС!L125="Паспорт гражданина РФ",РТУС!L125="Свидетельство о рождении"),РТУС!M125=""),HYPERLINK("#РТУС!"&amp;CELL("адрес",Проверка!M125),"заполнить"),IF(РТУС!L125="Паспорт гражданина РФ",IF(LEN(РТУС!M125)=4,HYPERLINK("#Проверка!"&amp;CELL("адрес",Проверка!M125),РТУС!M125),HYPERLINK("#РТУС!"&amp;CELL("адрес",Проверка!M125),"###")),IF(РТУС!L125="Свидетельство о рождении",HYPERLINK("#Проверка!"&amp;CELL("адрес",Проверка!M125),РТУС!M125),"")))</f>
        <v/>
      </c>
      <c r="N125" s="13" t="str">
        <f ca="1">IF(РТУС!L125="","",IF(РТУС!N125="",HYPERLINK("#РТУС!"&amp;CELL("адрес",Проверка!N125),"заполнить"),IF(OR(РТУС!L125="Паспорт гражданина РФ",РТУС!L125="Свидетельство о рождении"),IF(LEN(РТУС!N125)=6,HYPERLINK("#Проверка!"&amp;CELL("адрес",Проверка!N125),РТУС!N125),HYPERLINK("#РТУС!"&amp;CELL("адрес",Проверка!N125),"###")),HYPERLINK("#Проверка!"&amp;CELL("адрес",Проверка!N125),РТУС!N125))))</f>
        <v/>
      </c>
      <c r="O125" s="15" t="str">
        <f ca="1">IF(РТУС!L125="","",IF(РТУС!O125="",HYPERLINK("#РТУС!"&amp;CELL("адрес",Проверка!O125),"заполнить"),IF(AND(LEN(РТУС!O125)=5,РТУС!O125&lt;TODAY()),IF(РТУС!L125="Свидетельство о рождении",IF(РТУС!O125&gt;EDATE(TODAY(),-168),HYPERLINK("#Проверка!"&amp;CELL("адрес",Проверка!O125),РТУС!O125),HYPERLINK("#РТУС!"&amp;CELL("адрес",Проверка!O125),"недействительно")),HYPERLINK("#Проверка!"&amp;CELL("адрес",Проверка!O125),РТУС!O125)),HYPERLINK("#РТУС!"&amp;CELL("адрес",Проверка!O125),"###"))))</f>
        <v/>
      </c>
      <c r="P125" s="21" t="str">
        <f ca="1">IF(РТУС!L125="Паспорт гражданина РФ",IF(РТУС!P125="",HYPERLINK("#РТУС!"&amp;CELL("адрес",Проверка!P125),"заполнить"),HYPERLINK("#Проверка!"&amp;CELL("адрес",Проверка!P125),РТУС!P125)),"")</f>
        <v/>
      </c>
      <c r="Q125" s="13" t="str">
        <f ca="1">IF(РТУС!L125="Паспорт гражданина РФ",IF(РТУС!Q125="",HYPERLINK("#РТУС!"&amp;CELL("адрес",Проверка!Q125),"заполнить"),IF(LEN(РТУС!Q125)=7,HYPERLINK("#Проверка!"&amp;CELL("адрес",Проверка!Q125),РТУС!Q125),HYPERLINK("#РТУС!"&amp;CELL("адрес",Проверка!Q125),"###"))),"")</f>
        <v/>
      </c>
      <c r="R125" s="13" t="str">
        <f ca="1">IF(РТУС!R125="",HYPERLINK("#РТУС!"&amp;CELL("адрес",Проверка!R125),"заполнить"),HYPERLINK("#Проверка!"&amp;CELL("адрес",Проверка!R125),РТУС!R125))</f>
        <v>заполнить</v>
      </c>
      <c r="S125" s="13" t="str">
        <f>IF(РТУС!S125="","",РТУС!S125)</f>
        <v/>
      </c>
      <c r="T125" s="13" t="str">
        <f>IF(РТУС!T125="","",РТУС!T125)</f>
        <v/>
      </c>
      <c r="U125" s="13" t="str">
        <f>IF(РТУС!U125="","",РТУС!U125)</f>
        <v/>
      </c>
      <c r="V125" s="13" t="str">
        <f ca="1">IF(РТУС!V125="",HYPERLINK("#РТУС!"&amp;CELL("адрес",Проверка!V125),"заполнить"),IF(OR(РТУС!V125="Договор участия в долевом строительстве",РТУС!V125="Предварительный договор участия в долевом строительстве",РТУС!V125="Определение Арбитражного суда",РТУС!V125="Решение суда общей юрисдикции",РТУС!V125="Иные договоры"),HYPERLINK("#Проверка!"&amp;CELL("адрес",Проверка!V125),РТУС!V125),HYPERLINK("#РТУС!"&amp;CELL("адрес",Проверка!V125),"###")))</f>
        <v>заполнить</v>
      </c>
      <c r="W125" s="13" t="str">
        <f ca="1">IF(РТУС!W125="",HYPERLINK("#РТУС!"&amp;CELL("адрес",Проверка!W125),"заполнить"),HYPERLINK("#Проверка!"&amp;CELL("адрес",Проверка!W125),РТУС!W125))</f>
        <v>заполнить</v>
      </c>
      <c r="X125" s="15" t="str">
        <f ca="1">IF(РТУС!X125="",HYPERLINK("#РТУС!"&amp;CELL("адрес",Проверка!X125),"заполнить"),IF(AND(LEN(РТУС!X125)=5,РТУС!X125&lt;TODAY()),HYPERLINK("#Проверка!"&amp;CELL("адрес",Проверка!X125),РТУС!X125),HYPERLINK("#РТУС!"&amp;CELL("адрес",Проверка!X125),"###")))</f>
        <v>заполнить</v>
      </c>
      <c r="Y125" s="13" t="str">
        <f>IF(РТУС!Y125="","",РТУС!Y125)</f>
        <v/>
      </c>
      <c r="Z125" s="15" t="str">
        <f ca="1">IF(РТУС!Z125="","",IF(AND(LEN(РТУС!Z125)=5,РТУС!Z125&lt;TODAY()),HYPERLINK("#Проверка!"&amp;CELL("адрес",Проверка!Z125),РТУС!Z125),HYPERLINK("#РТУС!"&amp;CELL("адрес",Проверка!Z125),"###")))</f>
        <v/>
      </c>
      <c r="AA125" s="18" t="str">
        <f ca="1">IF(РТУС!AA125="",HYPERLINK("#РТУС!"&amp;CELL("адрес",Проверка!AA125),"заполнить"),IF(ISNUMBER(РТУС!AA125)=TRUE,HYPERLINK("#Проверка!"&amp;CELL("адрес",Проверка!AA125),РТУС!AA125),HYPERLINK("#РТУС!"&amp;CELL("адрес",Проверка!AA125),"###")))</f>
        <v>заполнить</v>
      </c>
      <c r="AB125" s="18" t="str">
        <f ca="1">IF(РТУС!AB125="",HYPERLINK("#РТУС!"&amp;CELL("адрес",Проверка!AB125),"заполнить"),IF(ISNUMBER(РТУС!AB125)=TRUE,HYPERLINK("#Проверка!"&amp;CELL("адрес",Проверка!AB125),РТУС!AB125),HYPERLINK("#РТУС!"&amp;CELL("адрес",Проверка!AB125),"###")))</f>
        <v>заполнить</v>
      </c>
      <c r="AC125" s="18" t="str">
        <f ca="1">IF(РТУС!AC125="","",IF(ISNUMBER(РТУС!AC125)=TRUE,HYPERLINK("#Проверка!"&amp;CELL("адрес",Проверка!AC125),РТУС!AC125),HYPERLINK("#РТУС!"&amp;CELL("адрес",Проверка!AC125),"###")))</f>
        <v/>
      </c>
      <c r="AD125" s="18" t="str">
        <f ca="1">IF(РТУС!AD125="","",IF(ISNUMBER(РТУС!AD125)=TRUE,HYPERLINK("#Проверка!"&amp;CELL("адрес",Проверка!AD125),РТУС!AD125),HYPERLINK("#РТУС!"&amp;CELL("адрес",Проверка!AD125),"###")))</f>
        <v/>
      </c>
      <c r="AE125" s="13" t="str">
        <f>IF(РТУС!AE125="","",РТУС!AE125)</f>
        <v/>
      </c>
      <c r="AF125" s="15" t="str">
        <f ca="1">IF(РТУС!AE125="","",IF(РТУС!AF125="",HYPERLINK("#РТУС!"&amp;CELL("адрес",Проверка!AF125),"заполнить"),IF(AND(LEN(РТУС!AF125)=5,РТУС!AF125&lt;TODAY()),HYPERLINK("#Проверка!"&amp;CELL("адрес",Проверка!AF125),РТУС!AF125),HYPERLINK("#РТУС!"&amp;CELL("адрес",Проверка!AF125),"###"))))</f>
        <v/>
      </c>
      <c r="AG125" s="13"/>
      <c r="AH125" s="15" t="str">
        <f ca="1">IF(РТУС!AE125="","",IF(РТУС!AH125="",HYPERLINK("#РТУС!"&amp;CELL("адрес",Проверка!AH125),"заполнить"),IF(AND(LEN(РТУС!AH125)=5,РТУС!AH125&lt;TODAY()),HYPERLINK("#Проверка!"&amp;CELL("адрес",Проверка!AH125),РТУС!AH125),HYPERLINK("#РТУС!"&amp;CELL("адрес",Проверка!AH125),"###"))))</f>
        <v/>
      </c>
      <c r="AI125" s="15" t="str">
        <f ca="1">IF(РТУС!AE125="","",IF(РТУС!AI125="",HYPERLINK("#РТУС!"&amp;CELL("адрес",Проверка!AI125),"заполнить"),HYPERLINK("#Проверка!"&amp;CELL("адрес",Проверка!AI125),РТУС!AI125)))</f>
        <v/>
      </c>
      <c r="AJ125" s="13" t="str">
        <f ca="1">IF(РТУС!AE125="","",IF(РТУС!AJ125="",HYPERLINK("#РТУС!"&amp;CELL("адрес",Проверка!AJ125),"заполнить"),IF(OR(РТУС!AJ125="Юрлицо",РТУС!AJ125="Физлицо",РТУС!AJ125="ИП"),HYPERLINK("#Проверка!"&amp;CELL("адрес",Проверка!AJ125),РТУС!AJ125),HYPERLINK("#РТУС!"&amp;CELL("адрес",Проверка!AJ125),"###"))))</f>
        <v/>
      </c>
      <c r="AK125" s="13" t="str">
        <f ca="1">IF(РТУС!AK125="",HYPERLINK("#РТУС!"&amp;CELL("адрес",Проверка!AK125),"заполнить"),IF(OR(РТУС!AK125="Квартира",РТУС!AK125="Кладовая",РТУС!AK125="Машино-место",РТУС!AK125="Нежилое помещение"),HYPERLINK("#Проверка!"&amp;CELL("адрес",Проверка!AK125),РТУС!AK125),HYPERLINK("#РТУС!"&amp;CELL("адрес",Проверка!AK125),"###")))</f>
        <v>заполнить</v>
      </c>
      <c r="AL125" s="13" t="str">
        <f ca="1">IF(РТУС!AL125="",HYPERLINK("#РТУС!"&amp;CELL("адрес",Проверка!AL125),"заполнить"),HYPERLINK("#Проверка!"&amp;CELL("адрес",Проверка!AL125),РТУС!AL125))</f>
        <v>заполнить</v>
      </c>
      <c r="AM125" s="18" t="str">
        <f ca="1">IF(РТУС!AM125="",HYPERLINK("#РТУС!"&amp;CELL("адрес",Проверка!AM125),"заполнить"),IF(ISNUMBER(РТУС!AM125)=TRUE,IF(РТУС!AK125="Нежилое помещение",IF(РТУС!AM125&gt;7,HYPERLINK("#РТУС!"&amp;CELL("адрес",Проверка!AM125),"не больше 7 кв.м."),РТУС!AM125),HYPERLINK("#Проверка!"&amp;CELL("адрес",Проверка!AM125),РТУС!AM125)),HYPERLINK("#РТУС!"&amp;CELL("адрес",Проверка!AM125),"###")))</f>
        <v>заполнить</v>
      </c>
      <c r="AN125" s="13" t="str">
        <f ca="1">IF(РТУС!AN125="",HYPERLINK("#РТУС!"&amp;CELL("адрес",Проверка!AN125),"заполнить"),IF(OR(РТУС!AN125="Общая площадь помещения",РТУС!AN125="Общая приведенная площадь жилого помещения",РТУС!AN125="Общая площадь жилого помещения с учетом лоджий, балконов, террас и веранд"),HYPERLINK("#Проверка!"&amp;CELL("адрес",Проверка!AN125),РТУС!AN125),HYPERLINK("#РТУС!"&amp;CELL("адрес",Проверка!AN125),"###")))</f>
        <v>заполнить</v>
      </c>
      <c r="AO125" s="13" t="str">
        <f ca="1">IF(OR(РТУС!AK125="Квартира",РТУС!A125="Нежилое помещение"),IF(РТУС!AO125="",HYPERLINK("#РТУС!"&amp;CELL("адрес",Проверка!AO125),"заполнить"),IF(ISNUMBER(РТУС!AO125)=TRUE,HYPERLINK("#Проверка!"&amp;CELL("адрес",Проверка!AO125),РТУС!AO125),HYPERLINK("#РТУС!"&amp;CELL("адрес",Проверка!AO125),"###"))),"")</f>
        <v/>
      </c>
      <c r="AP125" s="13" t="str">
        <f>IF(РТУС!AP125="","",РТУС!AP125)</f>
        <v/>
      </c>
      <c r="AQ125" s="13" t="str">
        <f ca="1">IF(РТУС!AQ125="",HYPERLINK("#РТУС!"&amp;CELL("адрес",Проверка!AQ125),"заполнить"),HYPERLINK("#Проверка!"&amp;CELL("адрес",Проверка!AQ125),РТУС!AQ125))</f>
        <v>заполнить</v>
      </c>
      <c r="AR125" s="18" t="str">
        <f ca="1">IF(РТУС!AR125="",HYPERLINK("#РТУС!"&amp;CELL("адрес",Проверка!AR125),"заполнить"),IF(ISNUMBER(РТУС!AR125)=FALSE,HYPERLINK("#РТУС!"&amp;CELL("адрес",Проверка!AR125),"###"),IF(РТУС!G125="1",IF(РТУС!AB125=РТУС!AR125+РТУС!AU125,HYPERLINK("#Проверка!"&amp;CELL("адрес",Проверка!AR125),РТУС!AR125),HYPERLINK("#РТУС!"&amp;CELL("адрес",Проверка!AR125),"сверить суммы")),IF(РТУС!AB125=(SUMIF(РТУС!$A$4:$A$1000,A125,РТУС!$AR$4:$AR$1000)+SUMIF(РТУС!$A$4:$A$1000,A125,РТУС!$AU$4:$AU$1000)),HYPERLINK("#Проверка!"&amp;CELL("адрес",Проверка!AR125),РТУС!AR125),HYPERLINK("#РТУС!"&amp;CELL("адрес",Проверка!AR125),"сверить суммы")))))</f>
        <v>заполнить</v>
      </c>
      <c r="AS125" s="13" t="str">
        <f>IF(РТУС!AS125="","",РТУС!AS125)</f>
        <v/>
      </c>
      <c r="AT125" s="18" t="str">
        <f ca="1">IF(РТУС!AT125="",HYPERLINK("#РТУС!"&amp;CELL("адрес",Проверка!AT125),"заполнить"),IF(ISNUMBER(РТУС!AT125)=FALSE,HYPERLINK("#РТУС!"&amp;CELL("адрес",Проверка!AT125),"###"),IF(РТУС!AT125=РТУС!AR125,HYPERLINK("#Проверка!"&amp;CELL("адрес",Проверка!AT125),РТУС!AT125),HYPERLINK("#РТУС!"&amp;CELL("адрес",Проверка!AT125),"сверить суммы"))))</f>
        <v>заполнить</v>
      </c>
      <c r="AU125" s="18" t="str">
        <f ca="1">IF(РТУС!AU125="",HYPERLINK("#РТУС!"&amp;CELL("адрес",Проверка!AU125),"заполнить"),IF(ISNUMBER(РТУС!AU125)=FALSE,HYPERLINK("#РТУС!"&amp;CELL("адрес",Проверка!AU125),"###"),IF(РТУС!G125="1",IF(РТУС!AB125=РТУС!AR125+РТУС!AU125,HYPERLINK("#Проверка!"&amp;CELL("адрес",Проверка!AU125),РТУС!AU125),HYPERLINK("#РТУС!"&amp;CELL("адрес",Проверка!AU125),"сверить суммы")),IF(РТУС!AB125=(SUMIF(РТУС!$A$4:$A$1000,A125,РТУС!$AR$4:$AR$1000)+SUMIF(РТУС!$A$4:$A$1000,A125,РТУС!$AU$4:$AU$1000)),HYPERLINK("#Проверка!"&amp;CELL("адрес",Проверка!AU125),РТУС!AU125),HYPERLINK("#РТУС!"&amp;CELL("адрес",Проверка!AU125),"сверить суммы")))))</f>
        <v>заполнить</v>
      </c>
      <c r="AV125" s="13" t="str">
        <f ca="1">IF(РТУС!AV125="",HYPERLINK("#РТУС!"&amp;CELL("адрес",Проверка!AV125),"заполнить"),IF(OR(РТУС!AV125="Требование о передаче жилого помещения",РТУС!AV125="Требование о передаче машино-места",РТУС!AV125="Требования о передаче нежилого помещения",РТУС!AV125="Денежные требования"),HYPERLINK("#Проверка!"&amp;CELL("адрес",Проверка!AV125),РТУС!AV125),HYPERLINK("#РТУС!"&amp;CELL("адрес",Проверка!AV125),"###")))</f>
        <v>заполнить</v>
      </c>
      <c r="AW125" s="13" t="str">
        <f ca="1">IF(РТУС!AW125="",HYPERLINK("#РТУС!"&amp;CELL("адрес",Проверка!AW125),"заполнить"),IF(OR(РТУС!AW125="Включен в полном объеме",РТУС!AW125="Включен частично"),HYPERLINK("#Проверка!"&amp;CELL("адрес",Проверка!AW125),РТУС!AW125),HYPERLINK("#РТУС!"&amp;CELL("адрес",Проверка!AW125),"###")))</f>
        <v>заполнить</v>
      </c>
      <c r="AX125" s="15" t="str">
        <f ca="1">IF(РТУС!AX125="",HYPERLINK("#РТУС!"&amp;CELL("адрес",Проверка!AX125),"заполнить"),IF(AND(LEN(РТУС!AX125)=5,РТУС!AX125&lt;TODAY()),HYPERLINK("#Проверка!"&amp;CELL("адрес",Проверка!AX125),РТУС!AX125),HYPERLINK("#РТУС!"&amp;CELL("адрес",Проверка!AX125),"###")))</f>
        <v>заполнить</v>
      </c>
      <c r="AY125" s="15" t="str">
        <f ca="1">IF(РТУС!AY125="",HYPERLINK("#РТУС!"&amp;CELL("адрес",Проверка!AY125),"заполнить"),IF(AND(LEN(РТУС!AY125)=5,РТУС!AY125&lt;TODAY()),HYPERLINK("#Проверка!"&amp;CELL("адрес",Проверка!AY125),РТУС!AY125),HYPERLINK("#РТУС!"&amp;CELL("адрес",Проверка!AY125),"###")))</f>
        <v>заполнить</v>
      </c>
    </row>
    <row r="126" spans="1:51" x14ac:dyDescent="0.25">
      <c r="A126" s="10" t="str">
        <f>РТУС!A126</f>
        <v>.</v>
      </c>
      <c r="B126" s="13" t="str">
        <f ca="1">IF(РТУС!B126="",HYPERLINK("#РТУС!"&amp;CELL("адрес",Проверка!B126),"заполнить"),IF(AND(LEN(РТУС!B126)=10,РТУС!B125=РТУС!B126),HYPERLINK("#Проверка!"&amp;CELL("адрес",Проверка!B126),РТУС!B126),HYPERLINK("#РТУС!"&amp;CELL("адрес",Проверка!B126),"###")))</f>
        <v>заполнить</v>
      </c>
      <c r="C126" s="13" t="str">
        <f ca="1">IF(РТУС!C126="",HYPERLINK("#РТУС!"&amp;CELL("адрес",Проверка!C126),"заполнить"),IF(AND(ISNUMBER(РТУС!C126)=TRUE,РТУС!C126&gt;0,РТУС!C125=РТУС!C126),HYPERLINK("#Проверка!"&amp;CELL("адрес",Проверка!C126),РТУС!C126),HYPERLINK("#РТУС!"&amp;CELL("адрес",Проверка!C126),"###")))</f>
        <v>заполнить</v>
      </c>
      <c r="D126" s="13" t="str">
        <f>IF(РТУС!D126="","",РТУС!D126)</f>
        <v/>
      </c>
      <c r="E126" s="13" t="str">
        <f ca="1">IF(РТУС!E126="",HYPERLINK("#РТУС!"&amp;CELL("адрес",Проверка!E126),"заполнить"),IF(РТУС!E125=РТУС!E126,HYPERLINK("#Проверка!"&amp;CELL("адрес",Проверка!E126),РТУС!E126),HYPERLINK("#РТУС!"&amp;CELL("адрес",Проверка!E126),"###")))</f>
        <v>заполнить</v>
      </c>
      <c r="F126" s="13" t="str">
        <f ca="1">IF(РТУС!F126="",HYPERLINK("#РТУС!"&amp;CELL("адрес",Проверка!F126),"заполнить"),HYPERLINK("#Проверка!"&amp;CELL("адрес",Проверка!F126),РТУС!F126))</f>
        <v>заполнить</v>
      </c>
      <c r="G126" s="20" t="str">
        <f ca="1">IF(РТУС!G126="",HYPERLINK("#РТУС!"&amp;CELL("адрес",Проверка!G126),"заполнить"),IF(РТУС!G126="1",HYPERLINK("#Проверка!"&amp;CELL("адрес",Проверка!G126),"1"),IF(AND(ISNUMBER(РТУС!G126)=TRUE,РТУС!G126&lt;=1,РТУС!G126&gt;0),IF(SUMIF(РТУС!$A$4:$A$1000,A126,РТУС!$G$4:$G$1000)=1,HYPERLINK("#Проверка!"&amp;CELL("адрес",Проверка!G126),РТУС!G126),HYPERLINK("#РТУС!"&amp;CELL("адрес",Проверка!G126),"сумма долей ≠ 1")),HYPERLINK("#РТУС!"&amp;CELL("адрес",Проверка!G126),"###"))))</f>
        <v>заполнить</v>
      </c>
      <c r="H126" s="13" t="str">
        <f ca="1">IF(РТУС!H126="",HYPERLINK("#РТУС!"&amp;CELL("адрес",Проверка!H126),"заполнить"),IF(OR(РТУС!H126="Юрлицо",РТУС!H126="Физлицо",РТУС!H126="ИП"),HYPERLINK("#Проверка!"&amp;CELL("адрес",Проверка!H126),РТУС!H126),HYPERLINK("#РТУС!"&amp;CELL("адрес",Проверка!H126),"###")))</f>
        <v>заполнить</v>
      </c>
      <c r="I126" s="13" t="str">
        <f ca="1">IF(OR(РТУС!H126="Юрлицо",РТУС!H126="ИП"),IF(РТУС!I126="",HYPERLINK("#РТУС!"&amp;CELL("адрес",Проверка!I126),"заполнить"),IF(OR(LEN(РТУС!I126)=10,LEN(РТУС!I126)=12),HYPERLINK("#Проверка!"&amp;CELL("адрес",Проверка!I126),РТУС!I126),HYPERLINK("#РТУС!"&amp;CELL("адрес",Проверка!I126),"###"))),"")</f>
        <v/>
      </c>
      <c r="J126" s="15" t="str">
        <f ca="1">IF(РТУС!J126="","",IF(AND(LEN(РТУС!J126)=5,РТУС!J126&lt;TODAY()),HYPERLINK("#Проверка!"&amp;CELL("адрес",Проверка!J126),РТУС!J126),HYPERLINK("#РТУС!"&amp;CELL("адрес",Проверка!J126),"###")))</f>
        <v/>
      </c>
      <c r="K126" s="13" t="str">
        <f>IF(РТУС!K126="","",РТУС!K126)</f>
        <v/>
      </c>
      <c r="L126" s="13" t="str">
        <f ca="1">IF(OR(РТУС!H126="Физлицо",РТУС!H126="ИП"),IF(РТУС!L126="",HYPERLINK("#РТУС!"&amp;CELL("адрес",Проверка!L126),"заполнить"),IF(OR(РТУС!L126="Загранпаспорт гражданина РФ",РТУС!L126="Паспорт гражданина РФ",РТУС!L126="Иностранный паспорт",РТУС!L126="Свидетельство о рождении",РТУС!L126="Вид на жительство"),HYPERLINK("#Проверка!"&amp;CELL("адрес",Проверка!L126),РТУС!L126),HYPERLINK("#РТУС!"&amp;CELL("адрес",Проверка!L126),"###"))),"")</f>
        <v/>
      </c>
      <c r="M126" s="13" t="str">
        <f ca="1">IF(AND(OR(РТУС!L126="Паспорт гражданина РФ",РТУС!L126="Свидетельство о рождении"),РТУС!M126=""),HYPERLINK("#РТУС!"&amp;CELL("адрес",Проверка!M126),"заполнить"),IF(РТУС!L126="Паспорт гражданина РФ",IF(LEN(РТУС!M126)=4,HYPERLINK("#Проверка!"&amp;CELL("адрес",Проверка!M126),РТУС!M126),HYPERLINK("#РТУС!"&amp;CELL("адрес",Проверка!M126),"###")),IF(РТУС!L126="Свидетельство о рождении",HYPERLINK("#Проверка!"&amp;CELL("адрес",Проверка!M126),РТУС!M126),"")))</f>
        <v/>
      </c>
      <c r="N126" s="13" t="str">
        <f ca="1">IF(РТУС!L126="","",IF(РТУС!N126="",HYPERLINK("#РТУС!"&amp;CELL("адрес",Проверка!N126),"заполнить"),IF(OR(РТУС!L126="Паспорт гражданина РФ",РТУС!L126="Свидетельство о рождении"),IF(LEN(РТУС!N126)=6,HYPERLINK("#Проверка!"&amp;CELL("адрес",Проверка!N126),РТУС!N126),HYPERLINK("#РТУС!"&amp;CELL("адрес",Проверка!N126),"###")),HYPERLINK("#Проверка!"&amp;CELL("адрес",Проверка!N126),РТУС!N126))))</f>
        <v/>
      </c>
      <c r="O126" s="15" t="str">
        <f ca="1">IF(РТУС!L126="","",IF(РТУС!O126="",HYPERLINK("#РТУС!"&amp;CELL("адрес",Проверка!O126),"заполнить"),IF(AND(LEN(РТУС!O126)=5,РТУС!O126&lt;TODAY()),IF(РТУС!L126="Свидетельство о рождении",IF(РТУС!O126&gt;EDATE(TODAY(),-168),HYPERLINK("#Проверка!"&amp;CELL("адрес",Проверка!O126),РТУС!O126),HYPERLINK("#РТУС!"&amp;CELL("адрес",Проверка!O126),"недействительно")),HYPERLINK("#Проверка!"&amp;CELL("адрес",Проверка!O126),РТУС!O126)),HYPERLINK("#РТУС!"&amp;CELL("адрес",Проверка!O126),"###"))))</f>
        <v/>
      </c>
      <c r="P126" s="21" t="str">
        <f ca="1">IF(РТУС!L126="Паспорт гражданина РФ",IF(РТУС!P126="",HYPERLINK("#РТУС!"&amp;CELL("адрес",Проверка!P126),"заполнить"),HYPERLINK("#Проверка!"&amp;CELL("адрес",Проверка!P126),РТУС!P126)),"")</f>
        <v/>
      </c>
      <c r="Q126" s="13" t="str">
        <f ca="1">IF(РТУС!L126="Паспорт гражданина РФ",IF(РТУС!Q126="",HYPERLINK("#РТУС!"&amp;CELL("адрес",Проверка!Q126),"заполнить"),IF(LEN(РТУС!Q126)=7,HYPERLINK("#Проверка!"&amp;CELL("адрес",Проверка!Q126),РТУС!Q126),HYPERLINK("#РТУС!"&amp;CELL("адрес",Проверка!Q126),"###"))),"")</f>
        <v/>
      </c>
      <c r="R126" s="13" t="str">
        <f ca="1">IF(РТУС!R126="",HYPERLINK("#РТУС!"&amp;CELL("адрес",Проверка!R126),"заполнить"),HYPERLINK("#Проверка!"&amp;CELL("адрес",Проверка!R126),РТУС!R126))</f>
        <v>заполнить</v>
      </c>
      <c r="S126" s="13" t="str">
        <f>IF(РТУС!S126="","",РТУС!S126)</f>
        <v/>
      </c>
      <c r="T126" s="13" t="str">
        <f>IF(РТУС!T126="","",РТУС!T126)</f>
        <v/>
      </c>
      <c r="U126" s="13" t="str">
        <f>IF(РТУС!U126="","",РТУС!U126)</f>
        <v/>
      </c>
      <c r="V126" s="13" t="str">
        <f ca="1">IF(РТУС!V126="",HYPERLINK("#РТУС!"&amp;CELL("адрес",Проверка!V126),"заполнить"),IF(OR(РТУС!V126="Договор участия в долевом строительстве",РТУС!V126="Предварительный договор участия в долевом строительстве",РТУС!V126="Определение Арбитражного суда",РТУС!V126="Решение суда общей юрисдикции",РТУС!V126="Иные договоры"),HYPERLINK("#Проверка!"&amp;CELL("адрес",Проверка!V126),РТУС!V126),HYPERLINK("#РТУС!"&amp;CELL("адрес",Проверка!V126),"###")))</f>
        <v>заполнить</v>
      </c>
      <c r="W126" s="13" t="str">
        <f ca="1">IF(РТУС!W126="",HYPERLINK("#РТУС!"&amp;CELL("адрес",Проверка!W126),"заполнить"),HYPERLINK("#Проверка!"&amp;CELL("адрес",Проверка!W126),РТУС!W126))</f>
        <v>заполнить</v>
      </c>
      <c r="X126" s="15" t="str">
        <f ca="1">IF(РТУС!X126="",HYPERLINK("#РТУС!"&amp;CELL("адрес",Проверка!X126),"заполнить"),IF(AND(LEN(РТУС!X126)=5,РТУС!X126&lt;TODAY()),HYPERLINK("#Проверка!"&amp;CELL("адрес",Проверка!X126),РТУС!X126),HYPERLINK("#РТУС!"&amp;CELL("адрес",Проверка!X126),"###")))</f>
        <v>заполнить</v>
      </c>
      <c r="Y126" s="13" t="str">
        <f>IF(РТУС!Y126="","",РТУС!Y126)</f>
        <v/>
      </c>
      <c r="Z126" s="15" t="str">
        <f ca="1">IF(РТУС!Z126="","",IF(AND(LEN(РТУС!Z126)=5,РТУС!Z126&lt;TODAY()),HYPERLINK("#Проверка!"&amp;CELL("адрес",Проверка!Z126),РТУС!Z126),HYPERLINK("#РТУС!"&amp;CELL("адрес",Проверка!Z126),"###")))</f>
        <v/>
      </c>
      <c r="AA126" s="18" t="str">
        <f ca="1">IF(РТУС!AA126="",HYPERLINK("#РТУС!"&amp;CELL("адрес",Проверка!AA126),"заполнить"),IF(ISNUMBER(РТУС!AA126)=TRUE,HYPERLINK("#Проверка!"&amp;CELL("адрес",Проверка!AA126),РТУС!AA126),HYPERLINK("#РТУС!"&amp;CELL("адрес",Проверка!AA126),"###")))</f>
        <v>заполнить</v>
      </c>
      <c r="AB126" s="18" t="str">
        <f ca="1">IF(РТУС!AB126="",HYPERLINK("#РТУС!"&amp;CELL("адрес",Проверка!AB126),"заполнить"),IF(ISNUMBER(РТУС!AB126)=TRUE,HYPERLINK("#Проверка!"&amp;CELL("адрес",Проверка!AB126),РТУС!AB126),HYPERLINK("#РТУС!"&amp;CELL("адрес",Проверка!AB126),"###")))</f>
        <v>заполнить</v>
      </c>
      <c r="AC126" s="18" t="str">
        <f ca="1">IF(РТУС!AC126="","",IF(ISNUMBER(РТУС!AC126)=TRUE,HYPERLINK("#Проверка!"&amp;CELL("адрес",Проверка!AC126),РТУС!AC126),HYPERLINK("#РТУС!"&amp;CELL("адрес",Проверка!AC126),"###")))</f>
        <v/>
      </c>
      <c r="AD126" s="18" t="str">
        <f ca="1">IF(РТУС!AD126="","",IF(ISNUMBER(РТУС!AD126)=TRUE,HYPERLINK("#Проверка!"&amp;CELL("адрес",Проверка!AD126),РТУС!AD126),HYPERLINK("#РТУС!"&amp;CELL("адрес",Проверка!AD126),"###")))</f>
        <v/>
      </c>
      <c r="AE126" s="13" t="str">
        <f>IF(РТУС!AE126="","",РТУС!AE126)</f>
        <v/>
      </c>
      <c r="AF126" s="15" t="str">
        <f ca="1">IF(РТУС!AE126="","",IF(РТУС!AF126="",HYPERLINK("#РТУС!"&amp;CELL("адрес",Проверка!AF126),"заполнить"),IF(AND(LEN(РТУС!AF126)=5,РТУС!AF126&lt;TODAY()),HYPERLINK("#Проверка!"&amp;CELL("адрес",Проверка!AF126),РТУС!AF126),HYPERLINK("#РТУС!"&amp;CELL("адрес",Проверка!AF126),"###"))))</f>
        <v/>
      </c>
      <c r="AG126" s="13"/>
      <c r="AH126" s="15" t="str">
        <f ca="1">IF(РТУС!AE126="","",IF(РТУС!AH126="",HYPERLINK("#РТУС!"&amp;CELL("адрес",Проверка!AH126),"заполнить"),IF(AND(LEN(РТУС!AH126)=5,РТУС!AH126&lt;TODAY()),HYPERLINK("#Проверка!"&amp;CELL("адрес",Проверка!AH126),РТУС!AH126),HYPERLINK("#РТУС!"&amp;CELL("адрес",Проверка!AH126),"###"))))</f>
        <v/>
      </c>
      <c r="AI126" s="15" t="str">
        <f ca="1">IF(РТУС!AE126="","",IF(РТУС!AI126="",HYPERLINK("#РТУС!"&amp;CELL("адрес",Проверка!AI126),"заполнить"),HYPERLINK("#Проверка!"&amp;CELL("адрес",Проверка!AI126),РТУС!AI126)))</f>
        <v/>
      </c>
      <c r="AJ126" s="13" t="str">
        <f ca="1">IF(РТУС!AE126="","",IF(РТУС!AJ126="",HYPERLINK("#РТУС!"&amp;CELL("адрес",Проверка!AJ126),"заполнить"),IF(OR(РТУС!AJ126="Юрлицо",РТУС!AJ126="Физлицо",РТУС!AJ126="ИП"),HYPERLINK("#Проверка!"&amp;CELL("адрес",Проверка!AJ126),РТУС!AJ126),HYPERLINK("#РТУС!"&amp;CELL("адрес",Проверка!AJ126),"###"))))</f>
        <v/>
      </c>
      <c r="AK126" s="13" t="str">
        <f ca="1">IF(РТУС!AK126="",HYPERLINK("#РТУС!"&amp;CELL("адрес",Проверка!AK126),"заполнить"),IF(OR(РТУС!AK126="Квартира",РТУС!AK126="Кладовая",РТУС!AK126="Машино-место",РТУС!AK126="Нежилое помещение"),HYPERLINK("#Проверка!"&amp;CELL("адрес",Проверка!AK126),РТУС!AK126),HYPERLINK("#РТУС!"&amp;CELL("адрес",Проверка!AK126),"###")))</f>
        <v>заполнить</v>
      </c>
      <c r="AL126" s="13" t="str">
        <f ca="1">IF(РТУС!AL126="",HYPERLINK("#РТУС!"&amp;CELL("адрес",Проверка!AL126),"заполнить"),HYPERLINK("#Проверка!"&amp;CELL("адрес",Проверка!AL126),РТУС!AL126))</f>
        <v>заполнить</v>
      </c>
      <c r="AM126" s="18" t="str">
        <f ca="1">IF(РТУС!AM126="",HYPERLINK("#РТУС!"&amp;CELL("адрес",Проверка!AM126),"заполнить"),IF(ISNUMBER(РТУС!AM126)=TRUE,IF(РТУС!AK126="Нежилое помещение",IF(РТУС!AM126&gt;7,HYPERLINK("#РТУС!"&amp;CELL("адрес",Проверка!AM126),"не больше 7 кв.м."),РТУС!AM126),HYPERLINK("#Проверка!"&amp;CELL("адрес",Проверка!AM126),РТУС!AM126)),HYPERLINK("#РТУС!"&amp;CELL("адрес",Проверка!AM126),"###")))</f>
        <v>заполнить</v>
      </c>
      <c r="AN126" s="13" t="str">
        <f ca="1">IF(РТУС!AN126="",HYPERLINK("#РТУС!"&amp;CELL("адрес",Проверка!AN126),"заполнить"),IF(OR(РТУС!AN126="Общая площадь помещения",РТУС!AN126="Общая приведенная площадь жилого помещения",РТУС!AN126="Общая площадь жилого помещения с учетом лоджий, балконов, террас и веранд"),HYPERLINK("#Проверка!"&amp;CELL("адрес",Проверка!AN126),РТУС!AN126),HYPERLINK("#РТУС!"&amp;CELL("адрес",Проверка!AN126),"###")))</f>
        <v>заполнить</v>
      </c>
      <c r="AO126" s="13" t="str">
        <f ca="1">IF(OR(РТУС!AK126="Квартира",РТУС!A126="Нежилое помещение"),IF(РТУС!AO126="",HYPERLINK("#РТУС!"&amp;CELL("адрес",Проверка!AO126),"заполнить"),IF(ISNUMBER(РТУС!AO126)=TRUE,HYPERLINK("#Проверка!"&amp;CELL("адрес",Проверка!AO126),РТУС!AO126),HYPERLINK("#РТУС!"&amp;CELL("адрес",Проверка!AO126),"###"))),"")</f>
        <v/>
      </c>
      <c r="AP126" s="13" t="str">
        <f>IF(РТУС!AP126="","",РТУС!AP126)</f>
        <v/>
      </c>
      <c r="AQ126" s="13" t="str">
        <f ca="1">IF(РТУС!AQ126="",HYPERLINK("#РТУС!"&amp;CELL("адрес",Проверка!AQ126),"заполнить"),HYPERLINK("#Проверка!"&amp;CELL("адрес",Проверка!AQ126),РТУС!AQ126))</f>
        <v>заполнить</v>
      </c>
      <c r="AR126" s="18" t="str">
        <f ca="1">IF(РТУС!AR126="",HYPERLINK("#РТУС!"&amp;CELL("адрес",Проверка!AR126),"заполнить"),IF(ISNUMBER(РТУС!AR126)=FALSE,HYPERLINK("#РТУС!"&amp;CELL("адрес",Проверка!AR126),"###"),IF(РТУС!G126="1",IF(РТУС!AB126=РТУС!AR126+РТУС!AU126,HYPERLINK("#Проверка!"&amp;CELL("адрес",Проверка!AR126),РТУС!AR126),HYPERLINK("#РТУС!"&amp;CELL("адрес",Проверка!AR126),"сверить суммы")),IF(РТУС!AB126=(SUMIF(РТУС!$A$4:$A$1000,A126,РТУС!$AR$4:$AR$1000)+SUMIF(РТУС!$A$4:$A$1000,A126,РТУС!$AU$4:$AU$1000)),HYPERLINK("#Проверка!"&amp;CELL("адрес",Проверка!AR126),РТУС!AR126),HYPERLINK("#РТУС!"&amp;CELL("адрес",Проверка!AR126),"сверить суммы")))))</f>
        <v>заполнить</v>
      </c>
      <c r="AS126" s="13" t="str">
        <f>IF(РТУС!AS126="","",РТУС!AS126)</f>
        <v/>
      </c>
      <c r="AT126" s="18" t="str">
        <f ca="1">IF(РТУС!AT126="",HYPERLINK("#РТУС!"&amp;CELL("адрес",Проверка!AT126),"заполнить"),IF(ISNUMBER(РТУС!AT126)=FALSE,HYPERLINK("#РТУС!"&amp;CELL("адрес",Проверка!AT126),"###"),IF(РТУС!AT126=РТУС!AR126,HYPERLINK("#Проверка!"&amp;CELL("адрес",Проверка!AT126),РТУС!AT126),HYPERLINK("#РТУС!"&amp;CELL("адрес",Проверка!AT126),"сверить суммы"))))</f>
        <v>заполнить</v>
      </c>
      <c r="AU126" s="18" t="str">
        <f ca="1">IF(РТУС!AU126="",HYPERLINK("#РТУС!"&amp;CELL("адрес",Проверка!AU126),"заполнить"),IF(ISNUMBER(РТУС!AU126)=FALSE,HYPERLINK("#РТУС!"&amp;CELL("адрес",Проверка!AU126),"###"),IF(РТУС!G126="1",IF(РТУС!AB126=РТУС!AR126+РТУС!AU126,HYPERLINK("#Проверка!"&amp;CELL("адрес",Проверка!AU126),РТУС!AU126),HYPERLINK("#РТУС!"&amp;CELL("адрес",Проверка!AU126),"сверить суммы")),IF(РТУС!AB126=(SUMIF(РТУС!$A$4:$A$1000,A126,РТУС!$AR$4:$AR$1000)+SUMIF(РТУС!$A$4:$A$1000,A126,РТУС!$AU$4:$AU$1000)),HYPERLINK("#Проверка!"&amp;CELL("адрес",Проверка!AU126),РТУС!AU126),HYPERLINK("#РТУС!"&amp;CELL("адрес",Проверка!AU126),"сверить суммы")))))</f>
        <v>заполнить</v>
      </c>
      <c r="AV126" s="13" t="str">
        <f ca="1">IF(РТУС!AV126="",HYPERLINK("#РТУС!"&amp;CELL("адрес",Проверка!AV126),"заполнить"),IF(OR(РТУС!AV126="Требование о передаче жилого помещения",РТУС!AV126="Требование о передаче машино-места",РТУС!AV126="Требования о передаче нежилого помещения",РТУС!AV126="Денежные требования"),HYPERLINK("#Проверка!"&amp;CELL("адрес",Проверка!AV126),РТУС!AV126),HYPERLINK("#РТУС!"&amp;CELL("адрес",Проверка!AV126),"###")))</f>
        <v>заполнить</v>
      </c>
      <c r="AW126" s="13" t="str">
        <f ca="1">IF(РТУС!AW126="",HYPERLINK("#РТУС!"&amp;CELL("адрес",Проверка!AW126),"заполнить"),IF(OR(РТУС!AW126="Включен в полном объеме",РТУС!AW126="Включен частично"),HYPERLINK("#Проверка!"&amp;CELL("адрес",Проверка!AW126),РТУС!AW126),HYPERLINK("#РТУС!"&amp;CELL("адрес",Проверка!AW126),"###")))</f>
        <v>заполнить</v>
      </c>
      <c r="AX126" s="15" t="str">
        <f ca="1">IF(РТУС!AX126="",HYPERLINK("#РТУС!"&amp;CELL("адрес",Проверка!AX126),"заполнить"),IF(AND(LEN(РТУС!AX126)=5,РТУС!AX126&lt;TODAY()),HYPERLINK("#Проверка!"&amp;CELL("адрес",Проверка!AX126),РТУС!AX126),HYPERLINK("#РТУС!"&amp;CELL("адрес",Проверка!AX126),"###")))</f>
        <v>заполнить</v>
      </c>
      <c r="AY126" s="15" t="str">
        <f ca="1">IF(РТУС!AY126="",HYPERLINK("#РТУС!"&amp;CELL("адрес",Проверка!AY126),"заполнить"),IF(AND(LEN(РТУС!AY126)=5,РТУС!AY126&lt;TODAY()),HYPERLINK("#Проверка!"&amp;CELL("адрес",Проверка!AY126),РТУС!AY126),HYPERLINK("#РТУС!"&amp;CELL("адрес",Проверка!AY126),"###")))</f>
        <v>заполнить</v>
      </c>
    </row>
    <row r="127" spans="1:51" x14ac:dyDescent="0.25">
      <c r="A127" s="10" t="str">
        <f>РТУС!A127</f>
        <v>.</v>
      </c>
      <c r="B127" s="13" t="str">
        <f ca="1">IF(РТУС!B127="",HYPERLINK("#РТУС!"&amp;CELL("адрес",Проверка!B127),"заполнить"),IF(AND(LEN(РТУС!B127)=10,РТУС!B126=РТУС!B127),HYPERLINK("#Проверка!"&amp;CELL("адрес",Проверка!B127),РТУС!B127),HYPERLINK("#РТУС!"&amp;CELL("адрес",Проверка!B127),"###")))</f>
        <v>заполнить</v>
      </c>
      <c r="C127" s="13" t="str">
        <f ca="1">IF(РТУС!C127="",HYPERLINK("#РТУС!"&amp;CELL("адрес",Проверка!C127),"заполнить"),IF(AND(ISNUMBER(РТУС!C127)=TRUE,РТУС!C127&gt;0,РТУС!C126=РТУС!C127),HYPERLINK("#Проверка!"&amp;CELL("адрес",Проверка!C127),РТУС!C127),HYPERLINK("#РТУС!"&amp;CELL("адрес",Проверка!C127),"###")))</f>
        <v>заполнить</v>
      </c>
      <c r="D127" s="13" t="str">
        <f>IF(РТУС!D127="","",РТУС!D127)</f>
        <v/>
      </c>
      <c r="E127" s="13" t="str">
        <f ca="1">IF(РТУС!E127="",HYPERLINK("#РТУС!"&amp;CELL("адрес",Проверка!E127),"заполнить"),IF(РТУС!E126=РТУС!E127,HYPERLINK("#Проверка!"&amp;CELL("адрес",Проверка!E127),РТУС!E127),HYPERLINK("#РТУС!"&amp;CELL("адрес",Проверка!E127),"###")))</f>
        <v>заполнить</v>
      </c>
      <c r="F127" s="13" t="str">
        <f ca="1">IF(РТУС!F127="",HYPERLINK("#РТУС!"&amp;CELL("адрес",Проверка!F127),"заполнить"),HYPERLINK("#Проверка!"&amp;CELL("адрес",Проверка!F127),РТУС!F127))</f>
        <v>заполнить</v>
      </c>
      <c r="G127" s="20" t="str">
        <f ca="1">IF(РТУС!G127="",HYPERLINK("#РТУС!"&amp;CELL("адрес",Проверка!G127),"заполнить"),IF(РТУС!G127="1",HYPERLINK("#Проверка!"&amp;CELL("адрес",Проверка!G127),"1"),IF(AND(ISNUMBER(РТУС!G127)=TRUE,РТУС!G127&lt;=1,РТУС!G127&gt;0),IF(SUMIF(РТУС!$A$4:$A$1000,A127,РТУС!$G$4:$G$1000)=1,HYPERLINK("#Проверка!"&amp;CELL("адрес",Проверка!G127),РТУС!G127),HYPERLINK("#РТУС!"&amp;CELL("адрес",Проверка!G127),"сумма долей ≠ 1")),HYPERLINK("#РТУС!"&amp;CELL("адрес",Проверка!G127),"###"))))</f>
        <v>заполнить</v>
      </c>
      <c r="H127" s="13" t="str">
        <f ca="1">IF(РТУС!H127="",HYPERLINK("#РТУС!"&amp;CELL("адрес",Проверка!H127),"заполнить"),IF(OR(РТУС!H127="Юрлицо",РТУС!H127="Физлицо",РТУС!H127="ИП"),HYPERLINK("#Проверка!"&amp;CELL("адрес",Проверка!H127),РТУС!H127),HYPERLINK("#РТУС!"&amp;CELL("адрес",Проверка!H127),"###")))</f>
        <v>заполнить</v>
      </c>
      <c r="I127" s="13" t="str">
        <f ca="1">IF(OR(РТУС!H127="Юрлицо",РТУС!H127="ИП"),IF(РТУС!I127="",HYPERLINK("#РТУС!"&amp;CELL("адрес",Проверка!I127),"заполнить"),IF(OR(LEN(РТУС!I127)=10,LEN(РТУС!I127)=12),HYPERLINK("#Проверка!"&amp;CELL("адрес",Проверка!I127),РТУС!I127),HYPERLINK("#РТУС!"&amp;CELL("адрес",Проверка!I127),"###"))),"")</f>
        <v/>
      </c>
      <c r="J127" s="15" t="str">
        <f ca="1">IF(РТУС!J127="","",IF(AND(LEN(РТУС!J127)=5,РТУС!J127&lt;TODAY()),HYPERLINK("#Проверка!"&amp;CELL("адрес",Проверка!J127),РТУС!J127),HYPERLINK("#РТУС!"&amp;CELL("адрес",Проверка!J127),"###")))</f>
        <v/>
      </c>
      <c r="K127" s="13" t="str">
        <f>IF(РТУС!K127="","",РТУС!K127)</f>
        <v/>
      </c>
      <c r="L127" s="13" t="str">
        <f ca="1">IF(OR(РТУС!H127="Физлицо",РТУС!H127="ИП"),IF(РТУС!L127="",HYPERLINK("#РТУС!"&amp;CELL("адрес",Проверка!L127),"заполнить"),IF(OR(РТУС!L127="Загранпаспорт гражданина РФ",РТУС!L127="Паспорт гражданина РФ",РТУС!L127="Иностранный паспорт",РТУС!L127="Свидетельство о рождении",РТУС!L127="Вид на жительство"),HYPERLINK("#Проверка!"&amp;CELL("адрес",Проверка!L127),РТУС!L127),HYPERLINK("#РТУС!"&amp;CELL("адрес",Проверка!L127),"###"))),"")</f>
        <v/>
      </c>
      <c r="M127" s="13" t="str">
        <f ca="1">IF(AND(OR(РТУС!L127="Паспорт гражданина РФ",РТУС!L127="Свидетельство о рождении"),РТУС!M127=""),HYPERLINK("#РТУС!"&amp;CELL("адрес",Проверка!M127),"заполнить"),IF(РТУС!L127="Паспорт гражданина РФ",IF(LEN(РТУС!M127)=4,HYPERLINK("#Проверка!"&amp;CELL("адрес",Проверка!M127),РТУС!M127),HYPERLINK("#РТУС!"&amp;CELL("адрес",Проверка!M127),"###")),IF(РТУС!L127="Свидетельство о рождении",HYPERLINK("#Проверка!"&amp;CELL("адрес",Проверка!M127),РТУС!M127),"")))</f>
        <v/>
      </c>
      <c r="N127" s="13" t="str">
        <f ca="1">IF(РТУС!L127="","",IF(РТУС!N127="",HYPERLINK("#РТУС!"&amp;CELL("адрес",Проверка!N127),"заполнить"),IF(OR(РТУС!L127="Паспорт гражданина РФ",РТУС!L127="Свидетельство о рождении"),IF(LEN(РТУС!N127)=6,HYPERLINK("#Проверка!"&amp;CELL("адрес",Проверка!N127),РТУС!N127),HYPERLINK("#РТУС!"&amp;CELL("адрес",Проверка!N127),"###")),HYPERLINK("#Проверка!"&amp;CELL("адрес",Проверка!N127),РТУС!N127))))</f>
        <v/>
      </c>
      <c r="O127" s="15" t="str">
        <f ca="1">IF(РТУС!L127="","",IF(РТУС!O127="",HYPERLINK("#РТУС!"&amp;CELL("адрес",Проверка!O127),"заполнить"),IF(AND(LEN(РТУС!O127)=5,РТУС!O127&lt;TODAY()),IF(РТУС!L127="Свидетельство о рождении",IF(РТУС!O127&gt;EDATE(TODAY(),-168),HYPERLINK("#Проверка!"&amp;CELL("адрес",Проверка!O127),РТУС!O127),HYPERLINK("#РТУС!"&amp;CELL("адрес",Проверка!O127),"недействительно")),HYPERLINK("#Проверка!"&amp;CELL("адрес",Проверка!O127),РТУС!O127)),HYPERLINK("#РТУС!"&amp;CELL("адрес",Проверка!O127),"###"))))</f>
        <v/>
      </c>
      <c r="P127" s="21" t="str">
        <f ca="1">IF(РТУС!L127="Паспорт гражданина РФ",IF(РТУС!P127="",HYPERLINK("#РТУС!"&amp;CELL("адрес",Проверка!P127),"заполнить"),HYPERLINK("#Проверка!"&amp;CELL("адрес",Проверка!P127),РТУС!P127)),"")</f>
        <v/>
      </c>
      <c r="Q127" s="13" t="str">
        <f ca="1">IF(РТУС!L127="Паспорт гражданина РФ",IF(РТУС!Q127="",HYPERLINK("#РТУС!"&amp;CELL("адрес",Проверка!Q127),"заполнить"),IF(LEN(РТУС!Q127)=7,HYPERLINK("#Проверка!"&amp;CELL("адрес",Проверка!Q127),РТУС!Q127),HYPERLINK("#РТУС!"&amp;CELL("адрес",Проверка!Q127),"###"))),"")</f>
        <v/>
      </c>
      <c r="R127" s="13" t="str">
        <f ca="1">IF(РТУС!R127="",HYPERLINK("#РТУС!"&amp;CELL("адрес",Проверка!R127),"заполнить"),HYPERLINK("#Проверка!"&amp;CELL("адрес",Проверка!R127),РТУС!R127))</f>
        <v>заполнить</v>
      </c>
      <c r="S127" s="13" t="str">
        <f>IF(РТУС!S127="","",РТУС!S127)</f>
        <v/>
      </c>
      <c r="T127" s="13" t="str">
        <f>IF(РТУС!T127="","",РТУС!T127)</f>
        <v/>
      </c>
      <c r="U127" s="13" t="str">
        <f>IF(РТУС!U127="","",РТУС!U127)</f>
        <v/>
      </c>
      <c r="V127" s="13" t="str">
        <f ca="1">IF(РТУС!V127="",HYPERLINK("#РТУС!"&amp;CELL("адрес",Проверка!V127),"заполнить"),IF(OR(РТУС!V127="Договор участия в долевом строительстве",РТУС!V127="Предварительный договор участия в долевом строительстве",РТУС!V127="Определение Арбитражного суда",РТУС!V127="Решение суда общей юрисдикции",РТУС!V127="Иные договоры"),HYPERLINK("#Проверка!"&amp;CELL("адрес",Проверка!V127),РТУС!V127),HYPERLINK("#РТУС!"&amp;CELL("адрес",Проверка!V127),"###")))</f>
        <v>заполнить</v>
      </c>
      <c r="W127" s="13" t="str">
        <f ca="1">IF(РТУС!W127="",HYPERLINK("#РТУС!"&amp;CELL("адрес",Проверка!W127),"заполнить"),HYPERLINK("#Проверка!"&amp;CELL("адрес",Проверка!W127),РТУС!W127))</f>
        <v>заполнить</v>
      </c>
      <c r="X127" s="15" t="str">
        <f ca="1">IF(РТУС!X127="",HYPERLINK("#РТУС!"&amp;CELL("адрес",Проверка!X127),"заполнить"),IF(AND(LEN(РТУС!X127)=5,РТУС!X127&lt;TODAY()),HYPERLINK("#Проверка!"&amp;CELL("адрес",Проверка!X127),РТУС!X127),HYPERLINK("#РТУС!"&amp;CELL("адрес",Проверка!X127),"###")))</f>
        <v>заполнить</v>
      </c>
      <c r="Y127" s="13" t="str">
        <f>IF(РТУС!Y127="","",РТУС!Y127)</f>
        <v/>
      </c>
      <c r="Z127" s="15" t="str">
        <f ca="1">IF(РТУС!Z127="","",IF(AND(LEN(РТУС!Z127)=5,РТУС!Z127&lt;TODAY()),HYPERLINK("#Проверка!"&amp;CELL("адрес",Проверка!Z127),РТУС!Z127),HYPERLINK("#РТУС!"&amp;CELL("адрес",Проверка!Z127),"###")))</f>
        <v/>
      </c>
      <c r="AA127" s="18" t="str">
        <f ca="1">IF(РТУС!AA127="",HYPERLINK("#РТУС!"&amp;CELL("адрес",Проверка!AA127),"заполнить"),IF(ISNUMBER(РТУС!AA127)=TRUE,HYPERLINK("#Проверка!"&amp;CELL("адрес",Проверка!AA127),РТУС!AA127),HYPERLINK("#РТУС!"&amp;CELL("адрес",Проверка!AA127),"###")))</f>
        <v>заполнить</v>
      </c>
      <c r="AB127" s="18" t="str">
        <f ca="1">IF(РТУС!AB127="",HYPERLINK("#РТУС!"&amp;CELL("адрес",Проверка!AB127),"заполнить"),IF(ISNUMBER(РТУС!AB127)=TRUE,HYPERLINK("#Проверка!"&amp;CELL("адрес",Проверка!AB127),РТУС!AB127),HYPERLINK("#РТУС!"&amp;CELL("адрес",Проверка!AB127),"###")))</f>
        <v>заполнить</v>
      </c>
      <c r="AC127" s="18" t="str">
        <f ca="1">IF(РТУС!AC127="","",IF(ISNUMBER(РТУС!AC127)=TRUE,HYPERLINK("#Проверка!"&amp;CELL("адрес",Проверка!AC127),РТУС!AC127),HYPERLINK("#РТУС!"&amp;CELL("адрес",Проверка!AC127),"###")))</f>
        <v/>
      </c>
      <c r="AD127" s="18" t="str">
        <f ca="1">IF(РТУС!AD127="","",IF(ISNUMBER(РТУС!AD127)=TRUE,HYPERLINK("#Проверка!"&amp;CELL("адрес",Проверка!AD127),РТУС!AD127),HYPERLINK("#РТУС!"&amp;CELL("адрес",Проверка!AD127),"###")))</f>
        <v/>
      </c>
      <c r="AE127" s="13" t="str">
        <f>IF(РТУС!AE127="","",РТУС!AE127)</f>
        <v/>
      </c>
      <c r="AF127" s="15" t="str">
        <f ca="1">IF(РТУС!AE127="","",IF(РТУС!AF127="",HYPERLINK("#РТУС!"&amp;CELL("адрес",Проверка!AF127),"заполнить"),IF(AND(LEN(РТУС!AF127)=5,РТУС!AF127&lt;TODAY()),HYPERLINK("#Проверка!"&amp;CELL("адрес",Проверка!AF127),РТУС!AF127),HYPERLINK("#РТУС!"&amp;CELL("адрес",Проверка!AF127),"###"))))</f>
        <v/>
      </c>
      <c r="AG127" s="13"/>
      <c r="AH127" s="15" t="str">
        <f ca="1">IF(РТУС!AE127="","",IF(РТУС!AH127="",HYPERLINK("#РТУС!"&amp;CELL("адрес",Проверка!AH127),"заполнить"),IF(AND(LEN(РТУС!AH127)=5,РТУС!AH127&lt;TODAY()),HYPERLINK("#Проверка!"&amp;CELL("адрес",Проверка!AH127),РТУС!AH127),HYPERLINK("#РТУС!"&amp;CELL("адрес",Проверка!AH127),"###"))))</f>
        <v/>
      </c>
      <c r="AI127" s="15" t="str">
        <f ca="1">IF(РТУС!AE127="","",IF(РТУС!AI127="",HYPERLINK("#РТУС!"&amp;CELL("адрес",Проверка!AI127),"заполнить"),HYPERLINK("#Проверка!"&amp;CELL("адрес",Проверка!AI127),РТУС!AI127)))</f>
        <v/>
      </c>
      <c r="AJ127" s="13" t="str">
        <f ca="1">IF(РТУС!AE127="","",IF(РТУС!AJ127="",HYPERLINK("#РТУС!"&amp;CELL("адрес",Проверка!AJ127),"заполнить"),IF(OR(РТУС!AJ127="Юрлицо",РТУС!AJ127="Физлицо",РТУС!AJ127="ИП"),HYPERLINK("#Проверка!"&amp;CELL("адрес",Проверка!AJ127),РТУС!AJ127),HYPERLINK("#РТУС!"&amp;CELL("адрес",Проверка!AJ127),"###"))))</f>
        <v/>
      </c>
      <c r="AK127" s="13" t="str">
        <f ca="1">IF(РТУС!AK127="",HYPERLINK("#РТУС!"&amp;CELL("адрес",Проверка!AK127),"заполнить"),IF(OR(РТУС!AK127="Квартира",РТУС!AK127="Кладовая",РТУС!AK127="Машино-место",РТУС!AK127="Нежилое помещение"),HYPERLINK("#Проверка!"&amp;CELL("адрес",Проверка!AK127),РТУС!AK127),HYPERLINK("#РТУС!"&amp;CELL("адрес",Проверка!AK127),"###")))</f>
        <v>заполнить</v>
      </c>
      <c r="AL127" s="13" t="str">
        <f ca="1">IF(РТУС!AL127="",HYPERLINK("#РТУС!"&amp;CELL("адрес",Проверка!AL127),"заполнить"),HYPERLINK("#Проверка!"&amp;CELL("адрес",Проверка!AL127),РТУС!AL127))</f>
        <v>заполнить</v>
      </c>
      <c r="AM127" s="18" t="str">
        <f ca="1">IF(РТУС!AM127="",HYPERLINK("#РТУС!"&amp;CELL("адрес",Проверка!AM127),"заполнить"),IF(ISNUMBER(РТУС!AM127)=TRUE,IF(РТУС!AK127="Нежилое помещение",IF(РТУС!AM127&gt;7,HYPERLINK("#РТУС!"&amp;CELL("адрес",Проверка!AM127),"не больше 7 кв.м."),РТУС!AM127),HYPERLINK("#Проверка!"&amp;CELL("адрес",Проверка!AM127),РТУС!AM127)),HYPERLINK("#РТУС!"&amp;CELL("адрес",Проверка!AM127),"###")))</f>
        <v>заполнить</v>
      </c>
      <c r="AN127" s="13" t="str">
        <f ca="1">IF(РТУС!AN127="",HYPERLINK("#РТУС!"&amp;CELL("адрес",Проверка!AN127),"заполнить"),IF(OR(РТУС!AN127="Общая площадь помещения",РТУС!AN127="Общая приведенная площадь жилого помещения",РТУС!AN127="Общая площадь жилого помещения с учетом лоджий, балконов, террас и веранд"),HYPERLINK("#Проверка!"&amp;CELL("адрес",Проверка!AN127),РТУС!AN127),HYPERLINK("#РТУС!"&amp;CELL("адрес",Проверка!AN127),"###")))</f>
        <v>заполнить</v>
      </c>
      <c r="AO127" s="13" t="str">
        <f ca="1">IF(OR(РТУС!AK127="Квартира",РТУС!A127="Нежилое помещение"),IF(РТУС!AO127="",HYPERLINK("#РТУС!"&amp;CELL("адрес",Проверка!AO127),"заполнить"),IF(ISNUMBER(РТУС!AO127)=TRUE,HYPERLINK("#Проверка!"&amp;CELL("адрес",Проверка!AO127),РТУС!AO127),HYPERLINK("#РТУС!"&amp;CELL("адрес",Проверка!AO127),"###"))),"")</f>
        <v/>
      </c>
      <c r="AP127" s="13" t="str">
        <f>IF(РТУС!AP127="","",РТУС!AP127)</f>
        <v/>
      </c>
      <c r="AQ127" s="13" t="str">
        <f ca="1">IF(РТУС!AQ127="",HYPERLINK("#РТУС!"&amp;CELL("адрес",Проверка!AQ127),"заполнить"),HYPERLINK("#Проверка!"&amp;CELL("адрес",Проверка!AQ127),РТУС!AQ127))</f>
        <v>заполнить</v>
      </c>
      <c r="AR127" s="18" t="str">
        <f ca="1">IF(РТУС!AR127="",HYPERLINK("#РТУС!"&amp;CELL("адрес",Проверка!AR127),"заполнить"),IF(ISNUMBER(РТУС!AR127)=FALSE,HYPERLINK("#РТУС!"&amp;CELL("адрес",Проверка!AR127),"###"),IF(РТУС!G127="1",IF(РТУС!AB127=РТУС!AR127+РТУС!AU127,HYPERLINK("#Проверка!"&amp;CELL("адрес",Проверка!AR127),РТУС!AR127),HYPERLINK("#РТУС!"&amp;CELL("адрес",Проверка!AR127),"сверить суммы")),IF(РТУС!AB127=(SUMIF(РТУС!$A$4:$A$1000,A127,РТУС!$AR$4:$AR$1000)+SUMIF(РТУС!$A$4:$A$1000,A127,РТУС!$AU$4:$AU$1000)),HYPERLINK("#Проверка!"&amp;CELL("адрес",Проверка!AR127),РТУС!AR127),HYPERLINK("#РТУС!"&amp;CELL("адрес",Проверка!AR127),"сверить суммы")))))</f>
        <v>заполнить</v>
      </c>
      <c r="AS127" s="13" t="str">
        <f>IF(РТУС!AS127="","",РТУС!AS127)</f>
        <v/>
      </c>
      <c r="AT127" s="18" t="str">
        <f ca="1">IF(РТУС!AT127="",HYPERLINK("#РТУС!"&amp;CELL("адрес",Проверка!AT127),"заполнить"),IF(ISNUMBER(РТУС!AT127)=FALSE,HYPERLINK("#РТУС!"&amp;CELL("адрес",Проверка!AT127),"###"),IF(РТУС!AT127=РТУС!AR127,HYPERLINK("#Проверка!"&amp;CELL("адрес",Проверка!AT127),РТУС!AT127),HYPERLINK("#РТУС!"&amp;CELL("адрес",Проверка!AT127),"сверить суммы"))))</f>
        <v>заполнить</v>
      </c>
      <c r="AU127" s="18" t="str">
        <f ca="1">IF(РТУС!AU127="",HYPERLINK("#РТУС!"&amp;CELL("адрес",Проверка!AU127),"заполнить"),IF(ISNUMBER(РТУС!AU127)=FALSE,HYPERLINK("#РТУС!"&amp;CELL("адрес",Проверка!AU127),"###"),IF(РТУС!G127="1",IF(РТУС!AB127=РТУС!AR127+РТУС!AU127,HYPERLINK("#Проверка!"&amp;CELL("адрес",Проверка!AU127),РТУС!AU127),HYPERLINK("#РТУС!"&amp;CELL("адрес",Проверка!AU127),"сверить суммы")),IF(РТУС!AB127=(SUMIF(РТУС!$A$4:$A$1000,A127,РТУС!$AR$4:$AR$1000)+SUMIF(РТУС!$A$4:$A$1000,A127,РТУС!$AU$4:$AU$1000)),HYPERLINK("#Проверка!"&amp;CELL("адрес",Проверка!AU127),РТУС!AU127),HYPERLINK("#РТУС!"&amp;CELL("адрес",Проверка!AU127),"сверить суммы")))))</f>
        <v>заполнить</v>
      </c>
      <c r="AV127" s="13" t="str">
        <f ca="1">IF(РТУС!AV127="",HYPERLINK("#РТУС!"&amp;CELL("адрес",Проверка!AV127),"заполнить"),IF(OR(РТУС!AV127="Требование о передаче жилого помещения",РТУС!AV127="Требование о передаче машино-места",РТУС!AV127="Требования о передаче нежилого помещения",РТУС!AV127="Денежные требования"),HYPERLINK("#Проверка!"&amp;CELL("адрес",Проверка!AV127),РТУС!AV127),HYPERLINK("#РТУС!"&amp;CELL("адрес",Проверка!AV127),"###")))</f>
        <v>заполнить</v>
      </c>
      <c r="AW127" s="13" t="str">
        <f ca="1">IF(РТУС!AW127="",HYPERLINK("#РТУС!"&amp;CELL("адрес",Проверка!AW127),"заполнить"),IF(OR(РТУС!AW127="Включен в полном объеме",РТУС!AW127="Включен частично"),HYPERLINK("#Проверка!"&amp;CELL("адрес",Проверка!AW127),РТУС!AW127),HYPERLINK("#РТУС!"&amp;CELL("адрес",Проверка!AW127),"###")))</f>
        <v>заполнить</v>
      </c>
      <c r="AX127" s="15" t="str">
        <f ca="1">IF(РТУС!AX127="",HYPERLINK("#РТУС!"&amp;CELL("адрес",Проверка!AX127),"заполнить"),IF(AND(LEN(РТУС!AX127)=5,РТУС!AX127&lt;TODAY()),HYPERLINK("#Проверка!"&amp;CELL("адрес",Проверка!AX127),РТУС!AX127),HYPERLINK("#РТУС!"&amp;CELL("адрес",Проверка!AX127),"###")))</f>
        <v>заполнить</v>
      </c>
      <c r="AY127" s="15" t="str">
        <f ca="1">IF(РТУС!AY127="",HYPERLINK("#РТУС!"&amp;CELL("адрес",Проверка!AY127),"заполнить"),IF(AND(LEN(РТУС!AY127)=5,РТУС!AY127&lt;TODAY()),HYPERLINK("#Проверка!"&amp;CELL("адрес",Проверка!AY127),РТУС!AY127),HYPERLINK("#РТУС!"&amp;CELL("адрес",Проверка!AY127),"###")))</f>
        <v>заполнить</v>
      </c>
    </row>
    <row r="128" spans="1:51" x14ac:dyDescent="0.25">
      <c r="A128" s="10" t="str">
        <f>РТУС!A128</f>
        <v>.</v>
      </c>
      <c r="B128" s="13" t="str">
        <f ca="1">IF(РТУС!B128="",HYPERLINK("#РТУС!"&amp;CELL("адрес",Проверка!B128),"заполнить"),IF(AND(LEN(РТУС!B128)=10,РТУС!B127=РТУС!B128),HYPERLINK("#Проверка!"&amp;CELL("адрес",Проверка!B128),РТУС!B128),HYPERLINK("#РТУС!"&amp;CELL("адрес",Проверка!B128),"###")))</f>
        <v>заполнить</v>
      </c>
      <c r="C128" s="13" t="str">
        <f ca="1">IF(РТУС!C128="",HYPERLINK("#РТУС!"&amp;CELL("адрес",Проверка!C128),"заполнить"),IF(AND(ISNUMBER(РТУС!C128)=TRUE,РТУС!C128&gt;0,РТУС!C127=РТУС!C128),HYPERLINK("#Проверка!"&amp;CELL("адрес",Проверка!C128),РТУС!C128),HYPERLINK("#РТУС!"&amp;CELL("адрес",Проверка!C128),"###")))</f>
        <v>заполнить</v>
      </c>
      <c r="D128" s="13" t="str">
        <f>IF(РТУС!D128="","",РТУС!D128)</f>
        <v/>
      </c>
      <c r="E128" s="13" t="str">
        <f ca="1">IF(РТУС!E128="",HYPERLINK("#РТУС!"&amp;CELL("адрес",Проверка!E128),"заполнить"),IF(РТУС!E127=РТУС!E128,HYPERLINK("#Проверка!"&amp;CELL("адрес",Проверка!E128),РТУС!E128),HYPERLINK("#РТУС!"&amp;CELL("адрес",Проверка!E128),"###")))</f>
        <v>заполнить</v>
      </c>
      <c r="F128" s="13" t="str">
        <f ca="1">IF(РТУС!F128="",HYPERLINK("#РТУС!"&amp;CELL("адрес",Проверка!F128),"заполнить"),HYPERLINK("#Проверка!"&amp;CELL("адрес",Проверка!F128),РТУС!F128))</f>
        <v>заполнить</v>
      </c>
      <c r="G128" s="20" t="str">
        <f ca="1">IF(РТУС!G128="",HYPERLINK("#РТУС!"&amp;CELL("адрес",Проверка!G128),"заполнить"),IF(РТУС!G128="1",HYPERLINK("#Проверка!"&amp;CELL("адрес",Проверка!G128),"1"),IF(AND(ISNUMBER(РТУС!G128)=TRUE,РТУС!G128&lt;=1,РТУС!G128&gt;0),IF(SUMIF(РТУС!$A$4:$A$1000,A128,РТУС!$G$4:$G$1000)=1,HYPERLINK("#Проверка!"&amp;CELL("адрес",Проверка!G128),РТУС!G128),HYPERLINK("#РТУС!"&amp;CELL("адрес",Проверка!G128),"сумма долей ≠ 1")),HYPERLINK("#РТУС!"&amp;CELL("адрес",Проверка!G128),"###"))))</f>
        <v>заполнить</v>
      </c>
      <c r="H128" s="13" t="str">
        <f ca="1">IF(РТУС!H128="",HYPERLINK("#РТУС!"&amp;CELL("адрес",Проверка!H128),"заполнить"),IF(OR(РТУС!H128="Юрлицо",РТУС!H128="Физлицо",РТУС!H128="ИП"),HYPERLINK("#Проверка!"&amp;CELL("адрес",Проверка!H128),РТУС!H128),HYPERLINK("#РТУС!"&amp;CELL("адрес",Проверка!H128),"###")))</f>
        <v>заполнить</v>
      </c>
      <c r="I128" s="13" t="str">
        <f ca="1">IF(OR(РТУС!H128="Юрлицо",РТУС!H128="ИП"),IF(РТУС!I128="",HYPERLINK("#РТУС!"&amp;CELL("адрес",Проверка!I128),"заполнить"),IF(OR(LEN(РТУС!I128)=10,LEN(РТУС!I128)=12),HYPERLINK("#Проверка!"&amp;CELL("адрес",Проверка!I128),РТУС!I128),HYPERLINK("#РТУС!"&amp;CELL("адрес",Проверка!I128),"###"))),"")</f>
        <v/>
      </c>
      <c r="J128" s="15" t="str">
        <f ca="1">IF(РТУС!J128="","",IF(AND(LEN(РТУС!J128)=5,РТУС!J128&lt;TODAY()),HYPERLINK("#Проверка!"&amp;CELL("адрес",Проверка!J128),РТУС!J128),HYPERLINK("#РТУС!"&amp;CELL("адрес",Проверка!J128),"###")))</f>
        <v/>
      </c>
      <c r="K128" s="13" t="str">
        <f>IF(РТУС!K128="","",РТУС!K128)</f>
        <v/>
      </c>
      <c r="L128" s="13" t="str">
        <f ca="1">IF(OR(РТУС!H128="Физлицо",РТУС!H128="ИП"),IF(РТУС!L128="",HYPERLINK("#РТУС!"&amp;CELL("адрес",Проверка!L128),"заполнить"),IF(OR(РТУС!L128="Загранпаспорт гражданина РФ",РТУС!L128="Паспорт гражданина РФ",РТУС!L128="Иностранный паспорт",РТУС!L128="Свидетельство о рождении",РТУС!L128="Вид на жительство"),HYPERLINK("#Проверка!"&amp;CELL("адрес",Проверка!L128),РТУС!L128),HYPERLINK("#РТУС!"&amp;CELL("адрес",Проверка!L128),"###"))),"")</f>
        <v/>
      </c>
      <c r="M128" s="13" t="str">
        <f ca="1">IF(AND(OR(РТУС!L128="Паспорт гражданина РФ",РТУС!L128="Свидетельство о рождении"),РТУС!M128=""),HYPERLINK("#РТУС!"&amp;CELL("адрес",Проверка!M128),"заполнить"),IF(РТУС!L128="Паспорт гражданина РФ",IF(LEN(РТУС!M128)=4,HYPERLINK("#Проверка!"&amp;CELL("адрес",Проверка!M128),РТУС!M128),HYPERLINK("#РТУС!"&amp;CELL("адрес",Проверка!M128),"###")),IF(РТУС!L128="Свидетельство о рождении",HYPERLINK("#Проверка!"&amp;CELL("адрес",Проверка!M128),РТУС!M128),"")))</f>
        <v/>
      </c>
      <c r="N128" s="13" t="str">
        <f ca="1">IF(РТУС!L128="","",IF(РТУС!N128="",HYPERLINK("#РТУС!"&amp;CELL("адрес",Проверка!N128),"заполнить"),IF(OR(РТУС!L128="Паспорт гражданина РФ",РТУС!L128="Свидетельство о рождении"),IF(LEN(РТУС!N128)=6,HYPERLINK("#Проверка!"&amp;CELL("адрес",Проверка!N128),РТУС!N128),HYPERLINK("#РТУС!"&amp;CELL("адрес",Проверка!N128),"###")),HYPERLINK("#Проверка!"&amp;CELL("адрес",Проверка!N128),РТУС!N128))))</f>
        <v/>
      </c>
      <c r="O128" s="15" t="str">
        <f ca="1">IF(РТУС!L128="","",IF(РТУС!O128="",HYPERLINK("#РТУС!"&amp;CELL("адрес",Проверка!O128),"заполнить"),IF(AND(LEN(РТУС!O128)=5,РТУС!O128&lt;TODAY()),IF(РТУС!L128="Свидетельство о рождении",IF(РТУС!O128&gt;EDATE(TODAY(),-168),HYPERLINK("#Проверка!"&amp;CELL("адрес",Проверка!O128),РТУС!O128),HYPERLINK("#РТУС!"&amp;CELL("адрес",Проверка!O128),"недействительно")),HYPERLINK("#Проверка!"&amp;CELL("адрес",Проверка!O128),РТУС!O128)),HYPERLINK("#РТУС!"&amp;CELL("адрес",Проверка!O128),"###"))))</f>
        <v/>
      </c>
      <c r="P128" s="21" t="str">
        <f ca="1">IF(РТУС!L128="Паспорт гражданина РФ",IF(РТУС!P128="",HYPERLINK("#РТУС!"&amp;CELL("адрес",Проверка!P128),"заполнить"),HYPERLINK("#Проверка!"&amp;CELL("адрес",Проверка!P128),РТУС!P128)),"")</f>
        <v/>
      </c>
      <c r="Q128" s="13" t="str">
        <f ca="1">IF(РТУС!L128="Паспорт гражданина РФ",IF(РТУС!Q128="",HYPERLINK("#РТУС!"&amp;CELL("адрес",Проверка!Q128),"заполнить"),IF(LEN(РТУС!Q128)=7,HYPERLINK("#Проверка!"&amp;CELL("адрес",Проверка!Q128),РТУС!Q128),HYPERLINK("#РТУС!"&amp;CELL("адрес",Проверка!Q128),"###"))),"")</f>
        <v/>
      </c>
      <c r="R128" s="13" t="str">
        <f ca="1">IF(РТУС!R128="",HYPERLINK("#РТУС!"&amp;CELL("адрес",Проверка!R128),"заполнить"),HYPERLINK("#Проверка!"&amp;CELL("адрес",Проверка!R128),РТУС!R128))</f>
        <v>заполнить</v>
      </c>
      <c r="S128" s="13" t="str">
        <f>IF(РТУС!S128="","",РТУС!S128)</f>
        <v/>
      </c>
      <c r="T128" s="13" t="str">
        <f>IF(РТУС!T128="","",РТУС!T128)</f>
        <v/>
      </c>
      <c r="U128" s="13" t="str">
        <f>IF(РТУС!U128="","",РТУС!U128)</f>
        <v/>
      </c>
      <c r="V128" s="13" t="str">
        <f ca="1">IF(РТУС!V128="",HYPERLINK("#РТУС!"&amp;CELL("адрес",Проверка!V128),"заполнить"),IF(OR(РТУС!V128="Договор участия в долевом строительстве",РТУС!V128="Предварительный договор участия в долевом строительстве",РТУС!V128="Определение Арбитражного суда",РТУС!V128="Решение суда общей юрисдикции",РТУС!V128="Иные договоры"),HYPERLINK("#Проверка!"&amp;CELL("адрес",Проверка!V128),РТУС!V128),HYPERLINK("#РТУС!"&amp;CELL("адрес",Проверка!V128),"###")))</f>
        <v>заполнить</v>
      </c>
      <c r="W128" s="13" t="str">
        <f ca="1">IF(РТУС!W128="",HYPERLINK("#РТУС!"&amp;CELL("адрес",Проверка!W128),"заполнить"),HYPERLINK("#Проверка!"&amp;CELL("адрес",Проверка!W128),РТУС!W128))</f>
        <v>заполнить</v>
      </c>
      <c r="X128" s="15" t="str">
        <f ca="1">IF(РТУС!X128="",HYPERLINK("#РТУС!"&amp;CELL("адрес",Проверка!X128),"заполнить"),IF(AND(LEN(РТУС!X128)=5,РТУС!X128&lt;TODAY()),HYPERLINK("#Проверка!"&amp;CELL("адрес",Проверка!X128),РТУС!X128),HYPERLINK("#РТУС!"&amp;CELL("адрес",Проверка!X128),"###")))</f>
        <v>заполнить</v>
      </c>
      <c r="Y128" s="13" t="str">
        <f>IF(РТУС!Y128="","",РТУС!Y128)</f>
        <v/>
      </c>
      <c r="Z128" s="15" t="str">
        <f ca="1">IF(РТУС!Z128="","",IF(AND(LEN(РТУС!Z128)=5,РТУС!Z128&lt;TODAY()),HYPERLINK("#Проверка!"&amp;CELL("адрес",Проверка!Z128),РТУС!Z128),HYPERLINK("#РТУС!"&amp;CELL("адрес",Проверка!Z128),"###")))</f>
        <v/>
      </c>
      <c r="AA128" s="18" t="str">
        <f ca="1">IF(РТУС!AA128="",HYPERLINK("#РТУС!"&amp;CELL("адрес",Проверка!AA128),"заполнить"),IF(ISNUMBER(РТУС!AA128)=TRUE,HYPERLINK("#Проверка!"&amp;CELL("адрес",Проверка!AA128),РТУС!AA128),HYPERLINK("#РТУС!"&amp;CELL("адрес",Проверка!AA128),"###")))</f>
        <v>заполнить</v>
      </c>
      <c r="AB128" s="18" t="str">
        <f ca="1">IF(РТУС!AB128="",HYPERLINK("#РТУС!"&amp;CELL("адрес",Проверка!AB128),"заполнить"),IF(ISNUMBER(РТУС!AB128)=TRUE,HYPERLINK("#Проверка!"&amp;CELL("адрес",Проверка!AB128),РТУС!AB128),HYPERLINK("#РТУС!"&amp;CELL("адрес",Проверка!AB128),"###")))</f>
        <v>заполнить</v>
      </c>
      <c r="AC128" s="18" t="str">
        <f ca="1">IF(РТУС!AC128="","",IF(ISNUMBER(РТУС!AC128)=TRUE,HYPERLINK("#Проверка!"&amp;CELL("адрес",Проверка!AC128),РТУС!AC128),HYPERLINK("#РТУС!"&amp;CELL("адрес",Проверка!AC128),"###")))</f>
        <v/>
      </c>
      <c r="AD128" s="18" t="str">
        <f ca="1">IF(РТУС!AD128="","",IF(ISNUMBER(РТУС!AD128)=TRUE,HYPERLINK("#Проверка!"&amp;CELL("адрес",Проверка!AD128),РТУС!AD128),HYPERLINK("#РТУС!"&amp;CELL("адрес",Проверка!AD128),"###")))</f>
        <v/>
      </c>
      <c r="AE128" s="13" t="str">
        <f>IF(РТУС!AE128="","",РТУС!AE128)</f>
        <v/>
      </c>
      <c r="AF128" s="15" t="str">
        <f ca="1">IF(РТУС!AE128="","",IF(РТУС!AF128="",HYPERLINK("#РТУС!"&amp;CELL("адрес",Проверка!AF128),"заполнить"),IF(AND(LEN(РТУС!AF128)=5,РТУС!AF128&lt;TODAY()),HYPERLINK("#Проверка!"&amp;CELL("адрес",Проверка!AF128),РТУС!AF128),HYPERLINK("#РТУС!"&amp;CELL("адрес",Проверка!AF128),"###"))))</f>
        <v/>
      </c>
      <c r="AG128" s="13"/>
      <c r="AH128" s="15" t="str">
        <f ca="1">IF(РТУС!AE128="","",IF(РТУС!AH128="",HYPERLINK("#РТУС!"&amp;CELL("адрес",Проверка!AH128),"заполнить"),IF(AND(LEN(РТУС!AH128)=5,РТУС!AH128&lt;TODAY()),HYPERLINK("#Проверка!"&amp;CELL("адрес",Проверка!AH128),РТУС!AH128),HYPERLINK("#РТУС!"&amp;CELL("адрес",Проверка!AH128),"###"))))</f>
        <v/>
      </c>
      <c r="AI128" s="15" t="str">
        <f ca="1">IF(РТУС!AE128="","",IF(РТУС!AI128="",HYPERLINK("#РТУС!"&amp;CELL("адрес",Проверка!AI128),"заполнить"),HYPERLINK("#Проверка!"&amp;CELL("адрес",Проверка!AI128),РТУС!AI128)))</f>
        <v/>
      </c>
      <c r="AJ128" s="13" t="str">
        <f ca="1">IF(РТУС!AE128="","",IF(РТУС!AJ128="",HYPERLINK("#РТУС!"&amp;CELL("адрес",Проверка!AJ128),"заполнить"),IF(OR(РТУС!AJ128="Юрлицо",РТУС!AJ128="Физлицо",РТУС!AJ128="ИП"),HYPERLINK("#Проверка!"&amp;CELL("адрес",Проверка!AJ128),РТУС!AJ128),HYPERLINK("#РТУС!"&amp;CELL("адрес",Проверка!AJ128),"###"))))</f>
        <v/>
      </c>
      <c r="AK128" s="13" t="str">
        <f ca="1">IF(РТУС!AK128="",HYPERLINK("#РТУС!"&amp;CELL("адрес",Проверка!AK128),"заполнить"),IF(OR(РТУС!AK128="Квартира",РТУС!AK128="Кладовая",РТУС!AK128="Машино-место",РТУС!AK128="Нежилое помещение"),HYPERLINK("#Проверка!"&amp;CELL("адрес",Проверка!AK128),РТУС!AK128),HYPERLINK("#РТУС!"&amp;CELL("адрес",Проверка!AK128),"###")))</f>
        <v>заполнить</v>
      </c>
      <c r="AL128" s="13" t="str">
        <f ca="1">IF(РТУС!AL128="",HYPERLINK("#РТУС!"&amp;CELL("адрес",Проверка!AL128),"заполнить"),HYPERLINK("#Проверка!"&amp;CELL("адрес",Проверка!AL128),РТУС!AL128))</f>
        <v>заполнить</v>
      </c>
      <c r="AM128" s="18" t="str">
        <f ca="1">IF(РТУС!AM128="",HYPERLINK("#РТУС!"&amp;CELL("адрес",Проверка!AM128),"заполнить"),IF(ISNUMBER(РТУС!AM128)=TRUE,IF(РТУС!AK128="Нежилое помещение",IF(РТУС!AM128&gt;7,HYPERLINK("#РТУС!"&amp;CELL("адрес",Проверка!AM128),"не больше 7 кв.м."),РТУС!AM128),HYPERLINK("#Проверка!"&amp;CELL("адрес",Проверка!AM128),РТУС!AM128)),HYPERLINK("#РТУС!"&amp;CELL("адрес",Проверка!AM128),"###")))</f>
        <v>заполнить</v>
      </c>
      <c r="AN128" s="13" t="str">
        <f ca="1">IF(РТУС!AN128="",HYPERLINK("#РТУС!"&amp;CELL("адрес",Проверка!AN128),"заполнить"),IF(OR(РТУС!AN128="Общая площадь помещения",РТУС!AN128="Общая приведенная площадь жилого помещения",РТУС!AN128="Общая площадь жилого помещения с учетом лоджий, балконов, террас и веранд"),HYPERLINK("#Проверка!"&amp;CELL("адрес",Проверка!AN128),РТУС!AN128),HYPERLINK("#РТУС!"&amp;CELL("адрес",Проверка!AN128),"###")))</f>
        <v>заполнить</v>
      </c>
      <c r="AO128" s="13" t="str">
        <f ca="1">IF(OR(РТУС!AK128="Квартира",РТУС!A128="Нежилое помещение"),IF(РТУС!AO128="",HYPERLINK("#РТУС!"&amp;CELL("адрес",Проверка!AO128),"заполнить"),IF(ISNUMBER(РТУС!AO128)=TRUE,HYPERLINK("#Проверка!"&amp;CELL("адрес",Проверка!AO128),РТУС!AO128),HYPERLINK("#РТУС!"&amp;CELL("адрес",Проверка!AO128),"###"))),"")</f>
        <v/>
      </c>
      <c r="AP128" s="13" t="str">
        <f>IF(РТУС!AP128="","",РТУС!AP128)</f>
        <v/>
      </c>
      <c r="AQ128" s="13" t="str">
        <f ca="1">IF(РТУС!AQ128="",HYPERLINK("#РТУС!"&amp;CELL("адрес",Проверка!AQ128),"заполнить"),HYPERLINK("#Проверка!"&amp;CELL("адрес",Проверка!AQ128),РТУС!AQ128))</f>
        <v>заполнить</v>
      </c>
      <c r="AR128" s="18" t="str">
        <f ca="1">IF(РТУС!AR128="",HYPERLINK("#РТУС!"&amp;CELL("адрес",Проверка!AR128),"заполнить"),IF(ISNUMBER(РТУС!AR128)=FALSE,HYPERLINK("#РТУС!"&amp;CELL("адрес",Проверка!AR128),"###"),IF(РТУС!G128="1",IF(РТУС!AB128=РТУС!AR128+РТУС!AU128,HYPERLINK("#Проверка!"&amp;CELL("адрес",Проверка!AR128),РТУС!AR128),HYPERLINK("#РТУС!"&amp;CELL("адрес",Проверка!AR128),"сверить суммы")),IF(РТУС!AB128=(SUMIF(РТУС!$A$4:$A$1000,A128,РТУС!$AR$4:$AR$1000)+SUMIF(РТУС!$A$4:$A$1000,A128,РТУС!$AU$4:$AU$1000)),HYPERLINK("#Проверка!"&amp;CELL("адрес",Проверка!AR128),РТУС!AR128),HYPERLINK("#РТУС!"&amp;CELL("адрес",Проверка!AR128),"сверить суммы")))))</f>
        <v>заполнить</v>
      </c>
      <c r="AS128" s="13" t="str">
        <f>IF(РТУС!AS128="","",РТУС!AS128)</f>
        <v/>
      </c>
      <c r="AT128" s="18" t="str">
        <f ca="1">IF(РТУС!AT128="",HYPERLINK("#РТУС!"&amp;CELL("адрес",Проверка!AT128),"заполнить"),IF(ISNUMBER(РТУС!AT128)=FALSE,HYPERLINK("#РТУС!"&amp;CELL("адрес",Проверка!AT128),"###"),IF(РТУС!AT128=РТУС!AR128,HYPERLINK("#Проверка!"&amp;CELL("адрес",Проверка!AT128),РТУС!AT128),HYPERLINK("#РТУС!"&amp;CELL("адрес",Проверка!AT128),"сверить суммы"))))</f>
        <v>заполнить</v>
      </c>
      <c r="AU128" s="18" t="str">
        <f ca="1">IF(РТУС!AU128="",HYPERLINK("#РТУС!"&amp;CELL("адрес",Проверка!AU128),"заполнить"),IF(ISNUMBER(РТУС!AU128)=FALSE,HYPERLINK("#РТУС!"&amp;CELL("адрес",Проверка!AU128),"###"),IF(РТУС!G128="1",IF(РТУС!AB128=РТУС!AR128+РТУС!AU128,HYPERLINK("#Проверка!"&amp;CELL("адрес",Проверка!AU128),РТУС!AU128),HYPERLINK("#РТУС!"&amp;CELL("адрес",Проверка!AU128),"сверить суммы")),IF(РТУС!AB128=(SUMIF(РТУС!$A$4:$A$1000,A128,РТУС!$AR$4:$AR$1000)+SUMIF(РТУС!$A$4:$A$1000,A128,РТУС!$AU$4:$AU$1000)),HYPERLINK("#Проверка!"&amp;CELL("адрес",Проверка!AU128),РТУС!AU128),HYPERLINK("#РТУС!"&amp;CELL("адрес",Проверка!AU128),"сверить суммы")))))</f>
        <v>заполнить</v>
      </c>
      <c r="AV128" s="13" t="str">
        <f ca="1">IF(РТУС!AV128="",HYPERLINK("#РТУС!"&amp;CELL("адрес",Проверка!AV128),"заполнить"),IF(OR(РТУС!AV128="Требование о передаче жилого помещения",РТУС!AV128="Требование о передаче машино-места",РТУС!AV128="Требования о передаче нежилого помещения",РТУС!AV128="Денежные требования"),HYPERLINK("#Проверка!"&amp;CELL("адрес",Проверка!AV128),РТУС!AV128),HYPERLINK("#РТУС!"&amp;CELL("адрес",Проверка!AV128),"###")))</f>
        <v>заполнить</v>
      </c>
      <c r="AW128" s="13" t="str">
        <f ca="1">IF(РТУС!AW128="",HYPERLINK("#РТУС!"&amp;CELL("адрес",Проверка!AW128),"заполнить"),IF(OR(РТУС!AW128="Включен в полном объеме",РТУС!AW128="Включен частично"),HYPERLINK("#Проверка!"&amp;CELL("адрес",Проверка!AW128),РТУС!AW128),HYPERLINK("#РТУС!"&amp;CELL("адрес",Проверка!AW128),"###")))</f>
        <v>заполнить</v>
      </c>
      <c r="AX128" s="15" t="str">
        <f ca="1">IF(РТУС!AX128="",HYPERLINK("#РТУС!"&amp;CELL("адрес",Проверка!AX128),"заполнить"),IF(AND(LEN(РТУС!AX128)=5,РТУС!AX128&lt;TODAY()),HYPERLINK("#Проверка!"&amp;CELL("адрес",Проверка!AX128),РТУС!AX128),HYPERLINK("#РТУС!"&amp;CELL("адрес",Проверка!AX128),"###")))</f>
        <v>заполнить</v>
      </c>
      <c r="AY128" s="15" t="str">
        <f ca="1">IF(РТУС!AY128="",HYPERLINK("#РТУС!"&amp;CELL("адрес",Проверка!AY128),"заполнить"),IF(AND(LEN(РТУС!AY128)=5,РТУС!AY128&lt;TODAY()),HYPERLINK("#Проверка!"&amp;CELL("адрес",Проверка!AY128),РТУС!AY128),HYPERLINK("#РТУС!"&amp;CELL("адрес",Проверка!AY128),"###")))</f>
        <v>заполнить</v>
      </c>
    </row>
    <row r="129" spans="1:51" x14ac:dyDescent="0.25">
      <c r="A129" s="10" t="str">
        <f>РТУС!A129</f>
        <v>.</v>
      </c>
      <c r="B129" s="13" t="str">
        <f ca="1">IF(РТУС!B129="",HYPERLINK("#РТУС!"&amp;CELL("адрес",Проверка!B129),"заполнить"),IF(AND(LEN(РТУС!B129)=10,РТУС!B128=РТУС!B129),HYPERLINK("#Проверка!"&amp;CELL("адрес",Проверка!B129),РТУС!B129),HYPERLINK("#РТУС!"&amp;CELL("адрес",Проверка!B129),"###")))</f>
        <v>заполнить</v>
      </c>
      <c r="C129" s="13" t="str">
        <f ca="1">IF(РТУС!C129="",HYPERLINK("#РТУС!"&amp;CELL("адрес",Проверка!C129),"заполнить"),IF(AND(ISNUMBER(РТУС!C129)=TRUE,РТУС!C129&gt;0,РТУС!C128=РТУС!C129),HYPERLINK("#Проверка!"&amp;CELL("адрес",Проверка!C129),РТУС!C129),HYPERLINK("#РТУС!"&amp;CELL("адрес",Проверка!C129),"###")))</f>
        <v>заполнить</v>
      </c>
      <c r="D129" s="13" t="str">
        <f>IF(РТУС!D129="","",РТУС!D129)</f>
        <v/>
      </c>
      <c r="E129" s="13" t="str">
        <f ca="1">IF(РТУС!E129="",HYPERLINK("#РТУС!"&amp;CELL("адрес",Проверка!E129),"заполнить"),IF(РТУС!E128=РТУС!E129,HYPERLINK("#Проверка!"&amp;CELL("адрес",Проверка!E129),РТУС!E129),HYPERLINK("#РТУС!"&amp;CELL("адрес",Проверка!E129),"###")))</f>
        <v>заполнить</v>
      </c>
      <c r="F129" s="13" t="str">
        <f ca="1">IF(РТУС!F129="",HYPERLINK("#РТУС!"&amp;CELL("адрес",Проверка!F129),"заполнить"),HYPERLINK("#Проверка!"&amp;CELL("адрес",Проверка!F129),РТУС!F129))</f>
        <v>заполнить</v>
      </c>
      <c r="G129" s="20" t="str">
        <f ca="1">IF(РТУС!G129="",HYPERLINK("#РТУС!"&amp;CELL("адрес",Проверка!G129),"заполнить"),IF(РТУС!G129="1",HYPERLINK("#Проверка!"&amp;CELL("адрес",Проверка!G129),"1"),IF(AND(ISNUMBER(РТУС!G129)=TRUE,РТУС!G129&lt;=1,РТУС!G129&gt;0),IF(SUMIF(РТУС!$A$4:$A$1000,A129,РТУС!$G$4:$G$1000)=1,HYPERLINK("#Проверка!"&amp;CELL("адрес",Проверка!G129),РТУС!G129),HYPERLINK("#РТУС!"&amp;CELL("адрес",Проверка!G129),"сумма долей ≠ 1")),HYPERLINK("#РТУС!"&amp;CELL("адрес",Проверка!G129),"###"))))</f>
        <v>заполнить</v>
      </c>
      <c r="H129" s="13" t="str">
        <f ca="1">IF(РТУС!H129="",HYPERLINK("#РТУС!"&amp;CELL("адрес",Проверка!H129),"заполнить"),IF(OR(РТУС!H129="Юрлицо",РТУС!H129="Физлицо",РТУС!H129="ИП"),HYPERLINK("#Проверка!"&amp;CELL("адрес",Проверка!H129),РТУС!H129),HYPERLINK("#РТУС!"&amp;CELL("адрес",Проверка!H129),"###")))</f>
        <v>заполнить</v>
      </c>
      <c r="I129" s="13" t="str">
        <f ca="1">IF(OR(РТУС!H129="Юрлицо",РТУС!H129="ИП"),IF(РТУС!I129="",HYPERLINK("#РТУС!"&amp;CELL("адрес",Проверка!I129),"заполнить"),IF(OR(LEN(РТУС!I129)=10,LEN(РТУС!I129)=12),HYPERLINK("#Проверка!"&amp;CELL("адрес",Проверка!I129),РТУС!I129),HYPERLINK("#РТУС!"&amp;CELL("адрес",Проверка!I129),"###"))),"")</f>
        <v/>
      </c>
      <c r="J129" s="15" t="str">
        <f ca="1">IF(РТУС!J129="","",IF(AND(LEN(РТУС!J129)=5,РТУС!J129&lt;TODAY()),HYPERLINK("#Проверка!"&amp;CELL("адрес",Проверка!J129),РТУС!J129),HYPERLINK("#РТУС!"&amp;CELL("адрес",Проверка!J129),"###")))</f>
        <v/>
      </c>
      <c r="K129" s="13" t="str">
        <f>IF(РТУС!K129="","",РТУС!K129)</f>
        <v/>
      </c>
      <c r="L129" s="13" t="str">
        <f ca="1">IF(OR(РТУС!H129="Физлицо",РТУС!H129="ИП"),IF(РТУС!L129="",HYPERLINK("#РТУС!"&amp;CELL("адрес",Проверка!L129),"заполнить"),IF(OR(РТУС!L129="Загранпаспорт гражданина РФ",РТУС!L129="Паспорт гражданина РФ",РТУС!L129="Иностранный паспорт",РТУС!L129="Свидетельство о рождении",РТУС!L129="Вид на жительство"),HYPERLINK("#Проверка!"&amp;CELL("адрес",Проверка!L129),РТУС!L129),HYPERLINK("#РТУС!"&amp;CELL("адрес",Проверка!L129),"###"))),"")</f>
        <v/>
      </c>
      <c r="M129" s="13" t="str">
        <f ca="1">IF(AND(OR(РТУС!L129="Паспорт гражданина РФ",РТУС!L129="Свидетельство о рождении"),РТУС!M129=""),HYPERLINK("#РТУС!"&amp;CELL("адрес",Проверка!M129),"заполнить"),IF(РТУС!L129="Паспорт гражданина РФ",IF(LEN(РТУС!M129)=4,HYPERLINK("#Проверка!"&amp;CELL("адрес",Проверка!M129),РТУС!M129),HYPERLINK("#РТУС!"&amp;CELL("адрес",Проверка!M129),"###")),IF(РТУС!L129="Свидетельство о рождении",HYPERLINK("#Проверка!"&amp;CELL("адрес",Проверка!M129),РТУС!M129),"")))</f>
        <v/>
      </c>
      <c r="N129" s="13" t="str">
        <f ca="1">IF(РТУС!L129="","",IF(РТУС!N129="",HYPERLINK("#РТУС!"&amp;CELL("адрес",Проверка!N129),"заполнить"),IF(OR(РТУС!L129="Паспорт гражданина РФ",РТУС!L129="Свидетельство о рождении"),IF(LEN(РТУС!N129)=6,HYPERLINK("#Проверка!"&amp;CELL("адрес",Проверка!N129),РТУС!N129),HYPERLINK("#РТУС!"&amp;CELL("адрес",Проверка!N129),"###")),HYPERLINK("#Проверка!"&amp;CELL("адрес",Проверка!N129),РТУС!N129))))</f>
        <v/>
      </c>
      <c r="O129" s="15" t="str">
        <f ca="1">IF(РТУС!L129="","",IF(РТУС!O129="",HYPERLINK("#РТУС!"&amp;CELL("адрес",Проверка!O129),"заполнить"),IF(AND(LEN(РТУС!O129)=5,РТУС!O129&lt;TODAY()),IF(РТУС!L129="Свидетельство о рождении",IF(РТУС!O129&gt;EDATE(TODAY(),-168),HYPERLINK("#Проверка!"&amp;CELL("адрес",Проверка!O129),РТУС!O129),HYPERLINK("#РТУС!"&amp;CELL("адрес",Проверка!O129),"недействительно")),HYPERLINK("#Проверка!"&amp;CELL("адрес",Проверка!O129),РТУС!O129)),HYPERLINK("#РТУС!"&amp;CELL("адрес",Проверка!O129),"###"))))</f>
        <v/>
      </c>
      <c r="P129" s="21" t="str">
        <f ca="1">IF(РТУС!L129="Паспорт гражданина РФ",IF(РТУС!P129="",HYPERLINK("#РТУС!"&amp;CELL("адрес",Проверка!P129),"заполнить"),HYPERLINK("#Проверка!"&amp;CELL("адрес",Проверка!P129),РТУС!P129)),"")</f>
        <v/>
      </c>
      <c r="Q129" s="13" t="str">
        <f ca="1">IF(РТУС!L129="Паспорт гражданина РФ",IF(РТУС!Q129="",HYPERLINK("#РТУС!"&amp;CELL("адрес",Проверка!Q129),"заполнить"),IF(LEN(РТУС!Q129)=7,HYPERLINK("#Проверка!"&amp;CELL("адрес",Проверка!Q129),РТУС!Q129),HYPERLINK("#РТУС!"&amp;CELL("адрес",Проверка!Q129),"###"))),"")</f>
        <v/>
      </c>
      <c r="R129" s="13" t="str">
        <f ca="1">IF(РТУС!R129="",HYPERLINK("#РТУС!"&amp;CELL("адрес",Проверка!R129),"заполнить"),HYPERLINK("#Проверка!"&amp;CELL("адрес",Проверка!R129),РТУС!R129))</f>
        <v>заполнить</v>
      </c>
      <c r="S129" s="13" t="str">
        <f>IF(РТУС!S129="","",РТУС!S129)</f>
        <v/>
      </c>
      <c r="T129" s="13" t="str">
        <f>IF(РТУС!T129="","",РТУС!T129)</f>
        <v/>
      </c>
      <c r="U129" s="13" t="str">
        <f>IF(РТУС!U129="","",РТУС!U129)</f>
        <v/>
      </c>
      <c r="V129" s="13" t="str">
        <f ca="1">IF(РТУС!V129="",HYPERLINK("#РТУС!"&amp;CELL("адрес",Проверка!V129),"заполнить"),IF(OR(РТУС!V129="Договор участия в долевом строительстве",РТУС!V129="Предварительный договор участия в долевом строительстве",РТУС!V129="Определение Арбитражного суда",РТУС!V129="Решение суда общей юрисдикции",РТУС!V129="Иные договоры"),HYPERLINK("#Проверка!"&amp;CELL("адрес",Проверка!V129),РТУС!V129),HYPERLINK("#РТУС!"&amp;CELL("адрес",Проверка!V129),"###")))</f>
        <v>заполнить</v>
      </c>
      <c r="W129" s="13" t="str">
        <f ca="1">IF(РТУС!W129="",HYPERLINK("#РТУС!"&amp;CELL("адрес",Проверка!W129),"заполнить"),HYPERLINK("#Проверка!"&amp;CELL("адрес",Проверка!W129),РТУС!W129))</f>
        <v>заполнить</v>
      </c>
      <c r="X129" s="15" t="str">
        <f ca="1">IF(РТУС!X129="",HYPERLINK("#РТУС!"&amp;CELL("адрес",Проверка!X129),"заполнить"),IF(AND(LEN(РТУС!X129)=5,РТУС!X129&lt;TODAY()),HYPERLINK("#Проверка!"&amp;CELL("адрес",Проверка!X129),РТУС!X129),HYPERLINK("#РТУС!"&amp;CELL("адрес",Проверка!X129),"###")))</f>
        <v>заполнить</v>
      </c>
      <c r="Y129" s="13" t="str">
        <f>IF(РТУС!Y129="","",РТУС!Y129)</f>
        <v/>
      </c>
      <c r="Z129" s="15" t="str">
        <f ca="1">IF(РТУС!Z129="","",IF(AND(LEN(РТУС!Z129)=5,РТУС!Z129&lt;TODAY()),HYPERLINK("#Проверка!"&amp;CELL("адрес",Проверка!Z129),РТУС!Z129),HYPERLINK("#РТУС!"&amp;CELL("адрес",Проверка!Z129),"###")))</f>
        <v/>
      </c>
      <c r="AA129" s="18" t="str">
        <f ca="1">IF(РТУС!AA129="",HYPERLINK("#РТУС!"&amp;CELL("адрес",Проверка!AA129),"заполнить"),IF(ISNUMBER(РТУС!AA129)=TRUE,HYPERLINK("#Проверка!"&amp;CELL("адрес",Проверка!AA129),РТУС!AA129),HYPERLINK("#РТУС!"&amp;CELL("адрес",Проверка!AA129),"###")))</f>
        <v>заполнить</v>
      </c>
      <c r="AB129" s="18" t="str">
        <f ca="1">IF(РТУС!AB129="",HYPERLINK("#РТУС!"&amp;CELL("адрес",Проверка!AB129),"заполнить"),IF(ISNUMBER(РТУС!AB129)=TRUE,HYPERLINK("#Проверка!"&amp;CELL("адрес",Проверка!AB129),РТУС!AB129),HYPERLINK("#РТУС!"&amp;CELL("адрес",Проверка!AB129),"###")))</f>
        <v>заполнить</v>
      </c>
      <c r="AC129" s="18" t="str">
        <f ca="1">IF(РТУС!AC129="","",IF(ISNUMBER(РТУС!AC129)=TRUE,HYPERLINK("#Проверка!"&amp;CELL("адрес",Проверка!AC129),РТУС!AC129),HYPERLINK("#РТУС!"&amp;CELL("адрес",Проверка!AC129),"###")))</f>
        <v/>
      </c>
      <c r="AD129" s="18" t="str">
        <f ca="1">IF(РТУС!AD129="","",IF(ISNUMBER(РТУС!AD129)=TRUE,HYPERLINK("#Проверка!"&amp;CELL("адрес",Проверка!AD129),РТУС!AD129),HYPERLINK("#РТУС!"&amp;CELL("адрес",Проверка!AD129),"###")))</f>
        <v/>
      </c>
      <c r="AE129" s="13" t="str">
        <f>IF(РТУС!AE129="","",РТУС!AE129)</f>
        <v/>
      </c>
      <c r="AF129" s="15" t="str">
        <f ca="1">IF(РТУС!AE129="","",IF(РТУС!AF129="",HYPERLINK("#РТУС!"&amp;CELL("адрес",Проверка!AF129),"заполнить"),IF(AND(LEN(РТУС!AF129)=5,РТУС!AF129&lt;TODAY()),HYPERLINK("#Проверка!"&amp;CELL("адрес",Проверка!AF129),РТУС!AF129),HYPERLINK("#РТУС!"&amp;CELL("адрес",Проверка!AF129),"###"))))</f>
        <v/>
      </c>
      <c r="AG129" s="13"/>
      <c r="AH129" s="15" t="str">
        <f ca="1">IF(РТУС!AE129="","",IF(РТУС!AH129="",HYPERLINK("#РТУС!"&amp;CELL("адрес",Проверка!AH129),"заполнить"),IF(AND(LEN(РТУС!AH129)=5,РТУС!AH129&lt;TODAY()),HYPERLINK("#Проверка!"&amp;CELL("адрес",Проверка!AH129),РТУС!AH129),HYPERLINK("#РТУС!"&amp;CELL("адрес",Проверка!AH129),"###"))))</f>
        <v/>
      </c>
      <c r="AI129" s="15" t="str">
        <f ca="1">IF(РТУС!AE129="","",IF(РТУС!AI129="",HYPERLINK("#РТУС!"&amp;CELL("адрес",Проверка!AI129),"заполнить"),HYPERLINK("#Проверка!"&amp;CELL("адрес",Проверка!AI129),РТУС!AI129)))</f>
        <v/>
      </c>
      <c r="AJ129" s="13" t="str">
        <f ca="1">IF(РТУС!AE129="","",IF(РТУС!AJ129="",HYPERLINK("#РТУС!"&amp;CELL("адрес",Проверка!AJ129),"заполнить"),IF(OR(РТУС!AJ129="Юрлицо",РТУС!AJ129="Физлицо",РТУС!AJ129="ИП"),HYPERLINK("#Проверка!"&amp;CELL("адрес",Проверка!AJ129),РТУС!AJ129),HYPERLINK("#РТУС!"&amp;CELL("адрес",Проверка!AJ129),"###"))))</f>
        <v/>
      </c>
      <c r="AK129" s="13" t="str">
        <f ca="1">IF(РТУС!AK129="",HYPERLINK("#РТУС!"&amp;CELL("адрес",Проверка!AK129),"заполнить"),IF(OR(РТУС!AK129="Квартира",РТУС!AK129="Кладовая",РТУС!AK129="Машино-место",РТУС!AK129="Нежилое помещение"),HYPERLINK("#Проверка!"&amp;CELL("адрес",Проверка!AK129),РТУС!AK129),HYPERLINK("#РТУС!"&amp;CELL("адрес",Проверка!AK129),"###")))</f>
        <v>заполнить</v>
      </c>
      <c r="AL129" s="13" t="str">
        <f ca="1">IF(РТУС!AL129="",HYPERLINK("#РТУС!"&amp;CELL("адрес",Проверка!AL129),"заполнить"),HYPERLINK("#Проверка!"&amp;CELL("адрес",Проверка!AL129),РТУС!AL129))</f>
        <v>заполнить</v>
      </c>
      <c r="AM129" s="18" t="str">
        <f ca="1">IF(РТУС!AM129="",HYPERLINK("#РТУС!"&amp;CELL("адрес",Проверка!AM129),"заполнить"),IF(ISNUMBER(РТУС!AM129)=TRUE,IF(РТУС!AK129="Нежилое помещение",IF(РТУС!AM129&gt;7,HYPERLINK("#РТУС!"&amp;CELL("адрес",Проверка!AM129),"не больше 7 кв.м."),РТУС!AM129),HYPERLINK("#Проверка!"&amp;CELL("адрес",Проверка!AM129),РТУС!AM129)),HYPERLINK("#РТУС!"&amp;CELL("адрес",Проверка!AM129),"###")))</f>
        <v>заполнить</v>
      </c>
      <c r="AN129" s="13" t="str">
        <f ca="1">IF(РТУС!AN129="",HYPERLINK("#РТУС!"&amp;CELL("адрес",Проверка!AN129),"заполнить"),IF(OR(РТУС!AN129="Общая площадь помещения",РТУС!AN129="Общая приведенная площадь жилого помещения",РТУС!AN129="Общая площадь жилого помещения с учетом лоджий, балконов, террас и веранд"),HYPERLINK("#Проверка!"&amp;CELL("адрес",Проверка!AN129),РТУС!AN129),HYPERLINK("#РТУС!"&amp;CELL("адрес",Проверка!AN129),"###")))</f>
        <v>заполнить</v>
      </c>
      <c r="AO129" s="13" t="str">
        <f ca="1">IF(OR(РТУС!AK129="Квартира",РТУС!A129="Нежилое помещение"),IF(РТУС!AO129="",HYPERLINK("#РТУС!"&amp;CELL("адрес",Проверка!AO129),"заполнить"),IF(ISNUMBER(РТУС!AO129)=TRUE,HYPERLINK("#Проверка!"&amp;CELL("адрес",Проверка!AO129),РТУС!AO129),HYPERLINK("#РТУС!"&amp;CELL("адрес",Проверка!AO129),"###"))),"")</f>
        <v/>
      </c>
      <c r="AP129" s="13" t="str">
        <f>IF(РТУС!AP129="","",РТУС!AP129)</f>
        <v/>
      </c>
      <c r="AQ129" s="13" t="str">
        <f ca="1">IF(РТУС!AQ129="",HYPERLINK("#РТУС!"&amp;CELL("адрес",Проверка!AQ129),"заполнить"),HYPERLINK("#Проверка!"&amp;CELL("адрес",Проверка!AQ129),РТУС!AQ129))</f>
        <v>заполнить</v>
      </c>
      <c r="AR129" s="18" t="str">
        <f ca="1">IF(РТУС!AR129="",HYPERLINK("#РТУС!"&amp;CELL("адрес",Проверка!AR129),"заполнить"),IF(ISNUMBER(РТУС!AR129)=FALSE,HYPERLINK("#РТУС!"&amp;CELL("адрес",Проверка!AR129),"###"),IF(РТУС!G129="1",IF(РТУС!AB129=РТУС!AR129+РТУС!AU129,HYPERLINK("#Проверка!"&amp;CELL("адрес",Проверка!AR129),РТУС!AR129),HYPERLINK("#РТУС!"&amp;CELL("адрес",Проверка!AR129),"сверить суммы")),IF(РТУС!AB129=(SUMIF(РТУС!$A$4:$A$1000,A129,РТУС!$AR$4:$AR$1000)+SUMIF(РТУС!$A$4:$A$1000,A129,РТУС!$AU$4:$AU$1000)),HYPERLINK("#Проверка!"&amp;CELL("адрес",Проверка!AR129),РТУС!AR129),HYPERLINK("#РТУС!"&amp;CELL("адрес",Проверка!AR129),"сверить суммы")))))</f>
        <v>заполнить</v>
      </c>
      <c r="AS129" s="13" t="str">
        <f>IF(РТУС!AS129="","",РТУС!AS129)</f>
        <v/>
      </c>
      <c r="AT129" s="18" t="str">
        <f ca="1">IF(РТУС!AT129="",HYPERLINK("#РТУС!"&amp;CELL("адрес",Проверка!AT129),"заполнить"),IF(ISNUMBER(РТУС!AT129)=FALSE,HYPERLINK("#РТУС!"&amp;CELL("адрес",Проверка!AT129),"###"),IF(РТУС!AT129=РТУС!AR129,HYPERLINK("#Проверка!"&amp;CELL("адрес",Проверка!AT129),РТУС!AT129),HYPERLINK("#РТУС!"&amp;CELL("адрес",Проверка!AT129),"сверить суммы"))))</f>
        <v>заполнить</v>
      </c>
      <c r="AU129" s="18" t="str">
        <f ca="1">IF(РТУС!AU129="",HYPERLINK("#РТУС!"&amp;CELL("адрес",Проверка!AU129),"заполнить"),IF(ISNUMBER(РТУС!AU129)=FALSE,HYPERLINK("#РТУС!"&amp;CELL("адрес",Проверка!AU129),"###"),IF(РТУС!G129="1",IF(РТУС!AB129=РТУС!AR129+РТУС!AU129,HYPERLINK("#Проверка!"&amp;CELL("адрес",Проверка!AU129),РТУС!AU129),HYPERLINK("#РТУС!"&amp;CELL("адрес",Проверка!AU129),"сверить суммы")),IF(РТУС!AB129=(SUMIF(РТУС!$A$4:$A$1000,A129,РТУС!$AR$4:$AR$1000)+SUMIF(РТУС!$A$4:$A$1000,A129,РТУС!$AU$4:$AU$1000)),HYPERLINK("#Проверка!"&amp;CELL("адрес",Проверка!AU129),РТУС!AU129),HYPERLINK("#РТУС!"&amp;CELL("адрес",Проверка!AU129),"сверить суммы")))))</f>
        <v>заполнить</v>
      </c>
      <c r="AV129" s="13" t="str">
        <f ca="1">IF(РТУС!AV129="",HYPERLINK("#РТУС!"&amp;CELL("адрес",Проверка!AV129),"заполнить"),IF(OR(РТУС!AV129="Требование о передаче жилого помещения",РТУС!AV129="Требование о передаче машино-места",РТУС!AV129="Требования о передаче нежилого помещения",РТУС!AV129="Денежные требования"),HYPERLINK("#Проверка!"&amp;CELL("адрес",Проверка!AV129),РТУС!AV129),HYPERLINK("#РТУС!"&amp;CELL("адрес",Проверка!AV129),"###")))</f>
        <v>заполнить</v>
      </c>
      <c r="AW129" s="13" t="str">
        <f ca="1">IF(РТУС!AW129="",HYPERLINK("#РТУС!"&amp;CELL("адрес",Проверка!AW129),"заполнить"),IF(OR(РТУС!AW129="Включен в полном объеме",РТУС!AW129="Включен частично"),HYPERLINK("#Проверка!"&amp;CELL("адрес",Проверка!AW129),РТУС!AW129),HYPERLINK("#РТУС!"&amp;CELL("адрес",Проверка!AW129),"###")))</f>
        <v>заполнить</v>
      </c>
      <c r="AX129" s="15" t="str">
        <f ca="1">IF(РТУС!AX129="",HYPERLINK("#РТУС!"&amp;CELL("адрес",Проверка!AX129),"заполнить"),IF(AND(LEN(РТУС!AX129)=5,РТУС!AX129&lt;TODAY()),HYPERLINK("#Проверка!"&amp;CELL("адрес",Проверка!AX129),РТУС!AX129),HYPERLINK("#РТУС!"&amp;CELL("адрес",Проверка!AX129),"###")))</f>
        <v>заполнить</v>
      </c>
      <c r="AY129" s="15" t="str">
        <f ca="1">IF(РТУС!AY129="",HYPERLINK("#РТУС!"&amp;CELL("адрес",Проверка!AY129),"заполнить"),IF(AND(LEN(РТУС!AY129)=5,РТУС!AY129&lt;TODAY()),HYPERLINK("#Проверка!"&amp;CELL("адрес",Проверка!AY129),РТУС!AY129),HYPERLINK("#РТУС!"&amp;CELL("адрес",Проверка!AY129),"###")))</f>
        <v>заполнить</v>
      </c>
    </row>
    <row r="130" spans="1:51" x14ac:dyDescent="0.25">
      <c r="A130" s="10" t="str">
        <f>РТУС!A130</f>
        <v>.</v>
      </c>
      <c r="B130" s="13" t="str">
        <f ca="1">IF(РТУС!B130="",HYPERLINK("#РТУС!"&amp;CELL("адрес",Проверка!B130),"заполнить"),IF(AND(LEN(РТУС!B130)=10,РТУС!B129=РТУС!B130),HYPERLINK("#Проверка!"&amp;CELL("адрес",Проверка!B130),РТУС!B130),HYPERLINK("#РТУС!"&amp;CELL("адрес",Проверка!B130),"###")))</f>
        <v>заполнить</v>
      </c>
      <c r="C130" s="13" t="str">
        <f ca="1">IF(РТУС!C130="",HYPERLINK("#РТУС!"&amp;CELL("адрес",Проверка!C130),"заполнить"),IF(AND(ISNUMBER(РТУС!C130)=TRUE,РТУС!C130&gt;0,РТУС!C129=РТУС!C130),HYPERLINK("#Проверка!"&amp;CELL("адрес",Проверка!C130),РТУС!C130),HYPERLINK("#РТУС!"&amp;CELL("адрес",Проверка!C130),"###")))</f>
        <v>заполнить</v>
      </c>
      <c r="D130" s="13" t="str">
        <f>IF(РТУС!D130="","",РТУС!D130)</f>
        <v/>
      </c>
      <c r="E130" s="13" t="str">
        <f ca="1">IF(РТУС!E130="",HYPERLINK("#РТУС!"&amp;CELL("адрес",Проверка!E130),"заполнить"),IF(РТУС!E129=РТУС!E130,HYPERLINK("#Проверка!"&amp;CELL("адрес",Проверка!E130),РТУС!E130),HYPERLINK("#РТУС!"&amp;CELL("адрес",Проверка!E130),"###")))</f>
        <v>заполнить</v>
      </c>
      <c r="F130" s="13" t="str">
        <f ca="1">IF(РТУС!F130="",HYPERLINK("#РТУС!"&amp;CELL("адрес",Проверка!F130),"заполнить"),HYPERLINK("#Проверка!"&amp;CELL("адрес",Проверка!F130),РТУС!F130))</f>
        <v>заполнить</v>
      </c>
      <c r="G130" s="20" t="str">
        <f ca="1">IF(РТУС!G130="",HYPERLINK("#РТУС!"&amp;CELL("адрес",Проверка!G130),"заполнить"),IF(РТУС!G130="1",HYPERLINK("#Проверка!"&amp;CELL("адрес",Проверка!G130),"1"),IF(AND(ISNUMBER(РТУС!G130)=TRUE,РТУС!G130&lt;=1,РТУС!G130&gt;0),IF(SUMIF(РТУС!$A$4:$A$1000,A130,РТУС!$G$4:$G$1000)=1,HYPERLINK("#Проверка!"&amp;CELL("адрес",Проверка!G130),РТУС!G130),HYPERLINK("#РТУС!"&amp;CELL("адрес",Проверка!G130),"сумма долей ≠ 1")),HYPERLINK("#РТУС!"&amp;CELL("адрес",Проверка!G130),"###"))))</f>
        <v>заполнить</v>
      </c>
      <c r="H130" s="13" t="str">
        <f ca="1">IF(РТУС!H130="",HYPERLINK("#РТУС!"&amp;CELL("адрес",Проверка!H130),"заполнить"),IF(OR(РТУС!H130="Юрлицо",РТУС!H130="Физлицо",РТУС!H130="ИП"),HYPERLINK("#Проверка!"&amp;CELL("адрес",Проверка!H130),РТУС!H130),HYPERLINK("#РТУС!"&amp;CELL("адрес",Проверка!H130),"###")))</f>
        <v>заполнить</v>
      </c>
      <c r="I130" s="13" t="str">
        <f ca="1">IF(OR(РТУС!H130="Юрлицо",РТУС!H130="ИП"),IF(РТУС!I130="",HYPERLINK("#РТУС!"&amp;CELL("адрес",Проверка!I130),"заполнить"),IF(OR(LEN(РТУС!I130)=10,LEN(РТУС!I130)=12),HYPERLINK("#Проверка!"&amp;CELL("адрес",Проверка!I130),РТУС!I130),HYPERLINK("#РТУС!"&amp;CELL("адрес",Проверка!I130),"###"))),"")</f>
        <v/>
      </c>
      <c r="J130" s="15" t="str">
        <f ca="1">IF(РТУС!J130="","",IF(AND(LEN(РТУС!J130)=5,РТУС!J130&lt;TODAY()),HYPERLINK("#Проверка!"&amp;CELL("адрес",Проверка!J130),РТУС!J130),HYPERLINK("#РТУС!"&amp;CELL("адрес",Проверка!J130),"###")))</f>
        <v/>
      </c>
      <c r="K130" s="13" t="str">
        <f>IF(РТУС!K130="","",РТУС!K130)</f>
        <v/>
      </c>
      <c r="L130" s="13" t="str">
        <f ca="1">IF(OR(РТУС!H130="Физлицо",РТУС!H130="ИП"),IF(РТУС!L130="",HYPERLINK("#РТУС!"&amp;CELL("адрес",Проверка!L130),"заполнить"),IF(OR(РТУС!L130="Загранпаспорт гражданина РФ",РТУС!L130="Паспорт гражданина РФ",РТУС!L130="Иностранный паспорт",РТУС!L130="Свидетельство о рождении",РТУС!L130="Вид на жительство"),HYPERLINK("#Проверка!"&amp;CELL("адрес",Проверка!L130),РТУС!L130),HYPERLINK("#РТУС!"&amp;CELL("адрес",Проверка!L130),"###"))),"")</f>
        <v/>
      </c>
      <c r="M130" s="13" t="str">
        <f ca="1">IF(AND(OR(РТУС!L130="Паспорт гражданина РФ",РТУС!L130="Свидетельство о рождении"),РТУС!M130=""),HYPERLINK("#РТУС!"&amp;CELL("адрес",Проверка!M130),"заполнить"),IF(РТУС!L130="Паспорт гражданина РФ",IF(LEN(РТУС!M130)=4,HYPERLINK("#Проверка!"&amp;CELL("адрес",Проверка!M130),РТУС!M130),HYPERLINK("#РТУС!"&amp;CELL("адрес",Проверка!M130),"###")),IF(РТУС!L130="Свидетельство о рождении",HYPERLINK("#Проверка!"&amp;CELL("адрес",Проверка!M130),РТУС!M130),"")))</f>
        <v/>
      </c>
      <c r="N130" s="13" t="str">
        <f ca="1">IF(РТУС!L130="","",IF(РТУС!N130="",HYPERLINK("#РТУС!"&amp;CELL("адрес",Проверка!N130),"заполнить"),IF(OR(РТУС!L130="Паспорт гражданина РФ",РТУС!L130="Свидетельство о рождении"),IF(LEN(РТУС!N130)=6,HYPERLINK("#Проверка!"&amp;CELL("адрес",Проверка!N130),РТУС!N130),HYPERLINK("#РТУС!"&amp;CELL("адрес",Проверка!N130),"###")),HYPERLINK("#Проверка!"&amp;CELL("адрес",Проверка!N130),РТУС!N130))))</f>
        <v/>
      </c>
      <c r="O130" s="15" t="str">
        <f ca="1">IF(РТУС!L130="","",IF(РТУС!O130="",HYPERLINK("#РТУС!"&amp;CELL("адрес",Проверка!O130),"заполнить"),IF(AND(LEN(РТУС!O130)=5,РТУС!O130&lt;TODAY()),IF(РТУС!L130="Свидетельство о рождении",IF(РТУС!O130&gt;EDATE(TODAY(),-168),HYPERLINK("#Проверка!"&amp;CELL("адрес",Проверка!O130),РТУС!O130),HYPERLINK("#РТУС!"&amp;CELL("адрес",Проверка!O130),"недействительно")),HYPERLINK("#Проверка!"&amp;CELL("адрес",Проверка!O130),РТУС!O130)),HYPERLINK("#РТУС!"&amp;CELL("адрес",Проверка!O130),"###"))))</f>
        <v/>
      </c>
      <c r="P130" s="21" t="str">
        <f ca="1">IF(РТУС!L130="Паспорт гражданина РФ",IF(РТУС!P130="",HYPERLINK("#РТУС!"&amp;CELL("адрес",Проверка!P130),"заполнить"),HYPERLINK("#Проверка!"&amp;CELL("адрес",Проверка!P130),РТУС!P130)),"")</f>
        <v/>
      </c>
      <c r="Q130" s="13" t="str">
        <f ca="1">IF(РТУС!L130="Паспорт гражданина РФ",IF(РТУС!Q130="",HYPERLINK("#РТУС!"&amp;CELL("адрес",Проверка!Q130),"заполнить"),IF(LEN(РТУС!Q130)=7,HYPERLINK("#Проверка!"&amp;CELL("адрес",Проверка!Q130),РТУС!Q130),HYPERLINK("#РТУС!"&amp;CELL("адрес",Проверка!Q130),"###"))),"")</f>
        <v/>
      </c>
      <c r="R130" s="13" t="str">
        <f ca="1">IF(РТУС!R130="",HYPERLINK("#РТУС!"&amp;CELL("адрес",Проверка!R130),"заполнить"),HYPERLINK("#Проверка!"&amp;CELL("адрес",Проверка!R130),РТУС!R130))</f>
        <v>заполнить</v>
      </c>
      <c r="S130" s="13" t="str">
        <f>IF(РТУС!S130="","",РТУС!S130)</f>
        <v/>
      </c>
      <c r="T130" s="13" t="str">
        <f>IF(РТУС!T130="","",РТУС!T130)</f>
        <v/>
      </c>
      <c r="U130" s="13" t="str">
        <f>IF(РТУС!U130="","",РТУС!U130)</f>
        <v/>
      </c>
      <c r="V130" s="13" t="str">
        <f ca="1">IF(РТУС!V130="",HYPERLINK("#РТУС!"&amp;CELL("адрес",Проверка!V130),"заполнить"),IF(OR(РТУС!V130="Договор участия в долевом строительстве",РТУС!V130="Предварительный договор участия в долевом строительстве",РТУС!V130="Определение Арбитражного суда",РТУС!V130="Решение суда общей юрисдикции",РТУС!V130="Иные договоры"),HYPERLINK("#Проверка!"&amp;CELL("адрес",Проверка!V130),РТУС!V130),HYPERLINK("#РТУС!"&amp;CELL("адрес",Проверка!V130),"###")))</f>
        <v>заполнить</v>
      </c>
      <c r="W130" s="13" t="str">
        <f ca="1">IF(РТУС!W130="",HYPERLINK("#РТУС!"&amp;CELL("адрес",Проверка!W130),"заполнить"),HYPERLINK("#Проверка!"&amp;CELL("адрес",Проверка!W130),РТУС!W130))</f>
        <v>заполнить</v>
      </c>
      <c r="X130" s="15" t="str">
        <f ca="1">IF(РТУС!X130="",HYPERLINK("#РТУС!"&amp;CELL("адрес",Проверка!X130),"заполнить"),IF(AND(LEN(РТУС!X130)=5,РТУС!X130&lt;TODAY()),HYPERLINK("#Проверка!"&amp;CELL("адрес",Проверка!X130),РТУС!X130),HYPERLINK("#РТУС!"&amp;CELL("адрес",Проверка!X130),"###")))</f>
        <v>заполнить</v>
      </c>
      <c r="Y130" s="13" t="str">
        <f>IF(РТУС!Y130="","",РТУС!Y130)</f>
        <v/>
      </c>
      <c r="Z130" s="15" t="str">
        <f ca="1">IF(РТУС!Z130="","",IF(AND(LEN(РТУС!Z130)=5,РТУС!Z130&lt;TODAY()),HYPERLINK("#Проверка!"&amp;CELL("адрес",Проверка!Z130),РТУС!Z130),HYPERLINK("#РТУС!"&amp;CELL("адрес",Проверка!Z130),"###")))</f>
        <v/>
      </c>
      <c r="AA130" s="18" t="str">
        <f ca="1">IF(РТУС!AA130="",HYPERLINK("#РТУС!"&amp;CELL("адрес",Проверка!AA130),"заполнить"),IF(ISNUMBER(РТУС!AA130)=TRUE,HYPERLINK("#Проверка!"&amp;CELL("адрес",Проверка!AA130),РТУС!AA130),HYPERLINK("#РТУС!"&amp;CELL("адрес",Проверка!AA130),"###")))</f>
        <v>заполнить</v>
      </c>
      <c r="AB130" s="18" t="str">
        <f ca="1">IF(РТУС!AB130="",HYPERLINK("#РТУС!"&amp;CELL("адрес",Проверка!AB130),"заполнить"),IF(ISNUMBER(РТУС!AB130)=TRUE,HYPERLINK("#Проверка!"&amp;CELL("адрес",Проверка!AB130),РТУС!AB130),HYPERLINK("#РТУС!"&amp;CELL("адрес",Проверка!AB130),"###")))</f>
        <v>заполнить</v>
      </c>
      <c r="AC130" s="18" t="str">
        <f ca="1">IF(РТУС!AC130="","",IF(ISNUMBER(РТУС!AC130)=TRUE,HYPERLINK("#Проверка!"&amp;CELL("адрес",Проверка!AC130),РТУС!AC130),HYPERLINK("#РТУС!"&amp;CELL("адрес",Проверка!AC130),"###")))</f>
        <v/>
      </c>
      <c r="AD130" s="18" t="str">
        <f ca="1">IF(РТУС!AD130="","",IF(ISNUMBER(РТУС!AD130)=TRUE,HYPERLINK("#Проверка!"&amp;CELL("адрес",Проверка!AD130),РТУС!AD130),HYPERLINK("#РТУС!"&amp;CELL("адрес",Проверка!AD130),"###")))</f>
        <v/>
      </c>
      <c r="AE130" s="13" t="str">
        <f>IF(РТУС!AE130="","",РТУС!AE130)</f>
        <v/>
      </c>
      <c r="AF130" s="15" t="str">
        <f ca="1">IF(РТУС!AE130="","",IF(РТУС!AF130="",HYPERLINK("#РТУС!"&amp;CELL("адрес",Проверка!AF130),"заполнить"),IF(AND(LEN(РТУС!AF130)=5,РТУС!AF130&lt;TODAY()),HYPERLINK("#Проверка!"&amp;CELL("адрес",Проверка!AF130),РТУС!AF130),HYPERLINK("#РТУС!"&amp;CELL("адрес",Проверка!AF130),"###"))))</f>
        <v/>
      </c>
      <c r="AG130" s="13"/>
      <c r="AH130" s="15" t="str">
        <f ca="1">IF(РТУС!AE130="","",IF(РТУС!AH130="",HYPERLINK("#РТУС!"&amp;CELL("адрес",Проверка!AH130),"заполнить"),IF(AND(LEN(РТУС!AH130)=5,РТУС!AH130&lt;TODAY()),HYPERLINK("#Проверка!"&amp;CELL("адрес",Проверка!AH130),РТУС!AH130),HYPERLINK("#РТУС!"&amp;CELL("адрес",Проверка!AH130),"###"))))</f>
        <v/>
      </c>
      <c r="AI130" s="15" t="str">
        <f ca="1">IF(РТУС!AE130="","",IF(РТУС!AI130="",HYPERLINK("#РТУС!"&amp;CELL("адрес",Проверка!AI130),"заполнить"),HYPERLINK("#Проверка!"&amp;CELL("адрес",Проверка!AI130),РТУС!AI130)))</f>
        <v/>
      </c>
      <c r="AJ130" s="13" t="str">
        <f ca="1">IF(РТУС!AE130="","",IF(РТУС!AJ130="",HYPERLINK("#РТУС!"&amp;CELL("адрес",Проверка!AJ130),"заполнить"),IF(OR(РТУС!AJ130="Юрлицо",РТУС!AJ130="Физлицо",РТУС!AJ130="ИП"),HYPERLINK("#Проверка!"&amp;CELL("адрес",Проверка!AJ130),РТУС!AJ130),HYPERLINK("#РТУС!"&amp;CELL("адрес",Проверка!AJ130),"###"))))</f>
        <v/>
      </c>
      <c r="AK130" s="13" t="str">
        <f ca="1">IF(РТУС!AK130="",HYPERLINK("#РТУС!"&amp;CELL("адрес",Проверка!AK130),"заполнить"),IF(OR(РТУС!AK130="Квартира",РТУС!AK130="Кладовая",РТУС!AK130="Машино-место",РТУС!AK130="Нежилое помещение"),HYPERLINK("#Проверка!"&amp;CELL("адрес",Проверка!AK130),РТУС!AK130),HYPERLINK("#РТУС!"&amp;CELL("адрес",Проверка!AK130),"###")))</f>
        <v>заполнить</v>
      </c>
      <c r="AL130" s="13" t="str">
        <f ca="1">IF(РТУС!AL130="",HYPERLINK("#РТУС!"&amp;CELL("адрес",Проверка!AL130),"заполнить"),HYPERLINK("#Проверка!"&amp;CELL("адрес",Проверка!AL130),РТУС!AL130))</f>
        <v>заполнить</v>
      </c>
      <c r="AM130" s="18" t="str">
        <f ca="1">IF(РТУС!AM130="",HYPERLINK("#РТУС!"&amp;CELL("адрес",Проверка!AM130),"заполнить"),IF(ISNUMBER(РТУС!AM130)=TRUE,IF(РТУС!AK130="Нежилое помещение",IF(РТУС!AM130&gt;7,HYPERLINK("#РТУС!"&amp;CELL("адрес",Проверка!AM130),"не больше 7 кв.м."),РТУС!AM130),HYPERLINK("#Проверка!"&amp;CELL("адрес",Проверка!AM130),РТУС!AM130)),HYPERLINK("#РТУС!"&amp;CELL("адрес",Проверка!AM130),"###")))</f>
        <v>заполнить</v>
      </c>
      <c r="AN130" s="13" t="str">
        <f ca="1">IF(РТУС!AN130="",HYPERLINK("#РТУС!"&amp;CELL("адрес",Проверка!AN130),"заполнить"),IF(OR(РТУС!AN130="Общая площадь помещения",РТУС!AN130="Общая приведенная площадь жилого помещения",РТУС!AN130="Общая площадь жилого помещения с учетом лоджий, балконов, террас и веранд"),HYPERLINK("#Проверка!"&amp;CELL("адрес",Проверка!AN130),РТУС!AN130),HYPERLINK("#РТУС!"&amp;CELL("адрес",Проверка!AN130),"###")))</f>
        <v>заполнить</v>
      </c>
      <c r="AO130" s="13" t="str">
        <f ca="1">IF(OR(РТУС!AK130="Квартира",РТУС!A130="Нежилое помещение"),IF(РТУС!AO130="",HYPERLINK("#РТУС!"&amp;CELL("адрес",Проверка!AO130),"заполнить"),IF(ISNUMBER(РТУС!AO130)=TRUE,HYPERLINK("#Проверка!"&amp;CELL("адрес",Проверка!AO130),РТУС!AO130),HYPERLINK("#РТУС!"&amp;CELL("адрес",Проверка!AO130),"###"))),"")</f>
        <v/>
      </c>
      <c r="AP130" s="13" t="str">
        <f>IF(РТУС!AP130="","",РТУС!AP130)</f>
        <v/>
      </c>
      <c r="AQ130" s="13" t="str">
        <f ca="1">IF(РТУС!AQ130="",HYPERLINK("#РТУС!"&amp;CELL("адрес",Проверка!AQ130),"заполнить"),HYPERLINK("#Проверка!"&amp;CELL("адрес",Проверка!AQ130),РТУС!AQ130))</f>
        <v>заполнить</v>
      </c>
      <c r="AR130" s="18" t="str">
        <f ca="1">IF(РТУС!AR130="",HYPERLINK("#РТУС!"&amp;CELL("адрес",Проверка!AR130),"заполнить"),IF(ISNUMBER(РТУС!AR130)=FALSE,HYPERLINK("#РТУС!"&amp;CELL("адрес",Проверка!AR130),"###"),IF(РТУС!G130="1",IF(РТУС!AB130=РТУС!AR130+РТУС!AU130,HYPERLINK("#Проверка!"&amp;CELL("адрес",Проверка!AR130),РТУС!AR130),HYPERLINK("#РТУС!"&amp;CELL("адрес",Проверка!AR130),"сверить суммы")),IF(РТУС!AB130=(SUMIF(РТУС!$A$4:$A$1000,A130,РТУС!$AR$4:$AR$1000)+SUMIF(РТУС!$A$4:$A$1000,A130,РТУС!$AU$4:$AU$1000)),HYPERLINK("#Проверка!"&amp;CELL("адрес",Проверка!AR130),РТУС!AR130),HYPERLINK("#РТУС!"&amp;CELL("адрес",Проверка!AR130),"сверить суммы")))))</f>
        <v>заполнить</v>
      </c>
      <c r="AS130" s="13" t="str">
        <f>IF(РТУС!AS130="","",РТУС!AS130)</f>
        <v/>
      </c>
      <c r="AT130" s="18" t="str">
        <f ca="1">IF(РТУС!AT130="",HYPERLINK("#РТУС!"&amp;CELL("адрес",Проверка!AT130),"заполнить"),IF(ISNUMBER(РТУС!AT130)=FALSE,HYPERLINK("#РТУС!"&amp;CELL("адрес",Проверка!AT130),"###"),IF(РТУС!AT130=РТУС!AR130,HYPERLINK("#Проверка!"&amp;CELL("адрес",Проверка!AT130),РТУС!AT130),HYPERLINK("#РТУС!"&amp;CELL("адрес",Проверка!AT130),"сверить суммы"))))</f>
        <v>заполнить</v>
      </c>
      <c r="AU130" s="18" t="str">
        <f ca="1">IF(РТУС!AU130="",HYPERLINK("#РТУС!"&amp;CELL("адрес",Проверка!AU130),"заполнить"),IF(ISNUMBER(РТУС!AU130)=FALSE,HYPERLINK("#РТУС!"&amp;CELL("адрес",Проверка!AU130),"###"),IF(РТУС!G130="1",IF(РТУС!AB130=РТУС!AR130+РТУС!AU130,HYPERLINK("#Проверка!"&amp;CELL("адрес",Проверка!AU130),РТУС!AU130),HYPERLINK("#РТУС!"&amp;CELL("адрес",Проверка!AU130),"сверить суммы")),IF(РТУС!AB130=(SUMIF(РТУС!$A$4:$A$1000,A130,РТУС!$AR$4:$AR$1000)+SUMIF(РТУС!$A$4:$A$1000,A130,РТУС!$AU$4:$AU$1000)),HYPERLINK("#Проверка!"&amp;CELL("адрес",Проверка!AU130),РТУС!AU130),HYPERLINK("#РТУС!"&amp;CELL("адрес",Проверка!AU130),"сверить суммы")))))</f>
        <v>заполнить</v>
      </c>
      <c r="AV130" s="13" t="str">
        <f ca="1">IF(РТУС!AV130="",HYPERLINK("#РТУС!"&amp;CELL("адрес",Проверка!AV130),"заполнить"),IF(OR(РТУС!AV130="Требование о передаче жилого помещения",РТУС!AV130="Требование о передаче машино-места",РТУС!AV130="Требования о передаче нежилого помещения",РТУС!AV130="Денежные требования"),HYPERLINK("#Проверка!"&amp;CELL("адрес",Проверка!AV130),РТУС!AV130),HYPERLINK("#РТУС!"&amp;CELL("адрес",Проверка!AV130),"###")))</f>
        <v>заполнить</v>
      </c>
      <c r="AW130" s="13" t="str">
        <f ca="1">IF(РТУС!AW130="",HYPERLINK("#РТУС!"&amp;CELL("адрес",Проверка!AW130),"заполнить"),IF(OR(РТУС!AW130="Включен в полном объеме",РТУС!AW130="Включен частично"),HYPERLINK("#Проверка!"&amp;CELL("адрес",Проверка!AW130),РТУС!AW130),HYPERLINK("#РТУС!"&amp;CELL("адрес",Проверка!AW130),"###")))</f>
        <v>заполнить</v>
      </c>
      <c r="AX130" s="15" t="str">
        <f ca="1">IF(РТУС!AX130="",HYPERLINK("#РТУС!"&amp;CELL("адрес",Проверка!AX130),"заполнить"),IF(AND(LEN(РТУС!AX130)=5,РТУС!AX130&lt;TODAY()),HYPERLINK("#Проверка!"&amp;CELL("адрес",Проверка!AX130),РТУС!AX130),HYPERLINK("#РТУС!"&amp;CELL("адрес",Проверка!AX130),"###")))</f>
        <v>заполнить</v>
      </c>
      <c r="AY130" s="15" t="str">
        <f ca="1">IF(РТУС!AY130="",HYPERLINK("#РТУС!"&amp;CELL("адрес",Проверка!AY130),"заполнить"),IF(AND(LEN(РТУС!AY130)=5,РТУС!AY130&lt;TODAY()),HYPERLINK("#Проверка!"&amp;CELL("адрес",Проверка!AY130),РТУС!AY130),HYPERLINK("#РТУС!"&amp;CELL("адрес",Проверка!AY130),"###")))</f>
        <v>заполнить</v>
      </c>
    </row>
    <row r="131" spans="1:51" x14ac:dyDescent="0.25">
      <c r="A131" s="10" t="str">
        <f>РТУС!A131</f>
        <v>.</v>
      </c>
      <c r="B131" s="13" t="str">
        <f ca="1">IF(РТУС!B131="",HYPERLINK("#РТУС!"&amp;CELL("адрес",Проверка!B131),"заполнить"),IF(AND(LEN(РТУС!B131)=10,РТУС!B130=РТУС!B131),HYPERLINK("#Проверка!"&amp;CELL("адрес",Проверка!B131),РТУС!B131),HYPERLINK("#РТУС!"&amp;CELL("адрес",Проверка!B131),"###")))</f>
        <v>заполнить</v>
      </c>
      <c r="C131" s="13" t="str">
        <f ca="1">IF(РТУС!C131="",HYPERLINK("#РТУС!"&amp;CELL("адрес",Проверка!C131),"заполнить"),IF(AND(ISNUMBER(РТУС!C131)=TRUE,РТУС!C131&gt;0,РТУС!C130=РТУС!C131),HYPERLINK("#Проверка!"&amp;CELL("адрес",Проверка!C131),РТУС!C131),HYPERLINK("#РТУС!"&amp;CELL("адрес",Проверка!C131),"###")))</f>
        <v>заполнить</v>
      </c>
      <c r="D131" s="13" t="str">
        <f>IF(РТУС!D131="","",РТУС!D131)</f>
        <v/>
      </c>
      <c r="E131" s="13" t="str">
        <f ca="1">IF(РТУС!E131="",HYPERLINK("#РТУС!"&amp;CELL("адрес",Проверка!E131),"заполнить"),IF(РТУС!E130=РТУС!E131,HYPERLINK("#Проверка!"&amp;CELL("адрес",Проверка!E131),РТУС!E131),HYPERLINK("#РТУС!"&amp;CELL("адрес",Проверка!E131),"###")))</f>
        <v>заполнить</v>
      </c>
      <c r="F131" s="13" t="str">
        <f ca="1">IF(РТУС!F131="",HYPERLINK("#РТУС!"&amp;CELL("адрес",Проверка!F131),"заполнить"),HYPERLINK("#Проверка!"&amp;CELL("адрес",Проверка!F131),РТУС!F131))</f>
        <v>заполнить</v>
      </c>
      <c r="G131" s="20" t="str">
        <f ca="1">IF(РТУС!G131="",HYPERLINK("#РТУС!"&amp;CELL("адрес",Проверка!G131),"заполнить"),IF(РТУС!G131="1",HYPERLINK("#Проверка!"&amp;CELL("адрес",Проверка!G131),"1"),IF(AND(ISNUMBER(РТУС!G131)=TRUE,РТУС!G131&lt;=1,РТУС!G131&gt;0),IF(SUMIF(РТУС!$A$4:$A$1000,A131,РТУС!$G$4:$G$1000)=1,HYPERLINK("#Проверка!"&amp;CELL("адрес",Проверка!G131),РТУС!G131),HYPERLINK("#РТУС!"&amp;CELL("адрес",Проверка!G131),"сумма долей ≠ 1")),HYPERLINK("#РТУС!"&amp;CELL("адрес",Проверка!G131),"###"))))</f>
        <v>заполнить</v>
      </c>
      <c r="H131" s="13" t="str">
        <f ca="1">IF(РТУС!H131="",HYPERLINK("#РТУС!"&amp;CELL("адрес",Проверка!H131),"заполнить"),IF(OR(РТУС!H131="Юрлицо",РТУС!H131="Физлицо",РТУС!H131="ИП"),HYPERLINK("#Проверка!"&amp;CELL("адрес",Проверка!H131),РТУС!H131),HYPERLINK("#РТУС!"&amp;CELL("адрес",Проверка!H131),"###")))</f>
        <v>заполнить</v>
      </c>
      <c r="I131" s="13" t="str">
        <f ca="1">IF(OR(РТУС!H131="Юрлицо",РТУС!H131="ИП"),IF(РТУС!I131="",HYPERLINK("#РТУС!"&amp;CELL("адрес",Проверка!I131),"заполнить"),IF(OR(LEN(РТУС!I131)=10,LEN(РТУС!I131)=12),HYPERLINK("#Проверка!"&amp;CELL("адрес",Проверка!I131),РТУС!I131),HYPERLINK("#РТУС!"&amp;CELL("адрес",Проверка!I131),"###"))),"")</f>
        <v/>
      </c>
      <c r="J131" s="15" t="str">
        <f ca="1">IF(РТУС!J131="","",IF(AND(LEN(РТУС!J131)=5,РТУС!J131&lt;TODAY()),HYPERLINK("#Проверка!"&amp;CELL("адрес",Проверка!J131),РТУС!J131),HYPERLINK("#РТУС!"&amp;CELL("адрес",Проверка!J131),"###")))</f>
        <v/>
      </c>
      <c r="K131" s="13" t="str">
        <f>IF(РТУС!K131="","",РТУС!K131)</f>
        <v/>
      </c>
      <c r="L131" s="13" t="str">
        <f ca="1">IF(OR(РТУС!H131="Физлицо",РТУС!H131="ИП"),IF(РТУС!L131="",HYPERLINK("#РТУС!"&amp;CELL("адрес",Проверка!L131),"заполнить"),IF(OR(РТУС!L131="Загранпаспорт гражданина РФ",РТУС!L131="Паспорт гражданина РФ",РТУС!L131="Иностранный паспорт",РТУС!L131="Свидетельство о рождении",РТУС!L131="Вид на жительство"),HYPERLINK("#Проверка!"&amp;CELL("адрес",Проверка!L131),РТУС!L131),HYPERLINK("#РТУС!"&amp;CELL("адрес",Проверка!L131),"###"))),"")</f>
        <v/>
      </c>
      <c r="M131" s="13" t="str">
        <f ca="1">IF(AND(OR(РТУС!L131="Паспорт гражданина РФ",РТУС!L131="Свидетельство о рождении"),РТУС!M131=""),HYPERLINK("#РТУС!"&amp;CELL("адрес",Проверка!M131),"заполнить"),IF(РТУС!L131="Паспорт гражданина РФ",IF(LEN(РТУС!M131)=4,HYPERLINK("#Проверка!"&amp;CELL("адрес",Проверка!M131),РТУС!M131),HYPERLINK("#РТУС!"&amp;CELL("адрес",Проверка!M131),"###")),IF(РТУС!L131="Свидетельство о рождении",HYPERLINK("#Проверка!"&amp;CELL("адрес",Проверка!M131),РТУС!M131),"")))</f>
        <v/>
      </c>
      <c r="N131" s="13" t="str">
        <f ca="1">IF(РТУС!L131="","",IF(РТУС!N131="",HYPERLINK("#РТУС!"&amp;CELL("адрес",Проверка!N131),"заполнить"),IF(OR(РТУС!L131="Паспорт гражданина РФ",РТУС!L131="Свидетельство о рождении"),IF(LEN(РТУС!N131)=6,HYPERLINK("#Проверка!"&amp;CELL("адрес",Проверка!N131),РТУС!N131),HYPERLINK("#РТУС!"&amp;CELL("адрес",Проверка!N131),"###")),HYPERLINK("#Проверка!"&amp;CELL("адрес",Проверка!N131),РТУС!N131))))</f>
        <v/>
      </c>
      <c r="O131" s="15" t="str">
        <f ca="1">IF(РТУС!L131="","",IF(РТУС!O131="",HYPERLINK("#РТУС!"&amp;CELL("адрес",Проверка!O131),"заполнить"),IF(AND(LEN(РТУС!O131)=5,РТУС!O131&lt;TODAY()),IF(РТУС!L131="Свидетельство о рождении",IF(РТУС!O131&gt;EDATE(TODAY(),-168),HYPERLINK("#Проверка!"&amp;CELL("адрес",Проверка!O131),РТУС!O131),HYPERLINK("#РТУС!"&amp;CELL("адрес",Проверка!O131),"недействительно")),HYPERLINK("#Проверка!"&amp;CELL("адрес",Проверка!O131),РТУС!O131)),HYPERLINK("#РТУС!"&amp;CELL("адрес",Проверка!O131),"###"))))</f>
        <v/>
      </c>
      <c r="P131" s="21" t="str">
        <f ca="1">IF(РТУС!L131="Паспорт гражданина РФ",IF(РТУС!P131="",HYPERLINK("#РТУС!"&amp;CELL("адрес",Проверка!P131),"заполнить"),HYPERLINK("#Проверка!"&amp;CELL("адрес",Проверка!P131),РТУС!P131)),"")</f>
        <v/>
      </c>
      <c r="Q131" s="13" t="str">
        <f ca="1">IF(РТУС!L131="Паспорт гражданина РФ",IF(РТУС!Q131="",HYPERLINK("#РТУС!"&amp;CELL("адрес",Проверка!Q131),"заполнить"),IF(LEN(РТУС!Q131)=7,HYPERLINK("#Проверка!"&amp;CELL("адрес",Проверка!Q131),РТУС!Q131),HYPERLINK("#РТУС!"&amp;CELL("адрес",Проверка!Q131),"###"))),"")</f>
        <v/>
      </c>
      <c r="R131" s="13" t="str">
        <f ca="1">IF(РТУС!R131="",HYPERLINK("#РТУС!"&amp;CELL("адрес",Проверка!R131),"заполнить"),HYPERLINK("#Проверка!"&amp;CELL("адрес",Проверка!R131),РТУС!R131))</f>
        <v>заполнить</v>
      </c>
      <c r="S131" s="13" t="str">
        <f>IF(РТУС!S131="","",РТУС!S131)</f>
        <v/>
      </c>
      <c r="T131" s="13" t="str">
        <f>IF(РТУС!T131="","",РТУС!T131)</f>
        <v/>
      </c>
      <c r="U131" s="13" t="str">
        <f>IF(РТУС!U131="","",РТУС!U131)</f>
        <v/>
      </c>
      <c r="V131" s="13" t="str">
        <f ca="1">IF(РТУС!V131="",HYPERLINK("#РТУС!"&amp;CELL("адрес",Проверка!V131),"заполнить"),IF(OR(РТУС!V131="Договор участия в долевом строительстве",РТУС!V131="Предварительный договор участия в долевом строительстве",РТУС!V131="Определение Арбитражного суда",РТУС!V131="Решение суда общей юрисдикции",РТУС!V131="Иные договоры"),HYPERLINK("#Проверка!"&amp;CELL("адрес",Проверка!V131),РТУС!V131),HYPERLINK("#РТУС!"&amp;CELL("адрес",Проверка!V131),"###")))</f>
        <v>заполнить</v>
      </c>
      <c r="W131" s="13" t="str">
        <f ca="1">IF(РТУС!W131="",HYPERLINK("#РТУС!"&amp;CELL("адрес",Проверка!W131),"заполнить"),HYPERLINK("#Проверка!"&amp;CELL("адрес",Проверка!W131),РТУС!W131))</f>
        <v>заполнить</v>
      </c>
      <c r="X131" s="15" t="str">
        <f ca="1">IF(РТУС!X131="",HYPERLINK("#РТУС!"&amp;CELL("адрес",Проверка!X131),"заполнить"),IF(AND(LEN(РТУС!X131)=5,РТУС!X131&lt;TODAY()),HYPERLINK("#Проверка!"&amp;CELL("адрес",Проверка!X131),РТУС!X131),HYPERLINK("#РТУС!"&amp;CELL("адрес",Проверка!X131),"###")))</f>
        <v>заполнить</v>
      </c>
      <c r="Y131" s="13" t="str">
        <f>IF(РТУС!Y131="","",РТУС!Y131)</f>
        <v/>
      </c>
      <c r="Z131" s="15" t="str">
        <f ca="1">IF(РТУС!Z131="","",IF(AND(LEN(РТУС!Z131)=5,РТУС!Z131&lt;TODAY()),HYPERLINK("#Проверка!"&amp;CELL("адрес",Проверка!Z131),РТУС!Z131),HYPERLINK("#РТУС!"&amp;CELL("адрес",Проверка!Z131),"###")))</f>
        <v/>
      </c>
      <c r="AA131" s="18" t="str">
        <f ca="1">IF(РТУС!AA131="",HYPERLINK("#РТУС!"&amp;CELL("адрес",Проверка!AA131),"заполнить"),IF(ISNUMBER(РТУС!AA131)=TRUE,HYPERLINK("#Проверка!"&amp;CELL("адрес",Проверка!AA131),РТУС!AA131),HYPERLINK("#РТУС!"&amp;CELL("адрес",Проверка!AA131),"###")))</f>
        <v>заполнить</v>
      </c>
      <c r="AB131" s="18" t="str">
        <f ca="1">IF(РТУС!AB131="",HYPERLINK("#РТУС!"&amp;CELL("адрес",Проверка!AB131),"заполнить"),IF(ISNUMBER(РТУС!AB131)=TRUE,HYPERLINK("#Проверка!"&amp;CELL("адрес",Проверка!AB131),РТУС!AB131),HYPERLINK("#РТУС!"&amp;CELL("адрес",Проверка!AB131),"###")))</f>
        <v>заполнить</v>
      </c>
      <c r="AC131" s="18" t="str">
        <f ca="1">IF(РТУС!AC131="","",IF(ISNUMBER(РТУС!AC131)=TRUE,HYPERLINK("#Проверка!"&amp;CELL("адрес",Проверка!AC131),РТУС!AC131),HYPERLINK("#РТУС!"&amp;CELL("адрес",Проверка!AC131),"###")))</f>
        <v/>
      </c>
      <c r="AD131" s="18" t="str">
        <f ca="1">IF(РТУС!AD131="","",IF(ISNUMBER(РТУС!AD131)=TRUE,HYPERLINK("#Проверка!"&amp;CELL("адрес",Проверка!AD131),РТУС!AD131),HYPERLINK("#РТУС!"&amp;CELL("адрес",Проверка!AD131),"###")))</f>
        <v/>
      </c>
      <c r="AE131" s="13" t="str">
        <f>IF(РТУС!AE131="","",РТУС!AE131)</f>
        <v/>
      </c>
      <c r="AF131" s="15" t="str">
        <f ca="1">IF(РТУС!AE131="","",IF(РТУС!AF131="",HYPERLINK("#РТУС!"&amp;CELL("адрес",Проверка!AF131),"заполнить"),IF(AND(LEN(РТУС!AF131)=5,РТУС!AF131&lt;TODAY()),HYPERLINK("#Проверка!"&amp;CELL("адрес",Проверка!AF131),РТУС!AF131),HYPERLINK("#РТУС!"&amp;CELL("адрес",Проверка!AF131),"###"))))</f>
        <v/>
      </c>
      <c r="AG131" s="13"/>
      <c r="AH131" s="15" t="str">
        <f ca="1">IF(РТУС!AE131="","",IF(РТУС!AH131="",HYPERLINK("#РТУС!"&amp;CELL("адрес",Проверка!AH131),"заполнить"),IF(AND(LEN(РТУС!AH131)=5,РТУС!AH131&lt;TODAY()),HYPERLINK("#Проверка!"&amp;CELL("адрес",Проверка!AH131),РТУС!AH131),HYPERLINK("#РТУС!"&amp;CELL("адрес",Проверка!AH131),"###"))))</f>
        <v/>
      </c>
      <c r="AI131" s="15" t="str">
        <f ca="1">IF(РТУС!AE131="","",IF(РТУС!AI131="",HYPERLINK("#РТУС!"&amp;CELL("адрес",Проверка!AI131),"заполнить"),HYPERLINK("#Проверка!"&amp;CELL("адрес",Проверка!AI131),РТУС!AI131)))</f>
        <v/>
      </c>
      <c r="AJ131" s="13" t="str">
        <f ca="1">IF(РТУС!AE131="","",IF(РТУС!AJ131="",HYPERLINK("#РТУС!"&amp;CELL("адрес",Проверка!AJ131),"заполнить"),IF(OR(РТУС!AJ131="Юрлицо",РТУС!AJ131="Физлицо",РТУС!AJ131="ИП"),HYPERLINK("#Проверка!"&amp;CELL("адрес",Проверка!AJ131),РТУС!AJ131),HYPERLINK("#РТУС!"&amp;CELL("адрес",Проверка!AJ131),"###"))))</f>
        <v/>
      </c>
      <c r="AK131" s="13" t="str">
        <f ca="1">IF(РТУС!AK131="",HYPERLINK("#РТУС!"&amp;CELL("адрес",Проверка!AK131),"заполнить"),IF(OR(РТУС!AK131="Квартира",РТУС!AK131="Кладовая",РТУС!AK131="Машино-место",РТУС!AK131="Нежилое помещение"),HYPERLINK("#Проверка!"&amp;CELL("адрес",Проверка!AK131),РТУС!AK131),HYPERLINK("#РТУС!"&amp;CELL("адрес",Проверка!AK131),"###")))</f>
        <v>заполнить</v>
      </c>
      <c r="AL131" s="13" t="str">
        <f ca="1">IF(РТУС!AL131="",HYPERLINK("#РТУС!"&amp;CELL("адрес",Проверка!AL131),"заполнить"),HYPERLINK("#Проверка!"&amp;CELL("адрес",Проверка!AL131),РТУС!AL131))</f>
        <v>заполнить</v>
      </c>
      <c r="AM131" s="18" t="str">
        <f ca="1">IF(РТУС!AM131="",HYPERLINK("#РТУС!"&amp;CELL("адрес",Проверка!AM131),"заполнить"),IF(ISNUMBER(РТУС!AM131)=TRUE,IF(РТУС!AK131="Нежилое помещение",IF(РТУС!AM131&gt;7,HYPERLINK("#РТУС!"&amp;CELL("адрес",Проверка!AM131),"не больше 7 кв.м."),РТУС!AM131),HYPERLINK("#Проверка!"&amp;CELL("адрес",Проверка!AM131),РТУС!AM131)),HYPERLINK("#РТУС!"&amp;CELL("адрес",Проверка!AM131),"###")))</f>
        <v>заполнить</v>
      </c>
      <c r="AN131" s="13" t="str">
        <f ca="1">IF(РТУС!AN131="",HYPERLINK("#РТУС!"&amp;CELL("адрес",Проверка!AN131),"заполнить"),IF(OR(РТУС!AN131="Общая площадь помещения",РТУС!AN131="Общая приведенная площадь жилого помещения",РТУС!AN131="Общая площадь жилого помещения с учетом лоджий, балконов, террас и веранд"),HYPERLINK("#Проверка!"&amp;CELL("адрес",Проверка!AN131),РТУС!AN131),HYPERLINK("#РТУС!"&amp;CELL("адрес",Проверка!AN131),"###")))</f>
        <v>заполнить</v>
      </c>
      <c r="AO131" s="13" t="str">
        <f ca="1">IF(OR(РТУС!AK131="Квартира",РТУС!A131="Нежилое помещение"),IF(РТУС!AO131="",HYPERLINK("#РТУС!"&amp;CELL("адрес",Проверка!AO131),"заполнить"),IF(ISNUMBER(РТУС!AO131)=TRUE,HYPERLINK("#Проверка!"&amp;CELL("адрес",Проверка!AO131),РТУС!AO131),HYPERLINK("#РТУС!"&amp;CELL("адрес",Проверка!AO131),"###"))),"")</f>
        <v/>
      </c>
      <c r="AP131" s="13" t="str">
        <f>IF(РТУС!AP131="","",РТУС!AP131)</f>
        <v/>
      </c>
      <c r="AQ131" s="13" t="str">
        <f ca="1">IF(РТУС!AQ131="",HYPERLINK("#РТУС!"&amp;CELL("адрес",Проверка!AQ131),"заполнить"),HYPERLINK("#Проверка!"&amp;CELL("адрес",Проверка!AQ131),РТУС!AQ131))</f>
        <v>заполнить</v>
      </c>
      <c r="AR131" s="18" t="str">
        <f ca="1">IF(РТУС!AR131="",HYPERLINK("#РТУС!"&amp;CELL("адрес",Проверка!AR131),"заполнить"),IF(ISNUMBER(РТУС!AR131)=FALSE,HYPERLINK("#РТУС!"&amp;CELL("адрес",Проверка!AR131),"###"),IF(РТУС!G131="1",IF(РТУС!AB131=РТУС!AR131+РТУС!AU131,HYPERLINK("#Проверка!"&amp;CELL("адрес",Проверка!AR131),РТУС!AR131),HYPERLINK("#РТУС!"&amp;CELL("адрес",Проверка!AR131),"сверить суммы")),IF(РТУС!AB131=(SUMIF(РТУС!$A$4:$A$1000,A131,РТУС!$AR$4:$AR$1000)+SUMIF(РТУС!$A$4:$A$1000,A131,РТУС!$AU$4:$AU$1000)),HYPERLINK("#Проверка!"&amp;CELL("адрес",Проверка!AR131),РТУС!AR131),HYPERLINK("#РТУС!"&amp;CELL("адрес",Проверка!AR131),"сверить суммы")))))</f>
        <v>заполнить</v>
      </c>
      <c r="AS131" s="13" t="str">
        <f>IF(РТУС!AS131="","",РТУС!AS131)</f>
        <v/>
      </c>
      <c r="AT131" s="18" t="str">
        <f ca="1">IF(РТУС!AT131="",HYPERLINK("#РТУС!"&amp;CELL("адрес",Проверка!AT131),"заполнить"),IF(ISNUMBER(РТУС!AT131)=FALSE,HYPERLINK("#РТУС!"&amp;CELL("адрес",Проверка!AT131),"###"),IF(РТУС!AT131=РТУС!AR131,HYPERLINK("#Проверка!"&amp;CELL("адрес",Проверка!AT131),РТУС!AT131),HYPERLINK("#РТУС!"&amp;CELL("адрес",Проверка!AT131),"сверить суммы"))))</f>
        <v>заполнить</v>
      </c>
      <c r="AU131" s="18" t="str">
        <f ca="1">IF(РТУС!AU131="",HYPERLINK("#РТУС!"&amp;CELL("адрес",Проверка!AU131),"заполнить"),IF(ISNUMBER(РТУС!AU131)=FALSE,HYPERLINK("#РТУС!"&amp;CELL("адрес",Проверка!AU131),"###"),IF(РТУС!G131="1",IF(РТУС!AB131=РТУС!AR131+РТУС!AU131,HYPERLINK("#Проверка!"&amp;CELL("адрес",Проверка!AU131),РТУС!AU131),HYPERLINK("#РТУС!"&amp;CELL("адрес",Проверка!AU131),"сверить суммы")),IF(РТУС!AB131=(SUMIF(РТУС!$A$4:$A$1000,A131,РТУС!$AR$4:$AR$1000)+SUMIF(РТУС!$A$4:$A$1000,A131,РТУС!$AU$4:$AU$1000)),HYPERLINK("#Проверка!"&amp;CELL("адрес",Проверка!AU131),РТУС!AU131),HYPERLINK("#РТУС!"&amp;CELL("адрес",Проверка!AU131),"сверить суммы")))))</f>
        <v>заполнить</v>
      </c>
      <c r="AV131" s="13" t="str">
        <f ca="1">IF(РТУС!AV131="",HYPERLINK("#РТУС!"&amp;CELL("адрес",Проверка!AV131),"заполнить"),IF(OR(РТУС!AV131="Требование о передаче жилого помещения",РТУС!AV131="Требование о передаче машино-места",РТУС!AV131="Требования о передаче нежилого помещения",РТУС!AV131="Денежные требования"),HYPERLINK("#Проверка!"&amp;CELL("адрес",Проверка!AV131),РТУС!AV131),HYPERLINK("#РТУС!"&amp;CELL("адрес",Проверка!AV131),"###")))</f>
        <v>заполнить</v>
      </c>
      <c r="AW131" s="13" t="str">
        <f ca="1">IF(РТУС!AW131="",HYPERLINK("#РТУС!"&amp;CELL("адрес",Проверка!AW131),"заполнить"),IF(OR(РТУС!AW131="Включен в полном объеме",РТУС!AW131="Включен частично"),HYPERLINK("#Проверка!"&amp;CELL("адрес",Проверка!AW131),РТУС!AW131),HYPERLINK("#РТУС!"&amp;CELL("адрес",Проверка!AW131),"###")))</f>
        <v>заполнить</v>
      </c>
      <c r="AX131" s="15" t="str">
        <f ca="1">IF(РТУС!AX131="",HYPERLINK("#РТУС!"&amp;CELL("адрес",Проверка!AX131),"заполнить"),IF(AND(LEN(РТУС!AX131)=5,РТУС!AX131&lt;TODAY()),HYPERLINK("#Проверка!"&amp;CELL("адрес",Проверка!AX131),РТУС!AX131),HYPERLINK("#РТУС!"&amp;CELL("адрес",Проверка!AX131),"###")))</f>
        <v>заполнить</v>
      </c>
      <c r="AY131" s="15" t="str">
        <f ca="1">IF(РТУС!AY131="",HYPERLINK("#РТУС!"&amp;CELL("адрес",Проверка!AY131),"заполнить"),IF(AND(LEN(РТУС!AY131)=5,РТУС!AY131&lt;TODAY()),HYPERLINK("#Проверка!"&amp;CELL("адрес",Проверка!AY131),РТУС!AY131),HYPERLINK("#РТУС!"&amp;CELL("адрес",Проверка!AY131),"###")))</f>
        <v>заполнить</v>
      </c>
    </row>
    <row r="132" spans="1:51" x14ac:dyDescent="0.25">
      <c r="A132" s="10" t="str">
        <f>РТУС!A132</f>
        <v>.</v>
      </c>
      <c r="B132" s="13" t="str">
        <f ca="1">IF(РТУС!B132="",HYPERLINK("#РТУС!"&amp;CELL("адрес",Проверка!B132),"заполнить"),IF(AND(LEN(РТУС!B132)=10,РТУС!B131=РТУС!B132),HYPERLINK("#Проверка!"&amp;CELL("адрес",Проверка!B132),РТУС!B132),HYPERLINK("#РТУС!"&amp;CELL("адрес",Проверка!B132),"###")))</f>
        <v>заполнить</v>
      </c>
      <c r="C132" s="13" t="str">
        <f ca="1">IF(РТУС!C132="",HYPERLINK("#РТУС!"&amp;CELL("адрес",Проверка!C132),"заполнить"),IF(AND(ISNUMBER(РТУС!C132)=TRUE,РТУС!C132&gt;0,РТУС!C131=РТУС!C132),HYPERLINK("#Проверка!"&amp;CELL("адрес",Проверка!C132),РТУС!C132),HYPERLINK("#РТУС!"&amp;CELL("адрес",Проверка!C132),"###")))</f>
        <v>заполнить</v>
      </c>
      <c r="D132" s="13" t="str">
        <f>IF(РТУС!D132="","",РТУС!D132)</f>
        <v/>
      </c>
      <c r="E132" s="13" t="str">
        <f ca="1">IF(РТУС!E132="",HYPERLINK("#РТУС!"&amp;CELL("адрес",Проверка!E132),"заполнить"),IF(РТУС!E131=РТУС!E132,HYPERLINK("#Проверка!"&amp;CELL("адрес",Проверка!E132),РТУС!E132),HYPERLINK("#РТУС!"&amp;CELL("адрес",Проверка!E132),"###")))</f>
        <v>заполнить</v>
      </c>
      <c r="F132" s="13" t="str">
        <f ca="1">IF(РТУС!F132="",HYPERLINK("#РТУС!"&amp;CELL("адрес",Проверка!F132),"заполнить"),HYPERLINK("#Проверка!"&amp;CELL("адрес",Проверка!F132),РТУС!F132))</f>
        <v>заполнить</v>
      </c>
      <c r="G132" s="20" t="str">
        <f ca="1">IF(РТУС!G132="",HYPERLINK("#РТУС!"&amp;CELL("адрес",Проверка!G132),"заполнить"),IF(РТУС!G132="1",HYPERLINK("#Проверка!"&amp;CELL("адрес",Проверка!G132),"1"),IF(AND(ISNUMBER(РТУС!G132)=TRUE,РТУС!G132&lt;=1,РТУС!G132&gt;0),IF(SUMIF(РТУС!$A$4:$A$1000,A132,РТУС!$G$4:$G$1000)=1,HYPERLINK("#Проверка!"&amp;CELL("адрес",Проверка!G132),РТУС!G132),HYPERLINK("#РТУС!"&amp;CELL("адрес",Проверка!G132),"сумма долей ≠ 1")),HYPERLINK("#РТУС!"&amp;CELL("адрес",Проверка!G132),"###"))))</f>
        <v>заполнить</v>
      </c>
      <c r="H132" s="13" t="str">
        <f ca="1">IF(РТУС!H132="",HYPERLINK("#РТУС!"&amp;CELL("адрес",Проверка!H132),"заполнить"),IF(OR(РТУС!H132="Юрлицо",РТУС!H132="Физлицо",РТУС!H132="ИП"),HYPERLINK("#Проверка!"&amp;CELL("адрес",Проверка!H132),РТУС!H132),HYPERLINK("#РТУС!"&amp;CELL("адрес",Проверка!H132),"###")))</f>
        <v>заполнить</v>
      </c>
      <c r="I132" s="13" t="str">
        <f ca="1">IF(OR(РТУС!H132="Юрлицо",РТУС!H132="ИП"),IF(РТУС!I132="",HYPERLINK("#РТУС!"&amp;CELL("адрес",Проверка!I132),"заполнить"),IF(OR(LEN(РТУС!I132)=10,LEN(РТУС!I132)=12),HYPERLINK("#Проверка!"&amp;CELL("адрес",Проверка!I132),РТУС!I132),HYPERLINK("#РТУС!"&amp;CELL("адрес",Проверка!I132),"###"))),"")</f>
        <v/>
      </c>
      <c r="J132" s="15" t="str">
        <f ca="1">IF(РТУС!J132="","",IF(AND(LEN(РТУС!J132)=5,РТУС!J132&lt;TODAY()),HYPERLINK("#Проверка!"&amp;CELL("адрес",Проверка!J132),РТУС!J132),HYPERLINK("#РТУС!"&amp;CELL("адрес",Проверка!J132),"###")))</f>
        <v/>
      </c>
      <c r="K132" s="13" t="str">
        <f>IF(РТУС!K132="","",РТУС!K132)</f>
        <v/>
      </c>
      <c r="L132" s="13" t="str">
        <f ca="1">IF(OR(РТУС!H132="Физлицо",РТУС!H132="ИП"),IF(РТУС!L132="",HYPERLINK("#РТУС!"&amp;CELL("адрес",Проверка!L132),"заполнить"),IF(OR(РТУС!L132="Загранпаспорт гражданина РФ",РТУС!L132="Паспорт гражданина РФ",РТУС!L132="Иностранный паспорт",РТУС!L132="Свидетельство о рождении",РТУС!L132="Вид на жительство"),HYPERLINK("#Проверка!"&amp;CELL("адрес",Проверка!L132),РТУС!L132),HYPERLINK("#РТУС!"&amp;CELL("адрес",Проверка!L132),"###"))),"")</f>
        <v/>
      </c>
      <c r="M132" s="13" t="str">
        <f ca="1">IF(AND(OR(РТУС!L132="Паспорт гражданина РФ",РТУС!L132="Свидетельство о рождении"),РТУС!M132=""),HYPERLINK("#РТУС!"&amp;CELL("адрес",Проверка!M132),"заполнить"),IF(РТУС!L132="Паспорт гражданина РФ",IF(LEN(РТУС!M132)=4,HYPERLINK("#Проверка!"&amp;CELL("адрес",Проверка!M132),РТУС!M132),HYPERLINK("#РТУС!"&amp;CELL("адрес",Проверка!M132),"###")),IF(РТУС!L132="Свидетельство о рождении",HYPERLINK("#Проверка!"&amp;CELL("адрес",Проверка!M132),РТУС!M132),"")))</f>
        <v/>
      </c>
      <c r="N132" s="13" t="str">
        <f ca="1">IF(РТУС!L132="","",IF(РТУС!N132="",HYPERLINK("#РТУС!"&amp;CELL("адрес",Проверка!N132),"заполнить"),IF(OR(РТУС!L132="Паспорт гражданина РФ",РТУС!L132="Свидетельство о рождении"),IF(LEN(РТУС!N132)=6,HYPERLINK("#Проверка!"&amp;CELL("адрес",Проверка!N132),РТУС!N132),HYPERLINK("#РТУС!"&amp;CELL("адрес",Проверка!N132),"###")),HYPERLINK("#Проверка!"&amp;CELL("адрес",Проверка!N132),РТУС!N132))))</f>
        <v/>
      </c>
      <c r="O132" s="15" t="str">
        <f ca="1">IF(РТУС!L132="","",IF(РТУС!O132="",HYPERLINK("#РТУС!"&amp;CELL("адрес",Проверка!O132),"заполнить"),IF(AND(LEN(РТУС!O132)=5,РТУС!O132&lt;TODAY()),IF(РТУС!L132="Свидетельство о рождении",IF(РТУС!O132&gt;EDATE(TODAY(),-168),HYPERLINK("#Проверка!"&amp;CELL("адрес",Проверка!O132),РТУС!O132),HYPERLINK("#РТУС!"&amp;CELL("адрес",Проверка!O132),"недействительно")),HYPERLINK("#Проверка!"&amp;CELL("адрес",Проверка!O132),РТУС!O132)),HYPERLINK("#РТУС!"&amp;CELL("адрес",Проверка!O132),"###"))))</f>
        <v/>
      </c>
      <c r="P132" s="21" t="str">
        <f ca="1">IF(РТУС!L132="Паспорт гражданина РФ",IF(РТУС!P132="",HYPERLINK("#РТУС!"&amp;CELL("адрес",Проверка!P132),"заполнить"),HYPERLINK("#Проверка!"&amp;CELL("адрес",Проверка!P132),РТУС!P132)),"")</f>
        <v/>
      </c>
      <c r="Q132" s="13" t="str">
        <f ca="1">IF(РТУС!L132="Паспорт гражданина РФ",IF(РТУС!Q132="",HYPERLINK("#РТУС!"&amp;CELL("адрес",Проверка!Q132),"заполнить"),IF(LEN(РТУС!Q132)=7,HYPERLINK("#Проверка!"&amp;CELL("адрес",Проверка!Q132),РТУС!Q132),HYPERLINK("#РТУС!"&amp;CELL("адрес",Проверка!Q132),"###"))),"")</f>
        <v/>
      </c>
      <c r="R132" s="13" t="str">
        <f ca="1">IF(РТУС!R132="",HYPERLINK("#РТУС!"&amp;CELL("адрес",Проверка!R132),"заполнить"),HYPERLINK("#Проверка!"&amp;CELL("адрес",Проверка!R132),РТУС!R132))</f>
        <v>заполнить</v>
      </c>
      <c r="S132" s="13" t="str">
        <f>IF(РТУС!S132="","",РТУС!S132)</f>
        <v/>
      </c>
      <c r="T132" s="13" t="str">
        <f>IF(РТУС!T132="","",РТУС!T132)</f>
        <v/>
      </c>
      <c r="U132" s="13" t="str">
        <f>IF(РТУС!U132="","",РТУС!U132)</f>
        <v/>
      </c>
      <c r="V132" s="13" t="str">
        <f ca="1">IF(РТУС!V132="",HYPERLINK("#РТУС!"&amp;CELL("адрес",Проверка!V132),"заполнить"),IF(OR(РТУС!V132="Договор участия в долевом строительстве",РТУС!V132="Предварительный договор участия в долевом строительстве",РТУС!V132="Определение Арбитражного суда",РТУС!V132="Решение суда общей юрисдикции",РТУС!V132="Иные договоры"),HYPERLINK("#Проверка!"&amp;CELL("адрес",Проверка!V132),РТУС!V132),HYPERLINK("#РТУС!"&amp;CELL("адрес",Проверка!V132),"###")))</f>
        <v>заполнить</v>
      </c>
      <c r="W132" s="13" t="str">
        <f ca="1">IF(РТУС!W132="",HYPERLINK("#РТУС!"&amp;CELL("адрес",Проверка!W132),"заполнить"),HYPERLINK("#Проверка!"&amp;CELL("адрес",Проверка!W132),РТУС!W132))</f>
        <v>заполнить</v>
      </c>
      <c r="X132" s="15" t="str">
        <f ca="1">IF(РТУС!X132="",HYPERLINK("#РТУС!"&amp;CELL("адрес",Проверка!X132),"заполнить"),IF(AND(LEN(РТУС!X132)=5,РТУС!X132&lt;TODAY()),HYPERLINK("#Проверка!"&amp;CELL("адрес",Проверка!X132),РТУС!X132),HYPERLINK("#РТУС!"&amp;CELL("адрес",Проверка!X132),"###")))</f>
        <v>заполнить</v>
      </c>
      <c r="Y132" s="13" t="str">
        <f>IF(РТУС!Y132="","",РТУС!Y132)</f>
        <v/>
      </c>
      <c r="Z132" s="15" t="str">
        <f ca="1">IF(РТУС!Z132="","",IF(AND(LEN(РТУС!Z132)=5,РТУС!Z132&lt;TODAY()),HYPERLINK("#Проверка!"&amp;CELL("адрес",Проверка!Z132),РТУС!Z132),HYPERLINK("#РТУС!"&amp;CELL("адрес",Проверка!Z132),"###")))</f>
        <v/>
      </c>
      <c r="AA132" s="18" t="str">
        <f ca="1">IF(РТУС!AA132="",HYPERLINK("#РТУС!"&amp;CELL("адрес",Проверка!AA132),"заполнить"),IF(ISNUMBER(РТУС!AA132)=TRUE,HYPERLINK("#Проверка!"&amp;CELL("адрес",Проверка!AA132),РТУС!AA132),HYPERLINK("#РТУС!"&amp;CELL("адрес",Проверка!AA132),"###")))</f>
        <v>заполнить</v>
      </c>
      <c r="AB132" s="18" t="str">
        <f ca="1">IF(РТУС!AB132="",HYPERLINK("#РТУС!"&amp;CELL("адрес",Проверка!AB132),"заполнить"),IF(ISNUMBER(РТУС!AB132)=TRUE,HYPERLINK("#Проверка!"&amp;CELL("адрес",Проверка!AB132),РТУС!AB132),HYPERLINK("#РТУС!"&amp;CELL("адрес",Проверка!AB132),"###")))</f>
        <v>заполнить</v>
      </c>
      <c r="AC132" s="18" t="str">
        <f ca="1">IF(РТУС!AC132="","",IF(ISNUMBER(РТУС!AC132)=TRUE,HYPERLINK("#Проверка!"&amp;CELL("адрес",Проверка!AC132),РТУС!AC132),HYPERLINK("#РТУС!"&amp;CELL("адрес",Проверка!AC132),"###")))</f>
        <v/>
      </c>
      <c r="AD132" s="18" t="str">
        <f ca="1">IF(РТУС!AD132="","",IF(ISNUMBER(РТУС!AD132)=TRUE,HYPERLINK("#Проверка!"&amp;CELL("адрес",Проверка!AD132),РТУС!AD132),HYPERLINK("#РТУС!"&amp;CELL("адрес",Проверка!AD132),"###")))</f>
        <v/>
      </c>
      <c r="AE132" s="13" t="str">
        <f>IF(РТУС!AE132="","",РТУС!AE132)</f>
        <v/>
      </c>
      <c r="AF132" s="15" t="str">
        <f ca="1">IF(РТУС!AE132="","",IF(РТУС!AF132="",HYPERLINK("#РТУС!"&amp;CELL("адрес",Проверка!AF132),"заполнить"),IF(AND(LEN(РТУС!AF132)=5,РТУС!AF132&lt;TODAY()),HYPERLINK("#Проверка!"&amp;CELL("адрес",Проверка!AF132),РТУС!AF132),HYPERLINK("#РТУС!"&amp;CELL("адрес",Проверка!AF132),"###"))))</f>
        <v/>
      </c>
      <c r="AG132" s="13"/>
      <c r="AH132" s="15" t="str">
        <f ca="1">IF(РТУС!AE132="","",IF(РТУС!AH132="",HYPERLINK("#РТУС!"&amp;CELL("адрес",Проверка!AH132),"заполнить"),IF(AND(LEN(РТУС!AH132)=5,РТУС!AH132&lt;TODAY()),HYPERLINK("#Проверка!"&amp;CELL("адрес",Проверка!AH132),РТУС!AH132),HYPERLINK("#РТУС!"&amp;CELL("адрес",Проверка!AH132),"###"))))</f>
        <v/>
      </c>
      <c r="AI132" s="15" t="str">
        <f ca="1">IF(РТУС!AE132="","",IF(РТУС!AI132="",HYPERLINK("#РТУС!"&amp;CELL("адрес",Проверка!AI132),"заполнить"),HYPERLINK("#Проверка!"&amp;CELL("адрес",Проверка!AI132),РТУС!AI132)))</f>
        <v/>
      </c>
      <c r="AJ132" s="13" t="str">
        <f ca="1">IF(РТУС!AE132="","",IF(РТУС!AJ132="",HYPERLINK("#РТУС!"&amp;CELL("адрес",Проверка!AJ132),"заполнить"),IF(OR(РТУС!AJ132="Юрлицо",РТУС!AJ132="Физлицо",РТУС!AJ132="ИП"),HYPERLINK("#Проверка!"&amp;CELL("адрес",Проверка!AJ132),РТУС!AJ132),HYPERLINK("#РТУС!"&amp;CELL("адрес",Проверка!AJ132),"###"))))</f>
        <v/>
      </c>
      <c r="AK132" s="13" t="str">
        <f ca="1">IF(РТУС!AK132="",HYPERLINK("#РТУС!"&amp;CELL("адрес",Проверка!AK132),"заполнить"),IF(OR(РТУС!AK132="Квартира",РТУС!AK132="Кладовая",РТУС!AK132="Машино-место",РТУС!AK132="Нежилое помещение"),HYPERLINK("#Проверка!"&amp;CELL("адрес",Проверка!AK132),РТУС!AK132),HYPERLINK("#РТУС!"&amp;CELL("адрес",Проверка!AK132),"###")))</f>
        <v>заполнить</v>
      </c>
      <c r="AL132" s="13" t="str">
        <f ca="1">IF(РТУС!AL132="",HYPERLINK("#РТУС!"&amp;CELL("адрес",Проверка!AL132),"заполнить"),HYPERLINK("#Проверка!"&amp;CELL("адрес",Проверка!AL132),РТУС!AL132))</f>
        <v>заполнить</v>
      </c>
      <c r="AM132" s="18" t="str">
        <f ca="1">IF(РТУС!AM132="",HYPERLINK("#РТУС!"&amp;CELL("адрес",Проверка!AM132),"заполнить"),IF(ISNUMBER(РТУС!AM132)=TRUE,IF(РТУС!AK132="Нежилое помещение",IF(РТУС!AM132&gt;7,HYPERLINK("#РТУС!"&amp;CELL("адрес",Проверка!AM132),"не больше 7 кв.м."),РТУС!AM132),HYPERLINK("#Проверка!"&amp;CELL("адрес",Проверка!AM132),РТУС!AM132)),HYPERLINK("#РТУС!"&amp;CELL("адрес",Проверка!AM132),"###")))</f>
        <v>заполнить</v>
      </c>
      <c r="AN132" s="13" t="str">
        <f ca="1">IF(РТУС!AN132="",HYPERLINK("#РТУС!"&amp;CELL("адрес",Проверка!AN132),"заполнить"),IF(OR(РТУС!AN132="Общая площадь помещения",РТУС!AN132="Общая приведенная площадь жилого помещения",РТУС!AN132="Общая площадь жилого помещения с учетом лоджий, балконов, террас и веранд"),HYPERLINK("#Проверка!"&amp;CELL("адрес",Проверка!AN132),РТУС!AN132),HYPERLINK("#РТУС!"&amp;CELL("адрес",Проверка!AN132),"###")))</f>
        <v>заполнить</v>
      </c>
      <c r="AO132" s="13" t="str">
        <f ca="1">IF(OR(РТУС!AK132="Квартира",РТУС!A132="Нежилое помещение"),IF(РТУС!AO132="",HYPERLINK("#РТУС!"&amp;CELL("адрес",Проверка!AO132),"заполнить"),IF(ISNUMBER(РТУС!AO132)=TRUE,HYPERLINK("#Проверка!"&amp;CELL("адрес",Проверка!AO132),РТУС!AO132),HYPERLINK("#РТУС!"&amp;CELL("адрес",Проверка!AO132),"###"))),"")</f>
        <v/>
      </c>
      <c r="AP132" s="13" t="str">
        <f>IF(РТУС!AP132="","",РТУС!AP132)</f>
        <v/>
      </c>
      <c r="AQ132" s="13" t="str">
        <f ca="1">IF(РТУС!AQ132="",HYPERLINK("#РТУС!"&amp;CELL("адрес",Проверка!AQ132),"заполнить"),HYPERLINK("#Проверка!"&amp;CELL("адрес",Проверка!AQ132),РТУС!AQ132))</f>
        <v>заполнить</v>
      </c>
      <c r="AR132" s="18" t="str">
        <f ca="1">IF(РТУС!AR132="",HYPERLINK("#РТУС!"&amp;CELL("адрес",Проверка!AR132),"заполнить"),IF(ISNUMBER(РТУС!AR132)=FALSE,HYPERLINK("#РТУС!"&amp;CELL("адрес",Проверка!AR132),"###"),IF(РТУС!G132="1",IF(РТУС!AB132=РТУС!AR132+РТУС!AU132,HYPERLINK("#Проверка!"&amp;CELL("адрес",Проверка!AR132),РТУС!AR132),HYPERLINK("#РТУС!"&amp;CELL("адрес",Проверка!AR132),"сверить суммы")),IF(РТУС!AB132=(SUMIF(РТУС!$A$4:$A$1000,A132,РТУС!$AR$4:$AR$1000)+SUMIF(РТУС!$A$4:$A$1000,A132,РТУС!$AU$4:$AU$1000)),HYPERLINK("#Проверка!"&amp;CELL("адрес",Проверка!AR132),РТУС!AR132),HYPERLINK("#РТУС!"&amp;CELL("адрес",Проверка!AR132),"сверить суммы")))))</f>
        <v>заполнить</v>
      </c>
      <c r="AS132" s="13" t="str">
        <f>IF(РТУС!AS132="","",РТУС!AS132)</f>
        <v/>
      </c>
      <c r="AT132" s="18" t="str">
        <f ca="1">IF(РТУС!AT132="",HYPERLINK("#РТУС!"&amp;CELL("адрес",Проверка!AT132),"заполнить"),IF(ISNUMBER(РТУС!AT132)=FALSE,HYPERLINK("#РТУС!"&amp;CELL("адрес",Проверка!AT132),"###"),IF(РТУС!AT132=РТУС!AR132,HYPERLINK("#Проверка!"&amp;CELL("адрес",Проверка!AT132),РТУС!AT132),HYPERLINK("#РТУС!"&amp;CELL("адрес",Проверка!AT132),"сверить суммы"))))</f>
        <v>заполнить</v>
      </c>
      <c r="AU132" s="18" t="str">
        <f ca="1">IF(РТУС!AU132="",HYPERLINK("#РТУС!"&amp;CELL("адрес",Проверка!AU132),"заполнить"),IF(ISNUMBER(РТУС!AU132)=FALSE,HYPERLINK("#РТУС!"&amp;CELL("адрес",Проверка!AU132),"###"),IF(РТУС!G132="1",IF(РТУС!AB132=РТУС!AR132+РТУС!AU132,HYPERLINK("#Проверка!"&amp;CELL("адрес",Проверка!AU132),РТУС!AU132),HYPERLINK("#РТУС!"&amp;CELL("адрес",Проверка!AU132),"сверить суммы")),IF(РТУС!AB132=(SUMIF(РТУС!$A$4:$A$1000,A132,РТУС!$AR$4:$AR$1000)+SUMIF(РТУС!$A$4:$A$1000,A132,РТУС!$AU$4:$AU$1000)),HYPERLINK("#Проверка!"&amp;CELL("адрес",Проверка!AU132),РТУС!AU132),HYPERLINK("#РТУС!"&amp;CELL("адрес",Проверка!AU132),"сверить суммы")))))</f>
        <v>заполнить</v>
      </c>
      <c r="AV132" s="13" t="str">
        <f ca="1">IF(РТУС!AV132="",HYPERLINK("#РТУС!"&amp;CELL("адрес",Проверка!AV132),"заполнить"),IF(OR(РТУС!AV132="Требование о передаче жилого помещения",РТУС!AV132="Требование о передаче машино-места",РТУС!AV132="Требования о передаче нежилого помещения",РТУС!AV132="Денежные требования"),HYPERLINK("#Проверка!"&amp;CELL("адрес",Проверка!AV132),РТУС!AV132),HYPERLINK("#РТУС!"&amp;CELL("адрес",Проверка!AV132),"###")))</f>
        <v>заполнить</v>
      </c>
      <c r="AW132" s="13" t="str">
        <f ca="1">IF(РТУС!AW132="",HYPERLINK("#РТУС!"&amp;CELL("адрес",Проверка!AW132),"заполнить"),IF(OR(РТУС!AW132="Включен в полном объеме",РТУС!AW132="Включен частично"),HYPERLINK("#Проверка!"&amp;CELL("адрес",Проверка!AW132),РТУС!AW132),HYPERLINK("#РТУС!"&amp;CELL("адрес",Проверка!AW132),"###")))</f>
        <v>заполнить</v>
      </c>
      <c r="AX132" s="15" t="str">
        <f ca="1">IF(РТУС!AX132="",HYPERLINK("#РТУС!"&amp;CELL("адрес",Проверка!AX132),"заполнить"),IF(AND(LEN(РТУС!AX132)=5,РТУС!AX132&lt;TODAY()),HYPERLINK("#Проверка!"&amp;CELL("адрес",Проверка!AX132),РТУС!AX132),HYPERLINK("#РТУС!"&amp;CELL("адрес",Проверка!AX132),"###")))</f>
        <v>заполнить</v>
      </c>
      <c r="AY132" s="15" t="str">
        <f ca="1">IF(РТУС!AY132="",HYPERLINK("#РТУС!"&amp;CELL("адрес",Проверка!AY132),"заполнить"),IF(AND(LEN(РТУС!AY132)=5,РТУС!AY132&lt;TODAY()),HYPERLINK("#Проверка!"&amp;CELL("адрес",Проверка!AY132),РТУС!AY132),HYPERLINK("#РТУС!"&amp;CELL("адрес",Проверка!AY132),"###")))</f>
        <v>заполнить</v>
      </c>
    </row>
    <row r="133" spans="1:51" x14ac:dyDescent="0.25">
      <c r="A133" s="10" t="str">
        <f>РТУС!A133</f>
        <v>.</v>
      </c>
      <c r="B133" s="13" t="str">
        <f ca="1">IF(РТУС!B133="",HYPERLINK("#РТУС!"&amp;CELL("адрес",Проверка!B133),"заполнить"),IF(AND(LEN(РТУС!B133)=10,РТУС!B132=РТУС!B133),HYPERLINK("#Проверка!"&amp;CELL("адрес",Проверка!B133),РТУС!B133),HYPERLINK("#РТУС!"&amp;CELL("адрес",Проверка!B133),"###")))</f>
        <v>заполнить</v>
      </c>
      <c r="C133" s="13" t="str">
        <f ca="1">IF(РТУС!C133="",HYPERLINK("#РТУС!"&amp;CELL("адрес",Проверка!C133),"заполнить"),IF(AND(ISNUMBER(РТУС!C133)=TRUE,РТУС!C133&gt;0,РТУС!C132=РТУС!C133),HYPERLINK("#Проверка!"&amp;CELL("адрес",Проверка!C133),РТУС!C133),HYPERLINK("#РТУС!"&amp;CELL("адрес",Проверка!C133),"###")))</f>
        <v>заполнить</v>
      </c>
      <c r="D133" s="13" t="str">
        <f>IF(РТУС!D133="","",РТУС!D133)</f>
        <v/>
      </c>
      <c r="E133" s="13" t="str">
        <f ca="1">IF(РТУС!E133="",HYPERLINK("#РТУС!"&amp;CELL("адрес",Проверка!E133),"заполнить"),IF(РТУС!E132=РТУС!E133,HYPERLINK("#Проверка!"&amp;CELL("адрес",Проверка!E133),РТУС!E133),HYPERLINK("#РТУС!"&amp;CELL("адрес",Проверка!E133),"###")))</f>
        <v>заполнить</v>
      </c>
      <c r="F133" s="13" t="str">
        <f ca="1">IF(РТУС!F133="",HYPERLINK("#РТУС!"&amp;CELL("адрес",Проверка!F133),"заполнить"),HYPERLINK("#Проверка!"&amp;CELL("адрес",Проверка!F133),РТУС!F133))</f>
        <v>заполнить</v>
      </c>
      <c r="G133" s="20" t="str">
        <f ca="1">IF(РТУС!G133="",HYPERLINK("#РТУС!"&amp;CELL("адрес",Проверка!G133),"заполнить"),IF(РТУС!G133="1",HYPERLINK("#Проверка!"&amp;CELL("адрес",Проверка!G133),"1"),IF(AND(ISNUMBER(РТУС!G133)=TRUE,РТУС!G133&lt;=1,РТУС!G133&gt;0),IF(SUMIF(РТУС!$A$4:$A$1000,A133,РТУС!$G$4:$G$1000)=1,HYPERLINK("#Проверка!"&amp;CELL("адрес",Проверка!G133),РТУС!G133),HYPERLINK("#РТУС!"&amp;CELL("адрес",Проверка!G133),"сумма долей ≠ 1")),HYPERLINK("#РТУС!"&amp;CELL("адрес",Проверка!G133),"###"))))</f>
        <v>заполнить</v>
      </c>
      <c r="H133" s="13" t="str">
        <f ca="1">IF(РТУС!H133="",HYPERLINK("#РТУС!"&amp;CELL("адрес",Проверка!H133),"заполнить"),IF(OR(РТУС!H133="Юрлицо",РТУС!H133="Физлицо",РТУС!H133="ИП"),HYPERLINK("#Проверка!"&amp;CELL("адрес",Проверка!H133),РТУС!H133),HYPERLINK("#РТУС!"&amp;CELL("адрес",Проверка!H133),"###")))</f>
        <v>заполнить</v>
      </c>
      <c r="I133" s="13" t="str">
        <f ca="1">IF(OR(РТУС!H133="Юрлицо",РТУС!H133="ИП"),IF(РТУС!I133="",HYPERLINK("#РТУС!"&amp;CELL("адрес",Проверка!I133),"заполнить"),IF(OR(LEN(РТУС!I133)=10,LEN(РТУС!I133)=12),HYPERLINK("#Проверка!"&amp;CELL("адрес",Проверка!I133),РТУС!I133),HYPERLINK("#РТУС!"&amp;CELL("адрес",Проверка!I133),"###"))),"")</f>
        <v/>
      </c>
      <c r="J133" s="15" t="str">
        <f ca="1">IF(РТУС!J133="","",IF(AND(LEN(РТУС!J133)=5,РТУС!J133&lt;TODAY()),HYPERLINK("#Проверка!"&amp;CELL("адрес",Проверка!J133),РТУС!J133),HYPERLINK("#РТУС!"&amp;CELL("адрес",Проверка!J133),"###")))</f>
        <v/>
      </c>
      <c r="K133" s="13" t="str">
        <f>IF(РТУС!K133="","",РТУС!K133)</f>
        <v/>
      </c>
      <c r="L133" s="13" t="str">
        <f ca="1">IF(OR(РТУС!H133="Физлицо",РТУС!H133="ИП"),IF(РТУС!L133="",HYPERLINK("#РТУС!"&amp;CELL("адрес",Проверка!L133),"заполнить"),IF(OR(РТУС!L133="Загранпаспорт гражданина РФ",РТУС!L133="Паспорт гражданина РФ",РТУС!L133="Иностранный паспорт",РТУС!L133="Свидетельство о рождении",РТУС!L133="Вид на жительство"),HYPERLINK("#Проверка!"&amp;CELL("адрес",Проверка!L133),РТУС!L133),HYPERLINK("#РТУС!"&amp;CELL("адрес",Проверка!L133),"###"))),"")</f>
        <v/>
      </c>
      <c r="M133" s="13" t="str">
        <f ca="1">IF(AND(OR(РТУС!L133="Паспорт гражданина РФ",РТУС!L133="Свидетельство о рождении"),РТУС!M133=""),HYPERLINK("#РТУС!"&amp;CELL("адрес",Проверка!M133),"заполнить"),IF(РТУС!L133="Паспорт гражданина РФ",IF(LEN(РТУС!M133)=4,HYPERLINK("#Проверка!"&amp;CELL("адрес",Проверка!M133),РТУС!M133),HYPERLINK("#РТУС!"&amp;CELL("адрес",Проверка!M133),"###")),IF(РТУС!L133="Свидетельство о рождении",HYPERLINK("#Проверка!"&amp;CELL("адрес",Проверка!M133),РТУС!M133),"")))</f>
        <v/>
      </c>
      <c r="N133" s="13" t="str">
        <f ca="1">IF(РТУС!L133="","",IF(РТУС!N133="",HYPERLINK("#РТУС!"&amp;CELL("адрес",Проверка!N133),"заполнить"),IF(OR(РТУС!L133="Паспорт гражданина РФ",РТУС!L133="Свидетельство о рождении"),IF(LEN(РТУС!N133)=6,HYPERLINK("#Проверка!"&amp;CELL("адрес",Проверка!N133),РТУС!N133),HYPERLINK("#РТУС!"&amp;CELL("адрес",Проверка!N133),"###")),HYPERLINK("#Проверка!"&amp;CELL("адрес",Проверка!N133),РТУС!N133))))</f>
        <v/>
      </c>
      <c r="O133" s="15" t="str">
        <f ca="1">IF(РТУС!L133="","",IF(РТУС!O133="",HYPERLINK("#РТУС!"&amp;CELL("адрес",Проверка!O133),"заполнить"),IF(AND(LEN(РТУС!O133)=5,РТУС!O133&lt;TODAY()),IF(РТУС!L133="Свидетельство о рождении",IF(РТУС!O133&gt;EDATE(TODAY(),-168),HYPERLINK("#Проверка!"&amp;CELL("адрес",Проверка!O133),РТУС!O133),HYPERLINK("#РТУС!"&amp;CELL("адрес",Проверка!O133),"недействительно")),HYPERLINK("#Проверка!"&amp;CELL("адрес",Проверка!O133),РТУС!O133)),HYPERLINK("#РТУС!"&amp;CELL("адрес",Проверка!O133),"###"))))</f>
        <v/>
      </c>
      <c r="P133" s="21" t="str">
        <f ca="1">IF(РТУС!L133="Паспорт гражданина РФ",IF(РТУС!P133="",HYPERLINK("#РТУС!"&amp;CELL("адрес",Проверка!P133),"заполнить"),HYPERLINK("#Проверка!"&amp;CELL("адрес",Проверка!P133),РТУС!P133)),"")</f>
        <v/>
      </c>
      <c r="Q133" s="13" t="str">
        <f ca="1">IF(РТУС!L133="Паспорт гражданина РФ",IF(РТУС!Q133="",HYPERLINK("#РТУС!"&amp;CELL("адрес",Проверка!Q133),"заполнить"),IF(LEN(РТУС!Q133)=7,HYPERLINK("#Проверка!"&amp;CELL("адрес",Проверка!Q133),РТУС!Q133),HYPERLINK("#РТУС!"&amp;CELL("адрес",Проверка!Q133),"###"))),"")</f>
        <v/>
      </c>
      <c r="R133" s="13" t="str">
        <f ca="1">IF(РТУС!R133="",HYPERLINK("#РТУС!"&amp;CELL("адрес",Проверка!R133),"заполнить"),HYPERLINK("#Проверка!"&amp;CELL("адрес",Проверка!R133),РТУС!R133))</f>
        <v>заполнить</v>
      </c>
      <c r="S133" s="13" t="str">
        <f>IF(РТУС!S133="","",РТУС!S133)</f>
        <v/>
      </c>
      <c r="T133" s="13" t="str">
        <f>IF(РТУС!T133="","",РТУС!T133)</f>
        <v/>
      </c>
      <c r="U133" s="13" t="str">
        <f>IF(РТУС!U133="","",РТУС!U133)</f>
        <v/>
      </c>
      <c r="V133" s="13" t="str">
        <f ca="1">IF(РТУС!V133="",HYPERLINK("#РТУС!"&amp;CELL("адрес",Проверка!V133),"заполнить"),IF(OR(РТУС!V133="Договор участия в долевом строительстве",РТУС!V133="Предварительный договор участия в долевом строительстве",РТУС!V133="Определение Арбитражного суда",РТУС!V133="Решение суда общей юрисдикции",РТУС!V133="Иные договоры"),HYPERLINK("#Проверка!"&amp;CELL("адрес",Проверка!V133),РТУС!V133),HYPERLINK("#РТУС!"&amp;CELL("адрес",Проверка!V133),"###")))</f>
        <v>заполнить</v>
      </c>
      <c r="W133" s="13" t="str">
        <f ca="1">IF(РТУС!W133="",HYPERLINK("#РТУС!"&amp;CELL("адрес",Проверка!W133),"заполнить"),HYPERLINK("#Проверка!"&amp;CELL("адрес",Проверка!W133),РТУС!W133))</f>
        <v>заполнить</v>
      </c>
      <c r="X133" s="15" t="str">
        <f ca="1">IF(РТУС!X133="",HYPERLINK("#РТУС!"&amp;CELL("адрес",Проверка!X133),"заполнить"),IF(AND(LEN(РТУС!X133)=5,РТУС!X133&lt;TODAY()),HYPERLINK("#Проверка!"&amp;CELL("адрес",Проверка!X133),РТУС!X133),HYPERLINK("#РТУС!"&amp;CELL("адрес",Проверка!X133),"###")))</f>
        <v>заполнить</v>
      </c>
      <c r="Y133" s="13" t="str">
        <f>IF(РТУС!Y133="","",РТУС!Y133)</f>
        <v/>
      </c>
      <c r="Z133" s="15" t="str">
        <f ca="1">IF(РТУС!Z133="","",IF(AND(LEN(РТУС!Z133)=5,РТУС!Z133&lt;TODAY()),HYPERLINK("#Проверка!"&amp;CELL("адрес",Проверка!Z133),РТУС!Z133),HYPERLINK("#РТУС!"&amp;CELL("адрес",Проверка!Z133),"###")))</f>
        <v/>
      </c>
      <c r="AA133" s="18" t="str">
        <f ca="1">IF(РТУС!AA133="",HYPERLINK("#РТУС!"&amp;CELL("адрес",Проверка!AA133),"заполнить"),IF(ISNUMBER(РТУС!AA133)=TRUE,HYPERLINK("#Проверка!"&amp;CELL("адрес",Проверка!AA133),РТУС!AA133),HYPERLINK("#РТУС!"&amp;CELL("адрес",Проверка!AA133),"###")))</f>
        <v>заполнить</v>
      </c>
      <c r="AB133" s="18" t="str">
        <f ca="1">IF(РТУС!AB133="",HYPERLINK("#РТУС!"&amp;CELL("адрес",Проверка!AB133),"заполнить"),IF(ISNUMBER(РТУС!AB133)=TRUE,HYPERLINK("#Проверка!"&amp;CELL("адрес",Проверка!AB133),РТУС!AB133),HYPERLINK("#РТУС!"&amp;CELL("адрес",Проверка!AB133),"###")))</f>
        <v>заполнить</v>
      </c>
      <c r="AC133" s="18" t="str">
        <f ca="1">IF(РТУС!AC133="","",IF(ISNUMBER(РТУС!AC133)=TRUE,HYPERLINK("#Проверка!"&amp;CELL("адрес",Проверка!AC133),РТУС!AC133),HYPERLINK("#РТУС!"&amp;CELL("адрес",Проверка!AC133),"###")))</f>
        <v/>
      </c>
      <c r="AD133" s="18" t="str">
        <f ca="1">IF(РТУС!AD133="","",IF(ISNUMBER(РТУС!AD133)=TRUE,HYPERLINK("#Проверка!"&amp;CELL("адрес",Проверка!AD133),РТУС!AD133),HYPERLINK("#РТУС!"&amp;CELL("адрес",Проверка!AD133),"###")))</f>
        <v/>
      </c>
      <c r="AE133" s="13" t="str">
        <f>IF(РТУС!AE133="","",РТУС!AE133)</f>
        <v/>
      </c>
      <c r="AF133" s="15" t="str">
        <f ca="1">IF(РТУС!AE133="","",IF(РТУС!AF133="",HYPERLINK("#РТУС!"&amp;CELL("адрес",Проверка!AF133),"заполнить"),IF(AND(LEN(РТУС!AF133)=5,РТУС!AF133&lt;TODAY()),HYPERLINK("#Проверка!"&amp;CELL("адрес",Проверка!AF133),РТУС!AF133),HYPERLINK("#РТУС!"&amp;CELL("адрес",Проверка!AF133),"###"))))</f>
        <v/>
      </c>
      <c r="AG133" s="13"/>
      <c r="AH133" s="15" t="str">
        <f ca="1">IF(РТУС!AE133="","",IF(РТУС!AH133="",HYPERLINK("#РТУС!"&amp;CELL("адрес",Проверка!AH133),"заполнить"),IF(AND(LEN(РТУС!AH133)=5,РТУС!AH133&lt;TODAY()),HYPERLINK("#Проверка!"&amp;CELL("адрес",Проверка!AH133),РТУС!AH133),HYPERLINK("#РТУС!"&amp;CELL("адрес",Проверка!AH133),"###"))))</f>
        <v/>
      </c>
      <c r="AI133" s="15" t="str">
        <f ca="1">IF(РТУС!AE133="","",IF(РТУС!AI133="",HYPERLINK("#РТУС!"&amp;CELL("адрес",Проверка!AI133),"заполнить"),HYPERLINK("#Проверка!"&amp;CELL("адрес",Проверка!AI133),РТУС!AI133)))</f>
        <v/>
      </c>
      <c r="AJ133" s="13" t="str">
        <f ca="1">IF(РТУС!AE133="","",IF(РТУС!AJ133="",HYPERLINK("#РТУС!"&amp;CELL("адрес",Проверка!AJ133),"заполнить"),IF(OR(РТУС!AJ133="Юрлицо",РТУС!AJ133="Физлицо",РТУС!AJ133="ИП"),HYPERLINK("#Проверка!"&amp;CELL("адрес",Проверка!AJ133),РТУС!AJ133),HYPERLINK("#РТУС!"&amp;CELL("адрес",Проверка!AJ133),"###"))))</f>
        <v/>
      </c>
      <c r="AK133" s="13" t="str">
        <f ca="1">IF(РТУС!AK133="",HYPERLINK("#РТУС!"&amp;CELL("адрес",Проверка!AK133),"заполнить"),IF(OR(РТУС!AK133="Квартира",РТУС!AK133="Кладовая",РТУС!AK133="Машино-место",РТУС!AK133="Нежилое помещение"),HYPERLINK("#Проверка!"&amp;CELL("адрес",Проверка!AK133),РТУС!AK133),HYPERLINK("#РТУС!"&amp;CELL("адрес",Проверка!AK133),"###")))</f>
        <v>заполнить</v>
      </c>
      <c r="AL133" s="13" t="str">
        <f ca="1">IF(РТУС!AL133="",HYPERLINK("#РТУС!"&amp;CELL("адрес",Проверка!AL133),"заполнить"),HYPERLINK("#Проверка!"&amp;CELL("адрес",Проверка!AL133),РТУС!AL133))</f>
        <v>заполнить</v>
      </c>
      <c r="AM133" s="18" t="str">
        <f ca="1">IF(РТУС!AM133="",HYPERLINK("#РТУС!"&amp;CELL("адрес",Проверка!AM133),"заполнить"),IF(ISNUMBER(РТУС!AM133)=TRUE,IF(РТУС!AK133="Нежилое помещение",IF(РТУС!AM133&gt;7,HYPERLINK("#РТУС!"&amp;CELL("адрес",Проверка!AM133),"не больше 7 кв.м."),РТУС!AM133),HYPERLINK("#Проверка!"&amp;CELL("адрес",Проверка!AM133),РТУС!AM133)),HYPERLINK("#РТУС!"&amp;CELL("адрес",Проверка!AM133),"###")))</f>
        <v>заполнить</v>
      </c>
      <c r="AN133" s="13" t="str">
        <f ca="1">IF(РТУС!AN133="",HYPERLINK("#РТУС!"&amp;CELL("адрес",Проверка!AN133),"заполнить"),IF(OR(РТУС!AN133="Общая площадь помещения",РТУС!AN133="Общая приведенная площадь жилого помещения",РТУС!AN133="Общая площадь жилого помещения с учетом лоджий, балконов, террас и веранд"),HYPERLINK("#Проверка!"&amp;CELL("адрес",Проверка!AN133),РТУС!AN133),HYPERLINK("#РТУС!"&amp;CELL("адрес",Проверка!AN133),"###")))</f>
        <v>заполнить</v>
      </c>
      <c r="AO133" s="13" t="str">
        <f ca="1">IF(OR(РТУС!AK133="Квартира",РТУС!A133="Нежилое помещение"),IF(РТУС!AO133="",HYPERLINK("#РТУС!"&amp;CELL("адрес",Проверка!AO133),"заполнить"),IF(ISNUMBER(РТУС!AO133)=TRUE,HYPERLINK("#Проверка!"&amp;CELL("адрес",Проверка!AO133),РТУС!AO133),HYPERLINK("#РТУС!"&amp;CELL("адрес",Проверка!AO133),"###"))),"")</f>
        <v/>
      </c>
      <c r="AP133" s="13" t="str">
        <f>IF(РТУС!AP133="","",РТУС!AP133)</f>
        <v/>
      </c>
      <c r="AQ133" s="13" t="str">
        <f ca="1">IF(РТУС!AQ133="",HYPERLINK("#РТУС!"&amp;CELL("адрес",Проверка!AQ133),"заполнить"),HYPERLINK("#Проверка!"&amp;CELL("адрес",Проверка!AQ133),РТУС!AQ133))</f>
        <v>заполнить</v>
      </c>
      <c r="AR133" s="18" t="str">
        <f ca="1">IF(РТУС!AR133="",HYPERLINK("#РТУС!"&amp;CELL("адрес",Проверка!AR133),"заполнить"),IF(ISNUMBER(РТУС!AR133)=FALSE,HYPERLINK("#РТУС!"&amp;CELL("адрес",Проверка!AR133),"###"),IF(РТУС!G133="1",IF(РТУС!AB133=РТУС!AR133+РТУС!AU133,HYPERLINK("#Проверка!"&amp;CELL("адрес",Проверка!AR133),РТУС!AR133),HYPERLINK("#РТУС!"&amp;CELL("адрес",Проверка!AR133),"сверить суммы")),IF(РТУС!AB133=(SUMIF(РТУС!$A$4:$A$1000,A133,РТУС!$AR$4:$AR$1000)+SUMIF(РТУС!$A$4:$A$1000,A133,РТУС!$AU$4:$AU$1000)),HYPERLINK("#Проверка!"&amp;CELL("адрес",Проверка!AR133),РТУС!AR133),HYPERLINK("#РТУС!"&amp;CELL("адрес",Проверка!AR133),"сверить суммы")))))</f>
        <v>заполнить</v>
      </c>
      <c r="AS133" s="13" t="str">
        <f>IF(РТУС!AS133="","",РТУС!AS133)</f>
        <v/>
      </c>
      <c r="AT133" s="18" t="str">
        <f ca="1">IF(РТУС!AT133="",HYPERLINK("#РТУС!"&amp;CELL("адрес",Проверка!AT133),"заполнить"),IF(ISNUMBER(РТУС!AT133)=FALSE,HYPERLINK("#РТУС!"&amp;CELL("адрес",Проверка!AT133),"###"),IF(РТУС!AT133=РТУС!AR133,HYPERLINK("#Проверка!"&amp;CELL("адрес",Проверка!AT133),РТУС!AT133),HYPERLINK("#РТУС!"&amp;CELL("адрес",Проверка!AT133),"сверить суммы"))))</f>
        <v>заполнить</v>
      </c>
      <c r="AU133" s="18" t="str">
        <f ca="1">IF(РТУС!AU133="",HYPERLINK("#РТУС!"&amp;CELL("адрес",Проверка!AU133),"заполнить"),IF(ISNUMBER(РТУС!AU133)=FALSE,HYPERLINK("#РТУС!"&amp;CELL("адрес",Проверка!AU133),"###"),IF(РТУС!G133="1",IF(РТУС!AB133=РТУС!AR133+РТУС!AU133,HYPERLINK("#Проверка!"&amp;CELL("адрес",Проверка!AU133),РТУС!AU133),HYPERLINK("#РТУС!"&amp;CELL("адрес",Проверка!AU133),"сверить суммы")),IF(РТУС!AB133=(SUMIF(РТУС!$A$4:$A$1000,A133,РТУС!$AR$4:$AR$1000)+SUMIF(РТУС!$A$4:$A$1000,A133,РТУС!$AU$4:$AU$1000)),HYPERLINK("#Проверка!"&amp;CELL("адрес",Проверка!AU133),РТУС!AU133),HYPERLINK("#РТУС!"&amp;CELL("адрес",Проверка!AU133),"сверить суммы")))))</f>
        <v>заполнить</v>
      </c>
      <c r="AV133" s="13" t="str">
        <f ca="1">IF(РТУС!AV133="",HYPERLINK("#РТУС!"&amp;CELL("адрес",Проверка!AV133),"заполнить"),IF(OR(РТУС!AV133="Требование о передаче жилого помещения",РТУС!AV133="Требование о передаче машино-места",РТУС!AV133="Требования о передаче нежилого помещения",РТУС!AV133="Денежные требования"),HYPERLINK("#Проверка!"&amp;CELL("адрес",Проверка!AV133),РТУС!AV133),HYPERLINK("#РТУС!"&amp;CELL("адрес",Проверка!AV133),"###")))</f>
        <v>заполнить</v>
      </c>
      <c r="AW133" s="13" t="str">
        <f ca="1">IF(РТУС!AW133="",HYPERLINK("#РТУС!"&amp;CELL("адрес",Проверка!AW133),"заполнить"),IF(OR(РТУС!AW133="Включен в полном объеме",РТУС!AW133="Включен частично"),HYPERLINK("#Проверка!"&amp;CELL("адрес",Проверка!AW133),РТУС!AW133),HYPERLINK("#РТУС!"&amp;CELL("адрес",Проверка!AW133),"###")))</f>
        <v>заполнить</v>
      </c>
      <c r="AX133" s="15" t="str">
        <f ca="1">IF(РТУС!AX133="",HYPERLINK("#РТУС!"&amp;CELL("адрес",Проверка!AX133),"заполнить"),IF(AND(LEN(РТУС!AX133)=5,РТУС!AX133&lt;TODAY()),HYPERLINK("#Проверка!"&amp;CELL("адрес",Проверка!AX133),РТУС!AX133),HYPERLINK("#РТУС!"&amp;CELL("адрес",Проверка!AX133),"###")))</f>
        <v>заполнить</v>
      </c>
      <c r="AY133" s="15" t="str">
        <f ca="1">IF(РТУС!AY133="",HYPERLINK("#РТУС!"&amp;CELL("адрес",Проверка!AY133),"заполнить"),IF(AND(LEN(РТУС!AY133)=5,РТУС!AY133&lt;TODAY()),HYPERLINK("#Проверка!"&amp;CELL("адрес",Проверка!AY133),РТУС!AY133),HYPERLINK("#РТУС!"&amp;CELL("адрес",Проверка!AY133),"###")))</f>
        <v>заполнить</v>
      </c>
    </row>
    <row r="134" spans="1:51" x14ac:dyDescent="0.25">
      <c r="A134" s="10" t="str">
        <f>РТУС!A134</f>
        <v>.</v>
      </c>
      <c r="B134" s="13" t="str">
        <f ca="1">IF(РТУС!B134="",HYPERLINK("#РТУС!"&amp;CELL("адрес",Проверка!B134),"заполнить"),IF(AND(LEN(РТУС!B134)=10,РТУС!B133=РТУС!B134),HYPERLINK("#Проверка!"&amp;CELL("адрес",Проверка!B134),РТУС!B134),HYPERLINK("#РТУС!"&amp;CELL("адрес",Проверка!B134),"###")))</f>
        <v>заполнить</v>
      </c>
      <c r="C134" s="13" t="str">
        <f ca="1">IF(РТУС!C134="",HYPERLINK("#РТУС!"&amp;CELL("адрес",Проверка!C134),"заполнить"),IF(AND(ISNUMBER(РТУС!C134)=TRUE,РТУС!C134&gt;0,РТУС!C133=РТУС!C134),HYPERLINK("#Проверка!"&amp;CELL("адрес",Проверка!C134),РТУС!C134),HYPERLINK("#РТУС!"&amp;CELL("адрес",Проверка!C134),"###")))</f>
        <v>заполнить</v>
      </c>
      <c r="D134" s="13" t="str">
        <f>IF(РТУС!D134="","",РТУС!D134)</f>
        <v/>
      </c>
      <c r="E134" s="13" t="str">
        <f ca="1">IF(РТУС!E134="",HYPERLINK("#РТУС!"&amp;CELL("адрес",Проверка!E134),"заполнить"),IF(РТУС!E133=РТУС!E134,HYPERLINK("#Проверка!"&amp;CELL("адрес",Проверка!E134),РТУС!E134),HYPERLINK("#РТУС!"&amp;CELL("адрес",Проверка!E134),"###")))</f>
        <v>заполнить</v>
      </c>
      <c r="F134" s="13" t="str">
        <f ca="1">IF(РТУС!F134="",HYPERLINK("#РТУС!"&amp;CELL("адрес",Проверка!F134),"заполнить"),HYPERLINK("#Проверка!"&amp;CELL("адрес",Проверка!F134),РТУС!F134))</f>
        <v>заполнить</v>
      </c>
      <c r="G134" s="20" t="str">
        <f ca="1">IF(РТУС!G134="",HYPERLINK("#РТУС!"&amp;CELL("адрес",Проверка!G134),"заполнить"),IF(РТУС!G134="1",HYPERLINK("#Проверка!"&amp;CELL("адрес",Проверка!G134),"1"),IF(AND(ISNUMBER(РТУС!G134)=TRUE,РТУС!G134&lt;=1,РТУС!G134&gt;0),IF(SUMIF(РТУС!$A$4:$A$1000,A134,РТУС!$G$4:$G$1000)=1,HYPERLINK("#Проверка!"&amp;CELL("адрес",Проверка!G134),РТУС!G134),HYPERLINK("#РТУС!"&amp;CELL("адрес",Проверка!G134),"сумма долей ≠ 1")),HYPERLINK("#РТУС!"&amp;CELL("адрес",Проверка!G134),"###"))))</f>
        <v>заполнить</v>
      </c>
      <c r="H134" s="13" t="str">
        <f ca="1">IF(РТУС!H134="",HYPERLINK("#РТУС!"&amp;CELL("адрес",Проверка!H134),"заполнить"),IF(OR(РТУС!H134="Юрлицо",РТУС!H134="Физлицо",РТУС!H134="ИП"),HYPERLINK("#Проверка!"&amp;CELL("адрес",Проверка!H134),РТУС!H134),HYPERLINK("#РТУС!"&amp;CELL("адрес",Проверка!H134),"###")))</f>
        <v>заполнить</v>
      </c>
      <c r="I134" s="13" t="str">
        <f ca="1">IF(OR(РТУС!H134="Юрлицо",РТУС!H134="ИП"),IF(РТУС!I134="",HYPERLINK("#РТУС!"&amp;CELL("адрес",Проверка!I134),"заполнить"),IF(OR(LEN(РТУС!I134)=10,LEN(РТУС!I134)=12),HYPERLINK("#Проверка!"&amp;CELL("адрес",Проверка!I134),РТУС!I134),HYPERLINK("#РТУС!"&amp;CELL("адрес",Проверка!I134),"###"))),"")</f>
        <v/>
      </c>
      <c r="J134" s="15" t="str">
        <f ca="1">IF(РТУС!J134="","",IF(AND(LEN(РТУС!J134)=5,РТУС!J134&lt;TODAY()),HYPERLINK("#Проверка!"&amp;CELL("адрес",Проверка!J134),РТУС!J134),HYPERLINK("#РТУС!"&amp;CELL("адрес",Проверка!J134),"###")))</f>
        <v/>
      </c>
      <c r="K134" s="13" t="str">
        <f>IF(РТУС!K134="","",РТУС!K134)</f>
        <v/>
      </c>
      <c r="L134" s="13" t="str">
        <f ca="1">IF(OR(РТУС!H134="Физлицо",РТУС!H134="ИП"),IF(РТУС!L134="",HYPERLINK("#РТУС!"&amp;CELL("адрес",Проверка!L134),"заполнить"),IF(OR(РТУС!L134="Загранпаспорт гражданина РФ",РТУС!L134="Паспорт гражданина РФ",РТУС!L134="Иностранный паспорт",РТУС!L134="Свидетельство о рождении",РТУС!L134="Вид на жительство"),HYPERLINK("#Проверка!"&amp;CELL("адрес",Проверка!L134),РТУС!L134),HYPERLINK("#РТУС!"&amp;CELL("адрес",Проверка!L134),"###"))),"")</f>
        <v/>
      </c>
      <c r="M134" s="13" t="str">
        <f ca="1">IF(AND(OR(РТУС!L134="Паспорт гражданина РФ",РТУС!L134="Свидетельство о рождении"),РТУС!M134=""),HYPERLINK("#РТУС!"&amp;CELL("адрес",Проверка!M134),"заполнить"),IF(РТУС!L134="Паспорт гражданина РФ",IF(LEN(РТУС!M134)=4,HYPERLINK("#Проверка!"&amp;CELL("адрес",Проверка!M134),РТУС!M134),HYPERLINK("#РТУС!"&amp;CELL("адрес",Проверка!M134),"###")),IF(РТУС!L134="Свидетельство о рождении",HYPERLINK("#Проверка!"&amp;CELL("адрес",Проверка!M134),РТУС!M134),"")))</f>
        <v/>
      </c>
      <c r="N134" s="13" t="str">
        <f ca="1">IF(РТУС!L134="","",IF(РТУС!N134="",HYPERLINK("#РТУС!"&amp;CELL("адрес",Проверка!N134),"заполнить"),IF(OR(РТУС!L134="Паспорт гражданина РФ",РТУС!L134="Свидетельство о рождении"),IF(LEN(РТУС!N134)=6,HYPERLINK("#Проверка!"&amp;CELL("адрес",Проверка!N134),РТУС!N134),HYPERLINK("#РТУС!"&amp;CELL("адрес",Проверка!N134),"###")),HYPERLINK("#Проверка!"&amp;CELL("адрес",Проверка!N134),РТУС!N134))))</f>
        <v/>
      </c>
      <c r="O134" s="15" t="str">
        <f ca="1">IF(РТУС!L134="","",IF(РТУС!O134="",HYPERLINK("#РТУС!"&amp;CELL("адрес",Проверка!O134),"заполнить"),IF(AND(LEN(РТУС!O134)=5,РТУС!O134&lt;TODAY()),IF(РТУС!L134="Свидетельство о рождении",IF(РТУС!O134&gt;EDATE(TODAY(),-168),HYPERLINK("#Проверка!"&amp;CELL("адрес",Проверка!O134),РТУС!O134),HYPERLINK("#РТУС!"&amp;CELL("адрес",Проверка!O134),"недействительно")),HYPERLINK("#Проверка!"&amp;CELL("адрес",Проверка!O134),РТУС!O134)),HYPERLINK("#РТУС!"&amp;CELL("адрес",Проверка!O134),"###"))))</f>
        <v/>
      </c>
      <c r="P134" s="21" t="str">
        <f ca="1">IF(РТУС!L134="Паспорт гражданина РФ",IF(РТУС!P134="",HYPERLINK("#РТУС!"&amp;CELL("адрес",Проверка!P134),"заполнить"),HYPERLINK("#Проверка!"&amp;CELL("адрес",Проверка!P134),РТУС!P134)),"")</f>
        <v/>
      </c>
      <c r="Q134" s="13" t="str">
        <f ca="1">IF(РТУС!L134="Паспорт гражданина РФ",IF(РТУС!Q134="",HYPERLINK("#РТУС!"&amp;CELL("адрес",Проверка!Q134),"заполнить"),IF(LEN(РТУС!Q134)=7,HYPERLINK("#Проверка!"&amp;CELL("адрес",Проверка!Q134),РТУС!Q134),HYPERLINK("#РТУС!"&amp;CELL("адрес",Проверка!Q134),"###"))),"")</f>
        <v/>
      </c>
      <c r="R134" s="13" t="str">
        <f ca="1">IF(РТУС!R134="",HYPERLINK("#РТУС!"&amp;CELL("адрес",Проверка!R134),"заполнить"),HYPERLINK("#Проверка!"&amp;CELL("адрес",Проверка!R134),РТУС!R134))</f>
        <v>заполнить</v>
      </c>
      <c r="S134" s="13" t="str">
        <f>IF(РТУС!S134="","",РТУС!S134)</f>
        <v/>
      </c>
      <c r="T134" s="13" t="str">
        <f>IF(РТУС!T134="","",РТУС!T134)</f>
        <v/>
      </c>
      <c r="U134" s="13" t="str">
        <f>IF(РТУС!U134="","",РТУС!U134)</f>
        <v/>
      </c>
      <c r="V134" s="13" t="str">
        <f ca="1">IF(РТУС!V134="",HYPERLINK("#РТУС!"&amp;CELL("адрес",Проверка!V134),"заполнить"),IF(OR(РТУС!V134="Договор участия в долевом строительстве",РТУС!V134="Предварительный договор участия в долевом строительстве",РТУС!V134="Определение Арбитражного суда",РТУС!V134="Решение суда общей юрисдикции",РТУС!V134="Иные договоры"),HYPERLINK("#Проверка!"&amp;CELL("адрес",Проверка!V134),РТУС!V134),HYPERLINK("#РТУС!"&amp;CELL("адрес",Проверка!V134),"###")))</f>
        <v>заполнить</v>
      </c>
      <c r="W134" s="13" t="str">
        <f ca="1">IF(РТУС!W134="",HYPERLINK("#РТУС!"&amp;CELL("адрес",Проверка!W134),"заполнить"),HYPERLINK("#Проверка!"&amp;CELL("адрес",Проверка!W134),РТУС!W134))</f>
        <v>заполнить</v>
      </c>
      <c r="X134" s="15" t="str">
        <f ca="1">IF(РТУС!X134="",HYPERLINK("#РТУС!"&amp;CELL("адрес",Проверка!X134),"заполнить"),IF(AND(LEN(РТУС!X134)=5,РТУС!X134&lt;TODAY()),HYPERLINK("#Проверка!"&amp;CELL("адрес",Проверка!X134),РТУС!X134),HYPERLINK("#РТУС!"&amp;CELL("адрес",Проверка!X134),"###")))</f>
        <v>заполнить</v>
      </c>
      <c r="Y134" s="13" t="str">
        <f>IF(РТУС!Y134="","",РТУС!Y134)</f>
        <v/>
      </c>
      <c r="Z134" s="15" t="str">
        <f ca="1">IF(РТУС!Z134="","",IF(AND(LEN(РТУС!Z134)=5,РТУС!Z134&lt;TODAY()),HYPERLINK("#Проверка!"&amp;CELL("адрес",Проверка!Z134),РТУС!Z134),HYPERLINK("#РТУС!"&amp;CELL("адрес",Проверка!Z134),"###")))</f>
        <v/>
      </c>
      <c r="AA134" s="18" t="str">
        <f ca="1">IF(РТУС!AA134="",HYPERLINK("#РТУС!"&amp;CELL("адрес",Проверка!AA134),"заполнить"),IF(ISNUMBER(РТУС!AA134)=TRUE,HYPERLINK("#Проверка!"&amp;CELL("адрес",Проверка!AA134),РТУС!AA134),HYPERLINK("#РТУС!"&amp;CELL("адрес",Проверка!AA134),"###")))</f>
        <v>заполнить</v>
      </c>
      <c r="AB134" s="18" t="str">
        <f ca="1">IF(РТУС!AB134="",HYPERLINK("#РТУС!"&amp;CELL("адрес",Проверка!AB134),"заполнить"),IF(ISNUMBER(РТУС!AB134)=TRUE,HYPERLINK("#Проверка!"&amp;CELL("адрес",Проверка!AB134),РТУС!AB134),HYPERLINK("#РТУС!"&amp;CELL("адрес",Проверка!AB134),"###")))</f>
        <v>заполнить</v>
      </c>
      <c r="AC134" s="18" t="str">
        <f ca="1">IF(РТУС!AC134="","",IF(ISNUMBER(РТУС!AC134)=TRUE,HYPERLINK("#Проверка!"&amp;CELL("адрес",Проверка!AC134),РТУС!AC134),HYPERLINK("#РТУС!"&amp;CELL("адрес",Проверка!AC134),"###")))</f>
        <v/>
      </c>
      <c r="AD134" s="18" t="str">
        <f ca="1">IF(РТУС!AD134="","",IF(ISNUMBER(РТУС!AD134)=TRUE,HYPERLINK("#Проверка!"&amp;CELL("адрес",Проверка!AD134),РТУС!AD134),HYPERLINK("#РТУС!"&amp;CELL("адрес",Проверка!AD134),"###")))</f>
        <v/>
      </c>
      <c r="AE134" s="13" t="str">
        <f>IF(РТУС!AE134="","",РТУС!AE134)</f>
        <v/>
      </c>
      <c r="AF134" s="15" t="str">
        <f ca="1">IF(РТУС!AE134="","",IF(РТУС!AF134="",HYPERLINK("#РТУС!"&amp;CELL("адрес",Проверка!AF134),"заполнить"),IF(AND(LEN(РТУС!AF134)=5,РТУС!AF134&lt;TODAY()),HYPERLINK("#Проверка!"&amp;CELL("адрес",Проверка!AF134),РТУС!AF134),HYPERLINK("#РТУС!"&amp;CELL("адрес",Проверка!AF134),"###"))))</f>
        <v/>
      </c>
      <c r="AG134" s="13"/>
      <c r="AH134" s="15" t="str">
        <f ca="1">IF(РТУС!AE134="","",IF(РТУС!AH134="",HYPERLINK("#РТУС!"&amp;CELL("адрес",Проверка!AH134),"заполнить"),IF(AND(LEN(РТУС!AH134)=5,РТУС!AH134&lt;TODAY()),HYPERLINK("#Проверка!"&amp;CELL("адрес",Проверка!AH134),РТУС!AH134),HYPERLINK("#РТУС!"&amp;CELL("адрес",Проверка!AH134),"###"))))</f>
        <v/>
      </c>
      <c r="AI134" s="15" t="str">
        <f ca="1">IF(РТУС!AE134="","",IF(РТУС!AI134="",HYPERLINK("#РТУС!"&amp;CELL("адрес",Проверка!AI134),"заполнить"),HYPERLINK("#Проверка!"&amp;CELL("адрес",Проверка!AI134),РТУС!AI134)))</f>
        <v/>
      </c>
      <c r="AJ134" s="13" t="str">
        <f ca="1">IF(РТУС!AE134="","",IF(РТУС!AJ134="",HYPERLINK("#РТУС!"&amp;CELL("адрес",Проверка!AJ134),"заполнить"),IF(OR(РТУС!AJ134="Юрлицо",РТУС!AJ134="Физлицо",РТУС!AJ134="ИП"),HYPERLINK("#Проверка!"&amp;CELL("адрес",Проверка!AJ134),РТУС!AJ134),HYPERLINK("#РТУС!"&amp;CELL("адрес",Проверка!AJ134),"###"))))</f>
        <v/>
      </c>
      <c r="AK134" s="13" t="str">
        <f ca="1">IF(РТУС!AK134="",HYPERLINK("#РТУС!"&amp;CELL("адрес",Проверка!AK134),"заполнить"),IF(OR(РТУС!AK134="Квартира",РТУС!AK134="Кладовая",РТУС!AK134="Машино-место",РТУС!AK134="Нежилое помещение"),HYPERLINK("#Проверка!"&amp;CELL("адрес",Проверка!AK134),РТУС!AK134),HYPERLINK("#РТУС!"&amp;CELL("адрес",Проверка!AK134),"###")))</f>
        <v>заполнить</v>
      </c>
      <c r="AL134" s="13" t="str">
        <f ca="1">IF(РТУС!AL134="",HYPERLINK("#РТУС!"&amp;CELL("адрес",Проверка!AL134),"заполнить"),HYPERLINK("#Проверка!"&amp;CELL("адрес",Проверка!AL134),РТУС!AL134))</f>
        <v>заполнить</v>
      </c>
      <c r="AM134" s="18" t="str">
        <f ca="1">IF(РТУС!AM134="",HYPERLINK("#РТУС!"&amp;CELL("адрес",Проверка!AM134),"заполнить"),IF(ISNUMBER(РТУС!AM134)=TRUE,IF(РТУС!AK134="Нежилое помещение",IF(РТУС!AM134&gt;7,HYPERLINK("#РТУС!"&amp;CELL("адрес",Проверка!AM134),"не больше 7 кв.м."),РТУС!AM134),HYPERLINK("#Проверка!"&amp;CELL("адрес",Проверка!AM134),РТУС!AM134)),HYPERLINK("#РТУС!"&amp;CELL("адрес",Проверка!AM134),"###")))</f>
        <v>заполнить</v>
      </c>
      <c r="AN134" s="13" t="str">
        <f ca="1">IF(РТУС!AN134="",HYPERLINK("#РТУС!"&amp;CELL("адрес",Проверка!AN134),"заполнить"),IF(OR(РТУС!AN134="Общая площадь помещения",РТУС!AN134="Общая приведенная площадь жилого помещения",РТУС!AN134="Общая площадь жилого помещения с учетом лоджий, балконов, террас и веранд"),HYPERLINK("#Проверка!"&amp;CELL("адрес",Проверка!AN134),РТУС!AN134),HYPERLINK("#РТУС!"&amp;CELL("адрес",Проверка!AN134),"###")))</f>
        <v>заполнить</v>
      </c>
      <c r="AO134" s="13" t="str">
        <f ca="1">IF(OR(РТУС!AK134="Квартира",РТУС!A134="Нежилое помещение"),IF(РТУС!AO134="",HYPERLINK("#РТУС!"&amp;CELL("адрес",Проверка!AO134),"заполнить"),IF(ISNUMBER(РТУС!AO134)=TRUE,HYPERLINK("#Проверка!"&amp;CELL("адрес",Проверка!AO134),РТУС!AO134),HYPERLINK("#РТУС!"&amp;CELL("адрес",Проверка!AO134),"###"))),"")</f>
        <v/>
      </c>
      <c r="AP134" s="13" t="str">
        <f>IF(РТУС!AP134="","",РТУС!AP134)</f>
        <v/>
      </c>
      <c r="AQ134" s="13" t="str">
        <f ca="1">IF(РТУС!AQ134="",HYPERLINK("#РТУС!"&amp;CELL("адрес",Проверка!AQ134),"заполнить"),HYPERLINK("#Проверка!"&amp;CELL("адрес",Проверка!AQ134),РТУС!AQ134))</f>
        <v>заполнить</v>
      </c>
      <c r="AR134" s="18" t="str">
        <f ca="1">IF(РТУС!AR134="",HYPERLINK("#РТУС!"&amp;CELL("адрес",Проверка!AR134),"заполнить"),IF(ISNUMBER(РТУС!AR134)=FALSE,HYPERLINK("#РТУС!"&amp;CELL("адрес",Проверка!AR134),"###"),IF(РТУС!G134="1",IF(РТУС!AB134=РТУС!AR134+РТУС!AU134,HYPERLINK("#Проверка!"&amp;CELL("адрес",Проверка!AR134),РТУС!AR134),HYPERLINK("#РТУС!"&amp;CELL("адрес",Проверка!AR134),"сверить суммы")),IF(РТУС!AB134=(SUMIF(РТУС!$A$4:$A$1000,A134,РТУС!$AR$4:$AR$1000)+SUMIF(РТУС!$A$4:$A$1000,A134,РТУС!$AU$4:$AU$1000)),HYPERLINK("#Проверка!"&amp;CELL("адрес",Проверка!AR134),РТУС!AR134),HYPERLINK("#РТУС!"&amp;CELL("адрес",Проверка!AR134),"сверить суммы")))))</f>
        <v>заполнить</v>
      </c>
      <c r="AS134" s="13" t="str">
        <f>IF(РТУС!AS134="","",РТУС!AS134)</f>
        <v/>
      </c>
      <c r="AT134" s="18" t="str">
        <f ca="1">IF(РТУС!AT134="",HYPERLINK("#РТУС!"&amp;CELL("адрес",Проверка!AT134),"заполнить"),IF(ISNUMBER(РТУС!AT134)=FALSE,HYPERLINK("#РТУС!"&amp;CELL("адрес",Проверка!AT134),"###"),IF(РТУС!AT134=РТУС!AR134,HYPERLINK("#Проверка!"&amp;CELL("адрес",Проверка!AT134),РТУС!AT134),HYPERLINK("#РТУС!"&amp;CELL("адрес",Проверка!AT134),"сверить суммы"))))</f>
        <v>заполнить</v>
      </c>
      <c r="AU134" s="18" t="str">
        <f ca="1">IF(РТУС!AU134="",HYPERLINK("#РТУС!"&amp;CELL("адрес",Проверка!AU134),"заполнить"),IF(ISNUMBER(РТУС!AU134)=FALSE,HYPERLINK("#РТУС!"&amp;CELL("адрес",Проверка!AU134),"###"),IF(РТУС!G134="1",IF(РТУС!AB134=РТУС!AR134+РТУС!AU134,HYPERLINK("#Проверка!"&amp;CELL("адрес",Проверка!AU134),РТУС!AU134),HYPERLINK("#РТУС!"&amp;CELL("адрес",Проверка!AU134),"сверить суммы")),IF(РТУС!AB134=(SUMIF(РТУС!$A$4:$A$1000,A134,РТУС!$AR$4:$AR$1000)+SUMIF(РТУС!$A$4:$A$1000,A134,РТУС!$AU$4:$AU$1000)),HYPERLINK("#Проверка!"&amp;CELL("адрес",Проверка!AU134),РТУС!AU134),HYPERLINK("#РТУС!"&amp;CELL("адрес",Проверка!AU134),"сверить суммы")))))</f>
        <v>заполнить</v>
      </c>
      <c r="AV134" s="13" t="str">
        <f ca="1">IF(РТУС!AV134="",HYPERLINK("#РТУС!"&amp;CELL("адрес",Проверка!AV134),"заполнить"),IF(OR(РТУС!AV134="Требование о передаче жилого помещения",РТУС!AV134="Требование о передаче машино-места",РТУС!AV134="Требования о передаче нежилого помещения",РТУС!AV134="Денежные требования"),HYPERLINK("#Проверка!"&amp;CELL("адрес",Проверка!AV134),РТУС!AV134),HYPERLINK("#РТУС!"&amp;CELL("адрес",Проверка!AV134),"###")))</f>
        <v>заполнить</v>
      </c>
      <c r="AW134" s="13" t="str">
        <f ca="1">IF(РТУС!AW134="",HYPERLINK("#РТУС!"&amp;CELL("адрес",Проверка!AW134),"заполнить"),IF(OR(РТУС!AW134="Включен в полном объеме",РТУС!AW134="Включен частично"),HYPERLINK("#Проверка!"&amp;CELL("адрес",Проверка!AW134),РТУС!AW134),HYPERLINK("#РТУС!"&amp;CELL("адрес",Проверка!AW134),"###")))</f>
        <v>заполнить</v>
      </c>
      <c r="AX134" s="15" t="str">
        <f ca="1">IF(РТУС!AX134="",HYPERLINK("#РТУС!"&amp;CELL("адрес",Проверка!AX134),"заполнить"),IF(AND(LEN(РТУС!AX134)=5,РТУС!AX134&lt;TODAY()),HYPERLINK("#Проверка!"&amp;CELL("адрес",Проверка!AX134),РТУС!AX134),HYPERLINK("#РТУС!"&amp;CELL("адрес",Проверка!AX134),"###")))</f>
        <v>заполнить</v>
      </c>
      <c r="AY134" s="15" t="str">
        <f ca="1">IF(РТУС!AY134="",HYPERLINK("#РТУС!"&amp;CELL("адрес",Проверка!AY134),"заполнить"),IF(AND(LEN(РТУС!AY134)=5,РТУС!AY134&lt;TODAY()),HYPERLINK("#Проверка!"&amp;CELL("адрес",Проверка!AY134),РТУС!AY134),HYPERLINK("#РТУС!"&amp;CELL("адрес",Проверка!AY134),"###")))</f>
        <v>заполнить</v>
      </c>
    </row>
    <row r="135" spans="1:51" x14ac:dyDescent="0.25">
      <c r="A135" s="10" t="str">
        <f>РТУС!A135</f>
        <v>.</v>
      </c>
      <c r="B135" s="13" t="str">
        <f ca="1">IF(РТУС!B135="",HYPERLINK("#РТУС!"&amp;CELL("адрес",Проверка!B135),"заполнить"),IF(AND(LEN(РТУС!B135)=10,РТУС!B134=РТУС!B135),HYPERLINK("#Проверка!"&amp;CELL("адрес",Проверка!B135),РТУС!B135),HYPERLINK("#РТУС!"&amp;CELL("адрес",Проверка!B135),"###")))</f>
        <v>заполнить</v>
      </c>
      <c r="C135" s="13" t="str">
        <f ca="1">IF(РТУС!C135="",HYPERLINK("#РТУС!"&amp;CELL("адрес",Проверка!C135),"заполнить"),IF(AND(ISNUMBER(РТУС!C135)=TRUE,РТУС!C135&gt;0,РТУС!C134=РТУС!C135),HYPERLINK("#Проверка!"&amp;CELL("адрес",Проверка!C135),РТУС!C135),HYPERLINK("#РТУС!"&amp;CELL("адрес",Проверка!C135),"###")))</f>
        <v>заполнить</v>
      </c>
      <c r="D135" s="13" t="str">
        <f>IF(РТУС!D135="","",РТУС!D135)</f>
        <v/>
      </c>
      <c r="E135" s="13" t="str">
        <f ca="1">IF(РТУС!E135="",HYPERLINK("#РТУС!"&amp;CELL("адрес",Проверка!E135),"заполнить"),IF(РТУС!E134=РТУС!E135,HYPERLINK("#Проверка!"&amp;CELL("адрес",Проверка!E135),РТУС!E135),HYPERLINK("#РТУС!"&amp;CELL("адрес",Проверка!E135),"###")))</f>
        <v>заполнить</v>
      </c>
      <c r="F135" s="13" t="str">
        <f ca="1">IF(РТУС!F135="",HYPERLINK("#РТУС!"&amp;CELL("адрес",Проверка!F135),"заполнить"),HYPERLINK("#Проверка!"&amp;CELL("адрес",Проверка!F135),РТУС!F135))</f>
        <v>заполнить</v>
      </c>
      <c r="G135" s="20" t="str">
        <f ca="1">IF(РТУС!G135="",HYPERLINK("#РТУС!"&amp;CELL("адрес",Проверка!G135),"заполнить"),IF(РТУС!G135="1",HYPERLINK("#Проверка!"&amp;CELL("адрес",Проверка!G135),"1"),IF(AND(ISNUMBER(РТУС!G135)=TRUE,РТУС!G135&lt;=1,РТУС!G135&gt;0),IF(SUMIF(РТУС!$A$4:$A$1000,A135,РТУС!$G$4:$G$1000)=1,HYPERLINK("#Проверка!"&amp;CELL("адрес",Проверка!G135),РТУС!G135),HYPERLINK("#РТУС!"&amp;CELL("адрес",Проверка!G135),"сумма долей ≠ 1")),HYPERLINK("#РТУС!"&amp;CELL("адрес",Проверка!G135),"###"))))</f>
        <v>заполнить</v>
      </c>
      <c r="H135" s="13" t="str">
        <f ca="1">IF(РТУС!H135="",HYPERLINK("#РТУС!"&amp;CELL("адрес",Проверка!H135),"заполнить"),IF(OR(РТУС!H135="Юрлицо",РТУС!H135="Физлицо",РТУС!H135="ИП"),HYPERLINK("#Проверка!"&amp;CELL("адрес",Проверка!H135),РТУС!H135),HYPERLINK("#РТУС!"&amp;CELL("адрес",Проверка!H135),"###")))</f>
        <v>заполнить</v>
      </c>
      <c r="I135" s="13" t="str">
        <f ca="1">IF(OR(РТУС!H135="Юрлицо",РТУС!H135="ИП"),IF(РТУС!I135="",HYPERLINK("#РТУС!"&amp;CELL("адрес",Проверка!I135),"заполнить"),IF(OR(LEN(РТУС!I135)=10,LEN(РТУС!I135)=12),HYPERLINK("#Проверка!"&amp;CELL("адрес",Проверка!I135),РТУС!I135),HYPERLINK("#РТУС!"&amp;CELL("адрес",Проверка!I135),"###"))),"")</f>
        <v/>
      </c>
      <c r="J135" s="15" t="str">
        <f ca="1">IF(РТУС!J135="","",IF(AND(LEN(РТУС!J135)=5,РТУС!J135&lt;TODAY()),HYPERLINK("#Проверка!"&amp;CELL("адрес",Проверка!J135),РТУС!J135),HYPERLINK("#РТУС!"&amp;CELL("адрес",Проверка!J135),"###")))</f>
        <v/>
      </c>
      <c r="K135" s="13" t="str">
        <f>IF(РТУС!K135="","",РТУС!K135)</f>
        <v/>
      </c>
      <c r="L135" s="13" t="str">
        <f ca="1">IF(OR(РТУС!H135="Физлицо",РТУС!H135="ИП"),IF(РТУС!L135="",HYPERLINK("#РТУС!"&amp;CELL("адрес",Проверка!L135),"заполнить"),IF(OR(РТУС!L135="Загранпаспорт гражданина РФ",РТУС!L135="Паспорт гражданина РФ",РТУС!L135="Иностранный паспорт",РТУС!L135="Свидетельство о рождении",РТУС!L135="Вид на жительство"),HYPERLINK("#Проверка!"&amp;CELL("адрес",Проверка!L135),РТУС!L135),HYPERLINK("#РТУС!"&amp;CELL("адрес",Проверка!L135),"###"))),"")</f>
        <v/>
      </c>
      <c r="M135" s="13" t="str">
        <f ca="1">IF(AND(OR(РТУС!L135="Паспорт гражданина РФ",РТУС!L135="Свидетельство о рождении"),РТУС!M135=""),HYPERLINK("#РТУС!"&amp;CELL("адрес",Проверка!M135),"заполнить"),IF(РТУС!L135="Паспорт гражданина РФ",IF(LEN(РТУС!M135)=4,HYPERLINK("#Проверка!"&amp;CELL("адрес",Проверка!M135),РТУС!M135),HYPERLINK("#РТУС!"&amp;CELL("адрес",Проверка!M135),"###")),IF(РТУС!L135="Свидетельство о рождении",HYPERLINK("#Проверка!"&amp;CELL("адрес",Проверка!M135),РТУС!M135),"")))</f>
        <v/>
      </c>
      <c r="N135" s="13" t="str">
        <f ca="1">IF(РТУС!L135="","",IF(РТУС!N135="",HYPERLINK("#РТУС!"&amp;CELL("адрес",Проверка!N135),"заполнить"),IF(OR(РТУС!L135="Паспорт гражданина РФ",РТУС!L135="Свидетельство о рождении"),IF(LEN(РТУС!N135)=6,HYPERLINK("#Проверка!"&amp;CELL("адрес",Проверка!N135),РТУС!N135),HYPERLINK("#РТУС!"&amp;CELL("адрес",Проверка!N135),"###")),HYPERLINK("#Проверка!"&amp;CELL("адрес",Проверка!N135),РТУС!N135))))</f>
        <v/>
      </c>
      <c r="O135" s="15" t="str">
        <f ca="1">IF(РТУС!L135="","",IF(РТУС!O135="",HYPERLINK("#РТУС!"&amp;CELL("адрес",Проверка!O135),"заполнить"),IF(AND(LEN(РТУС!O135)=5,РТУС!O135&lt;TODAY()),IF(РТУС!L135="Свидетельство о рождении",IF(РТУС!O135&gt;EDATE(TODAY(),-168),HYPERLINK("#Проверка!"&amp;CELL("адрес",Проверка!O135),РТУС!O135),HYPERLINK("#РТУС!"&amp;CELL("адрес",Проверка!O135),"недействительно")),HYPERLINK("#Проверка!"&amp;CELL("адрес",Проверка!O135),РТУС!O135)),HYPERLINK("#РТУС!"&amp;CELL("адрес",Проверка!O135),"###"))))</f>
        <v/>
      </c>
      <c r="P135" s="21" t="str">
        <f ca="1">IF(РТУС!L135="Паспорт гражданина РФ",IF(РТУС!P135="",HYPERLINK("#РТУС!"&amp;CELL("адрес",Проверка!P135),"заполнить"),HYPERLINK("#Проверка!"&amp;CELL("адрес",Проверка!P135),РТУС!P135)),"")</f>
        <v/>
      </c>
      <c r="Q135" s="13" t="str">
        <f ca="1">IF(РТУС!L135="Паспорт гражданина РФ",IF(РТУС!Q135="",HYPERLINK("#РТУС!"&amp;CELL("адрес",Проверка!Q135),"заполнить"),IF(LEN(РТУС!Q135)=7,HYPERLINK("#Проверка!"&amp;CELL("адрес",Проверка!Q135),РТУС!Q135),HYPERLINK("#РТУС!"&amp;CELL("адрес",Проверка!Q135),"###"))),"")</f>
        <v/>
      </c>
      <c r="R135" s="13" t="str">
        <f ca="1">IF(РТУС!R135="",HYPERLINK("#РТУС!"&amp;CELL("адрес",Проверка!R135),"заполнить"),HYPERLINK("#Проверка!"&amp;CELL("адрес",Проверка!R135),РТУС!R135))</f>
        <v>заполнить</v>
      </c>
      <c r="S135" s="13" t="str">
        <f>IF(РТУС!S135="","",РТУС!S135)</f>
        <v/>
      </c>
      <c r="T135" s="13" t="str">
        <f>IF(РТУС!T135="","",РТУС!T135)</f>
        <v/>
      </c>
      <c r="U135" s="13" t="str">
        <f>IF(РТУС!U135="","",РТУС!U135)</f>
        <v/>
      </c>
      <c r="V135" s="13" t="str">
        <f ca="1">IF(РТУС!V135="",HYPERLINK("#РТУС!"&amp;CELL("адрес",Проверка!V135),"заполнить"),IF(OR(РТУС!V135="Договор участия в долевом строительстве",РТУС!V135="Предварительный договор участия в долевом строительстве",РТУС!V135="Определение Арбитражного суда",РТУС!V135="Решение суда общей юрисдикции",РТУС!V135="Иные договоры"),HYPERLINK("#Проверка!"&amp;CELL("адрес",Проверка!V135),РТУС!V135),HYPERLINK("#РТУС!"&amp;CELL("адрес",Проверка!V135),"###")))</f>
        <v>заполнить</v>
      </c>
      <c r="W135" s="13" t="str">
        <f ca="1">IF(РТУС!W135="",HYPERLINK("#РТУС!"&amp;CELL("адрес",Проверка!W135),"заполнить"),HYPERLINK("#Проверка!"&amp;CELL("адрес",Проверка!W135),РТУС!W135))</f>
        <v>заполнить</v>
      </c>
      <c r="X135" s="15" t="str">
        <f ca="1">IF(РТУС!X135="",HYPERLINK("#РТУС!"&amp;CELL("адрес",Проверка!X135),"заполнить"),IF(AND(LEN(РТУС!X135)=5,РТУС!X135&lt;TODAY()),HYPERLINK("#Проверка!"&amp;CELL("адрес",Проверка!X135),РТУС!X135),HYPERLINK("#РТУС!"&amp;CELL("адрес",Проверка!X135),"###")))</f>
        <v>заполнить</v>
      </c>
      <c r="Y135" s="13" t="str">
        <f>IF(РТУС!Y135="","",РТУС!Y135)</f>
        <v/>
      </c>
      <c r="Z135" s="15" t="str">
        <f ca="1">IF(РТУС!Z135="","",IF(AND(LEN(РТУС!Z135)=5,РТУС!Z135&lt;TODAY()),HYPERLINK("#Проверка!"&amp;CELL("адрес",Проверка!Z135),РТУС!Z135),HYPERLINK("#РТУС!"&amp;CELL("адрес",Проверка!Z135),"###")))</f>
        <v/>
      </c>
      <c r="AA135" s="18" t="str">
        <f ca="1">IF(РТУС!AA135="",HYPERLINK("#РТУС!"&amp;CELL("адрес",Проверка!AA135),"заполнить"),IF(ISNUMBER(РТУС!AA135)=TRUE,HYPERLINK("#Проверка!"&amp;CELL("адрес",Проверка!AA135),РТУС!AA135),HYPERLINK("#РТУС!"&amp;CELL("адрес",Проверка!AA135),"###")))</f>
        <v>заполнить</v>
      </c>
      <c r="AB135" s="18" t="str">
        <f ca="1">IF(РТУС!AB135="",HYPERLINK("#РТУС!"&amp;CELL("адрес",Проверка!AB135),"заполнить"),IF(ISNUMBER(РТУС!AB135)=TRUE,HYPERLINK("#Проверка!"&amp;CELL("адрес",Проверка!AB135),РТУС!AB135),HYPERLINK("#РТУС!"&amp;CELL("адрес",Проверка!AB135),"###")))</f>
        <v>заполнить</v>
      </c>
      <c r="AC135" s="18" t="str">
        <f ca="1">IF(РТУС!AC135="","",IF(ISNUMBER(РТУС!AC135)=TRUE,HYPERLINK("#Проверка!"&amp;CELL("адрес",Проверка!AC135),РТУС!AC135),HYPERLINK("#РТУС!"&amp;CELL("адрес",Проверка!AC135),"###")))</f>
        <v/>
      </c>
      <c r="AD135" s="18" t="str">
        <f ca="1">IF(РТУС!AD135="","",IF(ISNUMBER(РТУС!AD135)=TRUE,HYPERLINK("#Проверка!"&amp;CELL("адрес",Проверка!AD135),РТУС!AD135),HYPERLINK("#РТУС!"&amp;CELL("адрес",Проверка!AD135),"###")))</f>
        <v/>
      </c>
      <c r="AE135" s="13" t="str">
        <f>IF(РТУС!AE135="","",РТУС!AE135)</f>
        <v/>
      </c>
      <c r="AF135" s="15" t="str">
        <f ca="1">IF(РТУС!AE135="","",IF(РТУС!AF135="",HYPERLINK("#РТУС!"&amp;CELL("адрес",Проверка!AF135),"заполнить"),IF(AND(LEN(РТУС!AF135)=5,РТУС!AF135&lt;TODAY()),HYPERLINK("#Проверка!"&amp;CELL("адрес",Проверка!AF135),РТУС!AF135),HYPERLINK("#РТУС!"&amp;CELL("адрес",Проверка!AF135),"###"))))</f>
        <v/>
      </c>
      <c r="AG135" s="13"/>
      <c r="AH135" s="15" t="str">
        <f ca="1">IF(РТУС!AE135="","",IF(РТУС!AH135="",HYPERLINK("#РТУС!"&amp;CELL("адрес",Проверка!AH135),"заполнить"),IF(AND(LEN(РТУС!AH135)=5,РТУС!AH135&lt;TODAY()),HYPERLINK("#Проверка!"&amp;CELL("адрес",Проверка!AH135),РТУС!AH135),HYPERLINK("#РТУС!"&amp;CELL("адрес",Проверка!AH135),"###"))))</f>
        <v/>
      </c>
      <c r="AI135" s="15" t="str">
        <f ca="1">IF(РТУС!AE135="","",IF(РТУС!AI135="",HYPERLINK("#РТУС!"&amp;CELL("адрес",Проверка!AI135),"заполнить"),HYPERLINK("#Проверка!"&amp;CELL("адрес",Проверка!AI135),РТУС!AI135)))</f>
        <v/>
      </c>
      <c r="AJ135" s="13" t="str">
        <f ca="1">IF(РТУС!AE135="","",IF(РТУС!AJ135="",HYPERLINK("#РТУС!"&amp;CELL("адрес",Проверка!AJ135),"заполнить"),IF(OR(РТУС!AJ135="Юрлицо",РТУС!AJ135="Физлицо",РТУС!AJ135="ИП"),HYPERLINK("#Проверка!"&amp;CELL("адрес",Проверка!AJ135),РТУС!AJ135),HYPERLINK("#РТУС!"&amp;CELL("адрес",Проверка!AJ135),"###"))))</f>
        <v/>
      </c>
      <c r="AK135" s="13" t="str">
        <f ca="1">IF(РТУС!AK135="",HYPERLINK("#РТУС!"&amp;CELL("адрес",Проверка!AK135),"заполнить"),IF(OR(РТУС!AK135="Квартира",РТУС!AK135="Кладовая",РТУС!AK135="Машино-место",РТУС!AK135="Нежилое помещение"),HYPERLINK("#Проверка!"&amp;CELL("адрес",Проверка!AK135),РТУС!AK135),HYPERLINK("#РТУС!"&amp;CELL("адрес",Проверка!AK135),"###")))</f>
        <v>заполнить</v>
      </c>
      <c r="AL135" s="13" t="str">
        <f ca="1">IF(РТУС!AL135="",HYPERLINK("#РТУС!"&amp;CELL("адрес",Проверка!AL135),"заполнить"),HYPERLINK("#Проверка!"&amp;CELL("адрес",Проверка!AL135),РТУС!AL135))</f>
        <v>заполнить</v>
      </c>
      <c r="AM135" s="18" t="str">
        <f ca="1">IF(РТУС!AM135="",HYPERLINK("#РТУС!"&amp;CELL("адрес",Проверка!AM135),"заполнить"),IF(ISNUMBER(РТУС!AM135)=TRUE,IF(РТУС!AK135="Нежилое помещение",IF(РТУС!AM135&gt;7,HYPERLINK("#РТУС!"&amp;CELL("адрес",Проверка!AM135),"не больше 7 кв.м."),РТУС!AM135),HYPERLINK("#Проверка!"&amp;CELL("адрес",Проверка!AM135),РТУС!AM135)),HYPERLINK("#РТУС!"&amp;CELL("адрес",Проверка!AM135),"###")))</f>
        <v>заполнить</v>
      </c>
      <c r="AN135" s="13" t="str">
        <f ca="1">IF(РТУС!AN135="",HYPERLINK("#РТУС!"&amp;CELL("адрес",Проверка!AN135),"заполнить"),IF(OR(РТУС!AN135="Общая площадь помещения",РТУС!AN135="Общая приведенная площадь жилого помещения",РТУС!AN135="Общая площадь жилого помещения с учетом лоджий, балконов, террас и веранд"),HYPERLINK("#Проверка!"&amp;CELL("адрес",Проверка!AN135),РТУС!AN135),HYPERLINK("#РТУС!"&amp;CELL("адрес",Проверка!AN135),"###")))</f>
        <v>заполнить</v>
      </c>
      <c r="AO135" s="13" t="str">
        <f ca="1">IF(OR(РТУС!AK135="Квартира",РТУС!A135="Нежилое помещение"),IF(РТУС!AO135="",HYPERLINK("#РТУС!"&amp;CELL("адрес",Проверка!AO135),"заполнить"),IF(ISNUMBER(РТУС!AO135)=TRUE,HYPERLINK("#Проверка!"&amp;CELL("адрес",Проверка!AO135),РТУС!AO135),HYPERLINK("#РТУС!"&amp;CELL("адрес",Проверка!AO135),"###"))),"")</f>
        <v/>
      </c>
      <c r="AP135" s="13" t="str">
        <f>IF(РТУС!AP135="","",РТУС!AP135)</f>
        <v/>
      </c>
      <c r="AQ135" s="13" t="str">
        <f ca="1">IF(РТУС!AQ135="",HYPERLINK("#РТУС!"&amp;CELL("адрес",Проверка!AQ135),"заполнить"),HYPERLINK("#Проверка!"&amp;CELL("адрес",Проверка!AQ135),РТУС!AQ135))</f>
        <v>заполнить</v>
      </c>
      <c r="AR135" s="18" t="str">
        <f ca="1">IF(РТУС!AR135="",HYPERLINK("#РТУС!"&amp;CELL("адрес",Проверка!AR135),"заполнить"),IF(ISNUMBER(РТУС!AR135)=FALSE,HYPERLINK("#РТУС!"&amp;CELL("адрес",Проверка!AR135),"###"),IF(РТУС!G135="1",IF(РТУС!AB135=РТУС!AR135+РТУС!AU135,HYPERLINK("#Проверка!"&amp;CELL("адрес",Проверка!AR135),РТУС!AR135),HYPERLINK("#РТУС!"&amp;CELL("адрес",Проверка!AR135),"сверить суммы")),IF(РТУС!AB135=(SUMIF(РТУС!$A$4:$A$1000,A135,РТУС!$AR$4:$AR$1000)+SUMIF(РТУС!$A$4:$A$1000,A135,РТУС!$AU$4:$AU$1000)),HYPERLINK("#Проверка!"&amp;CELL("адрес",Проверка!AR135),РТУС!AR135),HYPERLINK("#РТУС!"&amp;CELL("адрес",Проверка!AR135),"сверить суммы")))))</f>
        <v>заполнить</v>
      </c>
      <c r="AS135" s="13" t="str">
        <f>IF(РТУС!AS135="","",РТУС!AS135)</f>
        <v/>
      </c>
      <c r="AT135" s="18" t="str">
        <f ca="1">IF(РТУС!AT135="",HYPERLINK("#РТУС!"&amp;CELL("адрес",Проверка!AT135),"заполнить"),IF(ISNUMBER(РТУС!AT135)=FALSE,HYPERLINK("#РТУС!"&amp;CELL("адрес",Проверка!AT135),"###"),IF(РТУС!AT135=РТУС!AR135,HYPERLINK("#Проверка!"&amp;CELL("адрес",Проверка!AT135),РТУС!AT135),HYPERLINK("#РТУС!"&amp;CELL("адрес",Проверка!AT135),"сверить суммы"))))</f>
        <v>заполнить</v>
      </c>
      <c r="AU135" s="18" t="str">
        <f ca="1">IF(РТУС!AU135="",HYPERLINK("#РТУС!"&amp;CELL("адрес",Проверка!AU135),"заполнить"),IF(ISNUMBER(РТУС!AU135)=FALSE,HYPERLINK("#РТУС!"&amp;CELL("адрес",Проверка!AU135),"###"),IF(РТУС!G135="1",IF(РТУС!AB135=РТУС!AR135+РТУС!AU135,HYPERLINK("#Проверка!"&amp;CELL("адрес",Проверка!AU135),РТУС!AU135),HYPERLINK("#РТУС!"&amp;CELL("адрес",Проверка!AU135),"сверить суммы")),IF(РТУС!AB135=(SUMIF(РТУС!$A$4:$A$1000,A135,РТУС!$AR$4:$AR$1000)+SUMIF(РТУС!$A$4:$A$1000,A135,РТУС!$AU$4:$AU$1000)),HYPERLINK("#Проверка!"&amp;CELL("адрес",Проверка!AU135),РТУС!AU135),HYPERLINK("#РТУС!"&amp;CELL("адрес",Проверка!AU135),"сверить суммы")))))</f>
        <v>заполнить</v>
      </c>
      <c r="AV135" s="13" t="str">
        <f ca="1">IF(РТУС!AV135="",HYPERLINK("#РТУС!"&amp;CELL("адрес",Проверка!AV135),"заполнить"),IF(OR(РТУС!AV135="Требование о передаче жилого помещения",РТУС!AV135="Требование о передаче машино-места",РТУС!AV135="Требования о передаче нежилого помещения",РТУС!AV135="Денежные требования"),HYPERLINK("#Проверка!"&amp;CELL("адрес",Проверка!AV135),РТУС!AV135),HYPERLINK("#РТУС!"&amp;CELL("адрес",Проверка!AV135),"###")))</f>
        <v>заполнить</v>
      </c>
      <c r="AW135" s="13" t="str">
        <f ca="1">IF(РТУС!AW135="",HYPERLINK("#РТУС!"&amp;CELL("адрес",Проверка!AW135),"заполнить"),IF(OR(РТУС!AW135="Включен в полном объеме",РТУС!AW135="Включен частично"),HYPERLINK("#Проверка!"&amp;CELL("адрес",Проверка!AW135),РТУС!AW135),HYPERLINK("#РТУС!"&amp;CELL("адрес",Проверка!AW135),"###")))</f>
        <v>заполнить</v>
      </c>
      <c r="AX135" s="15" t="str">
        <f ca="1">IF(РТУС!AX135="",HYPERLINK("#РТУС!"&amp;CELL("адрес",Проверка!AX135),"заполнить"),IF(AND(LEN(РТУС!AX135)=5,РТУС!AX135&lt;TODAY()),HYPERLINK("#Проверка!"&amp;CELL("адрес",Проверка!AX135),РТУС!AX135),HYPERLINK("#РТУС!"&amp;CELL("адрес",Проверка!AX135),"###")))</f>
        <v>заполнить</v>
      </c>
      <c r="AY135" s="15" t="str">
        <f ca="1">IF(РТУС!AY135="",HYPERLINK("#РТУС!"&amp;CELL("адрес",Проверка!AY135),"заполнить"),IF(AND(LEN(РТУС!AY135)=5,РТУС!AY135&lt;TODAY()),HYPERLINK("#Проверка!"&amp;CELL("адрес",Проверка!AY135),РТУС!AY135),HYPERLINK("#РТУС!"&amp;CELL("адрес",Проверка!AY135),"###")))</f>
        <v>заполнить</v>
      </c>
    </row>
    <row r="136" spans="1:51" x14ac:dyDescent="0.25">
      <c r="A136" s="10" t="str">
        <f>РТУС!A136</f>
        <v>.</v>
      </c>
      <c r="B136" s="13" t="str">
        <f ca="1">IF(РТУС!B136="",HYPERLINK("#РТУС!"&amp;CELL("адрес",Проверка!B136),"заполнить"),IF(AND(LEN(РТУС!B136)=10,РТУС!B135=РТУС!B136),HYPERLINK("#Проверка!"&amp;CELL("адрес",Проверка!B136),РТУС!B136),HYPERLINK("#РТУС!"&amp;CELL("адрес",Проверка!B136),"###")))</f>
        <v>заполнить</v>
      </c>
      <c r="C136" s="13" t="str">
        <f ca="1">IF(РТУС!C136="",HYPERLINK("#РТУС!"&amp;CELL("адрес",Проверка!C136),"заполнить"),IF(AND(ISNUMBER(РТУС!C136)=TRUE,РТУС!C136&gt;0,РТУС!C135=РТУС!C136),HYPERLINK("#Проверка!"&amp;CELL("адрес",Проверка!C136),РТУС!C136),HYPERLINK("#РТУС!"&amp;CELL("адрес",Проверка!C136),"###")))</f>
        <v>заполнить</v>
      </c>
      <c r="D136" s="13" t="str">
        <f>IF(РТУС!D136="","",РТУС!D136)</f>
        <v/>
      </c>
      <c r="E136" s="13" t="str">
        <f ca="1">IF(РТУС!E136="",HYPERLINK("#РТУС!"&amp;CELL("адрес",Проверка!E136),"заполнить"),IF(РТУС!E135=РТУС!E136,HYPERLINK("#Проверка!"&amp;CELL("адрес",Проверка!E136),РТУС!E136),HYPERLINK("#РТУС!"&amp;CELL("адрес",Проверка!E136),"###")))</f>
        <v>заполнить</v>
      </c>
      <c r="F136" s="13" t="str">
        <f ca="1">IF(РТУС!F136="",HYPERLINK("#РТУС!"&amp;CELL("адрес",Проверка!F136),"заполнить"),HYPERLINK("#Проверка!"&amp;CELL("адрес",Проверка!F136),РТУС!F136))</f>
        <v>заполнить</v>
      </c>
      <c r="G136" s="20" t="str">
        <f ca="1">IF(РТУС!G136="",HYPERLINK("#РТУС!"&amp;CELL("адрес",Проверка!G136),"заполнить"),IF(РТУС!G136="1",HYPERLINK("#Проверка!"&amp;CELL("адрес",Проверка!G136),"1"),IF(AND(ISNUMBER(РТУС!G136)=TRUE,РТУС!G136&lt;=1,РТУС!G136&gt;0),IF(SUMIF(РТУС!$A$4:$A$1000,A136,РТУС!$G$4:$G$1000)=1,HYPERLINK("#Проверка!"&amp;CELL("адрес",Проверка!G136),РТУС!G136),HYPERLINK("#РТУС!"&amp;CELL("адрес",Проверка!G136),"сумма долей ≠ 1")),HYPERLINK("#РТУС!"&amp;CELL("адрес",Проверка!G136),"###"))))</f>
        <v>заполнить</v>
      </c>
      <c r="H136" s="13" t="str">
        <f ca="1">IF(РТУС!H136="",HYPERLINK("#РТУС!"&amp;CELL("адрес",Проверка!H136),"заполнить"),IF(OR(РТУС!H136="Юрлицо",РТУС!H136="Физлицо",РТУС!H136="ИП"),HYPERLINK("#Проверка!"&amp;CELL("адрес",Проверка!H136),РТУС!H136),HYPERLINK("#РТУС!"&amp;CELL("адрес",Проверка!H136),"###")))</f>
        <v>заполнить</v>
      </c>
      <c r="I136" s="13" t="str">
        <f ca="1">IF(OR(РТУС!H136="Юрлицо",РТУС!H136="ИП"),IF(РТУС!I136="",HYPERLINK("#РТУС!"&amp;CELL("адрес",Проверка!I136),"заполнить"),IF(OR(LEN(РТУС!I136)=10,LEN(РТУС!I136)=12),HYPERLINK("#Проверка!"&amp;CELL("адрес",Проверка!I136),РТУС!I136),HYPERLINK("#РТУС!"&amp;CELL("адрес",Проверка!I136),"###"))),"")</f>
        <v/>
      </c>
      <c r="J136" s="15" t="str">
        <f ca="1">IF(РТУС!J136="","",IF(AND(LEN(РТУС!J136)=5,РТУС!J136&lt;TODAY()),HYPERLINK("#Проверка!"&amp;CELL("адрес",Проверка!J136),РТУС!J136),HYPERLINK("#РТУС!"&amp;CELL("адрес",Проверка!J136),"###")))</f>
        <v/>
      </c>
      <c r="K136" s="13" t="str">
        <f>IF(РТУС!K136="","",РТУС!K136)</f>
        <v/>
      </c>
      <c r="L136" s="13" t="str">
        <f ca="1">IF(OR(РТУС!H136="Физлицо",РТУС!H136="ИП"),IF(РТУС!L136="",HYPERLINK("#РТУС!"&amp;CELL("адрес",Проверка!L136),"заполнить"),IF(OR(РТУС!L136="Загранпаспорт гражданина РФ",РТУС!L136="Паспорт гражданина РФ",РТУС!L136="Иностранный паспорт",РТУС!L136="Свидетельство о рождении",РТУС!L136="Вид на жительство"),HYPERLINK("#Проверка!"&amp;CELL("адрес",Проверка!L136),РТУС!L136),HYPERLINK("#РТУС!"&amp;CELL("адрес",Проверка!L136),"###"))),"")</f>
        <v/>
      </c>
      <c r="M136" s="13" t="str">
        <f ca="1">IF(AND(OR(РТУС!L136="Паспорт гражданина РФ",РТУС!L136="Свидетельство о рождении"),РТУС!M136=""),HYPERLINK("#РТУС!"&amp;CELL("адрес",Проверка!M136),"заполнить"),IF(РТУС!L136="Паспорт гражданина РФ",IF(LEN(РТУС!M136)=4,HYPERLINK("#Проверка!"&amp;CELL("адрес",Проверка!M136),РТУС!M136),HYPERLINK("#РТУС!"&amp;CELL("адрес",Проверка!M136),"###")),IF(РТУС!L136="Свидетельство о рождении",HYPERLINK("#Проверка!"&amp;CELL("адрес",Проверка!M136),РТУС!M136),"")))</f>
        <v/>
      </c>
      <c r="N136" s="13" t="str">
        <f ca="1">IF(РТУС!L136="","",IF(РТУС!N136="",HYPERLINK("#РТУС!"&amp;CELL("адрес",Проверка!N136),"заполнить"),IF(OR(РТУС!L136="Паспорт гражданина РФ",РТУС!L136="Свидетельство о рождении"),IF(LEN(РТУС!N136)=6,HYPERLINK("#Проверка!"&amp;CELL("адрес",Проверка!N136),РТУС!N136),HYPERLINK("#РТУС!"&amp;CELL("адрес",Проверка!N136),"###")),HYPERLINK("#Проверка!"&amp;CELL("адрес",Проверка!N136),РТУС!N136))))</f>
        <v/>
      </c>
      <c r="O136" s="15" t="str">
        <f ca="1">IF(РТУС!L136="","",IF(РТУС!O136="",HYPERLINK("#РТУС!"&amp;CELL("адрес",Проверка!O136),"заполнить"),IF(AND(LEN(РТУС!O136)=5,РТУС!O136&lt;TODAY()),IF(РТУС!L136="Свидетельство о рождении",IF(РТУС!O136&gt;EDATE(TODAY(),-168),HYPERLINK("#Проверка!"&amp;CELL("адрес",Проверка!O136),РТУС!O136),HYPERLINK("#РТУС!"&amp;CELL("адрес",Проверка!O136),"недействительно")),HYPERLINK("#Проверка!"&amp;CELL("адрес",Проверка!O136),РТУС!O136)),HYPERLINK("#РТУС!"&amp;CELL("адрес",Проверка!O136),"###"))))</f>
        <v/>
      </c>
      <c r="P136" s="21" t="str">
        <f ca="1">IF(РТУС!L136="Паспорт гражданина РФ",IF(РТУС!P136="",HYPERLINK("#РТУС!"&amp;CELL("адрес",Проверка!P136),"заполнить"),HYPERLINK("#Проверка!"&amp;CELL("адрес",Проверка!P136),РТУС!P136)),"")</f>
        <v/>
      </c>
      <c r="Q136" s="13" t="str">
        <f ca="1">IF(РТУС!L136="Паспорт гражданина РФ",IF(РТУС!Q136="",HYPERLINK("#РТУС!"&amp;CELL("адрес",Проверка!Q136),"заполнить"),IF(LEN(РТУС!Q136)=7,HYPERLINK("#Проверка!"&amp;CELL("адрес",Проверка!Q136),РТУС!Q136),HYPERLINK("#РТУС!"&amp;CELL("адрес",Проверка!Q136),"###"))),"")</f>
        <v/>
      </c>
      <c r="R136" s="13" t="str">
        <f ca="1">IF(РТУС!R136="",HYPERLINK("#РТУС!"&amp;CELL("адрес",Проверка!R136),"заполнить"),HYPERLINK("#Проверка!"&amp;CELL("адрес",Проверка!R136),РТУС!R136))</f>
        <v>заполнить</v>
      </c>
      <c r="S136" s="13" t="str">
        <f>IF(РТУС!S136="","",РТУС!S136)</f>
        <v/>
      </c>
      <c r="T136" s="13" t="str">
        <f>IF(РТУС!T136="","",РТУС!T136)</f>
        <v/>
      </c>
      <c r="U136" s="13" t="str">
        <f>IF(РТУС!U136="","",РТУС!U136)</f>
        <v/>
      </c>
      <c r="V136" s="13" t="str">
        <f ca="1">IF(РТУС!V136="",HYPERLINK("#РТУС!"&amp;CELL("адрес",Проверка!V136),"заполнить"),IF(OR(РТУС!V136="Договор участия в долевом строительстве",РТУС!V136="Предварительный договор участия в долевом строительстве",РТУС!V136="Определение Арбитражного суда",РТУС!V136="Решение суда общей юрисдикции",РТУС!V136="Иные договоры"),HYPERLINK("#Проверка!"&amp;CELL("адрес",Проверка!V136),РТУС!V136),HYPERLINK("#РТУС!"&amp;CELL("адрес",Проверка!V136),"###")))</f>
        <v>заполнить</v>
      </c>
      <c r="W136" s="13" t="str">
        <f ca="1">IF(РТУС!W136="",HYPERLINK("#РТУС!"&amp;CELL("адрес",Проверка!W136),"заполнить"),HYPERLINK("#Проверка!"&amp;CELL("адрес",Проверка!W136),РТУС!W136))</f>
        <v>заполнить</v>
      </c>
      <c r="X136" s="15" t="str">
        <f ca="1">IF(РТУС!X136="",HYPERLINK("#РТУС!"&amp;CELL("адрес",Проверка!X136),"заполнить"),IF(AND(LEN(РТУС!X136)=5,РТУС!X136&lt;TODAY()),HYPERLINK("#Проверка!"&amp;CELL("адрес",Проверка!X136),РТУС!X136),HYPERLINK("#РТУС!"&amp;CELL("адрес",Проверка!X136),"###")))</f>
        <v>заполнить</v>
      </c>
      <c r="Y136" s="13" t="str">
        <f>IF(РТУС!Y136="","",РТУС!Y136)</f>
        <v/>
      </c>
      <c r="Z136" s="15" t="str">
        <f ca="1">IF(РТУС!Z136="","",IF(AND(LEN(РТУС!Z136)=5,РТУС!Z136&lt;TODAY()),HYPERLINK("#Проверка!"&amp;CELL("адрес",Проверка!Z136),РТУС!Z136),HYPERLINK("#РТУС!"&amp;CELL("адрес",Проверка!Z136),"###")))</f>
        <v/>
      </c>
      <c r="AA136" s="18" t="str">
        <f ca="1">IF(РТУС!AA136="",HYPERLINK("#РТУС!"&amp;CELL("адрес",Проверка!AA136),"заполнить"),IF(ISNUMBER(РТУС!AA136)=TRUE,HYPERLINK("#Проверка!"&amp;CELL("адрес",Проверка!AA136),РТУС!AA136),HYPERLINK("#РТУС!"&amp;CELL("адрес",Проверка!AA136),"###")))</f>
        <v>заполнить</v>
      </c>
      <c r="AB136" s="18" t="str">
        <f ca="1">IF(РТУС!AB136="",HYPERLINK("#РТУС!"&amp;CELL("адрес",Проверка!AB136),"заполнить"),IF(ISNUMBER(РТУС!AB136)=TRUE,HYPERLINK("#Проверка!"&amp;CELL("адрес",Проверка!AB136),РТУС!AB136),HYPERLINK("#РТУС!"&amp;CELL("адрес",Проверка!AB136),"###")))</f>
        <v>заполнить</v>
      </c>
      <c r="AC136" s="18" t="str">
        <f ca="1">IF(РТУС!AC136="","",IF(ISNUMBER(РТУС!AC136)=TRUE,HYPERLINK("#Проверка!"&amp;CELL("адрес",Проверка!AC136),РТУС!AC136),HYPERLINK("#РТУС!"&amp;CELL("адрес",Проверка!AC136),"###")))</f>
        <v/>
      </c>
      <c r="AD136" s="18" t="str">
        <f ca="1">IF(РТУС!AD136="","",IF(ISNUMBER(РТУС!AD136)=TRUE,HYPERLINK("#Проверка!"&amp;CELL("адрес",Проверка!AD136),РТУС!AD136),HYPERLINK("#РТУС!"&amp;CELL("адрес",Проверка!AD136),"###")))</f>
        <v/>
      </c>
      <c r="AE136" s="13" t="str">
        <f>IF(РТУС!AE136="","",РТУС!AE136)</f>
        <v/>
      </c>
      <c r="AF136" s="15" t="str">
        <f ca="1">IF(РТУС!AE136="","",IF(РТУС!AF136="",HYPERLINK("#РТУС!"&amp;CELL("адрес",Проверка!AF136),"заполнить"),IF(AND(LEN(РТУС!AF136)=5,РТУС!AF136&lt;TODAY()),HYPERLINK("#Проверка!"&amp;CELL("адрес",Проверка!AF136),РТУС!AF136),HYPERLINK("#РТУС!"&amp;CELL("адрес",Проверка!AF136),"###"))))</f>
        <v/>
      </c>
      <c r="AG136" s="13"/>
      <c r="AH136" s="15" t="str">
        <f ca="1">IF(РТУС!AE136="","",IF(РТУС!AH136="",HYPERLINK("#РТУС!"&amp;CELL("адрес",Проверка!AH136),"заполнить"),IF(AND(LEN(РТУС!AH136)=5,РТУС!AH136&lt;TODAY()),HYPERLINK("#Проверка!"&amp;CELL("адрес",Проверка!AH136),РТУС!AH136),HYPERLINK("#РТУС!"&amp;CELL("адрес",Проверка!AH136),"###"))))</f>
        <v/>
      </c>
      <c r="AI136" s="15" t="str">
        <f ca="1">IF(РТУС!AE136="","",IF(РТУС!AI136="",HYPERLINK("#РТУС!"&amp;CELL("адрес",Проверка!AI136),"заполнить"),HYPERLINK("#Проверка!"&amp;CELL("адрес",Проверка!AI136),РТУС!AI136)))</f>
        <v/>
      </c>
      <c r="AJ136" s="13" t="str">
        <f ca="1">IF(РТУС!AE136="","",IF(РТУС!AJ136="",HYPERLINK("#РТУС!"&amp;CELL("адрес",Проверка!AJ136),"заполнить"),IF(OR(РТУС!AJ136="Юрлицо",РТУС!AJ136="Физлицо",РТУС!AJ136="ИП"),HYPERLINK("#Проверка!"&amp;CELL("адрес",Проверка!AJ136),РТУС!AJ136),HYPERLINK("#РТУС!"&amp;CELL("адрес",Проверка!AJ136),"###"))))</f>
        <v/>
      </c>
      <c r="AK136" s="13" t="str">
        <f ca="1">IF(РТУС!AK136="",HYPERLINK("#РТУС!"&amp;CELL("адрес",Проверка!AK136),"заполнить"),IF(OR(РТУС!AK136="Квартира",РТУС!AK136="Кладовая",РТУС!AK136="Машино-место",РТУС!AK136="Нежилое помещение"),HYPERLINK("#Проверка!"&amp;CELL("адрес",Проверка!AK136),РТУС!AK136),HYPERLINK("#РТУС!"&amp;CELL("адрес",Проверка!AK136),"###")))</f>
        <v>заполнить</v>
      </c>
      <c r="AL136" s="13" t="str">
        <f ca="1">IF(РТУС!AL136="",HYPERLINK("#РТУС!"&amp;CELL("адрес",Проверка!AL136),"заполнить"),HYPERLINK("#Проверка!"&amp;CELL("адрес",Проверка!AL136),РТУС!AL136))</f>
        <v>заполнить</v>
      </c>
      <c r="AM136" s="18" t="str">
        <f ca="1">IF(РТУС!AM136="",HYPERLINK("#РТУС!"&amp;CELL("адрес",Проверка!AM136),"заполнить"),IF(ISNUMBER(РТУС!AM136)=TRUE,IF(РТУС!AK136="Нежилое помещение",IF(РТУС!AM136&gt;7,HYPERLINK("#РТУС!"&amp;CELL("адрес",Проверка!AM136),"не больше 7 кв.м."),РТУС!AM136),HYPERLINK("#Проверка!"&amp;CELL("адрес",Проверка!AM136),РТУС!AM136)),HYPERLINK("#РТУС!"&amp;CELL("адрес",Проверка!AM136),"###")))</f>
        <v>заполнить</v>
      </c>
      <c r="AN136" s="13" t="str">
        <f ca="1">IF(РТУС!AN136="",HYPERLINK("#РТУС!"&amp;CELL("адрес",Проверка!AN136),"заполнить"),IF(OR(РТУС!AN136="Общая площадь помещения",РТУС!AN136="Общая приведенная площадь жилого помещения",РТУС!AN136="Общая площадь жилого помещения с учетом лоджий, балконов, террас и веранд"),HYPERLINK("#Проверка!"&amp;CELL("адрес",Проверка!AN136),РТУС!AN136),HYPERLINK("#РТУС!"&amp;CELL("адрес",Проверка!AN136),"###")))</f>
        <v>заполнить</v>
      </c>
      <c r="AO136" s="13" t="str">
        <f ca="1">IF(OR(РТУС!AK136="Квартира",РТУС!A136="Нежилое помещение"),IF(РТУС!AO136="",HYPERLINK("#РТУС!"&amp;CELL("адрес",Проверка!AO136),"заполнить"),IF(ISNUMBER(РТУС!AO136)=TRUE,HYPERLINK("#Проверка!"&amp;CELL("адрес",Проверка!AO136),РТУС!AO136),HYPERLINK("#РТУС!"&amp;CELL("адрес",Проверка!AO136),"###"))),"")</f>
        <v/>
      </c>
      <c r="AP136" s="13" t="str">
        <f>IF(РТУС!AP136="","",РТУС!AP136)</f>
        <v/>
      </c>
      <c r="AQ136" s="13" t="str">
        <f ca="1">IF(РТУС!AQ136="",HYPERLINK("#РТУС!"&amp;CELL("адрес",Проверка!AQ136),"заполнить"),HYPERLINK("#Проверка!"&amp;CELL("адрес",Проверка!AQ136),РТУС!AQ136))</f>
        <v>заполнить</v>
      </c>
      <c r="AR136" s="18" t="str">
        <f ca="1">IF(РТУС!AR136="",HYPERLINK("#РТУС!"&amp;CELL("адрес",Проверка!AR136),"заполнить"),IF(ISNUMBER(РТУС!AR136)=FALSE,HYPERLINK("#РТУС!"&amp;CELL("адрес",Проверка!AR136),"###"),IF(РТУС!G136="1",IF(РТУС!AB136=РТУС!AR136+РТУС!AU136,HYPERLINK("#Проверка!"&amp;CELL("адрес",Проверка!AR136),РТУС!AR136),HYPERLINK("#РТУС!"&amp;CELL("адрес",Проверка!AR136),"сверить суммы")),IF(РТУС!AB136=(SUMIF(РТУС!$A$4:$A$1000,A136,РТУС!$AR$4:$AR$1000)+SUMIF(РТУС!$A$4:$A$1000,A136,РТУС!$AU$4:$AU$1000)),HYPERLINK("#Проверка!"&amp;CELL("адрес",Проверка!AR136),РТУС!AR136),HYPERLINK("#РТУС!"&amp;CELL("адрес",Проверка!AR136),"сверить суммы")))))</f>
        <v>заполнить</v>
      </c>
      <c r="AS136" s="13" t="str">
        <f>IF(РТУС!AS136="","",РТУС!AS136)</f>
        <v/>
      </c>
      <c r="AT136" s="18" t="str">
        <f ca="1">IF(РТУС!AT136="",HYPERLINK("#РТУС!"&amp;CELL("адрес",Проверка!AT136),"заполнить"),IF(ISNUMBER(РТУС!AT136)=FALSE,HYPERLINK("#РТУС!"&amp;CELL("адрес",Проверка!AT136),"###"),IF(РТУС!AT136=РТУС!AR136,HYPERLINK("#Проверка!"&amp;CELL("адрес",Проверка!AT136),РТУС!AT136),HYPERLINK("#РТУС!"&amp;CELL("адрес",Проверка!AT136),"сверить суммы"))))</f>
        <v>заполнить</v>
      </c>
      <c r="AU136" s="18" t="str">
        <f ca="1">IF(РТУС!AU136="",HYPERLINK("#РТУС!"&amp;CELL("адрес",Проверка!AU136),"заполнить"),IF(ISNUMBER(РТУС!AU136)=FALSE,HYPERLINK("#РТУС!"&amp;CELL("адрес",Проверка!AU136),"###"),IF(РТУС!G136="1",IF(РТУС!AB136=РТУС!AR136+РТУС!AU136,HYPERLINK("#Проверка!"&amp;CELL("адрес",Проверка!AU136),РТУС!AU136),HYPERLINK("#РТУС!"&amp;CELL("адрес",Проверка!AU136),"сверить суммы")),IF(РТУС!AB136=(SUMIF(РТУС!$A$4:$A$1000,A136,РТУС!$AR$4:$AR$1000)+SUMIF(РТУС!$A$4:$A$1000,A136,РТУС!$AU$4:$AU$1000)),HYPERLINK("#Проверка!"&amp;CELL("адрес",Проверка!AU136),РТУС!AU136),HYPERLINK("#РТУС!"&amp;CELL("адрес",Проверка!AU136),"сверить суммы")))))</f>
        <v>заполнить</v>
      </c>
      <c r="AV136" s="13" t="str">
        <f ca="1">IF(РТУС!AV136="",HYPERLINK("#РТУС!"&amp;CELL("адрес",Проверка!AV136),"заполнить"),IF(OR(РТУС!AV136="Требование о передаче жилого помещения",РТУС!AV136="Требование о передаче машино-места",РТУС!AV136="Требования о передаче нежилого помещения",РТУС!AV136="Денежные требования"),HYPERLINK("#Проверка!"&amp;CELL("адрес",Проверка!AV136),РТУС!AV136),HYPERLINK("#РТУС!"&amp;CELL("адрес",Проверка!AV136),"###")))</f>
        <v>заполнить</v>
      </c>
      <c r="AW136" s="13" t="str">
        <f ca="1">IF(РТУС!AW136="",HYPERLINK("#РТУС!"&amp;CELL("адрес",Проверка!AW136),"заполнить"),IF(OR(РТУС!AW136="Включен в полном объеме",РТУС!AW136="Включен частично"),HYPERLINK("#Проверка!"&amp;CELL("адрес",Проверка!AW136),РТУС!AW136),HYPERLINK("#РТУС!"&amp;CELL("адрес",Проверка!AW136),"###")))</f>
        <v>заполнить</v>
      </c>
      <c r="AX136" s="15" t="str">
        <f ca="1">IF(РТУС!AX136="",HYPERLINK("#РТУС!"&amp;CELL("адрес",Проверка!AX136),"заполнить"),IF(AND(LEN(РТУС!AX136)=5,РТУС!AX136&lt;TODAY()),HYPERLINK("#Проверка!"&amp;CELL("адрес",Проверка!AX136),РТУС!AX136),HYPERLINK("#РТУС!"&amp;CELL("адрес",Проверка!AX136),"###")))</f>
        <v>заполнить</v>
      </c>
      <c r="AY136" s="15" t="str">
        <f ca="1">IF(РТУС!AY136="",HYPERLINK("#РТУС!"&amp;CELL("адрес",Проверка!AY136),"заполнить"),IF(AND(LEN(РТУС!AY136)=5,РТУС!AY136&lt;TODAY()),HYPERLINK("#Проверка!"&amp;CELL("адрес",Проверка!AY136),РТУС!AY136),HYPERLINK("#РТУС!"&amp;CELL("адрес",Проверка!AY136),"###")))</f>
        <v>заполнить</v>
      </c>
    </row>
    <row r="137" spans="1:51" x14ac:dyDescent="0.25">
      <c r="A137" s="10" t="str">
        <f>РТУС!A137</f>
        <v>.</v>
      </c>
      <c r="B137" s="13" t="str">
        <f ca="1">IF(РТУС!B137="",HYPERLINK("#РТУС!"&amp;CELL("адрес",Проверка!B137),"заполнить"),IF(AND(LEN(РТУС!B137)=10,РТУС!B136=РТУС!B137),HYPERLINK("#Проверка!"&amp;CELL("адрес",Проверка!B137),РТУС!B137),HYPERLINK("#РТУС!"&amp;CELL("адрес",Проверка!B137),"###")))</f>
        <v>заполнить</v>
      </c>
      <c r="C137" s="13" t="str">
        <f ca="1">IF(РТУС!C137="",HYPERLINK("#РТУС!"&amp;CELL("адрес",Проверка!C137),"заполнить"),IF(AND(ISNUMBER(РТУС!C137)=TRUE,РТУС!C137&gt;0,РТУС!C136=РТУС!C137),HYPERLINK("#Проверка!"&amp;CELL("адрес",Проверка!C137),РТУС!C137),HYPERLINK("#РТУС!"&amp;CELL("адрес",Проверка!C137),"###")))</f>
        <v>заполнить</v>
      </c>
      <c r="D137" s="13" t="str">
        <f>IF(РТУС!D137="","",РТУС!D137)</f>
        <v/>
      </c>
      <c r="E137" s="13" t="str">
        <f ca="1">IF(РТУС!E137="",HYPERLINK("#РТУС!"&amp;CELL("адрес",Проверка!E137),"заполнить"),IF(РТУС!E136=РТУС!E137,HYPERLINK("#Проверка!"&amp;CELL("адрес",Проверка!E137),РТУС!E137),HYPERLINK("#РТУС!"&amp;CELL("адрес",Проверка!E137),"###")))</f>
        <v>заполнить</v>
      </c>
      <c r="F137" s="13" t="str">
        <f ca="1">IF(РТУС!F137="",HYPERLINK("#РТУС!"&amp;CELL("адрес",Проверка!F137),"заполнить"),HYPERLINK("#Проверка!"&amp;CELL("адрес",Проверка!F137),РТУС!F137))</f>
        <v>заполнить</v>
      </c>
      <c r="G137" s="20" t="str">
        <f ca="1">IF(РТУС!G137="",HYPERLINK("#РТУС!"&amp;CELL("адрес",Проверка!G137),"заполнить"),IF(РТУС!G137="1",HYPERLINK("#Проверка!"&amp;CELL("адрес",Проверка!G137),"1"),IF(AND(ISNUMBER(РТУС!G137)=TRUE,РТУС!G137&lt;=1,РТУС!G137&gt;0),IF(SUMIF(РТУС!$A$4:$A$1000,A137,РТУС!$G$4:$G$1000)=1,HYPERLINK("#Проверка!"&amp;CELL("адрес",Проверка!G137),РТУС!G137),HYPERLINK("#РТУС!"&amp;CELL("адрес",Проверка!G137),"сумма долей ≠ 1")),HYPERLINK("#РТУС!"&amp;CELL("адрес",Проверка!G137),"###"))))</f>
        <v>заполнить</v>
      </c>
      <c r="H137" s="13" t="str">
        <f ca="1">IF(РТУС!H137="",HYPERLINK("#РТУС!"&amp;CELL("адрес",Проверка!H137),"заполнить"),IF(OR(РТУС!H137="Юрлицо",РТУС!H137="Физлицо",РТУС!H137="ИП"),HYPERLINK("#Проверка!"&amp;CELL("адрес",Проверка!H137),РТУС!H137),HYPERLINK("#РТУС!"&amp;CELL("адрес",Проверка!H137),"###")))</f>
        <v>заполнить</v>
      </c>
      <c r="I137" s="13" t="str">
        <f ca="1">IF(OR(РТУС!H137="Юрлицо",РТУС!H137="ИП"),IF(РТУС!I137="",HYPERLINK("#РТУС!"&amp;CELL("адрес",Проверка!I137),"заполнить"),IF(OR(LEN(РТУС!I137)=10,LEN(РТУС!I137)=12),HYPERLINK("#Проверка!"&amp;CELL("адрес",Проверка!I137),РТУС!I137),HYPERLINK("#РТУС!"&amp;CELL("адрес",Проверка!I137),"###"))),"")</f>
        <v/>
      </c>
      <c r="J137" s="15" t="str">
        <f ca="1">IF(РТУС!J137="","",IF(AND(LEN(РТУС!J137)=5,РТУС!J137&lt;TODAY()),HYPERLINK("#Проверка!"&amp;CELL("адрес",Проверка!J137),РТУС!J137),HYPERLINK("#РТУС!"&amp;CELL("адрес",Проверка!J137),"###")))</f>
        <v/>
      </c>
      <c r="K137" s="13" t="str">
        <f>IF(РТУС!K137="","",РТУС!K137)</f>
        <v/>
      </c>
      <c r="L137" s="13" t="str">
        <f ca="1">IF(OR(РТУС!H137="Физлицо",РТУС!H137="ИП"),IF(РТУС!L137="",HYPERLINK("#РТУС!"&amp;CELL("адрес",Проверка!L137),"заполнить"),IF(OR(РТУС!L137="Загранпаспорт гражданина РФ",РТУС!L137="Паспорт гражданина РФ",РТУС!L137="Иностранный паспорт",РТУС!L137="Свидетельство о рождении",РТУС!L137="Вид на жительство"),HYPERLINK("#Проверка!"&amp;CELL("адрес",Проверка!L137),РТУС!L137),HYPERLINK("#РТУС!"&amp;CELL("адрес",Проверка!L137),"###"))),"")</f>
        <v/>
      </c>
      <c r="M137" s="13" t="str">
        <f ca="1">IF(AND(OR(РТУС!L137="Паспорт гражданина РФ",РТУС!L137="Свидетельство о рождении"),РТУС!M137=""),HYPERLINK("#РТУС!"&amp;CELL("адрес",Проверка!M137),"заполнить"),IF(РТУС!L137="Паспорт гражданина РФ",IF(LEN(РТУС!M137)=4,HYPERLINK("#Проверка!"&amp;CELL("адрес",Проверка!M137),РТУС!M137),HYPERLINK("#РТУС!"&amp;CELL("адрес",Проверка!M137),"###")),IF(РТУС!L137="Свидетельство о рождении",HYPERLINK("#Проверка!"&amp;CELL("адрес",Проверка!M137),РТУС!M137),"")))</f>
        <v/>
      </c>
      <c r="N137" s="13" t="str">
        <f ca="1">IF(РТУС!L137="","",IF(РТУС!N137="",HYPERLINK("#РТУС!"&amp;CELL("адрес",Проверка!N137),"заполнить"),IF(OR(РТУС!L137="Паспорт гражданина РФ",РТУС!L137="Свидетельство о рождении"),IF(LEN(РТУС!N137)=6,HYPERLINK("#Проверка!"&amp;CELL("адрес",Проверка!N137),РТУС!N137),HYPERLINK("#РТУС!"&amp;CELL("адрес",Проверка!N137),"###")),HYPERLINK("#Проверка!"&amp;CELL("адрес",Проверка!N137),РТУС!N137))))</f>
        <v/>
      </c>
      <c r="O137" s="15" t="str">
        <f ca="1">IF(РТУС!L137="","",IF(РТУС!O137="",HYPERLINK("#РТУС!"&amp;CELL("адрес",Проверка!O137),"заполнить"),IF(AND(LEN(РТУС!O137)=5,РТУС!O137&lt;TODAY()),IF(РТУС!L137="Свидетельство о рождении",IF(РТУС!O137&gt;EDATE(TODAY(),-168),HYPERLINK("#Проверка!"&amp;CELL("адрес",Проверка!O137),РТУС!O137),HYPERLINK("#РТУС!"&amp;CELL("адрес",Проверка!O137),"недействительно")),HYPERLINK("#Проверка!"&amp;CELL("адрес",Проверка!O137),РТУС!O137)),HYPERLINK("#РТУС!"&amp;CELL("адрес",Проверка!O137),"###"))))</f>
        <v/>
      </c>
      <c r="P137" s="21" t="str">
        <f ca="1">IF(РТУС!L137="Паспорт гражданина РФ",IF(РТУС!P137="",HYPERLINK("#РТУС!"&amp;CELL("адрес",Проверка!P137),"заполнить"),HYPERLINK("#Проверка!"&amp;CELL("адрес",Проверка!P137),РТУС!P137)),"")</f>
        <v/>
      </c>
      <c r="Q137" s="13" t="str">
        <f ca="1">IF(РТУС!L137="Паспорт гражданина РФ",IF(РТУС!Q137="",HYPERLINK("#РТУС!"&amp;CELL("адрес",Проверка!Q137),"заполнить"),IF(LEN(РТУС!Q137)=7,HYPERLINK("#Проверка!"&amp;CELL("адрес",Проверка!Q137),РТУС!Q137),HYPERLINK("#РТУС!"&amp;CELL("адрес",Проверка!Q137),"###"))),"")</f>
        <v/>
      </c>
      <c r="R137" s="13" t="str">
        <f ca="1">IF(РТУС!R137="",HYPERLINK("#РТУС!"&amp;CELL("адрес",Проверка!R137),"заполнить"),HYPERLINK("#Проверка!"&amp;CELL("адрес",Проверка!R137),РТУС!R137))</f>
        <v>заполнить</v>
      </c>
      <c r="S137" s="13" t="str">
        <f>IF(РТУС!S137="","",РТУС!S137)</f>
        <v/>
      </c>
      <c r="T137" s="13" t="str">
        <f>IF(РТУС!T137="","",РТУС!T137)</f>
        <v/>
      </c>
      <c r="U137" s="13" t="str">
        <f>IF(РТУС!U137="","",РТУС!U137)</f>
        <v/>
      </c>
      <c r="V137" s="13" t="str">
        <f ca="1">IF(РТУС!V137="",HYPERLINK("#РТУС!"&amp;CELL("адрес",Проверка!V137),"заполнить"),IF(OR(РТУС!V137="Договор участия в долевом строительстве",РТУС!V137="Предварительный договор участия в долевом строительстве",РТУС!V137="Определение Арбитражного суда",РТУС!V137="Решение суда общей юрисдикции",РТУС!V137="Иные договоры"),HYPERLINK("#Проверка!"&amp;CELL("адрес",Проверка!V137),РТУС!V137),HYPERLINK("#РТУС!"&amp;CELL("адрес",Проверка!V137),"###")))</f>
        <v>заполнить</v>
      </c>
      <c r="W137" s="13" t="str">
        <f ca="1">IF(РТУС!W137="",HYPERLINK("#РТУС!"&amp;CELL("адрес",Проверка!W137),"заполнить"),HYPERLINK("#Проверка!"&amp;CELL("адрес",Проверка!W137),РТУС!W137))</f>
        <v>заполнить</v>
      </c>
      <c r="X137" s="15" t="str">
        <f ca="1">IF(РТУС!X137="",HYPERLINK("#РТУС!"&amp;CELL("адрес",Проверка!X137),"заполнить"),IF(AND(LEN(РТУС!X137)=5,РТУС!X137&lt;TODAY()),HYPERLINK("#Проверка!"&amp;CELL("адрес",Проверка!X137),РТУС!X137),HYPERLINK("#РТУС!"&amp;CELL("адрес",Проверка!X137),"###")))</f>
        <v>заполнить</v>
      </c>
      <c r="Y137" s="13" t="str">
        <f>IF(РТУС!Y137="","",РТУС!Y137)</f>
        <v/>
      </c>
      <c r="Z137" s="15" t="str">
        <f ca="1">IF(РТУС!Z137="","",IF(AND(LEN(РТУС!Z137)=5,РТУС!Z137&lt;TODAY()),HYPERLINK("#Проверка!"&amp;CELL("адрес",Проверка!Z137),РТУС!Z137),HYPERLINK("#РТУС!"&amp;CELL("адрес",Проверка!Z137),"###")))</f>
        <v/>
      </c>
      <c r="AA137" s="18" t="str">
        <f ca="1">IF(РТУС!AA137="",HYPERLINK("#РТУС!"&amp;CELL("адрес",Проверка!AA137),"заполнить"),IF(ISNUMBER(РТУС!AA137)=TRUE,HYPERLINK("#Проверка!"&amp;CELL("адрес",Проверка!AA137),РТУС!AA137),HYPERLINK("#РТУС!"&amp;CELL("адрес",Проверка!AA137),"###")))</f>
        <v>заполнить</v>
      </c>
      <c r="AB137" s="18" t="str">
        <f ca="1">IF(РТУС!AB137="",HYPERLINK("#РТУС!"&amp;CELL("адрес",Проверка!AB137),"заполнить"),IF(ISNUMBER(РТУС!AB137)=TRUE,HYPERLINK("#Проверка!"&amp;CELL("адрес",Проверка!AB137),РТУС!AB137),HYPERLINK("#РТУС!"&amp;CELL("адрес",Проверка!AB137),"###")))</f>
        <v>заполнить</v>
      </c>
      <c r="AC137" s="18" t="str">
        <f ca="1">IF(РТУС!AC137="","",IF(ISNUMBER(РТУС!AC137)=TRUE,HYPERLINK("#Проверка!"&amp;CELL("адрес",Проверка!AC137),РТУС!AC137),HYPERLINK("#РТУС!"&amp;CELL("адрес",Проверка!AC137),"###")))</f>
        <v/>
      </c>
      <c r="AD137" s="18" t="str">
        <f ca="1">IF(РТУС!AD137="","",IF(ISNUMBER(РТУС!AD137)=TRUE,HYPERLINK("#Проверка!"&amp;CELL("адрес",Проверка!AD137),РТУС!AD137),HYPERLINK("#РТУС!"&amp;CELL("адрес",Проверка!AD137),"###")))</f>
        <v/>
      </c>
      <c r="AE137" s="13" t="str">
        <f>IF(РТУС!AE137="","",РТУС!AE137)</f>
        <v/>
      </c>
      <c r="AF137" s="15" t="str">
        <f ca="1">IF(РТУС!AE137="","",IF(РТУС!AF137="",HYPERLINK("#РТУС!"&amp;CELL("адрес",Проверка!AF137),"заполнить"),IF(AND(LEN(РТУС!AF137)=5,РТУС!AF137&lt;TODAY()),HYPERLINK("#Проверка!"&amp;CELL("адрес",Проверка!AF137),РТУС!AF137),HYPERLINK("#РТУС!"&amp;CELL("адрес",Проверка!AF137),"###"))))</f>
        <v/>
      </c>
      <c r="AG137" s="13"/>
      <c r="AH137" s="15" t="str">
        <f ca="1">IF(РТУС!AE137="","",IF(РТУС!AH137="",HYPERLINK("#РТУС!"&amp;CELL("адрес",Проверка!AH137),"заполнить"),IF(AND(LEN(РТУС!AH137)=5,РТУС!AH137&lt;TODAY()),HYPERLINK("#Проверка!"&amp;CELL("адрес",Проверка!AH137),РТУС!AH137),HYPERLINK("#РТУС!"&amp;CELL("адрес",Проверка!AH137),"###"))))</f>
        <v/>
      </c>
      <c r="AI137" s="15" t="str">
        <f ca="1">IF(РТУС!AE137="","",IF(РТУС!AI137="",HYPERLINK("#РТУС!"&amp;CELL("адрес",Проверка!AI137),"заполнить"),HYPERLINK("#Проверка!"&amp;CELL("адрес",Проверка!AI137),РТУС!AI137)))</f>
        <v/>
      </c>
      <c r="AJ137" s="13" t="str">
        <f ca="1">IF(РТУС!AE137="","",IF(РТУС!AJ137="",HYPERLINK("#РТУС!"&amp;CELL("адрес",Проверка!AJ137),"заполнить"),IF(OR(РТУС!AJ137="Юрлицо",РТУС!AJ137="Физлицо",РТУС!AJ137="ИП"),HYPERLINK("#Проверка!"&amp;CELL("адрес",Проверка!AJ137),РТУС!AJ137),HYPERLINK("#РТУС!"&amp;CELL("адрес",Проверка!AJ137),"###"))))</f>
        <v/>
      </c>
      <c r="AK137" s="13" t="str">
        <f ca="1">IF(РТУС!AK137="",HYPERLINK("#РТУС!"&amp;CELL("адрес",Проверка!AK137),"заполнить"),IF(OR(РТУС!AK137="Квартира",РТУС!AK137="Кладовая",РТУС!AK137="Машино-место",РТУС!AK137="Нежилое помещение"),HYPERLINK("#Проверка!"&amp;CELL("адрес",Проверка!AK137),РТУС!AK137),HYPERLINK("#РТУС!"&amp;CELL("адрес",Проверка!AK137),"###")))</f>
        <v>заполнить</v>
      </c>
      <c r="AL137" s="13" t="str">
        <f ca="1">IF(РТУС!AL137="",HYPERLINK("#РТУС!"&amp;CELL("адрес",Проверка!AL137),"заполнить"),HYPERLINK("#Проверка!"&amp;CELL("адрес",Проверка!AL137),РТУС!AL137))</f>
        <v>заполнить</v>
      </c>
      <c r="AM137" s="18" t="str">
        <f ca="1">IF(РТУС!AM137="",HYPERLINK("#РТУС!"&amp;CELL("адрес",Проверка!AM137),"заполнить"),IF(ISNUMBER(РТУС!AM137)=TRUE,IF(РТУС!AK137="Нежилое помещение",IF(РТУС!AM137&gt;7,HYPERLINK("#РТУС!"&amp;CELL("адрес",Проверка!AM137),"не больше 7 кв.м."),РТУС!AM137),HYPERLINK("#Проверка!"&amp;CELL("адрес",Проверка!AM137),РТУС!AM137)),HYPERLINK("#РТУС!"&amp;CELL("адрес",Проверка!AM137),"###")))</f>
        <v>заполнить</v>
      </c>
      <c r="AN137" s="13" t="str">
        <f ca="1">IF(РТУС!AN137="",HYPERLINK("#РТУС!"&amp;CELL("адрес",Проверка!AN137),"заполнить"),IF(OR(РТУС!AN137="Общая площадь помещения",РТУС!AN137="Общая приведенная площадь жилого помещения",РТУС!AN137="Общая площадь жилого помещения с учетом лоджий, балконов, террас и веранд"),HYPERLINK("#Проверка!"&amp;CELL("адрес",Проверка!AN137),РТУС!AN137),HYPERLINK("#РТУС!"&amp;CELL("адрес",Проверка!AN137),"###")))</f>
        <v>заполнить</v>
      </c>
      <c r="AO137" s="13" t="str">
        <f ca="1">IF(OR(РТУС!AK137="Квартира",РТУС!A137="Нежилое помещение"),IF(РТУС!AO137="",HYPERLINK("#РТУС!"&amp;CELL("адрес",Проверка!AO137),"заполнить"),IF(ISNUMBER(РТУС!AO137)=TRUE,HYPERLINK("#Проверка!"&amp;CELL("адрес",Проверка!AO137),РТУС!AO137),HYPERLINK("#РТУС!"&amp;CELL("адрес",Проверка!AO137),"###"))),"")</f>
        <v/>
      </c>
      <c r="AP137" s="13" t="str">
        <f>IF(РТУС!AP137="","",РТУС!AP137)</f>
        <v/>
      </c>
      <c r="AQ137" s="13" t="str">
        <f ca="1">IF(РТУС!AQ137="",HYPERLINK("#РТУС!"&amp;CELL("адрес",Проверка!AQ137),"заполнить"),HYPERLINK("#Проверка!"&amp;CELL("адрес",Проверка!AQ137),РТУС!AQ137))</f>
        <v>заполнить</v>
      </c>
      <c r="AR137" s="18" t="str">
        <f ca="1">IF(РТУС!AR137="",HYPERLINK("#РТУС!"&amp;CELL("адрес",Проверка!AR137),"заполнить"),IF(ISNUMBER(РТУС!AR137)=FALSE,HYPERLINK("#РТУС!"&amp;CELL("адрес",Проверка!AR137),"###"),IF(РТУС!G137="1",IF(РТУС!AB137=РТУС!AR137+РТУС!AU137,HYPERLINK("#Проверка!"&amp;CELL("адрес",Проверка!AR137),РТУС!AR137),HYPERLINK("#РТУС!"&amp;CELL("адрес",Проверка!AR137),"сверить суммы")),IF(РТУС!AB137=(SUMIF(РТУС!$A$4:$A$1000,A137,РТУС!$AR$4:$AR$1000)+SUMIF(РТУС!$A$4:$A$1000,A137,РТУС!$AU$4:$AU$1000)),HYPERLINK("#Проверка!"&amp;CELL("адрес",Проверка!AR137),РТУС!AR137),HYPERLINK("#РТУС!"&amp;CELL("адрес",Проверка!AR137),"сверить суммы")))))</f>
        <v>заполнить</v>
      </c>
      <c r="AS137" s="13" t="str">
        <f>IF(РТУС!AS137="","",РТУС!AS137)</f>
        <v/>
      </c>
      <c r="AT137" s="18" t="str">
        <f ca="1">IF(РТУС!AT137="",HYPERLINK("#РТУС!"&amp;CELL("адрес",Проверка!AT137),"заполнить"),IF(ISNUMBER(РТУС!AT137)=FALSE,HYPERLINK("#РТУС!"&amp;CELL("адрес",Проверка!AT137),"###"),IF(РТУС!AT137=РТУС!AR137,HYPERLINK("#Проверка!"&amp;CELL("адрес",Проверка!AT137),РТУС!AT137),HYPERLINK("#РТУС!"&amp;CELL("адрес",Проверка!AT137),"сверить суммы"))))</f>
        <v>заполнить</v>
      </c>
      <c r="AU137" s="18" t="str">
        <f ca="1">IF(РТУС!AU137="",HYPERLINK("#РТУС!"&amp;CELL("адрес",Проверка!AU137),"заполнить"),IF(ISNUMBER(РТУС!AU137)=FALSE,HYPERLINK("#РТУС!"&amp;CELL("адрес",Проверка!AU137),"###"),IF(РТУС!G137="1",IF(РТУС!AB137=РТУС!AR137+РТУС!AU137,HYPERLINK("#Проверка!"&amp;CELL("адрес",Проверка!AU137),РТУС!AU137),HYPERLINK("#РТУС!"&amp;CELL("адрес",Проверка!AU137),"сверить суммы")),IF(РТУС!AB137=(SUMIF(РТУС!$A$4:$A$1000,A137,РТУС!$AR$4:$AR$1000)+SUMIF(РТУС!$A$4:$A$1000,A137,РТУС!$AU$4:$AU$1000)),HYPERLINK("#Проверка!"&amp;CELL("адрес",Проверка!AU137),РТУС!AU137),HYPERLINK("#РТУС!"&amp;CELL("адрес",Проверка!AU137),"сверить суммы")))))</f>
        <v>заполнить</v>
      </c>
      <c r="AV137" s="13" t="str">
        <f ca="1">IF(РТУС!AV137="",HYPERLINK("#РТУС!"&amp;CELL("адрес",Проверка!AV137),"заполнить"),IF(OR(РТУС!AV137="Требование о передаче жилого помещения",РТУС!AV137="Требование о передаче машино-места",РТУС!AV137="Требования о передаче нежилого помещения",РТУС!AV137="Денежные требования"),HYPERLINK("#Проверка!"&amp;CELL("адрес",Проверка!AV137),РТУС!AV137),HYPERLINK("#РТУС!"&amp;CELL("адрес",Проверка!AV137),"###")))</f>
        <v>заполнить</v>
      </c>
      <c r="AW137" s="13" t="str">
        <f ca="1">IF(РТУС!AW137="",HYPERLINK("#РТУС!"&amp;CELL("адрес",Проверка!AW137),"заполнить"),IF(OR(РТУС!AW137="Включен в полном объеме",РТУС!AW137="Включен частично"),HYPERLINK("#Проверка!"&amp;CELL("адрес",Проверка!AW137),РТУС!AW137),HYPERLINK("#РТУС!"&amp;CELL("адрес",Проверка!AW137),"###")))</f>
        <v>заполнить</v>
      </c>
      <c r="AX137" s="15" t="str">
        <f ca="1">IF(РТУС!AX137="",HYPERLINK("#РТУС!"&amp;CELL("адрес",Проверка!AX137),"заполнить"),IF(AND(LEN(РТУС!AX137)=5,РТУС!AX137&lt;TODAY()),HYPERLINK("#Проверка!"&amp;CELL("адрес",Проверка!AX137),РТУС!AX137),HYPERLINK("#РТУС!"&amp;CELL("адрес",Проверка!AX137),"###")))</f>
        <v>заполнить</v>
      </c>
      <c r="AY137" s="15" t="str">
        <f ca="1">IF(РТУС!AY137="",HYPERLINK("#РТУС!"&amp;CELL("адрес",Проверка!AY137),"заполнить"),IF(AND(LEN(РТУС!AY137)=5,РТУС!AY137&lt;TODAY()),HYPERLINK("#Проверка!"&amp;CELL("адрес",Проверка!AY137),РТУС!AY137),HYPERLINK("#РТУС!"&amp;CELL("адрес",Проверка!AY137),"###")))</f>
        <v>заполнить</v>
      </c>
    </row>
    <row r="138" spans="1:51" x14ac:dyDescent="0.25">
      <c r="A138" s="10" t="str">
        <f>РТУС!A138</f>
        <v>.</v>
      </c>
      <c r="B138" s="13" t="str">
        <f ca="1">IF(РТУС!B138="",HYPERLINK("#РТУС!"&amp;CELL("адрес",Проверка!B138),"заполнить"),IF(AND(LEN(РТУС!B138)=10,РТУС!B137=РТУС!B138),HYPERLINK("#Проверка!"&amp;CELL("адрес",Проверка!B138),РТУС!B138),HYPERLINK("#РТУС!"&amp;CELL("адрес",Проверка!B138),"###")))</f>
        <v>заполнить</v>
      </c>
      <c r="C138" s="13" t="str">
        <f ca="1">IF(РТУС!C138="",HYPERLINK("#РТУС!"&amp;CELL("адрес",Проверка!C138),"заполнить"),IF(AND(ISNUMBER(РТУС!C138)=TRUE,РТУС!C138&gt;0,РТУС!C137=РТУС!C138),HYPERLINK("#Проверка!"&amp;CELL("адрес",Проверка!C138),РТУС!C138),HYPERLINK("#РТУС!"&amp;CELL("адрес",Проверка!C138),"###")))</f>
        <v>заполнить</v>
      </c>
      <c r="D138" s="13" t="str">
        <f>IF(РТУС!D138="","",РТУС!D138)</f>
        <v/>
      </c>
      <c r="E138" s="13" t="str">
        <f ca="1">IF(РТУС!E138="",HYPERLINK("#РТУС!"&amp;CELL("адрес",Проверка!E138),"заполнить"),IF(РТУС!E137=РТУС!E138,HYPERLINK("#Проверка!"&amp;CELL("адрес",Проверка!E138),РТУС!E138),HYPERLINK("#РТУС!"&amp;CELL("адрес",Проверка!E138),"###")))</f>
        <v>заполнить</v>
      </c>
      <c r="F138" s="13" t="str">
        <f ca="1">IF(РТУС!F138="",HYPERLINK("#РТУС!"&amp;CELL("адрес",Проверка!F138),"заполнить"),HYPERLINK("#Проверка!"&amp;CELL("адрес",Проверка!F138),РТУС!F138))</f>
        <v>заполнить</v>
      </c>
      <c r="G138" s="20" t="str">
        <f ca="1">IF(РТУС!G138="",HYPERLINK("#РТУС!"&amp;CELL("адрес",Проверка!G138),"заполнить"),IF(РТУС!G138="1",HYPERLINK("#Проверка!"&amp;CELL("адрес",Проверка!G138),"1"),IF(AND(ISNUMBER(РТУС!G138)=TRUE,РТУС!G138&lt;=1,РТУС!G138&gt;0),IF(SUMIF(РТУС!$A$4:$A$1000,A138,РТУС!$G$4:$G$1000)=1,HYPERLINK("#Проверка!"&amp;CELL("адрес",Проверка!G138),РТУС!G138),HYPERLINK("#РТУС!"&amp;CELL("адрес",Проверка!G138),"сумма долей ≠ 1")),HYPERLINK("#РТУС!"&amp;CELL("адрес",Проверка!G138),"###"))))</f>
        <v>заполнить</v>
      </c>
      <c r="H138" s="13" t="str">
        <f ca="1">IF(РТУС!H138="",HYPERLINK("#РТУС!"&amp;CELL("адрес",Проверка!H138),"заполнить"),IF(OR(РТУС!H138="Юрлицо",РТУС!H138="Физлицо",РТУС!H138="ИП"),HYPERLINK("#Проверка!"&amp;CELL("адрес",Проверка!H138),РТУС!H138),HYPERLINK("#РТУС!"&amp;CELL("адрес",Проверка!H138),"###")))</f>
        <v>заполнить</v>
      </c>
      <c r="I138" s="13" t="str">
        <f ca="1">IF(OR(РТУС!H138="Юрлицо",РТУС!H138="ИП"),IF(РТУС!I138="",HYPERLINK("#РТУС!"&amp;CELL("адрес",Проверка!I138),"заполнить"),IF(OR(LEN(РТУС!I138)=10,LEN(РТУС!I138)=12),HYPERLINK("#Проверка!"&amp;CELL("адрес",Проверка!I138),РТУС!I138),HYPERLINK("#РТУС!"&amp;CELL("адрес",Проверка!I138),"###"))),"")</f>
        <v/>
      </c>
      <c r="J138" s="15" t="str">
        <f ca="1">IF(РТУС!J138="","",IF(AND(LEN(РТУС!J138)=5,РТУС!J138&lt;TODAY()),HYPERLINK("#Проверка!"&amp;CELL("адрес",Проверка!J138),РТУС!J138),HYPERLINK("#РТУС!"&amp;CELL("адрес",Проверка!J138),"###")))</f>
        <v/>
      </c>
      <c r="K138" s="13" t="str">
        <f>IF(РТУС!K138="","",РТУС!K138)</f>
        <v/>
      </c>
      <c r="L138" s="13" t="str">
        <f ca="1">IF(OR(РТУС!H138="Физлицо",РТУС!H138="ИП"),IF(РТУС!L138="",HYPERLINK("#РТУС!"&amp;CELL("адрес",Проверка!L138),"заполнить"),IF(OR(РТУС!L138="Загранпаспорт гражданина РФ",РТУС!L138="Паспорт гражданина РФ",РТУС!L138="Иностранный паспорт",РТУС!L138="Свидетельство о рождении",РТУС!L138="Вид на жительство"),HYPERLINK("#Проверка!"&amp;CELL("адрес",Проверка!L138),РТУС!L138),HYPERLINK("#РТУС!"&amp;CELL("адрес",Проверка!L138),"###"))),"")</f>
        <v/>
      </c>
      <c r="M138" s="13" t="str">
        <f ca="1">IF(AND(OR(РТУС!L138="Паспорт гражданина РФ",РТУС!L138="Свидетельство о рождении"),РТУС!M138=""),HYPERLINK("#РТУС!"&amp;CELL("адрес",Проверка!M138),"заполнить"),IF(РТУС!L138="Паспорт гражданина РФ",IF(LEN(РТУС!M138)=4,HYPERLINK("#Проверка!"&amp;CELL("адрес",Проверка!M138),РТУС!M138),HYPERLINK("#РТУС!"&amp;CELL("адрес",Проверка!M138),"###")),IF(РТУС!L138="Свидетельство о рождении",HYPERLINK("#Проверка!"&amp;CELL("адрес",Проверка!M138),РТУС!M138),"")))</f>
        <v/>
      </c>
      <c r="N138" s="13" t="str">
        <f ca="1">IF(РТУС!L138="","",IF(РТУС!N138="",HYPERLINK("#РТУС!"&amp;CELL("адрес",Проверка!N138),"заполнить"),IF(OR(РТУС!L138="Паспорт гражданина РФ",РТУС!L138="Свидетельство о рождении"),IF(LEN(РТУС!N138)=6,HYPERLINK("#Проверка!"&amp;CELL("адрес",Проверка!N138),РТУС!N138),HYPERLINK("#РТУС!"&amp;CELL("адрес",Проверка!N138),"###")),HYPERLINK("#Проверка!"&amp;CELL("адрес",Проверка!N138),РТУС!N138))))</f>
        <v/>
      </c>
      <c r="O138" s="15" t="str">
        <f ca="1">IF(РТУС!L138="","",IF(РТУС!O138="",HYPERLINK("#РТУС!"&amp;CELL("адрес",Проверка!O138),"заполнить"),IF(AND(LEN(РТУС!O138)=5,РТУС!O138&lt;TODAY()),IF(РТУС!L138="Свидетельство о рождении",IF(РТУС!O138&gt;EDATE(TODAY(),-168),HYPERLINK("#Проверка!"&amp;CELL("адрес",Проверка!O138),РТУС!O138),HYPERLINK("#РТУС!"&amp;CELL("адрес",Проверка!O138),"недействительно")),HYPERLINK("#Проверка!"&amp;CELL("адрес",Проверка!O138),РТУС!O138)),HYPERLINK("#РТУС!"&amp;CELL("адрес",Проверка!O138),"###"))))</f>
        <v/>
      </c>
      <c r="P138" s="21" t="str">
        <f ca="1">IF(РТУС!L138="Паспорт гражданина РФ",IF(РТУС!P138="",HYPERLINK("#РТУС!"&amp;CELL("адрес",Проверка!P138),"заполнить"),HYPERLINK("#Проверка!"&amp;CELL("адрес",Проверка!P138),РТУС!P138)),"")</f>
        <v/>
      </c>
      <c r="Q138" s="13" t="str">
        <f ca="1">IF(РТУС!L138="Паспорт гражданина РФ",IF(РТУС!Q138="",HYPERLINK("#РТУС!"&amp;CELL("адрес",Проверка!Q138),"заполнить"),IF(LEN(РТУС!Q138)=7,HYPERLINK("#Проверка!"&amp;CELL("адрес",Проверка!Q138),РТУС!Q138),HYPERLINK("#РТУС!"&amp;CELL("адрес",Проверка!Q138),"###"))),"")</f>
        <v/>
      </c>
      <c r="R138" s="13" t="str">
        <f ca="1">IF(РТУС!R138="",HYPERLINK("#РТУС!"&amp;CELL("адрес",Проверка!R138),"заполнить"),HYPERLINK("#Проверка!"&amp;CELL("адрес",Проверка!R138),РТУС!R138))</f>
        <v>заполнить</v>
      </c>
      <c r="S138" s="13" t="str">
        <f>IF(РТУС!S138="","",РТУС!S138)</f>
        <v/>
      </c>
      <c r="T138" s="13" t="str">
        <f>IF(РТУС!T138="","",РТУС!T138)</f>
        <v/>
      </c>
      <c r="U138" s="13" t="str">
        <f>IF(РТУС!U138="","",РТУС!U138)</f>
        <v/>
      </c>
      <c r="V138" s="13" t="str">
        <f ca="1">IF(РТУС!V138="",HYPERLINK("#РТУС!"&amp;CELL("адрес",Проверка!V138),"заполнить"),IF(OR(РТУС!V138="Договор участия в долевом строительстве",РТУС!V138="Предварительный договор участия в долевом строительстве",РТУС!V138="Определение Арбитражного суда",РТУС!V138="Решение суда общей юрисдикции",РТУС!V138="Иные договоры"),HYPERLINK("#Проверка!"&amp;CELL("адрес",Проверка!V138),РТУС!V138),HYPERLINK("#РТУС!"&amp;CELL("адрес",Проверка!V138),"###")))</f>
        <v>заполнить</v>
      </c>
      <c r="W138" s="13" t="str">
        <f ca="1">IF(РТУС!W138="",HYPERLINK("#РТУС!"&amp;CELL("адрес",Проверка!W138),"заполнить"),HYPERLINK("#Проверка!"&amp;CELL("адрес",Проверка!W138),РТУС!W138))</f>
        <v>заполнить</v>
      </c>
      <c r="X138" s="15" t="str">
        <f ca="1">IF(РТУС!X138="",HYPERLINK("#РТУС!"&amp;CELL("адрес",Проверка!X138),"заполнить"),IF(AND(LEN(РТУС!X138)=5,РТУС!X138&lt;TODAY()),HYPERLINK("#Проверка!"&amp;CELL("адрес",Проверка!X138),РТУС!X138),HYPERLINK("#РТУС!"&amp;CELL("адрес",Проверка!X138),"###")))</f>
        <v>заполнить</v>
      </c>
      <c r="Y138" s="13" t="str">
        <f>IF(РТУС!Y138="","",РТУС!Y138)</f>
        <v/>
      </c>
      <c r="Z138" s="15" t="str">
        <f ca="1">IF(РТУС!Z138="","",IF(AND(LEN(РТУС!Z138)=5,РТУС!Z138&lt;TODAY()),HYPERLINK("#Проверка!"&amp;CELL("адрес",Проверка!Z138),РТУС!Z138),HYPERLINK("#РТУС!"&amp;CELL("адрес",Проверка!Z138),"###")))</f>
        <v/>
      </c>
      <c r="AA138" s="18" t="str">
        <f ca="1">IF(РТУС!AA138="",HYPERLINK("#РТУС!"&amp;CELL("адрес",Проверка!AA138),"заполнить"),IF(ISNUMBER(РТУС!AA138)=TRUE,HYPERLINK("#Проверка!"&amp;CELL("адрес",Проверка!AA138),РТУС!AA138),HYPERLINK("#РТУС!"&amp;CELL("адрес",Проверка!AA138),"###")))</f>
        <v>заполнить</v>
      </c>
      <c r="AB138" s="18" t="str">
        <f ca="1">IF(РТУС!AB138="",HYPERLINK("#РТУС!"&amp;CELL("адрес",Проверка!AB138),"заполнить"),IF(ISNUMBER(РТУС!AB138)=TRUE,HYPERLINK("#Проверка!"&amp;CELL("адрес",Проверка!AB138),РТУС!AB138),HYPERLINK("#РТУС!"&amp;CELL("адрес",Проверка!AB138),"###")))</f>
        <v>заполнить</v>
      </c>
      <c r="AC138" s="18" t="str">
        <f ca="1">IF(РТУС!AC138="","",IF(ISNUMBER(РТУС!AC138)=TRUE,HYPERLINK("#Проверка!"&amp;CELL("адрес",Проверка!AC138),РТУС!AC138),HYPERLINK("#РТУС!"&amp;CELL("адрес",Проверка!AC138),"###")))</f>
        <v/>
      </c>
      <c r="AD138" s="18" t="str">
        <f ca="1">IF(РТУС!AD138="","",IF(ISNUMBER(РТУС!AD138)=TRUE,HYPERLINK("#Проверка!"&amp;CELL("адрес",Проверка!AD138),РТУС!AD138),HYPERLINK("#РТУС!"&amp;CELL("адрес",Проверка!AD138),"###")))</f>
        <v/>
      </c>
      <c r="AE138" s="13" t="str">
        <f>IF(РТУС!AE138="","",РТУС!AE138)</f>
        <v/>
      </c>
      <c r="AF138" s="15" t="str">
        <f ca="1">IF(РТУС!AE138="","",IF(РТУС!AF138="",HYPERLINK("#РТУС!"&amp;CELL("адрес",Проверка!AF138),"заполнить"),IF(AND(LEN(РТУС!AF138)=5,РТУС!AF138&lt;TODAY()),HYPERLINK("#Проверка!"&amp;CELL("адрес",Проверка!AF138),РТУС!AF138),HYPERLINK("#РТУС!"&amp;CELL("адрес",Проверка!AF138),"###"))))</f>
        <v/>
      </c>
      <c r="AG138" s="13"/>
      <c r="AH138" s="15" t="str">
        <f ca="1">IF(РТУС!AE138="","",IF(РТУС!AH138="",HYPERLINK("#РТУС!"&amp;CELL("адрес",Проверка!AH138),"заполнить"),IF(AND(LEN(РТУС!AH138)=5,РТУС!AH138&lt;TODAY()),HYPERLINK("#Проверка!"&amp;CELL("адрес",Проверка!AH138),РТУС!AH138),HYPERLINK("#РТУС!"&amp;CELL("адрес",Проверка!AH138),"###"))))</f>
        <v/>
      </c>
      <c r="AI138" s="15" t="str">
        <f ca="1">IF(РТУС!AE138="","",IF(РТУС!AI138="",HYPERLINK("#РТУС!"&amp;CELL("адрес",Проверка!AI138),"заполнить"),HYPERLINK("#Проверка!"&amp;CELL("адрес",Проверка!AI138),РТУС!AI138)))</f>
        <v/>
      </c>
      <c r="AJ138" s="13" t="str">
        <f ca="1">IF(РТУС!AE138="","",IF(РТУС!AJ138="",HYPERLINK("#РТУС!"&amp;CELL("адрес",Проверка!AJ138),"заполнить"),IF(OR(РТУС!AJ138="Юрлицо",РТУС!AJ138="Физлицо",РТУС!AJ138="ИП"),HYPERLINK("#Проверка!"&amp;CELL("адрес",Проверка!AJ138),РТУС!AJ138),HYPERLINK("#РТУС!"&amp;CELL("адрес",Проверка!AJ138),"###"))))</f>
        <v/>
      </c>
      <c r="AK138" s="13" t="str">
        <f ca="1">IF(РТУС!AK138="",HYPERLINK("#РТУС!"&amp;CELL("адрес",Проверка!AK138),"заполнить"),IF(OR(РТУС!AK138="Квартира",РТУС!AK138="Кладовая",РТУС!AK138="Машино-место",РТУС!AK138="Нежилое помещение"),HYPERLINK("#Проверка!"&amp;CELL("адрес",Проверка!AK138),РТУС!AK138),HYPERLINK("#РТУС!"&amp;CELL("адрес",Проверка!AK138),"###")))</f>
        <v>заполнить</v>
      </c>
      <c r="AL138" s="13" t="str">
        <f ca="1">IF(РТУС!AL138="",HYPERLINK("#РТУС!"&amp;CELL("адрес",Проверка!AL138),"заполнить"),HYPERLINK("#Проверка!"&amp;CELL("адрес",Проверка!AL138),РТУС!AL138))</f>
        <v>заполнить</v>
      </c>
      <c r="AM138" s="18" t="str">
        <f ca="1">IF(РТУС!AM138="",HYPERLINK("#РТУС!"&amp;CELL("адрес",Проверка!AM138),"заполнить"),IF(ISNUMBER(РТУС!AM138)=TRUE,IF(РТУС!AK138="Нежилое помещение",IF(РТУС!AM138&gt;7,HYPERLINK("#РТУС!"&amp;CELL("адрес",Проверка!AM138),"не больше 7 кв.м."),РТУС!AM138),HYPERLINK("#Проверка!"&amp;CELL("адрес",Проверка!AM138),РТУС!AM138)),HYPERLINK("#РТУС!"&amp;CELL("адрес",Проверка!AM138),"###")))</f>
        <v>заполнить</v>
      </c>
      <c r="AN138" s="13" t="str">
        <f ca="1">IF(РТУС!AN138="",HYPERLINK("#РТУС!"&amp;CELL("адрес",Проверка!AN138),"заполнить"),IF(OR(РТУС!AN138="Общая площадь помещения",РТУС!AN138="Общая приведенная площадь жилого помещения",РТУС!AN138="Общая площадь жилого помещения с учетом лоджий, балконов, террас и веранд"),HYPERLINK("#Проверка!"&amp;CELL("адрес",Проверка!AN138),РТУС!AN138),HYPERLINK("#РТУС!"&amp;CELL("адрес",Проверка!AN138),"###")))</f>
        <v>заполнить</v>
      </c>
      <c r="AO138" s="13" t="str">
        <f ca="1">IF(OR(РТУС!AK138="Квартира",РТУС!A138="Нежилое помещение"),IF(РТУС!AO138="",HYPERLINK("#РТУС!"&amp;CELL("адрес",Проверка!AO138),"заполнить"),IF(ISNUMBER(РТУС!AO138)=TRUE,HYPERLINK("#Проверка!"&amp;CELL("адрес",Проверка!AO138),РТУС!AO138),HYPERLINK("#РТУС!"&amp;CELL("адрес",Проверка!AO138),"###"))),"")</f>
        <v/>
      </c>
      <c r="AP138" s="13" t="str">
        <f>IF(РТУС!AP138="","",РТУС!AP138)</f>
        <v/>
      </c>
      <c r="AQ138" s="13" t="str">
        <f ca="1">IF(РТУС!AQ138="",HYPERLINK("#РТУС!"&amp;CELL("адрес",Проверка!AQ138),"заполнить"),HYPERLINK("#Проверка!"&amp;CELL("адрес",Проверка!AQ138),РТУС!AQ138))</f>
        <v>заполнить</v>
      </c>
      <c r="AR138" s="18" t="str">
        <f ca="1">IF(РТУС!AR138="",HYPERLINK("#РТУС!"&amp;CELL("адрес",Проверка!AR138),"заполнить"),IF(ISNUMBER(РТУС!AR138)=FALSE,HYPERLINK("#РТУС!"&amp;CELL("адрес",Проверка!AR138),"###"),IF(РТУС!G138="1",IF(РТУС!AB138=РТУС!AR138+РТУС!AU138,HYPERLINK("#Проверка!"&amp;CELL("адрес",Проверка!AR138),РТУС!AR138),HYPERLINK("#РТУС!"&amp;CELL("адрес",Проверка!AR138),"сверить суммы")),IF(РТУС!AB138=(SUMIF(РТУС!$A$4:$A$1000,A138,РТУС!$AR$4:$AR$1000)+SUMIF(РТУС!$A$4:$A$1000,A138,РТУС!$AU$4:$AU$1000)),HYPERLINK("#Проверка!"&amp;CELL("адрес",Проверка!AR138),РТУС!AR138),HYPERLINK("#РТУС!"&amp;CELL("адрес",Проверка!AR138),"сверить суммы")))))</f>
        <v>заполнить</v>
      </c>
      <c r="AS138" s="13" t="str">
        <f>IF(РТУС!AS138="","",РТУС!AS138)</f>
        <v/>
      </c>
      <c r="AT138" s="18" t="str">
        <f ca="1">IF(РТУС!AT138="",HYPERLINK("#РТУС!"&amp;CELL("адрес",Проверка!AT138),"заполнить"),IF(ISNUMBER(РТУС!AT138)=FALSE,HYPERLINK("#РТУС!"&amp;CELL("адрес",Проверка!AT138),"###"),IF(РТУС!AT138=РТУС!AR138,HYPERLINK("#Проверка!"&amp;CELL("адрес",Проверка!AT138),РТУС!AT138),HYPERLINK("#РТУС!"&amp;CELL("адрес",Проверка!AT138),"сверить суммы"))))</f>
        <v>заполнить</v>
      </c>
      <c r="AU138" s="18" t="str">
        <f ca="1">IF(РТУС!AU138="",HYPERLINK("#РТУС!"&amp;CELL("адрес",Проверка!AU138),"заполнить"),IF(ISNUMBER(РТУС!AU138)=FALSE,HYPERLINK("#РТУС!"&amp;CELL("адрес",Проверка!AU138),"###"),IF(РТУС!G138="1",IF(РТУС!AB138=РТУС!AR138+РТУС!AU138,HYPERLINK("#Проверка!"&amp;CELL("адрес",Проверка!AU138),РТУС!AU138),HYPERLINK("#РТУС!"&amp;CELL("адрес",Проверка!AU138),"сверить суммы")),IF(РТУС!AB138=(SUMIF(РТУС!$A$4:$A$1000,A138,РТУС!$AR$4:$AR$1000)+SUMIF(РТУС!$A$4:$A$1000,A138,РТУС!$AU$4:$AU$1000)),HYPERLINK("#Проверка!"&amp;CELL("адрес",Проверка!AU138),РТУС!AU138),HYPERLINK("#РТУС!"&amp;CELL("адрес",Проверка!AU138),"сверить суммы")))))</f>
        <v>заполнить</v>
      </c>
      <c r="AV138" s="13" t="str">
        <f ca="1">IF(РТУС!AV138="",HYPERLINK("#РТУС!"&amp;CELL("адрес",Проверка!AV138),"заполнить"),IF(OR(РТУС!AV138="Требование о передаче жилого помещения",РТУС!AV138="Требование о передаче машино-места",РТУС!AV138="Требования о передаче нежилого помещения",РТУС!AV138="Денежные требования"),HYPERLINK("#Проверка!"&amp;CELL("адрес",Проверка!AV138),РТУС!AV138),HYPERLINK("#РТУС!"&amp;CELL("адрес",Проверка!AV138),"###")))</f>
        <v>заполнить</v>
      </c>
      <c r="AW138" s="13" t="str">
        <f ca="1">IF(РТУС!AW138="",HYPERLINK("#РТУС!"&amp;CELL("адрес",Проверка!AW138),"заполнить"),IF(OR(РТУС!AW138="Включен в полном объеме",РТУС!AW138="Включен частично"),HYPERLINK("#Проверка!"&amp;CELL("адрес",Проверка!AW138),РТУС!AW138),HYPERLINK("#РТУС!"&amp;CELL("адрес",Проверка!AW138),"###")))</f>
        <v>заполнить</v>
      </c>
      <c r="AX138" s="15" t="str">
        <f ca="1">IF(РТУС!AX138="",HYPERLINK("#РТУС!"&amp;CELL("адрес",Проверка!AX138),"заполнить"),IF(AND(LEN(РТУС!AX138)=5,РТУС!AX138&lt;TODAY()),HYPERLINK("#Проверка!"&amp;CELL("адрес",Проверка!AX138),РТУС!AX138),HYPERLINK("#РТУС!"&amp;CELL("адрес",Проверка!AX138),"###")))</f>
        <v>заполнить</v>
      </c>
      <c r="AY138" s="15" t="str">
        <f ca="1">IF(РТУС!AY138="",HYPERLINK("#РТУС!"&amp;CELL("адрес",Проверка!AY138),"заполнить"),IF(AND(LEN(РТУС!AY138)=5,РТУС!AY138&lt;TODAY()),HYPERLINK("#Проверка!"&amp;CELL("адрес",Проверка!AY138),РТУС!AY138),HYPERLINK("#РТУС!"&amp;CELL("адрес",Проверка!AY138),"###")))</f>
        <v>заполнить</v>
      </c>
    </row>
    <row r="139" spans="1:51" x14ac:dyDescent="0.25">
      <c r="A139" s="10" t="str">
        <f>РТУС!A139</f>
        <v>.</v>
      </c>
      <c r="B139" s="13" t="str">
        <f ca="1">IF(РТУС!B139="",HYPERLINK("#РТУС!"&amp;CELL("адрес",Проверка!B139),"заполнить"),IF(AND(LEN(РТУС!B139)=10,РТУС!B138=РТУС!B139),HYPERLINK("#Проверка!"&amp;CELL("адрес",Проверка!B139),РТУС!B139),HYPERLINK("#РТУС!"&amp;CELL("адрес",Проверка!B139),"###")))</f>
        <v>заполнить</v>
      </c>
      <c r="C139" s="13" t="str">
        <f ca="1">IF(РТУС!C139="",HYPERLINK("#РТУС!"&amp;CELL("адрес",Проверка!C139),"заполнить"),IF(AND(ISNUMBER(РТУС!C139)=TRUE,РТУС!C139&gt;0,РТУС!C138=РТУС!C139),HYPERLINK("#Проверка!"&amp;CELL("адрес",Проверка!C139),РТУС!C139),HYPERLINK("#РТУС!"&amp;CELL("адрес",Проверка!C139),"###")))</f>
        <v>заполнить</v>
      </c>
      <c r="D139" s="13" t="str">
        <f>IF(РТУС!D139="","",РТУС!D139)</f>
        <v/>
      </c>
      <c r="E139" s="13" t="str">
        <f ca="1">IF(РТУС!E139="",HYPERLINK("#РТУС!"&amp;CELL("адрес",Проверка!E139),"заполнить"),IF(РТУС!E138=РТУС!E139,HYPERLINK("#Проверка!"&amp;CELL("адрес",Проверка!E139),РТУС!E139),HYPERLINK("#РТУС!"&amp;CELL("адрес",Проверка!E139),"###")))</f>
        <v>заполнить</v>
      </c>
      <c r="F139" s="13" t="str">
        <f ca="1">IF(РТУС!F139="",HYPERLINK("#РТУС!"&amp;CELL("адрес",Проверка!F139),"заполнить"),HYPERLINK("#Проверка!"&amp;CELL("адрес",Проверка!F139),РТУС!F139))</f>
        <v>заполнить</v>
      </c>
      <c r="G139" s="20" t="str">
        <f ca="1">IF(РТУС!G139="",HYPERLINK("#РТУС!"&amp;CELL("адрес",Проверка!G139),"заполнить"),IF(РТУС!G139="1",HYPERLINK("#Проверка!"&amp;CELL("адрес",Проверка!G139),"1"),IF(AND(ISNUMBER(РТУС!G139)=TRUE,РТУС!G139&lt;=1,РТУС!G139&gt;0),IF(SUMIF(РТУС!$A$4:$A$1000,A139,РТУС!$G$4:$G$1000)=1,HYPERLINK("#Проверка!"&amp;CELL("адрес",Проверка!G139),РТУС!G139),HYPERLINK("#РТУС!"&amp;CELL("адрес",Проверка!G139),"сумма долей ≠ 1")),HYPERLINK("#РТУС!"&amp;CELL("адрес",Проверка!G139),"###"))))</f>
        <v>заполнить</v>
      </c>
      <c r="H139" s="13" t="str">
        <f ca="1">IF(РТУС!H139="",HYPERLINK("#РТУС!"&amp;CELL("адрес",Проверка!H139),"заполнить"),IF(OR(РТУС!H139="Юрлицо",РТУС!H139="Физлицо",РТУС!H139="ИП"),HYPERLINK("#Проверка!"&amp;CELL("адрес",Проверка!H139),РТУС!H139),HYPERLINK("#РТУС!"&amp;CELL("адрес",Проверка!H139),"###")))</f>
        <v>заполнить</v>
      </c>
      <c r="I139" s="13" t="str">
        <f ca="1">IF(OR(РТУС!H139="Юрлицо",РТУС!H139="ИП"),IF(РТУС!I139="",HYPERLINK("#РТУС!"&amp;CELL("адрес",Проверка!I139),"заполнить"),IF(OR(LEN(РТУС!I139)=10,LEN(РТУС!I139)=12),HYPERLINK("#Проверка!"&amp;CELL("адрес",Проверка!I139),РТУС!I139),HYPERLINK("#РТУС!"&amp;CELL("адрес",Проверка!I139),"###"))),"")</f>
        <v/>
      </c>
      <c r="J139" s="15" t="str">
        <f ca="1">IF(РТУС!J139="","",IF(AND(LEN(РТУС!J139)=5,РТУС!J139&lt;TODAY()),HYPERLINK("#Проверка!"&amp;CELL("адрес",Проверка!J139),РТУС!J139),HYPERLINK("#РТУС!"&amp;CELL("адрес",Проверка!J139),"###")))</f>
        <v/>
      </c>
      <c r="K139" s="13" t="str">
        <f>IF(РТУС!K139="","",РТУС!K139)</f>
        <v/>
      </c>
      <c r="L139" s="13" t="str">
        <f ca="1">IF(OR(РТУС!H139="Физлицо",РТУС!H139="ИП"),IF(РТУС!L139="",HYPERLINK("#РТУС!"&amp;CELL("адрес",Проверка!L139),"заполнить"),IF(OR(РТУС!L139="Загранпаспорт гражданина РФ",РТУС!L139="Паспорт гражданина РФ",РТУС!L139="Иностранный паспорт",РТУС!L139="Свидетельство о рождении",РТУС!L139="Вид на жительство"),HYPERLINK("#Проверка!"&amp;CELL("адрес",Проверка!L139),РТУС!L139),HYPERLINK("#РТУС!"&amp;CELL("адрес",Проверка!L139),"###"))),"")</f>
        <v/>
      </c>
      <c r="M139" s="13" t="str">
        <f ca="1">IF(AND(OR(РТУС!L139="Паспорт гражданина РФ",РТУС!L139="Свидетельство о рождении"),РТУС!M139=""),HYPERLINK("#РТУС!"&amp;CELL("адрес",Проверка!M139),"заполнить"),IF(РТУС!L139="Паспорт гражданина РФ",IF(LEN(РТУС!M139)=4,HYPERLINK("#Проверка!"&amp;CELL("адрес",Проверка!M139),РТУС!M139),HYPERLINK("#РТУС!"&amp;CELL("адрес",Проверка!M139),"###")),IF(РТУС!L139="Свидетельство о рождении",HYPERLINK("#Проверка!"&amp;CELL("адрес",Проверка!M139),РТУС!M139),"")))</f>
        <v/>
      </c>
      <c r="N139" s="13" t="str">
        <f ca="1">IF(РТУС!L139="","",IF(РТУС!N139="",HYPERLINK("#РТУС!"&amp;CELL("адрес",Проверка!N139),"заполнить"),IF(OR(РТУС!L139="Паспорт гражданина РФ",РТУС!L139="Свидетельство о рождении"),IF(LEN(РТУС!N139)=6,HYPERLINK("#Проверка!"&amp;CELL("адрес",Проверка!N139),РТУС!N139),HYPERLINK("#РТУС!"&amp;CELL("адрес",Проверка!N139),"###")),HYPERLINK("#Проверка!"&amp;CELL("адрес",Проверка!N139),РТУС!N139))))</f>
        <v/>
      </c>
      <c r="O139" s="15" t="str">
        <f ca="1">IF(РТУС!L139="","",IF(РТУС!O139="",HYPERLINK("#РТУС!"&amp;CELL("адрес",Проверка!O139),"заполнить"),IF(AND(LEN(РТУС!O139)=5,РТУС!O139&lt;TODAY()),IF(РТУС!L139="Свидетельство о рождении",IF(РТУС!O139&gt;EDATE(TODAY(),-168),HYPERLINK("#Проверка!"&amp;CELL("адрес",Проверка!O139),РТУС!O139),HYPERLINK("#РТУС!"&amp;CELL("адрес",Проверка!O139),"недействительно")),HYPERLINK("#Проверка!"&amp;CELL("адрес",Проверка!O139),РТУС!O139)),HYPERLINK("#РТУС!"&amp;CELL("адрес",Проверка!O139),"###"))))</f>
        <v/>
      </c>
      <c r="P139" s="21" t="str">
        <f ca="1">IF(РТУС!L139="Паспорт гражданина РФ",IF(РТУС!P139="",HYPERLINK("#РТУС!"&amp;CELL("адрес",Проверка!P139),"заполнить"),HYPERLINK("#Проверка!"&amp;CELL("адрес",Проверка!P139),РТУС!P139)),"")</f>
        <v/>
      </c>
      <c r="Q139" s="13" t="str">
        <f ca="1">IF(РТУС!L139="Паспорт гражданина РФ",IF(РТУС!Q139="",HYPERLINK("#РТУС!"&amp;CELL("адрес",Проверка!Q139),"заполнить"),IF(LEN(РТУС!Q139)=7,HYPERLINK("#Проверка!"&amp;CELL("адрес",Проверка!Q139),РТУС!Q139),HYPERLINK("#РТУС!"&amp;CELL("адрес",Проверка!Q139),"###"))),"")</f>
        <v/>
      </c>
      <c r="R139" s="13" t="str">
        <f ca="1">IF(РТУС!R139="",HYPERLINK("#РТУС!"&amp;CELL("адрес",Проверка!R139),"заполнить"),HYPERLINK("#Проверка!"&amp;CELL("адрес",Проверка!R139),РТУС!R139))</f>
        <v>заполнить</v>
      </c>
      <c r="S139" s="13" t="str">
        <f>IF(РТУС!S139="","",РТУС!S139)</f>
        <v/>
      </c>
      <c r="T139" s="13" t="str">
        <f>IF(РТУС!T139="","",РТУС!T139)</f>
        <v/>
      </c>
      <c r="U139" s="13" t="str">
        <f>IF(РТУС!U139="","",РТУС!U139)</f>
        <v/>
      </c>
      <c r="V139" s="13" t="str">
        <f ca="1">IF(РТУС!V139="",HYPERLINK("#РТУС!"&amp;CELL("адрес",Проверка!V139),"заполнить"),IF(OR(РТУС!V139="Договор участия в долевом строительстве",РТУС!V139="Предварительный договор участия в долевом строительстве",РТУС!V139="Определение Арбитражного суда",РТУС!V139="Решение суда общей юрисдикции",РТУС!V139="Иные договоры"),HYPERLINK("#Проверка!"&amp;CELL("адрес",Проверка!V139),РТУС!V139),HYPERLINK("#РТУС!"&amp;CELL("адрес",Проверка!V139),"###")))</f>
        <v>заполнить</v>
      </c>
      <c r="W139" s="13" t="str">
        <f ca="1">IF(РТУС!W139="",HYPERLINK("#РТУС!"&amp;CELL("адрес",Проверка!W139),"заполнить"),HYPERLINK("#Проверка!"&amp;CELL("адрес",Проверка!W139),РТУС!W139))</f>
        <v>заполнить</v>
      </c>
      <c r="X139" s="15" t="str">
        <f ca="1">IF(РТУС!X139="",HYPERLINK("#РТУС!"&amp;CELL("адрес",Проверка!X139),"заполнить"),IF(AND(LEN(РТУС!X139)=5,РТУС!X139&lt;TODAY()),HYPERLINK("#Проверка!"&amp;CELL("адрес",Проверка!X139),РТУС!X139),HYPERLINK("#РТУС!"&amp;CELL("адрес",Проверка!X139),"###")))</f>
        <v>заполнить</v>
      </c>
      <c r="Y139" s="13" t="str">
        <f>IF(РТУС!Y139="","",РТУС!Y139)</f>
        <v/>
      </c>
      <c r="Z139" s="15" t="str">
        <f ca="1">IF(РТУС!Z139="","",IF(AND(LEN(РТУС!Z139)=5,РТУС!Z139&lt;TODAY()),HYPERLINK("#Проверка!"&amp;CELL("адрес",Проверка!Z139),РТУС!Z139),HYPERLINK("#РТУС!"&amp;CELL("адрес",Проверка!Z139),"###")))</f>
        <v/>
      </c>
      <c r="AA139" s="18" t="str">
        <f ca="1">IF(РТУС!AA139="",HYPERLINK("#РТУС!"&amp;CELL("адрес",Проверка!AA139),"заполнить"),IF(ISNUMBER(РТУС!AA139)=TRUE,HYPERLINK("#Проверка!"&amp;CELL("адрес",Проверка!AA139),РТУС!AA139),HYPERLINK("#РТУС!"&amp;CELL("адрес",Проверка!AA139),"###")))</f>
        <v>заполнить</v>
      </c>
      <c r="AB139" s="18" t="str">
        <f ca="1">IF(РТУС!AB139="",HYPERLINK("#РТУС!"&amp;CELL("адрес",Проверка!AB139),"заполнить"),IF(ISNUMBER(РТУС!AB139)=TRUE,HYPERLINK("#Проверка!"&amp;CELL("адрес",Проверка!AB139),РТУС!AB139),HYPERLINK("#РТУС!"&amp;CELL("адрес",Проверка!AB139),"###")))</f>
        <v>заполнить</v>
      </c>
      <c r="AC139" s="18" t="str">
        <f ca="1">IF(РТУС!AC139="","",IF(ISNUMBER(РТУС!AC139)=TRUE,HYPERLINK("#Проверка!"&amp;CELL("адрес",Проверка!AC139),РТУС!AC139),HYPERLINK("#РТУС!"&amp;CELL("адрес",Проверка!AC139),"###")))</f>
        <v/>
      </c>
      <c r="AD139" s="18" t="str">
        <f ca="1">IF(РТУС!AD139="","",IF(ISNUMBER(РТУС!AD139)=TRUE,HYPERLINK("#Проверка!"&amp;CELL("адрес",Проверка!AD139),РТУС!AD139),HYPERLINK("#РТУС!"&amp;CELL("адрес",Проверка!AD139),"###")))</f>
        <v/>
      </c>
      <c r="AE139" s="13" t="str">
        <f>IF(РТУС!AE139="","",РТУС!AE139)</f>
        <v/>
      </c>
      <c r="AF139" s="15" t="str">
        <f ca="1">IF(РТУС!AE139="","",IF(РТУС!AF139="",HYPERLINK("#РТУС!"&amp;CELL("адрес",Проверка!AF139),"заполнить"),IF(AND(LEN(РТУС!AF139)=5,РТУС!AF139&lt;TODAY()),HYPERLINK("#Проверка!"&amp;CELL("адрес",Проверка!AF139),РТУС!AF139),HYPERLINK("#РТУС!"&amp;CELL("адрес",Проверка!AF139),"###"))))</f>
        <v/>
      </c>
      <c r="AG139" s="13"/>
      <c r="AH139" s="15" t="str">
        <f ca="1">IF(РТУС!AE139="","",IF(РТУС!AH139="",HYPERLINK("#РТУС!"&amp;CELL("адрес",Проверка!AH139),"заполнить"),IF(AND(LEN(РТУС!AH139)=5,РТУС!AH139&lt;TODAY()),HYPERLINK("#Проверка!"&amp;CELL("адрес",Проверка!AH139),РТУС!AH139),HYPERLINK("#РТУС!"&amp;CELL("адрес",Проверка!AH139),"###"))))</f>
        <v/>
      </c>
      <c r="AI139" s="15" t="str">
        <f ca="1">IF(РТУС!AE139="","",IF(РТУС!AI139="",HYPERLINK("#РТУС!"&amp;CELL("адрес",Проверка!AI139),"заполнить"),HYPERLINK("#Проверка!"&amp;CELL("адрес",Проверка!AI139),РТУС!AI139)))</f>
        <v/>
      </c>
      <c r="AJ139" s="13" t="str">
        <f ca="1">IF(РТУС!AE139="","",IF(РТУС!AJ139="",HYPERLINK("#РТУС!"&amp;CELL("адрес",Проверка!AJ139),"заполнить"),IF(OR(РТУС!AJ139="Юрлицо",РТУС!AJ139="Физлицо",РТУС!AJ139="ИП"),HYPERLINK("#Проверка!"&amp;CELL("адрес",Проверка!AJ139),РТУС!AJ139),HYPERLINK("#РТУС!"&amp;CELL("адрес",Проверка!AJ139),"###"))))</f>
        <v/>
      </c>
      <c r="AK139" s="13" t="str">
        <f ca="1">IF(РТУС!AK139="",HYPERLINK("#РТУС!"&amp;CELL("адрес",Проверка!AK139),"заполнить"),IF(OR(РТУС!AK139="Квартира",РТУС!AK139="Кладовая",РТУС!AK139="Машино-место",РТУС!AK139="Нежилое помещение"),HYPERLINK("#Проверка!"&amp;CELL("адрес",Проверка!AK139),РТУС!AK139),HYPERLINK("#РТУС!"&amp;CELL("адрес",Проверка!AK139),"###")))</f>
        <v>заполнить</v>
      </c>
      <c r="AL139" s="13" t="str">
        <f ca="1">IF(РТУС!AL139="",HYPERLINK("#РТУС!"&amp;CELL("адрес",Проверка!AL139),"заполнить"),HYPERLINK("#Проверка!"&amp;CELL("адрес",Проверка!AL139),РТУС!AL139))</f>
        <v>заполнить</v>
      </c>
      <c r="AM139" s="18" t="str">
        <f ca="1">IF(РТУС!AM139="",HYPERLINK("#РТУС!"&amp;CELL("адрес",Проверка!AM139),"заполнить"),IF(ISNUMBER(РТУС!AM139)=TRUE,IF(РТУС!AK139="Нежилое помещение",IF(РТУС!AM139&gt;7,HYPERLINK("#РТУС!"&amp;CELL("адрес",Проверка!AM139),"не больше 7 кв.м."),РТУС!AM139),HYPERLINK("#Проверка!"&amp;CELL("адрес",Проверка!AM139),РТУС!AM139)),HYPERLINK("#РТУС!"&amp;CELL("адрес",Проверка!AM139),"###")))</f>
        <v>заполнить</v>
      </c>
      <c r="AN139" s="13" t="str">
        <f ca="1">IF(РТУС!AN139="",HYPERLINK("#РТУС!"&amp;CELL("адрес",Проверка!AN139),"заполнить"),IF(OR(РТУС!AN139="Общая площадь помещения",РТУС!AN139="Общая приведенная площадь жилого помещения",РТУС!AN139="Общая площадь жилого помещения с учетом лоджий, балконов, террас и веранд"),HYPERLINK("#Проверка!"&amp;CELL("адрес",Проверка!AN139),РТУС!AN139),HYPERLINK("#РТУС!"&amp;CELL("адрес",Проверка!AN139),"###")))</f>
        <v>заполнить</v>
      </c>
      <c r="AO139" s="13" t="str">
        <f ca="1">IF(OR(РТУС!AK139="Квартира",РТУС!A139="Нежилое помещение"),IF(РТУС!AO139="",HYPERLINK("#РТУС!"&amp;CELL("адрес",Проверка!AO139),"заполнить"),IF(ISNUMBER(РТУС!AO139)=TRUE,HYPERLINK("#Проверка!"&amp;CELL("адрес",Проверка!AO139),РТУС!AO139),HYPERLINK("#РТУС!"&amp;CELL("адрес",Проверка!AO139),"###"))),"")</f>
        <v/>
      </c>
      <c r="AP139" s="13" t="str">
        <f>IF(РТУС!AP139="","",РТУС!AP139)</f>
        <v/>
      </c>
      <c r="AQ139" s="13" t="str">
        <f ca="1">IF(РТУС!AQ139="",HYPERLINK("#РТУС!"&amp;CELL("адрес",Проверка!AQ139),"заполнить"),HYPERLINK("#Проверка!"&amp;CELL("адрес",Проверка!AQ139),РТУС!AQ139))</f>
        <v>заполнить</v>
      </c>
      <c r="AR139" s="18" t="str">
        <f ca="1">IF(РТУС!AR139="",HYPERLINK("#РТУС!"&amp;CELL("адрес",Проверка!AR139),"заполнить"),IF(ISNUMBER(РТУС!AR139)=FALSE,HYPERLINK("#РТУС!"&amp;CELL("адрес",Проверка!AR139),"###"),IF(РТУС!G139="1",IF(РТУС!AB139=РТУС!AR139+РТУС!AU139,HYPERLINK("#Проверка!"&amp;CELL("адрес",Проверка!AR139),РТУС!AR139),HYPERLINK("#РТУС!"&amp;CELL("адрес",Проверка!AR139),"сверить суммы")),IF(РТУС!AB139=(SUMIF(РТУС!$A$4:$A$1000,A139,РТУС!$AR$4:$AR$1000)+SUMIF(РТУС!$A$4:$A$1000,A139,РТУС!$AU$4:$AU$1000)),HYPERLINK("#Проверка!"&amp;CELL("адрес",Проверка!AR139),РТУС!AR139),HYPERLINK("#РТУС!"&amp;CELL("адрес",Проверка!AR139),"сверить суммы")))))</f>
        <v>заполнить</v>
      </c>
      <c r="AS139" s="13" t="str">
        <f>IF(РТУС!AS139="","",РТУС!AS139)</f>
        <v/>
      </c>
      <c r="AT139" s="18" t="str">
        <f ca="1">IF(РТУС!AT139="",HYPERLINK("#РТУС!"&amp;CELL("адрес",Проверка!AT139),"заполнить"),IF(ISNUMBER(РТУС!AT139)=FALSE,HYPERLINK("#РТУС!"&amp;CELL("адрес",Проверка!AT139),"###"),IF(РТУС!AT139=РТУС!AR139,HYPERLINK("#Проверка!"&amp;CELL("адрес",Проверка!AT139),РТУС!AT139),HYPERLINK("#РТУС!"&amp;CELL("адрес",Проверка!AT139),"сверить суммы"))))</f>
        <v>заполнить</v>
      </c>
      <c r="AU139" s="18" t="str">
        <f ca="1">IF(РТУС!AU139="",HYPERLINK("#РТУС!"&amp;CELL("адрес",Проверка!AU139),"заполнить"),IF(ISNUMBER(РТУС!AU139)=FALSE,HYPERLINK("#РТУС!"&amp;CELL("адрес",Проверка!AU139),"###"),IF(РТУС!G139="1",IF(РТУС!AB139=РТУС!AR139+РТУС!AU139,HYPERLINK("#Проверка!"&amp;CELL("адрес",Проверка!AU139),РТУС!AU139),HYPERLINK("#РТУС!"&amp;CELL("адрес",Проверка!AU139),"сверить суммы")),IF(РТУС!AB139=(SUMIF(РТУС!$A$4:$A$1000,A139,РТУС!$AR$4:$AR$1000)+SUMIF(РТУС!$A$4:$A$1000,A139,РТУС!$AU$4:$AU$1000)),HYPERLINK("#Проверка!"&amp;CELL("адрес",Проверка!AU139),РТУС!AU139),HYPERLINK("#РТУС!"&amp;CELL("адрес",Проверка!AU139),"сверить суммы")))))</f>
        <v>заполнить</v>
      </c>
      <c r="AV139" s="13" t="str">
        <f ca="1">IF(РТУС!AV139="",HYPERLINK("#РТУС!"&amp;CELL("адрес",Проверка!AV139),"заполнить"),IF(OR(РТУС!AV139="Требование о передаче жилого помещения",РТУС!AV139="Требование о передаче машино-места",РТУС!AV139="Требования о передаче нежилого помещения",РТУС!AV139="Денежные требования"),HYPERLINK("#Проверка!"&amp;CELL("адрес",Проверка!AV139),РТУС!AV139),HYPERLINK("#РТУС!"&amp;CELL("адрес",Проверка!AV139),"###")))</f>
        <v>заполнить</v>
      </c>
      <c r="AW139" s="13" t="str">
        <f ca="1">IF(РТУС!AW139="",HYPERLINK("#РТУС!"&amp;CELL("адрес",Проверка!AW139),"заполнить"),IF(OR(РТУС!AW139="Включен в полном объеме",РТУС!AW139="Включен частично"),HYPERLINK("#Проверка!"&amp;CELL("адрес",Проверка!AW139),РТУС!AW139),HYPERLINK("#РТУС!"&amp;CELL("адрес",Проверка!AW139),"###")))</f>
        <v>заполнить</v>
      </c>
      <c r="AX139" s="15" t="str">
        <f ca="1">IF(РТУС!AX139="",HYPERLINK("#РТУС!"&amp;CELL("адрес",Проверка!AX139),"заполнить"),IF(AND(LEN(РТУС!AX139)=5,РТУС!AX139&lt;TODAY()),HYPERLINK("#Проверка!"&amp;CELL("адрес",Проверка!AX139),РТУС!AX139),HYPERLINK("#РТУС!"&amp;CELL("адрес",Проверка!AX139),"###")))</f>
        <v>заполнить</v>
      </c>
      <c r="AY139" s="15" t="str">
        <f ca="1">IF(РТУС!AY139="",HYPERLINK("#РТУС!"&amp;CELL("адрес",Проверка!AY139),"заполнить"),IF(AND(LEN(РТУС!AY139)=5,РТУС!AY139&lt;TODAY()),HYPERLINK("#Проверка!"&amp;CELL("адрес",Проверка!AY139),РТУС!AY139),HYPERLINK("#РТУС!"&amp;CELL("адрес",Проверка!AY139),"###")))</f>
        <v>заполнить</v>
      </c>
    </row>
    <row r="140" spans="1:51" x14ac:dyDescent="0.25">
      <c r="A140" s="10" t="str">
        <f>РТУС!A140</f>
        <v>.</v>
      </c>
      <c r="B140" s="13" t="str">
        <f ca="1">IF(РТУС!B140="",HYPERLINK("#РТУС!"&amp;CELL("адрес",Проверка!B140),"заполнить"),IF(AND(LEN(РТУС!B140)=10,РТУС!B139=РТУС!B140),HYPERLINK("#Проверка!"&amp;CELL("адрес",Проверка!B140),РТУС!B140),HYPERLINK("#РТУС!"&amp;CELL("адрес",Проверка!B140),"###")))</f>
        <v>заполнить</v>
      </c>
      <c r="C140" s="13" t="str">
        <f ca="1">IF(РТУС!C140="",HYPERLINK("#РТУС!"&amp;CELL("адрес",Проверка!C140),"заполнить"),IF(AND(ISNUMBER(РТУС!C140)=TRUE,РТУС!C140&gt;0,РТУС!C139=РТУС!C140),HYPERLINK("#Проверка!"&amp;CELL("адрес",Проверка!C140),РТУС!C140),HYPERLINK("#РТУС!"&amp;CELL("адрес",Проверка!C140),"###")))</f>
        <v>заполнить</v>
      </c>
      <c r="D140" s="13" t="str">
        <f>IF(РТУС!D140="","",РТУС!D140)</f>
        <v/>
      </c>
      <c r="E140" s="13" t="str">
        <f ca="1">IF(РТУС!E140="",HYPERLINK("#РТУС!"&amp;CELL("адрес",Проверка!E140),"заполнить"),IF(РТУС!E139=РТУС!E140,HYPERLINK("#Проверка!"&amp;CELL("адрес",Проверка!E140),РТУС!E140),HYPERLINK("#РТУС!"&amp;CELL("адрес",Проверка!E140),"###")))</f>
        <v>заполнить</v>
      </c>
      <c r="F140" s="13" t="str">
        <f ca="1">IF(РТУС!F140="",HYPERLINK("#РТУС!"&amp;CELL("адрес",Проверка!F140),"заполнить"),HYPERLINK("#Проверка!"&amp;CELL("адрес",Проверка!F140),РТУС!F140))</f>
        <v>заполнить</v>
      </c>
      <c r="G140" s="20" t="str">
        <f ca="1">IF(РТУС!G140="",HYPERLINK("#РТУС!"&amp;CELL("адрес",Проверка!G140),"заполнить"),IF(РТУС!G140="1",HYPERLINK("#Проверка!"&amp;CELL("адрес",Проверка!G140),"1"),IF(AND(ISNUMBER(РТУС!G140)=TRUE,РТУС!G140&lt;=1,РТУС!G140&gt;0),IF(SUMIF(РТУС!$A$4:$A$1000,A140,РТУС!$G$4:$G$1000)=1,HYPERLINK("#Проверка!"&amp;CELL("адрес",Проверка!G140),РТУС!G140),HYPERLINK("#РТУС!"&amp;CELL("адрес",Проверка!G140),"сумма долей ≠ 1")),HYPERLINK("#РТУС!"&amp;CELL("адрес",Проверка!G140),"###"))))</f>
        <v>заполнить</v>
      </c>
      <c r="H140" s="13" t="str">
        <f ca="1">IF(РТУС!H140="",HYPERLINK("#РТУС!"&amp;CELL("адрес",Проверка!H140),"заполнить"),IF(OR(РТУС!H140="Юрлицо",РТУС!H140="Физлицо",РТУС!H140="ИП"),HYPERLINK("#Проверка!"&amp;CELL("адрес",Проверка!H140),РТУС!H140),HYPERLINK("#РТУС!"&amp;CELL("адрес",Проверка!H140),"###")))</f>
        <v>заполнить</v>
      </c>
      <c r="I140" s="13" t="str">
        <f ca="1">IF(OR(РТУС!H140="Юрлицо",РТУС!H140="ИП"),IF(РТУС!I140="",HYPERLINK("#РТУС!"&amp;CELL("адрес",Проверка!I140),"заполнить"),IF(OR(LEN(РТУС!I140)=10,LEN(РТУС!I140)=12),HYPERLINK("#Проверка!"&amp;CELL("адрес",Проверка!I140),РТУС!I140),HYPERLINK("#РТУС!"&amp;CELL("адрес",Проверка!I140),"###"))),"")</f>
        <v/>
      </c>
      <c r="J140" s="15" t="str">
        <f ca="1">IF(РТУС!J140="","",IF(AND(LEN(РТУС!J140)=5,РТУС!J140&lt;TODAY()),HYPERLINK("#Проверка!"&amp;CELL("адрес",Проверка!J140),РТУС!J140),HYPERLINK("#РТУС!"&amp;CELL("адрес",Проверка!J140),"###")))</f>
        <v/>
      </c>
      <c r="K140" s="13" t="str">
        <f>IF(РТУС!K140="","",РТУС!K140)</f>
        <v/>
      </c>
      <c r="L140" s="13" t="str">
        <f ca="1">IF(OR(РТУС!H140="Физлицо",РТУС!H140="ИП"),IF(РТУС!L140="",HYPERLINK("#РТУС!"&amp;CELL("адрес",Проверка!L140),"заполнить"),IF(OR(РТУС!L140="Загранпаспорт гражданина РФ",РТУС!L140="Паспорт гражданина РФ",РТУС!L140="Иностранный паспорт",РТУС!L140="Свидетельство о рождении",РТУС!L140="Вид на жительство"),HYPERLINK("#Проверка!"&amp;CELL("адрес",Проверка!L140),РТУС!L140),HYPERLINK("#РТУС!"&amp;CELL("адрес",Проверка!L140),"###"))),"")</f>
        <v/>
      </c>
      <c r="M140" s="13" t="str">
        <f ca="1">IF(AND(OR(РТУС!L140="Паспорт гражданина РФ",РТУС!L140="Свидетельство о рождении"),РТУС!M140=""),HYPERLINK("#РТУС!"&amp;CELL("адрес",Проверка!M140),"заполнить"),IF(РТУС!L140="Паспорт гражданина РФ",IF(LEN(РТУС!M140)=4,HYPERLINK("#Проверка!"&amp;CELL("адрес",Проверка!M140),РТУС!M140),HYPERLINK("#РТУС!"&amp;CELL("адрес",Проверка!M140),"###")),IF(РТУС!L140="Свидетельство о рождении",HYPERLINK("#Проверка!"&amp;CELL("адрес",Проверка!M140),РТУС!M140),"")))</f>
        <v/>
      </c>
      <c r="N140" s="13" t="str">
        <f ca="1">IF(РТУС!L140="","",IF(РТУС!N140="",HYPERLINK("#РТУС!"&amp;CELL("адрес",Проверка!N140),"заполнить"),IF(OR(РТУС!L140="Паспорт гражданина РФ",РТУС!L140="Свидетельство о рождении"),IF(LEN(РТУС!N140)=6,HYPERLINK("#Проверка!"&amp;CELL("адрес",Проверка!N140),РТУС!N140),HYPERLINK("#РТУС!"&amp;CELL("адрес",Проверка!N140),"###")),HYPERLINK("#Проверка!"&amp;CELL("адрес",Проверка!N140),РТУС!N140))))</f>
        <v/>
      </c>
      <c r="O140" s="15" t="str">
        <f ca="1">IF(РТУС!L140="","",IF(РТУС!O140="",HYPERLINK("#РТУС!"&amp;CELL("адрес",Проверка!O140),"заполнить"),IF(AND(LEN(РТУС!O140)=5,РТУС!O140&lt;TODAY()),IF(РТУС!L140="Свидетельство о рождении",IF(РТУС!O140&gt;EDATE(TODAY(),-168),HYPERLINK("#Проверка!"&amp;CELL("адрес",Проверка!O140),РТУС!O140),HYPERLINK("#РТУС!"&amp;CELL("адрес",Проверка!O140),"недействительно")),HYPERLINK("#Проверка!"&amp;CELL("адрес",Проверка!O140),РТУС!O140)),HYPERLINK("#РТУС!"&amp;CELL("адрес",Проверка!O140),"###"))))</f>
        <v/>
      </c>
      <c r="P140" s="21" t="str">
        <f ca="1">IF(РТУС!L140="Паспорт гражданина РФ",IF(РТУС!P140="",HYPERLINK("#РТУС!"&amp;CELL("адрес",Проверка!P140),"заполнить"),HYPERLINK("#Проверка!"&amp;CELL("адрес",Проверка!P140),РТУС!P140)),"")</f>
        <v/>
      </c>
      <c r="Q140" s="13" t="str">
        <f ca="1">IF(РТУС!L140="Паспорт гражданина РФ",IF(РТУС!Q140="",HYPERLINK("#РТУС!"&amp;CELL("адрес",Проверка!Q140),"заполнить"),IF(LEN(РТУС!Q140)=7,HYPERLINK("#Проверка!"&amp;CELL("адрес",Проверка!Q140),РТУС!Q140),HYPERLINK("#РТУС!"&amp;CELL("адрес",Проверка!Q140),"###"))),"")</f>
        <v/>
      </c>
      <c r="R140" s="13" t="str">
        <f ca="1">IF(РТУС!R140="",HYPERLINK("#РТУС!"&amp;CELL("адрес",Проверка!R140),"заполнить"),HYPERLINK("#Проверка!"&amp;CELL("адрес",Проверка!R140),РТУС!R140))</f>
        <v>заполнить</v>
      </c>
      <c r="S140" s="13" t="str">
        <f>IF(РТУС!S140="","",РТУС!S140)</f>
        <v/>
      </c>
      <c r="T140" s="13" t="str">
        <f>IF(РТУС!T140="","",РТУС!T140)</f>
        <v/>
      </c>
      <c r="U140" s="13" t="str">
        <f>IF(РТУС!U140="","",РТУС!U140)</f>
        <v/>
      </c>
      <c r="V140" s="13" t="str">
        <f ca="1">IF(РТУС!V140="",HYPERLINK("#РТУС!"&amp;CELL("адрес",Проверка!V140),"заполнить"),IF(OR(РТУС!V140="Договор участия в долевом строительстве",РТУС!V140="Предварительный договор участия в долевом строительстве",РТУС!V140="Определение Арбитражного суда",РТУС!V140="Решение суда общей юрисдикции",РТУС!V140="Иные договоры"),HYPERLINK("#Проверка!"&amp;CELL("адрес",Проверка!V140),РТУС!V140),HYPERLINK("#РТУС!"&amp;CELL("адрес",Проверка!V140),"###")))</f>
        <v>заполнить</v>
      </c>
      <c r="W140" s="13" t="str">
        <f ca="1">IF(РТУС!W140="",HYPERLINK("#РТУС!"&amp;CELL("адрес",Проверка!W140),"заполнить"),HYPERLINK("#Проверка!"&amp;CELL("адрес",Проверка!W140),РТУС!W140))</f>
        <v>заполнить</v>
      </c>
      <c r="X140" s="15" t="str">
        <f ca="1">IF(РТУС!X140="",HYPERLINK("#РТУС!"&amp;CELL("адрес",Проверка!X140),"заполнить"),IF(AND(LEN(РТУС!X140)=5,РТУС!X140&lt;TODAY()),HYPERLINK("#Проверка!"&amp;CELL("адрес",Проверка!X140),РТУС!X140),HYPERLINK("#РТУС!"&amp;CELL("адрес",Проверка!X140),"###")))</f>
        <v>заполнить</v>
      </c>
      <c r="Y140" s="13" t="str">
        <f>IF(РТУС!Y140="","",РТУС!Y140)</f>
        <v/>
      </c>
      <c r="Z140" s="15" t="str">
        <f ca="1">IF(РТУС!Z140="","",IF(AND(LEN(РТУС!Z140)=5,РТУС!Z140&lt;TODAY()),HYPERLINK("#Проверка!"&amp;CELL("адрес",Проверка!Z140),РТУС!Z140),HYPERLINK("#РТУС!"&amp;CELL("адрес",Проверка!Z140),"###")))</f>
        <v/>
      </c>
      <c r="AA140" s="18" t="str">
        <f ca="1">IF(РТУС!AA140="",HYPERLINK("#РТУС!"&amp;CELL("адрес",Проверка!AA140),"заполнить"),IF(ISNUMBER(РТУС!AA140)=TRUE,HYPERLINK("#Проверка!"&amp;CELL("адрес",Проверка!AA140),РТУС!AA140),HYPERLINK("#РТУС!"&amp;CELL("адрес",Проверка!AA140),"###")))</f>
        <v>заполнить</v>
      </c>
      <c r="AB140" s="18" t="str">
        <f ca="1">IF(РТУС!AB140="",HYPERLINK("#РТУС!"&amp;CELL("адрес",Проверка!AB140),"заполнить"),IF(ISNUMBER(РТУС!AB140)=TRUE,HYPERLINK("#Проверка!"&amp;CELL("адрес",Проверка!AB140),РТУС!AB140),HYPERLINK("#РТУС!"&amp;CELL("адрес",Проверка!AB140),"###")))</f>
        <v>заполнить</v>
      </c>
      <c r="AC140" s="18" t="str">
        <f ca="1">IF(РТУС!AC140="","",IF(ISNUMBER(РТУС!AC140)=TRUE,HYPERLINK("#Проверка!"&amp;CELL("адрес",Проверка!AC140),РТУС!AC140),HYPERLINK("#РТУС!"&amp;CELL("адрес",Проверка!AC140),"###")))</f>
        <v/>
      </c>
      <c r="AD140" s="18" t="str">
        <f ca="1">IF(РТУС!AD140="","",IF(ISNUMBER(РТУС!AD140)=TRUE,HYPERLINK("#Проверка!"&amp;CELL("адрес",Проверка!AD140),РТУС!AD140),HYPERLINK("#РТУС!"&amp;CELL("адрес",Проверка!AD140),"###")))</f>
        <v/>
      </c>
      <c r="AE140" s="13" t="str">
        <f>IF(РТУС!AE140="","",РТУС!AE140)</f>
        <v/>
      </c>
      <c r="AF140" s="15" t="str">
        <f ca="1">IF(РТУС!AE140="","",IF(РТУС!AF140="",HYPERLINK("#РТУС!"&amp;CELL("адрес",Проверка!AF140),"заполнить"),IF(AND(LEN(РТУС!AF140)=5,РТУС!AF140&lt;TODAY()),HYPERLINK("#Проверка!"&amp;CELL("адрес",Проверка!AF140),РТУС!AF140),HYPERLINK("#РТУС!"&amp;CELL("адрес",Проверка!AF140),"###"))))</f>
        <v/>
      </c>
      <c r="AG140" s="13"/>
      <c r="AH140" s="15" t="str">
        <f ca="1">IF(РТУС!AE140="","",IF(РТУС!AH140="",HYPERLINK("#РТУС!"&amp;CELL("адрес",Проверка!AH140),"заполнить"),IF(AND(LEN(РТУС!AH140)=5,РТУС!AH140&lt;TODAY()),HYPERLINK("#Проверка!"&amp;CELL("адрес",Проверка!AH140),РТУС!AH140),HYPERLINK("#РТУС!"&amp;CELL("адрес",Проверка!AH140),"###"))))</f>
        <v/>
      </c>
      <c r="AI140" s="15" t="str">
        <f ca="1">IF(РТУС!AE140="","",IF(РТУС!AI140="",HYPERLINK("#РТУС!"&amp;CELL("адрес",Проверка!AI140),"заполнить"),HYPERLINK("#Проверка!"&amp;CELL("адрес",Проверка!AI140),РТУС!AI140)))</f>
        <v/>
      </c>
      <c r="AJ140" s="13" t="str">
        <f ca="1">IF(РТУС!AE140="","",IF(РТУС!AJ140="",HYPERLINK("#РТУС!"&amp;CELL("адрес",Проверка!AJ140),"заполнить"),IF(OR(РТУС!AJ140="Юрлицо",РТУС!AJ140="Физлицо",РТУС!AJ140="ИП"),HYPERLINK("#Проверка!"&amp;CELL("адрес",Проверка!AJ140),РТУС!AJ140),HYPERLINK("#РТУС!"&amp;CELL("адрес",Проверка!AJ140),"###"))))</f>
        <v/>
      </c>
      <c r="AK140" s="13" t="str">
        <f ca="1">IF(РТУС!AK140="",HYPERLINK("#РТУС!"&amp;CELL("адрес",Проверка!AK140),"заполнить"),IF(OR(РТУС!AK140="Квартира",РТУС!AK140="Кладовая",РТУС!AK140="Машино-место",РТУС!AK140="Нежилое помещение"),HYPERLINK("#Проверка!"&amp;CELL("адрес",Проверка!AK140),РТУС!AK140),HYPERLINK("#РТУС!"&amp;CELL("адрес",Проверка!AK140),"###")))</f>
        <v>заполнить</v>
      </c>
      <c r="AL140" s="13" t="str">
        <f ca="1">IF(РТУС!AL140="",HYPERLINK("#РТУС!"&amp;CELL("адрес",Проверка!AL140),"заполнить"),HYPERLINK("#Проверка!"&amp;CELL("адрес",Проверка!AL140),РТУС!AL140))</f>
        <v>заполнить</v>
      </c>
      <c r="AM140" s="18" t="str">
        <f ca="1">IF(РТУС!AM140="",HYPERLINK("#РТУС!"&amp;CELL("адрес",Проверка!AM140),"заполнить"),IF(ISNUMBER(РТУС!AM140)=TRUE,IF(РТУС!AK140="Нежилое помещение",IF(РТУС!AM140&gt;7,HYPERLINK("#РТУС!"&amp;CELL("адрес",Проверка!AM140),"не больше 7 кв.м."),РТУС!AM140),HYPERLINK("#Проверка!"&amp;CELL("адрес",Проверка!AM140),РТУС!AM140)),HYPERLINK("#РТУС!"&amp;CELL("адрес",Проверка!AM140),"###")))</f>
        <v>заполнить</v>
      </c>
      <c r="AN140" s="13" t="str">
        <f ca="1">IF(РТУС!AN140="",HYPERLINK("#РТУС!"&amp;CELL("адрес",Проверка!AN140),"заполнить"),IF(OR(РТУС!AN140="Общая площадь помещения",РТУС!AN140="Общая приведенная площадь жилого помещения",РТУС!AN140="Общая площадь жилого помещения с учетом лоджий, балконов, террас и веранд"),HYPERLINK("#Проверка!"&amp;CELL("адрес",Проверка!AN140),РТУС!AN140),HYPERLINK("#РТУС!"&amp;CELL("адрес",Проверка!AN140),"###")))</f>
        <v>заполнить</v>
      </c>
      <c r="AO140" s="13" t="str">
        <f ca="1">IF(OR(РТУС!AK140="Квартира",РТУС!A140="Нежилое помещение"),IF(РТУС!AO140="",HYPERLINK("#РТУС!"&amp;CELL("адрес",Проверка!AO140),"заполнить"),IF(ISNUMBER(РТУС!AO140)=TRUE,HYPERLINK("#Проверка!"&amp;CELL("адрес",Проверка!AO140),РТУС!AO140),HYPERLINK("#РТУС!"&amp;CELL("адрес",Проверка!AO140),"###"))),"")</f>
        <v/>
      </c>
      <c r="AP140" s="13" t="str">
        <f>IF(РТУС!AP140="","",РТУС!AP140)</f>
        <v/>
      </c>
      <c r="AQ140" s="13" t="str">
        <f ca="1">IF(РТУС!AQ140="",HYPERLINK("#РТУС!"&amp;CELL("адрес",Проверка!AQ140),"заполнить"),HYPERLINK("#Проверка!"&amp;CELL("адрес",Проверка!AQ140),РТУС!AQ140))</f>
        <v>заполнить</v>
      </c>
      <c r="AR140" s="18" t="str">
        <f ca="1">IF(РТУС!AR140="",HYPERLINK("#РТУС!"&amp;CELL("адрес",Проверка!AR140),"заполнить"),IF(ISNUMBER(РТУС!AR140)=FALSE,HYPERLINK("#РТУС!"&amp;CELL("адрес",Проверка!AR140),"###"),IF(РТУС!G140="1",IF(РТУС!AB140=РТУС!AR140+РТУС!AU140,HYPERLINK("#Проверка!"&amp;CELL("адрес",Проверка!AR140),РТУС!AR140),HYPERLINK("#РТУС!"&amp;CELL("адрес",Проверка!AR140),"сверить суммы")),IF(РТУС!AB140=(SUMIF(РТУС!$A$4:$A$1000,A140,РТУС!$AR$4:$AR$1000)+SUMIF(РТУС!$A$4:$A$1000,A140,РТУС!$AU$4:$AU$1000)),HYPERLINK("#Проверка!"&amp;CELL("адрес",Проверка!AR140),РТУС!AR140),HYPERLINK("#РТУС!"&amp;CELL("адрес",Проверка!AR140),"сверить суммы")))))</f>
        <v>заполнить</v>
      </c>
      <c r="AS140" s="13" t="str">
        <f>IF(РТУС!AS140="","",РТУС!AS140)</f>
        <v/>
      </c>
      <c r="AT140" s="18" t="str">
        <f ca="1">IF(РТУС!AT140="",HYPERLINK("#РТУС!"&amp;CELL("адрес",Проверка!AT140),"заполнить"),IF(ISNUMBER(РТУС!AT140)=FALSE,HYPERLINK("#РТУС!"&amp;CELL("адрес",Проверка!AT140),"###"),IF(РТУС!AT140=РТУС!AR140,HYPERLINK("#Проверка!"&amp;CELL("адрес",Проверка!AT140),РТУС!AT140),HYPERLINK("#РТУС!"&amp;CELL("адрес",Проверка!AT140),"сверить суммы"))))</f>
        <v>заполнить</v>
      </c>
      <c r="AU140" s="18" t="str">
        <f ca="1">IF(РТУС!AU140="",HYPERLINK("#РТУС!"&amp;CELL("адрес",Проверка!AU140),"заполнить"),IF(ISNUMBER(РТУС!AU140)=FALSE,HYPERLINK("#РТУС!"&amp;CELL("адрес",Проверка!AU140),"###"),IF(РТУС!G140="1",IF(РТУС!AB140=РТУС!AR140+РТУС!AU140,HYPERLINK("#Проверка!"&amp;CELL("адрес",Проверка!AU140),РТУС!AU140),HYPERLINK("#РТУС!"&amp;CELL("адрес",Проверка!AU140),"сверить суммы")),IF(РТУС!AB140=(SUMIF(РТУС!$A$4:$A$1000,A140,РТУС!$AR$4:$AR$1000)+SUMIF(РТУС!$A$4:$A$1000,A140,РТУС!$AU$4:$AU$1000)),HYPERLINK("#Проверка!"&amp;CELL("адрес",Проверка!AU140),РТУС!AU140),HYPERLINK("#РТУС!"&amp;CELL("адрес",Проверка!AU140),"сверить суммы")))))</f>
        <v>заполнить</v>
      </c>
      <c r="AV140" s="13" t="str">
        <f ca="1">IF(РТУС!AV140="",HYPERLINK("#РТУС!"&amp;CELL("адрес",Проверка!AV140),"заполнить"),IF(OR(РТУС!AV140="Требование о передаче жилого помещения",РТУС!AV140="Требование о передаче машино-места",РТУС!AV140="Требования о передаче нежилого помещения",РТУС!AV140="Денежные требования"),HYPERLINK("#Проверка!"&amp;CELL("адрес",Проверка!AV140),РТУС!AV140),HYPERLINK("#РТУС!"&amp;CELL("адрес",Проверка!AV140),"###")))</f>
        <v>заполнить</v>
      </c>
      <c r="AW140" s="13" t="str">
        <f ca="1">IF(РТУС!AW140="",HYPERLINK("#РТУС!"&amp;CELL("адрес",Проверка!AW140),"заполнить"),IF(OR(РТУС!AW140="Включен в полном объеме",РТУС!AW140="Включен частично"),HYPERLINK("#Проверка!"&amp;CELL("адрес",Проверка!AW140),РТУС!AW140),HYPERLINK("#РТУС!"&amp;CELL("адрес",Проверка!AW140),"###")))</f>
        <v>заполнить</v>
      </c>
      <c r="AX140" s="15" t="str">
        <f ca="1">IF(РТУС!AX140="",HYPERLINK("#РТУС!"&amp;CELL("адрес",Проверка!AX140),"заполнить"),IF(AND(LEN(РТУС!AX140)=5,РТУС!AX140&lt;TODAY()),HYPERLINK("#Проверка!"&amp;CELL("адрес",Проверка!AX140),РТУС!AX140),HYPERLINK("#РТУС!"&amp;CELL("адрес",Проверка!AX140),"###")))</f>
        <v>заполнить</v>
      </c>
      <c r="AY140" s="15" t="str">
        <f ca="1">IF(РТУС!AY140="",HYPERLINK("#РТУС!"&amp;CELL("адрес",Проверка!AY140),"заполнить"),IF(AND(LEN(РТУС!AY140)=5,РТУС!AY140&lt;TODAY()),HYPERLINK("#Проверка!"&amp;CELL("адрес",Проверка!AY140),РТУС!AY140),HYPERLINK("#РТУС!"&amp;CELL("адрес",Проверка!AY140),"###")))</f>
        <v>заполнить</v>
      </c>
    </row>
    <row r="141" spans="1:51" x14ac:dyDescent="0.25">
      <c r="A141" s="10" t="str">
        <f>РТУС!A141</f>
        <v>.</v>
      </c>
      <c r="B141" s="13" t="str">
        <f ca="1">IF(РТУС!B141="",HYPERLINK("#РТУС!"&amp;CELL("адрес",Проверка!B141),"заполнить"),IF(AND(LEN(РТУС!B141)=10,РТУС!B140=РТУС!B141),HYPERLINK("#Проверка!"&amp;CELL("адрес",Проверка!B141),РТУС!B141),HYPERLINK("#РТУС!"&amp;CELL("адрес",Проверка!B141),"###")))</f>
        <v>заполнить</v>
      </c>
      <c r="C141" s="13" t="str">
        <f ca="1">IF(РТУС!C141="",HYPERLINK("#РТУС!"&amp;CELL("адрес",Проверка!C141),"заполнить"),IF(AND(ISNUMBER(РТУС!C141)=TRUE,РТУС!C141&gt;0,РТУС!C140=РТУС!C141),HYPERLINK("#Проверка!"&amp;CELL("адрес",Проверка!C141),РТУС!C141),HYPERLINK("#РТУС!"&amp;CELL("адрес",Проверка!C141),"###")))</f>
        <v>заполнить</v>
      </c>
      <c r="D141" s="13" t="str">
        <f>IF(РТУС!D141="","",РТУС!D141)</f>
        <v/>
      </c>
      <c r="E141" s="13" t="str">
        <f ca="1">IF(РТУС!E141="",HYPERLINK("#РТУС!"&amp;CELL("адрес",Проверка!E141),"заполнить"),IF(РТУС!E140=РТУС!E141,HYPERLINK("#Проверка!"&amp;CELL("адрес",Проверка!E141),РТУС!E141),HYPERLINK("#РТУС!"&amp;CELL("адрес",Проверка!E141),"###")))</f>
        <v>заполнить</v>
      </c>
      <c r="F141" s="13" t="str">
        <f ca="1">IF(РТУС!F141="",HYPERLINK("#РТУС!"&amp;CELL("адрес",Проверка!F141),"заполнить"),HYPERLINK("#Проверка!"&amp;CELL("адрес",Проверка!F141),РТУС!F141))</f>
        <v>заполнить</v>
      </c>
      <c r="G141" s="20" t="str">
        <f ca="1">IF(РТУС!G141="",HYPERLINK("#РТУС!"&amp;CELL("адрес",Проверка!G141),"заполнить"),IF(РТУС!G141="1",HYPERLINK("#Проверка!"&amp;CELL("адрес",Проверка!G141),"1"),IF(AND(ISNUMBER(РТУС!G141)=TRUE,РТУС!G141&lt;=1,РТУС!G141&gt;0),IF(SUMIF(РТУС!$A$4:$A$1000,A141,РТУС!$G$4:$G$1000)=1,HYPERLINK("#Проверка!"&amp;CELL("адрес",Проверка!G141),РТУС!G141),HYPERLINK("#РТУС!"&amp;CELL("адрес",Проверка!G141),"сумма долей ≠ 1")),HYPERLINK("#РТУС!"&amp;CELL("адрес",Проверка!G141),"###"))))</f>
        <v>заполнить</v>
      </c>
      <c r="H141" s="13" t="str">
        <f ca="1">IF(РТУС!H141="",HYPERLINK("#РТУС!"&amp;CELL("адрес",Проверка!H141),"заполнить"),IF(OR(РТУС!H141="Юрлицо",РТУС!H141="Физлицо",РТУС!H141="ИП"),HYPERLINK("#Проверка!"&amp;CELL("адрес",Проверка!H141),РТУС!H141),HYPERLINK("#РТУС!"&amp;CELL("адрес",Проверка!H141),"###")))</f>
        <v>заполнить</v>
      </c>
      <c r="I141" s="13" t="str">
        <f ca="1">IF(OR(РТУС!H141="Юрлицо",РТУС!H141="ИП"),IF(РТУС!I141="",HYPERLINK("#РТУС!"&amp;CELL("адрес",Проверка!I141),"заполнить"),IF(OR(LEN(РТУС!I141)=10,LEN(РТУС!I141)=12),HYPERLINK("#Проверка!"&amp;CELL("адрес",Проверка!I141),РТУС!I141),HYPERLINK("#РТУС!"&amp;CELL("адрес",Проверка!I141),"###"))),"")</f>
        <v/>
      </c>
      <c r="J141" s="15" t="str">
        <f ca="1">IF(РТУС!J141="","",IF(AND(LEN(РТУС!J141)=5,РТУС!J141&lt;TODAY()),HYPERLINK("#Проверка!"&amp;CELL("адрес",Проверка!J141),РТУС!J141),HYPERLINK("#РТУС!"&amp;CELL("адрес",Проверка!J141),"###")))</f>
        <v/>
      </c>
      <c r="K141" s="13" t="str">
        <f>IF(РТУС!K141="","",РТУС!K141)</f>
        <v/>
      </c>
      <c r="L141" s="13" t="str">
        <f ca="1">IF(OR(РТУС!H141="Физлицо",РТУС!H141="ИП"),IF(РТУС!L141="",HYPERLINK("#РТУС!"&amp;CELL("адрес",Проверка!L141),"заполнить"),IF(OR(РТУС!L141="Загранпаспорт гражданина РФ",РТУС!L141="Паспорт гражданина РФ",РТУС!L141="Иностранный паспорт",РТУС!L141="Свидетельство о рождении",РТУС!L141="Вид на жительство"),HYPERLINK("#Проверка!"&amp;CELL("адрес",Проверка!L141),РТУС!L141),HYPERLINK("#РТУС!"&amp;CELL("адрес",Проверка!L141),"###"))),"")</f>
        <v/>
      </c>
      <c r="M141" s="13" t="str">
        <f ca="1">IF(AND(OR(РТУС!L141="Паспорт гражданина РФ",РТУС!L141="Свидетельство о рождении"),РТУС!M141=""),HYPERLINK("#РТУС!"&amp;CELL("адрес",Проверка!M141),"заполнить"),IF(РТУС!L141="Паспорт гражданина РФ",IF(LEN(РТУС!M141)=4,HYPERLINK("#Проверка!"&amp;CELL("адрес",Проверка!M141),РТУС!M141),HYPERLINK("#РТУС!"&amp;CELL("адрес",Проверка!M141),"###")),IF(РТУС!L141="Свидетельство о рождении",HYPERLINK("#Проверка!"&amp;CELL("адрес",Проверка!M141),РТУС!M141),"")))</f>
        <v/>
      </c>
      <c r="N141" s="13" t="str">
        <f ca="1">IF(РТУС!L141="","",IF(РТУС!N141="",HYPERLINK("#РТУС!"&amp;CELL("адрес",Проверка!N141),"заполнить"),IF(OR(РТУС!L141="Паспорт гражданина РФ",РТУС!L141="Свидетельство о рождении"),IF(LEN(РТУС!N141)=6,HYPERLINK("#Проверка!"&amp;CELL("адрес",Проверка!N141),РТУС!N141),HYPERLINK("#РТУС!"&amp;CELL("адрес",Проверка!N141),"###")),HYPERLINK("#Проверка!"&amp;CELL("адрес",Проверка!N141),РТУС!N141))))</f>
        <v/>
      </c>
      <c r="O141" s="15" t="str">
        <f ca="1">IF(РТУС!L141="","",IF(РТУС!O141="",HYPERLINK("#РТУС!"&amp;CELL("адрес",Проверка!O141),"заполнить"),IF(AND(LEN(РТУС!O141)=5,РТУС!O141&lt;TODAY()),IF(РТУС!L141="Свидетельство о рождении",IF(РТУС!O141&gt;EDATE(TODAY(),-168),HYPERLINK("#Проверка!"&amp;CELL("адрес",Проверка!O141),РТУС!O141),HYPERLINK("#РТУС!"&amp;CELL("адрес",Проверка!O141),"недействительно")),HYPERLINK("#Проверка!"&amp;CELL("адрес",Проверка!O141),РТУС!O141)),HYPERLINK("#РТУС!"&amp;CELL("адрес",Проверка!O141),"###"))))</f>
        <v/>
      </c>
      <c r="P141" s="21" t="str">
        <f ca="1">IF(РТУС!L141="Паспорт гражданина РФ",IF(РТУС!P141="",HYPERLINK("#РТУС!"&amp;CELL("адрес",Проверка!P141),"заполнить"),HYPERLINK("#Проверка!"&amp;CELL("адрес",Проверка!P141),РТУС!P141)),"")</f>
        <v/>
      </c>
      <c r="Q141" s="13" t="str">
        <f ca="1">IF(РТУС!L141="Паспорт гражданина РФ",IF(РТУС!Q141="",HYPERLINK("#РТУС!"&amp;CELL("адрес",Проверка!Q141),"заполнить"),IF(LEN(РТУС!Q141)=7,HYPERLINK("#Проверка!"&amp;CELL("адрес",Проверка!Q141),РТУС!Q141),HYPERLINK("#РТУС!"&amp;CELL("адрес",Проверка!Q141),"###"))),"")</f>
        <v/>
      </c>
      <c r="R141" s="13" t="str">
        <f ca="1">IF(РТУС!R141="",HYPERLINK("#РТУС!"&amp;CELL("адрес",Проверка!R141),"заполнить"),HYPERLINK("#Проверка!"&amp;CELL("адрес",Проверка!R141),РТУС!R141))</f>
        <v>заполнить</v>
      </c>
      <c r="S141" s="13" t="str">
        <f>IF(РТУС!S141="","",РТУС!S141)</f>
        <v/>
      </c>
      <c r="T141" s="13" t="str">
        <f>IF(РТУС!T141="","",РТУС!T141)</f>
        <v/>
      </c>
      <c r="U141" s="13" t="str">
        <f>IF(РТУС!U141="","",РТУС!U141)</f>
        <v/>
      </c>
      <c r="V141" s="13" t="str">
        <f ca="1">IF(РТУС!V141="",HYPERLINK("#РТУС!"&amp;CELL("адрес",Проверка!V141),"заполнить"),IF(OR(РТУС!V141="Договор участия в долевом строительстве",РТУС!V141="Предварительный договор участия в долевом строительстве",РТУС!V141="Определение Арбитражного суда",РТУС!V141="Решение суда общей юрисдикции",РТУС!V141="Иные договоры"),HYPERLINK("#Проверка!"&amp;CELL("адрес",Проверка!V141),РТУС!V141),HYPERLINK("#РТУС!"&amp;CELL("адрес",Проверка!V141),"###")))</f>
        <v>заполнить</v>
      </c>
      <c r="W141" s="13" t="str">
        <f ca="1">IF(РТУС!W141="",HYPERLINK("#РТУС!"&amp;CELL("адрес",Проверка!W141),"заполнить"),HYPERLINK("#Проверка!"&amp;CELL("адрес",Проверка!W141),РТУС!W141))</f>
        <v>заполнить</v>
      </c>
      <c r="X141" s="15" t="str">
        <f ca="1">IF(РТУС!X141="",HYPERLINK("#РТУС!"&amp;CELL("адрес",Проверка!X141),"заполнить"),IF(AND(LEN(РТУС!X141)=5,РТУС!X141&lt;TODAY()),HYPERLINK("#Проверка!"&amp;CELL("адрес",Проверка!X141),РТУС!X141),HYPERLINK("#РТУС!"&amp;CELL("адрес",Проверка!X141),"###")))</f>
        <v>заполнить</v>
      </c>
      <c r="Y141" s="13" t="str">
        <f>IF(РТУС!Y141="","",РТУС!Y141)</f>
        <v/>
      </c>
      <c r="Z141" s="15" t="str">
        <f ca="1">IF(РТУС!Z141="","",IF(AND(LEN(РТУС!Z141)=5,РТУС!Z141&lt;TODAY()),HYPERLINK("#Проверка!"&amp;CELL("адрес",Проверка!Z141),РТУС!Z141),HYPERLINK("#РТУС!"&amp;CELL("адрес",Проверка!Z141),"###")))</f>
        <v/>
      </c>
      <c r="AA141" s="18" t="str">
        <f ca="1">IF(РТУС!AA141="",HYPERLINK("#РТУС!"&amp;CELL("адрес",Проверка!AA141),"заполнить"),IF(ISNUMBER(РТУС!AA141)=TRUE,HYPERLINK("#Проверка!"&amp;CELL("адрес",Проверка!AA141),РТУС!AA141),HYPERLINK("#РТУС!"&amp;CELL("адрес",Проверка!AA141),"###")))</f>
        <v>заполнить</v>
      </c>
      <c r="AB141" s="18" t="str">
        <f ca="1">IF(РТУС!AB141="",HYPERLINK("#РТУС!"&amp;CELL("адрес",Проверка!AB141),"заполнить"),IF(ISNUMBER(РТУС!AB141)=TRUE,HYPERLINK("#Проверка!"&amp;CELL("адрес",Проверка!AB141),РТУС!AB141),HYPERLINK("#РТУС!"&amp;CELL("адрес",Проверка!AB141),"###")))</f>
        <v>заполнить</v>
      </c>
      <c r="AC141" s="18" t="str">
        <f ca="1">IF(РТУС!AC141="","",IF(ISNUMBER(РТУС!AC141)=TRUE,HYPERLINK("#Проверка!"&amp;CELL("адрес",Проверка!AC141),РТУС!AC141),HYPERLINK("#РТУС!"&amp;CELL("адрес",Проверка!AC141),"###")))</f>
        <v/>
      </c>
      <c r="AD141" s="18" t="str">
        <f ca="1">IF(РТУС!AD141="","",IF(ISNUMBER(РТУС!AD141)=TRUE,HYPERLINK("#Проверка!"&amp;CELL("адрес",Проверка!AD141),РТУС!AD141),HYPERLINK("#РТУС!"&amp;CELL("адрес",Проверка!AD141),"###")))</f>
        <v/>
      </c>
      <c r="AE141" s="13" t="str">
        <f>IF(РТУС!AE141="","",РТУС!AE141)</f>
        <v/>
      </c>
      <c r="AF141" s="15" t="str">
        <f ca="1">IF(РТУС!AE141="","",IF(РТУС!AF141="",HYPERLINK("#РТУС!"&amp;CELL("адрес",Проверка!AF141),"заполнить"),IF(AND(LEN(РТУС!AF141)=5,РТУС!AF141&lt;TODAY()),HYPERLINK("#Проверка!"&amp;CELL("адрес",Проверка!AF141),РТУС!AF141),HYPERLINK("#РТУС!"&amp;CELL("адрес",Проверка!AF141),"###"))))</f>
        <v/>
      </c>
      <c r="AG141" s="13"/>
      <c r="AH141" s="15" t="str">
        <f ca="1">IF(РТУС!AE141="","",IF(РТУС!AH141="",HYPERLINK("#РТУС!"&amp;CELL("адрес",Проверка!AH141),"заполнить"),IF(AND(LEN(РТУС!AH141)=5,РТУС!AH141&lt;TODAY()),HYPERLINK("#Проверка!"&amp;CELL("адрес",Проверка!AH141),РТУС!AH141),HYPERLINK("#РТУС!"&amp;CELL("адрес",Проверка!AH141),"###"))))</f>
        <v/>
      </c>
      <c r="AI141" s="15" t="str">
        <f ca="1">IF(РТУС!AE141="","",IF(РТУС!AI141="",HYPERLINK("#РТУС!"&amp;CELL("адрес",Проверка!AI141),"заполнить"),HYPERLINK("#Проверка!"&amp;CELL("адрес",Проверка!AI141),РТУС!AI141)))</f>
        <v/>
      </c>
      <c r="AJ141" s="13" t="str">
        <f ca="1">IF(РТУС!AE141="","",IF(РТУС!AJ141="",HYPERLINK("#РТУС!"&amp;CELL("адрес",Проверка!AJ141),"заполнить"),IF(OR(РТУС!AJ141="Юрлицо",РТУС!AJ141="Физлицо",РТУС!AJ141="ИП"),HYPERLINK("#Проверка!"&amp;CELL("адрес",Проверка!AJ141),РТУС!AJ141),HYPERLINK("#РТУС!"&amp;CELL("адрес",Проверка!AJ141),"###"))))</f>
        <v/>
      </c>
      <c r="AK141" s="13" t="str">
        <f ca="1">IF(РТУС!AK141="",HYPERLINK("#РТУС!"&amp;CELL("адрес",Проверка!AK141),"заполнить"),IF(OR(РТУС!AK141="Квартира",РТУС!AK141="Кладовая",РТУС!AK141="Машино-место",РТУС!AK141="Нежилое помещение"),HYPERLINK("#Проверка!"&amp;CELL("адрес",Проверка!AK141),РТУС!AK141),HYPERLINK("#РТУС!"&amp;CELL("адрес",Проверка!AK141),"###")))</f>
        <v>заполнить</v>
      </c>
      <c r="AL141" s="13" t="str">
        <f ca="1">IF(РТУС!AL141="",HYPERLINK("#РТУС!"&amp;CELL("адрес",Проверка!AL141),"заполнить"),HYPERLINK("#Проверка!"&amp;CELL("адрес",Проверка!AL141),РТУС!AL141))</f>
        <v>заполнить</v>
      </c>
      <c r="AM141" s="18" t="str">
        <f ca="1">IF(РТУС!AM141="",HYPERLINK("#РТУС!"&amp;CELL("адрес",Проверка!AM141),"заполнить"),IF(ISNUMBER(РТУС!AM141)=TRUE,IF(РТУС!AK141="Нежилое помещение",IF(РТУС!AM141&gt;7,HYPERLINK("#РТУС!"&amp;CELL("адрес",Проверка!AM141),"не больше 7 кв.м."),РТУС!AM141),HYPERLINK("#Проверка!"&amp;CELL("адрес",Проверка!AM141),РТУС!AM141)),HYPERLINK("#РТУС!"&amp;CELL("адрес",Проверка!AM141),"###")))</f>
        <v>заполнить</v>
      </c>
      <c r="AN141" s="13" t="str">
        <f ca="1">IF(РТУС!AN141="",HYPERLINK("#РТУС!"&amp;CELL("адрес",Проверка!AN141),"заполнить"),IF(OR(РТУС!AN141="Общая площадь помещения",РТУС!AN141="Общая приведенная площадь жилого помещения",РТУС!AN141="Общая площадь жилого помещения с учетом лоджий, балконов, террас и веранд"),HYPERLINK("#Проверка!"&amp;CELL("адрес",Проверка!AN141),РТУС!AN141),HYPERLINK("#РТУС!"&amp;CELL("адрес",Проверка!AN141),"###")))</f>
        <v>заполнить</v>
      </c>
      <c r="AO141" s="13" t="str">
        <f ca="1">IF(OR(РТУС!AK141="Квартира",РТУС!A141="Нежилое помещение"),IF(РТУС!AO141="",HYPERLINK("#РТУС!"&amp;CELL("адрес",Проверка!AO141),"заполнить"),IF(ISNUMBER(РТУС!AO141)=TRUE,HYPERLINK("#Проверка!"&amp;CELL("адрес",Проверка!AO141),РТУС!AO141),HYPERLINK("#РТУС!"&amp;CELL("адрес",Проверка!AO141),"###"))),"")</f>
        <v/>
      </c>
      <c r="AP141" s="13" t="str">
        <f>IF(РТУС!AP141="","",РТУС!AP141)</f>
        <v/>
      </c>
      <c r="AQ141" s="13" t="str">
        <f ca="1">IF(РТУС!AQ141="",HYPERLINK("#РТУС!"&amp;CELL("адрес",Проверка!AQ141),"заполнить"),HYPERLINK("#Проверка!"&amp;CELL("адрес",Проверка!AQ141),РТУС!AQ141))</f>
        <v>заполнить</v>
      </c>
      <c r="AR141" s="18" t="str">
        <f ca="1">IF(РТУС!AR141="",HYPERLINK("#РТУС!"&amp;CELL("адрес",Проверка!AR141),"заполнить"),IF(ISNUMBER(РТУС!AR141)=FALSE,HYPERLINK("#РТУС!"&amp;CELL("адрес",Проверка!AR141),"###"),IF(РТУС!G141="1",IF(РТУС!AB141=РТУС!AR141+РТУС!AU141,HYPERLINK("#Проверка!"&amp;CELL("адрес",Проверка!AR141),РТУС!AR141),HYPERLINK("#РТУС!"&amp;CELL("адрес",Проверка!AR141),"сверить суммы")),IF(РТУС!AB141=(SUMIF(РТУС!$A$4:$A$1000,A141,РТУС!$AR$4:$AR$1000)+SUMIF(РТУС!$A$4:$A$1000,A141,РТУС!$AU$4:$AU$1000)),HYPERLINK("#Проверка!"&amp;CELL("адрес",Проверка!AR141),РТУС!AR141),HYPERLINK("#РТУС!"&amp;CELL("адрес",Проверка!AR141),"сверить суммы")))))</f>
        <v>заполнить</v>
      </c>
      <c r="AS141" s="13" t="str">
        <f>IF(РТУС!AS141="","",РТУС!AS141)</f>
        <v/>
      </c>
      <c r="AT141" s="18" t="str">
        <f ca="1">IF(РТУС!AT141="",HYPERLINK("#РТУС!"&amp;CELL("адрес",Проверка!AT141),"заполнить"),IF(ISNUMBER(РТУС!AT141)=FALSE,HYPERLINK("#РТУС!"&amp;CELL("адрес",Проверка!AT141),"###"),IF(РТУС!AT141=РТУС!AR141,HYPERLINK("#Проверка!"&amp;CELL("адрес",Проверка!AT141),РТУС!AT141),HYPERLINK("#РТУС!"&amp;CELL("адрес",Проверка!AT141),"сверить суммы"))))</f>
        <v>заполнить</v>
      </c>
      <c r="AU141" s="18" t="str">
        <f ca="1">IF(РТУС!AU141="",HYPERLINK("#РТУС!"&amp;CELL("адрес",Проверка!AU141),"заполнить"),IF(ISNUMBER(РТУС!AU141)=FALSE,HYPERLINK("#РТУС!"&amp;CELL("адрес",Проверка!AU141),"###"),IF(РТУС!G141="1",IF(РТУС!AB141=РТУС!AR141+РТУС!AU141,HYPERLINK("#Проверка!"&amp;CELL("адрес",Проверка!AU141),РТУС!AU141),HYPERLINK("#РТУС!"&amp;CELL("адрес",Проверка!AU141),"сверить суммы")),IF(РТУС!AB141=(SUMIF(РТУС!$A$4:$A$1000,A141,РТУС!$AR$4:$AR$1000)+SUMIF(РТУС!$A$4:$A$1000,A141,РТУС!$AU$4:$AU$1000)),HYPERLINK("#Проверка!"&amp;CELL("адрес",Проверка!AU141),РТУС!AU141),HYPERLINK("#РТУС!"&amp;CELL("адрес",Проверка!AU141),"сверить суммы")))))</f>
        <v>заполнить</v>
      </c>
      <c r="AV141" s="13" t="str">
        <f ca="1">IF(РТУС!AV141="",HYPERLINK("#РТУС!"&amp;CELL("адрес",Проверка!AV141),"заполнить"),IF(OR(РТУС!AV141="Требование о передаче жилого помещения",РТУС!AV141="Требование о передаче машино-места",РТУС!AV141="Требования о передаче нежилого помещения",РТУС!AV141="Денежные требования"),HYPERLINK("#Проверка!"&amp;CELL("адрес",Проверка!AV141),РТУС!AV141),HYPERLINK("#РТУС!"&amp;CELL("адрес",Проверка!AV141),"###")))</f>
        <v>заполнить</v>
      </c>
      <c r="AW141" s="13" t="str">
        <f ca="1">IF(РТУС!AW141="",HYPERLINK("#РТУС!"&amp;CELL("адрес",Проверка!AW141),"заполнить"),IF(OR(РТУС!AW141="Включен в полном объеме",РТУС!AW141="Включен частично"),HYPERLINK("#Проверка!"&amp;CELL("адрес",Проверка!AW141),РТУС!AW141),HYPERLINK("#РТУС!"&amp;CELL("адрес",Проверка!AW141),"###")))</f>
        <v>заполнить</v>
      </c>
      <c r="AX141" s="15" t="str">
        <f ca="1">IF(РТУС!AX141="",HYPERLINK("#РТУС!"&amp;CELL("адрес",Проверка!AX141),"заполнить"),IF(AND(LEN(РТУС!AX141)=5,РТУС!AX141&lt;TODAY()),HYPERLINK("#Проверка!"&amp;CELL("адрес",Проверка!AX141),РТУС!AX141),HYPERLINK("#РТУС!"&amp;CELL("адрес",Проверка!AX141),"###")))</f>
        <v>заполнить</v>
      </c>
      <c r="AY141" s="15" t="str">
        <f ca="1">IF(РТУС!AY141="",HYPERLINK("#РТУС!"&amp;CELL("адрес",Проверка!AY141),"заполнить"),IF(AND(LEN(РТУС!AY141)=5,РТУС!AY141&lt;TODAY()),HYPERLINK("#Проверка!"&amp;CELL("адрес",Проверка!AY141),РТУС!AY141),HYPERLINK("#РТУС!"&amp;CELL("адрес",Проверка!AY141),"###")))</f>
        <v>заполнить</v>
      </c>
    </row>
    <row r="142" spans="1:51" x14ac:dyDescent="0.25">
      <c r="A142" s="10" t="str">
        <f>РТУС!A142</f>
        <v>.</v>
      </c>
      <c r="B142" s="13" t="str">
        <f ca="1">IF(РТУС!B142="",HYPERLINK("#РТУС!"&amp;CELL("адрес",Проверка!B142),"заполнить"),IF(AND(LEN(РТУС!B142)=10,РТУС!B141=РТУС!B142),HYPERLINK("#Проверка!"&amp;CELL("адрес",Проверка!B142),РТУС!B142),HYPERLINK("#РТУС!"&amp;CELL("адрес",Проверка!B142),"###")))</f>
        <v>заполнить</v>
      </c>
      <c r="C142" s="13" t="str">
        <f ca="1">IF(РТУС!C142="",HYPERLINK("#РТУС!"&amp;CELL("адрес",Проверка!C142),"заполнить"),IF(AND(ISNUMBER(РТУС!C142)=TRUE,РТУС!C142&gt;0,РТУС!C141=РТУС!C142),HYPERLINK("#Проверка!"&amp;CELL("адрес",Проверка!C142),РТУС!C142),HYPERLINK("#РТУС!"&amp;CELL("адрес",Проверка!C142),"###")))</f>
        <v>заполнить</v>
      </c>
      <c r="D142" s="13" t="str">
        <f>IF(РТУС!D142="","",РТУС!D142)</f>
        <v/>
      </c>
      <c r="E142" s="13" t="str">
        <f ca="1">IF(РТУС!E142="",HYPERLINK("#РТУС!"&amp;CELL("адрес",Проверка!E142),"заполнить"),IF(РТУС!E141=РТУС!E142,HYPERLINK("#Проверка!"&amp;CELL("адрес",Проверка!E142),РТУС!E142),HYPERLINK("#РТУС!"&amp;CELL("адрес",Проверка!E142),"###")))</f>
        <v>заполнить</v>
      </c>
      <c r="F142" s="13" t="str">
        <f ca="1">IF(РТУС!F142="",HYPERLINK("#РТУС!"&amp;CELL("адрес",Проверка!F142),"заполнить"),HYPERLINK("#Проверка!"&amp;CELL("адрес",Проверка!F142),РТУС!F142))</f>
        <v>заполнить</v>
      </c>
      <c r="G142" s="20" t="str">
        <f ca="1">IF(РТУС!G142="",HYPERLINK("#РТУС!"&amp;CELL("адрес",Проверка!G142),"заполнить"),IF(РТУС!G142="1",HYPERLINK("#Проверка!"&amp;CELL("адрес",Проверка!G142),"1"),IF(AND(ISNUMBER(РТУС!G142)=TRUE,РТУС!G142&lt;=1,РТУС!G142&gt;0),IF(SUMIF(РТУС!$A$4:$A$1000,A142,РТУС!$G$4:$G$1000)=1,HYPERLINK("#Проверка!"&amp;CELL("адрес",Проверка!G142),РТУС!G142),HYPERLINK("#РТУС!"&amp;CELL("адрес",Проверка!G142),"сумма долей ≠ 1")),HYPERLINK("#РТУС!"&amp;CELL("адрес",Проверка!G142),"###"))))</f>
        <v>заполнить</v>
      </c>
      <c r="H142" s="13" t="str">
        <f ca="1">IF(РТУС!H142="",HYPERLINK("#РТУС!"&amp;CELL("адрес",Проверка!H142),"заполнить"),IF(OR(РТУС!H142="Юрлицо",РТУС!H142="Физлицо",РТУС!H142="ИП"),HYPERLINK("#Проверка!"&amp;CELL("адрес",Проверка!H142),РТУС!H142),HYPERLINK("#РТУС!"&amp;CELL("адрес",Проверка!H142),"###")))</f>
        <v>заполнить</v>
      </c>
      <c r="I142" s="13" t="str">
        <f ca="1">IF(OR(РТУС!H142="Юрлицо",РТУС!H142="ИП"),IF(РТУС!I142="",HYPERLINK("#РТУС!"&amp;CELL("адрес",Проверка!I142),"заполнить"),IF(OR(LEN(РТУС!I142)=10,LEN(РТУС!I142)=12),HYPERLINK("#Проверка!"&amp;CELL("адрес",Проверка!I142),РТУС!I142),HYPERLINK("#РТУС!"&amp;CELL("адрес",Проверка!I142),"###"))),"")</f>
        <v/>
      </c>
      <c r="J142" s="15" t="str">
        <f ca="1">IF(РТУС!J142="","",IF(AND(LEN(РТУС!J142)=5,РТУС!J142&lt;TODAY()),HYPERLINK("#Проверка!"&amp;CELL("адрес",Проверка!J142),РТУС!J142),HYPERLINK("#РТУС!"&amp;CELL("адрес",Проверка!J142),"###")))</f>
        <v/>
      </c>
      <c r="K142" s="13" t="str">
        <f>IF(РТУС!K142="","",РТУС!K142)</f>
        <v/>
      </c>
      <c r="L142" s="13" t="str">
        <f ca="1">IF(OR(РТУС!H142="Физлицо",РТУС!H142="ИП"),IF(РТУС!L142="",HYPERLINK("#РТУС!"&amp;CELL("адрес",Проверка!L142),"заполнить"),IF(OR(РТУС!L142="Загранпаспорт гражданина РФ",РТУС!L142="Паспорт гражданина РФ",РТУС!L142="Иностранный паспорт",РТУС!L142="Свидетельство о рождении",РТУС!L142="Вид на жительство"),HYPERLINK("#Проверка!"&amp;CELL("адрес",Проверка!L142),РТУС!L142),HYPERLINK("#РТУС!"&amp;CELL("адрес",Проверка!L142),"###"))),"")</f>
        <v/>
      </c>
      <c r="M142" s="13" t="str">
        <f ca="1">IF(AND(OR(РТУС!L142="Паспорт гражданина РФ",РТУС!L142="Свидетельство о рождении"),РТУС!M142=""),HYPERLINK("#РТУС!"&amp;CELL("адрес",Проверка!M142),"заполнить"),IF(РТУС!L142="Паспорт гражданина РФ",IF(LEN(РТУС!M142)=4,HYPERLINK("#Проверка!"&amp;CELL("адрес",Проверка!M142),РТУС!M142),HYPERLINK("#РТУС!"&amp;CELL("адрес",Проверка!M142),"###")),IF(РТУС!L142="Свидетельство о рождении",HYPERLINK("#Проверка!"&amp;CELL("адрес",Проверка!M142),РТУС!M142),"")))</f>
        <v/>
      </c>
      <c r="N142" s="13" t="str">
        <f ca="1">IF(РТУС!L142="","",IF(РТУС!N142="",HYPERLINK("#РТУС!"&amp;CELL("адрес",Проверка!N142),"заполнить"),IF(OR(РТУС!L142="Паспорт гражданина РФ",РТУС!L142="Свидетельство о рождении"),IF(LEN(РТУС!N142)=6,HYPERLINK("#Проверка!"&amp;CELL("адрес",Проверка!N142),РТУС!N142),HYPERLINK("#РТУС!"&amp;CELL("адрес",Проверка!N142),"###")),HYPERLINK("#Проверка!"&amp;CELL("адрес",Проверка!N142),РТУС!N142))))</f>
        <v/>
      </c>
      <c r="O142" s="15" t="str">
        <f ca="1">IF(РТУС!L142="","",IF(РТУС!O142="",HYPERLINK("#РТУС!"&amp;CELL("адрес",Проверка!O142),"заполнить"),IF(AND(LEN(РТУС!O142)=5,РТУС!O142&lt;TODAY()),IF(РТУС!L142="Свидетельство о рождении",IF(РТУС!O142&gt;EDATE(TODAY(),-168),HYPERLINK("#Проверка!"&amp;CELL("адрес",Проверка!O142),РТУС!O142),HYPERLINK("#РТУС!"&amp;CELL("адрес",Проверка!O142),"недействительно")),HYPERLINK("#Проверка!"&amp;CELL("адрес",Проверка!O142),РТУС!O142)),HYPERLINK("#РТУС!"&amp;CELL("адрес",Проверка!O142),"###"))))</f>
        <v/>
      </c>
      <c r="P142" s="21" t="str">
        <f ca="1">IF(РТУС!L142="Паспорт гражданина РФ",IF(РТУС!P142="",HYPERLINK("#РТУС!"&amp;CELL("адрес",Проверка!P142),"заполнить"),HYPERLINK("#Проверка!"&amp;CELL("адрес",Проверка!P142),РТУС!P142)),"")</f>
        <v/>
      </c>
      <c r="Q142" s="13" t="str">
        <f ca="1">IF(РТУС!L142="Паспорт гражданина РФ",IF(РТУС!Q142="",HYPERLINK("#РТУС!"&amp;CELL("адрес",Проверка!Q142),"заполнить"),IF(LEN(РТУС!Q142)=7,HYPERLINK("#Проверка!"&amp;CELL("адрес",Проверка!Q142),РТУС!Q142),HYPERLINK("#РТУС!"&amp;CELL("адрес",Проверка!Q142),"###"))),"")</f>
        <v/>
      </c>
      <c r="R142" s="13" t="str">
        <f ca="1">IF(РТУС!R142="",HYPERLINK("#РТУС!"&amp;CELL("адрес",Проверка!R142),"заполнить"),HYPERLINK("#Проверка!"&amp;CELL("адрес",Проверка!R142),РТУС!R142))</f>
        <v>заполнить</v>
      </c>
      <c r="S142" s="13" t="str">
        <f>IF(РТУС!S142="","",РТУС!S142)</f>
        <v/>
      </c>
      <c r="T142" s="13" t="str">
        <f>IF(РТУС!T142="","",РТУС!T142)</f>
        <v/>
      </c>
      <c r="U142" s="13" t="str">
        <f>IF(РТУС!U142="","",РТУС!U142)</f>
        <v/>
      </c>
      <c r="V142" s="13" t="str">
        <f ca="1">IF(РТУС!V142="",HYPERLINK("#РТУС!"&amp;CELL("адрес",Проверка!V142),"заполнить"),IF(OR(РТУС!V142="Договор участия в долевом строительстве",РТУС!V142="Предварительный договор участия в долевом строительстве",РТУС!V142="Определение Арбитражного суда",РТУС!V142="Решение суда общей юрисдикции",РТУС!V142="Иные договоры"),HYPERLINK("#Проверка!"&amp;CELL("адрес",Проверка!V142),РТУС!V142),HYPERLINK("#РТУС!"&amp;CELL("адрес",Проверка!V142),"###")))</f>
        <v>заполнить</v>
      </c>
      <c r="W142" s="13" t="str">
        <f ca="1">IF(РТУС!W142="",HYPERLINK("#РТУС!"&amp;CELL("адрес",Проверка!W142),"заполнить"),HYPERLINK("#Проверка!"&amp;CELL("адрес",Проверка!W142),РТУС!W142))</f>
        <v>заполнить</v>
      </c>
      <c r="X142" s="15" t="str">
        <f ca="1">IF(РТУС!X142="",HYPERLINK("#РТУС!"&amp;CELL("адрес",Проверка!X142),"заполнить"),IF(AND(LEN(РТУС!X142)=5,РТУС!X142&lt;TODAY()),HYPERLINK("#Проверка!"&amp;CELL("адрес",Проверка!X142),РТУС!X142),HYPERLINK("#РТУС!"&amp;CELL("адрес",Проверка!X142),"###")))</f>
        <v>заполнить</v>
      </c>
      <c r="Y142" s="13" t="str">
        <f>IF(РТУС!Y142="","",РТУС!Y142)</f>
        <v/>
      </c>
      <c r="Z142" s="15" t="str">
        <f ca="1">IF(РТУС!Z142="","",IF(AND(LEN(РТУС!Z142)=5,РТУС!Z142&lt;TODAY()),HYPERLINK("#Проверка!"&amp;CELL("адрес",Проверка!Z142),РТУС!Z142),HYPERLINK("#РТУС!"&amp;CELL("адрес",Проверка!Z142),"###")))</f>
        <v/>
      </c>
      <c r="AA142" s="18" t="str">
        <f ca="1">IF(РТУС!AA142="",HYPERLINK("#РТУС!"&amp;CELL("адрес",Проверка!AA142),"заполнить"),IF(ISNUMBER(РТУС!AA142)=TRUE,HYPERLINK("#Проверка!"&amp;CELL("адрес",Проверка!AA142),РТУС!AA142),HYPERLINK("#РТУС!"&amp;CELL("адрес",Проверка!AA142),"###")))</f>
        <v>заполнить</v>
      </c>
      <c r="AB142" s="18" t="str">
        <f ca="1">IF(РТУС!AB142="",HYPERLINK("#РТУС!"&amp;CELL("адрес",Проверка!AB142),"заполнить"),IF(ISNUMBER(РТУС!AB142)=TRUE,HYPERLINK("#Проверка!"&amp;CELL("адрес",Проверка!AB142),РТУС!AB142),HYPERLINK("#РТУС!"&amp;CELL("адрес",Проверка!AB142),"###")))</f>
        <v>заполнить</v>
      </c>
      <c r="AC142" s="18" t="str">
        <f ca="1">IF(РТУС!AC142="","",IF(ISNUMBER(РТУС!AC142)=TRUE,HYPERLINK("#Проверка!"&amp;CELL("адрес",Проверка!AC142),РТУС!AC142),HYPERLINK("#РТУС!"&amp;CELL("адрес",Проверка!AC142),"###")))</f>
        <v/>
      </c>
      <c r="AD142" s="18" t="str">
        <f ca="1">IF(РТУС!AD142="","",IF(ISNUMBER(РТУС!AD142)=TRUE,HYPERLINK("#Проверка!"&amp;CELL("адрес",Проверка!AD142),РТУС!AD142),HYPERLINK("#РТУС!"&amp;CELL("адрес",Проверка!AD142),"###")))</f>
        <v/>
      </c>
      <c r="AE142" s="13" t="str">
        <f>IF(РТУС!AE142="","",РТУС!AE142)</f>
        <v/>
      </c>
      <c r="AF142" s="15" t="str">
        <f ca="1">IF(РТУС!AE142="","",IF(РТУС!AF142="",HYPERLINK("#РТУС!"&amp;CELL("адрес",Проверка!AF142),"заполнить"),IF(AND(LEN(РТУС!AF142)=5,РТУС!AF142&lt;TODAY()),HYPERLINK("#Проверка!"&amp;CELL("адрес",Проверка!AF142),РТУС!AF142),HYPERLINK("#РТУС!"&amp;CELL("адрес",Проверка!AF142),"###"))))</f>
        <v/>
      </c>
      <c r="AG142" s="13"/>
      <c r="AH142" s="15" t="str">
        <f ca="1">IF(РТУС!AE142="","",IF(РТУС!AH142="",HYPERLINK("#РТУС!"&amp;CELL("адрес",Проверка!AH142),"заполнить"),IF(AND(LEN(РТУС!AH142)=5,РТУС!AH142&lt;TODAY()),HYPERLINK("#Проверка!"&amp;CELL("адрес",Проверка!AH142),РТУС!AH142),HYPERLINK("#РТУС!"&amp;CELL("адрес",Проверка!AH142),"###"))))</f>
        <v/>
      </c>
      <c r="AI142" s="15" t="str">
        <f ca="1">IF(РТУС!AE142="","",IF(РТУС!AI142="",HYPERLINK("#РТУС!"&amp;CELL("адрес",Проверка!AI142),"заполнить"),HYPERLINK("#Проверка!"&amp;CELL("адрес",Проверка!AI142),РТУС!AI142)))</f>
        <v/>
      </c>
      <c r="AJ142" s="13" t="str">
        <f ca="1">IF(РТУС!AE142="","",IF(РТУС!AJ142="",HYPERLINK("#РТУС!"&amp;CELL("адрес",Проверка!AJ142),"заполнить"),IF(OR(РТУС!AJ142="Юрлицо",РТУС!AJ142="Физлицо",РТУС!AJ142="ИП"),HYPERLINK("#Проверка!"&amp;CELL("адрес",Проверка!AJ142),РТУС!AJ142),HYPERLINK("#РТУС!"&amp;CELL("адрес",Проверка!AJ142),"###"))))</f>
        <v/>
      </c>
      <c r="AK142" s="13" t="str">
        <f ca="1">IF(РТУС!AK142="",HYPERLINK("#РТУС!"&amp;CELL("адрес",Проверка!AK142),"заполнить"),IF(OR(РТУС!AK142="Квартира",РТУС!AK142="Кладовая",РТУС!AK142="Машино-место",РТУС!AK142="Нежилое помещение"),HYPERLINK("#Проверка!"&amp;CELL("адрес",Проверка!AK142),РТУС!AK142),HYPERLINK("#РТУС!"&amp;CELL("адрес",Проверка!AK142),"###")))</f>
        <v>заполнить</v>
      </c>
      <c r="AL142" s="13" t="str">
        <f ca="1">IF(РТУС!AL142="",HYPERLINK("#РТУС!"&amp;CELL("адрес",Проверка!AL142),"заполнить"),HYPERLINK("#Проверка!"&amp;CELL("адрес",Проверка!AL142),РТУС!AL142))</f>
        <v>заполнить</v>
      </c>
      <c r="AM142" s="18" t="str">
        <f ca="1">IF(РТУС!AM142="",HYPERLINK("#РТУС!"&amp;CELL("адрес",Проверка!AM142),"заполнить"),IF(ISNUMBER(РТУС!AM142)=TRUE,IF(РТУС!AK142="Нежилое помещение",IF(РТУС!AM142&gt;7,HYPERLINK("#РТУС!"&amp;CELL("адрес",Проверка!AM142),"не больше 7 кв.м."),РТУС!AM142),HYPERLINK("#Проверка!"&amp;CELL("адрес",Проверка!AM142),РТУС!AM142)),HYPERLINK("#РТУС!"&amp;CELL("адрес",Проверка!AM142),"###")))</f>
        <v>заполнить</v>
      </c>
      <c r="AN142" s="13" t="str">
        <f ca="1">IF(РТУС!AN142="",HYPERLINK("#РТУС!"&amp;CELL("адрес",Проверка!AN142),"заполнить"),IF(OR(РТУС!AN142="Общая площадь помещения",РТУС!AN142="Общая приведенная площадь жилого помещения",РТУС!AN142="Общая площадь жилого помещения с учетом лоджий, балконов, террас и веранд"),HYPERLINK("#Проверка!"&amp;CELL("адрес",Проверка!AN142),РТУС!AN142),HYPERLINK("#РТУС!"&amp;CELL("адрес",Проверка!AN142),"###")))</f>
        <v>заполнить</v>
      </c>
      <c r="AO142" s="13" t="str">
        <f ca="1">IF(OR(РТУС!AK142="Квартира",РТУС!A142="Нежилое помещение"),IF(РТУС!AO142="",HYPERLINK("#РТУС!"&amp;CELL("адрес",Проверка!AO142),"заполнить"),IF(ISNUMBER(РТУС!AO142)=TRUE,HYPERLINK("#Проверка!"&amp;CELL("адрес",Проверка!AO142),РТУС!AO142),HYPERLINK("#РТУС!"&amp;CELL("адрес",Проверка!AO142),"###"))),"")</f>
        <v/>
      </c>
      <c r="AP142" s="13" t="str">
        <f>IF(РТУС!AP142="","",РТУС!AP142)</f>
        <v/>
      </c>
      <c r="AQ142" s="13" t="str">
        <f ca="1">IF(РТУС!AQ142="",HYPERLINK("#РТУС!"&amp;CELL("адрес",Проверка!AQ142),"заполнить"),HYPERLINK("#Проверка!"&amp;CELL("адрес",Проверка!AQ142),РТУС!AQ142))</f>
        <v>заполнить</v>
      </c>
      <c r="AR142" s="18" t="str">
        <f ca="1">IF(РТУС!AR142="",HYPERLINK("#РТУС!"&amp;CELL("адрес",Проверка!AR142),"заполнить"),IF(ISNUMBER(РТУС!AR142)=FALSE,HYPERLINK("#РТУС!"&amp;CELL("адрес",Проверка!AR142),"###"),IF(РТУС!G142="1",IF(РТУС!AB142=РТУС!AR142+РТУС!AU142,HYPERLINK("#Проверка!"&amp;CELL("адрес",Проверка!AR142),РТУС!AR142),HYPERLINK("#РТУС!"&amp;CELL("адрес",Проверка!AR142),"сверить суммы")),IF(РТУС!AB142=(SUMIF(РТУС!$A$4:$A$1000,A142,РТУС!$AR$4:$AR$1000)+SUMIF(РТУС!$A$4:$A$1000,A142,РТУС!$AU$4:$AU$1000)),HYPERLINK("#Проверка!"&amp;CELL("адрес",Проверка!AR142),РТУС!AR142),HYPERLINK("#РТУС!"&amp;CELL("адрес",Проверка!AR142),"сверить суммы")))))</f>
        <v>заполнить</v>
      </c>
      <c r="AS142" s="13" t="str">
        <f>IF(РТУС!AS142="","",РТУС!AS142)</f>
        <v/>
      </c>
      <c r="AT142" s="18" t="str">
        <f ca="1">IF(РТУС!AT142="",HYPERLINK("#РТУС!"&amp;CELL("адрес",Проверка!AT142),"заполнить"),IF(ISNUMBER(РТУС!AT142)=FALSE,HYPERLINK("#РТУС!"&amp;CELL("адрес",Проверка!AT142),"###"),IF(РТУС!AT142=РТУС!AR142,HYPERLINK("#Проверка!"&amp;CELL("адрес",Проверка!AT142),РТУС!AT142),HYPERLINK("#РТУС!"&amp;CELL("адрес",Проверка!AT142),"сверить суммы"))))</f>
        <v>заполнить</v>
      </c>
      <c r="AU142" s="18" t="str">
        <f ca="1">IF(РТУС!AU142="",HYPERLINK("#РТУС!"&amp;CELL("адрес",Проверка!AU142),"заполнить"),IF(ISNUMBER(РТУС!AU142)=FALSE,HYPERLINK("#РТУС!"&amp;CELL("адрес",Проверка!AU142),"###"),IF(РТУС!G142="1",IF(РТУС!AB142=РТУС!AR142+РТУС!AU142,HYPERLINK("#Проверка!"&amp;CELL("адрес",Проверка!AU142),РТУС!AU142),HYPERLINK("#РТУС!"&amp;CELL("адрес",Проверка!AU142),"сверить суммы")),IF(РТУС!AB142=(SUMIF(РТУС!$A$4:$A$1000,A142,РТУС!$AR$4:$AR$1000)+SUMIF(РТУС!$A$4:$A$1000,A142,РТУС!$AU$4:$AU$1000)),HYPERLINK("#Проверка!"&amp;CELL("адрес",Проверка!AU142),РТУС!AU142),HYPERLINK("#РТУС!"&amp;CELL("адрес",Проверка!AU142),"сверить суммы")))))</f>
        <v>заполнить</v>
      </c>
      <c r="AV142" s="13" t="str">
        <f ca="1">IF(РТУС!AV142="",HYPERLINK("#РТУС!"&amp;CELL("адрес",Проверка!AV142),"заполнить"),IF(OR(РТУС!AV142="Требование о передаче жилого помещения",РТУС!AV142="Требование о передаче машино-места",РТУС!AV142="Требования о передаче нежилого помещения",РТУС!AV142="Денежные требования"),HYPERLINK("#Проверка!"&amp;CELL("адрес",Проверка!AV142),РТУС!AV142),HYPERLINK("#РТУС!"&amp;CELL("адрес",Проверка!AV142),"###")))</f>
        <v>заполнить</v>
      </c>
      <c r="AW142" s="13" t="str">
        <f ca="1">IF(РТУС!AW142="",HYPERLINK("#РТУС!"&amp;CELL("адрес",Проверка!AW142),"заполнить"),IF(OR(РТУС!AW142="Включен в полном объеме",РТУС!AW142="Включен частично"),HYPERLINK("#Проверка!"&amp;CELL("адрес",Проверка!AW142),РТУС!AW142),HYPERLINK("#РТУС!"&amp;CELL("адрес",Проверка!AW142),"###")))</f>
        <v>заполнить</v>
      </c>
      <c r="AX142" s="15" t="str">
        <f ca="1">IF(РТУС!AX142="",HYPERLINK("#РТУС!"&amp;CELL("адрес",Проверка!AX142),"заполнить"),IF(AND(LEN(РТУС!AX142)=5,РТУС!AX142&lt;TODAY()),HYPERLINK("#Проверка!"&amp;CELL("адрес",Проверка!AX142),РТУС!AX142),HYPERLINK("#РТУС!"&amp;CELL("адрес",Проверка!AX142),"###")))</f>
        <v>заполнить</v>
      </c>
      <c r="AY142" s="15" t="str">
        <f ca="1">IF(РТУС!AY142="",HYPERLINK("#РТУС!"&amp;CELL("адрес",Проверка!AY142),"заполнить"),IF(AND(LEN(РТУС!AY142)=5,РТУС!AY142&lt;TODAY()),HYPERLINK("#Проверка!"&amp;CELL("адрес",Проверка!AY142),РТУС!AY142),HYPERLINK("#РТУС!"&amp;CELL("адрес",Проверка!AY142),"###")))</f>
        <v>заполнить</v>
      </c>
    </row>
    <row r="143" spans="1:51" x14ac:dyDescent="0.25">
      <c r="A143" s="10" t="str">
        <f>РТУС!A143</f>
        <v>.</v>
      </c>
      <c r="B143" s="13" t="str">
        <f ca="1">IF(РТУС!B143="",HYPERLINK("#РТУС!"&amp;CELL("адрес",Проверка!B143),"заполнить"),IF(AND(LEN(РТУС!B143)=10,РТУС!B142=РТУС!B143),HYPERLINK("#Проверка!"&amp;CELL("адрес",Проверка!B143),РТУС!B143),HYPERLINK("#РТУС!"&amp;CELL("адрес",Проверка!B143),"###")))</f>
        <v>заполнить</v>
      </c>
      <c r="C143" s="13" t="str">
        <f ca="1">IF(РТУС!C143="",HYPERLINK("#РТУС!"&amp;CELL("адрес",Проверка!C143),"заполнить"),IF(AND(ISNUMBER(РТУС!C143)=TRUE,РТУС!C143&gt;0,РТУС!C142=РТУС!C143),HYPERLINK("#Проверка!"&amp;CELL("адрес",Проверка!C143),РТУС!C143),HYPERLINK("#РТУС!"&amp;CELL("адрес",Проверка!C143),"###")))</f>
        <v>заполнить</v>
      </c>
      <c r="D143" s="13" t="str">
        <f>IF(РТУС!D143="","",РТУС!D143)</f>
        <v/>
      </c>
      <c r="E143" s="13" t="str">
        <f ca="1">IF(РТУС!E143="",HYPERLINK("#РТУС!"&amp;CELL("адрес",Проверка!E143),"заполнить"),IF(РТУС!E142=РТУС!E143,HYPERLINK("#Проверка!"&amp;CELL("адрес",Проверка!E143),РТУС!E143),HYPERLINK("#РТУС!"&amp;CELL("адрес",Проверка!E143),"###")))</f>
        <v>заполнить</v>
      </c>
      <c r="F143" s="13" t="str">
        <f ca="1">IF(РТУС!F143="",HYPERLINK("#РТУС!"&amp;CELL("адрес",Проверка!F143),"заполнить"),HYPERLINK("#Проверка!"&amp;CELL("адрес",Проверка!F143),РТУС!F143))</f>
        <v>заполнить</v>
      </c>
      <c r="G143" s="20" t="str">
        <f ca="1">IF(РТУС!G143="",HYPERLINK("#РТУС!"&amp;CELL("адрес",Проверка!G143),"заполнить"),IF(РТУС!G143="1",HYPERLINK("#Проверка!"&amp;CELL("адрес",Проверка!G143),"1"),IF(AND(ISNUMBER(РТУС!G143)=TRUE,РТУС!G143&lt;=1,РТУС!G143&gt;0),IF(SUMIF(РТУС!$A$4:$A$1000,A143,РТУС!$G$4:$G$1000)=1,HYPERLINK("#Проверка!"&amp;CELL("адрес",Проверка!G143),РТУС!G143),HYPERLINK("#РТУС!"&amp;CELL("адрес",Проверка!G143),"сумма долей ≠ 1")),HYPERLINK("#РТУС!"&amp;CELL("адрес",Проверка!G143),"###"))))</f>
        <v>заполнить</v>
      </c>
      <c r="H143" s="13" t="str">
        <f ca="1">IF(РТУС!H143="",HYPERLINK("#РТУС!"&amp;CELL("адрес",Проверка!H143),"заполнить"),IF(OR(РТУС!H143="Юрлицо",РТУС!H143="Физлицо",РТУС!H143="ИП"),HYPERLINK("#Проверка!"&amp;CELL("адрес",Проверка!H143),РТУС!H143),HYPERLINK("#РТУС!"&amp;CELL("адрес",Проверка!H143),"###")))</f>
        <v>заполнить</v>
      </c>
      <c r="I143" s="13" t="str">
        <f ca="1">IF(OR(РТУС!H143="Юрлицо",РТУС!H143="ИП"),IF(РТУС!I143="",HYPERLINK("#РТУС!"&amp;CELL("адрес",Проверка!I143),"заполнить"),IF(OR(LEN(РТУС!I143)=10,LEN(РТУС!I143)=12),HYPERLINK("#Проверка!"&amp;CELL("адрес",Проверка!I143),РТУС!I143),HYPERLINK("#РТУС!"&amp;CELL("адрес",Проверка!I143),"###"))),"")</f>
        <v/>
      </c>
      <c r="J143" s="15" t="str">
        <f ca="1">IF(РТУС!J143="","",IF(AND(LEN(РТУС!J143)=5,РТУС!J143&lt;TODAY()),HYPERLINK("#Проверка!"&amp;CELL("адрес",Проверка!J143),РТУС!J143),HYPERLINK("#РТУС!"&amp;CELL("адрес",Проверка!J143),"###")))</f>
        <v/>
      </c>
      <c r="K143" s="13" t="str">
        <f>IF(РТУС!K143="","",РТУС!K143)</f>
        <v/>
      </c>
      <c r="L143" s="13" t="str">
        <f ca="1">IF(OR(РТУС!H143="Физлицо",РТУС!H143="ИП"),IF(РТУС!L143="",HYPERLINK("#РТУС!"&amp;CELL("адрес",Проверка!L143),"заполнить"),IF(OR(РТУС!L143="Загранпаспорт гражданина РФ",РТУС!L143="Паспорт гражданина РФ",РТУС!L143="Иностранный паспорт",РТУС!L143="Свидетельство о рождении",РТУС!L143="Вид на жительство"),HYPERLINK("#Проверка!"&amp;CELL("адрес",Проверка!L143),РТУС!L143),HYPERLINK("#РТУС!"&amp;CELL("адрес",Проверка!L143),"###"))),"")</f>
        <v/>
      </c>
      <c r="M143" s="13" t="str">
        <f ca="1">IF(AND(OR(РТУС!L143="Паспорт гражданина РФ",РТУС!L143="Свидетельство о рождении"),РТУС!M143=""),HYPERLINK("#РТУС!"&amp;CELL("адрес",Проверка!M143),"заполнить"),IF(РТУС!L143="Паспорт гражданина РФ",IF(LEN(РТУС!M143)=4,HYPERLINK("#Проверка!"&amp;CELL("адрес",Проверка!M143),РТУС!M143),HYPERLINK("#РТУС!"&amp;CELL("адрес",Проверка!M143),"###")),IF(РТУС!L143="Свидетельство о рождении",HYPERLINK("#Проверка!"&amp;CELL("адрес",Проверка!M143),РТУС!M143),"")))</f>
        <v/>
      </c>
      <c r="N143" s="13" t="str">
        <f ca="1">IF(РТУС!L143="","",IF(РТУС!N143="",HYPERLINK("#РТУС!"&amp;CELL("адрес",Проверка!N143),"заполнить"),IF(OR(РТУС!L143="Паспорт гражданина РФ",РТУС!L143="Свидетельство о рождении"),IF(LEN(РТУС!N143)=6,HYPERLINK("#Проверка!"&amp;CELL("адрес",Проверка!N143),РТУС!N143),HYPERLINK("#РТУС!"&amp;CELL("адрес",Проверка!N143),"###")),HYPERLINK("#Проверка!"&amp;CELL("адрес",Проверка!N143),РТУС!N143))))</f>
        <v/>
      </c>
      <c r="O143" s="15" t="str">
        <f ca="1">IF(РТУС!L143="","",IF(РТУС!O143="",HYPERLINK("#РТУС!"&amp;CELL("адрес",Проверка!O143),"заполнить"),IF(AND(LEN(РТУС!O143)=5,РТУС!O143&lt;TODAY()),IF(РТУС!L143="Свидетельство о рождении",IF(РТУС!O143&gt;EDATE(TODAY(),-168),HYPERLINK("#Проверка!"&amp;CELL("адрес",Проверка!O143),РТУС!O143),HYPERLINK("#РТУС!"&amp;CELL("адрес",Проверка!O143),"недействительно")),HYPERLINK("#Проверка!"&amp;CELL("адрес",Проверка!O143),РТУС!O143)),HYPERLINK("#РТУС!"&amp;CELL("адрес",Проверка!O143),"###"))))</f>
        <v/>
      </c>
      <c r="P143" s="21" t="str">
        <f ca="1">IF(РТУС!L143="Паспорт гражданина РФ",IF(РТУС!P143="",HYPERLINK("#РТУС!"&amp;CELL("адрес",Проверка!P143),"заполнить"),HYPERLINK("#Проверка!"&amp;CELL("адрес",Проверка!P143),РТУС!P143)),"")</f>
        <v/>
      </c>
      <c r="Q143" s="13" t="str">
        <f ca="1">IF(РТУС!L143="Паспорт гражданина РФ",IF(РТУС!Q143="",HYPERLINK("#РТУС!"&amp;CELL("адрес",Проверка!Q143),"заполнить"),IF(LEN(РТУС!Q143)=7,HYPERLINK("#Проверка!"&amp;CELL("адрес",Проверка!Q143),РТУС!Q143),HYPERLINK("#РТУС!"&amp;CELL("адрес",Проверка!Q143),"###"))),"")</f>
        <v/>
      </c>
      <c r="R143" s="13" t="str">
        <f ca="1">IF(РТУС!R143="",HYPERLINK("#РТУС!"&amp;CELL("адрес",Проверка!R143),"заполнить"),HYPERLINK("#Проверка!"&amp;CELL("адрес",Проверка!R143),РТУС!R143))</f>
        <v>заполнить</v>
      </c>
      <c r="S143" s="13" t="str">
        <f>IF(РТУС!S143="","",РТУС!S143)</f>
        <v/>
      </c>
      <c r="T143" s="13" t="str">
        <f>IF(РТУС!T143="","",РТУС!T143)</f>
        <v/>
      </c>
      <c r="U143" s="13" t="str">
        <f>IF(РТУС!U143="","",РТУС!U143)</f>
        <v/>
      </c>
      <c r="V143" s="13" t="str">
        <f ca="1">IF(РТУС!V143="",HYPERLINK("#РТУС!"&amp;CELL("адрес",Проверка!V143),"заполнить"),IF(OR(РТУС!V143="Договор участия в долевом строительстве",РТУС!V143="Предварительный договор участия в долевом строительстве",РТУС!V143="Определение Арбитражного суда",РТУС!V143="Решение суда общей юрисдикции",РТУС!V143="Иные договоры"),HYPERLINK("#Проверка!"&amp;CELL("адрес",Проверка!V143),РТУС!V143),HYPERLINK("#РТУС!"&amp;CELL("адрес",Проверка!V143),"###")))</f>
        <v>заполнить</v>
      </c>
      <c r="W143" s="13" t="str">
        <f ca="1">IF(РТУС!W143="",HYPERLINK("#РТУС!"&amp;CELL("адрес",Проверка!W143),"заполнить"),HYPERLINK("#Проверка!"&amp;CELL("адрес",Проверка!W143),РТУС!W143))</f>
        <v>заполнить</v>
      </c>
      <c r="X143" s="15" t="str">
        <f ca="1">IF(РТУС!X143="",HYPERLINK("#РТУС!"&amp;CELL("адрес",Проверка!X143),"заполнить"),IF(AND(LEN(РТУС!X143)=5,РТУС!X143&lt;TODAY()),HYPERLINK("#Проверка!"&amp;CELL("адрес",Проверка!X143),РТУС!X143),HYPERLINK("#РТУС!"&amp;CELL("адрес",Проверка!X143),"###")))</f>
        <v>заполнить</v>
      </c>
      <c r="Y143" s="13" t="str">
        <f>IF(РТУС!Y143="","",РТУС!Y143)</f>
        <v/>
      </c>
      <c r="Z143" s="15" t="str">
        <f ca="1">IF(РТУС!Z143="","",IF(AND(LEN(РТУС!Z143)=5,РТУС!Z143&lt;TODAY()),HYPERLINK("#Проверка!"&amp;CELL("адрес",Проверка!Z143),РТУС!Z143),HYPERLINK("#РТУС!"&amp;CELL("адрес",Проверка!Z143),"###")))</f>
        <v/>
      </c>
      <c r="AA143" s="18" t="str">
        <f ca="1">IF(РТУС!AA143="",HYPERLINK("#РТУС!"&amp;CELL("адрес",Проверка!AA143),"заполнить"),IF(ISNUMBER(РТУС!AA143)=TRUE,HYPERLINK("#Проверка!"&amp;CELL("адрес",Проверка!AA143),РТУС!AA143),HYPERLINK("#РТУС!"&amp;CELL("адрес",Проверка!AA143),"###")))</f>
        <v>заполнить</v>
      </c>
      <c r="AB143" s="18" t="str">
        <f ca="1">IF(РТУС!AB143="",HYPERLINK("#РТУС!"&amp;CELL("адрес",Проверка!AB143),"заполнить"),IF(ISNUMBER(РТУС!AB143)=TRUE,HYPERLINK("#Проверка!"&amp;CELL("адрес",Проверка!AB143),РТУС!AB143),HYPERLINK("#РТУС!"&amp;CELL("адрес",Проверка!AB143),"###")))</f>
        <v>заполнить</v>
      </c>
      <c r="AC143" s="18" t="str">
        <f ca="1">IF(РТУС!AC143="","",IF(ISNUMBER(РТУС!AC143)=TRUE,HYPERLINK("#Проверка!"&amp;CELL("адрес",Проверка!AC143),РТУС!AC143),HYPERLINK("#РТУС!"&amp;CELL("адрес",Проверка!AC143),"###")))</f>
        <v/>
      </c>
      <c r="AD143" s="18" t="str">
        <f ca="1">IF(РТУС!AD143="","",IF(ISNUMBER(РТУС!AD143)=TRUE,HYPERLINK("#Проверка!"&amp;CELL("адрес",Проверка!AD143),РТУС!AD143),HYPERLINK("#РТУС!"&amp;CELL("адрес",Проверка!AD143),"###")))</f>
        <v/>
      </c>
      <c r="AE143" s="13" t="str">
        <f>IF(РТУС!AE143="","",РТУС!AE143)</f>
        <v/>
      </c>
      <c r="AF143" s="15" t="str">
        <f ca="1">IF(РТУС!AE143="","",IF(РТУС!AF143="",HYPERLINK("#РТУС!"&amp;CELL("адрес",Проверка!AF143),"заполнить"),IF(AND(LEN(РТУС!AF143)=5,РТУС!AF143&lt;TODAY()),HYPERLINK("#Проверка!"&amp;CELL("адрес",Проверка!AF143),РТУС!AF143),HYPERLINK("#РТУС!"&amp;CELL("адрес",Проверка!AF143),"###"))))</f>
        <v/>
      </c>
      <c r="AG143" s="13"/>
      <c r="AH143" s="15" t="str">
        <f ca="1">IF(РТУС!AE143="","",IF(РТУС!AH143="",HYPERLINK("#РТУС!"&amp;CELL("адрес",Проверка!AH143),"заполнить"),IF(AND(LEN(РТУС!AH143)=5,РТУС!AH143&lt;TODAY()),HYPERLINK("#Проверка!"&amp;CELL("адрес",Проверка!AH143),РТУС!AH143),HYPERLINK("#РТУС!"&amp;CELL("адрес",Проверка!AH143),"###"))))</f>
        <v/>
      </c>
      <c r="AI143" s="15" t="str">
        <f ca="1">IF(РТУС!AE143="","",IF(РТУС!AI143="",HYPERLINK("#РТУС!"&amp;CELL("адрес",Проверка!AI143),"заполнить"),HYPERLINK("#Проверка!"&amp;CELL("адрес",Проверка!AI143),РТУС!AI143)))</f>
        <v/>
      </c>
      <c r="AJ143" s="13" t="str">
        <f ca="1">IF(РТУС!AE143="","",IF(РТУС!AJ143="",HYPERLINK("#РТУС!"&amp;CELL("адрес",Проверка!AJ143),"заполнить"),IF(OR(РТУС!AJ143="Юрлицо",РТУС!AJ143="Физлицо",РТУС!AJ143="ИП"),HYPERLINK("#Проверка!"&amp;CELL("адрес",Проверка!AJ143),РТУС!AJ143),HYPERLINK("#РТУС!"&amp;CELL("адрес",Проверка!AJ143),"###"))))</f>
        <v/>
      </c>
      <c r="AK143" s="13" t="str">
        <f ca="1">IF(РТУС!AK143="",HYPERLINK("#РТУС!"&amp;CELL("адрес",Проверка!AK143),"заполнить"),IF(OR(РТУС!AK143="Квартира",РТУС!AK143="Кладовая",РТУС!AK143="Машино-место",РТУС!AK143="Нежилое помещение"),HYPERLINK("#Проверка!"&amp;CELL("адрес",Проверка!AK143),РТУС!AK143),HYPERLINK("#РТУС!"&amp;CELL("адрес",Проверка!AK143),"###")))</f>
        <v>заполнить</v>
      </c>
      <c r="AL143" s="13" t="str">
        <f ca="1">IF(РТУС!AL143="",HYPERLINK("#РТУС!"&amp;CELL("адрес",Проверка!AL143),"заполнить"),HYPERLINK("#Проверка!"&amp;CELL("адрес",Проверка!AL143),РТУС!AL143))</f>
        <v>заполнить</v>
      </c>
      <c r="AM143" s="18" t="str">
        <f ca="1">IF(РТУС!AM143="",HYPERLINK("#РТУС!"&amp;CELL("адрес",Проверка!AM143),"заполнить"),IF(ISNUMBER(РТУС!AM143)=TRUE,IF(РТУС!AK143="Нежилое помещение",IF(РТУС!AM143&gt;7,HYPERLINK("#РТУС!"&amp;CELL("адрес",Проверка!AM143),"не больше 7 кв.м."),РТУС!AM143),HYPERLINK("#Проверка!"&amp;CELL("адрес",Проверка!AM143),РТУС!AM143)),HYPERLINK("#РТУС!"&amp;CELL("адрес",Проверка!AM143),"###")))</f>
        <v>заполнить</v>
      </c>
      <c r="AN143" s="13" t="str">
        <f ca="1">IF(РТУС!AN143="",HYPERLINK("#РТУС!"&amp;CELL("адрес",Проверка!AN143),"заполнить"),IF(OR(РТУС!AN143="Общая площадь помещения",РТУС!AN143="Общая приведенная площадь жилого помещения",РТУС!AN143="Общая площадь жилого помещения с учетом лоджий, балконов, террас и веранд"),HYPERLINK("#Проверка!"&amp;CELL("адрес",Проверка!AN143),РТУС!AN143),HYPERLINK("#РТУС!"&amp;CELL("адрес",Проверка!AN143),"###")))</f>
        <v>заполнить</v>
      </c>
      <c r="AO143" s="13" t="str">
        <f ca="1">IF(OR(РТУС!AK143="Квартира",РТУС!A143="Нежилое помещение"),IF(РТУС!AO143="",HYPERLINK("#РТУС!"&amp;CELL("адрес",Проверка!AO143),"заполнить"),IF(ISNUMBER(РТУС!AO143)=TRUE,HYPERLINK("#Проверка!"&amp;CELL("адрес",Проверка!AO143),РТУС!AO143),HYPERLINK("#РТУС!"&amp;CELL("адрес",Проверка!AO143),"###"))),"")</f>
        <v/>
      </c>
      <c r="AP143" s="13" t="str">
        <f>IF(РТУС!AP143="","",РТУС!AP143)</f>
        <v/>
      </c>
      <c r="AQ143" s="13" t="str">
        <f ca="1">IF(РТУС!AQ143="",HYPERLINK("#РТУС!"&amp;CELL("адрес",Проверка!AQ143),"заполнить"),HYPERLINK("#Проверка!"&amp;CELL("адрес",Проверка!AQ143),РТУС!AQ143))</f>
        <v>заполнить</v>
      </c>
      <c r="AR143" s="18" t="str">
        <f ca="1">IF(РТУС!AR143="",HYPERLINK("#РТУС!"&amp;CELL("адрес",Проверка!AR143),"заполнить"),IF(ISNUMBER(РТУС!AR143)=FALSE,HYPERLINK("#РТУС!"&amp;CELL("адрес",Проверка!AR143),"###"),IF(РТУС!G143="1",IF(РТУС!AB143=РТУС!AR143+РТУС!AU143,HYPERLINK("#Проверка!"&amp;CELL("адрес",Проверка!AR143),РТУС!AR143),HYPERLINK("#РТУС!"&amp;CELL("адрес",Проверка!AR143),"сверить суммы")),IF(РТУС!AB143=(SUMIF(РТУС!$A$4:$A$1000,A143,РТУС!$AR$4:$AR$1000)+SUMIF(РТУС!$A$4:$A$1000,A143,РТУС!$AU$4:$AU$1000)),HYPERLINK("#Проверка!"&amp;CELL("адрес",Проверка!AR143),РТУС!AR143),HYPERLINK("#РТУС!"&amp;CELL("адрес",Проверка!AR143),"сверить суммы")))))</f>
        <v>заполнить</v>
      </c>
      <c r="AS143" s="13" t="str">
        <f>IF(РТУС!AS143="","",РТУС!AS143)</f>
        <v/>
      </c>
      <c r="AT143" s="18" t="str">
        <f ca="1">IF(РТУС!AT143="",HYPERLINK("#РТУС!"&amp;CELL("адрес",Проверка!AT143),"заполнить"),IF(ISNUMBER(РТУС!AT143)=FALSE,HYPERLINK("#РТУС!"&amp;CELL("адрес",Проверка!AT143),"###"),IF(РТУС!AT143=РТУС!AR143,HYPERLINK("#Проверка!"&amp;CELL("адрес",Проверка!AT143),РТУС!AT143),HYPERLINK("#РТУС!"&amp;CELL("адрес",Проверка!AT143),"сверить суммы"))))</f>
        <v>заполнить</v>
      </c>
      <c r="AU143" s="18" t="str">
        <f ca="1">IF(РТУС!AU143="",HYPERLINK("#РТУС!"&amp;CELL("адрес",Проверка!AU143),"заполнить"),IF(ISNUMBER(РТУС!AU143)=FALSE,HYPERLINK("#РТУС!"&amp;CELL("адрес",Проверка!AU143),"###"),IF(РТУС!G143="1",IF(РТУС!AB143=РТУС!AR143+РТУС!AU143,HYPERLINK("#Проверка!"&amp;CELL("адрес",Проверка!AU143),РТУС!AU143),HYPERLINK("#РТУС!"&amp;CELL("адрес",Проверка!AU143),"сверить суммы")),IF(РТУС!AB143=(SUMIF(РТУС!$A$4:$A$1000,A143,РТУС!$AR$4:$AR$1000)+SUMIF(РТУС!$A$4:$A$1000,A143,РТУС!$AU$4:$AU$1000)),HYPERLINK("#Проверка!"&amp;CELL("адрес",Проверка!AU143),РТУС!AU143),HYPERLINK("#РТУС!"&amp;CELL("адрес",Проверка!AU143),"сверить суммы")))))</f>
        <v>заполнить</v>
      </c>
      <c r="AV143" s="13" t="str">
        <f ca="1">IF(РТУС!AV143="",HYPERLINK("#РТУС!"&amp;CELL("адрес",Проверка!AV143),"заполнить"),IF(OR(РТУС!AV143="Требование о передаче жилого помещения",РТУС!AV143="Требование о передаче машино-места",РТУС!AV143="Требования о передаче нежилого помещения",РТУС!AV143="Денежные требования"),HYPERLINK("#Проверка!"&amp;CELL("адрес",Проверка!AV143),РТУС!AV143),HYPERLINK("#РТУС!"&amp;CELL("адрес",Проверка!AV143),"###")))</f>
        <v>заполнить</v>
      </c>
      <c r="AW143" s="13" t="str">
        <f ca="1">IF(РТУС!AW143="",HYPERLINK("#РТУС!"&amp;CELL("адрес",Проверка!AW143),"заполнить"),IF(OR(РТУС!AW143="Включен в полном объеме",РТУС!AW143="Включен частично"),HYPERLINK("#Проверка!"&amp;CELL("адрес",Проверка!AW143),РТУС!AW143),HYPERLINK("#РТУС!"&amp;CELL("адрес",Проверка!AW143),"###")))</f>
        <v>заполнить</v>
      </c>
      <c r="AX143" s="15" t="str">
        <f ca="1">IF(РТУС!AX143="",HYPERLINK("#РТУС!"&amp;CELL("адрес",Проверка!AX143),"заполнить"),IF(AND(LEN(РТУС!AX143)=5,РТУС!AX143&lt;TODAY()),HYPERLINK("#Проверка!"&amp;CELL("адрес",Проверка!AX143),РТУС!AX143),HYPERLINK("#РТУС!"&amp;CELL("адрес",Проверка!AX143),"###")))</f>
        <v>заполнить</v>
      </c>
      <c r="AY143" s="15" t="str">
        <f ca="1">IF(РТУС!AY143="",HYPERLINK("#РТУС!"&amp;CELL("адрес",Проверка!AY143),"заполнить"),IF(AND(LEN(РТУС!AY143)=5,РТУС!AY143&lt;TODAY()),HYPERLINK("#Проверка!"&amp;CELL("адрес",Проверка!AY143),РТУС!AY143),HYPERLINK("#РТУС!"&amp;CELL("адрес",Проверка!AY143),"###")))</f>
        <v>заполнить</v>
      </c>
    </row>
    <row r="144" spans="1:51" x14ac:dyDescent="0.25">
      <c r="A144" s="10" t="str">
        <f>РТУС!A144</f>
        <v>.</v>
      </c>
      <c r="B144" s="13" t="str">
        <f ca="1">IF(РТУС!B144="",HYPERLINK("#РТУС!"&amp;CELL("адрес",Проверка!B144),"заполнить"),IF(AND(LEN(РТУС!B144)=10,РТУС!B143=РТУС!B144),HYPERLINK("#Проверка!"&amp;CELL("адрес",Проверка!B144),РТУС!B144),HYPERLINK("#РТУС!"&amp;CELL("адрес",Проверка!B144),"###")))</f>
        <v>заполнить</v>
      </c>
      <c r="C144" s="13" t="str">
        <f ca="1">IF(РТУС!C144="",HYPERLINK("#РТУС!"&amp;CELL("адрес",Проверка!C144),"заполнить"),IF(AND(ISNUMBER(РТУС!C144)=TRUE,РТУС!C144&gt;0,РТУС!C143=РТУС!C144),HYPERLINK("#Проверка!"&amp;CELL("адрес",Проверка!C144),РТУС!C144),HYPERLINK("#РТУС!"&amp;CELL("адрес",Проверка!C144),"###")))</f>
        <v>заполнить</v>
      </c>
      <c r="D144" s="13" t="str">
        <f>IF(РТУС!D144="","",РТУС!D144)</f>
        <v/>
      </c>
      <c r="E144" s="13" t="str">
        <f ca="1">IF(РТУС!E144="",HYPERLINK("#РТУС!"&amp;CELL("адрес",Проверка!E144),"заполнить"),IF(РТУС!E143=РТУС!E144,HYPERLINK("#Проверка!"&amp;CELL("адрес",Проверка!E144),РТУС!E144),HYPERLINK("#РТУС!"&amp;CELL("адрес",Проверка!E144),"###")))</f>
        <v>заполнить</v>
      </c>
      <c r="F144" s="13" t="str">
        <f ca="1">IF(РТУС!F144="",HYPERLINK("#РТУС!"&amp;CELL("адрес",Проверка!F144),"заполнить"),HYPERLINK("#Проверка!"&amp;CELL("адрес",Проверка!F144),РТУС!F144))</f>
        <v>заполнить</v>
      </c>
      <c r="G144" s="20" t="str">
        <f ca="1">IF(РТУС!G144="",HYPERLINK("#РТУС!"&amp;CELL("адрес",Проверка!G144),"заполнить"),IF(РТУС!G144="1",HYPERLINK("#Проверка!"&amp;CELL("адрес",Проверка!G144),"1"),IF(AND(ISNUMBER(РТУС!G144)=TRUE,РТУС!G144&lt;=1,РТУС!G144&gt;0),IF(SUMIF(РТУС!$A$4:$A$1000,A144,РТУС!$G$4:$G$1000)=1,HYPERLINK("#Проверка!"&amp;CELL("адрес",Проверка!G144),РТУС!G144),HYPERLINK("#РТУС!"&amp;CELL("адрес",Проверка!G144),"сумма долей ≠ 1")),HYPERLINK("#РТУС!"&amp;CELL("адрес",Проверка!G144),"###"))))</f>
        <v>заполнить</v>
      </c>
      <c r="H144" s="13" t="str">
        <f ca="1">IF(РТУС!H144="",HYPERLINK("#РТУС!"&amp;CELL("адрес",Проверка!H144),"заполнить"),IF(OR(РТУС!H144="Юрлицо",РТУС!H144="Физлицо",РТУС!H144="ИП"),HYPERLINK("#Проверка!"&amp;CELL("адрес",Проверка!H144),РТУС!H144),HYPERLINK("#РТУС!"&amp;CELL("адрес",Проверка!H144),"###")))</f>
        <v>заполнить</v>
      </c>
      <c r="I144" s="13" t="str">
        <f ca="1">IF(OR(РТУС!H144="Юрлицо",РТУС!H144="ИП"),IF(РТУС!I144="",HYPERLINK("#РТУС!"&amp;CELL("адрес",Проверка!I144),"заполнить"),IF(OR(LEN(РТУС!I144)=10,LEN(РТУС!I144)=12),HYPERLINK("#Проверка!"&amp;CELL("адрес",Проверка!I144),РТУС!I144),HYPERLINK("#РТУС!"&amp;CELL("адрес",Проверка!I144),"###"))),"")</f>
        <v/>
      </c>
      <c r="J144" s="15" t="str">
        <f ca="1">IF(РТУС!J144="","",IF(AND(LEN(РТУС!J144)=5,РТУС!J144&lt;TODAY()),HYPERLINK("#Проверка!"&amp;CELL("адрес",Проверка!J144),РТУС!J144),HYPERLINK("#РТУС!"&amp;CELL("адрес",Проверка!J144),"###")))</f>
        <v/>
      </c>
      <c r="K144" s="13" t="str">
        <f>IF(РТУС!K144="","",РТУС!K144)</f>
        <v/>
      </c>
      <c r="L144" s="13" t="str">
        <f ca="1">IF(OR(РТУС!H144="Физлицо",РТУС!H144="ИП"),IF(РТУС!L144="",HYPERLINK("#РТУС!"&amp;CELL("адрес",Проверка!L144),"заполнить"),IF(OR(РТУС!L144="Загранпаспорт гражданина РФ",РТУС!L144="Паспорт гражданина РФ",РТУС!L144="Иностранный паспорт",РТУС!L144="Свидетельство о рождении",РТУС!L144="Вид на жительство"),HYPERLINK("#Проверка!"&amp;CELL("адрес",Проверка!L144),РТУС!L144),HYPERLINK("#РТУС!"&amp;CELL("адрес",Проверка!L144),"###"))),"")</f>
        <v/>
      </c>
      <c r="M144" s="13" t="str">
        <f ca="1">IF(AND(OR(РТУС!L144="Паспорт гражданина РФ",РТУС!L144="Свидетельство о рождении"),РТУС!M144=""),HYPERLINK("#РТУС!"&amp;CELL("адрес",Проверка!M144),"заполнить"),IF(РТУС!L144="Паспорт гражданина РФ",IF(LEN(РТУС!M144)=4,HYPERLINK("#Проверка!"&amp;CELL("адрес",Проверка!M144),РТУС!M144),HYPERLINK("#РТУС!"&amp;CELL("адрес",Проверка!M144),"###")),IF(РТУС!L144="Свидетельство о рождении",HYPERLINK("#Проверка!"&amp;CELL("адрес",Проверка!M144),РТУС!M144),"")))</f>
        <v/>
      </c>
      <c r="N144" s="13" t="str">
        <f ca="1">IF(РТУС!L144="","",IF(РТУС!N144="",HYPERLINK("#РТУС!"&amp;CELL("адрес",Проверка!N144),"заполнить"),IF(OR(РТУС!L144="Паспорт гражданина РФ",РТУС!L144="Свидетельство о рождении"),IF(LEN(РТУС!N144)=6,HYPERLINK("#Проверка!"&amp;CELL("адрес",Проверка!N144),РТУС!N144),HYPERLINK("#РТУС!"&amp;CELL("адрес",Проверка!N144),"###")),HYPERLINK("#Проверка!"&amp;CELL("адрес",Проверка!N144),РТУС!N144))))</f>
        <v/>
      </c>
      <c r="O144" s="15" t="str">
        <f ca="1">IF(РТУС!L144="","",IF(РТУС!O144="",HYPERLINK("#РТУС!"&amp;CELL("адрес",Проверка!O144),"заполнить"),IF(AND(LEN(РТУС!O144)=5,РТУС!O144&lt;TODAY()),IF(РТУС!L144="Свидетельство о рождении",IF(РТУС!O144&gt;EDATE(TODAY(),-168),HYPERLINK("#Проверка!"&amp;CELL("адрес",Проверка!O144),РТУС!O144),HYPERLINK("#РТУС!"&amp;CELL("адрес",Проверка!O144),"недействительно")),HYPERLINK("#Проверка!"&amp;CELL("адрес",Проверка!O144),РТУС!O144)),HYPERLINK("#РТУС!"&amp;CELL("адрес",Проверка!O144),"###"))))</f>
        <v/>
      </c>
      <c r="P144" s="21" t="str">
        <f ca="1">IF(РТУС!L144="Паспорт гражданина РФ",IF(РТУС!P144="",HYPERLINK("#РТУС!"&amp;CELL("адрес",Проверка!P144),"заполнить"),HYPERLINK("#Проверка!"&amp;CELL("адрес",Проверка!P144),РТУС!P144)),"")</f>
        <v/>
      </c>
      <c r="Q144" s="13" t="str">
        <f ca="1">IF(РТУС!L144="Паспорт гражданина РФ",IF(РТУС!Q144="",HYPERLINK("#РТУС!"&amp;CELL("адрес",Проверка!Q144),"заполнить"),IF(LEN(РТУС!Q144)=7,HYPERLINK("#Проверка!"&amp;CELL("адрес",Проверка!Q144),РТУС!Q144),HYPERLINK("#РТУС!"&amp;CELL("адрес",Проверка!Q144),"###"))),"")</f>
        <v/>
      </c>
      <c r="R144" s="13" t="str">
        <f ca="1">IF(РТУС!R144="",HYPERLINK("#РТУС!"&amp;CELL("адрес",Проверка!R144),"заполнить"),HYPERLINK("#Проверка!"&amp;CELL("адрес",Проверка!R144),РТУС!R144))</f>
        <v>заполнить</v>
      </c>
      <c r="S144" s="13" t="str">
        <f>IF(РТУС!S144="","",РТУС!S144)</f>
        <v/>
      </c>
      <c r="T144" s="13" t="str">
        <f>IF(РТУС!T144="","",РТУС!T144)</f>
        <v/>
      </c>
      <c r="U144" s="13" t="str">
        <f>IF(РТУС!U144="","",РТУС!U144)</f>
        <v/>
      </c>
      <c r="V144" s="13" t="str">
        <f ca="1">IF(РТУС!V144="",HYPERLINK("#РТУС!"&amp;CELL("адрес",Проверка!V144),"заполнить"),IF(OR(РТУС!V144="Договор участия в долевом строительстве",РТУС!V144="Предварительный договор участия в долевом строительстве",РТУС!V144="Определение Арбитражного суда",РТУС!V144="Решение суда общей юрисдикции",РТУС!V144="Иные договоры"),HYPERLINK("#Проверка!"&amp;CELL("адрес",Проверка!V144),РТУС!V144),HYPERLINK("#РТУС!"&amp;CELL("адрес",Проверка!V144),"###")))</f>
        <v>заполнить</v>
      </c>
      <c r="W144" s="13" t="str">
        <f ca="1">IF(РТУС!W144="",HYPERLINK("#РТУС!"&amp;CELL("адрес",Проверка!W144),"заполнить"),HYPERLINK("#Проверка!"&amp;CELL("адрес",Проверка!W144),РТУС!W144))</f>
        <v>заполнить</v>
      </c>
      <c r="X144" s="15" t="str">
        <f ca="1">IF(РТУС!X144="",HYPERLINK("#РТУС!"&amp;CELL("адрес",Проверка!X144),"заполнить"),IF(AND(LEN(РТУС!X144)=5,РТУС!X144&lt;TODAY()),HYPERLINK("#Проверка!"&amp;CELL("адрес",Проверка!X144),РТУС!X144),HYPERLINK("#РТУС!"&amp;CELL("адрес",Проверка!X144),"###")))</f>
        <v>заполнить</v>
      </c>
      <c r="Y144" s="13" t="str">
        <f>IF(РТУС!Y144="","",РТУС!Y144)</f>
        <v/>
      </c>
      <c r="Z144" s="15" t="str">
        <f ca="1">IF(РТУС!Z144="","",IF(AND(LEN(РТУС!Z144)=5,РТУС!Z144&lt;TODAY()),HYPERLINK("#Проверка!"&amp;CELL("адрес",Проверка!Z144),РТУС!Z144),HYPERLINK("#РТУС!"&amp;CELL("адрес",Проверка!Z144),"###")))</f>
        <v/>
      </c>
      <c r="AA144" s="18" t="str">
        <f ca="1">IF(РТУС!AA144="",HYPERLINK("#РТУС!"&amp;CELL("адрес",Проверка!AA144),"заполнить"),IF(ISNUMBER(РТУС!AA144)=TRUE,HYPERLINK("#Проверка!"&amp;CELL("адрес",Проверка!AA144),РТУС!AA144),HYPERLINK("#РТУС!"&amp;CELL("адрес",Проверка!AA144),"###")))</f>
        <v>заполнить</v>
      </c>
      <c r="AB144" s="18" t="str">
        <f ca="1">IF(РТУС!AB144="",HYPERLINK("#РТУС!"&amp;CELL("адрес",Проверка!AB144),"заполнить"),IF(ISNUMBER(РТУС!AB144)=TRUE,HYPERLINK("#Проверка!"&amp;CELL("адрес",Проверка!AB144),РТУС!AB144),HYPERLINK("#РТУС!"&amp;CELL("адрес",Проверка!AB144),"###")))</f>
        <v>заполнить</v>
      </c>
      <c r="AC144" s="18" t="str">
        <f ca="1">IF(РТУС!AC144="","",IF(ISNUMBER(РТУС!AC144)=TRUE,HYPERLINK("#Проверка!"&amp;CELL("адрес",Проверка!AC144),РТУС!AC144),HYPERLINK("#РТУС!"&amp;CELL("адрес",Проверка!AC144),"###")))</f>
        <v/>
      </c>
      <c r="AD144" s="18" t="str">
        <f ca="1">IF(РТУС!AD144="","",IF(ISNUMBER(РТУС!AD144)=TRUE,HYPERLINK("#Проверка!"&amp;CELL("адрес",Проверка!AD144),РТУС!AD144),HYPERLINK("#РТУС!"&amp;CELL("адрес",Проверка!AD144),"###")))</f>
        <v/>
      </c>
      <c r="AE144" s="13" t="str">
        <f>IF(РТУС!AE144="","",РТУС!AE144)</f>
        <v/>
      </c>
      <c r="AF144" s="15" t="str">
        <f ca="1">IF(РТУС!AE144="","",IF(РТУС!AF144="",HYPERLINK("#РТУС!"&amp;CELL("адрес",Проверка!AF144),"заполнить"),IF(AND(LEN(РТУС!AF144)=5,РТУС!AF144&lt;TODAY()),HYPERLINK("#Проверка!"&amp;CELL("адрес",Проверка!AF144),РТУС!AF144),HYPERLINK("#РТУС!"&amp;CELL("адрес",Проверка!AF144),"###"))))</f>
        <v/>
      </c>
      <c r="AG144" s="13"/>
      <c r="AH144" s="15" t="str">
        <f ca="1">IF(РТУС!AE144="","",IF(РТУС!AH144="",HYPERLINK("#РТУС!"&amp;CELL("адрес",Проверка!AH144),"заполнить"),IF(AND(LEN(РТУС!AH144)=5,РТУС!AH144&lt;TODAY()),HYPERLINK("#Проверка!"&amp;CELL("адрес",Проверка!AH144),РТУС!AH144),HYPERLINK("#РТУС!"&amp;CELL("адрес",Проверка!AH144),"###"))))</f>
        <v/>
      </c>
      <c r="AI144" s="15" t="str">
        <f ca="1">IF(РТУС!AE144="","",IF(РТУС!AI144="",HYPERLINK("#РТУС!"&amp;CELL("адрес",Проверка!AI144),"заполнить"),HYPERLINK("#Проверка!"&amp;CELL("адрес",Проверка!AI144),РТУС!AI144)))</f>
        <v/>
      </c>
      <c r="AJ144" s="13" t="str">
        <f ca="1">IF(РТУС!AE144="","",IF(РТУС!AJ144="",HYPERLINK("#РТУС!"&amp;CELL("адрес",Проверка!AJ144),"заполнить"),IF(OR(РТУС!AJ144="Юрлицо",РТУС!AJ144="Физлицо",РТУС!AJ144="ИП"),HYPERLINK("#Проверка!"&amp;CELL("адрес",Проверка!AJ144),РТУС!AJ144),HYPERLINK("#РТУС!"&amp;CELL("адрес",Проверка!AJ144),"###"))))</f>
        <v/>
      </c>
      <c r="AK144" s="13" t="str">
        <f ca="1">IF(РТУС!AK144="",HYPERLINK("#РТУС!"&amp;CELL("адрес",Проверка!AK144),"заполнить"),IF(OR(РТУС!AK144="Квартира",РТУС!AK144="Кладовая",РТУС!AK144="Машино-место",РТУС!AK144="Нежилое помещение"),HYPERLINK("#Проверка!"&amp;CELL("адрес",Проверка!AK144),РТУС!AK144),HYPERLINK("#РТУС!"&amp;CELL("адрес",Проверка!AK144),"###")))</f>
        <v>заполнить</v>
      </c>
      <c r="AL144" s="13" t="str">
        <f ca="1">IF(РТУС!AL144="",HYPERLINK("#РТУС!"&amp;CELL("адрес",Проверка!AL144),"заполнить"),HYPERLINK("#Проверка!"&amp;CELL("адрес",Проверка!AL144),РТУС!AL144))</f>
        <v>заполнить</v>
      </c>
      <c r="AM144" s="18" t="str">
        <f ca="1">IF(РТУС!AM144="",HYPERLINK("#РТУС!"&amp;CELL("адрес",Проверка!AM144),"заполнить"),IF(ISNUMBER(РТУС!AM144)=TRUE,IF(РТУС!AK144="Нежилое помещение",IF(РТУС!AM144&gt;7,HYPERLINK("#РТУС!"&amp;CELL("адрес",Проверка!AM144),"не больше 7 кв.м."),РТУС!AM144),HYPERLINK("#Проверка!"&amp;CELL("адрес",Проверка!AM144),РТУС!AM144)),HYPERLINK("#РТУС!"&amp;CELL("адрес",Проверка!AM144),"###")))</f>
        <v>заполнить</v>
      </c>
      <c r="AN144" s="13" t="str">
        <f ca="1">IF(РТУС!AN144="",HYPERLINK("#РТУС!"&amp;CELL("адрес",Проверка!AN144),"заполнить"),IF(OR(РТУС!AN144="Общая площадь помещения",РТУС!AN144="Общая приведенная площадь жилого помещения",РТУС!AN144="Общая площадь жилого помещения с учетом лоджий, балконов, террас и веранд"),HYPERLINK("#Проверка!"&amp;CELL("адрес",Проверка!AN144),РТУС!AN144),HYPERLINK("#РТУС!"&amp;CELL("адрес",Проверка!AN144),"###")))</f>
        <v>заполнить</v>
      </c>
      <c r="AO144" s="13" t="str">
        <f ca="1">IF(OR(РТУС!AK144="Квартира",РТУС!A144="Нежилое помещение"),IF(РТУС!AO144="",HYPERLINK("#РТУС!"&amp;CELL("адрес",Проверка!AO144),"заполнить"),IF(ISNUMBER(РТУС!AO144)=TRUE,HYPERLINK("#Проверка!"&amp;CELL("адрес",Проверка!AO144),РТУС!AO144),HYPERLINK("#РТУС!"&amp;CELL("адрес",Проверка!AO144),"###"))),"")</f>
        <v/>
      </c>
      <c r="AP144" s="13" t="str">
        <f>IF(РТУС!AP144="","",РТУС!AP144)</f>
        <v/>
      </c>
      <c r="AQ144" s="13" t="str">
        <f ca="1">IF(РТУС!AQ144="",HYPERLINK("#РТУС!"&amp;CELL("адрес",Проверка!AQ144),"заполнить"),HYPERLINK("#Проверка!"&amp;CELL("адрес",Проверка!AQ144),РТУС!AQ144))</f>
        <v>заполнить</v>
      </c>
      <c r="AR144" s="18" t="str">
        <f ca="1">IF(РТУС!AR144="",HYPERLINK("#РТУС!"&amp;CELL("адрес",Проверка!AR144),"заполнить"),IF(ISNUMBER(РТУС!AR144)=FALSE,HYPERLINK("#РТУС!"&amp;CELL("адрес",Проверка!AR144),"###"),IF(РТУС!G144="1",IF(РТУС!AB144=РТУС!AR144+РТУС!AU144,HYPERLINK("#Проверка!"&amp;CELL("адрес",Проверка!AR144),РТУС!AR144),HYPERLINK("#РТУС!"&amp;CELL("адрес",Проверка!AR144),"сверить суммы")),IF(РТУС!AB144=(SUMIF(РТУС!$A$4:$A$1000,A144,РТУС!$AR$4:$AR$1000)+SUMIF(РТУС!$A$4:$A$1000,A144,РТУС!$AU$4:$AU$1000)),HYPERLINK("#Проверка!"&amp;CELL("адрес",Проверка!AR144),РТУС!AR144),HYPERLINK("#РТУС!"&amp;CELL("адрес",Проверка!AR144),"сверить суммы")))))</f>
        <v>заполнить</v>
      </c>
      <c r="AS144" s="13" t="str">
        <f>IF(РТУС!AS144="","",РТУС!AS144)</f>
        <v/>
      </c>
      <c r="AT144" s="18" t="str">
        <f ca="1">IF(РТУС!AT144="",HYPERLINK("#РТУС!"&amp;CELL("адрес",Проверка!AT144),"заполнить"),IF(ISNUMBER(РТУС!AT144)=FALSE,HYPERLINK("#РТУС!"&amp;CELL("адрес",Проверка!AT144),"###"),IF(РТУС!AT144=РТУС!AR144,HYPERLINK("#Проверка!"&amp;CELL("адрес",Проверка!AT144),РТУС!AT144),HYPERLINK("#РТУС!"&amp;CELL("адрес",Проверка!AT144),"сверить суммы"))))</f>
        <v>заполнить</v>
      </c>
      <c r="AU144" s="18" t="str">
        <f ca="1">IF(РТУС!AU144="",HYPERLINK("#РТУС!"&amp;CELL("адрес",Проверка!AU144),"заполнить"),IF(ISNUMBER(РТУС!AU144)=FALSE,HYPERLINK("#РТУС!"&amp;CELL("адрес",Проверка!AU144),"###"),IF(РТУС!G144="1",IF(РТУС!AB144=РТУС!AR144+РТУС!AU144,HYPERLINK("#Проверка!"&amp;CELL("адрес",Проверка!AU144),РТУС!AU144),HYPERLINK("#РТУС!"&amp;CELL("адрес",Проверка!AU144),"сверить суммы")),IF(РТУС!AB144=(SUMIF(РТУС!$A$4:$A$1000,A144,РТУС!$AR$4:$AR$1000)+SUMIF(РТУС!$A$4:$A$1000,A144,РТУС!$AU$4:$AU$1000)),HYPERLINK("#Проверка!"&amp;CELL("адрес",Проверка!AU144),РТУС!AU144),HYPERLINK("#РТУС!"&amp;CELL("адрес",Проверка!AU144),"сверить суммы")))))</f>
        <v>заполнить</v>
      </c>
      <c r="AV144" s="13" t="str">
        <f ca="1">IF(РТУС!AV144="",HYPERLINK("#РТУС!"&amp;CELL("адрес",Проверка!AV144),"заполнить"),IF(OR(РТУС!AV144="Требование о передаче жилого помещения",РТУС!AV144="Требование о передаче машино-места",РТУС!AV144="Требования о передаче нежилого помещения",РТУС!AV144="Денежные требования"),HYPERLINK("#Проверка!"&amp;CELL("адрес",Проверка!AV144),РТУС!AV144),HYPERLINK("#РТУС!"&amp;CELL("адрес",Проверка!AV144),"###")))</f>
        <v>заполнить</v>
      </c>
      <c r="AW144" s="13" t="str">
        <f ca="1">IF(РТУС!AW144="",HYPERLINK("#РТУС!"&amp;CELL("адрес",Проверка!AW144),"заполнить"),IF(OR(РТУС!AW144="Включен в полном объеме",РТУС!AW144="Включен частично"),HYPERLINK("#Проверка!"&amp;CELL("адрес",Проверка!AW144),РТУС!AW144),HYPERLINK("#РТУС!"&amp;CELL("адрес",Проверка!AW144),"###")))</f>
        <v>заполнить</v>
      </c>
      <c r="AX144" s="15" t="str">
        <f ca="1">IF(РТУС!AX144="",HYPERLINK("#РТУС!"&amp;CELL("адрес",Проверка!AX144),"заполнить"),IF(AND(LEN(РТУС!AX144)=5,РТУС!AX144&lt;TODAY()),HYPERLINK("#Проверка!"&amp;CELL("адрес",Проверка!AX144),РТУС!AX144),HYPERLINK("#РТУС!"&amp;CELL("адрес",Проверка!AX144),"###")))</f>
        <v>заполнить</v>
      </c>
      <c r="AY144" s="15" t="str">
        <f ca="1">IF(РТУС!AY144="",HYPERLINK("#РТУС!"&amp;CELL("адрес",Проверка!AY144),"заполнить"),IF(AND(LEN(РТУС!AY144)=5,РТУС!AY144&lt;TODAY()),HYPERLINK("#Проверка!"&amp;CELL("адрес",Проверка!AY144),РТУС!AY144),HYPERLINK("#РТУС!"&amp;CELL("адрес",Проверка!AY144),"###")))</f>
        <v>заполнить</v>
      </c>
    </row>
    <row r="145" spans="1:51" x14ac:dyDescent="0.25">
      <c r="A145" s="10" t="str">
        <f>РТУС!A145</f>
        <v>.</v>
      </c>
      <c r="B145" s="13" t="str">
        <f ca="1">IF(РТУС!B145="",HYPERLINK("#РТУС!"&amp;CELL("адрес",Проверка!B145),"заполнить"),IF(AND(LEN(РТУС!B145)=10,РТУС!B144=РТУС!B145),HYPERLINK("#Проверка!"&amp;CELL("адрес",Проверка!B145),РТУС!B145),HYPERLINK("#РТУС!"&amp;CELL("адрес",Проверка!B145),"###")))</f>
        <v>заполнить</v>
      </c>
      <c r="C145" s="13" t="str">
        <f ca="1">IF(РТУС!C145="",HYPERLINK("#РТУС!"&amp;CELL("адрес",Проверка!C145),"заполнить"),IF(AND(ISNUMBER(РТУС!C145)=TRUE,РТУС!C145&gt;0,РТУС!C144=РТУС!C145),HYPERLINK("#Проверка!"&amp;CELL("адрес",Проверка!C145),РТУС!C145),HYPERLINK("#РТУС!"&amp;CELL("адрес",Проверка!C145),"###")))</f>
        <v>заполнить</v>
      </c>
      <c r="D145" s="13" t="str">
        <f>IF(РТУС!D145="","",РТУС!D145)</f>
        <v/>
      </c>
      <c r="E145" s="13" t="str">
        <f ca="1">IF(РТУС!E145="",HYPERLINK("#РТУС!"&amp;CELL("адрес",Проверка!E145),"заполнить"),IF(РТУС!E144=РТУС!E145,HYPERLINK("#Проверка!"&amp;CELL("адрес",Проверка!E145),РТУС!E145),HYPERLINK("#РТУС!"&amp;CELL("адрес",Проверка!E145),"###")))</f>
        <v>заполнить</v>
      </c>
      <c r="F145" s="13" t="str">
        <f ca="1">IF(РТУС!F145="",HYPERLINK("#РТУС!"&amp;CELL("адрес",Проверка!F145),"заполнить"),HYPERLINK("#Проверка!"&amp;CELL("адрес",Проверка!F145),РТУС!F145))</f>
        <v>заполнить</v>
      </c>
      <c r="G145" s="20" t="str">
        <f ca="1">IF(РТУС!G145="",HYPERLINK("#РТУС!"&amp;CELL("адрес",Проверка!G145),"заполнить"),IF(РТУС!G145="1",HYPERLINK("#Проверка!"&amp;CELL("адрес",Проверка!G145),"1"),IF(AND(ISNUMBER(РТУС!G145)=TRUE,РТУС!G145&lt;=1,РТУС!G145&gt;0),IF(SUMIF(РТУС!$A$4:$A$1000,A145,РТУС!$G$4:$G$1000)=1,HYPERLINK("#Проверка!"&amp;CELL("адрес",Проверка!G145),РТУС!G145),HYPERLINK("#РТУС!"&amp;CELL("адрес",Проверка!G145),"сумма долей ≠ 1")),HYPERLINK("#РТУС!"&amp;CELL("адрес",Проверка!G145),"###"))))</f>
        <v>заполнить</v>
      </c>
      <c r="H145" s="13" t="str">
        <f ca="1">IF(РТУС!H145="",HYPERLINK("#РТУС!"&amp;CELL("адрес",Проверка!H145),"заполнить"),IF(OR(РТУС!H145="Юрлицо",РТУС!H145="Физлицо",РТУС!H145="ИП"),HYPERLINK("#Проверка!"&amp;CELL("адрес",Проверка!H145),РТУС!H145),HYPERLINK("#РТУС!"&amp;CELL("адрес",Проверка!H145),"###")))</f>
        <v>заполнить</v>
      </c>
      <c r="I145" s="13" t="str">
        <f ca="1">IF(OR(РТУС!H145="Юрлицо",РТУС!H145="ИП"),IF(РТУС!I145="",HYPERLINK("#РТУС!"&amp;CELL("адрес",Проверка!I145),"заполнить"),IF(OR(LEN(РТУС!I145)=10,LEN(РТУС!I145)=12),HYPERLINK("#Проверка!"&amp;CELL("адрес",Проверка!I145),РТУС!I145),HYPERLINK("#РТУС!"&amp;CELL("адрес",Проверка!I145),"###"))),"")</f>
        <v/>
      </c>
      <c r="J145" s="15" t="str">
        <f ca="1">IF(РТУС!J145="","",IF(AND(LEN(РТУС!J145)=5,РТУС!J145&lt;TODAY()),HYPERLINK("#Проверка!"&amp;CELL("адрес",Проверка!J145),РТУС!J145),HYPERLINK("#РТУС!"&amp;CELL("адрес",Проверка!J145),"###")))</f>
        <v/>
      </c>
      <c r="K145" s="13" t="str">
        <f>IF(РТУС!K145="","",РТУС!K145)</f>
        <v/>
      </c>
      <c r="L145" s="13" t="str">
        <f ca="1">IF(OR(РТУС!H145="Физлицо",РТУС!H145="ИП"),IF(РТУС!L145="",HYPERLINK("#РТУС!"&amp;CELL("адрес",Проверка!L145),"заполнить"),IF(OR(РТУС!L145="Загранпаспорт гражданина РФ",РТУС!L145="Паспорт гражданина РФ",РТУС!L145="Иностранный паспорт",РТУС!L145="Свидетельство о рождении",РТУС!L145="Вид на жительство"),HYPERLINK("#Проверка!"&amp;CELL("адрес",Проверка!L145),РТУС!L145),HYPERLINK("#РТУС!"&amp;CELL("адрес",Проверка!L145),"###"))),"")</f>
        <v/>
      </c>
      <c r="M145" s="13" t="str">
        <f ca="1">IF(AND(OR(РТУС!L145="Паспорт гражданина РФ",РТУС!L145="Свидетельство о рождении"),РТУС!M145=""),HYPERLINK("#РТУС!"&amp;CELL("адрес",Проверка!M145),"заполнить"),IF(РТУС!L145="Паспорт гражданина РФ",IF(LEN(РТУС!M145)=4,HYPERLINK("#Проверка!"&amp;CELL("адрес",Проверка!M145),РТУС!M145),HYPERLINK("#РТУС!"&amp;CELL("адрес",Проверка!M145),"###")),IF(РТУС!L145="Свидетельство о рождении",HYPERLINK("#Проверка!"&amp;CELL("адрес",Проверка!M145),РТУС!M145),"")))</f>
        <v/>
      </c>
      <c r="N145" s="13" t="str">
        <f ca="1">IF(РТУС!L145="","",IF(РТУС!N145="",HYPERLINK("#РТУС!"&amp;CELL("адрес",Проверка!N145),"заполнить"),IF(OR(РТУС!L145="Паспорт гражданина РФ",РТУС!L145="Свидетельство о рождении"),IF(LEN(РТУС!N145)=6,HYPERLINK("#Проверка!"&amp;CELL("адрес",Проверка!N145),РТУС!N145),HYPERLINK("#РТУС!"&amp;CELL("адрес",Проверка!N145),"###")),HYPERLINK("#Проверка!"&amp;CELL("адрес",Проверка!N145),РТУС!N145))))</f>
        <v/>
      </c>
      <c r="O145" s="15" t="str">
        <f ca="1">IF(РТУС!L145="","",IF(РТУС!O145="",HYPERLINK("#РТУС!"&amp;CELL("адрес",Проверка!O145),"заполнить"),IF(AND(LEN(РТУС!O145)=5,РТУС!O145&lt;TODAY()),IF(РТУС!L145="Свидетельство о рождении",IF(РТУС!O145&gt;EDATE(TODAY(),-168),HYPERLINK("#Проверка!"&amp;CELL("адрес",Проверка!O145),РТУС!O145),HYPERLINK("#РТУС!"&amp;CELL("адрес",Проверка!O145),"недействительно")),HYPERLINK("#Проверка!"&amp;CELL("адрес",Проверка!O145),РТУС!O145)),HYPERLINK("#РТУС!"&amp;CELL("адрес",Проверка!O145),"###"))))</f>
        <v/>
      </c>
      <c r="P145" s="21" t="str">
        <f ca="1">IF(РТУС!L145="Паспорт гражданина РФ",IF(РТУС!P145="",HYPERLINK("#РТУС!"&amp;CELL("адрес",Проверка!P145),"заполнить"),HYPERLINK("#Проверка!"&amp;CELL("адрес",Проверка!P145),РТУС!P145)),"")</f>
        <v/>
      </c>
      <c r="Q145" s="13" t="str">
        <f ca="1">IF(РТУС!L145="Паспорт гражданина РФ",IF(РТУС!Q145="",HYPERLINK("#РТУС!"&amp;CELL("адрес",Проверка!Q145),"заполнить"),IF(LEN(РТУС!Q145)=7,HYPERLINK("#Проверка!"&amp;CELL("адрес",Проверка!Q145),РТУС!Q145),HYPERLINK("#РТУС!"&amp;CELL("адрес",Проверка!Q145),"###"))),"")</f>
        <v/>
      </c>
      <c r="R145" s="13" t="str">
        <f ca="1">IF(РТУС!R145="",HYPERLINK("#РТУС!"&amp;CELL("адрес",Проверка!R145),"заполнить"),HYPERLINK("#Проверка!"&amp;CELL("адрес",Проверка!R145),РТУС!R145))</f>
        <v>заполнить</v>
      </c>
      <c r="S145" s="13" t="str">
        <f>IF(РТУС!S145="","",РТУС!S145)</f>
        <v/>
      </c>
      <c r="T145" s="13" t="str">
        <f>IF(РТУС!T145="","",РТУС!T145)</f>
        <v/>
      </c>
      <c r="U145" s="13" t="str">
        <f>IF(РТУС!U145="","",РТУС!U145)</f>
        <v/>
      </c>
      <c r="V145" s="13" t="str">
        <f ca="1">IF(РТУС!V145="",HYPERLINK("#РТУС!"&amp;CELL("адрес",Проверка!V145),"заполнить"),IF(OR(РТУС!V145="Договор участия в долевом строительстве",РТУС!V145="Предварительный договор участия в долевом строительстве",РТУС!V145="Определение Арбитражного суда",РТУС!V145="Решение суда общей юрисдикции",РТУС!V145="Иные договоры"),HYPERLINK("#Проверка!"&amp;CELL("адрес",Проверка!V145),РТУС!V145),HYPERLINK("#РТУС!"&amp;CELL("адрес",Проверка!V145),"###")))</f>
        <v>заполнить</v>
      </c>
      <c r="W145" s="13" t="str">
        <f ca="1">IF(РТУС!W145="",HYPERLINK("#РТУС!"&amp;CELL("адрес",Проверка!W145),"заполнить"),HYPERLINK("#Проверка!"&amp;CELL("адрес",Проверка!W145),РТУС!W145))</f>
        <v>заполнить</v>
      </c>
      <c r="X145" s="15" t="str">
        <f ca="1">IF(РТУС!X145="",HYPERLINK("#РТУС!"&amp;CELL("адрес",Проверка!X145),"заполнить"),IF(AND(LEN(РТУС!X145)=5,РТУС!X145&lt;TODAY()),HYPERLINK("#Проверка!"&amp;CELL("адрес",Проверка!X145),РТУС!X145),HYPERLINK("#РТУС!"&amp;CELL("адрес",Проверка!X145),"###")))</f>
        <v>заполнить</v>
      </c>
      <c r="Y145" s="13" t="str">
        <f>IF(РТУС!Y145="","",РТУС!Y145)</f>
        <v/>
      </c>
      <c r="Z145" s="15" t="str">
        <f ca="1">IF(РТУС!Z145="","",IF(AND(LEN(РТУС!Z145)=5,РТУС!Z145&lt;TODAY()),HYPERLINK("#Проверка!"&amp;CELL("адрес",Проверка!Z145),РТУС!Z145),HYPERLINK("#РТУС!"&amp;CELL("адрес",Проверка!Z145),"###")))</f>
        <v/>
      </c>
      <c r="AA145" s="18" t="str">
        <f ca="1">IF(РТУС!AA145="",HYPERLINK("#РТУС!"&amp;CELL("адрес",Проверка!AA145),"заполнить"),IF(ISNUMBER(РТУС!AA145)=TRUE,HYPERLINK("#Проверка!"&amp;CELL("адрес",Проверка!AA145),РТУС!AA145),HYPERLINK("#РТУС!"&amp;CELL("адрес",Проверка!AA145),"###")))</f>
        <v>заполнить</v>
      </c>
      <c r="AB145" s="18" t="str">
        <f ca="1">IF(РТУС!AB145="",HYPERLINK("#РТУС!"&amp;CELL("адрес",Проверка!AB145),"заполнить"),IF(ISNUMBER(РТУС!AB145)=TRUE,HYPERLINK("#Проверка!"&amp;CELL("адрес",Проверка!AB145),РТУС!AB145),HYPERLINK("#РТУС!"&amp;CELL("адрес",Проверка!AB145),"###")))</f>
        <v>заполнить</v>
      </c>
      <c r="AC145" s="18" t="str">
        <f ca="1">IF(РТУС!AC145="","",IF(ISNUMBER(РТУС!AC145)=TRUE,HYPERLINK("#Проверка!"&amp;CELL("адрес",Проверка!AC145),РТУС!AC145),HYPERLINK("#РТУС!"&amp;CELL("адрес",Проверка!AC145),"###")))</f>
        <v/>
      </c>
      <c r="AD145" s="18" t="str">
        <f ca="1">IF(РТУС!AD145="","",IF(ISNUMBER(РТУС!AD145)=TRUE,HYPERLINK("#Проверка!"&amp;CELL("адрес",Проверка!AD145),РТУС!AD145),HYPERLINK("#РТУС!"&amp;CELL("адрес",Проверка!AD145),"###")))</f>
        <v/>
      </c>
      <c r="AE145" s="13" t="str">
        <f>IF(РТУС!AE145="","",РТУС!AE145)</f>
        <v/>
      </c>
      <c r="AF145" s="15" t="str">
        <f ca="1">IF(РТУС!AE145="","",IF(РТУС!AF145="",HYPERLINK("#РТУС!"&amp;CELL("адрес",Проверка!AF145),"заполнить"),IF(AND(LEN(РТУС!AF145)=5,РТУС!AF145&lt;TODAY()),HYPERLINK("#Проверка!"&amp;CELL("адрес",Проверка!AF145),РТУС!AF145),HYPERLINK("#РТУС!"&amp;CELL("адрес",Проверка!AF145),"###"))))</f>
        <v/>
      </c>
      <c r="AG145" s="13"/>
      <c r="AH145" s="15" t="str">
        <f ca="1">IF(РТУС!AE145="","",IF(РТУС!AH145="",HYPERLINK("#РТУС!"&amp;CELL("адрес",Проверка!AH145),"заполнить"),IF(AND(LEN(РТУС!AH145)=5,РТУС!AH145&lt;TODAY()),HYPERLINK("#Проверка!"&amp;CELL("адрес",Проверка!AH145),РТУС!AH145),HYPERLINK("#РТУС!"&amp;CELL("адрес",Проверка!AH145),"###"))))</f>
        <v/>
      </c>
      <c r="AI145" s="15" t="str">
        <f ca="1">IF(РТУС!AE145="","",IF(РТУС!AI145="",HYPERLINK("#РТУС!"&amp;CELL("адрес",Проверка!AI145),"заполнить"),HYPERLINK("#Проверка!"&amp;CELL("адрес",Проверка!AI145),РТУС!AI145)))</f>
        <v/>
      </c>
      <c r="AJ145" s="13" t="str">
        <f ca="1">IF(РТУС!AE145="","",IF(РТУС!AJ145="",HYPERLINK("#РТУС!"&amp;CELL("адрес",Проверка!AJ145),"заполнить"),IF(OR(РТУС!AJ145="Юрлицо",РТУС!AJ145="Физлицо",РТУС!AJ145="ИП"),HYPERLINK("#Проверка!"&amp;CELL("адрес",Проверка!AJ145),РТУС!AJ145),HYPERLINK("#РТУС!"&amp;CELL("адрес",Проверка!AJ145),"###"))))</f>
        <v/>
      </c>
      <c r="AK145" s="13" t="str">
        <f ca="1">IF(РТУС!AK145="",HYPERLINK("#РТУС!"&amp;CELL("адрес",Проверка!AK145),"заполнить"),IF(OR(РТУС!AK145="Квартира",РТУС!AK145="Кладовая",РТУС!AK145="Машино-место",РТУС!AK145="Нежилое помещение"),HYPERLINK("#Проверка!"&amp;CELL("адрес",Проверка!AK145),РТУС!AK145),HYPERLINK("#РТУС!"&amp;CELL("адрес",Проверка!AK145),"###")))</f>
        <v>заполнить</v>
      </c>
      <c r="AL145" s="13" t="str">
        <f ca="1">IF(РТУС!AL145="",HYPERLINK("#РТУС!"&amp;CELL("адрес",Проверка!AL145),"заполнить"),HYPERLINK("#Проверка!"&amp;CELL("адрес",Проверка!AL145),РТУС!AL145))</f>
        <v>заполнить</v>
      </c>
      <c r="AM145" s="18" t="str">
        <f ca="1">IF(РТУС!AM145="",HYPERLINK("#РТУС!"&amp;CELL("адрес",Проверка!AM145),"заполнить"),IF(ISNUMBER(РТУС!AM145)=TRUE,IF(РТУС!AK145="Нежилое помещение",IF(РТУС!AM145&gt;7,HYPERLINK("#РТУС!"&amp;CELL("адрес",Проверка!AM145),"не больше 7 кв.м."),РТУС!AM145),HYPERLINK("#Проверка!"&amp;CELL("адрес",Проверка!AM145),РТУС!AM145)),HYPERLINK("#РТУС!"&amp;CELL("адрес",Проверка!AM145),"###")))</f>
        <v>заполнить</v>
      </c>
      <c r="AN145" s="13" t="str">
        <f ca="1">IF(РТУС!AN145="",HYPERLINK("#РТУС!"&amp;CELL("адрес",Проверка!AN145),"заполнить"),IF(OR(РТУС!AN145="Общая площадь помещения",РТУС!AN145="Общая приведенная площадь жилого помещения",РТУС!AN145="Общая площадь жилого помещения с учетом лоджий, балконов, террас и веранд"),HYPERLINK("#Проверка!"&amp;CELL("адрес",Проверка!AN145),РТУС!AN145),HYPERLINK("#РТУС!"&amp;CELL("адрес",Проверка!AN145),"###")))</f>
        <v>заполнить</v>
      </c>
      <c r="AO145" s="13" t="str">
        <f ca="1">IF(OR(РТУС!AK145="Квартира",РТУС!A145="Нежилое помещение"),IF(РТУС!AO145="",HYPERLINK("#РТУС!"&amp;CELL("адрес",Проверка!AO145),"заполнить"),IF(ISNUMBER(РТУС!AO145)=TRUE,HYPERLINK("#Проверка!"&amp;CELL("адрес",Проверка!AO145),РТУС!AO145),HYPERLINK("#РТУС!"&amp;CELL("адрес",Проверка!AO145),"###"))),"")</f>
        <v/>
      </c>
      <c r="AP145" s="13" t="str">
        <f>IF(РТУС!AP145="","",РТУС!AP145)</f>
        <v/>
      </c>
      <c r="AQ145" s="13" t="str">
        <f ca="1">IF(РТУС!AQ145="",HYPERLINK("#РТУС!"&amp;CELL("адрес",Проверка!AQ145),"заполнить"),HYPERLINK("#Проверка!"&amp;CELL("адрес",Проверка!AQ145),РТУС!AQ145))</f>
        <v>заполнить</v>
      </c>
      <c r="AR145" s="18" t="str">
        <f ca="1">IF(РТУС!AR145="",HYPERLINK("#РТУС!"&amp;CELL("адрес",Проверка!AR145),"заполнить"),IF(ISNUMBER(РТУС!AR145)=FALSE,HYPERLINK("#РТУС!"&amp;CELL("адрес",Проверка!AR145),"###"),IF(РТУС!G145="1",IF(РТУС!AB145=РТУС!AR145+РТУС!AU145,HYPERLINK("#Проверка!"&amp;CELL("адрес",Проверка!AR145),РТУС!AR145),HYPERLINK("#РТУС!"&amp;CELL("адрес",Проверка!AR145),"сверить суммы")),IF(РТУС!AB145=(SUMIF(РТУС!$A$4:$A$1000,A145,РТУС!$AR$4:$AR$1000)+SUMIF(РТУС!$A$4:$A$1000,A145,РТУС!$AU$4:$AU$1000)),HYPERLINK("#Проверка!"&amp;CELL("адрес",Проверка!AR145),РТУС!AR145),HYPERLINK("#РТУС!"&amp;CELL("адрес",Проверка!AR145),"сверить суммы")))))</f>
        <v>заполнить</v>
      </c>
      <c r="AS145" s="13" t="str">
        <f>IF(РТУС!AS145="","",РТУС!AS145)</f>
        <v/>
      </c>
      <c r="AT145" s="18" t="str">
        <f ca="1">IF(РТУС!AT145="",HYPERLINK("#РТУС!"&amp;CELL("адрес",Проверка!AT145),"заполнить"),IF(ISNUMBER(РТУС!AT145)=FALSE,HYPERLINK("#РТУС!"&amp;CELL("адрес",Проверка!AT145),"###"),IF(РТУС!AT145=РТУС!AR145,HYPERLINK("#Проверка!"&amp;CELL("адрес",Проверка!AT145),РТУС!AT145),HYPERLINK("#РТУС!"&amp;CELL("адрес",Проверка!AT145),"сверить суммы"))))</f>
        <v>заполнить</v>
      </c>
      <c r="AU145" s="18" t="str">
        <f ca="1">IF(РТУС!AU145="",HYPERLINK("#РТУС!"&amp;CELL("адрес",Проверка!AU145),"заполнить"),IF(ISNUMBER(РТУС!AU145)=FALSE,HYPERLINK("#РТУС!"&amp;CELL("адрес",Проверка!AU145),"###"),IF(РТУС!G145="1",IF(РТУС!AB145=РТУС!AR145+РТУС!AU145,HYPERLINK("#Проверка!"&amp;CELL("адрес",Проверка!AU145),РТУС!AU145),HYPERLINK("#РТУС!"&amp;CELL("адрес",Проверка!AU145),"сверить суммы")),IF(РТУС!AB145=(SUMIF(РТУС!$A$4:$A$1000,A145,РТУС!$AR$4:$AR$1000)+SUMIF(РТУС!$A$4:$A$1000,A145,РТУС!$AU$4:$AU$1000)),HYPERLINK("#Проверка!"&amp;CELL("адрес",Проверка!AU145),РТУС!AU145),HYPERLINK("#РТУС!"&amp;CELL("адрес",Проверка!AU145),"сверить суммы")))))</f>
        <v>заполнить</v>
      </c>
      <c r="AV145" s="13" t="str">
        <f ca="1">IF(РТУС!AV145="",HYPERLINK("#РТУС!"&amp;CELL("адрес",Проверка!AV145),"заполнить"),IF(OR(РТУС!AV145="Требование о передаче жилого помещения",РТУС!AV145="Требование о передаче машино-места",РТУС!AV145="Требования о передаче нежилого помещения",РТУС!AV145="Денежные требования"),HYPERLINK("#Проверка!"&amp;CELL("адрес",Проверка!AV145),РТУС!AV145),HYPERLINK("#РТУС!"&amp;CELL("адрес",Проверка!AV145),"###")))</f>
        <v>заполнить</v>
      </c>
      <c r="AW145" s="13" t="str">
        <f ca="1">IF(РТУС!AW145="",HYPERLINK("#РТУС!"&amp;CELL("адрес",Проверка!AW145),"заполнить"),IF(OR(РТУС!AW145="Включен в полном объеме",РТУС!AW145="Включен частично"),HYPERLINK("#Проверка!"&amp;CELL("адрес",Проверка!AW145),РТУС!AW145),HYPERLINK("#РТУС!"&amp;CELL("адрес",Проверка!AW145),"###")))</f>
        <v>заполнить</v>
      </c>
      <c r="AX145" s="15" t="str">
        <f ca="1">IF(РТУС!AX145="",HYPERLINK("#РТУС!"&amp;CELL("адрес",Проверка!AX145),"заполнить"),IF(AND(LEN(РТУС!AX145)=5,РТУС!AX145&lt;TODAY()),HYPERLINK("#Проверка!"&amp;CELL("адрес",Проверка!AX145),РТУС!AX145),HYPERLINK("#РТУС!"&amp;CELL("адрес",Проверка!AX145),"###")))</f>
        <v>заполнить</v>
      </c>
      <c r="AY145" s="15" t="str">
        <f ca="1">IF(РТУС!AY145="",HYPERLINK("#РТУС!"&amp;CELL("адрес",Проверка!AY145),"заполнить"),IF(AND(LEN(РТУС!AY145)=5,РТУС!AY145&lt;TODAY()),HYPERLINK("#Проверка!"&amp;CELL("адрес",Проверка!AY145),РТУС!AY145),HYPERLINK("#РТУС!"&amp;CELL("адрес",Проверка!AY145),"###")))</f>
        <v>заполнить</v>
      </c>
    </row>
    <row r="146" spans="1:51" x14ac:dyDescent="0.25">
      <c r="A146" s="10" t="str">
        <f>РТУС!A146</f>
        <v>.</v>
      </c>
      <c r="B146" s="13" t="str">
        <f ca="1">IF(РТУС!B146="",HYPERLINK("#РТУС!"&amp;CELL("адрес",Проверка!B146),"заполнить"),IF(AND(LEN(РТУС!B146)=10,РТУС!B145=РТУС!B146),HYPERLINK("#Проверка!"&amp;CELL("адрес",Проверка!B146),РТУС!B146),HYPERLINK("#РТУС!"&amp;CELL("адрес",Проверка!B146),"###")))</f>
        <v>заполнить</v>
      </c>
      <c r="C146" s="13" t="str">
        <f ca="1">IF(РТУС!C146="",HYPERLINK("#РТУС!"&amp;CELL("адрес",Проверка!C146),"заполнить"),IF(AND(ISNUMBER(РТУС!C146)=TRUE,РТУС!C146&gt;0,РТУС!C145=РТУС!C146),HYPERLINK("#Проверка!"&amp;CELL("адрес",Проверка!C146),РТУС!C146),HYPERLINK("#РТУС!"&amp;CELL("адрес",Проверка!C146),"###")))</f>
        <v>заполнить</v>
      </c>
      <c r="D146" s="13" t="str">
        <f>IF(РТУС!D146="","",РТУС!D146)</f>
        <v/>
      </c>
      <c r="E146" s="13" t="str">
        <f ca="1">IF(РТУС!E146="",HYPERLINK("#РТУС!"&amp;CELL("адрес",Проверка!E146),"заполнить"),IF(РТУС!E145=РТУС!E146,HYPERLINK("#Проверка!"&amp;CELL("адрес",Проверка!E146),РТУС!E146),HYPERLINK("#РТУС!"&amp;CELL("адрес",Проверка!E146),"###")))</f>
        <v>заполнить</v>
      </c>
      <c r="F146" s="13" t="str">
        <f ca="1">IF(РТУС!F146="",HYPERLINK("#РТУС!"&amp;CELL("адрес",Проверка!F146),"заполнить"),HYPERLINK("#Проверка!"&amp;CELL("адрес",Проверка!F146),РТУС!F146))</f>
        <v>заполнить</v>
      </c>
      <c r="G146" s="20" t="str">
        <f ca="1">IF(РТУС!G146="",HYPERLINK("#РТУС!"&amp;CELL("адрес",Проверка!G146),"заполнить"),IF(РТУС!G146="1",HYPERLINK("#Проверка!"&amp;CELL("адрес",Проверка!G146),"1"),IF(AND(ISNUMBER(РТУС!G146)=TRUE,РТУС!G146&lt;=1,РТУС!G146&gt;0),IF(SUMIF(РТУС!$A$4:$A$1000,A146,РТУС!$G$4:$G$1000)=1,HYPERLINK("#Проверка!"&amp;CELL("адрес",Проверка!G146),РТУС!G146),HYPERLINK("#РТУС!"&amp;CELL("адрес",Проверка!G146),"сумма долей ≠ 1")),HYPERLINK("#РТУС!"&amp;CELL("адрес",Проверка!G146),"###"))))</f>
        <v>заполнить</v>
      </c>
      <c r="H146" s="13" t="str">
        <f ca="1">IF(РТУС!H146="",HYPERLINK("#РТУС!"&amp;CELL("адрес",Проверка!H146),"заполнить"),IF(OR(РТУС!H146="Юрлицо",РТУС!H146="Физлицо",РТУС!H146="ИП"),HYPERLINK("#Проверка!"&amp;CELL("адрес",Проверка!H146),РТУС!H146),HYPERLINK("#РТУС!"&amp;CELL("адрес",Проверка!H146),"###")))</f>
        <v>заполнить</v>
      </c>
      <c r="I146" s="13" t="str">
        <f ca="1">IF(OR(РТУС!H146="Юрлицо",РТУС!H146="ИП"),IF(РТУС!I146="",HYPERLINK("#РТУС!"&amp;CELL("адрес",Проверка!I146),"заполнить"),IF(OR(LEN(РТУС!I146)=10,LEN(РТУС!I146)=12),HYPERLINK("#Проверка!"&amp;CELL("адрес",Проверка!I146),РТУС!I146),HYPERLINK("#РТУС!"&amp;CELL("адрес",Проверка!I146),"###"))),"")</f>
        <v/>
      </c>
      <c r="J146" s="15" t="str">
        <f ca="1">IF(РТУС!J146="","",IF(AND(LEN(РТУС!J146)=5,РТУС!J146&lt;TODAY()),HYPERLINK("#Проверка!"&amp;CELL("адрес",Проверка!J146),РТУС!J146),HYPERLINK("#РТУС!"&amp;CELL("адрес",Проверка!J146),"###")))</f>
        <v/>
      </c>
      <c r="K146" s="13" t="str">
        <f>IF(РТУС!K146="","",РТУС!K146)</f>
        <v/>
      </c>
      <c r="L146" s="13" t="str">
        <f ca="1">IF(OR(РТУС!H146="Физлицо",РТУС!H146="ИП"),IF(РТУС!L146="",HYPERLINK("#РТУС!"&amp;CELL("адрес",Проверка!L146),"заполнить"),IF(OR(РТУС!L146="Загранпаспорт гражданина РФ",РТУС!L146="Паспорт гражданина РФ",РТУС!L146="Иностранный паспорт",РТУС!L146="Свидетельство о рождении",РТУС!L146="Вид на жительство"),HYPERLINK("#Проверка!"&amp;CELL("адрес",Проверка!L146),РТУС!L146),HYPERLINK("#РТУС!"&amp;CELL("адрес",Проверка!L146),"###"))),"")</f>
        <v/>
      </c>
      <c r="M146" s="13" t="str">
        <f ca="1">IF(AND(OR(РТУС!L146="Паспорт гражданина РФ",РТУС!L146="Свидетельство о рождении"),РТУС!M146=""),HYPERLINK("#РТУС!"&amp;CELL("адрес",Проверка!M146),"заполнить"),IF(РТУС!L146="Паспорт гражданина РФ",IF(LEN(РТУС!M146)=4,HYPERLINK("#Проверка!"&amp;CELL("адрес",Проверка!M146),РТУС!M146),HYPERLINK("#РТУС!"&amp;CELL("адрес",Проверка!M146),"###")),IF(РТУС!L146="Свидетельство о рождении",HYPERLINK("#Проверка!"&amp;CELL("адрес",Проверка!M146),РТУС!M146),"")))</f>
        <v/>
      </c>
      <c r="N146" s="13" t="str">
        <f ca="1">IF(РТУС!L146="","",IF(РТУС!N146="",HYPERLINK("#РТУС!"&amp;CELL("адрес",Проверка!N146),"заполнить"),IF(OR(РТУС!L146="Паспорт гражданина РФ",РТУС!L146="Свидетельство о рождении"),IF(LEN(РТУС!N146)=6,HYPERLINK("#Проверка!"&amp;CELL("адрес",Проверка!N146),РТУС!N146),HYPERLINK("#РТУС!"&amp;CELL("адрес",Проверка!N146),"###")),HYPERLINK("#Проверка!"&amp;CELL("адрес",Проверка!N146),РТУС!N146))))</f>
        <v/>
      </c>
      <c r="O146" s="15" t="str">
        <f ca="1">IF(РТУС!L146="","",IF(РТУС!O146="",HYPERLINK("#РТУС!"&amp;CELL("адрес",Проверка!O146),"заполнить"),IF(AND(LEN(РТУС!O146)=5,РТУС!O146&lt;TODAY()),IF(РТУС!L146="Свидетельство о рождении",IF(РТУС!O146&gt;EDATE(TODAY(),-168),HYPERLINK("#Проверка!"&amp;CELL("адрес",Проверка!O146),РТУС!O146),HYPERLINK("#РТУС!"&amp;CELL("адрес",Проверка!O146),"недействительно")),HYPERLINK("#Проверка!"&amp;CELL("адрес",Проверка!O146),РТУС!O146)),HYPERLINK("#РТУС!"&amp;CELL("адрес",Проверка!O146),"###"))))</f>
        <v/>
      </c>
      <c r="P146" s="21" t="str">
        <f ca="1">IF(РТУС!L146="Паспорт гражданина РФ",IF(РТУС!P146="",HYPERLINK("#РТУС!"&amp;CELL("адрес",Проверка!P146),"заполнить"),HYPERLINK("#Проверка!"&amp;CELL("адрес",Проверка!P146),РТУС!P146)),"")</f>
        <v/>
      </c>
      <c r="Q146" s="13" t="str">
        <f ca="1">IF(РТУС!L146="Паспорт гражданина РФ",IF(РТУС!Q146="",HYPERLINK("#РТУС!"&amp;CELL("адрес",Проверка!Q146),"заполнить"),IF(LEN(РТУС!Q146)=7,HYPERLINK("#Проверка!"&amp;CELL("адрес",Проверка!Q146),РТУС!Q146),HYPERLINK("#РТУС!"&amp;CELL("адрес",Проверка!Q146),"###"))),"")</f>
        <v/>
      </c>
      <c r="R146" s="13" t="str">
        <f ca="1">IF(РТУС!R146="",HYPERLINK("#РТУС!"&amp;CELL("адрес",Проверка!R146),"заполнить"),HYPERLINK("#Проверка!"&amp;CELL("адрес",Проверка!R146),РТУС!R146))</f>
        <v>заполнить</v>
      </c>
      <c r="S146" s="13" t="str">
        <f>IF(РТУС!S146="","",РТУС!S146)</f>
        <v/>
      </c>
      <c r="T146" s="13" t="str">
        <f>IF(РТУС!T146="","",РТУС!T146)</f>
        <v/>
      </c>
      <c r="U146" s="13" t="str">
        <f>IF(РТУС!U146="","",РТУС!U146)</f>
        <v/>
      </c>
      <c r="V146" s="13" t="str">
        <f ca="1">IF(РТУС!V146="",HYPERLINK("#РТУС!"&amp;CELL("адрес",Проверка!V146),"заполнить"),IF(OR(РТУС!V146="Договор участия в долевом строительстве",РТУС!V146="Предварительный договор участия в долевом строительстве",РТУС!V146="Определение Арбитражного суда",РТУС!V146="Решение суда общей юрисдикции",РТУС!V146="Иные договоры"),HYPERLINK("#Проверка!"&amp;CELL("адрес",Проверка!V146),РТУС!V146),HYPERLINK("#РТУС!"&amp;CELL("адрес",Проверка!V146),"###")))</f>
        <v>заполнить</v>
      </c>
      <c r="W146" s="13" t="str">
        <f ca="1">IF(РТУС!W146="",HYPERLINK("#РТУС!"&amp;CELL("адрес",Проверка!W146),"заполнить"),HYPERLINK("#Проверка!"&amp;CELL("адрес",Проверка!W146),РТУС!W146))</f>
        <v>заполнить</v>
      </c>
      <c r="X146" s="15" t="str">
        <f ca="1">IF(РТУС!X146="",HYPERLINK("#РТУС!"&amp;CELL("адрес",Проверка!X146),"заполнить"),IF(AND(LEN(РТУС!X146)=5,РТУС!X146&lt;TODAY()),HYPERLINK("#Проверка!"&amp;CELL("адрес",Проверка!X146),РТУС!X146),HYPERLINK("#РТУС!"&amp;CELL("адрес",Проверка!X146),"###")))</f>
        <v>заполнить</v>
      </c>
      <c r="Y146" s="13" t="str">
        <f>IF(РТУС!Y146="","",РТУС!Y146)</f>
        <v/>
      </c>
      <c r="Z146" s="15" t="str">
        <f ca="1">IF(РТУС!Z146="","",IF(AND(LEN(РТУС!Z146)=5,РТУС!Z146&lt;TODAY()),HYPERLINK("#Проверка!"&amp;CELL("адрес",Проверка!Z146),РТУС!Z146),HYPERLINK("#РТУС!"&amp;CELL("адрес",Проверка!Z146),"###")))</f>
        <v/>
      </c>
      <c r="AA146" s="18" t="str">
        <f ca="1">IF(РТУС!AA146="",HYPERLINK("#РТУС!"&amp;CELL("адрес",Проверка!AA146),"заполнить"),IF(ISNUMBER(РТУС!AA146)=TRUE,HYPERLINK("#Проверка!"&amp;CELL("адрес",Проверка!AA146),РТУС!AA146),HYPERLINK("#РТУС!"&amp;CELL("адрес",Проверка!AA146),"###")))</f>
        <v>заполнить</v>
      </c>
      <c r="AB146" s="18" t="str">
        <f ca="1">IF(РТУС!AB146="",HYPERLINK("#РТУС!"&amp;CELL("адрес",Проверка!AB146),"заполнить"),IF(ISNUMBER(РТУС!AB146)=TRUE,HYPERLINK("#Проверка!"&amp;CELL("адрес",Проверка!AB146),РТУС!AB146),HYPERLINK("#РТУС!"&amp;CELL("адрес",Проверка!AB146),"###")))</f>
        <v>заполнить</v>
      </c>
      <c r="AC146" s="18" t="str">
        <f ca="1">IF(РТУС!AC146="","",IF(ISNUMBER(РТУС!AC146)=TRUE,HYPERLINK("#Проверка!"&amp;CELL("адрес",Проверка!AC146),РТУС!AC146),HYPERLINK("#РТУС!"&amp;CELL("адрес",Проверка!AC146),"###")))</f>
        <v/>
      </c>
      <c r="AD146" s="18" t="str">
        <f ca="1">IF(РТУС!AD146="","",IF(ISNUMBER(РТУС!AD146)=TRUE,HYPERLINK("#Проверка!"&amp;CELL("адрес",Проверка!AD146),РТУС!AD146),HYPERLINK("#РТУС!"&amp;CELL("адрес",Проверка!AD146),"###")))</f>
        <v/>
      </c>
      <c r="AE146" s="13" t="str">
        <f>IF(РТУС!AE146="","",РТУС!AE146)</f>
        <v/>
      </c>
      <c r="AF146" s="15" t="str">
        <f ca="1">IF(РТУС!AE146="","",IF(РТУС!AF146="",HYPERLINK("#РТУС!"&amp;CELL("адрес",Проверка!AF146),"заполнить"),IF(AND(LEN(РТУС!AF146)=5,РТУС!AF146&lt;TODAY()),HYPERLINK("#Проверка!"&amp;CELL("адрес",Проверка!AF146),РТУС!AF146),HYPERLINK("#РТУС!"&amp;CELL("адрес",Проверка!AF146),"###"))))</f>
        <v/>
      </c>
      <c r="AG146" s="13"/>
      <c r="AH146" s="15" t="str">
        <f ca="1">IF(РТУС!AE146="","",IF(РТУС!AH146="",HYPERLINK("#РТУС!"&amp;CELL("адрес",Проверка!AH146),"заполнить"),IF(AND(LEN(РТУС!AH146)=5,РТУС!AH146&lt;TODAY()),HYPERLINK("#Проверка!"&amp;CELL("адрес",Проверка!AH146),РТУС!AH146),HYPERLINK("#РТУС!"&amp;CELL("адрес",Проверка!AH146),"###"))))</f>
        <v/>
      </c>
      <c r="AI146" s="15" t="str">
        <f ca="1">IF(РТУС!AE146="","",IF(РТУС!AI146="",HYPERLINK("#РТУС!"&amp;CELL("адрес",Проверка!AI146),"заполнить"),HYPERLINK("#Проверка!"&amp;CELL("адрес",Проверка!AI146),РТУС!AI146)))</f>
        <v/>
      </c>
      <c r="AJ146" s="13" t="str">
        <f ca="1">IF(РТУС!AE146="","",IF(РТУС!AJ146="",HYPERLINK("#РТУС!"&amp;CELL("адрес",Проверка!AJ146),"заполнить"),IF(OR(РТУС!AJ146="Юрлицо",РТУС!AJ146="Физлицо",РТУС!AJ146="ИП"),HYPERLINK("#Проверка!"&amp;CELL("адрес",Проверка!AJ146),РТУС!AJ146),HYPERLINK("#РТУС!"&amp;CELL("адрес",Проверка!AJ146),"###"))))</f>
        <v/>
      </c>
      <c r="AK146" s="13" t="str">
        <f ca="1">IF(РТУС!AK146="",HYPERLINK("#РТУС!"&amp;CELL("адрес",Проверка!AK146),"заполнить"),IF(OR(РТУС!AK146="Квартира",РТУС!AK146="Кладовая",РТУС!AK146="Машино-место",РТУС!AK146="Нежилое помещение"),HYPERLINK("#Проверка!"&amp;CELL("адрес",Проверка!AK146),РТУС!AK146),HYPERLINK("#РТУС!"&amp;CELL("адрес",Проверка!AK146),"###")))</f>
        <v>заполнить</v>
      </c>
      <c r="AL146" s="13" t="str">
        <f ca="1">IF(РТУС!AL146="",HYPERLINK("#РТУС!"&amp;CELL("адрес",Проверка!AL146),"заполнить"),HYPERLINK("#Проверка!"&amp;CELL("адрес",Проверка!AL146),РТУС!AL146))</f>
        <v>заполнить</v>
      </c>
      <c r="AM146" s="18" t="str">
        <f ca="1">IF(РТУС!AM146="",HYPERLINK("#РТУС!"&amp;CELL("адрес",Проверка!AM146),"заполнить"),IF(ISNUMBER(РТУС!AM146)=TRUE,IF(РТУС!AK146="Нежилое помещение",IF(РТУС!AM146&gt;7,HYPERLINK("#РТУС!"&amp;CELL("адрес",Проверка!AM146),"не больше 7 кв.м."),РТУС!AM146),HYPERLINK("#Проверка!"&amp;CELL("адрес",Проверка!AM146),РТУС!AM146)),HYPERLINK("#РТУС!"&amp;CELL("адрес",Проверка!AM146),"###")))</f>
        <v>заполнить</v>
      </c>
      <c r="AN146" s="13" t="str">
        <f ca="1">IF(РТУС!AN146="",HYPERLINK("#РТУС!"&amp;CELL("адрес",Проверка!AN146),"заполнить"),IF(OR(РТУС!AN146="Общая площадь помещения",РТУС!AN146="Общая приведенная площадь жилого помещения",РТУС!AN146="Общая площадь жилого помещения с учетом лоджий, балконов, террас и веранд"),HYPERLINK("#Проверка!"&amp;CELL("адрес",Проверка!AN146),РТУС!AN146),HYPERLINK("#РТУС!"&amp;CELL("адрес",Проверка!AN146),"###")))</f>
        <v>заполнить</v>
      </c>
      <c r="AO146" s="13" t="str">
        <f ca="1">IF(OR(РТУС!AK146="Квартира",РТУС!A146="Нежилое помещение"),IF(РТУС!AO146="",HYPERLINK("#РТУС!"&amp;CELL("адрес",Проверка!AO146),"заполнить"),IF(ISNUMBER(РТУС!AO146)=TRUE,HYPERLINK("#Проверка!"&amp;CELL("адрес",Проверка!AO146),РТУС!AO146),HYPERLINK("#РТУС!"&amp;CELL("адрес",Проверка!AO146),"###"))),"")</f>
        <v/>
      </c>
      <c r="AP146" s="13" t="str">
        <f>IF(РТУС!AP146="","",РТУС!AP146)</f>
        <v/>
      </c>
      <c r="AQ146" s="13" t="str">
        <f ca="1">IF(РТУС!AQ146="",HYPERLINK("#РТУС!"&amp;CELL("адрес",Проверка!AQ146),"заполнить"),HYPERLINK("#Проверка!"&amp;CELL("адрес",Проверка!AQ146),РТУС!AQ146))</f>
        <v>заполнить</v>
      </c>
      <c r="AR146" s="18" t="str">
        <f ca="1">IF(РТУС!AR146="",HYPERLINK("#РТУС!"&amp;CELL("адрес",Проверка!AR146),"заполнить"),IF(ISNUMBER(РТУС!AR146)=FALSE,HYPERLINK("#РТУС!"&amp;CELL("адрес",Проверка!AR146),"###"),IF(РТУС!G146="1",IF(РТУС!AB146=РТУС!AR146+РТУС!AU146,HYPERLINK("#Проверка!"&amp;CELL("адрес",Проверка!AR146),РТУС!AR146),HYPERLINK("#РТУС!"&amp;CELL("адрес",Проверка!AR146),"сверить суммы")),IF(РТУС!AB146=(SUMIF(РТУС!$A$4:$A$1000,A146,РТУС!$AR$4:$AR$1000)+SUMIF(РТУС!$A$4:$A$1000,A146,РТУС!$AU$4:$AU$1000)),HYPERLINK("#Проверка!"&amp;CELL("адрес",Проверка!AR146),РТУС!AR146),HYPERLINK("#РТУС!"&amp;CELL("адрес",Проверка!AR146),"сверить суммы")))))</f>
        <v>заполнить</v>
      </c>
      <c r="AS146" s="13" t="str">
        <f>IF(РТУС!AS146="","",РТУС!AS146)</f>
        <v/>
      </c>
      <c r="AT146" s="18" t="str">
        <f ca="1">IF(РТУС!AT146="",HYPERLINK("#РТУС!"&amp;CELL("адрес",Проверка!AT146),"заполнить"),IF(ISNUMBER(РТУС!AT146)=FALSE,HYPERLINK("#РТУС!"&amp;CELL("адрес",Проверка!AT146),"###"),IF(РТУС!AT146=РТУС!AR146,HYPERLINK("#Проверка!"&amp;CELL("адрес",Проверка!AT146),РТУС!AT146),HYPERLINK("#РТУС!"&amp;CELL("адрес",Проверка!AT146),"сверить суммы"))))</f>
        <v>заполнить</v>
      </c>
      <c r="AU146" s="18" t="str">
        <f ca="1">IF(РТУС!AU146="",HYPERLINK("#РТУС!"&amp;CELL("адрес",Проверка!AU146),"заполнить"),IF(ISNUMBER(РТУС!AU146)=FALSE,HYPERLINK("#РТУС!"&amp;CELL("адрес",Проверка!AU146),"###"),IF(РТУС!G146="1",IF(РТУС!AB146=РТУС!AR146+РТУС!AU146,HYPERLINK("#Проверка!"&amp;CELL("адрес",Проверка!AU146),РТУС!AU146),HYPERLINK("#РТУС!"&amp;CELL("адрес",Проверка!AU146),"сверить суммы")),IF(РТУС!AB146=(SUMIF(РТУС!$A$4:$A$1000,A146,РТУС!$AR$4:$AR$1000)+SUMIF(РТУС!$A$4:$A$1000,A146,РТУС!$AU$4:$AU$1000)),HYPERLINK("#Проверка!"&amp;CELL("адрес",Проверка!AU146),РТУС!AU146),HYPERLINK("#РТУС!"&amp;CELL("адрес",Проверка!AU146),"сверить суммы")))))</f>
        <v>заполнить</v>
      </c>
      <c r="AV146" s="13" t="str">
        <f ca="1">IF(РТУС!AV146="",HYPERLINK("#РТУС!"&amp;CELL("адрес",Проверка!AV146),"заполнить"),IF(OR(РТУС!AV146="Требование о передаче жилого помещения",РТУС!AV146="Требование о передаче машино-места",РТУС!AV146="Требования о передаче нежилого помещения",РТУС!AV146="Денежные требования"),HYPERLINK("#Проверка!"&amp;CELL("адрес",Проверка!AV146),РТУС!AV146),HYPERLINK("#РТУС!"&amp;CELL("адрес",Проверка!AV146),"###")))</f>
        <v>заполнить</v>
      </c>
      <c r="AW146" s="13" t="str">
        <f ca="1">IF(РТУС!AW146="",HYPERLINK("#РТУС!"&amp;CELL("адрес",Проверка!AW146),"заполнить"),IF(OR(РТУС!AW146="Включен в полном объеме",РТУС!AW146="Включен частично"),HYPERLINK("#Проверка!"&amp;CELL("адрес",Проверка!AW146),РТУС!AW146),HYPERLINK("#РТУС!"&amp;CELL("адрес",Проверка!AW146),"###")))</f>
        <v>заполнить</v>
      </c>
      <c r="AX146" s="15" t="str">
        <f ca="1">IF(РТУС!AX146="",HYPERLINK("#РТУС!"&amp;CELL("адрес",Проверка!AX146),"заполнить"),IF(AND(LEN(РТУС!AX146)=5,РТУС!AX146&lt;TODAY()),HYPERLINK("#Проверка!"&amp;CELL("адрес",Проверка!AX146),РТУС!AX146),HYPERLINK("#РТУС!"&amp;CELL("адрес",Проверка!AX146),"###")))</f>
        <v>заполнить</v>
      </c>
      <c r="AY146" s="15" t="str">
        <f ca="1">IF(РТУС!AY146="",HYPERLINK("#РТУС!"&amp;CELL("адрес",Проверка!AY146),"заполнить"),IF(AND(LEN(РТУС!AY146)=5,РТУС!AY146&lt;TODAY()),HYPERLINK("#Проверка!"&amp;CELL("адрес",Проверка!AY146),РТУС!AY146),HYPERLINK("#РТУС!"&amp;CELL("адрес",Проверка!AY146),"###")))</f>
        <v>заполнить</v>
      </c>
    </row>
    <row r="147" spans="1:51" x14ac:dyDescent="0.25">
      <c r="A147" s="10" t="str">
        <f>РТУС!A147</f>
        <v>.</v>
      </c>
      <c r="B147" s="13" t="str">
        <f ca="1">IF(РТУС!B147="",HYPERLINK("#РТУС!"&amp;CELL("адрес",Проверка!B147),"заполнить"),IF(AND(LEN(РТУС!B147)=10,РТУС!B146=РТУС!B147),HYPERLINK("#Проверка!"&amp;CELL("адрес",Проверка!B147),РТУС!B147),HYPERLINK("#РТУС!"&amp;CELL("адрес",Проверка!B147),"###")))</f>
        <v>заполнить</v>
      </c>
      <c r="C147" s="13" t="str">
        <f ca="1">IF(РТУС!C147="",HYPERLINK("#РТУС!"&amp;CELL("адрес",Проверка!C147),"заполнить"),IF(AND(ISNUMBER(РТУС!C147)=TRUE,РТУС!C147&gt;0,РТУС!C146=РТУС!C147),HYPERLINK("#Проверка!"&amp;CELL("адрес",Проверка!C147),РТУС!C147),HYPERLINK("#РТУС!"&amp;CELL("адрес",Проверка!C147),"###")))</f>
        <v>заполнить</v>
      </c>
      <c r="D147" s="13" t="str">
        <f>IF(РТУС!D147="","",РТУС!D147)</f>
        <v/>
      </c>
      <c r="E147" s="13" t="str">
        <f ca="1">IF(РТУС!E147="",HYPERLINK("#РТУС!"&amp;CELL("адрес",Проверка!E147),"заполнить"),IF(РТУС!E146=РТУС!E147,HYPERLINK("#Проверка!"&amp;CELL("адрес",Проверка!E147),РТУС!E147),HYPERLINK("#РТУС!"&amp;CELL("адрес",Проверка!E147),"###")))</f>
        <v>заполнить</v>
      </c>
      <c r="F147" s="13" t="str">
        <f ca="1">IF(РТУС!F147="",HYPERLINK("#РТУС!"&amp;CELL("адрес",Проверка!F147),"заполнить"),HYPERLINK("#Проверка!"&amp;CELL("адрес",Проверка!F147),РТУС!F147))</f>
        <v>заполнить</v>
      </c>
      <c r="G147" s="20" t="str">
        <f ca="1">IF(РТУС!G147="",HYPERLINK("#РТУС!"&amp;CELL("адрес",Проверка!G147),"заполнить"),IF(РТУС!G147="1",HYPERLINK("#Проверка!"&amp;CELL("адрес",Проверка!G147),"1"),IF(AND(ISNUMBER(РТУС!G147)=TRUE,РТУС!G147&lt;=1,РТУС!G147&gt;0),IF(SUMIF(РТУС!$A$4:$A$1000,A147,РТУС!$G$4:$G$1000)=1,HYPERLINK("#Проверка!"&amp;CELL("адрес",Проверка!G147),РТУС!G147),HYPERLINK("#РТУС!"&amp;CELL("адрес",Проверка!G147),"сумма долей ≠ 1")),HYPERLINK("#РТУС!"&amp;CELL("адрес",Проверка!G147),"###"))))</f>
        <v>заполнить</v>
      </c>
      <c r="H147" s="13" t="str">
        <f ca="1">IF(РТУС!H147="",HYPERLINK("#РТУС!"&amp;CELL("адрес",Проверка!H147),"заполнить"),IF(OR(РТУС!H147="Юрлицо",РТУС!H147="Физлицо",РТУС!H147="ИП"),HYPERLINK("#Проверка!"&amp;CELL("адрес",Проверка!H147),РТУС!H147),HYPERLINK("#РТУС!"&amp;CELL("адрес",Проверка!H147),"###")))</f>
        <v>заполнить</v>
      </c>
      <c r="I147" s="13" t="str">
        <f ca="1">IF(OR(РТУС!H147="Юрлицо",РТУС!H147="ИП"),IF(РТУС!I147="",HYPERLINK("#РТУС!"&amp;CELL("адрес",Проверка!I147),"заполнить"),IF(OR(LEN(РТУС!I147)=10,LEN(РТУС!I147)=12),HYPERLINK("#Проверка!"&amp;CELL("адрес",Проверка!I147),РТУС!I147),HYPERLINK("#РТУС!"&amp;CELL("адрес",Проверка!I147),"###"))),"")</f>
        <v/>
      </c>
      <c r="J147" s="15" t="str">
        <f ca="1">IF(РТУС!J147="","",IF(AND(LEN(РТУС!J147)=5,РТУС!J147&lt;TODAY()),HYPERLINK("#Проверка!"&amp;CELL("адрес",Проверка!J147),РТУС!J147),HYPERLINK("#РТУС!"&amp;CELL("адрес",Проверка!J147),"###")))</f>
        <v/>
      </c>
      <c r="K147" s="13" t="str">
        <f>IF(РТУС!K147="","",РТУС!K147)</f>
        <v/>
      </c>
      <c r="L147" s="13" t="str">
        <f ca="1">IF(OR(РТУС!H147="Физлицо",РТУС!H147="ИП"),IF(РТУС!L147="",HYPERLINK("#РТУС!"&amp;CELL("адрес",Проверка!L147),"заполнить"),IF(OR(РТУС!L147="Загранпаспорт гражданина РФ",РТУС!L147="Паспорт гражданина РФ",РТУС!L147="Иностранный паспорт",РТУС!L147="Свидетельство о рождении",РТУС!L147="Вид на жительство"),HYPERLINK("#Проверка!"&amp;CELL("адрес",Проверка!L147),РТУС!L147),HYPERLINK("#РТУС!"&amp;CELL("адрес",Проверка!L147),"###"))),"")</f>
        <v/>
      </c>
      <c r="M147" s="13" t="str">
        <f ca="1">IF(AND(OR(РТУС!L147="Паспорт гражданина РФ",РТУС!L147="Свидетельство о рождении"),РТУС!M147=""),HYPERLINK("#РТУС!"&amp;CELL("адрес",Проверка!M147),"заполнить"),IF(РТУС!L147="Паспорт гражданина РФ",IF(LEN(РТУС!M147)=4,HYPERLINK("#Проверка!"&amp;CELL("адрес",Проверка!M147),РТУС!M147),HYPERLINK("#РТУС!"&amp;CELL("адрес",Проверка!M147),"###")),IF(РТУС!L147="Свидетельство о рождении",HYPERLINK("#Проверка!"&amp;CELL("адрес",Проверка!M147),РТУС!M147),"")))</f>
        <v/>
      </c>
      <c r="N147" s="13" t="str">
        <f ca="1">IF(РТУС!L147="","",IF(РТУС!N147="",HYPERLINK("#РТУС!"&amp;CELL("адрес",Проверка!N147),"заполнить"),IF(OR(РТУС!L147="Паспорт гражданина РФ",РТУС!L147="Свидетельство о рождении"),IF(LEN(РТУС!N147)=6,HYPERLINK("#Проверка!"&amp;CELL("адрес",Проверка!N147),РТУС!N147),HYPERLINK("#РТУС!"&amp;CELL("адрес",Проверка!N147),"###")),HYPERLINK("#Проверка!"&amp;CELL("адрес",Проверка!N147),РТУС!N147))))</f>
        <v/>
      </c>
      <c r="O147" s="15" t="str">
        <f ca="1">IF(РТУС!L147="","",IF(РТУС!O147="",HYPERLINK("#РТУС!"&amp;CELL("адрес",Проверка!O147),"заполнить"),IF(AND(LEN(РТУС!O147)=5,РТУС!O147&lt;TODAY()),IF(РТУС!L147="Свидетельство о рождении",IF(РТУС!O147&gt;EDATE(TODAY(),-168),HYPERLINK("#Проверка!"&amp;CELL("адрес",Проверка!O147),РТУС!O147),HYPERLINK("#РТУС!"&amp;CELL("адрес",Проверка!O147),"недействительно")),HYPERLINK("#Проверка!"&amp;CELL("адрес",Проверка!O147),РТУС!O147)),HYPERLINK("#РТУС!"&amp;CELL("адрес",Проверка!O147),"###"))))</f>
        <v/>
      </c>
      <c r="P147" s="21" t="str">
        <f ca="1">IF(РТУС!L147="Паспорт гражданина РФ",IF(РТУС!P147="",HYPERLINK("#РТУС!"&amp;CELL("адрес",Проверка!P147),"заполнить"),HYPERLINK("#Проверка!"&amp;CELL("адрес",Проверка!P147),РТУС!P147)),"")</f>
        <v/>
      </c>
      <c r="Q147" s="13" t="str">
        <f ca="1">IF(РТУС!L147="Паспорт гражданина РФ",IF(РТУС!Q147="",HYPERLINK("#РТУС!"&amp;CELL("адрес",Проверка!Q147),"заполнить"),IF(LEN(РТУС!Q147)=7,HYPERLINK("#Проверка!"&amp;CELL("адрес",Проверка!Q147),РТУС!Q147),HYPERLINK("#РТУС!"&amp;CELL("адрес",Проверка!Q147),"###"))),"")</f>
        <v/>
      </c>
      <c r="R147" s="13" t="str">
        <f ca="1">IF(РТУС!R147="",HYPERLINK("#РТУС!"&amp;CELL("адрес",Проверка!R147),"заполнить"),HYPERLINK("#Проверка!"&amp;CELL("адрес",Проверка!R147),РТУС!R147))</f>
        <v>заполнить</v>
      </c>
      <c r="S147" s="13" t="str">
        <f>IF(РТУС!S147="","",РТУС!S147)</f>
        <v/>
      </c>
      <c r="T147" s="13" t="str">
        <f>IF(РТУС!T147="","",РТУС!T147)</f>
        <v/>
      </c>
      <c r="U147" s="13" t="str">
        <f>IF(РТУС!U147="","",РТУС!U147)</f>
        <v/>
      </c>
      <c r="V147" s="13" t="str">
        <f ca="1">IF(РТУС!V147="",HYPERLINK("#РТУС!"&amp;CELL("адрес",Проверка!V147),"заполнить"),IF(OR(РТУС!V147="Договор участия в долевом строительстве",РТУС!V147="Предварительный договор участия в долевом строительстве",РТУС!V147="Определение Арбитражного суда",РТУС!V147="Решение суда общей юрисдикции",РТУС!V147="Иные договоры"),HYPERLINK("#Проверка!"&amp;CELL("адрес",Проверка!V147),РТУС!V147),HYPERLINK("#РТУС!"&amp;CELL("адрес",Проверка!V147),"###")))</f>
        <v>заполнить</v>
      </c>
      <c r="W147" s="13" t="str">
        <f ca="1">IF(РТУС!W147="",HYPERLINK("#РТУС!"&amp;CELL("адрес",Проверка!W147),"заполнить"),HYPERLINK("#Проверка!"&amp;CELL("адрес",Проверка!W147),РТУС!W147))</f>
        <v>заполнить</v>
      </c>
      <c r="X147" s="15" t="str">
        <f ca="1">IF(РТУС!X147="",HYPERLINK("#РТУС!"&amp;CELL("адрес",Проверка!X147),"заполнить"),IF(AND(LEN(РТУС!X147)=5,РТУС!X147&lt;TODAY()),HYPERLINK("#Проверка!"&amp;CELL("адрес",Проверка!X147),РТУС!X147),HYPERLINK("#РТУС!"&amp;CELL("адрес",Проверка!X147),"###")))</f>
        <v>заполнить</v>
      </c>
      <c r="Y147" s="13" t="str">
        <f>IF(РТУС!Y147="","",РТУС!Y147)</f>
        <v/>
      </c>
      <c r="Z147" s="15" t="str">
        <f ca="1">IF(РТУС!Z147="","",IF(AND(LEN(РТУС!Z147)=5,РТУС!Z147&lt;TODAY()),HYPERLINK("#Проверка!"&amp;CELL("адрес",Проверка!Z147),РТУС!Z147),HYPERLINK("#РТУС!"&amp;CELL("адрес",Проверка!Z147),"###")))</f>
        <v/>
      </c>
      <c r="AA147" s="18" t="str">
        <f ca="1">IF(РТУС!AA147="",HYPERLINK("#РТУС!"&amp;CELL("адрес",Проверка!AA147),"заполнить"),IF(ISNUMBER(РТУС!AA147)=TRUE,HYPERLINK("#Проверка!"&amp;CELL("адрес",Проверка!AA147),РТУС!AA147),HYPERLINK("#РТУС!"&amp;CELL("адрес",Проверка!AA147),"###")))</f>
        <v>заполнить</v>
      </c>
      <c r="AB147" s="18" t="str">
        <f ca="1">IF(РТУС!AB147="",HYPERLINK("#РТУС!"&amp;CELL("адрес",Проверка!AB147),"заполнить"),IF(ISNUMBER(РТУС!AB147)=TRUE,HYPERLINK("#Проверка!"&amp;CELL("адрес",Проверка!AB147),РТУС!AB147),HYPERLINK("#РТУС!"&amp;CELL("адрес",Проверка!AB147),"###")))</f>
        <v>заполнить</v>
      </c>
      <c r="AC147" s="18" t="str">
        <f ca="1">IF(РТУС!AC147="","",IF(ISNUMBER(РТУС!AC147)=TRUE,HYPERLINK("#Проверка!"&amp;CELL("адрес",Проверка!AC147),РТУС!AC147),HYPERLINK("#РТУС!"&amp;CELL("адрес",Проверка!AC147),"###")))</f>
        <v/>
      </c>
      <c r="AD147" s="18" t="str">
        <f ca="1">IF(РТУС!AD147="","",IF(ISNUMBER(РТУС!AD147)=TRUE,HYPERLINK("#Проверка!"&amp;CELL("адрес",Проверка!AD147),РТУС!AD147),HYPERLINK("#РТУС!"&amp;CELL("адрес",Проверка!AD147),"###")))</f>
        <v/>
      </c>
      <c r="AE147" s="13" t="str">
        <f>IF(РТУС!AE147="","",РТУС!AE147)</f>
        <v/>
      </c>
      <c r="AF147" s="15" t="str">
        <f ca="1">IF(РТУС!AE147="","",IF(РТУС!AF147="",HYPERLINK("#РТУС!"&amp;CELL("адрес",Проверка!AF147),"заполнить"),IF(AND(LEN(РТУС!AF147)=5,РТУС!AF147&lt;TODAY()),HYPERLINK("#Проверка!"&amp;CELL("адрес",Проверка!AF147),РТУС!AF147),HYPERLINK("#РТУС!"&amp;CELL("адрес",Проверка!AF147),"###"))))</f>
        <v/>
      </c>
      <c r="AG147" s="13"/>
      <c r="AH147" s="15" t="str">
        <f ca="1">IF(РТУС!AE147="","",IF(РТУС!AH147="",HYPERLINK("#РТУС!"&amp;CELL("адрес",Проверка!AH147),"заполнить"),IF(AND(LEN(РТУС!AH147)=5,РТУС!AH147&lt;TODAY()),HYPERLINK("#Проверка!"&amp;CELL("адрес",Проверка!AH147),РТУС!AH147),HYPERLINK("#РТУС!"&amp;CELL("адрес",Проверка!AH147),"###"))))</f>
        <v/>
      </c>
      <c r="AI147" s="15" t="str">
        <f ca="1">IF(РТУС!AE147="","",IF(РТУС!AI147="",HYPERLINK("#РТУС!"&amp;CELL("адрес",Проверка!AI147),"заполнить"),HYPERLINK("#Проверка!"&amp;CELL("адрес",Проверка!AI147),РТУС!AI147)))</f>
        <v/>
      </c>
      <c r="AJ147" s="13" t="str">
        <f ca="1">IF(РТУС!AE147="","",IF(РТУС!AJ147="",HYPERLINK("#РТУС!"&amp;CELL("адрес",Проверка!AJ147),"заполнить"),IF(OR(РТУС!AJ147="Юрлицо",РТУС!AJ147="Физлицо",РТУС!AJ147="ИП"),HYPERLINK("#Проверка!"&amp;CELL("адрес",Проверка!AJ147),РТУС!AJ147),HYPERLINK("#РТУС!"&amp;CELL("адрес",Проверка!AJ147),"###"))))</f>
        <v/>
      </c>
      <c r="AK147" s="13" t="str">
        <f ca="1">IF(РТУС!AK147="",HYPERLINK("#РТУС!"&amp;CELL("адрес",Проверка!AK147),"заполнить"),IF(OR(РТУС!AK147="Квартира",РТУС!AK147="Кладовая",РТУС!AK147="Машино-место",РТУС!AK147="Нежилое помещение"),HYPERLINK("#Проверка!"&amp;CELL("адрес",Проверка!AK147),РТУС!AK147),HYPERLINK("#РТУС!"&amp;CELL("адрес",Проверка!AK147),"###")))</f>
        <v>заполнить</v>
      </c>
      <c r="AL147" s="13" t="str">
        <f ca="1">IF(РТУС!AL147="",HYPERLINK("#РТУС!"&amp;CELL("адрес",Проверка!AL147),"заполнить"),HYPERLINK("#Проверка!"&amp;CELL("адрес",Проверка!AL147),РТУС!AL147))</f>
        <v>заполнить</v>
      </c>
      <c r="AM147" s="18" t="str">
        <f ca="1">IF(РТУС!AM147="",HYPERLINK("#РТУС!"&amp;CELL("адрес",Проверка!AM147),"заполнить"),IF(ISNUMBER(РТУС!AM147)=TRUE,IF(РТУС!AK147="Нежилое помещение",IF(РТУС!AM147&gt;7,HYPERLINK("#РТУС!"&amp;CELL("адрес",Проверка!AM147),"не больше 7 кв.м."),РТУС!AM147),HYPERLINK("#Проверка!"&amp;CELL("адрес",Проверка!AM147),РТУС!AM147)),HYPERLINK("#РТУС!"&amp;CELL("адрес",Проверка!AM147),"###")))</f>
        <v>заполнить</v>
      </c>
      <c r="AN147" s="13" t="str">
        <f ca="1">IF(РТУС!AN147="",HYPERLINK("#РТУС!"&amp;CELL("адрес",Проверка!AN147),"заполнить"),IF(OR(РТУС!AN147="Общая площадь помещения",РТУС!AN147="Общая приведенная площадь жилого помещения",РТУС!AN147="Общая площадь жилого помещения с учетом лоджий, балконов, террас и веранд"),HYPERLINK("#Проверка!"&amp;CELL("адрес",Проверка!AN147),РТУС!AN147),HYPERLINK("#РТУС!"&amp;CELL("адрес",Проверка!AN147),"###")))</f>
        <v>заполнить</v>
      </c>
      <c r="AO147" s="13" t="str">
        <f ca="1">IF(OR(РТУС!AK147="Квартира",РТУС!A147="Нежилое помещение"),IF(РТУС!AO147="",HYPERLINK("#РТУС!"&amp;CELL("адрес",Проверка!AO147),"заполнить"),IF(ISNUMBER(РТУС!AO147)=TRUE,HYPERLINK("#Проверка!"&amp;CELL("адрес",Проверка!AO147),РТУС!AO147),HYPERLINK("#РТУС!"&amp;CELL("адрес",Проверка!AO147),"###"))),"")</f>
        <v/>
      </c>
      <c r="AP147" s="13" t="str">
        <f>IF(РТУС!AP147="","",РТУС!AP147)</f>
        <v/>
      </c>
      <c r="AQ147" s="13" t="str">
        <f ca="1">IF(РТУС!AQ147="",HYPERLINK("#РТУС!"&amp;CELL("адрес",Проверка!AQ147),"заполнить"),HYPERLINK("#Проверка!"&amp;CELL("адрес",Проверка!AQ147),РТУС!AQ147))</f>
        <v>заполнить</v>
      </c>
      <c r="AR147" s="18" t="str">
        <f ca="1">IF(РТУС!AR147="",HYPERLINK("#РТУС!"&amp;CELL("адрес",Проверка!AR147),"заполнить"),IF(ISNUMBER(РТУС!AR147)=FALSE,HYPERLINK("#РТУС!"&amp;CELL("адрес",Проверка!AR147),"###"),IF(РТУС!G147="1",IF(РТУС!AB147=РТУС!AR147+РТУС!AU147,HYPERLINK("#Проверка!"&amp;CELL("адрес",Проверка!AR147),РТУС!AR147),HYPERLINK("#РТУС!"&amp;CELL("адрес",Проверка!AR147),"сверить суммы")),IF(РТУС!AB147=(SUMIF(РТУС!$A$4:$A$1000,A147,РТУС!$AR$4:$AR$1000)+SUMIF(РТУС!$A$4:$A$1000,A147,РТУС!$AU$4:$AU$1000)),HYPERLINK("#Проверка!"&amp;CELL("адрес",Проверка!AR147),РТУС!AR147),HYPERLINK("#РТУС!"&amp;CELL("адрес",Проверка!AR147),"сверить суммы")))))</f>
        <v>заполнить</v>
      </c>
      <c r="AS147" s="13" t="str">
        <f>IF(РТУС!AS147="","",РТУС!AS147)</f>
        <v/>
      </c>
      <c r="AT147" s="18" t="str">
        <f ca="1">IF(РТУС!AT147="",HYPERLINK("#РТУС!"&amp;CELL("адрес",Проверка!AT147),"заполнить"),IF(ISNUMBER(РТУС!AT147)=FALSE,HYPERLINK("#РТУС!"&amp;CELL("адрес",Проверка!AT147),"###"),IF(РТУС!AT147=РТУС!AR147,HYPERLINK("#Проверка!"&amp;CELL("адрес",Проверка!AT147),РТУС!AT147),HYPERLINK("#РТУС!"&amp;CELL("адрес",Проверка!AT147),"сверить суммы"))))</f>
        <v>заполнить</v>
      </c>
      <c r="AU147" s="18" t="str">
        <f ca="1">IF(РТУС!AU147="",HYPERLINK("#РТУС!"&amp;CELL("адрес",Проверка!AU147),"заполнить"),IF(ISNUMBER(РТУС!AU147)=FALSE,HYPERLINK("#РТУС!"&amp;CELL("адрес",Проверка!AU147),"###"),IF(РТУС!G147="1",IF(РТУС!AB147=РТУС!AR147+РТУС!AU147,HYPERLINK("#Проверка!"&amp;CELL("адрес",Проверка!AU147),РТУС!AU147),HYPERLINK("#РТУС!"&amp;CELL("адрес",Проверка!AU147),"сверить суммы")),IF(РТУС!AB147=(SUMIF(РТУС!$A$4:$A$1000,A147,РТУС!$AR$4:$AR$1000)+SUMIF(РТУС!$A$4:$A$1000,A147,РТУС!$AU$4:$AU$1000)),HYPERLINK("#Проверка!"&amp;CELL("адрес",Проверка!AU147),РТУС!AU147),HYPERLINK("#РТУС!"&amp;CELL("адрес",Проверка!AU147),"сверить суммы")))))</f>
        <v>заполнить</v>
      </c>
      <c r="AV147" s="13" t="str">
        <f ca="1">IF(РТУС!AV147="",HYPERLINK("#РТУС!"&amp;CELL("адрес",Проверка!AV147),"заполнить"),IF(OR(РТУС!AV147="Требование о передаче жилого помещения",РТУС!AV147="Требование о передаче машино-места",РТУС!AV147="Требования о передаче нежилого помещения",РТУС!AV147="Денежные требования"),HYPERLINK("#Проверка!"&amp;CELL("адрес",Проверка!AV147),РТУС!AV147),HYPERLINK("#РТУС!"&amp;CELL("адрес",Проверка!AV147),"###")))</f>
        <v>заполнить</v>
      </c>
      <c r="AW147" s="13" t="str">
        <f ca="1">IF(РТУС!AW147="",HYPERLINK("#РТУС!"&amp;CELL("адрес",Проверка!AW147),"заполнить"),IF(OR(РТУС!AW147="Включен в полном объеме",РТУС!AW147="Включен частично"),HYPERLINK("#Проверка!"&amp;CELL("адрес",Проверка!AW147),РТУС!AW147),HYPERLINK("#РТУС!"&amp;CELL("адрес",Проверка!AW147),"###")))</f>
        <v>заполнить</v>
      </c>
      <c r="AX147" s="15" t="str">
        <f ca="1">IF(РТУС!AX147="",HYPERLINK("#РТУС!"&amp;CELL("адрес",Проверка!AX147),"заполнить"),IF(AND(LEN(РТУС!AX147)=5,РТУС!AX147&lt;TODAY()),HYPERLINK("#Проверка!"&amp;CELL("адрес",Проверка!AX147),РТУС!AX147),HYPERLINK("#РТУС!"&amp;CELL("адрес",Проверка!AX147),"###")))</f>
        <v>заполнить</v>
      </c>
      <c r="AY147" s="15" t="str">
        <f ca="1">IF(РТУС!AY147="",HYPERLINK("#РТУС!"&amp;CELL("адрес",Проверка!AY147),"заполнить"),IF(AND(LEN(РТУС!AY147)=5,РТУС!AY147&lt;TODAY()),HYPERLINK("#Проверка!"&amp;CELL("адрес",Проверка!AY147),РТУС!AY147),HYPERLINK("#РТУС!"&amp;CELL("адрес",Проверка!AY147),"###")))</f>
        <v>заполнить</v>
      </c>
    </row>
    <row r="148" spans="1:51" x14ac:dyDescent="0.25">
      <c r="A148" s="10" t="str">
        <f>РТУС!A148</f>
        <v>.</v>
      </c>
      <c r="B148" s="13" t="str">
        <f ca="1">IF(РТУС!B148="",HYPERLINK("#РТУС!"&amp;CELL("адрес",Проверка!B148),"заполнить"),IF(AND(LEN(РТУС!B148)=10,РТУС!B147=РТУС!B148),HYPERLINK("#Проверка!"&amp;CELL("адрес",Проверка!B148),РТУС!B148),HYPERLINK("#РТУС!"&amp;CELL("адрес",Проверка!B148),"###")))</f>
        <v>заполнить</v>
      </c>
      <c r="C148" s="13" t="str">
        <f ca="1">IF(РТУС!C148="",HYPERLINK("#РТУС!"&amp;CELL("адрес",Проверка!C148),"заполнить"),IF(AND(ISNUMBER(РТУС!C148)=TRUE,РТУС!C148&gt;0,РТУС!C147=РТУС!C148),HYPERLINK("#Проверка!"&amp;CELL("адрес",Проверка!C148),РТУС!C148),HYPERLINK("#РТУС!"&amp;CELL("адрес",Проверка!C148),"###")))</f>
        <v>заполнить</v>
      </c>
      <c r="D148" s="13" t="str">
        <f>IF(РТУС!D148="","",РТУС!D148)</f>
        <v/>
      </c>
      <c r="E148" s="13" t="str">
        <f ca="1">IF(РТУС!E148="",HYPERLINK("#РТУС!"&amp;CELL("адрес",Проверка!E148),"заполнить"),IF(РТУС!E147=РТУС!E148,HYPERLINK("#Проверка!"&amp;CELL("адрес",Проверка!E148),РТУС!E148),HYPERLINK("#РТУС!"&amp;CELL("адрес",Проверка!E148),"###")))</f>
        <v>заполнить</v>
      </c>
      <c r="F148" s="13" t="str">
        <f ca="1">IF(РТУС!F148="",HYPERLINK("#РТУС!"&amp;CELL("адрес",Проверка!F148),"заполнить"),HYPERLINK("#Проверка!"&amp;CELL("адрес",Проверка!F148),РТУС!F148))</f>
        <v>заполнить</v>
      </c>
      <c r="G148" s="20" t="str">
        <f ca="1">IF(РТУС!G148="",HYPERLINK("#РТУС!"&amp;CELL("адрес",Проверка!G148),"заполнить"),IF(РТУС!G148="1",HYPERLINK("#Проверка!"&amp;CELL("адрес",Проверка!G148),"1"),IF(AND(ISNUMBER(РТУС!G148)=TRUE,РТУС!G148&lt;=1,РТУС!G148&gt;0),IF(SUMIF(РТУС!$A$4:$A$1000,A148,РТУС!$G$4:$G$1000)=1,HYPERLINK("#Проверка!"&amp;CELL("адрес",Проверка!G148),РТУС!G148),HYPERLINK("#РТУС!"&amp;CELL("адрес",Проверка!G148),"сумма долей ≠ 1")),HYPERLINK("#РТУС!"&amp;CELL("адрес",Проверка!G148),"###"))))</f>
        <v>заполнить</v>
      </c>
      <c r="H148" s="13" t="str">
        <f ca="1">IF(РТУС!H148="",HYPERLINK("#РТУС!"&amp;CELL("адрес",Проверка!H148),"заполнить"),IF(OR(РТУС!H148="Юрлицо",РТУС!H148="Физлицо",РТУС!H148="ИП"),HYPERLINK("#Проверка!"&amp;CELL("адрес",Проверка!H148),РТУС!H148),HYPERLINK("#РТУС!"&amp;CELL("адрес",Проверка!H148),"###")))</f>
        <v>заполнить</v>
      </c>
      <c r="I148" s="13" t="str">
        <f ca="1">IF(OR(РТУС!H148="Юрлицо",РТУС!H148="ИП"),IF(РТУС!I148="",HYPERLINK("#РТУС!"&amp;CELL("адрес",Проверка!I148),"заполнить"),IF(OR(LEN(РТУС!I148)=10,LEN(РТУС!I148)=12),HYPERLINK("#Проверка!"&amp;CELL("адрес",Проверка!I148),РТУС!I148),HYPERLINK("#РТУС!"&amp;CELL("адрес",Проверка!I148),"###"))),"")</f>
        <v/>
      </c>
      <c r="J148" s="15" t="str">
        <f ca="1">IF(РТУС!J148="","",IF(AND(LEN(РТУС!J148)=5,РТУС!J148&lt;TODAY()),HYPERLINK("#Проверка!"&amp;CELL("адрес",Проверка!J148),РТУС!J148),HYPERLINK("#РТУС!"&amp;CELL("адрес",Проверка!J148),"###")))</f>
        <v/>
      </c>
      <c r="K148" s="13" t="str">
        <f>IF(РТУС!K148="","",РТУС!K148)</f>
        <v/>
      </c>
      <c r="L148" s="13" t="str">
        <f ca="1">IF(OR(РТУС!H148="Физлицо",РТУС!H148="ИП"),IF(РТУС!L148="",HYPERLINK("#РТУС!"&amp;CELL("адрес",Проверка!L148),"заполнить"),IF(OR(РТУС!L148="Загранпаспорт гражданина РФ",РТУС!L148="Паспорт гражданина РФ",РТУС!L148="Иностранный паспорт",РТУС!L148="Свидетельство о рождении",РТУС!L148="Вид на жительство"),HYPERLINK("#Проверка!"&amp;CELL("адрес",Проверка!L148),РТУС!L148),HYPERLINK("#РТУС!"&amp;CELL("адрес",Проверка!L148),"###"))),"")</f>
        <v/>
      </c>
      <c r="M148" s="13" t="str">
        <f ca="1">IF(AND(OR(РТУС!L148="Паспорт гражданина РФ",РТУС!L148="Свидетельство о рождении"),РТУС!M148=""),HYPERLINK("#РТУС!"&amp;CELL("адрес",Проверка!M148),"заполнить"),IF(РТУС!L148="Паспорт гражданина РФ",IF(LEN(РТУС!M148)=4,HYPERLINK("#Проверка!"&amp;CELL("адрес",Проверка!M148),РТУС!M148),HYPERLINK("#РТУС!"&amp;CELL("адрес",Проверка!M148),"###")),IF(РТУС!L148="Свидетельство о рождении",HYPERLINK("#Проверка!"&amp;CELL("адрес",Проверка!M148),РТУС!M148),"")))</f>
        <v/>
      </c>
      <c r="N148" s="13" t="str">
        <f ca="1">IF(РТУС!L148="","",IF(РТУС!N148="",HYPERLINK("#РТУС!"&amp;CELL("адрес",Проверка!N148),"заполнить"),IF(OR(РТУС!L148="Паспорт гражданина РФ",РТУС!L148="Свидетельство о рождении"),IF(LEN(РТУС!N148)=6,HYPERLINK("#Проверка!"&amp;CELL("адрес",Проверка!N148),РТУС!N148),HYPERLINK("#РТУС!"&amp;CELL("адрес",Проверка!N148),"###")),HYPERLINK("#Проверка!"&amp;CELL("адрес",Проверка!N148),РТУС!N148))))</f>
        <v/>
      </c>
      <c r="O148" s="15" t="str">
        <f ca="1">IF(РТУС!L148="","",IF(РТУС!O148="",HYPERLINK("#РТУС!"&amp;CELL("адрес",Проверка!O148),"заполнить"),IF(AND(LEN(РТУС!O148)=5,РТУС!O148&lt;TODAY()),IF(РТУС!L148="Свидетельство о рождении",IF(РТУС!O148&gt;EDATE(TODAY(),-168),HYPERLINK("#Проверка!"&amp;CELL("адрес",Проверка!O148),РТУС!O148),HYPERLINK("#РТУС!"&amp;CELL("адрес",Проверка!O148),"недействительно")),HYPERLINK("#Проверка!"&amp;CELL("адрес",Проверка!O148),РТУС!O148)),HYPERLINK("#РТУС!"&amp;CELL("адрес",Проверка!O148),"###"))))</f>
        <v/>
      </c>
      <c r="P148" s="21" t="str">
        <f ca="1">IF(РТУС!L148="Паспорт гражданина РФ",IF(РТУС!P148="",HYPERLINK("#РТУС!"&amp;CELL("адрес",Проверка!P148),"заполнить"),HYPERLINK("#Проверка!"&amp;CELL("адрес",Проверка!P148),РТУС!P148)),"")</f>
        <v/>
      </c>
      <c r="Q148" s="13" t="str">
        <f ca="1">IF(РТУС!L148="Паспорт гражданина РФ",IF(РТУС!Q148="",HYPERLINK("#РТУС!"&amp;CELL("адрес",Проверка!Q148),"заполнить"),IF(LEN(РТУС!Q148)=7,HYPERLINK("#Проверка!"&amp;CELL("адрес",Проверка!Q148),РТУС!Q148),HYPERLINK("#РТУС!"&amp;CELL("адрес",Проверка!Q148),"###"))),"")</f>
        <v/>
      </c>
      <c r="R148" s="13" t="str">
        <f ca="1">IF(РТУС!R148="",HYPERLINK("#РТУС!"&amp;CELL("адрес",Проверка!R148),"заполнить"),HYPERLINK("#Проверка!"&amp;CELL("адрес",Проверка!R148),РТУС!R148))</f>
        <v>заполнить</v>
      </c>
      <c r="S148" s="13" t="str">
        <f>IF(РТУС!S148="","",РТУС!S148)</f>
        <v/>
      </c>
      <c r="T148" s="13" t="str">
        <f>IF(РТУС!T148="","",РТУС!T148)</f>
        <v/>
      </c>
      <c r="U148" s="13" t="str">
        <f>IF(РТУС!U148="","",РТУС!U148)</f>
        <v/>
      </c>
      <c r="V148" s="13" t="str">
        <f ca="1">IF(РТУС!V148="",HYPERLINK("#РТУС!"&amp;CELL("адрес",Проверка!V148),"заполнить"),IF(OR(РТУС!V148="Договор участия в долевом строительстве",РТУС!V148="Предварительный договор участия в долевом строительстве",РТУС!V148="Определение Арбитражного суда",РТУС!V148="Решение суда общей юрисдикции",РТУС!V148="Иные договоры"),HYPERLINK("#Проверка!"&amp;CELL("адрес",Проверка!V148),РТУС!V148),HYPERLINK("#РТУС!"&amp;CELL("адрес",Проверка!V148),"###")))</f>
        <v>заполнить</v>
      </c>
      <c r="W148" s="13" t="str">
        <f ca="1">IF(РТУС!W148="",HYPERLINK("#РТУС!"&amp;CELL("адрес",Проверка!W148),"заполнить"),HYPERLINK("#Проверка!"&amp;CELL("адрес",Проверка!W148),РТУС!W148))</f>
        <v>заполнить</v>
      </c>
      <c r="X148" s="15" t="str">
        <f ca="1">IF(РТУС!X148="",HYPERLINK("#РТУС!"&amp;CELL("адрес",Проверка!X148),"заполнить"),IF(AND(LEN(РТУС!X148)=5,РТУС!X148&lt;TODAY()),HYPERLINK("#Проверка!"&amp;CELL("адрес",Проверка!X148),РТУС!X148),HYPERLINK("#РТУС!"&amp;CELL("адрес",Проверка!X148),"###")))</f>
        <v>заполнить</v>
      </c>
      <c r="Y148" s="13" t="str">
        <f>IF(РТУС!Y148="","",РТУС!Y148)</f>
        <v/>
      </c>
      <c r="Z148" s="15" t="str">
        <f ca="1">IF(РТУС!Z148="","",IF(AND(LEN(РТУС!Z148)=5,РТУС!Z148&lt;TODAY()),HYPERLINK("#Проверка!"&amp;CELL("адрес",Проверка!Z148),РТУС!Z148),HYPERLINK("#РТУС!"&amp;CELL("адрес",Проверка!Z148),"###")))</f>
        <v/>
      </c>
      <c r="AA148" s="18" t="str">
        <f ca="1">IF(РТУС!AA148="",HYPERLINK("#РТУС!"&amp;CELL("адрес",Проверка!AA148),"заполнить"),IF(ISNUMBER(РТУС!AA148)=TRUE,HYPERLINK("#Проверка!"&amp;CELL("адрес",Проверка!AA148),РТУС!AA148),HYPERLINK("#РТУС!"&amp;CELL("адрес",Проверка!AA148),"###")))</f>
        <v>заполнить</v>
      </c>
      <c r="AB148" s="18" t="str">
        <f ca="1">IF(РТУС!AB148="",HYPERLINK("#РТУС!"&amp;CELL("адрес",Проверка!AB148),"заполнить"),IF(ISNUMBER(РТУС!AB148)=TRUE,HYPERLINK("#Проверка!"&amp;CELL("адрес",Проверка!AB148),РТУС!AB148),HYPERLINK("#РТУС!"&amp;CELL("адрес",Проверка!AB148),"###")))</f>
        <v>заполнить</v>
      </c>
      <c r="AC148" s="18" t="str">
        <f ca="1">IF(РТУС!AC148="","",IF(ISNUMBER(РТУС!AC148)=TRUE,HYPERLINK("#Проверка!"&amp;CELL("адрес",Проверка!AC148),РТУС!AC148),HYPERLINK("#РТУС!"&amp;CELL("адрес",Проверка!AC148),"###")))</f>
        <v/>
      </c>
      <c r="AD148" s="18" t="str">
        <f ca="1">IF(РТУС!AD148="","",IF(ISNUMBER(РТУС!AD148)=TRUE,HYPERLINK("#Проверка!"&amp;CELL("адрес",Проверка!AD148),РТУС!AD148),HYPERLINK("#РТУС!"&amp;CELL("адрес",Проверка!AD148),"###")))</f>
        <v/>
      </c>
      <c r="AE148" s="13" t="str">
        <f>IF(РТУС!AE148="","",РТУС!AE148)</f>
        <v/>
      </c>
      <c r="AF148" s="15" t="str">
        <f ca="1">IF(РТУС!AE148="","",IF(РТУС!AF148="",HYPERLINK("#РТУС!"&amp;CELL("адрес",Проверка!AF148),"заполнить"),IF(AND(LEN(РТУС!AF148)=5,РТУС!AF148&lt;TODAY()),HYPERLINK("#Проверка!"&amp;CELL("адрес",Проверка!AF148),РТУС!AF148),HYPERLINK("#РТУС!"&amp;CELL("адрес",Проверка!AF148),"###"))))</f>
        <v/>
      </c>
      <c r="AG148" s="13"/>
      <c r="AH148" s="15" t="str">
        <f ca="1">IF(РТУС!AE148="","",IF(РТУС!AH148="",HYPERLINK("#РТУС!"&amp;CELL("адрес",Проверка!AH148),"заполнить"),IF(AND(LEN(РТУС!AH148)=5,РТУС!AH148&lt;TODAY()),HYPERLINK("#Проверка!"&amp;CELL("адрес",Проверка!AH148),РТУС!AH148),HYPERLINK("#РТУС!"&amp;CELL("адрес",Проверка!AH148),"###"))))</f>
        <v/>
      </c>
      <c r="AI148" s="15" t="str">
        <f ca="1">IF(РТУС!AE148="","",IF(РТУС!AI148="",HYPERLINK("#РТУС!"&amp;CELL("адрес",Проверка!AI148),"заполнить"),HYPERLINK("#Проверка!"&amp;CELL("адрес",Проверка!AI148),РТУС!AI148)))</f>
        <v/>
      </c>
      <c r="AJ148" s="13" t="str">
        <f ca="1">IF(РТУС!AE148="","",IF(РТУС!AJ148="",HYPERLINK("#РТУС!"&amp;CELL("адрес",Проверка!AJ148),"заполнить"),IF(OR(РТУС!AJ148="Юрлицо",РТУС!AJ148="Физлицо",РТУС!AJ148="ИП"),HYPERLINK("#Проверка!"&amp;CELL("адрес",Проверка!AJ148),РТУС!AJ148),HYPERLINK("#РТУС!"&amp;CELL("адрес",Проверка!AJ148),"###"))))</f>
        <v/>
      </c>
      <c r="AK148" s="13" t="str">
        <f ca="1">IF(РТУС!AK148="",HYPERLINK("#РТУС!"&amp;CELL("адрес",Проверка!AK148),"заполнить"),IF(OR(РТУС!AK148="Квартира",РТУС!AK148="Кладовая",РТУС!AK148="Машино-место",РТУС!AK148="Нежилое помещение"),HYPERLINK("#Проверка!"&amp;CELL("адрес",Проверка!AK148),РТУС!AK148),HYPERLINK("#РТУС!"&amp;CELL("адрес",Проверка!AK148),"###")))</f>
        <v>заполнить</v>
      </c>
      <c r="AL148" s="13" t="str">
        <f ca="1">IF(РТУС!AL148="",HYPERLINK("#РТУС!"&amp;CELL("адрес",Проверка!AL148),"заполнить"),HYPERLINK("#Проверка!"&amp;CELL("адрес",Проверка!AL148),РТУС!AL148))</f>
        <v>заполнить</v>
      </c>
      <c r="AM148" s="18" t="str">
        <f ca="1">IF(РТУС!AM148="",HYPERLINK("#РТУС!"&amp;CELL("адрес",Проверка!AM148),"заполнить"),IF(ISNUMBER(РТУС!AM148)=TRUE,IF(РТУС!AK148="Нежилое помещение",IF(РТУС!AM148&gt;7,HYPERLINK("#РТУС!"&amp;CELL("адрес",Проверка!AM148),"не больше 7 кв.м."),РТУС!AM148),HYPERLINK("#Проверка!"&amp;CELL("адрес",Проверка!AM148),РТУС!AM148)),HYPERLINK("#РТУС!"&amp;CELL("адрес",Проверка!AM148),"###")))</f>
        <v>заполнить</v>
      </c>
      <c r="AN148" s="13" t="str">
        <f ca="1">IF(РТУС!AN148="",HYPERLINK("#РТУС!"&amp;CELL("адрес",Проверка!AN148),"заполнить"),IF(OR(РТУС!AN148="Общая площадь помещения",РТУС!AN148="Общая приведенная площадь жилого помещения",РТУС!AN148="Общая площадь жилого помещения с учетом лоджий, балконов, террас и веранд"),HYPERLINK("#Проверка!"&amp;CELL("адрес",Проверка!AN148),РТУС!AN148),HYPERLINK("#РТУС!"&amp;CELL("адрес",Проверка!AN148),"###")))</f>
        <v>заполнить</v>
      </c>
      <c r="AO148" s="13" t="str">
        <f ca="1">IF(OR(РТУС!AK148="Квартира",РТУС!A148="Нежилое помещение"),IF(РТУС!AO148="",HYPERLINK("#РТУС!"&amp;CELL("адрес",Проверка!AO148),"заполнить"),IF(ISNUMBER(РТУС!AO148)=TRUE,HYPERLINK("#Проверка!"&amp;CELL("адрес",Проверка!AO148),РТУС!AO148),HYPERLINK("#РТУС!"&amp;CELL("адрес",Проверка!AO148),"###"))),"")</f>
        <v/>
      </c>
      <c r="AP148" s="13" t="str">
        <f>IF(РТУС!AP148="","",РТУС!AP148)</f>
        <v/>
      </c>
      <c r="AQ148" s="13" t="str">
        <f ca="1">IF(РТУС!AQ148="",HYPERLINK("#РТУС!"&amp;CELL("адрес",Проверка!AQ148),"заполнить"),HYPERLINK("#Проверка!"&amp;CELL("адрес",Проверка!AQ148),РТУС!AQ148))</f>
        <v>заполнить</v>
      </c>
      <c r="AR148" s="18" t="str">
        <f ca="1">IF(РТУС!AR148="",HYPERLINK("#РТУС!"&amp;CELL("адрес",Проверка!AR148),"заполнить"),IF(ISNUMBER(РТУС!AR148)=FALSE,HYPERLINK("#РТУС!"&amp;CELL("адрес",Проверка!AR148),"###"),IF(РТУС!G148="1",IF(РТУС!AB148=РТУС!AR148+РТУС!AU148,HYPERLINK("#Проверка!"&amp;CELL("адрес",Проверка!AR148),РТУС!AR148),HYPERLINK("#РТУС!"&amp;CELL("адрес",Проверка!AR148),"сверить суммы")),IF(РТУС!AB148=(SUMIF(РТУС!$A$4:$A$1000,A148,РТУС!$AR$4:$AR$1000)+SUMIF(РТУС!$A$4:$A$1000,A148,РТУС!$AU$4:$AU$1000)),HYPERLINK("#Проверка!"&amp;CELL("адрес",Проверка!AR148),РТУС!AR148),HYPERLINK("#РТУС!"&amp;CELL("адрес",Проверка!AR148),"сверить суммы")))))</f>
        <v>заполнить</v>
      </c>
      <c r="AS148" s="13" t="str">
        <f>IF(РТУС!AS148="","",РТУС!AS148)</f>
        <v/>
      </c>
      <c r="AT148" s="18" t="str">
        <f ca="1">IF(РТУС!AT148="",HYPERLINK("#РТУС!"&amp;CELL("адрес",Проверка!AT148),"заполнить"),IF(ISNUMBER(РТУС!AT148)=FALSE,HYPERLINK("#РТУС!"&amp;CELL("адрес",Проверка!AT148),"###"),IF(РТУС!AT148=РТУС!AR148,HYPERLINK("#Проверка!"&amp;CELL("адрес",Проверка!AT148),РТУС!AT148),HYPERLINK("#РТУС!"&amp;CELL("адрес",Проверка!AT148),"сверить суммы"))))</f>
        <v>заполнить</v>
      </c>
      <c r="AU148" s="18" t="str">
        <f ca="1">IF(РТУС!AU148="",HYPERLINK("#РТУС!"&amp;CELL("адрес",Проверка!AU148),"заполнить"),IF(ISNUMBER(РТУС!AU148)=FALSE,HYPERLINK("#РТУС!"&amp;CELL("адрес",Проверка!AU148),"###"),IF(РТУС!G148="1",IF(РТУС!AB148=РТУС!AR148+РТУС!AU148,HYPERLINK("#Проверка!"&amp;CELL("адрес",Проверка!AU148),РТУС!AU148),HYPERLINK("#РТУС!"&amp;CELL("адрес",Проверка!AU148),"сверить суммы")),IF(РТУС!AB148=(SUMIF(РТУС!$A$4:$A$1000,A148,РТУС!$AR$4:$AR$1000)+SUMIF(РТУС!$A$4:$A$1000,A148,РТУС!$AU$4:$AU$1000)),HYPERLINK("#Проверка!"&amp;CELL("адрес",Проверка!AU148),РТУС!AU148),HYPERLINK("#РТУС!"&amp;CELL("адрес",Проверка!AU148),"сверить суммы")))))</f>
        <v>заполнить</v>
      </c>
      <c r="AV148" s="13" t="str">
        <f ca="1">IF(РТУС!AV148="",HYPERLINK("#РТУС!"&amp;CELL("адрес",Проверка!AV148),"заполнить"),IF(OR(РТУС!AV148="Требование о передаче жилого помещения",РТУС!AV148="Требование о передаче машино-места",РТУС!AV148="Требования о передаче нежилого помещения",РТУС!AV148="Денежные требования"),HYPERLINK("#Проверка!"&amp;CELL("адрес",Проверка!AV148),РТУС!AV148),HYPERLINK("#РТУС!"&amp;CELL("адрес",Проверка!AV148),"###")))</f>
        <v>заполнить</v>
      </c>
      <c r="AW148" s="13" t="str">
        <f ca="1">IF(РТУС!AW148="",HYPERLINK("#РТУС!"&amp;CELL("адрес",Проверка!AW148),"заполнить"),IF(OR(РТУС!AW148="Включен в полном объеме",РТУС!AW148="Включен частично"),HYPERLINK("#Проверка!"&amp;CELL("адрес",Проверка!AW148),РТУС!AW148),HYPERLINK("#РТУС!"&amp;CELL("адрес",Проверка!AW148),"###")))</f>
        <v>заполнить</v>
      </c>
      <c r="AX148" s="15" t="str">
        <f ca="1">IF(РТУС!AX148="",HYPERLINK("#РТУС!"&amp;CELL("адрес",Проверка!AX148),"заполнить"),IF(AND(LEN(РТУС!AX148)=5,РТУС!AX148&lt;TODAY()),HYPERLINK("#Проверка!"&amp;CELL("адрес",Проверка!AX148),РТУС!AX148),HYPERLINK("#РТУС!"&amp;CELL("адрес",Проверка!AX148),"###")))</f>
        <v>заполнить</v>
      </c>
      <c r="AY148" s="15" t="str">
        <f ca="1">IF(РТУС!AY148="",HYPERLINK("#РТУС!"&amp;CELL("адрес",Проверка!AY148),"заполнить"),IF(AND(LEN(РТУС!AY148)=5,РТУС!AY148&lt;TODAY()),HYPERLINK("#Проверка!"&amp;CELL("адрес",Проверка!AY148),РТУС!AY148),HYPERLINK("#РТУС!"&amp;CELL("адрес",Проверка!AY148),"###")))</f>
        <v>заполнить</v>
      </c>
    </row>
    <row r="149" spans="1:51" x14ac:dyDescent="0.25">
      <c r="A149" s="10" t="str">
        <f>РТУС!A149</f>
        <v>.</v>
      </c>
      <c r="B149" s="13" t="str">
        <f ca="1">IF(РТУС!B149="",HYPERLINK("#РТУС!"&amp;CELL("адрес",Проверка!B149),"заполнить"),IF(AND(LEN(РТУС!B149)=10,РТУС!B148=РТУС!B149),HYPERLINK("#Проверка!"&amp;CELL("адрес",Проверка!B149),РТУС!B149),HYPERLINK("#РТУС!"&amp;CELL("адрес",Проверка!B149),"###")))</f>
        <v>заполнить</v>
      </c>
      <c r="C149" s="13" t="str">
        <f ca="1">IF(РТУС!C149="",HYPERLINK("#РТУС!"&amp;CELL("адрес",Проверка!C149),"заполнить"),IF(AND(ISNUMBER(РТУС!C149)=TRUE,РТУС!C149&gt;0,РТУС!C148=РТУС!C149),HYPERLINK("#Проверка!"&amp;CELL("адрес",Проверка!C149),РТУС!C149),HYPERLINK("#РТУС!"&amp;CELL("адрес",Проверка!C149),"###")))</f>
        <v>заполнить</v>
      </c>
      <c r="D149" s="13" t="str">
        <f>IF(РТУС!D149="","",РТУС!D149)</f>
        <v/>
      </c>
      <c r="E149" s="13" t="str">
        <f ca="1">IF(РТУС!E149="",HYPERLINK("#РТУС!"&amp;CELL("адрес",Проверка!E149),"заполнить"),IF(РТУС!E148=РТУС!E149,HYPERLINK("#Проверка!"&amp;CELL("адрес",Проверка!E149),РТУС!E149),HYPERLINK("#РТУС!"&amp;CELL("адрес",Проверка!E149),"###")))</f>
        <v>заполнить</v>
      </c>
      <c r="F149" s="13" t="str">
        <f ca="1">IF(РТУС!F149="",HYPERLINK("#РТУС!"&amp;CELL("адрес",Проверка!F149),"заполнить"),HYPERLINK("#Проверка!"&amp;CELL("адрес",Проверка!F149),РТУС!F149))</f>
        <v>заполнить</v>
      </c>
      <c r="G149" s="20" t="str">
        <f ca="1">IF(РТУС!G149="",HYPERLINK("#РТУС!"&amp;CELL("адрес",Проверка!G149),"заполнить"),IF(РТУС!G149="1",HYPERLINK("#Проверка!"&amp;CELL("адрес",Проверка!G149),"1"),IF(AND(ISNUMBER(РТУС!G149)=TRUE,РТУС!G149&lt;=1,РТУС!G149&gt;0),IF(SUMIF(РТУС!$A$4:$A$1000,A149,РТУС!$G$4:$G$1000)=1,HYPERLINK("#Проверка!"&amp;CELL("адрес",Проверка!G149),РТУС!G149),HYPERLINK("#РТУС!"&amp;CELL("адрес",Проверка!G149),"сумма долей ≠ 1")),HYPERLINK("#РТУС!"&amp;CELL("адрес",Проверка!G149),"###"))))</f>
        <v>заполнить</v>
      </c>
      <c r="H149" s="13" t="str">
        <f ca="1">IF(РТУС!H149="",HYPERLINK("#РТУС!"&amp;CELL("адрес",Проверка!H149),"заполнить"),IF(OR(РТУС!H149="Юрлицо",РТУС!H149="Физлицо",РТУС!H149="ИП"),HYPERLINK("#Проверка!"&amp;CELL("адрес",Проверка!H149),РТУС!H149),HYPERLINK("#РТУС!"&amp;CELL("адрес",Проверка!H149),"###")))</f>
        <v>заполнить</v>
      </c>
      <c r="I149" s="13" t="str">
        <f ca="1">IF(OR(РТУС!H149="Юрлицо",РТУС!H149="ИП"),IF(РТУС!I149="",HYPERLINK("#РТУС!"&amp;CELL("адрес",Проверка!I149),"заполнить"),IF(OR(LEN(РТУС!I149)=10,LEN(РТУС!I149)=12),HYPERLINK("#Проверка!"&amp;CELL("адрес",Проверка!I149),РТУС!I149),HYPERLINK("#РТУС!"&amp;CELL("адрес",Проверка!I149),"###"))),"")</f>
        <v/>
      </c>
      <c r="J149" s="15" t="str">
        <f ca="1">IF(РТУС!J149="","",IF(AND(LEN(РТУС!J149)=5,РТУС!J149&lt;TODAY()),HYPERLINK("#Проверка!"&amp;CELL("адрес",Проверка!J149),РТУС!J149),HYPERLINK("#РТУС!"&amp;CELL("адрес",Проверка!J149),"###")))</f>
        <v/>
      </c>
      <c r="K149" s="13" t="str">
        <f>IF(РТУС!K149="","",РТУС!K149)</f>
        <v/>
      </c>
      <c r="L149" s="13" t="str">
        <f ca="1">IF(OR(РТУС!H149="Физлицо",РТУС!H149="ИП"),IF(РТУС!L149="",HYPERLINK("#РТУС!"&amp;CELL("адрес",Проверка!L149),"заполнить"),IF(OR(РТУС!L149="Загранпаспорт гражданина РФ",РТУС!L149="Паспорт гражданина РФ",РТУС!L149="Иностранный паспорт",РТУС!L149="Свидетельство о рождении",РТУС!L149="Вид на жительство"),HYPERLINK("#Проверка!"&amp;CELL("адрес",Проверка!L149),РТУС!L149),HYPERLINK("#РТУС!"&amp;CELL("адрес",Проверка!L149),"###"))),"")</f>
        <v/>
      </c>
      <c r="M149" s="13" t="str">
        <f ca="1">IF(AND(OR(РТУС!L149="Паспорт гражданина РФ",РТУС!L149="Свидетельство о рождении"),РТУС!M149=""),HYPERLINK("#РТУС!"&amp;CELL("адрес",Проверка!M149),"заполнить"),IF(РТУС!L149="Паспорт гражданина РФ",IF(LEN(РТУС!M149)=4,HYPERLINK("#Проверка!"&amp;CELL("адрес",Проверка!M149),РТУС!M149),HYPERLINK("#РТУС!"&amp;CELL("адрес",Проверка!M149),"###")),IF(РТУС!L149="Свидетельство о рождении",HYPERLINK("#Проверка!"&amp;CELL("адрес",Проверка!M149),РТУС!M149),"")))</f>
        <v/>
      </c>
      <c r="N149" s="13" t="str">
        <f ca="1">IF(РТУС!L149="","",IF(РТУС!N149="",HYPERLINK("#РТУС!"&amp;CELL("адрес",Проверка!N149),"заполнить"),IF(OR(РТУС!L149="Паспорт гражданина РФ",РТУС!L149="Свидетельство о рождении"),IF(LEN(РТУС!N149)=6,HYPERLINK("#Проверка!"&amp;CELL("адрес",Проверка!N149),РТУС!N149),HYPERLINK("#РТУС!"&amp;CELL("адрес",Проверка!N149),"###")),HYPERLINK("#Проверка!"&amp;CELL("адрес",Проверка!N149),РТУС!N149))))</f>
        <v/>
      </c>
      <c r="O149" s="15" t="str">
        <f ca="1">IF(РТУС!L149="","",IF(РТУС!O149="",HYPERLINK("#РТУС!"&amp;CELL("адрес",Проверка!O149),"заполнить"),IF(AND(LEN(РТУС!O149)=5,РТУС!O149&lt;TODAY()),IF(РТУС!L149="Свидетельство о рождении",IF(РТУС!O149&gt;EDATE(TODAY(),-168),HYPERLINK("#Проверка!"&amp;CELL("адрес",Проверка!O149),РТУС!O149),HYPERLINK("#РТУС!"&amp;CELL("адрес",Проверка!O149),"недействительно")),HYPERLINK("#Проверка!"&amp;CELL("адрес",Проверка!O149),РТУС!O149)),HYPERLINK("#РТУС!"&amp;CELL("адрес",Проверка!O149),"###"))))</f>
        <v/>
      </c>
      <c r="P149" s="21" t="str">
        <f ca="1">IF(РТУС!L149="Паспорт гражданина РФ",IF(РТУС!P149="",HYPERLINK("#РТУС!"&amp;CELL("адрес",Проверка!P149),"заполнить"),HYPERLINK("#Проверка!"&amp;CELL("адрес",Проверка!P149),РТУС!P149)),"")</f>
        <v/>
      </c>
      <c r="Q149" s="13" t="str">
        <f ca="1">IF(РТУС!L149="Паспорт гражданина РФ",IF(РТУС!Q149="",HYPERLINK("#РТУС!"&amp;CELL("адрес",Проверка!Q149),"заполнить"),IF(LEN(РТУС!Q149)=7,HYPERLINK("#Проверка!"&amp;CELL("адрес",Проверка!Q149),РТУС!Q149),HYPERLINK("#РТУС!"&amp;CELL("адрес",Проверка!Q149),"###"))),"")</f>
        <v/>
      </c>
      <c r="R149" s="13" t="str">
        <f ca="1">IF(РТУС!R149="",HYPERLINK("#РТУС!"&amp;CELL("адрес",Проверка!R149),"заполнить"),HYPERLINK("#Проверка!"&amp;CELL("адрес",Проверка!R149),РТУС!R149))</f>
        <v>заполнить</v>
      </c>
      <c r="S149" s="13" t="str">
        <f>IF(РТУС!S149="","",РТУС!S149)</f>
        <v/>
      </c>
      <c r="T149" s="13" t="str">
        <f>IF(РТУС!T149="","",РТУС!T149)</f>
        <v/>
      </c>
      <c r="U149" s="13" t="str">
        <f>IF(РТУС!U149="","",РТУС!U149)</f>
        <v/>
      </c>
      <c r="V149" s="13" t="str">
        <f ca="1">IF(РТУС!V149="",HYPERLINK("#РТУС!"&amp;CELL("адрес",Проверка!V149),"заполнить"),IF(OR(РТУС!V149="Договор участия в долевом строительстве",РТУС!V149="Предварительный договор участия в долевом строительстве",РТУС!V149="Определение Арбитражного суда",РТУС!V149="Решение суда общей юрисдикции",РТУС!V149="Иные договоры"),HYPERLINK("#Проверка!"&amp;CELL("адрес",Проверка!V149),РТУС!V149),HYPERLINK("#РТУС!"&amp;CELL("адрес",Проверка!V149),"###")))</f>
        <v>заполнить</v>
      </c>
      <c r="W149" s="13" t="str">
        <f ca="1">IF(РТУС!W149="",HYPERLINK("#РТУС!"&amp;CELL("адрес",Проверка!W149),"заполнить"),HYPERLINK("#Проверка!"&amp;CELL("адрес",Проверка!W149),РТУС!W149))</f>
        <v>заполнить</v>
      </c>
      <c r="X149" s="15" t="str">
        <f ca="1">IF(РТУС!X149="",HYPERLINK("#РТУС!"&amp;CELL("адрес",Проверка!X149),"заполнить"),IF(AND(LEN(РТУС!X149)=5,РТУС!X149&lt;TODAY()),HYPERLINK("#Проверка!"&amp;CELL("адрес",Проверка!X149),РТУС!X149),HYPERLINK("#РТУС!"&amp;CELL("адрес",Проверка!X149),"###")))</f>
        <v>заполнить</v>
      </c>
      <c r="Y149" s="13" t="str">
        <f>IF(РТУС!Y149="","",РТУС!Y149)</f>
        <v/>
      </c>
      <c r="Z149" s="15" t="str">
        <f ca="1">IF(РТУС!Z149="","",IF(AND(LEN(РТУС!Z149)=5,РТУС!Z149&lt;TODAY()),HYPERLINK("#Проверка!"&amp;CELL("адрес",Проверка!Z149),РТУС!Z149),HYPERLINK("#РТУС!"&amp;CELL("адрес",Проверка!Z149),"###")))</f>
        <v/>
      </c>
      <c r="AA149" s="18" t="str">
        <f ca="1">IF(РТУС!AA149="",HYPERLINK("#РТУС!"&amp;CELL("адрес",Проверка!AA149),"заполнить"),IF(ISNUMBER(РТУС!AA149)=TRUE,HYPERLINK("#Проверка!"&amp;CELL("адрес",Проверка!AA149),РТУС!AA149),HYPERLINK("#РТУС!"&amp;CELL("адрес",Проверка!AA149),"###")))</f>
        <v>заполнить</v>
      </c>
      <c r="AB149" s="18" t="str">
        <f ca="1">IF(РТУС!AB149="",HYPERLINK("#РТУС!"&amp;CELL("адрес",Проверка!AB149),"заполнить"),IF(ISNUMBER(РТУС!AB149)=TRUE,HYPERLINK("#Проверка!"&amp;CELL("адрес",Проверка!AB149),РТУС!AB149),HYPERLINK("#РТУС!"&amp;CELL("адрес",Проверка!AB149),"###")))</f>
        <v>заполнить</v>
      </c>
      <c r="AC149" s="18" t="str">
        <f ca="1">IF(РТУС!AC149="","",IF(ISNUMBER(РТУС!AC149)=TRUE,HYPERLINK("#Проверка!"&amp;CELL("адрес",Проверка!AC149),РТУС!AC149),HYPERLINK("#РТУС!"&amp;CELL("адрес",Проверка!AC149),"###")))</f>
        <v/>
      </c>
      <c r="AD149" s="18" t="str">
        <f ca="1">IF(РТУС!AD149="","",IF(ISNUMBER(РТУС!AD149)=TRUE,HYPERLINK("#Проверка!"&amp;CELL("адрес",Проверка!AD149),РТУС!AD149),HYPERLINK("#РТУС!"&amp;CELL("адрес",Проверка!AD149),"###")))</f>
        <v/>
      </c>
      <c r="AE149" s="13" t="str">
        <f>IF(РТУС!AE149="","",РТУС!AE149)</f>
        <v/>
      </c>
      <c r="AF149" s="15" t="str">
        <f ca="1">IF(РТУС!AE149="","",IF(РТУС!AF149="",HYPERLINK("#РТУС!"&amp;CELL("адрес",Проверка!AF149),"заполнить"),IF(AND(LEN(РТУС!AF149)=5,РТУС!AF149&lt;TODAY()),HYPERLINK("#Проверка!"&amp;CELL("адрес",Проверка!AF149),РТУС!AF149),HYPERLINK("#РТУС!"&amp;CELL("адрес",Проверка!AF149),"###"))))</f>
        <v/>
      </c>
      <c r="AG149" s="13"/>
      <c r="AH149" s="15" t="str">
        <f ca="1">IF(РТУС!AE149="","",IF(РТУС!AH149="",HYPERLINK("#РТУС!"&amp;CELL("адрес",Проверка!AH149),"заполнить"),IF(AND(LEN(РТУС!AH149)=5,РТУС!AH149&lt;TODAY()),HYPERLINK("#Проверка!"&amp;CELL("адрес",Проверка!AH149),РТУС!AH149),HYPERLINK("#РТУС!"&amp;CELL("адрес",Проверка!AH149),"###"))))</f>
        <v/>
      </c>
      <c r="AI149" s="15" t="str">
        <f ca="1">IF(РТУС!AE149="","",IF(РТУС!AI149="",HYPERLINK("#РТУС!"&amp;CELL("адрес",Проверка!AI149),"заполнить"),HYPERLINK("#Проверка!"&amp;CELL("адрес",Проверка!AI149),РТУС!AI149)))</f>
        <v/>
      </c>
      <c r="AJ149" s="13" t="str">
        <f ca="1">IF(РТУС!AE149="","",IF(РТУС!AJ149="",HYPERLINK("#РТУС!"&amp;CELL("адрес",Проверка!AJ149),"заполнить"),IF(OR(РТУС!AJ149="Юрлицо",РТУС!AJ149="Физлицо",РТУС!AJ149="ИП"),HYPERLINK("#Проверка!"&amp;CELL("адрес",Проверка!AJ149),РТУС!AJ149),HYPERLINK("#РТУС!"&amp;CELL("адрес",Проверка!AJ149),"###"))))</f>
        <v/>
      </c>
      <c r="AK149" s="13" t="str">
        <f ca="1">IF(РТУС!AK149="",HYPERLINK("#РТУС!"&amp;CELL("адрес",Проверка!AK149),"заполнить"),IF(OR(РТУС!AK149="Квартира",РТУС!AK149="Кладовая",РТУС!AK149="Машино-место",РТУС!AK149="Нежилое помещение"),HYPERLINK("#Проверка!"&amp;CELL("адрес",Проверка!AK149),РТУС!AK149),HYPERLINK("#РТУС!"&amp;CELL("адрес",Проверка!AK149),"###")))</f>
        <v>заполнить</v>
      </c>
      <c r="AL149" s="13" t="str">
        <f ca="1">IF(РТУС!AL149="",HYPERLINK("#РТУС!"&amp;CELL("адрес",Проверка!AL149),"заполнить"),HYPERLINK("#Проверка!"&amp;CELL("адрес",Проверка!AL149),РТУС!AL149))</f>
        <v>заполнить</v>
      </c>
      <c r="AM149" s="18" t="str">
        <f ca="1">IF(РТУС!AM149="",HYPERLINK("#РТУС!"&amp;CELL("адрес",Проверка!AM149),"заполнить"),IF(ISNUMBER(РТУС!AM149)=TRUE,IF(РТУС!AK149="Нежилое помещение",IF(РТУС!AM149&gt;7,HYPERLINK("#РТУС!"&amp;CELL("адрес",Проверка!AM149),"не больше 7 кв.м."),РТУС!AM149),HYPERLINK("#Проверка!"&amp;CELL("адрес",Проверка!AM149),РТУС!AM149)),HYPERLINK("#РТУС!"&amp;CELL("адрес",Проверка!AM149),"###")))</f>
        <v>заполнить</v>
      </c>
      <c r="AN149" s="13" t="str">
        <f ca="1">IF(РТУС!AN149="",HYPERLINK("#РТУС!"&amp;CELL("адрес",Проверка!AN149),"заполнить"),IF(OR(РТУС!AN149="Общая площадь помещения",РТУС!AN149="Общая приведенная площадь жилого помещения",РТУС!AN149="Общая площадь жилого помещения с учетом лоджий, балконов, террас и веранд"),HYPERLINK("#Проверка!"&amp;CELL("адрес",Проверка!AN149),РТУС!AN149),HYPERLINK("#РТУС!"&amp;CELL("адрес",Проверка!AN149),"###")))</f>
        <v>заполнить</v>
      </c>
      <c r="AO149" s="13" t="str">
        <f ca="1">IF(OR(РТУС!AK149="Квартира",РТУС!A149="Нежилое помещение"),IF(РТУС!AO149="",HYPERLINK("#РТУС!"&amp;CELL("адрес",Проверка!AO149),"заполнить"),IF(ISNUMBER(РТУС!AO149)=TRUE,HYPERLINK("#Проверка!"&amp;CELL("адрес",Проверка!AO149),РТУС!AO149),HYPERLINK("#РТУС!"&amp;CELL("адрес",Проверка!AO149),"###"))),"")</f>
        <v/>
      </c>
      <c r="AP149" s="13" t="str">
        <f>IF(РТУС!AP149="","",РТУС!AP149)</f>
        <v/>
      </c>
      <c r="AQ149" s="13" t="str">
        <f ca="1">IF(РТУС!AQ149="",HYPERLINK("#РТУС!"&amp;CELL("адрес",Проверка!AQ149),"заполнить"),HYPERLINK("#Проверка!"&amp;CELL("адрес",Проверка!AQ149),РТУС!AQ149))</f>
        <v>заполнить</v>
      </c>
      <c r="AR149" s="18" t="str">
        <f ca="1">IF(РТУС!AR149="",HYPERLINK("#РТУС!"&amp;CELL("адрес",Проверка!AR149),"заполнить"),IF(ISNUMBER(РТУС!AR149)=FALSE,HYPERLINK("#РТУС!"&amp;CELL("адрес",Проверка!AR149),"###"),IF(РТУС!G149="1",IF(РТУС!AB149=РТУС!AR149+РТУС!AU149,HYPERLINK("#Проверка!"&amp;CELL("адрес",Проверка!AR149),РТУС!AR149),HYPERLINK("#РТУС!"&amp;CELL("адрес",Проверка!AR149),"сверить суммы")),IF(РТУС!AB149=(SUMIF(РТУС!$A$4:$A$1000,A149,РТУС!$AR$4:$AR$1000)+SUMIF(РТУС!$A$4:$A$1000,A149,РТУС!$AU$4:$AU$1000)),HYPERLINK("#Проверка!"&amp;CELL("адрес",Проверка!AR149),РТУС!AR149),HYPERLINK("#РТУС!"&amp;CELL("адрес",Проверка!AR149),"сверить суммы")))))</f>
        <v>заполнить</v>
      </c>
      <c r="AS149" s="13" t="str">
        <f>IF(РТУС!AS149="","",РТУС!AS149)</f>
        <v/>
      </c>
      <c r="AT149" s="18" t="str">
        <f ca="1">IF(РТУС!AT149="",HYPERLINK("#РТУС!"&amp;CELL("адрес",Проверка!AT149),"заполнить"),IF(ISNUMBER(РТУС!AT149)=FALSE,HYPERLINK("#РТУС!"&amp;CELL("адрес",Проверка!AT149),"###"),IF(РТУС!AT149=РТУС!AR149,HYPERLINK("#Проверка!"&amp;CELL("адрес",Проверка!AT149),РТУС!AT149),HYPERLINK("#РТУС!"&amp;CELL("адрес",Проверка!AT149),"сверить суммы"))))</f>
        <v>заполнить</v>
      </c>
      <c r="AU149" s="18" t="str">
        <f ca="1">IF(РТУС!AU149="",HYPERLINK("#РТУС!"&amp;CELL("адрес",Проверка!AU149),"заполнить"),IF(ISNUMBER(РТУС!AU149)=FALSE,HYPERLINK("#РТУС!"&amp;CELL("адрес",Проверка!AU149),"###"),IF(РТУС!G149="1",IF(РТУС!AB149=РТУС!AR149+РТУС!AU149,HYPERLINK("#Проверка!"&amp;CELL("адрес",Проверка!AU149),РТУС!AU149),HYPERLINK("#РТУС!"&amp;CELL("адрес",Проверка!AU149),"сверить суммы")),IF(РТУС!AB149=(SUMIF(РТУС!$A$4:$A$1000,A149,РТУС!$AR$4:$AR$1000)+SUMIF(РТУС!$A$4:$A$1000,A149,РТУС!$AU$4:$AU$1000)),HYPERLINK("#Проверка!"&amp;CELL("адрес",Проверка!AU149),РТУС!AU149),HYPERLINK("#РТУС!"&amp;CELL("адрес",Проверка!AU149),"сверить суммы")))))</f>
        <v>заполнить</v>
      </c>
      <c r="AV149" s="13" t="str">
        <f ca="1">IF(РТУС!AV149="",HYPERLINK("#РТУС!"&amp;CELL("адрес",Проверка!AV149),"заполнить"),IF(OR(РТУС!AV149="Требование о передаче жилого помещения",РТУС!AV149="Требование о передаче машино-места",РТУС!AV149="Требования о передаче нежилого помещения",РТУС!AV149="Денежные требования"),HYPERLINK("#Проверка!"&amp;CELL("адрес",Проверка!AV149),РТУС!AV149),HYPERLINK("#РТУС!"&amp;CELL("адрес",Проверка!AV149),"###")))</f>
        <v>заполнить</v>
      </c>
      <c r="AW149" s="13" t="str">
        <f ca="1">IF(РТУС!AW149="",HYPERLINK("#РТУС!"&amp;CELL("адрес",Проверка!AW149),"заполнить"),IF(OR(РТУС!AW149="Включен в полном объеме",РТУС!AW149="Включен частично"),HYPERLINK("#Проверка!"&amp;CELL("адрес",Проверка!AW149),РТУС!AW149),HYPERLINK("#РТУС!"&amp;CELL("адрес",Проверка!AW149),"###")))</f>
        <v>заполнить</v>
      </c>
      <c r="AX149" s="15" t="str">
        <f ca="1">IF(РТУС!AX149="",HYPERLINK("#РТУС!"&amp;CELL("адрес",Проверка!AX149),"заполнить"),IF(AND(LEN(РТУС!AX149)=5,РТУС!AX149&lt;TODAY()),HYPERLINK("#Проверка!"&amp;CELL("адрес",Проверка!AX149),РТУС!AX149),HYPERLINK("#РТУС!"&amp;CELL("адрес",Проверка!AX149),"###")))</f>
        <v>заполнить</v>
      </c>
      <c r="AY149" s="15" t="str">
        <f ca="1">IF(РТУС!AY149="",HYPERLINK("#РТУС!"&amp;CELL("адрес",Проверка!AY149),"заполнить"),IF(AND(LEN(РТУС!AY149)=5,РТУС!AY149&lt;TODAY()),HYPERLINK("#Проверка!"&amp;CELL("адрес",Проверка!AY149),РТУС!AY149),HYPERLINK("#РТУС!"&amp;CELL("адрес",Проверка!AY149),"###")))</f>
        <v>заполнить</v>
      </c>
    </row>
    <row r="150" spans="1:51" x14ac:dyDescent="0.25">
      <c r="A150" s="10" t="str">
        <f>РТУС!A150</f>
        <v>.</v>
      </c>
      <c r="B150" s="13" t="str">
        <f ca="1">IF(РТУС!B150="",HYPERLINK("#РТУС!"&amp;CELL("адрес",Проверка!B150),"заполнить"),IF(AND(LEN(РТУС!B150)=10,РТУС!B149=РТУС!B150),HYPERLINK("#Проверка!"&amp;CELL("адрес",Проверка!B150),РТУС!B150),HYPERLINK("#РТУС!"&amp;CELL("адрес",Проверка!B150),"###")))</f>
        <v>заполнить</v>
      </c>
      <c r="C150" s="13" t="str">
        <f ca="1">IF(РТУС!C150="",HYPERLINK("#РТУС!"&amp;CELL("адрес",Проверка!C150),"заполнить"),IF(AND(ISNUMBER(РТУС!C150)=TRUE,РТУС!C150&gt;0,РТУС!C149=РТУС!C150),HYPERLINK("#Проверка!"&amp;CELL("адрес",Проверка!C150),РТУС!C150),HYPERLINK("#РТУС!"&amp;CELL("адрес",Проверка!C150),"###")))</f>
        <v>заполнить</v>
      </c>
      <c r="D150" s="13" t="str">
        <f>IF(РТУС!D150="","",РТУС!D150)</f>
        <v/>
      </c>
      <c r="E150" s="13" t="str">
        <f ca="1">IF(РТУС!E150="",HYPERLINK("#РТУС!"&amp;CELL("адрес",Проверка!E150),"заполнить"),IF(РТУС!E149=РТУС!E150,HYPERLINK("#Проверка!"&amp;CELL("адрес",Проверка!E150),РТУС!E150),HYPERLINK("#РТУС!"&amp;CELL("адрес",Проверка!E150),"###")))</f>
        <v>заполнить</v>
      </c>
      <c r="F150" s="13" t="str">
        <f ca="1">IF(РТУС!F150="",HYPERLINK("#РТУС!"&amp;CELL("адрес",Проверка!F150),"заполнить"),HYPERLINK("#Проверка!"&amp;CELL("адрес",Проверка!F150),РТУС!F150))</f>
        <v>заполнить</v>
      </c>
      <c r="G150" s="20" t="str">
        <f ca="1">IF(РТУС!G150="",HYPERLINK("#РТУС!"&amp;CELL("адрес",Проверка!G150),"заполнить"),IF(РТУС!G150="1",HYPERLINK("#Проверка!"&amp;CELL("адрес",Проверка!G150),"1"),IF(AND(ISNUMBER(РТУС!G150)=TRUE,РТУС!G150&lt;=1,РТУС!G150&gt;0),IF(SUMIF(РТУС!$A$4:$A$1000,A150,РТУС!$G$4:$G$1000)=1,HYPERLINK("#Проверка!"&amp;CELL("адрес",Проверка!G150),РТУС!G150),HYPERLINK("#РТУС!"&amp;CELL("адрес",Проверка!G150),"сумма долей ≠ 1")),HYPERLINK("#РТУС!"&amp;CELL("адрес",Проверка!G150),"###"))))</f>
        <v>заполнить</v>
      </c>
      <c r="H150" s="13" t="str">
        <f ca="1">IF(РТУС!H150="",HYPERLINK("#РТУС!"&amp;CELL("адрес",Проверка!H150),"заполнить"),IF(OR(РТУС!H150="Юрлицо",РТУС!H150="Физлицо",РТУС!H150="ИП"),HYPERLINK("#Проверка!"&amp;CELL("адрес",Проверка!H150),РТУС!H150),HYPERLINK("#РТУС!"&amp;CELL("адрес",Проверка!H150),"###")))</f>
        <v>заполнить</v>
      </c>
      <c r="I150" s="13" t="str">
        <f ca="1">IF(OR(РТУС!H150="Юрлицо",РТУС!H150="ИП"),IF(РТУС!I150="",HYPERLINK("#РТУС!"&amp;CELL("адрес",Проверка!I150),"заполнить"),IF(OR(LEN(РТУС!I150)=10,LEN(РТУС!I150)=12),HYPERLINK("#Проверка!"&amp;CELL("адрес",Проверка!I150),РТУС!I150),HYPERLINK("#РТУС!"&amp;CELL("адрес",Проверка!I150),"###"))),"")</f>
        <v/>
      </c>
      <c r="J150" s="15" t="str">
        <f ca="1">IF(РТУС!J150="","",IF(AND(LEN(РТУС!J150)=5,РТУС!J150&lt;TODAY()),HYPERLINK("#Проверка!"&amp;CELL("адрес",Проверка!J150),РТУС!J150),HYPERLINK("#РТУС!"&amp;CELL("адрес",Проверка!J150),"###")))</f>
        <v/>
      </c>
      <c r="K150" s="13" t="str">
        <f>IF(РТУС!K150="","",РТУС!K150)</f>
        <v/>
      </c>
      <c r="L150" s="13" t="str">
        <f ca="1">IF(OR(РТУС!H150="Физлицо",РТУС!H150="ИП"),IF(РТУС!L150="",HYPERLINK("#РТУС!"&amp;CELL("адрес",Проверка!L150),"заполнить"),IF(OR(РТУС!L150="Загранпаспорт гражданина РФ",РТУС!L150="Паспорт гражданина РФ",РТУС!L150="Иностранный паспорт",РТУС!L150="Свидетельство о рождении",РТУС!L150="Вид на жительство"),HYPERLINK("#Проверка!"&amp;CELL("адрес",Проверка!L150),РТУС!L150),HYPERLINK("#РТУС!"&amp;CELL("адрес",Проверка!L150),"###"))),"")</f>
        <v/>
      </c>
      <c r="M150" s="13" t="str">
        <f ca="1">IF(AND(OR(РТУС!L150="Паспорт гражданина РФ",РТУС!L150="Свидетельство о рождении"),РТУС!M150=""),HYPERLINK("#РТУС!"&amp;CELL("адрес",Проверка!M150),"заполнить"),IF(РТУС!L150="Паспорт гражданина РФ",IF(LEN(РТУС!M150)=4,HYPERLINK("#Проверка!"&amp;CELL("адрес",Проверка!M150),РТУС!M150),HYPERLINK("#РТУС!"&amp;CELL("адрес",Проверка!M150),"###")),IF(РТУС!L150="Свидетельство о рождении",HYPERLINK("#Проверка!"&amp;CELL("адрес",Проверка!M150),РТУС!M150),"")))</f>
        <v/>
      </c>
      <c r="N150" s="13" t="str">
        <f ca="1">IF(РТУС!L150="","",IF(РТУС!N150="",HYPERLINK("#РТУС!"&amp;CELL("адрес",Проверка!N150),"заполнить"),IF(OR(РТУС!L150="Паспорт гражданина РФ",РТУС!L150="Свидетельство о рождении"),IF(LEN(РТУС!N150)=6,HYPERLINK("#Проверка!"&amp;CELL("адрес",Проверка!N150),РТУС!N150),HYPERLINK("#РТУС!"&amp;CELL("адрес",Проверка!N150),"###")),HYPERLINK("#Проверка!"&amp;CELL("адрес",Проверка!N150),РТУС!N150))))</f>
        <v/>
      </c>
      <c r="O150" s="15" t="str">
        <f ca="1">IF(РТУС!L150="","",IF(РТУС!O150="",HYPERLINK("#РТУС!"&amp;CELL("адрес",Проверка!O150),"заполнить"),IF(AND(LEN(РТУС!O150)=5,РТУС!O150&lt;TODAY()),IF(РТУС!L150="Свидетельство о рождении",IF(РТУС!O150&gt;EDATE(TODAY(),-168),HYPERLINK("#Проверка!"&amp;CELL("адрес",Проверка!O150),РТУС!O150),HYPERLINK("#РТУС!"&amp;CELL("адрес",Проверка!O150),"недействительно")),HYPERLINK("#Проверка!"&amp;CELL("адрес",Проверка!O150),РТУС!O150)),HYPERLINK("#РТУС!"&amp;CELL("адрес",Проверка!O150),"###"))))</f>
        <v/>
      </c>
      <c r="P150" s="21" t="str">
        <f ca="1">IF(РТУС!L150="Паспорт гражданина РФ",IF(РТУС!P150="",HYPERLINK("#РТУС!"&amp;CELL("адрес",Проверка!P150),"заполнить"),HYPERLINK("#Проверка!"&amp;CELL("адрес",Проверка!P150),РТУС!P150)),"")</f>
        <v/>
      </c>
      <c r="Q150" s="13" t="str">
        <f ca="1">IF(РТУС!L150="Паспорт гражданина РФ",IF(РТУС!Q150="",HYPERLINK("#РТУС!"&amp;CELL("адрес",Проверка!Q150),"заполнить"),IF(LEN(РТУС!Q150)=7,HYPERLINK("#Проверка!"&amp;CELL("адрес",Проверка!Q150),РТУС!Q150),HYPERLINK("#РТУС!"&amp;CELL("адрес",Проверка!Q150),"###"))),"")</f>
        <v/>
      </c>
      <c r="R150" s="13" t="str">
        <f ca="1">IF(РТУС!R150="",HYPERLINK("#РТУС!"&amp;CELL("адрес",Проверка!R150),"заполнить"),HYPERLINK("#Проверка!"&amp;CELL("адрес",Проверка!R150),РТУС!R150))</f>
        <v>заполнить</v>
      </c>
      <c r="S150" s="13" t="str">
        <f>IF(РТУС!S150="","",РТУС!S150)</f>
        <v/>
      </c>
      <c r="T150" s="13" t="str">
        <f>IF(РТУС!T150="","",РТУС!T150)</f>
        <v/>
      </c>
      <c r="U150" s="13" t="str">
        <f>IF(РТУС!U150="","",РТУС!U150)</f>
        <v/>
      </c>
      <c r="V150" s="13" t="str">
        <f ca="1">IF(РТУС!V150="",HYPERLINK("#РТУС!"&amp;CELL("адрес",Проверка!V150),"заполнить"),IF(OR(РТУС!V150="Договор участия в долевом строительстве",РТУС!V150="Предварительный договор участия в долевом строительстве",РТУС!V150="Определение Арбитражного суда",РТУС!V150="Решение суда общей юрисдикции",РТУС!V150="Иные договоры"),HYPERLINK("#Проверка!"&amp;CELL("адрес",Проверка!V150),РТУС!V150),HYPERLINK("#РТУС!"&amp;CELL("адрес",Проверка!V150),"###")))</f>
        <v>заполнить</v>
      </c>
      <c r="W150" s="13" t="str">
        <f ca="1">IF(РТУС!W150="",HYPERLINK("#РТУС!"&amp;CELL("адрес",Проверка!W150),"заполнить"),HYPERLINK("#Проверка!"&amp;CELL("адрес",Проверка!W150),РТУС!W150))</f>
        <v>заполнить</v>
      </c>
      <c r="X150" s="15" t="str">
        <f ca="1">IF(РТУС!X150="",HYPERLINK("#РТУС!"&amp;CELL("адрес",Проверка!X150),"заполнить"),IF(AND(LEN(РТУС!X150)=5,РТУС!X150&lt;TODAY()),HYPERLINK("#Проверка!"&amp;CELL("адрес",Проверка!X150),РТУС!X150),HYPERLINK("#РТУС!"&amp;CELL("адрес",Проверка!X150),"###")))</f>
        <v>заполнить</v>
      </c>
      <c r="Y150" s="13" t="str">
        <f>IF(РТУС!Y150="","",РТУС!Y150)</f>
        <v/>
      </c>
      <c r="Z150" s="15" t="str">
        <f ca="1">IF(РТУС!Z150="","",IF(AND(LEN(РТУС!Z150)=5,РТУС!Z150&lt;TODAY()),HYPERLINK("#Проверка!"&amp;CELL("адрес",Проверка!Z150),РТУС!Z150),HYPERLINK("#РТУС!"&amp;CELL("адрес",Проверка!Z150),"###")))</f>
        <v/>
      </c>
      <c r="AA150" s="18" t="str">
        <f ca="1">IF(РТУС!AA150="",HYPERLINK("#РТУС!"&amp;CELL("адрес",Проверка!AA150),"заполнить"),IF(ISNUMBER(РТУС!AA150)=TRUE,HYPERLINK("#Проверка!"&amp;CELL("адрес",Проверка!AA150),РТУС!AA150),HYPERLINK("#РТУС!"&amp;CELL("адрес",Проверка!AA150),"###")))</f>
        <v>заполнить</v>
      </c>
      <c r="AB150" s="18" t="str">
        <f ca="1">IF(РТУС!AB150="",HYPERLINK("#РТУС!"&amp;CELL("адрес",Проверка!AB150),"заполнить"),IF(ISNUMBER(РТУС!AB150)=TRUE,HYPERLINK("#Проверка!"&amp;CELL("адрес",Проверка!AB150),РТУС!AB150),HYPERLINK("#РТУС!"&amp;CELL("адрес",Проверка!AB150),"###")))</f>
        <v>заполнить</v>
      </c>
      <c r="AC150" s="18" t="str">
        <f ca="1">IF(РТУС!AC150="","",IF(ISNUMBER(РТУС!AC150)=TRUE,HYPERLINK("#Проверка!"&amp;CELL("адрес",Проверка!AC150),РТУС!AC150),HYPERLINK("#РТУС!"&amp;CELL("адрес",Проверка!AC150),"###")))</f>
        <v/>
      </c>
      <c r="AD150" s="18" t="str">
        <f ca="1">IF(РТУС!AD150="","",IF(ISNUMBER(РТУС!AD150)=TRUE,HYPERLINK("#Проверка!"&amp;CELL("адрес",Проверка!AD150),РТУС!AD150),HYPERLINK("#РТУС!"&amp;CELL("адрес",Проверка!AD150),"###")))</f>
        <v/>
      </c>
      <c r="AE150" s="13" t="str">
        <f>IF(РТУС!AE150="","",РТУС!AE150)</f>
        <v/>
      </c>
      <c r="AF150" s="15" t="str">
        <f ca="1">IF(РТУС!AE150="","",IF(РТУС!AF150="",HYPERLINK("#РТУС!"&amp;CELL("адрес",Проверка!AF150),"заполнить"),IF(AND(LEN(РТУС!AF150)=5,РТУС!AF150&lt;TODAY()),HYPERLINK("#Проверка!"&amp;CELL("адрес",Проверка!AF150),РТУС!AF150),HYPERLINK("#РТУС!"&amp;CELL("адрес",Проверка!AF150),"###"))))</f>
        <v/>
      </c>
      <c r="AG150" s="13"/>
      <c r="AH150" s="15" t="str">
        <f ca="1">IF(РТУС!AE150="","",IF(РТУС!AH150="",HYPERLINK("#РТУС!"&amp;CELL("адрес",Проверка!AH150),"заполнить"),IF(AND(LEN(РТУС!AH150)=5,РТУС!AH150&lt;TODAY()),HYPERLINK("#Проверка!"&amp;CELL("адрес",Проверка!AH150),РТУС!AH150),HYPERLINK("#РТУС!"&amp;CELL("адрес",Проверка!AH150),"###"))))</f>
        <v/>
      </c>
      <c r="AI150" s="15" t="str">
        <f ca="1">IF(РТУС!AE150="","",IF(РТУС!AI150="",HYPERLINK("#РТУС!"&amp;CELL("адрес",Проверка!AI150),"заполнить"),HYPERLINK("#Проверка!"&amp;CELL("адрес",Проверка!AI150),РТУС!AI150)))</f>
        <v/>
      </c>
      <c r="AJ150" s="13" t="str">
        <f ca="1">IF(РТУС!AE150="","",IF(РТУС!AJ150="",HYPERLINK("#РТУС!"&amp;CELL("адрес",Проверка!AJ150),"заполнить"),IF(OR(РТУС!AJ150="Юрлицо",РТУС!AJ150="Физлицо",РТУС!AJ150="ИП"),HYPERLINK("#Проверка!"&amp;CELL("адрес",Проверка!AJ150),РТУС!AJ150),HYPERLINK("#РТУС!"&amp;CELL("адрес",Проверка!AJ150),"###"))))</f>
        <v/>
      </c>
      <c r="AK150" s="13" t="str">
        <f ca="1">IF(РТУС!AK150="",HYPERLINK("#РТУС!"&amp;CELL("адрес",Проверка!AK150),"заполнить"),IF(OR(РТУС!AK150="Квартира",РТУС!AK150="Кладовая",РТУС!AK150="Машино-место",РТУС!AK150="Нежилое помещение"),HYPERLINK("#Проверка!"&amp;CELL("адрес",Проверка!AK150),РТУС!AK150),HYPERLINK("#РТУС!"&amp;CELL("адрес",Проверка!AK150),"###")))</f>
        <v>заполнить</v>
      </c>
      <c r="AL150" s="13" t="str">
        <f ca="1">IF(РТУС!AL150="",HYPERLINK("#РТУС!"&amp;CELL("адрес",Проверка!AL150),"заполнить"),HYPERLINK("#Проверка!"&amp;CELL("адрес",Проверка!AL150),РТУС!AL150))</f>
        <v>заполнить</v>
      </c>
      <c r="AM150" s="18" t="str">
        <f ca="1">IF(РТУС!AM150="",HYPERLINK("#РТУС!"&amp;CELL("адрес",Проверка!AM150),"заполнить"),IF(ISNUMBER(РТУС!AM150)=TRUE,IF(РТУС!AK150="Нежилое помещение",IF(РТУС!AM150&gt;7,HYPERLINK("#РТУС!"&amp;CELL("адрес",Проверка!AM150),"не больше 7 кв.м."),РТУС!AM150),HYPERLINK("#Проверка!"&amp;CELL("адрес",Проверка!AM150),РТУС!AM150)),HYPERLINK("#РТУС!"&amp;CELL("адрес",Проверка!AM150),"###")))</f>
        <v>заполнить</v>
      </c>
      <c r="AN150" s="13" t="str">
        <f ca="1">IF(РТУС!AN150="",HYPERLINK("#РТУС!"&amp;CELL("адрес",Проверка!AN150),"заполнить"),IF(OR(РТУС!AN150="Общая площадь помещения",РТУС!AN150="Общая приведенная площадь жилого помещения",РТУС!AN150="Общая площадь жилого помещения с учетом лоджий, балконов, террас и веранд"),HYPERLINK("#Проверка!"&amp;CELL("адрес",Проверка!AN150),РТУС!AN150),HYPERLINK("#РТУС!"&amp;CELL("адрес",Проверка!AN150),"###")))</f>
        <v>заполнить</v>
      </c>
      <c r="AO150" s="13" t="str">
        <f ca="1">IF(OR(РТУС!AK150="Квартира",РТУС!A150="Нежилое помещение"),IF(РТУС!AO150="",HYPERLINK("#РТУС!"&amp;CELL("адрес",Проверка!AO150),"заполнить"),IF(ISNUMBER(РТУС!AO150)=TRUE,HYPERLINK("#Проверка!"&amp;CELL("адрес",Проверка!AO150),РТУС!AO150),HYPERLINK("#РТУС!"&amp;CELL("адрес",Проверка!AO150),"###"))),"")</f>
        <v/>
      </c>
      <c r="AP150" s="13" t="str">
        <f>IF(РТУС!AP150="","",РТУС!AP150)</f>
        <v/>
      </c>
      <c r="AQ150" s="13" t="str">
        <f ca="1">IF(РТУС!AQ150="",HYPERLINK("#РТУС!"&amp;CELL("адрес",Проверка!AQ150),"заполнить"),HYPERLINK("#Проверка!"&amp;CELL("адрес",Проверка!AQ150),РТУС!AQ150))</f>
        <v>заполнить</v>
      </c>
      <c r="AR150" s="18" t="str">
        <f ca="1">IF(РТУС!AR150="",HYPERLINK("#РТУС!"&amp;CELL("адрес",Проверка!AR150),"заполнить"),IF(ISNUMBER(РТУС!AR150)=FALSE,HYPERLINK("#РТУС!"&amp;CELL("адрес",Проверка!AR150),"###"),IF(РТУС!G150="1",IF(РТУС!AB150=РТУС!AR150+РТУС!AU150,HYPERLINK("#Проверка!"&amp;CELL("адрес",Проверка!AR150),РТУС!AR150),HYPERLINK("#РТУС!"&amp;CELL("адрес",Проверка!AR150),"сверить суммы")),IF(РТУС!AB150=(SUMIF(РТУС!$A$4:$A$1000,A150,РТУС!$AR$4:$AR$1000)+SUMIF(РТУС!$A$4:$A$1000,A150,РТУС!$AU$4:$AU$1000)),HYPERLINK("#Проверка!"&amp;CELL("адрес",Проверка!AR150),РТУС!AR150),HYPERLINK("#РТУС!"&amp;CELL("адрес",Проверка!AR150),"сверить суммы")))))</f>
        <v>заполнить</v>
      </c>
      <c r="AS150" s="13" t="str">
        <f>IF(РТУС!AS150="","",РТУС!AS150)</f>
        <v/>
      </c>
      <c r="AT150" s="18" t="str">
        <f ca="1">IF(РТУС!AT150="",HYPERLINK("#РТУС!"&amp;CELL("адрес",Проверка!AT150),"заполнить"),IF(ISNUMBER(РТУС!AT150)=FALSE,HYPERLINK("#РТУС!"&amp;CELL("адрес",Проверка!AT150),"###"),IF(РТУС!AT150=РТУС!AR150,HYPERLINK("#Проверка!"&amp;CELL("адрес",Проверка!AT150),РТУС!AT150),HYPERLINK("#РТУС!"&amp;CELL("адрес",Проверка!AT150),"сверить суммы"))))</f>
        <v>заполнить</v>
      </c>
      <c r="AU150" s="18" t="str">
        <f ca="1">IF(РТУС!AU150="",HYPERLINK("#РТУС!"&amp;CELL("адрес",Проверка!AU150),"заполнить"),IF(ISNUMBER(РТУС!AU150)=FALSE,HYPERLINK("#РТУС!"&amp;CELL("адрес",Проверка!AU150),"###"),IF(РТУС!G150="1",IF(РТУС!AB150=РТУС!AR150+РТУС!AU150,HYPERLINK("#Проверка!"&amp;CELL("адрес",Проверка!AU150),РТУС!AU150),HYPERLINK("#РТУС!"&amp;CELL("адрес",Проверка!AU150),"сверить суммы")),IF(РТУС!AB150=(SUMIF(РТУС!$A$4:$A$1000,A150,РТУС!$AR$4:$AR$1000)+SUMIF(РТУС!$A$4:$A$1000,A150,РТУС!$AU$4:$AU$1000)),HYPERLINK("#Проверка!"&amp;CELL("адрес",Проверка!AU150),РТУС!AU150),HYPERLINK("#РТУС!"&amp;CELL("адрес",Проверка!AU150),"сверить суммы")))))</f>
        <v>заполнить</v>
      </c>
      <c r="AV150" s="13" t="str">
        <f ca="1">IF(РТУС!AV150="",HYPERLINK("#РТУС!"&amp;CELL("адрес",Проверка!AV150),"заполнить"),IF(OR(РТУС!AV150="Требование о передаче жилого помещения",РТУС!AV150="Требование о передаче машино-места",РТУС!AV150="Требования о передаче нежилого помещения",РТУС!AV150="Денежные требования"),HYPERLINK("#Проверка!"&amp;CELL("адрес",Проверка!AV150),РТУС!AV150),HYPERLINK("#РТУС!"&amp;CELL("адрес",Проверка!AV150),"###")))</f>
        <v>заполнить</v>
      </c>
      <c r="AW150" s="13" t="str">
        <f ca="1">IF(РТУС!AW150="",HYPERLINK("#РТУС!"&amp;CELL("адрес",Проверка!AW150),"заполнить"),IF(OR(РТУС!AW150="Включен в полном объеме",РТУС!AW150="Включен частично"),HYPERLINK("#Проверка!"&amp;CELL("адрес",Проверка!AW150),РТУС!AW150),HYPERLINK("#РТУС!"&amp;CELL("адрес",Проверка!AW150),"###")))</f>
        <v>заполнить</v>
      </c>
      <c r="AX150" s="15" t="str">
        <f ca="1">IF(РТУС!AX150="",HYPERLINK("#РТУС!"&amp;CELL("адрес",Проверка!AX150),"заполнить"),IF(AND(LEN(РТУС!AX150)=5,РТУС!AX150&lt;TODAY()),HYPERLINK("#Проверка!"&amp;CELL("адрес",Проверка!AX150),РТУС!AX150),HYPERLINK("#РТУС!"&amp;CELL("адрес",Проверка!AX150),"###")))</f>
        <v>заполнить</v>
      </c>
      <c r="AY150" s="15" t="str">
        <f ca="1">IF(РТУС!AY150="",HYPERLINK("#РТУС!"&amp;CELL("адрес",Проверка!AY150),"заполнить"),IF(AND(LEN(РТУС!AY150)=5,РТУС!AY150&lt;TODAY()),HYPERLINK("#Проверка!"&amp;CELL("адрес",Проверка!AY150),РТУС!AY150),HYPERLINK("#РТУС!"&amp;CELL("адрес",Проверка!AY150),"###")))</f>
        <v>заполнить</v>
      </c>
    </row>
    <row r="151" spans="1:51" x14ac:dyDescent="0.25">
      <c r="A151" s="10" t="str">
        <f>РТУС!A151</f>
        <v>.</v>
      </c>
      <c r="B151" s="13" t="str">
        <f ca="1">IF(РТУС!B151="",HYPERLINK("#РТУС!"&amp;CELL("адрес",Проверка!B151),"заполнить"),IF(AND(LEN(РТУС!B151)=10,РТУС!B150=РТУС!B151),HYPERLINK("#Проверка!"&amp;CELL("адрес",Проверка!B151),РТУС!B151),HYPERLINK("#РТУС!"&amp;CELL("адрес",Проверка!B151),"###")))</f>
        <v>заполнить</v>
      </c>
      <c r="C151" s="13" t="str">
        <f ca="1">IF(РТУС!C151="",HYPERLINK("#РТУС!"&amp;CELL("адрес",Проверка!C151),"заполнить"),IF(AND(ISNUMBER(РТУС!C151)=TRUE,РТУС!C151&gt;0,РТУС!C150=РТУС!C151),HYPERLINK("#Проверка!"&amp;CELL("адрес",Проверка!C151),РТУС!C151),HYPERLINK("#РТУС!"&amp;CELL("адрес",Проверка!C151),"###")))</f>
        <v>заполнить</v>
      </c>
      <c r="D151" s="13" t="str">
        <f>IF(РТУС!D151="","",РТУС!D151)</f>
        <v/>
      </c>
      <c r="E151" s="13" t="str">
        <f ca="1">IF(РТУС!E151="",HYPERLINK("#РТУС!"&amp;CELL("адрес",Проверка!E151),"заполнить"),IF(РТУС!E150=РТУС!E151,HYPERLINK("#Проверка!"&amp;CELL("адрес",Проверка!E151),РТУС!E151),HYPERLINK("#РТУС!"&amp;CELL("адрес",Проверка!E151),"###")))</f>
        <v>заполнить</v>
      </c>
      <c r="F151" s="13" t="str">
        <f ca="1">IF(РТУС!F151="",HYPERLINK("#РТУС!"&amp;CELL("адрес",Проверка!F151),"заполнить"),HYPERLINK("#Проверка!"&amp;CELL("адрес",Проверка!F151),РТУС!F151))</f>
        <v>заполнить</v>
      </c>
      <c r="G151" s="20" t="str">
        <f ca="1">IF(РТУС!G151="",HYPERLINK("#РТУС!"&amp;CELL("адрес",Проверка!G151),"заполнить"),IF(РТУС!G151="1",HYPERLINK("#Проверка!"&amp;CELL("адрес",Проверка!G151),"1"),IF(AND(ISNUMBER(РТУС!G151)=TRUE,РТУС!G151&lt;=1,РТУС!G151&gt;0),IF(SUMIF(РТУС!$A$4:$A$1000,A151,РТУС!$G$4:$G$1000)=1,HYPERLINK("#Проверка!"&amp;CELL("адрес",Проверка!G151),РТУС!G151),HYPERLINK("#РТУС!"&amp;CELL("адрес",Проверка!G151),"сумма долей ≠ 1")),HYPERLINK("#РТУС!"&amp;CELL("адрес",Проверка!G151),"###"))))</f>
        <v>заполнить</v>
      </c>
      <c r="H151" s="13" t="str">
        <f ca="1">IF(РТУС!H151="",HYPERLINK("#РТУС!"&amp;CELL("адрес",Проверка!H151),"заполнить"),IF(OR(РТУС!H151="Юрлицо",РТУС!H151="Физлицо",РТУС!H151="ИП"),HYPERLINK("#Проверка!"&amp;CELL("адрес",Проверка!H151),РТУС!H151),HYPERLINK("#РТУС!"&amp;CELL("адрес",Проверка!H151),"###")))</f>
        <v>заполнить</v>
      </c>
      <c r="I151" s="13" t="str">
        <f ca="1">IF(OR(РТУС!H151="Юрлицо",РТУС!H151="ИП"),IF(РТУС!I151="",HYPERLINK("#РТУС!"&amp;CELL("адрес",Проверка!I151),"заполнить"),IF(OR(LEN(РТУС!I151)=10,LEN(РТУС!I151)=12),HYPERLINK("#Проверка!"&amp;CELL("адрес",Проверка!I151),РТУС!I151),HYPERLINK("#РТУС!"&amp;CELL("адрес",Проверка!I151),"###"))),"")</f>
        <v/>
      </c>
      <c r="J151" s="15" t="str">
        <f ca="1">IF(РТУС!J151="","",IF(AND(LEN(РТУС!J151)=5,РТУС!J151&lt;TODAY()),HYPERLINK("#Проверка!"&amp;CELL("адрес",Проверка!J151),РТУС!J151),HYPERLINK("#РТУС!"&amp;CELL("адрес",Проверка!J151),"###")))</f>
        <v/>
      </c>
      <c r="K151" s="13" t="str">
        <f>IF(РТУС!K151="","",РТУС!K151)</f>
        <v/>
      </c>
      <c r="L151" s="13" t="str">
        <f ca="1">IF(OR(РТУС!H151="Физлицо",РТУС!H151="ИП"),IF(РТУС!L151="",HYPERLINK("#РТУС!"&amp;CELL("адрес",Проверка!L151),"заполнить"),IF(OR(РТУС!L151="Загранпаспорт гражданина РФ",РТУС!L151="Паспорт гражданина РФ",РТУС!L151="Иностранный паспорт",РТУС!L151="Свидетельство о рождении",РТУС!L151="Вид на жительство"),HYPERLINK("#Проверка!"&amp;CELL("адрес",Проверка!L151),РТУС!L151),HYPERLINK("#РТУС!"&amp;CELL("адрес",Проверка!L151),"###"))),"")</f>
        <v/>
      </c>
      <c r="M151" s="13" t="str">
        <f ca="1">IF(AND(OR(РТУС!L151="Паспорт гражданина РФ",РТУС!L151="Свидетельство о рождении"),РТУС!M151=""),HYPERLINK("#РТУС!"&amp;CELL("адрес",Проверка!M151),"заполнить"),IF(РТУС!L151="Паспорт гражданина РФ",IF(LEN(РТУС!M151)=4,HYPERLINK("#Проверка!"&amp;CELL("адрес",Проверка!M151),РТУС!M151),HYPERLINK("#РТУС!"&amp;CELL("адрес",Проверка!M151),"###")),IF(РТУС!L151="Свидетельство о рождении",HYPERLINK("#Проверка!"&amp;CELL("адрес",Проверка!M151),РТУС!M151),"")))</f>
        <v/>
      </c>
      <c r="N151" s="13" t="str">
        <f ca="1">IF(РТУС!L151="","",IF(РТУС!N151="",HYPERLINK("#РТУС!"&amp;CELL("адрес",Проверка!N151),"заполнить"),IF(OR(РТУС!L151="Паспорт гражданина РФ",РТУС!L151="Свидетельство о рождении"),IF(LEN(РТУС!N151)=6,HYPERLINK("#Проверка!"&amp;CELL("адрес",Проверка!N151),РТУС!N151),HYPERLINK("#РТУС!"&amp;CELL("адрес",Проверка!N151),"###")),HYPERLINK("#Проверка!"&amp;CELL("адрес",Проверка!N151),РТУС!N151))))</f>
        <v/>
      </c>
      <c r="O151" s="15" t="str">
        <f ca="1">IF(РТУС!L151="","",IF(РТУС!O151="",HYPERLINK("#РТУС!"&amp;CELL("адрес",Проверка!O151),"заполнить"),IF(AND(LEN(РТУС!O151)=5,РТУС!O151&lt;TODAY()),IF(РТУС!L151="Свидетельство о рождении",IF(РТУС!O151&gt;EDATE(TODAY(),-168),HYPERLINK("#Проверка!"&amp;CELL("адрес",Проверка!O151),РТУС!O151),HYPERLINK("#РТУС!"&amp;CELL("адрес",Проверка!O151),"недействительно")),HYPERLINK("#Проверка!"&amp;CELL("адрес",Проверка!O151),РТУС!O151)),HYPERLINK("#РТУС!"&amp;CELL("адрес",Проверка!O151),"###"))))</f>
        <v/>
      </c>
      <c r="P151" s="21" t="str">
        <f ca="1">IF(РТУС!L151="Паспорт гражданина РФ",IF(РТУС!P151="",HYPERLINK("#РТУС!"&amp;CELL("адрес",Проверка!P151),"заполнить"),HYPERLINK("#Проверка!"&amp;CELL("адрес",Проверка!P151),РТУС!P151)),"")</f>
        <v/>
      </c>
      <c r="Q151" s="13" t="str">
        <f ca="1">IF(РТУС!L151="Паспорт гражданина РФ",IF(РТУС!Q151="",HYPERLINK("#РТУС!"&amp;CELL("адрес",Проверка!Q151),"заполнить"),IF(LEN(РТУС!Q151)=7,HYPERLINK("#Проверка!"&amp;CELL("адрес",Проверка!Q151),РТУС!Q151),HYPERLINK("#РТУС!"&amp;CELL("адрес",Проверка!Q151),"###"))),"")</f>
        <v/>
      </c>
      <c r="R151" s="13" t="str">
        <f ca="1">IF(РТУС!R151="",HYPERLINK("#РТУС!"&amp;CELL("адрес",Проверка!R151),"заполнить"),HYPERLINK("#Проверка!"&amp;CELL("адрес",Проверка!R151),РТУС!R151))</f>
        <v>заполнить</v>
      </c>
      <c r="S151" s="13" t="str">
        <f>IF(РТУС!S151="","",РТУС!S151)</f>
        <v/>
      </c>
      <c r="T151" s="13" t="str">
        <f>IF(РТУС!T151="","",РТУС!T151)</f>
        <v/>
      </c>
      <c r="U151" s="13" t="str">
        <f>IF(РТУС!U151="","",РТУС!U151)</f>
        <v/>
      </c>
      <c r="V151" s="13" t="str">
        <f ca="1">IF(РТУС!V151="",HYPERLINK("#РТУС!"&amp;CELL("адрес",Проверка!V151),"заполнить"),IF(OR(РТУС!V151="Договор участия в долевом строительстве",РТУС!V151="Предварительный договор участия в долевом строительстве",РТУС!V151="Определение Арбитражного суда",РТУС!V151="Решение суда общей юрисдикции",РТУС!V151="Иные договоры"),HYPERLINK("#Проверка!"&amp;CELL("адрес",Проверка!V151),РТУС!V151),HYPERLINK("#РТУС!"&amp;CELL("адрес",Проверка!V151),"###")))</f>
        <v>заполнить</v>
      </c>
      <c r="W151" s="13" t="str">
        <f ca="1">IF(РТУС!W151="",HYPERLINK("#РТУС!"&amp;CELL("адрес",Проверка!W151),"заполнить"),HYPERLINK("#Проверка!"&amp;CELL("адрес",Проверка!W151),РТУС!W151))</f>
        <v>заполнить</v>
      </c>
      <c r="X151" s="15" t="str">
        <f ca="1">IF(РТУС!X151="",HYPERLINK("#РТУС!"&amp;CELL("адрес",Проверка!X151),"заполнить"),IF(AND(LEN(РТУС!X151)=5,РТУС!X151&lt;TODAY()),HYPERLINK("#Проверка!"&amp;CELL("адрес",Проверка!X151),РТУС!X151),HYPERLINK("#РТУС!"&amp;CELL("адрес",Проверка!X151),"###")))</f>
        <v>заполнить</v>
      </c>
      <c r="Y151" s="13" t="str">
        <f>IF(РТУС!Y151="","",РТУС!Y151)</f>
        <v/>
      </c>
      <c r="Z151" s="15" t="str">
        <f ca="1">IF(РТУС!Z151="","",IF(AND(LEN(РТУС!Z151)=5,РТУС!Z151&lt;TODAY()),HYPERLINK("#Проверка!"&amp;CELL("адрес",Проверка!Z151),РТУС!Z151),HYPERLINK("#РТУС!"&amp;CELL("адрес",Проверка!Z151),"###")))</f>
        <v/>
      </c>
      <c r="AA151" s="18" t="str">
        <f ca="1">IF(РТУС!AA151="",HYPERLINK("#РТУС!"&amp;CELL("адрес",Проверка!AA151),"заполнить"),IF(ISNUMBER(РТУС!AA151)=TRUE,HYPERLINK("#Проверка!"&amp;CELL("адрес",Проверка!AA151),РТУС!AA151),HYPERLINK("#РТУС!"&amp;CELL("адрес",Проверка!AA151),"###")))</f>
        <v>заполнить</v>
      </c>
      <c r="AB151" s="18" t="str">
        <f ca="1">IF(РТУС!AB151="",HYPERLINK("#РТУС!"&amp;CELL("адрес",Проверка!AB151),"заполнить"),IF(ISNUMBER(РТУС!AB151)=TRUE,HYPERLINK("#Проверка!"&amp;CELL("адрес",Проверка!AB151),РТУС!AB151),HYPERLINK("#РТУС!"&amp;CELL("адрес",Проверка!AB151),"###")))</f>
        <v>заполнить</v>
      </c>
      <c r="AC151" s="18" t="str">
        <f ca="1">IF(РТУС!AC151="","",IF(ISNUMBER(РТУС!AC151)=TRUE,HYPERLINK("#Проверка!"&amp;CELL("адрес",Проверка!AC151),РТУС!AC151),HYPERLINK("#РТУС!"&amp;CELL("адрес",Проверка!AC151),"###")))</f>
        <v/>
      </c>
      <c r="AD151" s="18" t="str">
        <f ca="1">IF(РТУС!AD151="","",IF(ISNUMBER(РТУС!AD151)=TRUE,HYPERLINK("#Проверка!"&amp;CELL("адрес",Проверка!AD151),РТУС!AD151),HYPERLINK("#РТУС!"&amp;CELL("адрес",Проверка!AD151),"###")))</f>
        <v/>
      </c>
      <c r="AE151" s="13" t="str">
        <f>IF(РТУС!AE151="","",РТУС!AE151)</f>
        <v/>
      </c>
      <c r="AF151" s="15" t="str">
        <f ca="1">IF(РТУС!AE151="","",IF(РТУС!AF151="",HYPERLINK("#РТУС!"&amp;CELL("адрес",Проверка!AF151),"заполнить"),IF(AND(LEN(РТУС!AF151)=5,РТУС!AF151&lt;TODAY()),HYPERLINK("#Проверка!"&amp;CELL("адрес",Проверка!AF151),РТУС!AF151),HYPERLINK("#РТУС!"&amp;CELL("адрес",Проверка!AF151),"###"))))</f>
        <v/>
      </c>
      <c r="AG151" s="13"/>
      <c r="AH151" s="15" t="str">
        <f ca="1">IF(РТУС!AE151="","",IF(РТУС!AH151="",HYPERLINK("#РТУС!"&amp;CELL("адрес",Проверка!AH151),"заполнить"),IF(AND(LEN(РТУС!AH151)=5,РТУС!AH151&lt;TODAY()),HYPERLINK("#Проверка!"&amp;CELL("адрес",Проверка!AH151),РТУС!AH151),HYPERLINK("#РТУС!"&amp;CELL("адрес",Проверка!AH151),"###"))))</f>
        <v/>
      </c>
      <c r="AI151" s="15" t="str">
        <f ca="1">IF(РТУС!AE151="","",IF(РТУС!AI151="",HYPERLINK("#РТУС!"&amp;CELL("адрес",Проверка!AI151),"заполнить"),HYPERLINK("#Проверка!"&amp;CELL("адрес",Проверка!AI151),РТУС!AI151)))</f>
        <v/>
      </c>
      <c r="AJ151" s="13" t="str">
        <f ca="1">IF(РТУС!AE151="","",IF(РТУС!AJ151="",HYPERLINK("#РТУС!"&amp;CELL("адрес",Проверка!AJ151),"заполнить"),IF(OR(РТУС!AJ151="Юрлицо",РТУС!AJ151="Физлицо",РТУС!AJ151="ИП"),HYPERLINK("#Проверка!"&amp;CELL("адрес",Проверка!AJ151),РТУС!AJ151),HYPERLINK("#РТУС!"&amp;CELL("адрес",Проверка!AJ151),"###"))))</f>
        <v/>
      </c>
      <c r="AK151" s="13" t="str">
        <f ca="1">IF(РТУС!AK151="",HYPERLINK("#РТУС!"&amp;CELL("адрес",Проверка!AK151),"заполнить"),IF(OR(РТУС!AK151="Квартира",РТУС!AK151="Кладовая",РТУС!AK151="Машино-место",РТУС!AK151="Нежилое помещение"),HYPERLINK("#Проверка!"&amp;CELL("адрес",Проверка!AK151),РТУС!AK151),HYPERLINK("#РТУС!"&amp;CELL("адрес",Проверка!AK151),"###")))</f>
        <v>заполнить</v>
      </c>
      <c r="AL151" s="13" t="str">
        <f ca="1">IF(РТУС!AL151="",HYPERLINK("#РТУС!"&amp;CELL("адрес",Проверка!AL151),"заполнить"),HYPERLINK("#Проверка!"&amp;CELL("адрес",Проверка!AL151),РТУС!AL151))</f>
        <v>заполнить</v>
      </c>
      <c r="AM151" s="18" t="str">
        <f ca="1">IF(РТУС!AM151="",HYPERLINK("#РТУС!"&amp;CELL("адрес",Проверка!AM151),"заполнить"),IF(ISNUMBER(РТУС!AM151)=TRUE,IF(РТУС!AK151="Нежилое помещение",IF(РТУС!AM151&gt;7,HYPERLINK("#РТУС!"&amp;CELL("адрес",Проверка!AM151),"не больше 7 кв.м."),РТУС!AM151),HYPERLINK("#Проверка!"&amp;CELL("адрес",Проверка!AM151),РТУС!AM151)),HYPERLINK("#РТУС!"&amp;CELL("адрес",Проверка!AM151),"###")))</f>
        <v>заполнить</v>
      </c>
      <c r="AN151" s="13" t="str">
        <f ca="1">IF(РТУС!AN151="",HYPERLINK("#РТУС!"&amp;CELL("адрес",Проверка!AN151),"заполнить"),IF(OR(РТУС!AN151="Общая площадь помещения",РТУС!AN151="Общая приведенная площадь жилого помещения",РТУС!AN151="Общая площадь жилого помещения с учетом лоджий, балконов, террас и веранд"),HYPERLINK("#Проверка!"&amp;CELL("адрес",Проверка!AN151),РТУС!AN151),HYPERLINK("#РТУС!"&amp;CELL("адрес",Проверка!AN151),"###")))</f>
        <v>заполнить</v>
      </c>
      <c r="AO151" s="13" t="str">
        <f ca="1">IF(OR(РТУС!AK151="Квартира",РТУС!A151="Нежилое помещение"),IF(РТУС!AO151="",HYPERLINK("#РТУС!"&amp;CELL("адрес",Проверка!AO151),"заполнить"),IF(ISNUMBER(РТУС!AO151)=TRUE,HYPERLINK("#Проверка!"&amp;CELL("адрес",Проверка!AO151),РТУС!AO151),HYPERLINK("#РТУС!"&amp;CELL("адрес",Проверка!AO151),"###"))),"")</f>
        <v/>
      </c>
      <c r="AP151" s="13" t="str">
        <f>IF(РТУС!AP151="","",РТУС!AP151)</f>
        <v/>
      </c>
      <c r="AQ151" s="13" t="str">
        <f ca="1">IF(РТУС!AQ151="",HYPERLINK("#РТУС!"&amp;CELL("адрес",Проверка!AQ151),"заполнить"),HYPERLINK("#Проверка!"&amp;CELL("адрес",Проверка!AQ151),РТУС!AQ151))</f>
        <v>заполнить</v>
      </c>
      <c r="AR151" s="18" t="str">
        <f ca="1">IF(РТУС!AR151="",HYPERLINK("#РТУС!"&amp;CELL("адрес",Проверка!AR151),"заполнить"),IF(ISNUMBER(РТУС!AR151)=FALSE,HYPERLINK("#РТУС!"&amp;CELL("адрес",Проверка!AR151),"###"),IF(РТУС!G151="1",IF(РТУС!AB151=РТУС!AR151+РТУС!AU151,HYPERLINK("#Проверка!"&amp;CELL("адрес",Проверка!AR151),РТУС!AR151),HYPERLINK("#РТУС!"&amp;CELL("адрес",Проверка!AR151),"сверить суммы")),IF(РТУС!AB151=(SUMIF(РТУС!$A$4:$A$1000,A151,РТУС!$AR$4:$AR$1000)+SUMIF(РТУС!$A$4:$A$1000,A151,РТУС!$AU$4:$AU$1000)),HYPERLINK("#Проверка!"&amp;CELL("адрес",Проверка!AR151),РТУС!AR151),HYPERLINK("#РТУС!"&amp;CELL("адрес",Проверка!AR151),"сверить суммы")))))</f>
        <v>заполнить</v>
      </c>
      <c r="AS151" s="13" t="str">
        <f>IF(РТУС!AS151="","",РТУС!AS151)</f>
        <v/>
      </c>
      <c r="AT151" s="18" t="str">
        <f ca="1">IF(РТУС!AT151="",HYPERLINK("#РТУС!"&amp;CELL("адрес",Проверка!AT151),"заполнить"),IF(ISNUMBER(РТУС!AT151)=FALSE,HYPERLINK("#РТУС!"&amp;CELL("адрес",Проверка!AT151),"###"),IF(РТУС!AT151=РТУС!AR151,HYPERLINK("#Проверка!"&amp;CELL("адрес",Проверка!AT151),РТУС!AT151),HYPERLINK("#РТУС!"&amp;CELL("адрес",Проверка!AT151),"сверить суммы"))))</f>
        <v>заполнить</v>
      </c>
      <c r="AU151" s="18" t="str">
        <f ca="1">IF(РТУС!AU151="",HYPERLINK("#РТУС!"&amp;CELL("адрес",Проверка!AU151),"заполнить"),IF(ISNUMBER(РТУС!AU151)=FALSE,HYPERLINK("#РТУС!"&amp;CELL("адрес",Проверка!AU151),"###"),IF(РТУС!G151="1",IF(РТУС!AB151=РТУС!AR151+РТУС!AU151,HYPERLINK("#Проверка!"&amp;CELL("адрес",Проверка!AU151),РТУС!AU151),HYPERLINK("#РТУС!"&amp;CELL("адрес",Проверка!AU151),"сверить суммы")),IF(РТУС!AB151=(SUMIF(РТУС!$A$4:$A$1000,A151,РТУС!$AR$4:$AR$1000)+SUMIF(РТУС!$A$4:$A$1000,A151,РТУС!$AU$4:$AU$1000)),HYPERLINK("#Проверка!"&amp;CELL("адрес",Проверка!AU151),РТУС!AU151),HYPERLINK("#РТУС!"&amp;CELL("адрес",Проверка!AU151),"сверить суммы")))))</f>
        <v>заполнить</v>
      </c>
      <c r="AV151" s="13" t="str">
        <f ca="1">IF(РТУС!AV151="",HYPERLINK("#РТУС!"&amp;CELL("адрес",Проверка!AV151),"заполнить"),IF(OR(РТУС!AV151="Требование о передаче жилого помещения",РТУС!AV151="Требование о передаче машино-места",РТУС!AV151="Требования о передаче нежилого помещения",РТУС!AV151="Денежные требования"),HYPERLINK("#Проверка!"&amp;CELL("адрес",Проверка!AV151),РТУС!AV151),HYPERLINK("#РТУС!"&amp;CELL("адрес",Проверка!AV151),"###")))</f>
        <v>заполнить</v>
      </c>
      <c r="AW151" s="13" t="str">
        <f ca="1">IF(РТУС!AW151="",HYPERLINK("#РТУС!"&amp;CELL("адрес",Проверка!AW151),"заполнить"),IF(OR(РТУС!AW151="Включен в полном объеме",РТУС!AW151="Включен частично"),HYPERLINK("#Проверка!"&amp;CELL("адрес",Проверка!AW151),РТУС!AW151),HYPERLINK("#РТУС!"&amp;CELL("адрес",Проверка!AW151),"###")))</f>
        <v>заполнить</v>
      </c>
      <c r="AX151" s="15" t="str">
        <f ca="1">IF(РТУС!AX151="",HYPERLINK("#РТУС!"&amp;CELL("адрес",Проверка!AX151),"заполнить"),IF(AND(LEN(РТУС!AX151)=5,РТУС!AX151&lt;TODAY()),HYPERLINK("#Проверка!"&amp;CELL("адрес",Проверка!AX151),РТУС!AX151),HYPERLINK("#РТУС!"&amp;CELL("адрес",Проверка!AX151),"###")))</f>
        <v>заполнить</v>
      </c>
      <c r="AY151" s="15" t="str">
        <f ca="1">IF(РТУС!AY151="",HYPERLINK("#РТУС!"&amp;CELL("адрес",Проверка!AY151),"заполнить"),IF(AND(LEN(РТУС!AY151)=5,РТУС!AY151&lt;TODAY()),HYPERLINK("#Проверка!"&amp;CELL("адрес",Проверка!AY151),РТУС!AY151),HYPERLINK("#РТУС!"&amp;CELL("адрес",Проверка!AY151),"###")))</f>
        <v>заполнить</v>
      </c>
    </row>
    <row r="152" spans="1:51" x14ac:dyDescent="0.25">
      <c r="A152" s="10" t="str">
        <f>РТУС!A152</f>
        <v>.</v>
      </c>
      <c r="B152" s="13" t="str">
        <f ca="1">IF(РТУС!B152="",HYPERLINK("#РТУС!"&amp;CELL("адрес",Проверка!B152),"заполнить"),IF(AND(LEN(РТУС!B152)=10,РТУС!B151=РТУС!B152),HYPERLINK("#Проверка!"&amp;CELL("адрес",Проверка!B152),РТУС!B152),HYPERLINK("#РТУС!"&amp;CELL("адрес",Проверка!B152),"###")))</f>
        <v>заполнить</v>
      </c>
      <c r="C152" s="13" t="str">
        <f ca="1">IF(РТУС!C152="",HYPERLINK("#РТУС!"&amp;CELL("адрес",Проверка!C152),"заполнить"),IF(AND(ISNUMBER(РТУС!C152)=TRUE,РТУС!C152&gt;0,РТУС!C151=РТУС!C152),HYPERLINK("#Проверка!"&amp;CELL("адрес",Проверка!C152),РТУС!C152),HYPERLINK("#РТУС!"&amp;CELL("адрес",Проверка!C152),"###")))</f>
        <v>заполнить</v>
      </c>
      <c r="D152" s="13" t="str">
        <f>IF(РТУС!D152="","",РТУС!D152)</f>
        <v/>
      </c>
      <c r="E152" s="13" t="str">
        <f ca="1">IF(РТУС!E152="",HYPERLINK("#РТУС!"&amp;CELL("адрес",Проверка!E152),"заполнить"),IF(РТУС!E151=РТУС!E152,HYPERLINK("#Проверка!"&amp;CELL("адрес",Проверка!E152),РТУС!E152),HYPERLINK("#РТУС!"&amp;CELL("адрес",Проверка!E152),"###")))</f>
        <v>заполнить</v>
      </c>
      <c r="F152" s="13" t="str">
        <f ca="1">IF(РТУС!F152="",HYPERLINK("#РТУС!"&amp;CELL("адрес",Проверка!F152),"заполнить"),HYPERLINK("#Проверка!"&amp;CELL("адрес",Проверка!F152),РТУС!F152))</f>
        <v>заполнить</v>
      </c>
      <c r="G152" s="20" t="str">
        <f ca="1">IF(РТУС!G152="",HYPERLINK("#РТУС!"&amp;CELL("адрес",Проверка!G152),"заполнить"),IF(РТУС!G152="1",HYPERLINK("#Проверка!"&amp;CELL("адрес",Проверка!G152),"1"),IF(AND(ISNUMBER(РТУС!G152)=TRUE,РТУС!G152&lt;=1,РТУС!G152&gt;0),IF(SUMIF(РТУС!$A$4:$A$1000,A152,РТУС!$G$4:$G$1000)=1,HYPERLINK("#Проверка!"&amp;CELL("адрес",Проверка!G152),РТУС!G152),HYPERLINK("#РТУС!"&amp;CELL("адрес",Проверка!G152),"сумма долей ≠ 1")),HYPERLINK("#РТУС!"&amp;CELL("адрес",Проверка!G152),"###"))))</f>
        <v>заполнить</v>
      </c>
      <c r="H152" s="13" t="str">
        <f ca="1">IF(РТУС!H152="",HYPERLINK("#РТУС!"&amp;CELL("адрес",Проверка!H152),"заполнить"),IF(OR(РТУС!H152="Юрлицо",РТУС!H152="Физлицо",РТУС!H152="ИП"),HYPERLINK("#Проверка!"&amp;CELL("адрес",Проверка!H152),РТУС!H152),HYPERLINK("#РТУС!"&amp;CELL("адрес",Проверка!H152),"###")))</f>
        <v>заполнить</v>
      </c>
      <c r="I152" s="13" t="str">
        <f ca="1">IF(OR(РТУС!H152="Юрлицо",РТУС!H152="ИП"),IF(РТУС!I152="",HYPERLINK("#РТУС!"&amp;CELL("адрес",Проверка!I152),"заполнить"),IF(OR(LEN(РТУС!I152)=10,LEN(РТУС!I152)=12),HYPERLINK("#Проверка!"&amp;CELL("адрес",Проверка!I152),РТУС!I152),HYPERLINK("#РТУС!"&amp;CELL("адрес",Проверка!I152),"###"))),"")</f>
        <v/>
      </c>
      <c r="J152" s="15" t="str">
        <f ca="1">IF(РТУС!J152="","",IF(AND(LEN(РТУС!J152)=5,РТУС!J152&lt;TODAY()),HYPERLINK("#Проверка!"&amp;CELL("адрес",Проверка!J152),РТУС!J152),HYPERLINK("#РТУС!"&amp;CELL("адрес",Проверка!J152),"###")))</f>
        <v/>
      </c>
      <c r="K152" s="13" t="str">
        <f>IF(РТУС!K152="","",РТУС!K152)</f>
        <v/>
      </c>
      <c r="L152" s="13" t="str">
        <f ca="1">IF(OR(РТУС!H152="Физлицо",РТУС!H152="ИП"),IF(РТУС!L152="",HYPERLINK("#РТУС!"&amp;CELL("адрес",Проверка!L152),"заполнить"),IF(OR(РТУС!L152="Загранпаспорт гражданина РФ",РТУС!L152="Паспорт гражданина РФ",РТУС!L152="Иностранный паспорт",РТУС!L152="Свидетельство о рождении",РТУС!L152="Вид на жительство"),HYPERLINK("#Проверка!"&amp;CELL("адрес",Проверка!L152),РТУС!L152),HYPERLINK("#РТУС!"&amp;CELL("адрес",Проверка!L152),"###"))),"")</f>
        <v/>
      </c>
      <c r="M152" s="13" t="str">
        <f ca="1">IF(AND(OR(РТУС!L152="Паспорт гражданина РФ",РТУС!L152="Свидетельство о рождении"),РТУС!M152=""),HYPERLINK("#РТУС!"&amp;CELL("адрес",Проверка!M152),"заполнить"),IF(РТУС!L152="Паспорт гражданина РФ",IF(LEN(РТУС!M152)=4,HYPERLINK("#Проверка!"&amp;CELL("адрес",Проверка!M152),РТУС!M152),HYPERLINK("#РТУС!"&amp;CELL("адрес",Проверка!M152),"###")),IF(РТУС!L152="Свидетельство о рождении",HYPERLINK("#Проверка!"&amp;CELL("адрес",Проверка!M152),РТУС!M152),"")))</f>
        <v/>
      </c>
      <c r="N152" s="13" t="str">
        <f ca="1">IF(РТУС!L152="","",IF(РТУС!N152="",HYPERLINK("#РТУС!"&amp;CELL("адрес",Проверка!N152),"заполнить"),IF(OR(РТУС!L152="Паспорт гражданина РФ",РТУС!L152="Свидетельство о рождении"),IF(LEN(РТУС!N152)=6,HYPERLINK("#Проверка!"&amp;CELL("адрес",Проверка!N152),РТУС!N152),HYPERLINK("#РТУС!"&amp;CELL("адрес",Проверка!N152),"###")),HYPERLINK("#Проверка!"&amp;CELL("адрес",Проверка!N152),РТУС!N152))))</f>
        <v/>
      </c>
      <c r="O152" s="15" t="str">
        <f ca="1">IF(РТУС!L152="","",IF(РТУС!O152="",HYPERLINK("#РТУС!"&amp;CELL("адрес",Проверка!O152),"заполнить"),IF(AND(LEN(РТУС!O152)=5,РТУС!O152&lt;TODAY()),IF(РТУС!L152="Свидетельство о рождении",IF(РТУС!O152&gt;EDATE(TODAY(),-168),HYPERLINK("#Проверка!"&amp;CELL("адрес",Проверка!O152),РТУС!O152),HYPERLINK("#РТУС!"&amp;CELL("адрес",Проверка!O152),"недействительно")),HYPERLINK("#Проверка!"&amp;CELL("адрес",Проверка!O152),РТУС!O152)),HYPERLINK("#РТУС!"&amp;CELL("адрес",Проверка!O152),"###"))))</f>
        <v/>
      </c>
      <c r="P152" s="21" t="str">
        <f ca="1">IF(РТУС!L152="Паспорт гражданина РФ",IF(РТУС!P152="",HYPERLINK("#РТУС!"&amp;CELL("адрес",Проверка!P152),"заполнить"),HYPERLINK("#Проверка!"&amp;CELL("адрес",Проверка!P152),РТУС!P152)),"")</f>
        <v/>
      </c>
      <c r="Q152" s="13" t="str">
        <f ca="1">IF(РТУС!L152="Паспорт гражданина РФ",IF(РТУС!Q152="",HYPERLINK("#РТУС!"&amp;CELL("адрес",Проверка!Q152),"заполнить"),IF(LEN(РТУС!Q152)=7,HYPERLINK("#Проверка!"&amp;CELL("адрес",Проверка!Q152),РТУС!Q152),HYPERLINK("#РТУС!"&amp;CELL("адрес",Проверка!Q152),"###"))),"")</f>
        <v/>
      </c>
      <c r="R152" s="13" t="str">
        <f ca="1">IF(РТУС!R152="",HYPERLINK("#РТУС!"&amp;CELL("адрес",Проверка!R152),"заполнить"),HYPERLINK("#Проверка!"&amp;CELL("адрес",Проверка!R152),РТУС!R152))</f>
        <v>заполнить</v>
      </c>
      <c r="S152" s="13" t="str">
        <f>IF(РТУС!S152="","",РТУС!S152)</f>
        <v/>
      </c>
      <c r="T152" s="13" t="str">
        <f>IF(РТУС!T152="","",РТУС!T152)</f>
        <v/>
      </c>
      <c r="U152" s="13" t="str">
        <f>IF(РТУС!U152="","",РТУС!U152)</f>
        <v/>
      </c>
      <c r="V152" s="13" t="str">
        <f ca="1">IF(РТУС!V152="",HYPERLINK("#РТУС!"&amp;CELL("адрес",Проверка!V152),"заполнить"),IF(OR(РТУС!V152="Договор участия в долевом строительстве",РТУС!V152="Предварительный договор участия в долевом строительстве",РТУС!V152="Определение Арбитражного суда",РТУС!V152="Решение суда общей юрисдикции",РТУС!V152="Иные договоры"),HYPERLINK("#Проверка!"&amp;CELL("адрес",Проверка!V152),РТУС!V152),HYPERLINK("#РТУС!"&amp;CELL("адрес",Проверка!V152),"###")))</f>
        <v>заполнить</v>
      </c>
      <c r="W152" s="13" t="str">
        <f ca="1">IF(РТУС!W152="",HYPERLINK("#РТУС!"&amp;CELL("адрес",Проверка!W152),"заполнить"),HYPERLINK("#Проверка!"&amp;CELL("адрес",Проверка!W152),РТУС!W152))</f>
        <v>заполнить</v>
      </c>
      <c r="X152" s="15" t="str">
        <f ca="1">IF(РТУС!X152="",HYPERLINK("#РТУС!"&amp;CELL("адрес",Проверка!X152),"заполнить"),IF(AND(LEN(РТУС!X152)=5,РТУС!X152&lt;TODAY()),HYPERLINK("#Проверка!"&amp;CELL("адрес",Проверка!X152),РТУС!X152),HYPERLINK("#РТУС!"&amp;CELL("адрес",Проверка!X152),"###")))</f>
        <v>заполнить</v>
      </c>
      <c r="Y152" s="13" t="str">
        <f>IF(РТУС!Y152="","",РТУС!Y152)</f>
        <v/>
      </c>
      <c r="Z152" s="15" t="str">
        <f ca="1">IF(РТУС!Z152="","",IF(AND(LEN(РТУС!Z152)=5,РТУС!Z152&lt;TODAY()),HYPERLINK("#Проверка!"&amp;CELL("адрес",Проверка!Z152),РТУС!Z152),HYPERLINK("#РТУС!"&amp;CELL("адрес",Проверка!Z152),"###")))</f>
        <v/>
      </c>
      <c r="AA152" s="18" t="str">
        <f ca="1">IF(РТУС!AA152="",HYPERLINK("#РТУС!"&amp;CELL("адрес",Проверка!AA152),"заполнить"),IF(ISNUMBER(РТУС!AA152)=TRUE,HYPERLINK("#Проверка!"&amp;CELL("адрес",Проверка!AA152),РТУС!AA152),HYPERLINK("#РТУС!"&amp;CELL("адрес",Проверка!AA152),"###")))</f>
        <v>заполнить</v>
      </c>
      <c r="AB152" s="18" t="str">
        <f ca="1">IF(РТУС!AB152="",HYPERLINK("#РТУС!"&amp;CELL("адрес",Проверка!AB152),"заполнить"),IF(ISNUMBER(РТУС!AB152)=TRUE,HYPERLINK("#Проверка!"&amp;CELL("адрес",Проверка!AB152),РТУС!AB152),HYPERLINK("#РТУС!"&amp;CELL("адрес",Проверка!AB152),"###")))</f>
        <v>заполнить</v>
      </c>
      <c r="AC152" s="18" t="str">
        <f ca="1">IF(РТУС!AC152="","",IF(ISNUMBER(РТУС!AC152)=TRUE,HYPERLINK("#Проверка!"&amp;CELL("адрес",Проверка!AC152),РТУС!AC152),HYPERLINK("#РТУС!"&amp;CELL("адрес",Проверка!AC152),"###")))</f>
        <v/>
      </c>
      <c r="AD152" s="18" t="str">
        <f ca="1">IF(РТУС!AD152="","",IF(ISNUMBER(РТУС!AD152)=TRUE,HYPERLINK("#Проверка!"&amp;CELL("адрес",Проверка!AD152),РТУС!AD152),HYPERLINK("#РТУС!"&amp;CELL("адрес",Проверка!AD152),"###")))</f>
        <v/>
      </c>
      <c r="AE152" s="13" t="str">
        <f>IF(РТУС!AE152="","",РТУС!AE152)</f>
        <v/>
      </c>
      <c r="AF152" s="15" t="str">
        <f ca="1">IF(РТУС!AE152="","",IF(РТУС!AF152="",HYPERLINK("#РТУС!"&amp;CELL("адрес",Проверка!AF152),"заполнить"),IF(AND(LEN(РТУС!AF152)=5,РТУС!AF152&lt;TODAY()),HYPERLINK("#Проверка!"&amp;CELL("адрес",Проверка!AF152),РТУС!AF152),HYPERLINK("#РТУС!"&amp;CELL("адрес",Проверка!AF152),"###"))))</f>
        <v/>
      </c>
      <c r="AG152" s="13"/>
      <c r="AH152" s="15" t="str">
        <f ca="1">IF(РТУС!AE152="","",IF(РТУС!AH152="",HYPERLINK("#РТУС!"&amp;CELL("адрес",Проверка!AH152),"заполнить"),IF(AND(LEN(РТУС!AH152)=5,РТУС!AH152&lt;TODAY()),HYPERLINK("#Проверка!"&amp;CELL("адрес",Проверка!AH152),РТУС!AH152),HYPERLINK("#РТУС!"&amp;CELL("адрес",Проверка!AH152),"###"))))</f>
        <v/>
      </c>
      <c r="AI152" s="15" t="str">
        <f ca="1">IF(РТУС!AE152="","",IF(РТУС!AI152="",HYPERLINK("#РТУС!"&amp;CELL("адрес",Проверка!AI152),"заполнить"),HYPERLINK("#Проверка!"&amp;CELL("адрес",Проверка!AI152),РТУС!AI152)))</f>
        <v/>
      </c>
      <c r="AJ152" s="13" t="str">
        <f ca="1">IF(РТУС!AE152="","",IF(РТУС!AJ152="",HYPERLINK("#РТУС!"&amp;CELL("адрес",Проверка!AJ152),"заполнить"),IF(OR(РТУС!AJ152="Юрлицо",РТУС!AJ152="Физлицо",РТУС!AJ152="ИП"),HYPERLINK("#Проверка!"&amp;CELL("адрес",Проверка!AJ152),РТУС!AJ152),HYPERLINK("#РТУС!"&amp;CELL("адрес",Проверка!AJ152),"###"))))</f>
        <v/>
      </c>
      <c r="AK152" s="13" t="str">
        <f ca="1">IF(РТУС!AK152="",HYPERLINK("#РТУС!"&amp;CELL("адрес",Проверка!AK152),"заполнить"),IF(OR(РТУС!AK152="Квартира",РТУС!AK152="Кладовая",РТУС!AK152="Машино-место",РТУС!AK152="Нежилое помещение"),HYPERLINK("#Проверка!"&amp;CELL("адрес",Проверка!AK152),РТУС!AK152),HYPERLINK("#РТУС!"&amp;CELL("адрес",Проверка!AK152),"###")))</f>
        <v>заполнить</v>
      </c>
      <c r="AL152" s="13" t="str">
        <f ca="1">IF(РТУС!AL152="",HYPERLINK("#РТУС!"&amp;CELL("адрес",Проверка!AL152),"заполнить"),HYPERLINK("#Проверка!"&amp;CELL("адрес",Проверка!AL152),РТУС!AL152))</f>
        <v>заполнить</v>
      </c>
      <c r="AM152" s="18" t="str">
        <f ca="1">IF(РТУС!AM152="",HYPERLINK("#РТУС!"&amp;CELL("адрес",Проверка!AM152),"заполнить"),IF(ISNUMBER(РТУС!AM152)=TRUE,IF(РТУС!AK152="Нежилое помещение",IF(РТУС!AM152&gt;7,HYPERLINK("#РТУС!"&amp;CELL("адрес",Проверка!AM152),"не больше 7 кв.м."),РТУС!AM152),HYPERLINK("#Проверка!"&amp;CELL("адрес",Проверка!AM152),РТУС!AM152)),HYPERLINK("#РТУС!"&amp;CELL("адрес",Проверка!AM152),"###")))</f>
        <v>заполнить</v>
      </c>
      <c r="AN152" s="13" t="str">
        <f ca="1">IF(РТУС!AN152="",HYPERLINK("#РТУС!"&amp;CELL("адрес",Проверка!AN152),"заполнить"),IF(OR(РТУС!AN152="Общая площадь помещения",РТУС!AN152="Общая приведенная площадь жилого помещения",РТУС!AN152="Общая площадь жилого помещения с учетом лоджий, балконов, террас и веранд"),HYPERLINK("#Проверка!"&amp;CELL("адрес",Проверка!AN152),РТУС!AN152),HYPERLINK("#РТУС!"&amp;CELL("адрес",Проверка!AN152),"###")))</f>
        <v>заполнить</v>
      </c>
      <c r="AO152" s="13" t="str">
        <f ca="1">IF(OR(РТУС!AK152="Квартира",РТУС!A152="Нежилое помещение"),IF(РТУС!AO152="",HYPERLINK("#РТУС!"&amp;CELL("адрес",Проверка!AO152),"заполнить"),IF(ISNUMBER(РТУС!AO152)=TRUE,HYPERLINK("#Проверка!"&amp;CELL("адрес",Проверка!AO152),РТУС!AO152),HYPERLINK("#РТУС!"&amp;CELL("адрес",Проверка!AO152),"###"))),"")</f>
        <v/>
      </c>
      <c r="AP152" s="13" t="str">
        <f>IF(РТУС!AP152="","",РТУС!AP152)</f>
        <v/>
      </c>
      <c r="AQ152" s="13" t="str">
        <f ca="1">IF(РТУС!AQ152="",HYPERLINK("#РТУС!"&amp;CELL("адрес",Проверка!AQ152),"заполнить"),HYPERLINK("#Проверка!"&amp;CELL("адрес",Проверка!AQ152),РТУС!AQ152))</f>
        <v>заполнить</v>
      </c>
      <c r="AR152" s="18" t="str">
        <f ca="1">IF(РТУС!AR152="",HYPERLINK("#РТУС!"&amp;CELL("адрес",Проверка!AR152),"заполнить"),IF(ISNUMBER(РТУС!AR152)=FALSE,HYPERLINK("#РТУС!"&amp;CELL("адрес",Проверка!AR152),"###"),IF(РТУС!G152="1",IF(РТУС!AB152=РТУС!AR152+РТУС!AU152,HYPERLINK("#Проверка!"&amp;CELL("адрес",Проверка!AR152),РТУС!AR152),HYPERLINK("#РТУС!"&amp;CELL("адрес",Проверка!AR152),"сверить суммы")),IF(РТУС!AB152=(SUMIF(РТУС!$A$4:$A$1000,A152,РТУС!$AR$4:$AR$1000)+SUMIF(РТУС!$A$4:$A$1000,A152,РТУС!$AU$4:$AU$1000)),HYPERLINK("#Проверка!"&amp;CELL("адрес",Проверка!AR152),РТУС!AR152),HYPERLINK("#РТУС!"&amp;CELL("адрес",Проверка!AR152),"сверить суммы")))))</f>
        <v>заполнить</v>
      </c>
      <c r="AS152" s="13" t="str">
        <f>IF(РТУС!AS152="","",РТУС!AS152)</f>
        <v/>
      </c>
      <c r="AT152" s="18" t="str">
        <f ca="1">IF(РТУС!AT152="",HYPERLINK("#РТУС!"&amp;CELL("адрес",Проверка!AT152),"заполнить"),IF(ISNUMBER(РТУС!AT152)=FALSE,HYPERLINK("#РТУС!"&amp;CELL("адрес",Проверка!AT152),"###"),IF(РТУС!AT152=РТУС!AR152,HYPERLINK("#Проверка!"&amp;CELL("адрес",Проверка!AT152),РТУС!AT152),HYPERLINK("#РТУС!"&amp;CELL("адрес",Проверка!AT152),"сверить суммы"))))</f>
        <v>заполнить</v>
      </c>
      <c r="AU152" s="18" t="str">
        <f ca="1">IF(РТУС!AU152="",HYPERLINK("#РТУС!"&amp;CELL("адрес",Проверка!AU152),"заполнить"),IF(ISNUMBER(РТУС!AU152)=FALSE,HYPERLINK("#РТУС!"&amp;CELL("адрес",Проверка!AU152),"###"),IF(РТУС!G152="1",IF(РТУС!AB152=РТУС!AR152+РТУС!AU152,HYPERLINK("#Проверка!"&amp;CELL("адрес",Проверка!AU152),РТУС!AU152),HYPERLINK("#РТУС!"&amp;CELL("адрес",Проверка!AU152),"сверить суммы")),IF(РТУС!AB152=(SUMIF(РТУС!$A$4:$A$1000,A152,РТУС!$AR$4:$AR$1000)+SUMIF(РТУС!$A$4:$A$1000,A152,РТУС!$AU$4:$AU$1000)),HYPERLINK("#Проверка!"&amp;CELL("адрес",Проверка!AU152),РТУС!AU152),HYPERLINK("#РТУС!"&amp;CELL("адрес",Проверка!AU152),"сверить суммы")))))</f>
        <v>заполнить</v>
      </c>
      <c r="AV152" s="13" t="str">
        <f ca="1">IF(РТУС!AV152="",HYPERLINK("#РТУС!"&amp;CELL("адрес",Проверка!AV152),"заполнить"),IF(OR(РТУС!AV152="Требование о передаче жилого помещения",РТУС!AV152="Требование о передаче машино-места",РТУС!AV152="Требования о передаче нежилого помещения",РТУС!AV152="Денежные требования"),HYPERLINK("#Проверка!"&amp;CELL("адрес",Проверка!AV152),РТУС!AV152),HYPERLINK("#РТУС!"&amp;CELL("адрес",Проверка!AV152),"###")))</f>
        <v>заполнить</v>
      </c>
      <c r="AW152" s="13" t="str">
        <f ca="1">IF(РТУС!AW152="",HYPERLINK("#РТУС!"&amp;CELL("адрес",Проверка!AW152),"заполнить"),IF(OR(РТУС!AW152="Включен в полном объеме",РТУС!AW152="Включен частично"),HYPERLINK("#Проверка!"&amp;CELL("адрес",Проверка!AW152),РТУС!AW152),HYPERLINK("#РТУС!"&amp;CELL("адрес",Проверка!AW152),"###")))</f>
        <v>заполнить</v>
      </c>
      <c r="AX152" s="15" t="str">
        <f ca="1">IF(РТУС!AX152="",HYPERLINK("#РТУС!"&amp;CELL("адрес",Проверка!AX152),"заполнить"),IF(AND(LEN(РТУС!AX152)=5,РТУС!AX152&lt;TODAY()),HYPERLINK("#Проверка!"&amp;CELL("адрес",Проверка!AX152),РТУС!AX152),HYPERLINK("#РТУС!"&amp;CELL("адрес",Проверка!AX152),"###")))</f>
        <v>заполнить</v>
      </c>
      <c r="AY152" s="15" t="str">
        <f ca="1">IF(РТУС!AY152="",HYPERLINK("#РТУС!"&amp;CELL("адрес",Проверка!AY152),"заполнить"),IF(AND(LEN(РТУС!AY152)=5,РТУС!AY152&lt;TODAY()),HYPERLINK("#Проверка!"&amp;CELL("адрес",Проверка!AY152),РТУС!AY152),HYPERLINK("#РТУС!"&amp;CELL("адрес",Проверка!AY152),"###")))</f>
        <v>заполнить</v>
      </c>
    </row>
    <row r="153" spans="1:51" x14ac:dyDescent="0.25">
      <c r="A153" s="10" t="str">
        <f>РТУС!A153</f>
        <v>.</v>
      </c>
      <c r="B153" s="13" t="str">
        <f ca="1">IF(РТУС!B153="",HYPERLINK("#РТУС!"&amp;CELL("адрес",Проверка!B153),"заполнить"),IF(AND(LEN(РТУС!B153)=10,РТУС!B152=РТУС!B153),HYPERLINK("#Проверка!"&amp;CELL("адрес",Проверка!B153),РТУС!B153),HYPERLINK("#РТУС!"&amp;CELL("адрес",Проверка!B153),"###")))</f>
        <v>заполнить</v>
      </c>
      <c r="C153" s="13" t="str">
        <f ca="1">IF(РТУС!C153="",HYPERLINK("#РТУС!"&amp;CELL("адрес",Проверка!C153),"заполнить"),IF(AND(ISNUMBER(РТУС!C153)=TRUE,РТУС!C153&gt;0,РТУС!C152=РТУС!C153),HYPERLINK("#Проверка!"&amp;CELL("адрес",Проверка!C153),РТУС!C153),HYPERLINK("#РТУС!"&amp;CELL("адрес",Проверка!C153),"###")))</f>
        <v>заполнить</v>
      </c>
      <c r="D153" s="13" t="str">
        <f>IF(РТУС!D153="","",РТУС!D153)</f>
        <v/>
      </c>
      <c r="E153" s="13" t="str">
        <f ca="1">IF(РТУС!E153="",HYPERLINK("#РТУС!"&amp;CELL("адрес",Проверка!E153),"заполнить"),IF(РТУС!E152=РТУС!E153,HYPERLINK("#Проверка!"&amp;CELL("адрес",Проверка!E153),РТУС!E153),HYPERLINK("#РТУС!"&amp;CELL("адрес",Проверка!E153),"###")))</f>
        <v>заполнить</v>
      </c>
      <c r="F153" s="13" t="str">
        <f ca="1">IF(РТУС!F153="",HYPERLINK("#РТУС!"&amp;CELL("адрес",Проверка!F153),"заполнить"),HYPERLINK("#Проверка!"&amp;CELL("адрес",Проверка!F153),РТУС!F153))</f>
        <v>заполнить</v>
      </c>
      <c r="G153" s="20" t="str">
        <f ca="1">IF(РТУС!G153="",HYPERLINK("#РТУС!"&amp;CELL("адрес",Проверка!G153),"заполнить"),IF(РТУС!G153="1",HYPERLINK("#Проверка!"&amp;CELL("адрес",Проверка!G153),"1"),IF(AND(ISNUMBER(РТУС!G153)=TRUE,РТУС!G153&lt;=1,РТУС!G153&gt;0),IF(SUMIF(РТУС!$A$4:$A$1000,A153,РТУС!$G$4:$G$1000)=1,HYPERLINK("#Проверка!"&amp;CELL("адрес",Проверка!G153),РТУС!G153),HYPERLINK("#РТУС!"&amp;CELL("адрес",Проверка!G153),"сумма долей ≠ 1")),HYPERLINK("#РТУС!"&amp;CELL("адрес",Проверка!G153),"###"))))</f>
        <v>заполнить</v>
      </c>
      <c r="H153" s="13" t="str">
        <f ca="1">IF(РТУС!H153="",HYPERLINK("#РТУС!"&amp;CELL("адрес",Проверка!H153),"заполнить"),IF(OR(РТУС!H153="Юрлицо",РТУС!H153="Физлицо",РТУС!H153="ИП"),HYPERLINK("#Проверка!"&amp;CELL("адрес",Проверка!H153),РТУС!H153),HYPERLINK("#РТУС!"&amp;CELL("адрес",Проверка!H153),"###")))</f>
        <v>заполнить</v>
      </c>
      <c r="I153" s="13" t="str">
        <f ca="1">IF(OR(РТУС!H153="Юрлицо",РТУС!H153="ИП"),IF(РТУС!I153="",HYPERLINK("#РТУС!"&amp;CELL("адрес",Проверка!I153),"заполнить"),IF(OR(LEN(РТУС!I153)=10,LEN(РТУС!I153)=12),HYPERLINK("#Проверка!"&amp;CELL("адрес",Проверка!I153),РТУС!I153),HYPERLINK("#РТУС!"&amp;CELL("адрес",Проверка!I153),"###"))),"")</f>
        <v/>
      </c>
      <c r="J153" s="15" t="str">
        <f ca="1">IF(РТУС!J153="","",IF(AND(LEN(РТУС!J153)=5,РТУС!J153&lt;TODAY()),HYPERLINK("#Проверка!"&amp;CELL("адрес",Проверка!J153),РТУС!J153),HYPERLINK("#РТУС!"&amp;CELL("адрес",Проверка!J153),"###")))</f>
        <v/>
      </c>
      <c r="K153" s="13" t="str">
        <f>IF(РТУС!K153="","",РТУС!K153)</f>
        <v/>
      </c>
      <c r="L153" s="13" t="str">
        <f ca="1">IF(OR(РТУС!H153="Физлицо",РТУС!H153="ИП"),IF(РТУС!L153="",HYPERLINK("#РТУС!"&amp;CELL("адрес",Проверка!L153),"заполнить"),IF(OR(РТУС!L153="Загранпаспорт гражданина РФ",РТУС!L153="Паспорт гражданина РФ",РТУС!L153="Иностранный паспорт",РТУС!L153="Свидетельство о рождении",РТУС!L153="Вид на жительство"),HYPERLINK("#Проверка!"&amp;CELL("адрес",Проверка!L153),РТУС!L153),HYPERLINK("#РТУС!"&amp;CELL("адрес",Проверка!L153),"###"))),"")</f>
        <v/>
      </c>
      <c r="M153" s="13" t="str">
        <f ca="1">IF(AND(OR(РТУС!L153="Паспорт гражданина РФ",РТУС!L153="Свидетельство о рождении"),РТУС!M153=""),HYPERLINK("#РТУС!"&amp;CELL("адрес",Проверка!M153),"заполнить"),IF(РТУС!L153="Паспорт гражданина РФ",IF(LEN(РТУС!M153)=4,HYPERLINK("#Проверка!"&amp;CELL("адрес",Проверка!M153),РТУС!M153),HYPERLINK("#РТУС!"&amp;CELL("адрес",Проверка!M153),"###")),IF(РТУС!L153="Свидетельство о рождении",HYPERLINK("#Проверка!"&amp;CELL("адрес",Проверка!M153),РТУС!M153),"")))</f>
        <v/>
      </c>
      <c r="N153" s="13" t="str">
        <f ca="1">IF(РТУС!L153="","",IF(РТУС!N153="",HYPERLINK("#РТУС!"&amp;CELL("адрес",Проверка!N153),"заполнить"),IF(OR(РТУС!L153="Паспорт гражданина РФ",РТУС!L153="Свидетельство о рождении"),IF(LEN(РТУС!N153)=6,HYPERLINK("#Проверка!"&amp;CELL("адрес",Проверка!N153),РТУС!N153),HYPERLINK("#РТУС!"&amp;CELL("адрес",Проверка!N153),"###")),HYPERLINK("#Проверка!"&amp;CELL("адрес",Проверка!N153),РТУС!N153))))</f>
        <v/>
      </c>
      <c r="O153" s="15" t="str">
        <f ca="1">IF(РТУС!L153="","",IF(РТУС!O153="",HYPERLINK("#РТУС!"&amp;CELL("адрес",Проверка!O153),"заполнить"),IF(AND(LEN(РТУС!O153)=5,РТУС!O153&lt;TODAY()),IF(РТУС!L153="Свидетельство о рождении",IF(РТУС!O153&gt;EDATE(TODAY(),-168),HYPERLINK("#Проверка!"&amp;CELL("адрес",Проверка!O153),РТУС!O153),HYPERLINK("#РТУС!"&amp;CELL("адрес",Проверка!O153),"недействительно")),HYPERLINK("#Проверка!"&amp;CELL("адрес",Проверка!O153),РТУС!O153)),HYPERLINK("#РТУС!"&amp;CELL("адрес",Проверка!O153),"###"))))</f>
        <v/>
      </c>
      <c r="P153" s="21" t="str">
        <f ca="1">IF(РТУС!L153="Паспорт гражданина РФ",IF(РТУС!P153="",HYPERLINK("#РТУС!"&amp;CELL("адрес",Проверка!P153),"заполнить"),HYPERLINK("#Проверка!"&amp;CELL("адрес",Проверка!P153),РТУС!P153)),"")</f>
        <v/>
      </c>
      <c r="Q153" s="13" t="str">
        <f ca="1">IF(РТУС!L153="Паспорт гражданина РФ",IF(РТУС!Q153="",HYPERLINK("#РТУС!"&amp;CELL("адрес",Проверка!Q153),"заполнить"),IF(LEN(РТУС!Q153)=7,HYPERLINK("#Проверка!"&amp;CELL("адрес",Проверка!Q153),РТУС!Q153),HYPERLINK("#РТУС!"&amp;CELL("адрес",Проверка!Q153),"###"))),"")</f>
        <v/>
      </c>
      <c r="R153" s="13" t="str">
        <f ca="1">IF(РТУС!R153="",HYPERLINK("#РТУС!"&amp;CELL("адрес",Проверка!R153),"заполнить"),HYPERLINK("#Проверка!"&amp;CELL("адрес",Проверка!R153),РТУС!R153))</f>
        <v>заполнить</v>
      </c>
      <c r="S153" s="13" t="str">
        <f>IF(РТУС!S153="","",РТУС!S153)</f>
        <v/>
      </c>
      <c r="T153" s="13" t="str">
        <f>IF(РТУС!T153="","",РТУС!T153)</f>
        <v/>
      </c>
      <c r="U153" s="13" t="str">
        <f>IF(РТУС!U153="","",РТУС!U153)</f>
        <v/>
      </c>
      <c r="V153" s="13" t="str">
        <f ca="1">IF(РТУС!V153="",HYPERLINK("#РТУС!"&amp;CELL("адрес",Проверка!V153),"заполнить"),IF(OR(РТУС!V153="Договор участия в долевом строительстве",РТУС!V153="Предварительный договор участия в долевом строительстве",РТУС!V153="Определение Арбитражного суда",РТУС!V153="Решение суда общей юрисдикции",РТУС!V153="Иные договоры"),HYPERLINK("#Проверка!"&amp;CELL("адрес",Проверка!V153),РТУС!V153),HYPERLINK("#РТУС!"&amp;CELL("адрес",Проверка!V153),"###")))</f>
        <v>заполнить</v>
      </c>
      <c r="W153" s="13" t="str">
        <f ca="1">IF(РТУС!W153="",HYPERLINK("#РТУС!"&amp;CELL("адрес",Проверка!W153),"заполнить"),HYPERLINK("#Проверка!"&amp;CELL("адрес",Проверка!W153),РТУС!W153))</f>
        <v>заполнить</v>
      </c>
      <c r="X153" s="15" t="str">
        <f ca="1">IF(РТУС!X153="",HYPERLINK("#РТУС!"&amp;CELL("адрес",Проверка!X153),"заполнить"),IF(AND(LEN(РТУС!X153)=5,РТУС!X153&lt;TODAY()),HYPERLINK("#Проверка!"&amp;CELL("адрес",Проверка!X153),РТУС!X153),HYPERLINK("#РТУС!"&amp;CELL("адрес",Проверка!X153),"###")))</f>
        <v>заполнить</v>
      </c>
      <c r="Y153" s="13" t="str">
        <f>IF(РТУС!Y153="","",РТУС!Y153)</f>
        <v/>
      </c>
      <c r="Z153" s="15" t="str">
        <f ca="1">IF(РТУС!Z153="","",IF(AND(LEN(РТУС!Z153)=5,РТУС!Z153&lt;TODAY()),HYPERLINK("#Проверка!"&amp;CELL("адрес",Проверка!Z153),РТУС!Z153),HYPERLINK("#РТУС!"&amp;CELL("адрес",Проверка!Z153),"###")))</f>
        <v/>
      </c>
      <c r="AA153" s="18" t="str">
        <f ca="1">IF(РТУС!AA153="",HYPERLINK("#РТУС!"&amp;CELL("адрес",Проверка!AA153),"заполнить"),IF(ISNUMBER(РТУС!AA153)=TRUE,HYPERLINK("#Проверка!"&amp;CELL("адрес",Проверка!AA153),РТУС!AA153),HYPERLINK("#РТУС!"&amp;CELL("адрес",Проверка!AA153),"###")))</f>
        <v>заполнить</v>
      </c>
      <c r="AB153" s="18" t="str">
        <f ca="1">IF(РТУС!AB153="",HYPERLINK("#РТУС!"&amp;CELL("адрес",Проверка!AB153),"заполнить"),IF(ISNUMBER(РТУС!AB153)=TRUE,HYPERLINK("#Проверка!"&amp;CELL("адрес",Проверка!AB153),РТУС!AB153),HYPERLINK("#РТУС!"&amp;CELL("адрес",Проверка!AB153),"###")))</f>
        <v>заполнить</v>
      </c>
      <c r="AC153" s="18" t="str">
        <f ca="1">IF(РТУС!AC153="","",IF(ISNUMBER(РТУС!AC153)=TRUE,HYPERLINK("#Проверка!"&amp;CELL("адрес",Проверка!AC153),РТУС!AC153),HYPERLINK("#РТУС!"&amp;CELL("адрес",Проверка!AC153),"###")))</f>
        <v/>
      </c>
      <c r="AD153" s="18" t="str">
        <f ca="1">IF(РТУС!AD153="","",IF(ISNUMBER(РТУС!AD153)=TRUE,HYPERLINK("#Проверка!"&amp;CELL("адрес",Проверка!AD153),РТУС!AD153),HYPERLINK("#РТУС!"&amp;CELL("адрес",Проверка!AD153),"###")))</f>
        <v/>
      </c>
      <c r="AE153" s="13" t="str">
        <f>IF(РТУС!AE153="","",РТУС!AE153)</f>
        <v/>
      </c>
      <c r="AF153" s="15" t="str">
        <f ca="1">IF(РТУС!AE153="","",IF(РТУС!AF153="",HYPERLINK("#РТУС!"&amp;CELL("адрес",Проверка!AF153),"заполнить"),IF(AND(LEN(РТУС!AF153)=5,РТУС!AF153&lt;TODAY()),HYPERLINK("#Проверка!"&amp;CELL("адрес",Проверка!AF153),РТУС!AF153),HYPERLINK("#РТУС!"&amp;CELL("адрес",Проверка!AF153),"###"))))</f>
        <v/>
      </c>
      <c r="AG153" s="13"/>
      <c r="AH153" s="15" t="str">
        <f ca="1">IF(РТУС!AE153="","",IF(РТУС!AH153="",HYPERLINK("#РТУС!"&amp;CELL("адрес",Проверка!AH153),"заполнить"),IF(AND(LEN(РТУС!AH153)=5,РТУС!AH153&lt;TODAY()),HYPERLINK("#Проверка!"&amp;CELL("адрес",Проверка!AH153),РТУС!AH153),HYPERLINK("#РТУС!"&amp;CELL("адрес",Проверка!AH153),"###"))))</f>
        <v/>
      </c>
      <c r="AI153" s="15" t="str">
        <f ca="1">IF(РТУС!AE153="","",IF(РТУС!AI153="",HYPERLINK("#РТУС!"&amp;CELL("адрес",Проверка!AI153),"заполнить"),HYPERLINK("#Проверка!"&amp;CELL("адрес",Проверка!AI153),РТУС!AI153)))</f>
        <v/>
      </c>
      <c r="AJ153" s="13" t="str">
        <f ca="1">IF(РТУС!AE153="","",IF(РТУС!AJ153="",HYPERLINK("#РТУС!"&amp;CELL("адрес",Проверка!AJ153),"заполнить"),IF(OR(РТУС!AJ153="Юрлицо",РТУС!AJ153="Физлицо",РТУС!AJ153="ИП"),HYPERLINK("#Проверка!"&amp;CELL("адрес",Проверка!AJ153),РТУС!AJ153),HYPERLINK("#РТУС!"&amp;CELL("адрес",Проверка!AJ153),"###"))))</f>
        <v/>
      </c>
      <c r="AK153" s="13" t="str">
        <f ca="1">IF(РТУС!AK153="",HYPERLINK("#РТУС!"&amp;CELL("адрес",Проверка!AK153),"заполнить"),IF(OR(РТУС!AK153="Квартира",РТУС!AK153="Кладовая",РТУС!AK153="Машино-место",РТУС!AK153="Нежилое помещение"),HYPERLINK("#Проверка!"&amp;CELL("адрес",Проверка!AK153),РТУС!AK153),HYPERLINK("#РТУС!"&amp;CELL("адрес",Проверка!AK153),"###")))</f>
        <v>заполнить</v>
      </c>
      <c r="AL153" s="13" t="str">
        <f ca="1">IF(РТУС!AL153="",HYPERLINK("#РТУС!"&amp;CELL("адрес",Проверка!AL153),"заполнить"),HYPERLINK("#Проверка!"&amp;CELL("адрес",Проверка!AL153),РТУС!AL153))</f>
        <v>заполнить</v>
      </c>
      <c r="AM153" s="18" t="str">
        <f ca="1">IF(РТУС!AM153="",HYPERLINK("#РТУС!"&amp;CELL("адрес",Проверка!AM153),"заполнить"),IF(ISNUMBER(РТУС!AM153)=TRUE,IF(РТУС!AK153="Нежилое помещение",IF(РТУС!AM153&gt;7,HYPERLINK("#РТУС!"&amp;CELL("адрес",Проверка!AM153),"не больше 7 кв.м."),РТУС!AM153),HYPERLINK("#Проверка!"&amp;CELL("адрес",Проверка!AM153),РТУС!AM153)),HYPERLINK("#РТУС!"&amp;CELL("адрес",Проверка!AM153),"###")))</f>
        <v>заполнить</v>
      </c>
      <c r="AN153" s="13" t="str">
        <f ca="1">IF(РТУС!AN153="",HYPERLINK("#РТУС!"&amp;CELL("адрес",Проверка!AN153),"заполнить"),IF(OR(РТУС!AN153="Общая площадь помещения",РТУС!AN153="Общая приведенная площадь жилого помещения",РТУС!AN153="Общая площадь жилого помещения с учетом лоджий, балконов, террас и веранд"),HYPERLINK("#Проверка!"&amp;CELL("адрес",Проверка!AN153),РТУС!AN153),HYPERLINK("#РТУС!"&amp;CELL("адрес",Проверка!AN153),"###")))</f>
        <v>заполнить</v>
      </c>
      <c r="AO153" s="13" t="str">
        <f ca="1">IF(OR(РТУС!AK153="Квартира",РТУС!A153="Нежилое помещение"),IF(РТУС!AO153="",HYPERLINK("#РТУС!"&amp;CELL("адрес",Проверка!AO153),"заполнить"),IF(ISNUMBER(РТУС!AO153)=TRUE,HYPERLINK("#Проверка!"&amp;CELL("адрес",Проверка!AO153),РТУС!AO153),HYPERLINK("#РТУС!"&amp;CELL("адрес",Проверка!AO153),"###"))),"")</f>
        <v/>
      </c>
      <c r="AP153" s="13" t="str">
        <f>IF(РТУС!AP153="","",РТУС!AP153)</f>
        <v/>
      </c>
      <c r="AQ153" s="13" t="str">
        <f ca="1">IF(РТУС!AQ153="",HYPERLINK("#РТУС!"&amp;CELL("адрес",Проверка!AQ153),"заполнить"),HYPERLINK("#Проверка!"&amp;CELL("адрес",Проверка!AQ153),РТУС!AQ153))</f>
        <v>заполнить</v>
      </c>
      <c r="AR153" s="18" t="str">
        <f ca="1">IF(РТУС!AR153="",HYPERLINK("#РТУС!"&amp;CELL("адрес",Проверка!AR153),"заполнить"),IF(ISNUMBER(РТУС!AR153)=FALSE,HYPERLINK("#РТУС!"&amp;CELL("адрес",Проверка!AR153),"###"),IF(РТУС!G153="1",IF(РТУС!AB153=РТУС!AR153+РТУС!AU153,HYPERLINK("#Проверка!"&amp;CELL("адрес",Проверка!AR153),РТУС!AR153),HYPERLINK("#РТУС!"&amp;CELL("адрес",Проверка!AR153),"сверить суммы")),IF(РТУС!AB153=(SUMIF(РТУС!$A$4:$A$1000,A153,РТУС!$AR$4:$AR$1000)+SUMIF(РТУС!$A$4:$A$1000,A153,РТУС!$AU$4:$AU$1000)),HYPERLINK("#Проверка!"&amp;CELL("адрес",Проверка!AR153),РТУС!AR153),HYPERLINK("#РТУС!"&amp;CELL("адрес",Проверка!AR153),"сверить суммы")))))</f>
        <v>заполнить</v>
      </c>
      <c r="AS153" s="13" t="str">
        <f>IF(РТУС!AS153="","",РТУС!AS153)</f>
        <v/>
      </c>
      <c r="AT153" s="18" t="str">
        <f ca="1">IF(РТУС!AT153="",HYPERLINK("#РТУС!"&amp;CELL("адрес",Проверка!AT153),"заполнить"),IF(ISNUMBER(РТУС!AT153)=FALSE,HYPERLINK("#РТУС!"&amp;CELL("адрес",Проверка!AT153),"###"),IF(РТУС!AT153=РТУС!AR153,HYPERLINK("#Проверка!"&amp;CELL("адрес",Проверка!AT153),РТУС!AT153),HYPERLINK("#РТУС!"&amp;CELL("адрес",Проверка!AT153),"сверить суммы"))))</f>
        <v>заполнить</v>
      </c>
      <c r="AU153" s="18" t="str">
        <f ca="1">IF(РТУС!AU153="",HYPERLINK("#РТУС!"&amp;CELL("адрес",Проверка!AU153),"заполнить"),IF(ISNUMBER(РТУС!AU153)=FALSE,HYPERLINK("#РТУС!"&amp;CELL("адрес",Проверка!AU153),"###"),IF(РТУС!G153="1",IF(РТУС!AB153=РТУС!AR153+РТУС!AU153,HYPERLINK("#Проверка!"&amp;CELL("адрес",Проверка!AU153),РТУС!AU153),HYPERLINK("#РТУС!"&amp;CELL("адрес",Проверка!AU153),"сверить суммы")),IF(РТУС!AB153=(SUMIF(РТУС!$A$4:$A$1000,A153,РТУС!$AR$4:$AR$1000)+SUMIF(РТУС!$A$4:$A$1000,A153,РТУС!$AU$4:$AU$1000)),HYPERLINK("#Проверка!"&amp;CELL("адрес",Проверка!AU153),РТУС!AU153),HYPERLINK("#РТУС!"&amp;CELL("адрес",Проверка!AU153),"сверить суммы")))))</f>
        <v>заполнить</v>
      </c>
      <c r="AV153" s="13" t="str">
        <f ca="1">IF(РТУС!AV153="",HYPERLINK("#РТУС!"&amp;CELL("адрес",Проверка!AV153),"заполнить"),IF(OR(РТУС!AV153="Требование о передаче жилого помещения",РТУС!AV153="Требование о передаче машино-места",РТУС!AV153="Требования о передаче нежилого помещения",РТУС!AV153="Денежные требования"),HYPERLINK("#Проверка!"&amp;CELL("адрес",Проверка!AV153),РТУС!AV153),HYPERLINK("#РТУС!"&amp;CELL("адрес",Проверка!AV153),"###")))</f>
        <v>заполнить</v>
      </c>
      <c r="AW153" s="13" t="str">
        <f ca="1">IF(РТУС!AW153="",HYPERLINK("#РТУС!"&amp;CELL("адрес",Проверка!AW153),"заполнить"),IF(OR(РТУС!AW153="Включен в полном объеме",РТУС!AW153="Включен частично"),HYPERLINK("#Проверка!"&amp;CELL("адрес",Проверка!AW153),РТУС!AW153),HYPERLINK("#РТУС!"&amp;CELL("адрес",Проверка!AW153),"###")))</f>
        <v>заполнить</v>
      </c>
      <c r="AX153" s="15" t="str">
        <f ca="1">IF(РТУС!AX153="",HYPERLINK("#РТУС!"&amp;CELL("адрес",Проверка!AX153),"заполнить"),IF(AND(LEN(РТУС!AX153)=5,РТУС!AX153&lt;TODAY()),HYPERLINK("#Проверка!"&amp;CELL("адрес",Проверка!AX153),РТУС!AX153),HYPERLINK("#РТУС!"&amp;CELL("адрес",Проверка!AX153),"###")))</f>
        <v>заполнить</v>
      </c>
      <c r="AY153" s="15" t="str">
        <f ca="1">IF(РТУС!AY153="",HYPERLINK("#РТУС!"&amp;CELL("адрес",Проверка!AY153),"заполнить"),IF(AND(LEN(РТУС!AY153)=5,РТУС!AY153&lt;TODAY()),HYPERLINK("#Проверка!"&amp;CELL("адрес",Проверка!AY153),РТУС!AY153),HYPERLINK("#РТУС!"&amp;CELL("адрес",Проверка!AY153),"###")))</f>
        <v>заполнить</v>
      </c>
    </row>
    <row r="154" spans="1:51" x14ac:dyDescent="0.25">
      <c r="A154" s="10" t="str">
        <f>РТУС!A154</f>
        <v>.</v>
      </c>
      <c r="B154" s="13" t="str">
        <f ca="1">IF(РТУС!B154="",HYPERLINK("#РТУС!"&amp;CELL("адрес",Проверка!B154),"заполнить"),IF(AND(LEN(РТУС!B154)=10,РТУС!B153=РТУС!B154),HYPERLINK("#Проверка!"&amp;CELL("адрес",Проверка!B154),РТУС!B154),HYPERLINK("#РТУС!"&amp;CELL("адрес",Проверка!B154),"###")))</f>
        <v>заполнить</v>
      </c>
      <c r="C154" s="13" t="str">
        <f ca="1">IF(РТУС!C154="",HYPERLINK("#РТУС!"&amp;CELL("адрес",Проверка!C154),"заполнить"),IF(AND(ISNUMBER(РТУС!C154)=TRUE,РТУС!C154&gt;0,РТУС!C153=РТУС!C154),HYPERLINK("#Проверка!"&amp;CELL("адрес",Проверка!C154),РТУС!C154),HYPERLINK("#РТУС!"&amp;CELL("адрес",Проверка!C154),"###")))</f>
        <v>заполнить</v>
      </c>
      <c r="D154" s="13" t="str">
        <f>IF(РТУС!D154="","",РТУС!D154)</f>
        <v/>
      </c>
      <c r="E154" s="13" t="str">
        <f ca="1">IF(РТУС!E154="",HYPERLINK("#РТУС!"&amp;CELL("адрес",Проверка!E154),"заполнить"),IF(РТУС!E153=РТУС!E154,HYPERLINK("#Проверка!"&amp;CELL("адрес",Проверка!E154),РТУС!E154),HYPERLINK("#РТУС!"&amp;CELL("адрес",Проверка!E154),"###")))</f>
        <v>заполнить</v>
      </c>
      <c r="F154" s="13" t="str">
        <f ca="1">IF(РТУС!F154="",HYPERLINK("#РТУС!"&amp;CELL("адрес",Проверка!F154),"заполнить"),HYPERLINK("#Проверка!"&amp;CELL("адрес",Проверка!F154),РТУС!F154))</f>
        <v>заполнить</v>
      </c>
      <c r="G154" s="20" t="str">
        <f ca="1">IF(РТУС!G154="",HYPERLINK("#РТУС!"&amp;CELL("адрес",Проверка!G154),"заполнить"),IF(РТУС!G154="1",HYPERLINK("#Проверка!"&amp;CELL("адрес",Проверка!G154),"1"),IF(AND(ISNUMBER(РТУС!G154)=TRUE,РТУС!G154&lt;=1,РТУС!G154&gt;0),IF(SUMIF(РТУС!$A$4:$A$1000,A154,РТУС!$G$4:$G$1000)=1,HYPERLINK("#Проверка!"&amp;CELL("адрес",Проверка!G154),РТУС!G154),HYPERLINK("#РТУС!"&amp;CELL("адрес",Проверка!G154),"сумма долей ≠ 1")),HYPERLINK("#РТУС!"&amp;CELL("адрес",Проверка!G154),"###"))))</f>
        <v>заполнить</v>
      </c>
      <c r="H154" s="13" t="str">
        <f ca="1">IF(РТУС!H154="",HYPERLINK("#РТУС!"&amp;CELL("адрес",Проверка!H154),"заполнить"),IF(OR(РТУС!H154="Юрлицо",РТУС!H154="Физлицо",РТУС!H154="ИП"),HYPERLINK("#Проверка!"&amp;CELL("адрес",Проверка!H154),РТУС!H154),HYPERLINK("#РТУС!"&amp;CELL("адрес",Проверка!H154),"###")))</f>
        <v>заполнить</v>
      </c>
      <c r="I154" s="13" t="str">
        <f ca="1">IF(OR(РТУС!H154="Юрлицо",РТУС!H154="ИП"),IF(РТУС!I154="",HYPERLINK("#РТУС!"&amp;CELL("адрес",Проверка!I154),"заполнить"),IF(OR(LEN(РТУС!I154)=10,LEN(РТУС!I154)=12),HYPERLINK("#Проверка!"&amp;CELL("адрес",Проверка!I154),РТУС!I154),HYPERLINK("#РТУС!"&amp;CELL("адрес",Проверка!I154),"###"))),"")</f>
        <v/>
      </c>
      <c r="J154" s="15" t="str">
        <f ca="1">IF(РТУС!J154="","",IF(AND(LEN(РТУС!J154)=5,РТУС!J154&lt;TODAY()),HYPERLINK("#Проверка!"&amp;CELL("адрес",Проверка!J154),РТУС!J154),HYPERLINK("#РТУС!"&amp;CELL("адрес",Проверка!J154),"###")))</f>
        <v/>
      </c>
      <c r="K154" s="13" t="str">
        <f>IF(РТУС!K154="","",РТУС!K154)</f>
        <v/>
      </c>
      <c r="L154" s="13" t="str">
        <f ca="1">IF(OR(РТУС!H154="Физлицо",РТУС!H154="ИП"),IF(РТУС!L154="",HYPERLINK("#РТУС!"&amp;CELL("адрес",Проверка!L154),"заполнить"),IF(OR(РТУС!L154="Загранпаспорт гражданина РФ",РТУС!L154="Паспорт гражданина РФ",РТУС!L154="Иностранный паспорт",РТУС!L154="Свидетельство о рождении",РТУС!L154="Вид на жительство"),HYPERLINK("#Проверка!"&amp;CELL("адрес",Проверка!L154),РТУС!L154),HYPERLINK("#РТУС!"&amp;CELL("адрес",Проверка!L154),"###"))),"")</f>
        <v/>
      </c>
      <c r="M154" s="13" t="str">
        <f ca="1">IF(AND(OR(РТУС!L154="Паспорт гражданина РФ",РТУС!L154="Свидетельство о рождении"),РТУС!M154=""),HYPERLINK("#РТУС!"&amp;CELL("адрес",Проверка!M154),"заполнить"),IF(РТУС!L154="Паспорт гражданина РФ",IF(LEN(РТУС!M154)=4,HYPERLINK("#Проверка!"&amp;CELL("адрес",Проверка!M154),РТУС!M154),HYPERLINK("#РТУС!"&amp;CELL("адрес",Проверка!M154),"###")),IF(РТУС!L154="Свидетельство о рождении",HYPERLINK("#Проверка!"&amp;CELL("адрес",Проверка!M154),РТУС!M154),"")))</f>
        <v/>
      </c>
      <c r="N154" s="13" t="str">
        <f ca="1">IF(РТУС!L154="","",IF(РТУС!N154="",HYPERLINK("#РТУС!"&amp;CELL("адрес",Проверка!N154),"заполнить"),IF(OR(РТУС!L154="Паспорт гражданина РФ",РТУС!L154="Свидетельство о рождении"),IF(LEN(РТУС!N154)=6,HYPERLINK("#Проверка!"&amp;CELL("адрес",Проверка!N154),РТУС!N154),HYPERLINK("#РТУС!"&amp;CELL("адрес",Проверка!N154),"###")),HYPERLINK("#Проверка!"&amp;CELL("адрес",Проверка!N154),РТУС!N154))))</f>
        <v/>
      </c>
      <c r="O154" s="15" t="str">
        <f ca="1">IF(РТУС!L154="","",IF(РТУС!O154="",HYPERLINK("#РТУС!"&amp;CELL("адрес",Проверка!O154),"заполнить"),IF(AND(LEN(РТУС!O154)=5,РТУС!O154&lt;TODAY()),IF(РТУС!L154="Свидетельство о рождении",IF(РТУС!O154&gt;EDATE(TODAY(),-168),HYPERLINK("#Проверка!"&amp;CELL("адрес",Проверка!O154),РТУС!O154),HYPERLINK("#РТУС!"&amp;CELL("адрес",Проверка!O154),"недействительно")),HYPERLINK("#Проверка!"&amp;CELL("адрес",Проверка!O154),РТУС!O154)),HYPERLINK("#РТУС!"&amp;CELL("адрес",Проверка!O154),"###"))))</f>
        <v/>
      </c>
      <c r="P154" s="21" t="str">
        <f ca="1">IF(РТУС!L154="Паспорт гражданина РФ",IF(РТУС!P154="",HYPERLINK("#РТУС!"&amp;CELL("адрес",Проверка!P154),"заполнить"),HYPERLINK("#Проверка!"&amp;CELL("адрес",Проверка!P154),РТУС!P154)),"")</f>
        <v/>
      </c>
      <c r="Q154" s="13" t="str">
        <f ca="1">IF(РТУС!L154="Паспорт гражданина РФ",IF(РТУС!Q154="",HYPERLINK("#РТУС!"&amp;CELL("адрес",Проверка!Q154),"заполнить"),IF(LEN(РТУС!Q154)=7,HYPERLINK("#Проверка!"&amp;CELL("адрес",Проверка!Q154),РТУС!Q154),HYPERLINK("#РТУС!"&amp;CELL("адрес",Проверка!Q154),"###"))),"")</f>
        <v/>
      </c>
      <c r="R154" s="13" t="str">
        <f ca="1">IF(РТУС!R154="",HYPERLINK("#РТУС!"&amp;CELL("адрес",Проверка!R154),"заполнить"),HYPERLINK("#Проверка!"&amp;CELL("адрес",Проверка!R154),РТУС!R154))</f>
        <v>заполнить</v>
      </c>
      <c r="S154" s="13" t="str">
        <f>IF(РТУС!S154="","",РТУС!S154)</f>
        <v/>
      </c>
      <c r="T154" s="13" t="str">
        <f>IF(РТУС!T154="","",РТУС!T154)</f>
        <v/>
      </c>
      <c r="U154" s="13" t="str">
        <f>IF(РТУС!U154="","",РТУС!U154)</f>
        <v/>
      </c>
      <c r="V154" s="13" t="str">
        <f ca="1">IF(РТУС!V154="",HYPERLINK("#РТУС!"&amp;CELL("адрес",Проверка!V154),"заполнить"),IF(OR(РТУС!V154="Договор участия в долевом строительстве",РТУС!V154="Предварительный договор участия в долевом строительстве",РТУС!V154="Определение Арбитражного суда",РТУС!V154="Решение суда общей юрисдикции",РТУС!V154="Иные договоры"),HYPERLINK("#Проверка!"&amp;CELL("адрес",Проверка!V154),РТУС!V154),HYPERLINK("#РТУС!"&amp;CELL("адрес",Проверка!V154),"###")))</f>
        <v>заполнить</v>
      </c>
      <c r="W154" s="13" t="str">
        <f ca="1">IF(РТУС!W154="",HYPERLINK("#РТУС!"&amp;CELL("адрес",Проверка!W154),"заполнить"),HYPERLINK("#Проверка!"&amp;CELL("адрес",Проверка!W154),РТУС!W154))</f>
        <v>заполнить</v>
      </c>
      <c r="X154" s="15" t="str">
        <f ca="1">IF(РТУС!X154="",HYPERLINK("#РТУС!"&amp;CELL("адрес",Проверка!X154),"заполнить"),IF(AND(LEN(РТУС!X154)=5,РТУС!X154&lt;TODAY()),HYPERLINK("#Проверка!"&amp;CELL("адрес",Проверка!X154),РТУС!X154),HYPERLINK("#РТУС!"&amp;CELL("адрес",Проверка!X154),"###")))</f>
        <v>заполнить</v>
      </c>
      <c r="Y154" s="13" t="str">
        <f>IF(РТУС!Y154="","",РТУС!Y154)</f>
        <v/>
      </c>
      <c r="Z154" s="15" t="str">
        <f ca="1">IF(РТУС!Z154="","",IF(AND(LEN(РТУС!Z154)=5,РТУС!Z154&lt;TODAY()),HYPERLINK("#Проверка!"&amp;CELL("адрес",Проверка!Z154),РТУС!Z154),HYPERLINK("#РТУС!"&amp;CELL("адрес",Проверка!Z154),"###")))</f>
        <v/>
      </c>
      <c r="AA154" s="18" t="str">
        <f ca="1">IF(РТУС!AA154="",HYPERLINK("#РТУС!"&amp;CELL("адрес",Проверка!AA154),"заполнить"),IF(ISNUMBER(РТУС!AA154)=TRUE,HYPERLINK("#Проверка!"&amp;CELL("адрес",Проверка!AA154),РТУС!AA154),HYPERLINK("#РТУС!"&amp;CELL("адрес",Проверка!AA154),"###")))</f>
        <v>заполнить</v>
      </c>
      <c r="AB154" s="18" t="str">
        <f ca="1">IF(РТУС!AB154="",HYPERLINK("#РТУС!"&amp;CELL("адрес",Проверка!AB154),"заполнить"),IF(ISNUMBER(РТУС!AB154)=TRUE,HYPERLINK("#Проверка!"&amp;CELL("адрес",Проверка!AB154),РТУС!AB154),HYPERLINK("#РТУС!"&amp;CELL("адрес",Проверка!AB154),"###")))</f>
        <v>заполнить</v>
      </c>
      <c r="AC154" s="18" t="str">
        <f ca="1">IF(РТУС!AC154="","",IF(ISNUMBER(РТУС!AC154)=TRUE,HYPERLINK("#Проверка!"&amp;CELL("адрес",Проверка!AC154),РТУС!AC154),HYPERLINK("#РТУС!"&amp;CELL("адрес",Проверка!AC154),"###")))</f>
        <v/>
      </c>
      <c r="AD154" s="18" t="str">
        <f ca="1">IF(РТУС!AD154="","",IF(ISNUMBER(РТУС!AD154)=TRUE,HYPERLINK("#Проверка!"&amp;CELL("адрес",Проверка!AD154),РТУС!AD154),HYPERLINK("#РТУС!"&amp;CELL("адрес",Проверка!AD154),"###")))</f>
        <v/>
      </c>
      <c r="AE154" s="13" t="str">
        <f>IF(РТУС!AE154="","",РТУС!AE154)</f>
        <v/>
      </c>
      <c r="AF154" s="15" t="str">
        <f ca="1">IF(РТУС!AE154="","",IF(РТУС!AF154="",HYPERLINK("#РТУС!"&amp;CELL("адрес",Проверка!AF154),"заполнить"),IF(AND(LEN(РТУС!AF154)=5,РТУС!AF154&lt;TODAY()),HYPERLINK("#Проверка!"&amp;CELL("адрес",Проверка!AF154),РТУС!AF154),HYPERLINK("#РТУС!"&amp;CELL("адрес",Проверка!AF154),"###"))))</f>
        <v/>
      </c>
      <c r="AG154" s="13"/>
      <c r="AH154" s="15" t="str">
        <f ca="1">IF(РТУС!AE154="","",IF(РТУС!AH154="",HYPERLINK("#РТУС!"&amp;CELL("адрес",Проверка!AH154),"заполнить"),IF(AND(LEN(РТУС!AH154)=5,РТУС!AH154&lt;TODAY()),HYPERLINK("#Проверка!"&amp;CELL("адрес",Проверка!AH154),РТУС!AH154),HYPERLINK("#РТУС!"&amp;CELL("адрес",Проверка!AH154),"###"))))</f>
        <v/>
      </c>
      <c r="AI154" s="15" t="str">
        <f ca="1">IF(РТУС!AE154="","",IF(РТУС!AI154="",HYPERLINK("#РТУС!"&amp;CELL("адрес",Проверка!AI154),"заполнить"),HYPERLINK("#Проверка!"&amp;CELL("адрес",Проверка!AI154),РТУС!AI154)))</f>
        <v/>
      </c>
      <c r="AJ154" s="13" t="str">
        <f ca="1">IF(РТУС!AE154="","",IF(РТУС!AJ154="",HYPERLINK("#РТУС!"&amp;CELL("адрес",Проверка!AJ154),"заполнить"),IF(OR(РТУС!AJ154="Юрлицо",РТУС!AJ154="Физлицо",РТУС!AJ154="ИП"),HYPERLINK("#Проверка!"&amp;CELL("адрес",Проверка!AJ154),РТУС!AJ154),HYPERLINK("#РТУС!"&amp;CELL("адрес",Проверка!AJ154),"###"))))</f>
        <v/>
      </c>
      <c r="AK154" s="13" t="str">
        <f ca="1">IF(РТУС!AK154="",HYPERLINK("#РТУС!"&amp;CELL("адрес",Проверка!AK154),"заполнить"),IF(OR(РТУС!AK154="Квартира",РТУС!AK154="Кладовая",РТУС!AK154="Машино-место",РТУС!AK154="Нежилое помещение"),HYPERLINK("#Проверка!"&amp;CELL("адрес",Проверка!AK154),РТУС!AK154),HYPERLINK("#РТУС!"&amp;CELL("адрес",Проверка!AK154),"###")))</f>
        <v>заполнить</v>
      </c>
      <c r="AL154" s="13" t="str">
        <f ca="1">IF(РТУС!AL154="",HYPERLINK("#РТУС!"&amp;CELL("адрес",Проверка!AL154),"заполнить"),HYPERLINK("#Проверка!"&amp;CELL("адрес",Проверка!AL154),РТУС!AL154))</f>
        <v>заполнить</v>
      </c>
      <c r="AM154" s="18" t="str">
        <f ca="1">IF(РТУС!AM154="",HYPERLINK("#РТУС!"&amp;CELL("адрес",Проверка!AM154),"заполнить"),IF(ISNUMBER(РТУС!AM154)=TRUE,IF(РТУС!AK154="Нежилое помещение",IF(РТУС!AM154&gt;7,HYPERLINK("#РТУС!"&amp;CELL("адрес",Проверка!AM154),"не больше 7 кв.м."),РТУС!AM154),HYPERLINK("#Проверка!"&amp;CELL("адрес",Проверка!AM154),РТУС!AM154)),HYPERLINK("#РТУС!"&amp;CELL("адрес",Проверка!AM154),"###")))</f>
        <v>заполнить</v>
      </c>
      <c r="AN154" s="13" t="str">
        <f ca="1">IF(РТУС!AN154="",HYPERLINK("#РТУС!"&amp;CELL("адрес",Проверка!AN154),"заполнить"),IF(OR(РТУС!AN154="Общая площадь помещения",РТУС!AN154="Общая приведенная площадь жилого помещения",РТУС!AN154="Общая площадь жилого помещения с учетом лоджий, балконов, террас и веранд"),HYPERLINK("#Проверка!"&amp;CELL("адрес",Проверка!AN154),РТУС!AN154),HYPERLINK("#РТУС!"&amp;CELL("адрес",Проверка!AN154),"###")))</f>
        <v>заполнить</v>
      </c>
      <c r="AO154" s="13" t="str">
        <f ca="1">IF(OR(РТУС!AK154="Квартира",РТУС!A154="Нежилое помещение"),IF(РТУС!AO154="",HYPERLINK("#РТУС!"&amp;CELL("адрес",Проверка!AO154),"заполнить"),IF(ISNUMBER(РТУС!AO154)=TRUE,HYPERLINK("#Проверка!"&amp;CELL("адрес",Проверка!AO154),РТУС!AO154),HYPERLINK("#РТУС!"&amp;CELL("адрес",Проверка!AO154),"###"))),"")</f>
        <v/>
      </c>
      <c r="AP154" s="13" t="str">
        <f>IF(РТУС!AP154="","",РТУС!AP154)</f>
        <v/>
      </c>
      <c r="AQ154" s="13" t="str">
        <f ca="1">IF(РТУС!AQ154="",HYPERLINK("#РТУС!"&amp;CELL("адрес",Проверка!AQ154),"заполнить"),HYPERLINK("#Проверка!"&amp;CELL("адрес",Проверка!AQ154),РТУС!AQ154))</f>
        <v>заполнить</v>
      </c>
      <c r="AR154" s="18" t="str">
        <f ca="1">IF(РТУС!AR154="",HYPERLINK("#РТУС!"&amp;CELL("адрес",Проверка!AR154),"заполнить"),IF(ISNUMBER(РТУС!AR154)=FALSE,HYPERLINK("#РТУС!"&amp;CELL("адрес",Проверка!AR154),"###"),IF(РТУС!G154="1",IF(РТУС!AB154=РТУС!AR154+РТУС!AU154,HYPERLINK("#Проверка!"&amp;CELL("адрес",Проверка!AR154),РТУС!AR154),HYPERLINK("#РТУС!"&amp;CELL("адрес",Проверка!AR154),"сверить суммы")),IF(РТУС!AB154=(SUMIF(РТУС!$A$4:$A$1000,A154,РТУС!$AR$4:$AR$1000)+SUMIF(РТУС!$A$4:$A$1000,A154,РТУС!$AU$4:$AU$1000)),HYPERLINK("#Проверка!"&amp;CELL("адрес",Проверка!AR154),РТУС!AR154),HYPERLINK("#РТУС!"&amp;CELL("адрес",Проверка!AR154),"сверить суммы")))))</f>
        <v>заполнить</v>
      </c>
      <c r="AS154" s="13" t="str">
        <f>IF(РТУС!AS154="","",РТУС!AS154)</f>
        <v/>
      </c>
      <c r="AT154" s="18" t="str">
        <f ca="1">IF(РТУС!AT154="",HYPERLINK("#РТУС!"&amp;CELL("адрес",Проверка!AT154),"заполнить"),IF(ISNUMBER(РТУС!AT154)=FALSE,HYPERLINK("#РТУС!"&amp;CELL("адрес",Проверка!AT154),"###"),IF(РТУС!AT154=РТУС!AR154,HYPERLINK("#Проверка!"&amp;CELL("адрес",Проверка!AT154),РТУС!AT154),HYPERLINK("#РТУС!"&amp;CELL("адрес",Проверка!AT154),"сверить суммы"))))</f>
        <v>заполнить</v>
      </c>
      <c r="AU154" s="18" t="str">
        <f ca="1">IF(РТУС!AU154="",HYPERLINK("#РТУС!"&amp;CELL("адрес",Проверка!AU154),"заполнить"),IF(ISNUMBER(РТУС!AU154)=FALSE,HYPERLINK("#РТУС!"&amp;CELL("адрес",Проверка!AU154),"###"),IF(РТУС!G154="1",IF(РТУС!AB154=РТУС!AR154+РТУС!AU154,HYPERLINK("#Проверка!"&amp;CELL("адрес",Проверка!AU154),РТУС!AU154),HYPERLINK("#РТУС!"&amp;CELL("адрес",Проверка!AU154),"сверить суммы")),IF(РТУС!AB154=(SUMIF(РТУС!$A$4:$A$1000,A154,РТУС!$AR$4:$AR$1000)+SUMIF(РТУС!$A$4:$A$1000,A154,РТУС!$AU$4:$AU$1000)),HYPERLINK("#Проверка!"&amp;CELL("адрес",Проверка!AU154),РТУС!AU154),HYPERLINK("#РТУС!"&amp;CELL("адрес",Проверка!AU154),"сверить суммы")))))</f>
        <v>заполнить</v>
      </c>
      <c r="AV154" s="13" t="str">
        <f ca="1">IF(РТУС!AV154="",HYPERLINK("#РТУС!"&amp;CELL("адрес",Проверка!AV154),"заполнить"),IF(OR(РТУС!AV154="Требование о передаче жилого помещения",РТУС!AV154="Требование о передаче машино-места",РТУС!AV154="Требования о передаче нежилого помещения",РТУС!AV154="Денежные требования"),HYPERLINK("#Проверка!"&amp;CELL("адрес",Проверка!AV154),РТУС!AV154),HYPERLINK("#РТУС!"&amp;CELL("адрес",Проверка!AV154),"###")))</f>
        <v>заполнить</v>
      </c>
      <c r="AW154" s="13" t="str">
        <f ca="1">IF(РТУС!AW154="",HYPERLINK("#РТУС!"&amp;CELL("адрес",Проверка!AW154),"заполнить"),IF(OR(РТУС!AW154="Включен в полном объеме",РТУС!AW154="Включен частично"),HYPERLINK("#Проверка!"&amp;CELL("адрес",Проверка!AW154),РТУС!AW154),HYPERLINK("#РТУС!"&amp;CELL("адрес",Проверка!AW154),"###")))</f>
        <v>заполнить</v>
      </c>
      <c r="AX154" s="15" t="str">
        <f ca="1">IF(РТУС!AX154="",HYPERLINK("#РТУС!"&amp;CELL("адрес",Проверка!AX154),"заполнить"),IF(AND(LEN(РТУС!AX154)=5,РТУС!AX154&lt;TODAY()),HYPERLINK("#Проверка!"&amp;CELL("адрес",Проверка!AX154),РТУС!AX154),HYPERLINK("#РТУС!"&amp;CELL("адрес",Проверка!AX154),"###")))</f>
        <v>заполнить</v>
      </c>
      <c r="AY154" s="15" t="str">
        <f ca="1">IF(РТУС!AY154="",HYPERLINK("#РТУС!"&amp;CELL("адрес",Проверка!AY154),"заполнить"),IF(AND(LEN(РТУС!AY154)=5,РТУС!AY154&lt;TODAY()),HYPERLINK("#Проверка!"&amp;CELL("адрес",Проверка!AY154),РТУС!AY154),HYPERLINK("#РТУС!"&amp;CELL("адрес",Проверка!AY154),"###")))</f>
        <v>заполнить</v>
      </c>
    </row>
    <row r="155" spans="1:51" x14ac:dyDescent="0.25">
      <c r="A155" s="10" t="str">
        <f>РТУС!A155</f>
        <v>.</v>
      </c>
      <c r="B155" s="13" t="str">
        <f ca="1">IF(РТУС!B155="",HYPERLINK("#РТУС!"&amp;CELL("адрес",Проверка!B155),"заполнить"),IF(AND(LEN(РТУС!B155)=10,РТУС!B154=РТУС!B155),HYPERLINK("#Проверка!"&amp;CELL("адрес",Проверка!B155),РТУС!B155),HYPERLINK("#РТУС!"&amp;CELL("адрес",Проверка!B155),"###")))</f>
        <v>заполнить</v>
      </c>
      <c r="C155" s="13" t="str">
        <f ca="1">IF(РТУС!C155="",HYPERLINK("#РТУС!"&amp;CELL("адрес",Проверка!C155),"заполнить"),IF(AND(ISNUMBER(РТУС!C155)=TRUE,РТУС!C155&gt;0,РТУС!C154=РТУС!C155),HYPERLINK("#Проверка!"&amp;CELL("адрес",Проверка!C155),РТУС!C155),HYPERLINK("#РТУС!"&amp;CELL("адрес",Проверка!C155),"###")))</f>
        <v>заполнить</v>
      </c>
      <c r="D155" s="13" t="str">
        <f>IF(РТУС!D155="","",РТУС!D155)</f>
        <v/>
      </c>
      <c r="E155" s="13" t="str">
        <f ca="1">IF(РТУС!E155="",HYPERLINK("#РТУС!"&amp;CELL("адрес",Проверка!E155),"заполнить"),IF(РТУС!E154=РТУС!E155,HYPERLINK("#Проверка!"&amp;CELL("адрес",Проверка!E155),РТУС!E155),HYPERLINK("#РТУС!"&amp;CELL("адрес",Проверка!E155),"###")))</f>
        <v>заполнить</v>
      </c>
      <c r="F155" s="13" t="str">
        <f ca="1">IF(РТУС!F155="",HYPERLINK("#РТУС!"&amp;CELL("адрес",Проверка!F155),"заполнить"),HYPERLINK("#Проверка!"&amp;CELL("адрес",Проверка!F155),РТУС!F155))</f>
        <v>заполнить</v>
      </c>
      <c r="G155" s="20" t="str">
        <f ca="1">IF(РТУС!G155="",HYPERLINK("#РТУС!"&amp;CELL("адрес",Проверка!G155),"заполнить"),IF(РТУС!G155="1",HYPERLINK("#Проверка!"&amp;CELL("адрес",Проверка!G155),"1"),IF(AND(ISNUMBER(РТУС!G155)=TRUE,РТУС!G155&lt;=1,РТУС!G155&gt;0),IF(SUMIF(РТУС!$A$4:$A$1000,A155,РТУС!$G$4:$G$1000)=1,HYPERLINK("#Проверка!"&amp;CELL("адрес",Проверка!G155),РТУС!G155),HYPERLINK("#РТУС!"&amp;CELL("адрес",Проверка!G155),"сумма долей ≠ 1")),HYPERLINK("#РТУС!"&amp;CELL("адрес",Проверка!G155),"###"))))</f>
        <v>заполнить</v>
      </c>
      <c r="H155" s="13" t="str">
        <f ca="1">IF(РТУС!H155="",HYPERLINK("#РТУС!"&amp;CELL("адрес",Проверка!H155),"заполнить"),IF(OR(РТУС!H155="Юрлицо",РТУС!H155="Физлицо",РТУС!H155="ИП"),HYPERLINK("#Проверка!"&amp;CELL("адрес",Проверка!H155),РТУС!H155),HYPERLINK("#РТУС!"&amp;CELL("адрес",Проверка!H155),"###")))</f>
        <v>заполнить</v>
      </c>
      <c r="I155" s="13" t="str">
        <f ca="1">IF(OR(РТУС!H155="Юрлицо",РТУС!H155="ИП"),IF(РТУС!I155="",HYPERLINK("#РТУС!"&amp;CELL("адрес",Проверка!I155),"заполнить"),IF(OR(LEN(РТУС!I155)=10,LEN(РТУС!I155)=12),HYPERLINK("#Проверка!"&amp;CELL("адрес",Проверка!I155),РТУС!I155),HYPERLINK("#РТУС!"&amp;CELL("адрес",Проверка!I155),"###"))),"")</f>
        <v/>
      </c>
      <c r="J155" s="15" t="str">
        <f ca="1">IF(РТУС!J155="","",IF(AND(LEN(РТУС!J155)=5,РТУС!J155&lt;TODAY()),HYPERLINK("#Проверка!"&amp;CELL("адрес",Проверка!J155),РТУС!J155),HYPERLINK("#РТУС!"&amp;CELL("адрес",Проверка!J155),"###")))</f>
        <v/>
      </c>
      <c r="K155" s="13" t="str">
        <f>IF(РТУС!K155="","",РТУС!K155)</f>
        <v/>
      </c>
      <c r="L155" s="13" t="str">
        <f ca="1">IF(OR(РТУС!H155="Физлицо",РТУС!H155="ИП"),IF(РТУС!L155="",HYPERLINK("#РТУС!"&amp;CELL("адрес",Проверка!L155),"заполнить"),IF(OR(РТУС!L155="Загранпаспорт гражданина РФ",РТУС!L155="Паспорт гражданина РФ",РТУС!L155="Иностранный паспорт",РТУС!L155="Свидетельство о рождении",РТУС!L155="Вид на жительство"),HYPERLINK("#Проверка!"&amp;CELL("адрес",Проверка!L155),РТУС!L155),HYPERLINK("#РТУС!"&amp;CELL("адрес",Проверка!L155),"###"))),"")</f>
        <v/>
      </c>
      <c r="M155" s="13" t="str">
        <f ca="1">IF(AND(OR(РТУС!L155="Паспорт гражданина РФ",РТУС!L155="Свидетельство о рождении"),РТУС!M155=""),HYPERLINK("#РТУС!"&amp;CELL("адрес",Проверка!M155),"заполнить"),IF(РТУС!L155="Паспорт гражданина РФ",IF(LEN(РТУС!M155)=4,HYPERLINK("#Проверка!"&amp;CELL("адрес",Проверка!M155),РТУС!M155),HYPERLINK("#РТУС!"&amp;CELL("адрес",Проверка!M155),"###")),IF(РТУС!L155="Свидетельство о рождении",HYPERLINK("#Проверка!"&amp;CELL("адрес",Проверка!M155),РТУС!M155),"")))</f>
        <v/>
      </c>
      <c r="N155" s="13" t="str">
        <f ca="1">IF(РТУС!L155="","",IF(РТУС!N155="",HYPERLINK("#РТУС!"&amp;CELL("адрес",Проверка!N155),"заполнить"),IF(OR(РТУС!L155="Паспорт гражданина РФ",РТУС!L155="Свидетельство о рождении"),IF(LEN(РТУС!N155)=6,HYPERLINK("#Проверка!"&amp;CELL("адрес",Проверка!N155),РТУС!N155),HYPERLINK("#РТУС!"&amp;CELL("адрес",Проверка!N155),"###")),HYPERLINK("#Проверка!"&amp;CELL("адрес",Проверка!N155),РТУС!N155))))</f>
        <v/>
      </c>
      <c r="O155" s="15" t="str">
        <f ca="1">IF(РТУС!L155="","",IF(РТУС!O155="",HYPERLINK("#РТУС!"&amp;CELL("адрес",Проверка!O155),"заполнить"),IF(AND(LEN(РТУС!O155)=5,РТУС!O155&lt;TODAY()),IF(РТУС!L155="Свидетельство о рождении",IF(РТУС!O155&gt;EDATE(TODAY(),-168),HYPERLINK("#Проверка!"&amp;CELL("адрес",Проверка!O155),РТУС!O155),HYPERLINK("#РТУС!"&amp;CELL("адрес",Проверка!O155),"недействительно")),HYPERLINK("#Проверка!"&amp;CELL("адрес",Проверка!O155),РТУС!O155)),HYPERLINK("#РТУС!"&amp;CELL("адрес",Проверка!O155),"###"))))</f>
        <v/>
      </c>
      <c r="P155" s="21" t="str">
        <f ca="1">IF(РТУС!L155="Паспорт гражданина РФ",IF(РТУС!P155="",HYPERLINK("#РТУС!"&amp;CELL("адрес",Проверка!P155),"заполнить"),HYPERLINK("#Проверка!"&amp;CELL("адрес",Проверка!P155),РТУС!P155)),"")</f>
        <v/>
      </c>
      <c r="Q155" s="13" t="str">
        <f ca="1">IF(РТУС!L155="Паспорт гражданина РФ",IF(РТУС!Q155="",HYPERLINK("#РТУС!"&amp;CELL("адрес",Проверка!Q155),"заполнить"),IF(LEN(РТУС!Q155)=7,HYPERLINK("#Проверка!"&amp;CELL("адрес",Проверка!Q155),РТУС!Q155),HYPERLINK("#РТУС!"&amp;CELL("адрес",Проверка!Q155),"###"))),"")</f>
        <v/>
      </c>
      <c r="R155" s="13" t="str">
        <f ca="1">IF(РТУС!R155="",HYPERLINK("#РТУС!"&amp;CELL("адрес",Проверка!R155),"заполнить"),HYPERLINK("#Проверка!"&amp;CELL("адрес",Проверка!R155),РТУС!R155))</f>
        <v>заполнить</v>
      </c>
      <c r="S155" s="13" t="str">
        <f>IF(РТУС!S155="","",РТУС!S155)</f>
        <v/>
      </c>
      <c r="T155" s="13" t="str">
        <f>IF(РТУС!T155="","",РТУС!T155)</f>
        <v/>
      </c>
      <c r="U155" s="13" t="str">
        <f>IF(РТУС!U155="","",РТУС!U155)</f>
        <v/>
      </c>
      <c r="V155" s="13" t="str">
        <f ca="1">IF(РТУС!V155="",HYPERLINK("#РТУС!"&amp;CELL("адрес",Проверка!V155),"заполнить"),IF(OR(РТУС!V155="Договор участия в долевом строительстве",РТУС!V155="Предварительный договор участия в долевом строительстве",РТУС!V155="Определение Арбитражного суда",РТУС!V155="Решение суда общей юрисдикции",РТУС!V155="Иные договоры"),HYPERLINK("#Проверка!"&amp;CELL("адрес",Проверка!V155),РТУС!V155),HYPERLINK("#РТУС!"&amp;CELL("адрес",Проверка!V155),"###")))</f>
        <v>заполнить</v>
      </c>
      <c r="W155" s="13" t="str">
        <f ca="1">IF(РТУС!W155="",HYPERLINK("#РТУС!"&amp;CELL("адрес",Проверка!W155),"заполнить"),HYPERLINK("#Проверка!"&amp;CELL("адрес",Проверка!W155),РТУС!W155))</f>
        <v>заполнить</v>
      </c>
      <c r="X155" s="15" t="str">
        <f ca="1">IF(РТУС!X155="",HYPERLINK("#РТУС!"&amp;CELL("адрес",Проверка!X155),"заполнить"),IF(AND(LEN(РТУС!X155)=5,РТУС!X155&lt;TODAY()),HYPERLINK("#Проверка!"&amp;CELL("адрес",Проверка!X155),РТУС!X155),HYPERLINK("#РТУС!"&amp;CELL("адрес",Проверка!X155),"###")))</f>
        <v>заполнить</v>
      </c>
      <c r="Y155" s="13" t="str">
        <f>IF(РТУС!Y155="","",РТУС!Y155)</f>
        <v/>
      </c>
      <c r="Z155" s="15" t="str">
        <f ca="1">IF(РТУС!Z155="","",IF(AND(LEN(РТУС!Z155)=5,РТУС!Z155&lt;TODAY()),HYPERLINK("#Проверка!"&amp;CELL("адрес",Проверка!Z155),РТУС!Z155),HYPERLINK("#РТУС!"&amp;CELL("адрес",Проверка!Z155),"###")))</f>
        <v/>
      </c>
      <c r="AA155" s="18" t="str">
        <f ca="1">IF(РТУС!AA155="",HYPERLINK("#РТУС!"&amp;CELL("адрес",Проверка!AA155),"заполнить"),IF(ISNUMBER(РТУС!AA155)=TRUE,HYPERLINK("#Проверка!"&amp;CELL("адрес",Проверка!AA155),РТУС!AA155),HYPERLINK("#РТУС!"&amp;CELL("адрес",Проверка!AA155),"###")))</f>
        <v>заполнить</v>
      </c>
      <c r="AB155" s="18" t="str">
        <f ca="1">IF(РТУС!AB155="",HYPERLINK("#РТУС!"&amp;CELL("адрес",Проверка!AB155),"заполнить"),IF(ISNUMBER(РТУС!AB155)=TRUE,HYPERLINK("#Проверка!"&amp;CELL("адрес",Проверка!AB155),РТУС!AB155),HYPERLINK("#РТУС!"&amp;CELL("адрес",Проверка!AB155),"###")))</f>
        <v>заполнить</v>
      </c>
      <c r="AC155" s="18" t="str">
        <f ca="1">IF(РТУС!AC155="","",IF(ISNUMBER(РТУС!AC155)=TRUE,HYPERLINK("#Проверка!"&amp;CELL("адрес",Проверка!AC155),РТУС!AC155),HYPERLINK("#РТУС!"&amp;CELL("адрес",Проверка!AC155),"###")))</f>
        <v/>
      </c>
      <c r="AD155" s="18" t="str">
        <f ca="1">IF(РТУС!AD155="","",IF(ISNUMBER(РТУС!AD155)=TRUE,HYPERLINK("#Проверка!"&amp;CELL("адрес",Проверка!AD155),РТУС!AD155),HYPERLINK("#РТУС!"&amp;CELL("адрес",Проверка!AD155),"###")))</f>
        <v/>
      </c>
      <c r="AE155" s="13" t="str">
        <f>IF(РТУС!AE155="","",РТУС!AE155)</f>
        <v/>
      </c>
      <c r="AF155" s="15" t="str">
        <f ca="1">IF(РТУС!AE155="","",IF(РТУС!AF155="",HYPERLINK("#РТУС!"&amp;CELL("адрес",Проверка!AF155),"заполнить"),IF(AND(LEN(РТУС!AF155)=5,РТУС!AF155&lt;TODAY()),HYPERLINK("#Проверка!"&amp;CELL("адрес",Проверка!AF155),РТУС!AF155),HYPERLINK("#РТУС!"&amp;CELL("адрес",Проверка!AF155),"###"))))</f>
        <v/>
      </c>
      <c r="AG155" s="13"/>
      <c r="AH155" s="15" t="str">
        <f ca="1">IF(РТУС!AE155="","",IF(РТУС!AH155="",HYPERLINK("#РТУС!"&amp;CELL("адрес",Проверка!AH155),"заполнить"),IF(AND(LEN(РТУС!AH155)=5,РТУС!AH155&lt;TODAY()),HYPERLINK("#Проверка!"&amp;CELL("адрес",Проверка!AH155),РТУС!AH155),HYPERLINK("#РТУС!"&amp;CELL("адрес",Проверка!AH155),"###"))))</f>
        <v/>
      </c>
      <c r="AI155" s="15" t="str">
        <f ca="1">IF(РТУС!AE155="","",IF(РТУС!AI155="",HYPERLINK("#РТУС!"&amp;CELL("адрес",Проверка!AI155),"заполнить"),HYPERLINK("#Проверка!"&amp;CELL("адрес",Проверка!AI155),РТУС!AI155)))</f>
        <v/>
      </c>
      <c r="AJ155" s="13" t="str">
        <f ca="1">IF(РТУС!AE155="","",IF(РТУС!AJ155="",HYPERLINK("#РТУС!"&amp;CELL("адрес",Проверка!AJ155),"заполнить"),IF(OR(РТУС!AJ155="Юрлицо",РТУС!AJ155="Физлицо",РТУС!AJ155="ИП"),HYPERLINK("#Проверка!"&amp;CELL("адрес",Проверка!AJ155),РТУС!AJ155),HYPERLINK("#РТУС!"&amp;CELL("адрес",Проверка!AJ155),"###"))))</f>
        <v/>
      </c>
      <c r="AK155" s="13" t="str">
        <f ca="1">IF(РТУС!AK155="",HYPERLINK("#РТУС!"&amp;CELL("адрес",Проверка!AK155),"заполнить"),IF(OR(РТУС!AK155="Квартира",РТУС!AK155="Кладовая",РТУС!AK155="Машино-место",РТУС!AK155="Нежилое помещение"),HYPERLINK("#Проверка!"&amp;CELL("адрес",Проверка!AK155),РТУС!AK155),HYPERLINK("#РТУС!"&amp;CELL("адрес",Проверка!AK155),"###")))</f>
        <v>заполнить</v>
      </c>
      <c r="AL155" s="13" t="str">
        <f ca="1">IF(РТУС!AL155="",HYPERLINK("#РТУС!"&amp;CELL("адрес",Проверка!AL155),"заполнить"),HYPERLINK("#Проверка!"&amp;CELL("адрес",Проверка!AL155),РТУС!AL155))</f>
        <v>заполнить</v>
      </c>
      <c r="AM155" s="18" t="str">
        <f ca="1">IF(РТУС!AM155="",HYPERLINK("#РТУС!"&amp;CELL("адрес",Проверка!AM155),"заполнить"),IF(ISNUMBER(РТУС!AM155)=TRUE,IF(РТУС!AK155="Нежилое помещение",IF(РТУС!AM155&gt;7,HYPERLINK("#РТУС!"&amp;CELL("адрес",Проверка!AM155),"не больше 7 кв.м."),РТУС!AM155),HYPERLINK("#Проверка!"&amp;CELL("адрес",Проверка!AM155),РТУС!AM155)),HYPERLINK("#РТУС!"&amp;CELL("адрес",Проверка!AM155),"###")))</f>
        <v>заполнить</v>
      </c>
      <c r="AN155" s="13" t="str">
        <f ca="1">IF(РТУС!AN155="",HYPERLINK("#РТУС!"&amp;CELL("адрес",Проверка!AN155),"заполнить"),IF(OR(РТУС!AN155="Общая площадь помещения",РТУС!AN155="Общая приведенная площадь жилого помещения",РТУС!AN155="Общая площадь жилого помещения с учетом лоджий, балконов, террас и веранд"),HYPERLINK("#Проверка!"&amp;CELL("адрес",Проверка!AN155),РТУС!AN155),HYPERLINK("#РТУС!"&amp;CELL("адрес",Проверка!AN155),"###")))</f>
        <v>заполнить</v>
      </c>
      <c r="AO155" s="13" t="str">
        <f ca="1">IF(OR(РТУС!AK155="Квартира",РТУС!A155="Нежилое помещение"),IF(РТУС!AO155="",HYPERLINK("#РТУС!"&amp;CELL("адрес",Проверка!AO155),"заполнить"),IF(ISNUMBER(РТУС!AO155)=TRUE,HYPERLINK("#Проверка!"&amp;CELL("адрес",Проверка!AO155),РТУС!AO155),HYPERLINK("#РТУС!"&amp;CELL("адрес",Проверка!AO155),"###"))),"")</f>
        <v/>
      </c>
      <c r="AP155" s="13" t="str">
        <f>IF(РТУС!AP155="","",РТУС!AP155)</f>
        <v/>
      </c>
      <c r="AQ155" s="13" t="str">
        <f ca="1">IF(РТУС!AQ155="",HYPERLINK("#РТУС!"&amp;CELL("адрес",Проверка!AQ155),"заполнить"),HYPERLINK("#Проверка!"&amp;CELL("адрес",Проверка!AQ155),РТУС!AQ155))</f>
        <v>заполнить</v>
      </c>
      <c r="AR155" s="18" t="str">
        <f ca="1">IF(РТУС!AR155="",HYPERLINK("#РТУС!"&amp;CELL("адрес",Проверка!AR155),"заполнить"),IF(ISNUMBER(РТУС!AR155)=FALSE,HYPERLINK("#РТУС!"&amp;CELL("адрес",Проверка!AR155),"###"),IF(РТУС!G155="1",IF(РТУС!AB155=РТУС!AR155+РТУС!AU155,HYPERLINK("#Проверка!"&amp;CELL("адрес",Проверка!AR155),РТУС!AR155),HYPERLINK("#РТУС!"&amp;CELL("адрес",Проверка!AR155),"сверить суммы")),IF(РТУС!AB155=(SUMIF(РТУС!$A$4:$A$1000,A155,РТУС!$AR$4:$AR$1000)+SUMIF(РТУС!$A$4:$A$1000,A155,РТУС!$AU$4:$AU$1000)),HYPERLINK("#Проверка!"&amp;CELL("адрес",Проверка!AR155),РТУС!AR155),HYPERLINK("#РТУС!"&amp;CELL("адрес",Проверка!AR155),"сверить суммы")))))</f>
        <v>заполнить</v>
      </c>
      <c r="AS155" s="13" t="str">
        <f>IF(РТУС!AS155="","",РТУС!AS155)</f>
        <v/>
      </c>
      <c r="AT155" s="18" t="str">
        <f ca="1">IF(РТУС!AT155="",HYPERLINK("#РТУС!"&amp;CELL("адрес",Проверка!AT155),"заполнить"),IF(ISNUMBER(РТУС!AT155)=FALSE,HYPERLINK("#РТУС!"&amp;CELL("адрес",Проверка!AT155),"###"),IF(РТУС!AT155=РТУС!AR155,HYPERLINK("#Проверка!"&amp;CELL("адрес",Проверка!AT155),РТУС!AT155),HYPERLINK("#РТУС!"&amp;CELL("адрес",Проверка!AT155),"сверить суммы"))))</f>
        <v>заполнить</v>
      </c>
      <c r="AU155" s="18" t="str">
        <f ca="1">IF(РТУС!AU155="",HYPERLINK("#РТУС!"&amp;CELL("адрес",Проверка!AU155),"заполнить"),IF(ISNUMBER(РТУС!AU155)=FALSE,HYPERLINK("#РТУС!"&amp;CELL("адрес",Проверка!AU155),"###"),IF(РТУС!G155="1",IF(РТУС!AB155=РТУС!AR155+РТУС!AU155,HYPERLINK("#Проверка!"&amp;CELL("адрес",Проверка!AU155),РТУС!AU155),HYPERLINK("#РТУС!"&amp;CELL("адрес",Проверка!AU155),"сверить суммы")),IF(РТУС!AB155=(SUMIF(РТУС!$A$4:$A$1000,A155,РТУС!$AR$4:$AR$1000)+SUMIF(РТУС!$A$4:$A$1000,A155,РТУС!$AU$4:$AU$1000)),HYPERLINK("#Проверка!"&amp;CELL("адрес",Проверка!AU155),РТУС!AU155),HYPERLINK("#РТУС!"&amp;CELL("адрес",Проверка!AU155),"сверить суммы")))))</f>
        <v>заполнить</v>
      </c>
      <c r="AV155" s="13" t="str">
        <f ca="1">IF(РТУС!AV155="",HYPERLINK("#РТУС!"&amp;CELL("адрес",Проверка!AV155),"заполнить"),IF(OR(РТУС!AV155="Требование о передаче жилого помещения",РТУС!AV155="Требование о передаче машино-места",РТУС!AV155="Требования о передаче нежилого помещения",РТУС!AV155="Денежные требования"),HYPERLINK("#Проверка!"&amp;CELL("адрес",Проверка!AV155),РТУС!AV155),HYPERLINK("#РТУС!"&amp;CELL("адрес",Проверка!AV155),"###")))</f>
        <v>заполнить</v>
      </c>
      <c r="AW155" s="13" t="str">
        <f ca="1">IF(РТУС!AW155="",HYPERLINK("#РТУС!"&amp;CELL("адрес",Проверка!AW155),"заполнить"),IF(OR(РТУС!AW155="Включен в полном объеме",РТУС!AW155="Включен частично"),HYPERLINK("#Проверка!"&amp;CELL("адрес",Проверка!AW155),РТУС!AW155),HYPERLINK("#РТУС!"&amp;CELL("адрес",Проверка!AW155),"###")))</f>
        <v>заполнить</v>
      </c>
      <c r="AX155" s="15" t="str">
        <f ca="1">IF(РТУС!AX155="",HYPERLINK("#РТУС!"&amp;CELL("адрес",Проверка!AX155),"заполнить"),IF(AND(LEN(РТУС!AX155)=5,РТУС!AX155&lt;TODAY()),HYPERLINK("#Проверка!"&amp;CELL("адрес",Проверка!AX155),РТУС!AX155),HYPERLINK("#РТУС!"&amp;CELL("адрес",Проверка!AX155),"###")))</f>
        <v>заполнить</v>
      </c>
      <c r="AY155" s="15" t="str">
        <f ca="1">IF(РТУС!AY155="",HYPERLINK("#РТУС!"&amp;CELL("адрес",Проверка!AY155),"заполнить"),IF(AND(LEN(РТУС!AY155)=5,РТУС!AY155&lt;TODAY()),HYPERLINK("#Проверка!"&amp;CELL("адрес",Проверка!AY155),РТУС!AY155),HYPERLINK("#РТУС!"&amp;CELL("адрес",Проверка!AY155),"###")))</f>
        <v>заполнить</v>
      </c>
    </row>
    <row r="156" spans="1:51" x14ac:dyDescent="0.25">
      <c r="A156" s="10" t="str">
        <f>РТУС!A156</f>
        <v>.</v>
      </c>
      <c r="B156" s="13" t="str">
        <f ca="1">IF(РТУС!B156="",HYPERLINK("#РТУС!"&amp;CELL("адрес",Проверка!B156),"заполнить"),IF(AND(LEN(РТУС!B156)=10,РТУС!B155=РТУС!B156),HYPERLINK("#Проверка!"&amp;CELL("адрес",Проверка!B156),РТУС!B156),HYPERLINK("#РТУС!"&amp;CELL("адрес",Проверка!B156),"###")))</f>
        <v>заполнить</v>
      </c>
      <c r="C156" s="13" t="str">
        <f ca="1">IF(РТУС!C156="",HYPERLINK("#РТУС!"&amp;CELL("адрес",Проверка!C156),"заполнить"),IF(AND(ISNUMBER(РТУС!C156)=TRUE,РТУС!C156&gt;0,РТУС!C155=РТУС!C156),HYPERLINK("#Проверка!"&amp;CELL("адрес",Проверка!C156),РТУС!C156),HYPERLINK("#РТУС!"&amp;CELL("адрес",Проверка!C156),"###")))</f>
        <v>заполнить</v>
      </c>
      <c r="D156" s="13" t="str">
        <f>IF(РТУС!D156="","",РТУС!D156)</f>
        <v/>
      </c>
      <c r="E156" s="13" t="str">
        <f ca="1">IF(РТУС!E156="",HYPERLINK("#РТУС!"&amp;CELL("адрес",Проверка!E156),"заполнить"),IF(РТУС!E155=РТУС!E156,HYPERLINK("#Проверка!"&amp;CELL("адрес",Проверка!E156),РТУС!E156),HYPERLINK("#РТУС!"&amp;CELL("адрес",Проверка!E156),"###")))</f>
        <v>заполнить</v>
      </c>
      <c r="F156" s="13" t="str">
        <f ca="1">IF(РТУС!F156="",HYPERLINK("#РТУС!"&amp;CELL("адрес",Проверка!F156),"заполнить"),HYPERLINK("#Проверка!"&amp;CELL("адрес",Проверка!F156),РТУС!F156))</f>
        <v>заполнить</v>
      </c>
      <c r="G156" s="20" t="str">
        <f ca="1">IF(РТУС!G156="",HYPERLINK("#РТУС!"&amp;CELL("адрес",Проверка!G156),"заполнить"),IF(РТУС!G156="1",HYPERLINK("#Проверка!"&amp;CELL("адрес",Проверка!G156),"1"),IF(AND(ISNUMBER(РТУС!G156)=TRUE,РТУС!G156&lt;=1,РТУС!G156&gt;0),IF(SUMIF(РТУС!$A$4:$A$1000,A156,РТУС!$G$4:$G$1000)=1,HYPERLINK("#Проверка!"&amp;CELL("адрес",Проверка!G156),РТУС!G156),HYPERLINK("#РТУС!"&amp;CELL("адрес",Проверка!G156),"сумма долей ≠ 1")),HYPERLINK("#РТУС!"&amp;CELL("адрес",Проверка!G156),"###"))))</f>
        <v>заполнить</v>
      </c>
      <c r="H156" s="13" t="str">
        <f ca="1">IF(РТУС!H156="",HYPERLINK("#РТУС!"&amp;CELL("адрес",Проверка!H156),"заполнить"),IF(OR(РТУС!H156="Юрлицо",РТУС!H156="Физлицо",РТУС!H156="ИП"),HYPERLINK("#Проверка!"&amp;CELL("адрес",Проверка!H156),РТУС!H156),HYPERLINK("#РТУС!"&amp;CELL("адрес",Проверка!H156),"###")))</f>
        <v>заполнить</v>
      </c>
      <c r="I156" s="13" t="str">
        <f ca="1">IF(OR(РТУС!H156="Юрлицо",РТУС!H156="ИП"),IF(РТУС!I156="",HYPERLINK("#РТУС!"&amp;CELL("адрес",Проверка!I156),"заполнить"),IF(OR(LEN(РТУС!I156)=10,LEN(РТУС!I156)=12),HYPERLINK("#Проверка!"&amp;CELL("адрес",Проверка!I156),РТУС!I156),HYPERLINK("#РТУС!"&amp;CELL("адрес",Проверка!I156),"###"))),"")</f>
        <v/>
      </c>
      <c r="J156" s="15" t="str">
        <f ca="1">IF(РТУС!J156="","",IF(AND(LEN(РТУС!J156)=5,РТУС!J156&lt;TODAY()),HYPERLINK("#Проверка!"&amp;CELL("адрес",Проверка!J156),РТУС!J156),HYPERLINK("#РТУС!"&amp;CELL("адрес",Проверка!J156),"###")))</f>
        <v/>
      </c>
      <c r="K156" s="13" t="str">
        <f>IF(РТУС!K156="","",РТУС!K156)</f>
        <v/>
      </c>
      <c r="L156" s="13" t="str">
        <f ca="1">IF(OR(РТУС!H156="Физлицо",РТУС!H156="ИП"),IF(РТУС!L156="",HYPERLINK("#РТУС!"&amp;CELL("адрес",Проверка!L156),"заполнить"),IF(OR(РТУС!L156="Загранпаспорт гражданина РФ",РТУС!L156="Паспорт гражданина РФ",РТУС!L156="Иностранный паспорт",РТУС!L156="Свидетельство о рождении",РТУС!L156="Вид на жительство"),HYPERLINK("#Проверка!"&amp;CELL("адрес",Проверка!L156),РТУС!L156),HYPERLINK("#РТУС!"&amp;CELL("адрес",Проверка!L156),"###"))),"")</f>
        <v/>
      </c>
      <c r="M156" s="13" t="str">
        <f ca="1">IF(AND(OR(РТУС!L156="Паспорт гражданина РФ",РТУС!L156="Свидетельство о рождении"),РТУС!M156=""),HYPERLINK("#РТУС!"&amp;CELL("адрес",Проверка!M156),"заполнить"),IF(РТУС!L156="Паспорт гражданина РФ",IF(LEN(РТУС!M156)=4,HYPERLINK("#Проверка!"&amp;CELL("адрес",Проверка!M156),РТУС!M156),HYPERLINK("#РТУС!"&amp;CELL("адрес",Проверка!M156),"###")),IF(РТУС!L156="Свидетельство о рождении",HYPERLINK("#Проверка!"&amp;CELL("адрес",Проверка!M156),РТУС!M156),"")))</f>
        <v/>
      </c>
      <c r="N156" s="13" t="str">
        <f ca="1">IF(РТУС!L156="","",IF(РТУС!N156="",HYPERLINK("#РТУС!"&amp;CELL("адрес",Проверка!N156),"заполнить"),IF(OR(РТУС!L156="Паспорт гражданина РФ",РТУС!L156="Свидетельство о рождении"),IF(LEN(РТУС!N156)=6,HYPERLINK("#Проверка!"&amp;CELL("адрес",Проверка!N156),РТУС!N156),HYPERLINK("#РТУС!"&amp;CELL("адрес",Проверка!N156),"###")),HYPERLINK("#Проверка!"&amp;CELL("адрес",Проверка!N156),РТУС!N156))))</f>
        <v/>
      </c>
      <c r="O156" s="15" t="str">
        <f ca="1">IF(РТУС!L156="","",IF(РТУС!O156="",HYPERLINK("#РТУС!"&amp;CELL("адрес",Проверка!O156),"заполнить"),IF(AND(LEN(РТУС!O156)=5,РТУС!O156&lt;TODAY()),IF(РТУС!L156="Свидетельство о рождении",IF(РТУС!O156&gt;EDATE(TODAY(),-168),HYPERLINK("#Проверка!"&amp;CELL("адрес",Проверка!O156),РТУС!O156),HYPERLINK("#РТУС!"&amp;CELL("адрес",Проверка!O156),"недействительно")),HYPERLINK("#Проверка!"&amp;CELL("адрес",Проверка!O156),РТУС!O156)),HYPERLINK("#РТУС!"&amp;CELL("адрес",Проверка!O156),"###"))))</f>
        <v/>
      </c>
      <c r="P156" s="21" t="str">
        <f ca="1">IF(РТУС!L156="Паспорт гражданина РФ",IF(РТУС!P156="",HYPERLINK("#РТУС!"&amp;CELL("адрес",Проверка!P156),"заполнить"),HYPERLINK("#Проверка!"&amp;CELL("адрес",Проверка!P156),РТУС!P156)),"")</f>
        <v/>
      </c>
      <c r="Q156" s="13" t="str">
        <f ca="1">IF(РТУС!L156="Паспорт гражданина РФ",IF(РТУС!Q156="",HYPERLINK("#РТУС!"&amp;CELL("адрес",Проверка!Q156),"заполнить"),IF(LEN(РТУС!Q156)=7,HYPERLINK("#Проверка!"&amp;CELL("адрес",Проверка!Q156),РТУС!Q156),HYPERLINK("#РТУС!"&amp;CELL("адрес",Проверка!Q156),"###"))),"")</f>
        <v/>
      </c>
      <c r="R156" s="13" t="str">
        <f ca="1">IF(РТУС!R156="",HYPERLINK("#РТУС!"&amp;CELL("адрес",Проверка!R156),"заполнить"),HYPERLINK("#Проверка!"&amp;CELL("адрес",Проверка!R156),РТУС!R156))</f>
        <v>заполнить</v>
      </c>
      <c r="S156" s="13" t="str">
        <f>IF(РТУС!S156="","",РТУС!S156)</f>
        <v/>
      </c>
      <c r="T156" s="13" t="str">
        <f>IF(РТУС!T156="","",РТУС!T156)</f>
        <v/>
      </c>
      <c r="U156" s="13" t="str">
        <f>IF(РТУС!U156="","",РТУС!U156)</f>
        <v/>
      </c>
      <c r="V156" s="13" t="str">
        <f ca="1">IF(РТУС!V156="",HYPERLINK("#РТУС!"&amp;CELL("адрес",Проверка!V156),"заполнить"),IF(OR(РТУС!V156="Договор участия в долевом строительстве",РТУС!V156="Предварительный договор участия в долевом строительстве",РТУС!V156="Определение Арбитражного суда",РТУС!V156="Решение суда общей юрисдикции",РТУС!V156="Иные договоры"),HYPERLINK("#Проверка!"&amp;CELL("адрес",Проверка!V156),РТУС!V156),HYPERLINK("#РТУС!"&amp;CELL("адрес",Проверка!V156),"###")))</f>
        <v>заполнить</v>
      </c>
      <c r="W156" s="13" t="str">
        <f ca="1">IF(РТУС!W156="",HYPERLINK("#РТУС!"&amp;CELL("адрес",Проверка!W156),"заполнить"),HYPERLINK("#Проверка!"&amp;CELL("адрес",Проверка!W156),РТУС!W156))</f>
        <v>заполнить</v>
      </c>
      <c r="X156" s="15" t="str">
        <f ca="1">IF(РТУС!X156="",HYPERLINK("#РТУС!"&amp;CELL("адрес",Проверка!X156),"заполнить"),IF(AND(LEN(РТУС!X156)=5,РТУС!X156&lt;TODAY()),HYPERLINK("#Проверка!"&amp;CELL("адрес",Проверка!X156),РТУС!X156),HYPERLINK("#РТУС!"&amp;CELL("адрес",Проверка!X156),"###")))</f>
        <v>заполнить</v>
      </c>
      <c r="Y156" s="13" t="str">
        <f>IF(РТУС!Y156="","",РТУС!Y156)</f>
        <v/>
      </c>
      <c r="Z156" s="15" t="str">
        <f ca="1">IF(РТУС!Z156="","",IF(AND(LEN(РТУС!Z156)=5,РТУС!Z156&lt;TODAY()),HYPERLINK("#Проверка!"&amp;CELL("адрес",Проверка!Z156),РТУС!Z156),HYPERLINK("#РТУС!"&amp;CELL("адрес",Проверка!Z156),"###")))</f>
        <v/>
      </c>
      <c r="AA156" s="18" t="str">
        <f ca="1">IF(РТУС!AA156="",HYPERLINK("#РТУС!"&amp;CELL("адрес",Проверка!AA156),"заполнить"),IF(ISNUMBER(РТУС!AA156)=TRUE,HYPERLINK("#Проверка!"&amp;CELL("адрес",Проверка!AA156),РТУС!AA156),HYPERLINK("#РТУС!"&amp;CELL("адрес",Проверка!AA156),"###")))</f>
        <v>заполнить</v>
      </c>
      <c r="AB156" s="18" t="str">
        <f ca="1">IF(РТУС!AB156="",HYPERLINK("#РТУС!"&amp;CELL("адрес",Проверка!AB156),"заполнить"),IF(ISNUMBER(РТУС!AB156)=TRUE,HYPERLINK("#Проверка!"&amp;CELL("адрес",Проверка!AB156),РТУС!AB156),HYPERLINK("#РТУС!"&amp;CELL("адрес",Проверка!AB156),"###")))</f>
        <v>заполнить</v>
      </c>
      <c r="AC156" s="18" t="str">
        <f ca="1">IF(РТУС!AC156="","",IF(ISNUMBER(РТУС!AC156)=TRUE,HYPERLINK("#Проверка!"&amp;CELL("адрес",Проверка!AC156),РТУС!AC156),HYPERLINK("#РТУС!"&amp;CELL("адрес",Проверка!AC156),"###")))</f>
        <v/>
      </c>
      <c r="AD156" s="18" t="str">
        <f ca="1">IF(РТУС!AD156="","",IF(ISNUMBER(РТУС!AD156)=TRUE,HYPERLINK("#Проверка!"&amp;CELL("адрес",Проверка!AD156),РТУС!AD156),HYPERLINK("#РТУС!"&amp;CELL("адрес",Проверка!AD156),"###")))</f>
        <v/>
      </c>
      <c r="AE156" s="13" t="str">
        <f>IF(РТУС!AE156="","",РТУС!AE156)</f>
        <v/>
      </c>
      <c r="AF156" s="15" t="str">
        <f ca="1">IF(РТУС!AE156="","",IF(РТУС!AF156="",HYPERLINK("#РТУС!"&amp;CELL("адрес",Проверка!AF156),"заполнить"),IF(AND(LEN(РТУС!AF156)=5,РТУС!AF156&lt;TODAY()),HYPERLINK("#Проверка!"&amp;CELL("адрес",Проверка!AF156),РТУС!AF156),HYPERLINK("#РТУС!"&amp;CELL("адрес",Проверка!AF156),"###"))))</f>
        <v/>
      </c>
      <c r="AG156" s="13"/>
      <c r="AH156" s="15" t="str">
        <f ca="1">IF(РТУС!AE156="","",IF(РТУС!AH156="",HYPERLINK("#РТУС!"&amp;CELL("адрес",Проверка!AH156),"заполнить"),IF(AND(LEN(РТУС!AH156)=5,РТУС!AH156&lt;TODAY()),HYPERLINK("#Проверка!"&amp;CELL("адрес",Проверка!AH156),РТУС!AH156),HYPERLINK("#РТУС!"&amp;CELL("адрес",Проверка!AH156),"###"))))</f>
        <v/>
      </c>
      <c r="AI156" s="15" t="str">
        <f ca="1">IF(РТУС!AE156="","",IF(РТУС!AI156="",HYPERLINK("#РТУС!"&amp;CELL("адрес",Проверка!AI156),"заполнить"),HYPERLINK("#Проверка!"&amp;CELL("адрес",Проверка!AI156),РТУС!AI156)))</f>
        <v/>
      </c>
      <c r="AJ156" s="13" t="str">
        <f ca="1">IF(РТУС!AE156="","",IF(РТУС!AJ156="",HYPERLINK("#РТУС!"&amp;CELL("адрес",Проверка!AJ156),"заполнить"),IF(OR(РТУС!AJ156="Юрлицо",РТУС!AJ156="Физлицо",РТУС!AJ156="ИП"),HYPERLINK("#Проверка!"&amp;CELL("адрес",Проверка!AJ156),РТУС!AJ156),HYPERLINK("#РТУС!"&amp;CELL("адрес",Проверка!AJ156),"###"))))</f>
        <v/>
      </c>
      <c r="AK156" s="13" t="str">
        <f ca="1">IF(РТУС!AK156="",HYPERLINK("#РТУС!"&amp;CELL("адрес",Проверка!AK156),"заполнить"),IF(OR(РТУС!AK156="Квартира",РТУС!AK156="Кладовая",РТУС!AK156="Машино-место",РТУС!AK156="Нежилое помещение"),HYPERLINK("#Проверка!"&amp;CELL("адрес",Проверка!AK156),РТУС!AK156),HYPERLINK("#РТУС!"&amp;CELL("адрес",Проверка!AK156),"###")))</f>
        <v>заполнить</v>
      </c>
      <c r="AL156" s="13" t="str">
        <f ca="1">IF(РТУС!AL156="",HYPERLINK("#РТУС!"&amp;CELL("адрес",Проверка!AL156),"заполнить"),HYPERLINK("#Проверка!"&amp;CELL("адрес",Проверка!AL156),РТУС!AL156))</f>
        <v>заполнить</v>
      </c>
      <c r="AM156" s="18" t="str">
        <f ca="1">IF(РТУС!AM156="",HYPERLINK("#РТУС!"&amp;CELL("адрес",Проверка!AM156),"заполнить"),IF(ISNUMBER(РТУС!AM156)=TRUE,IF(РТУС!AK156="Нежилое помещение",IF(РТУС!AM156&gt;7,HYPERLINK("#РТУС!"&amp;CELL("адрес",Проверка!AM156),"не больше 7 кв.м."),РТУС!AM156),HYPERLINK("#Проверка!"&amp;CELL("адрес",Проверка!AM156),РТУС!AM156)),HYPERLINK("#РТУС!"&amp;CELL("адрес",Проверка!AM156),"###")))</f>
        <v>заполнить</v>
      </c>
      <c r="AN156" s="13" t="str">
        <f ca="1">IF(РТУС!AN156="",HYPERLINK("#РТУС!"&amp;CELL("адрес",Проверка!AN156),"заполнить"),IF(OR(РТУС!AN156="Общая площадь помещения",РТУС!AN156="Общая приведенная площадь жилого помещения",РТУС!AN156="Общая площадь жилого помещения с учетом лоджий, балконов, террас и веранд"),HYPERLINK("#Проверка!"&amp;CELL("адрес",Проверка!AN156),РТУС!AN156),HYPERLINK("#РТУС!"&amp;CELL("адрес",Проверка!AN156),"###")))</f>
        <v>заполнить</v>
      </c>
      <c r="AO156" s="13" t="str">
        <f ca="1">IF(OR(РТУС!AK156="Квартира",РТУС!A156="Нежилое помещение"),IF(РТУС!AO156="",HYPERLINK("#РТУС!"&amp;CELL("адрес",Проверка!AO156),"заполнить"),IF(ISNUMBER(РТУС!AO156)=TRUE,HYPERLINK("#Проверка!"&amp;CELL("адрес",Проверка!AO156),РТУС!AO156),HYPERLINK("#РТУС!"&amp;CELL("адрес",Проверка!AO156),"###"))),"")</f>
        <v/>
      </c>
      <c r="AP156" s="13" t="str">
        <f>IF(РТУС!AP156="","",РТУС!AP156)</f>
        <v/>
      </c>
      <c r="AQ156" s="13" t="str">
        <f ca="1">IF(РТУС!AQ156="",HYPERLINK("#РТУС!"&amp;CELL("адрес",Проверка!AQ156),"заполнить"),HYPERLINK("#Проверка!"&amp;CELL("адрес",Проверка!AQ156),РТУС!AQ156))</f>
        <v>заполнить</v>
      </c>
      <c r="AR156" s="18" t="str">
        <f ca="1">IF(РТУС!AR156="",HYPERLINK("#РТУС!"&amp;CELL("адрес",Проверка!AR156),"заполнить"),IF(ISNUMBER(РТУС!AR156)=FALSE,HYPERLINK("#РТУС!"&amp;CELL("адрес",Проверка!AR156),"###"),IF(РТУС!G156="1",IF(РТУС!AB156=РТУС!AR156+РТУС!AU156,HYPERLINK("#Проверка!"&amp;CELL("адрес",Проверка!AR156),РТУС!AR156),HYPERLINK("#РТУС!"&amp;CELL("адрес",Проверка!AR156),"сверить суммы")),IF(РТУС!AB156=(SUMIF(РТУС!$A$4:$A$1000,A156,РТУС!$AR$4:$AR$1000)+SUMIF(РТУС!$A$4:$A$1000,A156,РТУС!$AU$4:$AU$1000)),HYPERLINK("#Проверка!"&amp;CELL("адрес",Проверка!AR156),РТУС!AR156),HYPERLINK("#РТУС!"&amp;CELL("адрес",Проверка!AR156),"сверить суммы")))))</f>
        <v>заполнить</v>
      </c>
      <c r="AS156" s="13" t="str">
        <f>IF(РТУС!AS156="","",РТУС!AS156)</f>
        <v/>
      </c>
      <c r="AT156" s="18" t="str">
        <f ca="1">IF(РТУС!AT156="",HYPERLINK("#РТУС!"&amp;CELL("адрес",Проверка!AT156),"заполнить"),IF(ISNUMBER(РТУС!AT156)=FALSE,HYPERLINK("#РТУС!"&amp;CELL("адрес",Проверка!AT156),"###"),IF(РТУС!AT156=РТУС!AR156,HYPERLINK("#Проверка!"&amp;CELL("адрес",Проверка!AT156),РТУС!AT156),HYPERLINK("#РТУС!"&amp;CELL("адрес",Проверка!AT156),"сверить суммы"))))</f>
        <v>заполнить</v>
      </c>
      <c r="AU156" s="18" t="str">
        <f ca="1">IF(РТУС!AU156="",HYPERLINK("#РТУС!"&amp;CELL("адрес",Проверка!AU156),"заполнить"),IF(ISNUMBER(РТУС!AU156)=FALSE,HYPERLINK("#РТУС!"&amp;CELL("адрес",Проверка!AU156),"###"),IF(РТУС!G156="1",IF(РТУС!AB156=РТУС!AR156+РТУС!AU156,HYPERLINK("#Проверка!"&amp;CELL("адрес",Проверка!AU156),РТУС!AU156),HYPERLINK("#РТУС!"&amp;CELL("адрес",Проверка!AU156),"сверить суммы")),IF(РТУС!AB156=(SUMIF(РТУС!$A$4:$A$1000,A156,РТУС!$AR$4:$AR$1000)+SUMIF(РТУС!$A$4:$A$1000,A156,РТУС!$AU$4:$AU$1000)),HYPERLINK("#Проверка!"&amp;CELL("адрес",Проверка!AU156),РТУС!AU156),HYPERLINK("#РТУС!"&amp;CELL("адрес",Проверка!AU156),"сверить суммы")))))</f>
        <v>заполнить</v>
      </c>
      <c r="AV156" s="13" t="str">
        <f ca="1">IF(РТУС!AV156="",HYPERLINK("#РТУС!"&amp;CELL("адрес",Проверка!AV156),"заполнить"),IF(OR(РТУС!AV156="Требование о передаче жилого помещения",РТУС!AV156="Требование о передаче машино-места",РТУС!AV156="Требования о передаче нежилого помещения",РТУС!AV156="Денежные требования"),HYPERLINK("#Проверка!"&amp;CELL("адрес",Проверка!AV156),РТУС!AV156),HYPERLINK("#РТУС!"&amp;CELL("адрес",Проверка!AV156),"###")))</f>
        <v>заполнить</v>
      </c>
      <c r="AW156" s="13" t="str">
        <f ca="1">IF(РТУС!AW156="",HYPERLINK("#РТУС!"&amp;CELL("адрес",Проверка!AW156),"заполнить"),IF(OR(РТУС!AW156="Включен в полном объеме",РТУС!AW156="Включен частично"),HYPERLINK("#Проверка!"&amp;CELL("адрес",Проверка!AW156),РТУС!AW156),HYPERLINK("#РТУС!"&amp;CELL("адрес",Проверка!AW156),"###")))</f>
        <v>заполнить</v>
      </c>
      <c r="AX156" s="15" t="str">
        <f ca="1">IF(РТУС!AX156="",HYPERLINK("#РТУС!"&amp;CELL("адрес",Проверка!AX156),"заполнить"),IF(AND(LEN(РТУС!AX156)=5,РТУС!AX156&lt;TODAY()),HYPERLINK("#Проверка!"&amp;CELL("адрес",Проверка!AX156),РТУС!AX156),HYPERLINK("#РТУС!"&amp;CELL("адрес",Проверка!AX156),"###")))</f>
        <v>заполнить</v>
      </c>
      <c r="AY156" s="15" t="str">
        <f ca="1">IF(РТУС!AY156="",HYPERLINK("#РТУС!"&amp;CELL("адрес",Проверка!AY156),"заполнить"),IF(AND(LEN(РТУС!AY156)=5,РТУС!AY156&lt;TODAY()),HYPERLINK("#Проверка!"&amp;CELL("адрес",Проверка!AY156),РТУС!AY156),HYPERLINK("#РТУС!"&amp;CELL("адрес",Проверка!AY156),"###")))</f>
        <v>заполнить</v>
      </c>
    </row>
    <row r="157" spans="1:51" x14ac:dyDescent="0.25">
      <c r="A157" s="10" t="str">
        <f>РТУС!A157</f>
        <v>.</v>
      </c>
      <c r="B157" s="13" t="str">
        <f ca="1">IF(РТУС!B157="",HYPERLINK("#РТУС!"&amp;CELL("адрес",Проверка!B157),"заполнить"),IF(AND(LEN(РТУС!B157)=10,РТУС!B156=РТУС!B157),HYPERLINK("#Проверка!"&amp;CELL("адрес",Проверка!B157),РТУС!B157),HYPERLINK("#РТУС!"&amp;CELL("адрес",Проверка!B157),"###")))</f>
        <v>заполнить</v>
      </c>
      <c r="C157" s="13" t="str">
        <f ca="1">IF(РТУС!C157="",HYPERLINK("#РТУС!"&amp;CELL("адрес",Проверка!C157),"заполнить"),IF(AND(ISNUMBER(РТУС!C157)=TRUE,РТУС!C157&gt;0,РТУС!C156=РТУС!C157),HYPERLINK("#Проверка!"&amp;CELL("адрес",Проверка!C157),РТУС!C157),HYPERLINK("#РТУС!"&amp;CELL("адрес",Проверка!C157),"###")))</f>
        <v>заполнить</v>
      </c>
      <c r="D157" s="13" t="str">
        <f>IF(РТУС!D157="","",РТУС!D157)</f>
        <v/>
      </c>
      <c r="E157" s="13" t="str">
        <f ca="1">IF(РТУС!E157="",HYPERLINK("#РТУС!"&amp;CELL("адрес",Проверка!E157),"заполнить"),IF(РТУС!E156=РТУС!E157,HYPERLINK("#Проверка!"&amp;CELL("адрес",Проверка!E157),РТУС!E157),HYPERLINK("#РТУС!"&amp;CELL("адрес",Проверка!E157),"###")))</f>
        <v>заполнить</v>
      </c>
      <c r="F157" s="13" t="str">
        <f ca="1">IF(РТУС!F157="",HYPERLINK("#РТУС!"&amp;CELL("адрес",Проверка!F157),"заполнить"),HYPERLINK("#Проверка!"&amp;CELL("адрес",Проверка!F157),РТУС!F157))</f>
        <v>заполнить</v>
      </c>
      <c r="G157" s="20" t="str">
        <f ca="1">IF(РТУС!G157="",HYPERLINK("#РТУС!"&amp;CELL("адрес",Проверка!G157),"заполнить"),IF(РТУС!G157="1",HYPERLINK("#Проверка!"&amp;CELL("адрес",Проверка!G157),"1"),IF(AND(ISNUMBER(РТУС!G157)=TRUE,РТУС!G157&lt;=1,РТУС!G157&gt;0),IF(SUMIF(РТУС!$A$4:$A$1000,A157,РТУС!$G$4:$G$1000)=1,HYPERLINK("#Проверка!"&amp;CELL("адрес",Проверка!G157),РТУС!G157),HYPERLINK("#РТУС!"&amp;CELL("адрес",Проверка!G157),"сумма долей ≠ 1")),HYPERLINK("#РТУС!"&amp;CELL("адрес",Проверка!G157),"###"))))</f>
        <v>заполнить</v>
      </c>
      <c r="H157" s="13" t="str">
        <f ca="1">IF(РТУС!H157="",HYPERLINK("#РТУС!"&amp;CELL("адрес",Проверка!H157),"заполнить"),IF(OR(РТУС!H157="Юрлицо",РТУС!H157="Физлицо",РТУС!H157="ИП"),HYPERLINK("#Проверка!"&amp;CELL("адрес",Проверка!H157),РТУС!H157),HYPERLINK("#РТУС!"&amp;CELL("адрес",Проверка!H157),"###")))</f>
        <v>заполнить</v>
      </c>
      <c r="I157" s="13" t="str">
        <f ca="1">IF(OR(РТУС!H157="Юрлицо",РТУС!H157="ИП"),IF(РТУС!I157="",HYPERLINK("#РТУС!"&amp;CELL("адрес",Проверка!I157),"заполнить"),IF(OR(LEN(РТУС!I157)=10,LEN(РТУС!I157)=12),HYPERLINK("#Проверка!"&amp;CELL("адрес",Проверка!I157),РТУС!I157),HYPERLINK("#РТУС!"&amp;CELL("адрес",Проверка!I157),"###"))),"")</f>
        <v/>
      </c>
      <c r="J157" s="15" t="str">
        <f ca="1">IF(РТУС!J157="","",IF(AND(LEN(РТУС!J157)=5,РТУС!J157&lt;TODAY()),HYPERLINK("#Проверка!"&amp;CELL("адрес",Проверка!J157),РТУС!J157),HYPERLINK("#РТУС!"&amp;CELL("адрес",Проверка!J157),"###")))</f>
        <v/>
      </c>
      <c r="K157" s="13" t="str">
        <f>IF(РТУС!K157="","",РТУС!K157)</f>
        <v/>
      </c>
      <c r="L157" s="13" t="str">
        <f ca="1">IF(OR(РТУС!H157="Физлицо",РТУС!H157="ИП"),IF(РТУС!L157="",HYPERLINK("#РТУС!"&amp;CELL("адрес",Проверка!L157),"заполнить"),IF(OR(РТУС!L157="Загранпаспорт гражданина РФ",РТУС!L157="Паспорт гражданина РФ",РТУС!L157="Иностранный паспорт",РТУС!L157="Свидетельство о рождении",РТУС!L157="Вид на жительство"),HYPERLINK("#Проверка!"&amp;CELL("адрес",Проверка!L157),РТУС!L157),HYPERLINK("#РТУС!"&amp;CELL("адрес",Проверка!L157),"###"))),"")</f>
        <v/>
      </c>
      <c r="M157" s="13" t="str">
        <f ca="1">IF(AND(OR(РТУС!L157="Паспорт гражданина РФ",РТУС!L157="Свидетельство о рождении"),РТУС!M157=""),HYPERLINK("#РТУС!"&amp;CELL("адрес",Проверка!M157),"заполнить"),IF(РТУС!L157="Паспорт гражданина РФ",IF(LEN(РТУС!M157)=4,HYPERLINK("#Проверка!"&amp;CELL("адрес",Проверка!M157),РТУС!M157),HYPERLINK("#РТУС!"&amp;CELL("адрес",Проверка!M157),"###")),IF(РТУС!L157="Свидетельство о рождении",HYPERLINK("#Проверка!"&amp;CELL("адрес",Проверка!M157),РТУС!M157),"")))</f>
        <v/>
      </c>
      <c r="N157" s="13" t="str">
        <f ca="1">IF(РТУС!L157="","",IF(РТУС!N157="",HYPERLINK("#РТУС!"&amp;CELL("адрес",Проверка!N157),"заполнить"),IF(OR(РТУС!L157="Паспорт гражданина РФ",РТУС!L157="Свидетельство о рождении"),IF(LEN(РТУС!N157)=6,HYPERLINK("#Проверка!"&amp;CELL("адрес",Проверка!N157),РТУС!N157),HYPERLINK("#РТУС!"&amp;CELL("адрес",Проверка!N157),"###")),HYPERLINK("#Проверка!"&amp;CELL("адрес",Проверка!N157),РТУС!N157))))</f>
        <v/>
      </c>
      <c r="O157" s="15" t="str">
        <f ca="1">IF(РТУС!L157="","",IF(РТУС!O157="",HYPERLINK("#РТУС!"&amp;CELL("адрес",Проверка!O157),"заполнить"),IF(AND(LEN(РТУС!O157)=5,РТУС!O157&lt;TODAY()),IF(РТУС!L157="Свидетельство о рождении",IF(РТУС!O157&gt;EDATE(TODAY(),-168),HYPERLINK("#Проверка!"&amp;CELL("адрес",Проверка!O157),РТУС!O157),HYPERLINK("#РТУС!"&amp;CELL("адрес",Проверка!O157),"недействительно")),HYPERLINK("#Проверка!"&amp;CELL("адрес",Проверка!O157),РТУС!O157)),HYPERLINK("#РТУС!"&amp;CELL("адрес",Проверка!O157),"###"))))</f>
        <v/>
      </c>
      <c r="P157" s="21" t="str">
        <f ca="1">IF(РТУС!L157="Паспорт гражданина РФ",IF(РТУС!P157="",HYPERLINK("#РТУС!"&amp;CELL("адрес",Проверка!P157),"заполнить"),HYPERLINK("#Проверка!"&amp;CELL("адрес",Проверка!P157),РТУС!P157)),"")</f>
        <v/>
      </c>
      <c r="Q157" s="13" t="str">
        <f ca="1">IF(РТУС!L157="Паспорт гражданина РФ",IF(РТУС!Q157="",HYPERLINK("#РТУС!"&amp;CELL("адрес",Проверка!Q157),"заполнить"),IF(LEN(РТУС!Q157)=7,HYPERLINK("#Проверка!"&amp;CELL("адрес",Проверка!Q157),РТУС!Q157),HYPERLINK("#РТУС!"&amp;CELL("адрес",Проверка!Q157),"###"))),"")</f>
        <v/>
      </c>
      <c r="R157" s="13" t="str">
        <f ca="1">IF(РТУС!R157="",HYPERLINK("#РТУС!"&amp;CELL("адрес",Проверка!R157),"заполнить"),HYPERLINK("#Проверка!"&amp;CELL("адрес",Проверка!R157),РТУС!R157))</f>
        <v>заполнить</v>
      </c>
      <c r="S157" s="13" t="str">
        <f>IF(РТУС!S157="","",РТУС!S157)</f>
        <v/>
      </c>
      <c r="T157" s="13" t="str">
        <f>IF(РТУС!T157="","",РТУС!T157)</f>
        <v/>
      </c>
      <c r="U157" s="13" t="str">
        <f>IF(РТУС!U157="","",РТУС!U157)</f>
        <v/>
      </c>
      <c r="V157" s="13" t="str">
        <f ca="1">IF(РТУС!V157="",HYPERLINK("#РТУС!"&amp;CELL("адрес",Проверка!V157),"заполнить"),IF(OR(РТУС!V157="Договор участия в долевом строительстве",РТУС!V157="Предварительный договор участия в долевом строительстве",РТУС!V157="Определение Арбитражного суда",РТУС!V157="Решение суда общей юрисдикции",РТУС!V157="Иные договоры"),HYPERLINK("#Проверка!"&amp;CELL("адрес",Проверка!V157),РТУС!V157),HYPERLINK("#РТУС!"&amp;CELL("адрес",Проверка!V157),"###")))</f>
        <v>заполнить</v>
      </c>
      <c r="W157" s="13" t="str">
        <f ca="1">IF(РТУС!W157="",HYPERLINK("#РТУС!"&amp;CELL("адрес",Проверка!W157),"заполнить"),HYPERLINK("#Проверка!"&amp;CELL("адрес",Проверка!W157),РТУС!W157))</f>
        <v>заполнить</v>
      </c>
      <c r="X157" s="15" t="str">
        <f ca="1">IF(РТУС!X157="",HYPERLINK("#РТУС!"&amp;CELL("адрес",Проверка!X157),"заполнить"),IF(AND(LEN(РТУС!X157)=5,РТУС!X157&lt;TODAY()),HYPERLINK("#Проверка!"&amp;CELL("адрес",Проверка!X157),РТУС!X157),HYPERLINK("#РТУС!"&amp;CELL("адрес",Проверка!X157),"###")))</f>
        <v>заполнить</v>
      </c>
      <c r="Y157" s="13" t="str">
        <f>IF(РТУС!Y157="","",РТУС!Y157)</f>
        <v/>
      </c>
      <c r="Z157" s="15" t="str">
        <f ca="1">IF(РТУС!Z157="","",IF(AND(LEN(РТУС!Z157)=5,РТУС!Z157&lt;TODAY()),HYPERLINK("#Проверка!"&amp;CELL("адрес",Проверка!Z157),РТУС!Z157),HYPERLINK("#РТУС!"&amp;CELL("адрес",Проверка!Z157),"###")))</f>
        <v/>
      </c>
      <c r="AA157" s="18" t="str">
        <f ca="1">IF(РТУС!AA157="",HYPERLINK("#РТУС!"&amp;CELL("адрес",Проверка!AA157),"заполнить"),IF(ISNUMBER(РТУС!AA157)=TRUE,HYPERLINK("#Проверка!"&amp;CELL("адрес",Проверка!AA157),РТУС!AA157),HYPERLINK("#РТУС!"&amp;CELL("адрес",Проверка!AA157),"###")))</f>
        <v>заполнить</v>
      </c>
      <c r="AB157" s="18" t="str">
        <f ca="1">IF(РТУС!AB157="",HYPERLINK("#РТУС!"&amp;CELL("адрес",Проверка!AB157),"заполнить"),IF(ISNUMBER(РТУС!AB157)=TRUE,HYPERLINK("#Проверка!"&amp;CELL("адрес",Проверка!AB157),РТУС!AB157),HYPERLINK("#РТУС!"&amp;CELL("адрес",Проверка!AB157),"###")))</f>
        <v>заполнить</v>
      </c>
      <c r="AC157" s="18" t="str">
        <f ca="1">IF(РТУС!AC157="","",IF(ISNUMBER(РТУС!AC157)=TRUE,HYPERLINK("#Проверка!"&amp;CELL("адрес",Проверка!AC157),РТУС!AC157),HYPERLINK("#РТУС!"&amp;CELL("адрес",Проверка!AC157),"###")))</f>
        <v/>
      </c>
      <c r="AD157" s="18" t="str">
        <f ca="1">IF(РТУС!AD157="","",IF(ISNUMBER(РТУС!AD157)=TRUE,HYPERLINK("#Проверка!"&amp;CELL("адрес",Проверка!AD157),РТУС!AD157),HYPERLINK("#РТУС!"&amp;CELL("адрес",Проверка!AD157),"###")))</f>
        <v/>
      </c>
      <c r="AE157" s="13" t="str">
        <f>IF(РТУС!AE157="","",РТУС!AE157)</f>
        <v/>
      </c>
      <c r="AF157" s="15" t="str">
        <f ca="1">IF(РТУС!AE157="","",IF(РТУС!AF157="",HYPERLINK("#РТУС!"&amp;CELL("адрес",Проверка!AF157),"заполнить"),IF(AND(LEN(РТУС!AF157)=5,РТУС!AF157&lt;TODAY()),HYPERLINK("#Проверка!"&amp;CELL("адрес",Проверка!AF157),РТУС!AF157),HYPERLINK("#РТУС!"&amp;CELL("адрес",Проверка!AF157),"###"))))</f>
        <v/>
      </c>
      <c r="AG157" s="13"/>
      <c r="AH157" s="15" t="str">
        <f ca="1">IF(РТУС!AE157="","",IF(РТУС!AH157="",HYPERLINK("#РТУС!"&amp;CELL("адрес",Проверка!AH157),"заполнить"),IF(AND(LEN(РТУС!AH157)=5,РТУС!AH157&lt;TODAY()),HYPERLINK("#Проверка!"&amp;CELL("адрес",Проверка!AH157),РТУС!AH157),HYPERLINK("#РТУС!"&amp;CELL("адрес",Проверка!AH157),"###"))))</f>
        <v/>
      </c>
      <c r="AI157" s="15" t="str">
        <f ca="1">IF(РТУС!AE157="","",IF(РТУС!AI157="",HYPERLINK("#РТУС!"&amp;CELL("адрес",Проверка!AI157),"заполнить"),HYPERLINK("#Проверка!"&amp;CELL("адрес",Проверка!AI157),РТУС!AI157)))</f>
        <v/>
      </c>
      <c r="AJ157" s="13" t="str">
        <f ca="1">IF(РТУС!AE157="","",IF(РТУС!AJ157="",HYPERLINK("#РТУС!"&amp;CELL("адрес",Проверка!AJ157),"заполнить"),IF(OR(РТУС!AJ157="Юрлицо",РТУС!AJ157="Физлицо",РТУС!AJ157="ИП"),HYPERLINK("#Проверка!"&amp;CELL("адрес",Проверка!AJ157),РТУС!AJ157),HYPERLINK("#РТУС!"&amp;CELL("адрес",Проверка!AJ157),"###"))))</f>
        <v/>
      </c>
      <c r="AK157" s="13" t="str">
        <f ca="1">IF(РТУС!AK157="",HYPERLINK("#РТУС!"&amp;CELL("адрес",Проверка!AK157),"заполнить"),IF(OR(РТУС!AK157="Квартира",РТУС!AK157="Кладовая",РТУС!AK157="Машино-место",РТУС!AK157="Нежилое помещение"),HYPERLINK("#Проверка!"&amp;CELL("адрес",Проверка!AK157),РТУС!AK157),HYPERLINK("#РТУС!"&amp;CELL("адрес",Проверка!AK157),"###")))</f>
        <v>заполнить</v>
      </c>
      <c r="AL157" s="13" t="str">
        <f ca="1">IF(РТУС!AL157="",HYPERLINK("#РТУС!"&amp;CELL("адрес",Проверка!AL157),"заполнить"),HYPERLINK("#Проверка!"&amp;CELL("адрес",Проверка!AL157),РТУС!AL157))</f>
        <v>заполнить</v>
      </c>
      <c r="AM157" s="18" t="str">
        <f ca="1">IF(РТУС!AM157="",HYPERLINK("#РТУС!"&amp;CELL("адрес",Проверка!AM157),"заполнить"),IF(ISNUMBER(РТУС!AM157)=TRUE,IF(РТУС!AK157="Нежилое помещение",IF(РТУС!AM157&gt;7,HYPERLINK("#РТУС!"&amp;CELL("адрес",Проверка!AM157),"не больше 7 кв.м."),РТУС!AM157),HYPERLINK("#Проверка!"&amp;CELL("адрес",Проверка!AM157),РТУС!AM157)),HYPERLINK("#РТУС!"&amp;CELL("адрес",Проверка!AM157),"###")))</f>
        <v>заполнить</v>
      </c>
      <c r="AN157" s="13" t="str">
        <f ca="1">IF(РТУС!AN157="",HYPERLINK("#РТУС!"&amp;CELL("адрес",Проверка!AN157),"заполнить"),IF(OR(РТУС!AN157="Общая площадь помещения",РТУС!AN157="Общая приведенная площадь жилого помещения",РТУС!AN157="Общая площадь жилого помещения с учетом лоджий, балконов, террас и веранд"),HYPERLINK("#Проверка!"&amp;CELL("адрес",Проверка!AN157),РТУС!AN157),HYPERLINK("#РТУС!"&amp;CELL("адрес",Проверка!AN157),"###")))</f>
        <v>заполнить</v>
      </c>
      <c r="AO157" s="13" t="str">
        <f ca="1">IF(OR(РТУС!AK157="Квартира",РТУС!A157="Нежилое помещение"),IF(РТУС!AO157="",HYPERLINK("#РТУС!"&amp;CELL("адрес",Проверка!AO157),"заполнить"),IF(ISNUMBER(РТУС!AO157)=TRUE,HYPERLINK("#Проверка!"&amp;CELL("адрес",Проверка!AO157),РТУС!AO157),HYPERLINK("#РТУС!"&amp;CELL("адрес",Проверка!AO157),"###"))),"")</f>
        <v/>
      </c>
      <c r="AP157" s="13" t="str">
        <f>IF(РТУС!AP157="","",РТУС!AP157)</f>
        <v/>
      </c>
      <c r="AQ157" s="13" t="str">
        <f ca="1">IF(РТУС!AQ157="",HYPERLINK("#РТУС!"&amp;CELL("адрес",Проверка!AQ157),"заполнить"),HYPERLINK("#Проверка!"&amp;CELL("адрес",Проверка!AQ157),РТУС!AQ157))</f>
        <v>заполнить</v>
      </c>
      <c r="AR157" s="18" t="str">
        <f ca="1">IF(РТУС!AR157="",HYPERLINK("#РТУС!"&amp;CELL("адрес",Проверка!AR157),"заполнить"),IF(ISNUMBER(РТУС!AR157)=FALSE,HYPERLINK("#РТУС!"&amp;CELL("адрес",Проверка!AR157),"###"),IF(РТУС!G157="1",IF(РТУС!AB157=РТУС!AR157+РТУС!AU157,HYPERLINK("#Проверка!"&amp;CELL("адрес",Проверка!AR157),РТУС!AR157),HYPERLINK("#РТУС!"&amp;CELL("адрес",Проверка!AR157),"сверить суммы")),IF(РТУС!AB157=(SUMIF(РТУС!$A$4:$A$1000,A157,РТУС!$AR$4:$AR$1000)+SUMIF(РТУС!$A$4:$A$1000,A157,РТУС!$AU$4:$AU$1000)),HYPERLINK("#Проверка!"&amp;CELL("адрес",Проверка!AR157),РТУС!AR157),HYPERLINK("#РТУС!"&amp;CELL("адрес",Проверка!AR157),"сверить суммы")))))</f>
        <v>заполнить</v>
      </c>
      <c r="AS157" s="13" t="str">
        <f>IF(РТУС!AS157="","",РТУС!AS157)</f>
        <v/>
      </c>
      <c r="AT157" s="18" t="str">
        <f ca="1">IF(РТУС!AT157="",HYPERLINK("#РТУС!"&amp;CELL("адрес",Проверка!AT157),"заполнить"),IF(ISNUMBER(РТУС!AT157)=FALSE,HYPERLINK("#РТУС!"&amp;CELL("адрес",Проверка!AT157),"###"),IF(РТУС!AT157=РТУС!AR157,HYPERLINK("#Проверка!"&amp;CELL("адрес",Проверка!AT157),РТУС!AT157),HYPERLINK("#РТУС!"&amp;CELL("адрес",Проверка!AT157),"сверить суммы"))))</f>
        <v>заполнить</v>
      </c>
      <c r="AU157" s="18" t="str">
        <f ca="1">IF(РТУС!AU157="",HYPERLINK("#РТУС!"&amp;CELL("адрес",Проверка!AU157),"заполнить"),IF(ISNUMBER(РТУС!AU157)=FALSE,HYPERLINK("#РТУС!"&amp;CELL("адрес",Проверка!AU157),"###"),IF(РТУС!G157="1",IF(РТУС!AB157=РТУС!AR157+РТУС!AU157,HYPERLINK("#Проверка!"&amp;CELL("адрес",Проверка!AU157),РТУС!AU157),HYPERLINK("#РТУС!"&amp;CELL("адрес",Проверка!AU157),"сверить суммы")),IF(РТУС!AB157=(SUMIF(РТУС!$A$4:$A$1000,A157,РТУС!$AR$4:$AR$1000)+SUMIF(РТУС!$A$4:$A$1000,A157,РТУС!$AU$4:$AU$1000)),HYPERLINK("#Проверка!"&amp;CELL("адрес",Проверка!AU157),РТУС!AU157),HYPERLINK("#РТУС!"&amp;CELL("адрес",Проверка!AU157),"сверить суммы")))))</f>
        <v>заполнить</v>
      </c>
      <c r="AV157" s="13" t="str">
        <f ca="1">IF(РТУС!AV157="",HYPERLINK("#РТУС!"&amp;CELL("адрес",Проверка!AV157),"заполнить"),IF(OR(РТУС!AV157="Требование о передаче жилого помещения",РТУС!AV157="Требование о передаче машино-места",РТУС!AV157="Требования о передаче нежилого помещения",РТУС!AV157="Денежные требования"),HYPERLINK("#Проверка!"&amp;CELL("адрес",Проверка!AV157),РТУС!AV157),HYPERLINK("#РТУС!"&amp;CELL("адрес",Проверка!AV157),"###")))</f>
        <v>заполнить</v>
      </c>
      <c r="AW157" s="13" t="str">
        <f ca="1">IF(РТУС!AW157="",HYPERLINK("#РТУС!"&amp;CELL("адрес",Проверка!AW157),"заполнить"),IF(OR(РТУС!AW157="Включен в полном объеме",РТУС!AW157="Включен частично"),HYPERLINK("#Проверка!"&amp;CELL("адрес",Проверка!AW157),РТУС!AW157),HYPERLINK("#РТУС!"&amp;CELL("адрес",Проверка!AW157),"###")))</f>
        <v>заполнить</v>
      </c>
      <c r="AX157" s="15" t="str">
        <f ca="1">IF(РТУС!AX157="",HYPERLINK("#РТУС!"&amp;CELL("адрес",Проверка!AX157),"заполнить"),IF(AND(LEN(РТУС!AX157)=5,РТУС!AX157&lt;TODAY()),HYPERLINK("#Проверка!"&amp;CELL("адрес",Проверка!AX157),РТУС!AX157),HYPERLINK("#РТУС!"&amp;CELL("адрес",Проверка!AX157),"###")))</f>
        <v>заполнить</v>
      </c>
      <c r="AY157" s="15" t="str">
        <f ca="1">IF(РТУС!AY157="",HYPERLINK("#РТУС!"&amp;CELL("адрес",Проверка!AY157),"заполнить"),IF(AND(LEN(РТУС!AY157)=5,РТУС!AY157&lt;TODAY()),HYPERLINK("#Проверка!"&amp;CELL("адрес",Проверка!AY157),РТУС!AY157),HYPERLINK("#РТУС!"&amp;CELL("адрес",Проверка!AY157),"###")))</f>
        <v>заполнить</v>
      </c>
    </row>
    <row r="158" spans="1:51" x14ac:dyDescent="0.25">
      <c r="A158" s="10" t="str">
        <f>РТУС!A158</f>
        <v>.</v>
      </c>
      <c r="B158" s="13" t="str">
        <f ca="1">IF(РТУС!B158="",HYPERLINK("#РТУС!"&amp;CELL("адрес",Проверка!B158),"заполнить"),IF(AND(LEN(РТУС!B158)=10,РТУС!B157=РТУС!B158),HYPERLINK("#Проверка!"&amp;CELL("адрес",Проверка!B158),РТУС!B158),HYPERLINK("#РТУС!"&amp;CELL("адрес",Проверка!B158),"###")))</f>
        <v>заполнить</v>
      </c>
      <c r="C158" s="13" t="str">
        <f ca="1">IF(РТУС!C158="",HYPERLINK("#РТУС!"&amp;CELL("адрес",Проверка!C158),"заполнить"),IF(AND(ISNUMBER(РТУС!C158)=TRUE,РТУС!C158&gt;0,РТУС!C157=РТУС!C158),HYPERLINK("#Проверка!"&amp;CELL("адрес",Проверка!C158),РТУС!C158),HYPERLINK("#РТУС!"&amp;CELL("адрес",Проверка!C158),"###")))</f>
        <v>заполнить</v>
      </c>
      <c r="D158" s="13" t="str">
        <f>IF(РТУС!D158="","",РТУС!D158)</f>
        <v/>
      </c>
      <c r="E158" s="13" t="str">
        <f ca="1">IF(РТУС!E158="",HYPERLINK("#РТУС!"&amp;CELL("адрес",Проверка!E158),"заполнить"),IF(РТУС!E157=РТУС!E158,HYPERLINK("#Проверка!"&amp;CELL("адрес",Проверка!E158),РТУС!E158),HYPERLINK("#РТУС!"&amp;CELL("адрес",Проверка!E158),"###")))</f>
        <v>заполнить</v>
      </c>
      <c r="F158" s="13" t="str">
        <f ca="1">IF(РТУС!F158="",HYPERLINK("#РТУС!"&amp;CELL("адрес",Проверка!F158),"заполнить"),HYPERLINK("#Проверка!"&amp;CELL("адрес",Проверка!F158),РТУС!F158))</f>
        <v>заполнить</v>
      </c>
      <c r="G158" s="20" t="str">
        <f ca="1">IF(РТУС!G158="",HYPERLINK("#РТУС!"&amp;CELL("адрес",Проверка!G158),"заполнить"),IF(РТУС!G158="1",HYPERLINK("#Проверка!"&amp;CELL("адрес",Проверка!G158),"1"),IF(AND(ISNUMBER(РТУС!G158)=TRUE,РТУС!G158&lt;=1,РТУС!G158&gt;0),IF(SUMIF(РТУС!$A$4:$A$1000,A158,РТУС!$G$4:$G$1000)=1,HYPERLINK("#Проверка!"&amp;CELL("адрес",Проверка!G158),РТУС!G158),HYPERLINK("#РТУС!"&amp;CELL("адрес",Проверка!G158),"сумма долей ≠ 1")),HYPERLINK("#РТУС!"&amp;CELL("адрес",Проверка!G158),"###"))))</f>
        <v>заполнить</v>
      </c>
      <c r="H158" s="13" t="str">
        <f ca="1">IF(РТУС!H158="",HYPERLINK("#РТУС!"&amp;CELL("адрес",Проверка!H158),"заполнить"),IF(OR(РТУС!H158="Юрлицо",РТУС!H158="Физлицо",РТУС!H158="ИП"),HYPERLINK("#Проверка!"&amp;CELL("адрес",Проверка!H158),РТУС!H158),HYPERLINK("#РТУС!"&amp;CELL("адрес",Проверка!H158),"###")))</f>
        <v>заполнить</v>
      </c>
      <c r="I158" s="13" t="str">
        <f ca="1">IF(OR(РТУС!H158="Юрлицо",РТУС!H158="ИП"),IF(РТУС!I158="",HYPERLINK("#РТУС!"&amp;CELL("адрес",Проверка!I158),"заполнить"),IF(OR(LEN(РТУС!I158)=10,LEN(РТУС!I158)=12),HYPERLINK("#Проверка!"&amp;CELL("адрес",Проверка!I158),РТУС!I158),HYPERLINK("#РТУС!"&amp;CELL("адрес",Проверка!I158),"###"))),"")</f>
        <v/>
      </c>
      <c r="J158" s="15" t="str">
        <f ca="1">IF(РТУС!J158="","",IF(AND(LEN(РТУС!J158)=5,РТУС!J158&lt;TODAY()),HYPERLINK("#Проверка!"&amp;CELL("адрес",Проверка!J158),РТУС!J158),HYPERLINK("#РТУС!"&amp;CELL("адрес",Проверка!J158),"###")))</f>
        <v/>
      </c>
      <c r="K158" s="13" t="str">
        <f>IF(РТУС!K158="","",РТУС!K158)</f>
        <v/>
      </c>
      <c r="L158" s="13" t="str">
        <f ca="1">IF(OR(РТУС!H158="Физлицо",РТУС!H158="ИП"),IF(РТУС!L158="",HYPERLINK("#РТУС!"&amp;CELL("адрес",Проверка!L158),"заполнить"),IF(OR(РТУС!L158="Загранпаспорт гражданина РФ",РТУС!L158="Паспорт гражданина РФ",РТУС!L158="Иностранный паспорт",РТУС!L158="Свидетельство о рождении",РТУС!L158="Вид на жительство"),HYPERLINK("#Проверка!"&amp;CELL("адрес",Проверка!L158),РТУС!L158),HYPERLINK("#РТУС!"&amp;CELL("адрес",Проверка!L158),"###"))),"")</f>
        <v/>
      </c>
      <c r="M158" s="13" t="str">
        <f ca="1">IF(AND(OR(РТУС!L158="Паспорт гражданина РФ",РТУС!L158="Свидетельство о рождении"),РТУС!M158=""),HYPERLINK("#РТУС!"&amp;CELL("адрес",Проверка!M158),"заполнить"),IF(РТУС!L158="Паспорт гражданина РФ",IF(LEN(РТУС!M158)=4,HYPERLINK("#Проверка!"&amp;CELL("адрес",Проверка!M158),РТУС!M158),HYPERLINK("#РТУС!"&amp;CELL("адрес",Проверка!M158),"###")),IF(РТУС!L158="Свидетельство о рождении",HYPERLINK("#Проверка!"&amp;CELL("адрес",Проверка!M158),РТУС!M158),"")))</f>
        <v/>
      </c>
      <c r="N158" s="13" t="str">
        <f ca="1">IF(РТУС!L158="","",IF(РТУС!N158="",HYPERLINK("#РТУС!"&amp;CELL("адрес",Проверка!N158),"заполнить"),IF(OR(РТУС!L158="Паспорт гражданина РФ",РТУС!L158="Свидетельство о рождении"),IF(LEN(РТУС!N158)=6,HYPERLINK("#Проверка!"&amp;CELL("адрес",Проверка!N158),РТУС!N158),HYPERLINK("#РТУС!"&amp;CELL("адрес",Проверка!N158),"###")),HYPERLINK("#Проверка!"&amp;CELL("адрес",Проверка!N158),РТУС!N158))))</f>
        <v/>
      </c>
      <c r="O158" s="15" t="str">
        <f ca="1">IF(РТУС!L158="","",IF(РТУС!O158="",HYPERLINK("#РТУС!"&amp;CELL("адрес",Проверка!O158),"заполнить"),IF(AND(LEN(РТУС!O158)=5,РТУС!O158&lt;TODAY()),IF(РТУС!L158="Свидетельство о рождении",IF(РТУС!O158&gt;EDATE(TODAY(),-168),HYPERLINK("#Проверка!"&amp;CELL("адрес",Проверка!O158),РТУС!O158),HYPERLINK("#РТУС!"&amp;CELL("адрес",Проверка!O158),"недействительно")),HYPERLINK("#Проверка!"&amp;CELL("адрес",Проверка!O158),РТУС!O158)),HYPERLINK("#РТУС!"&amp;CELL("адрес",Проверка!O158),"###"))))</f>
        <v/>
      </c>
      <c r="P158" s="21" t="str">
        <f ca="1">IF(РТУС!L158="Паспорт гражданина РФ",IF(РТУС!P158="",HYPERLINK("#РТУС!"&amp;CELL("адрес",Проверка!P158),"заполнить"),HYPERLINK("#Проверка!"&amp;CELL("адрес",Проверка!P158),РТУС!P158)),"")</f>
        <v/>
      </c>
      <c r="Q158" s="13" t="str">
        <f ca="1">IF(РТУС!L158="Паспорт гражданина РФ",IF(РТУС!Q158="",HYPERLINK("#РТУС!"&amp;CELL("адрес",Проверка!Q158),"заполнить"),IF(LEN(РТУС!Q158)=7,HYPERLINK("#Проверка!"&amp;CELL("адрес",Проверка!Q158),РТУС!Q158),HYPERLINK("#РТУС!"&amp;CELL("адрес",Проверка!Q158),"###"))),"")</f>
        <v/>
      </c>
      <c r="R158" s="13" t="str">
        <f ca="1">IF(РТУС!R158="",HYPERLINK("#РТУС!"&amp;CELL("адрес",Проверка!R158),"заполнить"),HYPERLINK("#Проверка!"&amp;CELL("адрес",Проверка!R158),РТУС!R158))</f>
        <v>заполнить</v>
      </c>
      <c r="S158" s="13" t="str">
        <f>IF(РТУС!S158="","",РТУС!S158)</f>
        <v/>
      </c>
      <c r="T158" s="13" t="str">
        <f>IF(РТУС!T158="","",РТУС!T158)</f>
        <v/>
      </c>
      <c r="U158" s="13" t="str">
        <f>IF(РТУС!U158="","",РТУС!U158)</f>
        <v/>
      </c>
      <c r="V158" s="13" t="str">
        <f ca="1">IF(РТУС!V158="",HYPERLINK("#РТУС!"&amp;CELL("адрес",Проверка!V158),"заполнить"),IF(OR(РТУС!V158="Договор участия в долевом строительстве",РТУС!V158="Предварительный договор участия в долевом строительстве",РТУС!V158="Определение Арбитражного суда",РТУС!V158="Решение суда общей юрисдикции",РТУС!V158="Иные договоры"),HYPERLINK("#Проверка!"&amp;CELL("адрес",Проверка!V158),РТУС!V158),HYPERLINK("#РТУС!"&amp;CELL("адрес",Проверка!V158),"###")))</f>
        <v>заполнить</v>
      </c>
      <c r="W158" s="13" t="str">
        <f ca="1">IF(РТУС!W158="",HYPERLINK("#РТУС!"&amp;CELL("адрес",Проверка!W158),"заполнить"),HYPERLINK("#Проверка!"&amp;CELL("адрес",Проверка!W158),РТУС!W158))</f>
        <v>заполнить</v>
      </c>
      <c r="X158" s="15" t="str">
        <f ca="1">IF(РТУС!X158="",HYPERLINK("#РТУС!"&amp;CELL("адрес",Проверка!X158),"заполнить"),IF(AND(LEN(РТУС!X158)=5,РТУС!X158&lt;TODAY()),HYPERLINK("#Проверка!"&amp;CELL("адрес",Проверка!X158),РТУС!X158),HYPERLINK("#РТУС!"&amp;CELL("адрес",Проверка!X158),"###")))</f>
        <v>заполнить</v>
      </c>
      <c r="Y158" s="13" t="str">
        <f>IF(РТУС!Y158="","",РТУС!Y158)</f>
        <v/>
      </c>
      <c r="Z158" s="15" t="str">
        <f ca="1">IF(РТУС!Z158="","",IF(AND(LEN(РТУС!Z158)=5,РТУС!Z158&lt;TODAY()),HYPERLINK("#Проверка!"&amp;CELL("адрес",Проверка!Z158),РТУС!Z158),HYPERLINK("#РТУС!"&amp;CELL("адрес",Проверка!Z158),"###")))</f>
        <v/>
      </c>
      <c r="AA158" s="18" t="str">
        <f ca="1">IF(РТУС!AA158="",HYPERLINK("#РТУС!"&amp;CELL("адрес",Проверка!AA158),"заполнить"),IF(ISNUMBER(РТУС!AA158)=TRUE,HYPERLINK("#Проверка!"&amp;CELL("адрес",Проверка!AA158),РТУС!AA158),HYPERLINK("#РТУС!"&amp;CELL("адрес",Проверка!AA158),"###")))</f>
        <v>заполнить</v>
      </c>
      <c r="AB158" s="18" t="str">
        <f ca="1">IF(РТУС!AB158="",HYPERLINK("#РТУС!"&amp;CELL("адрес",Проверка!AB158),"заполнить"),IF(ISNUMBER(РТУС!AB158)=TRUE,HYPERLINK("#Проверка!"&amp;CELL("адрес",Проверка!AB158),РТУС!AB158),HYPERLINK("#РТУС!"&amp;CELL("адрес",Проверка!AB158),"###")))</f>
        <v>заполнить</v>
      </c>
      <c r="AC158" s="18" t="str">
        <f ca="1">IF(РТУС!AC158="","",IF(ISNUMBER(РТУС!AC158)=TRUE,HYPERLINK("#Проверка!"&amp;CELL("адрес",Проверка!AC158),РТУС!AC158),HYPERLINK("#РТУС!"&amp;CELL("адрес",Проверка!AC158),"###")))</f>
        <v/>
      </c>
      <c r="AD158" s="18" t="str">
        <f ca="1">IF(РТУС!AD158="","",IF(ISNUMBER(РТУС!AD158)=TRUE,HYPERLINK("#Проверка!"&amp;CELL("адрес",Проверка!AD158),РТУС!AD158),HYPERLINK("#РТУС!"&amp;CELL("адрес",Проверка!AD158),"###")))</f>
        <v/>
      </c>
      <c r="AE158" s="13" t="str">
        <f>IF(РТУС!AE158="","",РТУС!AE158)</f>
        <v/>
      </c>
      <c r="AF158" s="15" t="str">
        <f ca="1">IF(РТУС!AE158="","",IF(РТУС!AF158="",HYPERLINK("#РТУС!"&amp;CELL("адрес",Проверка!AF158),"заполнить"),IF(AND(LEN(РТУС!AF158)=5,РТУС!AF158&lt;TODAY()),HYPERLINK("#Проверка!"&amp;CELL("адрес",Проверка!AF158),РТУС!AF158),HYPERLINK("#РТУС!"&amp;CELL("адрес",Проверка!AF158),"###"))))</f>
        <v/>
      </c>
      <c r="AG158" s="13"/>
      <c r="AH158" s="15" t="str">
        <f ca="1">IF(РТУС!AE158="","",IF(РТУС!AH158="",HYPERLINK("#РТУС!"&amp;CELL("адрес",Проверка!AH158),"заполнить"),IF(AND(LEN(РТУС!AH158)=5,РТУС!AH158&lt;TODAY()),HYPERLINK("#Проверка!"&amp;CELL("адрес",Проверка!AH158),РТУС!AH158),HYPERLINK("#РТУС!"&amp;CELL("адрес",Проверка!AH158),"###"))))</f>
        <v/>
      </c>
      <c r="AI158" s="15" t="str">
        <f ca="1">IF(РТУС!AE158="","",IF(РТУС!AI158="",HYPERLINK("#РТУС!"&amp;CELL("адрес",Проверка!AI158),"заполнить"),HYPERLINK("#Проверка!"&amp;CELL("адрес",Проверка!AI158),РТУС!AI158)))</f>
        <v/>
      </c>
      <c r="AJ158" s="13" t="str">
        <f ca="1">IF(РТУС!AE158="","",IF(РТУС!AJ158="",HYPERLINK("#РТУС!"&amp;CELL("адрес",Проверка!AJ158),"заполнить"),IF(OR(РТУС!AJ158="Юрлицо",РТУС!AJ158="Физлицо",РТУС!AJ158="ИП"),HYPERLINK("#Проверка!"&amp;CELL("адрес",Проверка!AJ158),РТУС!AJ158),HYPERLINK("#РТУС!"&amp;CELL("адрес",Проверка!AJ158),"###"))))</f>
        <v/>
      </c>
      <c r="AK158" s="13" t="str">
        <f ca="1">IF(РТУС!AK158="",HYPERLINK("#РТУС!"&amp;CELL("адрес",Проверка!AK158),"заполнить"),IF(OR(РТУС!AK158="Квартира",РТУС!AK158="Кладовая",РТУС!AK158="Машино-место",РТУС!AK158="Нежилое помещение"),HYPERLINK("#Проверка!"&amp;CELL("адрес",Проверка!AK158),РТУС!AK158),HYPERLINK("#РТУС!"&amp;CELL("адрес",Проверка!AK158),"###")))</f>
        <v>заполнить</v>
      </c>
      <c r="AL158" s="13" t="str">
        <f ca="1">IF(РТУС!AL158="",HYPERLINK("#РТУС!"&amp;CELL("адрес",Проверка!AL158),"заполнить"),HYPERLINK("#Проверка!"&amp;CELL("адрес",Проверка!AL158),РТУС!AL158))</f>
        <v>заполнить</v>
      </c>
      <c r="AM158" s="18" t="str">
        <f ca="1">IF(РТУС!AM158="",HYPERLINK("#РТУС!"&amp;CELL("адрес",Проверка!AM158),"заполнить"),IF(ISNUMBER(РТУС!AM158)=TRUE,IF(РТУС!AK158="Нежилое помещение",IF(РТУС!AM158&gt;7,HYPERLINK("#РТУС!"&amp;CELL("адрес",Проверка!AM158),"не больше 7 кв.м."),РТУС!AM158),HYPERLINK("#Проверка!"&amp;CELL("адрес",Проверка!AM158),РТУС!AM158)),HYPERLINK("#РТУС!"&amp;CELL("адрес",Проверка!AM158),"###")))</f>
        <v>заполнить</v>
      </c>
      <c r="AN158" s="13" t="str">
        <f ca="1">IF(РТУС!AN158="",HYPERLINK("#РТУС!"&amp;CELL("адрес",Проверка!AN158),"заполнить"),IF(OR(РТУС!AN158="Общая площадь помещения",РТУС!AN158="Общая приведенная площадь жилого помещения",РТУС!AN158="Общая площадь жилого помещения с учетом лоджий, балконов, террас и веранд"),HYPERLINK("#Проверка!"&amp;CELL("адрес",Проверка!AN158),РТУС!AN158),HYPERLINK("#РТУС!"&amp;CELL("адрес",Проверка!AN158),"###")))</f>
        <v>заполнить</v>
      </c>
      <c r="AO158" s="13" t="str">
        <f ca="1">IF(OR(РТУС!AK158="Квартира",РТУС!A158="Нежилое помещение"),IF(РТУС!AO158="",HYPERLINK("#РТУС!"&amp;CELL("адрес",Проверка!AO158),"заполнить"),IF(ISNUMBER(РТУС!AO158)=TRUE,HYPERLINK("#Проверка!"&amp;CELL("адрес",Проверка!AO158),РТУС!AO158),HYPERLINK("#РТУС!"&amp;CELL("адрес",Проверка!AO158),"###"))),"")</f>
        <v/>
      </c>
      <c r="AP158" s="13" t="str">
        <f>IF(РТУС!AP158="","",РТУС!AP158)</f>
        <v/>
      </c>
      <c r="AQ158" s="13" t="str">
        <f ca="1">IF(РТУС!AQ158="",HYPERLINK("#РТУС!"&amp;CELL("адрес",Проверка!AQ158),"заполнить"),HYPERLINK("#Проверка!"&amp;CELL("адрес",Проверка!AQ158),РТУС!AQ158))</f>
        <v>заполнить</v>
      </c>
      <c r="AR158" s="18" t="str">
        <f ca="1">IF(РТУС!AR158="",HYPERLINK("#РТУС!"&amp;CELL("адрес",Проверка!AR158),"заполнить"),IF(ISNUMBER(РТУС!AR158)=FALSE,HYPERLINK("#РТУС!"&amp;CELL("адрес",Проверка!AR158),"###"),IF(РТУС!G158="1",IF(РТУС!AB158=РТУС!AR158+РТУС!AU158,HYPERLINK("#Проверка!"&amp;CELL("адрес",Проверка!AR158),РТУС!AR158),HYPERLINK("#РТУС!"&amp;CELL("адрес",Проверка!AR158),"сверить суммы")),IF(РТУС!AB158=(SUMIF(РТУС!$A$4:$A$1000,A158,РТУС!$AR$4:$AR$1000)+SUMIF(РТУС!$A$4:$A$1000,A158,РТУС!$AU$4:$AU$1000)),HYPERLINK("#Проверка!"&amp;CELL("адрес",Проверка!AR158),РТУС!AR158),HYPERLINK("#РТУС!"&amp;CELL("адрес",Проверка!AR158),"сверить суммы")))))</f>
        <v>заполнить</v>
      </c>
      <c r="AS158" s="13" t="str">
        <f>IF(РТУС!AS158="","",РТУС!AS158)</f>
        <v/>
      </c>
      <c r="AT158" s="18" t="str">
        <f ca="1">IF(РТУС!AT158="",HYPERLINK("#РТУС!"&amp;CELL("адрес",Проверка!AT158),"заполнить"),IF(ISNUMBER(РТУС!AT158)=FALSE,HYPERLINK("#РТУС!"&amp;CELL("адрес",Проверка!AT158),"###"),IF(РТУС!AT158=РТУС!AR158,HYPERLINK("#Проверка!"&amp;CELL("адрес",Проверка!AT158),РТУС!AT158),HYPERLINK("#РТУС!"&amp;CELL("адрес",Проверка!AT158),"сверить суммы"))))</f>
        <v>заполнить</v>
      </c>
      <c r="AU158" s="18" t="str">
        <f ca="1">IF(РТУС!AU158="",HYPERLINK("#РТУС!"&amp;CELL("адрес",Проверка!AU158),"заполнить"),IF(ISNUMBER(РТУС!AU158)=FALSE,HYPERLINK("#РТУС!"&amp;CELL("адрес",Проверка!AU158),"###"),IF(РТУС!G158="1",IF(РТУС!AB158=РТУС!AR158+РТУС!AU158,HYPERLINK("#Проверка!"&amp;CELL("адрес",Проверка!AU158),РТУС!AU158),HYPERLINK("#РТУС!"&amp;CELL("адрес",Проверка!AU158),"сверить суммы")),IF(РТУС!AB158=(SUMIF(РТУС!$A$4:$A$1000,A158,РТУС!$AR$4:$AR$1000)+SUMIF(РТУС!$A$4:$A$1000,A158,РТУС!$AU$4:$AU$1000)),HYPERLINK("#Проверка!"&amp;CELL("адрес",Проверка!AU158),РТУС!AU158),HYPERLINK("#РТУС!"&amp;CELL("адрес",Проверка!AU158),"сверить суммы")))))</f>
        <v>заполнить</v>
      </c>
      <c r="AV158" s="13" t="str">
        <f ca="1">IF(РТУС!AV158="",HYPERLINK("#РТУС!"&amp;CELL("адрес",Проверка!AV158),"заполнить"),IF(OR(РТУС!AV158="Требование о передаче жилого помещения",РТУС!AV158="Требование о передаче машино-места",РТУС!AV158="Требования о передаче нежилого помещения",РТУС!AV158="Денежные требования"),HYPERLINK("#Проверка!"&amp;CELL("адрес",Проверка!AV158),РТУС!AV158),HYPERLINK("#РТУС!"&amp;CELL("адрес",Проверка!AV158),"###")))</f>
        <v>заполнить</v>
      </c>
      <c r="AW158" s="13" t="str">
        <f ca="1">IF(РТУС!AW158="",HYPERLINK("#РТУС!"&amp;CELL("адрес",Проверка!AW158),"заполнить"),IF(OR(РТУС!AW158="Включен в полном объеме",РТУС!AW158="Включен частично"),HYPERLINK("#Проверка!"&amp;CELL("адрес",Проверка!AW158),РТУС!AW158),HYPERLINK("#РТУС!"&amp;CELL("адрес",Проверка!AW158),"###")))</f>
        <v>заполнить</v>
      </c>
      <c r="AX158" s="15" t="str">
        <f ca="1">IF(РТУС!AX158="",HYPERLINK("#РТУС!"&amp;CELL("адрес",Проверка!AX158),"заполнить"),IF(AND(LEN(РТУС!AX158)=5,РТУС!AX158&lt;TODAY()),HYPERLINK("#Проверка!"&amp;CELL("адрес",Проверка!AX158),РТУС!AX158),HYPERLINK("#РТУС!"&amp;CELL("адрес",Проверка!AX158),"###")))</f>
        <v>заполнить</v>
      </c>
      <c r="AY158" s="15" t="str">
        <f ca="1">IF(РТУС!AY158="",HYPERLINK("#РТУС!"&amp;CELL("адрес",Проверка!AY158),"заполнить"),IF(AND(LEN(РТУС!AY158)=5,РТУС!AY158&lt;TODAY()),HYPERLINK("#Проверка!"&amp;CELL("адрес",Проверка!AY158),РТУС!AY158),HYPERLINK("#РТУС!"&amp;CELL("адрес",Проверка!AY158),"###")))</f>
        <v>заполнить</v>
      </c>
    </row>
    <row r="159" spans="1:51" x14ac:dyDescent="0.25">
      <c r="A159" s="10" t="str">
        <f>РТУС!A159</f>
        <v>.</v>
      </c>
      <c r="B159" s="13" t="str">
        <f ca="1">IF(РТУС!B159="",HYPERLINK("#РТУС!"&amp;CELL("адрес",Проверка!B159),"заполнить"),IF(AND(LEN(РТУС!B159)=10,РТУС!B158=РТУС!B159),HYPERLINK("#Проверка!"&amp;CELL("адрес",Проверка!B159),РТУС!B159),HYPERLINK("#РТУС!"&amp;CELL("адрес",Проверка!B159),"###")))</f>
        <v>заполнить</v>
      </c>
      <c r="C159" s="13" t="str">
        <f ca="1">IF(РТУС!C159="",HYPERLINK("#РТУС!"&amp;CELL("адрес",Проверка!C159),"заполнить"),IF(AND(ISNUMBER(РТУС!C159)=TRUE,РТУС!C159&gt;0,РТУС!C158=РТУС!C159),HYPERLINK("#Проверка!"&amp;CELL("адрес",Проверка!C159),РТУС!C159),HYPERLINK("#РТУС!"&amp;CELL("адрес",Проверка!C159),"###")))</f>
        <v>заполнить</v>
      </c>
      <c r="D159" s="13" t="str">
        <f>IF(РТУС!D159="","",РТУС!D159)</f>
        <v/>
      </c>
      <c r="E159" s="13" t="str">
        <f ca="1">IF(РТУС!E159="",HYPERLINK("#РТУС!"&amp;CELL("адрес",Проверка!E159),"заполнить"),IF(РТУС!E158=РТУС!E159,HYPERLINK("#Проверка!"&amp;CELL("адрес",Проверка!E159),РТУС!E159),HYPERLINK("#РТУС!"&amp;CELL("адрес",Проверка!E159),"###")))</f>
        <v>заполнить</v>
      </c>
      <c r="F159" s="13" t="str">
        <f ca="1">IF(РТУС!F159="",HYPERLINK("#РТУС!"&amp;CELL("адрес",Проверка!F159),"заполнить"),HYPERLINK("#Проверка!"&amp;CELL("адрес",Проверка!F159),РТУС!F159))</f>
        <v>заполнить</v>
      </c>
      <c r="G159" s="20" t="str">
        <f ca="1">IF(РТУС!G159="",HYPERLINK("#РТУС!"&amp;CELL("адрес",Проверка!G159),"заполнить"),IF(РТУС!G159="1",HYPERLINK("#Проверка!"&amp;CELL("адрес",Проверка!G159),"1"),IF(AND(ISNUMBER(РТУС!G159)=TRUE,РТУС!G159&lt;=1,РТУС!G159&gt;0),IF(SUMIF(РТУС!$A$4:$A$1000,A159,РТУС!$G$4:$G$1000)=1,HYPERLINK("#Проверка!"&amp;CELL("адрес",Проверка!G159),РТУС!G159),HYPERLINK("#РТУС!"&amp;CELL("адрес",Проверка!G159),"сумма долей ≠ 1")),HYPERLINK("#РТУС!"&amp;CELL("адрес",Проверка!G159),"###"))))</f>
        <v>заполнить</v>
      </c>
      <c r="H159" s="13" t="str">
        <f ca="1">IF(РТУС!H159="",HYPERLINK("#РТУС!"&amp;CELL("адрес",Проверка!H159),"заполнить"),IF(OR(РТУС!H159="Юрлицо",РТУС!H159="Физлицо",РТУС!H159="ИП"),HYPERLINK("#Проверка!"&amp;CELL("адрес",Проверка!H159),РТУС!H159),HYPERLINK("#РТУС!"&amp;CELL("адрес",Проверка!H159),"###")))</f>
        <v>заполнить</v>
      </c>
      <c r="I159" s="13" t="str">
        <f ca="1">IF(OR(РТУС!H159="Юрлицо",РТУС!H159="ИП"),IF(РТУС!I159="",HYPERLINK("#РТУС!"&amp;CELL("адрес",Проверка!I159),"заполнить"),IF(OR(LEN(РТУС!I159)=10,LEN(РТУС!I159)=12),HYPERLINK("#Проверка!"&amp;CELL("адрес",Проверка!I159),РТУС!I159),HYPERLINK("#РТУС!"&amp;CELL("адрес",Проверка!I159),"###"))),"")</f>
        <v/>
      </c>
      <c r="J159" s="15" t="str">
        <f ca="1">IF(РТУС!J159="","",IF(AND(LEN(РТУС!J159)=5,РТУС!J159&lt;TODAY()),HYPERLINK("#Проверка!"&amp;CELL("адрес",Проверка!J159),РТУС!J159),HYPERLINK("#РТУС!"&amp;CELL("адрес",Проверка!J159),"###")))</f>
        <v/>
      </c>
      <c r="K159" s="13" t="str">
        <f>IF(РТУС!K159="","",РТУС!K159)</f>
        <v/>
      </c>
      <c r="L159" s="13" t="str">
        <f ca="1">IF(OR(РТУС!H159="Физлицо",РТУС!H159="ИП"),IF(РТУС!L159="",HYPERLINK("#РТУС!"&amp;CELL("адрес",Проверка!L159),"заполнить"),IF(OR(РТУС!L159="Загранпаспорт гражданина РФ",РТУС!L159="Паспорт гражданина РФ",РТУС!L159="Иностранный паспорт",РТУС!L159="Свидетельство о рождении",РТУС!L159="Вид на жительство"),HYPERLINK("#Проверка!"&amp;CELL("адрес",Проверка!L159),РТУС!L159),HYPERLINK("#РТУС!"&amp;CELL("адрес",Проверка!L159),"###"))),"")</f>
        <v/>
      </c>
      <c r="M159" s="13" t="str">
        <f ca="1">IF(AND(OR(РТУС!L159="Паспорт гражданина РФ",РТУС!L159="Свидетельство о рождении"),РТУС!M159=""),HYPERLINK("#РТУС!"&amp;CELL("адрес",Проверка!M159),"заполнить"),IF(РТУС!L159="Паспорт гражданина РФ",IF(LEN(РТУС!M159)=4,HYPERLINK("#Проверка!"&amp;CELL("адрес",Проверка!M159),РТУС!M159),HYPERLINK("#РТУС!"&amp;CELL("адрес",Проверка!M159),"###")),IF(РТУС!L159="Свидетельство о рождении",HYPERLINK("#Проверка!"&amp;CELL("адрес",Проверка!M159),РТУС!M159),"")))</f>
        <v/>
      </c>
      <c r="N159" s="13" t="str">
        <f ca="1">IF(РТУС!L159="","",IF(РТУС!N159="",HYPERLINK("#РТУС!"&amp;CELL("адрес",Проверка!N159),"заполнить"),IF(OR(РТУС!L159="Паспорт гражданина РФ",РТУС!L159="Свидетельство о рождении"),IF(LEN(РТУС!N159)=6,HYPERLINK("#Проверка!"&amp;CELL("адрес",Проверка!N159),РТУС!N159),HYPERLINK("#РТУС!"&amp;CELL("адрес",Проверка!N159),"###")),HYPERLINK("#Проверка!"&amp;CELL("адрес",Проверка!N159),РТУС!N159))))</f>
        <v/>
      </c>
      <c r="O159" s="15" t="str">
        <f ca="1">IF(РТУС!L159="","",IF(РТУС!O159="",HYPERLINK("#РТУС!"&amp;CELL("адрес",Проверка!O159),"заполнить"),IF(AND(LEN(РТУС!O159)=5,РТУС!O159&lt;TODAY()),IF(РТУС!L159="Свидетельство о рождении",IF(РТУС!O159&gt;EDATE(TODAY(),-168),HYPERLINK("#Проверка!"&amp;CELL("адрес",Проверка!O159),РТУС!O159),HYPERLINK("#РТУС!"&amp;CELL("адрес",Проверка!O159),"недействительно")),HYPERLINK("#Проверка!"&amp;CELL("адрес",Проверка!O159),РТУС!O159)),HYPERLINK("#РТУС!"&amp;CELL("адрес",Проверка!O159),"###"))))</f>
        <v/>
      </c>
      <c r="P159" s="21" t="str">
        <f ca="1">IF(РТУС!L159="Паспорт гражданина РФ",IF(РТУС!P159="",HYPERLINK("#РТУС!"&amp;CELL("адрес",Проверка!P159),"заполнить"),HYPERLINK("#Проверка!"&amp;CELL("адрес",Проверка!P159),РТУС!P159)),"")</f>
        <v/>
      </c>
      <c r="Q159" s="13" t="str">
        <f ca="1">IF(РТУС!L159="Паспорт гражданина РФ",IF(РТУС!Q159="",HYPERLINK("#РТУС!"&amp;CELL("адрес",Проверка!Q159),"заполнить"),IF(LEN(РТУС!Q159)=7,HYPERLINK("#Проверка!"&amp;CELL("адрес",Проверка!Q159),РТУС!Q159),HYPERLINK("#РТУС!"&amp;CELL("адрес",Проверка!Q159),"###"))),"")</f>
        <v/>
      </c>
      <c r="R159" s="13" t="str">
        <f ca="1">IF(РТУС!R159="",HYPERLINK("#РТУС!"&amp;CELL("адрес",Проверка!R159),"заполнить"),HYPERLINK("#Проверка!"&amp;CELL("адрес",Проверка!R159),РТУС!R159))</f>
        <v>заполнить</v>
      </c>
      <c r="S159" s="13" t="str">
        <f>IF(РТУС!S159="","",РТУС!S159)</f>
        <v/>
      </c>
      <c r="T159" s="13" t="str">
        <f>IF(РТУС!T159="","",РТУС!T159)</f>
        <v/>
      </c>
      <c r="U159" s="13" t="str">
        <f>IF(РТУС!U159="","",РТУС!U159)</f>
        <v/>
      </c>
      <c r="V159" s="13" t="str">
        <f ca="1">IF(РТУС!V159="",HYPERLINK("#РТУС!"&amp;CELL("адрес",Проверка!V159),"заполнить"),IF(OR(РТУС!V159="Договор участия в долевом строительстве",РТУС!V159="Предварительный договор участия в долевом строительстве",РТУС!V159="Определение Арбитражного суда",РТУС!V159="Решение суда общей юрисдикции",РТУС!V159="Иные договоры"),HYPERLINK("#Проверка!"&amp;CELL("адрес",Проверка!V159),РТУС!V159),HYPERLINK("#РТУС!"&amp;CELL("адрес",Проверка!V159),"###")))</f>
        <v>заполнить</v>
      </c>
      <c r="W159" s="13" t="str">
        <f ca="1">IF(РТУС!W159="",HYPERLINK("#РТУС!"&amp;CELL("адрес",Проверка!W159),"заполнить"),HYPERLINK("#Проверка!"&amp;CELL("адрес",Проверка!W159),РТУС!W159))</f>
        <v>заполнить</v>
      </c>
      <c r="X159" s="15" t="str">
        <f ca="1">IF(РТУС!X159="",HYPERLINK("#РТУС!"&amp;CELL("адрес",Проверка!X159),"заполнить"),IF(AND(LEN(РТУС!X159)=5,РТУС!X159&lt;TODAY()),HYPERLINK("#Проверка!"&amp;CELL("адрес",Проверка!X159),РТУС!X159),HYPERLINK("#РТУС!"&amp;CELL("адрес",Проверка!X159),"###")))</f>
        <v>заполнить</v>
      </c>
      <c r="Y159" s="13" t="str">
        <f>IF(РТУС!Y159="","",РТУС!Y159)</f>
        <v/>
      </c>
      <c r="Z159" s="15" t="str">
        <f ca="1">IF(РТУС!Z159="","",IF(AND(LEN(РТУС!Z159)=5,РТУС!Z159&lt;TODAY()),HYPERLINK("#Проверка!"&amp;CELL("адрес",Проверка!Z159),РТУС!Z159),HYPERLINK("#РТУС!"&amp;CELL("адрес",Проверка!Z159),"###")))</f>
        <v/>
      </c>
      <c r="AA159" s="18" t="str">
        <f ca="1">IF(РТУС!AA159="",HYPERLINK("#РТУС!"&amp;CELL("адрес",Проверка!AA159),"заполнить"),IF(ISNUMBER(РТУС!AA159)=TRUE,HYPERLINK("#Проверка!"&amp;CELL("адрес",Проверка!AA159),РТУС!AA159),HYPERLINK("#РТУС!"&amp;CELL("адрес",Проверка!AA159),"###")))</f>
        <v>заполнить</v>
      </c>
      <c r="AB159" s="18" t="str">
        <f ca="1">IF(РТУС!AB159="",HYPERLINK("#РТУС!"&amp;CELL("адрес",Проверка!AB159),"заполнить"),IF(ISNUMBER(РТУС!AB159)=TRUE,HYPERLINK("#Проверка!"&amp;CELL("адрес",Проверка!AB159),РТУС!AB159),HYPERLINK("#РТУС!"&amp;CELL("адрес",Проверка!AB159),"###")))</f>
        <v>заполнить</v>
      </c>
      <c r="AC159" s="18" t="str">
        <f ca="1">IF(РТУС!AC159="","",IF(ISNUMBER(РТУС!AC159)=TRUE,HYPERLINK("#Проверка!"&amp;CELL("адрес",Проверка!AC159),РТУС!AC159),HYPERLINK("#РТУС!"&amp;CELL("адрес",Проверка!AC159),"###")))</f>
        <v/>
      </c>
      <c r="AD159" s="18" t="str">
        <f ca="1">IF(РТУС!AD159="","",IF(ISNUMBER(РТУС!AD159)=TRUE,HYPERLINK("#Проверка!"&amp;CELL("адрес",Проверка!AD159),РТУС!AD159),HYPERLINK("#РТУС!"&amp;CELL("адрес",Проверка!AD159),"###")))</f>
        <v/>
      </c>
      <c r="AE159" s="13" t="str">
        <f>IF(РТУС!AE159="","",РТУС!AE159)</f>
        <v/>
      </c>
      <c r="AF159" s="15" t="str">
        <f ca="1">IF(РТУС!AE159="","",IF(РТУС!AF159="",HYPERLINK("#РТУС!"&amp;CELL("адрес",Проверка!AF159),"заполнить"),IF(AND(LEN(РТУС!AF159)=5,РТУС!AF159&lt;TODAY()),HYPERLINK("#Проверка!"&amp;CELL("адрес",Проверка!AF159),РТУС!AF159),HYPERLINK("#РТУС!"&amp;CELL("адрес",Проверка!AF159),"###"))))</f>
        <v/>
      </c>
      <c r="AG159" s="13"/>
      <c r="AH159" s="15" t="str">
        <f ca="1">IF(РТУС!AE159="","",IF(РТУС!AH159="",HYPERLINK("#РТУС!"&amp;CELL("адрес",Проверка!AH159),"заполнить"),IF(AND(LEN(РТУС!AH159)=5,РТУС!AH159&lt;TODAY()),HYPERLINK("#Проверка!"&amp;CELL("адрес",Проверка!AH159),РТУС!AH159),HYPERLINK("#РТУС!"&amp;CELL("адрес",Проверка!AH159),"###"))))</f>
        <v/>
      </c>
      <c r="AI159" s="15" t="str">
        <f ca="1">IF(РТУС!AE159="","",IF(РТУС!AI159="",HYPERLINK("#РТУС!"&amp;CELL("адрес",Проверка!AI159),"заполнить"),HYPERLINK("#Проверка!"&amp;CELL("адрес",Проверка!AI159),РТУС!AI159)))</f>
        <v/>
      </c>
      <c r="AJ159" s="13" t="str">
        <f ca="1">IF(РТУС!AE159="","",IF(РТУС!AJ159="",HYPERLINK("#РТУС!"&amp;CELL("адрес",Проверка!AJ159),"заполнить"),IF(OR(РТУС!AJ159="Юрлицо",РТУС!AJ159="Физлицо",РТУС!AJ159="ИП"),HYPERLINK("#Проверка!"&amp;CELL("адрес",Проверка!AJ159),РТУС!AJ159),HYPERLINK("#РТУС!"&amp;CELL("адрес",Проверка!AJ159),"###"))))</f>
        <v/>
      </c>
      <c r="AK159" s="13" t="str">
        <f ca="1">IF(РТУС!AK159="",HYPERLINK("#РТУС!"&amp;CELL("адрес",Проверка!AK159),"заполнить"),IF(OR(РТУС!AK159="Квартира",РТУС!AK159="Кладовая",РТУС!AK159="Машино-место",РТУС!AK159="Нежилое помещение"),HYPERLINK("#Проверка!"&amp;CELL("адрес",Проверка!AK159),РТУС!AK159),HYPERLINK("#РТУС!"&amp;CELL("адрес",Проверка!AK159),"###")))</f>
        <v>заполнить</v>
      </c>
      <c r="AL159" s="13" t="str">
        <f ca="1">IF(РТУС!AL159="",HYPERLINK("#РТУС!"&amp;CELL("адрес",Проверка!AL159),"заполнить"),HYPERLINK("#Проверка!"&amp;CELL("адрес",Проверка!AL159),РТУС!AL159))</f>
        <v>заполнить</v>
      </c>
      <c r="AM159" s="18" t="str">
        <f ca="1">IF(РТУС!AM159="",HYPERLINK("#РТУС!"&amp;CELL("адрес",Проверка!AM159),"заполнить"),IF(ISNUMBER(РТУС!AM159)=TRUE,IF(РТУС!AK159="Нежилое помещение",IF(РТУС!AM159&gt;7,HYPERLINK("#РТУС!"&amp;CELL("адрес",Проверка!AM159),"не больше 7 кв.м."),РТУС!AM159),HYPERLINK("#Проверка!"&amp;CELL("адрес",Проверка!AM159),РТУС!AM159)),HYPERLINK("#РТУС!"&amp;CELL("адрес",Проверка!AM159),"###")))</f>
        <v>заполнить</v>
      </c>
      <c r="AN159" s="13" t="str">
        <f ca="1">IF(РТУС!AN159="",HYPERLINK("#РТУС!"&amp;CELL("адрес",Проверка!AN159),"заполнить"),IF(OR(РТУС!AN159="Общая площадь помещения",РТУС!AN159="Общая приведенная площадь жилого помещения",РТУС!AN159="Общая площадь жилого помещения с учетом лоджий, балконов, террас и веранд"),HYPERLINK("#Проверка!"&amp;CELL("адрес",Проверка!AN159),РТУС!AN159),HYPERLINK("#РТУС!"&amp;CELL("адрес",Проверка!AN159),"###")))</f>
        <v>заполнить</v>
      </c>
      <c r="AO159" s="13" t="str">
        <f ca="1">IF(OR(РТУС!AK159="Квартира",РТУС!A159="Нежилое помещение"),IF(РТУС!AO159="",HYPERLINK("#РТУС!"&amp;CELL("адрес",Проверка!AO159),"заполнить"),IF(ISNUMBER(РТУС!AO159)=TRUE,HYPERLINK("#Проверка!"&amp;CELL("адрес",Проверка!AO159),РТУС!AO159),HYPERLINK("#РТУС!"&amp;CELL("адрес",Проверка!AO159),"###"))),"")</f>
        <v/>
      </c>
      <c r="AP159" s="13" t="str">
        <f>IF(РТУС!AP159="","",РТУС!AP159)</f>
        <v/>
      </c>
      <c r="AQ159" s="13" t="str">
        <f ca="1">IF(РТУС!AQ159="",HYPERLINK("#РТУС!"&amp;CELL("адрес",Проверка!AQ159),"заполнить"),HYPERLINK("#Проверка!"&amp;CELL("адрес",Проверка!AQ159),РТУС!AQ159))</f>
        <v>заполнить</v>
      </c>
      <c r="AR159" s="18" t="str">
        <f ca="1">IF(РТУС!AR159="",HYPERLINK("#РТУС!"&amp;CELL("адрес",Проверка!AR159),"заполнить"),IF(ISNUMBER(РТУС!AR159)=FALSE,HYPERLINK("#РТУС!"&amp;CELL("адрес",Проверка!AR159),"###"),IF(РТУС!G159="1",IF(РТУС!AB159=РТУС!AR159+РТУС!AU159,HYPERLINK("#Проверка!"&amp;CELL("адрес",Проверка!AR159),РТУС!AR159),HYPERLINK("#РТУС!"&amp;CELL("адрес",Проверка!AR159),"сверить суммы")),IF(РТУС!AB159=(SUMIF(РТУС!$A$4:$A$1000,A159,РТУС!$AR$4:$AR$1000)+SUMIF(РТУС!$A$4:$A$1000,A159,РТУС!$AU$4:$AU$1000)),HYPERLINK("#Проверка!"&amp;CELL("адрес",Проверка!AR159),РТУС!AR159),HYPERLINK("#РТУС!"&amp;CELL("адрес",Проверка!AR159),"сверить суммы")))))</f>
        <v>заполнить</v>
      </c>
      <c r="AS159" s="13" t="str">
        <f>IF(РТУС!AS159="","",РТУС!AS159)</f>
        <v/>
      </c>
      <c r="AT159" s="18" t="str">
        <f ca="1">IF(РТУС!AT159="",HYPERLINK("#РТУС!"&amp;CELL("адрес",Проверка!AT159),"заполнить"),IF(ISNUMBER(РТУС!AT159)=FALSE,HYPERLINK("#РТУС!"&amp;CELL("адрес",Проверка!AT159),"###"),IF(РТУС!AT159=РТУС!AR159,HYPERLINK("#Проверка!"&amp;CELL("адрес",Проверка!AT159),РТУС!AT159),HYPERLINK("#РТУС!"&amp;CELL("адрес",Проверка!AT159),"сверить суммы"))))</f>
        <v>заполнить</v>
      </c>
      <c r="AU159" s="18" t="str">
        <f ca="1">IF(РТУС!AU159="",HYPERLINK("#РТУС!"&amp;CELL("адрес",Проверка!AU159),"заполнить"),IF(ISNUMBER(РТУС!AU159)=FALSE,HYPERLINK("#РТУС!"&amp;CELL("адрес",Проверка!AU159),"###"),IF(РТУС!G159="1",IF(РТУС!AB159=РТУС!AR159+РТУС!AU159,HYPERLINK("#Проверка!"&amp;CELL("адрес",Проверка!AU159),РТУС!AU159),HYPERLINK("#РТУС!"&amp;CELL("адрес",Проверка!AU159),"сверить суммы")),IF(РТУС!AB159=(SUMIF(РТУС!$A$4:$A$1000,A159,РТУС!$AR$4:$AR$1000)+SUMIF(РТУС!$A$4:$A$1000,A159,РТУС!$AU$4:$AU$1000)),HYPERLINK("#Проверка!"&amp;CELL("адрес",Проверка!AU159),РТУС!AU159),HYPERLINK("#РТУС!"&amp;CELL("адрес",Проверка!AU159),"сверить суммы")))))</f>
        <v>заполнить</v>
      </c>
      <c r="AV159" s="13" t="str">
        <f ca="1">IF(РТУС!AV159="",HYPERLINK("#РТУС!"&amp;CELL("адрес",Проверка!AV159),"заполнить"),IF(OR(РТУС!AV159="Требование о передаче жилого помещения",РТУС!AV159="Требование о передаче машино-места",РТУС!AV159="Требования о передаче нежилого помещения",РТУС!AV159="Денежные требования"),HYPERLINK("#Проверка!"&amp;CELL("адрес",Проверка!AV159),РТУС!AV159),HYPERLINK("#РТУС!"&amp;CELL("адрес",Проверка!AV159),"###")))</f>
        <v>заполнить</v>
      </c>
      <c r="AW159" s="13" t="str">
        <f ca="1">IF(РТУС!AW159="",HYPERLINK("#РТУС!"&amp;CELL("адрес",Проверка!AW159),"заполнить"),IF(OR(РТУС!AW159="Включен в полном объеме",РТУС!AW159="Включен частично"),HYPERLINK("#Проверка!"&amp;CELL("адрес",Проверка!AW159),РТУС!AW159),HYPERLINK("#РТУС!"&amp;CELL("адрес",Проверка!AW159),"###")))</f>
        <v>заполнить</v>
      </c>
      <c r="AX159" s="15" t="str">
        <f ca="1">IF(РТУС!AX159="",HYPERLINK("#РТУС!"&amp;CELL("адрес",Проверка!AX159),"заполнить"),IF(AND(LEN(РТУС!AX159)=5,РТУС!AX159&lt;TODAY()),HYPERLINK("#Проверка!"&amp;CELL("адрес",Проверка!AX159),РТУС!AX159),HYPERLINK("#РТУС!"&amp;CELL("адрес",Проверка!AX159),"###")))</f>
        <v>заполнить</v>
      </c>
      <c r="AY159" s="15" t="str">
        <f ca="1">IF(РТУС!AY159="",HYPERLINK("#РТУС!"&amp;CELL("адрес",Проверка!AY159),"заполнить"),IF(AND(LEN(РТУС!AY159)=5,РТУС!AY159&lt;TODAY()),HYPERLINK("#Проверка!"&amp;CELL("адрес",Проверка!AY159),РТУС!AY159),HYPERLINK("#РТУС!"&amp;CELL("адрес",Проверка!AY159),"###")))</f>
        <v>заполнить</v>
      </c>
    </row>
    <row r="160" spans="1:51" x14ac:dyDescent="0.25">
      <c r="A160" s="10" t="str">
        <f>РТУС!A160</f>
        <v>.</v>
      </c>
      <c r="B160" s="13" t="str">
        <f ca="1">IF(РТУС!B160="",HYPERLINK("#РТУС!"&amp;CELL("адрес",Проверка!B160),"заполнить"),IF(AND(LEN(РТУС!B160)=10,РТУС!B159=РТУС!B160),HYPERLINK("#Проверка!"&amp;CELL("адрес",Проверка!B160),РТУС!B160),HYPERLINK("#РТУС!"&amp;CELL("адрес",Проверка!B160),"###")))</f>
        <v>заполнить</v>
      </c>
      <c r="C160" s="13" t="str">
        <f ca="1">IF(РТУС!C160="",HYPERLINK("#РТУС!"&amp;CELL("адрес",Проверка!C160),"заполнить"),IF(AND(ISNUMBER(РТУС!C160)=TRUE,РТУС!C160&gt;0,РТУС!C159=РТУС!C160),HYPERLINK("#Проверка!"&amp;CELL("адрес",Проверка!C160),РТУС!C160),HYPERLINK("#РТУС!"&amp;CELL("адрес",Проверка!C160),"###")))</f>
        <v>заполнить</v>
      </c>
      <c r="D160" s="13" t="str">
        <f>IF(РТУС!D160="","",РТУС!D160)</f>
        <v/>
      </c>
      <c r="E160" s="13" t="str">
        <f ca="1">IF(РТУС!E160="",HYPERLINK("#РТУС!"&amp;CELL("адрес",Проверка!E160),"заполнить"),IF(РТУС!E159=РТУС!E160,HYPERLINK("#Проверка!"&amp;CELL("адрес",Проверка!E160),РТУС!E160),HYPERLINK("#РТУС!"&amp;CELL("адрес",Проверка!E160),"###")))</f>
        <v>заполнить</v>
      </c>
      <c r="F160" s="13" t="str">
        <f ca="1">IF(РТУС!F160="",HYPERLINK("#РТУС!"&amp;CELL("адрес",Проверка!F160),"заполнить"),HYPERLINK("#Проверка!"&amp;CELL("адрес",Проверка!F160),РТУС!F160))</f>
        <v>заполнить</v>
      </c>
      <c r="G160" s="20" t="str">
        <f ca="1">IF(РТУС!G160="",HYPERLINK("#РТУС!"&amp;CELL("адрес",Проверка!G160),"заполнить"),IF(РТУС!G160="1",HYPERLINK("#Проверка!"&amp;CELL("адрес",Проверка!G160),"1"),IF(AND(ISNUMBER(РТУС!G160)=TRUE,РТУС!G160&lt;=1,РТУС!G160&gt;0),IF(SUMIF(РТУС!$A$4:$A$1000,A160,РТУС!$G$4:$G$1000)=1,HYPERLINK("#Проверка!"&amp;CELL("адрес",Проверка!G160),РТУС!G160),HYPERLINK("#РТУС!"&amp;CELL("адрес",Проверка!G160),"сумма долей ≠ 1")),HYPERLINK("#РТУС!"&amp;CELL("адрес",Проверка!G160),"###"))))</f>
        <v>заполнить</v>
      </c>
      <c r="H160" s="13" t="str">
        <f ca="1">IF(РТУС!H160="",HYPERLINK("#РТУС!"&amp;CELL("адрес",Проверка!H160),"заполнить"),IF(OR(РТУС!H160="Юрлицо",РТУС!H160="Физлицо",РТУС!H160="ИП"),HYPERLINK("#Проверка!"&amp;CELL("адрес",Проверка!H160),РТУС!H160),HYPERLINK("#РТУС!"&amp;CELL("адрес",Проверка!H160),"###")))</f>
        <v>заполнить</v>
      </c>
      <c r="I160" s="13" t="str">
        <f ca="1">IF(OR(РТУС!H160="Юрлицо",РТУС!H160="ИП"),IF(РТУС!I160="",HYPERLINK("#РТУС!"&amp;CELL("адрес",Проверка!I160),"заполнить"),IF(OR(LEN(РТУС!I160)=10,LEN(РТУС!I160)=12),HYPERLINK("#Проверка!"&amp;CELL("адрес",Проверка!I160),РТУС!I160),HYPERLINK("#РТУС!"&amp;CELL("адрес",Проверка!I160),"###"))),"")</f>
        <v/>
      </c>
      <c r="J160" s="15" t="str">
        <f ca="1">IF(РТУС!J160="","",IF(AND(LEN(РТУС!J160)=5,РТУС!J160&lt;TODAY()),HYPERLINK("#Проверка!"&amp;CELL("адрес",Проверка!J160),РТУС!J160),HYPERLINK("#РТУС!"&amp;CELL("адрес",Проверка!J160),"###")))</f>
        <v/>
      </c>
      <c r="K160" s="13" t="str">
        <f>IF(РТУС!K160="","",РТУС!K160)</f>
        <v/>
      </c>
      <c r="L160" s="13" t="str">
        <f ca="1">IF(OR(РТУС!H160="Физлицо",РТУС!H160="ИП"),IF(РТУС!L160="",HYPERLINK("#РТУС!"&amp;CELL("адрес",Проверка!L160),"заполнить"),IF(OR(РТУС!L160="Загранпаспорт гражданина РФ",РТУС!L160="Паспорт гражданина РФ",РТУС!L160="Иностранный паспорт",РТУС!L160="Свидетельство о рождении",РТУС!L160="Вид на жительство"),HYPERLINK("#Проверка!"&amp;CELL("адрес",Проверка!L160),РТУС!L160),HYPERLINK("#РТУС!"&amp;CELL("адрес",Проверка!L160),"###"))),"")</f>
        <v/>
      </c>
      <c r="M160" s="13" t="str">
        <f ca="1">IF(AND(OR(РТУС!L160="Паспорт гражданина РФ",РТУС!L160="Свидетельство о рождении"),РТУС!M160=""),HYPERLINK("#РТУС!"&amp;CELL("адрес",Проверка!M160),"заполнить"),IF(РТУС!L160="Паспорт гражданина РФ",IF(LEN(РТУС!M160)=4,HYPERLINK("#Проверка!"&amp;CELL("адрес",Проверка!M160),РТУС!M160),HYPERLINK("#РТУС!"&amp;CELL("адрес",Проверка!M160),"###")),IF(РТУС!L160="Свидетельство о рождении",HYPERLINK("#Проверка!"&amp;CELL("адрес",Проверка!M160),РТУС!M160),"")))</f>
        <v/>
      </c>
      <c r="N160" s="13" t="str">
        <f ca="1">IF(РТУС!L160="","",IF(РТУС!N160="",HYPERLINK("#РТУС!"&amp;CELL("адрес",Проверка!N160),"заполнить"),IF(OR(РТУС!L160="Паспорт гражданина РФ",РТУС!L160="Свидетельство о рождении"),IF(LEN(РТУС!N160)=6,HYPERLINK("#Проверка!"&amp;CELL("адрес",Проверка!N160),РТУС!N160),HYPERLINK("#РТУС!"&amp;CELL("адрес",Проверка!N160),"###")),HYPERLINK("#Проверка!"&amp;CELL("адрес",Проверка!N160),РТУС!N160))))</f>
        <v/>
      </c>
      <c r="O160" s="15" t="str">
        <f ca="1">IF(РТУС!L160="","",IF(РТУС!O160="",HYPERLINK("#РТУС!"&amp;CELL("адрес",Проверка!O160),"заполнить"),IF(AND(LEN(РТУС!O160)=5,РТУС!O160&lt;TODAY()),IF(РТУС!L160="Свидетельство о рождении",IF(РТУС!O160&gt;EDATE(TODAY(),-168),HYPERLINK("#Проверка!"&amp;CELL("адрес",Проверка!O160),РТУС!O160),HYPERLINK("#РТУС!"&amp;CELL("адрес",Проверка!O160),"недействительно")),HYPERLINK("#Проверка!"&amp;CELL("адрес",Проверка!O160),РТУС!O160)),HYPERLINK("#РТУС!"&amp;CELL("адрес",Проверка!O160),"###"))))</f>
        <v/>
      </c>
      <c r="P160" s="21" t="str">
        <f ca="1">IF(РТУС!L160="Паспорт гражданина РФ",IF(РТУС!P160="",HYPERLINK("#РТУС!"&amp;CELL("адрес",Проверка!P160),"заполнить"),HYPERLINK("#Проверка!"&amp;CELL("адрес",Проверка!P160),РТУС!P160)),"")</f>
        <v/>
      </c>
      <c r="Q160" s="13" t="str">
        <f ca="1">IF(РТУС!L160="Паспорт гражданина РФ",IF(РТУС!Q160="",HYPERLINK("#РТУС!"&amp;CELL("адрес",Проверка!Q160),"заполнить"),IF(LEN(РТУС!Q160)=7,HYPERLINK("#Проверка!"&amp;CELL("адрес",Проверка!Q160),РТУС!Q160),HYPERLINK("#РТУС!"&amp;CELL("адрес",Проверка!Q160),"###"))),"")</f>
        <v/>
      </c>
      <c r="R160" s="13" t="str">
        <f ca="1">IF(РТУС!R160="",HYPERLINK("#РТУС!"&amp;CELL("адрес",Проверка!R160),"заполнить"),HYPERLINK("#Проверка!"&amp;CELL("адрес",Проверка!R160),РТУС!R160))</f>
        <v>заполнить</v>
      </c>
      <c r="S160" s="13" t="str">
        <f>IF(РТУС!S160="","",РТУС!S160)</f>
        <v/>
      </c>
      <c r="T160" s="13" t="str">
        <f>IF(РТУС!T160="","",РТУС!T160)</f>
        <v/>
      </c>
      <c r="U160" s="13" t="str">
        <f>IF(РТУС!U160="","",РТУС!U160)</f>
        <v/>
      </c>
      <c r="V160" s="13" t="str">
        <f ca="1">IF(РТУС!V160="",HYPERLINK("#РТУС!"&amp;CELL("адрес",Проверка!V160),"заполнить"),IF(OR(РТУС!V160="Договор участия в долевом строительстве",РТУС!V160="Предварительный договор участия в долевом строительстве",РТУС!V160="Определение Арбитражного суда",РТУС!V160="Решение суда общей юрисдикции",РТУС!V160="Иные договоры"),HYPERLINK("#Проверка!"&amp;CELL("адрес",Проверка!V160),РТУС!V160),HYPERLINK("#РТУС!"&amp;CELL("адрес",Проверка!V160),"###")))</f>
        <v>заполнить</v>
      </c>
      <c r="W160" s="13" t="str">
        <f ca="1">IF(РТУС!W160="",HYPERLINK("#РТУС!"&amp;CELL("адрес",Проверка!W160),"заполнить"),HYPERLINK("#Проверка!"&amp;CELL("адрес",Проверка!W160),РТУС!W160))</f>
        <v>заполнить</v>
      </c>
      <c r="X160" s="15" t="str">
        <f ca="1">IF(РТУС!X160="",HYPERLINK("#РТУС!"&amp;CELL("адрес",Проверка!X160),"заполнить"),IF(AND(LEN(РТУС!X160)=5,РТУС!X160&lt;TODAY()),HYPERLINK("#Проверка!"&amp;CELL("адрес",Проверка!X160),РТУС!X160),HYPERLINK("#РТУС!"&amp;CELL("адрес",Проверка!X160),"###")))</f>
        <v>заполнить</v>
      </c>
      <c r="Y160" s="13" t="str">
        <f>IF(РТУС!Y160="","",РТУС!Y160)</f>
        <v/>
      </c>
      <c r="Z160" s="15" t="str">
        <f ca="1">IF(РТУС!Z160="","",IF(AND(LEN(РТУС!Z160)=5,РТУС!Z160&lt;TODAY()),HYPERLINK("#Проверка!"&amp;CELL("адрес",Проверка!Z160),РТУС!Z160),HYPERLINK("#РТУС!"&amp;CELL("адрес",Проверка!Z160),"###")))</f>
        <v/>
      </c>
      <c r="AA160" s="18" t="str">
        <f ca="1">IF(РТУС!AA160="",HYPERLINK("#РТУС!"&amp;CELL("адрес",Проверка!AA160),"заполнить"),IF(ISNUMBER(РТУС!AA160)=TRUE,HYPERLINK("#Проверка!"&amp;CELL("адрес",Проверка!AA160),РТУС!AA160),HYPERLINK("#РТУС!"&amp;CELL("адрес",Проверка!AA160),"###")))</f>
        <v>заполнить</v>
      </c>
      <c r="AB160" s="18" t="str">
        <f ca="1">IF(РТУС!AB160="",HYPERLINK("#РТУС!"&amp;CELL("адрес",Проверка!AB160),"заполнить"),IF(ISNUMBER(РТУС!AB160)=TRUE,HYPERLINK("#Проверка!"&amp;CELL("адрес",Проверка!AB160),РТУС!AB160),HYPERLINK("#РТУС!"&amp;CELL("адрес",Проверка!AB160),"###")))</f>
        <v>заполнить</v>
      </c>
      <c r="AC160" s="18" t="str">
        <f ca="1">IF(РТУС!AC160="","",IF(ISNUMBER(РТУС!AC160)=TRUE,HYPERLINK("#Проверка!"&amp;CELL("адрес",Проверка!AC160),РТУС!AC160),HYPERLINK("#РТУС!"&amp;CELL("адрес",Проверка!AC160),"###")))</f>
        <v/>
      </c>
      <c r="AD160" s="18" t="str">
        <f ca="1">IF(РТУС!AD160="","",IF(ISNUMBER(РТУС!AD160)=TRUE,HYPERLINK("#Проверка!"&amp;CELL("адрес",Проверка!AD160),РТУС!AD160),HYPERLINK("#РТУС!"&amp;CELL("адрес",Проверка!AD160),"###")))</f>
        <v/>
      </c>
      <c r="AE160" s="13" t="str">
        <f>IF(РТУС!AE160="","",РТУС!AE160)</f>
        <v/>
      </c>
      <c r="AF160" s="15" t="str">
        <f ca="1">IF(РТУС!AE160="","",IF(РТУС!AF160="",HYPERLINK("#РТУС!"&amp;CELL("адрес",Проверка!AF160),"заполнить"),IF(AND(LEN(РТУС!AF160)=5,РТУС!AF160&lt;TODAY()),HYPERLINK("#Проверка!"&amp;CELL("адрес",Проверка!AF160),РТУС!AF160),HYPERLINK("#РТУС!"&amp;CELL("адрес",Проверка!AF160),"###"))))</f>
        <v/>
      </c>
      <c r="AG160" s="13"/>
      <c r="AH160" s="15" t="str">
        <f ca="1">IF(РТУС!AE160="","",IF(РТУС!AH160="",HYPERLINK("#РТУС!"&amp;CELL("адрес",Проверка!AH160),"заполнить"),IF(AND(LEN(РТУС!AH160)=5,РТУС!AH160&lt;TODAY()),HYPERLINK("#Проверка!"&amp;CELL("адрес",Проверка!AH160),РТУС!AH160),HYPERLINK("#РТУС!"&amp;CELL("адрес",Проверка!AH160),"###"))))</f>
        <v/>
      </c>
      <c r="AI160" s="15" t="str">
        <f ca="1">IF(РТУС!AE160="","",IF(РТУС!AI160="",HYPERLINK("#РТУС!"&amp;CELL("адрес",Проверка!AI160),"заполнить"),HYPERLINK("#Проверка!"&amp;CELL("адрес",Проверка!AI160),РТУС!AI160)))</f>
        <v/>
      </c>
      <c r="AJ160" s="13" t="str">
        <f ca="1">IF(РТУС!AE160="","",IF(РТУС!AJ160="",HYPERLINK("#РТУС!"&amp;CELL("адрес",Проверка!AJ160),"заполнить"),IF(OR(РТУС!AJ160="Юрлицо",РТУС!AJ160="Физлицо",РТУС!AJ160="ИП"),HYPERLINK("#Проверка!"&amp;CELL("адрес",Проверка!AJ160),РТУС!AJ160),HYPERLINK("#РТУС!"&amp;CELL("адрес",Проверка!AJ160),"###"))))</f>
        <v/>
      </c>
      <c r="AK160" s="13" t="str">
        <f ca="1">IF(РТУС!AK160="",HYPERLINK("#РТУС!"&amp;CELL("адрес",Проверка!AK160),"заполнить"),IF(OR(РТУС!AK160="Квартира",РТУС!AK160="Кладовая",РТУС!AK160="Машино-место",РТУС!AK160="Нежилое помещение"),HYPERLINK("#Проверка!"&amp;CELL("адрес",Проверка!AK160),РТУС!AK160),HYPERLINK("#РТУС!"&amp;CELL("адрес",Проверка!AK160),"###")))</f>
        <v>заполнить</v>
      </c>
      <c r="AL160" s="13" t="str">
        <f ca="1">IF(РТУС!AL160="",HYPERLINK("#РТУС!"&amp;CELL("адрес",Проверка!AL160),"заполнить"),HYPERLINK("#Проверка!"&amp;CELL("адрес",Проверка!AL160),РТУС!AL160))</f>
        <v>заполнить</v>
      </c>
      <c r="AM160" s="18" t="str">
        <f ca="1">IF(РТУС!AM160="",HYPERLINK("#РТУС!"&amp;CELL("адрес",Проверка!AM160),"заполнить"),IF(ISNUMBER(РТУС!AM160)=TRUE,IF(РТУС!AK160="Нежилое помещение",IF(РТУС!AM160&gt;7,HYPERLINK("#РТУС!"&amp;CELL("адрес",Проверка!AM160),"не больше 7 кв.м."),РТУС!AM160),HYPERLINK("#Проверка!"&amp;CELL("адрес",Проверка!AM160),РТУС!AM160)),HYPERLINK("#РТУС!"&amp;CELL("адрес",Проверка!AM160),"###")))</f>
        <v>заполнить</v>
      </c>
      <c r="AN160" s="13" t="str">
        <f ca="1">IF(РТУС!AN160="",HYPERLINK("#РТУС!"&amp;CELL("адрес",Проверка!AN160),"заполнить"),IF(OR(РТУС!AN160="Общая площадь помещения",РТУС!AN160="Общая приведенная площадь жилого помещения",РТУС!AN160="Общая площадь жилого помещения с учетом лоджий, балконов, террас и веранд"),HYPERLINK("#Проверка!"&amp;CELL("адрес",Проверка!AN160),РТУС!AN160),HYPERLINK("#РТУС!"&amp;CELL("адрес",Проверка!AN160),"###")))</f>
        <v>заполнить</v>
      </c>
      <c r="AO160" s="13" t="str">
        <f ca="1">IF(OR(РТУС!AK160="Квартира",РТУС!A160="Нежилое помещение"),IF(РТУС!AO160="",HYPERLINK("#РТУС!"&amp;CELL("адрес",Проверка!AO160),"заполнить"),IF(ISNUMBER(РТУС!AO160)=TRUE,HYPERLINK("#Проверка!"&amp;CELL("адрес",Проверка!AO160),РТУС!AO160),HYPERLINK("#РТУС!"&amp;CELL("адрес",Проверка!AO160),"###"))),"")</f>
        <v/>
      </c>
      <c r="AP160" s="13" t="str">
        <f>IF(РТУС!AP160="","",РТУС!AP160)</f>
        <v/>
      </c>
      <c r="AQ160" s="13" t="str">
        <f ca="1">IF(РТУС!AQ160="",HYPERLINK("#РТУС!"&amp;CELL("адрес",Проверка!AQ160),"заполнить"),HYPERLINK("#Проверка!"&amp;CELL("адрес",Проверка!AQ160),РТУС!AQ160))</f>
        <v>заполнить</v>
      </c>
      <c r="AR160" s="18" t="str">
        <f ca="1">IF(РТУС!AR160="",HYPERLINK("#РТУС!"&amp;CELL("адрес",Проверка!AR160),"заполнить"),IF(ISNUMBER(РТУС!AR160)=FALSE,HYPERLINK("#РТУС!"&amp;CELL("адрес",Проверка!AR160),"###"),IF(РТУС!G160="1",IF(РТУС!AB160=РТУС!AR160+РТУС!AU160,HYPERLINK("#Проверка!"&amp;CELL("адрес",Проверка!AR160),РТУС!AR160),HYPERLINK("#РТУС!"&amp;CELL("адрес",Проверка!AR160),"сверить суммы")),IF(РТУС!AB160=(SUMIF(РТУС!$A$4:$A$1000,A160,РТУС!$AR$4:$AR$1000)+SUMIF(РТУС!$A$4:$A$1000,A160,РТУС!$AU$4:$AU$1000)),HYPERLINK("#Проверка!"&amp;CELL("адрес",Проверка!AR160),РТУС!AR160),HYPERLINK("#РТУС!"&amp;CELL("адрес",Проверка!AR160),"сверить суммы")))))</f>
        <v>заполнить</v>
      </c>
      <c r="AS160" s="13" t="str">
        <f>IF(РТУС!AS160="","",РТУС!AS160)</f>
        <v/>
      </c>
      <c r="AT160" s="18" t="str">
        <f ca="1">IF(РТУС!AT160="",HYPERLINK("#РТУС!"&amp;CELL("адрес",Проверка!AT160),"заполнить"),IF(ISNUMBER(РТУС!AT160)=FALSE,HYPERLINK("#РТУС!"&amp;CELL("адрес",Проверка!AT160),"###"),IF(РТУС!AT160=РТУС!AR160,HYPERLINK("#Проверка!"&amp;CELL("адрес",Проверка!AT160),РТУС!AT160),HYPERLINK("#РТУС!"&amp;CELL("адрес",Проверка!AT160),"сверить суммы"))))</f>
        <v>заполнить</v>
      </c>
      <c r="AU160" s="18" t="str">
        <f ca="1">IF(РТУС!AU160="",HYPERLINK("#РТУС!"&amp;CELL("адрес",Проверка!AU160),"заполнить"),IF(ISNUMBER(РТУС!AU160)=FALSE,HYPERLINK("#РТУС!"&amp;CELL("адрес",Проверка!AU160),"###"),IF(РТУС!G160="1",IF(РТУС!AB160=РТУС!AR160+РТУС!AU160,HYPERLINK("#Проверка!"&amp;CELL("адрес",Проверка!AU160),РТУС!AU160),HYPERLINK("#РТУС!"&amp;CELL("адрес",Проверка!AU160),"сверить суммы")),IF(РТУС!AB160=(SUMIF(РТУС!$A$4:$A$1000,A160,РТУС!$AR$4:$AR$1000)+SUMIF(РТУС!$A$4:$A$1000,A160,РТУС!$AU$4:$AU$1000)),HYPERLINK("#Проверка!"&amp;CELL("адрес",Проверка!AU160),РТУС!AU160),HYPERLINK("#РТУС!"&amp;CELL("адрес",Проверка!AU160),"сверить суммы")))))</f>
        <v>заполнить</v>
      </c>
      <c r="AV160" s="13" t="str">
        <f ca="1">IF(РТУС!AV160="",HYPERLINK("#РТУС!"&amp;CELL("адрес",Проверка!AV160),"заполнить"),IF(OR(РТУС!AV160="Требование о передаче жилого помещения",РТУС!AV160="Требование о передаче машино-места",РТУС!AV160="Требования о передаче нежилого помещения",РТУС!AV160="Денежные требования"),HYPERLINK("#Проверка!"&amp;CELL("адрес",Проверка!AV160),РТУС!AV160),HYPERLINK("#РТУС!"&amp;CELL("адрес",Проверка!AV160),"###")))</f>
        <v>заполнить</v>
      </c>
      <c r="AW160" s="13" t="str">
        <f ca="1">IF(РТУС!AW160="",HYPERLINK("#РТУС!"&amp;CELL("адрес",Проверка!AW160),"заполнить"),IF(OR(РТУС!AW160="Включен в полном объеме",РТУС!AW160="Включен частично"),HYPERLINK("#Проверка!"&amp;CELL("адрес",Проверка!AW160),РТУС!AW160),HYPERLINK("#РТУС!"&amp;CELL("адрес",Проверка!AW160),"###")))</f>
        <v>заполнить</v>
      </c>
      <c r="AX160" s="15" t="str">
        <f ca="1">IF(РТУС!AX160="",HYPERLINK("#РТУС!"&amp;CELL("адрес",Проверка!AX160),"заполнить"),IF(AND(LEN(РТУС!AX160)=5,РТУС!AX160&lt;TODAY()),HYPERLINK("#Проверка!"&amp;CELL("адрес",Проверка!AX160),РТУС!AX160),HYPERLINK("#РТУС!"&amp;CELL("адрес",Проверка!AX160),"###")))</f>
        <v>заполнить</v>
      </c>
      <c r="AY160" s="15" t="str">
        <f ca="1">IF(РТУС!AY160="",HYPERLINK("#РТУС!"&amp;CELL("адрес",Проверка!AY160),"заполнить"),IF(AND(LEN(РТУС!AY160)=5,РТУС!AY160&lt;TODAY()),HYPERLINK("#Проверка!"&amp;CELL("адрес",Проверка!AY160),РТУС!AY160),HYPERLINK("#РТУС!"&amp;CELL("адрес",Проверка!AY160),"###")))</f>
        <v>заполнить</v>
      </c>
    </row>
    <row r="161" spans="1:51" x14ac:dyDescent="0.25">
      <c r="A161" s="10" t="str">
        <f>РТУС!A161</f>
        <v>.</v>
      </c>
      <c r="B161" s="13" t="str">
        <f ca="1">IF(РТУС!B161="",HYPERLINK("#РТУС!"&amp;CELL("адрес",Проверка!B161),"заполнить"),IF(AND(LEN(РТУС!B161)=10,РТУС!B160=РТУС!B161),HYPERLINK("#Проверка!"&amp;CELL("адрес",Проверка!B161),РТУС!B161),HYPERLINK("#РТУС!"&amp;CELL("адрес",Проверка!B161),"###")))</f>
        <v>заполнить</v>
      </c>
      <c r="C161" s="13" t="str">
        <f ca="1">IF(РТУС!C161="",HYPERLINK("#РТУС!"&amp;CELL("адрес",Проверка!C161),"заполнить"),IF(AND(ISNUMBER(РТУС!C161)=TRUE,РТУС!C161&gt;0,РТУС!C160=РТУС!C161),HYPERLINK("#Проверка!"&amp;CELL("адрес",Проверка!C161),РТУС!C161),HYPERLINK("#РТУС!"&amp;CELL("адрес",Проверка!C161),"###")))</f>
        <v>заполнить</v>
      </c>
      <c r="D161" s="13" t="str">
        <f>IF(РТУС!D161="","",РТУС!D161)</f>
        <v/>
      </c>
      <c r="E161" s="13" t="str">
        <f ca="1">IF(РТУС!E161="",HYPERLINK("#РТУС!"&amp;CELL("адрес",Проверка!E161),"заполнить"),IF(РТУС!E160=РТУС!E161,HYPERLINK("#Проверка!"&amp;CELL("адрес",Проверка!E161),РТУС!E161),HYPERLINK("#РТУС!"&amp;CELL("адрес",Проверка!E161),"###")))</f>
        <v>заполнить</v>
      </c>
      <c r="F161" s="13" t="str">
        <f ca="1">IF(РТУС!F161="",HYPERLINK("#РТУС!"&amp;CELL("адрес",Проверка!F161),"заполнить"),HYPERLINK("#Проверка!"&amp;CELL("адрес",Проверка!F161),РТУС!F161))</f>
        <v>заполнить</v>
      </c>
      <c r="G161" s="20" t="str">
        <f ca="1">IF(РТУС!G161="",HYPERLINK("#РТУС!"&amp;CELL("адрес",Проверка!G161),"заполнить"),IF(РТУС!G161="1",HYPERLINK("#Проверка!"&amp;CELL("адрес",Проверка!G161),"1"),IF(AND(ISNUMBER(РТУС!G161)=TRUE,РТУС!G161&lt;=1,РТУС!G161&gt;0),IF(SUMIF(РТУС!$A$4:$A$1000,A161,РТУС!$G$4:$G$1000)=1,HYPERLINK("#Проверка!"&amp;CELL("адрес",Проверка!G161),РТУС!G161),HYPERLINK("#РТУС!"&amp;CELL("адрес",Проверка!G161),"сумма долей ≠ 1")),HYPERLINK("#РТУС!"&amp;CELL("адрес",Проверка!G161),"###"))))</f>
        <v>заполнить</v>
      </c>
      <c r="H161" s="13" t="str">
        <f ca="1">IF(РТУС!H161="",HYPERLINK("#РТУС!"&amp;CELL("адрес",Проверка!H161),"заполнить"),IF(OR(РТУС!H161="Юрлицо",РТУС!H161="Физлицо",РТУС!H161="ИП"),HYPERLINK("#Проверка!"&amp;CELL("адрес",Проверка!H161),РТУС!H161),HYPERLINK("#РТУС!"&amp;CELL("адрес",Проверка!H161),"###")))</f>
        <v>заполнить</v>
      </c>
      <c r="I161" s="13" t="str">
        <f ca="1">IF(OR(РТУС!H161="Юрлицо",РТУС!H161="ИП"),IF(РТУС!I161="",HYPERLINK("#РТУС!"&amp;CELL("адрес",Проверка!I161),"заполнить"),IF(OR(LEN(РТУС!I161)=10,LEN(РТУС!I161)=12),HYPERLINK("#Проверка!"&amp;CELL("адрес",Проверка!I161),РТУС!I161),HYPERLINK("#РТУС!"&amp;CELL("адрес",Проверка!I161),"###"))),"")</f>
        <v/>
      </c>
      <c r="J161" s="15" t="str">
        <f ca="1">IF(РТУС!J161="","",IF(AND(LEN(РТУС!J161)=5,РТУС!J161&lt;TODAY()),HYPERLINK("#Проверка!"&amp;CELL("адрес",Проверка!J161),РТУС!J161),HYPERLINK("#РТУС!"&amp;CELL("адрес",Проверка!J161),"###")))</f>
        <v/>
      </c>
      <c r="K161" s="13" t="str">
        <f>IF(РТУС!K161="","",РТУС!K161)</f>
        <v/>
      </c>
      <c r="L161" s="13" t="str">
        <f ca="1">IF(OR(РТУС!H161="Физлицо",РТУС!H161="ИП"),IF(РТУС!L161="",HYPERLINK("#РТУС!"&amp;CELL("адрес",Проверка!L161),"заполнить"),IF(OR(РТУС!L161="Загранпаспорт гражданина РФ",РТУС!L161="Паспорт гражданина РФ",РТУС!L161="Иностранный паспорт",РТУС!L161="Свидетельство о рождении",РТУС!L161="Вид на жительство"),HYPERLINK("#Проверка!"&amp;CELL("адрес",Проверка!L161),РТУС!L161),HYPERLINK("#РТУС!"&amp;CELL("адрес",Проверка!L161),"###"))),"")</f>
        <v/>
      </c>
      <c r="M161" s="13" t="str">
        <f ca="1">IF(AND(OR(РТУС!L161="Паспорт гражданина РФ",РТУС!L161="Свидетельство о рождении"),РТУС!M161=""),HYPERLINK("#РТУС!"&amp;CELL("адрес",Проверка!M161),"заполнить"),IF(РТУС!L161="Паспорт гражданина РФ",IF(LEN(РТУС!M161)=4,HYPERLINK("#Проверка!"&amp;CELL("адрес",Проверка!M161),РТУС!M161),HYPERLINK("#РТУС!"&amp;CELL("адрес",Проверка!M161),"###")),IF(РТУС!L161="Свидетельство о рождении",HYPERLINK("#Проверка!"&amp;CELL("адрес",Проверка!M161),РТУС!M161),"")))</f>
        <v/>
      </c>
      <c r="N161" s="13" t="str">
        <f ca="1">IF(РТУС!L161="","",IF(РТУС!N161="",HYPERLINK("#РТУС!"&amp;CELL("адрес",Проверка!N161),"заполнить"),IF(OR(РТУС!L161="Паспорт гражданина РФ",РТУС!L161="Свидетельство о рождении"),IF(LEN(РТУС!N161)=6,HYPERLINK("#Проверка!"&amp;CELL("адрес",Проверка!N161),РТУС!N161),HYPERLINK("#РТУС!"&amp;CELL("адрес",Проверка!N161),"###")),HYPERLINK("#Проверка!"&amp;CELL("адрес",Проверка!N161),РТУС!N161))))</f>
        <v/>
      </c>
      <c r="O161" s="15" t="str">
        <f ca="1">IF(РТУС!L161="","",IF(РТУС!O161="",HYPERLINK("#РТУС!"&amp;CELL("адрес",Проверка!O161),"заполнить"),IF(AND(LEN(РТУС!O161)=5,РТУС!O161&lt;TODAY()),IF(РТУС!L161="Свидетельство о рождении",IF(РТУС!O161&gt;EDATE(TODAY(),-168),HYPERLINK("#Проверка!"&amp;CELL("адрес",Проверка!O161),РТУС!O161),HYPERLINK("#РТУС!"&amp;CELL("адрес",Проверка!O161),"недействительно")),HYPERLINK("#Проверка!"&amp;CELL("адрес",Проверка!O161),РТУС!O161)),HYPERLINK("#РТУС!"&amp;CELL("адрес",Проверка!O161),"###"))))</f>
        <v/>
      </c>
      <c r="P161" s="21" t="str">
        <f ca="1">IF(РТУС!L161="Паспорт гражданина РФ",IF(РТУС!P161="",HYPERLINK("#РТУС!"&amp;CELL("адрес",Проверка!P161),"заполнить"),HYPERLINK("#Проверка!"&amp;CELL("адрес",Проверка!P161),РТУС!P161)),"")</f>
        <v/>
      </c>
      <c r="Q161" s="13" t="str">
        <f ca="1">IF(РТУС!L161="Паспорт гражданина РФ",IF(РТУС!Q161="",HYPERLINK("#РТУС!"&amp;CELL("адрес",Проверка!Q161),"заполнить"),IF(LEN(РТУС!Q161)=7,HYPERLINK("#Проверка!"&amp;CELL("адрес",Проверка!Q161),РТУС!Q161),HYPERLINK("#РТУС!"&amp;CELL("адрес",Проверка!Q161),"###"))),"")</f>
        <v/>
      </c>
      <c r="R161" s="13" t="str">
        <f ca="1">IF(РТУС!R161="",HYPERLINK("#РТУС!"&amp;CELL("адрес",Проверка!R161),"заполнить"),HYPERLINK("#Проверка!"&amp;CELL("адрес",Проверка!R161),РТУС!R161))</f>
        <v>заполнить</v>
      </c>
      <c r="S161" s="13" t="str">
        <f>IF(РТУС!S161="","",РТУС!S161)</f>
        <v/>
      </c>
      <c r="T161" s="13" t="str">
        <f>IF(РТУС!T161="","",РТУС!T161)</f>
        <v/>
      </c>
      <c r="U161" s="13" t="str">
        <f>IF(РТУС!U161="","",РТУС!U161)</f>
        <v/>
      </c>
      <c r="V161" s="13" t="str">
        <f ca="1">IF(РТУС!V161="",HYPERLINK("#РТУС!"&amp;CELL("адрес",Проверка!V161),"заполнить"),IF(OR(РТУС!V161="Договор участия в долевом строительстве",РТУС!V161="Предварительный договор участия в долевом строительстве",РТУС!V161="Определение Арбитражного суда",РТУС!V161="Решение суда общей юрисдикции",РТУС!V161="Иные договоры"),HYPERLINK("#Проверка!"&amp;CELL("адрес",Проверка!V161),РТУС!V161),HYPERLINK("#РТУС!"&amp;CELL("адрес",Проверка!V161),"###")))</f>
        <v>заполнить</v>
      </c>
      <c r="W161" s="13" t="str">
        <f ca="1">IF(РТУС!W161="",HYPERLINK("#РТУС!"&amp;CELL("адрес",Проверка!W161),"заполнить"),HYPERLINK("#Проверка!"&amp;CELL("адрес",Проверка!W161),РТУС!W161))</f>
        <v>заполнить</v>
      </c>
      <c r="X161" s="15" t="str">
        <f ca="1">IF(РТУС!X161="",HYPERLINK("#РТУС!"&amp;CELL("адрес",Проверка!X161),"заполнить"),IF(AND(LEN(РТУС!X161)=5,РТУС!X161&lt;TODAY()),HYPERLINK("#Проверка!"&amp;CELL("адрес",Проверка!X161),РТУС!X161),HYPERLINK("#РТУС!"&amp;CELL("адрес",Проверка!X161),"###")))</f>
        <v>заполнить</v>
      </c>
      <c r="Y161" s="13" t="str">
        <f>IF(РТУС!Y161="","",РТУС!Y161)</f>
        <v/>
      </c>
      <c r="Z161" s="15" t="str">
        <f ca="1">IF(РТУС!Z161="","",IF(AND(LEN(РТУС!Z161)=5,РТУС!Z161&lt;TODAY()),HYPERLINK("#Проверка!"&amp;CELL("адрес",Проверка!Z161),РТУС!Z161),HYPERLINK("#РТУС!"&amp;CELL("адрес",Проверка!Z161),"###")))</f>
        <v/>
      </c>
      <c r="AA161" s="18" t="str">
        <f ca="1">IF(РТУС!AA161="",HYPERLINK("#РТУС!"&amp;CELL("адрес",Проверка!AA161),"заполнить"),IF(ISNUMBER(РТУС!AA161)=TRUE,HYPERLINK("#Проверка!"&amp;CELL("адрес",Проверка!AA161),РТУС!AA161),HYPERLINK("#РТУС!"&amp;CELL("адрес",Проверка!AA161),"###")))</f>
        <v>заполнить</v>
      </c>
      <c r="AB161" s="18" t="str">
        <f ca="1">IF(РТУС!AB161="",HYPERLINK("#РТУС!"&amp;CELL("адрес",Проверка!AB161),"заполнить"),IF(ISNUMBER(РТУС!AB161)=TRUE,HYPERLINK("#Проверка!"&amp;CELL("адрес",Проверка!AB161),РТУС!AB161),HYPERLINK("#РТУС!"&amp;CELL("адрес",Проверка!AB161),"###")))</f>
        <v>заполнить</v>
      </c>
      <c r="AC161" s="18" t="str">
        <f ca="1">IF(РТУС!AC161="","",IF(ISNUMBER(РТУС!AC161)=TRUE,HYPERLINK("#Проверка!"&amp;CELL("адрес",Проверка!AC161),РТУС!AC161),HYPERLINK("#РТУС!"&amp;CELL("адрес",Проверка!AC161),"###")))</f>
        <v/>
      </c>
      <c r="AD161" s="18" t="str">
        <f ca="1">IF(РТУС!AD161="","",IF(ISNUMBER(РТУС!AD161)=TRUE,HYPERLINK("#Проверка!"&amp;CELL("адрес",Проверка!AD161),РТУС!AD161),HYPERLINK("#РТУС!"&amp;CELL("адрес",Проверка!AD161),"###")))</f>
        <v/>
      </c>
      <c r="AE161" s="13" t="str">
        <f>IF(РТУС!AE161="","",РТУС!AE161)</f>
        <v/>
      </c>
      <c r="AF161" s="15" t="str">
        <f ca="1">IF(РТУС!AE161="","",IF(РТУС!AF161="",HYPERLINK("#РТУС!"&amp;CELL("адрес",Проверка!AF161),"заполнить"),IF(AND(LEN(РТУС!AF161)=5,РТУС!AF161&lt;TODAY()),HYPERLINK("#Проверка!"&amp;CELL("адрес",Проверка!AF161),РТУС!AF161),HYPERLINK("#РТУС!"&amp;CELL("адрес",Проверка!AF161),"###"))))</f>
        <v/>
      </c>
      <c r="AG161" s="13"/>
      <c r="AH161" s="15" t="str">
        <f ca="1">IF(РТУС!AE161="","",IF(РТУС!AH161="",HYPERLINK("#РТУС!"&amp;CELL("адрес",Проверка!AH161),"заполнить"),IF(AND(LEN(РТУС!AH161)=5,РТУС!AH161&lt;TODAY()),HYPERLINK("#Проверка!"&amp;CELL("адрес",Проверка!AH161),РТУС!AH161),HYPERLINK("#РТУС!"&amp;CELL("адрес",Проверка!AH161),"###"))))</f>
        <v/>
      </c>
      <c r="AI161" s="15" t="str">
        <f ca="1">IF(РТУС!AE161="","",IF(РТУС!AI161="",HYPERLINK("#РТУС!"&amp;CELL("адрес",Проверка!AI161),"заполнить"),HYPERLINK("#Проверка!"&amp;CELL("адрес",Проверка!AI161),РТУС!AI161)))</f>
        <v/>
      </c>
      <c r="AJ161" s="13" t="str">
        <f ca="1">IF(РТУС!AE161="","",IF(РТУС!AJ161="",HYPERLINK("#РТУС!"&amp;CELL("адрес",Проверка!AJ161),"заполнить"),IF(OR(РТУС!AJ161="Юрлицо",РТУС!AJ161="Физлицо",РТУС!AJ161="ИП"),HYPERLINK("#Проверка!"&amp;CELL("адрес",Проверка!AJ161),РТУС!AJ161),HYPERLINK("#РТУС!"&amp;CELL("адрес",Проверка!AJ161),"###"))))</f>
        <v/>
      </c>
      <c r="AK161" s="13" t="str">
        <f ca="1">IF(РТУС!AK161="",HYPERLINK("#РТУС!"&amp;CELL("адрес",Проверка!AK161),"заполнить"),IF(OR(РТУС!AK161="Квартира",РТУС!AK161="Кладовая",РТУС!AK161="Машино-место",РТУС!AK161="Нежилое помещение"),HYPERLINK("#Проверка!"&amp;CELL("адрес",Проверка!AK161),РТУС!AK161),HYPERLINK("#РТУС!"&amp;CELL("адрес",Проверка!AK161),"###")))</f>
        <v>заполнить</v>
      </c>
      <c r="AL161" s="13" t="str">
        <f ca="1">IF(РТУС!AL161="",HYPERLINK("#РТУС!"&amp;CELL("адрес",Проверка!AL161),"заполнить"),HYPERLINK("#Проверка!"&amp;CELL("адрес",Проверка!AL161),РТУС!AL161))</f>
        <v>заполнить</v>
      </c>
      <c r="AM161" s="18" t="str">
        <f ca="1">IF(РТУС!AM161="",HYPERLINK("#РТУС!"&amp;CELL("адрес",Проверка!AM161),"заполнить"),IF(ISNUMBER(РТУС!AM161)=TRUE,IF(РТУС!AK161="Нежилое помещение",IF(РТУС!AM161&gt;7,HYPERLINK("#РТУС!"&amp;CELL("адрес",Проверка!AM161),"не больше 7 кв.м."),РТУС!AM161),HYPERLINK("#Проверка!"&amp;CELL("адрес",Проверка!AM161),РТУС!AM161)),HYPERLINK("#РТУС!"&amp;CELL("адрес",Проверка!AM161),"###")))</f>
        <v>заполнить</v>
      </c>
      <c r="AN161" s="13" t="str">
        <f ca="1">IF(РТУС!AN161="",HYPERLINK("#РТУС!"&amp;CELL("адрес",Проверка!AN161),"заполнить"),IF(OR(РТУС!AN161="Общая площадь помещения",РТУС!AN161="Общая приведенная площадь жилого помещения",РТУС!AN161="Общая площадь жилого помещения с учетом лоджий, балконов, террас и веранд"),HYPERLINK("#Проверка!"&amp;CELL("адрес",Проверка!AN161),РТУС!AN161),HYPERLINK("#РТУС!"&amp;CELL("адрес",Проверка!AN161),"###")))</f>
        <v>заполнить</v>
      </c>
      <c r="AO161" s="13" t="str">
        <f ca="1">IF(OR(РТУС!AK161="Квартира",РТУС!A161="Нежилое помещение"),IF(РТУС!AO161="",HYPERLINK("#РТУС!"&amp;CELL("адрес",Проверка!AO161),"заполнить"),IF(ISNUMBER(РТУС!AO161)=TRUE,HYPERLINK("#Проверка!"&amp;CELL("адрес",Проверка!AO161),РТУС!AO161),HYPERLINK("#РТУС!"&amp;CELL("адрес",Проверка!AO161),"###"))),"")</f>
        <v/>
      </c>
      <c r="AP161" s="13" t="str">
        <f>IF(РТУС!AP161="","",РТУС!AP161)</f>
        <v/>
      </c>
      <c r="AQ161" s="13" t="str">
        <f ca="1">IF(РТУС!AQ161="",HYPERLINK("#РТУС!"&amp;CELL("адрес",Проверка!AQ161),"заполнить"),HYPERLINK("#Проверка!"&amp;CELL("адрес",Проверка!AQ161),РТУС!AQ161))</f>
        <v>заполнить</v>
      </c>
      <c r="AR161" s="18" t="str">
        <f ca="1">IF(РТУС!AR161="",HYPERLINK("#РТУС!"&amp;CELL("адрес",Проверка!AR161),"заполнить"),IF(ISNUMBER(РТУС!AR161)=FALSE,HYPERLINK("#РТУС!"&amp;CELL("адрес",Проверка!AR161),"###"),IF(РТУС!G161="1",IF(РТУС!AB161=РТУС!AR161+РТУС!AU161,HYPERLINK("#Проверка!"&amp;CELL("адрес",Проверка!AR161),РТУС!AR161),HYPERLINK("#РТУС!"&amp;CELL("адрес",Проверка!AR161),"сверить суммы")),IF(РТУС!AB161=(SUMIF(РТУС!$A$4:$A$1000,A161,РТУС!$AR$4:$AR$1000)+SUMIF(РТУС!$A$4:$A$1000,A161,РТУС!$AU$4:$AU$1000)),HYPERLINK("#Проверка!"&amp;CELL("адрес",Проверка!AR161),РТУС!AR161),HYPERLINK("#РТУС!"&amp;CELL("адрес",Проверка!AR161),"сверить суммы")))))</f>
        <v>заполнить</v>
      </c>
      <c r="AS161" s="13" t="str">
        <f>IF(РТУС!AS161="","",РТУС!AS161)</f>
        <v/>
      </c>
      <c r="AT161" s="18" t="str">
        <f ca="1">IF(РТУС!AT161="",HYPERLINK("#РТУС!"&amp;CELL("адрес",Проверка!AT161),"заполнить"),IF(ISNUMBER(РТУС!AT161)=FALSE,HYPERLINK("#РТУС!"&amp;CELL("адрес",Проверка!AT161),"###"),IF(РТУС!AT161=РТУС!AR161,HYPERLINK("#Проверка!"&amp;CELL("адрес",Проверка!AT161),РТУС!AT161),HYPERLINK("#РТУС!"&amp;CELL("адрес",Проверка!AT161),"сверить суммы"))))</f>
        <v>заполнить</v>
      </c>
      <c r="AU161" s="18" t="str">
        <f ca="1">IF(РТУС!AU161="",HYPERLINK("#РТУС!"&amp;CELL("адрес",Проверка!AU161),"заполнить"),IF(ISNUMBER(РТУС!AU161)=FALSE,HYPERLINK("#РТУС!"&amp;CELL("адрес",Проверка!AU161),"###"),IF(РТУС!G161="1",IF(РТУС!AB161=РТУС!AR161+РТУС!AU161,HYPERLINK("#Проверка!"&amp;CELL("адрес",Проверка!AU161),РТУС!AU161),HYPERLINK("#РТУС!"&amp;CELL("адрес",Проверка!AU161),"сверить суммы")),IF(РТУС!AB161=(SUMIF(РТУС!$A$4:$A$1000,A161,РТУС!$AR$4:$AR$1000)+SUMIF(РТУС!$A$4:$A$1000,A161,РТУС!$AU$4:$AU$1000)),HYPERLINK("#Проверка!"&amp;CELL("адрес",Проверка!AU161),РТУС!AU161),HYPERLINK("#РТУС!"&amp;CELL("адрес",Проверка!AU161),"сверить суммы")))))</f>
        <v>заполнить</v>
      </c>
      <c r="AV161" s="13" t="str">
        <f ca="1">IF(РТУС!AV161="",HYPERLINK("#РТУС!"&amp;CELL("адрес",Проверка!AV161),"заполнить"),IF(OR(РТУС!AV161="Требование о передаче жилого помещения",РТУС!AV161="Требование о передаче машино-места",РТУС!AV161="Требования о передаче нежилого помещения",РТУС!AV161="Денежные требования"),HYPERLINK("#Проверка!"&amp;CELL("адрес",Проверка!AV161),РТУС!AV161),HYPERLINK("#РТУС!"&amp;CELL("адрес",Проверка!AV161),"###")))</f>
        <v>заполнить</v>
      </c>
      <c r="AW161" s="13" t="str">
        <f ca="1">IF(РТУС!AW161="",HYPERLINK("#РТУС!"&amp;CELL("адрес",Проверка!AW161),"заполнить"),IF(OR(РТУС!AW161="Включен в полном объеме",РТУС!AW161="Включен частично"),HYPERLINK("#Проверка!"&amp;CELL("адрес",Проверка!AW161),РТУС!AW161),HYPERLINK("#РТУС!"&amp;CELL("адрес",Проверка!AW161),"###")))</f>
        <v>заполнить</v>
      </c>
      <c r="AX161" s="15" t="str">
        <f ca="1">IF(РТУС!AX161="",HYPERLINK("#РТУС!"&amp;CELL("адрес",Проверка!AX161),"заполнить"),IF(AND(LEN(РТУС!AX161)=5,РТУС!AX161&lt;TODAY()),HYPERLINK("#Проверка!"&amp;CELL("адрес",Проверка!AX161),РТУС!AX161),HYPERLINK("#РТУС!"&amp;CELL("адрес",Проверка!AX161),"###")))</f>
        <v>заполнить</v>
      </c>
      <c r="AY161" s="15" t="str">
        <f ca="1">IF(РТУС!AY161="",HYPERLINK("#РТУС!"&amp;CELL("адрес",Проверка!AY161),"заполнить"),IF(AND(LEN(РТУС!AY161)=5,РТУС!AY161&lt;TODAY()),HYPERLINK("#Проверка!"&amp;CELL("адрес",Проверка!AY161),РТУС!AY161),HYPERLINK("#РТУС!"&amp;CELL("адрес",Проверка!AY161),"###")))</f>
        <v>заполнить</v>
      </c>
    </row>
    <row r="162" spans="1:51" x14ac:dyDescent="0.25">
      <c r="A162" s="10" t="str">
        <f>РТУС!A162</f>
        <v>.</v>
      </c>
      <c r="B162" s="13" t="str">
        <f ca="1">IF(РТУС!B162="",HYPERLINK("#РТУС!"&amp;CELL("адрес",Проверка!B162),"заполнить"),IF(AND(LEN(РТУС!B162)=10,РТУС!B161=РТУС!B162),HYPERLINK("#Проверка!"&amp;CELL("адрес",Проверка!B162),РТУС!B162),HYPERLINK("#РТУС!"&amp;CELL("адрес",Проверка!B162),"###")))</f>
        <v>заполнить</v>
      </c>
      <c r="C162" s="13" t="str">
        <f ca="1">IF(РТУС!C162="",HYPERLINK("#РТУС!"&amp;CELL("адрес",Проверка!C162),"заполнить"),IF(AND(ISNUMBER(РТУС!C162)=TRUE,РТУС!C162&gt;0,РТУС!C161=РТУС!C162),HYPERLINK("#Проверка!"&amp;CELL("адрес",Проверка!C162),РТУС!C162),HYPERLINK("#РТУС!"&amp;CELL("адрес",Проверка!C162),"###")))</f>
        <v>заполнить</v>
      </c>
      <c r="D162" s="13" t="str">
        <f>IF(РТУС!D162="","",РТУС!D162)</f>
        <v/>
      </c>
      <c r="E162" s="13" t="str">
        <f ca="1">IF(РТУС!E162="",HYPERLINK("#РТУС!"&amp;CELL("адрес",Проверка!E162),"заполнить"),IF(РТУС!E161=РТУС!E162,HYPERLINK("#Проверка!"&amp;CELL("адрес",Проверка!E162),РТУС!E162),HYPERLINK("#РТУС!"&amp;CELL("адрес",Проверка!E162),"###")))</f>
        <v>заполнить</v>
      </c>
      <c r="F162" s="13" t="str">
        <f ca="1">IF(РТУС!F162="",HYPERLINK("#РТУС!"&amp;CELL("адрес",Проверка!F162),"заполнить"),HYPERLINK("#Проверка!"&amp;CELL("адрес",Проверка!F162),РТУС!F162))</f>
        <v>заполнить</v>
      </c>
      <c r="G162" s="20" t="str">
        <f ca="1">IF(РТУС!G162="",HYPERLINK("#РТУС!"&amp;CELL("адрес",Проверка!G162),"заполнить"),IF(РТУС!G162="1",HYPERLINK("#Проверка!"&amp;CELL("адрес",Проверка!G162),"1"),IF(AND(ISNUMBER(РТУС!G162)=TRUE,РТУС!G162&lt;=1,РТУС!G162&gt;0),IF(SUMIF(РТУС!$A$4:$A$1000,A162,РТУС!$G$4:$G$1000)=1,HYPERLINK("#Проверка!"&amp;CELL("адрес",Проверка!G162),РТУС!G162),HYPERLINK("#РТУС!"&amp;CELL("адрес",Проверка!G162),"сумма долей ≠ 1")),HYPERLINK("#РТУС!"&amp;CELL("адрес",Проверка!G162),"###"))))</f>
        <v>заполнить</v>
      </c>
      <c r="H162" s="13" t="str">
        <f ca="1">IF(РТУС!H162="",HYPERLINK("#РТУС!"&amp;CELL("адрес",Проверка!H162),"заполнить"),IF(OR(РТУС!H162="Юрлицо",РТУС!H162="Физлицо",РТУС!H162="ИП"),HYPERLINK("#Проверка!"&amp;CELL("адрес",Проверка!H162),РТУС!H162),HYPERLINK("#РТУС!"&amp;CELL("адрес",Проверка!H162),"###")))</f>
        <v>заполнить</v>
      </c>
      <c r="I162" s="13" t="str">
        <f ca="1">IF(OR(РТУС!H162="Юрлицо",РТУС!H162="ИП"),IF(РТУС!I162="",HYPERLINK("#РТУС!"&amp;CELL("адрес",Проверка!I162),"заполнить"),IF(OR(LEN(РТУС!I162)=10,LEN(РТУС!I162)=12),HYPERLINK("#Проверка!"&amp;CELL("адрес",Проверка!I162),РТУС!I162),HYPERLINK("#РТУС!"&amp;CELL("адрес",Проверка!I162),"###"))),"")</f>
        <v/>
      </c>
      <c r="J162" s="15" t="str">
        <f ca="1">IF(РТУС!J162="","",IF(AND(LEN(РТУС!J162)=5,РТУС!J162&lt;TODAY()),HYPERLINK("#Проверка!"&amp;CELL("адрес",Проверка!J162),РТУС!J162),HYPERLINK("#РТУС!"&amp;CELL("адрес",Проверка!J162),"###")))</f>
        <v/>
      </c>
      <c r="K162" s="13" t="str">
        <f>IF(РТУС!K162="","",РТУС!K162)</f>
        <v/>
      </c>
      <c r="L162" s="13" t="str">
        <f ca="1">IF(OR(РТУС!H162="Физлицо",РТУС!H162="ИП"),IF(РТУС!L162="",HYPERLINK("#РТУС!"&amp;CELL("адрес",Проверка!L162),"заполнить"),IF(OR(РТУС!L162="Загранпаспорт гражданина РФ",РТУС!L162="Паспорт гражданина РФ",РТУС!L162="Иностранный паспорт",РТУС!L162="Свидетельство о рождении",РТУС!L162="Вид на жительство"),HYPERLINK("#Проверка!"&amp;CELL("адрес",Проверка!L162),РТУС!L162),HYPERLINK("#РТУС!"&amp;CELL("адрес",Проверка!L162),"###"))),"")</f>
        <v/>
      </c>
      <c r="M162" s="13" t="str">
        <f ca="1">IF(AND(OR(РТУС!L162="Паспорт гражданина РФ",РТУС!L162="Свидетельство о рождении"),РТУС!M162=""),HYPERLINK("#РТУС!"&amp;CELL("адрес",Проверка!M162),"заполнить"),IF(РТУС!L162="Паспорт гражданина РФ",IF(LEN(РТУС!M162)=4,HYPERLINK("#Проверка!"&amp;CELL("адрес",Проверка!M162),РТУС!M162),HYPERLINK("#РТУС!"&amp;CELL("адрес",Проверка!M162),"###")),IF(РТУС!L162="Свидетельство о рождении",HYPERLINK("#Проверка!"&amp;CELL("адрес",Проверка!M162),РТУС!M162),"")))</f>
        <v/>
      </c>
      <c r="N162" s="13" t="str">
        <f ca="1">IF(РТУС!L162="","",IF(РТУС!N162="",HYPERLINK("#РТУС!"&amp;CELL("адрес",Проверка!N162),"заполнить"),IF(OR(РТУС!L162="Паспорт гражданина РФ",РТУС!L162="Свидетельство о рождении"),IF(LEN(РТУС!N162)=6,HYPERLINK("#Проверка!"&amp;CELL("адрес",Проверка!N162),РТУС!N162),HYPERLINK("#РТУС!"&amp;CELL("адрес",Проверка!N162),"###")),HYPERLINK("#Проверка!"&amp;CELL("адрес",Проверка!N162),РТУС!N162))))</f>
        <v/>
      </c>
      <c r="O162" s="15" t="str">
        <f ca="1">IF(РТУС!L162="","",IF(РТУС!O162="",HYPERLINK("#РТУС!"&amp;CELL("адрес",Проверка!O162),"заполнить"),IF(AND(LEN(РТУС!O162)=5,РТУС!O162&lt;TODAY()),IF(РТУС!L162="Свидетельство о рождении",IF(РТУС!O162&gt;EDATE(TODAY(),-168),HYPERLINK("#Проверка!"&amp;CELL("адрес",Проверка!O162),РТУС!O162),HYPERLINK("#РТУС!"&amp;CELL("адрес",Проверка!O162),"недействительно")),HYPERLINK("#Проверка!"&amp;CELL("адрес",Проверка!O162),РТУС!O162)),HYPERLINK("#РТУС!"&amp;CELL("адрес",Проверка!O162),"###"))))</f>
        <v/>
      </c>
      <c r="P162" s="21" t="str">
        <f ca="1">IF(РТУС!L162="Паспорт гражданина РФ",IF(РТУС!P162="",HYPERLINK("#РТУС!"&amp;CELL("адрес",Проверка!P162),"заполнить"),HYPERLINK("#Проверка!"&amp;CELL("адрес",Проверка!P162),РТУС!P162)),"")</f>
        <v/>
      </c>
      <c r="Q162" s="13" t="str">
        <f ca="1">IF(РТУС!L162="Паспорт гражданина РФ",IF(РТУС!Q162="",HYPERLINK("#РТУС!"&amp;CELL("адрес",Проверка!Q162),"заполнить"),IF(LEN(РТУС!Q162)=7,HYPERLINK("#Проверка!"&amp;CELL("адрес",Проверка!Q162),РТУС!Q162),HYPERLINK("#РТУС!"&amp;CELL("адрес",Проверка!Q162),"###"))),"")</f>
        <v/>
      </c>
      <c r="R162" s="13" t="str">
        <f ca="1">IF(РТУС!R162="",HYPERLINK("#РТУС!"&amp;CELL("адрес",Проверка!R162),"заполнить"),HYPERLINK("#Проверка!"&amp;CELL("адрес",Проверка!R162),РТУС!R162))</f>
        <v>заполнить</v>
      </c>
      <c r="S162" s="13" t="str">
        <f>IF(РТУС!S162="","",РТУС!S162)</f>
        <v/>
      </c>
      <c r="T162" s="13" t="str">
        <f>IF(РТУС!T162="","",РТУС!T162)</f>
        <v/>
      </c>
      <c r="U162" s="13" t="str">
        <f>IF(РТУС!U162="","",РТУС!U162)</f>
        <v/>
      </c>
      <c r="V162" s="13" t="str">
        <f ca="1">IF(РТУС!V162="",HYPERLINK("#РТУС!"&amp;CELL("адрес",Проверка!V162),"заполнить"),IF(OR(РТУС!V162="Договор участия в долевом строительстве",РТУС!V162="Предварительный договор участия в долевом строительстве",РТУС!V162="Определение Арбитражного суда",РТУС!V162="Решение суда общей юрисдикции",РТУС!V162="Иные договоры"),HYPERLINK("#Проверка!"&amp;CELL("адрес",Проверка!V162),РТУС!V162),HYPERLINK("#РТУС!"&amp;CELL("адрес",Проверка!V162),"###")))</f>
        <v>заполнить</v>
      </c>
      <c r="W162" s="13" t="str">
        <f ca="1">IF(РТУС!W162="",HYPERLINK("#РТУС!"&amp;CELL("адрес",Проверка!W162),"заполнить"),HYPERLINK("#Проверка!"&amp;CELL("адрес",Проверка!W162),РТУС!W162))</f>
        <v>заполнить</v>
      </c>
      <c r="X162" s="15" t="str">
        <f ca="1">IF(РТУС!X162="",HYPERLINK("#РТУС!"&amp;CELL("адрес",Проверка!X162),"заполнить"),IF(AND(LEN(РТУС!X162)=5,РТУС!X162&lt;TODAY()),HYPERLINK("#Проверка!"&amp;CELL("адрес",Проверка!X162),РТУС!X162),HYPERLINK("#РТУС!"&amp;CELL("адрес",Проверка!X162),"###")))</f>
        <v>заполнить</v>
      </c>
      <c r="Y162" s="13" t="str">
        <f>IF(РТУС!Y162="","",РТУС!Y162)</f>
        <v/>
      </c>
      <c r="Z162" s="15" t="str">
        <f ca="1">IF(РТУС!Z162="","",IF(AND(LEN(РТУС!Z162)=5,РТУС!Z162&lt;TODAY()),HYPERLINK("#Проверка!"&amp;CELL("адрес",Проверка!Z162),РТУС!Z162),HYPERLINK("#РТУС!"&amp;CELL("адрес",Проверка!Z162),"###")))</f>
        <v/>
      </c>
      <c r="AA162" s="18" t="str">
        <f ca="1">IF(РТУС!AA162="",HYPERLINK("#РТУС!"&amp;CELL("адрес",Проверка!AA162),"заполнить"),IF(ISNUMBER(РТУС!AA162)=TRUE,HYPERLINK("#Проверка!"&amp;CELL("адрес",Проверка!AA162),РТУС!AA162),HYPERLINK("#РТУС!"&amp;CELL("адрес",Проверка!AA162),"###")))</f>
        <v>заполнить</v>
      </c>
      <c r="AB162" s="18" t="str">
        <f ca="1">IF(РТУС!AB162="",HYPERLINK("#РТУС!"&amp;CELL("адрес",Проверка!AB162),"заполнить"),IF(ISNUMBER(РТУС!AB162)=TRUE,HYPERLINK("#Проверка!"&amp;CELL("адрес",Проверка!AB162),РТУС!AB162),HYPERLINK("#РТУС!"&amp;CELL("адрес",Проверка!AB162),"###")))</f>
        <v>заполнить</v>
      </c>
      <c r="AC162" s="18" t="str">
        <f ca="1">IF(РТУС!AC162="","",IF(ISNUMBER(РТУС!AC162)=TRUE,HYPERLINK("#Проверка!"&amp;CELL("адрес",Проверка!AC162),РТУС!AC162),HYPERLINK("#РТУС!"&amp;CELL("адрес",Проверка!AC162),"###")))</f>
        <v/>
      </c>
      <c r="AD162" s="18" t="str">
        <f ca="1">IF(РТУС!AD162="","",IF(ISNUMBER(РТУС!AD162)=TRUE,HYPERLINK("#Проверка!"&amp;CELL("адрес",Проверка!AD162),РТУС!AD162),HYPERLINK("#РТУС!"&amp;CELL("адрес",Проверка!AD162),"###")))</f>
        <v/>
      </c>
      <c r="AE162" s="13" t="str">
        <f>IF(РТУС!AE162="","",РТУС!AE162)</f>
        <v/>
      </c>
      <c r="AF162" s="15" t="str">
        <f ca="1">IF(РТУС!AE162="","",IF(РТУС!AF162="",HYPERLINK("#РТУС!"&amp;CELL("адрес",Проверка!AF162),"заполнить"),IF(AND(LEN(РТУС!AF162)=5,РТУС!AF162&lt;TODAY()),HYPERLINK("#Проверка!"&amp;CELL("адрес",Проверка!AF162),РТУС!AF162),HYPERLINK("#РТУС!"&amp;CELL("адрес",Проверка!AF162),"###"))))</f>
        <v/>
      </c>
      <c r="AG162" s="13"/>
      <c r="AH162" s="15" t="str">
        <f ca="1">IF(РТУС!AE162="","",IF(РТУС!AH162="",HYPERLINK("#РТУС!"&amp;CELL("адрес",Проверка!AH162),"заполнить"),IF(AND(LEN(РТУС!AH162)=5,РТУС!AH162&lt;TODAY()),HYPERLINK("#Проверка!"&amp;CELL("адрес",Проверка!AH162),РТУС!AH162),HYPERLINK("#РТУС!"&amp;CELL("адрес",Проверка!AH162),"###"))))</f>
        <v/>
      </c>
      <c r="AI162" s="15" t="str">
        <f ca="1">IF(РТУС!AE162="","",IF(РТУС!AI162="",HYPERLINK("#РТУС!"&amp;CELL("адрес",Проверка!AI162),"заполнить"),HYPERLINK("#Проверка!"&amp;CELL("адрес",Проверка!AI162),РТУС!AI162)))</f>
        <v/>
      </c>
      <c r="AJ162" s="13" t="str">
        <f ca="1">IF(РТУС!AE162="","",IF(РТУС!AJ162="",HYPERLINK("#РТУС!"&amp;CELL("адрес",Проверка!AJ162),"заполнить"),IF(OR(РТУС!AJ162="Юрлицо",РТУС!AJ162="Физлицо",РТУС!AJ162="ИП"),HYPERLINK("#Проверка!"&amp;CELL("адрес",Проверка!AJ162),РТУС!AJ162),HYPERLINK("#РТУС!"&amp;CELL("адрес",Проверка!AJ162),"###"))))</f>
        <v/>
      </c>
      <c r="AK162" s="13" t="str">
        <f ca="1">IF(РТУС!AK162="",HYPERLINK("#РТУС!"&amp;CELL("адрес",Проверка!AK162),"заполнить"),IF(OR(РТУС!AK162="Квартира",РТУС!AK162="Кладовая",РТУС!AK162="Машино-место",РТУС!AK162="Нежилое помещение"),HYPERLINK("#Проверка!"&amp;CELL("адрес",Проверка!AK162),РТУС!AK162),HYPERLINK("#РТУС!"&amp;CELL("адрес",Проверка!AK162),"###")))</f>
        <v>заполнить</v>
      </c>
      <c r="AL162" s="13" t="str">
        <f ca="1">IF(РТУС!AL162="",HYPERLINK("#РТУС!"&amp;CELL("адрес",Проверка!AL162),"заполнить"),HYPERLINK("#Проверка!"&amp;CELL("адрес",Проверка!AL162),РТУС!AL162))</f>
        <v>заполнить</v>
      </c>
      <c r="AM162" s="18" t="str">
        <f ca="1">IF(РТУС!AM162="",HYPERLINK("#РТУС!"&amp;CELL("адрес",Проверка!AM162),"заполнить"),IF(ISNUMBER(РТУС!AM162)=TRUE,IF(РТУС!AK162="Нежилое помещение",IF(РТУС!AM162&gt;7,HYPERLINK("#РТУС!"&amp;CELL("адрес",Проверка!AM162),"не больше 7 кв.м."),РТУС!AM162),HYPERLINK("#Проверка!"&amp;CELL("адрес",Проверка!AM162),РТУС!AM162)),HYPERLINK("#РТУС!"&amp;CELL("адрес",Проверка!AM162),"###")))</f>
        <v>заполнить</v>
      </c>
      <c r="AN162" s="13" t="str">
        <f ca="1">IF(РТУС!AN162="",HYPERLINK("#РТУС!"&amp;CELL("адрес",Проверка!AN162),"заполнить"),IF(OR(РТУС!AN162="Общая площадь помещения",РТУС!AN162="Общая приведенная площадь жилого помещения",РТУС!AN162="Общая площадь жилого помещения с учетом лоджий, балконов, террас и веранд"),HYPERLINK("#Проверка!"&amp;CELL("адрес",Проверка!AN162),РТУС!AN162),HYPERLINK("#РТУС!"&amp;CELL("адрес",Проверка!AN162),"###")))</f>
        <v>заполнить</v>
      </c>
      <c r="AO162" s="13" t="str">
        <f ca="1">IF(OR(РТУС!AK162="Квартира",РТУС!A162="Нежилое помещение"),IF(РТУС!AO162="",HYPERLINK("#РТУС!"&amp;CELL("адрес",Проверка!AO162),"заполнить"),IF(ISNUMBER(РТУС!AO162)=TRUE,HYPERLINK("#Проверка!"&amp;CELL("адрес",Проверка!AO162),РТУС!AO162),HYPERLINK("#РТУС!"&amp;CELL("адрес",Проверка!AO162),"###"))),"")</f>
        <v/>
      </c>
      <c r="AP162" s="13" t="str">
        <f>IF(РТУС!AP162="","",РТУС!AP162)</f>
        <v/>
      </c>
      <c r="AQ162" s="13" t="str">
        <f ca="1">IF(РТУС!AQ162="",HYPERLINK("#РТУС!"&amp;CELL("адрес",Проверка!AQ162),"заполнить"),HYPERLINK("#Проверка!"&amp;CELL("адрес",Проверка!AQ162),РТУС!AQ162))</f>
        <v>заполнить</v>
      </c>
      <c r="AR162" s="18" t="str">
        <f ca="1">IF(РТУС!AR162="",HYPERLINK("#РТУС!"&amp;CELL("адрес",Проверка!AR162),"заполнить"),IF(ISNUMBER(РТУС!AR162)=FALSE,HYPERLINK("#РТУС!"&amp;CELL("адрес",Проверка!AR162),"###"),IF(РТУС!G162="1",IF(РТУС!AB162=РТУС!AR162+РТУС!AU162,HYPERLINK("#Проверка!"&amp;CELL("адрес",Проверка!AR162),РТУС!AR162),HYPERLINK("#РТУС!"&amp;CELL("адрес",Проверка!AR162),"сверить суммы")),IF(РТУС!AB162=(SUMIF(РТУС!$A$4:$A$1000,A162,РТУС!$AR$4:$AR$1000)+SUMIF(РТУС!$A$4:$A$1000,A162,РТУС!$AU$4:$AU$1000)),HYPERLINK("#Проверка!"&amp;CELL("адрес",Проверка!AR162),РТУС!AR162),HYPERLINK("#РТУС!"&amp;CELL("адрес",Проверка!AR162),"сверить суммы")))))</f>
        <v>заполнить</v>
      </c>
      <c r="AS162" s="13" t="str">
        <f>IF(РТУС!AS162="","",РТУС!AS162)</f>
        <v/>
      </c>
      <c r="AT162" s="18" t="str">
        <f ca="1">IF(РТУС!AT162="",HYPERLINK("#РТУС!"&amp;CELL("адрес",Проверка!AT162),"заполнить"),IF(ISNUMBER(РТУС!AT162)=FALSE,HYPERLINK("#РТУС!"&amp;CELL("адрес",Проверка!AT162),"###"),IF(РТУС!AT162=РТУС!AR162,HYPERLINK("#Проверка!"&amp;CELL("адрес",Проверка!AT162),РТУС!AT162),HYPERLINK("#РТУС!"&amp;CELL("адрес",Проверка!AT162),"сверить суммы"))))</f>
        <v>заполнить</v>
      </c>
      <c r="AU162" s="18" t="str">
        <f ca="1">IF(РТУС!AU162="",HYPERLINK("#РТУС!"&amp;CELL("адрес",Проверка!AU162),"заполнить"),IF(ISNUMBER(РТУС!AU162)=FALSE,HYPERLINK("#РТУС!"&amp;CELL("адрес",Проверка!AU162),"###"),IF(РТУС!G162="1",IF(РТУС!AB162=РТУС!AR162+РТУС!AU162,HYPERLINK("#Проверка!"&amp;CELL("адрес",Проверка!AU162),РТУС!AU162),HYPERLINK("#РТУС!"&amp;CELL("адрес",Проверка!AU162),"сверить суммы")),IF(РТУС!AB162=(SUMIF(РТУС!$A$4:$A$1000,A162,РТУС!$AR$4:$AR$1000)+SUMIF(РТУС!$A$4:$A$1000,A162,РТУС!$AU$4:$AU$1000)),HYPERLINK("#Проверка!"&amp;CELL("адрес",Проверка!AU162),РТУС!AU162),HYPERLINK("#РТУС!"&amp;CELL("адрес",Проверка!AU162),"сверить суммы")))))</f>
        <v>заполнить</v>
      </c>
      <c r="AV162" s="13" t="str">
        <f ca="1">IF(РТУС!AV162="",HYPERLINK("#РТУС!"&amp;CELL("адрес",Проверка!AV162),"заполнить"),IF(OR(РТУС!AV162="Требование о передаче жилого помещения",РТУС!AV162="Требование о передаче машино-места",РТУС!AV162="Требования о передаче нежилого помещения",РТУС!AV162="Денежные требования"),HYPERLINK("#Проверка!"&amp;CELL("адрес",Проверка!AV162),РТУС!AV162),HYPERLINK("#РТУС!"&amp;CELL("адрес",Проверка!AV162),"###")))</f>
        <v>заполнить</v>
      </c>
      <c r="AW162" s="13" t="str">
        <f ca="1">IF(РТУС!AW162="",HYPERLINK("#РТУС!"&amp;CELL("адрес",Проверка!AW162),"заполнить"),IF(OR(РТУС!AW162="Включен в полном объеме",РТУС!AW162="Включен частично"),HYPERLINK("#Проверка!"&amp;CELL("адрес",Проверка!AW162),РТУС!AW162),HYPERLINK("#РТУС!"&amp;CELL("адрес",Проверка!AW162),"###")))</f>
        <v>заполнить</v>
      </c>
      <c r="AX162" s="15" t="str">
        <f ca="1">IF(РТУС!AX162="",HYPERLINK("#РТУС!"&amp;CELL("адрес",Проверка!AX162),"заполнить"),IF(AND(LEN(РТУС!AX162)=5,РТУС!AX162&lt;TODAY()),HYPERLINK("#Проверка!"&amp;CELL("адрес",Проверка!AX162),РТУС!AX162),HYPERLINK("#РТУС!"&amp;CELL("адрес",Проверка!AX162),"###")))</f>
        <v>заполнить</v>
      </c>
      <c r="AY162" s="15" t="str">
        <f ca="1">IF(РТУС!AY162="",HYPERLINK("#РТУС!"&amp;CELL("адрес",Проверка!AY162),"заполнить"),IF(AND(LEN(РТУС!AY162)=5,РТУС!AY162&lt;TODAY()),HYPERLINK("#Проверка!"&amp;CELL("адрес",Проверка!AY162),РТУС!AY162),HYPERLINK("#РТУС!"&amp;CELL("адрес",Проверка!AY162),"###")))</f>
        <v>заполнить</v>
      </c>
    </row>
    <row r="163" spans="1:51" x14ac:dyDescent="0.25">
      <c r="A163" s="10" t="str">
        <f>РТУС!A163</f>
        <v>.</v>
      </c>
      <c r="B163" s="13" t="str">
        <f ca="1">IF(РТУС!B163="",HYPERLINK("#РТУС!"&amp;CELL("адрес",Проверка!B163),"заполнить"),IF(AND(LEN(РТУС!B163)=10,РТУС!B162=РТУС!B163),HYPERLINK("#Проверка!"&amp;CELL("адрес",Проверка!B163),РТУС!B163),HYPERLINK("#РТУС!"&amp;CELL("адрес",Проверка!B163),"###")))</f>
        <v>заполнить</v>
      </c>
      <c r="C163" s="13" t="str">
        <f ca="1">IF(РТУС!C163="",HYPERLINK("#РТУС!"&amp;CELL("адрес",Проверка!C163),"заполнить"),IF(AND(ISNUMBER(РТУС!C163)=TRUE,РТУС!C163&gt;0,РТУС!C162=РТУС!C163),HYPERLINK("#Проверка!"&amp;CELL("адрес",Проверка!C163),РТУС!C163),HYPERLINK("#РТУС!"&amp;CELL("адрес",Проверка!C163),"###")))</f>
        <v>заполнить</v>
      </c>
      <c r="D163" s="13" t="str">
        <f>IF(РТУС!D163="","",РТУС!D163)</f>
        <v/>
      </c>
      <c r="E163" s="13" t="str">
        <f ca="1">IF(РТУС!E163="",HYPERLINK("#РТУС!"&amp;CELL("адрес",Проверка!E163),"заполнить"),IF(РТУС!E162=РТУС!E163,HYPERLINK("#Проверка!"&amp;CELL("адрес",Проверка!E163),РТУС!E163),HYPERLINK("#РТУС!"&amp;CELL("адрес",Проверка!E163),"###")))</f>
        <v>заполнить</v>
      </c>
      <c r="F163" s="13" t="str">
        <f ca="1">IF(РТУС!F163="",HYPERLINK("#РТУС!"&amp;CELL("адрес",Проверка!F163),"заполнить"),HYPERLINK("#Проверка!"&amp;CELL("адрес",Проверка!F163),РТУС!F163))</f>
        <v>заполнить</v>
      </c>
      <c r="G163" s="20" t="str">
        <f ca="1">IF(РТУС!G163="",HYPERLINK("#РТУС!"&amp;CELL("адрес",Проверка!G163),"заполнить"),IF(РТУС!G163="1",HYPERLINK("#Проверка!"&amp;CELL("адрес",Проверка!G163),"1"),IF(AND(ISNUMBER(РТУС!G163)=TRUE,РТУС!G163&lt;=1,РТУС!G163&gt;0),IF(SUMIF(РТУС!$A$4:$A$1000,A163,РТУС!$G$4:$G$1000)=1,HYPERLINK("#Проверка!"&amp;CELL("адрес",Проверка!G163),РТУС!G163),HYPERLINK("#РТУС!"&amp;CELL("адрес",Проверка!G163),"сумма долей ≠ 1")),HYPERLINK("#РТУС!"&amp;CELL("адрес",Проверка!G163),"###"))))</f>
        <v>заполнить</v>
      </c>
      <c r="H163" s="13" t="str">
        <f ca="1">IF(РТУС!H163="",HYPERLINK("#РТУС!"&amp;CELL("адрес",Проверка!H163),"заполнить"),IF(OR(РТУС!H163="Юрлицо",РТУС!H163="Физлицо",РТУС!H163="ИП"),HYPERLINK("#Проверка!"&amp;CELL("адрес",Проверка!H163),РТУС!H163),HYPERLINK("#РТУС!"&amp;CELL("адрес",Проверка!H163),"###")))</f>
        <v>заполнить</v>
      </c>
      <c r="I163" s="13" t="str">
        <f ca="1">IF(OR(РТУС!H163="Юрлицо",РТУС!H163="ИП"),IF(РТУС!I163="",HYPERLINK("#РТУС!"&amp;CELL("адрес",Проверка!I163),"заполнить"),IF(OR(LEN(РТУС!I163)=10,LEN(РТУС!I163)=12),HYPERLINK("#Проверка!"&amp;CELL("адрес",Проверка!I163),РТУС!I163),HYPERLINK("#РТУС!"&amp;CELL("адрес",Проверка!I163),"###"))),"")</f>
        <v/>
      </c>
      <c r="J163" s="15" t="str">
        <f ca="1">IF(РТУС!J163="","",IF(AND(LEN(РТУС!J163)=5,РТУС!J163&lt;TODAY()),HYPERLINK("#Проверка!"&amp;CELL("адрес",Проверка!J163),РТУС!J163),HYPERLINK("#РТУС!"&amp;CELL("адрес",Проверка!J163),"###")))</f>
        <v/>
      </c>
      <c r="K163" s="13" t="str">
        <f>IF(РТУС!K163="","",РТУС!K163)</f>
        <v/>
      </c>
      <c r="L163" s="13" t="str">
        <f ca="1">IF(OR(РТУС!H163="Физлицо",РТУС!H163="ИП"),IF(РТУС!L163="",HYPERLINK("#РТУС!"&amp;CELL("адрес",Проверка!L163),"заполнить"),IF(OR(РТУС!L163="Загранпаспорт гражданина РФ",РТУС!L163="Паспорт гражданина РФ",РТУС!L163="Иностранный паспорт",РТУС!L163="Свидетельство о рождении",РТУС!L163="Вид на жительство"),HYPERLINK("#Проверка!"&amp;CELL("адрес",Проверка!L163),РТУС!L163),HYPERLINK("#РТУС!"&amp;CELL("адрес",Проверка!L163),"###"))),"")</f>
        <v/>
      </c>
      <c r="M163" s="13" t="str">
        <f ca="1">IF(AND(OR(РТУС!L163="Паспорт гражданина РФ",РТУС!L163="Свидетельство о рождении"),РТУС!M163=""),HYPERLINK("#РТУС!"&amp;CELL("адрес",Проверка!M163),"заполнить"),IF(РТУС!L163="Паспорт гражданина РФ",IF(LEN(РТУС!M163)=4,HYPERLINK("#Проверка!"&amp;CELL("адрес",Проверка!M163),РТУС!M163),HYPERLINK("#РТУС!"&amp;CELL("адрес",Проверка!M163),"###")),IF(РТУС!L163="Свидетельство о рождении",HYPERLINK("#Проверка!"&amp;CELL("адрес",Проверка!M163),РТУС!M163),"")))</f>
        <v/>
      </c>
      <c r="N163" s="13" t="str">
        <f ca="1">IF(РТУС!L163="","",IF(РТУС!N163="",HYPERLINK("#РТУС!"&amp;CELL("адрес",Проверка!N163),"заполнить"),IF(OR(РТУС!L163="Паспорт гражданина РФ",РТУС!L163="Свидетельство о рождении"),IF(LEN(РТУС!N163)=6,HYPERLINK("#Проверка!"&amp;CELL("адрес",Проверка!N163),РТУС!N163),HYPERLINK("#РТУС!"&amp;CELL("адрес",Проверка!N163),"###")),HYPERLINK("#Проверка!"&amp;CELL("адрес",Проверка!N163),РТУС!N163))))</f>
        <v/>
      </c>
      <c r="O163" s="15" t="str">
        <f ca="1">IF(РТУС!L163="","",IF(РТУС!O163="",HYPERLINK("#РТУС!"&amp;CELL("адрес",Проверка!O163),"заполнить"),IF(AND(LEN(РТУС!O163)=5,РТУС!O163&lt;TODAY()),IF(РТУС!L163="Свидетельство о рождении",IF(РТУС!O163&gt;EDATE(TODAY(),-168),HYPERLINK("#Проверка!"&amp;CELL("адрес",Проверка!O163),РТУС!O163),HYPERLINK("#РТУС!"&amp;CELL("адрес",Проверка!O163),"недействительно")),HYPERLINK("#Проверка!"&amp;CELL("адрес",Проверка!O163),РТУС!O163)),HYPERLINK("#РТУС!"&amp;CELL("адрес",Проверка!O163),"###"))))</f>
        <v/>
      </c>
      <c r="P163" s="21" t="str">
        <f ca="1">IF(РТУС!L163="Паспорт гражданина РФ",IF(РТУС!P163="",HYPERLINK("#РТУС!"&amp;CELL("адрес",Проверка!P163),"заполнить"),HYPERLINK("#Проверка!"&amp;CELL("адрес",Проверка!P163),РТУС!P163)),"")</f>
        <v/>
      </c>
      <c r="Q163" s="13" t="str">
        <f ca="1">IF(РТУС!L163="Паспорт гражданина РФ",IF(РТУС!Q163="",HYPERLINK("#РТУС!"&amp;CELL("адрес",Проверка!Q163),"заполнить"),IF(LEN(РТУС!Q163)=7,HYPERLINK("#Проверка!"&amp;CELL("адрес",Проверка!Q163),РТУС!Q163),HYPERLINK("#РТУС!"&amp;CELL("адрес",Проверка!Q163),"###"))),"")</f>
        <v/>
      </c>
      <c r="R163" s="13" t="str">
        <f ca="1">IF(РТУС!R163="",HYPERLINK("#РТУС!"&amp;CELL("адрес",Проверка!R163),"заполнить"),HYPERLINK("#Проверка!"&amp;CELL("адрес",Проверка!R163),РТУС!R163))</f>
        <v>заполнить</v>
      </c>
      <c r="S163" s="13" t="str">
        <f>IF(РТУС!S163="","",РТУС!S163)</f>
        <v/>
      </c>
      <c r="T163" s="13" t="str">
        <f>IF(РТУС!T163="","",РТУС!T163)</f>
        <v/>
      </c>
      <c r="U163" s="13" t="str">
        <f>IF(РТУС!U163="","",РТУС!U163)</f>
        <v/>
      </c>
      <c r="V163" s="13" t="str">
        <f ca="1">IF(РТУС!V163="",HYPERLINK("#РТУС!"&amp;CELL("адрес",Проверка!V163),"заполнить"),IF(OR(РТУС!V163="Договор участия в долевом строительстве",РТУС!V163="Предварительный договор участия в долевом строительстве",РТУС!V163="Определение Арбитражного суда",РТУС!V163="Решение суда общей юрисдикции",РТУС!V163="Иные договоры"),HYPERLINK("#Проверка!"&amp;CELL("адрес",Проверка!V163),РТУС!V163),HYPERLINK("#РТУС!"&amp;CELL("адрес",Проверка!V163),"###")))</f>
        <v>заполнить</v>
      </c>
      <c r="W163" s="13" t="str">
        <f ca="1">IF(РТУС!W163="",HYPERLINK("#РТУС!"&amp;CELL("адрес",Проверка!W163),"заполнить"),HYPERLINK("#Проверка!"&amp;CELL("адрес",Проверка!W163),РТУС!W163))</f>
        <v>заполнить</v>
      </c>
      <c r="X163" s="15" t="str">
        <f ca="1">IF(РТУС!X163="",HYPERLINK("#РТУС!"&amp;CELL("адрес",Проверка!X163),"заполнить"),IF(AND(LEN(РТУС!X163)=5,РТУС!X163&lt;TODAY()),HYPERLINK("#Проверка!"&amp;CELL("адрес",Проверка!X163),РТУС!X163),HYPERLINK("#РТУС!"&amp;CELL("адрес",Проверка!X163),"###")))</f>
        <v>заполнить</v>
      </c>
      <c r="Y163" s="13" t="str">
        <f>IF(РТУС!Y163="","",РТУС!Y163)</f>
        <v/>
      </c>
      <c r="Z163" s="15" t="str">
        <f ca="1">IF(РТУС!Z163="","",IF(AND(LEN(РТУС!Z163)=5,РТУС!Z163&lt;TODAY()),HYPERLINK("#Проверка!"&amp;CELL("адрес",Проверка!Z163),РТУС!Z163),HYPERLINK("#РТУС!"&amp;CELL("адрес",Проверка!Z163),"###")))</f>
        <v/>
      </c>
      <c r="AA163" s="18" t="str">
        <f ca="1">IF(РТУС!AA163="",HYPERLINK("#РТУС!"&amp;CELL("адрес",Проверка!AA163),"заполнить"),IF(ISNUMBER(РТУС!AA163)=TRUE,HYPERLINK("#Проверка!"&amp;CELL("адрес",Проверка!AA163),РТУС!AA163),HYPERLINK("#РТУС!"&amp;CELL("адрес",Проверка!AA163),"###")))</f>
        <v>заполнить</v>
      </c>
      <c r="AB163" s="18" t="str">
        <f ca="1">IF(РТУС!AB163="",HYPERLINK("#РТУС!"&amp;CELL("адрес",Проверка!AB163),"заполнить"),IF(ISNUMBER(РТУС!AB163)=TRUE,HYPERLINK("#Проверка!"&amp;CELL("адрес",Проверка!AB163),РТУС!AB163),HYPERLINK("#РТУС!"&amp;CELL("адрес",Проверка!AB163),"###")))</f>
        <v>заполнить</v>
      </c>
      <c r="AC163" s="18" t="str">
        <f ca="1">IF(РТУС!AC163="","",IF(ISNUMBER(РТУС!AC163)=TRUE,HYPERLINK("#Проверка!"&amp;CELL("адрес",Проверка!AC163),РТУС!AC163),HYPERLINK("#РТУС!"&amp;CELL("адрес",Проверка!AC163),"###")))</f>
        <v/>
      </c>
      <c r="AD163" s="18" t="str">
        <f ca="1">IF(РТУС!AD163="","",IF(ISNUMBER(РТУС!AD163)=TRUE,HYPERLINK("#Проверка!"&amp;CELL("адрес",Проверка!AD163),РТУС!AD163),HYPERLINK("#РТУС!"&amp;CELL("адрес",Проверка!AD163),"###")))</f>
        <v/>
      </c>
      <c r="AE163" s="13" t="str">
        <f>IF(РТУС!AE163="","",РТУС!AE163)</f>
        <v/>
      </c>
      <c r="AF163" s="15" t="str">
        <f ca="1">IF(РТУС!AE163="","",IF(РТУС!AF163="",HYPERLINK("#РТУС!"&amp;CELL("адрес",Проверка!AF163),"заполнить"),IF(AND(LEN(РТУС!AF163)=5,РТУС!AF163&lt;TODAY()),HYPERLINK("#Проверка!"&amp;CELL("адрес",Проверка!AF163),РТУС!AF163),HYPERLINK("#РТУС!"&amp;CELL("адрес",Проверка!AF163),"###"))))</f>
        <v/>
      </c>
      <c r="AG163" s="13"/>
      <c r="AH163" s="15" t="str">
        <f ca="1">IF(РТУС!AE163="","",IF(РТУС!AH163="",HYPERLINK("#РТУС!"&amp;CELL("адрес",Проверка!AH163),"заполнить"),IF(AND(LEN(РТУС!AH163)=5,РТУС!AH163&lt;TODAY()),HYPERLINK("#Проверка!"&amp;CELL("адрес",Проверка!AH163),РТУС!AH163),HYPERLINK("#РТУС!"&amp;CELL("адрес",Проверка!AH163),"###"))))</f>
        <v/>
      </c>
      <c r="AI163" s="15" t="str">
        <f ca="1">IF(РТУС!AE163="","",IF(РТУС!AI163="",HYPERLINK("#РТУС!"&amp;CELL("адрес",Проверка!AI163),"заполнить"),HYPERLINK("#Проверка!"&amp;CELL("адрес",Проверка!AI163),РТУС!AI163)))</f>
        <v/>
      </c>
      <c r="AJ163" s="13" t="str">
        <f ca="1">IF(РТУС!AE163="","",IF(РТУС!AJ163="",HYPERLINK("#РТУС!"&amp;CELL("адрес",Проверка!AJ163),"заполнить"),IF(OR(РТУС!AJ163="Юрлицо",РТУС!AJ163="Физлицо",РТУС!AJ163="ИП"),HYPERLINK("#Проверка!"&amp;CELL("адрес",Проверка!AJ163),РТУС!AJ163),HYPERLINK("#РТУС!"&amp;CELL("адрес",Проверка!AJ163),"###"))))</f>
        <v/>
      </c>
      <c r="AK163" s="13" t="str">
        <f ca="1">IF(РТУС!AK163="",HYPERLINK("#РТУС!"&amp;CELL("адрес",Проверка!AK163),"заполнить"),IF(OR(РТУС!AK163="Квартира",РТУС!AK163="Кладовая",РТУС!AK163="Машино-место",РТУС!AK163="Нежилое помещение"),HYPERLINK("#Проверка!"&amp;CELL("адрес",Проверка!AK163),РТУС!AK163),HYPERLINK("#РТУС!"&amp;CELL("адрес",Проверка!AK163),"###")))</f>
        <v>заполнить</v>
      </c>
      <c r="AL163" s="13" t="str">
        <f ca="1">IF(РТУС!AL163="",HYPERLINK("#РТУС!"&amp;CELL("адрес",Проверка!AL163),"заполнить"),HYPERLINK("#Проверка!"&amp;CELL("адрес",Проверка!AL163),РТУС!AL163))</f>
        <v>заполнить</v>
      </c>
      <c r="AM163" s="18" t="str">
        <f ca="1">IF(РТУС!AM163="",HYPERLINK("#РТУС!"&amp;CELL("адрес",Проверка!AM163),"заполнить"),IF(ISNUMBER(РТУС!AM163)=TRUE,IF(РТУС!AK163="Нежилое помещение",IF(РТУС!AM163&gt;7,HYPERLINK("#РТУС!"&amp;CELL("адрес",Проверка!AM163),"не больше 7 кв.м."),РТУС!AM163),HYPERLINK("#Проверка!"&amp;CELL("адрес",Проверка!AM163),РТУС!AM163)),HYPERLINK("#РТУС!"&amp;CELL("адрес",Проверка!AM163),"###")))</f>
        <v>заполнить</v>
      </c>
      <c r="AN163" s="13" t="str">
        <f ca="1">IF(РТУС!AN163="",HYPERLINK("#РТУС!"&amp;CELL("адрес",Проверка!AN163),"заполнить"),IF(OR(РТУС!AN163="Общая площадь помещения",РТУС!AN163="Общая приведенная площадь жилого помещения",РТУС!AN163="Общая площадь жилого помещения с учетом лоджий, балконов, террас и веранд"),HYPERLINK("#Проверка!"&amp;CELL("адрес",Проверка!AN163),РТУС!AN163),HYPERLINK("#РТУС!"&amp;CELL("адрес",Проверка!AN163),"###")))</f>
        <v>заполнить</v>
      </c>
      <c r="AO163" s="13" t="str">
        <f ca="1">IF(OR(РТУС!AK163="Квартира",РТУС!A163="Нежилое помещение"),IF(РТУС!AO163="",HYPERLINK("#РТУС!"&amp;CELL("адрес",Проверка!AO163),"заполнить"),IF(ISNUMBER(РТУС!AO163)=TRUE,HYPERLINK("#Проверка!"&amp;CELL("адрес",Проверка!AO163),РТУС!AO163),HYPERLINK("#РТУС!"&amp;CELL("адрес",Проверка!AO163),"###"))),"")</f>
        <v/>
      </c>
      <c r="AP163" s="13" t="str">
        <f>IF(РТУС!AP163="","",РТУС!AP163)</f>
        <v/>
      </c>
      <c r="AQ163" s="13" t="str">
        <f ca="1">IF(РТУС!AQ163="",HYPERLINK("#РТУС!"&amp;CELL("адрес",Проверка!AQ163),"заполнить"),HYPERLINK("#Проверка!"&amp;CELL("адрес",Проверка!AQ163),РТУС!AQ163))</f>
        <v>заполнить</v>
      </c>
      <c r="AR163" s="18" t="str">
        <f ca="1">IF(РТУС!AR163="",HYPERLINK("#РТУС!"&amp;CELL("адрес",Проверка!AR163),"заполнить"),IF(ISNUMBER(РТУС!AR163)=FALSE,HYPERLINK("#РТУС!"&amp;CELL("адрес",Проверка!AR163),"###"),IF(РТУС!G163="1",IF(РТУС!AB163=РТУС!AR163+РТУС!AU163,HYPERLINK("#Проверка!"&amp;CELL("адрес",Проверка!AR163),РТУС!AR163),HYPERLINK("#РТУС!"&amp;CELL("адрес",Проверка!AR163),"сверить суммы")),IF(РТУС!AB163=(SUMIF(РТУС!$A$4:$A$1000,A163,РТУС!$AR$4:$AR$1000)+SUMIF(РТУС!$A$4:$A$1000,A163,РТУС!$AU$4:$AU$1000)),HYPERLINK("#Проверка!"&amp;CELL("адрес",Проверка!AR163),РТУС!AR163),HYPERLINK("#РТУС!"&amp;CELL("адрес",Проверка!AR163),"сверить суммы")))))</f>
        <v>заполнить</v>
      </c>
      <c r="AS163" s="13" t="str">
        <f>IF(РТУС!AS163="","",РТУС!AS163)</f>
        <v/>
      </c>
      <c r="AT163" s="18" t="str">
        <f ca="1">IF(РТУС!AT163="",HYPERLINK("#РТУС!"&amp;CELL("адрес",Проверка!AT163),"заполнить"),IF(ISNUMBER(РТУС!AT163)=FALSE,HYPERLINK("#РТУС!"&amp;CELL("адрес",Проверка!AT163),"###"),IF(РТУС!AT163=РТУС!AR163,HYPERLINK("#Проверка!"&amp;CELL("адрес",Проверка!AT163),РТУС!AT163),HYPERLINK("#РТУС!"&amp;CELL("адрес",Проверка!AT163),"сверить суммы"))))</f>
        <v>заполнить</v>
      </c>
      <c r="AU163" s="18" t="str">
        <f ca="1">IF(РТУС!AU163="",HYPERLINK("#РТУС!"&amp;CELL("адрес",Проверка!AU163),"заполнить"),IF(ISNUMBER(РТУС!AU163)=FALSE,HYPERLINK("#РТУС!"&amp;CELL("адрес",Проверка!AU163),"###"),IF(РТУС!G163="1",IF(РТУС!AB163=РТУС!AR163+РТУС!AU163,HYPERLINK("#Проверка!"&amp;CELL("адрес",Проверка!AU163),РТУС!AU163),HYPERLINK("#РТУС!"&amp;CELL("адрес",Проверка!AU163),"сверить суммы")),IF(РТУС!AB163=(SUMIF(РТУС!$A$4:$A$1000,A163,РТУС!$AR$4:$AR$1000)+SUMIF(РТУС!$A$4:$A$1000,A163,РТУС!$AU$4:$AU$1000)),HYPERLINK("#Проверка!"&amp;CELL("адрес",Проверка!AU163),РТУС!AU163),HYPERLINK("#РТУС!"&amp;CELL("адрес",Проверка!AU163),"сверить суммы")))))</f>
        <v>заполнить</v>
      </c>
      <c r="AV163" s="13" t="str">
        <f ca="1">IF(РТУС!AV163="",HYPERLINK("#РТУС!"&amp;CELL("адрес",Проверка!AV163),"заполнить"),IF(OR(РТУС!AV163="Требование о передаче жилого помещения",РТУС!AV163="Требование о передаче машино-места",РТУС!AV163="Требования о передаче нежилого помещения",РТУС!AV163="Денежные требования"),HYPERLINK("#Проверка!"&amp;CELL("адрес",Проверка!AV163),РТУС!AV163),HYPERLINK("#РТУС!"&amp;CELL("адрес",Проверка!AV163),"###")))</f>
        <v>заполнить</v>
      </c>
      <c r="AW163" s="13" t="str">
        <f ca="1">IF(РТУС!AW163="",HYPERLINK("#РТУС!"&amp;CELL("адрес",Проверка!AW163),"заполнить"),IF(OR(РТУС!AW163="Включен в полном объеме",РТУС!AW163="Включен частично"),HYPERLINK("#Проверка!"&amp;CELL("адрес",Проверка!AW163),РТУС!AW163),HYPERLINK("#РТУС!"&amp;CELL("адрес",Проверка!AW163),"###")))</f>
        <v>заполнить</v>
      </c>
      <c r="AX163" s="15" t="str">
        <f ca="1">IF(РТУС!AX163="",HYPERLINK("#РТУС!"&amp;CELL("адрес",Проверка!AX163),"заполнить"),IF(AND(LEN(РТУС!AX163)=5,РТУС!AX163&lt;TODAY()),HYPERLINK("#Проверка!"&amp;CELL("адрес",Проверка!AX163),РТУС!AX163),HYPERLINK("#РТУС!"&amp;CELL("адрес",Проверка!AX163),"###")))</f>
        <v>заполнить</v>
      </c>
      <c r="AY163" s="15" t="str">
        <f ca="1">IF(РТУС!AY163="",HYPERLINK("#РТУС!"&amp;CELL("адрес",Проверка!AY163),"заполнить"),IF(AND(LEN(РТУС!AY163)=5,РТУС!AY163&lt;TODAY()),HYPERLINK("#Проверка!"&amp;CELL("адрес",Проверка!AY163),РТУС!AY163),HYPERLINK("#РТУС!"&amp;CELL("адрес",Проверка!AY163),"###")))</f>
        <v>заполнить</v>
      </c>
    </row>
    <row r="164" spans="1:51" x14ac:dyDescent="0.25">
      <c r="A164" s="10" t="str">
        <f>РТУС!A164</f>
        <v>.</v>
      </c>
      <c r="B164" s="13" t="str">
        <f ca="1">IF(РТУС!B164="",HYPERLINK("#РТУС!"&amp;CELL("адрес",Проверка!B164),"заполнить"),IF(AND(LEN(РТУС!B164)=10,РТУС!B163=РТУС!B164),HYPERLINK("#Проверка!"&amp;CELL("адрес",Проверка!B164),РТУС!B164),HYPERLINK("#РТУС!"&amp;CELL("адрес",Проверка!B164),"###")))</f>
        <v>заполнить</v>
      </c>
      <c r="C164" s="13" t="str">
        <f ca="1">IF(РТУС!C164="",HYPERLINK("#РТУС!"&amp;CELL("адрес",Проверка!C164),"заполнить"),IF(AND(ISNUMBER(РТУС!C164)=TRUE,РТУС!C164&gt;0,РТУС!C163=РТУС!C164),HYPERLINK("#Проверка!"&amp;CELL("адрес",Проверка!C164),РТУС!C164),HYPERLINK("#РТУС!"&amp;CELL("адрес",Проверка!C164),"###")))</f>
        <v>заполнить</v>
      </c>
      <c r="D164" s="13" t="str">
        <f>IF(РТУС!D164="","",РТУС!D164)</f>
        <v/>
      </c>
      <c r="E164" s="13" t="str">
        <f ca="1">IF(РТУС!E164="",HYPERLINK("#РТУС!"&amp;CELL("адрес",Проверка!E164),"заполнить"),IF(РТУС!E163=РТУС!E164,HYPERLINK("#Проверка!"&amp;CELL("адрес",Проверка!E164),РТУС!E164),HYPERLINK("#РТУС!"&amp;CELL("адрес",Проверка!E164),"###")))</f>
        <v>заполнить</v>
      </c>
      <c r="F164" s="13" t="str">
        <f ca="1">IF(РТУС!F164="",HYPERLINK("#РТУС!"&amp;CELL("адрес",Проверка!F164),"заполнить"),HYPERLINK("#Проверка!"&amp;CELL("адрес",Проверка!F164),РТУС!F164))</f>
        <v>заполнить</v>
      </c>
      <c r="G164" s="20" t="str">
        <f ca="1">IF(РТУС!G164="",HYPERLINK("#РТУС!"&amp;CELL("адрес",Проверка!G164),"заполнить"),IF(РТУС!G164="1",HYPERLINK("#Проверка!"&amp;CELL("адрес",Проверка!G164),"1"),IF(AND(ISNUMBER(РТУС!G164)=TRUE,РТУС!G164&lt;=1,РТУС!G164&gt;0),IF(SUMIF(РТУС!$A$4:$A$1000,A164,РТУС!$G$4:$G$1000)=1,HYPERLINK("#Проверка!"&amp;CELL("адрес",Проверка!G164),РТУС!G164),HYPERLINK("#РТУС!"&amp;CELL("адрес",Проверка!G164),"сумма долей ≠ 1")),HYPERLINK("#РТУС!"&amp;CELL("адрес",Проверка!G164),"###"))))</f>
        <v>заполнить</v>
      </c>
      <c r="H164" s="13" t="str">
        <f ca="1">IF(РТУС!H164="",HYPERLINK("#РТУС!"&amp;CELL("адрес",Проверка!H164),"заполнить"),IF(OR(РТУС!H164="Юрлицо",РТУС!H164="Физлицо",РТУС!H164="ИП"),HYPERLINK("#Проверка!"&amp;CELL("адрес",Проверка!H164),РТУС!H164),HYPERLINK("#РТУС!"&amp;CELL("адрес",Проверка!H164),"###")))</f>
        <v>заполнить</v>
      </c>
      <c r="I164" s="13" t="str">
        <f ca="1">IF(OR(РТУС!H164="Юрлицо",РТУС!H164="ИП"),IF(РТУС!I164="",HYPERLINK("#РТУС!"&amp;CELL("адрес",Проверка!I164),"заполнить"),IF(OR(LEN(РТУС!I164)=10,LEN(РТУС!I164)=12),HYPERLINK("#Проверка!"&amp;CELL("адрес",Проверка!I164),РТУС!I164),HYPERLINK("#РТУС!"&amp;CELL("адрес",Проверка!I164),"###"))),"")</f>
        <v/>
      </c>
      <c r="J164" s="15" t="str">
        <f ca="1">IF(РТУС!J164="","",IF(AND(LEN(РТУС!J164)=5,РТУС!J164&lt;TODAY()),HYPERLINK("#Проверка!"&amp;CELL("адрес",Проверка!J164),РТУС!J164),HYPERLINK("#РТУС!"&amp;CELL("адрес",Проверка!J164),"###")))</f>
        <v/>
      </c>
      <c r="K164" s="13" t="str">
        <f>IF(РТУС!K164="","",РТУС!K164)</f>
        <v/>
      </c>
      <c r="L164" s="13" t="str">
        <f ca="1">IF(OR(РТУС!H164="Физлицо",РТУС!H164="ИП"),IF(РТУС!L164="",HYPERLINK("#РТУС!"&amp;CELL("адрес",Проверка!L164),"заполнить"),IF(OR(РТУС!L164="Загранпаспорт гражданина РФ",РТУС!L164="Паспорт гражданина РФ",РТУС!L164="Иностранный паспорт",РТУС!L164="Свидетельство о рождении",РТУС!L164="Вид на жительство"),HYPERLINK("#Проверка!"&amp;CELL("адрес",Проверка!L164),РТУС!L164),HYPERLINK("#РТУС!"&amp;CELL("адрес",Проверка!L164),"###"))),"")</f>
        <v/>
      </c>
      <c r="M164" s="13" t="str">
        <f ca="1">IF(AND(OR(РТУС!L164="Паспорт гражданина РФ",РТУС!L164="Свидетельство о рождении"),РТУС!M164=""),HYPERLINK("#РТУС!"&amp;CELL("адрес",Проверка!M164),"заполнить"),IF(РТУС!L164="Паспорт гражданина РФ",IF(LEN(РТУС!M164)=4,HYPERLINK("#Проверка!"&amp;CELL("адрес",Проверка!M164),РТУС!M164),HYPERLINK("#РТУС!"&amp;CELL("адрес",Проверка!M164),"###")),IF(РТУС!L164="Свидетельство о рождении",HYPERLINK("#Проверка!"&amp;CELL("адрес",Проверка!M164),РТУС!M164),"")))</f>
        <v/>
      </c>
      <c r="N164" s="13" t="str">
        <f ca="1">IF(РТУС!L164="","",IF(РТУС!N164="",HYPERLINK("#РТУС!"&amp;CELL("адрес",Проверка!N164),"заполнить"),IF(OR(РТУС!L164="Паспорт гражданина РФ",РТУС!L164="Свидетельство о рождении"),IF(LEN(РТУС!N164)=6,HYPERLINK("#Проверка!"&amp;CELL("адрес",Проверка!N164),РТУС!N164),HYPERLINK("#РТУС!"&amp;CELL("адрес",Проверка!N164),"###")),HYPERLINK("#Проверка!"&amp;CELL("адрес",Проверка!N164),РТУС!N164))))</f>
        <v/>
      </c>
      <c r="O164" s="15" t="str">
        <f ca="1">IF(РТУС!L164="","",IF(РТУС!O164="",HYPERLINK("#РТУС!"&amp;CELL("адрес",Проверка!O164),"заполнить"),IF(AND(LEN(РТУС!O164)=5,РТУС!O164&lt;TODAY()),IF(РТУС!L164="Свидетельство о рождении",IF(РТУС!O164&gt;EDATE(TODAY(),-168),HYPERLINK("#Проверка!"&amp;CELL("адрес",Проверка!O164),РТУС!O164),HYPERLINK("#РТУС!"&amp;CELL("адрес",Проверка!O164),"недействительно")),HYPERLINK("#Проверка!"&amp;CELL("адрес",Проверка!O164),РТУС!O164)),HYPERLINK("#РТУС!"&amp;CELL("адрес",Проверка!O164),"###"))))</f>
        <v/>
      </c>
      <c r="P164" s="21" t="str">
        <f ca="1">IF(РТУС!L164="Паспорт гражданина РФ",IF(РТУС!P164="",HYPERLINK("#РТУС!"&amp;CELL("адрес",Проверка!P164),"заполнить"),HYPERLINK("#Проверка!"&amp;CELL("адрес",Проверка!P164),РТУС!P164)),"")</f>
        <v/>
      </c>
      <c r="Q164" s="13" t="str">
        <f ca="1">IF(РТУС!L164="Паспорт гражданина РФ",IF(РТУС!Q164="",HYPERLINK("#РТУС!"&amp;CELL("адрес",Проверка!Q164),"заполнить"),IF(LEN(РТУС!Q164)=7,HYPERLINK("#Проверка!"&amp;CELL("адрес",Проверка!Q164),РТУС!Q164),HYPERLINK("#РТУС!"&amp;CELL("адрес",Проверка!Q164),"###"))),"")</f>
        <v/>
      </c>
      <c r="R164" s="13" t="str">
        <f ca="1">IF(РТУС!R164="",HYPERLINK("#РТУС!"&amp;CELL("адрес",Проверка!R164),"заполнить"),HYPERLINK("#Проверка!"&amp;CELL("адрес",Проверка!R164),РТУС!R164))</f>
        <v>заполнить</v>
      </c>
      <c r="S164" s="13" t="str">
        <f>IF(РТУС!S164="","",РТУС!S164)</f>
        <v/>
      </c>
      <c r="T164" s="13" t="str">
        <f>IF(РТУС!T164="","",РТУС!T164)</f>
        <v/>
      </c>
      <c r="U164" s="13" t="str">
        <f>IF(РТУС!U164="","",РТУС!U164)</f>
        <v/>
      </c>
      <c r="V164" s="13" t="str">
        <f ca="1">IF(РТУС!V164="",HYPERLINK("#РТУС!"&amp;CELL("адрес",Проверка!V164),"заполнить"),IF(OR(РТУС!V164="Договор участия в долевом строительстве",РТУС!V164="Предварительный договор участия в долевом строительстве",РТУС!V164="Определение Арбитражного суда",РТУС!V164="Решение суда общей юрисдикции",РТУС!V164="Иные договоры"),HYPERLINK("#Проверка!"&amp;CELL("адрес",Проверка!V164),РТУС!V164),HYPERLINK("#РТУС!"&amp;CELL("адрес",Проверка!V164),"###")))</f>
        <v>заполнить</v>
      </c>
      <c r="W164" s="13" t="str">
        <f ca="1">IF(РТУС!W164="",HYPERLINK("#РТУС!"&amp;CELL("адрес",Проверка!W164),"заполнить"),HYPERLINK("#Проверка!"&amp;CELL("адрес",Проверка!W164),РТУС!W164))</f>
        <v>заполнить</v>
      </c>
      <c r="X164" s="15" t="str">
        <f ca="1">IF(РТУС!X164="",HYPERLINK("#РТУС!"&amp;CELL("адрес",Проверка!X164),"заполнить"),IF(AND(LEN(РТУС!X164)=5,РТУС!X164&lt;TODAY()),HYPERLINK("#Проверка!"&amp;CELL("адрес",Проверка!X164),РТУС!X164),HYPERLINK("#РТУС!"&amp;CELL("адрес",Проверка!X164),"###")))</f>
        <v>заполнить</v>
      </c>
      <c r="Y164" s="13" t="str">
        <f>IF(РТУС!Y164="","",РТУС!Y164)</f>
        <v/>
      </c>
      <c r="Z164" s="15" t="str">
        <f ca="1">IF(РТУС!Z164="","",IF(AND(LEN(РТУС!Z164)=5,РТУС!Z164&lt;TODAY()),HYPERLINK("#Проверка!"&amp;CELL("адрес",Проверка!Z164),РТУС!Z164),HYPERLINK("#РТУС!"&amp;CELL("адрес",Проверка!Z164),"###")))</f>
        <v/>
      </c>
      <c r="AA164" s="18" t="str">
        <f ca="1">IF(РТУС!AA164="",HYPERLINK("#РТУС!"&amp;CELL("адрес",Проверка!AA164),"заполнить"),IF(ISNUMBER(РТУС!AA164)=TRUE,HYPERLINK("#Проверка!"&amp;CELL("адрес",Проверка!AA164),РТУС!AA164),HYPERLINK("#РТУС!"&amp;CELL("адрес",Проверка!AA164),"###")))</f>
        <v>заполнить</v>
      </c>
      <c r="AB164" s="18" t="str">
        <f ca="1">IF(РТУС!AB164="",HYPERLINK("#РТУС!"&amp;CELL("адрес",Проверка!AB164),"заполнить"),IF(ISNUMBER(РТУС!AB164)=TRUE,HYPERLINK("#Проверка!"&amp;CELL("адрес",Проверка!AB164),РТУС!AB164),HYPERLINK("#РТУС!"&amp;CELL("адрес",Проверка!AB164),"###")))</f>
        <v>заполнить</v>
      </c>
      <c r="AC164" s="18" t="str">
        <f ca="1">IF(РТУС!AC164="","",IF(ISNUMBER(РТУС!AC164)=TRUE,HYPERLINK("#Проверка!"&amp;CELL("адрес",Проверка!AC164),РТУС!AC164),HYPERLINK("#РТУС!"&amp;CELL("адрес",Проверка!AC164),"###")))</f>
        <v/>
      </c>
      <c r="AD164" s="18" t="str">
        <f ca="1">IF(РТУС!AD164="","",IF(ISNUMBER(РТУС!AD164)=TRUE,HYPERLINK("#Проверка!"&amp;CELL("адрес",Проверка!AD164),РТУС!AD164),HYPERLINK("#РТУС!"&amp;CELL("адрес",Проверка!AD164),"###")))</f>
        <v/>
      </c>
      <c r="AE164" s="13" t="str">
        <f>IF(РТУС!AE164="","",РТУС!AE164)</f>
        <v/>
      </c>
      <c r="AF164" s="15" t="str">
        <f ca="1">IF(РТУС!AE164="","",IF(РТУС!AF164="",HYPERLINK("#РТУС!"&amp;CELL("адрес",Проверка!AF164),"заполнить"),IF(AND(LEN(РТУС!AF164)=5,РТУС!AF164&lt;TODAY()),HYPERLINK("#Проверка!"&amp;CELL("адрес",Проверка!AF164),РТУС!AF164),HYPERLINK("#РТУС!"&amp;CELL("адрес",Проверка!AF164),"###"))))</f>
        <v/>
      </c>
      <c r="AG164" s="13"/>
      <c r="AH164" s="15" t="str">
        <f ca="1">IF(РТУС!AE164="","",IF(РТУС!AH164="",HYPERLINK("#РТУС!"&amp;CELL("адрес",Проверка!AH164),"заполнить"),IF(AND(LEN(РТУС!AH164)=5,РТУС!AH164&lt;TODAY()),HYPERLINK("#Проверка!"&amp;CELL("адрес",Проверка!AH164),РТУС!AH164),HYPERLINK("#РТУС!"&amp;CELL("адрес",Проверка!AH164),"###"))))</f>
        <v/>
      </c>
      <c r="AI164" s="15" t="str">
        <f ca="1">IF(РТУС!AE164="","",IF(РТУС!AI164="",HYPERLINK("#РТУС!"&amp;CELL("адрес",Проверка!AI164),"заполнить"),HYPERLINK("#Проверка!"&amp;CELL("адрес",Проверка!AI164),РТУС!AI164)))</f>
        <v/>
      </c>
      <c r="AJ164" s="13" t="str">
        <f ca="1">IF(РТУС!AE164="","",IF(РТУС!AJ164="",HYPERLINK("#РТУС!"&amp;CELL("адрес",Проверка!AJ164),"заполнить"),IF(OR(РТУС!AJ164="Юрлицо",РТУС!AJ164="Физлицо",РТУС!AJ164="ИП"),HYPERLINK("#Проверка!"&amp;CELL("адрес",Проверка!AJ164),РТУС!AJ164),HYPERLINK("#РТУС!"&amp;CELL("адрес",Проверка!AJ164),"###"))))</f>
        <v/>
      </c>
      <c r="AK164" s="13" t="str">
        <f ca="1">IF(РТУС!AK164="",HYPERLINK("#РТУС!"&amp;CELL("адрес",Проверка!AK164),"заполнить"),IF(OR(РТУС!AK164="Квартира",РТУС!AK164="Кладовая",РТУС!AK164="Машино-место",РТУС!AK164="Нежилое помещение"),HYPERLINK("#Проверка!"&amp;CELL("адрес",Проверка!AK164),РТУС!AK164),HYPERLINK("#РТУС!"&amp;CELL("адрес",Проверка!AK164),"###")))</f>
        <v>заполнить</v>
      </c>
      <c r="AL164" s="13" t="str">
        <f ca="1">IF(РТУС!AL164="",HYPERLINK("#РТУС!"&amp;CELL("адрес",Проверка!AL164),"заполнить"),HYPERLINK("#Проверка!"&amp;CELL("адрес",Проверка!AL164),РТУС!AL164))</f>
        <v>заполнить</v>
      </c>
      <c r="AM164" s="18" t="str">
        <f ca="1">IF(РТУС!AM164="",HYPERLINK("#РТУС!"&amp;CELL("адрес",Проверка!AM164),"заполнить"),IF(ISNUMBER(РТУС!AM164)=TRUE,IF(РТУС!AK164="Нежилое помещение",IF(РТУС!AM164&gt;7,HYPERLINK("#РТУС!"&amp;CELL("адрес",Проверка!AM164),"не больше 7 кв.м."),РТУС!AM164),HYPERLINK("#Проверка!"&amp;CELL("адрес",Проверка!AM164),РТУС!AM164)),HYPERLINK("#РТУС!"&amp;CELL("адрес",Проверка!AM164),"###")))</f>
        <v>заполнить</v>
      </c>
      <c r="AN164" s="13" t="str">
        <f ca="1">IF(РТУС!AN164="",HYPERLINK("#РТУС!"&amp;CELL("адрес",Проверка!AN164),"заполнить"),IF(OR(РТУС!AN164="Общая площадь помещения",РТУС!AN164="Общая приведенная площадь жилого помещения",РТУС!AN164="Общая площадь жилого помещения с учетом лоджий, балконов, террас и веранд"),HYPERLINK("#Проверка!"&amp;CELL("адрес",Проверка!AN164),РТУС!AN164),HYPERLINK("#РТУС!"&amp;CELL("адрес",Проверка!AN164),"###")))</f>
        <v>заполнить</v>
      </c>
      <c r="AO164" s="13" t="str">
        <f ca="1">IF(OR(РТУС!AK164="Квартира",РТУС!A164="Нежилое помещение"),IF(РТУС!AO164="",HYPERLINK("#РТУС!"&amp;CELL("адрес",Проверка!AO164),"заполнить"),IF(ISNUMBER(РТУС!AO164)=TRUE,HYPERLINK("#Проверка!"&amp;CELL("адрес",Проверка!AO164),РТУС!AO164),HYPERLINK("#РТУС!"&amp;CELL("адрес",Проверка!AO164),"###"))),"")</f>
        <v/>
      </c>
      <c r="AP164" s="13" t="str">
        <f>IF(РТУС!AP164="","",РТУС!AP164)</f>
        <v/>
      </c>
      <c r="AQ164" s="13" t="str">
        <f ca="1">IF(РТУС!AQ164="",HYPERLINK("#РТУС!"&amp;CELL("адрес",Проверка!AQ164),"заполнить"),HYPERLINK("#Проверка!"&amp;CELL("адрес",Проверка!AQ164),РТУС!AQ164))</f>
        <v>заполнить</v>
      </c>
      <c r="AR164" s="18" t="str">
        <f ca="1">IF(РТУС!AR164="",HYPERLINK("#РТУС!"&amp;CELL("адрес",Проверка!AR164),"заполнить"),IF(ISNUMBER(РТУС!AR164)=FALSE,HYPERLINK("#РТУС!"&amp;CELL("адрес",Проверка!AR164),"###"),IF(РТУС!G164="1",IF(РТУС!AB164=РТУС!AR164+РТУС!AU164,HYPERLINK("#Проверка!"&amp;CELL("адрес",Проверка!AR164),РТУС!AR164),HYPERLINK("#РТУС!"&amp;CELL("адрес",Проверка!AR164),"сверить суммы")),IF(РТУС!AB164=(SUMIF(РТУС!$A$4:$A$1000,A164,РТУС!$AR$4:$AR$1000)+SUMIF(РТУС!$A$4:$A$1000,A164,РТУС!$AU$4:$AU$1000)),HYPERLINK("#Проверка!"&amp;CELL("адрес",Проверка!AR164),РТУС!AR164),HYPERLINK("#РТУС!"&amp;CELL("адрес",Проверка!AR164),"сверить суммы")))))</f>
        <v>заполнить</v>
      </c>
      <c r="AS164" s="13" t="str">
        <f>IF(РТУС!AS164="","",РТУС!AS164)</f>
        <v/>
      </c>
      <c r="AT164" s="18" t="str">
        <f ca="1">IF(РТУС!AT164="",HYPERLINK("#РТУС!"&amp;CELL("адрес",Проверка!AT164),"заполнить"),IF(ISNUMBER(РТУС!AT164)=FALSE,HYPERLINK("#РТУС!"&amp;CELL("адрес",Проверка!AT164),"###"),IF(РТУС!AT164=РТУС!AR164,HYPERLINK("#Проверка!"&amp;CELL("адрес",Проверка!AT164),РТУС!AT164),HYPERLINK("#РТУС!"&amp;CELL("адрес",Проверка!AT164),"сверить суммы"))))</f>
        <v>заполнить</v>
      </c>
      <c r="AU164" s="18" t="str">
        <f ca="1">IF(РТУС!AU164="",HYPERLINK("#РТУС!"&amp;CELL("адрес",Проверка!AU164),"заполнить"),IF(ISNUMBER(РТУС!AU164)=FALSE,HYPERLINK("#РТУС!"&amp;CELL("адрес",Проверка!AU164),"###"),IF(РТУС!G164="1",IF(РТУС!AB164=РТУС!AR164+РТУС!AU164,HYPERLINK("#Проверка!"&amp;CELL("адрес",Проверка!AU164),РТУС!AU164),HYPERLINK("#РТУС!"&amp;CELL("адрес",Проверка!AU164),"сверить суммы")),IF(РТУС!AB164=(SUMIF(РТУС!$A$4:$A$1000,A164,РТУС!$AR$4:$AR$1000)+SUMIF(РТУС!$A$4:$A$1000,A164,РТУС!$AU$4:$AU$1000)),HYPERLINK("#Проверка!"&amp;CELL("адрес",Проверка!AU164),РТУС!AU164),HYPERLINK("#РТУС!"&amp;CELL("адрес",Проверка!AU164),"сверить суммы")))))</f>
        <v>заполнить</v>
      </c>
      <c r="AV164" s="13" t="str">
        <f ca="1">IF(РТУС!AV164="",HYPERLINK("#РТУС!"&amp;CELL("адрес",Проверка!AV164),"заполнить"),IF(OR(РТУС!AV164="Требование о передаче жилого помещения",РТУС!AV164="Требование о передаче машино-места",РТУС!AV164="Требования о передаче нежилого помещения",РТУС!AV164="Денежные требования"),HYPERLINK("#Проверка!"&amp;CELL("адрес",Проверка!AV164),РТУС!AV164),HYPERLINK("#РТУС!"&amp;CELL("адрес",Проверка!AV164),"###")))</f>
        <v>заполнить</v>
      </c>
      <c r="AW164" s="13" t="str">
        <f ca="1">IF(РТУС!AW164="",HYPERLINK("#РТУС!"&amp;CELL("адрес",Проверка!AW164),"заполнить"),IF(OR(РТУС!AW164="Включен в полном объеме",РТУС!AW164="Включен частично"),HYPERLINK("#Проверка!"&amp;CELL("адрес",Проверка!AW164),РТУС!AW164),HYPERLINK("#РТУС!"&amp;CELL("адрес",Проверка!AW164),"###")))</f>
        <v>заполнить</v>
      </c>
      <c r="AX164" s="15" t="str">
        <f ca="1">IF(РТУС!AX164="",HYPERLINK("#РТУС!"&amp;CELL("адрес",Проверка!AX164),"заполнить"),IF(AND(LEN(РТУС!AX164)=5,РТУС!AX164&lt;TODAY()),HYPERLINK("#Проверка!"&amp;CELL("адрес",Проверка!AX164),РТУС!AX164),HYPERLINK("#РТУС!"&amp;CELL("адрес",Проверка!AX164),"###")))</f>
        <v>заполнить</v>
      </c>
      <c r="AY164" s="15" t="str">
        <f ca="1">IF(РТУС!AY164="",HYPERLINK("#РТУС!"&amp;CELL("адрес",Проверка!AY164),"заполнить"),IF(AND(LEN(РТУС!AY164)=5,РТУС!AY164&lt;TODAY()),HYPERLINK("#Проверка!"&amp;CELL("адрес",Проверка!AY164),РТУС!AY164),HYPERLINK("#РТУС!"&amp;CELL("адрес",Проверка!AY164),"###")))</f>
        <v>заполнить</v>
      </c>
    </row>
    <row r="165" spans="1:51" x14ac:dyDescent="0.25">
      <c r="A165" s="10" t="str">
        <f>РТУС!A165</f>
        <v>.</v>
      </c>
      <c r="B165" s="13" t="str">
        <f ca="1">IF(РТУС!B165="",HYPERLINK("#РТУС!"&amp;CELL("адрес",Проверка!B165),"заполнить"),IF(AND(LEN(РТУС!B165)=10,РТУС!B164=РТУС!B165),HYPERLINK("#Проверка!"&amp;CELL("адрес",Проверка!B165),РТУС!B165),HYPERLINK("#РТУС!"&amp;CELL("адрес",Проверка!B165),"###")))</f>
        <v>заполнить</v>
      </c>
      <c r="C165" s="13" t="str">
        <f ca="1">IF(РТУС!C165="",HYPERLINK("#РТУС!"&amp;CELL("адрес",Проверка!C165),"заполнить"),IF(AND(ISNUMBER(РТУС!C165)=TRUE,РТУС!C165&gt;0,РТУС!C164=РТУС!C165),HYPERLINK("#Проверка!"&amp;CELL("адрес",Проверка!C165),РТУС!C165),HYPERLINK("#РТУС!"&amp;CELL("адрес",Проверка!C165),"###")))</f>
        <v>заполнить</v>
      </c>
      <c r="D165" s="13" t="str">
        <f>IF(РТУС!D165="","",РТУС!D165)</f>
        <v/>
      </c>
      <c r="E165" s="13" t="str">
        <f ca="1">IF(РТУС!E165="",HYPERLINK("#РТУС!"&amp;CELL("адрес",Проверка!E165),"заполнить"),IF(РТУС!E164=РТУС!E165,HYPERLINK("#Проверка!"&amp;CELL("адрес",Проверка!E165),РТУС!E165),HYPERLINK("#РТУС!"&amp;CELL("адрес",Проверка!E165),"###")))</f>
        <v>заполнить</v>
      </c>
      <c r="F165" s="13" t="str">
        <f ca="1">IF(РТУС!F165="",HYPERLINK("#РТУС!"&amp;CELL("адрес",Проверка!F165),"заполнить"),HYPERLINK("#Проверка!"&amp;CELL("адрес",Проверка!F165),РТУС!F165))</f>
        <v>заполнить</v>
      </c>
      <c r="G165" s="20" t="str">
        <f ca="1">IF(РТУС!G165="",HYPERLINK("#РТУС!"&amp;CELL("адрес",Проверка!G165),"заполнить"),IF(РТУС!G165="1",HYPERLINK("#Проверка!"&amp;CELL("адрес",Проверка!G165),"1"),IF(AND(ISNUMBER(РТУС!G165)=TRUE,РТУС!G165&lt;=1,РТУС!G165&gt;0),IF(SUMIF(РТУС!$A$4:$A$1000,A165,РТУС!$G$4:$G$1000)=1,HYPERLINK("#Проверка!"&amp;CELL("адрес",Проверка!G165),РТУС!G165),HYPERLINK("#РТУС!"&amp;CELL("адрес",Проверка!G165),"сумма долей ≠ 1")),HYPERLINK("#РТУС!"&amp;CELL("адрес",Проверка!G165),"###"))))</f>
        <v>заполнить</v>
      </c>
      <c r="H165" s="13" t="str">
        <f ca="1">IF(РТУС!H165="",HYPERLINK("#РТУС!"&amp;CELL("адрес",Проверка!H165),"заполнить"),IF(OR(РТУС!H165="Юрлицо",РТУС!H165="Физлицо",РТУС!H165="ИП"),HYPERLINK("#Проверка!"&amp;CELL("адрес",Проверка!H165),РТУС!H165),HYPERLINK("#РТУС!"&amp;CELL("адрес",Проверка!H165),"###")))</f>
        <v>заполнить</v>
      </c>
      <c r="I165" s="13" t="str">
        <f ca="1">IF(OR(РТУС!H165="Юрлицо",РТУС!H165="ИП"),IF(РТУС!I165="",HYPERLINK("#РТУС!"&amp;CELL("адрес",Проверка!I165),"заполнить"),IF(OR(LEN(РТУС!I165)=10,LEN(РТУС!I165)=12),HYPERLINK("#Проверка!"&amp;CELL("адрес",Проверка!I165),РТУС!I165),HYPERLINK("#РТУС!"&amp;CELL("адрес",Проверка!I165),"###"))),"")</f>
        <v/>
      </c>
      <c r="J165" s="15" t="str">
        <f ca="1">IF(РТУС!J165="","",IF(AND(LEN(РТУС!J165)=5,РТУС!J165&lt;TODAY()),HYPERLINK("#Проверка!"&amp;CELL("адрес",Проверка!J165),РТУС!J165),HYPERLINK("#РТУС!"&amp;CELL("адрес",Проверка!J165),"###")))</f>
        <v/>
      </c>
      <c r="K165" s="13" t="str">
        <f>IF(РТУС!K165="","",РТУС!K165)</f>
        <v/>
      </c>
      <c r="L165" s="13" t="str">
        <f ca="1">IF(OR(РТУС!H165="Физлицо",РТУС!H165="ИП"),IF(РТУС!L165="",HYPERLINK("#РТУС!"&amp;CELL("адрес",Проверка!L165),"заполнить"),IF(OR(РТУС!L165="Загранпаспорт гражданина РФ",РТУС!L165="Паспорт гражданина РФ",РТУС!L165="Иностранный паспорт",РТУС!L165="Свидетельство о рождении",РТУС!L165="Вид на жительство"),HYPERLINK("#Проверка!"&amp;CELL("адрес",Проверка!L165),РТУС!L165),HYPERLINK("#РТУС!"&amp;CELL("адрес",Проверка!L165),"###"))),"")</f>
        <v/>
      </c>
      <c r="M165" s="13" t="str">
        <f ca="1">IF(AND(OR(РТУС!L165="Паспорт гражданина РФ",РТУС!L165="Свидетельство о рождении"),РТУС!M165=""),HYPERLINK("#РТУС!"&amp;CELL("адрес",Проверка!M165),"заполнить"),IF(РТУС!L165="Паспорт гражданина РФ",IF(LEN(РТУС!M165)=4,HYPERLINK("#Проверка!"&amp;CELL("адрес",Проверка!M165),РТУС!M165),HYPERLINK("#РТУС!"&amp;CELL("адрес",Проверка!M165),"###")),IF(РТУС!L165="Свидетельство о рождении",HYPERLINK("#Проверка!"&amp;CELL("адрес",Проверка!M165),РТУС!M165),"")))</f>
        <v/>
      </c>
      <c r="N165" s="13" t="str">
        <f ca="1">IF(РТУС!L165="","",IF(РТУС!N165="",HYPERLINK("#РТУС!"&amp;CELL("адрес",Проверка!N165),"заполнить"),IF(OR(РТУС!L165="Паспорт гражданина РФ",РТУС!L165="Свидетельство о рождении"),IF(LEN(РТУС!N165)=6,HYPERLINK("#Проверка!"&amp;CELL("адрес",Проверка!N165),РТУС!N165),HYPERLINK("#РТУС!"&amp;CELL("адрес",Проверка!N165),"###")),HYPERLINK("#Проверка!"&amp;CELL("адрес",Проверка!N165),РТУС!N165))))</f>
        <v/>
      </c>
      <c r="O165" s="15" t="str">
        <f ca="1">IF(РТУС!L165="","",IF(РТУС!O165="",HYPERLINK("#РТУС!"&amp;CELL("адрес",Проверка!O165),"заполнить"),IF(AND(LEN(РТУС!O165)=5,РТУС!O165&lt;TODAY()),IF(РТУС!L165="Свидетельство о рождении",IF(РТУС!O165&gt;EDATE(TODAY(),-168),HYPERLINK("#Проверка!"&amp;CELL("адрес",Проверка!O165),РТУС!O165),HYPERLINK("#РТУС!"&amp;CELL("адрес",Проверка!O165),"недействительно")),HYPERLINK("#Проверка!"&amp;CELL("адрес",Проверка!O165),РТУС!O165)),HYPERLINK("#РТУС!"&amp;CELL("адрес",Проверка!O165),"###"))))</f>
        <v/>
      </c>
      <c r="P165" s="21" t="str">
        <f ca="1">IF(РТУС!L165="Паспорт гражданина РФ",IF(РТУС!P165="",HYPERLINK("#РТУС!"&amp;CELL("адрес",Проверка!P165),"заполнить"),HYPERLINK("#Проверка!"&amp;CELL("адрес",Проверка!P165),РТУС!P165)),"")</f>
        <v/>
      </c>
      <c r="Q165" s="13" t="str">
        <f ca="1">IF(РТУС!L165="Паспорт гражданина РФ",IF(РТУС!Q165="",HYPERLINK("#РТУС!"&amp;CELL("адрес",Проверка!Q165),"заполнить"),IF(LEN(РТУС!Q165)=7,HYPERLINK("#Проверка!"&amp;CELL("адрес",Проверка!Q165),РТУС!Q165),HYPERLINK("#РТУС!"&amp;CELL("адрес",Проверка!Q165),"###"))),"")</f>
        <v/>
      </c>
      <c r="R165" s="13" t="str">
        <f ca="1">IF(РТУС!R165="",HYPERLINK("#РТУС!"&amp;CELL("адрес",Проверка!R165),"заполнить"),HYPERLINK("#Проверка!"&amp;CELL("адрес",Проверка!R165),РТУС!R165))</f>
        <v>заполнить</v>
      </c>
      <c r="S165" s="13" t="str">
        <f>IF(РТУС!S165="","",РТУС!S165)</f>
        <v/>
      </c>
      <c r="T165" s="13" t="str">
        <f>IF(РТУС!T165="","",РТУС!T165)</f>
        <v/>
      </c>
      <c r="U165" s="13" t="str">
        <f>IF(РТУС!U165="","",РТУС!U165)</f>
        <v/>
      </c>
      <c r="V165" s="13" t="str">
        <f ca="1">IF(РТУС!V165="",HYPERLINK("#РТУС!"&amp;CELL("адрес",Проверка!V165),"заполнить"),IF(OR(РТУС!V165="Договор участия в долевом строительстве",РТУС!V165="Предварительный договор участия в долевом строительстве",РТУС!V165="Определение Арбитражного суда",РТУС!V165="Решение суда общей юрисдикции",РТУС!V165="Иные договоры"),HYPERLINK("#Проверка!"&amp;CELL("адрес",Проверка!V165),РТУС!V165),HYPERLINK("#РТУС!"&amp;CELL("адрес",Проверка!V165),"###")))</f>
        <v>заполнить</v>
      </c>
      <c r="W165" s="13" t="str">
        <f ca="1">IF(РТУС!W165="",HYPERLINK("#РТУС!"&amp;CELL("адрес",Проверка!W165),"заполнить"),HYPERLINK("#Проверка!"&amp;CELL("адрес",Проверка!W165),РТУС!W165))</f>
        <v>заполнить</v>
      </c>
      <c r="X165" s="15" t="str">
        <f ca="1">IF(РТУС!X165="",HYPERLINK("#РТУС!"&amp;CELL("адрес",Проверка!X165),"заполнить"),IF(AND(LEN(РТУС!X165)=5,РТУС!X165&lt;TODAY()),HYPERLINK("#Проверка!"&amp;CELL("адрес",Проверка!X165),РТУС!X165),HYPERLINK("#РТУС!"&amp;CELL("адрес",Проверка!X165),"###")))</f>
        <v>заполнить</v>
      </c>
      <c r="Y165" s="13" t="str">
        <f>IF(РТУС!Y165="","",РТУС!Y165)</f>
        <v/>
      </c>
      <c r="Z165" s="15" t="str">
        <f ca="1">IF(РТУС!Z165="","",IF(AND(LEN(РТУС!Z165)=5,РТУС!Z165&lt;TODAY()),HYPERLINK("#Проверка!"&amp;CELL("адрес",Проверка!Z165),РТУС!Z165),HYPERLINK("#РТУС!"&amp;CELL("адрес",Проверка!Z165),"###")))</f>
        <v/>
      </c>
      <c r="AA165" s="18" t="str">
        <f ca="1">IF(РТУС!AA165="",HYPERLINK("#РТУС!"&amp;CELL("адрес",Проверка!AA165),"заполнить"),IF(ISNUMBER(РТУС!AA165)=TRUE,HYPERLINK("#Проверка!"&amp;CELL("адрес",Проверка!AA165),РТУС!AA165),HYPERLINK("#РТУС!"&amp;CELL("адрес",Проверка!AA165),"###")))</f>
        <v>заполнить</v>
      </c>
      <c r="AB165" s="18" t="str">
        <f ca="1">IF(РТУС!AB165="",HYPERLINK("#РТУС!"&amp;CELL("адрес",Проверка!AB165),"заполнить"),IF(ISNUMBER(РТУС!AB165)=TRUE,HYPERLINK("#Проверка!"&amp;CELL("адрес",Проверка!AB165),РТУС!AB165),HYPERLINK("#РТУС!"&amp;CELL("адрес",Проверка!AB165),"###")))</f>
        <v>заполнить</v>
      </c>
      <c r="AC165" s="18" t="str">
        <f ca="1">IF(РТУС!AC165="","",IF(ISNUMBER(РТУС!AC165)=TRUE,HYPERLINK("#Проверка!"&amp;CELL("адрес",Проверка!AC165),РТУС!AC165),HYPERLINK("#РТУС!"&amp;CELL("адрес",Проверка!AC165),"###")))</f>
        <v/>
      </c>
      <c r="AD165" s="18" t="str">
        <f ca="1">IF(РТУС!AD165="","",IF(ISNUMBER(РТУС!AD165)=TRUE,HYPERLINK("#Проверка!"&amp;CELL("адрес",Проверка!AD165),РТУС!AD165),HYPERLINK("#РТУС!"&amp;CELL("адрес",Проверка!AD165),"###")))</f>
        <v/>
      </c>
      <c r="AE165" s="13" t="str">
        <f>IF(РТУС!AE165="","",РТУС!AE165)</f>
        <v/>
      </c>
      <c r="AF165" s="15" t="str">
        <f ca="1">IF(РТУС!AE165="","",IF(РТУС!AF165="",HYPERLINK("#РТУС!"&amp;CELL("адрес",Проверка!AF165),"заполнить"),IF(AND(LEN(РТУС!AF165)=5,РТУС!AF165&lt;TODAY()),HYPERLINK("#Проверка!"&amp;CELL("адрес",Проверка!AF165),РТУС!AF165),HYPERLINK("#РТУС!"&amp;CELL("адрес",Проверка!AF165),"###"))))</f>
        <v/>
      </c>
      <c r="AG165" s="13"/>
      <c r="AH165" s="15" t="str">
        <f ca="1">IF(РТУС!AE165="","",IF(РТУС!AH165="",HYPERLINK("#РТУС!"&amp;CELL("адрес",Проверка!AH165),"заполнить"),IF(AND(LEN(РТУС!AH165)=5,РТУС!AH165&lt;TODAY()),HYPERLINK("#Проверка!"&amp;CELL("адрес",Проверка!AH165),РТУС!AH165),HYPERLINK("#РТУС!"&amp;CELL("адрес",Проверка!AH165),"###"))))</f>
        <v/>
      </c>
      <c r="AI165" s="15" t="str">
        <f ca="1">IF(РТУС!AE165="","",IF(РТУС!AI165="",HYPERLINK("#РТУС!"&amp;CELL("адрес",Проверка!AI165),"заполнить"),HYPERLINK("#Проверка!"&amp;CELL("адрес",Проверка!AI165),РТУС!AI165)))</f>
        <v/>
      </c>
      <c r="AJ165" s="13" t="str">
        <f ca="1">IF(РТУС!AE165="","",IF(РТУС!AJ165="",HYPERLINK("#РТУС!"&amp;CELL("адрес",Проверка!AJ165),"заполнить"),IF(OR(РТУС!AJ165="Юрлицо",РТУС!AJ165="Физлицо",РТУС!AJ165="ИП"),HYPERLINK("#Проверка!"&amp;CELL("адрес",Проверка!AJ165),РТУС!AJ165),HYPERLINK("#РТУС!"&amp;CELL("адрес",Проверка!AJ165),"###"))))</f>
        <v/>
      </c>
      <c r="AK165" s="13" t="str">
        <f ca="1">IF(РТУС!AK165="",HYPERLINK("#РТУС!"&amp;CELL("адрес",Проверка!AK165),"заполнить"),IF(OR(РТУС!AK165="Квартира",РТУС!AK165="Кладовая",РТУС!AK165="Машино-место",РТУС!AK165="Нежилое помещение"),HYPERLINK("#Проверка!"&amp;CELL("адрес",Проверка!AK165),РТУС!AK165),HYPERLINK("#РТУС!"&amp;CELL("адрес",Проверка!AK165),"###")))</f>
        <v>заполнить</v>
      </c>
      <c r="AL165" s="13" t="str">
        <f ca="1">IF(РТУС!AL165="",HYPERLINK("#РТУС!"&amp;CELL("адрес",Проверка!AL165),"заполнить"),HYPERLINK("#Проверка!"&amp;CELL("адрес",Проверка!AL165),РТУС!AL165))</f>
        <v>заполнить</v>
      </c>
      <c r="AM165" s="18" t="str">
        <f ca="1">IF(РТУС!AM165="",HYPERLINK("#РТУС!"&amp;CELL("адрес",Проверка!AM165),"заполнить"),IF(ISNUMBER(РТУС!AM165)=TRUE,IF(РТУС!AK165="Нежилое помещение",IF(РТУС!AM165&gt;7,HYPERLINK("#РТУС!"&amp;CELL("адрес",Проверка!AM165),"не больше 7 кв.м."),РТУС!AM165),HYPERLINK("#Проверка!"&amp;CELL("адрес",Проверка!AM165),РТУС!AM165)),HYPERLINK("#РТУС!"&amp;CELL("адрес",Проверка!AM165),"###")))</f>
        <v>заполнить</v>
      </c>
      <c r="AN165" s="13" t="str">
        <f ca="1">IF(РТУС!AN165="",HYPERLINK("#РТУС!"&amp;CELL("адрес",Проверка!AN165),"заполнить"),IF(OR(РТУС!AN165="Общая площадь помещения",РТУС!AN165="Общая приведенная площадь жилого помещения",РТУС!AN165="Общая площадь жилого помещения с учетом лоджий, балконов, террас и веранд"),HYPERLINK("#Проверка!"&amp;CELL("адрес",Проверка!AN165),РТУС!AN165),HYPERLINK("#РТУС!"&amp;CELL("адрес",Проверка!AN165),"###")))</f>
        <v>заполнить</v>
      </c>
      <c r="AO165" s="13" t="str">
        <f ca="1">IF(OR(РТУС!AK165="Квартира",РТУС!A165="Нежилое помещение"),IF(РТУС!AO165="",HYPERLINK("#РТУС!"&amp;CELL("адрес",Проверка!AO165),"заполнить"),IF(ISNUMBER(РТУС!AO165)=TRUE,HYPERLINK("#Проверка!"&amp;CELL("адрес",Проверка!AO165),РТУС!AO165),HYPERLINK("#РТУС!"&amp;CELL("адрес",Проверка!AO165),"###"))),"")</f>
        <v/>
      </c>
      <c r="AP165" s="13" t="str">
        <f>IF(РТУС!AP165="","",РТУС!AP165)</f>
        <v/>
      </c>
      <c r="AQ165" s="13" t="str">
        <f ca="1">IF(РТУС!AQ165="",HYPERLINK("#РТУС!"&amp;CELL("адрес",Проверка!AQ165),"заполнить"),HYPERLINK("#Проверка!"&amp;CELL("адрес",Проверка!AQ165),РТУС!AQ165))</f>
        <v>заполнить</v>
      </c>
      <c r="AR165" s="18" t="str">
        <f ca="1">IF(РТУС!AR165="",HYPERLINK("#РТУС!"&amp;CELL("адрес",Проверка!AR165),"заполнить"),IF(ISNUMBER(РТУС!AR165)=FALSE,HYPERLINK("#РТУС!"&amp;CELL("адрес",Проверка!AR165),"###"),IF(РТУС!G165="1",IF(РТУС!AB165=РТУС!AR165+РТУС!AU165,HYPERLINK("#Проверка!"&amp;CELL("адрес",Проверка!AR165),РТУС!AR165),HYPERLINK("#РТУС!"&amp;CELL("адрес",Проверка!AR165),"сверить суммы")),IF(РТУС!AB165=(SUMIF(РТУС!$A$4:$A$1000,A165,РТУС!$AR$4:$AR$1000)+SUMIF(РТУС!$A$4:$A$1000,A165,РТУС!$AU$4:$AU$1000)),HYPERLINK("#Проверка!"&amp;CELL("адрес",Проверка!AR165),РТУС!AR165),HYPERLINK("#РТУС!"&amp;CELL("адрес",Проверка!AR165),"сверить суммы")))))</f>
        <v>заполнить</v>
      </c>
      <c r="AS165" s="13" t="str">
        <f>IF(РТУС!AS165="","",РТУС!AS165)</f>
        <v/>
      </c>
      <c r="AT165" s="18" t="str">
        <f ca="1">IF(РТУС!AT165="",HYPERLINK("#РТУС!"&amp;CELL("адрес",Проверка!AT165),"заполнить"),IF(ISNUMBER(РТУС!AT165)=FALSE,HYPERLINK("#РТУС!"&amp;CELL("адрес",Проверка!AT165),"###"),IF(РТУС!AT165=РТУС!AR165,HYPERLINK("#Проверка!"&amp;CELL("адрес",Проверка!AT165),РТУС!AT165),HYPERLINK("#РТУС!"&amp;CELL("адрес",Проверка!AT165),"сверить суммы"))))</f>
        <v>заполнить</v>
      </c>
      <c r="AU165" s="18" t="str">
        <f ca="1">IF(РТУС!AU165="",HYPERLINK("#РТУС!"&amp;CELL("адрес",Проверка!AU165),"заполнить"),IF(ISNUMBER(РТУС!AU165)=FALSE,HYPERLINK("#РТУС!"&amp;CELL("адрес",Проверка!AU165),"###"),IF(РТУС!G165="1",IF(РТУС!AB165=РТУС!AR165+РТУС!AU165,HYPERLINK("#Проверка!"&amp;CELL("адрес",Проверка!AU165),РТУС!AU165),HYPERLINK("#РТУС!"&amp;CELL("адрес",Проверка!AU165),"сверить суммы")),IF(РТУС!AB165=(SUMIF(РТУС!$A$4:$A$1000,A165,РТУС!$AR$4:$AR$1000)+SUMIF(РТУС!$A$4:$A$1000,A165,РТУС!$AU$4:$AU$1000)),HYPERLINK("#Проверка!"&amp;CELL("адрес",Проверка!AU165),РТУС!AU165),HYPERLINK("#РТУС!"&amp;CELL("адрес",Проверка!AU165),"сверить суммы")))))</f>
        <v>заполнить</v>
      </c>
      <c r="AV165" s="13" t="str">
        <f ca="1">IF(РТУС!AV165="",HYPERLINK("#РТУС!"&amp;CELL("адрес",Проверка!AV165),"заполнить"),IF(OR(РТУС!AV165="Требование о передаче жилого помещения",РТУС!AV165="Требование о передаче машино-места",РТУС!AV165="Требования о передаче нежилого помещения",РТУС!AV165="Денежные требования"),HYPERLINK("#Проверка!"&amp;CELL("адрес",Проверка!AV165),РТУС!AV165),HYPERLINK("#РТУС!"&amp;CELL("адрес",Проверка!AV165),"###")))</f>
        <v>заполнить</v>
      </c>
      <c r="AW165" s="13" t="str">
        <f ca="1">IF(РТУС!AW165="",HYPERLINK("#РТУС!"&amp;CELL("адрес",Проверка!AW165),"заполнить"),IF(OR(РТУС!AW165="Включен в полном объеме",РТУС!AW165="Включен частично"),HYPERLINK("#Проверка!"&amp;CELL("адрес",Проверка!AW165),РТУС!AW165),HYPERLINK("#РТУС!"&amp;CELL("адрес",Проверка!AW165),"###")))</f>
        <v>заполнить</v>
      </c>
      <c r="AX165" s="15" t="str">
        <f ca="1">IF(РТУС!AX165="",HYPERLINK("#РТУС!"&amp;CELL("адрес",Проверка!AX165),"заполнить"),IF(AND(LEN(РТУС!AX165)=5,РТУС!AX165&lt;TODAY()),HYPERLINK("#Проверка!"&amp;CELL("адрес",Проверка!AX165),РТУС!AX165),HYPERLINK("#РТУС!"&amp;CELL("адрес",Проверка!AX165),"###")))</f>
        <v>заполнить</v>
      </c>
      <c r="AY165" s="15" t="str">
        <f ca="1">IF(РТУС!AY165="",HYPERLINK("#РТУС!"&amp;CELL("адрес",Проверка!AY165),"заполнить"),IF(AND(LEN(РТУС!AY165)=5,РТУС!AY165&lt;TODAY()),HYPERLINK("#Проверка!"&amp;CELL("адрес",Проверка!AY165),РТУС!AY165),HYPERLINK("#РТУС!"&amp;CELL("адрес",Проверка!AY165),"###")))</f>
        <v>заполнить</v>
      </c>
    </row>
    <row r="166" spans="1:51" x14ac:dyDescent="0.25">
      <c r="A166" s="10" t="str">
        <f>РТУС!A166</f>
        <v>.</v>
      </c>
      <c r="B166" s="13" t="str">
        <f ca="1">IF(РТУС!B166="",HYPERLINK("#РТУС!"&amp;CELL("адрес",Проверка!B166),"заполнить"),IF(AND(LEN(РТУС!B166)=10,РТУС!B165=РТУС!B166),HYPERLINK("#Проверка!"&amp;CELL("адрес",Проверка!B166),РТУС!B166),HYPERLINK("#РТУС!"&amp;CELL("адрес",Проверка!B166),"###")))</f>
        <v>заполнить</v>
      </c>
      <c r="C166" s="13" t="str">
        <f ca="1">IF(РТУС!C166="",HYPERLINK("#РТУС!"&amp;CELL("адрес",Проверка!C166),"заполнить"),IF(AND(ISNUMBER(РТУС!C166)=TRUE,РТУС!C166&gt;0,РТУС!C165=РТУС!C166),HYPERLINK("#Проверка!"&amp;CELL("адрес",Проверка!C166),РТУС!C166),HYPERLINK("#РТУС!"&amp;CELL("адрес",Проверка!C166),"###")))</f>
        <v>заполнить</v>
      </c>
      <c r="D166" s="13" t="str">
        <f>IF(РТУС!D166="","",РТУС!D166)</f>
        <v/>
      </c>
      <c r="E166" s="13" t="str">
        <f ca="1">IF(РТУС!E166="",HYPERLINK("#РТУС!"&amp;CELL("адрес",Проверка!E166),"заполнить"),IF(РТУС!E165=РТУС!E166,HYPERLINK("#Проверка!"&amp;CELL("адрес",Проверка!E166),РТУС!E166),HYPERLINK("#РТУС!"&amp;CELL("адрес",Проверка!E166),"###")))</f>
        <v>заполнить</v>
      </c>
      <c r="F166" s="13" t="str">
        <f ca="1">IF(РТУС!F166="",HYPERLINK("#РТУС!"&amp;CELL("адрес",Проверка!F166),"заполнить"),HYPERLINK("#Проверка!"&amp;CELL("адрес",Проверка!F166),РТУС!F166))</f>
        <v>заполнить</v>
      </c>
      <c r="G166" s="20" t="str">
        <f ca="1">IF(РТУС!G166="",HYPERLINK("#РТУС!"&amp;CELL("адрес",Проверка!G166),"заполнить"),IF(РТУС!G166="1",HYPERLINK("#Проверка!"&amp;CELL("адрес",Проверка!G166),"1"),IF(AND(ISNUMBER(РТУС!G166)=TRUE,РТУС!G166&lt;=1,РТУС!G166&gt;0),IF(SUMIF(РТУС!$A$4:$A$1000,A166,РТУС!$G$4:$G$1000)=1,HYPERLINK("#Проверка!"&amp;CELL("адрес",Проверка!G166),РТУС!G166),HYPERLINK("#РТУС!"&amp;CELL("адрес",Проверка!G166),"сумма долей ≠ 1")),HYPERLINK("#РТУС!"&amp;CELL("адрес",Проверка!G166),"###"))))</f>
        <v>заполнить</v>
      </c>
      <c r="H166" s="13" t="str">
        <f ca="1">IF(РТУС!H166="",HYPERLINK("#РТУС!"&amp;CELL("адрес",Проверка!H166),"заполнить"),IF(OR(РТУС!H166="Юрлицо",РТУС!H166="Физлицо",РТУС!H166="ИП"),HYPERLINK("#Проверка!"&amp;CELL("адрес",Проверка!H166),РТУС!H166),HYPERLINK("#РТУС!"&amp;CELL("адрес",Проверка!H166),"###")))</f>
        <v>заполнить</v>
      </c>
      <c r="I166" s="13" t="str">
        <f ca="1">IF(OR(РТУС!H166="Юрлицо",РТУС!H166="ИП"),IF(РТУС!I166="",HYPERLINK("#РТУС!"&amp;CELL("адрес",Проверка!I166),"заполнить"),IF(OR(LEN(РТУС!I166)=10,LEN(РТУС!I166)=12),HYPERLINK("#Проверка!"&amp;CELL("адрес",Проверка!I166),РТУС!I166),HYPERLINK("#РТУС!"&amp;CELL("адрес",Проверка!I166),"###"))),"")</f>
        <v/>
      </c>
      <c r="J166" s="15" t="str">
        <f ca="1">IF(РТУС!J166="","",IF(AND(LEN(РТУС!J166)=5,РТУС!J166&lt;TODAY()),HYPERLINK("#Проверка!"&amp;CELL("адрес",Проверка!J166),РТУС!J166),HYPERLINK("#РТУС!"&amp;CELL("адрес",Проверка!J166),"###")))</f>
        <v/>
      </c>
      <c r="K166" s="13" t="str">
        <f>IF(РТУС!K166="","",РТУС!K166)</f>
        <v/>
      </c>
      <c r="L166" s="13" t="str">
        <f ca="1">IF(OR(РТУС!H166="Физлицо",РТУС!H166="ИП"),IF(РТУС!L166="",HYPERLINK("#РТУС!"&amp;CELL("адрес",Проверка!L166),"заполнить"),IF(OR(РТУС!L166="Загранпаспорт гражданина РФ",РТУС!L166="Паспорт гражданина РФ",РТУС!L166="Иностранный паспорт",РТУС!L166="Свидетельство о рождении",РТУС!L166="Вид на жительство"),HYPERLINK("#Проверка!"&amp;CELL("адрес",Проверка!L166),РТУС!L166),HYPERLINK("#РТУС!"&amp;CELL("адрес",Проверка!L166),"###"))),"")</f>
        <v/>
      </c>
      <c r="M166" s="13" t="str">
        <f ca="1">IF(AND(OR(РТУС!L166="Паспорт гражданина РФ",РТУС!L166="Свидетельство о рождении"),РТУС!M166=""),HYPERLINK("#РТУС!"&amp;CELL("адрес",Проверка!M166),"заполнить"),IF(РТУС!L166="Паспорт гражданина РФ",IF(LEN(РТУС!M166)=4,HYPERLINK("#Проверка!"&amp;CELL("адрес",Проверка!M166),РТУС!M166),HYPERLINK("#РТУС!"&amp;CELL("адрес",Проверка!M166),"###")),IF(РТУС!L166="Свидетельство о рождении",HYPERLINK("#Проверка!"&amp;CELL("адрес",Проверка!M166),РТУС!M166),"")))</f>
        <v/>
      </c>
      <c r="N166" s="13" t="str">
        <f ca="1">IF(РТУС!L166="","",IF(РТУС!N166="",HYPERLINK("#РТУС!"&amp;CELL("адрес",Проверка!N166),"заполнить"),IF(OR(РТУС!L166="Паспорт гражданина РФ",РТУС!L166="Свидетельство о рождении"),IF(LEN(РТУС!N166)=6,HYPERLINK("#Проверка!"&amp;CELL("адрес",Проверка!N166),РТУС!N166),HYPERLINK("#РТУС!"&amp;CELL("адрес",Проверка!N166),"###")),HYPERLINK("#Проверка!"&amp;CELL("адрес",Проверка!N166),РТУС!N166))))</f>
        <v/>
      </c>
      <c r="O166" s="15" t="str">
        <f ca="1">IF(РТУС!L166="","",IF(РТУС!O166="",HYPERLINK("#РТУС!"&amp;CELL("адрес",Проверка!O166),"заполнить"),IF(AND(LEN(РТУС!O166)=5,РТУС!O166&lt;TODAY()),IF(РТУС!L166="Свидетельство о рождении",IF(РТУС!O166&gt;EDATE(TODAY(),-168),HYPERLINK("#Проверка!"&amp;CELL("адрес",Проверка!O166),РТУС!O166),HYPERLINK("#РТУС!"&amp;CELL("адрес",Проверка!O166),"недействительно")),HYPERLINK("#Проверка!"&amp;CELL("адрес",Проверка!O166),РТУС!O166)),HYPERLINK("#РТУС!"&amp;CELL("адрес",Проверка!O166),"###"))))</f>
        <v/>
      </c>
      <c r="P166" s="21" t="str">
        <f ca="1">IF(РТУС!L166="Паспорт гражданина РФ",IF(РТУС!P166="",HYPERLINK("#РТУС!"&amp;CELL("адрес",Проверка!P166),"заполнить"),HYPERLINK("#Проверка!"&amp;CELL("адрес",Проверка!P166),РТУС!P166)),"")</f>
        <v/>
      </c>
      <c r="Q166" s="13" t="str">
        <f ca="1">IF(РТУС!L166="Паспорт гражданина РФ",IF(РТУС!Q166="",HYPERLINK("#РТУС!"&amp;CELL("адрес",Проверка!Q166),"заполнить"),IF(LEN(РТУС!Q166)=7,HYPERLINK("#Проверка!"&amp;CELL("адрес",Проверка!Q166),РТУС!Q166),HYPERLINK("#РТУС!"&amp;CELL("адрес",Проверка!Q166),"###"))),"")</f>
        <v/>
      </c>
      <c r="R166" s="13" t="str">
        <f ca="1">IF(РТУС!R166="",HYPERLINK("#РТУС!"&amp;CELL("адрес",Проверка!R166),"заполнить"),HYPERLINK("#Проверка!"&amp;CELL("адрес",Проверка!R166),РТУС!R166))</f>
        <v>заполнить</v>
      </c>
      <c r="S166" s="13" t="str">
        <f>IF(РТУС!S166="","",РТУС!S166)</f>
        <v/>
      </c>
      <c r="T166" s="13" t="str">
        <f>IF(РТУС!T166="","",РТУС!T166)</f>
        <v/>
      </c>
      <c r="U166" s="13" t="str">
        <f>IF(РТУС!U166="","",РТУС!U166)</f>
        <v/>
      </c>
      <c r="V166" s="13" t="str">
        <f ca="1">IF(РТУС!V166="",HYPERLINK("#РТУС!"&amp;CELL("адрес",Проверка!V166),"заполнить"),IF(OR(РТУС!V166="Договор участия в долевом строительстве",РТУС!V166="Предварительный договор участия в долевом строительстве",РТУС!V166="Определение Арбитражного суда",РТУС!V166="Решение суда общей юрисдикции",РТУС!V166="Иные договоры"),HYPERLINK("#Проверка!"&amp;CELL("адрес",Проверка!V166),РТУС!V166),HYPERLINK("#РТУС!"&amp;CELL("адрес",Проверка!V166),"###")))</f>
        <v>заполнить</v>
      </c>
      <c r="W166" s="13" t="str">
        <f ca="1">IF(РТУС!W166="",HYPERLINK("#РТУС!"&amp;CELL("адрес",Проверка!W166),"заполнить"),HYPERLINK("#Проверка!"&amp;CELL("адрес",Проверка!W166),РТУС!W166))</f>
        <v>заполнить</v>
      </c>
      <c r="X166" s="15" t="str">
        <f ca="1">IF(РТУС!X166="",HYPERLINK("#РТУС!"&amp;CELL("адрес",Проверка!X166),"заполнить"),IF(AND(LEN(РТУС!X166)=5,РТУС!X166&lt;TODAY()),HYPERLINK("#Проверка!"&amp;CELL("адрес",Проверка!X166),РТУС!X166),HYPERLINK("#РТУС!"&amp;CELL("адрес",Проверка!X166),"###")))</f>
        <v>заполнить</v>
      </c>
      <c r="Y166" s="13" t="str">
        <f>IF(РТУС!Y166="","",РТУС!Y166)</f>
        <v/>
      </c>
      <c r="Z166" s="15" t="str">
        <f ca="1">IF(РТУС!Z166="","",IF(AND(LEN(РТУС!Z166)=5,РТУС!Z166&lt;TODAY()),HYPERLINK("#Проверка!"&amp;CELL("адрес",Проверка!Z166),РТУС!Z166),HYPERLINK("#РТУС!"&amp;CELL("адрес",Проверка!Z166),"###")))</f>
        <v/>
      </c>
      <c r="AA166" s="18" t="str">
        <f ca="1">IF(РТУС!AA166="",HYPERLINK("#РТУС!"&amp;CELL("адрес",Проверка!AA166),"заполнить"),IF(ISNUMBER(РТУС!AA166)=TRUE,HYPERLINK("#Проверка!"&amp;CELL("адрес",Проверка!AA166),РТУС!AA166),HYPERLINK("#РТУС!"&amp;CELL("адрес",Проверка!AA166),"###")))</f>
        <v>заполнить</v>
      </c>
      <c r="AB166" s="18" t="str">
        <f ca="1">IF(РТУС!AB166="",HYPERLINK("#РТУС!"&amp;CELL("адрес",Проверка!AB166),"заполнить"),IF(ISNUMBER(РТУС!AB166)=TRUE,HYPERLINK("#Проверка!"&amp;CELL("адрес",Проверка!AB166),РТУС!AB166),HYPERLINK("#РТУС!"&amp;CELL("адрес",Проверка!AB166),"###")))</f>
        <v>заполнить</v>
      </c>
      <c r="AC166" s="18" t="str">
        <f ca="1">IF(РТУС!AC166="","",IF(ISNUMBER(РТУС!AC166)=TRUE,HYPERLINK("#Проверка!"&amp;CELL("адрес",Проверка!AC166),РТУС!AC166),HYPERLINK("#РТУС!"&amp;CELL("адрес",Проверка!AC166),"###")))</f>
        <v/>
      </c>
      <c r="AD166" s="18" t="str">
        <f ca="1">IF(РТУС!AD166="","",IF(ISNUMBER(РТУС!AD166)=TRUE,HYPERLINK("#Проверка!"&amp;CELL("адрес",Проверка!AD166),РТУС!AD166),HYPERLINK("#РТУС!"&amp;CELL("адрес",Проверка!AD166),"###")))</f>
        <v/>
      </c>
      <c r="AE166" s="13" t="str">
        <f>IF(РТУС!AE166="","",РТУС!AE166)</f>
        <v/>
      </c>
      <c r="AF166" s="15" t="str">
        <f ca="1">IF(РТУС!AE166="","",IF(РТУС!AF166="",HYPERLINK("#РТУС!"&amp;CELL("адрес",Проверка!AF166),"заполнить"),IF(AND(LEN(РТУС!AF166)=5,РТУС!AF166&lt;TODAY()),HYPERLINK("#Проверка!"&amp;CELL("адрес",Проверка!AF166),РТУС!AF166),HYPERLINK("#РТУС!"&amp;CELL("адрес",Проверка!AF166),"###"))))</f>
        <v/>
      </c>
      <c r="AG166" s="13"/>
      <c r="AH166" s="15" t="str">
        <f ca="1">IF(РТУС!AE166="","",IF(РТУС!AH166="",HYPERLINK("#РТУС!"&amp;CELL("адрес",Проверка!AH166),"заполнить"),IF(AND(LEN(РТУС!AH166)=5,РТУС!AH166&lt;TODAY()),HYPERLINK("#Проверка!"&amp;CELL("адрес",Проверка!AH166),РТУС!AH166),HYPERLINK("#РТУС!"&amp;CELL("адрес",Проверка!AH166),"###"))))</f>
        <v/>
      </c>
      <c r="AI166" s="15" t="str">
        <f ca="1">IF(РТУС!AE166="","",IF(РТУС!AI166="",HYPERLINK("#РТУС!"&amp;CELL("адрес",Проверка!AI166),"заполнить"),HYPERLINK("#Проверка!"&amp;CELL("адрес",Проверка!AI166),РТУС!AI166)))</f>
        <v/>
      </c>
      <c r="AJ166" s="13" t="str">
        <f ca="1">IF(РТУС!AE166="","",IF(РТУС!AJ166="",HYPERLINK("#РТУС!"&amp;CELL("адрес",Проверка!AJ166),"заполнить"),IF(OR(РТУС!AJ166="Юрлицо",РТУС!AJ166="Физлицо",РТУС!AJ166="ИП"),HYPERLINK("#Проверка!"&amp;CELL("адрес",Проверка!AJ166),РТУС!AJ166),HYPERLINK("#РТУС!"&amp;CELL("адрес",Проверка!AJ166),"###"))))</f>
        <v/>
      </c>
      <c r="AK166" s="13" t="str">
        <f ca="1">IF(РТУС!AK166="",HYPERLINK("#РТУС!"&amp;CELL("адрес",Проверка!AK166),"заполнить"),IF(OR(РТУС!AK166="Квартира",РТУС!AK166="Кладовая",РТУС!AK166="Машино-место",РТУС!AK166="Нежилое помещение"),HYPERLINK("#Проверка!"&amp;CELL("адрес",Проверка!AK166),РТУС!AK166),HYPERLINK("#РТУС!"&amp;CELL("адрес",Проверка!AK166),"###")))</f>
        <v>заполнить</v>
      </c>
      <c r="AL166" s="13" t="str">
        <f ca="1">IF(РТУС!AL166="",HYPERLINK("#РТУС!"&amp;CELL("адрес",Проверка!AL166),"заполнить"),HYPERLINK("#Проверка!"&amp;CELL("адрес",Проверка!AL166),РТУС!AL166))</f>
        <v>заполнить</v>
      </c>
      <c r="AM166" s="18" t="str">
        <f ca="1">IF(РТУС!AM166="",HYPERLINK("#РТУС!"&amp;CELL("адрес",Проверка!AM166),"заполнить"),IF(ISNUMBER(РТУС!AM166)=TRUE,IF(РТУС!AK166="Нежилое помещение",IF(РТУС!AM166&gt;7,HYPERLINK("#РТУС!"&amp;CELL("адрес",Проверка!AM166),"не больше 7 кв.м."),РТУС!AM166),HYPERLINK("#Проверка!"&amp;CELL("адрес",Проверка!AM166),РТУС!AM166)),HYPERLINK("#РТУС!"&amp;CELL("адрес",Проверка!AM166),"###")))</f>
        <v>заполнить</v>
      </c>
      <c r="AN166" s="13" t="str">
        <f ca="1">IF(РТУС!AN166="",HYPERLINK("#РТУС!"&amp;CELL("адрес",Проверка!AN166),"заполнить"),IF(OR(РТУС!AN166="Общая площадь помещения",РТУС!AN166="Общая приведенная площадь жилого помещения",РТУС!AN166="Общая площадь жилого помещения с учетом лоджий, балконов, террас и веранд"),HYPERLINK("#Проверка!"&amp;CELL("адрес",Проверка!AN166),РТУС!AN166),HYPERLINK("#РТУС!"&amp;CELL("адрес",Проверка!AN166),"###")))</f>
        <v>заполнить</v>
      </c>
      <c r="AO166" s="13" t="str">
        <f ca="1">IF(OR(РТУС!AK166="Квартира",РТУС!A166="Нежилое помещение"),IF(РТУС!AO166="",HYPERLINK("#РТУС!"&amp;CELL("адрес",Проверка!AO166),"заполнить"),IF(ISNUMBER(РТУС!AO166)=TRUE,HYPERLINK("#Проверка!"&amp;CELL("адрес",Проверка!AO166),РТУС!AO166),HYPERLINK("#РТУС!"&amp;CELL("адрес",Проверка!AO166),"###"))),"")</f>
        <v/>
      </c>
      <c r="AP166" s="13" t="str">
        <f>IF(РТУС!AP166="","",РТУС!AP166)</f>
        <v/>
      </c>
      <c r="AQ166" s="13" t="str">
        <f ca="1">IF(РТУС!AQ166="",HYPERLINK("#РТУС!"&amp;CELL("адрес",Проверка!AQ166),"заполнить"),HYPERLINK("#Проверка!"&amp;CELL("адрес",Проверка!AQ166),РТУС!AQ166))</f>
        <v>заполнить</v>
      </c>
      <c r="AR166" s="18" t="str">
        <f ca="1">IF(РТУС!AR166="",HYPERLINK("#РТУС!"&amp;CELL("адрес",Проверка!AR166),"заполнить"),IF(ISNUMBER(РТУС!AR166)=FALSE,HYPERLINK("#РТУС!"&amp;CELL("адрес",Проверка!AR166),"###"),IF(РТУС!G166="1",IF(РТУС!AB166=РТУС!AR166+РТУС!AU166,HYPERLINK("#Проверка!"&amp;CELL("адрес",Проверка!AR166),РТУС!AR166),HYPERLINK("#РТУС!"&amp;CELL("адрес",Проверка!AR166),"сверить суммы")),IF(РТУС!AB166=(SUMIF(РТУС!$A$4:$A$1000,A166,РТУС!$AR$4:$AR$1000)+SUMIF(РТУС!$A$4:$A$1000,A166,РТУС!$AU$4:$AU$1000)),HYPERLINK("#Проверка!"&amp;CELL("адрес",Проверка!AR166),РТУС!AR166),HYPERLINK("#РТУС!"&amp;CELL("адрес",Проверка!AR166),"сверить суммы")))))</f>
        <v>заполнить</v>
      </c>
      <c r="AS166" s="13" t="str">
        <f>IF(РТУС!AS166="","",РТУС!AS166)</f>
        <v/>
      </c>
      <c r="AT166" s="18" t="str">
        <f ca="1">IF(РТУС!AT166="",HYPERLINK("#РТУС!"&amp;CELL("адрес",Проверка!AT166),"заполнить"),IF(ISNUMBER(РТУС!AT166)=FALSE,HYPERLINK("#РТУС!"&amp;CELL("адрес",Проверка!AT166),"###"),IF(РТУС!AT166=РТУС!AR166,HYPERLINK("#Проверка!"&amp;CELL("адрес",Проверка!AT166),РТУС!AT166),HYPERLINK("#РТУС!"&amp;CELL("адрес",Проверка!AT166),"сверить суммы"))))</f>
        <v>заполнить</v>
      </c>
      <c r="AU166" s="18" t="str">
        <f ca="1">IF(РТУС!AU166="",HYPERLINK("#РТУС!"&amp;CELL("адрес",Проверка!AU166),"заполнить"),IF(ISNUMBER(РТУС!AU166)=FALSE,HYPERLINK("#РТУС!"&amp;CELL("адрес",Проверка!AU166),"###"),IF(РТУС!G166="1",IF(РТУС!AB166=РТУС!AR166+РТУС!AU166,HYPERLINK("#Проверка!"&amp;CELL("адрес",Проверка!AU166),РТУС!AU166),HYPERLINK("#РТУС!"&amp;CELL("адрес",Проверка!AU166),"сверить суммы")),IF(РТУС!AB166=(SUMIF(РТУС!$A$4:$A$1000,A166,РТУС!$AR$4:$AR$1000)+SUMIF(РТУС!$A$4:$A$1000,A166,РТУС!$AU$4:$AU$1000)),HYPERLINK("#Проверка!"&amp;CELL("адрес",Проверка!AU166),РТУС!AU166),HYPERLINK("#РТУС!"&amp;CELL("адрес",Проверка!AU166),"сверить суммы")))))</f>
        <v>заполнить</v>
      </c>
      <c r="AV166" s="13" t="str">
        <f ca="1">IF(РТУС!AV166="",HYPERLINK("#РТУС!"&amp;CELL("адрес",Проверка!AV166),"заполнить"),IF(OR(РТУС!AV166="Требование о передаче жилого помещения",РТУС!AV166="Требование о передаче машино-места",РТУС!AV166="Требования о передаче нежилого помещения",РТУС!AV166="Денежные требования"),HYPERLINK("#Проверка!"&amp;CELL("адрес",Проверка!AV166),РТУС!AV166),HYPERLINK("#РТУС!"&amp;CELL("адрес",Проверка!AV166),"###")))</f>
        <v>заполнить</v>
      </c>
      <c r="AW166" s="13" t="str">
        <f ca="1">IF(РТУС!AW166="",HYPERLINK("#РТУС!"&amp;CELL("адрес",Проверка!AW166),"заполнить"),IF(OR(РТУС!AW166="Включен в полном объеме",РТУС!AW166="Включен частично"),HYPERLINK("#Проверка!"&amp;CELL("адрес",Проверка!AW166),РТУС!AW166),HYPERLINK("#РТУС!"&amp;CELL("адрес",Проверка!AW166),"###")))</f>
        <v>заполнить</v>
      </c>
      <c r="AX166" s="15" t="str">
        <f ca="1">IF(РТУС!AX166="",HYPERLINK("#РТУС!"&amp;CELL("адрес",Проверка!AX166),"заполнить"),IF(AND(LEN(РТУС!AX166)=5,РТУС!AX166&lt;TODAY()),HYPERLINK("#Проверка!"&amp;CELL("адрес",Проверка!AX166),РТУС!AX166),HYPERLINK("#РТУС!"&amp;CELL("адрес",Проверка!AX166),"###")))</f>
        <v>заполнить</v>
      </c>
      <c r="AY166" s="15" t="str">
        <f ca="1">IF(РТУС!AY166="",HYPERLINK("#РТУС!"&amp;CELL("адрес",Проверка!AY166),"заполнить"),IF(AND(LEN(РТУС!AY166)=5,РТУС!AY166&lt;TODAY()),HYPERLINK("#Проверка!"&amp;CELL("адрес",Проверка!AY166),РТУС!AY166),HYPERLINK("#РТУС!"&amp;CELL("адрес",Проверка!AY166),"###")))</f>
        <v>заполнить</v>
      </c>
    </row>
    <row r="167" spans="1:51" x14ac:dyDescent="0.25">
      <c r="A167" s="10" t="str">
        <f>РТУС!A167</f>
        <v>.</v>
      </c>
      <c r="B167" s="13" t="str">
        <f ca="1">IF(РТУС!B167="",HYPERLINK("#РТУС!"&amp;CELL("адрес",Проверка!B167),"заполнить"),IF(AND(LEN(РТУС!B167)=10,РТУС!B166=РТУС!B167),HYPERLINK("#Проверка!"&amp;CELL("адрес",Проверка!B167),РТУС!B167),HYPERLINK("#РТУС!"&amp;CELL("адрес",Проверка!B167),"###")))</f>
        <v>заполнить</v>
      </c>
      <c r="C167" s="13" t="str">
        <f ca="1">IF(РТУС!C167="",HYPERLINK("#РТУС!"&amp;CELL("адрес",Проверка!C167),"заполнить"),IF(AND(ISNUMBER(РТУС!C167)=TRUE,РТУС!C167&gt;0,РТУС!C166=РТУС!C167),HYPERLINK("#Проверка!"&amp;CELL("адрес",Проверка!C167),РТУС!C167),HYPERLINK("#РТУС!"&amp;CELL("адрес",Проверка!C167),"###")))</f>
        <v>заполнить</v>
      </c>
      <c r="D167" s="13" t="str">
        <f>IF(РТУС!D167="","",РТУС!D167)</f>
        <v/>
      </c>
      <c r="E167" s="13" t="str">
        <f ca="1">IF(РТУС!E167="",HYPERLINK("#РТУС!"&amp;CELL("адрес",Проверка!E167),"заполнить"),IF(РТУС!E166=РТУС!E167,HYPERLINK("#Проверка!"&amp;CELL("адрес",Проверка!E167),РТУС!E167),HYPERLINK("#РТУС!"&amp;CELL("адрес",Проверка!E167),"###")))</f>
        <v>заполнить</v>
      </c>
      <c r="F167" s="13" t="str">
        <f ca="1">IF(РТУС!F167="",HYPERLINK("#РТУС!"&amp;CELL("адрес",Проверка!F167),"заполнить"),HYPERLINK("#Проверка!"&amp;CELL("адрес",Проверка!F167),РТУС!F167))</f>
        <v>заполнить</v>
      </c>
      <c r="G167" s="20" t="str">
        <f ca="1">IF(РТУС!G167="",HYPERLINK("#РТУС!"&amp;CELL("адрес",Проверка!G167),"заполнить"),IF(РТУС!G167="1",HYPERLINK("#Проверка!"&amp;CELL("адрес",Проверка!G167),"1"),IF(AND(ISNUMBER(РТУС!G167)=TRUE,РТУС!G167&lt;=1,РТУС!G167&gt;0),IF(SUMIF(РТУС!$A$4:$A$1000,A167,РТУС!$G$4:$G$1000)=1,HYPERLINK("#Проверка!"&amp;CELL("адрес",Проверка!G167),РТУС!G167),HYPERLINK("#РТУС!"&amp;CELL("адрес",Проверка!G167),"сумма долей ≠ 1")),HYPERLINK("#РТУС!"&amp;CELL("адрес",Проверка!G167),"###"))))</f>
        <v>заполнить</v>
      </c>
      <c r="H167" s="13" t="str">
        <f ca="1">IF(РТУС!H167="",HYPERLINK("#РТУС!"&amp;CELL("адрес",Проверка!H167),"заполнить"),IF(OR(РТУС!H167="Юрлицо",РТУС!H167="Физлицо",РТУС!H167="ИП"),HYPERLINK("#Проверка!"&amp;CELL("адрес",Проверка!H167),РТУС!H167),HYPERLINK("#РТУС!"&amp;CELL("адрес",Проверка!H167),"###")))</f>
        <v>заполнить</v>
      </c>
      <c r="I167" s="13" t="str">
        <f ca="1">IF(OR(РТУС!H167="Юрлицо",РТУС!H167="ИП"),IF(РТУС!I167="",HYPERLINK("#РТУС!"&amp;CELL("адрес",Проверка!I167),"заполнить"),IF(OR(LEN(РТУС!I167)=10,LEN(РТУС!I167)=12),HYPERLINK("#Проверка!"&amp;CELL("адрес",Проверка!I167),РТУС!I167),HYPERLINK("#РТУС!"&amp;CELL("адрес",Проверка!I167),"###"))),"")</f>
        <v/>
      </c>
      <c r="J167" s="15" t="str">
        <f ca="1">IF(РТУС!J167="","",IF(AND(LEN(РТУС!J167)=5,РТУС!J167&lt;TODAY()),HYPERLINK("#Проверка!"&amp;CELL("адрес",Проверка!J167),РТУС!J167),HYPERLINK("#РТУС!"&amp;CELL("адрес",Проверка!J167),"###")))</f>
        <v/>
      </c>
      <c r="K167" s="13" t="str">
        <f>IF(РТУС!K167="","",РТУС!K167)</f>
        <v/>
      </c>
      <c r="L167" s="13" t="str">
        <f ca="1">IF(OR(РТУС!H167="Физлицо",РТУС!H167="ИП"),IF(РТУС!L167="",HYPERLINK("#РТУС!"&amp;CELL("адрес",Проверка!L167),"заполнить"),IF(OR(РТУС!L167="Загранпаспорт гражданина РФ",РТУС!L167="Паспорт гражданина РФ",РТУС!L167="Иностранный паспорт",РТУС!L167="Свидетельство о рождении",РТУС!L167="Вид на жительство"),HYPERLINK("#Проверка!"&amp;CELL("адрес",Проверка!L167),РТУС!L167),HYPERLINK("#РТУС!"&amp;CELL("адрес",Проверка!L167),"###"))),"")</f>
        <v/>
      </c>
      <c r="M167" s="13" t="str">
        <f ca="1">IF(AND(OR(РТУС!L167="Паспорт гражданина РФ",РТУС!L167="Свидетельство о рождении"),РТУС!M167=""),HYPERLINK("#РТУС!"&amp;CELL("адрес",Проверка!M167),"заполнить"),IF(РТУС!L167="Паспорт гражданина РФ",IF(LEN(РТУС!M167)=4,HYPERLINK("#Проверка!"&amp;CELL("адрес",Проверка!M167),РТУС!M167),HYPERLINK("#РТУС!"&amp;CELL("адрес",Проверка!M167),"###")),IF(РТУС!L167="Свидетельство о рождении",HYPERLINK("#Проверка!"&amp;CELL("адрес",Проверка!M167),РТУС!M167),"")))</f>
        <v/>
      </c>
      <c r="N167" s="13" t="str">
        <f ca="1">IF(РТУС!L167="","",IF(РТУС!N167="",HYPERLINK("#РТУС!"&amp;CELL("адрес",Проверка!N167),"заполнить"),IF(OR(РТУС!L167="Паспорт гражданина РФ",РТУС!L167="Свидетельство о рождении"),IF(LEN(РТУС!N167)=6,HYPERLINK("#Проверка!"&amp;CELL("адрес",Проверка!N167),РТУС!N167),HYPERLINK("#РТУС!"&amp;CELL("адрес",Проверка!N167),"###")),HYPERLINK("#Проверка!"&amp;CELL("адрес",Проверка!N167),РТУС!N167))))</f>
        <v/>
      </c>
      <c r="O167" s="15" t="str">
        <f ca="1">IF(РТУС!L167="","",IF(РТУС!O167="",HYPERLINK("#РТУС!"&amp;CELL("адрес",Проверка!O167),"заполнить"),IF(AND(LEN(РТУС!O167)=5,РТУС!O167&lt;TODAY()),IF(РТУС!L167="Свидетельство о рождении",IF(РТУС!O167&gt;EDATE(TODAY(),-168),HYPERLINK("#Проверка!"&amp;CELL("адрес",Проверка!O167),РТУС!O167),HYPERLINK("#РТУС!"&amp;CELL("адрес",Проверка!O167),"недействительно")),HYPERLINK("#Проверка!"&amp;CELL("адрес",Проверка!O167),РТУС!O167)),HYPERLINK("#РТУС!"&amp;CELL("адрес",Проверка!O167),"###"))))</f>
        <v/>
      </c>
      <c r="P167" s="21" t="str">
        <f ca="1">IF(РТУС!L167="Паспорт гражданина РФ",IF(РТУС!P167="",HYPERLINK("#РТУС!"&amp;CELL("адрес",Проверка!P167),"заполнить"),HYPERLINK("#Проверка!"&amp;CELL("адрес",Проверка!P167),РТУС!P167)),"")</f>
        <v/>
      </c>
      <c r="Q167" s="13" t="str">
        <f ca="1">IF(РТУС!L167="Паспорт гражданина РФ",IF(РТУС!Q167="",HYPERLINK("#РТУС!"&amp;CELL("адрес",Проверка!Q167),"заполнить"),IF(LEN(РТУС!Q167)=7,HYPERLINK("#Проверка!"&amp;CELL("адрес",Проверка!Q167),РТУС!Q167),HYPERLINK("#РТУС!"&amp;CELL("адрес",Проверка!Q167),"###"))),"")</f>
        <v/>
      </c>
      <c r="R167" s="13" t="str">
        <f ca="1">IF(РТУС!R167="",HYPERLINK("#РТУС!"&amp;CELL("адрес",Проверка!R167),"заполнить"),HYPERLINK("#Проверка!"&amp;CELL("адрес",Проверка!R167),РТУС!R167))</f>
        <v>заполнить</v>
      </c>
      <c r="S167" s="13" t="str">
        <f>IF(РТУС!S167="","",РТУС!S167)</f>
        <v/>
      </c>
      <c r="T167" s="13" t="str">
        <f>IF(РТУС!T167="","",РТУС!T167)</f>
        <v/>
      </c>
      <c r="U167" s="13" t="str">
        <f>IF(РТУС!U167="","",РТУС!U167)</f>
        <v/>
      </c>
      <c r="V167" s="13" t="str">
        <f ca="1">IF(РТУС!V167="",HYPERLINK("#РТУС!"&amp;CELL("адрес",Проверка!V167),"заполнить"),IF(OR(РТУС!V167="Договор участия в долевом строительстве",РТУС!V167="Предварительный договор участия в долевом строительстве",РТУС!V167="Определение Арбитражного суда",РТУС!V167="Решение суда общей юрисдикции",РТУС!V167="Иные договоры"),HYPERLINK("#Проверка!"&amp;CELL("адрес",Проверка!V167),РТУС!V167),HYPERLINK("#РТУС!"&amp;CELL("адрес",Проверка!V167),"###")))</f>
        <v>заполнить</v>
      </c>
      <c r="W167" s="13" t="str">
        <f ca="1">IF(РТУС!W167="",HYPERLINK("#РТУС!"&amp;CELL("адрес",Проверка!W167),"заполнить"),HYPERLINK("#Проверка!"&amp;CELL("адрес",Проверка!W167),РТУС!W167))</f>
        <v>заполнить</v>
      </c>
      <c r="X167" s="15" t="str">
        <f ca="1">IF(РТУС!X167="",HYPERLINK("#РТУС!"&amp;CELL("адрес",Проверка!X167),"заполнить"),IF(AND(LEN(РТУС!X167)=5,РТУС!X167&lt;TODAY()),HYPERLINK("#Проверка!"&amp;CELL("адрес",Проверка!X167),РТУС!X167),HYPERLINK("#РТУС!"&amp;CELL("адрес",Проверка!X167),"###")))</f>
        <v>заполнить</v>
      </c>
      <c r="Y167" s="13" t="str">
        <f>IF(РТУС!Y167="","",РТУС!Y167)</f>
        <v/>
      </c>
      <c r="Z167" s="15" t="str">
        <f ca="1">IF(РТУС!Z167="","",IF(AND(LEN(РТУС!Z167)=5,РТУС!Z167&lt;TODAY()),HYPERLINK("#Проверка!"&amp;CELL("адрес",Проверка!Z167),РТУС!Z167),HYPERLINK("#РТУС!"&amp;CELL("адрес",Проверка!Z167),"###")))</f>
        <v/>
      </c>
      <c r="AA167" s="18" t="str">
        <f ca="1">IF(РТУС!AA167="",HYPERLINK("#РТУС!"&amp;CELL("адрес",Проверка!AA167),"заполнить"),IF(ISNUMBER(РТУС!AA167)=TRUE,HYPERLINK("#Проверка!"&amp;CELL("адрес",Проверка!AA167),РТУС!AA167),HYPERLINK("#РТУС!"&amp;CELL("адрес",Проверка!AA167),"###")))</f>
        <v>заполнить</v>
      </c>
      <c r="AB167" s="18" t="str">
        <f ca="1">IF(РТУС!AB167="",HYPERLINK("#РТУС!"&amp;CELL("адрес",Проверка!AB167),"заполнить"),IF(ISNUMBER(РТУС!AB167)=TRUE,HYPERLINK("#Проверка!"&amp;CELL("адрес",Проверка!AB167),РТУС!AB167),HYPERLINK("#РТУС!"&amp;CELL("адрес",Проверка!AB167),"###")))</f>
        <v>заполнить</v>
      </c>
      <c r="AC167" s="18" t="str">
        <f ca="1">IF(РТУС!AC167="","",IF(ISNUMBER(РТУС!AC167)=TRUE,HYPERLINK("#Проверка!"&amp;CELL("адрес",Проверка!AC167),РТУС!AC167),HYPERLINK("#РТУС!"&amp;CELL("адрес",Проверка!AC167),"###")))</f>
        <v/>
      </c>
      <c r="AD167" s="18" t="str">
        <f ca="1">IF(РТУС!AD167="","",IF(ISNUMBER(РТУС!AD167)=TRUE,HYPERLINK("#Проверка!"&amp;CELL("адрес",Проверка!AD167),РТУС!AD167),HYPERLINK("#РТУС!"&amp;CELL("адрес",Проверка!AD167),"###")))</f>
        <v/>
      </c>
      <c r="AE167" s="13" t="str">
        <f>IF(РТУС!AE167="","",РТУС!AE167)</f>
        <v/>
      </c>
      <c r="AF167" s="15" t="str">
        <f ca="1">IF(РТУС!AE167="","",IF(РТУС!AF167="",HYPERLINK("#РТУС!"&amp;CELL("адрес",Проверка!AF167),"заполнить"),IF(AND(LEN(РТУС!AF167)=5,РТУС!AF167&lt;TODAY()),HYPERLINK("#Проверка!"&amp;CELL("адрес",Проверка!AF167),РТУС!AF167),HYPERLINK("#РТУС!"&amp;CELL("адрес",Проверка!AF167),"###"))))</f>
        <v/>
      </c>
      <c r="AG167" s="13"/>
      <c r="AH167" s="15" t="str">
        <f ca="1">IF(РТУС!AE167="","",IF(РТУС!AH167="",HYPERLINK("#РТУС!"&amp;CELL("адрес",Проверка!AH167),"заполнить"),IF(AND(LEN(РТУС!AH167)=5,РТУС!AH167&lt;TODAY()),HYPERLINK("#Проверка!"&amp;CELL("адрес",Проверка!AH167),РТУС!AH167),HYPERLINK("#РТУС!"&amp;CELL("адрес",Проверка!AH167),"###"))))</f>
        <v/>
      </c>
      <c r="AI167" s="15" t="str">
        <f ca="1">IF(РТУС!AE167="","",IF(РТУС!AI167="",HYPERLINK("#РТУС!"&amp;CELL("адрес",Проверка!AI167),"заполнить"),HYPERLINK("#Проверка!"&amp;CELL("адрес",Проверка!AI167),РТУС!AI167)))</f>
        <v/>
      </c>
      <c r="AJ167" s="13" t="str">
        <f ca="1">IF(РТУС!AE167="","",IF(РТУС!AJ167="",HYPERLINK("#РТУС!"&amp;CELL("адрес",Проверка!AJ167),"заполнить"),IF(OR(РТУС!AJ167="Юрлицо",РТУС!AJ167="Физлицо",РТУС!AJ167="ИП"),HYPERLINK("#Проверка!"&amp;CELL("адрес",Проверка!AJ167),РТУС!AJ167),HYPERLINK("#РТУС!"&amp;CELL("адрес",Проверка!AJ167),"###"))))</f>
        <v/>
      </c>
      <c r="AK167" s="13" t="str">
        <f ca="1">IF(РТУС!AK167="",HYPERLINK("#РТУС!"&amp;CELL("адрес",Проверка!AK167),"заполнить"),IF(OR(РТУС!AK167="Квартира",РТУС!AK167="Кладовая",РТУС!AK167="Машино-место",РТУС!AK167="Нежилое помещение"),HYPERLINK("#Проверка!"&amp;CELL("адрес",Проверка!AK167),РТУС!AK167),HYPERLINK("#РТУС!"&amp;CELL("адрес",Проверка!AK167),"###")))</f>
        <v>заполнить</v>
      </c>
      <c r="AL167" s="13" t="str">
        <f ca="1">IF(РТУС!AL167="",HYPERLINK("#РТУС!"&amp;CELL("адрес",Проверка!AL167),"заполнить"),HYPERLINK("#Проверка!"&amp;CELL("адрес",Проверка!AL167),РТУС!AL167))</f>
        <v>заполнить</v>
      </c>
      <c r="AM167" s="18" t="str">
        <f ca="1">IF(РТУС!AM167="",HYPERLINK("#РТУС!"&amp;CELL("адрес",Проверка!AM167),"заполнить"),IF(ISNUMBER(РТУС!AM167)=TRUE,IF(РТУС!AK167="Нежилое помещение",IF(РТУС!AM167&gt;7,HYPERLINK("#РТУС!"&amp;CELL("адрес",Проверка!AM167),"не больше 7 кв.м."),РТУС!AM167),HYPERLINK("#Проверка!"&amp;CELL("адрес",Проверка!AM167),РТУС!AM167)),HYPERLINK("#РТУС!"&amp;CELL("адрес",Проверка!AM167),"###")))</f>
        <v>заполнить</v>
      </c>
      <c r="AN167" s="13" t="str">
        <f ca="1">IF(РТУС!AN167="",HYPERLINK("#РТУС!"&amp;CELL("адрес",Проверка!AN167),"заполнить"),IF(OR(РТУС!AN167="Общая площадь помещения",РТУС!AN167="Общая приведенная площадь жилого помещения",РТУС!AN167="Общая площадь жилого помещения с учетом лоджий, балконов, террас и веранд"),HYPERLINK("#Проверка!"&amp;CELL("адрес",Проверка!AN167),РТУС!AN167),HYPERLINK("#РТУС!"&amp;CELL("адрес",Проверка!AN167),"###")))</f>
        <v>заполнить</v>
      </c>
      <c r="AO167" s="13" t="str">
        <f ca="1">IF(OR(РТУС!AK167="Квартира",РТУС!A167="Нежилое помещение"),IF(РТУС!AO167="",HYPERLINK("#РТУС!"&amp;CELL("адрес",Проверка!AO167),"заполнить"),IF(ISNUMBER(РТУС!AO167)=TRUE,HYPERLINK("#Проверка!"&amp;CELL("адрес",Проверка!AO167),РТУС!AO167),HYPERLINK("#РТУС!"&amp;CELL("адрес",Проверка!AO167),"###"))),"")</f>
        <v/>
      </c>
      <c r="AP167" s="13" t="str">
        <f>IF(РТУС!AP167="","",РТУС!AP167)</f>
        <v/>
      </c>
      <c r="AQ167" s="13" t="str">
        <f ca="1">IF(РТУС!AQ167="",HYPERLINK("#РТУС!"&amp;CELL("адрес",Проверка!AQ167),"заполнить"),HYPERLINK("#Проверка!"&amp;CELL("адрес",Проверка!AQ167),РТУС!AQ167))</f>
        <v>заполнить</v>
      </c>
      <c r="AR167" s="18" t="str">
        <f ca="1">IF(РТУС!AR167="",HYPERLINK("#РТУС!"&amp;CELL("адрес",Проверка!AR167),"заполнить"),IF(ISNUMBER(РТУС!AR167)=FALSE,HYPERLINK("#РТУС!"&amp;CELL("адрес",Проверка!AR167),"###"),IF(РТУС!G167="1",IF(РТУС!AB167=РТУС!AR167+РТУС!AU167,HYPERLINK("#Проверка!"&amp;CELL("адрес",Проверка!AR167),РТУС!AR167),HYPERLINK("#РТУС!"&amp;CELL("адрес",Проверка!AR167),"сверить суммы")),IF(РТУС!AB167=(SUMIF(РТУС!$A$4:$A$1000,A167,РТУС!$AR$4:$AR$1000)+SUMIF(РТУС!$A$4:$A$1000,A167,РТУС!$AU$4:$AU$1000)),HYPERLINK("#Проверка!"&amp;CELL("адрес",Проверка!AR167),РТУС!AR167),HYPERLINK("#РТУС!"&amp;CELL("адрес",Проверка!AR167),"сверить суммы")))))</f>
        <v>заполнить</v>
      </c>
      <c r="AS167" s="13" t="str">
        <f>IF(РТУС!AS167="","",РТУС!AS167)</f>
        <v/>
      </c>
      <c r="AT167" s="18" t="str">
        <f ca="1">IF(РТУС!AT167="",HYPERLINK("#РТУС!"&amp;CELL("адрес",Проверка!AT167),"заполнить"),IF(ISNUMBER(РТУС!AT167)=FALSE,HYPERLINK("#РТУС!"&amp;CELL("адрес",Проверка!AT167),"###"),IF(РТУС!AT167=РТУС!AR167,HYPERLINK("#Проверка!"&amp;CELL("адрес",Проверка!AT167),РТУС!AT167),HYPERLINK("#РТУС!"&amp;CELL("адрес",Проверка!AT167),"сверить суммы"))))</f>
        <v>заполнить</v>
      </c>
      <c r="AU167" s="18" t="str">
        <f ca="1">IF(РТУС!AU167="",HYPERLINK("#РТУС!"&amp;CELL("адрес",Проверка!AU167),"заполнить"),IF(ISNUMBER(РТУС!AU167)=FALSE,HYPERLINK("#РТУС!"&amp;CELL("адрес",Проверка!AU167),"###"),IF(РТУС!G167="1",IF(РТУС!AB167=РТУС!AR167+РТУС!AU167,HYPERLINK("#Проверка!"&amp;CELL("адрес",Проверка!AU167),РТУС!AU167),HYPERLINK("#РТУС!"&amp;CELL("адрес",Проверка!AU167),"сверить суммы")),IF(РТУС!AB167=(SUMIF(РТУС!$A$4:$A$1000,A167,РТУС!$AR$4:$AR$1000)+SUMIF(РТУС!$A$4:$A$1000,A167,РТУС!$AU$4:$AU$1000)),HYPERLINK("#Проверка!"&amp;CELL("адрес",Проверка!AU167),РТУС!AU167),HYPERLINK("#РТУС!"&amp;CELL("адрес",Проверка!AU167),"сверить суммы")))))</f>
        <v>заполнить</v>
      </c>
      <c r="AV167" s="13" t="str">
        <f ca="1">IF(РТУС!AV167="",HYPERLINK("#РТУС!"&amp;CELL("адрес",Проверка!AV167),"заполнить"),IF(OR(РТУС!AV167="Требование о передаче жилого помещения",РТУС!AV167="Требование о передаче машино-места",РТУС!AV167="Требования о передаче нежилого помещения",РТУС!AV167="Денежные требования"),HYPERLINK("#Проверка!"&amp;CELL("адрес",Проверка!AV167),РТУС!AV167),HYPERLINK("#РТУС!"&amp;CELL("адрес",Проверка!AV167),"###")))</f>
        <v>заполнить</v>
      </c>
      <c r="AW167" s="13" t="str">
        <f ca="1">IF(РТУС!AW167="",HYPERLINK("#РТУС!"&amp;CELL("адрес",Проверка!AW167),"заполнить"),IF(OR(РТУС!AW167="Включен в полном объеме",РТУС!AW167="Включен частично"),HYPERLINK("#Проверка!"&amp;CELL("адрес",Проверка!AW167),РТУС!AW167),HYPERLINK("#РТУС!"&amp;CELL("адрес",Проверка!AW167),"###")))</f>
        <v>заполнить</v>
      </c>
      <c r="AX167" s="15" t="str">
        <f ca="1">IF(РТУС!AX167="",HYPERLINK("#РТУС!"&amp;CELL("адрес",Проверка!AX167),"заполнить"),IF(AND(LEN(РТУС!AX167)=5,РТУС!AX167&lt;TODAY()),HYPERLINK("#Проверка!"&amp;CELL("адрес",Проверка!AX167),РТУС!AX167),HYPERLINK("#РТУС!"&amp;CELL("адрес",Проверка!AX167),"###")))</f>
        <v>заполнить</v>
      </c>
      <c r="AY167" s="15" t="str">
        <f ca="1">IF(РТУС!AY167="",HYPERLINK("#РТУС!"&amp;CELL("адрес",Проверка!AY167),"заполнить"),IF(AND(LEN(РТУС!AY167)=5,РТУС!AY167&lt;TODAY()),HYPERLINK("#Проверка!"&amp;CELL("адрес",Проверка!AY167),РТУС!AY167),HYPERLINK("#РТУС!"&amp;CELL("адрес",Проверка!AY167),"###")))</f>
        <v>заполнить</v>
      </c>
    </row>
    <row r="168" spans="1:51" x14ac:dyDescent="0.25">
      <c r="A168" s="10" t="str">
        <f>РТУС!A168</f>
        <v>.</v>
      </c>
      <c r="B168" s="13" t="str">
        <f ca="1">IF(РТУС!B168="",HYPERLINK("#РТУС!"&amp;CELL("адрес",Проверка!B168),"заполнить"),IF(AND(LEN(РТУС!B168)=10,РТУС!B167=РТУС!B168),HYPERLINK("#Проверка!"&amp;CELL("адрес",Проверка!B168),РТУС!B168),HYPERLINK("#РТУС!"&amp;CELL("адрес",Проверка!B168),"###")))</f>
        <v>заполнить</v>
      </c>
      <c r="C168" s="13" t="str">
        <f ca="1">IF(РТУС!C168="",HYPERLINK("#РТУС!"&amp;CELL("адрес",Проверка!C168),"заполнить"),IF(AND(ISNUMBER(РТУС!C168)=TRUE,РТУС!C168&gt;0,РТУС!C167=РТУС!C168),HYPERLINK("#Проверка!"&amp;CELL("адрес",Проверка!C168),РТУС!C168),HYPERLINK("#РТУС!"&amp;CELL("адрес",Проверка!C168),"###")))</f>
        <v>заполнить</v>
      </c>
      <c r="D168" s="13" t="str">
        <f>IF(РТУС!D168="","",РТУС!D168)</f>
        <v/>
      </c>
      <c r="E168" s="13" t="str">
        <f ca="1">IF(РТУС!E168="",HYPERLINK("#РТУС!"&amp;CELL("адрес",Проверка!E168),"заполнить"),IF(РТУС!E167=РТУС!E168,HYPERLINK("#Проверка!"&amp;CELL("адрес",Проверка!E168),РТУС!E168),HYPERLINK("#РТУС!"&amp;CELL("адрес",Проверка!E168),"###")))</f>
        <v>заполнить</v>
      </c>
      <c r="F168" s="13" t="str">
        <f ca="1">IF(РТУС!F168="",HYPERLINK("#РТУС!"&amp;CELL("адрес",Проверка!F168),"заполнить"),HYPERLINK("#Проверка!"&amp;CELL("адрес",Проверка!F168),РТУС!F168))</f>
        <v>заполнить</v>
      </c>
      <c r="G168" s="20" t="str">
        <f ca="1">IF(РТУС!G168="",HYPERLINK("#РТУС!"&amp;CELL("адрес",Проверка!G168),"заполнить"),IF(РТУС!G168="1",HYPERLINK("#Проверка!"&amp;CELL("адрес",Проверка!G168),"1"),IF(AND(ISNUMBER(РТУС!G168)=TRUE,РТУС!G168&lt;=1,РТУС!G168&gt;0),IF(SUMIF(РТУС!$A$4:$A$1000,A168,РТУС!$G$4:$G$1000)=1,HYPERLINK("#Проверка!"&amp;CELL("адрес",Проверка!G168),РТУС!G168),HYPERLINK("#РТУС!"&amp;CELL("адрес",Проверка!G168),"сумма долей ≠ 1")),HYPERLINK("#РТУС!"&amp;CELL("адрес",Проверка!G168),"###"))))</f>
        <v>заполнить</v>
      </c>
      <c r="H168" s="13" t="str">
        <f ca="1">IF(РТУС!H168="",HYPERLINK("#РТУС!"&amp;CELL("адрес",Проверка!H168),"заполнить"),IF(OR(РТУС!H168="Юрлицо",РТУС!H168="Физлицо",РТУС!H168="ИП"),HYPERLINK("#Проверка!"&amp;CELL("адрес",Проверка!H168),РТУС!H168),HYPERLINK("#РТУС!"&amp;CELL("адрес",Проверка!H168),"###")))</f>
        <v>заполнить</v>
      </c>
      <c r="I168" s="13" t="str">
        <f ca="1">IF(OR(РТУС!H168="Юрлицо",РТУС!H168="ИП"),IF(РТУС!I168="",HYPERLINK("#РТУС!"&amp;CELL("адрес",Проверка!I168),"заполнить"),IF(OR(LEN(РТУС!I168)=10,LEN(РТУС!I168)=12),HYPERLINK("#Проверка!"&amp;CELL("адрес",Проверка!I168),РТУС!I168),HYPERLINK("#РТУС!"&amp;CELL("адрес",Проверка!I168),"###"))),"")</f>
        <v/>
      </c>
      <c r="J168" s="15" t="str">
        <f ca="1">IF(РТУС!J168="","",IF(AND(LEN(РТУС!J168)=5,РТУС!J168&lt;TODAY()),HYPERLINK("#Проверка!"&amp;CELL("адрес",Проверка!J168),РТУС!J168),HYPERLINK("#РТУС!"&amp;CELL("адрес",Проверка!J168),"###")))</f>
        <v/>
      </c>
      <c r="K168" s="13" t="str">
        <f>IF(РТУС!K168="","",РТУС!K168)</f>
        <v/>
      </c>
      <c r="L168" s="13" t="str">
        <f ca="1">IF(OR(РТУС!H168="Физлицо",РТУС!H168="ИП"),IF(РТУС!L168="",HYPERLINK("#РТУС!"&amp;CELL("адрес",Проверка!L168),"заполнить"),IF(OR(РТУС!L168="Загранпаспорт гражданина РФ",РТУС!L168="Паспорт гражданина РФ",РТУС!L168="Иностранный паспорт",РТУС!L168="Свидетельство о рождении",РТУС!L168="Вид на жительство"),HYPERLINK("#Проверка!"&amp;CELL("адрес",Проверка!L168),РТУС!L168),HYPERLINK("#РТУС!"&amp;CELL("адрес",Проверка!L168),"###"))),"")</f>
        <v/>
      </c>
      <c r="M168" s="13" t="str">
        <f ca="1">IF(AND(OR(РТУС!L168="Паспорт гражданина РФ",РТУС!L168="Свидетельство о рождении"),РТУС!M168=""),HYPERLINK("#РТУС!"&amp;CELL("адрес",Проверка!M168),"заполнить"),IF(РТУС!L168="Паспорт гражданина РФ",IF(LEN(РТУС!M168)=4,HYPERLINK("#Проверка!"&amp;CELL("адрес",Проверка!M168),РТУС!M168),HYPERLINK("#РТУС!"&amp;CELL("адрес",Проверка!M168),"###")),IF(РТУС!L168="Свидетельство о рождении",HYPERLINK("#Проверка!"&amp;CELL("адрес",Проверка!M168),РТУС!M168),"")))</f>
        <v/>
      </c>
      <c r="N168" s="13" t="str">
        <f ca="1">IF(РТУС!L168="","",IF(РТУС!N168="",HYPERLINK("#РТУС!"&amp;CELL("адрес",Проверка!N168),"заполнить"),IF(OR(РТУС!L168="Паспорт гражданина РФ",РТУС!L168="Свидетельство о рождении"),IF(LEN(РТУС!N168)=6,HYPERLINK("#Проверка!"&amp;CELL("адрес",Проверка!N168),РТУС!N168),HYPERLINK("#РТУС!"&amp;CELL("адрес",Проверка!N168),"###")),HYPERLINK("#Проверка!"&amp;CELL("адрес",Проверка!N168),РТУС!N168))))</f>
        <v/>
      </c>
      <c r="O168" s="15" t="str">
        <f ca="1">IF(РТУС!L168="","",IF(РТУС!O168="",HYPERLINK("#РТУС!"&amp;CELL("адрес",Проверка!O168),"заполнить"),IF(AND(LEN(РТУС!O168)=5,РТУС!O168&lt;TODAY()),IF(РТУС!L168="Свидетельство о рождении",IF(РТУС!O168&gt;EDATE(TODAY(),-168),HYPERLINK("#Проверка!"&amp;CELL("адрес",Проверка!O168),РТУС!O168),HYPERLINK("#РТУС!"&amp;CELL("адрес",Проверка!O168),"недействительно")),HYPERLINK("#Проверка!"&amp;CELL("адрес",Проверка!O168),РТУС!O168)),HYPERLINK("#РТУС!"&amp;CELL("адрес",Проверка!O168),"###"))))</f>
        <v/>
      </c>
      <c r="P168" s="21" t="str">
        <f ca="1">IF(РТУС!L168="Паспорт гражданина РФ",IF(РТУС!P168="",HYPERLINK("#РТУС!"&amp;CELL("адрес",Проверка!P168),"заполнить"),HYPERLINK("#Проверка!"&amp;CELL("адрес",Проверка!P168),РТУС!P168)),"")</f>
        <v/>
      </c>
      <c r="Q168" s="13" t="str">
        <f ca="1">IF(РТУС!L168="Паспорт гражданина РФ",IF(РТУС!Q168="",HYPERLINK("#РТУС!"&amp;CELL("адрес",Проверка!Q168),"заполнить"),IF(LEN(РТУС!Q168)=7,HYPERLINK("#Проверка!"&amp;CELL("адрес",Проверка!Q168),РТУС!Q168),HYPERLINK("#РТУС!"&amp;CELL("адрес",Проверка!Q168),"###"))),"")</f>
        <v/>
      </c>
      <c r="R168" s="13" t="str">
        <f ca="1">IF(РТУС!R168="",HYPERLINK("#РТУС!"&amp;CELL("адрес",Проверка!R168),"заполнить"),HYPERLINK("#Проверка!"&amp;CELL("адрес",Проверка!R168),РТУС!R168))</f>
        <v>заполнить</v>
      </c>
      <c r="S168" s="13" t="str">
        <f>IF(РТУС!S168="","",РТУС!S168)</f>
        <v/>
      </c>
      <c r="T168" s="13" t="str">
        <f>IF(РТУС!T168="","",РТУС!T168)</f>
        <v/>
      </c>
      <c r="U168" s="13" t="str">
        <f>IF(РТУС!U168="","",РТУС!U168)</f>
        <v/>
      </c>
      <c r="V168" s="13" t="str">
        <f ca="1">IF(РТУС!V168="",HYPERLINK("#РТУС!"&amp;CELL("адрес",Проверка!V168),"заполнить"),IF(OR(РТУС!V168="Договор участия в долевом строительстве",РТУС!V168="Предварительный договор участия в долевом строительстве",РТУС!V168="Определение Арбитражного суда",РТУС!V168="Решение суда общей юрисдикции",РТУС!V168="Иные договоры"),HYPERLINK("#Проверка!"&amp;CELL("адрес",Проверка!V168),РТУС!V168),HYPERLINK("#РТУС!"&amp;CELL("адрес",Проверка!V168),"###")))</f>
        <v>заполнить</v>
      </c>
      <c r="W168" s="13" t="str">
        <f ca="1">IF(РТУС!W168="",HYPERLINK("#РТУС!"&amp;CELL("адрес",Проверка!W168),"заполнить"),HYPERLINK("#Проверка!"&amp;CELL("адрес",Проверка!W168),РТУС!W168))</f>
        <v>заполнить</v>
      </c>
      <c r="X168" s="15" t="str">
        <f ca="1">IF(РТУС!X168="",HYPERLINK("#РТУС!"&amp;CELL("адрес",Проверка!X168),"заполнить"),IF(AND(LEN(РТУС!X168)=5,РТУС!X168&lt;TODAY()),HYPERLINK("#Проверка!"&amp;CELL("адрес",Проверка!X168),РТУС!X168),HYPERLINK("#РТУС!"&amp;CELL("адрес",Проверка!X168),"###")))</f>
        <v>заполнить</v>
      </c>
      <c r="Y168" s="13" t="str">
        <f>IF(РТУС!Y168="","",РТУС!Y168)</f>
        <v/>
      </c>
      <c r="Z168" s="15" t="str">
        <f ca="1">IF(РТУС!Z168="","",IF(AND(LEN(РТУС!Z168)=5,РТУС!Z168&lt;TODAY()),HYPERLINK("#Проверка!"&amp;CELL("адрес",Проверка!Z168),РТУС!Z168),HYPERLINK("#РТУС!"&amp;CELL("адрес",Проверка!Z168),"###")))</f>
        <v/>
      </c>
      <c r="AA168" s="18" t="str">
        <f ca="1">IF(РТУС!AA168="",HYPERLINK("#РТУС!"&amp;CELL("адрес",Проверка!AA168),"заполнить"),IF(ISNUMBER(РТУС!AA168)=TRUE,HYPERLINK("#Проверка!"&amp;CELL("адрес",Проверка!AA168),РТУС!AA168),HYPERLINK("#РТУС!"&amp;CELL("адрес",Проверка!AA168),"###")))</f>
        <v>заполнить</v>
      </c>
      <c r="AB168" s="18" t="str">
        <f ca="1">IF(РТУС!AB168="",HYPERLINK("#РТУС!"&amp;CELL("адрес",Проверка!AB168),"заполнить"),IF(ISNUMBER(РТУС!AB168)=TRUE,HYPERLINK("#Проверка!"&amp;CELL("адрес",Проверка!AB168),РТУС!AB168),HYPERLINK("#РТУС!"&amp;CELL("адрес",Проверка!AB168),"###")))</f>
        <v>заполнить</v>
      </c>
      <c r="AC168" s="18" t="str">
        <f ca="1">IF(РТУС!AC168="","",IF(ISNUMBER(РТУС!AC168)=TRUE,HYPERLINK("#Проверка!"&amp;CELL("адрес",Проверка!AC168),РТУС!AC168),HYPERLINK("#РТУС!"&amp;CELL("адрес",Проверка!AC168),"###")))</f>
        <v/>
      </c>
      <c r="AD168" s="18" t="str">
        <f ca="1">IF(РТУС!AD168="","",IF(ISNUMBER(РТУС!AD168)=TRUE,HYPERLINK("#Проверка!"&amp;CELL("адрес",Проверка!AD168),РТУС!AD168),HYPERLINK("#РТУС!"&amp;CELL("адрес",Проверка!AD168),"###")))</f>
        <v/>
      </c>
      <c r="AE168" s="13" t="str">
        <f>IF(РТУС!AE168="","",РТУС!AE168)</f>
        <v/>
      </c>
      <c r="AF168" s="15" t="str">
        <f ca="1">IF(РТУС!AE168="","",IF(РТУС!AF168="",HYPERLINK("#РТУС!"&amp;CELL("адрес",Проверка!AF168),"заполнить"),IF(AND(LEN(РТУС!AF168)=5,РТУС!AF168&lt;TODAY()),HYPERLINK("#Проверка!"&amp;CELL("адрес",Проверка!AF168),РТУС!AF168),HYPERLINK("#РТУС!"&amp;CELL("адрес",Проверка!AF168),"###"))))</f>
        <v/>
      </c>
      <c r="AG168" s="13"/>
      <c r="AH168" s="15" t="str">
        <f ca="1">IF(РТУС!AE168="","",IF(РТУС!AH168="",HYPERLINK("#РТУС!"&amp;CELL("адрес",Проверка!AH168),"заполнить"),IF(AND(LEN(РТУС!AH168)=5,РТУС!AH168&lt;TODAY()),HYPERLINK("#Проверка!"&amp;CELL("адрес",Проверка!AH168),РТУС!AH168),HYPERLINK("#РТУС!"&amp;CELL("адрес",Проверка!AH168),"###"))))</f>
        <v/>
      </c>
      <c r="AI168" s="15" t="str">
        <f ca="1">IF(РТУС!AE168="","",IF(РТУС!AI168="",HYPERLINK("#РТУС!"&amp;CELL("адрес",Проверка!AI168),"заполнить"),HYPERLINK("#Проверка!"&amp;CELL("адрес",Проверка!AI168),РТУС!AI168)))</f>
        <v/>
      </c>
      <c r="AJ168" s="13" t="str">
        <f ca="1">IF(РТУС!AE168="","",IF(РТУС!AJ168="",HYPERLINK("#РТУС!"&amp;CELL("адрес",Проверка!AJ168),"заполнить"),IF(OR(РТУС!AJ168="Юрлицо",РТУС!AJ168="Физлицо",РТУС!AJ168="ИП"),HYPERLINK("#Проверка!"&amp;CELL("адрес",Проверка!AJ168),РТУС!AJ168),HYPERLINK("#РТУС!"&amp;CELL("адрес",Проверка!AJ168),"###"))))</f>
        <v/>
      </c>
      <c r="AK168" s="13" t="str">
        <f ca="1">IF(РТУС!AK168="",HYPERLINK("#РТУС!"&amp;CELL("адрес",Проверка!AK168),"заполнить"),IF(OR(РТУС!AK168="Квартира",РТУС!AK168="Кладовая",РТУС!AK168="Машино-место",РТУС!AK168="Нежилое помещение"),HYPERLINK("#Проверка!"&amp;CELL("адрес",Проверка!AK168),РТУС!AK168),HYPERLINK("#РТУС!"&amp;CELL("адрес",Проверка!AK168),"###")))</f>
        <v>заполнить</v>
      </c>
      <c r="AL168" s="13" t="str">
        <f ca="1">IF(РТУС!AL168="",HYPERLINK("#РТУС!"&amp;CELL("адрес",Проверка!AL168),"заполнить"),HYPERLINK("#Проверка!"&amp;CELL("адрес",Проверка!AL168),РТУС!AL168))</f>
        <v>заполнить</v>
      </c>
      <c r="AM168" s="18" t="str">
        <f ca="1">IF(РТУС!AM168="",HYPERLINK("#РТУС!"&amp;CELL("адрес",Проверка!AM168),"заполнить"),IF(ISNUMBER(РТУС!AM168)=TRUE,IF(РТУС!AK168="Нежилое помещение",IF(РТУС!AM168&gt;7,HYPERLINK("#РТУС!"&amp;CELL("адрес",Проверка!AM168),"не больше 7 кв.м."),РТУС!AM168),HYPERLINK("#Проверка!"&amp;CELL("адрес",Проверка!AM168),РТУС!AM168)),HYPERLINK("#РТУС!"&amp;CELL("адрес",Проверка!AM168),"###")))</f>
        <v>заполнить</v>
      </c>
      <c r="AN168" s="13" t="str">
        <f ca="1">IF(РТУС!AN168="",HYPERLINK("#РТУС!"&amp;CELL("адрес",Проверка!AN168),"заполнить"),IF(OR(РТУС!AN168="Общая площадь помещения",РТУС!AN168="Общая приведенная площадь жилого помещения",РТУС!AN168="Общая площадь жилого помещения с учетом лоджий, балконов, террас и веранд"),HYPERLINK("#Проверка!"&amp;CELL("адрес",Проверка!AN168),РТУС!AN168),HYPERLINK("#РТУС!"&amp;CELL("адрес",Проверка!AN168),"###")))</f>
        <v>заполнить</v>
      </c>
      <c r="AO168" s="13" t="str">
        <f ca="1">IF(OR(РТУС!AK168="Квартира",РТУС!A168="Нежилое помещение"),IF(РТУС!AO168="",HYPERLINK("#РТУС!"&amp;CELL("адрес",Проверка!AO168),"заполнить"),IF(ISNUMBER(РТУС!AO168)=TRUE,HYPERLINK("#Проверка!"&amp;CELL("адрес",Проверка!AO168),РТУС!AO168),HYPERLINK("#РТУС!"&amp;CELL("адрес",Проверка!AO168),"###"))),"")</f>
        <v/>
      </c>
      <c r="AP168" s="13" t="str">
        <f>IF(РТУС!AP168="","",РТУС!AP168)</f>
        <v/>
      </c>
      <c r="AQ168" s="13" t="str">
        <f ca="1">IF(РТУС!AQ168="",HYPERLINK("#РТУС!"&amp;CELL("адрес",Проверка!AQ168),"заполнить"),HYPERLINK("#Проверка!"&amp;CELL("адрес",Проверка!AQ168),РТУС!AQ168))</f>
        <v>заполнить</v>
      </c>
      <c r="AR168" s="18" t="str">
        <f ca="1">IF(РТУС!AR168="",HYPERLINK("#РТУС!"&amp;CELL("адрес",Проверка!AR168),"заполнить"),IF(ISNUMBER(РТУС!AR168)=FALSE,HYPERLINK("#РТУС!"&amp;CELL("адрес",Проверка!AR168),"###"),IF(РТУС!G168="1",IF(РТУС!AB168=РТУС!AR168+РТУС!AU168,HYPERLINK("#Проверка!"&amp;CELL("адрес",Проверка!AR168),РТУС!AR168),HYPERLINK("#РТУС!"&amp;CELL("адрес",Проверка!AR168),"сверить суммы")),IF(РТУС!AB168=(SUMIF(РТУС!$A$4:$A$1000,A168,РТУС!$AR$4:$AR$1000)+SUMIF(РТУС!$A$4:$A$1000,A168,РТУС!$AU$4:$AU$1000)),HYPERLINK("#Проверка!"&amp;CELL("адрес",Проверка!AR168),РТУС!AR168),HYPERLINK("#РТУС!"&amp;CELL("адрес",Проверка!AR168),"сверить суммы")))))</f>
        <v>заполнить</v>
      </c>
      <c r="AS168" s="13" t="str">
        <f>IF(РТУС!AS168="","",РТУС!AS168)</f>
        <v/>
      </c>
      <c r="AT168" s="18" t="str">
        <f ca="1">IF(РТУС!AT168="",HYPERLINK("#РТУС!"&amp;CELL("адрес",Проверка!AT168),"заполнить"),IF(ISNUMBER(РТУС!AT168)=FALSE,HYPERLINK("#РТУС!"&amp;CELL("адрес",Проверка!AT168),"###"),IF(РТУС!AT168=РТУС!AR168,HYPERLINK("#Проверка!"&amp;CELL("адрес",Проверка!AT168),РТУС!AT168),HYPERLINK("#РТУС!"&amp;CELL("адрес",Проверка!AT168),"сверить суммы"))))</f>
        <v>заполнить</v>
      </c>
      <c r="AU168" s="18" t="str">
        <f ca="1">IF(РТУС!AU168="",HYPERLINK("#РТУС!"&amp;CELL("адрес",Проверка!AU168),"заполнить"),IF(ISNUMBER(РТУС!AU168)=FALSE,HYPERLINK("#РТУС!"&amp;CELL("адрес",Проверка!AU168),"###"),IF(РТУС!G168="1",IF(РТУС!AB168=РТУС!AR168+РТУС!AU168,HYPERLINK("#Проверка!"&amp;CELL("адрес",Проверка!AU168),РТУС!AU168),HYPERLINK("#РТУС!"&amp;CELL("адрес",Проверка!AU168),"сверить суммы")),IF(РТУС!AB168=(SUMIF(РТУС!$A$4:$A$1000,A168,РТУС!$AR$4:$AR$1000)+SUMIF(РТУС!$A$4:$A$1000,A168,РТУС!$AU$4:$AU$1000)),HYPERLINK("#Проверка!"&amp;CELL("адрес",Проверка!AU168),РТУС!AU168),HYPERLINK("#РТУС!"&amp;CELL("адрес",Проверка!AU168),"сверить суммы")))))</f>
        <v>заполнить</v>
      </c>
      <c r="AV168" s="13" t="str">
        <f ca="1">IF(РТУС!AV168="",HYPERLINK("#РТУС!"&amp;CELL("адрес",Проверка!AV168),"заполнить"),IF(OR(РТУС!AV168="Требование о передаче жилого помещения",РТУС!AV168="Требование о передаче машино-места",РТУС!AV168="Требования о передаче нежилого помещения",РТУС!AV168="Денежные требования"),HYPERLINK("#Проверка!"&amp;CELL("адрес",Проверка!AV168),РТУС!AV168),HYPERLINK("#РТУС!"&amp;CELL("адрес",Проверка!AV168),"###")))</f>
        <v>заполнить</v>
      </c>
      <c r="AW168" s="13" t="str">
        <f ca="1">IF(РТУС!AW168="",HYPERLINK("#РТУС!"&amp;CELL("адрес",Проверка!AW168),"заполнить"),IF(OR(РТУС!AW168="Включен в полном объеме",РТУС!AW168="Включен частично"),HYPERLINK("#Проверка!"&amp;CELL("адрес",Проверка!AW168),РТУС!AW168),HYPERLINK("#РТУС!"&amp;CELL("адрес",Проверка!AW168),"###")))</f>
        <v>заполнить</v>
      </c>
      <c r="AX168" s="15" t="str">
        <f ca="1">IF(РТУС!AX168="",HYPERLINK("#РТУС!"&amp;CELL("адрес",Проверка!AX168),"заполнить"),IF(AND(LEN(РТУС!AX168)=5,РТУС!AX168&lt;TODAY()),HYPERLINK("#Проверка!"&amp;CELL("адрес",Проверка!AX168),РТУС!AX168),HYPERLINK("#РТУС!"&amp;CELL("адрес",Проверка!AX168),"###")))</f>
        <v>заполнить</v>
      </c>
      <c r="AY168" s="15" t="str">
        <f ca="1">IF(РТУС!AY168="",HYPERLINK("#РТУС!"&amp;CELL("адрес",Проверка!AY168),"заполнить"),IF(AND(LEN(РТУС!AY168)=5,РТУС!AY168&lt;TODAY()),HYPERLINK("#Проверка!"&amp;CELL("адрес",Проверка!AY168),РТУС!AY168),HYPERLINK("#РТУС!"&amp;CELL("адрес",Проверка!AY168),"###")))</f>
        <v>заполнить</v>
      </c>
    </row>
    <row r="169" spans="1:51" x14ac:dyDescent="0.25">
      <c r="A169" s="10" t="str">
        <f>РТУС!A169</f>
        <v>.</v>
      </c>
      <c r="B169" s="13" t="str">
        <f ca="1">IF(РТУС!B169="",HYPERLINK("#РТУС!"&amp;CELL("адрес",Проверка!B169),"заполнить"),IF(AND(LEN(РТУС!B169)=10,РТУС!B168=РТУС!B169),HYPERLINK("#Проверка!"&amp;CELL("адрес",Проверка!B169),РТУС!B169),HYPERLINK("#РТУС!"&amp;CELL("адрес",Проверка!B169),"###")))</f>
        <v>заполнить</v>
      </c>
      <c r="C169" s="13" t="str">
        <f ca="1">IF(РТУС!C169="",HYPERLINK("#РТУС!"&amp;CELL("адрес",Проверка!C169),"заполнить"),IF(AND(ISNUMBER(РТУС!C169)=TRUE,РТУС!C169&gt;0,РТУС!C168=РТУС!C169),HYPERLINK("#Проверка!"&amp;CELL("адрес",Проверка!C169),РТУС!C169),HYPERLINK("#РТУС!"&amp;CELL("адрес",Проверка!C169),"###")))</f>
        <v>заполнить</v>
      </c>
      <c r="D169" s="13" t="str">
        <f>IF(РТУС!D169="","",РТУС!D169)</f>
        <v/>
      </c>
      <c r="E169" s="13" t="str">
        <f ca="1">IF(РТУС!E169="",HYPERLINK("#РТУС!"&amp;CELL("адрес",Проверка!E169),"заполнить"),IF(РТУС!E168=РТУС!E169,HYPERLINK("#Проверка!"&amp;CELL("адрес",Проверка!E169),РТУС!E169),HYPERLINK("#РТУС!"&amp;CELL("адрес",Проверка!E169),"###")))</f>
        <v>заполнить</v>
      </c>
      <c r="F169" s="13" t="str">
        <f ca="1">IF(РТУС!F169="",HYPERLINK("#РТУС!"&amp;CELL("адрес",Проверка!F169),"заполнить"),HYPERLINK("#Проверка!"&amp;CELL("адрес",Проверка!F169),РТУС!F169))</f>
        <v>заполнить</v>
      </c>
      <c r="G169" s="20" t="str">
        <f ca="1">IF(РТУС!G169="",HYPERLINK("#РТУС!"&amp;CELL("адрес",Проверка!G169),"заполнить"),IF(РТУС!G169="1",HYPERLINK("#Проверка!"&amp;CELL("адрес",Проверка!G169),"1"),IF(AND(ISNUMBER(РТУС!G169)=TRUE,РТУС!G169&lt;=1,РТУС!G169&gt;0),IF(SUMIF(РТУС!$A$4:$A$1000,A169,РТУС!$G$4:$G$1000)=1,HYPERLINK("#Проверка!"&amp;CELL("адрес",Проверка!G169),РТУС!G169),HYPERLINK("#РТУС!"&amp;CELL("адрес",Проверка!G169),"сумма долей ≠ 1")),HYPERLINK("#РТУС!"&amp;CELL("адрес",Проверка!G169),"###"))))</f>
        <v>заполнить</v>
      </c>
      <c r="H169" s="13" t="str">
        <f ca="1">IF(РТУС!H169="",HYPERLINK("#РТУС!"&amp;CELL("адрес",Проверка!H169),"заполнить"),IF(OR(РТУС!H169="Юрлицо",РТУС!H169="Физлицо",РТУС!H169="ИП"),HYPERLINK("#Проверка!"&amp;CELL("адрес",Проверка!H169),РТУС!H169),HYPERLINK("#РТУС!"&amp;CELL("адрес",Проверка!H169),"###")))</f>
        <v>заполнить</v>
      </c>
      <c r="I169" s="13" t="str">
        <f ca="1">IF(OR(РТУС!H169="Юрлицо",РТУС!H169="ИП"),IF(РТУС!I169="",HYPERLINK("#РТУС!"&amp;CELL("адрес",Проверка!I169),"заполнить"),IF(OR(LEN(РТУС!I169)=10,LEN(РТУС!I169)=12),HYPERLINK("#Проверка!"&amp;CELL("адрес",Проверка!I169),РТУС!I169),HYPERLINK("#РТУС!"&amp;CELL("адрес",Проверка!I169),"###"))),"")</f>
        <v/>
      </c>
      <c r="J169" s="15" t="str">
        <f ca="1">IF(РТУС!J169="","",IF(AND(LEN(РТУС!J169)=5,РТУС!J169&lt;TODAY()),HYPERLINK("#Проверка!"&amp;CELL("адрес",Проверка!J169),РТУС!J169),HYPERLINK("#РТУС!"&amp;CELL("адрес",Проверка!J169),"###")))</f>
        <v/>
      </c>
      <c r="K169" s="13" t="str">
        <f>IF(РТУС!K169="","",РТУС!K169)</f>
        <v/>
      </c>
      <c r="L169" s="13" t="str">
        <f ca="1">IF(OR(РТУС!H169="Физлицо",РТУС!H169="ИП"),IF(РТУС!L169="",HYPERLINK("#РТУС!"&amp;CELL("адрес",Проверка!L169),"заполнить"),IF(OR(РТУС!L169="Загранпаспорт гражданина РФ",РТУС!L169="Паспорт гражданина РФ",РТУС!L169="Иностранный паспорт",РТУС!L169="Свидетельство о рождении",РТУС!L169="Вид на жительство"),HYPERLINK("#Проверка!"&amp;CELL("адрес",Проверка!L169),РТУС!L169),HYPERLINK("#РТУС!"&amp;CELL("адрес",Проверка!L169),"###"))),"")</f>
        <v/>
      </c>
      <c r="M169" s="13" t="str">
        <f ca="1">IF(AND(OR(РТУС!L169="Паспорт гражданина РФ",РТУС!L169="Свидетельство о рождении"),РТУС!M169=""),HYPERLINK("#РТУС!"&amp;CELL("адрес",Проверка!M169),"заполнить"),IF(РТУС!L169="Паспорт гражданина РФ",IF(LEN(РТУС!M169)=4,HYPERLINK("#Проверка!"&amp;CELL("адрес",Проверка!M169),РТУС!M169),HYPERLINK("#РТУС!"&amp;CELL("адрес",Проверка!M169),"###")),IF(РТУС!L169="Свидетельство о рождении",HYPERLINK("#Проверка!"&amp;CELL("адрес",Проверка!M169),РТУС!M169),"")))</f>
        <v/>
      </c>
      <c r="N169" s="13" t="str">
        <f ca="1">IF(РТУС!L169="","",IF(РТУС!N169="",HYPERLINK("#РТУС!"&amp;CELL("адрес",Проверка!N169),"заполнить"),IF(OR(РТУС!L169="Паспорт гражданина РФ",РТУС!L169="Свидетельство о рождении"),IF(LEN(РТУС!N169)=6,HYPERLINK("#Проверка!"&amp;CELL("адрес",Проверка!N169),РТУС!N169),HYPERLINK("#РТУС!"&amp;CELL("адрес",Проверка!N169),"###")),HYPERLINK("#Проверка!"&amp;CELL("адрес",Проверка!N169),РТУС!N169))))</f>
        <v/>
      </c>
      <c r="O169" s="15" t="str">
        <f ca="1">IF(РТУС!L169="","",IF(РТУС!O169="",HYPERLINK("#РТУС!"&amp;CELL("адрес",Проверка!O169),"заполнить"),IF(AND(LEN(РТУС!O169)=5,РТУС!O169&lt;TODAY()),IF(РТУС!L169="Свидетельство о рождении",IF(РТУС!O169&gt;EDATE(TODAY(),-168),HYPERLINK("#Проверка!"&amp;CELL("адрес",Проверка!O169),РТУС!O169),HYPERLINK("#РТУС!"&amp;CELL("адрес",Проверка!O169),"недействительно")),HYPERLINK("#Проверка!"&amp;CELL("адрес",Проверка!O169),РТУС!O169)),HYPERLINK("#РТУС!"&amp;CELL("адрес",Проверка!O169),"###"))))</f>
        <v/>
      </c>
      <c r="P169" s="21" t="str">
        <f ca="1">IF(РТУС!L169="Паспорт гражданина РФ",IF(РТУС!P169="",HYPERLINK("#РТУС!"&amp;CELL("адрес",Проверка!P169),"заполнить"),HYPERLINK("#Проверка!"&amp;CELL("адрес",Проверка!P169),РТУС!P169)),"")</f>
        <v/>
      </c>
      <c r="Q169" s="13" t="str">
        <f ca="1">IF(РТУС!L169="Паспорт гражданина РФ",IF(РТУС!Q169="",HYPERLINK("#РТУС!"&amp;CELL("адрес",Проверка!Q169),"заполнить"),IF(LEN(РТУС!Q169)=7,HYPERLINK("#Проверка!"&amp;CELL("адрес",Проверка!Q169),РТУС!Q169),HYPERLINK("#РТУС!"&amp;CELL("адрес",Проверка!Q169),"###"))),"")</f>
        <v/>
      </c>
      <c r="R169" s="13" t="str">
        <f ca="1">IF(РТУС!R169="",HYPERLINK("#РТУС!"&amp;CELL("адрес",Проверка!R169),"заполнить"),HYPERLINK("#Проверка!"&amp;CELL("адрес",Проверка!R169),РТУС!R169))</f>
        <v>заполнить</v>
      </c>
      <c r="S169" s="13" t="str">
        <f>IF(РТУС!S169="","",РТУС!S169)</f>
        <v/>
      </c>
      <c r="T169" s="13" t="str">
        <f>IF(РТУС!T169="","",РТУС!T169)</f>
        <v/>
      </c>
      <c r="U169" s="13" t="str">
        <f>IF(РТУС!U169="","",РТУС!U169)</f>
        <v/>
      </c>
      <c r="V169" s="13" t="str">
        <f ca="1">IF(РТУС!V169="",HYPERLINK("#РТУС!"&amp;CELL("адрес",Проверка!V169),"заполнить"),IF(OR(РТУС!V169="Договор участия в долевом строительстве",РТУС!V169="Предварительный договор участия в долевом строительстве",РТУС!V169="Определение Арбитражного суда",РТУС!V169="Решение суда общей юрисдикции",РТУС!V169="Иные договоры"),HYPERLINK("#Проверка!"&amp;CELL("адрес",Проверка!V169),РТУС!V169),HYPERLINK("#РТУС!"&amp;CELL("адрес",Проверка!V169),"###")))</f>
        <v>заполнить</v>
      </c>
      <c r="W169" s="13" t="str">
        <f ca="1">IF(РТУС!W169="",HYPERLINK("#РТУС!"&amp;CELL("адрес",Проверка!W169),"заполнить"),HYPERLINK("#Проверка!"&amp;CELL("адрес",Проверка!W169),РТУС!W169))</f>
        <v>заполнить</v>
      </c>
      <c r="X169" s="15" t="str">
        <f ca="1">IF(РТУС!X169="",HYPERLINK("#РТУС!"&amp;CELL("адрес",Проверка!X169),"заполнить"),IF(AND(LEN(РТУС!X169)=5,РТУС!X169&lt;TODAY()),HYPERLINK("#Проверка!"&amp;CELL("адрес",Проверка!X169),РТУС!X169),HYPERLINK("#РТУС!"&amp;CELL("адрес",Проверка!X169),"###")))</f>
        <v>заполнить</v>
      </c>
      <c r="Y169" s="13" t="str">
        <f>IF(РТУС!Y169="","",РТУС!Y169)</f>
        <v/>
      </c>
      <c r="Z169" s="15" t="str">
        <f ca="1">IF(РТУС!Z169="","",IF(AND(LEN(РТУС!Z169)=5,РТУС!Z169&lt;TODAY()),HYPERLINK("#Проверка!"&amp;CELL("адрес",Проверка!Z169),РТУС!Z169),HYPERLINK("#РТУС!"&amp;CELL("адрес",Проверка!Z169),"###")))</f>
        <v/>
      </c>
      <c r="AA169" s="18" t="str">
        <f ca="1">IF(РТУС!AA169="",HYPERLINK("#РТУС!"&amp;CELL("адрес",Проверка!AA169),"заполнить"),IF(ISNUMBER(РТУС!AA169)=TRUE,HYPERLINK("#Проверка!"&amp;CELL("адрес",Проверка!AA169),РТУС!AA169),HYPERLINK("#РТУС!"&amp;CELL("адрес",Проверка!AA169),"###")))</f>
        <v>заполнить</v>
      </c>
      <c r="AB169" s="18" t="str">
        <f ca="1">IF(РТУС!AB169="",HYPERLINK("#РТУС!"&amp;CELL("адрес",Проверка!AB169),"заполнить"),IF(ISNUMBER(РТУС!AB169)=TRUE,HYPERLINK("#Проверка!"&amp;CELL("адрес",Проверка!AB169),РТУС!AB169),HYPERLINK("#РТУС!"&amp;CELL("адрес",Проверка!AB169),"###")))</f>
        <v>заполнить</v>
      </c>
      <c r="AC169" s="18" t="str">
        <f ca="1">IF(РТУС!AC169="","",IF(ISNUMBER(РТУС!AC169)=TRUE,HYPERLINK("#Проверка!"&amp;CELL("адрес",Проверка!AC169),РТУС!AC169),HYPERLINK("#РТУС!"&amp;CELL("адрес",Проверка!AC169),"###")))</f>
        <v/>
      </c>
      <c r="AD169" s="18" t="str">
        <f ca="1">IF(РТУС!AD169="","",IF(ISNUMBER(РТУС!AD169)=TRUE,HYPERLINK("#Проверка!"&amp;CELL("адрес",Проверка!AD169),РТУС!AD169),HYPERLINK("#РТУС!"&amp;CELL("адрес",Проверка!AD169),"###")))</f>
        <v/>
      </c>
      <c r="AE169" s="13" t="str">
        <f>IF(РТУС!AE169="","",РТУС!AE169)</f>
        <v/>
      </c>
      <c r="AF169" s="15" t="str">
        <f ca="1">IF(РТУС!AE169="","",IF(РТУС!AF169="",HYPERLINK("#РТУС!"&amp;CELL("адрес",Проверка!AF169),"заполнить"),IF(AND(LEN(РТУС!AF169)=5,РТУС!AF169&lt;TODAY()),HYPERLINK("#Проверка!"&amp;CELL("адрес",Проверка!AF169),РТУС!AF169),HYPERLINK("#РТУС!"&amp;CELL("адрес",Проверка!AF169),"###"))))</f>
        <v/>
      </c>
      <c r="AG169" s="13"/>
      <c r="AH169" s="15" t="str">
        <f ca="1">IF(РТУС!AE169="","",IF(РТУС!AH169="",HYPERLINK("#РТУС!"&amp;CELL("адрес",Проверка!AH169),"заполнить"),IF(AND(LEN(РТУС!AH169)=5,РТУС!AH169&lt;TODAY()),HYPERLINK("#Проверка!"&amp;CELL("адрес",Проверка!AH169),РТУС!AH169),HYPERLINK("#РТУС!"&amp;CELL("адрес",Проверка!AH169),"###"))))</f>
        <v/>
      </c>
      <c r="AI169" s="15" t="str">
        <f ca="1">IF(РТУС!AE169="","",IF(РТУС!AI169="",HYPERLINK("#РТУС!"&amp;CELL("адрес",Проверка!AI169),"заполнить"),HYPERLINK("#Проверка!"&amp;CELL("адрес",Проверка!AI169),РТУС!AI169)))</f>
        <v/>
      </c>
      <c r="AJ169" s="13" t="str">
        <f ca="1">IF(РТУС!AE169="","",IF(РТУС!AJ169="",HYPERLINK("#РТУС!"&amp;CELL("адрес",Проверка!AJ169),"заполнить"),IF(OR(РТУС!AJ169="Юрлицо",РТУС!AJ169="Физлицо",РТУС!AJ169="ИП"),HYPERLINK("#Проверка!"&amp;CELL("адрес",Проверка!AJ169),РТУС!AJ169),HYPERLINK("#РТУС!"&amp;CELL("адрес",Проверка!AJ169),"###"))))</f>
        <v/>
      </c>
      <c r="AK169" s="13" t="str">
        <f ca="1">IF(РТУС!AK169="",HYPERLINK("#РТУС!"&amp;CELL("адрес",Проверка!AK169),"заполнить"),IF(OR(РТУС!AK169="Квартира",РТУС!AK169="Кладовая",РТУС!AK169="Машино-место",РТУС!AK169="Нежилое помещение"),HYPERLINK("#Проверка!"&amp;CELL("адрес",Проверка!AK169),РТУС!AK169),HYPERLINK("#РТУС!"&amp;CELL("адрес",Проверка!AK169),"###")))</f>
        <v>заполнить</v>
      </c>
      <c r="AL169" s="13" t="str">
        <f ca="1">IF(РТУС!AL169="",HYPERLINK("#РТУС!"&amp;CELL("адрес",Проверка!AL169),"заполнить"),HYPERLINK("#Проверка!"&amp;CELL("адрес",Проверка!AL169),РТУС!AL169))</f>
        <v>заполнить</v>
      </c>
      <c r="AM169" s="18" t="str">
        <f ca="1">IF(РТУС!AM169="",HYPERLINK("#РТУС!"&amp;CELL("адрес",Проверка!AM169),"заполнить"),IF(ISNUMBER(РТУС!AM169)=TRUE,IF(РТУС!AK169="Нежилое помещение",IF(РТУС!AM169&gt;7,HYPERLINK("#РТУС!"&amp;CELL("адрес",Проверка!AM169),"не больше 7 кв.м."),РТУС!AM169),HYPERLINK("#Проверка!"&amp;CELL("адрес",Проверка!AM169),РТУС!AM169)),HYPERLINK("#РТУС!"&amp;CELL("адрес",Проверка!AM169),"###")))</f>
        <v>заполнить</v>
      </c>
      <c r="AN169" s="13" t="str">
        <f ca="1">IF(РТУС!AN169="",HYPERLINK("#РТУС!"&amp;CELL("адрес",Проверка!AN169),"заполнить"),IF(OR(РТУС!AN169="Общая площадь помещения",РТУС!AN169="Общая приведенная площадь жилого помещения",РТУС!AN169="Общая площадь жилого помещения с учетом лоджий, балконов, террас и веранд"),HYPERLINK("#Проверка!"&amp;CELL("адрес",Проверка!AN169),РТУС!AN169),HYPERLINK("#РТУС!"&amp;CELL("адрес",Проверка!AN169),"###")))</f>
        <v>заполнить</v>
      </c>
      <c r="AO169" s="13" t="str">
        <f ca="1">IF(OR(РТУС!AK169="Квартира",РТУС!A169="Нежилое помещение"),IF(РТУС!AO169="",HYPERLINK("#РТУС!"&amp;CELL("адрес",Проверка!AO169),"заполнить"),IF(ISNUMBER(РТУС!AO169)=TRUE,HYPERLINK("#Проверка!"&amp;CELL("адрес",Проверка!AO169),РТУС!AO169),HYPERLINK("#РТУС!"&amp;CELL("адрес",Проверка!AO169),"###"))),"")</f>
        <v/>
      </c>
      <c r="AP169" s="13" t="str">
        <f>IF(РТУС!AP169="","",РТУС!AP169)</f>
        <v/>
      </c>
      <c r="AQ169" s="13" t="str">
        <f ca="1">IF(РТУС!AQ169="",HYPERLINK("#РТУС!"&amp;CELL("адрес",Проверка!AQ169),"заполнить"),HYPERLINK("#Проверка!"&amp;CELL("адрес",Проверка!AQ169),РТУС!AQ169))</f>
        <v>заполнить</v>
      </c>
      <c r="AR169" s="18" t="str">
        <f ca="1">IF(РТУС!AR169="",HYPERLINK("#РТУС!"&amp;CELL("адрес",Проверка!AR169),"заполнить"),IF(ISNUMBER(РТУС!AR169)=FALSE,HYPERLINK("#РТУС!"&amp;CELL("адрес",Проверка!AR169),"###"),IF(РТУС!G169="1",IF(РТУС!AB169=РТУС!AR169+РТУС!AU169,HYPERLINK("#Проверка!"&amp;CELL("адрес",Проверка!AR169),РТУС!AR169),HYPERLINK("#РТУС!"&amp;CELL("адрес",Проверка!AR169),"сверить суммы")),IF(РТУС!AB169=(SUMIF(РТУС!$A$4:$A$1000,A169,РТУС!$AR$4:$AR$1000)+SUMIF(РТУС!$A$4:$A$1000,A169,РТУС!$AU$4:$AU$1000)),HYPERLINK("#Проверка!"&amp;CELL("адрес",Проверка!AR169),РТУС!AR169),HYPERLINK("#РТУС!"&amp;CELL("адрес",Проверка!AR169),"сверить суммы")))))</f>
        <v>заполнить</v>
      </c>
      <c r="AS169" s="13" t="str">
        <f>IF(РТУС!AS169="","",РТУС!AS169)</f>
        <v/>
      </c>
      <c r="AT169" s="18" t="str">
        <f ca="1">IF(РТУС!AT169="",HYPERLINK("#РТУС!"&amp;CELL("адрес",Проверка!AT169),"заполнить"),IF(ISNUMBER(РТУС!AT169)=FALSE,HYPERLINK("#РТУС!"&amp;CELL("адрес",Проверка!AT169),"###"),IF(РТУС!AT169=РТУС!AR169,HYPERLINK("#Проверка!"&amp;CELL("адрес",Проверка!AT169),РТУС!AT169),HYPERLINK("#РТУС!"&amp;CELL("адрес",Проверка!AT169),"сверить суммы"))))</f>
        <v>заполнить</v>
      </c>
      <c r="AU169" s="18" t="str">
        <f ca="1">IF(РТУС!AU169="",HYPERLINK("#РТУС!"&amp;CELL("адрес",Проверка!AU169),"заполнить"),IF(ISNUMBER(РТУС!AU169)=FALSE,HYPERLINK("#РТУС!"&amp;CELL("адрес",Проверка!AU169),"###"),IF(РТУС!G169="1",IF(РТУС!AB169=РТУС!AR169+РТУС!AU169,HYPERLINK("#Проверка!"&amp;CELL("адрес",Проверка!AU169),РТУС!AU169),HYPERLINK("#РТУС!"&amp;CELL("адрес",Проверка!AU169),"сверить суммы")),IF(РТУС!AB169=(SUMIF(РТУС!$A$4:$A$1000,A169,РТУС!$AR$4:$AR$1000)+SUMIF(РТУС!$A$4:$A$1000,A169,РТУС!$AU$4:$AU$1000)),HYPERLINK("#Проверка!"&amp;CELL("адрес",Проверка!AU169),РТУС!AU169),HYPERLINK("#РТУС!"&amp;CELL("адрес",Проверка!AU169),"сверить суммы")))))</f>
        <v>заполнить</v>
      </c>
      <c r="AV169" s="13" t="str">
        <f ca="1">IF(РТУС!AV169="",HYPERLINK("#РТУС!"&amp;CELL("адрес",Проверка!AV169),"заполнить"),IF(OR(РТУС!AV169="Требование о передаче жилого помещения",РТУС!AV169="Требование о передаче машино-места",РТУС!AV169="Требования о передаче нежилого помещения",РТУС!AV169="Денежные требования"),HYPERLINK("#Проверка!"&amp;CELL("адрес",Проверка!AV169),РТУС!AV169),HYPERLINK("#РТУС!"&amp;CELL("адрес",Проверка!AV169),"###")))</f>
        <v>заполнить</v>
      </c>
      <c r="AW169" s="13" t="str">
        <f ca="1">IF(РТУС!AW169="",HYPERLINK("#РТУС!"&amp;CELL("адрес",Проверка!AW169),"заполнить"),IF(OR(РТУС!AW169="Включен в полном объеме",РТУС!AW169="Включен частично"),HYPERLINK("#Проверка!"&amp;CELL("адрес",Проверка!AW169),РТУС!AW169),HYPERLINK("#РТУС!"&amp;CELL("адрес",Проверка!AW169),"###")))</f>
        <v>заполнить</v>
      </c>
      <c r="AX169" s="15" t="str">
        <f ca="1">IF(РТУС!AX169="",HYPERLINK("#РТУС!"&amp;CELL("адрес",Проверка!AX169),"заполнить"),IF(AND(LEN(РТУС!AX169)=5,РТУС!AX169&lt;TODAY()),HYPERLINK("#Проверка!"&amp;CELL("адрес",Проверка!AX169),РТУС!AX169),HYPERLINK("#РТУС!"&amp;CELL("адрес",Проверка!AX169),"###")))</f>
        <v>заполнить</v>
      </c>
      <c r="AY169" s="15" t="str">
        <f ca="1">IF(РТУС!AY169="",HYPERLINK("#РТУС!"&amp;CELL("адрес",Проверка!AY169),"заполнить"),IF(AND(LEN(РТУС!AY169)=5,РТУС!AY169&lt;TODAY()),HYPERLINK("#Проверка!"&amp;CELL("адрес",Проверка!AY169),РТУС!AY169),HYPERLINK("#РТУС!"&amp;CELL("адрес",Проверка!AY169),"###")))</f>
        <v>заполнить</v>
      </c>
    </row>
    <row r="170" spans="1:51" x14ac:dyDescent="0.25">
      <c r="A170" s="10" t="str">
        <f>РТУС!A170</f>
        <v>.</v>
      </c>
      <c r="B170" s="13" t="str">
        <f ca="1">IF(РТУС!B170="",HYPERLINK("#РТУС!"&amp;CELL("адрес",Проверка!B170),"заполнить"),IF(AND(LEN(РТУС!B170)=10,РТУС!B169=РТУС!B170),HYPERLINK("#Проверка!"&amp;CELL("адрес",Проверка!B170),РТУС!B170),HYPERLINK("#РТУС!"&amp;CELL("адрес",Проверка!B170),"###")))</f>
        <v>заполнить</v>
      </c>
      <c r="C170" s="13" t="str">
        <f ca="1">IF(РТУС!C170="",HYPERLINK("#РТУС!"&amp;CELL("адрес",Проверка!C170),"заполнить"),IF(AND(ISNUMBER(РТУС!C170)=TRUE,РТУС!C170&gt;0,РТУС!C169=РТУС!C170),HYPERLINK("#Проверка!"&amp;CELL("адрес",Проверка!C170),РТУС!C170),HYPERLINK("#РТУС!"&amp;CELL("адрес",Проверка!C170),"###")))</f>
        <v>заполнить</v>
      </c>
      <c r="D170" s="13" t="str">
        <f>IF(РТУС!D170="","",РТУС!D170)</f>
        <v/>
      </c>
      <c r="E170" s="13" t="str">
        <f ca="1">IF(РТУС!E170="",HYPERLINK("#РТУС!"&amp;CELL("адрес",Проверка!E170),"заполнить"),IF(РТУС!E169=РТУС!E170,HYPERLINK("#Проверка!"&amp;CELL("адрес",Проверка!E170),РТУС!E170),HYPERLINK("#РТУС!"&amp;CELL("адрес",Проверка!E170),"###")))</f>
        <v>заполнить</v>
      </c>
      <c r="F170" s="13" t="str">
        <f ca="1">IF(РТУС!F170="",HYPERLINK("#РТУС!"&amp;CELL("адрес",Проверка!F170),"заполнить"),HYPERLINK("#Проверка!"&amp;CELL("адрес",Проверка!F170),РТУС!F170))</f>
        <v>заполнить</v>
      </c>
      <c r="G170" s="20" t="str">
        <f ca="1">IF(РТУС!G170="",HYPERLINK("#РТУС!"&amp;CELL("адрес",Проверка!G170),"заполнить"),IF(РТУС!G170="1",HYPERLINK("#Проверка!"&amp;CELL("адрес",Проверка!G170),"1"),IF(AND(ISNUMBER(РТУС!G170)=TRUE,РТУС!G170&lt;=1,РТУС!G170&gt;0),IF(SUMIF(РТУС!$A$4:$A$1000,A170,РТУС!$G$4:$G$1000)=1,HYPERLINK("#Проверка!"&amp;CELL("адрес",Проверка!G170),РТУС!G170),HYPERLINK("#РТУС!"&amp;CELL("адрес",Проверка!G170),"сумма долей ≠ 1")),HYPERLINK("#РТУС!"&amp;CELL("адрес",Проверка!G170),"###"))))</f>
        <v>заполнить</v>
      </c>
      <c r="H170" s="13" t="str">
        <f ca="1">IF(РТУС!H170="",HYPERLINK("#РТУС!"&amp;CELL("адрес",Проверка!H170),"заполнить"),IF(OR(РТУС!H170="Юрлицо",РТУС!H170="Физлицо",РТУС!H170="ИП"),HYPERLINK("#Проверка!"&amp;CELL("адрес",Проверка!H170),РТУС!H170),HYPERLINK("#РТУС!"&amp;CELL("адрес",Проверка!H170),"###")))</f>
        <v>заполнить</v>
      </c>
      <c r="I170" s="13" t="str">
        <f ca="1">IF(OR(РТУС!H170="Юрлицо",РТУС!H170="ИП"),IF(РТУС!I170="",HYPERLINK("#РТУС!"&amp;CELL("адрес",Проверка!I170),"заполнить"),IF(OR(LEN(РТУС!I170)=10,LEN(РТУС!I170)=12),HYPERLINK("#Проверка!"&amp;CELL("адрес",Проверка!I170),РТУС!I170),HYPERLINK("#РТУС!"&amp;CELL("адрес",Проверка!I170),"###"))),"")</f>
        <v/>
      </c>
      <c r="J170" s="15" t="str">
        <f ca="1">IF(РТУС!J170="","",IF(AND(LEN(РТУС!J170)=5,РТУС!J170&lt;TODAY()),HYPERLINK("#Проверка!"&amp;CELL("адрес",Проверка!J170),РТУС!J170),HYPERLINK("#РТУС!"&amp;CELL("адрес",Проверка!J170),"###")))</f>
        <v/>
      </c>
      <c r="K170" s="13" t="str">
        <f>IF(РТУС!K170="","",РТУС!K170)</f>
        <v/>
      </c>
      <c r="L170" s="13" t="str">
        <f ca="1">IF(OR(РТУС!H170="Физлицо",РТУС!H170="ИП"),IF(РТУС!L170="",HYPERLINK("#РТУС!"&amp;CELL("адрес",Проверка!L170),"заполнить"),IF(OR(РТУС!L170="Загранпаспорт гражданина РФ",РТУС!L170="Паспорт гражданина РФ",РТУС!L170="Иностранный паспорт",РТУС!L170="Свидетельство о рождении",РТУС!L170="Вид на жительство"),HYPERLINK("#Проверка!"&amp;CELL("адрес",Проверка!L170),РТУС!L170),HYPERLINK("#РТУС!"&amp;CELL("адрес",Проверка!L170),"###"))),"")</f>
        <v/>
      </c>
      <c r="M170" s="13" t="str">
        <f ca="1">IF(AND(OR(РТУС!L170="Паспорт гражданина РФ",РТУС!L170="Свидетельство о рождении"),РТУС!M170=""),HYPERLINK("#РТУС!"&amp;CELL("адрес",Проверка!M170),"заполнить"),IF(РТУС!L170="Паспорт гражданина РФ",IF(LEN(РТУС!M170)=4,HYPERLINK("#Проверка!"&amp;CELL("адрес",Проверка!M170),РТУС!M170),HYPERLINK("#РТУС!"&amp;CELL("адрес",Проверка!M170),"###")),IF(РТУС!L170="Свидетельство о рождении",HYPERLINK("#Проверка!"&amp;CELL("адрес",Проверка!M170),РТУС!M170),"")))</f>
        <v/>
      </c>
      <c r="N170" s="13" t="str">
        <f ca="1">IF(РТУС!L170="","",IF(РТУС!N170="",HYPERLINK("#РТУС!"&amp;CELL("адрес",Проверка!N170),"заполнить"),IF(OR(РТУС!L170="Паспорт гражданина РФ",РТУС!L170="Свидетельство о рождении"),IF(LEN(РТУС!N170)=6,HYPERLINK("#Проверка!"&amp;CELL("адрес",Проверка!N170),РТУС!N170),HYPERLINK("#РТУС!"&amp;CELL("адрес",Проверка!N170),"###")),HYPERLINK("#Проверка!"&amp;CELL("адрес",Проверка!N170),РТУС!N170))))</f>
        <v/>
      </c>
      <c r="O170" s="15" t="str">
        <f ca="1">IF(РТУС!L170="","",IF(РТУС!O170="",HYPERLINK("#РТУС!"&amp;CELL("адрес",Проверка!O170),"заполнить"),IF(AND(LEN(РТУС!O170)=5,РТУС!O170&lt;TODAY()),IF(РТУС!L170="Свидетельство о рождении",IF(РТУС!O170&gt;EDATE(TODAY(),-168),HYPERLINK("#Проверка!"&amp;CELL("адрес",Проверка!O170),РТУС!O170),HYPERLINK("#РТУС!"&amp;CELL("адрес",Проверка!O170),"недействительно")),HYPERLINK("#Проверка!"&amp;CELL("адрес",Проверка!O170),РТУС!O170)),HYPERLINK("#РТУС!"&amp;CELL("адрес",Проверка!O170),"###"))))</f>
        <v/>
      </c>
      <c r="P170" s="21" t="str">
        <f ca="1">IF(РТУС!L170="Паспорт гражданина РФ",IF(РТУС!P170="",HYPERLINK("#РТУС!"&amp;CELL("адрес",Проверка!P170),"заполнить"),HYPERLINK("#Проверка!"&amp;CELL("адрес",Проверка!P170),РТУС!P170)),"")</f>
        <v/>
      </c>
      <c r="Q170" s="13" t="str">
        <f ca="1">IF(РТУС!L170="Паспорт гражданина РФ",IF(РТУС!Q170="",HYPERLINK("#РТУС!"&amp;CELL("адрес",Проверка!Q170),"заполнить"),IF(LEN(РТУС!Q170)=7,HYPERLINK("#Проверка!"&amp;CELL("адрес",Проверка!Q170),РТУС!Q170),HYPERLINK("#РТУС!"&amp;CELL("адрес",Проверка!Q170),"###"))),"")</f>
        <v/>
      </c>
      <c r="R170" s="13" t="str">
        <f ca="1">IF(РТУС!R170="",HYPERLINK("#РТУС!"&amp;CELL("адрес",Проверка!R170),"заполнить"),HYPERLINK("#Проверка!"&amp;CELL("адрес",Проверка!R170),РТУС!R170))</f>
        <v>заполнить</v>
      </c>
      <c r="S170" s="13" t="str">
        <f>IF(РТУС!S170="","",РТУС!S170)</f>
        <v/>
      </c>
      <c r="T170" s="13" t="str">
        <f>IF(РТУС!T170="","",РТУС!T170)</f>
        <v/>
      </c>
      <c r="U170" s="13" t="str">
        <f>IF(РТУС!U170="","",РТУС!U170)</f>
        <v/>
      </c>
      <c r="V170" s="13" t="str">
        <f ca="1">IF(РТУС!V170="",HYPERLINK("#РТУС!"&amp;CELL("адрес",Проверка!V170),"заполнить"),IF(OR(РТУС!V170="Договор участия в долевом строительстве",РТУС!V170="Предварительный договор участия в долевом строительстве",РТУС!V170="Определение Арбитражного суда",РТУС!V170="Решение суда общей юрисдикции",РТУС!V170="Иные договоры"),HYPERLINK("#Проверка!"&amp;CELL("адрес",Проверка!V170),РТУС!V170),HYPERLINK("#РТУС!"&amp;CELL("адрес",Проверка!V170),"###")))</f>
        <v>заполнить</v>
      </c>
      <c r="W170" s="13" t="str">
        <f ca="1">IF(РТУС!W170="",HYPERLINK("#РТУС!"&amp;CELL("адрес",Проверка!W170),"заполнить"),HYPERLINK("#Проверка!"&amp;CELL("адрес",Проверка!W170),РТУС!W170))</f>
        <v>заполнить</v>
      </c>
      <c r="X170" s="15" t="str">
        <f ca="1">IF(РТУС!X170="",HYPERLINK("#РТУС!"&amp;CELL("адрес",Проверка!X170),"заполнить"),IF(AND(LEN(РТУС!X170)=5,РТУС!X170&lt;TODAY()),HYPERLINK("#Проверка!"&amp;CELL("адрес",Проверка!X170),РТУС!X170),HYPERLINK("#РТУС!"&amp;CELL("адрес",Проверка!X170),"###")))</f>
        <v>заполнить</v>
      </c>
      <c r="Y170" s="13" t="str">
        <f>IF(РТУС!Y170="","",РТУС!Y170)</f>
        <v/>
      </c>
      <c r="Z170" s="15" t="str">
        <f ca="1">IF(РТУС!Z170="","",IF(AND(LEN(РТУС!Z170)=5,РТУС!Z170&lt;TODAY()),HYPERLINK("#Проверка!"&amp;CELL("адрес",Проверка!Z170),РТУС!Z170),HYPERLINK("#РТУС!"&amp;CELL("адрес",Проверка!Z170),"###")))</f>
        <v/>
      </c>
      <c r="AA170" s="18" t="str">
        <f ca="1">IF(РТУС!AA170="",HYPERLINK("#РТУС!"&amp;CELL("адрес",Проверка!AA170),"заполнить"),IF(ISNUMBER(РТУС!AA170)=TRUE,HYPERLINK("#Проверка!"&amp;CELL("адрес",Проверка!AA170),РТУС!AA170),HYPERLINK("#РТУС!"&amp;CELL("адрес",Проверка!AA170),"###")))</f>
        <v>заполнить</v>
      </c>
      <c r="AB170" s="18" t="str">
        <f ca="1">IF(РТУС!AB170="",HYPERLINK("#РТУС!"&amp;CELL("адрес",Проверка!AB170),"заполнить"),IF(ISNUMBER(РТУС!AB170)=TRUE,HYPERLINK("#Проверка!"&amp;CELL("адрес",Проверка!AB170),РТУС!AB170),HYPERLINK("#РТУС!"&amp;CELL("адрес",Проверка!AB170),"###")))</f>
        <v>заполнить</v>
      </c>
      <c r="AC170" s="18" t="str">
        <f ca="1">IF(РТУС!AC170="","",IF(ISNUMBER(РТУС!AC170)=TRUE,HYPERLINK("#Проверка!"&amp;CELL("адрес",Проверка!AC170),РТУС!AC170),HYPERLINK("#РТУС!"&amp;CELL("адрес",Проверка!AC170),"###")))</f>
        <v/>
      </c>
      <c r="AD170" s="18" t="str">
        <f ca="1">IF(РТУС!AD170="","",IF(ISNUMBER(РТУС!AD170)=TRUE,HYPERLINK("#Проверка!"&amp;CELL("адрес",Проверка!AD170),РТУС!AD170),HYPERLINK("#РТУС!"&amp;CELL("адрес",Проверка!AD170),"###")))</f>
        <v/>
      </c>
      <c r="AE170" s="13" t="str">
        <f>IF(РТУС!AE170="","",РТУС!AE170)</f>
        <v/>
      </c>
      <c r="AF170" s="15" t="str">
        <f ca="1">IF(РТУС!AE170="","",IF(РТУС!AF170="",HYPERLINK("#РТУС!"&amp;CELL("адрес",Проверка!AF170),"заполнить"),IF(AND(LEN(РТУС!AF170)=5,РТУС!AF170&lt;TODAY()),HYPERLINK("#Проверка!"&amp;CELL("адрес",Проверка!AF170),РТУС!AF170),HYPERLINK("#РТУС!"&amp;CELL("адрес",Проверка!AF170),"###"))))</f>
        <v/>
      </c>
      <c r="AG170" s="13"/>
      <c r="AH170" s="15" t="str">
        <f ca="1">IF(РТУС!AE170="","",IF(РТУС!AH170="",HYPERLINK("#РТУС!"&amp;CELL("адрес",Проверка!AH170),"заполнить"),IF(AND(LEN(РТУС!AH170)=5,РТУС!AH170&lt;TODAY()),HYPERLINK("#Проверка!"&amp;CELL("адрес",Проверка!AH170),РТУС!AH170),HYPERLINK("#РТУС!"&amp;CELL("адрес",Проверка!AH170),"###"))))</f>
        <v/>
      </c>
      <c r="AI170" s="15" t="str">
        <f ca="1">IF(РТУС!AE170="","",IF(РТУС!AI170="",HYPERLINK("#РТУС!"&amp;CELL("адрес",Проверка!AI170),"заполнить"),HYPERLINK("#Проверка!"&amp;CELL("адрес",Проверка!AI170),РТУС!AI170)))</f>
        <v/>
      </c>
      <c r="AJ170" s="13" t="str">
        <f ca="1">IF(РТУС!AE170="","",IF(РТУС!AJ170="",HYPERLINK("#РТУС!"&amp;CELL("адрес",Проверка!AJ170),"заполнить"),IF(OR(РТУС!AJ170="Юрлицо",РТУС!AJ170="Физлицо",РТУС!AJ170="ИП"),HYPERLINK("#Проверка!"&amp;CELL("адрес",Проверка!AJ170),РТУС!AJ170),HYPERLINK("#РТУС!"&amp;CELL("адрес",Проверка!AJ170),"###"))))</f>
        <v/>
      </c>
      <c r="AK170" s="13" t="str">
        <f ca="1">IF(РТУС!AK170="",HYPERLINK("#РТУС!"&amp;CELL("адрес",Проверка!AK170),"заполнить"),IF(OR(РТУС!AK170="Квартира",РТУС!AK170="Кладовая",РТУС!AK170="Машино-место",РТУС!AK170="Нежилое помещение"),HYPERLINK("#Проверка!"&amp;CELL("адрес",Проверка!AK170),РТУС!AK170),HYPERLINK("#РТУС!"&amp;CELL("адрес",Проверка!AK170),"###")))</f>
        <v>заполнить</v>
      </c>
      <c r="AL170" s="13" t="str">
        <f ca="1">IF(РТУС!AL170="",HYPERLINK("#РТУС!"&amp;CELL("адрес",Проверка!AL170),"заполнить"),HYPERLINK("#Проверка!"&amp;CELL("адрес",Проверка!AL170),РТУС!AL170))</f>
        <v>заполнить</v>
      </c>
      <c r="AM170" s="18" t="str">
        <f ca="1">IF(РТУС!AM170="",HYPERLINK("#РТУС!"&amp;CELL("адрес",Проверка!AM170),"заполнить"),IF(ISNUMBER(РТУС!AM170)=TRUE,IF(РТУС!AK170="Нежилое помещение",IF(РТУС!AM170&gt;7,HYPERLINK("#РТУС!"&amp;CELL("адрес",Проверка!AM170),"не больше 7 кв.м."),РТУС!AM170),HYPERLINK("#Проверка!"&amp;CELL("адрес",Проверка!AM170),РТУС!AM170)),HYPERLINK("#РТУС!"&amp;CELL("адрес",Проверка!AM170),"###")))</f>
        <v>заполнить</v>
      </c>
      <c r="AN170" s="13" t="str">
        <f ca="1">IF(РТУС!AN170="",HYPERLINK("#РТУС!"&amp;CELL("адрес",Проверка!AN170),"заполнить"),IF(OR(РТУС!AN170="Общая площадь помещения",РТУС!AN170="Общая приведенная площадь жилого помещения",РТУС!AN170="Общая площадь жилого помещения с учетом лоджий, балконов, террас и веранд"),HYPERLINK("#Проверка!"&amp;CELL("адрес",Проверка!AN170),РТУС!AN170),HYPERLINK("#РТУС!"&amp;CELL("адрес",Проверка!AN170),"###")))</f>
        <v>заполнить</v>
      </c>
      <c r="AO170" s="13" t="str">
        <f ca="1">IF(OR(РТУС!AK170="Квартира",РТУС!A170="Нежилое помещение"),IF(РТУС!AO170="",HYPERLINK("#РТУС!"&amp;CELL("адрес",Проверка!AO170),"заполнить"),IF(ISNUMBER(РТУС!AO170)=TRUE,HYPERLINK("#Проверка!"&amp;CELL("адрес",Проверка!AO170),РТУС!AO170),HYPERLINK("#РТУС!"&amp;CELL("адрес",Проверка!AO170),"###"))),"")</f>
        <v/>
      </c>
      <c r="AP170" s="13" t="str">
        <f>IF(РТУС!AP170="","",РТУС!AP170)</f>
        <v/>
      </c>
      <c r="AQ170" s="13" t="str">
        <f ca="1">IF(РТУС!AQ170="",HYPERLINK("#РТУС!"&amp;CELL("адрес",Проверка!AQ170),"заполнить"),HYPERLINK("#Проверка!"&amp;CELL("адрес",Проверка!AQ170),РТУС!AQ170))</f>
        <v>заполнить</v>
      </c>
      <c r="AR170" s="18" t="str">
        <f ca="1">IF(РТУС!AR170="",HYPERLINK("#РТУС!"&amp;CELL("адрес",Проверка!AR170),"заполнить"),IF(ISNUMBER(РТУС!AR170)=FALSE,HYPERLINK("#РТУС!"&amp;CELL("адрес",Проверка!AR170),"###"),IF(РТУС!G170="1",IF(РТУС!AB170=РТУС!AR170+РТУС!AU170,HYPERLINK("#Проверка!"&amp;CELL("адрес",Проверка!AR170),РТУС!AR170),HYPERLINK("#РТУС!"&amp;CELL("адрес",Проверка!AR170),"сверить суммы")),IF(РТУС!AB170=(SUMIF(РТУС!$A$4:$A$1000,A170,РТУС!$AR$4:$AR$1000)+SUMIF(РТУС!$A$4:$A$1000,A170,РТУС!$AU$4:$AU$1000)),HYPERLINK("#Проверка!"&amp;CELL("адрес",Проверка!AR170),РТУС!AR170),HYPERLINK("#РТУС!"&amp;CELL("адрес",Проверка!AR170),"сверить суммы")))))</f>
        <v>заполнить</v>
      </c>
      <c r="AS170" s="13" t="str">
        <f>IF(РТУС!AS170="","",РТУС!AS170)</f>
        <v/>
      </c>
      <c r="AT170" s="18" t="str">
        <f ca="1">IF(РТУС!AT170="",HYPERLINK("#РТУС!"&amp;CELL("адрес",Проверка!AT170),"заполнить"),IF(ISNUMBER(РТУС!AT170)=FALSE,HYPERLINK("#РТУС!"&amp;CELL("адрес",Проверка!AT170),"###"),IF(РТУС!AT170=РТУС!AR170,HYPERLINK("#Проверка!"&amp;CELL("адрес",Проверка!AT170),РТУС!AT170),HYPERLINK("#РТУС!"&amp;CELL("адрес",Проверка!AT170),"сверить суммы"))))</f>
        <v>заполнить</v>
      </c>
      <c r="AU170" s="18" t="str">
        <f ca="1">IF(РТУС!AU170="",HYPERLINK("#РТУС!"&amp;CELL("адрес",Проверка!AU170),"заполнить"),IF(ISNUMBER(РТУС!AU170)=FALSE,HYPERLINK("#РТУС!"&amp;CELL("адрес",Проверка!AU170),"###"),IF(РТУС!G170="1",IF(РТУС!AB170=РТУС!AR170+РТУС!AU170,HYPERLINK("#Проверка!"&amp;CELL("адрес",Проверка!AU170),РТУС!AU170),HYPERLINK("#РТУС!"&amp;CELL("адрес",Проверка!AU170),"сверить суммы")),IF(РТУС!AB170=(SUMIF(РТУС!$A$4:$A$1000,A170,РТУС!$AR$4:$AR$1000)+SUMIF(РТУС!$A$4:$A$1000,A170,РТУС!$AU$4:$AU$1000)),HYPERLINK("#Проверка!"&amp;CELL("адрес",Проверка!AU170),РТУС!AU170),HYPERLINK("#РТУС!"&amp;CELL("адрес",Проверка!AU170),"сверить суммы")))))</f>
        <v>заполнить</v>
      </c>
      <c r="AV170" s="13" t="str">
        <f ca="1">IF(РТУС!AV170="",HYPERLINK("#РТУС!"&amp;CELL("адрес",Проверка!AV170),"заполнить"),IF(OR(РТУС!AV170="Требование о передаче жилого помещения",РТУС!AV170="Требование о передаче машино-места",РТУС!AV170="Требования о передаче нежилого помещения",РТУС!AV170="Денежные требования"),HYPERLINK("#Проверка!"&amp;CELL("адрес",Проверка!AV170),РТУС!AV170),HYPERLINK("#РТУС!"&amp;CELL("адрес",Проверка!AV170),"###")))</f>
        <v>заполнить</v>
      </c>
      <c r="AW170" s="13" t="str">
        <f ca="1">IF(РТУС!AW170="",HYPERLINK("#РТУС!"&amp;CELL("адрес",Проверка!AW170),"заполнить"),IF(OR(РТУС!AW170="Включен в полном объеме",РТУС!AW170="Включен частично"),HYPERLINK("#Проверка!"&amp;CELL("адрес",Проверка!AW170),РТУС!AW170),HYPERLINK("#РТУС!"&amp;CELL("адрес",Проверка!AW170),"###")))</f>
        <v>заполнить</v>
      </c>
      <c r="AX170" s="15" t="str">
        <f ca="1">IF(РТУС!AX170="",HYPERLINK("#РТУС!"&amp;CELL("адрес",Проверка!AX170),"заполнить"),IF(AND(LEN(РТУС!AX170)=5,РТУС!AX170&lt;TODAY()),HYPERLINK("#Проверка!"&amp;CELL("адрес",Проверка!AX170),РТУС!AX170),HYPERLINK("#РТУС!"&amp;CELL("адрес",Проверка!AX170),"###")))</f>
        <v>заполнить</v>
      </c>
      <c r="AY170" s="15" t="str">
        <f ca="1">IF(РТУС!AY170="",HYPERLINK("#РТУС!"&amp;CELL("адрес",Проверка!AY170),"заполнить"),IF(AND(LEN(РТУС!AY170)=5,РТУС!AY170&lt;TODAY()),HYPERLINK("#Проверка!"&amp;CELL("адрес",Проверка!AY170),РТУС!AY170),HYPERLINK("#РТУС!"&amp;CELL("адрес",Проверка!AY170),"###")))</f>
        <v>заполнить</v>
      </c>
    </row>
    <row r="171" spans="1:51" x14ac:dyDescent="0.25">
      <c r="A171" s="10" t="str">
        <f>РТУС!A171</f>
        <v>.</v>
      </c>
      <c r="B171" s="13" t="str">
        <f ca="1">IF(РТУС!B171="",HYPERLINK("#РТУС!"&amp;CELL("адрес",Проверка!B171),"заполнить"),IF(AND(LEN(РТУС!B171)=10,РТУС!B170=РТУС!B171),HYPERLINK("#Проверка!"&amp;CELL("адрес",Проверка!B171),РТУС!B171),HYPERLINK("#РТУС!"&amp;CELL("адрес",Проверка!B171),"###")))</f>
        <v>заполнить</v>
      </c>
      <c r="C171" s="13" t="str">
        <f ca="1">IF(РТУС!C171="",HYPERLINK("#РТУС!"&amp;CELL("адрес",Проверка!C171),"заполнить"),IF(AND(ISNUMBER(РТУС!C171)=TRUE,РТУС!C171&gt;0,РТУС!C170=РТУС!C171),HYPERLINK("#Проверка!"&amp;CELL("адрес",Проверка!C171),РТУС!C171),HYPERLINK("#РТУС!"&amp;CELL("адрес",Проверка!C171),"###")))</f>
        <v>заполнить</v>
      </c>
      <c r="D171" s="13" t="str">
        <f>IF(РТУС!D171="","",РТУС!D171)</f>
        <v/>
      </c>
      <c r="E171" s="13" t="str">
        <f ca="1">IF(РТУС!E171="",HYPERLINK("#РТУС!"&amp;CELL("адрес",Проверка!E171),"заполнить"),IF(РТУС!E170=РТУС!E171,HYPERLINK("#Проверка!"&amp;CELL("адрес",Проверка!E171),РТУС!E171),HYPERLINK("#РТУС!"&amp;CELL("адрес",Проверка!E171),"###")))</f>
        <v>заполнить</v>
      </c>
      <c r="F171" s="13" t="str">
        <f ca="1">IF(РТУС!F171="",HYPERLINK("#РТУС!"&amp;CELL("адрес",Проверка!F171),"заполнить"),HYPERLINK("#Проверка!"&amp;CELL("адрес",Проверка!F171),РТУС!F171))</f>
        <v>заполнить</v>
      </c>
      <c r="G171" s="20" t="str">
        <f ca="1">IF(РТУС!G171="",HYPERLINK("#РТУС!"&amp;CELL("адрес",Проверка!G171),"заполнить"),IF(РТУС!G171="1",HYPERLINK("#Проверка!"&amp;CELL("адрес",Проверка!G171),"1"),IF(AND(ISNUMBER(РТУС!G171)=TRUE,РТУС!G171&lt;=1,РТУС!G171&gt;0),IF(SUMIF(РТУС!$A$4:$A$1000,A171,РТУС!$G$4:$G$1000)=1,HYPERLINK("#Проверка!"&amp;CELL("адрес",Проверка!G171),РТУС!G171),HYPERLINK("#РТУС!"&amp;CELL("адрес",Проверка!G171),"сумма долей ≠ 1")),HYPERLINK("#РТУС!"&amp;CELL("адрес",Проверка!G171),"###"))))</f>
        <v>заполнить</v>
      </c>
      <c r="H171" s="13" t="str">
        <f ca="1">IF(РТУС!H171="",HYPERLINK("#РТУС!"&amp;CELL("адрес",Проверка!H171),"заполнить"),IF(OR(РТУС!H171="Юрлицо",РТУС!H171="Физлицо",РТУС!H171="ИП"),HYPERLINK("#Проверка!"&amp;CELL("адрес",Проверка!H171),РТУС!H171),HYPERLINK("#РТУС!"&amp;CELL("адрес",Проверка!H171),"###")))</f>
        <v>заполнить</v>
      </c>
      <c r="I171" s="13" t="str">
        <f ca="1">IF(OR(РТУС!H171="Юрлицо",РТУС!H171="ИП"),IF(РТУС!I171="",HYPERLINK("#РТУС!"&amp;CELL("адрес",Проверка!I171),"заполнить"),IF(OR(LEN(РТУС!I171)=10,LEN(РТУС!I171)=12),HYPERLINK("#Проверка!"&amp;CELL("адрес",Проверка!I171),РТУС!I171),HYPERLINK("#РТУС!"&amp;CELL("адрес",Проверка!I171),"###"))),"")</f>
        <v/>
      </c>
      <c r="J171" s="15" t="str">
        <f ca="1">IF(РТУС!J171="","",IF(AND(LEN(РТУС!J171)=5,РТУС!J171&lt;TODAY()),HYPERLINK("#Проверка!"&amp;CELL("адрес",Проверка!J171),РТУС!J171),HYPERLINK("#РТУС!"&amp;CELL("адрес",Проверка!J171),"###")))</f>
        <v/>
      </c>
      <c r="K171" s="13" t="str">
        <f>IF(РТУС!K171="","",РТУС!K171)</f>
        <v/>
      </c>
      <c r="L171" s="13" t="str">
        <f ca="1">IF(OR(РТУС!H171="Физлицо",РТУС!H171="ИП"),IF(РТУС!L171="",HYPERLINK("#РТУС!"&amp;CELL("адрес",Проверка!L171),"заполнить"),IF(OR(РТУС!L171="Загранпаспорт гражданина РФ",РТУС!L171="Паспорт гражданина РФ",РТУС!L171="Иностранный паспорт",РТУС!L171="Свидетельство о рождении",РТУС!L171="Вид на жительство"),HYPERLINK("#Проверка!"&amp;CELL("адрес",Проверка!L171),РТУС!L171),HYPERLINK("#РТУС!"&amp;CELL("адрес",Проверка!L171),"###"))),"")</f>
        <v/>
      </c>
      <c r="M171" s="13" t="str">
        <f ca="1">IF(AND(OR(РТУС!L171="Паспорт гражданина РФ",РТУС!L171="Свидетельство о рождении"),РТУС!M171=""),HYPERLINK("#РТУС!"&amp;CELL("адрес",Проверка!M171),"заполнить"),IF(РТУС!L171="Паспорт гражданина РФ",IF(LEN(РТУС!M171)=4,HYPERLINK("#Проверка!"&amp;CELL("адрес",Проверка!M171),РТУС!M171),HYPERLINK("#РТУС!"&amp;CELL("адрес",Проверка!M171),"###")),IF(РТУС!L171="Свидетельство о рождении",HYPERLINK("#Проверка!"&amp;CELL("адрес",Проверка!M171),РТУС!M171),"")))</f>
        <v/>
      </c>
      <c r="N171" s="13" t="str">
        <f ca="1">IF(РТУС!L171="","",IF(РТУС!N171="",HYPERLINK("#РТУС!"&amp;CELL("адрес",Проверка!N171),"заполнить"),IF(OR(РТУС!L171="Паспорт гражданина РФ",РТУС!L171="Свидетельство о рождении"),IF(LEN(РТУС!N171)=6,HYPERLINK("#Проверка!"&amp;CELL("адрес",Проверка!N171),РТУС!N171),HYPERLINK("#РТУС!"&amp;CELL("адрес",Проверка!N171),"###")),HYPERLINK("#Проверка!"&amp;CELL("адрес",Проверка!N171),РТУС!N171))))</f>
        <v/>
      </c>
      <c r="O171" s="15" t="str">
        <f ca="1">IF(РТУС!L171="","",IF(РТУС!O171="",HYPERLINK("#РТУС!"&amp;CELL("адрес",Проверка!O171),"заполнить"),IF(AND(LEN(РТУС!O171)=5,РТУС!O171&lt;TODAY()),IF(РТУС!L171="Свидетельство о рождении",IF(РТУС!O171&gt;EDATE(TODAY(),-168),HYPERLINK("#Проверка!"&amp;CELL("адрес",Проверка!O171),РТУС!O171),HYPERLINK("#РТУС!"&amp;CELL("адрес",Проверка!O171),"недействительно")),HYPERLINK("#Проверка!"&amp;CELL("адрес",Проверка!O171),РТУС!O171)),HYPERLINK("#РТУС!"&amp;CELL("адрес",Проверка!O171),"###"))))</f>
        <v/>
      </c>
      <c r="P171" s="21" t="str">
        <f ca="1">IF(РТУС!L171="Паспорт гражданина РФ",IF(РТУС!P171="",HYPERLINK("#РТУС!"&amp;CELL("адрес",Проверка!P171),"заполнить"),HYPERLINK("#Проверка!"&amp;CELL("адрес",Проверка!P171),РТУС!P171)),"")</f>
        <v/>
      </c>
      <c r="Q171" s="13" t="str">
        <f ca="1">IF(РТУС!L171="Паспорт гражданина РФ",IF(РТУС!Q171="",HYPERLINK("#РТУС!"&amp;CELL("адрес",Проверка!Q171),"заполнить"),IF(LEN(РТУС!Q171)=7,HYPERLINK("#Проверка!"&amp;CELL("адрес",Проверка!Q171),РТУС!Q171),HYPERLINK("#РТУС!"&amp;CELL("адрес",Проверка!Q171),"###"))),"")</f>
        <v/>
      </c>
      <c r="R171" s="13" t="str">
        <f ca="1">IF(РТУС!R171="",HYPERLINK("#РТУС!"&amp;CELL("адрес",Проверка!R171),"заполнить"),HYPERLINK("#Проверка!"&amp;CELL("адрес",Проверка!R171),РТУС!R171))</f>
        <v>заполнить</v>
      </c>
      <c r="S171" s="13" t="str">
        <f>IF(РТУС!S171="","",РТУС!S171)</f>
        <v/>
      </c>
      <c r="T171" s="13" t="str">
        <f>IF(РТУС!T171="","",РТУС!T171)</f>
        <v/>
      </c>
      <c r="U171" s="13" t="str">
        <f>IF(РТУС!U171="","",РТУС!U171)</f>
        <v/>
      </c>
      <c r="V171" s="13" t="str">
        <f ca="1">IF(РТУС!V171="",HYPERLINK("#РТУС!"&amp;CELL("адрес",Проверка!V171),"заполнить"),IF(OR(РТУС!V171="Договор участия в долевом строительстве",РТУС!V171="Предварительный договор участия в долевом строительстве",РТУС!V171="Определение Арбитражного суда",РТУС!V171="Решение суда общей юрисдикции",РТУС!V171="Иные договоры"),HYPERLINK("#Проверка!"&amp;CELL("адрес",Проверка!V171),РТУС!V171),HYPERLINK("#РТУС!"&amp;CELL("адрес",Проверка!V171),"###")))</f>
        <v>заполнить</v>
      </c>
      <c r="W171" s="13" t="str">
        <f ca="1">IF(РТУС!W171="",HYPERLINK("#РТУС!"&amp;CELL("адрес",Проверка!W171),"заполнить"),HYPERLINK("#Проверка!"&amp;CELL("адрес",Проверка!W171),РТУС!W171))</f>
        <v>заполнить</v>
      </c>
      <c r="X171" s="15" t="str">
        <f ca="1">IF(РТУС!X171="",HYPERLINK("#РТУС!"&amp;CELL("адрес",Проверка!X171),"заполнить"),IF(AND(LEN(РТУС!X171)=5,РТУС!X171&lt;TODAY()),HYPERLINK("#Проверка!"&amp;CELL("адрес",Проверка!X171),РТУС!X171),HYPERLINK("#РТУС!"&amp;CELL("адрес",Проверка!X171),"###")))</f>
        <v>заполнить</v>
      </c>
      <c r="Y171" s="13" t="str">
        <f>IF(РТУС!Y171="","",РТУС!Y171)</f>
        <v/>
      </c>
      <c r="Z171" s="15" t="str">
        <f ca="1">IF(РТУС!Z171="","",IF(AND(LEN(РТУС!Z171)=5,РТУС!Z171&lt;TODAY()),HYPERLINK("#Проверка!"&amp;CELL("адрес",Проверка!Z171),РТУС!Z171),HYPERLINK("#РТУС!"&amp;CELL("адрес",Проверка!Z171),"###")))</f>
        <v/>
      </c>
      <c r="AA171" s="18" t="str">
        <f ca="1">IF(РТУС!AA171="",HYPERLINK("#РТУС!"&amp;CELL("адрес",Проверка!AA171),"заполнить"),IF(ISNUMBER(РТУС!AA171)=TRUE,HYPERLINK("#Проверка!"&amp;CELL("адрес",Проверка!AA171),РТУС!AA171),HYPERLINK("#РТУС!"&amp;CELL("адрес",Проверка!AA171),"###")))</f>
        <v>заполнить</v>
      </c>
      <c r="AB171" s="18" t="str">
        <f ca="1">IF(РТУС!AB171="",HYPERLINK("#РТУС!"&amp;CELL("адрес",Проверка!AB171),"заполнить"),IF(ISNUMBER(РТУС!AB171)=TRUE,HYPERLINK("#Проверка!"&amp;CELL("адрес",Проверка!AB171),РТУС!AB171),HYPERLINK("#РТУС!"&amp;CELL("адрес",Проверка!AB171),"###")))</f>
        <v>заполнить</v>
      </c>
      <c r="AC171" s="18" t="str">
        <f ca="1">IF(РТУС!AC171="","",IF(ISNUMBER(РТУС!AC171)=TRUE,HYPERLINK("#Проверка!"&amp;CELL("адрес",Проверка!AC171),РТУС!AC171),HYPERLINK("#РТУС!"&amp;CELL("адрес",Проверка!AC171),"###")))</f>
        <v/>
      </c>
      <c r="AD171" s="18" t="str">
        <f ca="1">IF(РТУС!AD171="","",IF(ISNUMBER(РТУС!AD171)=TRUE,HYPERLINK("#Проверка!"&amp;CELL("адрес",Проверка!AD171),РТУС!AD171),HYPERLINK("#РТУС!"&amp;CELL("адрес",Проверка!AD171),"###")))</f>
        <v/>
      </c>
      <c r="AE171" s="13" t="str">
        <f>IF(РТУС!AE171="","",РТУС!AE171)</f>
        <v/>
      </c>
      <c r="AF171" s="15" t="str">
        <f ca="1">IF(РТУС!AE171="","",IF(РТУС!AF171="",HYPERLINK("#РТУС!"&amp;CELL("адрес",Проверка!AF171),"заполнить"),IF(AND(LEN(РТУС!AF171)=5,РТУС!AF171&lt;TODAY()),HYPERLINK("#Проверка!"&amp;CELL("адрес",Проверка!AF171),РТУС!AF171),HYPERLINK("#РТУС!"&amp;CELL("адрес",Проверка!AF171),"###"))))</f>
        <v/>
      </c>
      <c r="AG171" s="13"/>
      <c r="AH171" s="15" t="str">
        <f ca="1">IF(РТУС!AE171="","",IF(РТУС!AH171="",HYPERLINK("#РТУС!"&amp;CELL("адрес",Проверка!AH171),"заполнить"),IF(AND(LEN(РТУС!AH171)=5,РТУС!AH171&lt;TODAY()),HYPERLINK("#Проверка!"&amp;CELL("адрес",Проверка!AH171),РТУС!AH171),HYPERLINK("#РТУС!"&amp;CELL("адрес",Проверка!AH171),"###"))))</f>
        <v/>
      </c>
      <c r="AI171" s="15" t="str">
        <f ca="1">IF(РТУС!AE171="","",IF(РТУС!AI171="",HYPERLINK("#РТУС!"&amp;CELL("адрес",Проверка!AI171),"заполнить"),HYPERLINK("#Проверка!"&amp;CELL("адрес",Проверка!AI171),РТУС!AI171)))</f>
        <v/>
      </c>
      <c r="AJ171" s="13" t="str">
        <f ca="1">IF(РТУС!AE171="","",IF(РТУС!AJ171="",HYPERLINK("#РТУС!"&amp;CELL("адрес",Проверка!AJ171),"заполнить"),IF(OR(РТУС!AJ171="Юрлицо",РТУС!AJ171="Физлицо",РТУС!AJ171="ИП"),HYPERLINK("#Проверка!"&amp;CELL("адрес",Проверка!AJ171),РТУС!AJ171),HYPERLINK("#РТУС!"&amp;CELL("адрес",Проверка!AJ171),"###"))))</f>
        <v/>
      </c>
      <c r="AK171" s="13" t="str">
        <f ca="1">IF(РТУС!AK171="",HYPERLINK("#РТУС!"&amp;CELL("адрес",Проверка!AK171),"заполнить"),IF(OR(РТУС!AK171="Квартира",РТУС!AK171="Кладовая",РТУС!AK171="Машино-место",РТУС!AK171="Нежилое помещение"),HYPERLINK("#Проверка!"&amp;CELL("адрес",Проверка!AK171),РТУС!AK171),HYPERLINK("#РТУС!"&amp;CELL("адрес",Проверка!AK171),"###")))</f>
        <v>заполнить</v>
      </c>
      <c r="AL171" s="13" t="str">
        <f ca="1">IF(РТУС!AL171="",HYPERLINK("#РТУС!"&amp;CELL("адрес",Проверка!AL171),"заполнить"),HYPERLINK("#Проверка!"&amp;CELL("адрес",Проверка!AL171),РТУС!AL171))</f>
        <v>заполнить</v>
      </c>
      <c r="AM171" s="18" t="str">
        <f ca="1">IF(РТУС!AM171="",HYPERLINK("#РТУС!"&amp;CELL("адрес",Проверка!AM171),"заполнить"),IF(ISNUMBER(РТУС!AM171)=TRUE,IF(РТУС!AK171="Нежилое помещение",IF(РТУС!AM171&gt;7,HYPERLINK("#РТУС!"&amp;CELL("адрес",Проверка!AM171),"не больше 7 кв.м."),РТУС!AM171),HYPERLINK("#Проверка!"&amp;CELL("адрес",Проверка!AM171),РТУС!AM171)),HYPERLINK("#РТУС!"&amp;CELL("адрес",Проверка!AM171),"###")))</f>
        <v>заполнить</v>
      </c>
      <c r="AN171" s="13" t="str">
        <f ca="1">IF(РТУС!AN171="",HYPERLINK("#РТУС!"&amp;CELL("адрес",Проверка!AN171),"заполнить"),IF(OR(РТУС!AN171="Общая площадь помещения",РТУС!AN171="Общая приведенная площадь жилого помещения",РТУС!AN171="Общая площадь жилого помещения с учетом лоджий, балконов, террас и веранд"),HYPERLINK("#Проверка!"&amp;CELL("адрес",Проверка!AN171),РТУС!AN171),HYPERLINK("#РТУС!"&amp;CELL("адрес",Проверка!AN171),"###")))</f>
        <v>заполнить</v>
      </c>
      <c r="AO171" s="13" t="str">
        <f ca="1">IF(OR(РТУС!AK171="Квартира",РТУС!A171="Нежилое помещение"),IF(РТУС!AO171="",HYPERLINK("#РТУС!"&amp;CELL("адрес",Проверка!AO171),"заполнить"),IF(ISNUMBER(РТУС!AO171)=TRUE,HYPERLINK("#Проверка!"&amp;CELL("адрес",Проверка!AO171),РТУС!AO171),HYPERLINK("#РТУС!"&amp;CELL("адрес",Проверка!AO171),"###"))),"")</f>
        <v/>
      </c>
      <c r="AP171" s="13" t="str">
        <f>IF(РТУС!AP171="","",РТУС!AP171)</f>
        <v/>
      </c>
      <c r="AQ171" s="13" t="str">
        <f ca="1">IF(РТУС!AQ171="",HYPERLINK("#РТУС!"&amp;CELL("адрес",Проверка!AQ171),"заполнить"),HYPERLINK("#Проверка!"&amp;CELL("адрес",Проверка!AQ171),РТУС!AQ171))</f>
        <v>заполнить</v>
      </c>
      <c r="AR171" s="18" t="str">
        <f ca="1">IF(РТУС!AR171="",HYPERLINK("#РТУС!"&amp;CELL("адрес",Проверка!AR171),"заполнить"),IF(ISNUMBER(РТУС!AR171)=FALSE,HYPERLINK("#РТУС!"&amp;CELL("адрес",Проверка!AR171),"###"),IF(РТУС!G171="1",IF(РТУС!AB171=РТУС!AR171+РТУС!AU171,HYPERLINK("#Проверка!"&amp;CELL("адрес",Проверка!AR171),РТУС!AR171),HYPERLINK("#РТУС!"&amp;CELL("адрес",Проверка!AR171),"сверить суммы")),IF(РТУС!AB171=(SUMIF(РТУС!$A$4:$A$1000,A171,РТУС!$AR$4:$AR$1000)+SUMIF(РТУС!$A$4:$A$1000,A171,РТУС!$AU$4:$AU$1000)),HYPERLINK("#Проверка!"&amp;CELL("адрес",Проверка!AR171),РТУС!AR171),HYPERLINK("#РТУС!"&amp;CELL("адрес",Проверка!AR171),"сверить суммы")))))</f>
        <v>заполнить</v>
      </c>
      <c r="AS171" s="13" t="str">
        <f>IF(РТУС!AS171="","",РТУС!AS171)</f>
        <v/>
      </c>
      <c r="AT171" s="18" t="str">
        <f ca="1">IF(РТУС!AT171="",HYPERLINK("#РТУС!"&amp;CELL("адрес",Проверка!AT171),"заполнить"),IF(ISNUMBER(РТУС!AT171)=FALSE,HYPERLINK("#РТУС!"&amp;CELL("адрес",Проверка!AT171),"###"),IF(РТУС!AT171=РТУС!AR171,HYPERLINK("#Проверка!"&amp;CELL("адрес",Проверка!AT171),РТУС!AT171),HYPERLINK("#РТУС!"&amp;CELL("адрес",Проверка!AT171),"сверить суммы"))))</f>
        <v>заполнить</v>
      </c>
      <c r="AU171" s="18" t="str">
        <f ca="1">IF(РТУС!AU171="",HYPERLINK("#РТУС!"&amp;CELL("адрес",Проверка!AU171),"заполнить"),IF(ISNUMBER(РТУС!AU171)=FALSE,HYPERLINK("#РТУС!"&amp;CELL("адрес",Проверка!AU171),"###"),IF(РТУС!G171="1",IF(РТУС!AB171=РТУС!AR171+РТУС!AU171,HYPERLINK("#Проверка!"&amp;CELL("адрес",Проверка!AU171),РТУС!AU171),HYPERLINK("#РТУС!"&amp;CELL("адрес",Проверка!AU171),"сверить суммы")),IF(РТУС!AB171=(SUMIF(РТУС!$A$4:$A$1000,A171,РТУС!$AR$4:$AR$1000)+SUMIF(РТУС!$A$4:$A$1000,A171,РТУС!$AU$4:$AU$1000)),HYPERLINK("#Проверка!"&amp;CELL("адрес",Проверка!AU171),РТУС!AU171),HYPERLINK("#РТУС!"&amp;CELL("адрес",Проверка!AU171),"сверить суммы")))))</f>
        <v>заполнить</v>
      </c>
      <c r="AV171" s="13" t="str">
        <f ca="1">IF(РТУС!AV171="",HYPERLINK("#РТУС!"&amp;CELL("адрес",Проверка!AV171),"заполнить"),IF(OR(РТУС!AV171="Требование о передаче жилого помещения",РТУС!AV171="Требование о передаче машино-места",РТУС!AV171="Требования о передаче нежилого помещения",РТУС!AV171="Денежные требования"),HYPERLINK("#Проверка!"&amp;CELL("адрес",Проверка!AV171),РТУС!AV171),HYPERLINK("#РТУС!"&amp;CELL("адрес",Проверка!AV171),"###")))</f>
        <v>заполнить</v>
      </c>
      <c r="AW171" s="13" t="str">
        <f ca="1">IF(РТУС!AW171="",HYPERLINK("#РТУС!"&amp;CELL("адрес",Проверка!AW171),"заполнить"),IF(OR(РТУС!AW171="Включен в полном объеме",РТУС!AW171="Включен частично"),HYPERLINK("#Проверка!"&amp;CELL("адрес",Проверка!AW171),РТУС!AW171),HYPERLINK("#РТУС!"&amp;CELL("адрес",Проверка!AW171),"###")))</f>
        <v>заполнить</v>
      </c>
      <c r="AX171" s="15" t="str">
        <f ca="1">IF(РТУС!AX171="",HYPERLINK("#РТУС!"&amp;CELL("адрес",Проверка!AX171),"заполнить"),IF(AND(LEN(РТУС!AX171)=5,РТУС!AX171&lt;TODAY()),HYPERLINK("#Проверка!"&amp;CELL("адрес",Проверка!AX171),РТУС!AX171),HYPERLINK("#РТУС!"&amp;CELL("адрес",Проверка!AX171),"###")))</f>
        <v>заполнить</v>
      </c>
      <c r="AY171" s="15" t="str">
        <f ca="1">IF(РТУС!AY171="",HYPERLINK("#РТУС!"&amp;CELL("адрес",Проверка!AY171),"заполнить"),IF(AND(LEN(РТУС!AY171)=5,РТУС!AY171&lt;TODAY()),HYPERLINK("#Проверка!"&amp;CELL("адрес",Проверка!AY171),РТУС!AY171),HYPERLINK("#РТУС!"&amp;CELL("адрес",Проверка!AY171),"###")))</f>
        <v>заполнить</v>
      </c>
    </row>
    <row r="172" spans="1:51" x14ac:dyDescent="0.25">
      <c r="A172" s="10" t="str">
        <f>РТУС!A172</f>
        <v>.</v>
      </c>
      <c r="B172" s="13" t="str">
        <f ca="1">IF(РТУС!B172="",HYPERLINK("#РТУС!"&amp;CELL("адрес",Проверка!B172),"заполнить"),IF(AND(LEN(РТУС!B172)=10,РТУС!B171=РТУС!B172),HYPERLINK("#Проверка!"&amp;CELL("адрес",Проверка!B172),РТУС!B172),HYPERLINK("#РТУС!"&amp;CELL("адрес",Проверка!B172),"###")))</f>
        <v>заполнить</v>
      </c>
      <c r="C172" s="13" t="str">
        <f ca="1">IF(РТУС!C172="",HYPERLINK("#РТУС!"&amp;CELL("адрес",Проверка!C172),"заполнить"),IF(AND(ISNUMBER(РТУС!C172)=TRUE,РТУС!C172&gt;0,РТУС!C171=РТУС!C172),HYPERLINK("#Проверка!"&amp;CELL("адрес",Проверка!C172),РТУС!C172),HYPERLINK("#РТУС!"&amp;CELL("адрес",Проверка!C172),"###")))</f>
        <v>заполнить</v>
      </c>
      <c r="D172" s="13" t="str">
        <f>IF(РТУС!D172="","",РТУС!D172)</f>
        <v/>
      </c>
      <c r="E172" s="13" t="str">
        <f ca="1">IF(РТУС!E172="",HYPERLINK("#РТУС!"&amp;CELL("адрес",Проверка!E172),"заполнить"),IF(РТУС!E171=РТУС!E172,HYPERLINK("#Проверка!"&amp;CELL("адрес",Проверка!E172),РТУС!E172),HYPERLINK("#РТУС!"&amp;CELL("адрес",Проверка!E172),"###")))</f>
        <v>заполнить</v>
      </c>
      <c r="F172" s="13" t="str">
        <f ca="1">IF(РТУС!F172="",HYPERLINK("#РТУС!"&amp;CELL("адрес",Проверка!F172),"заполнить"),HYPERLINK("#Проверка!"&amp;CELL("адрес",Проверка!F172),РТУС!F172))</f>
        <v>заполнить</v>
      </c>
      <c r="G172" s="20" t="str">
        <f ca="1">IF(РТУС!G172="",HYPERLINK("#РТУС!"&amp;CELL("адрес",Проверка!G172),"заполнить"),IF(РТУС!G172="1",HYPERLINK("#Проверка!"&amp;CELL("адрес",Проверка!G172),"1"),IF(AND(ISNUMBER(РТУС!G172)=TRUE,РТУС!G172&lt;=1,РТУС!G172&gt;0),IF(SUMIF(РТУС!$A$4:$A$1000,A172,РТУС!$G$4:$G$1000)=1,HYPERLINK("#Проверка!"&amp;CELL("адрес",Проверка!G172),РТУС!G172),HYPERLINK("#РТУС!"&amp;CELL("адрес",Проверка!G172),"сумма долей ≠ 1")),HYPERLINK("#РТУС!"&amp;CELL("адрес",Проверка!G172),"###"))))</f>
        <v>заполнить</v>
      </c>
      <c r="H172" s="13" t="str">
        <f ca="1">IF(РТУС!H172="",HYPERLINK("#РТУС!"&amp;CELL("адрес",Проверка!H172),"заполнить"),IF(OR(РТУС!H172="Юрлицо",РТУС!H172="Физлицо",РТУС!H172="ИП"),HYPERLINK("#Проверка!"&amp;CELL("адрес",Проверка!H172),РТУС!H172),HYPERLINK("#РТУС!"&amp;CELL("адрес",Проверка!H172),"###")))</f>
        <v>заполнить</v>
      </c>
      <c r="I172" s="13" t="str">
        <f ca="1">IF(OR(РТУС!H172="Юрлицо",РТУС!H172="ИП"),IF(РТУС!I172="",HYPERLINK("#РТУС!"&amp;CELL("адрес",Проверка!I172),"заполнить"),IF(OR(LEN(РТУС!I172)=10,LEN(РТУС!I172)=12),HYPERLINK("#Проверка!"&amp;CELL("адрес",Проверка!I172),РТУС!I172),HYPERLINK("#РТУС!"&amp;CELL("адрес",Проверка!I172),"###"))),"")</f>
        <v/>
      </c>
      <c r="J172" s="15" t="str">
        <f ca="1">IF(РТУС!J172="","",IF(AND(LEN(РТУС!J172)=5,РТУС!J172&lt;TODAY()),HYPERLINK("#Проверка!"&amp;CELL("адрес",Проверка!J172),РТУС!J172),HYPERLINK("#РТУС!"&amp;CELL("адрес",Проверка!J172),"###")))</f>
        <v/>
      </c>
      <c r="K172" s="13" t="str">
        <f>IF(РТУС!K172="","",РТУС!K172)</f>
        <v/>
      </c>
      <c r="L172" s="13" t="str">
        <f ca="1">IF(OR(РТУС!H172="Физлицо",РТУС!H172="ИП"),IF(РТУС!L172="",HYPERLINK("#РТУС!"&amp;CELL("адрес",Проверка!L172),"заполнить"),IF(OR(РТУС!L172="Загранпаспорт гражданина РФ",РТУС!L172="Паспорт гражданина РФ",РТУС!L172="Иностранный паспорт",РТУС!L172="Свидетельство о рождении",РТУС!L172="Вид на жительство"),HYPERLINK("#Проверка!"&amp;CELL("адрес",Проверка!L172),РТУС!L172),HYPERLINK("#РТУС!"&amp;CELL("адрес",Проверка!L172),"###"))),"")</f>
        <v/>
      </c>
      <c r="M172" s="13" t="str">
        <f ca="1">IF(AND(OR(РТУС!L172="Паспорт гражданина РФ",РТУС!L172="Свидетельство о рождении"),РТУС!M172=""),HYPERLINK("#РТУС!"&amp;CELL("адрес",Проверка!M172),"заполнить"),IF(РТУС!L172="Паспорт гражданина РФ",IF(LEN(РТУС!M172)=4,HYPERLINK("#Проверка!"&amp;CELL("адрес",Проверка!M172),РТУС!M172),HYPERLINK("#РТУС!"&amp;CELL("адрес",Проверка!M172),"###")),IF(РТУС!L172="Свидетельство о рождении",HYPERLINK("#Проверка!"&amp;CELL("адрес",Проверка!M172),РТУС!M172),"")))</f>
        <v/>
      </c>
      <c r="N172" s="13" t="str">
        <f ca="1">IF(РТУС!L172="","",IF(РТУС!N172="",HYPERLINK("#РТУС!"&amp;CELL("адрес",Проверка!N172),"заполнить"),IF(OR(РТУС!L172="Паспорт гражданина РФ",РТУС!L172="Свидетельство о рождении"),IF(LEN(РТУС!N172)=6,HYPERLINK("#Проверка!"&amp;CELL("адрес",Проверка!N172),РТУС!N172),HYPERLINK("#РТУС!"&amp;CELL("адрес",Проверка!N172),"###")),HYPERLINK("#Проверка!"&amp;CELL("адрес",Проверка!N172),РТУС!N172))))</f>
        <v/>
      </c>
      <c r="O172" s="15" t="str">
        <f ca="1">IF(РТУС!L172="","",IF(РТУС!O172="",HYPERLINK("#РТУС!"&amp;CELL("адрес",Проверка!O172),"заполнить"),IF(AND(LEN(РТУС!O172)=5,РТУС!O172&lt;TODAY()),IF(РТУС!L172="Свидетельство о рождении",IF(РТУС!O172&gt;EDATE(TODAY(),-168),HYPERLINK("#Проверка!"&amp;CELL("адрес",Проверка!O172),РТУС!O172),HYPERLINK("#РТУС!"&amp;CELL("адрес",Проверка!O172),"недействительно")),HYPERLINK("#Проверка!"&amp;CELL("адрес",Проверка!O172),РТУС!O172)),HYPERLINK("#РТУС!"&amp;CELL("адрес",Проверка!O172),"###"))))</f>
        <v/>
      </c>
      <c r="P172" s="21" t="str">
        <f ca="1">IF(РТУС!L172="Паспорт гражданина РФ",IF(РТУС!P172="",HYPERLINK("#РТУС!"&amp;CELL("адрес",Проверка!P172),"заполнить"),HYPERLINK("#Проверка!"&amp;CELL("адрес",Проверка!P172),РТУС!P172)),"")</f>
        <v/>
      </c>
      <c r="Q172" s="13" t="str">
        <f ca="1">IF(РТУС!L172="Паспорт гражданина РФ",IF(РТУС!Q172="",HYPERLINK("#РТУС!"&amp;CELL("адрес",Проверка!Q172),"заполнить"),IF(LEN(РТУС!Q172)=7,HYPERLINK("#Проверка!"&amp;CELL("адрес",Проверка!Q172),РТУС!Q172),HYPERLINK("#РТУС!"&amp;CELL("адрес",Проверка!Q172),"###"))),"")</f>
        <v/>
      </c>
      <c r="R172" s="13" t="str">
        <f ca="1">IF(РТУС!R172="",HYPERLINK("#РТУС!"&amp;CELL("адрес",Проверка!R172),"заполнить"),HYPERLINK("#Проверка!"&amp;CELL("адрес",Проверка!R172),РТУС!R172))</f>
        <v>заполнить</v>
      </c>
      <c r="S172" s="13" t="str">
        <f>IF(РТУС!S172="","",РТУС!S172)</f>
        <v/>
      </c>
      <c r="T172" s="13" t="str">
        <f>IF(РТУС!T172="","",РТУС!T172)</f>
        <v/>
      </c>
      <c r="U172" s="13" t="str">
        <f>IF(РТУС!U172="","",РТУС!U172)</f>
        <v/>
      </c>
      <c r="V172" s="13" t="str">
        <f ca="1">IF(РТУС!V172="",HYPERLINK("#РТУС!"&amp;CELL("адрес",Проверка!V172),"заполнить"),IF(OR(РТУС!V172="Договор участия в долевом строительстве",РТУС!V172="Предварительный договор участия в долевом строительстве",РТУС!V172="Определение Арбитражного суда",РТУС!V172="Решение суда общей юрисдикции",РТУС!V172="Иные договоры"),HYPERLINK("#Проверка!"&amp;CELL("адрес",Проверка!V172),РТУС!V172),HYPERLINK("#РТУС!"&amp;CELL("адрес",Проверка!V172),"###")))</f>
        <v>заполнить</v>
      </c>
      <c r="W172" s="13" t="str">
        <f ca="1">IF(РТУС!W172="",HYPERLINK("#РТУС!"&amp;CELL("адрес",Проверка!W172),"заполнить"),HYPERLINK("#Проверка!"&amp;CELL("адрес",Проверка!W172),РТУС!W172))</f>
        <v>заполнить</v>
      </c>
      <c r="X172" s="15" t="str">
        <f ca="1">IF(РТУС!X172="",HYPERLINK("#РТУС!"&amp;CELL("адрес",Проверка!X172),"заполнить"),IF(AND(LEN(РТУС!X172)=5,РТУС!X172&lt;TODAY()),HYPERLINK("#Проверка!"&amp;CELL("адрес",Проверка!X172),РТУС!X172),HYPERLINK("#РТУС!"&amp;CELL("адрес",Проверка!X172),"###")))</f>
        <v>заполнить</v>
      </c>
      <c r="Y172" s="13" t="str">
        <f>IF(РТУС!Y172="","",РТУС!Y172)</f>
        <v/>
      </c>
      <c r="Z172" s="15" t="str">
        <f ca="1">IF(РТУС!Z172="","",IF(AND(LEN(РТУС!Z172)=5,РТУС!Z172&lt;TODAY()),HYPERLINK("#Проверка!"&amp;CELL("адрес",Проверка!Z172),РТУС!Z172),HYPERLINK("#РТУС!"&amp;CELL("адрес",Проверка!Z172),"###")))</f>
        <v/>
      </c>
      <c r="AA172" s="18" t="str">
        <f ca="1">IF(РТУС!AA172="",HYPERLINK("#РТУС!"&amp;CELL("адрес",Проверка!AA172),"заполнить"),IF(ISNUMBER(РТУС!AA172)=TRUE,HYPERLINK("#Проверка!"&amp;CELL("адрес",Проверка!AA172),РТУС!AA172),HYPERLINK("#РТУС!"&amp;CELL("адрес",Проверка!AA172),"###")))</f>
        <v>заполнить</v>
      </c>
      <c r="AB172" s="18" t="str">
        <f ca="1">IF(РТУС!AB172="",HYPERLINK("#РТУС!"&amp;CELL("адрес",Проверка!AB172),"заполнить"),IF(ISNUMBER(РТУС!AB172)=TRUE,HYPERLINK("#Проверка!"&amp;CELL("адрес",Проверка!AB172),РТУС!AB172),HYPERLINK("#РТУС!"&amp;CELL("адрес",Проверка!AB172),"###")))</f>
        <v>заполнить</v>
      </c>
      <c r="AC172" s="18" t="str">
        <f ca="1">IF(РТУС!AC172="","",IF(ISNUMBER(РТУС!AC172)=TRUE,HYPERLINK("#Проверка!"&amp;CELL("адрес",Проверка!AC172),РТУС!AC172),HYPERLINK("#РТУС!"&amp;CELL("адрес",Проверка!AC172),"###")))</f>
        <v/>
      </c>
      <c r="AD172" s="18" t="str">
        <f ca="1">IF(РТУС!AD172="","",IF(ISNUMBER(РТУС!AD172)=TRUE,HYPERLINK("#Проверка!"&amp;CELL("адрес",Проверка!AD172),РТУС!AD172),HYPERLINK("#РТУС!"&amp;CELL("адрес",Проверка!AD172),"###")))</f>
        <v/>
      </c>
      <c r="AE172" s="13" t="str">
        <f>IF(РТУС!AE172="","",РТУС!AE172)</f>
        <v/>
      </c>
      <c r="AF172" s="15" t="str">
        <f ca="1">IF(РТУС!AE172="","",IF(РТУС!AF172="",HYPERLINK("#РТУС!"&amp;CELL("адрес",Проверка!AF172),"заполнить"),IF(AND(LEN(РТУС!AF172)=5,РТУС!AF172&lt;TODAY()),HYPERLINK("#Проверка!"&amp;CELL("адрес",Проверка!AF172),РТУС!AF172),HYPERLINK("#РТУС!"&amp;CELL("адрес",Проверка!AF172),"###"))))</f>
        <v/>
      </c>
      <c r="AG172" s="13"/>
      <c r="AH172" s="15" t="str">
        <f ca="1">IF(РТУС!AE172="","",IF(РТУС!AH172="",HYPERLINK("#РТУС!"&amp;CELL("адрес",Проверка!AH172),"заполнить"),IF(AND(LEN(РТУС!AH172)=5,РТУС!AH172&lt;TODAY()),HYPERLINK("#Проверка!"&amp;CELL("адрес",Проверка!AH172),РТУС!AH172),HYPERLINK("#РТУС!"&amp;CELL("адрес",Проверка!AH172),"###"))))</f>
        <v/>
      </c>
      <c r="AI172" s="15" t="str">
        <f ca="1">IF(РТУС!AE172="","",IF(РТУС!AI172="",HYPERLINK("#РТУС!"&amp;CELL("адрес",Проверка!AI172),"заполнить"),HYPERLINK("#Проверка!"&amp;CELL("адрес",Проверка!AI172),РТУС!AI172)))</f>
        <v/>
      </c>
      <c r="AJ172" s="13" t="str">
        <f ca="1">IF(РТУС!AE172="","",IF(РТУС!AJ172="",HYPERLINK("#РТУС!"&amp;CELL("адрес",Проверка!AJ172),"заполнить"),IF(OR(РТУС!AJ172="Юрлицо",РТУС!AJ172="Физлицо",РТУС!AJ172="ИП"),HYPERLINK("#Проверка!"&amp;CELL("адрес",Проверка!AJ172),РТУС!AJ172),HYPERLINK("#РТУС!"&amp;CELL("адрес",Проверка!AJ172),"###"))))</f>
        <v/>
      </c>
      <c r="AK172" s="13" t="str">
        <f ca="1">IF(РТУС!AK172="",HYPERLINK("#РТУС!"&amp;CELL("адрес",Проверка!AK172),"заполнить"),IF(OR(РТУС!AK172="Квартира",РТУС!AK172="Кладовая",РТУС!AK172="Машино-место",РТУС!AK172="Нежилое помещение"),HYPERLINK("#Проверка!"&amp;CELL("адрес",Проверка!AK172),РТУС!AK172),HYPERLINK("#РТУС!"&amp;CELL("адрес",Проверка!AK172),"###")))</f>
        <v>заполнить</v>
      </c>
      <c r="AL172" s="13" t="str">
        <f ca="1">IF(РТУС!AL172="",HYPERLINK("#РТУС!"&amp;CELL("адрес",Проверка!AL172),"заполнить"),HYPERLINK("#Проверка!"&amp;CELL("адрес",Проверка!AL172),РТУС!AL172))</f>
        <v>заполнить</v>
      </c>
      <c r="AM172" s="18" t="str">
        <f ca="1">IF(РТУС!AM172="",HYPERLINK("#РТУС!"&amp;CELL("адрес",Проверка!AM172),"заполнить"),IF(ISNUMBER(РТУС!AM172)=TRUE,IF(РТУС!AK172="Нежилое помещение",IF(РТУС!AM172&gt;7,HYPERLINK("#РТУС!"&amp;CELL("адрес",Проверка!AM172),"не больше 7 кв.м."),РТУС!AM172),HYPERLINK("#Проверка!"&amp;CELL("адрес",Проверка!AM172),РТУС!AM172)),HYPERLINK("#РТУС!"&amp;CELL("адрес",Проверка!AM172),"###")))</f>
        <v>заполнить</v>
      </c>
      <c r="AN172" s="13" t="str">
        <f ca="1">IF(РТУС!AN172="",HYPERLINK("#РТУС!"&amp;CELL("адрес",Проверка!AN172),"заполнить"),IF(OR(РТУС!AN172="Общая площадь помещения",РТУС!AN172="Общая приведенная площадь жилого помещения",РТУС!AN172="Общая площадь жилого помещения с учетом лоджий, балконов, террас и веранд"),HYPERLINK("#Проверка!"&amp;CELL("адрес",Проверка!AN172),РТУС!AN172),HYPERLINK("#РТУС!"&amp;CELL("адрес",Проверка!AN172),"###")))</f>
        <v>заполнить</v>
      </c>
      <c r="AO172" s="13" t="str">
        <f ca="1">IF(OR(РТУС!AK172="Квартира",РТУС!A172="Нежилое помещение"),IF(РТУС!AO172="",HYPERLINK("#РТУС!"&amp;CELL("адрес",Проверка!AO172),"заполнить"),IF(ISNUMBER(РТУС!AO172)=TRUE,HYPERLINK("#Проверка!"&amp;CELL("адрес",Проверка!AO172),РТУС!AO172),HYPERLINK("#РТУС!"&amp;CELL("адрес",Проверка!AO172),"###"))),"")</f>
        <v/>
      </c>
      <c r="AP172" s="13" t="str">
        <f>IF(РТУС!AP172="","",РТУС!AP172)</f>
        <v/>
      </c>
      <c r="AQ172" s="13" t="str">
        <f ca="1">IF(РТУС!AQ172="",HYPERLINK("#РТУС!"&amp;CELL("адрес",Проверка!AQ172),"заполнить"),HYPERLINK("#Проверка!"&amp;CELL("адрес",Проверка!AQ172),РТУС!AQ172))</f>
        <v>заполнить</v>
      </c>
      <c r="AR172" s="18" t="str">
        <f ca="1">IF(РТУС!AR172="",HYPERLINK("#РТУС!"&amp;CELL("адрес",Проверка!AR172),"заполнить"),IF(ISNUMBER(РТУС!AR172)=FALSE,HYPERLINK("#РТУС!"&amp;CELL("адрес",Проверка!AR172),"###"),IF(РТУС!G172="1",IF(РТУС!AB172=РТУС!AR172+РТУС!AU172,HYPERLINK("#Проверка!"&amp;CELL("адрес",Проверка!AR172),РТУС!AR172),HYPERLINK("#РТУС!"&amp;CELL("адрес",Проверка!AR172),"сверить суммы")),IF(РТУС!AB172=(SUMIF(РТУС!$A$4:$A$1000,A172,РТУС!$AR$4:$AR$1000)+SUMIF(РТУС!$A$4:$A$1000,A172,РТУС!$AU$4:$AU$1000)),HYPERLINK("#Проверка!"&amp;CELL("адрес",Проверка!AR172),РТУС!AR172),HYPERLINK("#РТУС!"&amp;CELL("адрес",Проверка!AR172),"сверить суммы")))))</f>
        <v>заполнить</v>
      </c>
      <c r="AS172" s="13" t="str">
        <f>IF(РТУС!AS172="","",РТУС!AS172)</f>
        <v/>
      </c>
      <c r="AT172" s="18" t="str">
        <f ca="1">IF(РТУС!AT172="",HYPERLINK("#РТУС!"&amp;CELL("адрес",Проверка!AT172),"заполнить"),IF(ISNUMBER(РТУС!AT172)=FALSE,HYPERLINK("#РТУС!"&amp;CELL("адрес",Проверка!AT172),"###"),IF(РТУС!AT172=РТУС!AR172,HYPERLINK("#Проверка!"&amp;CELL("адрес",Проверка!AT172),РТУС!AT172),HYPERLINK("#РТУС!"&amp;CELL("адрес",Проверка!AT172),"сверить суммы"))))</f>
        <v>заполнить</v>
      </c>
      <c r="AU172" s="18" t="str">
        <f ca="1">IF(РТУС!AU172="",HYPERLINK("#РТУС!"&amp;CELL("адрес",Проверка!AU172),"заполнить"),IF(ISNUMBER(РТУС!AU172)=FALSE,HYPERLINK("#РТУС!"&amp;CELL("адрес",Проверка!AU172),"###"),IF(РТУС!G172="1",IF(РТУС!AB172=РТУС!AR172+РТУС!AU172,HYPERLINK("#Проверка!"&amp;CELL("адрес",Проверка!AU172),РТУС!AU172),HYPERLINK("#РТУС!"&amp;CELL("адрес",Проверка!AU172),"сверить суммы")),IF(РТУС!AB172=(SUMIF(РТУС!$A$4:$A$1000,A172,РТУС!$AR$4:$AR$1000)+SUMIF(РТУС!$A$4:$A$1000,A172,РТУС!$AU$4:$AU$1000)),HYPERLINK("#Проверка!"&amp;CELL("адрес",Проверка!AU172),РТУС!AU172),HYPERLINK("#РТУС!"&amp;CELL("адрес",Проверка!AU172),"сверить суммы")))))</f>
        <v>заполнить</v>
      </c>
      <c r="AV172" s="13" t="str">
        <f ca="1">IF(РТУС!AV172="",HYPERLINK("#РТУС!"&amp;CELL("адрес",Проверка!AV172),"заполнить"),IF(OR(РТУС!AV172="Требование о передаче жилого помещения",РТУС!AV172="Требование о передаче машино-места",РТУС!AV172="Требования о передаче нежилого помещения",РТУС!AV172="Денежные требования"),HYPERLINK("#Проверка!"&amp;CELL("адрес",Проверка!AV172),РТУС!AV172),HYPERLINK("#РТУС!"&amp;CELL("адрес",Проверка!AV172),"###")))</f>
        <v>заполнить</v>
      </c>
      <c r="AW172" s="13" t="str">
        <f ca="1">IF(РТУС!AW172="",HYPERLINK("#РТУС!"&amp;CELL("адрес",Проверка!AW172),"заполнить"),IF(OR(РТУС!AW172="Включен в полном объеме",РТУС!AW172="Включен частично"),HYPERLINK("#Проверка!"&amp;CELL("адрес",Проверка!AW172),РТУС!AW172),HYPERLINK("#РТУС!"&amp;CELL("адрес",Проверка!AW172),"###")))</f>
        <v>заполнить</v>
      </c>
      <c r="AX172" s="15" t="str">
        <f ca="1">IF(РТУС!AX172="",HYPERLINK("#РТУС!"&amp;CELL("адрес",Проверка!AX172),"заполнить"),IF(AND(LEN(РТУС!AX172)=5,РТУС!AX172&lt;TODAY()),HYPERLINK("#Проверка!"&amp;CELL("адрес",Проверка!AX172),РТУС!AX172),HYPERLINK("#РТУС!"&amp;CELL("адрес",Проверка!AX172),"###")))</f>
        <v>заполнить</v>
      </c>
      <c r="AY172" s="15" t="str">
        <f ca="1">IF(РТУС!AY172="",HYPERLINK("#РТУС!"&amp;CELL("адрес",Проверка!AY172),"заполнить"),IF(AND(LEN(РТУС!AY172)=5,РТУС!AY172&lt;TODAY()),HYPERLINK("#Проверка!"&amp;CELL("адрес",Проверка!AY172),РТУС!AY172),HYPERLINK("#РТУС!"&amp;CELL("адрес",Проверка!AY172),"###")))</f>
        <v>заполнить</v>
      </c>
    </row>
    <row r="173" spans="1:51" x14ac:dyDescent="0.25">
      <c r="A173" s="10" t="str">
        <f>РТУС!A173</f>
        <v>.</v>
      </c>
      <c r="B173" s="13" t="str">
        <f ca="1">IF(РТУС!B173="",HYPERLINK("#РТУС!"&amp;CELL("адрес",Проверка!B173),"заполнить"),IF(AND(LEN(РТУС!B173)=10,РТУС!B172=РТУС!B173),HYPERLINK("#Проверка!"&amp;CELL("адрес",Проверка!B173),РТУС!B173),HYPERLINK("#РТУС!"&amp;CELL("адрес",Проверка!B173),"###")))</f>
        <v>заполнить</v>
      </c>
      <c r="C173" s="13" t="str">
        <f ca="1">IF(РТУС!C173="",HYPERLINK("#РТУС!"&amp;CELL("адрес",Проверка!C173),"заполнить"),IF(AND(ISNUMBER(РТУС!C173)=TRUE,РТУС!C173&gt;0,РТУС!C172=РТУС!C173),HYPERLINK("#Проверка!"&amp;CELL("адрес",Проверка!C173),РТУС!C173),HYPERLINK("#РТУС!"&amp;CELL("адрес",Проверка!C173),"###")))</f>
        <v>заполнить</v>
      </c>
      <c r="D173" s="13" t="str">
        <f>IF(РТУС!D173="","",РТУС!D173)</f>
        <v/>
      </c>
      <c r="E173" s="13" t="str">
        <f ca="1">IF(РТУС!E173="",HYPERLINK("#РТУС!"&amp;CELL("адрес",Проверка!E173),"заполнить"),IF(РТУС!E172=РТУС!E173,HYPERLINK("#Проверка!"&amp;CELL("адрес",Проверка!E173),РТУС!E173),HYPERLINK("#РТУС!"&amp;CELL("адрес",Проверка!E173),"###")))</f>
        <v>заполнить</v>
      </c>
      <c r="F173" s="13" t="str">
        <f ca="1">IF(РТУС!F173="",HYPERLINK("#РТУС!"&amp;CELL("адрес",Проверка!F173),"заполнить"),HYPERLINK("#Проверка!"&amp;CELL("адрес",Проверка!F173),РТУС!F173))</f>
        <v>заполнить</v>
      </c>
      <c r="G173" s="20" t="str">
        <f ca="1">IF(РТУС!G173="",HYPERLINK("#РТУС!"&amp;CELL("адрес",Проверка!G173),"заполнить"),IF(РТУС!G173="1",HYPERLINK("#Проверка!"&amp;CELL("адрес",Проверка!G173),"1"),IF(AND(ISNUMBER(РТУС!G173)=TRUE,РТУС!G173&lt;=1,РТУС!G173&gt;0),IF(SUMIF(РТУС!$A$4:$A$1000,A173,РТУС!$G$4:$G$1000)=1,HYPERLINK("#Проверка!"&amp;CELL("адрес",Проверка!G173),РТУС!G173),HYPERLINK("#РТУС!"&amp;CELL("адрес",Проверка!G173),"сумма долей ≠ 1")),HYPERLINK("#РТУС!"&amp;CELL("адрес",Проверка!G173),"###"))))</f>
        <v>заполнить</v>
      </c>
      <c r="H173" s="13" t="str">
        <f ca="1">IF(РТУС!H173="",HYPERLINK("#РТУС!"&amp;CELL("адрес",Проверка!H173),"заполнить"),IF(OR(РТУС!H173="Юрлицо",РТУС!H173="Физлицо",РТУС!H173="ИП"),HYPERLINK("#Проверка!"&amp;CELL("адрес",Проверка!H173),РТУС!H173),HYPERLINK("#РТУС!"&amp;CELL("адрес",Проверка!H173),"###")))</f>
        <v>заполнить</v>
      </c>
      <c r="I173" s="13" t="str">
        <f ca="1">IF(OR(РТУС!H173="Юрлицо",РТУС!H173="ИП"),IF(РТУС!I173="",HYPERLINK("#РТУС!"&amp;CELL("адрес",Проверка!I173),"заполнить"),IF(OR(LEN(РТУС!I173)=10,LEN(РТУС!I173)=12),HYPERLINK("#Проверка!"&amp;CELL("адрес",Проверка!I173),РТУС!I173),HYPERLINK("#РТУС!"&amp;CELL("адрес",Проверка!I173),"###"))),"")</f>
        <v/>
      </c>
      <c r="J173" s="15" t="str">
        <f ca="1">IF(РТУС!J173="","",IF(AND(LEN(РТУС!J173)=5,РТУС!J173&lt;TODAY()),HYPERLINK("#Проверка!"&amp;CELL("адрес",Проверка!J173),РТУС!J173),HYPERLINK("#РТУС!"&amp;CELL("адрес",Проверка!J173),"###")))</f>
        <v/>
      </c>
      <c r="K173" s="13" t="str">
        <f>IF(РТУС!K173="","",РТУС!K173)</f>
        <v/>
      </c>
      <c r="L173" s="13" t="str">
        <f ca="1">IF(OR(РТУС!H173="Физлицо",РТУС!H173="ИП"),IF(РТУС!L173="",HYPERLINK("#РТУС!"&amp;CELL("адрес",Проверка!L173),"заполнить"),IF(OR(РТУС!L173="Загранпаспорт гражданина РФ",РТУС!L173="Паспорт гражданина РФ",РТУС!L173="Иностранный паспорт",РТУС!L173="Свидетельство о рождении",РТУС!L173="Вид на жительство"),HYPERLINK("#Проверка!"&amp;CELL("адрес",Проверка!L173),РТУС!L173),HYPERLINK("#РТУС!"&amp;CELL("адрес",Проверка!L173),"###"))),"")</f>
        <v/>
      </c>
      <c r="M173" s="13" t="str">
        <f ca="1">IF(AND(OR(РТУС!L173="Паспорт гражданина РФ",РТУС!L173="Свидетельство о рождении"),РТУС!M173=""),HYPERLINK("#РТУС!"&amp;CELL("адрес",Проверка!M173),"заполнить"),IF(РТУС!L173="Паспорт гражданина РФ",IF(LEN(РТУС!M173)=4,HYPERLINK("#Проверка!"&amp;CELL("адрес",Проверка!M173),РТУС!M173),HYPERLINK("#РТУС!"&amp;CELL("адрес",Проверка!M173),"###")),IF(РТУС!L173="Свидетельство о рождении",HYPERLINK("#Проверка!"&amp;CELL("адрес",Проверка!M173),РТУС!M173),"")))</f>
        <v/>
      </c>
      <c r="N173" s="13" t="str">
        <f ca="1">IF(РТУС!L173="","",IF(РТУС!N173="",HYPERLINK("#РТУС!"&amp;CELL("адрес",Проверка!N173),"заполнить"),IF(OR(РТУС!L173="Паспорт гражданина РФ",РТУС!L173="Свидетельство о рождении"),IF(LEN(РТУС!N173)=6,HYPERLINK("#Проверка!"&amp;CELL("адрес",Проверка!N173),РТУС!N173),HYPERLINK("#РТУС!"&amp;CELL("адрес",Проверка!N173),"###")),HYPERLINK("#Проверка!"&amp;CELL("адрес",Проверка!N173),РТУС!N173))))</f>
        <v/>
      </c>
      <c r="O173" s="15" t="str">
        <f ca="1">IF(РТУС!L173="","",IF(РТУС!O173="",HYPERLINK("#РТУС!"&amp;CELL("адрес",Проверка!O173),"заполнить"),IF(AND(LEN(РТУС!O173)=5,РТУС!O173&lt;TODAY()),IF(РТУС!L173="Свидетельство о рождении",IF(РТУС!O173&gt;EDATE(TODAY(),-168),HYPERLINK("#Проверка!"&amp;CELL("адрес",Проверка!O173),РТУС!O173),HYPERLINK("#РТУС!"&amp;CELL("адрес",Проверка!O173),"недействительно")),HYPERLINK("#Проверка!"&amp;CELL("адрес",Проверка!O173),РТУС!O173)),HYPERLINK("#РТУС!"&amp;CELL("адрес",Проверка!O173),"###"))))</f>
        <v/>
      </c>
      <c r="P173" s="21" t="str">
        <f ca="1">IF(РТУС!L173="Паспорт гражданина РФ",IF(РТУС!P173="",HYPERLINK("#РТУС!"&amp;CELL("адрес",Проверка!P173),"заполнить"),HYPERLINK("#Проверка!"&amp;CELL("адрес",Проверка!P173),РТУС!P173)),"")</f>
        <v/>
      </c>
      <c r="Q173" s="13" t="str">
        <f ca="1">IF(РТУС!L173="Паспорт гражданина РФ",IF(РТУС!Q173="",HYPERLINK("#РТУС!"&amp;CELL("адрес",Проверка!Q173),"заполнить"),IF(LEN(РТУС!Q173)=7,HYPERLINK("#Проверка!"&amp;CELL("адрес",Проверка!Q173),РТУС!Q173),HYPERLINK("#РТУС!"&amp;CELL("адрес",Проверка!Q173),"###"))),"")</f>
        <v/>
      </c>
      <c r="R173" s="13" t="str">
        <f ca="1">IF(РТУС!R173="",HYPERLINK("#РТУС!"&amp;CELL("адрес",Проверка!R173),"заполнить"),HYPERLINK("#Проверка!"&amp;CELL("адрес",Проверка!R173),РТУС!R173))</f>
        <v>заполнить</v>
      </c>
      <c r="S173" s="13" t="str">
        <f>IF(РТУС!S173="","",РТУС!S173)</f>
        <v/>
      </c>
      <c r="T173" s="13" t="str">
        <f>IF(РТУС!T173="","",РТУС!T173)</f>
        <v/>
      </c>
      <c r="U173" s="13" t="str">
        <f>IF(РТУС!U173="","",РТУС!U173)</f>
        <v/>
      </c>
      <c r="V173" s="13" t="str">
        <f ca="1">IF(РТУС!V173="",HYPERLINK("#РТУС!"&amp;CELL("адрес",Проверка!V173),"заполнить"),IF(OR(РТУС!V173="Договор участия в долевом строительстве",РТУС!V173="Предварительный договор участия в долевом строительстве",РТУС!V173="Определение Арбитражного суда",РТУС!V173="Решение суда общей юрисдикции",РТУС!V173="Иные договоры"),HYPERLINK("#Проверка!"&amp;CELL("адрес",Проверка!V173),РТУС!V173),HYPERLINK("#РТУС!"&amp;CELL("адрес",Проверка!V173),"###")))</f>
        <v>заполнить</v>
      </c>
      <c r="W173" s="13" t="str">
        <f ca="1">IF(РТУС!W173="",HYPERLINK("#РТУС!"&amp;CELL("адрес",Проверка!W173),"заполнить"),HYPERLINK("#Проверка!"&amp;CELL("адрес",Проверка!W173),РТУС!W173))</f>
        <v>заполнить</v>
      </c>
      <c r="X173" s="15" t="str">
        <f ca="1">IF(РТУС!X173="",HYPERLINK("#РТУС!"&amp;CELL("адрес",Проверка!X173),"заполнить"),IF(AND(LEN(РТУС!X173)=5,РТУС!X173&lt;TODAY()),HYPERLINK("#Проверка!"&amp;CELL("адрес",Проверка!X173),РТУС!X173),HYPERLINK("#РТУС!"&amp;CELL("адрес",Проверка!X173),"###")))</f>
        <v>заполнить</v>
      </c>
      <c r="Y173" s="13" t="str">
        <f>IF(РТУС!Y173="","",РТУС!Y173)</f>
        <v/>
      </c>
      <c r="Z173" s="15" t="str">
        <f ca="1">IF(РТУС!Z173="","",IF(AND(LEN(РТУС!Z173)=5,РТУС!Z173&lt;TODAY()),HYPERLINK("#Проверка!"&amp;CELL("адрес",Проверка!Z173),РТУС!Z173),HYPERLINK("#РТУС!"&amp;CELL("адрес",Проверка!Z173),"###")))</f>
        <v/>
      </c>
      <c r="AA173" s="18" t="str">
        <f ca="1">IF(РТУС!AA173="",HYPERLINK("#РТУС!"&amp;CELL("адрес",Проверка!AA173),"заполнить"),IF(ISNUMBER(РТУС!AA173)=TRUE,HYPERLINK("#Проверка!"&amp;CELL("адрес",Проверка!AA173),РТУС!AA173),HYPERLINK("#РТУС!"&amp;CELL("адрес",Проверка!AA173),"###")))</f>
        <v>заполнить</v>
      </c>
      <c r="AB173" s="18" t="str">
        <f ca="1">IF(РТУС!AB173="",HYPERLINK("#РТУС!"&amp;CELL("адрес",Проверка!AB173),"заполнить"),IF(ISNUMBER(РТУС!AB173)=TRUE,HYPERLINK("#Проверка!"&amp;CELL("адрес",Проверка!AB173),РТУС!AB173),HYPERLINK("#РТУС!"&amp;CELL("адрес",Проверка!AB173),"###")))</f>
        <v>заполнить</v>
      </c>
      <c r="AC173" s="18" t="str">
        <f ca="1">IF(РТУС!AC173="","",IF(ISNUMBER(РТУС!AC173)=TRUE,HYPERLINK("#Проверка!"&amp;CELL("адрес",Проверка!AC173),РТУС!AC173),HYPERLINK("#РТУС!"&amp;CELL("адрес",Проверка!AC173),"###")))</f>
        <v/>
      </c>
      <c r="AD173" s="18" t="str">
        <f ca="1">IF(РТУС!AD173="","",IF(ISNUMBER(РТУС!AD173)=TRUE,HYPERLINK("#Проверка!"&amp;CELL("адрес",Проверка!AD173),РТУС!AD173),HYPERLINK("#РТУС!"&amp;CELL("адрес",Проверка!AD173),"###")))</f>
        <v/>
      </c>
      <c r="AE173" s="13" t="str">
        <f>IF(РТУС!AE173="","",РТУС!AE173)</f>
        <v/>
      </c>
      <c r="AF173" s="15" t="str">
        <f ca="1">IF(РТУС!AE173="","",IF(РТУС!AF173="",HYPERLINK("#РТУС!"&amp;CELL("адрес",Проверка!AF173),"заполнить"),IF(AND(LEN(РТУС!AF173)=5,РТУС!AF173&lt;TODAY()),HYPERLINK("#Проверка!"&amp;CELL("адрес",Проверка!AF173),РТУС!AF173),HYPERLINK("#РТУС!"&amp;CELL("адрес",Проверка!AF173),"###"))))</f>
        <v/>
      </c>
      <c r="AG173" s="13"/>
      <c r="AH173" s="15" t="str">
        <f ca="1">IF(РТУС!AE173="","",IF(РТУС!AH173="",HYPERLINK("#РТУС!"&amp;CELL("адрес",Проверка!AH173),"заполнить"),IF(AND(LEN(РТУС!AH173)=5,РТУС!AH173&lt;TODAY()),HYPERLINK("#Проверка!"&amp;CELL("адрес",Проверка!AH173),РТУС!AH173),HYPERLINK("#РТУС!"&amp;CELL("адрес",Проверка!AH173),"###"))))</f>
        <v/>
      </c>
      <c r="AI173" s="15" t="str">
        <f ca="1">IF(РТУС!AE173="","",IF(РТУС!AI173="",HYPERLINK("#РТУС!"&amp;CELL("адрес",Проверка!AI173),"заполнить"),HYPERLINK("#Проверка!"&amp;CELL("адрес",Проверка!AI173),РТУС!AI173)))</f>
        <v/>
      </c>
      <c r="AJ173" s="13" t="str">
        <f ca="1">IF(РТУС!AE173="","",IF(РТУС!AJ173="",HYPERLINK("#РТУС!"&amp;CELL("адрес",Проверка!AJ173),"заполнить"),IF(OR(РТУС!AJ173="Юрлицо",РТУС!AJ173="Физлицо",РТУС!AJ173="ИП"),HYPERLINK("#Проверка!"&amp;CELL("адрес",Проверка!AJ173),РТУС!AJ173),HYPERLINK("#РТУС!"&amp;CELL("адрес",Проверка!AJ173),"###"))))</f>
        <v/>
      </c>
      <c r="AK173" s="13" t="str">
        <f ca="1">IF(РТУС!AK173="",HYPERLINK("#РТУС!"&amp;CELL("адрес",Проверка!AK173),"заполнить"),IF(OR(РТУС!AK173="Квартира",РТУС!AK173="Кладовая",РТУС!AK173="Машино-место",РТУС!AK173="Нежилое помещение"),HYPERLINK("#Проверка!"&amp;CELL("адрес",Проверка!AK173),РТУС!AK173),HYPERLINK("#РТУС!"&amp;CELL("адрес",Проверка!AK173),"###")))</f>
        <v>заполнить</v>
      </c>
      <c r="AL173" s="13" t="str">
        <f ca="1">IF(РТУС!AL173="",HYPERLINK("#РТУС!"&amp;CELL("адрес",Проверка!AL173),"заполнить"),HYPERLINK("#Проверка!"&amp;CELL("адрес",Проверка!AL173),РТУС!AL173))</f>
        <v>заполнить</v>
      </c>
      <c r="AM173" s="18" t="str">
        <f ca="1">IF(РТУС!AM173="",HYPERLINK("#РТУС!"&amp;CELL("адрес",Проверка!AM173),"заполнить"),IF(ISNUMBER(РТУС!AM173)=TRUE,IF(РТУС!AK173="Нежилое помещение",IF(РТУС!AM173&gt;7,HYPERLINK("#РТУС!"&amp;CELL("адрес",Проверка!AM173),"не больше 7 кв.м."),РТУС!AM173),HYPERLINK("#Проверка!"&amp;CELL("адрес",Проверка!AM173),РТУС!AM173)),HYPERLINK("#РТУС!"&amp;CELL("адрес",Проверка!AM173),"###")))</f>
        <v>заполнить</v>
      </c>
      <c r="AN173" s="13" t="str">
        <f ca="1">IF(РТУС!AN173="",HYPERLINK("#РТУС!"&amp;CELL("адрес",Проверка!AN173),"заполнить"),IF(OR(РТУС!AN173="Общая площадь помещения",РТУС!AN173="Общая приведенная площадь жилого помещения",РТУС!AN173="Общая площадь жилого помещения с учетом лоджий, балконов, террас и веранд"),HYPERLINK("#Проверка!"&amp;CELL("адрес",Проверка!AN173),РТУС!AN173),HYPERLINK("#РТУС!"&amp;CELL("адрес",Проверка!AN173),"###")))</f>
        <v>заполнить</v>
      </c>
      <c r="AO173" s="13" t="str">
        <f ca="1">IF(OR(РТУС!AK173="Квартира",РТУС!A173="Нежилое помещение"),IF(РТУС!AO173="",HYPERLINK("#РТУС!"&amp;CELL("адрес",Проверка!AO173),"заполнить"),IF(ISNUMBER(РТУС!AO173)=TRUE,HYPERLINK("#Проверка!"&amp;CELL("адрес",Проверка!AO173),РТУС!AO173),HYPERLINK("#РТУС!"&amp;CELL("адрес",Проверка!AO173),"###"))),"")</f>
        <v/>
      </c>
      <c r="AP173" s="13" t="str">
        <f>IF(РТУС!AP173="","",РТУС!AP173)</f>
        <v/>
      </c>
      <c r="AQ173" s="13" t="str">
        <f ca="1">IF(РТУС!AQ173="",HYPERLINK("#РТУС!"&amp;CELL("адрес",Проверка!AQ173),"заполнить"),HYPERLINK("#Проверка!"&amp;CELL("адрес",Проверка!AQ173),РТУС!AQ173))</f>
        <v>заполнить</v>
      </c>
      <c r="AR173" s="18" t="str">
        <f ca="1">IF(РТУС!AR173="",HYPERLINK("#РТУС!"&amp;CELL("адрес",Проверка!AR173),"заполнить"),IF(ISNUMBER(РТУС!AR173)=FALSE,HYPERLINK("#РТУС!"&amp;CELL("адрес",Проверка!AR173),"###"),IF(РТУС!G173="1",IF(РТУС!AB173=РТУС!AR173+РТУС!AU173,HYPERLINK("#Проверка!"&amp;CELL("адрес",Проверка!AR173),РТУС!AR173),HYPERLINK("#РТУС!"&amp;CELL("адрес",Проверка!AR173),"сверить суммы")),IF(РТУС!AB173=(SUMIF(РТУС!$A$4:$A$1000,A173,РТУС!$AR$4:$AR$1000)+SUMIF(РТУС!$A$4:$A$1000,A173,РТУС!$AU$4:$AU$1000)),HYPERLINK("#Проверка!"&amp;CELL("адрес",Проверка!AR173),РТУС!AR173),HYPERLINK("#РТУС!"&amp;CELL("адрес",Проверка!AR173),"сверить суммы")))))</f>
        <v>заполнить</v>
      </c>
      <c r="AS173" s="13" t="str">
        <f>IF(РТУС!AS173="","",РТУС!AS173)</f>
        <v/>
      </c>
      <c r="AT173" s="18" t="str">
        <f ca="1">IF(РТУС!AT173="",HYPERLINK("#РТУС!"&amp;CELL("адрес",Проверка!AT173),"заполнить"),IF(ISNUMBER(РТУС!AT173)=FALSE,HYPERLINK("#РТУС!"&amp;CELL("адрес",Проверка!AT173),"###"),IF(РТУС!AT173=РТУС!AR173,HYPERLINK("#Проверка!"&amp;CELL("адрес",Проверка!AT173),РТУС!AT173),HYPERLINK("#РТУС!"&amp;CELL("адрес",Проверка!AT173),"сверить суммы"))))</f>
        <v>заполнить</v>
      </c>
      <c r="AU173" s="18" t="str">
        <f ca="1">IF(РТУС!AU173="",HYPERLINK("#РТУС!"&amp;CELL("адрес",Проверка!AU173),"заполнить"),IF(ISNUMBER(РТУС!AU173)=FALSE,HYPERLINK("#РТУС!"&amp;CELL("адрес",Проверка!AU173),"###"),IF(РТУС!G173="1",IF(РТУС!AB173=РТУС!AR173+РТУС!AU173,HYPERLINK("#Проверка!"&amp;CELL("адрес",Проверка!AU173),РТУС!AU173),HYPERLINK("#РТУС!"&amp;CELL("адрес",Проверка!AU173),"сверить суммы")),IF(РТУС!AB173=(SUMIF(РТУС!$A$4:$A$1000,A173,РТУС!$AR$4:$AR$1000)+SUMIF(РТУС!$A$4:$A$1000,A173,РТУС!$AU$4:$AU$1000)),HYPERLINK("#Проверка!"&amp;CELL("адрес",Проверка!AU173),РТУС!AU173),HYPERLINK("#РТУС!"&amp;CELL("адрес",Проверка!AU173),"сверить суммы")))))</f>
        <v>заполнить</v>
      </c>
      <c r="AV173" s="13" t="str">
        <f ca="1">IF(РТУС!AV173="",HYPERLINK("#РТУС!"&amp;CELL("адрес",Проверка!AV173),"заполнить"),IF(OR(РТУС!AV173="Требование о передаче жилого помещения",РТУС!AV173="Требование о передаче машино-места",РТУС!AV173="Требования о передаче нежилого помещения",РТУС!AV173="Денежные требования"),HYPERLINK("#Проверка!"&amp;CELL("адрес",Проверка!AV173),РТУС!AV173),HYPERLINK("#РТУС!"&amp;CELL("адрес",Проверка!AV173),"###")))</f>
        <v>заполнить</v>
      </c>
      <c r="AW173" s="13" t="str">
        <f ca="1">IF(РТУС!AW173="",HYPERLINK("#РТУС!"&amp;CELL("адрес",Проверка!AW173),"заполнить"),IF(OR(РТУС!AW173="Включен в полном объеме",РТУС!AW173="Включен частично"),HYPERLINK("#Проверка!"&amp;CELL("адрес",Проверка!AW173),РТУС!AW173),HYPERLINK("#РТУС!"&amp;CELL("адрес",Проверка!AW173),"###")))</f>
        <v>заполнить</v>
      </c>
      <c r="AX173" s="15" t="str">
        <f ca="1">IF(РТУС!AX173="",HYPERLINK("#РТУС!"&amp;CELL("адрес",Проверка!AX173),"заполнить"),IF(AND(LEN(РТУС!AX173)=5,РТУС!AX173&lt;TODAY()),HYPERLINK("#Проверка!"&amp;CELL("адрес",Проверка!AX173),РТУС!AX173),HYPERLINK("#РТУС!"&amp;CELL("адрес",Проверка!AX173),"###")))</f>
        <v>заполнить</v>
      </c>
      <c r="AY173" s="15" t="str">
        <f ca="1">IF(РТУС!AY173="",HYPERLINK("#РТУС!"&amp;CELL("адрес",Проверка!AY173),"заполнить"),IF(AND(LEN(РТУС!AY173)=5,РТУС!AY173&lt;TODAY()),HYPERLINK("#Проверка!"&amp;CELL("адрес",Проверка!AY173),РТУС!AY173),HYPERLINK("#РТУС!"&amp;CELL("адрес",Проверка!AY173),"###")))</f>
        <v>заполнить</v>
      </c>
    </row>
    <row r="174" spans="1:51" x14ac:dyDescent="0.25">
      <c r="A174" s="10" t="str">
        <f>РТУС!A174</f>
        <v>.</v>
      </c>
      <c r="B174" s="13" t="str">
        <f ca="1">IF(РТУС!B174="",HYPERLINK("#РТУС!"&amp;CELL("адрес",Проверка!B174),"заполнить"),IF(AND(LEN(РТУС!B174)=10,РТУС!B173=РТУС!B174),HYPERLINK("#Проверка!"&amp;CELL("адрес",Проверка!B174),РТУС!B174),HYPERLINK("#РТУС!"&amp;CELL("адрес",Проверка!B174),"###")))</f>
        <v>заполнить</v>
      </c>
      <c r="C174" s="13" t="str">
        <f ca="1">IF(РТУС!C174="",HYPERLINK("#РТУС!"&amp;CELL("адрес",Проверка!C174),"заполнить"),IF(AND(ISNUMBER(РТУС!C174)=TRUE,РТУС!C174&gt;0,РТУС!C173=РТУС!C174),HYPERLINK("#Проверка!"&amp;CELL("адрес",Проверка!C174),РТУС!C174),HYPERLINK("#РТУС!"&amp;CELL("адрес",Проверка!C174),"###")))</f>
        <v>заполнить</v>
      </c>
      <c r="D174" s="13" t="str">
        <f>IF(РТУС!D174="","",РТУС!D174)</f>
        <v/>
      </c>
      <c r="E174" s="13" t="str">
        <f ca="1">IF(РТУС!E174="",HYPERLINK("#РТУС!"&amp;CELL("адрес",Проверка!E174),"заполнить"),IF(РТУС!E173=РТУС!E174,HYPERLINK("#Проверка!"&amp;CELL("адрес",Проверка!E174),РТУС!E174),HYPERLINK("#РТУС!"&amp;CELL("адрес",Проверка!E174),"###")))</f>
        <v>заполнить</v>
      </c>
      <c r="F174" s="13" t="str">
        <f ca="1">IF(РТУС!F174="",HYPERLINK("#РТУС!"&amp;CELL("адрес",Проверка!F174),"заполнить"),HYPERLINK("#Проверка!"&amp;CELL("адрес",Проверка!F174),РТУС!F174))</f>
        <v>заполнить</v>
      </c>
      <c r="G174" s="20" t="str">
        <f ca="1">IF(РТУС!G174="",HYPERLINK("#РТУС!"&amp;CELL("адрес",Проверка!G174),"заполнить"),IF(РТУС!G174="1",HYPERLINK("#Проверка!"&amp;CELL("адрес",Проверка!G174),"1"),IF(AND(ISNUMBER(РТУС!G174)=TRUE,РТУС!G174&lt;=1,РТУС!G174&gt;0),IF(SUMIF(РТУС!$A$4:$A$1000,A174,РТУС!$G$4:$G$1000)=1,HYPERLINK("#Проверка!"&amp;CELL("адрес",Проверка!G174),РТУС!G174),HYPERLINK("#РТУС!"&amp;CELL("адрес",Проверка!G174),"сумма долей ≠ 1")),HYPERLINK("#РТУС!"&amp;CELL("адрес",Проверка!G174),"###"))))</f>
        <v>заполнить</v>
      </c>
      <c r="H174" s="13" t="str">
        <f ca="1">IF(РТУС!H174="",HYPERLINK("#РТУС!"&amp;CELL("адрес",Проверка!H174),"заполнить"),IF(OR(РТУС!H174="Юрлицо",РТУС!H174="Физлицо",РТУС!H174="ИП"),HYPERLINK("#Проверка!"&amp;CELL("адрес",Проверка!H174),РТУС!H174),HYPERLINK("#РТУС!"&amp;CELL("адрес",Проверка!H174),"###")))</f>
        <v>заполнить</v>
      </c>
      <c r="I174" s="13" t="str">
        <f ca="1">IF(OR(РТУС!H174="Юрлицо",РТУС!H174="ИП"),IF(РТУС!I174="",HYPERLINK("#РТУС!"&amp;CELL("адрес",Проверка!I174),"заполнить"),IF(OR(LEN(РТУС!I174)=10,LEN(РТУС!I174)=12),HYPERLINK("#Проверка!"&amp;CELL("адрес",Проверка!I174),РТУС!I174),HYPERLINK("#РТУС!"&amp;CELL("адрес",Проверка!I174),"###"))),"")</f>
        <v/>
      </c>
      <c r="J174" s="15" t="str">
        <f ca="1">IF(РТУС!J174="","",IF(AND(LEN(РТУС!J174)=5,РТУС!J174&lt;TODAY()),HYPERLINK("#Проверка!"&amp;CELL("адрес",Проверка!J174),РТУС!J174),HYPERLINK("#РТУС!"&amp;CELL("адрес",Проверка!J174),"###")))</f>
        <v/>
      </c>
      <c r="K174" s="13" t="str">
        <f>IF(РТУС!K174="","",РТУС!K174)</f>
        <v/>
      </c>
      <c r="L174" s="13" t="str">
        <f ca="1">IF(OR(РТУС!H174="Физлицо",РТУС!H174="ИП"),IF(РТУС!L174="",HYPERLINK("#РТУС!"&amp;CELL("адрес",Проверка!L174),"заполнить"),IF(OR(РТУС!L174="Загранпаспорт гражданина РФ",РТУС!L174="Паспорт гражданина РФ",РТУС!L174="Иностранный паспорт",РТУС!L174="Свидетельство о рождении",РТУС!L174="Вид на жительство"),HYPERLINK("#Проверка!"&amp;CELL("адрес",Проверка!L174),РТУС!L174),HYPERLINK("#РТУС!"&amp;CELL("адрес",Проверка!L174),"###"))),"")</f>
        <v/>
      </c>
      <c r="M174" s="13" t="str">
        <f ca="1">IF(AND(OR(РТУС!L174="Паспорт гражданина РФ",РТУС!L174="Свидетельство о рождении"),РТУС!M174=""),HYPERLINK("#РТУС!"&amp;CELL("адрес",Проверка!M174),"заполнить"),IF(РТУС!L174="Паспорт гражданина РФ",IF(LEN(РТУС!M174)=4,HYPERLINK("#Проверка!"&amp;CELL("адрес",Проверка!M174),РТУС!M174),HYPERLINK("#РТУС!"&amp;CELL("адрес",Проверка!M174),"###")),IF(РТУС!L174="Свидетельство о рождении",HYPERLINK("#Проверка!"&amp;CELL("адрес",Проверка!M174),РТУС!M174),"")))</f>
        <v/>
      </c>
      <c r="N174" s="13" t="str">
        <f ca="1">IF(РТУС!L174="","",IF(РТУС!N174="",HYPERLINK("#РТУС!"&amp;CELL("адрес",Проверка!N174),"заполнить"),IF(OR(РТУС!L174="Паспорт гражданина РФ",РТУС!L174="Свидетельство о рождении"),IF(LEN(РТУС!N174)=6,HYPERLINK("#Проверка!"&amp;CELL("адрес",Проверка!N174),РТУС!N174),HYPERLINK("#РТУС!"&amp;CELL("адрес",Проверка!N174),"###")),HYPERLINK("#Проверка!"&amp;CELL("адрес",Проверка!N174),РТУС!N174))))</f>
        <v/>
      </c>
      <c r="O174" s="15" t="str">
        <f ca="1">IF(РТУС!L174="","",IF(РТУС!O174="",HYPERLINK("#РТУС!"&amp;CELL("адрес",Проверка!O174),"заполнить"),IF(AND(LEN(РТУС!O174)=5,РТУС!O174&lt;TODAY()),IF(РТУС!L174="Свидетельство о рождении",IF(РТУС!O174&gt;EDATE(TODAY(),-168),HYPERLINK("#Проверка!"&amp;CELL("адрес",Проверка!O174),РТУС!O174),HYPERLINK("#РТУС!"&amp;CELL("адрес",Проверка!O174),"недействительно")),HYPERLINK("#Проверка!"&amp;CELL("адрес",Проверка!O174),РТУС!O174)),HYPERLINK("#РТУС!"&amp;CELL("адрес",Проверка!O174),"###"))))</f>
        <v/>
      </c>
      <c r="P174" s="21" t="str">
        <f ca="1">IF(РТУС!L174="Паспорт гражданина РФ",IF(РТУС!P174="",HYPERLINK("#РТУС!"&amp;CELL("адрес",Проверка!P174),"заполнить"),HYPERLINK("#Проверка!"&amp;CELL("адрес",Проверка!P174),РТУС!P174)),"")</f>
        <v/>
      </c>
      <c r="Q174" s="13" t="str">
        <f ca="1">IF(РТУС!L174="Паспорт гражданина РФ",IF(РТУС!Q174="",HYPERLINK("#РТУС!"&amp;CELL("адрес",Проверка!Q174),"заполнить"),IF(LEN(РТУС!Q174)=7,HYPERLINK("#Проверка!"&amp;CELL("адрес",Проверка!Q174),РТУС!Q174),HYPERLINK("#РТУС!"&amp;CELL("адрес",Проверка!Q174),"###"))),"")</f>
        <v/>
      </c>
      <c r="R174" s="13" t="str">
        <f ca="1">IF(РТУС!R174="",HYPERLINK("#РТУС!"&amp;CELL("адрес",Проверка!R174),"заполнить"),HYPERLINK("#Проверка!"&amp;CELL("адрес",Проверка!R174),РТУС!R174))</f>
        <v>заполнить</v>
      </c>
      <c r="S174" s="13" t="str">
        <f>IF(РТУС!S174="","",РТУС!S174)</f>
        <v/>
      </c>
      <c r="T174" s="13" t="str">
        <f>IF(РТУС!T174="","",РТУС!T174)</f>
        <v/>
      </c>
      <c r="U174" s="13" t="str">
        <f>IF(РТУС!U174="","",РТУС!U174)</f>
        <v/>
      </c>
      <c r="V174" s="13" t="str">
        <f ca="1">IF(РТУС!V174="",HYPERLINK("#РТУС!"&amp;CELL("адрес",Проверка!V174),"заполнить"),IF(OR(РТУС!V174="Договор участия в долевом строительстве",РТУС!V174="Предварительный договор участия в долевом строительстве",РТУС!V174="Определение Арбитражного суда",РТУС!V174="Решение суда общей юрисдикции",РТУС!V174="Иные договоры"),HYPERLINK("#Проверка!"&amp;CELL("адрес",Проверка!V174),РТУС!V174),HYPERLINK("#РТУС!"&amp;CELL("адрес",Проверка!V174),"###")))</f>
        <v>заполнить</v>
      </c>
      <c r="W174" s="13" t="str">
        <f ca="1">IF(РТУС!W174="",HYPERLINK("#РТУС!"&amp;CELL("адрес",Проверка!W174),"заполнить"),HYPERLINK("#Проверка!"&amp;CELL("адрес",Проверка!W174),РТУС!W174))</f>
        <v>заполнить</v>
      </c>
      <c r="X174" s="15" t="str">
        <f ca="1">IF(РТУС!X174="",HYPERLINK("#РТУС!"&amp;CELL("адрес",Проверка!X174),"заполнить"),IF(AND(LEN(РТУС!X174)=5,РТУС!X174&lt;TODAY()),HYPERLINK("#Проверка!"&amp;CELL("адрес",Проверка!X174),РТУС!X174),HYPERLINK("#РТУС!"&amp;CELL("адрес",Проверка!X174),"###")))</f>
        <v>заполнить</v>
      </c>
      <c r="Y174" s="13" t="str">
        <f>IF(РТУС!Y174="","",РТУС!Y174)</f>
        <v/>
      </c>
      <c r="Z174" s="15" t="str">
        <f ca="1">IF(РТУС!Z174="","",IF(AND(LEN(РТУС!Z174)=5,РТУС!Z174&lt;TODAY()),HYPERLINK("#Проверка!"&amp;CELL("адрес",Проверка!Z174),РТУС!Z174),HYPERLINK("#РТУС!"&amp;CELL("адрес",Проверка!Z174),"###")))</f>
        <v/>
      </c>
      <c r="AA174" s="18" t="str">
        <f ca="1">IF(РТУС!AA174="",HYPERLINK("#РТУС!"&amp;CELL("адрес",Проверка!AA174),"заполнить"),IF(ISNUMBER(РТУС!AA174)=TRUE,HYPERLINK("#Проверка!"&amp;CELL("адрес",Проверка!AA174),РТУС!AA174),HYPERLINK("#РТУС!"&amp;CELL("адрес",Проверка!AA174),"###")))</f>
        <v>заполнить</v>
      </c>
      <c r="AB174" s="18" t="str">
        <f ca="1">IF(РТУС!AB174="",HYPERLINK("#РТУС!"&amp;CELL("адрес",Проверка!AB174),"заполнить"),IF(ISNUMBER(РТУС!AB174)=TRUE,HYPERLINK("#Проверка!"&amp;CELL("адрес",Проверка!AB174),РТУС!AB174),HYPERLINK("#РТУС!"&amp;CELL("адрес",Проверка!AB174),"###")))</f>
        <v>заполнить</v>
      </c>
      <c r="AC174" s="18" t="str">
        <f ca="1">IF(РТУС!AC174="","",IF(ISNUMBER(РТУС!AC174)=TRUE,HYPERLINK("#Проверка!"&amp;CELL("адрес",Проверка!AC174),РТУС!AC174),HYPERLINK("#РТУС!"&amp;CELL("адрес",Проверка!AC174),"###")))</f>
        <v/>
      </c>
      <c r="AD174" s="18" t="str">
        <f ca="1">IF(РТУС!AD174="","",IF(ISNUMBER(РТУС!AD174)=TRUE,HYPERLINK("#Проверка!"&amp;CELL("адрес",Проверка!AD174),РТУС!AD174),HYPERLINK("#РТУС!"&amp;CELL("адрес",Проверка!AD174),"###")))</f>
        <v/>
      </c>
      <c r="AE174" s="13" t="str">
        <f>IF(РТУС!AE174="","",РТУС!AE174)</f>
        <v/>
      </c>
      <c r="AF174" s="15" t="str">
        <f ca="1">IF(РТУС!AE174="","",IF(РТУС!AF174="",HYPERLINK("#РТУС!"&amp;CELL("адрес",Проверка!AF174),"заполнить"),IF(AND(LEN(РТУС!AF174)=5,РТУС!AF174&lt;TODAY()),HYPERLINK("#Проверка!"&amp;CELL("адрес",Проверка!AF174),РТУС!AF174),HYPERLINK("#РТУС!"&amp;CELL("адрес",Проверка!AF174),"###"))))</f>
        <v/>
      </c>
      <c r="AG174" s="13"/>
      <c r="AH174" s="15" t="str">
        <f ca="1">IF(РТУС!AE174="","",IF(РТУС!AH174="",HYPERLINK("#РТУС!"&amp;CELL("адрес",Проверка!AH174),"заполнить"),IF(AND(LEN(РТУС!AH174)=5,РТУС!AH174&lt;TODAY()),HYPERLINK("#Проверка!"&amp;CELL("адрес",Проверка!AH174),РТУС!AH174),HYPERLINK("#РТУС!"&amp;CELL("адрес",Проверка!AH174),"###"))))</f>
        <v/>
      </c>
      <c r="AI174" s="15" t="str">
        <f ca="1">IF(РТУС!AE174="","",IF(РТУС!AI174="",HYPERLINK("#РТУС!"&amp;CELL("адрес",Проверка!AI174),"заполнить"),HYPERLINK("#Проверка!"&amp;CELL("адрес",Проверка!AI174),РТУС!AI174)))</f>
        <v/>
      </c>
      <c r="AJ174" s="13" t="str">
        <f ca="1">IF(РТУС!AE174="","",IF(РТУС!AJ174="",HYPERLINK("#РТУС!"&amp;CELL("адрес",Проверка!AJ174),"заполнить"),IF(OR(РТУС!AJ174="Юрлицо",РТУС!AJ174="Физлицо",РТУС!AJ174="ИП"),HYPERLINK("#Проверка!"&amp;CELL("адрес",Проверка!AJ174),РТУС!AJ174),HYPERLINK("#РТУС!"&amp;CELL("адрес",Проверка!AJ174),"###"))))</f>
        <v/>
      </c>
      <c r="AK174" s="13" t="str">
        <f ca="1">IF(РТУС!AK174="",HYPERLINK("#РТУС!"&amp;CELL("адрес",Проверка!AK174),"заполнить"),IF(OR(РТУС!AK174="Квартира",РТУС!AK174="Кладовая",РТУС!AK174="Машино-место",РТУС!AK174="Нежилое помещение"),HYPERLINK("#Проверка!"&amp;CELL("адрес",Проверка!AK174),РТУС!AK174),HYPERLINK("#РТУС!"&amp;CELL("адрес",Проверка!AK174),"###")))</f>
        <v>заполнить</v>
      </c>
      <c r="AL174" s="13" t="str">
        <f ca="1">IF(РТУС!AL174="",HYPERLINK("#РТУС!"&amp;CELL("адрес",Проверка!AL174),"заполнить"),HYPERLINK("#Проверка!"&amp;CELL("адрес",Проверка!AL174),РТУС!AL174))</f>
        <v>заполнить</v>
      </c>
      <c r="AM174" s="18" t="str">
        <f ca="1">IF(РТУС!AM174="",HYPERLINK("#РТУС!"&amp;CELL("адрес",Проверка!AM174),"заполнить"),IF(ISNUMBER(РТУС!AM174)=TRUE,IF(РТУС!AK174="Нежилое помещение",IF(РТУС!AM174&gt;7,HYPERLINK("#РТУС!"&amp;CELL("адрес",Проверка!AM174),"не больше 7 кв.м."),РТУС!AM174),HYPERLINK("#Проверка!"&amp;CELL("адрес",Проверка!AM174),РТУС!AM174)),HYPERLINK("#РТУС!"&amp;CELL("адрес",Проверка!AM174),"###")))</f>
        <v>заполнить</v>
      </c>
      <c r="AN174" s="13" t="str">
        <f ca="1">IF(РТУС!AN174="",HYPERLINK("#РТУС!"&amp;CELL("адрес",Проверка!AN174),"заполнить"),IF(OR(РТУС!AN174="Общая площадь помещения",РТУС!AN174="Общая приведенная площадь жилого помещения",РТУС!AN174="Общая площадь жилого помещения с учетом лоджий, балконов, террас и веранд"),HYPERLINK("#Проверка!"&amp;CELL("адрес",Проверка!AN174),РТУС!AN174),HYPERLINK("#РТУС!"&amp;CELL("адрес",Проверка!AN174),"###")))</f>
        <v>заполнить</v>
      </c>
      <c r="AO174" s="13" t="str">
        <f ca="1">IF(OR(РТУС!AK174="Квартира",РТУС!A174="Нежилое помещение"),IF(РТУС!AO174="",HYPERLINK("#РТУС!"&amp;CELL("адрес",Проверка!AO174),"заполнить"),IF(ISNUMBER(РТУС!AO174)=TRUE,HYPERLINK("#Проверка!"&amp;CELL("адрес",Проверка!AO174),РТУС!AO174),HYPERLINK("#РТУС!"&amp;CELL("адрес",Проверка!AO174),"###"))),"")</f>
        <v/>
      </c>
      <c r="AP174" s="13" t="str">
        <f>IF(РТУС!AP174="","",РТУС!AP174)</f>
        <v/>
      </c>
      <c r="AQ174" s="13" t="str">
        <f ca="1">IF(РТУС!AQ174="",HYPERLINK("#РТУС!"&amp;CELL("адрес",Проверка!AQ174),"заполнить"),HYPERLINK("#Проверка!"&amp;CELL("адрес",Проверка!AQ174),РТУС!AQ174))</f>
        <v>заполнить</v>
      </c>
      <c r="AR174" s="18" t="str">
        <f ca="1">IF(РТУС!AR174="",HYPERLINK("#РТУС!"&amp;CELL("адрес",Проверка!AR174),"заполнить"),IF(ISNUMBER(РТУС!AR174)=FALSE,HYPERLINK("#РТУС!"&amp;CELL("адрес",Проверка!AR174),"###"),IF(РТУС!G174="1",IF(РТУС!AB174=РТУС!AR174+РТУС!AU174,HYPERLINK("#Проверка!"&amp;CELL("адрес",Проверка!AR174),РТУС!AR174),HYPERLINK("#РТУС!"&amp;CELL("адрес",Проверка!AR174),"сверить суммы")),IF(РТУС!AB174=(SUMIF(РТУС!$A$4:$A$1000,A174,РТУС!$AR$4:$AR$1000)+SUMIF(РТУС!$A$4:$A$1000,A174,РТУС!$AU$4:$AU$1000)),HYPERLINK("#Проверка!"&amp;CELL("адрес",Проверка!AR174),РТУС!AR174),HYPERLINK("#РТУС!"&amp;CELL("адрес",Проверка!AR174),"сверить суммы")))))</f>
        <v>заполнить</v>
      </c>
      <c r="AS174" s="13" t="str">
        <f>IF(РТУС!AS174="","",РТУС!AS174)</f>
        <v/>
      </c>
      <c r="AT174" s="18" t="str">
        <f ca="1">IF(РТУС!AT174="",HYPERLINK("#РТУС!"&amp;CELL("адрес",Проверка!AT174),"заполнить"),IF(ISNUMBER(РТУС!AT174)=FALSE,HYPERLINK("#РТУС!"&amp;CELL("адрес",Проверка!AT174),"###"),IF(РТУС!AT174=РТУС!AR174,HYPERLINK("#Проверка!"&amp;CELL("адрес",Проверка!AT174),РТУС!AT174),HYPERLINK("#РТУС!"&amp;CELL("адрес",Проверка!AT174),"сверить суммы"))))</f>
        <v>заполнить</v>
      </c>
      <c r="AU174" s="18" t="str">
        <f ca="1">IF(РТУС!AU174="",HYPERLINK("#РТУС!"&amp;CELL("адрес",Проверка!AU174),"заполнить"),IF(ISNUMBER(РТУС!AU174)=FALSE,HYPERLINK("#РТУС!"&amp;CELL("адрес",Проверка!AU174),"###"),IF(РТУС!G174="1",IF(РТУС!AB174=РТУС!AR174+РТУС!AU174,HYPERLINK("#Проверка!"&amp;CELL("адрес",Проверка!AU174),РТУС!AU174),HYPERLINK("#РТУС!"&amp;CELL("адрес",Проверка!AU174),"сверить суммы")),IF(РТУС!AB174=(SUMIF(РТУС!$A$4:$A$1000,A174,РТУС!$AR$4:$AR$1000)+SUMIF(РТУС!$A$4:$A$1000,A174,РТУС!$AU$4:$AU$1000)),HYPERLINK("#Проверка!"&amp;CELL("адрес",Проверка!AU174),РТУС!AU174),HYPERLINK("#РТУС!"&amp;CELL("адрес",Проверка!AU174),"сверить суммы")))))</f>
        <v>заполнить</v>
      </c>
      <c r="AV174" s="13" t="str">
        <f ca="1">IF(РТУС!AV174="",HYPERLINK("#РТУС!"&amp;CELL("адрес",Проверка!AV174),"заполнить"),IF(OR(РТУС!AV174="Требование о передаче жилого помещения",РТУС!AV174="Требование о передаче машино-места",РТУС!AV174="Требования о передаче нежилого помещения",РТУС!AV174="Денежные требования"),HYPERLINK("#Проверка!"&amp;CELL("адрес",Проверка!AV174),РТУС!AV174),HYPERLINK("#РТУС!"&amp;CELL("адрес",Проверка!AV174),"###")))</f>
        <v>заполнить</v>
      </c>
      <c r="AW174" s="13" t="str">
        <f ca="1">IF(РТУС!AW174="",HYPERLINK("#РТУС!"&amp;CELL("адрес",Проверка!AW174),"заполнить"),IF(OR(РТУС!AW174="Включен в полном объеме",РТУС!AW174="Включен частично"),HYPERLINK("#Проверка!"&amp;CELL("адрес",Проверка!AW174),РТУС!AW174),HYPERLINK("#РТУС!"&amp;CELL("адрес",Проверка!AW174),"###")))</f>
        <v>заполнить</v>
      </c>
      <c r="AX174" s="15" t="str">
        <f ca="1">IF(РТУС!AX174="",HYPERLINK("#РТУС!"&amp;CELL("адрес",Проверка!AX174),"заполнить"),IF(AND(LEN(РТУС!AX174)=5,РТУС!AX174&lt;TODAY()),HYPERLINK("#Проверка!"&amp;CELL("адрес",Проверка!AX174),РТУС!AX174),HYPERLINK("#РТУС!"&amp;CELL("адрес",Проверка!AX174),"###")))</f>
        <v>заполнить</v>
      </c>
      <c r="AY174" s="15" t="str">
        <f ca="1">IF(РТУС!AY174="",HYPERLINK("#РТУС!"&amp;CELL("адрес",Проверка!AY174),"заполнить"),IF(AND(LEN(РТУС!AY174)=5,РТУС!AY174&lt;TODAY()),HYPERLINK("#Проверка!"&amp;CELL("адрес",Проверка!AY174),РТУС!AY174),HYPERLINK("#РТУС!"&amp;CELL("адрес",Проверка!AY174),"###")))</f>
        <v>заполнить</v>
      </c>
    </row>
    <row r="175" spans="1:51" x14ac:dyDescent="0.25">
      <c r="A175" s="10" t="str">
        <f>РТУС!A175</f>
        <v>.</v>
      </c>
      <c r="B175" s="13" t="str">
        <f ca="1">IF(РТУС!B175="",HYPERLINK("#РТУС!"&amp;CELL("адрес",Проверка!B175),"заполнить"),IF(AND(LEN(РТУС!B175)=10,РТУС!B174=РТУС!B175),HYPERLINK("#Проверка!"&amp;CELL("адрес",Проверка!B175),РТУС!B175),HYPERLINK("#РТУС!"&amp;CELL("адрес",Проверка!B175),"###")))</f>
        <v>заполнить</v>
      </c>
      <c r="C175" s="13" t="str">
        <f ca="1">IF(РТУС!C175="",HYPERLINK("#РТУС!"&amp;CELL("адрес",Проверка!C175),"заполнить"),IF(AND(ISNUMBER(РТУС!C175)=TRUE,РТУС!C175&gt;0,РТУС!C174=РТУС!C175),HYPERLINK("#Проверка!"&amp;CELL("адрес",Проверка!C175),РТУС!C175),HYPERLINK("#РТУС!"&amp;CELL("адрес",Проверка!C175),"###")))</f>
        <v>заполнить</v>
      </c>
      <c r="D175" s="13" t="str">
        <f>IF(РТУС!D175="","",РТУС!D175)</f>
        <v/>
      </c>
      <c r="E175" s="13" t="str">
        <f ca="1">IF(РТУС!E175="",HYPERLINK("#РТУС!"&amp;CELL("адрес",Проверка!E175),"заполнить"),IF(РТУС!E174=РТУС!E175,HYPERLINK("#Проверка!"&amp;CELL("адрес",Проверка!E175),РТУС!E175),HYPERLINK("#РТУС!"&amp;CELL("адрес",Проверка!E175),"###")))</f>
        <v>заполнить</v>
      </c>
      <c r="F175" s="13" t="str">
        <f ca="1">IF(РТУС!F175="",HYPERLINK("#РТУС!"&amp;CELL("адрес",Проверка!F175),"заполнить"),HYPERLINK("#Проверка!"&amp;CELL("адрес",Проверка!F175),РТУС!F175))</f>
        <v>заполнить</v>
      </c>
      <c r="G175" s="20" t="str">
        <f ca="1">IF(РТУС!G175="",HYPERLINK("#РТУС!"&amp;CELL("адрес",Проверка!G175),"заполнить"),IF(РТУС!G175="1",HYPERLINK("#Проверка!"&amp;CELL("адрес",Проверка!G175),"1"),IF(AND(ISNUMBER(РТУС!G175)=TRUE,РТУС!G175&lt;=1,РТУС!G175&gt;0),IF(SUMIF(РТУС!$A$4:$A$1000,A175,РТУС!$G$4:$G$1000)=1,HYPERLINK("#Проверка!"&amp;CELL("адрес",Проверка!G175),РТУС!G175),HYPERLINK("#РТУС!"&amp;CELL("адрес",Проверка!G175),"сумма долей ≠ 1")),HYPERLINK("#РТУС!"&amp;CELL("адрес",Проверка!G175),"###"))))</f>
        <v>заполнить</v>
      </c>
      <c r="H175" s="13" t="str">
        <f ca="1">IF(РТУС!H175="",HYPERLINK("#РТУС!"&amp;CELL("адрес",Проверка!H175),"заполнить"),IF(OR(РТУС!H175="Юрлицо",РТУС!H175="Физлицо",РТУС!H175="ИП"),HYPERLINK("#Проверка!"&amp;CELL("адрес",Проверка!H175),РТУС!H175),HYPERLINK("#РТУС!"&amp;CELL("адрес",Проверка!H175),"###")))</f>
        <v>заполнить</v>
      </c>
      <c r="I175" s="13" t="str">
        <f ca="1">IF(OR(РТУС!H175="Юрлицо",РТУС!H175="ИП"),IF(РТУС!I175="",HYPERLINK("#РТУС!"&amp;CELL("адрес",Проверка!I175),"заполнить"),IF(OR(LEN(РТУС!I175)=10,LEN(РТУС!I175)=12),HYPERLINK("#Проверка!"&amp;CELL("адрес",Проверка!I175),РТУС!I175),HYPERLINK("#РТУС!"&amp;CELL("адрес",Проверка!I175),"###"))),"")</f>
        <v/>
      </c>
      <c r="J175" s="15" t="str">
        <f ca="1">IF(РТУС!J175="","",IF(AND(LEN(РТУС!J175)=5,РТУС!J175&lt;TODAY()),HYPERLINK("#Проверка!"&amp;CELL("адрес",Проверка!J175),РТУС!J175),HYPERLINK("#РТУС!"&amp;CELL("адрес",Проверка!J175),"###")))</f>
        <v/>
      </c>
      <c r="K175" s="13" t="str">
        <f>IF(РТУС!K175="","",РТУС!K175)</f>
        <v/>
      </c>
      <c r="L175" s="13" t="str">
        <f ca="1">IF(OR(РТУС!H175="Физлицо",РТУС!H175="ИП"),IF(РТУС!L175="",HYPERLINK("#РТУС!"&amp;CELL("адрес",Проверка!L175),"заполнить"),IF(OR(РТУС!L175="Загранпаспорт гражданина РФ",РТУС!L175="Паспорт гражданина РФ",РТУС!L175="Иностранный паспорт",РТУС!L175="Свидетельство о рождении",РТУС!L175="Вид на жительство"),HYPERLINK("#Проверка!"&amp;CELL("адрес",Проверка!L175),РТУС!L175),HYPERLINK("#РТУС!"&amp;CELL("адрес",Проверка!L175),"###"))),"")</f>
        <v/>
      </c>
      <c r="M175" s="13" t="str">
        <f ca="1">IF(AND(OR(РТУС!L175="Паспорт гражданина РФ",РТУС!L175="Свидетельство о рождении"),РТУС!M175=""),HYPERLINK("#РТУС!"&amp;CELL("адрес",Проверка!M175),"заполнить"),IF(РТУС!L175="Паспорт гражданина РФ",IF(LEN(РТУС!M175)=4,HYPERLINK("#Проверка!"&amp;CELL("адрес",Проверка!M175),РТУС!M175),HYPERLINK("#РТУС!"&amp;CELL("адрес",Проверка!M175),"###")),IF(РТУС!L175="Свидетельство о рождении",HYPERLINK("#Проверка!"&amp;CELL("адрес",Проверка!M175),РТУС!M175),"")))</f>
        <v/>
      </c>
      <c r="N175" s="13" t="str">
        <f ca="1">IF(РТУС!L175="","",IF(РТУС!N175="",HYPERLINK("#РТУС!"&amp;CELL("адрес",Проверка!N175),"заполнить"),IF(OR(РТУС!L175="Паспорт гражданина РФ",РТУС!L175="Свидетельство о рождении"),IF(LEN(РТУС!N175)=6,HYPERLINK("#Проверка!"&amp;CELL("адрес",Проверка!N175),РТУС!N175),HYPERLINK("#РТУС!"&amp;CELL("адрес",Проверка!N175),"###")),HYPERLINK("#Проверка!"&amp;CELL("адрес",Проверка!N175),РТУС!N175))))</f>
        <v/>
      </c>
      <c r="O175" s="15" t="str">
        <f ca="1">IF(РТУС!L175="","",IF(РТУС!O175="",HYPERLINK("#РТУС!"&amp;CELL("адрес",Проверка!O175),"заполнить"),IF(AND(LEN(РТУС!O175)=5,РТУС!O175&lt;TODAY()),IF(РТУС!L175="Свидетельство о рождении",IF(РТУС!O175&gt;EDATE(TODAY(),-168),HYPERLINK("#Проверка!"&amp;CELL("адрес",Проверка!O175),РТУС!O175),HYPERLINK("#РТУС!"&amp;CELL("адрес",Проверка!O175),"недействительно")),HYPERLINK("#Проверка!"&amp;CELL("адрес",Проверка!O175),РТУС!O175)),HYPERLINK("#РТУС!"&amp;CELL("адрес",Проверка!O175),"###"))))</f>
        <v/>
      </c>
      <c r="P175" s="21" t="str">
        <f ca="1">IF(РТУС!L175="Паспорт гражданина РФ",IF(РТУС!P175="",HYPERLINK("#РТУС!"&amp;CELL("адрес",Проверка!P175),"заполнить"),HYPERLINK("#Проверка!"&amp;CELL("адрес",Проверка!P175),РТУС!P175)),"")</f>
        <v/>
      </c>
      <c r="Q175" s="13" t="str">
        <f ca="1">IF(РТУС!L175="Паспорт гражданина РФ",IF(РТУС!Q175="",HYPERLINK("#РТУС!"&amp;CELL("адрес",Проверка!Q175),"заполнить"),IF(LEN(РТУС!Q175)=7,HYPERLINK("#Проверка!"&amp;CELL("адрес",Проверка!Q175),РТУС!Q175),HYPERLINK("#РТУС!"&amp;CELL("адрес",Проверка!Q175),"###"))),"")</f>
        <v/>
      </c>
      <c r="R175" s="13" t="str">
        <f ca="1">IF(РТУС!R175="",HYPERLINK("#РТУС!"&amp;CELL("адрес",Проверка!R175),"заполнить"),HYPERLINK("#Проверка!"&amp;CELL("адрес",Проверка!R175),РТУС!R175))</f>
        <v>заполнить</v>
      </c>
      <c r="S175" s="13" t="str">
        <f>IF(РТУС!S175="","",РТУС!S175)</f>
        <v/>
      </c>
      <c r="T175" s="13" t="str">
        <f>IF(РТУС!T175="","",РТУС!T175)</f>
        <v/>
      </c>
      <c r="U175" s="13" t="str">
        <f>IF(РТУС!U175="","",РТУС!U175)</f>
        <v/>
      </c>
      <c r="V175" s="13" t="str">
        <f ca="1">IF(РТУС!V175="",HYPERLINK("#РТУС!"&amp;CELL("адрес",Проверка!V175),"заполнить"),IF(OR(РТУС!V175="Договор участия в долевом строительстве",РТУС!V175="Предварительный договор участия в долевом строительстве",РТУС!V175="Определение Арбитражного суда",РТУС!V175="Решение суда общей юрисдикции",РТУС!V175="Иные договоры"),HYPERLINK("#Проверка!"&amp;CELL("адрес",Проверка!V175),РТУС!V175),HYPERLINK("#РТУС!"&amp;CELL("адрес",Проверка!V175),"###")))</f>
        <v>заполнить</v>
      </c>
      <c r="W175" s="13" t="str">
        <f ca="1">IF(РТУС!W175="",HYPERLINK("#РТУС!"&amp;CELL("адрес",Проверка!W175),"заполнить"),HYPERLINK("#Проверка!"&amp;CELL("адрес",Проверка!W175),РТУС!W175))</f>
        <v>заполнить</v>
      </c>
      <c r="X175" s="15" t="str">
        <f ca="1">IF(РТУС!X175="",HYPERLINK("#РТУС!"&amp;CELL("адрес",Проверка!X175),"заполнить"),IF(AND(LEN(РТУС!X175)=5,РТУС!X175&lt;TODAY()),HYPERLINK("#Проверка!"&amp;CELL("адрес",Проверка!X175),РТУС!X175),HYPERLINK("#РТУС!"&amp;CELL("адрес",Проверка!X175),"###")))</f>
        <v>заполнить</v>
      </c>
      <c r="Y175" s="13" t="str">
        <f>IF(РТУС!Y175="","",РТУС!Y175)</f>
        <v/>
      </c>
      <c r="Z175" s="15" t="str">
        <f ca="1">IF(РТУС!Z175="","",IF(AND(LEN(РТУС!Z175)=5,РТУС!Z175&lt;TODAY()),HYPERLINK("#Проверка!"&amp;CELL("адрес",Проверка!Z175),РТУС!Z175),HYPERLINK("#РТУС!"&amp;CELL("адрес",Проверка!Z175),"###")))</f>
        <v/>
      </c>
      <c r="AA175" s="18" t="str">
        <f ca="1">IF(РТУС!AA175="",HYPERLINK("#РТУС!"&amp;CELL("адрес",Проверка!AA175),"заполнить"),IF(ISNUMBER(РТУС!AA175)=TRUE,HYPERLINK("#Проверка!"&amp;CELL("адрес",Проверка!AA175),РТУС!AA175),HYPERLINK("#РТУС!"&amp;CELL("адрес",Проверка!AA175),"###")))</f>
        <v>заполнить</v>
      </c>
      <c r="AB175" s="18" t="str">
        <f ca="1">IF(РТУС!AB175="",HYPERLINK("#РТУС!"&amp;CELL("адрес",Проверка!AB175),"заполнить"),IF(ISNUMBER(РТУС!AB175)=TRUE,HYPERLINK("#Проверка!"&amp;CELL("адрес",Проверка!AB175),РТУС!AB175),HYPERLINK("#РТУС!"&amp;CELL("адрес",Проверка!AB175),"###")))</f>
        <v>заполнить</v>
      </c>
      <c r="AC175" s="18" t="str">
        <f ca="1">IF(РТУС!AC175="","",IF(ISNUMBER(РТУС!AC175)=TRUE,HYPERLINK("#Проверка!"&amp;CELL("адрес",Проверка!AC175),РТУС!AC175),HYPERLINK("#РТУС!"&amp;CELL("адрес",Проверка!AC175),"###")))</f>
        <v/>
      </c>
      <c r="AD175" s="18" t="str">
        <f ca="1">IF(РТУС!AD175="","",IF(ISNUMBER(РТУС!AD175)=TRUE,HYPERLINK("#Проверка!"&amp;CELL("адрес",Проверка!AD175),РТУС!AD175),HYPERLINK("#РТУС!"&amp;CELL("адрес",Проверка!AD175),"###")))</f>
        <v/>
      </c>
      <c r="AE175" s="13" t="str">
        <f>IF(РТУС!AE175="","",РТУС!AE175)</f>
        <v/>
      </c>
      <c r="AF175" s="15" t="str">
        <f ca="1">IF(РТУС!AE175="","",IF(РТУС!AF175="",HYPERLINK("#РТУС!"&amp;CELL("адрес",Проверка!AF175),"заполнить"),IF(AND(LEN(РТУС!AF175)=5,РТУС!AF175&lt;TODAY()),HYPERLINK("#Проверка!"&amp;CELL("адрес",Проверка!AF175),РТУС!AF175),HYPERLINK("#РТУС!"&amp;CELL("адрес",Проверка!AF175),"###"))))</f>
        <v/>
      </c>
      <c r="AG175" s="13"/>
      <c r="AH175" s="15" t="str">
        <f ca="1">IF(РТУС!AE175="","",IF(РТУС!AH175="",HYPERLINK("#РТУС!"&amp;CELL("адрес",Проверка!AH175),"заполнить"),IF(AND(LEN(РТУС!AH175)=5,РТУС!AH175&lt;TODAY()),HYPERLINK("#Проверка!"&amp;CELL("адрес",Проверка!AH175),РТУС!AH175),HYPERLINK("#РТУС!"&amp;CELL("адрес",Проверка!AH175),"###"))))</f>
        <v/>
      </c>
      <c r="AI175" s="15" t="str">
        <f ca="1">IF(РТУС!AE175="","",IF(РТУС!AI175="",HYPERLINK("#РТУС!"&amp;CELL("адрес",Проверка!AI175),"заполнить"),HYPERLINK("#Проверка!"&amp;CELL("адрес",Проверка!AI175),РТУС!AI175)))</f>
        <v/>
      </c>
      <c r="AJ175" s="13" t="str">
        <f ca="1">IF(РТУС!AE175="","",IF(РТУС!AJ175="",HYPERLINK("#РТУС!"&amp;CELL("адрес",Проверка!AJ175),"заполнить"),IF(OR(РТУС!AJ175="Юрлицо",РТУС!AJ175="Физлицо",РТУС!AJ175="ИП"),HYPERLINK("#Проверка!"&amp;CELL("адрес",Проверка!AJ175),РТУС!AJ175),HYPERLINK("#РТУС!"&amp;CELL("адрес",Проверка!AJ175),"###"))))</f>
        <v/>
      </c>
      <c r="AK175" s="13" t="str">
        <f ca="1">IF(РТУС!AK175="",HYPERLINK("#РТУС!"&amp;CELL("адрес",Проверка!AK175),"заполнить"),IF(OR(РТУС!AK175="Квартира",РТУС!AK175="Кладовая",РТУС!AK175="Машино-место",РТУС!AK175="Нежилое помещение"),HYPERLINK("#Проверка!"&amp;CELL("адрес",Проверка!AK175),РТУС!AK175),HYPERLINK("#РТУС!"&amp;CELL("адрес",Проверка!AK175),"###")))</f>
        <v>заполнить</v>
      </c>
      <c r="AL175" s="13" t="str">
        <f ca="1">IF(РТУС!AL175="",HYPERLINK("#РТУС!"&amp;CELL("адрес",Проверка!AL175),"заполнить"),HYPERLINK("#Проверка!"&amp;CELL("адрес",Проверка!AL175),РТУС!AL175))</f>
        <v>заполнить</v>
      </c>
      <c r="AM175" s="18" t="str">
        <f ca="1">IF(РТУС!AM175="",HYPERLINK("#РТУС!"&amp;CELL("адрес",Проверка!AM175),"заполнить"),IF(ISNUMBER(РТУС!AM175)=TRUE,IF(РТУС!AK175="Нежилое помещение",IF(РТУС!AM175&gt;7,HYPERLINK("#РТУС!"&amp;CELL("адрес",Проверка!AM175),"не больше 7 кв.м."),РТУС!AM175),HYPERLINK("#Проверка!"&amp;CELL("адрес",Проверка!AM175),РТУС!AM175)),HYPERLINK("#РТУС!"&amp;CELL("адрес",Проверка!AM175),"###")))</f>
        <v>заполнить</v>
      </c>
      <c r="AN175" s="13" t="str">
        <f ca="1">IF(РТУС!AN175="",HYPERLINK("#РТУС!"&amp;CELL("адрес",Проверка!AN175),"заполнить"),IF(OR(РТУС!AN175="Общая площадь помещения",РТУС!AN175="Общая приведенная площадь жилого помещения",РТУС!AN175="Общая площадь жилого помещения с учетом лоджий, балконов, террас и веранд"),HYPERLINK("#Проверка!"&amp;CELL("адрес",Проверка!AN175),РТУС!AN175),HYPERLINK("#РТУС!"&amp;CELL("адрес",Проверка!AN175),"###")))</f>
        <v>заполнить</v>
      </c>
      <c r="AO175" s="13" t="str">
        <f ca="1">IF(OR(РТУС!AK175="Квартира",РТУС!A175="Нежилое помещение"),IF(РТУС!AO175="",HYPERLINK("#РТУС!"&amp;CELL("адрес",Проверка!AO175),"заполнить"),IF(ISNUMBER(РТУС!AO175)=TRUE,HYPERLINK("#Проверка!"&amp;CELL("адрес",Проверка!AO175),РТУС!AO175),HYPERLINK("#РТУС!"&amp;CELL("адрес",Проверка!AO175),"###"))),"")</f>
        <v/>
      </c>
      <c r="AP175" s="13" t="str">
        <f>IF(РТУС!AP175="","",РТУС!AP175)</f>
        <v/>
      </c>
      <c r="AQ175" s="13" t="str">
        <f ca="1">IF(РТУС!AQ175="",HYPERLINK("#РТУС!"&amp;CELL("адрес",Проверка!AQ175),"заполнить"),HYPERLINK("#Проверка!"&amp;CELL("адрес",Проверка!AQ175),РТУС!AQ175))</f>
        <v>заполнить</v>
      </c>
      <c r="AR175" s="18" t="str">
        <f ca="1">IF(РТУС!AR175="",HYPERLINK("#РТУС!"&amp;CELL("адрес",Проверка!AR175),"заполнить"),IF(ISNUMBER(РТУС!AR175)=FALSE,HYPERLINK("#РТУС!"&amp;CELL("адрес",Проверка!AR175),"###"),IF(РТУС!G175="1",IF(РТУС!AB175=РТУС!AR175+РТУС!AU175,HYPERLINK("#Проверка!"&amp;CELL("адрес",Проверка!AR175),РТУС!AR175),HYPERLINK("#РТУС!"&amp;CELL("адрес",Проверка!AR175),"сверить суммы")),IF(РТУС!AB175=(SUMIF(РТУС!$A$4:$A$1000,A175,РТУС!$AR$4:$AR$1000)+SUMIF(РТУС!$A$4:$A$1000,A175,РТУС!$AU$4:$AU$1000)),HYPERLINK("#Проверка!"&amp;CELL("адрес",Проверка!AR175),РТУС!AR175),HYPERLINK("#РТУС!"&amp;CELL("адрес",Проверка!AR175),"сверить суммы")))))</f>
        <v>заполнить</v>
      </c>
      <c r="AS175" s="13" t="str">
        <f>IF(РТУС!AS175="","",РТУС!AS175)</f>
        <v/>
      </c>
      <c r="AT175" s="18" t="str">
        <f ca="1">IF(РТУС!AT175="",HYPERLINK("#РТУС!"&amp;CELL("адрес",Проверка!AT175),"заполнить"),IF(ISNUMBER(РТУС!AT175)=FALSE,HYPERLINK("#РТУС!"&amp;CELL("адрес",Проверка!AT175),"###"),IF(РТУС!AT175=РТУС!AR175,HYPERLINK("#Проверка!"&amp;CELL("адрес",Проверка!AT175),РТУС!AT175),HYPERLINK("#РТУС!"&amp;CELL("адрес",Проверка!AT175),"сверить суммы"))))</f>
        <v>заполнить</v>
      </c>
      <c r="AU175" s="18" t="str">
        <f ca="1">IF(РТУС!AU175="",HYPERLINK("#РТУС!"&amp;CELL("адрес",Проверка!AU175),"заполнить"),IF(ISNUMBER(РТУС!AU175)=FALSE,HYPERLINK("#РТУС!"&amp;CELL("адрес",Проверка!AU175),"###"),IF(РТУС!G175="1",IF(РТУС!AB175=РТУС!AR175+РТУС!AU175,HYPERLINK("#Проверка!"&amp;CELL("адрес",Проверка!AU175),РТУС!AU175),HYPERLINK("#РТУС!"&amp;CELL("адрес",Проверка!AU175),"сверить суммы")),IF(РТУС!AB175=(SUMIF(РТУС!$A$4:$A$1000,A175,РТУС!$AR$4:$AR$1000)+SUMIF(РТУС!$A$4:$A$1000,A175,РТУС!$AU$4:$AU$1000)),HYPERLINK("#Проверка!"&amp;CELL("адрес",Проверка!AU175),РТУС!AU175),HYPERLINK("#РТУС!"&amp;CELL("адрес",Проверка!AU175),"сверить суммы")))))</f>
        <v>заполнить</v>
      </c>
      <c r="AV175" s="13" t="str">
        <f ca="1">IF(РТУС!AV175="",HYPERLINK("#РТУС!"&amp;CELL("адрес",Проверка!AV175),"заполнить"),IF(OR(РТУС!AV175="Требование о передаче жилого помещения",РТУС!AV175="Требование о передаче машино-места",РТУС!AV175="Требования о передаче нежилого помещения",РТУС!AV175="Денежные требования"),HYPERLINK("#Проверка!"&amp;CELL("адрес",Проверка!AV175),РТУС!AV175),HYPERLINK("#РТУС!"&amp;CELL("адрес",Проверка!AV175),"###")))</f>
        <v>заполнить</v>
      </c>
      <c r="AW175" s="13" t="str">
        <f ca="1">IF(РТУС!AW175="",HYPERLINK("#РТУС!"&amp;CELL("адрес",Проверка!AW175),"заполнить"),IF(OR(РТУС!AW175="Включен в полном объеме",РТУС!AW175="Включен частично"),HYPERLINK("#Проверка!"&amp;CELL("адрес",Проверка!AW175),РТУС!AW175),HYPERLINK("#РТУС!"&amp;CELL("адрес",Проверка!AW175),"###")))</f>
        <v>заполнить</v>
      </c>
      <c r="AX175" s="15" t="str">
        <f ca="1">IF(РТУС!AX175="",HYPERLINK("#РТУС!"&amp;CELL("адрес",Проверка!AX175),"заполнить"),IF(AND(LEN(РТУС!AX175)=5,РТУС!AX175&lt;TODAY()),HYPERLINK("#Проверка!"&amp;CELL("адрес",Проверка!AX175),РТУС!AX175),HYPERLINK("#РТУС!"&amp;CELL("адрес",Проверка!AX175),"###")))</f>
        <v>заполнить</v>
      </c>
      <c r="AY175" s="15" t="str">
        <f ca="1">IF(РТУС!AY175="",HYPERLINK("#РТУС!"&amp;CELL("адрес",Проверка!AY175),"заполнить"),IF(AND(LEN(РТУС!AY175)=5,РТУС!AY175&lt;TODAY()),HYPERLINK("#Проверка!"&amp;CELL("адрес",Проверка!AY175),РТУС!AY175),HYPERLINK("#РТУС!"&amp;CELL("адрес",Проверка!AY175),"###")))</f>
        <v>заполнить</v>
      </c>
    </row>
    <row r="176" spans="1:51" x14ac:dyDescent="0.25">
      <c r="A176" s="10" t="str">
        <f>РТУС!A176</f>
        <v>.</v>
      </c>
      <c r="B176" s="13" t="str">
        <f ca="1">IF(РТУС!B176="",HYPERLINK("#РТУС!"&amp;CELL("адрес",Проверка!B176),"заполнить"),IF(AND(LEN(РТУС!B176)=10,РТУС!B175=РТУС!B176),HYPERLINK("#Проверка!"&amp;CELL("адрес",Проверка!B176),РТУС!B176),HYPERLINK("#РТУС!"&amp;CELL("адрес",Проверка!B176),"###")))</f>
        <v>заполнить</v>
      </c>
      <c r="C176" s="13" t="str">
        <f ca="1">IF(РТУС!C176="",HYPERLINK("#РТУС!"&amp;CELL("адрес",Проверка!C176),"заполнить"),IF(AND(ISNUMBER(РТУС!C176)=TRUE,РТУС!C176&gt;0,РТУС!C175=РТУС!C176),HYPERLINK("#Проверка!"&amp;CELL("адрес",Проверка!C176),РТУС!C176),HYPERLINK("#РТУС!"&amp;CELL("адрес",Проверка!C176),"###")))</f>
        <v>заполнить</v>
      </c>
      <c r="D176" s="13" t="str">
        <f>IF(РТУС!D176="","",РТУС!D176)</f>
        <v/>
      </c>
      <c r="E176" s="13" t="str">
        <f ca="1">IF(РТУС!E176="",HYPERLINK("#РТУС!"&amp;CELL("адрес",Проверка!E176),"заполнить"),IF(РТУС!E175=РТУС!E176,HYPERLINK("#Проверка!"&amp;CELL("адрес",Проверка!E176),РТУС!E176),HYPERLINK("#РТУС!"&amp;CELL("адрес",Проверка!E176),"###")))</f>
        <v>заполнить</v>
      </c>
      <c r="F176" s="13" t="str">
        <f ca="1">IF(РТУС!F176="",HYPERLINK("#РТУС!"&amp;CELL("адрес",Проверка!F176),"заполнить"),HYPERLINK("#Проверка!"&amp;CELL("адрес",Проверка!F176),РТУС!F176))</f>
        <v>заполнить</v>
      </c>
      <c r="G176" s="20" t="str">
        <f ca="1">IF(РТУС!G176="",HYPERLINK("#РТУС!"&amp;CELL("адрес",Проверка!G176),"заполнить"),IF(РТУС!G176="1",HYPERLINK("#Проверка!"&amp;CELL("адрес",Проверка!G176),"1"),IF(AND(ISNUMBER(РТУС!G176)=TRUE,РТУС!G176&lt;=1,РТУС!G176&gt;0),IF(SUMIF(РТУС!$A$4:$A$1000,A176,РТУС!$G$4:$G$1000)=1,HYPERLINK("#Проверка!"&amp;CELL("адрес",Проверка!G176),РТУС!G176),HYPERLINK("#РТУС!"&amp;CELL("адрес",Проверка!G176),"сумма долей ≠ 1")),HYPERLINK("#РТУС!"&amp;CELL("адрес",Проверка!G176),"###"))))</f>
        <v>заполнить</v>
      </c>
      <c r="H176" s="13" t="str">
        <f ca="1">IF(РТУС!H176="",HYPERLINK("#РТУС!"&amp;CELL("адрес",Проверка!H176),"заполнить"),IF(OR(РТУС!H176="Юрлицо",РТУС!H176="Физлицо",РТУС!H176="ИП"),HYPERLINK("#Проверка!"&amp;CELL("адрес",Проверка!H176),РТУС!H176),HYPERLINK("#РТУС!"&amp;CELL("адрес",Проверка!H176),"###")))</f>
        <v>заполнить</v>
      </c>
      <c r="I176" s="13" t="str">
        <f ca="1">IF(OR(РТУС!H176="Юрлицо",РТУС!H176="ИП"),IF(РТУС!I176="",HYPERLINK("#РТУС!"&amp;CELL("адрес",Проверка!I176),"заполнить"),IF(OR(LEN(РТУС!I176)=10,LEN(РТУС!I176)=12),HYPERLINK("#Проверка!"&amp;CELL("адрес",Проверка!I176),РТУС!I176),HYPERLINK("#РТУС!"&amp;CELL("адрес",Проверка!I176),"###"))),"")</f>
        <v/>
      </c>
      <c r="J176" s="15" t="str">
        <f ca="1">IF(РТУС!J176="","",IF(AND(LEN(РТУС!J176)=5,РТУС!J176&lt;TODAY()),HYPERLINK("#Проверка!"&amp;CELL("адрес",Проверка!J176),РТУС!J176),HYPERLINK("#РТУС!"&amp;CELL("адрес",Проверка!J176),"###")))</f>
        <v/>
      </c>
      <c r="K176" s="13" t="str">
        <f>IF(РТУС!K176="","",РТУС!K176)</f>
        <v/>
      </c>
      <c r="L176" s="13" t="str">
        <f ca="1">IF(OR(РТУС!H176="Физлицо",РТУС!H176="ИП"),IF(РТУС!L176="",HYPERLINK("#РТУС!"&amp;CELL("адрес",Проверка!L176),"заполнить"),IF(OR(РТУС!L176="Загранпаспорт гражданина РФ",РТУС!L176="Паспорт гражданина РФ",РТУС!L176="Иностранный паспорт",РТУС!L176="Свидетельство о рождении",РТУС!L176="Вид на жительство"),HYPERLINK("#Проверка!"&amp;CELL("адрес",Проверка!L176),РТУС!L176),HYPERLINK("#РТУС!"&amp;CELL("адрес",Проверка!L176),"###"))),"")</f>
        <v/>
      </c>
      <c r="M176" s="13" t="str">
        <f ca="1">IF(AND(OR(РТУС!L176="Паспорт гражданина РФ",РТУС!L176="Свидетельство о рождении"),РТУС!M176=""),HYPERLINK("#РТУС!"&amp;CELL("адрес",Проверка!M176),"заполнить"),IF(РТУС!L176="Паспорт гражданина РФ",IF(LEN(РТУС!M176)=4,HYPERLINK("#Проверка!"&amp;CELL("адрес",Проверка!M176),РТУС!M176),HYPERLINK("#РТУС!"&amp;CELL("адрес",Проверка!M176),"###")),IF(РТУС!L176="Свидетельство о рождении",HYPERLINK("#Проверка!"&amp;CELL("адрес",Проверка!M176),РТУС!M176),"")))</f>
        <v/>
      </c>
      <c r="N176" s="13" t="str">
        <f ca="1">IF(РТУС!L176="","",IF(РТУС!N176="",HYPERLINK("#РТУС!"&amp;CELL("адрес",Проверка!N176),"заполнить"),IF(OR(РТУС!L176="Паспорт гражданина РФ",РТУС!L176="Свидетельство о рождении"),IF(LEN(РТУС!N176)=6,HYPERLINK("#Проверка!"&amp;CELL("адрес",Проверка!N176),РТУС!N176),HYPERLINK("#РТУС!"&amp;CELL("адрес",Проверка!N176),"###")),HYPERLINK("#Проверка!"&amp;CELL("адрес",Проверка!N176),РТУС!N176))))</f>
        <v/>
      </c>
      <c r="O176" s="15" t="str">
        <f ca="1">IF(РТУС!L176="","",IF(РТУС!O176="",HYPERLINK("#РТУС!"&amp;CELL("адрес",Проверка!O176),"заполнить"),IF(AND(LEN(РТУС!O176)=5,РТУС!O176&lt;TODAY()),IF(РТУС!L176="Свидетельство о рождении",IF(РТУС!O176&gt;EDATE(TODAY(),-168),HYPERLINK("#Проверка!"&amp;CELL("адрес",Проверка!O176),РТУС!O176),HYPERLINK("#РТУС!"&amp;CELL("адрес",Проверка!O176),"недействительно")),HYPERLINK("#Проверка!"&amp;CELL("адрес",Проверка!O176),РТУС!O176)),HYPERLINK("#РТУС!"&amp;CELL("адрес",Проверка!O176),"###"))))</f>
        <v/>
      </c>
      <c r="P176" s="21" t="str">
        <f ca="1">IF(РТУС!L176="Паспорт гражданина РФ",IF(РТУС!P176="",HYPERLINK("#РТУС!"&amp;CELL("адрес",Проверка!P176),"заполнить"),HYPERLINK("#Проверка!"&amp;CELL("адрес",Проверка!P176),РТУС!P176)),"")</f>
        <v/>
      </c>
      <c r="Q176" s="13" t="str">
        <f ca="1">IF(РТУС!L176="Паспорт гражданина РФ",IF(РТУС!Q176="",HYPERLINK("#РТУС!"&amp;CELL("адрес",Проверка!Q176),"заполнить"),IF(LEN(РТУС!Q176)=7,HYPERLINK("#Проверка!"&amp;CELL("адрес",Проверка!Q176),РТУС!Q176),HYPERLINK("#РТУС!"&amp;CELL("адрес",Проверка!Q176),"###"))),"")</f>
        <v/>
      </c>
      <c r="R176" s="13" t="str">
        <f ca="1">IF(РТУС!R176="",HYPERLINK("#РТУС!"&amp;CELL("адрес",Проверка!R176),"заполнить"),HYPERLINK("#Проверка!"&amp;CELL("адрес",Проверка!R176),РТУС!R176))</f>
        <v>заполнить</v>
      </c>
      <c r="S176" s="13" t="str">
        <f>IF(РТУС!S176="","",РТУС!S176)</f>
        <v/>
      </c>
      <c r="T176" s="13" t="str">
        <f>IF(РТУС!T176="","",РТУС!T176)</f>
        <v/>
      </c>
      <c r="U176" s="13" t="str">
        <f>IF(РТУС!U176="","",РТУС!U176)</f>
        <v/>
      </c>
      <c r="V176" s="13" t="str">
        <f ca="1">IF(РТУС!V176="",HYPERLINK("#РТУС!"&amp;CELL("адрес",Проверка!V176),"заполнить"),IF(OR(РТУС!V176="Договор участия в долевом строительстве",РТУС!V176="Предварительный договор участия в долевом строительстве",РТУС!V176="Определение Арбитражного суда",РТУС!V176="Решение суда общей юрисдикции",РТУС!V176="Иные договоры"),HYPERLINK("#Проверка!"&amp;CELL("адрес",Проверка!V176),РТУС!V176),HYPERLINK("#РТУС!"&amp;CELL("адрес",Проверка!V176),"###")))</f>
        <v>заполнить</v>
      </c>
      <c r="W176" s="13" t="str">
        <f ca="1">IF(РТУС!W176="",HYPERLINK("#РТУС!"&amp;CELL("адрес",Проверка!W176),"заполнить"),HYPERLINK("#Проверка!"&amp;CELL("адрес",Проверка!W176),РТУС!W176))</f>
        <v>заполнить</v>
      </c>
      <c r="X176" s="15" t="str">
        <f ca="1">IF(РТУС!X176="",HYPERLINK("#РТУС!"&amp;CELL("адрес",Проверка!X176),"заполнить"),IF(AND(LEN(РТУС!X176)=5,РТУС!X176&lt;TODAY()),HYPERLINK("#Проверка!"&amp;CELL("адрес",Проверка!X176),РТУС!X176),HYPERLINK("#РТУС!"&amp;CELL("адрес",Проверка!X176),"###")))</f>
        <v>заполнить</v>
      </c>
      <c r="Y176" s="13" t="str">
        <f>IF(РТУС!Y176="","",РТУС!Y176)</f>
        <v/>
      </c>
      <c r="Z176" s="15" t="str">
        <f ca="1">IF(РТУС!Z176="","",IF(AND(LEN(РТУС!Z176)=5,РТУС!Z176&lt;TODAY()),HYPERLINK("#Проверка!"&amp;CELL("адрес",Проверка!Z176),РТУС!Z176),HYPERLINK("#РТУС!"&amp;CELL("адрес",Проверка!Z176),"###")))</f>
        <v/>
      </c>
      <c r="AA176" s="18" t="str">
        <f ca="1">IF(РТУС!AA176="",HYPERLINK("#РТУС!"&amp;CELL("адрес",Проверка!AA176),"заполнить"),IF(ISNUMBER(РТУС!AA176)=TRUE,HYPERLINK("#Проверка!"&amp;CELL("адрес",Проверка!AA176),РТУС!AA176),HYPERLINK("#РТУС!"&amp;CELL("адрес",Проверка!AA176),"###")))</f>
        <v>заполнить</v>
      </c>
      <c r="AB176" s="18" t="str">
        <f ca="1">IF(РТУС!AB176="",HYPERLINK("#РТУС!"&amp;CELL("адрес",Проверка!AB176),"заполнить"),IF(ISNUMBER(РТУС!AB176)=TRUE,HYPERLINK("#Проверка!"&amp;CELL("адрес",Проверка!AB176),РТУС!AB176),HYPERLINK("#РТУС!"&amp;CELL("адрес",Проверка!AB176),"###")))</f>
        <v>заполнить</v>
      </c>
      <c r="AC176" s="18" t="str">
        <f ca="1">IF(РТУС!AC176="","",IF(ISNUMBER(РТУС!AC176)=TRUE,HYPERLINK("#Проверка!"&amp;CELL("адрес",Проверка!AC176),РТУС!AC176),HYPERLINK("#РТУС!"&amp;CELL("адрес",Проверка!AC176),"###")))</f>
        <v/>
      </c>
      <c r="AD176" s="18" t="str">
        <f ca="1">IF(РТУС!AD176="","",IF(ISNUMBER(РТУС!AD176)=TRUE,HYPERLINK("#Проверка!"&amp;CELL("адрес",Проверка!AD176),РТУС!AD176),HYPERLINK("#РТУС!"&amp;CELL("адрес",Проверка!AD176),"###")))</f>
        <v/>
      </c>
      <c r="AE176" s="13" t="str">
        <f>IF(РТУС!AE176="","",РТУС!AE176)</f>
        <v/>
      </c>
      <c r="AF176" s="15" t="str">
        <f ca="1">IF(РТУС!AE176="","",IF(РТУС!AF176="",HYPERLINK("#РТУС!"&amp;CELL("адрес",Проверка!AF176),"заполнить"),IF(AND(LEN(РТУС!AF176)=5,РТУС!AF176&lt;TODAY()),HYPERLINK("#Проверка!"&amp;CELL("адрес",Проверка!AF176),РТУС!AF176),HYPERLINK("#РТУС!"&amp;CELL("адрес",Проверка!AF176),"###"))))</f>
        <v/>
      </c>
      <c r="AG176" s="13"/>
      <c r="AH176" s="15" t="str">
        <f ca="1">IF(РТУС!AE176="","",IF(РТУС!AH176="",HYPERLINK("#РТУС!"&amp;CELL("адрес",Проверка!AH176),"заполнить"),IF(AND(LEN(РТУС!AH176)=5,РТУС!AH176&lt;TODAY()),HYPERLINK("#Проверка!"&amp;CELL("адрес",Проверка!AH176),РТУС!AH176),HYPERLINK("#РТУС!"&amp;CELL("адрес",Проверка!AH176),"###"))))</f>
        <v/>
      </c>
      <c r="AI176" s="15" t="str">
        <f ca="1">IF(РТУС!AE176="","",IF(РТУС!AI176="",HYPERLINK("#РТУС!"&amp;CELL("адрес",Проверка!AI176),"заполнить"),HYPERLINK("#Проверка!"&amp;CELL("адрес",Проверка!AI176),РТУС!AI176)))</f>
        <v/>
      </c>
      <c r="AJ176" s="13" t="str">
        <f ca="1">IF(РТУС!AE176="","",IF(РТУС!AJ176="",HYPERLINK("#РТУС!"&amp;CELL("адрес",Проверка!AJ176),"заполнить"),IF(OR(РТУС!AJ176="Юрлицо",РТУС!AJ176="Физлицо",РТУС!AJ176="ИП"),HYPERLINK("#Проверка!"&amp;CELL("адрес",Проверка!AJ176),РТУС!AJ176),HYPERLINK("#РТУС!"&amp;CELL("адрес",Проверка!AJ176),"###"))))</f>
        <v/>
      </c>
      <c r="AK176" s="13" t="str">
        <f ca="1">IF(РТУС!AK176="",HYPERLINK("#РТУС!"&amp;CELL("адрес",Проверка!AK176),"заполнить"),IF(OR(РТУС!AK176="Квартира",РТУС!AK176="Кладовая",РТУС!AK176="Машино-место",РТУС!AK176="Нежилое помещение"),HYPERLINK("#Проверка!"&amp;CELL("адрес",Проверка!AK176),РТУС!AK176),HYPERLINK("#РТУС!"&amp;CELL("адрес",Проверка!AK176),"###")))</f>
        <v>заполнить</v>
      </c>
      <c r="AL176" s="13" t="str">
        <f ca="1">IF(РТУС!AL176="",HYPERLINK("#РТУС!"&amp;CELL("адрес",Проверка!AL176),"заполнить"),HYPERLINK("#Проверка!"&amp;CELL("адрес",Проверка!AL176),РТУС!AL176))</f>
        <v>заполнить</v>
      </c>
      <c r="AM176" s="18" t="str">
        <f ca="1">IF(РТУС!AM176="",HYPERLINK("#РТУС!"&amp;CELL("адрес",Проверка!AM176),"заполнить"),IF(ISNUMBER(РТУС!AM176)=TRUE,IF(РТУС!AK176="Нежилое помещение",IF(РТУС!AM176&gt;7,HYPERLINK("#РТУС!"&amp;CELL("адрес",Проверка!AM176),"не больше 7 кв.м."),РТУС!AM176),HYPERLINK("#Проверка!"&amp;CELL("адрес",Проверка!AM176),РТУС!AM176)),HYPERLINK("#РТУС!"&amp;CELL("адрес",Проверка!AM176),"###")))</f>
        <v>заполнить</v>
      </c>
      <c r="AN176" s="13" t="str">
        <f ca="1">IF(РТУС!AN176="",HYPERLINK("#РТУС!"&amp;CELL("адрес",Проверка!AN176),"заполнить"),IF(OR(РТУС!AN176="Общая площадь помещения",РТУС!AN176="Общая приведенная площадь жилого помещения",РТУС!AN176="Общая площадь жилого помещения с учетом лоджий, балконов, террас и веранд"),HYPERLINK("#Проверка!"&amp;CELL("адрес",Проверка!AN176),РТУС!AN176),HYPERLINK("#РТУС!"&amp;CELL("адрес",Проверка!AN176),"###")))</f>
        <v>заполнить</v>
      </c>
      <c r="AO176" s="13" t="str">
        <f ca="1">IF(OR(РТУС!AK176="Квартира",РТУС!A176="Нежилое помещение"),IF(РТУС!AO176="",HYPERLINK("#РТУС!"&amp;CELL("адрес",Проверка!AO176),"заполнить"),IF(ISNUMBER(РТУС!AO176)=TRUE,HYPERLINK("#Проверка!"&amp;CELL("адрес",Проверка!AO176),РТУС!AO176),HYPERLINK("#РТУС!"&amp;CELL("адрес",Проверка!AO176),"###"))),"")</f>
        <v/>
      </c>
      <c r="AP176" s="13" t="str">
        <f>IF(РТУС!AP176="","",РТУС!AP176)</f>
        <v/>
      </c>
      <c r="AQ176" s="13" t="str">
        <f ca="1">IF(РТУС!AQ176="",HYPERLINK("#РТУС!"&amp;CELL("адрес",Проверка!AQ176),"заполнить"),HYPERLINK("#Проверка!"&amp;CELL("адрес",Проверка!AQ176),РТУС!AQ176))</f>
        <v>заполнить</v>
      </c>
      <c r="AR176" s="18" t="str">
        <f ca="1">IF(РТУС!AR176="",HYPERLINK("#РТУС!"&amp;CELL("адрес",Проверка!AR176),"заполнить"),IF(ISNUMBER(РТУС!AR176)=FALSE,HYPERLINK("#РТУС!"&amp;CELL("адрес",Проверка!AR176),"###"),IF(РТУС!G176="1",IF(РТУС!AB176=РТУС!AR176+РТУС!AU176,HYPERLINK("#Проверка!"&amp;CELL("адрес",Проверка!AR176),РТУС!AR176),HYPERLINK("#РТУС!"&amp;CELL("адрес",Проверка!AR176),"сверить суммы")),IF(РТУС!AB176=(SUMIF(РТУС!$A$4:$A$1000,A176,РТУС!$AR$4:$AR$1000)+SUMIF(РТУС!$A$4:$A$1000,A176,РТУС!$AU$4:$AU$1000)),HYPERLINK("#Проверка!"&amp;CELL("адрес",Проверка!AR176),РТУС!AR176),HYPERLINK("#РТУС!"&amp;CELL("адрес",Проверка!AR176),"сверить суммы")))))</f>
        <v>заполнить</v>
      </c>
      <c r="AS176" s="13" t="str">
        <f>IF(РТУС!AS176="","",РТУС!AS176)</f>
        <v/>
      </c>
      <c r="AT176" s="18" t="str">
        <f ca="1">IF(РТУС!AT176="",HYPERLINK("#РТУС!"&amp;CELL("адрес",Проверка!AT176),"заполнить"),IF(ISNUMBER(РТУС!AT176)=FALSE,HYPERLINK("#РТУС!"&amp;CELL("адрес",Проверка!AT176),"###"),IF(РТУС!AT176=РТУС!AR176,HYPERLINK("#Проверка!"&amp;CELL("адрес",Проверка!AT176),РТУС!AT176),HYPERLINK("#РТУС!"&amp;CELL("адрес",Проверка!AT176),"сверить суммы"))))</f>
        <v>заполнить</v>
      </c>
      <c r="AU176" s="18" t="str">
        <f ca="1">IF(РТУС!AU176="",HYPERLINK("#РТУС!"&amp;CELL("адрес",Проверка!AU176),"заполнить"),IF(ISNUMBER(РТУС!AU176)=FALSE,HYPERLINK("#РТУС!"&amp;CELL("адрес",Проверка!AU176),"###"),IF(РТУС!G176="1",IF(РТУС!AB176=РТУС!AR176+РТУС!AU176,HYPERLINK("#Проверка!"&amp;CELL("адрес",Проверка!AU176),РТУС!AU176),HYPERLINK("#РТУС!"&amp;CELL("адрес",Проверка!AU176),"сверить суммы")),IF(РТУС!AB176=(SUMIF(РТУС!$A$4:$A$1000,A176,РТУС!$AR$4:$AR$1000)+SUMIF(РТУС!$A$4:$A$1000,A176,РТУС!$AU$4:$AU$1000)),HYPERLINK("#Проверка!"&amp;CELL("адрес",Проверка!AU176),РТУС!AU176),HYPERLINK("#РТУС!"&amp;CELL("адрес",Проверка!AU176),"сверить суммы")))))</f>
        <v>заполнить</v>
      </c>
      <c r="AV176" s="13" t="str">
        <f ca="1">IF(РТУС!AV176="",HYPERLINK("#РТУС!"&amp;CELL("адрес",Проверка!AV176),"заполнить"),IF(OR(РТУС!AV176="Требование о передаче жилого помещения",РТУС!AV176="Требование о передаче машино-места",РТУС!AV176="Требования о передаче нежилого помещения",РТУС!AV176="Денежные требования"),HYPERLINK("#Проверка!"&amp;CELL("адрес",Проверка!AV176),РТУС!AV176),HYPERLINK("#РТУС!"&amp;CELL("адрес",Проверка!AV176),"###")))</f>
        <v>заполнить</v>
      </c>
      <c r="AW176" s="13" t="str">
        <f ca="1">IF(РТУС!AW176="",HYPERLINK("#РТУС!"&amp;CELL("адрес",Проверка!AW176),"заполнить"),IF(OR(РТУС!AW176="Включен в полном объеме",РТУС!AW176="Включен частично"),HYPERLINK("#Проверка!"&amp;CELL("адрес",Проверка!AW176),РТУС!AW176),HYPERLINK("#РТУС!"&amp;CELL("адрес",Проверка!AW176),"###")))</f>
        <v>заполнить</v>
      </c>
      <c r="AX176" s="15" t="str">
        <f ca="1">IF(РТУС!AX176="",HYPERLINK("#РТУС!"&amp;CELL("адрес",Проверка!AX176),"заполнить"),IF(AND(LEN(РТУС!AX176)=5,РТУС!AX176&lt;TODAY()),HYPERLINK("#Проверка!"&amp;CELL("адрес",Проверка!AX176),РТУС!AX176),HYPERLINK("#РТУС!"&amp;CELL("адрес",Проверка!AX176),"###")))</f>
        <v>заполнить</v>
      </c>
      <c r="AY176" s="15" t="str">
        <f ca="1">IF(РТУС!AY176="",HYPERLINK("#РТУС!"&amp;CELL("адрес",Проверка!AY176),"заполнить"),IF(AND(LEN(РТУС!AY176)=5,РТУС!AY176&lt;TODAY()),HYPERLINK("#Проверка!"&amp;CELL("адрес",Проверка!AY176),РТУС!AY176),HYPERLINK("#РТУС!"&amp;CELL("адрес",Проверка!AY176),"###")))</f>
        <v>заполнить</v>
      </c>
    </row>
    <row r="177" spans="1:51" x14ac:dyDescent="0.25">
      <c r="A177" s="10" t="str">
        <f>РТУС!A177</f>
        <v>.</v>
      </c>
      <c r="B177" s="13" t="str">
        <f ca="1">IF(РТУС!B177="",HYPERLINK("#РТУС!"&amp;CELL("адрес",Проверка!B177),"заполнить"),IF(AND(LEN(РТУС!B177)=10,РТУС!B176=РТУС!B177),HYPERLINK("#Проверка!"&amp;CELL("адрес",Проверка!B177),РТУС!B177),HYPERLINK("#РТУС!"&amp;CELL("адрес",Проверка!B177),"###")))</f>
        <v>заполнить</v>
      </c>
      <c r="C177" s="13" t="str">
        <f ca="1">IF(РТУС!C177="",HYPERLINK("#РТУС!"&amp;CELL("адрес",Проверка!C177),"заполнить"),IF(AND(ISNUMBER(РТУС!C177)=TRUE,РТУС!C177&gt;0,РТУС!C176=РТУС!C177),HYPERLINK("#Проверка!"&amp;CELL("адрес",Проверка!C177),РТУС!C177),HYPERLINK("#РТУС!"&amp;CELL("адрес",Проверка!C177),"###")))</f>
        <v>заполнить</v>
      </c>
      <c r="D177" s="13" t="str">
        <f>IF(РТУС!D177="","",РТУС!D177)</f>
        <v/>
      </c>
      <c r="E177" s="13" t="str">
        <f ca="1">IF(РТУС!E177="",HYPERLINK("#РТУС!"&amp;CELL("адрес",Проверка!E177),"заполнить"),IF(РТУС!E176=РТУС!E177,HYPERLINK("#Проверка!"&amp;CELL("адрес",Проверка!E177),РТУС!E177),HYPERLINK("#РТУС!"&amp;CELL("адрес",Проверка!E177),"###")))</f>
        <v>заполнить</v>
      </c>
      <c r="F177" s="13" t="str">
        <f ca="1">IF(РТУС!F177="",HYPERLINK("#РТУС!"&amp;CELL("адрес",Проверка!F177),"заполнить"),HYPERLINK("#Проверка!"&amp;CELL("адрес",Проверка!F177),РТУС!F177))</f>
        <v>заполнить</v>
      </c>
      <c r="G177" s="20" t="str">
        <f ca="1">IF(РТУС!G177="",HYPERLINK("#РТУС!"&amp;CELL("адрес",Проверка!G177),"заполнить"),IF(РТУС!G177="1",HYPERLINK("#Проверка!"&amp;CELL("адрес",Проверка!G177),"1"),IF(AND(ISNUMBER(РТУС!G177)=TRUE,РТУС!G177&lt;=1,РТУС!G177&gt;0),IF(SUMIF(РТУС!$A$4:$A$1000,A177,РТУС!$G$4:$G$1000)=1,HYPERLINK("#Проверка!"&amp;CELL("адрес",Проверка!G177),РТУС!G177),HYPERLINK("#РТУС!"&amp;CELL("адрес",Проверка!G177),"сумма долей ≠ 1")),HYPERLINK("#РТУС!"&amp;CELL("адрес",Проверка!G177),"###"))))</f>
        <v>заполнить</v>
      </c>
      <c r="H177" s="13" t="str">
        <f ca="1">IF(РТУС!H177="",HYPERLINK("#РТУС!"&amp;CELL("адрес",Проверка!H177),"заполнить"),IF(OR(РТУС!H177="Юрлицо",РТУС!H177="Физлицо",РТУС!H177="ИП"),HYPERLINK("#Проверка!"&amp;CELL("адрес",Проверка!H177),РТУС!H177),HYPERLINK("#РТУС!"&amp;CELL("адрес",Проверка!H177),"###")))</f>
        <v>заполнить</v>
      </c>
      <c r="I177" s="13" t="str">
        <f ca="1">IF(OR(РТУС!H177="Юрлицо",РТУС!H177="ИП"),IF(РТУС!I177="",HYPERLINK("#РТУС!"&amp;CELL("адрес",Проверка!I177),"заполнить"),IF(OR(LEN(РТУС!I177)=10,LEN(РТУС!I177)=12),HYPERLINK("#Проверка!"&amp;CELL("адрес",Проверка!I177),РТУС!I177),HYPERLINK("#РТУС!"&amp;CELL("адрес",Проверка!I177),"###"))),"")</f>
        <v/>
      </c>
      <c r="J177" s="15" t="str">
        <f ca="1">IF(РТУС!J177="","",IF(AND(LEN(РТУС!J177)=5,РТУС!J177&lt;TODAY()),HYPERLINK("#Проверка!"&amp;CELL("адрес",Проверка!J177),РТУС!J177),HYPERLINK("#РТУС!"&amp;CELL("адрес",Проверка!J177),"###")))</f>
        <v/>
      </c>
      <c r="K177" s="13" t="str">
        <f>IF(РТУС!K177="","",РТУС!K177)</f>
        <v/>
      </c>
      <c r="L177" s="13" t="str">
        <f ca="1">IF(OR(РТУС!H177="Физлицо",РТУС!H177="ИП"),IF(РТУС!L177="",HYPERLINK("#РТУС!"&amp;CELL("адрес",Проверка!L177),"заполнить"),IF(OR(РТУС!L177="Загранпаспорт гражданина РФ",РТУС!L177="Паспорт гражданина РФ",РТУС!L177="Иностранный паспорт",РТУС!L177="Свидетельство о рождении",РТУС!L177="Вид на жительство"),HYPERLINK("#Проверка!"&amp;CELL("адрес",Проверка!L177),РТУС!L177),HYPERLINK("#РТУС!"&amp;CELL("адрес",Проверка!L177),"###"))),"")</f>
        <v/>
      </c>
      <c r="M177" s="13" t="str">
        <f ca="1">IF(AND(OR(РТУС!L177="Паспорт гражданина РФ",РТУС!L177="Свидетельство о рождении"),РТУС!M177=""),HYPERLINK("#РТУС!"&amp;CELL("адрес",Проверка!M177),"заполнить"),IF(РТУС!L177="Паспорт гражданина РФ",IF(LEN(РТУС!M177)=4,HYPERLINK("#Проверка!"&amp;CELL("адрес",Проверка!M177),РТУС!M177),HYPERLINK("#РТУС!"&amp;CELL("адрес",Проверка!M177),"###")),IF(РТУС!L177="Свидетельство о рождении",HYPERLINK("#Проверка!"&amp;CELL("адрес",Проверка!M177),РТУС!M177),"")))</f>
        <v/>
      </c>
      <c r="N177" s="13" t="str">
        <f ca="1">IF(РТУС!L177="","",IF(РТУС!N177="",HYPERLINK("#РТУС!"&amp;CELL("адрес",Проверка!N177),"заполнить"),IF(OR(РТУС!L177="Паспорт гражданина РФ",РТУС!L177="Свидетельство о рождении"),IF(LEN(РТУС!N177)=6,HYPERLINK("#Проверка!"&amp;CELL("адрес",Проверка!N177),РТУС!N177),HYPERLINK("#РТУС!"&amp;CELL("адрес",Проверка!N177),"###")),HYPERLINK("#Проверка!"&amp;CELL("адрес",Проверка!N177),РТУС!N177))))</f>
        <v/>
      </c>
      <c r="O177" s="15" t="str">
        <f ca="1">IF(РТУС!L177="","",IF(РТУС!O177="",HYPERLINK("#РТУС!"&amp;CELL("адрес",Проверка!O177),"заполнить"),IF(AND(LEN(РТУС!O177)=5,РТУС!O177&lt;TODAY()),IF(РТУС!L177="Свидетельство о рождении",IF(РТУС!O177&gt;EDATE(TODAY(),-168),HYPERLINK("#Проверка!"&amp;CELL("адрес",Проверка!O177),РТУС!O177),HYPERLINK("#РТУС!"&amp;CELL("адрес",Проверка!O177),"недействительно")),HYPERLINK("#Проверка!"&amp;CELL("адрес",Проверка!O177),РТУС!O177)),HYPERLINK("#РТУС!"&amp;CELL("адрес",Проверка!O177),"###"))))</f>
        <v/>
      </c>
      <c r="P177" s="21" t="str">
        <f ca="1">IF(РТУС!L177="Паспорт гражданина РФ",IF(РТУС!P177="",HYPERLINK("#РТУС!"&amp;CELL("адрес",Проверка!P177),"заполнить"),HYPERLINK("#Проверка!"&amp;CELL("адрес",Проверка!P177),РТУС!P177)),"")</f>
        <v/>
      </c>
      <c r="Q177" s="13" t="str">
        <f ca="1">IF(РТУС!L177="Паспорт гражданина РФ",IF(РТУС!Q177="",HYPERLINK("#РТУС!"&amp;CELL("адрес",Проверка!Q177),"заполнить"),IF(LEN(РТУС!Q177)=7,HYPERLINK("#Проверка!"&amp;CELL("адрес",Проверка!Q177),РТУС!Q177),HYPERLINK("#РТУС!"&amp;CELL("адрес",Проверка!Q177),"###"))),"")</f>
        <v/>
      </c>
      <c r="R177" s="13" t="str">
        <f ca="1">IF(РТУС!R177="",HYPERLINK("#РТУС!"&amp;CELL("адрес",Проверка!R177),"заполнить"),HYPERLINK("#Проверка!"&amp;CELL("адрес",Проверка!R177),РТУС!R177))</f>
        <v>заполнить</v>
      </c>
      <c r="S177" s="13" t="str">
        <f>IF(РТУС!S177="","",РТУС!S177)</f>
        <v/>
      </c>
      <c r="T177" s="13" t="str">
        <f>IF(РТУС!T177="","",РТУС!T177)</f>
        <v/>
      </c>
      <c r="U177" s="13" t="str">
        <f>IF(РТУС!U177="","",РТУС!U177)</f>
        <v/>
      </c>
      <c r="V177" s="13" t="str">
        <f ca="1">IF(РТУС!V177="",HYPERLINK("#РТУС!"&amp;CELL("адрес",Проверка!V177),"заполнить"),IF(OR(РТУС!V177="Договор участия в долевом строительстве",РТУС!V177="Предварительный договор участия в долевом строительстве",РТУС!V177="Определение Арбитражного суда",РТУС!V177="Решение суда общей юрисдикции",РТУС!V177="Иные договоры"),HYPERLINK("#Проверка!"&amp;CELL("адрес",Проверка!V177),РТУС!V177),HYPERLINK("#РТУС!"&amp;CELL("адрес",Проверка!V177),"###")))</f>
        <v>заполнить</v>
      </c>
      <c r="W177" s="13" t="str">
        <f ca="1">IF(РТУС!W177="",HYPERLINK("#РТУС!"&amp;CELL("адрес",Проверка!W177),"заполнить"),HYPERLINK("#Проверка!"&amp;CELL("адрес",Проверка!W177),РТУС!W177))</f>
        <v>заполнить</v>
      </c>
      <c r="X177" s="15" t="str">
        <f ca="1">IF(РТУС!X177="",HYPERLINK("#РТУС!"&amp;CELL("адрес",Проверка!X177),"заполнить"),IF(AND(LEN(РТУС!X177)=5,РТУС!X177&lt;TODAY()),HYPERLINK("#Проверка!"&amp;CELL("адрес",Проверка!X177),РТУС!X177),HYPERLINK("#РТУС!"&amp;CELL("адрес",Проверка!X177),"###")))</f>
        <v>заполнить</v>
      </c>
      <c r="Y177" s="13" t="str">
        <f>IF(РТУС!Y177="","",РТУС!Y177)</f>
        <v/>
      </c>
      <c r="Z177" s="15" t="str">
        <f ca="1">IF(РТУС!Z177="","",IF(AND(LEN(РТУС!Z177)=5,РТУС!Z177&lt;TODAY()),HYPERLINK("#Проверка!"&amp;CELL("адрес",Проверка!Z177),РТУС!Z177),HYPERLINK("#РТУС!"&amp;CELL("адрес",Проверка!Z177),"###")))</f>
        <v/>
      </c>
      <c r="AA177" s="18" t="str">
        <f ca="1">IF(РТУС!AA177="",HYPERLINK("#РТУС!"&amp;CELL("адрес",Проверка!AA177),"заполнить"),IF(ISNUMBER(РТУС!AA177)=TRUE,HYPERLINK("#Проверка!"&amp;CELL("адрес",Проверка!AA177),РТУС!AA177),HYPERLINK("#РТУС!"&amp;CELL("адрес",Проверка!AA177),"###")))</f>
        <v>заполнить</v>
      </c>
      <c r="AB177" s="18" t="str">
        <f ca="1">IF(РТУС!AB177="",HYPERLINK("#РТУС!"&amp;CELL("адрес",Проверка!AB177),"заполнить"),IF(ISNUMBER(РТУС!AB177)=TRUE,HYPERLINK("#Проверка!"&amp;CELL("адрес",Проверка!AB177),РТУС!AB177),HYPERLINK("#РТУС!"&amp;CELL("адрес",Проверка!AB177),"###")))</f>
        <v>заполнить</v>
      </c>
      <c r="AC177" s="18" t="str">
        <f ca="1">IF(РТУС!AC177="","",IF(ISNUMBER(РТУС!AC177)=TRUE,HYPERLINK("#Проверка!"&amp;CELL("адрес",Проверка!AC177),РТУС!AC177),HYPERLINK("#РТУС!"&amp;CELL("адрес",Проверка!AC177),"###")))</f>
        <v/>
      </c>
      <c r="AD177" s="18" t="str">
        <f ca="1">IF(РТУС!AD177="","",IF(ISNUMBER(РТУС!AD177)=TRUE,HYPERLINK("#Проверка!"&amp;CELL("адрес",Проверка!AD177),РТУС!AD177),HYPERLINK("#РТУС!"&amp;CELL("адрес",Проверка!AD177),"###")))</f>
        <v/>
      </c>
      <c r="AE177" s="13" t="str">
        <f>IF(РТУС!AE177="","",РТУС!AE177)</f>
        <v/>
      </c>
      <c r="AF177" s="15" t="str">
        <f ca="1">IF(РТУС!AE177="","",IF(РТУС!AF177="",HYPERLINK("#РТУС!"&amp;CELL("адрес",Проверка!AF177),"заполнить"),IF(AND(LEN(РТУС!AF177)=5,РТУС!AF177&lt;TODAY()),HYPERLINK("#Проверка!"&amp;CELL("адрес",Проверка!AF177),РТУС!AF177),HYPERLINK("#РТУС!"&amp;CELL("адрес",Проверка!AF177),"###"))))</f>
        <v/>
      </c>
      <c r="AG177" s="13"/>
      <c r="AH177" s="15" t="str">
        <f ca="1">IF(РТУС!AE177="","",IF(РТУС!AH177="",HYPERLINK("#РТУС!"&amp;CELL("адрес",Проверка!AH177),"заполнить"),IF(AND(LEN(РТУС!AH177)=5,РТУС!AH177&lt;TODAY()),HYPERLINK("#Проверка!"&amp;CELL("адрес",Проверка!AH177),РТУС!AH177),HYPERLINK("#РТУС!"&amp;CELL("адрес",Проверка!AH177),"###"))))</f>
        <v/>
      </c>
      <c r="AI177" s="15" t="str">
        <f ca="1">IF(РТУС!AE177="","",IF(РТУС!AI177="",HYPERLINK("#РТУС!"&amp;CELL("адрес",Проверка!AI177),"заполнить"),HYPERLINK("#Проверка!"&amp;CELL("адрес",Проверка!AI177),РТУС!AI177)))</f>
        <v/>
      </c>
      <c r="AJ177" s="13" t="str">
        <f ca="1">IF(РТУС!AE177="","",IF(РТУС!AJ177="",HYPERLINK("#РТУС!"&amp;CELL("адрес",Проверка!AJ177),"заполнить"),IF(OR(РТУС!AJ177="Юрлицо",РТУС!AJ177="Физлицо",РТУС!AJ177="ИП"),HYPERLINK("#Проверка!"&amp;CELL("адрес",Проверка!AJ177),РТУС!AJ177),HYPERLINK("#РТУС!"&amp;CELL("адрес",Проверка!AJ177),"###"))))</f>
        <v/>
      </c>
      <c r="AK177" s="13" t="str">
        <f ca="1">IF(РТУС!AK177="",HYPERLINK("#РТУС!"&amp;CELL("адрес",Проверка!AK177),"заполнить"),IF(OR(РТУС!AK177="Квартира",РТУС!AK177="Кладовая",РТУС!AK177="Машино-место",РТУС!AK177="Нежилое помещение"),HYPERLINK("#Проверка!"&amp;CELL("адрес",Проверка!AK177),РТУС!AK177),HYPERLINK("#РТУС!"&amp;CELL("адрес",Проверка!AK177),"###")))</f>
        <v>заполнить</v>
      </c>
      <c r="AL177" s="13" t="str">
        <f ca="1">IF(РТУС!AL177="",HYPERLINK("#РТУС!"&amp;CELL("адрес",Проверка!AL177),"заполнить"),HYPERLINK("#Проверка!"&amp;CELL("адрес",Проверка!AL177),РТУС!AL177))</f>
        <v>заполнить</v>
      </c>
      <c r="AM177" s="18" t="str">
        <f ca="1">IF(РТУС!AM177="",HYPERLINK("#РТУС!"&amp;CELL("адрес",Проверка!AM177),"заполнить"),IF(ISNUMBER(РТУС!AM177)=TRUE,IF(РТУС!AK177="Нежилое помещение",IF(РТУС!AM177&gt;7,HYPERLINK("#РТУС!"&amp;CELL("адрес",Проверка!AM177),"не больше 7 кв.м."),РТУС!AM177),HYPERLINK("#Проверка!"&amp;CELL("адрес",Проверка!AM177),РТУС!AM177)),HYPERLINK("#РТУС!"&amp;CELL("адрес",Проверка!AM177),"###")))</f>
        <v>заполнить</v>
      </c>
      <c r="AN177" s="13" t="str">
        <f ca="1">IF(РТУС!AN177="",HYPERLINK("#РТУС!"&amp;CELL("адрес",Проверка!AN177),"заполнить"),IF(OR(РТУС!AN177="Общая площадь помещения",РТУС!AN177="Общая приведенная площадь жилого помещения",РТУС!AN177="Общая площадь жилого помещения с учетом лоджий, балконов, террас и веранд"),HYPERLINK("#Проверка!"&amp;CELL("адрес",Проверка!AN177),РТУС!AN177),HYPERLINK("#РТУС!"&amp;CELL("адрес",Проверка!AN177),"###")))</f>
        <v>заполнить</v>
      </c>
      <c r="AO177" s="13" t="str">
        <f ca="1">IF(OR(РТУС!AK177="Квартира",РТУС!A177="Нежилое помещение"),IF(РТУС!AO177="",HYPERLINK("#РТУС!"&amp;CELL("адрес",Проверка!AO177),"заполнить"),IF(ISNUMBER(РТУС!AO177)=TRUE,HYPERLINK("#Проверка!"&amp;CELL("адрес",Проверка!AO177),РТУС!AO177),HYPERLINK("#РТУС!"&amp;CELL("адрес",Проверка!AO177),"###"))),"")</f>
        <v/>
      </c>
      <c r="AP177" s="13" t="str">
        <f>IF(РТУС!AP177="","",РТУС!AP177)</f>
        <v/>
      </c>
      <c r="AQ177" s="13" t="str">
        <f ca="1">IF(РТУС!AQ177="",HYPERLINK("#РТУС!"&amp;CELL("адрес",Проверка!AQ177),"заполнить"),HYPERLINK("#Проверка!"&amp;CELL("адрес",Проверка!AQ177),РТУС!AQ177))</f>
        <v>заполнить</v>
      </c>
      <c r="AR177" s="18" t="str">
        <f ca="1">IF(РТУС!AR177="",HYPERLINK("#РТУС!"&amp;CELL("адрес",Проверка!AR177),"заполнить"),IF(ISNUMBER(РТУС!AR177)=FALSE,HYPERLINK("#РТУС!"&amp;CELL("адрес",Проверка!AR177),"###"),IF(РТУС!G177="1",IF(РТУС!AB177=РТУС!AR177+РТУС!AU177,HYPERLINK("#Проверка!"&amp;CELL("адрес",Проверка!AR177),РТУС!AR177),HYPERLINK("#РТУС!"&amp;CELL("адрес",Проверка!AR177),"сверить суммы")),IF(РТУС!AB177=(SUMIF(РТУС!$A$4:$A$1000,A177,РТУС!$AR$4:$AR$1000)+SUMIF(РТУС!$A$4:$A$1000,A177,РТУС!$AU$4:$AU$1000)),HYPERLINK("#Проверка!"&amp;CELL("адрес",Проверка!AR177),РТУС!AR177),HYPERLINK("#РТУС!"&amp;CELL("адрес",Проверка!AR177),"сверить суммы")))))</f>
        <v>заполнить</v>
      </c>
      <c r="AS177" s="13" t="str">
        <f>IF(РТУС!AS177="","",РТУС!AS177)</f>
        <v/>
      </c>
      <c r="AT177" s="18" t="str">
        <f ca="1">IF(РТУС!AT177="",HYPERLINK("#РТУС!"&amp;CELL("адрес",Проверка!AT177),"заполнить"),IF(ISNUMBER(РТУС!AT177)=FALSE,HYPERLINK("#РТУС!"&amp;CELL("адрес",Проверка!AT177),"###"),IF(РТУС!AT177=РТУС!AR177,HYPERLINK("#Проверка!"&amp;CELL("адрес",Проверка!AT177),РТУС!AT177),HYPERLINK("#РТУС!"&amp;CELL("адрес",Проверка!AT177),"сверить суммы"))))</f>
        <v>заполнить</v>
      </c>
      <c r="AU177" s="18" t="str">
        <f ca="1">IF(РТУС!AU177="",HYPERLINK("#РТУС!"&amp;CELL("адрес",Проверка!AU177),"заполнить"),IF(ISNUMBER(РТУС!AU177)=FALSE,HYPERLINK("#РТУС!"&amp;CELL("адрес",Проверка!AU177),"###"),IF(РТУС!G177="1",IF(РТУС!AB177=РТУС!AR177+РТУС!AU177,HYPERLINK("#Проверка!"&amp;CELL("адрес",Проверка!AU177),РТУС!AU177),HYPERLINK("#РТУС!"&amp;CELL("адрес",Проверка!AU177),"сверить суммы")),IF(РТУС!AB177=(SUMIF(РТУС!$A$4:$A$1000,A177,РТУС!$AR$4:$AR$1000)+SUMIF(РТУС!$A$4:$A$1000,A177,РТУС!$AU$4:$AU$1000)),HYPERLINK("#Проверка!"&amp;CELL("адрес",Проверка!AU177),РТУС!AU177),HYPERLINK("#РТУС!"&amp;CELL("адрес",Проверка!AU177),"сверить суммы")))))</f>
        <v>заполнить</v>
      </c>
      <c r="AV177" s="13" t="str">
        <f ca="1">IF(РТУС!AV177="",HYPERLINK("#РТУС!"&amp;CELL("адрес",Проверка!AV177),"заполнить"),IF(OR(РТУС!AV177="Требование о передаче жилого помещения",РТУС!AV177="Требование о передаче машино-места",РТУС!AV177="Требования о передаче нежилого помещения",РТУС!AV177="Денежные требования"),HYPERLINK("#Проверка!"&amp;CELL("адрес",Проверка!AV177),РТУС!AV177),HYPERLINK("#РТУС!"&amp;CELL("адрес",Проверка!AV177),"###")))</f>
        <v>заполнить</v>
      </c>
      <c r="AW177" s="13" t="str">
        <f ca="1">IF(РТУС!AW177="",HYPERLINK("#РТУС!"&amp;CELL("адрес",Проверка!AW177),"заполнить"),IF(OR(РТУС!AW177="Включен в полном объеме",РТУС!AW177="Включен частично"),HYPERLINK("#Проверка!"&amp;CELL("адрес",Проверка!AW177),РТУС!AW177),HYPERLINK("#РТУС!"&amp;CELL("адрес",Проверка!AW177),"###")))</f>
        <v>заполнить</v>
      </c>
      <c r="AX177" s="15" t="str">
        <f ca="1">IF(РТУС!AX177="",HYPERLINK("#РТУС!"&amp;CELL("адрес",Проверка!AX177),"заполнить"),IF(AND(LEN(РТУС!AX177)=5,РТУС!AX177&lt;TODAY()),HYPERLINK("#Проверка!"&amp;CELL("адрес",Проверка!AX177),РТУС!AX177),HYPERLINK("#РТУС!"&amp;CELL("адрес",Проверка!AX177),"###")))</f>
        <v>заполнить</v>
      </c>
      <c r="AY177" s="15" t="str">
        <f ca="1">IF(РТУС!AY177="",HYPERLINK("#РТУС!"&amp;CELL("адрес",Проверка!AY177),"заполнить"),IF(AND(LEN(РТУС!AY177)=5,РТУС!AY177&lt;TODAY()),HYPERLINK("#Проверка!"&amp;CELL("адрес",Проверка!AY177),РТУС!AY177),HYPERLINK("#РТУС!"&amp;CELL("адрес",Проверка!AY177),"###")))</f>
        <v>заполнить</v>
      </c>
    </row>
    <row r="178" spans="1:51" x14ac:dyDescent="0.25">
      <c r="A178" s="10" t="str">
        <f>РТУС!A178</f>
        <v>.</v>
      </c>
      <c r="B178" s="13" t="str">
        <f ca="1">IF(РТУС!B178="",HYPERLINK("#РТУС!"&amp;CELL("адрес",Проверка!B178),"заполнить"),IF(AND(LEN(РТУС!B178)=10,РТУС!B177=РТУС!B178),HYPERLINK("#Проверка!"&amp;CELL("адрес",Проверка!B178),РТУС!B178),HYPERLINK("#РТУС!"&amp;CELL("адрес",Проверка!B178),"###")))</f>
        <v>заполнить</v>
      </c>
      <c r="C178" s="13" t="str">
        <f ca="1">IF(РТУС!C178="",HYPERLINK("#РТУС!"&amp;CELL("адрес",Проверка!C178),"заполнить"),IF(AND(ISNUMBER(РТУС!C178)=TRUE,РТУС!C178&gt;0,РТУС!C177=РТУС!C178),HYPERLINK("#Проверка!"&amp;CELL("адрес",Проверка!C178),РТУС!C178),HYPERLINK("#РТУС!"&amp;CELL("адрес",Проверка!C178),"###")))</f>
        <v>заполнить</v>
      </c>
      <c r="D178" s="13" t="str">
        <f>IF(РТУС!D178="","",РТУС!D178)</f>
        <v/>
      </c>
      <c r="E178" s="13" t="str">
        <f ca="1">IF(РТУС!E178="",HYPERLINK("#РТУС!"&amp;CELL("адрес",Проверка!E178),"заполнить"),IF(РТУС!E177=РТУС!E178,HYPERLINK("#Проверка!"&amp;CELL("адрес",Проверка!E178),РТУС!E178),HYPERLINK("#РТУС!"&amp;CELL("адрес",Проверка!E178),"###")))</f>
        <v>заполнить</v>
      </c>
      <c r="F178" s="13" t="str">
        <f ca="1">IF(РТУС!F178="",HYPERLINK("#РТУС!"&amp;CELL("адрес",Проверка!F178),"заполнить"),HYPERLINK("#Проверка!"&amp;CELL("адрес",Проверка!F178),РТУС!F178))</f>
        <v>заполнить</v>
      </c>
      <c r="G178" s="20" t="str">
        <f ca="1">IF(РТУС!G178="",HYPERLINK("#РТУС!"&amp;CELL("адрес",Проверка!G178),"заполнить"),IF(РТУС!G178="1",HYPERLINK("#Проверка!"&amp;CELL("адрес",Проверка!G178),"1"),IF(AND(ISNUMBER(РТУС!G178)=TRUE,РТУС!G178&lt;=1,РТУС!G178&gt;0),IF(SUMIF(РТУС!$A$4:$A$1000,A178,РТУС!$G$4:$G$1000)=1,HYPERLINK("#Проверка!"&amp;CELL("адрес",Проверка!G178),РТУС!G178),HYPERLINK("#РТУС!"&amp;CELL("адрес",Проверка!G178),"сумма долей ≠ 1")),HYPERLINK("#РТУС!"&amp;CELL("адрес",Проверка!G178),"###"))))</f>
        <v>заполнить</v>
      </c>
      <c r="H178" s="13" t="str">
        <f ca="1">IF(РТУС!H178="",HYPERLINK("#РТУС!"&amp;CELL("адрес",Проверка!H178),"заполнить"),IF(OR(РТУС!H178="Юрлицо",РТУС!H178="Физлицо",РТУС!H178="ИП"),HYPERLINK("#Проверка!"&amp;CELL("адрес",Проверка!H178),РТУС!H178),HYPERLINK("#РТУС!"&amp;CELL("адрес",Проверка!H178),"###")))</f>
        <v>заполнить</v>
      </c>
      <c r="I178" s="13" t="str">
        <f ca="1">IF(OR(РТУС!H178="Юрлицо",РТУС!H178="ИП"),IF(РТУС!I178="",HYPERLINK("#РТУС!"&amp;CELL("адрес",Проверка!I178),"заполнить"),IF(OR(LEN(РТУС!I178)=10,LEN(РТУС!I178)=12),HYPERLINK("#Проверка!"&amp;CELL("адрес",Проверка!I178),РТУС!I178),HYPERLINK("#РТУС!"&amp;CELL("адрес",Проверка!I178),"###"))),"")</f>
        <v/>
      </c>
      <c r="J178" s="15" t="str">
        <f ca="1">IF(РТУС!J178="","",IF(AND(LEN(РТУС!J178)=5,РТУС!J178&lt;TODAY()),HYPERLINK("#Проверка!"&amp;CELL("адрес",Проверка!J178),РТУС!J178),HYPERLINK("#РТУС!"&amp;CELL("адрес",Проверка!J178),"###")))</f>
        <v/>
      </c>
      <c r="K178" s="13" t="str">
        <f>IF(РТУС!K178="","",РТУС!K178)</f>
        <v/>
      </c>
      <c r="L178" s="13" t="str">
        <f ca="1">IF(OR(РТУС!H178="Физлицо",РТУС!H178="ИП"),IF(РТУС!L178="",HYPERLINK("#РТУС!"&amp;CELL("адрес",Проверка!L178),"заполнить"),IF(OR(РТУС!L178="Загранпаспорт гражданина РФ",РТУС!L178="Паспорт гражданина РФ",РТУС!L178="Иностранный паспорт",РТУС!L178="Свидетельство о рождении",РТУС!L178="Вид на жительство"),HYPERLINK("#Проверка!"&amp;CELL("адрес",Проверка!L178),РТУС!L178),HYPERLINK("#РТУС!"&amp;CELL("адрес",Проверка!L178),"###"))),"")</f>
        <v/>
      </c>
      <c r="M178" s="13" t="str">
        <f ca="1">IF(AND(OR(РТУС!L178="Паспорт гражданина РФ",РТУС!L178="Свидетельство о рождении"),РТУС!M178=""),HYPERLINK("#РТУС!"&amp;CELL("адрес",Проверка!M178),"заполнить"),IF(РТУС!L178="Паспорт гражданина РФ",IF(LEN(РТУС!M178)=4,HYPERLINK("#Проверка!"&amp;CELL("адрес",Проверка!M178),РТУС!M178),HYPERLINK("#РТУС!"&amp;CELL("адрес",Проверка!M178),"###")),IF(РТУС!L178="Свидетельство о рождении",HYPERLINK("#Проверка!"&amp;CELL("адрес",Проверка!M178),РТУС!M178),"")))</f>
        <v/>
      </c>
      <c r="N178" s="13" t="str">
        <f ca="1">IF(РТУС!L178="","",IF(РТУС!N178="",HYPERLINK("#РТУС!"&amp;CELL("адрес",Проверка!N178),"заполнить"),IF(OR(РТУС!L178="Паспорт гражданина РФ",РТУС!L178="Свидетельство о рождении"),IF(LEN(РТУС!N178)=6,HYPERLINK("#Проверка!"&amp;CELL("адрес",Проверка!N178),РТУС!N178),HYPERLINK("#РТУС!"&amp;CELL("адрес",Проверка!N178),"###")),HYPERLINK("#Проверка!"&amp;CELL("адрес",Проверка!N178),РТУС!N178))))</f>
        <v/>
      </c>
      <c r="O178" s="15" t="str">
        <f ca="1">IF(РТУС!L178="","",IF(РТУС!O178="",HYPERLINK("#РТУС!"&amp;CELL("адрес",Проверка!O178),"заполнить"),IF(AND(LEN(РТУС!O178)=5,РТУС!O178&lt;TODAY()),IF(РТУС!L178="Свидетельство о рождении",IF(РТУС!O178&gt;EDATE(TODAY(),-168),HYPERLINK("#Проверка!"&amp;CELL("адрес",Проверка!O178),РТУС!O178),HYPERLINK("#РТУС!"&amp;CELL("адрес",Проверка!O178),"недействительно")),HYPERLINK("#Проверка!"&amp;CELL("адрес",Проверка!O178),РТУС!O178)),HYPERLINK("#РТУС!"&amp;CELL("адрес",Проверка!O178),"###"))))</f>
        <v/>
      </c>
      <c r="P178" s="21" t="str">
        <f ca="1">IF(РТУС!L178="Паспорт гражданина РФ",IF(РТУС!P178="",HYPERLINK("#РТУС!"&amp;CELL("адрес",Проверка!P178),"заполнить"),HYPERLINK("#Проверка!"&amp;CELL("адрес",Проверка!P178),РТУС!P178)),"")</f>
        <v/>
      </c>
      <c r="Q178" s="13" t="str">
        <f ca="1">IF(РТУС!L178="Паспорт гражданина РФ",IF(РТУС!Q178="",HYPERLINK("#РТУС!"&amp;CELL("адрес",Проверка!Q178),"заполнить"),IF(LEN(РТУС!Q178)=7,HYPERLINK("#Проверка!"&amp;CELL("адрес",Проверка!Q178),РТУС!Q178),HYPERLINK("#РТУС!"&amp;CELL("адрес",Проверка!Q178),"###"))),"")</f>
        <v/>
      </c>
      <c r="R178" s="13" t="str">
        <f ca="1">IF(РТУС!R178="",HYPERLINK("#РТУС!"&amp;CELL("адрес",Проверка!R178),"заполнить"),HYPERLINK("#Проверка!"&amp;CELL("адрес",Проверка!R178),РТУС!R178))</f>
        <v>заполнить</v>
      </c>
      <c r="S178" s="13" t="str">
        <f>IF(РТУС!S178="","",РТУС!S178)</f>
        <v/>
      </c>
      <c r="T178" s="13" t="str">
        <f>IF(РТУС!T178="","",РТУС!T178)</f>
        <v/>
      </c>
      <c r="U178" s="13" t="str">
        <f>IF(РТУС!U178="","",РТУС!U178)</f>
        <v/>
      </c>
      <c r="V178" s="13" t="str">
        <f ca="1">IF(РТУС!V178="",HYPERLINK("#РТУС!"&amp;CELL("адрес",Проверка!V178),"заполнить"),IF(OR(РТУС!V178="Договор участия в долевом строительстве",РТУС!V178="Предварительный договор участия в долевом строительстве",РТУС!V178="Определение Арбитражного суда",РТУС!V178="Решение суда общей юрисдикции",РТУС!V178="Иные договоры"),HYPERLINK("#Проверка!"&amp;CELL("адрес",Проверка!V178),РТУС!V178),HYPERLINK("#РТУС!"&amp;CELL("адрес",Проверка!V178),"###")))</f>
        <v>заполнить</v>
      </c>
      <c r="W178" s="13" t="str">
        <f ca="1">IF(РТУС!W178="",HYPERLINK("#РТУС!"&amp;CELL("адрес",Проверка!W178),"заполнить"),HYPERLINK("#Проверка!"&amp;CELL("адрес",Проверка!W178),РТУС!W178))</f>
        <v>заполнить</v>
      </c>
      <c r="X178" s="15" t="str">
        <f ca="1">IF(РТУС!X178="",HYPERLINK("#РТУС!"&amp;CELL("адрес",Проверка!X178),"заполнить"),IF(AND(LEN(РТУС!X178)=5,РТУС!X178&lt;TODAY()),HYPERLINK("#Проверка!"&amp;CELL("адрес",Проверка!X178),РТУС!X178),HYPERLINK("#РТУС!"&amp;CELL("адрес",Проверка!X178),"###")))</f>
        <v>заполнить</v>
      </c>
      <c r="Y178" s="13" t="str">
        <f>IF(РТУС!Y178="","",РТУС!Y178)</f>
        <v/>
      </c>
      <c r="Z178" s="15" t="str">
        <f ca="1">IF(РТУС!Z178="","",IF(AND(LEN(РТУС!Z178)=5,РТУС!Z178&lt;TODAY()),HYPERLINK("#Проверка!"&amp;CELL("адрес",Проверка!Z178),РТУС!Z178),HYPERLINK("#РТУС!"&amp;CELL("адрес",Проверка!Z178),"###")))</f>
        <v/>
      </c>
      <c r="AA178" s="18" t="str">
        <f ca="1">IF(РТУС!AA178="",HYPERLINK("#РТУС!"&amp;CELL("адрес",Проверка!AA178),"заполнить"),IF(ISNUMBER(РТУС!AA178)=TRUE,HYPERLINK("#Проверка!"&amp;CELL("адрес",Проверка!AA178),РТУС!AA178),HYPERLINK("#РТУС!"&amp;CELL("адрес",Проверка!AA178),"###")))</f>
        <v>заполнить</v>
      </c>
      <c r="AB178" s="18" t="str">
        <f ca="1">IF(РТУС!AB178="",HYPERLINK("#РТУС!"&amp;CELL("адрес",Проверка!AB178),"заполнить"),IF(ISNUMBER(РТУС!AB178)=TRUE,HYPERLINK("#Проверка!"&amp;CELL("адрес",Проверка!AB178),РТУС!AB178),HYPERLINK("#РТУС!"&amp;CELL("адрес",Проверка!AB178),"###")))</f>
        <v>заполнить</v>
      </c>
      <c r="AC178" s="18" t="str">
        <f ca="1">IF(РТУС!AC178="","",IF(ISNUMBER(РТУС!AC178)=TRUE,HYPERLINK("#Проверка!"&amp;CELL("адрес",Проверка!AC178),РТУС!AC178),HYPERLINK("#РТУС!"&amp;CELL("адрес",Проверка!AC178),"###")))</f>
        <v/>
      </c>
      <c r="AD178" s="18" t="str">
        <f ca="1">IF(РТУС!AD178="","",IF(ISNUMBER(РТУС!AD178)=TRUE,HYPERLINK("#Проверка!"&amp;CELL("адрес",Проверка!AD178),РТУС!AD178),HYPERLINK("#РТУС!"&amp;CELL("адрес",Проверка!AD178),"###")))</f>
        <v/>
      </c>
      <c r="AE178" s="13" t="str">
        <f>IF(РТУС!AE178="","",РТУС!AE178)</f>
        <v/>
      </c>
      <c r="AF178" s="15" t="str">
        <f ca="1">IF(РТУС!AE178="","",IF(РТУС!AF178="",HYPERLINK("#РТУС!"&amp;CELL("адрес",Проверка!AF178),"заполнить"),IF(AND(LEN(РТУС!AF178)=5,РТУС!AF178&lt;TODAY()),HYPERLINK("#Проверка!"&amp;CELL("адрес",Проверка!AF178),РТУС!AF178),HYPERLINK("#РТУС!"&amp;CELL("адрес",Проверка!AF178),"###"))))</f>
        <v/>
      </c>
      <c r="AG178" s="13"/>
      <c r="AH178" s="15" t="str">
        <f ca="1">IF(РТУС!AE178="","",IF(РТУС!AH178="",HYPERLINK("#РТУС!"&amp;CELL("адрес",Проверка!AH178),"заполнить"),IF(AND(LEN(РТУС!AH178)=5,РТУС!AH178&lt;TODAY()),HYPERLINK("#Проверка!"&amp;CELL("адрес",Проверка!AH178),РТУС!AH178),HYPERLINK("#РТУС!"&amp;CELL("адрес",Проверка!AH178),"###"))))</f>
        <v/>
      </c>
      <c r="AI178" s="15" t="str">
        <f ca="1">IF(РТУС!AE178="","",IF(РТУС!AI178="",HYPERLINK("#РТУС!"&amp;CELL("адрес",Проверка!AI178),"заполнить"),HYPERLINK("#Проверка!"&amp;CELL("адрес",Проверка!AI178),РТУС!AI178)))</f>
        <v/>
      </c>
      <c r="AJ178" s="13" t="str">
        <f ca="1">IF(РТУС!AE178="","",IF(РТУС!AJ178="",HYPERLINK("#РТУС!"&amp;CELL("адрес",Проверка!AJ178),"заполнить"),IF(OR(РТУС!AJ178="Юрлицо",РТУС!AJ178="Физлицо",РТУС!AJ178="ИП"),HYPERLINK("#Проверка!"&amp;CELL("адрес",Проверка!AJ178),РТУС!AJ178),HYPERLINK("#РТУС!"&amp;CELL("адрес",Проверка!AJ178),"###"))))</f>
        <v/>
      </c>
      <c r="AK178" s="13" t="str">
        <f ca="1">IF(РТУС!AK178="",HYPERLINK("#РТУС!"&amp;CELL("адрес",Проверка!AK178),"заполнить"),IF(OR(РТУС!AK178="Квартира",РТУС!AK178="Кладовая",РТУС!AK178="Машино-место",РТУС!AK178="Нежилое помещение"),HYPERLINK("#Проверка!"&amp;CELL("адрес",Проверка!AK178),РТУС!AK178),HYPERLINK("#РТУС!"&amp;CELL("адрес",Проверка!AK178),"###")))</f>
        <v>заполнить</v>
      </c>
      <c r="AL178" s="13" t="str">
        <f ca="1">IF(РТУС!AL178="",HYPERLINK("#РТУС!"&amp;CELL("адрес",Проверка!AL178),"заполнить"),HYPERLINK("#Проверка!"&amp;CELL("адрес",Проверка!AL178),РТУС!AL178))</f>
        <v>заполнить</v>
      </c>
      <c r="AM178" s="18" t="str">
        <f ca="1">IF(РТУС!AM178="",HYPERLINK("#РТУС!"&amp;CELL("адрес",Проверка!AM178),"заполнить"),IF(ISNUMBER(РТУС!AM178)=TRUE,IF(РТУС!AK178="Нежилое помещение",IF(РТУС!AM178&gt;7,HYPERLINK("#РТУС!"&amp;CELL("адрес",Проверка!AM178),"не больше 7 кв.м."),РТУС!AM178),HYPERLINK("#Проверка!"&amp;CELL("адрес",Проверка!AM178),РТУС!AM178)),HYPERLINK("#РТУС!"&amp;CELL("адрес",Проверка!AM178),"###")))</f>
        <v>заполнить</v>
      </c>
      <c r="AN178" s="13" t="str">
        <f ca="1">IF(РТУС!AN178="",HYPERLINK("#РТУС!"&amp;CELL("адрес",Проверка!AN178),"заполнить"),IF(OR(РТУС!AN178="Общая площадь помещения",РТУС!AN178="Общая приведенная площадь жилого помещения",РТУС!AN178="Общая площадь жилого помещения с учетом лоджий, балконов, террас и веранд"),HYPERLINK("#Проверка!"&amp;CELL("адрес",Проверка!AN178),РТУС!AN178),HYPERLINK("#РТУС!"&amp;CELL("адрес",Проверка!AN178),"###")))</f>
        <v>заполнить</v>
      </c>
      <c r="AO178" s="13" t="str">
        <f ca="1">IF(OR(РТУС!AK178="Квартира",РТУС!A178="Нежилое помещение"),IF(РТУС!AO178="",HYPERLINK("#РТУС!"&amp;CELL("адрес",Проверка!AO178),"заполнить"),IF(ISNUMBER(РТУС!AO178)=TRUE,HYPERLINK("#Проверка!"&amp;CELL("адрес",Проверка!AO178),РТУС!AO178),HYPERLINK("#РТУС!"&amp;CELL("адрес",Проверка!AO178),"###"))),"")</f>
        <v/>
      </c>
      <c r="AP178" s="13" t="str">
        <f>IF(РТУС!AP178="","",РТУС!AP178)</f>
        <v/>
      </c>
      <c r="AQ178" s="13" t="str">
        <f ca="1">IF(РТУС!AQ178="",HYPERLINK("#РТУС!"&amp;CELL("адрес",Проверка!AQ178),"заполнить"),HYPERLINK("#Проверка!"&amp;CELL("адрес",Проверка!AQ178),РТУС!AQ178))</f>
        <v>заполнить</v>
      </c>
      <c r="AR178" s="18" t="str">
        <f ca="1">IF(РТУС!AR178="",HYPERLINK("#РТУС!"&amp;CELL("адрес",Проверка!AR178),"заполнить"),IF(ISNUMBER(РТУС!AR178)=FALSE,HYPERLINK("#РТУС!"&amp;CELL("адрес",Проверка!AR178),"###"),IF(РТУС!G178="1",IF(РТУС!AB178=РТУС!AR178+РТУС!AU178,HYPERLINK("#Проверка!"&amp;CELL("адрес",Проверка!AR178),РТУС!AR178),HYPERLINK("#РТУС!"&amp;CELL("адрес",Проверка!AR178),"сверить суммы")),IF(РТУС!AB178=(SUMIF(РТУС!$A$4:$A$1000,A178,РТУС!$AR$4:$AR$1000)+SUMIF(РТУС!$A$4:$A$1000,A178,РТУС!$AU$4:$AU$1000)),HYPERLINK("#Проверка!"&amp;CELL("адрес",Проверка!AR178),РТУС!AR178),HYPERLINK("#РТУС!"&amp;CELL("адрес",Проверка!AR178),"сверить суммы")))))</f>
        <v>заполнить</v>
      </c>
      <c r="AS178" s="13" t="str">
        <f>IF(РТУС!AS178="","",РТУС!AS178)</f>
        <v/>
      </c>
      <c r="AT178" s="18" t="str">
        <f ca="1">IF(РТУС!AT178="",HYPERLINK("#РТУС!"&amp;CELL("адрес",Проверка!AT178),"заполнить"),IF(ISNUMBER(РТУС!AT178)=FALSE,HYPERLINK("#РТУС!"&amp;CELL("адрес",Проверка!AT178),"###"),IF(РТУС!AT178=РТУС!AR178,HYPERLINK("#Проверка!"&amp;CELL("адрес",Проверка!AT178),РТУС!AT178),HYPERLINK("#РТУС!"&amp;CELL("адрес",Проверка!AT178),"сверить суммы"))))</f>
        <v>заполнить</v>
      </c>
      <c r="AU178" s="18" t="str">
        <f ca="1">IF(РТУС!AU178="",HYPERLINK("#РТУС!"&amp;CELL("адрес",Проверка!AU178),"заполнить"),IF(ISNUMBER(РТУС!AU178)=FALSE,HYPERLINK("#РТУС!"&amp;CELL("адрес",Проверка!AU178),"###"),IF(РТУС!G178="1",IF(РТУС!AB178=РТУС!AR178+РТУС!AU178,HYPERLINK("#Проверка!"&amp;CELL("адрес",Проверка!AU178),РТУС!AU178),HYPERLINK("#РТУС!"&amp;CELL("адрес",Проверка!AU178),"сверить суммы")),IF(РТУС!AB178=(SUMIF(РТУС!$A$4:$A$1000,A178,РТУС!$AR$4:$AR$1000)+SUMIF(РТУС!$A$4:$A$1000,A178,РТУС!$AU$4:$AU$1000)),HYPERLINK("#Проверка!"&amp;CELL("адрес",Проверка!AU178),РТУС!AU178),HYPERLINK("#РТУС!"&amp;CELL("адрес",Проверка!AU178),"сверить суммы")))))</f>
        <v>заполнить</v>
      </c>
      <c r="AV178" s="13" t="str">
        <f ca="1">IF(РТУС!AV178="",HYPERLINK("#РТУС!"&amp;CELL("адрес",Проверка!AV178),"заполнить"),IF(OR(РТУС!AV178="Требование о передаче жилого помещения",РТУС!AV178="Требование о передаче машино-места",РТУС!AV178="Требования о передаче нежилого помещения",РТУС!AV178="Денежные требования"),HYPERLINK("#Проверка!"&amp;CELL("адрес",Проверка!AV178),РТУС!AV178),HYPERLINK("#РТУС!"&amp;CELL("адрес",Проверка!AV178),"###")))</f>
        <v>заполнить</v>
      </c>
      <c r="AW178" s="13" t="str">
        <f ca="1">IF(РТУС!AW178="",HYPERLINK("#РТУС!"&amp;CELL("адрес",Проверка!AW178),"заполнить"),IF(OR(РТУС!AW178="Включен в полном объеме",РТУС!AW178="Включен частично"),HYPERLINK("#Проверка!"&amp;CELL("адрес",Проверка!AW178),РТУС!AW178),HYPERLINK("#РТУС!"&amp;CELL("адрес",Проверка!AW178),"###")))</f>
        <v>заполнить</v>
      </c>
      <c r="AX178" s="15" t="str">
        <f ca="1">IF(РТУС!AX178="",HYPERLINK("#РТУС!"&amp;CELL("адрес",Проверка!AX178),"заполнить"),IF(AND(LEN(РТУС!AX178)=5,РТУС!AX178&lt;TODAY()),HYPERLINK("#Проверка!"&amp;CELL("адрес",Проверка!AX178),РТУС!AX178),HYPERLINK("#РТУС!"&amp;CELL("адрес",Проверка!AX178),"###")))</f>
        <v>заполнить</v>
      </c>
      <c r="AY178" s="15" t="str">
        <f ca="1">IF(РТУС!AY178="",HYPERLINK("#РТУС!"&amp;CELL("адрес",Проверка!AY178),"заполнить"),IF(AND(LEN(РТУС!AY178)=5,РТУС!AY178&lt;TODAY()),HYPERLINK("#Проверка!"&amp;CELL("адрес",Проверка!AY178),РТУС!AY178),HYPERLINK("#РТУС!"&amp;CELL("адрес",Проверка!AY178),"###")))</f>
        <v>заполнить</v>
      </c>
    </row>
    <row r="179" spans="1:51" x14ac:dyDescent="0.25">
      <c r="A179" s="10" t="str">
        <f>РТУС!A179</f>
        <v>.</v>
      </c>
      <c r="B179" s="13" t="str">
        <f ca="1">IF(РТУС!B179="",HYPERLINK("#РТУС!"&amp;CELL("адрес",Проверка!B179),"заполнить"),IF(AND(LEN(РТУС!B179)=10,РТУС!B178=РТУС!B179),HYPERLINK("#Проверка!"&amp;CELL("адрес",Проверка!B179),РТУС!B179),HYPERLINK("#РТУС!"&amp;CELL("адрес",Проверка!B179),"###")))</f>
        <v>заполнить</v>
      </c>
      <c r="C179" s="13" t="str">
        <f ca="1">IF(РТУС!C179="",HYPERLINK("#РТУС!"&amp;CELL("адрес",Проверка!C179),"заполнить"),IF(AND(ISNUMBER(РТУС!C179)=TRUE,РТУС!C179&gt;0,РТУС!C178=РТУС!C179),HYPERLINK("#Проверка!"&amp;CELL("адрес",Проверка!C179),РТУС!C179),HYPERLINK("#РТУС!"&amp;CELL("адрес",Проверка!C179),"###")))</f>
        <v>заполнить</v>
      </c>
      <c r="D179" s="13" t="str">
        <f>IF(РТУС!D179="","",РТУС!D179)</f>
        <v/>
      </c>
      <c r="E179" s="13" t="str">
        <f ca="1">IF(РТУС!E179="",HYPERLINK("#РТУС!"&amp;CELL("адрес",Проверка!E179),"заполнить"),IF(РТУС!E178=РТУС!E179,HYPERLINK("#Проверка!"&amp;CELL("адрес",Проверка!E179),РТУС!E179),HYPERLINK("#РТУС!"&amp;CELL("адрес",Проверка!E179),"###")))</f>
        <v>заполнить</v>
      </c>
      <c r="F179" s="13" t="str">
        <f ca="1">IF(РТУС!F179="",HYPERLINK("#РТУС!"&amp;CELL("адрес",Проверка!F179),"заполнить"),HYPERLINK("#Проверка!"&amp;CELL("адрес",Проверка!F179),РТУС!F179))</f>
        <v>заполнить</v>
      </c>
      <c r="G179" s="20" t="str">
        <f ca="1">IF(РТУС!G179="",HYPERLINK("#РТУС!"&amp;CELL("адрес",Проверка!G179),"заполнить"),IF(РТУС!G179="1",HYPERLINK("#Проверка!"&amp;CELL("адрес",Проверка!G179),"1"),IF(AND(ISNUMBER(РТУС!G179)=TRUE,РТУС!G179&lt;=1,РТУС!G179&gt;0),IF(SUMIF(РТУС!$A$4:$A$1000,A179,РТУС!$G$4:$G$1000)=1,HYPERLINK("#Проверка!"&amp;CELL("адрес",Проверка!G179),РТУС!G179),HYPERLINK("#РТУС!"&amp;CELL("адрес",Проверка!G179),"сумма долей ≠ 1")),HYPERLINK("#РТУС!"&amp;CELL("адрес",Проверка!G179),"###"))))</f>
        <v>заполнить</v>
      </c>
      <c r="H179" s="13" t="str">
        <f ca="1">IF(РТУС!H179="",HYPERLINK("#РТУС!"&amp;CELL("адрес",Проверка!H179),"заполнить"),IF(OR(РТУС!H179="Юрлицо",РТУС!H179="Физлицо",РТУС!H179="ИП"),HYPERLINK("#Проверка!"&amp;CELL("адрес",Проверка!H179),РТУС!H179),HYPERLINK("#РТУС!"&amp;CELL("адрес",Проверка!H179),"###")))</f>
        <v>заполнить</v>
      </c>
      <c r="I179" s="13" t="str">
        <f ca="1">IF(OR(РТУС!H179="Юрлицо",РТУС!H179="ИП"),IF(РТУС!I179="",HYPERLINK("#РТУС!"&amp;CELL("адрес",Проверка!I179),"заполнить"),IF(OR(LEN(РТУС!I179)=10,LEN(РТУС!I179)=12),HYPERLINK("#Проверка!"&amp;CELL("адрес",Проверка!I179),РТУС!I179),HYPERLINK("#РТУС!"&amp;CELL("адрес",Проверка!I179),"###"))),"")</f>
        <v/>
      </c>
      <c r="J179" s="15" t="str">
        <f ca="1">IF(РТУС!J179="","",IF(AND(LEN(РТУС!J179)=5,РТУС!J179&lt;TODAY()),HYPERLINK("#Проверка!"&amp;CELL("адрес",Проверка!J179),РТУС!J179),HYPERLINK("#РТУС!"&amp;CELL("адрес",Проверка!J179),"###")))</f>
        <v/>
      </c>
      <c r="K179" s="13" t="str">
        <f>IF(РТУС!K179="","",РТУС!K179)</f>
        <v/>
      </c>
      <c r="L179" s="13" t="str">
        <f ca="1">IF(OR(РТУС!H179="Физлицо",РТУС!H179="ИП"),IF(РТУС!L179="",HYPERLINK("#РТУС!"&amp;CELL("адрес",Проверка!L179),"заполнить"),IF(OR(РТУС!L179="Загранпаспорт гражданина РФ",РТУС!L179="Паспорт гражданина РФ",РТУС!L179="Иностранный паспорт",РТУС!L179="Свидетельство о рождении",РТУС!L179="Вид на жительство"),HYPERLINK("#Проверка!"&amp;CELL("адрес",Проверка!L179),РТУС!L179),HYPERLINK("#РТУС!"&amp;CELL("адрес",Проверка!L179),"###"))),"")</f>
        <v/>
      </c>
      <c r="M179" s="13" t="str">
        <f ca="1">IF(AND(OR(РТУС!L179="Паспорт гражданина РФ",РТУС!L179="Свидетельство о рождении"),РТУС!M179=""),HYPERLINK("#РТУС!"&amp;CELL("адрес",Проверка!M179),"заполнить"),IF(РТУС!L179="Паспорт гражданина РФ",IF(LEN(РТУС!M179)=4,HYPERLINK("#Проверка!"&amp;CELL("адрес",Проверка!M179),РТУС!M179),HYPERLINK("#РТУС!"&amp;CELL("адрес",Проверка!M179),"###")),IF(РТУС!L179="Свидетельство о рождении",HYPERLINK("#Проверка!"&amp;CELL("адрес",Проверка!M179),РТУС!M179),"")))</f>
        <v/>
      </c>
      <c r="N179" s="13" t="str">
        <f ca="1">IF(РТУС!L179="","",IF(РТУС!N179="",HYPERLINK("#РТУС!"&amp;CELL("адрес",Проверка!N179),"заполнить"),IF(OR(РТУС!L179="Паспорт гражданина РФ",РТУС!L179="Свидетельство о рождении"),IF(LEN(РТУС!N179)=6,HYPERLINK("#Проверка!"&amp;CELL("адрес",Проверка!N179),РТУС!N179),HYPERLINK("#РТУС!"&amp;CELL("адрес",Проверка!N179),"###")),HYPERLINK("#Проверка!"&amp;CELL("адрес",Проверка!N179),РТУС!N179))))</f>
        <v/>
      </c>
      <c r="O179" s="15" t="str">
        <f ca="1">IF(РТУС!L179="","",IF(РТУС!O179="",HYPERLINK("#РТУС!"&amp;CELL("адрес",Проверка!O179),"заполнить"),IF(AND(LEN(РТУС!O179)=5,РТУС!O179&lt;TODAY()),IF(РТУС!L179="Свидетельство о рождении",IF(РТУС!O179&gt;EDATE(TODAY(),-168),HYPERLINK("#Проверка!"&amp;CELL("адрес",Проверка!O179),РТУС!O179),HYPERLINK("#РТУС!"&amp;CELL("адрес",Проверка!O179),"недействительно")),HYPERLINK("#Проверка!"&amp;CELL("адрес",Проверка!O179),РТУС!O179)),HYPERLINK("#РТУС!"&amp;CELL("адрес",Проверка!O179),"###"))))</f>
        <v/>
      </c>
      <c r="P179" s="21" t="str">
        <f ca="1">IF(РТУС!L179="Паспорт гражданина РФ",IF(РТУС!P179="",HYPERLINK("#РТУС!"&amp;CELL("адрес",Проверка!P179),"заполнить"),HYPERLINK("#Проверка!"&amp;CELL("адрес",Проверка!P179),РТУС!P179)),"")</f>
        <v/>
      </c>
      <c r="Q179" s="13" t="str">
        <f ca="1">IF(РТУС!L179="Паспорт гражданина РФ",IF(РТУС!Q179="",HYPERLINK("#РТУС!"&amp;CELL("адрес",Проверка!Q179),"заполнить"),IF(LEN(РТУС!Q179)=7,HYPERLINK("#Проверка!"&amp;CELL("адрес",Проверка!Q179),РТУС!Q179),HYPERLINK("#РТУС!"&amp;CELL("адрес",Проверка!Q179),"###"))),"")</f>
        <v/>
      </c>
      <c r="R179" s="13" t="str">
        <f ca="1">IF(РТУС!R179="",HYPERLINK("#РТУС!"&amp;CELL("адрес",Проверка!R179),"заполнить"),HYPERLINK("#Проверка!"&amp;CELL("адрес",Проверка!R179),РТУС!R179))</f>
        <v>заполнить</v>
      </c>
      <c r="S179" s="13" t="str">
        <f>IF(РТУС!S179="","",РТУС!S179)</f>
        <v/>
      </c>
      <c r="T179" s="13" t="str">
        <f>IF(РТУС!T179="","",РТУС!T179)</f>
        <v/>
      </c>
      <c r="U179" s="13" t="str">
        <f>IF(РТУС!U179="","",РТУС!U179)</f>
        <v/>
      </c>
      <c r="V179" s="13" t="str">
        <f ca="1">IF(РТУС!V179="",HYPERLINK("#РТУС!"&amp;CELL("адрес",Проверка!V179),"заполнить"),IF(OR(РТУС!V179="Договор участия в долевом строительстве",РТУС!V179="Предварительный договор участия в долевом строительстве",РТУС!V179="Определение Арбитражного суда",РТУС!V179="Решение суда общей юрисдикции",РТУС!V179="Иные договоры"),HYPERLINK("#Проверка!"&amp;CELL("адрес",Проверка!V179),РТУС!V179),HYPERLINK("#РТУС!"&amp;CELL("адрес",Проверка!V179),"###")))</f>
        <v>заполнить</v>
      </c>
      <c r="W179" s="13" t="str">
        <f ca="1">IF(РТУС!W179="",HYPERLINK("#РТУС!"&amp;CELL("адрес",Проверка!W179),"заполнить"),HYPERLINK("#Проверка!"&amp;CELL("адрес",Проверка!W179),РТУС!W179))</f>
        <v>заполнить</v>
      </c>
      <c r="X179" s="15" t="str">
        <f ca="1">IF(РТУС!X179="",HYPERLINK("#РТУС!"&amp;CELL("адрес",Проверка!X179),"заполнить"),IF(AND(LEN(РТУС!X179)=5,РТУС!X179&lt;TODAY()),HYPERLINK("#Проверка!"&amp;CELL("адрес",Проверка!X179),РТУС!X179),HYPERLINK("#РТУС!"&amp;CELL("адрес",Проверка!X179),"###")))</f>
        <v>заполнить</v>
      </c>
      <c r="Y179" s="13" t="str">
        <f>IF(РТУС!Y179="","",РТУС!Y179)</f>
        <v/>
      </c>
      <c r="Z179" s="15" t="str">
        <f ca="1">IF(РТУС!Z179="","",IF(AND(LEN(РТУС!Z179)=5,РТУС!Z179&lt;TODAY()),HYPERLINK("#Проверка!"&amp;CELL("адрес",Проверка!Z179),РТУС!Z179),HYPERLINK("#РТУС!"&amp;CELL("адрес",Проверка!Z179),"###")))</f>
        <v/>
      </c>
      <c r="AA179" s="18" t="str">
        <f ca="1">IF(РТУС!AA179="",HYPERLINK("#РТУС!"&amp;CELL("адрес",Проверка!AA179),"заполнить"),IF(ISNUMBER(РТУС!AA179)=TRUE,HYPERLINK("#Проверка!"&amp;CELL("адрес",Проверка!AA179),РТУС!AA179),HYPERLINK("#РТУС!"&amp;CELL("адрес",Проверка!AA179),"###")))</f>
        <v>заполнить</v>
      </c>
      <c r="AB179" s="18" t="str">
        <f ca="1">IF(РТУС!AB179="",HYPERLINK("#РТУС!"&amp;CELL("адрес",Проверка!AB179),"заполнить"),IF(ISNUMBER(РТУС!AB179)=TRUE,HYPERLINK("#Проверка!"&amp;CELL("адрес",Проверка!AB179),РТУС!AB179),HYPERLINK("#РТУС!"&amp;CELL("адрес",Проверка!AB179),"###")))</f>
        <v>заполнить</v>
      </c>
      <c r="AC179" s="18" t="str">
        <f ca="1">IF(РТУС!AC179="","",IF(ISNUMBER(РТУС!AC179)=TRUE,HYPERLINK("#Проверка!"&amp;CELL("адрес",Проверка!AC179),РТУС!AC179),HYPERLINK("#РТУС!"&amp;CELL("адрес",Проверка!AC179),"###")))</f>
        <v/>
      </c>
      <c r="AD179" s="18" t="str">
        <f ca="1">IF(РТУС!AD179="","",IF(ISNUMBER(РТУС!AD179)=TRUE,HYPERLINK("#Проверка!"&amp;CELL("адрес",Проверка!AD179),РТУС!AD179),HYPERLINK("#РТУС!"&amp;CELL("адрес",Проверка!AD179),"###")))</f>
        <v/>
      </c>
      <c r="AE179" s="13" t="str">
        <f>IF(РТУС!AE179="","",РТУС!AE179)</f>
        <v/>
      </c>
      <c r="AF179" s="15" t="str">
        <f ca="1">IF(РТУС!AE179="","",IF(РТУС!AF179="",HYPERLINK("#РТУС!"&amp;CELL("адрес",Проверка!AF179),"заполнить"),IF(AND(LEN(РТУС!AF179)=5,РТУС!AF179&lt;TODAY()),HYPERLINK("#Проверка!"&amp;CELL("адрес",Проверка!AF179),РТУС!AF179),HYPERLINK("#РТУС!"&amp;CELL("адрес",Проверка!AF179),"###"))))</f>
        <v/>
      </c>
      <c r="AG179" s="13"/>
      <c r="AH179" s="15" t="str">
        <f ca="1">IF(РТУС!AE179="","",IF(РТУС!AH179="",HYPERLINK("#РТУС!"&amp;CELL("адрес",Проверка!AH179),"заполнить"),IF(AND(LEN(РТУС!AH179)=5,РТУС!AH179&lt;TODAY()),HYPERLINK("#Проверка!"&amp;CELL("адрес",Проверка!AH179),РТУС!AH179),HYPERLINK("#РТУС!"&amp;CELL("адрес",Проверка!AH179),"###"))))</f>
        <v/>
      </c>
      <c r="AI179" s="15" t="str">
        <f ca="1">IF(РТУС!AE179="","",IF(РТУС!AI179="",HYPERLINK("#РТУС!"&amp;CELL("адрес",Проверка!AI179),"заполнить"),HYPERLINK("#Проверка!"&amp;CELL("адрес",Проверка!AI179),РТУС!AI179)))</f>
        <v/>
      </c>
      <c r="AJ179" s="13" t="str">
        <f ca="1">IF(РТУС!AE179="","",IF(РТУС!AJ179="",HYPERLINK("#РТУС!"&amp;CELL("адрес",Проверка!AJ179),"заполнить"),IF(OR(РТУС!AJ179="Юрлицо",РТУС!AJ179="Физлицо",РТУС!AJ179="ИП"),HYPERLINK("#Проверка!"&amp;CELL("адрес",Проверка!AJ179),РТУС!AJ179),HYPERLINK("#РТУС!"&amp;CELL("адрес",Проверка!AJ179),"###"))))</f>
        <v/>
      </c>
      <c r="AK179" s="13" t="str">
        <f ca="1">IF(РТУС!AK179="",HYPERLINK("#РТУС!"&amp;CELL("адрес",Проверка!AK179),"заполнить"),IF(OR(РТУС!AK179="Квартира",РТУС!AK179="Кладовая",РТУС!AK179="Машино-место",РТУС!AK179="Нежилое помещение"),HYPERLINK("#Проверка!"&amp;CELL("адрес",Проверка!AK179),РТУС!AK179),HYPERLINK("#РТУС!"&amp;CELL("адрес",Проверка!AK179),"###")))</f>
        <v>заполнить</v>
      </c>
      <c r="AL179" s="13" t="str">
        <f ca="1">IF(РТУС!AL179="",HYPERLINK("#РТУС!"&amp;CELL("адрес",Проверка!AL179),"заполнить"),HYPERLINK("#Проверка!"&amp;CELL("адрес",Проверка!AL179),РТУС!AL179))</f>
        <v>заполнить</v>
      </c>
      <c r="AM179" s="18" t="str">
        <f ca="1">IF(РТУС!AM179="",HYPERLINK("#РТУС!"&amp;CELL("адрес",Проверка!AM179),"заполнить"),IF(ISNUMBER(РТУС!AM179)=TRUE,IF(РТУС!AK179="Нежилое помещение",IF(РТУС!AM179&gt;7,HYPERLINK("#РТУС!"&amp;CELL("адрес",Проверка!AM179),"не больше 7 кв.м."),РТУС!AM179),HYPERLINK("#Проверка!"&amp;CELL("адрес",Проверка!AM179),РТУС!AM179)),HYPERLINK("#РТУС!"&amp;CELL("адрес",Проверка!AM179),"###")))</f>
        <v>заполнить</v>
      </c>
      <c r="AN179" s="13" t="str">
        <f ca="1">IF(РТУС!AN179="",HYPERLINK("#РТУС!"&amp;CELL("адрес",Проверка!AN179),"заполнить"),IF(OR(РТУС!AN179="Общая площадь помещения",РТУС!AN179="Общая приведенная площадь жилого помещения",РТУС!AN179="Общая площадь жилого помещения с учетом лоджий, балконов, террас и веранд"),HYPERLINK("#Проверка!"&amp;CELL("адрес",Проверка!AN179),РТУС!AN179),HYPERLINK("#РТУС!"&amp;CELL("адрес",Проверка!AN179),"###")))</f>
        <v>заполнить</v>
      </c>
      <c r="AO179" s="13" t="str">
        <f ca="1">IF(OR(РТУС!AK179="Квартира",РТУС!A179="Нежилое помещение"),IF(РТУС!AO179="",HYPERLINK("#РТУС!"&amp;CELL("адрес",Проверка!AO179),"заполнить"),IF(ISNUMBER(РТУС!AO179)=TRUE,HYPERLINK("#Проверка!"&amp;CELL("адрес",Проверка!AO179),РТУС!AO179),HYPERLINK("#РТУС!"&amp;CELL("адрес",Проверка!AO179),"###"))),"")</f>
        <v/>
      </c>
      <c r="AP179" s="13" t="str">
        <f>IF(РТУС!AP179="","",РТУС!AP179)</f>
        <v/>
      </c>
      <c r="AQ179" s="13" t="str">
        <f ca="1">IF(РТУС!AQ179="",HYPERLINK("#РТУС!"&amp;CELL("адрес",Проверка!AQ179),"заполнить"),HYPERLINK("#Проверка!"&amp;CELL("адрес",Проверка!AQ179),РТУС!AQ179))</f>
        <v>заполнить</v>
      </c>
      <c r="AR179" s="18" t="str">
        <f ca="1">IF(РТУС!AR179="",HYPERLINK("#РТУС!"&amp;CELL("адрес",Проверка!AR179),"заполнить"),IF(ISNUMBER(РТУС!AR179)=FALSE,HYPERLINK("#РТУС!"&amp;CELL("адрес",Проверка!AR179),"###"),IF(РТУС!G179="1",IF(РТУС!AB179=РТУС!AR179+РТУС!AU179,HYPERLINK("#Проверка!"&amp;CELL("адрес",Проверка!AR179),РТУС!AR179),HYPERLINK("#РТУС!"&amp;CELL("адрес",Проверка!AR179),"сверить суммы")),IF(РТУС!AB179=(SUMIF(РТУС!$A$4:$A$1000,A179,РТУС!$AR$4:$AR$1000)+SUMIF(РТУС!$A$4:$A$1000,A179,РТУС!$AU$4:$AU$1000)),HYPERLINK("#Проверка!"&amp;CELL("адрес",Проверка!AR179),РТУС!AR179),HYPERLINK("#РТУС!"&amp;CELL("адрес",Проверка!AR179),"сверить суммы")))))</f>
        <v>заполнить</v>
      </c>
      <c r="AS179" s="13" t="str">
        <f>IF(РТУС!AS179="","",РТУС!AS179)</f>
        <v/>
      </c>
      <c r="AT179" s="18" t="str">
        <f ca="1">IF(РТУС!AT179="",HYPERLINK("#РТУС!"&amp;CELL("адрес",Проверка!AT179),"заполнить"),IF(ISNUMBER(РТУС!AT179)=FALSE,HYPERLINK("#РТУС!"&amp;CELL("адрес",Проверка!AT179),"###"),IF(РТУС!AT179=РТУС!AR179,HYPERLINK("#Проверка!"&amp;CELL("адрес",Проверка!AT179),РТУС!AT179),HYPERLINK("#РТУС!"&amp;CELL("адрес",Проверка!AT179),"сверить суммы"))))</f>
        <v>заполнить</v>
      </c>
      <c r="AU179" s="18" t="str">
        <f ca="1">IF(РТУС!AU179="",HYPERLINK("#РТУС!"&amp;CELL("адрес",Проверка!AU179),"заполнить"),IF(ISNUMBER(РТУС!AU179)=FALSE,HYPERLINK("#РТУС!"&amp;CELL("адрес",Проверка!AU179),"###"),IF(РТУС!G179="1",IF(РТУС!AB179=РТУС!AR179+РТУС!AU179,HYPERLINK("#Проверка!"&amp;CELL("адрес",Проверка!AU179),РТУС!AU179),HYPERLINK("#РТУС!"&amp;CELL("адрес",Проверка!AU179),"сверить суммы")),IF(РТУС!AB179=(SUMIF(РТУС!$A$4:$A$1000,A179,РТУС!$AR$4:$AR$1000)+SUMIF(РТУС!$A$4:$A$1000,A179,РТУС!$AU$4:$AU$1000)),HYPERLINK("#Проверка!"&amp;CELL("адрес",Проверка!AU179),РТУС!AU179),HYPERLINK("#РТУС!"&amp;CELL("адрес",Проверка!AU179),"сверить суммы")))))</f>
        <v>заполнить</v>
      </c>
      <c r="AV179" s="13" t="str">
        <f ca="1">IF(РТУС!AV179="",HYPERLINK("#РТУС!"&amp;CELL("адрес",Проверка!AV179),"заполнить"),IF(OR(РТУС!AV179="Требование о передаче жилого помещения",РТУС!AV179="Требование о передаче машино-места",РТУС!AV179="Требования о передаче нежилого помещения",РТУС!AV179="Денежные требования"),HYPERLINK("#Проверка!"&amp;CELL("адрес",Проверка!AV179),РТУС!AV179),HYPERLINK("#РТУС!"&amp;CELL("адрес",Проверка!AV179),"###")))</f>
        <v>заполнить</v>
      </c>
      <c r="AW179" s="13" t="str">
        <f ca="1">IF(РТУС!AW179="",HYPERLINK("#РТУС!"&amp;CELL("адрес",Проверка!AW179),"заполнить"),IF(OR(РТУС!AW179="Включен в полном объеме",РТУС!AW179="Включен частично"),HYPERLINK("#Проверка!"&amp;CELL("адрес",Проверка!AW179),РТУС!AW179),HYPERLINK("#РТУС!"&amp;CELL("адрес",Проверка!AW179),"###")))</f>
        <v>заполнить</v>
      </c>
      <c r="AX179" s="15" t="str">
        <f ca="1">IF(РТУС!AX179="",HYPERLINK("#РТУС!"&amp;CELL("адрес",Проверка!AX179),"заполнить"),IF(AND(LEN(РТУС!AX179)=5,РТУС!AX179&lt;TODAY()),HYPERLINK("#Проверка!"&amp;CELL("адрес",Проверка!AX179),РТУС!AX179),HYPERLINK("#РТУС!"&amp;CELL("адрес",Проверка!AX179),"###")))</f>
        <v>заполнить</v>
      </c>
      <c r="AY179" s="15" t="str">
        <f ca="1">IF(РТУС!AY179="",HYPERLINK("#РТУС!"&amp;CELL("адрес",Проверка!AY179),"заполнить"),IF(AND(LEN(РТУС!AY179)=5,РТУС!AY179&lt;TODAY()),HYPERLINK("#Проверка!"&amp;CELL("адрес",Проверка!AY179),РТУС!AY179),HYPERLINK("#РТУС!"&amp;CELL("адрес",Проверка!AY179),"###")))</f>
        <v>заполнить</v>
      </c>
    </row>
    <row r="180" spans="1:51" x14ac:dyDescent="0.25">
      <c r="A180" s="10" t="str">
        <f>РТУС!A180</f>
        <v>.</v>
      </c>
      <c r="B180" s="13" t="str">
        <f ca="1">IF(РТУС!B180="",HYPERLINK("#РТУС!"&amp;CELL("адрес",Проверка!B180),"заполнить"),IF(AND(LEN(РТУС!B180)=10,РТУС!B179=РТУС!B180),HYPERLINK("#Проверка!"&amp;CELL("адрес",Проверка!B180),РТУС!B180),HYPERLINK("#РТУС!"&amp;CELL("адрес",Проверка!B180),"###")))</f>
        <v>заполнить</v>
      </c>
      <c r="C180" s="13" t="str">
        <f ca="1">IF(РТУС!C180="",HYPERLINK("#РТУС!"&amp;CELL("адрес",Проверка!C180),"заполнить"),IF(AND(ISNUMBER(РТУС!C180)=TRUE,РТУС!C180&gt;0,РТУС!C179=РТУС!C180),HYPERLINK("#Проверка!"&amp;CELL("адрес",Проверка!C180),РТУС!C180),HYPERLINK("#РТУС!"&amp;CELL("адрес",Проверка!C180),"###")))</f>
        <v>заполнить</v>
      </c>
      <c r="D180" s="13" t="str">
        <f>IF(РТУС!D180="","",РТУС!D180)</f>
        <v/>
      </c>
      <c r="E180" s="13" t="str">
        <f ca="1">IF(РТУС!E180="",HYPERLINK("#РТУС!"&amp;CELL("адрес",Проверка!E180),"заполнить"),IF(РТУС!E179=РТУС!E180,HYPERLINK("#Проверка!"&amp;CELL("адрес",Проверка!E180),РТУС!E180),HYPERLINK("#РТУС!"&amp;CELL("адрес",Проверка!E180),"###")))</f>
        <v>заполнить</v>
      </c>
      <c r="F180" s="13" t="str">
        <f ca="1">IF(РТУС!F180="",HYPERLINK("#РТУС!"&amp;CELL("адрес",Проверка!F180),"заполнить"),HYPERLINK("#Проверка!"&amp;CELL("адрес",Проверка!F180),РТУС!F180))</f>
        <v>заполнить</v>
      </c>
      <c r="G180" s="20" t="str">
        <f ca="1">IF(РТУС!G180="",HYPERLINK("#РТУС!"&amp;CELL("адрес",Проверка!G180),"заполнить"),IF(РТУС!G180="1",HYPERLINK("#Проверка!"&amp;CELL("адрес",Проверка!G180),"1"),IF(AND(ISNUMBER(РТУС!G180)=TRUE,РТУС!G180&lt;=1,РТУС!G180&gt;0),IF(SUMIF(РТУС!$A$4:$A$1000,A180,РТУС!$G$4:$G$1000)=1,HYPERLINK("#Проверка!"&amp;CELL("адрес",Проверка!G180),РТУС!G180),HYPERLINK("#РТУС!"&amp;CELL("адрес",Проверка!G180),"сумма долей ≠ 1")),HYPERLINK("#РТУС!"&amp;CELL("адрес",Проверка!G180),"###"))))</f>
        <v>заполнить</v>
      </c>
      <c r="H180" s="13" t="str">
        <f ca="1">IF(РТУС!H180="",HYPERLINK("#РТУС!"&amp;CELL("адрес",Проверка!H180),"заполнить"),IF(OR(РТУС!H180="Юрлицо",РТУС!H180="Физлицо",РТУС!H180="ИП"),HYPERLINK("#Проверка!"&amp;CELL("адрес",Проверка!H180),РТУС!H180),HYPERLINK("#РТУС!"&amp;CELL("адрес",Проверка!H180),"###")))</f>
        <v>заполнить</v>
      </c>
      <c r="I180" s="13" t="str">
        <f ca="1">IF(OR(РТУС!H180="Юрлицо",РТУС!H180="ИП"),IF(РТУС!I180="",HYPERLINK("#РТУС!"&amp;CELL("адрес",Проверка!I180),"заполнить"),IF(OR(LEN(РТУС!I180)=10,LEN(РТУС!I180)=12),HYPERLINK("#Проверка!"&amp;CELL("адрес",Проверка!I180),РТУС!I180),HYPERLINK("#РТУС!"&amp;CELL("адрес",Проверка!I180),"###"))),"")</f>
        <v/>
      </c>
      <c r="J180" s="15" t="str">
        <f ca="1">IF(РТУС!J180="","",IF(AND(LEN(РТУС!J180)=5,РТУС!J180&lt;TODAY()),HYPERLINK("#Проверка!"&amp;CELL("адрес",Проверка!J180),РТУС!J180),HYPERLINK("#РТУС!"&amp;CELL("адрес",Проверка!J180),"###")))</f>
        <v/>
      </c>
      <c r="K180" s="13" t="str">
        <f>IF(РТУС!K180="","",РТУС!K180)</f>
        <v/>
      </c>
      <c r="L180" s="13" t="str">
        <f ca="1">IF(OR(РТУС!H180="Физлицо",РТУС!H180="ИП"),IF(РТУС!L180="",HYPERLINK("#РТУС!"&amp;CELL("адрес",Проверка!L180),"заполнить"),IF(OR(РТУС!L180="Загранпаспорт гражданина РФ",РТУС!L180="Паспорт гражданина РФ",РТУС!L180="Иностранный паспорт",РТУС!L180="Свидетельство о рождении",РТУС!L180="Вид на жительство"),HYPERLINK("#Проверка!"&amp;CELL("адрес",Проверка!L180),РТУС!L180),HYPERLINK("#РТУС!"&amp;CELL("адрес",Проверка!L180),"###"))),"")</f>
        <v/>
      </c>
      <c r="M180" s="13" t="str">
        <f ca="1">IF(AND(OR(РТУС!L180="Паспорт гражданина РФ",РТУС!L180="Свидетельство о рождении"),РТУС!M180=""),HYPERLINK("#РТУС!"&amp;CELL("адрес",Проверка!M180),"заполнить"),IF(РТУС!L180="Паспорт гражданина РФ",IF(LEN(РТУС!M180)=4,HYPERLINK("#Проверка!"&amp;CELL("адрес",Проверка!M180),РТУС!M180),HYPERLINK("#РТУС!"&amp;CELL("адрес",Проверка!M180),"###")),IF(РТУС!L180="Свидетельство о рождении",HYPERLINK("#Проверка!"&amp;CELL("адрес",Проверка!M180),РТУС!M180),"")))</f>
        <v/>
      </c>
      <c r="N180" s="13" t="str">
        <f ca="1">IF(РТУС!L180="","",IF(РТУС!N180="",HYPERLINK("#РТУС!"&amp;CELL("адрес",Проверка!N180),"заполнить"),IF(OR(РТУС!L180="Паспорт гражданина РФ",РТУС!L180="Свидетельство о рождении"),IF(LEN(РТУС!N180)=6,HYPERLINK("#Проверка!"&amp;CELL("адрес",Проверка!N180),РТУС!N180),HYPERLINK("#РТУС!"&amp;CELL("адрес",Проверка!N180),"###")),HYPERLINK("#Проверка!"&amp;CELL("адрес",Проверка!N180),РТУС!N180))))</f>
        <v/>
      </c>
      <c r="O180" s="15" t="str">
        <f ca="1">IF(РТУС!L180="","",IF(РТУС!O180="",HYPERLINK("#РТУС!"&amp;CELL("адрес",Проверка!O180),"заполнить"),IF(AND(LEN(РТУС!O180)=5,РТУС!O180&lt;TODAY()),IF(РТУС!L180="Свидетельство о рождении",IF(РТУС!O180&gt;EDATE(TODAY(),-168),HYPERLINK("#Проверка!"&amp;CELL("адрес",Проверка!O180),РТУС!O180),HYPERLINK("#РТУС!"&amp;CELL("адрес",Проверка!O180),"недействительно")),HYPERLINK("#Проверка!"&amp;CELL("адрес",Проверка!O180),РТУС!O180)),HYPERLINK("#РТУС!"&amp;CELL("адрес",Проверка!O180),"###"))))</f>
        <v/>
      </c>
      <c r="P180" s="21" t="str">
        <f ca="1">IF(РТУС!L180="Паспорт гражданина РФ",IF(РТУС!P180="",HYPERLINK("#РТУС!"&amp;CELL("адрес",Проверка!P180),"заполнить"),HYPERLINK("#Проверка!"&amp;CELL("адрес",Проверка!P180),РТУС!P180)),"")</f>
        <v/>
      </c>
      <c r="Q180" s="13" t="str">
        <f ca="1">IF(РТУС!L180="Паспорт гражданина РФ",IF(РТУС!Q180="",HYPERLINK("#РТУС!"&amp;CELL("адрес",Проверка!Q180),"заполнить"),IF(LEN(РТУС!Q180)=7,HYPERLINK("#Проверка!"&amp;CELL("адрес",Проверка!Q180),РТУС!Q180),HYPERLINK("#РТУС!"&amp;CELL("адрес",Проверка!Q180),"###"))),"")</f>
        <v/>
      </c>
      <c r="R180" s="13" t="str">
        <f ca="1">IF(РТУС!R180="",HYPERLINK("#РТУС!"&amp;CELL("адрес",Проверка!R180),"заполнить"),HYPERLINK("#Проверка!"&amp;CELL("адрес",Проверка!R180),РТУС!R180))</f>
        <v>заполнить</v>
      </c>
      <c r="S180" s="13" t="str">
        <f>IF(РТУС!S180="","",РТУС!S180)</f>
        <v/>
      </c>
      <c r="T180" s="13" t="str">
        <f>IF(РТУС!T180="","",РТУС!T180)</f>
        <v/>
      </c>
      <c r="U180" s="13" t="str">
        <f>IF(РТУС!U180="","",РТУС!U180)</f>
        <v/>
      </c>
      <c r="V180" s="13" t="str">
        <f ca="1">IF(РТУС!V180="",HYPERLINK("#РТУС!"&amp;CELL("адрес",Проверка!V180),"заполнить"),IF(OR(РТУС!V180="Договор участия в долевом строительстве",РТУС!V180="Предварительный договор участия в долевом строительстве",РТУС!V180="Определение Арбитражного суда",РТУС!V180="Решение суда общей юрисдикции",РТУС!V180="Иные договоры"),HYPERLINK("#Проверка!"&amp;CELL("адрес",Проверка!V180),РТУС!V180),HYPERLINK("#РТУС!"&amp;CELL("адрес",Проверка!V180),"###")))</f>
        <v>заполнить</v>
      </c>
      <c r="W180" s="13" t="str">
        <f ca="1">IF(РТУС!W180="",HYPERLINK("#РТУС!"&amp;CELL("адрес",Проверка!W180),"заполнить"),HYPERLINK("#Проверка!"&amp;CELL("адрес",Проверка!W180),РТУС!W180))</f>
        <v>заполнить</v>
      </c>
      <c r="X180" s="15" t="str">
        <f ca="1">IF(РТУС!X180="",HYPERLINK("#РТУС!"&amp;CELL("адрес",Проверка!X180),"заполнить"),IF(AND(LEN(РТУС!X180)=5,РТУС!X180&lt;TODAY()),HYPERLINK("#Проверка!"&amp;CELL("адрес",Проверка!X180),РТУС!X180),HYPERLINK("#РТУС!"&amp;CELL("адрес",Проверка!X180),"###")))</f>
        <v>заполнить</v>
      </c>
      <c r="Y180" s="13" t="str">
        <f>IF(РТУС!Y180="","",РТУС!Y180)</f>
        <v/>
      </c>
      <c r="Z180" s="15" t="str">
        <f ca="1">IF(РТУС!Z180="","",IF(AND(LEN(РТУС!Z180)=5,РТУС!Z180&lt;TODAY()),HYPERLINK("#Проверка!"&amp;CELL("адрес",Проверка!Z180),РТУС!Z180),HYPERLINK("#РТУС!"&amp;CELL("адрес",Проверка!Z180),"###")))</f>
        <v/>
      </c>
      <c r="AA180" s="18" t="str">
        <f ca="1">IF(РТУС!AA180="",HYPERLINK("#РТУС!"&amp;CELL("адрес",Проверка!AA180),"заполнить"),IF(ISNUMBER(РТУС!AA180)=TRUE,HYPERLINK("#Проверка!"&amp;CELL("адрес",Проверка!AA180),РТУС!AA180),HYPERLINK("#РТУС!"&amp;CELL("адрес",Проверка!AA180),"###")))</f>
        <v>заполнить</v>
      </c>
      <c r="AB180" s="18" t="str">
        <f ca="1">IF(РТУС!AB180="",HYPERLINK("#РТУС!"&amp;CELL("адрес",Проверка!AB180),"заполнить"),IF(ISNUMBER(РТУС!AB180)=TRUE,HYPERLINK("#Проверка!"&amp;CELL("адрес",Проверка!AB180),РТУС!AB180),HYPERLINK("#РТУС!"&amp;CELL("адрес",Проверка!AB180),"###")))</f>
        <v>заполнить</v>
      </c>
      <c r="AC180" s="18" t="str">
        <f ca="1">IF(РТУС!AC180="","",IF(ISNUMBER(РТУС!AC180)=TRUE,HYPERLINK("#Проверка!"&amp;CELL("адрес",Проверка!AC180),РТУС!AC180),HYPERLINK("#РТУС!"&amp;CELL("адрес",Проверка!AC180),"###")))</f>
        <v/>
      </c>
      <c r="AD180" s="18" t="str">
        <f ca="1">IF(РТУС!AD180="","",IF(ISNUMBER(РТУС!AD180)=TRUE,HYPERLINK("#Проверка!"&amp;CELL("адрес",Проверка!AD180),РТУС!AD180),HYPERLINK("#РТУС!"&amp;CELL("адрес",Проверка!AD180),"###")))</f>
        <v/>
      </c>
      <c r="AE180" s="13" t="str">
        <f>IF(РТУС!AE180="","",РТУС!AE180)</f>
        <v/>
      </c>
      <c r="AF180" s="15" t="str">
        <f ca="1">IF(РТУС!AE180="","",IF(РТУС!AF180="",HYPERLINK("#РТУС!"&amp;CELL("адрес",Проверка!AF180),"заполнить"),IF(AND(LEN(РТУС!AF180)=5,РТУС!AF180&lt;TODAY()),HYPERLINK("#Проверка!"&amp;CELL("адрес",Проверка!AF180),РТУС!AF180),HYPERLINK("#РТУС!"&amp;CELL("адрес",Проверка!AF180),"###"))))</f>
        <v/>
      </c>
      <c r="AG180" s="13"/>
      <c r="AH180" s="15" t="str">
        <f ca="1">IF(РТУС!AE180="","",IF(РТУС!AH180="",HYPERLINK("#РТУС!"&amp;CELL("адрес",Проверка!AH180),"заполнить"),IF(AND(LEN(РТУС!AH180)=5,РТУС!AH180&lt;TODAY()),HYPERLINK("#Проверка!"&amp;CELL("адрес",Проверка!AH180),РТУС!AH180),HYPERLINK("#РТУС!"&amp;CELL("адрес",Проверка!AH180),"###"))))</f>
        <v/>
      </c>
      <c r="AI180" s="15" t="str">
        <f ca="1">IF(РТУС!AE180="","",IF(РТУС!AI180="",HYPERLINK("#РТУС!"&amp;CELL("адрес",Проверка!AI180),"заполнить"),HYPERLINK("#Проверка!"&amp;CELL("адрес",Проверка!AI180),РТУС!AI180)))</f>
        <v/>
      </c>
      <c r="AJ180" s="13" t="str">
        <f ca="1">IF(РТУС!AE180="","",IF(РТУС!AJ180="",HYPERLINK("#РТУС!"&amp;CELL("адрес",Проверка!AJ180),"заполнить"),IF(OR(РТУС!AJ180="Юрлицо",РТУС!AJ180="Физлицо",РТУС!AJ180="ИП"),HYPERLINK("#Проверка!"&amp;CELL("адрес",Проверка!AJ180),РТУС!AJ180),HYPERLINK("#РТУС!"&amp;CELL("адрес",Проверка!AJ180),"###"))))</f>
        <v/>
      </c>
      <c r="AK180" s="13" t="str">
        <f ca="1">IF(РТУС!AK180="",HYPERLINK("#РТУС!"&amp;CELL("адрес",Проверка!AK180),"заполнить"),IF(OR(РТУС!AK180="Квартира",РТУС!AK180="Кладовая",РТУС!AK180="Машино-место",РТУС!AK180="Нежилое помещение"),HYPERLINK("#Проверка!"&amp;CELL("адрес",Проверка!AK180),РТУС!AK180),HYPERLINK("#РТУС!"&amp;CELL("адрес",Проверка!AK180),"###")))</f>
        <v>заполнить</v>
      </c>
      <c r="AL180" s="13" t="str">
        <f ca="1">IF(РТУС!AL180="",HYPERLINK("#РТУС!"&amp;CELL("адрес",Проверка!AL180),"заполнить"),HYPERLINK("#Проверка!"&amp;CELL("адрес",Проверка!AL180),РТУС!AL180))</f>
        <v>заполнить</v>
      </c>
      <c r="AM180" s="18" t="str">
        <f ca="1">IF(РТУС!AM180="",HYPERLINK("#РТУС!"&amp;CELL("адрес",Проверка!AM180),"заполнить"),IF(ISNUMBER(РТУС!AM180)=TRUE,IF(РТУС!AK180="Нежилое помещение",IF(РТУС!AM180&gt;7,HYPERLINK("#РТУС!"&amp;CELL("адрес",Проверка!AM180),"не больше 7 кв.м."),РТУС!AM180),HYPERLINK("#Проверка!"&amp;CELL("адрес",Проверка!AM180),РТУС!AM180)),HYPERLINK("#РТУС!"&amp;CELL("адрес",Проверка!AM180),"###")))</f>
        <v>заполнить</v>
      </c>
      <c r="AN180" s="13" t="str">
        <f ca="1">IF(РТУС!AN180="",HYPERLINK("#РТУС!"&amp;CELL("адрес",Проверка!AN180),"заполнить"),IF(OR(РТУС!AN180="Общая площадь помещения",РТУС!AN180="Общая приведенная площадь жилого помещения",РТУС!AN180="Общая площадь жилого помещения с учетом лоджий, балконов, террас и веранд"),HYPERLINK("#Проверка!"&amp;CELL("адрес",Проверка!AN180),РТУС!AN180),HYPERLINK("#РТУС!"&amp;CELL("адрес",Проверка!AN180),"###")))</f>
        <v>заполнить</v>
      </c>
      <c r="AO180" s="13" t="str">
        <f ca="1">IF(OR(РТУС!AK180="Квартира",РТУС!A180="Нежилое помещение"),IF(РТУС!AO180="",HYPERLINK("#РТУС!"&amp;CELL("адрес",Проверка!AO180),"заполнить"),IF(ISNUMBER(РТУС!AO180)=TRUE,HYPERLINK("#Проверка!"&amp;CELL("адрес",Проверка!AO180),РТУС!AO180),HYPERLINK("#РТУС!"&amp;CELL("адрес",Проверка!AO180),"###"))),"")</f>
        <v/>
      </c>
      <c r="AP180" s="13" t="str">
        <f>IF(РТУС!AP180="","",РТУС!AP180)</f>
        <v/>
      </c>
      <c r="AQ180" s="13" t="str">
        <f ca="1">IF(РТУС!AQ180="",HYPERLINK("#РТУС!"&amp;CELL("адрес",Проверка!AQ180),"заполнить"),HYPERLINK("#Проверка!"&amp;CELL("адрес",Проверка!AQ180),РТУС!AQ180))</f>
        <v>заполнить</v>
      </c>
      <c r="AR180" s="18" t="str">
        <f ca="1">IF(РТУС!AR180="",HYPERLINK("#РТУС!"&amp;CELL("адрес",Проверка!AR180),"заполнить"),IF(ISNUMBER(РТУС!AR180)=FALSE,HYPERLINK("#РТУС!"&amp;CELL("адрес",Проверка!AR180),"###"),IF(РТУС!G180="1",IF(РТУС!AB180=РТУС!AR180+РТУС!AU180,HYPERLINK("#Проверка!"&amp;CELL("адрес",Проверка!AR180),РТУС!AR180),HYPERLINK("#РТУС!"&amp;CELL("адрес",Проверка!AR180),"сверить суммы")),IF(РТУС!AB180=(SUMIF(РТУС!$A$4:$A$1000,A180,РТУС!$AR$4:$AR$1000)+SUMIF(РТУС!$A$4:$A$1000,A180,РТУС!$AU$4:$AU$1000)),HYPERLINK("#Проверка!"&amp;CELL("адрес",Проверка!AR180),РТУС!AR180),HYPERLINK("#РТУС!"&amp;CELL("адрес",Проверка!AR180),"сверить суммы")))))</f>
        <v>заполнить</v>
      </c>
      <c r="AS180" s="13" t="str">
        <f>IF(РТУС!AS180="","",РТУС!AS180)</f>
        <v/>
      </c>
      <c r="AT180" s="18" t="str">
        <f ca="1">IF(РТУС!AT180="",HYPERLINK("#РТУС!"&amp;CELL("адрес",Проверка!AT180),"заполнить"),IF(ISNUMBER(РТУС!AT180)=FALSE,HYPERLINK("#РТУС!"&amp;CELL("адрес",Проверка!AT180),"###"),IF(РТУС!AT180=РТУС!AR180,HYPERLINK("#Проверка!"&amp;CELL("адрес",Проверка!AT180),РТУС!AT180),HYPERLINK("#РТУС!"&amp;CELL("адрес",Проверка!AT180),"сверить суммы"))))</f>
        <v>заполнить</v>
      </c>
      <c r="AU180" s="18" t="str">
        <f ca="1">IF(РТУС!AU180="",HYPERLINK("#РТУС!"&amp;CELL("адрес",Проверка!AU180),"заполнить"),IF(ISNUMBER(РТУС!AU180)=FALSE,HYPERLINK("#РТУС!"&amp;CELL("адрес",Проверка!AU180),"###"),IF(РТУС!G180="1",IF(РТУС!AB180=РТУС!AR180+РТУС!AU180,HYPERLINK("#Проверка!"&amp;CELL("адрес",Проверка!AU180),РТУС!AU180),HYPERLINK("#РТУС!"&amp;CELL("адрес",Проверка!AU180),"сверить суммы")),IF(РТУС!AB180=(SUMIF(РТУС!$A$4:$A$1000,A180,РТУС!$AR$4:$AR$1000)+SUMIF(РТУС!$A$4:$A$1000,A180,РТУС!$AU$4:$AU$1000)),HYPERLINK("#Проверка!"&amp;CELL("адрес",Проверка!AU180),РТУС!AU180),HYPERLINK("#РТУС!"&amp;CELL("адрес",Проверка!AU180),"сверить суммы")))))</f>
        <v>заполнить</v>
      </c>
      <c r="AV180" s="13" t="str">
        <f ca="1">IF(РТУС!AV180="",HYPERLINK("#РТУС!"&amp;CELL("адрес",Проверка!AV180),"заполнить"),IF(OR(РТУС!AV180="Требование о передаче жилого помещения",РТУС!AV180="Требование о передаче машино-места",РТУС!AV180="Требования о передаче нежилого помещения",РТУС!AV180="Денежные требования"),HYPERLINK("#Проверка!"&amp;CELL("адрес",Проверка!AV180),РТУС!AV180),HYPERLINK("#РТУС!"&amp;CELL("адрес",Проверка!AV180),"###")))</f>
        <v>заполнить</v>
      </c>
      <c r="AW180" s="13" t="str">
        <f ca="1">IF(РТУС!AW180="",HYPERLINK("#РТУС!"&amp;CELL("адрес",Проверка!AW180),"заполнить"),IF(OR(РТУС!AW180="Включен в полном объеме",РТУС!AW180="Включен частично"),HYPERLINK("#Проверка!"&amp;CELL("адрес",Проверка!AW180),РТУС!AW180),HYPERLINK("#РТУС!"&amp;CELL("адрес",Проверка!AW180),"###")))</f>
        <v>заполнить</v>
      </c>
      <c r="AX180" s="15" t="str">
        <f ca="1">IF(РТУС!AX180="",HYPERLINK("#РТУС!"&amp;CELL("адрес",Проверка!AX180),"заполнить"),IF(AND(LEN(РТУС!AX180)=5,РТУС!AX180&lt;TODAY()),HYPERLINK("#Проверка!"&amp;CELL("адрес",Проверка!AX180),РТУС!AX180),HYPERLINK("#РТУС!"&amp;CELL("адрес",Проверка!AX180),"###")))</f>
        <v>заполнить</v>
      </c>
      <c r="AY180" s="15" t="str">
        <f ca="1">IF(РТУС!AY180="",HYPERLINK("#РТУС!"&amp;CELL("адрес",Проверка!AY180),"заполнить"),IF(AND(LEN(РТУС!AY180)=5,РТУС!AY180&lt;TODAY()),HYPERLINK("#Проверка!"&amp;CELL("адрес",Проверка!AY180),РТУС!AY180),HYPERLINK("#РТУС!"&amp;CELL("адрес",Проверка!AY180),"###")))</f>
        <v>заполнить</v>
      </c>
    </row>
    <row r="181" spans="1:51" x14ac:dyDescent="0.25">
      <c r="A181" s="10" t="str">
        <f>РТУС!A181</f>
        <v>.</v>
      </c>
      <c r="B181" s="13" t="str">
        <f ca="1">IF(РТУС!B181="",HYPERLINK("#РТУС!"&amp;CELL("адрес",Проверка!B181),"заполнить"),IF(AND(LEN(РТУС!B181)=10,РТУС!B180=РТУС!B181),HYPERLINK("#Проверка!"&amp;CELL("адрес",Проверка!B181),РТУС!B181),HYPERLINK("#РТУС!"&amp;CELL("адрес",Проверка!B181),"###")))</f>
        <v>заполнить</v>
      </c>
      <c r="C181" s="13" t="str">
        <f ca="1">IF(РТУС!C181="",HYPERLINK("#РТУС!"&amp;CELL("адрес",Проверка!C181),"заполнить"),IF(AND(ISNUMBER(РТУС!C181)=TRUE,РТУС!C181&gt;0,РТУС!C180=РТУС!C181),HYPERLINK("#Проверка!"&amp;CELL("адрес",Проверка!C181),РТУС!C181),HYPERLINK("#РТУС!"&amp;CELL("адрес",Проверка!C181),"###")))</f>
        <v>заполнить</v>
      </c>
      <c r="D181" s="13" t="str">
        <f>IF(РТУС!D181="","",РТУС!D181)</f>
        <v/>
      </c>
      <c r="E181" s="13" t="str">
        <f ca="1">IF(РТУС!E181="",HYPERLINK("#РТУС!"&amp;CELL("адрес",Проверка!E181),"заполнить"),IF(РТУС!E180=РТУС!E181,HYPERLINK("#Проверка!"&amp;CELL("адрес",Проверка!E181),РТУС!E181),HYPERLINK("#РТУС!"&amp;CELL("адрес",Проверка!E181),"###")))</f>
        <v>заполнить</v>
      </c>
      <c r="F181" s="13" t="str">
        <f ca="1">IF(РТУС!F181="",HYPERLINK("#РТУС!"&amp;CELL("адрес",Проверка!F181),"заполнить"),HYPERLINK("#Проверка!"&amp;CELL("адрес",Проверка!F181),РТУС!F181))</f>
        <v>заполнить</v>
      </c>
      <c r="G181" s="20" t="str">
        <f ca="1">IF(РТУС!G181="",HYPERLINK("#РТУС!"&amp;CELL("адрес",Проверка!G181),"заполнить"),IF(РТУС!G181="1",HYPERLINK("#Проверка!"&amp;CELL("адрес",Проверка!G181),"1"),IF(AND(ISNUMBER(РТУС!G181)=TRUE,РТУС!G181&lt;=1,РТУС!G181&gt;0),IF(SUMIF(РТУС!$A$4:$A$1000,A181,РТУС!$G$4:$G$1000)=1,HYPERLINK("#Проверка!"&amp;CELL("адрес",Проверка!G181),РТУС!G181),HYPERLINK("#РТУС!"&amp;CELL("адрес",Проверка!G181),"сумма долей ≠ 1")),HYPERLINK("#РТУС!"&amp;CELL("адрес",Проверка!G181),"###"))))</f>
        <v>заполнить</v>
      </c>
      <c r="H181" s="13" t="str">
        <f ca="1">IF(РТУС!H181="",HYPERLINK("#РТУС!"&amp;CELL("адрес",Проверка!H181),"заполнить"),IF(OR(РТУС!H181="Юрлицо",РТУС!H181="Физлицо",РТУС!H181="ИП"),HYPERLINK("#Проверка!"&amp;CELL("адрес",Проверка!H181),РТУС!H181),HYPERLINK("#РТУС!"&amp;CELL("адрес",Проверка!H181),"###")))</f>
        <v>заполнить</v>
      </c>
      <c r="I181" s="13" t="str">
        <f ca="1">IF(OR(РТУС!H181="Юрлицо",РТУС!H181="ИП"),IF(РТУС!I181="",HYPERLINK("#РТУС!"&amp;CELL("адрес",Проверка!I181),"заполнить"),IF(OR(LEN(РТУС!I181)=10,LEN(РТУС!I181)=12),HYPERLINK("#Проверка!"&amp;CELL("адрес",Проверка!I181),РТУС!I181),HYPERLINK("#РТУС!"&amp;CELL("адрес",Проверка!I181),"###"))),"")</f>
        <v/>
      </c>
      <c r="J181" s="15" t="str">
        <f ca="1">IF(РТУС!J181="","",IF(AND(LEN(РТУС!J181)=5,РТУС!J181&lt;TODAY()),HYPERLINK("#Проверка!"&amp;CELL("адрес",Проверка!J181),РТУС!J181),HYPERLINK("#РТУС!"&amp;CELL("адрес",Проверка!J181),"###")))</f>
        <v/>
      </c>
      <c r="K181" s="13" t="str">
        <f>IF(РТУС!K181="","",РТУС!K181)</f>
        <v/>
      </c>
      <c r="L181" s="13" t="str">
        <f ca="1">IF(OR(РТУС!H181="Физлицо",РТУС!H181="ИП"),IF(РТУС!L181="",HYPERLINK("#РТУС!"&amp;CELL("адрес",Проверка!L181),"заполнить"),IF(OR(РТУС!L181="Загранпаспорт гражданина РФ",РТУС!L181="Паспорт гражданина РФ",РТУС!L181="Иностранный паспорт",РТУС!L181="Свидетельство о рождении",РТУС!L181="Вид на жительство"),HYPERLINK("#Проверка!"&amp;CELL("адрес",Проверка!L181),РТУС!L181),HYPERLINK("#РТУС!"&amp;CELL("адрес",Проверка!L181),"###"))),"")</f>
        <v/>
      </c>
      <c r="M181" s="13" t="str">
        <f ca="1">IF(AND(OR(РТУС!L181="Паспорт гражданина РФ",РТУС!L181="Свидетельство о рождении"),РТУС!M181=""),HYPERLINK("#РТУС!"&amp;CELL("адрес",Проверка!M181),"заполнить"),IF(РТУС!L181="Паспорт гражданина РФ",IF(LEN(РТУС!M181)=4,HYPERLINK("#Проверка!"&amp;CELL("адрес",Проверка!M181),РТУС!M181),HYPERLINK("#РТУС!"&amp;CELL("адрес",Проверка!M181),"###")),IF(РТУС!L181="Свидетельство о рождении",HYPERLINK("#Проверка!"&amp;CELL("адрес",Проверка!M181),РТУС!M181),"")))</f>
        <v/>
      </c>
      <c r="N181" s="13" t="str">
        <f ca="1">IF(РТУС!L181="","",IF(РТУС!N181="",HYPERLINK("#РТУС!"&amp;CELL("адрес",Проверка!N181),"заполнить"),IF(OR(РТУС!L181="Паспорт гражданина РФ",РТУС!L181="Свидетельство о рождении"),IF(LEN(РТУС!N181)=6,HYPERLINK("#Проверка!"&amp;CELL("адрес",Проверка!N181),РТУС!N181),HYPERLINK("#РТУС!"&amp;CELL("адрес",Проверка!N181),"###")),HYPERLINK("#Проверка!"&amp;CELL("адрес",Проверка!N181),РТУС!N181))))</f>
        <v/>
      </c>
      <c r="O181" s="15" t="str">
        <f ca="1">IF(РТУС!L181="","",IF(РТУС!O181="",HYPERLINK("#РТУС!"&amp;CELL("адрес",Проверка!O181),"заполнить"),IF(AND(LEN(РТУС!O181)=5,РТУС!O181&lt;TODAY()),IF(РТУС!L181="Свидетельство о рождении",IF(РТУС!O181&gt;EDATE(TODAY(),-168),HYPERLINK("#Проверка!"&amp;CELL("адрес",Проверка!O181),РТУС!O181),HYPERLINK("#РТУС!"&amp;CELL("адрес",Проверка!O181),"недействительно")),HYPERLINK("#Проверка!"&amp;CELL("адрес",Проверка!O181),РТУС!O181)),HYPERLINK("#РТУС!"&amp;CELL("адрес",Проверка!O181),"###"))))</f>
        <v/>
      </c>
      <c r="P181" s="21" t="str">
        <f ca="1">IF(РТУС!L181="Паспорт гражданина РФ",IF(РТУС!P181="",HYPERLINK("#РТУС!"&amp;CELL("адрес",Проверка!P181),"заполнить"),HYPERLINK("#Проверка!"&amp;CELL("адрес",Проверка!P181),РТУС!P181)),"")</f>
        <v/>
      </c>
      <c r="Q181" s="13" t="str">
        <f ca="1">IF(РТУС!L181="Паспорт гражданина РФ",IF(РТУС!Q181="",HYPERLINK("#РТУС!"&amp;CELL("адрес",Проверка!Q181),"заполнить"),IF(LEN(РТУС!Q181)=7,HYPERLINK("#Проверка!"&amp;CELL("адрес",Проверка!Q181),РТУС!Q181),HYPERLINK("#РТУС!"&amp;CELL("адрес",Проверка!Q181),"###"))),"")</f>
        <v/>
      </c>
      <c r="R181" s="13" t="str">
        <f ca="1">IF(РТУС!R181="",HYPERLINK("#РТУС!"&amp;CELL("адрес",Проверка!R181),"заполнить"),HYPERLINK("#Проверка!"&amp;CELL("адрес",Проверка!R181),РТУС!R181))</f>
        <v>заполнить</v>
      </c>
      <c r="S181" s="13" t="str">
        <f>IF(РТУС!S181="","",РТУС!S181)</f>
        <v/>
      </c>
      <c r="T181" s="13" t="str">
        <f>IF(РТУС!T181="","",РТУС!T181)</f>
        <v/>
      </c>
      <c r="U181" s="13" t="str">
        <f>IF(РТУС!U181="","",РТУС!U181)</f>
        <v/>
      </c>
      <c r="V181" s="13" t="str">
        <f ca="1">IF(РТУС!V181="",HYPERLINK("#РТУС!"&amp;CELL("адрес",Проверка!V181),"заполнить"),IF(OR(РТУС!V181="Договор участия в долевом строительстве",РТУС!V181="Предварительный договор участия в долевом строительстве",РТУС!V181="Определение Арбитражного суда",РТУС!V181="Решение суда общей юрисдикции",РТУС!V181="Иные договоры"),HYPERLINK("#Проверка!"&amp;CELL("адрес",Проверка!V181),РТУС!V181),HYPERLINK("#РТУС!"&amp;CELL("адрес",Проверка!V181),"###")))</f>
        <v>заполнить</v>
      </c>
      <c r="W181" s="13" t="str">
        <f ca="1">IF(РТУС!W181="",HYPERLINK("#РТУС!"&amp;CELL("адрес",Проверка!W181),"заполнить"),HYPERLINK("#Проверка!"&amp;CELL("адрес",Проверка!W181),РТУС!W181))</f>
        <v>заполнить</v>
      </c>
      <c r="X181" s="15" t="str">
        <f ca="1">IF(РТУС!X181="",HYPERLINK("#РТУС!"&amp;CELL("адрес",Проверка!X181),"заполнить"),IF(AND(LEN(РТУС!X181)=5,РТУС!X181&lt;TODAY()),HYPERLINK("#Проверка!"&amp;CELL("адрес",Проверка!X181),РТУС!X181),HYPERLINK("#РТУС!"&amp;CELL("адрес",Проверка!X181),"###")))</f>
        <v>заполнить</v>
      </c>
      <c r="Y181" s="13" t="str">
        <f>IF(РТУС!Y181="","",РТУС!Y181)</f>
        <v/>
      </c>
      <c r="Z181" s="15" t="str">
        <f ca="1">IF(РТУС!Z181="","",IF(AND(LEN(РТУС!Z181)=5,РТУС!Z181&lt;TODAY()),HYPERLINK("#Проверка!"&amp;CELL("адрес",Проверка!Z181),РТУС!Z181),HYPERLINK("#РТУС!"&amp;CELL("адрес",Проверка!Z181),"###")))</f>
        <v/>
      </c>
      <c r="AA181" s="18" t="str">
        <f ca="1">IF(РТУС!AA181="",HYPERLINK("#РТУС!"&amp;CELL("адрес",Проверка!AA181),"заполнить"),IF(ISNUMBER(РТУС!AA181)=TRUE,HYPERLINK("#Проверка!"&amp;CELL("адрес",Проверка!AA181),РТУС!AA181),HYPERLINK("#РТУС!"&amp;CELL("адрес",Проверка!AA181),"###")))</f>
        <v>заполнить</v>
      </c>
      <c r="AB181" s="18" t="str">
        <f ca="1">IF(РТУС!AB181="",HYPERLINK("#РТУС!"&amp;CELL("адрес",Проверка!AB181),"заполнить"),IF(ISNUMBER(РТУС!AB181)=TRUE,HYPERLINK("#Проверка!"&amp;CELL("адрес",Проверка!AB181),РТУС!AB181),HYPERLINK("#РТУС!"&amp;CELL("адрес",Проверка!AB181),"###")))</f>
        <v>заполнить</v>
      </c>
      <c r="AC181" s="18" t="str">
        <f ca="1">IF(РТУС!AC181="","",IF(ISNUMBER(РТУС!AC181)=TRUE,HYPERLINK("#Проверка!"&amp;CELL("адрес",Проверка!AC181),РТУС!AC181),HYPERLINK("#РТУС!"&amp;CELL("адрес",Проверка!AC181),"###")))</f>
        <v/>
      </c>
      <c r="AD181" s="18" t="str">
        <f ca="1">IF(РТУС!AD181="","",IF(ISNUMBER(РТУС!AD181)=TRUE,HYPERLINK("#Проверка!"&amp;CELL("адрес",Проверка!AD181),РТУС!AD181),HYPERLINK("#РТУС!"&amp;CELL("адрес",Проверка!AD181),"###")))</f>
        <v/>
      </c>
      <c r="AE181" s="13" t="str">
        <f>IF(РТУС!AE181="","",РТУС!AE181)</f>
        <v/>
      </c>
      <c r="AF181" s="15" t="str">
        <f ca="1">IF(РТУС!AE181="","",IF(РТУС!AF181="",HYPERLINK("#РТУС!"&amp;CELL("адрес",Проверка!AF181),"заполнить"),IF(AND(LEN(РТУС!AF181)=5,РТУС!AF181&lt;TODAY()),HYPERLINK("#Проверка!"&amp;CELL("адрес",Проверка!AF181),РТУС!AF181),HYPERLINK("#РТУС!"&amp;CELL("адрес",Проверка!AF181),"###"))))</f>
        <v/>
      </c>
      <c r="AG181" s="13"/>
      <c r="AH181" s="15" t="str">
        <f ca="1">IF(РТУС!AE181="","",IF(РТУС!AH181="",HYPERLINK("#РТУС!"&amp;CELL("адрес",Проверка!AH181),"заполнить"),IF(AND(LEN(РТУС!AH181)=5,РТУС!AH181&lt;TODAY()),HYPERLINK("#Проверка!"&amp;CELL("адрес",Проверка!AH181),РТУС!AH181),HYPERLINK("#РТУС!"&amp;CELL("адрес",Проверка!AH181),"###"))))</f>
        <v/>
      </c>
      <c r="AI181" s="15" t="str">
        <f ca="1">IF(РТУС!AE181="","",IF(РТУС!AI181="",HYPERLINK("#РТУС!"&amp;CELL("адрес",Проверка!AI181),"заполнить"),HYPERLINK("#Проверка!"&amp;CELL("адрес",Проверка!AI181),РТУС!AI181)))</f>
        <v/>
      </c>
      <c r="AJ181" s="13" t="str">
        <f ca="1">IF(РТУС!AE181="","",IF(РТУС!AJ181="",HYPERLINK("#РТУС!"&amp;CELL("адрес",Проверка!AJ181),"заполнить"),IF(OR(РТУС!AJ181="Юрлицо",РТУС!AJ181="Физлицо",РТУС!AJ181="ИП"),HYPERLINK("#Проверка!"&amp;CELL("адрес",Проверка!AJ181),РТУС!AJ181),HYPERLINK("#РТУС!"&amp;CELL("адрес",Проверка!AJ181),"###"))))</f>
        <v/>
      </c>
      <c r="AK181" s="13" t="str">
        <f ca="1">IF(РТУС!AK181="",HYPERLINK("#РТУС!"&amp;CELL("адрес",Проверка!AK181),"заполнить"),IF(OR(РТУС!AK181="Квартира",РТУС!AK181="Кладовая",РТУС!AK181="Машино-место",РТУС!AK181="Нежилое помещение"),HYPERLINK("#Проверка!"&amp;CELL("адрес",Проверка!AK181),РТУС!AK181),HYPERLINK("#РТУС!"&amp;CELL("адрес",Проверка!AK181),"###")))</f>
        <v>заполнить</v>
      </c>
      <c r="AL181" s="13" t="str">
        <f ca="1">IF(РТУС!AL181="",HYPERLINK("#РТУС!"&amp;CELL("адрес",Проверка!AL181),"заполнить"),HYPERLINK("#Проверка!"&amp;CELL("адрес",Проверка!AL181),РТУС!AL181))</f>
        <v>заполнить</v>
      </c>
      <c r="AM181" s="18" t="str">
        <f ca="1">IF(РТУС!AM181="",HYPERLINK("#РТУС!"&amp;CELL("адрес",Проверка!AM181),"заполнить"),IF(ISNUMBER(РТУС!AM181)=TRUE,IF(РТУС!AK181="Нежилое помещение",IF(РТУС!AM181&gt;7,HYPERLINK("#РТУС!"&amp;CELL("адрес",Проверка!AM181),"не больше 7 кв.м."),РТУС!AM181),HYPERLINK("#Проверка!"&amp;CELL("адрес",Проверка!AM181),РТУС!AM181)),HYPERLINK("#РТУС!"&amp;CELL("адрес",Проверка!AM181),"###")))</f>
        <v>заполнить</v>
      </c>
      <c r="AN181" s="13" t="str">
        <f ca="1">IF(РТУС!AN181="",HYPERLINK("#РТУС!"&amp;CELL("адрес",Проверка!AN181),"заполнить"),IF(OR(РТУС!AN181="Общая площадь помещения",РТУС!AN181="Общая приведенная площадь жилого помещения",РТУС!AN181="Общая площадь жилого помещения с учетом лоджий, балконов, террас и веранд"),HYPERLINK("#Проверка!"&amp;CELL("адрес",Проверка!AN181),РТУС!AN181),HYPERLINK("#РТУС!"&amp;CELL("адрес",Проверка!AN181),"###")))</f>
        <v>заполнить</v>
      </c>
      <c r="AO181" s="13" t="str">
        <f ca="1">IF(OR(РТУС!AK181="Квартира",РТУС!A181="Нежилое помещение"),IF(РТУС!AO181="",HYPERLINK("#РТУС!"&amp;CELL("адрес",Проверка!AO181),"заполнить"),IF(ISNUMBER(РТУС!AO181)=TRUE,HYPERLINK("#Проверка!"&amp;CELL("адрес",Проверка!AO181),РТУС!AO181),HYPERLINK("#РТУС!"&amp;CELL("адрес",Проверка!AO181),"###"))),"")</f>
        <v/>
      </c>
      <c r="AP181" s="13" t="str">
        <f>IF(РТУС!AP181="","",РТУС!AP181)</f>
        <v/>
      </c>
      <c r="AQ181" s="13" t="str">
        <f ca="1">IF(РТУС!AQ181="",HYPERLINK("#РТУС!"&amp;CELL("адрес",Проверка!AQ181),"заполнить"),HYPERLINK("#Проверка!"&amp;CELL("адрес",Проверка!AQ181),РТУС!AQ181))</f>
        <v>заполнить</v>
      </c>
      <c r="AR181" s="18" t="str">
        <f ca="1">IF(РТУС!AR181="",HYPERLINK("#РТУС!"&amp;CELL("адрес",Проверка!AR181),"заполнить"),IF(ISNUMBER(РТУС!AR181)=FALSE,HYPERLINK("#РТУС!"&amp;CELL("адрес",Проверка!AR181),"###"),IF(РТУС!G181="1",IF(РТУС!AB181=РТУС!AR181+РТУС!AU181,HYPERLINK("#Проверка!"&amp;CELL("адрес",Проверка!AR181),РТУС!AR181),HYPERLINK("#РТУС!"&amp;CELL("адрес",Проверка!AR181),"сверить суммы")),IF(РТУС!AB181=(SUMIF(РТУС!$A$4:$A$1000,A181,РТУС!$AR$4:$AR$1000)+SUMIF(РТУС!$A$4:$A$1000,A181,РТУС!$AU$4:$AU$1000)),HYPERLINK("#Проверка!"&amp;CELL("адрес",Проверка!AR181),РТУС!AR181),HYPERLINK("#РТУС!"&amp;CELL("адрес",Проверка!AR181),"сверить суммы")))))</f>
        <v>заполнить</v>
      </c>
      <c r="AS181" s="13" t="str">
        <f>IF(РТУС!AS181="","",РТУС!AS181)</f>
        <v/>
      </c>
      <c r="AT181" s="18" t="str">
        <f ca="1">IF(РТУС!AT181="",HYPERLINK("#РТУС!"&amp;CELL("адрес",Проверка!AT181),"заполнить"),IF(ISNUMBER(РТУС!AT181)=FALSE,HYPERLINK("#РТУС!"&amp;CELL("адрес",Проверка!AT181),"###"),IF(РТУС!AT181=РТУС!AR181,HYPERLINK("#Проверка!"&amp;CELL("адрес",Проверка!AT181),РТУС!AT181),HYPERLINK("#РТУС!"&amp;CELL("адрес",Проверка!AT181),"сверить суммы"))))</f>
        <v>заполнить</v>
      </c>
      <c r="AU181" s="18" t="str">
        <f ca="1">IF(РТУС!AU181="",HYPERLINK("#РТУС!"&amp;CELL("адрес",Проверка!AU181),"заполнить"),IF(ISNUMBER(РТУС!AU181)=FALSE,HYPERLINK("#РТУС!"&amp;CELL("адрес",Проверка!AU181),"###"),IF(РТУС!G181="1",IF(РТУС!AB181=РТУС!AR181+РТУС!AU181,HYPERLINK("#Проверка!"&amp;CELL("адрес",Проверка!AU181),РТУС!AU181),HYPERLINK("#РТУС!"&amp;CELL("адрес",Проверка!AU181),"сверить суммы")),IF(РТУС!AB181=(SUMIF(РТУС!$A$4:$A$1000,A181,РТУС!$AR$4:$AR$1000)+SUMIF(РТУС!$A$4:$A$1000,A181,РТУС!$AU$4:$AU$1000)),HYPERLINK("#Проверка!"&amp;CELL("адрес",Проверка!AU181),РТУС!AU181),HYPERLINK("#РТУС!"&amp;CELL("адрес",Проверка!AU181),"сверить суммы")))))</f>
        <v>заполнить</v>
      </c>
      <c r="AV181" s="13" t="str">
        <f ca="1">IF(РТУС!AV181="",HYPERLINK("#РТУС!"&amp;CELL("адрес",Проверка!AV181),"заполнить"),IF(OR(РТУС!AV181="Требование о передаче жилого помещения",РТУС!AV181="Требование о передаче машино-места",РТУС!AV181="Требования о передаче нежилого помещения",РТУС!AV181="Денежные требования"),HYPERLINK("#Проверка!"&amp;CELL("адрес",Проверка!AV181),РТУС!AV181),HYPERLINK("#РТУС!"&amp;CELL("адрес",Проверка!AV181),"###")))</f>
        <v>заполнить</v>
      </c>
      <c r="AW181" s="13" t="str">
        <f ca="1">IF(РТУС!AW181="",HYPERLINK("#РТУС!"&amp;CELL("адрес",Проверка!AW181),"заполнить"),IF(OR(РТУС!AW181="Включен в полном объеме",РТУС!AW181="Включен частично"),HYPERLINK("#Проверка!"&amp;CELL("адрес",Проверка!AW181),РТУС!AW181),HYPERLINK("#РТУС!"&amp;CELL("адрес",Проверка!AW181),"###")))</f>
        <v>заполнить</v>
      </c>
      <c r="AX181" s="15" t="str">
        <f ca="1">IF(РТУС!AX181="",HYPERLINK("#РТУС!"&amp;CELL("адрес",Проверка!AX181),"заполнить"),IF(AND(LEN(РТУС!AX181)=5,РТУС!AX181&lt;TODAY()),HYPERLINK("#Проверка!"&amp;CELL("адрес",Проверка!AX181),РТУС!AX181),HYPERLINK("#РТУС!"&amp;CELL("адрес",Проверка!AX181),"###")))</f>
        <v>заполнить</v>
      </c>
      <c r="AY181" s="15" t="str">
        <f ca="1">IF(РТУС!AY181="",HYPERLINK("#РТУС!"&amp;CELL("адрес",Проверка!AY181),"заполнить"),IF(AND(LEN(РТУС!AY181)=5,РТУС!AY181&lt;TODAY()),HYPERLINK("#Проверка!"&amp;CELL("адрес",Проверка!AY181),РТУС!AY181),HYPERLINK("#РТУС!"&amp;CELL("адрес",Проверка!AY181),"###")))</f>
        <v>заполнить</v>
      </c>
    </row>
    <row r="182" spans="1:51" x14ac:dyDescent="0.25">
      <c r="A182" s="10" t="str">
        <f>РТУС!A182</f>
        <v>.</v>
      </c>
      <c r="B182" s="13" t="str">
        <f ca="1">IF(РТУС!B182="",HYPERLINK("#РТУС!"&amp;CELL("адрес",Проверка!B182),"заполнить"),IF(AND(LEN(РТУС!B182)=10,РТУС!B181=РТУС!B182),HYPERLINK("#Проверка!"&amp;CELL("адрес",Проверка!B182),РТУС!B182),HYPERLINK("#РТУС!"&amp;CELL("адрес",Проверка!B182),"###")))</f>
        <v>заполнить</v>
      </c>
      <c r="C182" s="13" t="str">
        <f ca="1">IF(РТУС!C182="",HYPERLINK("#РТУС!"&amp;CELL("адрес",Проверка!C182),"заполнить"),IF(AND(ISNUMBER(РТУС!C182)=TRUE,РТУС!C182&gt;0,РТУС!C181=РТУС!C182),HYPERLINK("#Проверка!"&amp;CELL("адрес",Проверка!C182),РТУС!C182),HYPERLINK("#РТУС!"&amp;CELL("адрес",Проверка!C182),"###")))</f>
        <v>заполнить</v>
      </c>
      <c r="D182" s="13" t="str">
        <f>IF(РТУС!D182="","",РТУС!D182)</f>
        <v/>
      </c>
      <c r="E182" s="13" t="str">
        <f ca="1">IF(РТУС!E182="",HYPERLINK("#РТУС!"&amp;CELL("адрес",Проверка!E182),"заполнить"),IF(РТУС!E181=РТУС!E182,HYPERLINK("#Проверка!"&amp;CELL("адрес",Проверка!E182),РТУС!E182),HYPERLINK("#РТУС!"&amp;CELL("адрес",Проверка!E182),"###")))</f>
        <v>заполнить</v>
      </c>
      <c r="F182" s="13" t="str">
        <f ca="1">IF(РТУС!F182="",HYPERLINK("#РТУС!"&amp;CELL("адрес",Проверка!F182),"заполнить"),HYPERLINK("#Проверка!"&amp;CELL("адрес",Проверка!F182),РТУС!F182))</f>
        <v>заполнить</v>
      </c>
      <c r="G182" s="20" t="str">
        <f ca="1">IF(РТУС!G182="",HYPERLINK("#РТУС!"&amp;CELL("адрес",Проверка!G182),"заполнить"),IF(РТУС!G182="1",HYPERLINK("#Проверка!"&amp;CELL("адрес",Проверка!G182),"1"),IF(AND(ISNUMBER(РТУС!G182)=TRUE,РТУС!G182&lt;=1,РТУС!G182&gt;0),IF(SUMIF(РТУС!$A$4:$A$1000,A182,РТУС!$G$4:$G$1000)=1,HYPERLINK("#Проверка!"&amp;CELL("адрес",Проверка!G182),РТУС!G182),HYPERLINK("#РТУС!"&amp;CELL("адрес",Проверка!G182),"сумма долей ≠ 1")),HYPERLINK("#РТУС!"&amp;CELL("адрес",Проверка!G182),"###"))))</f>
        <v>заполнить</v>
      </c>
      <c r="H182" s="13" t="str">
        <f ca="1">IF(РТУС!H182="",HYPERLINK("#РТУС!"&amp;CELL("адрес",Проверка!H182),"заполнить"),IF(OR(РТУС!H182="Юрлицо",РТУС!H182="Физлицо",РТУС!H182="ИП"),HYPERLINK("#Проверка!"&amp;CELL("адрес",Проверка!H182),РТУС!H182),HYPERLINK("#РТУС!"&amp;CELL("адрес",Проверка!H182),"###")))</f>
        <v>заполнить</v>
      </c>
      <c r="I182" s="13" t="str">
        <f ca="1">IF(OR(РТУС!H182="Юрлицо",РТУС!H182="ИП"),IF(РТУС!I182="",HYPERLINK("#РТУС!"&amp;CELL("адрес",Проверка!I182),"заполнить"),IF(OR(LEN(РТУС!I182)=10,LEN(РТУС!I182)=12),HYPERLINK("#Проверка!"&amp;CELL("адрес",Проверка!I182),РТУС!I182),HYPERLINK("#РТУС!"&amp;CELL("адрес",Проверка!I182),"###"))),"")</f>
        <v/>
      </c>
      <c r="J182" s="15" t="str">
        <f ca="1">IF(РТУС!J182="","",IF(AND(LEN(РТУС!J182)=5,РТУС!J182&lt;TODAY()),HYPERLINK("#Проверка!"&amp;CELL("адрес",Проверка!J182),РТУС!J182),HYPERLINK("#РТУС!"&amp;CELL("адрес",Проверка!J182),"###")))</f>
        <v/>
      </c>
      <c r="K182" s="13" t="str">
        <f>IF(РТУС!K182="","",РТУС!K182)</f>
        <v/>
      </c>
      <c r="L182" s="13" t="str">
        <f ca="1">IF(OR(РТУС!H182="Физлицо",РТУС!H182="ИП"),IF(РТУС!L182="",HYPERLINK("#РТУС!"&amp;CELL("адрес",Проверка!L182),"заполнить"),IF(OR(РТУС!L182="Загранпаспорт гражданина РФ",РТУС!L182="Паспорт гражданина РФ",РТУС!L182="Иностранный паспорт",РТУС!L182="Свидетельство о рождении",РТУС!L182="Вид на жительство"),HYPERLINK("#Проверка!"&amp;CELL("адрес",Проверка!L182),РТУС!L182),HYPERLINK("#РТУС!"&amp;CELL("адрес",Проверка!L182),"###"))),"")</f>
        <v/>
      </c>
      <c r="M182" s="13" t="str">
        <f ca="1">IF(AND(OR(РТУС!L182="Паспорт гражданина РФ",РТУС!L182="Свидетельство о рождении"),РТУС!M182=""),HYPERLINK("#РТУС!"&amp;CELL("адрес",Проверка!M182),"заполнить"),IF(РТУС!L182="Паспорт гражданина РФ",IF(LEN(РТУС!M182)=4,HYPERLINK("#Проверка!"&amp;CELL("адрес",Проверка!M182),РТУС!M182),HYPERLINK("#РТУС!"&amp;CELL("адрес",Проверка!M182),"###")),IF(РТУС!L182="Свидетельство о рождении",HYPERLINK("#Проверка!"&amp;CELL("адрес",Проверка!M182),РТУС!M182),"")))</f>
        <v/>
      </c>
      <c r="N182" s="13" t="str">
        <f ca="1">IF(РТУС!L182="","",IF(РТУС!N182="",HYPERLINK("#РТУС!"&amp;CELL("адрес",Проверка!N182),"заполнить"),IF(OR(РТУС!L182="Паспорт гражданина РФ",РТУС!L182="Свидетельство о рождении"),IF(LEN(РТУС!N182)=6,HYPERLINK("#Проверка!"&amp;CELL("адрес",Проверка!N182),РТУС!N182),HYPERLINK("#РТУС!"&amp;CELL("адрес",Проверка!N182),"###")),HYPERLINK("#Проверка!"&amp;CELL("адрес",Проверка!N182),РТУС!N182))))</f>
        <v/>
      </c>
      <c r="O182" s="15" t="str">
        <f ca="1">IF(РТУС!L182="","",IF(РТУС!O182="",HYPERLINK("#РТУС!"&amp;CELL("адрес",Проверка!O182),"заполнить"),IF(AND(LEN(РТУС!O182)=5,РТУС!O182&lt;TODAY()),IF(РТУС!L182="Свидетельство о рождении",IF(РТУС!O182&gt;EDATE(TODAY(),-168),HYPERLINK("#Проверка!"&amp;CELL("адрес",Проверка!O182),РТУС!O182),HYPERLINK("#РТУС!"&amp;CELL("адрес",Проверка!O182),"недействительно")),HYPERLINK("#Проверка!"&amp;CELL("адрес",Проверка!O182),РТУС!O182)),HYPERLINK("#РТУС!"&amp;CELL("адрес",Проверка!O182),"###"))))</f>
        <v/>
      </c>
      <c r="P182" s="21" t="str">
        <f ca="1">IF(РТУС!L182="Паспорт гражданина РФ",IF(РТУС!P182="",HYPERLINK("#РТУС!"&amp;CELL("адрес",Проверка!P182),"заполнить"),HYPERLINK("#Проверка!"&amp;CELL("адрес",Проверка!P182),РТУС!P182)),"")</f>
        <v/>
      </c>
      <c r="Q182" s="13" t="str">
        <f ca="1">IF(РТУС!L182="Паспорт гражданина РФ",IF(РТУС!Q182="",HYPERLINK("#РТУС!"&amp;CELL("адрес",Проверка!Q182),"заполнить"),IF(LEN(РТУС!Q182)=7,HYPERLINK("#Проверка!"&amp;CELL("адрес",Проверка!Q182),РТУС!Q182),HYPERLINK("#РТУС!"&amp;CELL("адрес",Проверка!Q182),"###"))),"")</f>
        <v/>
      </c>
      <c r="R182" s="13" t="str">
        <f ca="1">IF(РТУС!R182="",HYPERLINK("#РТУС!"&amp;CELL("адрес",Проверка!R182),"заполнить"),HYPERLINK("#Проверка!"&amp;CELL("адрес",Проверка!R182),РТУС!R182))</f>
        <v>заполнить</v>
      </c>
      <c r="S182" s="13" t="str">
        <f>IF(РТУС!S182="","",РТУС!S182)</f>
        <v/>
      </c>
      <c r="T182" s="13" t="str">
        <f>IF(РТУС!T182="","",РТУС!T182)</f>
        <v/>
      </c>
      <c r="U182" s="13" t="str">
        <f>IF(РТУС!U182="","",РТУС!U182)</f>
        <v/>
      </c>
      <c r="V182" s="13" t="str">
        <f ca="1">IF(РТУС!V182="",HYPERLINK("#РТУС!"&amp;CELL("адрес",Проверка!V182),"заполнить"),IF(OR(РТУС!V182="Договор участия в долевом строительстве",РТУС!V182="Предварительный договор участия в долевом строительстве",РТУС!V182="Определение Арбитражного суда",РТУС!V182="Решение суда общей юрисдикции",РТУС!V182="Иные договоры"),HYPERLINK("#Проверка!"&amp;CELL("адрес",Проверка!V182),РТУС!V182),HYPERLINK("#РТУС!"&amp;CELL("адрес",Проверка!V182),"###")))</f>
        <v>заполнить</v>
      </c>
      <c r="W182" s="13" t="str">
        <f ca="1">IF(РТУС!W182="",HYPERLINK("#РТУС!"&amp;CELL("адрес",Проверка!W182),"заполнить"),HYPERLINK("#Проверка!"&amp;CELL("адрес",Проверка!W182),РТУС!W182))</f>
        <v>заполнить</v>
      </c>
      <c r="X182" s="15" t="str">
        <f ca="1">IF(РТУС!X182="",HYPERLINK("#РТУС!"&amp;CELL("адрес",Проверка!X182),"заполнить"),IF(AND(LEN(РТУС!X182)=5,РТУС!X182&lt;TODAY()),HYPERLINK("#Проверка!"&amp;CELL("адрес",Проверка!X182),РТУС!X182),HYPERLINK("#РТУС!"&amp;CELL("адрес",Проверка!X182),"###")))</f>
        <v>заполнить</v>
      </c>
      <c r="Y182" s="13" t="str">
        <f>IF(РТУС!Y182="","",РТУС!Y182)</f>
        <v/>
      </c>
      <c r="Z182" s="15" t="str">
        <f ca="1">IF(РТУС!Z182="","",IF(AND(LEN(РТУС!Z182)=5,РТУС!Z182&lt;TODAY()),HYPERLINK("#Проверка!"&amp;CELL("адрес",Проверка!Z182),РТУС!Z182),HYPERLINK("#РТУС!"&amp;CELL("адрес",Проверка!Z182),"###")))</f>
        <v/>
      </c>
      <c r="AA182" s="18" t="str">
        <f ca="1">IF(РТУС!AA182="",HYPERLINK("#РТУС!"&amp;CELL("адрес",Проверка!AA182),"заполнить"),IF(ISNUMBER(РТУС!AA182)=TRUE,HYPERLINK("#Проверка!"&amp;CELL("адрес",Проверка!AA182),РТУС!AA182),HYPERLINK("#РТУС!"&amp;CELL("адрес",Проверка!AA182),"###")))</f>
        <v>заполнить</v>
      </c>
      <c r="AB182" s="18" t="str">
        <f ca="1">IF(РТУС!AB182="",HYPERLINK("#РТУС!"&amp;CELL("адрес",Проверка!AB182),"заполнить"),IF(ISNUMBER(РТУС!AB182)=TRUE,HYPERLINK("#Проверка!"&amp;CELL("адрес",Проверка!AB182),РТУС!AB182),HYPERLINK("#РТУС!"&amp;CELL("адрес",Проверка!AB182),"###")))</f>
        <v>заполнить</v>
      </c>
      <c r="AC182" s="18" t="str">
        <f ca="1">IF(РТУС!AC182="","",IF(ISNUMBER(РТУС!AC182)=TRUE,HYPERLINK("#Проверка!"&amp;CELL("адрес",Проверка!AC182),РТУС!AC182),HYPERLINK("#РТУС!"&amp;CELL("адрес",Проверка!AC182),"###")))</f>
        <v/>
      </c>
      <c r="AD182" s="18" t="str">
        <f ca="1">IF(РТУС!AD182="","",IF(ISNUMBER(РТУС!AD182)=TRUE,HYPERLINK("#Проверка!"&amp;CELL("адрес",Проверка!AD182),РТУС!AD182),HYPERLINK("#РТУС!"&amp;CELL("адрес",Проверка!AD182),"###")))</f>
        <v/>
      </c>
      <c r="AE182" s="13" t="str">
        <f>IF(РТУС!AE182="","",РТУС!AE182)</f>
        <v/>
      </c>
      <c r="AF182" s="15" t="str">
        <f ca="1">IF(РТУС!AE182="","",IF(РТУС!AF182="",HYPERLINK("#РТУС!"&amp;CELL("адрес",Проверка!AF182),"заполнить"),IF(AND(LEN(РТУС!AF182)=5,РТУС!AF182&lt;TODAY()),HYPERLINK("#Проверка!"&amp;CELL("адрес",Проверка!AF182),РТУС!AF182),HYPERLINK("#РТУС!"&amp;CELL("адрес",Проверка!AF182),"###"))))</f>
        <v/>
      </c>
      <c r="AG182" s="13"/>
      <c r="AH182" s="15" t="str">
        <f ca="1">IF(РТУС!AE182="","",IF(РТУС!AH182="",HYPERLINK("#РТУС!"&amp;CELL("адрес",Проверка!AH182),"заполнить"),IF(AND(LEN(РТУС!AH182)=5,РТУС!AH182&lt;TODAY()),HYPERLINK("#Проверка!"&amp;CELL("адрес",Проверка!AH182),РТУС!AH182),HYPERLINK("#РТУС!"&amp;CELL("адрес",Проверка!AH182),"###"))))</f>
        <v/>
      </c>
      <c r="AI182" s="15" t="str">
        <f ca="1">IF(РТУС!AE182="","",IF(РТУС!AI182="",HYPERLINK("#РТУС!"&amp;CELL("адрес",Проверка!AI182),"заполнить"),HYPERLINK("#Проверка!"&amp;CELL("адрес",Проверка!AI182),РТУС!AI182)))</f>
        <v/>
      </c>
      <c r="AJ182" s="13" t="str">
        <f ca="1">IF(РТУС!AE182="","",IF(РТУС!AJ182="",HYPERLINK("#РТУС!"&amp;CELL("адрес",Проверка!AJ182),"заполнить"),IF(OR(РТУС!AJ182="Юрлицо",РТУС!AJ182="Физлицо",РТУС!AJ182="ИП"),HYPERLINK("#Проверка!"&amp;CELL("адрес",Проверка!AJ182),РТУС!AJ182),HYPERLINK("#РТУС!"&amp;CELL("адрес",Проверка!AJ182),"###"))))</f>
        <v/>
      </c>
      <c r="AK182" s="13" t="str">
        <f ca="1">IF(РТУС!AK182="",HYPERLINK("#РТУС!"&amp;CELL("адрес",Проверка!AK182),"заполнить"),IF(OR(РТУС!AK182="Квартира",РТУС!AK182="Кладовая",РТУС!AK182="Машино-место",РТУС!AK182="Нежилое помещение"),HYPERLINK("#Проверка!"&amp;CELL("адрес",Проверка!AK182),РТУС!AK182),HYPERLINK("#РТУС!"&amp;CELL("адрес",Проверка!AK182),"###")))</f>
        <v>заполнить</v>
      </c>
      <c r="AL182" s="13" t="str">
        <f ca="1">IF(РТУС!AL182="",HYPERLINK("#РТУС!"&amp;CELL("адрес",Проверка!AL182),"заполнить"),HYPERLINK("#Проверка!"&amp;CELL("адрес",Проверка!AL182),РТУС!AL182))</f>
        <v>заполнить</v>
      </c>
      <c r="AM182" s="18" t="str">
        <f ca="1">IF(РТУС!AM182="",HYPERLINK("#РТУС!"&amp;CELL("адрес",Проверка!AM182),"заполнить"),IF(ISNUMBER(РТУС!AM182)=TRUE,IF(РТУС!AK182="Нежилое помещение",IF(РТУС!AM182&gt;7,HYPERLINK("#РТУС!"&amp;CELL("адрес",Проверка!AM182),"не больше 7 кв.м."),РТУС!AM182),HYPERLINK("#Проверка!"&amp;CELL("адрес",Проверка!AM182),РТУС!AM182)),HYPERLINK("#РТУС!"&amp;CELL("адрес",Проверка!AM182),"###")))</f>
        <v>заполнить</v>
      </c>
      <c r="AN182" s="13" t="str">
        <f ca="1">IF(РТУС!AN182="",HYPERLINK("#РТУС!"&amp;CELL("адрес",Проверка!AN182),"заполнить"),IF(OR(РТУС!AN182="Общая площадь помещения",РТУС!AN182="Общая приведенная площадь жилого помещения",РТУС!AN182="Общая площадь жилого помещения с учетом лоджий, балконов, террас и веранд"),HYPERLINK("#Проверка!"&amp;CELL("адрес",Проверка!AN182),РТУС!AN182),HYPERLINK("#РТУС!"&amp;CELL("адрес",Проверка!AN182),"###")))</f>
        <v>заполнить</v>
      </c>
      <c r="AO182" s="13" t="str">
        <f ca="1">IF(OR(РТУС!AK182="Квартира",РТУС!A182="Нежилое помещение"),IF(РТУС!AO182="",HYPERLINK("#РТУС!"&amp;CELL("адрес",Проверка!AO182),"заполнить"),IF(ISNUMBER(РТУС!AO182)=TRUE,HYPERLINK("#Проверка!"&amp;CELL("адрес",Проверка!AO182),РТУС!AO182),HYPERLINK("#РТУС!"&amp;CELL("адрес",Проверка!AO182),"###"))),"")</f>
        <v/>
      </c>
      <c r="AP182" s="13" t="str">
        <f>IF(РТУС!AP182="","",РТУС!AP182)</f>
        <v/>
      </c>
      <c r="AQ182" s="13" t="str">
        <f ca="1">IF(РТУС!AQ182="",HYPERLINK("#РТУС!"&amp;CELL("адрес",Проверка!AQ182),"заполнить"),HYPERLINK("#Проверка!"&amp;CELL("адрес",Проверка!AQ182),РТУС!AQ182))</f>
        <v>заполнить</v>
      </c>
      <c r="AR182" s="18" t="str">
        <f ca="1">IF(РТУС!AR182="",HYPERLINK("#РТУС!"&amp;CELL("адрес",Проверка!AR182),"заполнить"),IF(ISNUMBER(РТУС!AR182)=FALSE,HYPERLINK("#РТУС!"&amp;CELL("адрес",Проверка!AR182),"###"),IF(РТУС!G182="1",IF(РТУС!AB182=РТУС!AR182+РТУС!AU182,HYPERLINK("#Проверка!"&amp;CELL("адрес",Проверка!AR182),РТУС!AR182),HYPERLINK("#РТУС!"&amp;CELL("адрес",Проверка!AR182),"сверить суммы")),IF(РТУС!AB182=(SUMIF(РТУС!$A$4:$A$1000,A182,РТУС!$AR$4:$AR$1000)+SUMIF(РТУС!$A$4:$A$1000,A182,РТУС!$AU$4:$AU$1000)),HYPERLINK("#Проверка!"&amp;CELL("адрес",Проверка!AR182),РТУС!AR182),HYPERLINK("#РТУС!"&amp;CELL("адрес",Проверка!AR182),"сверить суммы")))))</f>
        <v>заполнить</v>
      </c>
      <c r="AS182" s="13" t="str">
        <f>IF(РТУС!AS182="","",РТУС!AS182)</f>
        <v/>
      </c>
      <c r="AT182" s="18" t="str">
        <f ca="1">IF(РТУС!AT182="",HYPERLINK("#РТУС!"&amp;CELL("адрес",Проверка!AT182),"заполнить"),IF(ISNUMBER(РТУС!AT182)=FALSE,HYPERLINK("#РТУС!"&amp;CELL("адрес",Проверка!AT182),"###"),IF(РТУС!AT182=РТУС!AR182,HYPERLINK("#Проверка!"&amp;CELL("адрес",Проверка!AT182),РТУС!AT182),HYPERLINK("#РТУС!"&amp;CELL("адрес",Проверка!AT182),"сверить суммы"))))</f>
        <v>заполнить</v>
      </c>
      <c r="AU182" s="18" t="str">
        <f ca="1">IF(РТУС!AU182="",HYPERLINK("#РТУС!"&amp;CELL("адрес",Проверка!AU182),"заполнить"),IF(ISNUMBER(РТУС!AU182)=FALSE,HYPERLINK("#РТУС!"&amp;CELL("адрес",Проверка!AU182),"###"),IF(РТУС!G182="1",IF(РТУС!AB182=РТУС!AR182+РТУС!AU182,HYPERLINK("#Проверка!"&amp;CELL("адрес",Проверка!AU182),РТУС!AU182),HYPERLINK("#РТУС!"&amp;CELL("адрес",Проверка!AU182),"сверить суммы")),IF(РТУС!AB182=(SUMIF(РТУС!$A$4:$A$1000,A182,РТУС!$AR$4:$AR$1000)+SUMIF(РТУС!$A$4:$A$1000,A182,РТУС!$AU$4:$AU$1000)),HYPERLINK("#Проверка!"&amp;CELL("адрес",Проверка!AU182),РТУС!AU182),HYPERLINK("#РТУС!"&amp;CELL("адрес",Проверка!AU182),"сверить суммы")))))</f>
        <v>заполнить</v>
      </c>
      <c r="AV182" s="13" t="str">
        <f ca="1">IF(РТУС!AV182="",HYPERLINK("#РТУС!"&amp;CELL("адрес",Проверка!AV182),"заполнить"),IF(OR(РТУС!AV182="Требование о передаче жилого помещения",РТУС!AV182="Требование о передаче машино-места",РТУС!AV182="Требования о передаче нежилого помещения",РТУС!AV182="Денежные требования"),HYPERLINK("#Проверка!"&amp;CELL("адрес",Проверка!AV182),РТУС!AV182),HYPERLINK("#РТУС!"&amp;CELL("адрес",Проверка!AV182),"###")))</f>
        <v>заполнить</v>
      </c>
      <c r="AW182" s="13" t="str">
        <f ca="1">IF(РТУС!AW182="",HYPERLINK("#РТУС!"&amp;CELL("адрес",Проверка!AW182),"заполнить"),IF(OR(РТУС!AW182="Включен в полном объеме",РТУС!AW182="Включен частично"),HYPERLINK("#Проверка!"&amp;CELL("адрес",Проверка!AW182),РТУС!AW182),HYPERLINK("#РТУС!"&amp;CELL("адрес",Проверка!AW182),"###")))</f>
        <v>заполнить</v>
      </c>
      <c r="AX182" s="15" t="str">
        <f ca="1">IF(РТУС!AX182="",HYPERLINK("#РТУС!"&amp;CELL("адрес",Проверка!AX182),"заполнить"),IF(AND(LEN(РТУС!AX182)=5,РТУС!AX182&lt;TODAY()),HYPERLINK("#Проверка!"&amp;CELL("адрес",Проверка!AX182),РТУС!AX182),HYPERLINK("#РТУС!"&amp;CELL("адрес",Проверка!AX182),"###")))</f>
        <v>заполнить</v>
      </c>
      <c r="AY182" s="15" t="str">
        <f ca="1">IF(РТУС!AY182="",HYPERLINK("#РТУС!"&amp;CELL("адрес",Проверка!AY182),"заполнить"),IF(AND(LEN(РТУС!AY182)=5,РТУС!AY182&lt;TODAY()),HYPERLINK("#Проверка!"&amp;CELL("адрес",Проверка!AY182),РТУС!AY182),HYPERLINK("#РТУС!"&amp;CELL("адрес",Проверка!AY182),"###")))</f>
        <v>заполнить</v>
      </c>
    </row>
    <row r="183" spans="1:51" x14ac:dyDescent="0.25">
      <c r="A183" s="10" t="str">
        <f>РТУС!A183</f>
        <v>.</v>
      </c>
      <c r="B183" s="13" t="str">
        <f ca="1">IF(РТУС!B183="",HYPERLINK("#РТУС!"&amp;CELL("адрес",Проверка!B183),"заполнить"),IF(AND(LEN(РТУС!B183)=10,РТУС!B182=РТУС!B183),HYPERLINK("#Проверка!"&amp;CELL("адрес",Проверка!B183),РТУС!B183),HYPERLINK("#РТУС!"&amp;CELL("адрес",Проверка!B183),"###")))</f>
        <v>заполнить</v>
      </c>
      <c r="C183" s="13" t="str">
        <f ca="1">IF(РТУС!C183="",HYPERLINK("#РТУС!"&amp;CELL("адрес",Проверка!C183),"заполнить"),IF(AND(ISNUMBER(РТУС!C183)=TRUE,РТУС!C183&gt;0,РТУС!C182=РТУС!C183),HYPERLINK("#Проверка!"&amp;CELL("адрес",Проверка!C183),РТУС!C183),HYPERLINK("#РТУС!"&amp;CELL("адрес",Проверка!C183),"###")))</f>
        <v>заполнить</v>
      </c>
      <c r="D183" s="13" t="str">
        <f>IF(РТУС!D183="","",РТУС!D183)</f>
        <v/>
      </c>
      <c r="E183" s="13" t="str">
        <f ca="1">IF(РТУС!E183="",HYPERLINK("#РТУС!"&amp;CELL("адрес",Проверка!E183),"заполнить"),IF(РТУС!E182=РТУС!E183,HYPERLINK("#Проверка!"&amp;CELL("адрес",Проверка!E183),РТУС!E183),HYPERLINK("#РТУС!"&amp;CELL("адрес",Проверка!E183),"###")))</f>
        <v>заполнить</v>
      </c>
      <c r="F183" s="13" t="str">
        <f ca="1">IF(РТУС!F183="",HYPERLINK("#РТУС!"&amp;CELL("адрес",Проверка!F183),"заполнить"),HYPERLINK("#Проверка!"&amp;CELL("адрес",Проверка!F183),РТУС!F183))</f>
        <v>заполнить</v>
      </c>
      <c r="G183" s="20" t="str">
        <f ca="1">IF(РТУС!G183="",HYPERLINK("#РТУС!"&amp;CELL("адрес",Проверка!G183),"заполнить"),IF(РТУС!G183="1",HYPERLINK("#Проверка!"&amp;CELL("адрес",Проверка!G183),"1"),IF(AND(ISNUMBER(РТУС!G183)=TRUE,РТУС!G183&lt;=1,РТУС!G183&gt;0),IF(SUMIF(РТУС!$A$4:$A$1000,A183,РТУС!$G$4:$G$1000)=1,HYPERLINK("#Проверка!"&amp;CELL("адрес",Проверка!G183),РТУС!G183),HYPERLINK("#РТУС!"&amp;CELL("адрес",Проверка!G183),"сумма долей ≠ 1")),HYPERLINK("#РТУС!"&amp;CELL("адрес",Проверка!G183),"###"))))</f>
        <v>заполнить</v>
      </c>
      <c r="H183" s="13" t="str">
        <f ca="1">IF(РТУС!H183="",HYPERLINK("#РТУС!"&amp;CELL("адрес",Проверка!H183),"заполнить"),IF(OR(РТУС!H183="Юрлицо",РТУС!H183="Физлицо",РТУС!H183="ИП"),HYPERLINK("#Проверка!"&amp;CELL("адрес",Проверка!H183),РТУС!H183),HYPERLINK("#РТУС!"&amp;CELL("адрес",Проверка!H183),"###")))</f>
        <v>заполнить</v>
      </c>
      <c r="I183" s="13" t="str">
        <f ca="1">IF(OR(РТУС!H183="Юрлицо",РТУС!H183="ИП"),IF(РТУС!I183="",HYPERLINK("#РТУС!"&amp;CELL("адрес",Проверка!I183),"заполнить"),IF(OR(LEN(РТУС!I183)=10,LEN(РТУС!I183)=12),HYPERLINK("#Проверка!"&amp;CELL("адрес",Проверка!I183),РТУС!I183),HYPERLINK("#РТУС!"&amp;CELL("адрес",Проверка!I183),"###"))),"")</f>
        <v/>
      </c>
      <c r="J183" s="15" t="str">
        <f ca="1">IF(РТУС!J183="","",IF(AND(LEN(РТУС!J183)=5,РТУС!J183&lt;TODAY()),HYPERLINK("#Проверка!"&amp;CELL("адрес",Проверка!J183),РТУС!J183),HYPERLINK("#РТУС!"&amp;CELL("адрес",Проверка!J183),"###")))</f>
        <v/>
      </c>
      <c r="K183" s="13" t="str">
        <f>IF(РТУС!K183="","",РТУС!K183)</f>
        <v/>
      </c>
      <c r="L183" s="13" t="str">
        <f ca="1">IF(OR(РТУС!H183="Физлицо",РТУС!H183="ИП"),IF(РТУС!L183="",HYPERLINK("#РТУС!"&amp;CELL("адрес",Проверка!L183),"заполнить"),IF(OR(РТУС!L183="Загранпаспорт гражданина РФ",РТУС!L183="Паспорт гражданина РФ",РТУС!L183="Иностранный паспорт",РТУС!L183="Свидетельство о рождении",РТУС!L183="Вид на жительство"),HYPERLINK("#Проверка!"&amp;CELL("адрес",Проверка!L183),РТУС!L183),HYPERLINK("#РТУС!"&amp;CELL("адрес",Проверка!L183),"###"))),"")</f>
        <v/>
      </c>
      <c r="M183" s="13" t="str">
        <f ca="1">IF(AND(OR(РТУС!L183="Паспорт гражданина РФ",РТУС!L183="Свидетельство о рождении"),РТУС!M183=""),HYPERLINK("#РТУС!"&amp;CELL("адрес",Проверка!M183),"заполнить"),IF(РТУС!L183="Паспорт гражданина РФ",IF(LEN(РТУС!M183)=4,HYPERLINK("#Проверка!"&amp;CELL("адрес",Проверка!M183),РТУС!M183),HYPERLINK("#РТУС!"&amp;CELL("адрес",Проверка!M183),"###")),IF(РТУС!L183="Свидетельство о рождении",HYPERLINK("#Проверка!"&amp;CELL("адрес",Проверка!M183),РТУС!M183),"")))</f>
        <v/>
      </c>
      <c r="N183" s="13" t="str">
        <f ca="1">IF(РТУС!L183="","",IF(РТУС!N183="",HYPERLINK("#РТУС!"&amp;CELL("адрес",Проверка!N183),"заполнить"),IF(OR(РТУС!L183="Паспорт гражданина РФ",РТУС!L183="Свидетельство о рождении"),IF(LEN(РТУС!N183)=6,HYPERLINK("#Проверка!"&amp;CELL("адрес",Проверка!N183),РТУС!N183),HYPERLINK("#РТУС!"&amp;CELL("адрес",Проверка!N183),"###")),HYPERLINK("#Проверка!"&amp;CELL("адрес",Проверка!N183),РТУС!N183))))</f>
        <v/>
      </c>
      <c r="O183" s="15" t="str">
        <f ca="1">IF(РТУС!L183="","",IF(РТУС!O183="",HYPERLINK("#РТУС!"&amp;CELL("адрес",Проверка!O183),"заполнить"),IF(AND(LEN(РТУС!O183)=5,РТУС!O183&lt;TODAY()),IF(РТУС!L183="Свидетельство о рождении",IF(РТУС!O183&gt;EDATE(TODAY(),-168),HYPERLINK("#Проверка!"&amp;CELL("адрес",Проверка!O183),РТУС!O183),HYPERLINK("#РТУС!"&amp;CELL("адрес",Проверка!O183),"недействительно")),HYPERLINK("#Проверка!"&amp;CELL("адрес",Проверка!O183),РТУС!O183)),HYPERLINK("#РТУС!"&amp;CELL("адрес",Проверка!O183),"###"))))</f>
        <v/>
      </c>
      <c r="P183" s="21" t="str">
        <f ca="1">IF(РТУС!L183="Паспорт гражданина РФ",IF(РТУС!P183="",HYPERLINK("#РТУС!"&amp;CELL("адрес",Проверка!P183),"заполнить"),HYPERLINK("#Проверка!"&amp;CELL("адрес",Проверка!P183),РТУС!P183)),"")</f>
        <v/>
      </c>
      <c r="Q183" s="13" t="str">
        <f ca="1">IF(РТУС!L183="Паспорт гражданина РФ",IF(РТУС!Q183="",HYPERLINK("#РТУС!"&amp;CELL("адрес",Проверка!Q183),"заполнить"),IF(LEN(РТУС!Q183)=7,HYPERLINK("#Проверка!"&amp;CELL("адрес",Проверка!Q183),РТУС!Q183),HYPERLINK("#РТУС!"&amp;CELL("адрес",Проверка!Q183),"###"))),"")</f>
        <v/>
      </c>
      <c r="R183" s="13" t="str">
        <f ca="1">IF(РТУС!R183="",HYPERLINK("#РТУС!"&amp;CELL("адрес",Проверка!R183),"заполнить"),HYPERLINK("#Проверка!"&amp;CELL("адрес",Проверка!R183),РТУС!R183))</f>
        <v>заполнить</v>
      </c>
      <c r="S183" s="13" t="str">
        <f>IF(РТУС!S183="","",РТУС!S183)</f>
        <v/>
      </c>
      <c r="T183" s="13" t="str">
        <f>IF(РТУС!T183="","",РТУС!T183)</f>
        <v/>
      </c>
      <c r="U183" s="13" t="str">
        <f>IF(РТУС!U183="","",РТУС!U183)</f>
        <v/>
      </c>
      <c r="V183" s="13" t="str">
        <f ca="1">IF(РТУС!V183="",HYPERLINK("#РТУС!"&amp;CELL("адрес",Проверка!V183),"заполнить"),IF(OR(РТУС!V183="Договор участия в долевом строительстве",РТУС!V183="Предварительный договор участия в долевом строительстве",РТУС!V183="Определение Арбитражного суда",РТУС!V183="Решение суда общей юрисдикции",РТУС!V183="Иные договоры"),HYPERLINK("#Проверка!"&amp;CELL("адрес",Проверка!V183),РТУС!V183),HYPERLINK("#РТУС!"&amp;CELL("адрес",Проверка!V183),"###")))</f>
        <v>заполнить</v>
      </c>
      <c r="W183" s="13" t="str">
        <f ca="1">IF(РТУС!W183="",HYPERLINK("#РТУС!"&amp;CELL("адрес",Проверка!W183),"заполнить"),HYPERLINK("#Проверка!"&amp;CELL("адрес",Проверка!W183),РТУС!W183))</f>
        <v>заполнить</v>
      </c>
      <c r="X183" s="15" t="str">
        <f ca="1">IF(РТУС!X183="",HYPERLINK("#РТУС!"&amp;CELL("адрес",Проверка!X183),"заполнить"),IF(AND(LEN(РТУС!X183)=5,РТУС!X183&lt;TODAY()),HYPERLINK("#Проверка!"&amp;CELL("адрес",Проверка!X183),РТУС!X183),HYPERLINK("#РТУС!"&amp;CELL("адрес",Проверка!X183),"###")))</f>
        <v>заполнить</v>
      </c>
      <c r="Y183" s="13" t="str">
        <f>IF(РТУС!Y183="","",РТУС!Y183)</f>
        <v/>
      </c>
      <c r="Z183" s="15" t="str">
        <f ca="1">IF(РТУС!Z183="","",IF(AND(LEN(РТУС!Z183)=5,РТУС!Z183&lt;TODAY()),HYPERLINK("#Проверка!"&amp;CELL("адрес",Проверка!Z183),РТУС!Z183),HYPERLINK("#РТУС!"&amp;CELL("адрес",Проверка!Z183),"###")))</f>
        <v/>
      </c>
      <c r="AA183" s="18" t="str">
        <f ca="1">IF(РТУС!AA183="",HYPERLINK("#РТУС!"&amp;CELL("адрес",Проверка!AA183),"заполнить"),IF(ISNUMBER(РТУС!AA183)=TRUE,HYPERLINK("#Проверка!"&amp;CELL("адрес",Проверка!AA183),РТУС!AA183),HYPERLINK("#РТУС!"&amp;CELL("адрес",Проверка!AA183),"###")))</f>
        <v>заполнить</v>
      </c>
      <c r="AB183" s="18" t="str">
        <f ca="1">IF(РТУС!AB183="",HYPERLINK("#РТУС!"&amp;CELL("адрес",Проверка!AB183),"заполнить"),IF(ISNUMBER(РТУС!AB183)=TRUE,HYPERLINK("#Проверка!"&amp;CELL("адрес",Проверка!AB183),РТУС!AB183),HYPERLINK("#РТУС!"&amp;CELL("адрес",Проверка!AB183),"###")))</f>
        <v>заполнить</v>
      </c>
      <c r="AC183" s="18" t="str">
        <f ca="1">IF(РТУС!AC183="","",IF(ISNUMBER(РТУС!AC183)=TRUE,HYPERLINK("#Проверка!"&amp;CELL("адрес",Проверка!AC183),РТУС!AC183),HYPERLINK("#РТУС!"&amp;CELL("адрес",Проверка!AC183),"###")))</f>
        <v/>
      </c>
      <c r="AD183" s="18" t="str">
        <f ca="1">IF(РТУС!AD183="","",IF(ISNUMBER(РТУС!AD183)=TRUE,HYPERLINK("#Проверка!"&amp;CELL("адрес",Проверка!AD183),РТУС!AD183),HYPERLINK("#РТУС!"&amp;CELL("адрес",Проверка!AD183),"###")))</f>
        <v/>
      </c>
      <c r="AE183" s="13" t="str">
        <f>IF(РТУС!AE183="","",РТУС!AE183)</f>
        <v/>
      </c>
      <c r="AF183" s="15" t="str">
        <f ca="1">IF(РТУС!AE183="","",IF(РТУС!AF183="",HYPERLINK("#РТУС!"&amp;CELL("адрес",Проверка!AF183),"заполнить"),IF(AND(LEN(РТУС!AF183)=5,РТУС!AF183&lt;TODAY()),HYPERLINK("#Проверка!"&amp;CELL("адрес",Проверка!AF183),РТУС!AF183),HYPERLINK("#РТУС!"&amp;CELL("адрес",Проверка!AF183),"###"))))</f>
        <v/>
      </c>
      <c r="AG183" s="13"/>
      <c r="AH183" s="15" t="str">
        <f ca="1">IF(РТУС!AE183="","",IF(РТУС!AH183="",HYPERLINK("#РТУС!"&amp;CELL("адрес",Проверка!AH183),"заполнить"),IF(AND(LEN(РТУС!AH183)=5,РТУС!AH183&lt;TODAY()),HYPERLINK("#Проверка!"&amp;CELL("адрес",Проверка!AH183),РТУС!AH183),HYPERLINK("#РТУС!"&amp;CELL("адрес",Проверка!AH183),"###"))))</f>
        <v/>
      </c>
      <c r="AI183" s="15" t="str">
        <f ca="1">IF(РТУС!AE183="","",IF(РТУС!AI183="",HYPERLINK("#РТУС!"&amp;CELL("адрес",Проверка!AI183),"заполнить"),HYPERLINK("#Проверка!"&amp;CELL("адрес",Проверка!AI183),РТУС!AI183)))</f>
        <v/>
      </c>
      <c r="AJ183" s="13" t="str">
        <f ca="1">IF(РТУС!AE183="","",IF(РТУС!AJ183="",HYPERLINK("#РТУС!"&amp;CELL("адрес",Проверка!AJ183),"заполнить"),IF(OR(РТУС!AJ183="Юрлицо",РТУС!AJ183="Физлицо",РТУС!AJ183="ИП"),HYPERLINK("#Проверка!"&amp;CELL("адрес",Проверка!AJ183),РТУС!AJ183),HYPERLINK("#РТУС!"&amp;CELL("адрес",Проверка!AJ183),"###"))))</f>
        <v/>
      </c>
      <c r="AK183" s="13" t="str">
        <f ca="1">IF(РТУС!AK183="",HYPERLINK("#РТУС!"&amp;CELL("адрес",Проверка!AK183),"заполнить"),IF(OR(РТУС!AK183="Квартира",РТУС!AK183="Кладовая",РТУС!AK183="Машино-место",РТУС!AK183="Нежилое помещение"),HYPERLINK("#Проверка!"&amp;CELL("адрес",Проверка!AK183),РТУС!AK183),HYPERLINK("#РТУС!"&amp;CELL("адрес",Проверка!AK183),"###")))</f>
        <v>заполнить</v>
      </c>
      <c r="AL183" s="13" t="str">
        <f ca="1">IF(РТУС!AL183="",HYPERLINK("#РТУС!"&amp;CELL("адрес",Проверка!AL183),"заполнить"),HYPERLINK("#Проверка!"&amp;CELL("адрес",Проверка!AL183),РТУС!AL183))</f>
        <v>заполнить</v>
      </c>
      <c r="AM183" s="18" t="str">
        <f ca="1">IF(РТУС!AM183="",HYPERLINK("#РТУС!"&amp;CELL("адрес",Проверка!AM183),"заполнить"),IF(ISNUMBER(РТУС!AM183)=TRUE,IF(РТУС!AK183="Нежилое помещение",IF(РТУС!AM183&gt;7,HYPERLINK("#РТУС!"&amp;CELL("адрес",Проверка!AM183),"не больше 7 кв.м."),РТУС!AM183),HYPERLINK("#Проверка!"&amp;CELL("адрес",Проверка!AM183),РТУС!AM183)),HYPERLINK("#РТУС!"&amp;CELL("адрес",Проверка!AM183),"###")))</f>
        <v>заполнить</v>
      </c>
      <c r="AN183" s="13" t="str">
        <f ca="1">IF(РТУС!AN183="",HYPERLINK("#РТУС!"&amp;CELL("адрес",Проверка!AN183),"заполнить"),IF(OR(РТУС!AN183="Общая площадь помещения",РТУС!AN183="Общая приведенная площадь жилого помещения",РТУС!AN183="Общая площадь жилого помещения с учетом лоджий, балконов, террас и веранд"),HYPERLINK("#Проверка!"&amp;CELL("адрес",Проверка!AN183),РТУС!AN183),HYPERLINK("#РТУС!"&amp;CELL("адрес",Проверка!AN183),"###")))</f>
        <v>заполнить</v>
      </c>
      <c r="AO183" s="13" t="str">
        <f ca="1">IF(OR(РТУС!AK183="Квартира",РТУС!A183="Нежилое помещение"),IF(РТУС!AO183="",HYPERLINK("#РТУС!"&amp;CELL("адрес",Проверка!AO183),"заполнить"),IF(ISNUMBER(РТУС!AO183)=TRUE,HYPERLINK("#Проверка!"&amp;CELL("адрес",Проверка!AO183),РТУС!AO183),HYPERLINK("#РТУС!"&amp;CELL("адрес",Проверка!AO183),"###"))),"")</f>
        <v/>
      </c>
      <c r="AP183" s="13" t="str">
        <f>IF(РТУС!AP183="","",РТУС!AP183)</f>
        <v/>
      </c>
      <c r="AQ183" s="13" t="str">
        <f ca="1">IF(РТУС!AQ183="",HYPERLINK("#РТУС!"&amp;CELL("адрес",Проверка!AQ183),"заполнить"),HYPERLINK("#Проверка!"&amp;CELL("адрес",Проверка!AQ183),РТУС!AQ183))</f>
        <v>заполнить</v>
      </c>
      <c r="AR183" s="18" t="str">
        <f ca="1">IF(РТУС!AR183="",HYPERLINK("#РТУС!"&amp;CELL("адрес",Проверка!AR183),"заполнить"),IF(ISNUMBER(РТУС!AR183)=FALSE,HYPERLINK("#РТУС!"&amp;CELL("адрес",Проверка!AR183),"###"),IF(РТУС!G183="1",IF(РТУС!AB183=РТУС!AR183+РТУС!AU183,HYPERLINK("#Проверка!"&amp;CELL("адрес",Проверка!AR183),РТУС!AR183),HYPERLINK("#РТУС!"&amp;CELL("адрес",Проверка!AR183),"сверить суммы")),IF(РТУС!AB183=(SUMIF(РТУС!$A$4:$A$1000,A183,РТУС!$AR$4:$AR$1000)+SUMIF(РТУС!$A$4:$A$1000,A183,РТУС!$AU$4:$AU$1000)),HYPERLINK("#Проверка!"&amp;CELL("адрес",Проверка!AR183),РТУС!AR183),HYPERLINK("#РТУС!"&amp;CELL("адрес",Проверка!AR183),"сверить суммы")))))</f>
        <v>заполнить</v>
      </c>
      <c r="AS183" s="13" t="str">
        <f>IF(РТУС!AS183="","",РТУС!AS183)</f>
        <v/>
      </c>
      <c r="AT183" s="18" t="str">
        <f ca="1">IF(РТУС!AT183="",HYPERLINK("#РТУС!"&amp;CELL("адрес",Проверка!AT183),"заполнить"),IF(ISNUMBER(РТУС!AT183)=FALSE,HYPERLINK("#РТУС!"&amp;CELL("адрес",Проверка!AT183),"###"),IF(РТУС!AT183=РТУС!AR183,HYPERLINK("#Проверка!"&amp;CELL("адрес",Проверка!AT183),РТУС!AT183),HYPERLINK("#РТУС!"&amp;CELL("адрес",Проверка!AT183),"сверить суммы"))))</f>
        <v>заполнить</v>
      </c>
      <c r="AU183" s="18" t="str">
        <f ca="1">IF(РТУС!AU183="",HYPERLINK("#РТУС!"&amp;CELL("адрес",Проверка!AU183),"заполнить"),IF(ISNUMBER(РТУС!AU183)=FALSE,HYPERLINK("#РТУС!"&amp;CELL("адрес",Проверка!AU183),"###"),IF(РТУС!G183="1",IF(РТУС!AB183=РТУС!AR183+РТУС!AU183,HYPERLINK("#Проверка!"&amp;CELL("адрес",Проверка!AU183),РТУС!AU183),HYPERLINK("#РТУС!"&amp;CELL("адрес",Проверка!AU183),"сверить суммы")),IF(РТУС!AB183=(SUMIF(РТУС!$A$4:$A$1000,A183,РТУС!$AR$4:$AR$1000)+SUMIF(РТУС!$A$4:$A$1000,A183,РТУС!$AU$4:$AU$1000)),HYPERLINK("#Проверка!"&amp;CELL("адрес",Проверка!AU183),РТУС!AU183),HYPERLINK("#РТУС!"&amp;CELL("адрес",Проверка!AU183),"сверить суммы")))))</f>
        <v>заполнить</v>
      </c>
      <c r="AV183" s="13" t="str">
        <f ca="1">IF(РТУС!AV183="",HYPERLINK("#РТУС!"&amp;CELL("адрес",Проверка!AV183),"заполнить"),IF(OR(РТУС!AV183="Требование о передаче жилого помещения",РТУС!AV183="Требование о передаче машино-места",РТУС!AV183="Требования о передаче нежилого помещения",РТУС!AV183="Денежные требования"),HYPERLINK("#Проверка!"&amp;CELL("адрес",Проверка!AV183),РТУС!AV183),HYPERLINK("#РТУС!"&amp;CELL("адрес",Проверка!AV183),"###")))</f>
        <v>заполнить</v>
      </c>
      <c r="AW183" s="13" t="str">
        <f ca="1">IF(РТУС!AW183="",HYPERLINK("#РТУС!"&amp;CELL("адрес",Проверка!AW183),"заполнить"),IF(OR(РТУС!AW183="Включен в полном объеме",РТУС!AW183="Включен частично"),HYPERLINK("#Проверка!"&amp;CELL("адрес",Проверка!AW183),РТУС!AW183),HYPERLINK("#РТУС!"&amp;CELL("адрес",Проверка!AW183),"###")))</f>
        <v>заполнить</v>
      </c>
      <c r="AX183" s="15" t="str">
        <f ca="1">IF(РТУС!AX183="",HYPERLINK("#РТУС!"&amp;CELL("адрес",Проверка!AX183),"заполнить"),IF(AND(LEN(РТУС!AX183)=5,РТУС!AX183&lt;TODAY()),HYPERLINK("#Проверка!"&amp;CELL("адрес",Проверка!AX183),РТУС!AX183),HYPERLINK("#РТУС!"&amp;CELL("адрес",Проверка!AX183),"###")))</f>
        <v>заполнить</v>
      </c>
      <c r="AY183" s="15" t="str">
        <f ca="1">IF(РТУС!AY183="",HYPERLINK("#РТУС!"&amp;CELL("адрес",Проверка!AY183),"заполнить"),IF(AND(LEN(РТУС!AY183)=5,РТУС!AY183&lt;TODAY()),HYPERLINK("#Проверка!"&amp;CELL("адрес",Проверка!AY183),РТУС!AY183),HYPERLINK("#РТУС!"&amp;CELL("адрес",Проверка!AY183),"###")))</f>
        <v>заполнить</v>
      </c>
    </row>
    <row r="184" spans="1:51" x14ac:dyDescent="0.25">
      <c r="A184" s="10" t="str">
        <f>РТУС!A184</f>
        <v>.</v>
      </c>
      <c r="B184" s="13" t="str">
        <f ca="1">IF(РТУС!B184="",HYPERLINK("#РТУС!"&amp;CELL("адрес",Проверка!B184),"заполнить"),IF(AND(LEN(РТУС!B184)=10,РТУС!B183=РТУС!B184),HYPERLINK("#Проверка!"&amp;CELL("адрес",Проверка!B184),РТУС!B184),HYPERLINK("#РТУС!"&amp;CELL("адрес",Проверка!B184),"###")))</f>
        <v>заполнить</v>
      </c>
      <c r="C184" s="13" t="str">
        <f ca="1">IF(РТУС!C184="",HYPERLINK("#РТУС!"&amp;CELL("адрес",Проверка!C184),"заполнить"),IF(AND(ISNUMBER(РТУС!C184)=TRUE,РТУС!C184&gt;0,РТУС!C183=РТУС!C184),HYPERLINK("#Проверка!"&amp;CELL("адрес",Проверка!C184),РТУС!C184),HYPERLINK("#РТУС!"&amp;CELL("адрес",Проверка!C184),"###")))</f>
        <v>заполнить</v>
      </c>
      <c r="D184" s="13" t="str">
        <f>IF(РТУС!D184="","",РТУС!D184)</f>
        <v/>
      </c>
      <c r="E184" s="13" t="str">
        <f ca="1">IF(РТУС!E184="",HYPERLINK("#РТУС!"&amp;CELL("адрес",Проверка!E184),"заполнить"),IF(РТУС!E183=РТУС!E184,HYPERLINK("#Проверка!"&amp;CELL("адрес",Проверка!E184),РТУС!E184),HYPERLINK("#РТУС!"&amp;CELL("адрес",Проверка!E184),"###")))</f>
        <v>заполнить</v>
      </c>
      <c r="F184" s="13" t="str">
        <f ca="1">IF(РТУС!F184="",HYPERLINK("#РТУС!"&amp;CELL("адрес",Проверка!F184),"заполнить"),HYPERLINK("#Проверка!"&amp;CELL("адрес",Проверка!F184),РТУС!F184))</f>
        <v>заполнить</v>
      </c>
      <c r="G184" s="20" t="str">
        <f ca="1">IF(РТУС!G184="",HYPERLINK("#РТУС!"&amp;CELL("адрес",Проверка!G184),"заполнить"),IF(РТУС!G184="1",HYPERLINK("#Проверка!"&amp;CELL("адрес",Проверка!G184),"1"),IF(AND(ISNUMBER(РТУС!G184)=TRUE,РТУС!G184&lt;=1,РТУС!G184&gt;0),IF(SUMIF(РТУС!$A$4:$A$1000,A184,РТУС!$G$4:$G$1000)=1,HYPERLINK("#Проверка!"&amp;CELL("адрес",Проверка!G184),РТУС!G184),HYPERLINK("#РТУС!"&amp;CELL("адрес",Проверка!G184),"сумма долей ≠ 1")),HYPERLINK("#РТУС!"&amp;CELL("адрес",Проверка!G184),"###"))))</f>
        <v>заполнить</v>
      </c>
      <c r="H184" s="13" t="str">
        <f ca="1">IF(РТУС!H184="",HYPERLINK("#РТУС!"&amp;CELL("адрес",Проверка!H184),"заполнить"),IF(OR(РТУС!H184="Юрлицо",РТУС!H184="Физлицо",РТУС!H184="ИП"),HYPERLINK("#Проверка!"&amp;CELL("адрес",Проверка!H184),РТУС!H184),HYPERLINK("#РТУС!"&amp;CELL("адрес",Проверка!H184),"###")))</f>
        <v>заполнить</v>
      </c>
      <c r="I184" s="13" t="str">
        <f ca="1">IF(OR(РТУС!H184="Юрлицо",РТУС!H184="ИП"),IF(РТУС!I184="",HYPERLINK("#РТУС!"&amp;CELL("адрес",Проверка!I184),"заполнить"),IF(OR(LEN(РТУС!I184)=10,LEN(РТУС!I184)=12),HYPERLINK("#Проверка!"&amp;CELL("адрес",Проверка!I184),РТУС!I184),HYPERLINK("#РТУС!"&amp;CELL("адрес",Проверка!I184),"###"))),"")</f>
        <v/>
      </c>
      <c r="J184" s="15" t="str">
        <f ca="1">IF(РТУС!J184="","",IF(AND(LEN(РТУС!J184)=5,РТУС!J184&lt;TODAY()),HYPERLINK("#Проверка!"&amp;CELL("адрес",Проверка!J184),РТУС!J184),HYPERLINK("#РТУС!"&amp;CELL("адрес",Проверка!J184),"###")))</f>
        <v/>
      </c>
      <c r="K184" s="13" t="str">
        <f>IF(РТУС!K184="","",РТУС!K184)</f>
        <v/>
      </c>
      <c r="L184" s="13" t="str">
        <f ca="1">IF(OR(РТУС!H184="Физлицо",РТУС!H184="ИП"),IF(РТУС!L184="",HYPERLINK("#РТУС!"&amp;CELL("адрес",Проверка!L184),"заполнить"),IF(OR(РТУС!L184="Загранпаспорт гражданина РФ",РТУС!L184="Паспорт гражданина РФ",РТУС!L184="Иностранный паспорт",РТУС!L184="Свидетельство о рождении",РТУС!L184="Вид на жительство"),HYPERLINK("#Проверка!"&amp;CELL("адрес",Проверка!L184),РТУС!L184),HYPERLINK("#РТУС!"&amp;CELL("адрес",Проверка!L184),"###"))),"")</f>
        <v/>
      </c>
      <c r="M184" s="13" t="str">
        <f ca="1">IF(AND(OR(РТУС!L184="Паспорт гражданина РФ",РТУС!L184="Свидетельство о рождении"),РТУС!M184=""),HYPERLINK("#РТУС!"&amp;CELL("адрес",Проверка!M184),"заполнить"),IF(РТУС!L184="Паспорт гражданина РФ",IF(LEN(РТУС!M184)=4,HYPERLINK("#Проверка!"&amp;CELL("адрес",Проверка!M184),РТУС!M184),HYPERLINK("#РТУС!"&amp;CELL("адрес",Проверка!M184),"###")),IF(РТУС!L184="Свидетельство о рождении",HYPERLINK("#Проверка!"&amp;CELL("адрес",Проверка!M184),РТУС!M184),"")))</f>
        <v/>
      </c>
      <c r="N184" s="13" t="str">
        <f ca="1">IF(РТУС!L184="","",IF(РТУС!N184="",HYPERLINK("#РТУС!"&amp;CELL("адрес",Проверка!N184),"заполнить"),IF(OR(РТУС!L184="Паспорт гражданина РФ",РТУС!L184="Свидетельство о рождении"),IF(LEN(РТУС!N184)=6,HYPERLINK("#Проверка!"&amp;CELL("адрес",Проверка!N184),РТУС!N184),HYPERLINK("#РТУС!"&amp;CELL("адрес",Проверка!N184),"###")),HYPERLINK("#Проверка!"&amp;CELL("адрес",Проверка!N184),РТУС!N184))))</f>
        <v/>
      </c>
      <c r="O184" s="15" t="str">
        <f ca="1">IF(РТУС!L184="","",IF(РТУС!O184="",HYPERLINK("#РТУС!"&amp;CELL("адрес",Проверка!O184),"заполнить"),IF(AND(LEN(РТУС!O184)=5,РТУС!O184&lt;TODAY()),IF(РТУС!L184="Свидетельство о рождении",IF(РТУС!O184&gt;EDATE(TODAY(),-168),HYPERLINK("#Проверка!"&amp;CELL("адрес",Проверка!O184),РТУС!O184),HYPERLINK("#РТУС!"&amp;CELL("адрес",Проверка!O184),"недействительно")),HYPERLINK("#Проверка!"&amp;CELL("адрес",Проверка!O184),РТУС!O184)),HYPERLINK("#РТУС!"&amp;CELL("адрес",Проверка!O184),"###"))))</f>
        <v/>
      </c>
      <c r="P184" s="21" t="str">
        <f ca="1">IF(РТУС!L184="Паспорт гражданина РФ",IF(РТУС!P184="",HYPERLINK("#РТУС!"&amp;CELL("адрес",Проверка!P184),"заполнить"),HYPERLINK("#Проверка!"&amp;CELL("адрес",Проверка!P184),РТУС!P184)),"")</f>
        <v/>
      </c>
      <c r="Q184" s="13" t="str">
        <f ca="1">IF(РТУС!L184="Паспорт гражданина РФ",IF(РТУС!Q184="",HYPERLINK("#РТУС!"&amp;CELL("адрес",Проверка!Q184),"заполнить"),IF(LEN(РТУС!Q184)=7,HYPERLINK("#Проверка!"&amp;CELL("адрес",Проверка!Q184),РТУС!Q184),HYPERLINK("#РТУС!"&amp;CELL("адрес",Проверка!Q184),"###"))),"")</f>
        <v/>
      </c>
      <c r="R184" s="13" t="str">
        <f ca="1">IF(РТУС!R184="",HYPERLINK("#РТУС!"&amp;CELL("адрес",Проверка!R184),"заполнить"),HYPERLINK("#Проверка!"&amp;CELL("адрес",Проверка!R184),РТУС!R184))</f>
        <v>заполнить</v>
      </c>
      <c r="S184" s="13" t="str">
        <f>IF(РТУС!S184="","",РТУС!S184)</f>
        <v/>
      </c>
      <c r="T184" s="13" t="str">
        <f>IF(РТУС!T184="","",РТУС!T184)</f>
        <v/>
      </c>
      <c r="U184" s="13" t="str">
        <f>IF(РТУС!U184="","",РТУС!U184)</f>
        <v/>
      </c>
      <c r="V184" s="13" t="str">
        <f ca="1">IF(РТУС!V184="",HYPERLINK("#РТУС!"&amp;CELL("адрес",Проверка!V184),"заполнить"),IF(OR(РТУС!V184="Договор участия в долевом строительстве",РТУС!V184="Предварительный договор участия в долевом строительстве",РТУС!V184="Определение Арбитражного суда",РТУС!V184="Решение суда общей юрисдикции",РТУС!V184="Иные договоры"),HYPERLINK("#Проверка!"&amp;CELL("адрес",Проверка!V184),РТУС!V184),HYPERLINK("#РТУС!"&amp;CELL("адрес",Проверка!V184),"###")))</f>
        <v>заполнить</v>
      </c>
      <c r="W184" s="13" t="str">
        <f ca="1">IF(РТУС!W184="",HYPERLINK("#РТУС!"&amp;CELL("адрес",Проверка!W184),"заполнить"),HYPERLINK("#Проверка!"&amp;CELL("адрес",Проверка!W184),РТУС!W184))</f>
        <v>заполнить</v>
      </c>
      <c r="X184" s="15" t="str">
        <f ca="1">IF(РТУС!X184="",HYPERLINK("#РТУС!"&amp;CELL("адрес",Проверка!X184),"заполнить"),IF(AND(LEN(РТУС!X184)=5,РТУС!X184&lt;TODAY()),HYPERLINK("#Проверка!"&amp;CELL("адрес",Проверка!X184),РТУС!X184),HYPERLINK("#РТУС!"&amp;CELL("адрес",Проверка!X184),"###")))</f>
        <v>заполнить</v>
      </c>
      <c r="Y184" s="13" t="str">
        <f>IF(РТУС!Y184="","",РТУС!Y184)</f>
        <v/>
      </c>
      <c r="Z184" s="15" t="str">
        <f ca="1">IF(РТУС!Z184="","",IF(AND(LEN(РТУС!Z184)=5,РТУС!Z184&lt;TODAY()),HYPERLINK("#Проверка!"&amp;CELL("адрес",Проверка!Z184),РТУС!Z184),HYPERLINK("#РТУС!"&amp;CELL("адрес",Проверка!Z184),"###")))</f>
        <v/>
      </c>
      <c r="AA184" s="18" t="str">
        <f ca="1">IF(РТУС!AA184="",HYPERLINK("#РТУС!"&amp;CELL("адрес",Проверка!AA184),"заполнить"),IF(ISNUMBER(РТУС!AA184)=TRUE,HYPERLINK("#Проверка!"&amp;CELL("адрес",Проверка!AA184),РТУС!AA184),HYPERLINK("#РТУС!"&amp;CELL("адрес",Проверка!AA184),"###")))</f>
        <v>заполнить</v>
      </c>
      <c r="AB184" s="18" t="str">
        <f ca="1">IF(РТУС!AB184="",HYPERLINK("#РТУС!"&amp;CELL("адрес",Проверка!AB184),"заполнить"),IF(ISNUMBER(РТУС!AB184)=TRUE,HYPERLINK("#Проверка!"&amp;CELL("адрес",Проверка!AB184),РТУС!AB184),HYPERLINK("#РТУС!"&amp;CELL("адрес",Проверка!AB184),"###")))</f>
        <v>заполнить</v>
      </c>
      <c r="AC184" s="18" t="str">
        <f ca="1">IF(РТУС!AC184="","",IF(ISNUMBER(РТУС!AC184)=TRUE,HYPERLINK("#Проверка!"&amp;CELL("адрес",Проверка!AC184),РТУС!AC184),HYPERLINK("#РТУС!"&amp;CELL("адрес",Проверка!AC184),"###")))</f>
        <v/>
      </c>
      <c r="AD184" s="18" t="str">
        <f ca="1">IF(РТУС!AD184="","",IF(ISNUMBER(РТУС!AD184)=TRUE,HYPERLINK("#Проверка!"&amp;CELL("адрес",Проверка!AD184),РТУС!AD184),HYPERLINK("#РТУС!"&amp;CELL("адрес",Проверка!AD184),"###")))</f>
        <v/>
      </c>
      <c r="AE184" s="13" t="str">
        <f>IF(РТУС!AE184="","",РТУС!AE184)</f>
        <v/>
      </c>
      <c r="AF184" s="15" t="str">
        <f ca="1">IF(РТУС!AE184="","",IF(РТУС!AF184="",HYPERLINK("#РТУС!"&amp;CELL("адрес",Проверка!AF184),"заполнить"),IF(AND(LEN(РТУС!AF184)=5,РТУС!AF184&lt;TODAY()),HYPERLINK("#Проверка!"&amp;CELL("адрес",Проверка!AF184),РТУС!AF184),HYPERLINK("#РТУС!"&amp;CELL("адрес",Проверка!AF184),"###"))))</f>
        <v/>
      </c>
      <c r="AG184" s="13"/>
      <c r="AH184" s="15" t="str">
        <f ca="1">IF(РТУС!AE184="","",IF(РТУС!AH184="",HYPERLINK("#РТУС!"&amp;CELL("адрес",Проверка!AH184),"заполнить"),IF(AND(LEN(РТУС!AH184)=5,РТУС!AH184&lt;TODAY()),HYPERLINK("#Проверка!"&amp;CELL("адрес",Проверка!AH184),РТУС!AH184),HYPERLINK("#РТУС!"&amp;CELL("адрес",Проверка!AH184),"###"))))</f>
        <v/>
      </c>
      <c r="AI184" s="15" t="str">
        <f ca="1">IF(РТУС!AE184="","",IF(РТУС!AI184="",HYPERLINK("#РТУС!"&amp;CELL("адрес",Проверка!AI184),"заполнить"),HYPERLINK("#Проверка!"&amp;CELL("адрес",Проверка!AI184),РТУС!AI184)))</f>
        <v/>
      </c>
      <c r="AJ184" s="13" t="str">
        <f ca="1">IF(РТУС!AE184="","",IF(РТУС!AJ184="",HYPERLINK("#РТУС!"&amp;CELL("адрес",Проверка!AJ184),"заполнить"),IF(OR(РТУС!AJ184="Юрлицо",РТУС!AJ184="Физлицо",РТУС!AJ184="ИП"),HYPERLINK("#Проверка!"&amp;CELL("адрес",Проверка!AJ184),РТУС!AJ184),HYPERLINK("#РТУС!"&amp;CELL("адрес",Проверка!AJ184),"###"))))</f>
        <v/>
      </c>
      <c r="AK184" s="13" t="str">
        <f ca="1">IF(РТУС!AK184="",HYPERLINK("#РТУС!"&amp;CELL("адрес",Проверка!AK184),"заполнить"),IF(OR(РТУС!AK184="Квартира",РТУС!AK184="Кладовая",РТУС!AK184="Машино-место",РТУС!AK184="Нежилое помещение"),HYPERLINK("#Проверка!"&amp;CELL("адрес",Проверка!AK184),РТУС!AK184),HYPERLINK("#РТУС!"&amp;CELL("адрес",Проверка!AK184),"###")))</f>
        <v>заполнить</v>
      </c>
      <c r="AL184" s="13" t="str">
        <f ca="1">IF(РТУС!AL184="",HYPERLINK("#РТУС!"&amp;CELL("адрес",Проверка!AL184),"заполнить"),HYPERLINK("#Проверка!"&amp;CELL("адрес",Проверка!AL184),РТУС!AL184))</f>
        <v>заполнить</v>
      </c>
      <c r="AM184" s="18" t="str">
        <f ca="1">IF(РТУС!AM184="",HYPERLINK("#РТУС!"&amp;CELL("адрес",Проверка!AM184),"заполнить"),IF(ISNUMBER(РТУС!AM184)=TRUE,IF(РТУС!AK184="Нежилое помещение",IF(РТУС!AM184&gt;7,HYPERLINK("#РТУС!"&amp;CELL("адрес",Проверка!AM184),"не больше 7 кв.м."),РТУС!AM184),HYPERLINK("#Проверка!"&amp;CELL("адрес",Проверка!AM184),РТУС!AM184)),HYPERLINK("#РТУС!"&amp;CELL("адрес",Проверка!AM184),"###")))</f>
        <v>заполнить</v>
      </c>
      <c r="AN184" s="13" t="str">
        <f ca="1">IF(РТУС!AN184="",HYPERLINK("#РТУС!"&amp;CELL("адрес",Проверка!AN184),"заполнить"),IF(OR(РТУС!AN184="Общая площадь помещения",РТУС!AN184="Общая приведенная площадь жилого помещения",РТУС!AN184="Общая площадь жилого помещения с учетом лоджий, балконов, террас и веранд"),HYPERLINK("#Проверка!"&amp;CELL("адрес",Проверка!AN184),РТУС!AN184),HYPERLINK("#РТУС!"&amp;CELL("адрес",Проверка!AN184),"###")))</f>
        <v>заполнить</v>
      </c>
      <c r="AO184" s="13" t="str">
        <f ca="1">IF(OR(РТУС!AK184="Квартира",РТУС!A184="Нежилое помещение"),IF(РТУС!AO184="",HYPERLINK("#РТУС!"&amp;CELL("адрес",Проверка!AO184),"заполнить"),IF(ISNUMBER(РТУС!AO184)=TRUE,HYPERLINK("#Проверка!"&amp;CELL("адрес",Проверка!AO184),РТУС!AO184),HYPERLINK("#РТУС!"&amp;CELL("адрес",Проверка!AO184),"###"))),"")</f>
        <v/>
      </c>
      <c r="AP184" s="13" t="str">
        <f>IF(РТУС!AP184="","",РТУС!AP184)</f>
        <v/>
      </c>
      <c r="AQ184" s="13" t="str">
        <f ca="1">IF(РТУС!AQ184="",HYPERLINK("#РТУС!"&amp;CELL("адрес",Проверка!AQ184),"заполнить"),HYPERLINK("#Проверка!"&amp;CELL("адрес",Проверка!AQ184),РТУС!AQ184))</f>
        <v>заполнить</v>
      </c>
      <c r="AR184" s="18" t="str">
        <f ca="1">IF(РТУС!AR184="",HYPERLINK("#РТУС!"&amp;CELL("адрес",Проверка!AR184),"заполнить"),IF(ISNUMBER(РТУС!AR184)=FALSE,HYPERLINK("#РТУС!"&amp;CELL("адрес",Проверка!AR184),"###"),IF(РТУС!G184="1",IF(РТУС!AB184=РТУС!AR184+РТУС!AU184,HYPERLINK("#Проверка!"&amp;CELL("адрес",Проверка!AR184),РТУС!AR184),HYPERLINK("#РТУС!"&amp;CELL("адрес",Проверка!AR184),"сверить суммы")),IF(РТУС!AB184=(SUMIF(РТУС!$A$4:$A$1000,A184,РТУС!$AR$4:$AR$1000)+SUMIF(РТУС!$A$4:$A$1000,A184,РТУС!$AU$4:$AU$1000)),HYPERLINK("#Проверка!"&amp;CELL("адрес",Проверка!AR184),РТУС!AR184),HYPERLINK("#РТУС!"&amp;CELL("адрес",Проверка!AR184),"сверить суммы")))))</f>
        <v>заполнить</v>
      </c>
      <c r="AS184" s="13" t="str">
        <f>IF(РТУС!AS184="","",РТУС!AS184)</f>
        <v/>
      </c>
      <c r="AT184" s="18" t="str">
        <f ca="1">IF(РТУС!AT184="",HYPERLINK("#РТУС!"&amp;CELL("адрес",Проверка!AT184),"заполнить"),IF(ISNUMBER(РТУС!AT184)=FALSE,HYPERLINK("#РТУС!"&amp;CELL("адрес",Проверка!AT184),"###"),IF(РТУС!AT184=РТУС!AR184,HYPERLINK("#Проверка!"&amp;CELL("адрес",Проверка!AT184),РТУС!AT184),HYPERLINK("#РТУС!"&amp;CELL("адрес",Проверка!AT184),"сверить суммы"))))</f>
        <v>заполнить</v>
      </c>
      <c r="AU184" s="18" t="str">
        <f ca="1">IF(РТУС!AU184="",HYPERLINK("#РТУС!"&amp;CELL("адрес",Проверка!AU184),"заполнить"),IF(ISNUMBER(РТУС!AU184)=FALSE,HYPERLINK("#РТУС!"&amp;CELL("адрес",Проверка!AU184),"###"),IF(РТУС!G184="1",IF(РТУС!AB184=РТУС!AR184+РТУС!AU184,HYPERLINK("#Проверка!"&amp;CELL("адрес",Проверка!AU184),РТУС!AU184),HYPERLINK("#РТУС!"&amp;CELL("адрес",Проверка!AU184),"сверить суммы")),IF(РТУС!AB184=(SUMIF(РТУС!$A$4:$A$1000,A184,РТУС!$AR$4:$AR$1000)+SUMIF(РТУС!$A$4:$A$1000,A184,РТУС!$AU$4:$AU$1000)),HYPERLINK("#Проверка!"&amp;CELL("адрес",Проверка!AU184),РТУС!AU184),HYPERLINK("#РТУС!"&amp;CELL("адрес",Проверка!AU184),"сверить суммы")))))</f>
        <v>заполнить</v>
      </c>
      <c r="AV184" s="13" t="str">
        <f ca="1">IF(РТУС!AV184="",HYPERLINK("#РТУС!"&amp;CELL("адрес",Проверка!AV184),"заполнить"),IF(OR(РТУС!AV184="Требование о передаче жилого помещения",РТУС!AV184="Требование о передаче машино-места",РТУС!AV184="Требования о передаче нежилого помещения",РТУС!AV184="Денежные требования"),HYPERLINK("#Проверка!"&amp;CELL("адрес",Проверка!AV184),РТУС!AV184),HYPERLINK("#РТУС!"&amp;CELL("адрес",Проверка!AV184),"###")))</f>
        <v>заполнить</v>
      </c>
      <c r="AW184" s="13" t="str">
        <f ca="1">IF(РТУС!AW184="",HYPERLINK("#РТУС!"&amp;CELL("адрес",Проверка!AW184),"заполнить"),IF(OR(РТУС!AW184="Включен в полном объеме",РТУС!AW184="Включен частично"),HYPERLINK("#Проверка!"&amp;CELL("адрес",Проверка!AW184),РТУС!AW184),HYPERLINK("#РТУС!"&amp;CELL("адрес",Проверка!AW184),"###")))</f>
        <v>заполнить</v>
      </c>
      <c r="AX184" s="15" t="str">
        <f ca="1">IF(РТУС!AX184="",HYPERLINK("#РТУС!"&amp;CELL("адрес",Проверка!AX184),"заполнить"),IF(AND(LEN(РТУС!AX184)=5,РТУС!AX184&lt;TODAY()),HYPERLINK("#Проверка!"&amp;CELL("адрес",Проверка!AX184),РТУС!AX184),HYPERLINK("#РТУС!"&amp;CELL("адрес",Проверка!AX184),"###")))</f>
        <v>заполнить</v>
      </c>
      <c r="AY184" s="15" t="str">
        <f ca="1">IF(РТУС!AY184="",HYPERLINK("#РТУС!"&amp;CELL("адрес",Проверка!AY184),"заполнить"),IF(AND(LEN(РТУС!AY184)=5,РТУС!AY184&lt;TODAY()),HYPERLINK("#Проверка!"&amp;CELL("адрес",Проверка!AY184),РТУС!AY184),HYPERLINK("#РТУС!"&amp;CELL("адрес",Проверка!AY184),"###")))</f>
        <v>заполнить</v>
      </c>
    </row>
    <row r="185" spans="1:51" x14ac:dyDescent="0.25">
      <c r="A185" s="10" t="str">
        <f>РТУС!A185</f>
        <v>.</v>
      </c>
      <c r="B185" s="13" t="str">
        <f ca="1">IF(РТУС!B185="",HYPERLINK("#РТУС!"&amp;CELL("адрес",Проверка!B185),"заполнить"),IF(AND(LEN(РТУС!B185)=10,РТУС!B184=РТУС!B185),HYPERLINK("#Проверка!"&amp;CELL("адрес",Проверка!B185),РТУС!B185),HYPERLINK("#РТУС!"&amp;CELL("адрес",Проверка!B185),"###")))</f>
        <v>заполнить</v>
      </c>
      <c r="C185" s="13" t="str">
        <f ca="1">IF(РТУС!C185="",HYPERLINK("#РТУС!"&amp;CELL("адрес",Проверка!C185),"заполнить"),IF(AND(ISNUMBER(РТУС!C185)=TRUE,РТУС!C185&gt;0,РТУС!C184=РТУС!C185),HYPERLINK("#Проверка!"&amp;CELL("адрес",Проверка!C185),РТУС!C185),HYPERLINK("#РТУС!"&amp;CELL("адрес",Проверка!C185),"###")))</f>
        <v>заполнить</v>
      </c>
      <c r="D185" s="13" t="str">
        <f>IF(РТУС!D185="","",РТУС!D185)</f>
        <v/>
      </c>
      <c r="E185" s="13" t="str">
        <f ca="1">IF(РТУС!E185="",HYPERLINK("#РТУС!"&amp;CELL("адрес",Проверка!E185),"заполнить"),IF(РТУС!E184=РТУС!E185,HYPERLINK("#Проверка!"&amp;CELL("адрес",Проверка!E185),РТУС!E185),HYPERLINK("#РТУС!"&amp;CELL("адрес",Проверка!E185),"###")))</f>
        <v>заполнить</v>
      </c>
      <c r="F185" s="13" t="str">
        <f ca="1">IF(РТУС!F185="",HYPERLINK("#РТУС!"&amp;CELL("адрес",Проверка!F185),"заполнить"),HYPERLINK("#Проверка!"&amp;CELL("адрес",Проверка!F185),РТУС!F185))</f>
        <v>заполнить</v>
      </c>
      <c r="G185" s="20" t="str">
        <f ca="1">IF(РТУС!G185="",HYPERLINK("#РТУС!"&amp;CELL("адрес",Проверка!G185),"заполнить"),IF(РТУС!G185="1",HYPERLINK("#Проверка!"&amp;CELL("адрес",Проверка!G185),"1"),IF(AND(ISNUMBER(РТУС!G185)=TRUE,РТУС!G185&lt;=1,РТУС!G185&gt;0),IF(SUMIF(РТУС!$A$4:$A$1000,A185,РТУС!$G$4:$G$1000)=1,HYPERLINK("#Проверка!"&amp;CELL("адрес",Проверка!G185),РТУС!G185),HYPERLINK("#РТУС!"&amp;CELL("адрес",Проверка!G185),"сумма долей ≠ 1")),HYPERLINK("#РТУС!"&amp;CELL("адрес",Проверка!G185),"###"))))</f>
        <v>заполнить</v>
      </c>
      <c r="H185" s="13" t="str">
        <f ca="1">IF(РТУС!H185="",HYPERLINK("#РТУС!"&amp;CELL("адрес",Проверка!H185),"заполнить"),IF(OR(РТУС!H185="Юрлицо",РТУС!H185="Физлицо",РТУС!H185="ИП"),HYPERLINK("#Проверка!"&amp;CELL("адрес",Проверка!H185),РТУС!H185),HYPERLINK("#РТУС!"&amp;CELL("адрес",Проверка!H185),"###")))</f>
        <v>заполнить</v>
      </c>
      <c r="I185" s="13" t="str">
        <f ca="1">IF(OR(РТУС!H185="Юрлицо",РТУС!H185="ИП"),IF(РТУС!I185="",HYPERLINK("#РТУС!"&amp;CELL("адрес",Проверка!I185),"заполнить"),IF(OR(LEN(РТУС!I185)=10,LEN(РТУС!I185)=12),HYPERLINK("#Проверка!"&amp;CELL("адрес",Проверка!I185),РТУС!I185),HYPERLINK("#РТУС!"&amp;CELL("адрес",Проверка!I185),"###"))),"")</f>
        <v/>
      </c>
      <c r="J185" s="15" t="str">
        <f ca="1">IF(РТУС!J185="","",IF(AND(LEN(РТУС!J185)=5,РТУС!J185&lt;TODAY()),HYPERLINK("#Проверка!"&amp;CELL("адрес",Проверка!J185),РТУС!J185),HYPERLINK("#РТУС!"&amp;CELL("адрес",Проверка!J185),"###")))</f>
        <v/>
      </c>
      <c r="K185" s="13" t="str">
        <f>IF(РТУС!K185="","",РТУС!K185)</f>
        <v/>
      </c>
      <c r="L185" s="13" t="str">
        <f ca="1">IF(OR(РТУС!H185="Физлицо",РТУС!H185="ИП"),IF(РТУС!L185="",HYPERLINK("#РТУС!"&amp;CELL("адрес",Проверка!L185),"заполнить"),IF(OR(РТУС!L185="Загранпаспорт гражданина РФ",РТУС!L185="Паспорт гражданина РФ",РТУС!L185="Иностранный паспорт",РТУС!L185="Свидетельство о рождении",РТУС!L185="Вид на жительство"),HYPERLINK("#Проверка!"&amp;CELL("адрес",Проверка!L185),РТУС!L185),HYPERLINK("#РТУС!"&amp;CELL("адрес",Проверка!L185),"###"))),"")</f>
        <v/>
      </c>
      <c r="M185" s="13" t="str">
        <f ca="1">IF(AND(OR(РТУС!L185="Паспорт гражданина РФ",РТУС!L185="Свидетельство о рождении"),РТУС!M185=""),HYPERLINK("#РТУС!"&amp;CELL("адрес",Проверка!M185),"заполнить"),IF(РТУС!L185="Паспорт гражданина РФ",IF(LEN(РТУС!M185)=4,HYPERLINK("#Проверка!"&amp;CELL("адрес",Проверка!M185),РТУС!M185),HYPERLINK("#РТУС!"&amp;CELL("адрес",Проверка!M185),"###")),IF(РТУС!L185="Свидетельство о рождении",HYPERLINK("#Проверка!"&amp;CELL("адрес",Проверка!M185),РТУС!M185),"")))</f>
        <v/>
      </c>
      <c r="N185" s="13" t="str">
        <f ca="1">IF(РТУС!L185="","",IF(РТУС!N185="",HYPERLINK("#РТУС!"&amp;CELL("адрес",Проверка!N185),"заполнить"),IF(OR(РТУС!L185="Паспорт гражданина РФ",РТУС!L185="Свидетельство о рождении"),IF(LEN(РТУС!N185)=6,HYPERLINK("#Проверка!"&amp;CELL("адрес",Проверка!N185),РТУС!N185),HYPERLINK("#РТУС!"&amp;CELL("адрес",Проверка!N185),"###")),HYPERLINK("#Проверка!"&amp;CELL("адрес",Проверка!N185),РТУС!N185))))</f>
        <v/>
      </c>
      <c r="O185" s="15" t="str">
        <f ca="1">IF(РТУС!L185="","",IF(РТУС!O185="",HYPERLINK("#РТУС!"&amp;CELL("адрес",Проверка!O185),"заполнить"),IF(AND(LEN(РТУС!O185)=5,РТУС!O185&lt;TODAY()),IF(РТУС!L185="Свидетельство о рождении",IF(РТУС!O185&gt;EDATE(TODAY(),-168),HYPERLINK("#Проверка!"&amp;CELL("адрес",Проверка!O185),РТУС!O185),HYPERLINK("#РТУС!"&amp;CELL("адрес",Проверка!O185),"недействительно")),HYPERLINK("#Проверка!"&amp;CELL("адрес",Проверка!O185),РТУС!O185)),HYPERLINK("#РТУС!"&amp;CELL("адрес",Проверка!O185),"###"))))</f>
        <v/>
      </c>
      <c r="P185" s="21" t="str">
        <f ca="1">IF(РТУС!L185="Паспорт гражданина РФ",IF(РТУС!P185="",HYPERLINK("#РТУС!"&amp;CELL("адрес",Проверка!P185),"заполнить"),HYPERLINK("#Проверка!"&amp;CELL("адрес",Проверка!P185),РТУС!P185)),"")</f>
        <v/>
      </c>
      <c r="Q185" s="13" t="str">
        <f ca="1">IF(РТУС!L185="Паспорт гражданина РФ",IF(РТУС!Q185="",HYPERLINK("#РТУС!"&amp;CELL("адрес",Проверка!Q185),"заполнить"),IF(LEN(РТУС!Q185)=7,HYPERLINK("#Проверка!"&amp;CELL("адрес",Проверка!Q185),РТУС!Q185),HYPERLINK("#РТУС!"&amp;CELL("адрес",Проверка!Q185),"###"))),"")</f>
        <v/>
      </c>
      <c r="R185" s="13" t="str">
        <f ca="1">IF(РТУС!R185="",HYPERLINK("#РТУС!"&amp;CELL("адрес",Проверка!R185),"заполнить"),HYPERLINK("#Проверка!"&amp;CELL("адрес",Проверка!R185),РТУС!R185))</f>
        <v>заполнить</v>
      </c>
      <c r="S185" s="13" t="str">
        <f>IF(РТУС!S185="","",РТУС!S185)</f>
        <v/>
      </c>
      <c r="T185" s="13" t="str">
        <f>IF(РТУС!T185="","",РТУС!T185)</f>
        <v/>
      </c>
      <c r="U185" s="13" t="str">
        <f>IF(РТУС!U185="","",РТУС!U185)</f>
        <v/>
      </c>
      <c r="V185" s="13" t="str">
        <f ca="1">IF(РТУС!V185="",HYPERLINK("#РТУС!"&amp;CELL("адрес",Проверка!V185),"заполнить"),IF(OR(РТУС!V185="Договор участия в долевом строительстве",РТУС!V185="Предварительный договор участия в долевом строительстве",РТУС!V185="Определение Арбитражного суда",РТУС!V185="Решение суда общей юрисдикции",РТУС!V185="Иные договоры"),HYPERLINK("#Проверка!"&amp;CELL("адрес",Проверка!V185),РТУС!V185),HYPERLINK("#РТУС!"&amp;CELL("адрес",Проверка!V185),"###")))</f>
        <v>заполнить</v>
      </c>
      <c r="W185" s="13" t="str">
        <f ca="1">IF(РТУС!W185="",HYPERLINK("#РТУС!"&amp;CELL("адрес",Проверка!W185),"заполнить"),HYPERLINK("#Проверка!"&amp;CELL("адрес",Проверка!W185),РТУС!W185))</f>
        <v>заполнить</v>
      </c>
      <c r="X185" s="15" t="str">
        <f ca="1">IF(РТУС!X185="",HYPERLINK("#РТУС!"&amp;CELL("адрес",Проверка!X185),"заполнить"),IF(AND(LEN(РТУС!X185)=5,РТУС!X185&lt;TODAY()),HYPERLINK("#Проверка!"&amp;CELL("адрес",Проверка!X185),РТУС!X185),HYPERLINK("#РТУС!"&amp;CELL("адрес",Проверка!X185),"###")))</f>
        <v>заполнить</v>
      </c>
      <c r="Y185" s="13" t="str">
        <f>IF(РТУС!Y185="","",РТУС!Y185)</f>
        <v/>
      </c>
      <c r="Z185" s="15" t="str">
        <f ca="1">IF(РТУС!Z185="","",IF(AND(LEN(РТУС!Z185)=5,РТУС!Z185&lt;TODAY()),HYPERLINK("#Проверка!"&amp;CELL("адрес",Проверка!Z185),РТУС!Z185),HYPERLINK("#РТУС!"&amp;CELL("адрес",Проверка!Z185),"###")))</f>
        <v/>
      </c>
      <c r="AA185" s="18" t="str">
        <f ca="1">IF(РТУС!AA185="",HYPERLINK("#РТУС!"&amp;CELL("адрес",Проверка!AA185),"заполнить"),IF(ISNUMBER(РТУС!AA185)=TRUE,HYPERLINK("#Проверка!"&amp;CELL("адрес",Проверка!AA185),РТУС!AA185),HYPERLINK("#РТУС!"&amp;CELL("адрес",Проверка!AA185),"###")))</f>
        <v>заполнить</v>
      </c>
      <c r="AB185" s="18" t="str">
        <f ca="1">IF(РТУС!AB185="",HYPERLINK("#РТУС!"&amp;CELL("адрес",Проверка!AB185),"заполнить"),IF(ISNUMBER(РТУС!AB185)=TRUE,HYPERLINK("#Проверка!"&amp;CELL("адрес",Проверка!AB185),РТУС!AB185),HYPERLINK("#РТУС!"&amp;CELL("адрес",Проверка!AB185),"###")))</f>
        <v>заполнить</v>
      </c>
      <c r="AC185" s="18" t="str">
        <f ca="1">IF(РТУС!AC185="","",IF(ISNUMBER(РТУС!AC185)=TRUE,HYPERLINK("#Проверка!"&amp;CELL("адрес",Проверка!AC185),РТУС!AC185),HYPERLINK("#РТУС!"&amp;CELL("адрес",Проверка!AC185),"###")))</f>
        <v/>
      </c>
      <c r="AD185" s="18" t="str">
        <f ca="1">IF(РТУС!AD185="","",IF(ISNUMBER(РТУС!AD185)=TRUE,HYPERLINK("#Проверка!"&amp;CELL("адрес",Проверка!AD185),РТУС!AD185),HYPERLINK("#РТУС!"&amp;CELL("адрес",Проверка!AD185),"###")))</f>
        <v/>
      </c>
      <c r="AE185" s="13" t="str">
        <f>IF(РТУС!AE185="","",РТУС!AE185)</f>
        <v/>
      </c>
      <c r="AF185" s="15" t="str">
        <f ca="1">IF(РТУС!AE185="","",IF(РТУС!AF185="",HYPERLINK("#РТУС!"&amp;CELL("адрес",Проверка!AF185),"заполнить"),IF(AND(LEN(РТУС!AF185)=5,РТУС!AF185&lt;TODAY()),HYPERLINK("#Проверка!"&amp;CELL("адрес",Проверка!AF185),РТУС!AF185),HYPERLINK("#РТУС!"&amp;CELL("адрес",Проверка!AF185),"###"))))</f>
        <v/>
      </c>
      <c r="AG185" s="13"/>
      <c r="AH185" s="15" t="str">
        <f ca="1">IF(РТУС!AE185="","",IF(РТУС!AH185="",HYPERLINK("#РТУС!"&amp;CELL("адрес",Проверка!AH185),"заполнить"),IF(AND(LEN(РТУС!AH185)=5,РТУС!AH185&lt;TODAY()),HYPERLINK("#Проверка!"&amp;CELL("адрес",Проверка!AH185),РТУС!AH185),HYPERLINK("#РТУС!"&amp;CELL("адрес",Проверка!AH185),"###"))))</f>
        <v/>
      </c>
      <c r="AI185" s="15" t="str">
        <f ca="1">IF(РТУС!AE185="","",IF(РТУС!AI185="",HYPERLINK("#РТУС!"&amp;CELL("адрес",Проверка!AI185),"заполнить"),HYPERLINK("#Проверка!"&amp;CELL("адрес",Проверка!AI185),РТУС!AI185)))</f>
        <v/>
      </c>
      <c r="AJ185" s="13" t="str">
        <f ca="1">IF(РТУС!AE185="","",IF(РТУС!AJ185="",HYPERLINK("#РТУС!"&amp;CELL("адрес",Проверка!AJ185),"заполнить"),IF(OR(РТУС!AJ185="Юрлицо",РТУС!AJ185="Физлицо",РТУС!AJ185="ИП"),HYPERLINK("#Проверка!"&amp;CELL("адрес",Проверка!AJ185),РТУС!AJ185),HYPERLINK("#РТУС!"&amp;CELL("адрес",Проверка!AJ185),"###"))))</f>
        <v/>
      </c>
      <c r="AK185" s="13" t="str">
        <f ca="1">IF(РТУС!AK185="",HYPERLINK("#РТУС!"&amp;CELL("адрес",Проверка!AK185),"заполнить"),IF(OR(РТУС!AK185="Квартира",РТУС!AK185="Кладовая",РТУС!AK185="Машино-место",РТУС!AK185="Нежилое помещение"),HYPERLINK("#Проверка!"&amp;CELL("адрес",Проверка!AK185),РТУС!AK185),HYPERLINK("#РТУС!"&amp;CELL("адрес",Проверка!AK185),"###")))</f>
        <v>заполнить</v>
      </c>
      <c r="AL185" s="13" t="str">
        <f ca="1">IF(РТУС!AL185="",HYPERLINK("#РТУС!"&amp;CELL("адрес",Проверка!AL185),"заполнить"),HYPERLINK("#Проверка!"&amp;CELL("адрес",Проверка!AL185),РТУС!AL185))</f>
        <v>заполнить</v>
      </c>
      <c r="AM185" s="18" t="str">
        <f ca="1">IF(РТУС!AM185="",HYPERLINK("#РТУС!"&amp;CELL("адрес",Проверка!AM185),"заполнить"),IF(ISNUMBER(РТУС!AM185)=TRUE,IF(РТУС!AK185="Нежилое помещение",IF(РТУС!AM185&gt;7,HYPERLINK("#РТУС!"&amp;CELL("адрес",Проверка!AM185),"не больше 7 кв.м."),РТУС!AM185),HYPERLINK("#Проверка!"&amp;CELL("адрес",Проверка!AM185),РТУС!AM185)),HYPERLINK("#РТУС!"&amp;CELL("адрес",Проверка!AM185),"###")))</f>
        <v>заполнить</v>
      </c>
      <c r="AN185" s="13" t="str">
        <f ca="1">IF(РТУС!AN185="",HYPERLINK("#РТУС!"&amp;CELL("адрес",Проверка!AN185),"заполнить"),IF(OR(РТУС!AN185="Общая площадь помещения",РТУС!AN185="Общая приведенная площадь жилого помещения",РТУС!AN185="Общая площадь жилого помещения с учетом лоджий, балконов, террас и веранд"),HYPERLINK("#Проверка!"&amp;CELL("адрес",Проверка!AN185),РТУС!AN185),HYPERLINK("#РТУС!"&amp;CELL("адрес",Проверка!AN185),"###")))</f>
        <v>заполнить</v>
      </c>
      <c r="AO185" s="13" t="str">
        <f ca="1">IF(OR(РТУС!AK185="Квартира",РТУС!A185="Нежилое помещение"),IF(РТУС!AO185="",HYPERLINK("#РТУС!"&amp;CELL("адрес",Проверка!AO185),"заполнить"),IF(ISNUMBER(РТУС!AO185)=TRUE,HYPERLINK("#Проверка!"&amp;CELL("адрес",Проверка!AO185),РТУС!AO185),HYPERLINK("#РТУС!"&amp;CELL("адрес",Проверка!AO185),"###"))),"")</f>
        <v/>
      </c>
      <c r="AP185" s="13" t="str">
        <f>IF(РТУС!AP185="","",РТУС!AP185)</f>
        <v/>
      </c>
      <c r="AQ185" s="13" t="str">
        <f ca="1">IF(РТУС!AQ185="",HYPERLINK("#РТУС!"&amp;CELL("адрес",Проверка!AQ185),"заполнить"),HYPERLINK("#Проверка!"&amp;CELL("адрес",Проверка!AQ185),РТУС!AQ185))</f>
        <v>заполнить</v>
      </c>
      <c r="AR185" s="18" t="str">
        <f ca="1">IF(РТУС!AR185="",HYPERLINK("#РТУС!"&amp;CELL("адрес",Проверка!AR185),"заполнить"),IF(ISNUMBER(РТУС!AR185)=FALSE,HYPERLINK("#РТУС!"&amp;CELL("адрес",Проверка!AR185),"###"),IF(РТУС!G185="1",IF(РТУС!AB185=РТУС!AR185+РТУС!AU185,HYPERLINK("#Проверка!"&amp;CELL("адрес",Проверка!AR185),РТУС!AR185),HYPERLINK("#РТУС!"&amp;CELL("адрес",Проверка!AR185),"сверить суммы")),IF(РТУС!AB185=(SUMIF(РТУС!$A$4:$A$1000,A185,РТУС!$AR$4:$AR$1000)+SUMIF(РТУС!$A$4:$A$1000,A185,РТУС!$AU$4:$AU$1000)),HYPERLINK("#Проверка!"&amp;CELL("адрес",Проверка!AR185),РТУС!AR185),HYPERLINK("#РТУС!"&amp;CELL("адрес",Проверка!AR185),"сверить суммы")))))</f>
        <v>заполнить</v>
      </c>
      <c r="AS185" s="13" t="str">
        <f>IF(РТУС!AS185="","",РТУС!AS185)</f>
        <v/>
      </c>
      <c r="AT185" s="18" t="str">
        <f ca="1">IF(РТУС!AT185="",HYPERLINK("#РТУС!"&amp;CELL("адрес",Проверка!AT185),"заполнить"),IF(ISNUMBER(РТУС!AT185)=FALSE,HYPERLINK("#РТУС!"&amp;CELL("адрес",Проверка!AT185),"###"),IF(РТУС!AT185=РТУС!AR185,HYPERLINK("#Проверка!"&amp;CELL("адрес",Проверка!AT185),РТУС!AT185),HYPERLINK("#РТУС!"&amp;CELL("адрес",Проверка!AT185),"сверить суммы"))))</f>
        <v>заполнить</v>
      </c>
      <c r="AU185" s="18" t="str">
        <f ca="1">IF(РТУС!AU185="",HYPERLINK("#РТУС!"&amp;CELL("адрес",Проверка!AU185),"заполнить"),IF(ISNUMBER(РТУС!AU185)=FALSE,HYPERLINK("#РТУС!"&amp;CELL("адрес",Проверка!AU185),"###"),IF(РТУС!G185="1",IF(РТУС!AB185=РТУС!AR185+РТУС!AU185,HYPERLINK("#Проверка!"&amp;CELL("адрес",Проверка!AU185),РТУС!AU185),HYPERLINK("#РТУС!"&amp;CELL("адрес",Проверка!AU185),"сверить суммы")),IF(РТУС!AB185=(SUMIF(РТУС!$A$4:$A$1000,A185,РТУС!$AR$4:$AR$1000)+SUMIF(РТУС!$A$4:$A$1000,A185,РТУС!$AU$4:$AU$1000)),HYPERLINK("#Проверка!"&amp;CELL("адрес",Проверка!AU185),РТУС!AU185),HYPERLINK("#РТУС!"&amp;CELL("адрес",Проверка!AU185),"сверить суммы")))))</f>
        <v>заполнить</v>
      </c>
      <c r="AV185" s="13" t="str">
        <f ca="1">IF(РТУС!AV185="",HYPERLINK("#РТУС!"&amp;CELL("адрес",Проверка!AV185),"заполнить"),IF(OR(РТУС!AV185="Требование о передаче жилого помещения",РТУС!AV185="Требование о передаче машино-места",РТУС!AV185="Требования о передаче нежилого помещения",РТУС!AV185="Денежные требования"),HYPERLINK("#Проверка!"&amp;CELL("адрес",Проверка!AV185),РТУС!AV185),HYPERLINK("#РТУС!"&amp;CELL("адрес",Проверка!AV185),"###")))</f>
        <v>заполнить</v>
      </c>
      <c r="AW185" s="13" t="str">
        <f ca="1">IF(РТУС!AW185="",HYPERLINK("#РТУС!"&amp;CELL("адрес",Проверка!AW185),"заполнить"),IF(OR(РТУС!AW185="Включен в полном объеме",РТУС!AW185="Включен частично"),HYPERLINK("#Проверка!"&amp;CELL("адрес",Проверка!AW185),РТУС!AW185),HYPERLINK("#РТУС!"&amp;CELL("адрес",Проверка!AW185),"###")))</f>
        <v>заполнить</v>
      </c>
      <c r="AX185" s="15" t="str">
        <f ca="1">IF(РТУС!AX185="",HYPERLINK("#РТУС!"&amp;CELL("адрес",Проверка!AX185),"заполнить"),IF(AND(LEN(РТУС!AX185)=5,РТУС!AX185&lt;TODAY()),HYPERLINK("#Проверка!"&amp;CELL("адрес",Проверка!AX185),РТУС!AX185),HYPERLINK("#РТУС!"&amp;CELL("адрес",Проверка!AX185),"###")))</f>
        <v>заполнить</v>
      </c>
      <c r="AY185" s="15" t="str">
        <f ca="1">IF(РТУС!AY185="",HYPERLINK("#РТУС!"&amp;CELL("адрес",Проверка!AY185),"заполнить"),IF(AND(LEN(РТУС!AY185)=5,РТУС!AY185&lt;TODAY()),HYPERLINK("#Проверка!"&amp;CELL("адрес",Проверка!AY185),РТУС!AY185),HYPERLINK("#РТУС!"&amp;CELL("адрес",Проверка!AY185),"###")))</f>
        <v>заполнить</v>
      </c>
    </row>
    <row r="186" spans="1:51" x14ac:dyDescent="0.25">
      <c r="A186" s="10" t="str">
        <f>РТУС!A186</f>
        <v>.</v>
      </c>
      <c r="B186" s="13" t="str">
        <f ca="1">IF(РТУС!B186="",HYPERLINK("#РТУС!"&amp;CELL("адрес",Проверка!B186),"заполнить"),IF(AND(LEN(РТУС!B186)=10,РТУС!B185=РТУС!B186),HYPERLINK("#Проверка!"&amp;CELL("адрес",Проверка!B186),РТУС!B186),HYPERLINK("#РТУС!"&amp;CELL("адрес",Проверка!B186),"###")))</f>
        <v>заполнить</v>
      </c>
      <c r="C186" s="13" t="str">
        <f ca="1">IF(РТУС!C186="",HYPERLINK("#РТУС!"&amp;CELL("адрес",Проверка!C186),"заполнить"),IF(AND(ISNUMBER(РТУС!C186)=TRUE,РТУС!C186&gt;0,РТУС!C185=РТУС!C186),HYPERLINK("#Проверка!"&amp;CELL("адрес",Проверка!C186),РТУС!C186),HYPERLINK("#РТУС!"&amp;CELL("адрес",Проверка!C186),"###")))</f>
        <v>заполнить</v>
      </c>
      <c r="D186" s="13" t="str">
        <f>IF(РТУС!D186="","",РТУС!D186)</f>
        <v/>
      </c>
      <c r="E186" s="13" t="str">
        <f ca="1">IF(РТУС!E186="",HYPERLINK("#РТУС!"&amp;CELL("адрес",Проверка!E186),"заполнить"),IF(РТУС!E185=РТУС!E186,HYPERLINK("#Проверка!"&amp;CELL("адрес",Проверка!E186),РТУС!E186),HYPERLINK("#РТУС!"&amp;CELL("адрес",Проверка!E186),"###")))</f>
        <v>заполнить</v>
      </c>
      <c r="F186" s="13" t="str">
        <f ca="1">IF(РТУС!F186="",HYPERLINK("#РТУС!"&amp;CELL("адрес",Проверка!F186),"заполнить"),HYPERLINK("#Проверка!"&amp;CELL("адрес",Проверка!F186),РТУС!F186))</f>
        <v>заполнить</v>
      </c>
      <c r="G186" s="20" t="str">
        <f ca="1">IF(РТУС!G186="",HYPERLINK("#РТУС!"&amp;CELL("адрес",Проверка!G186),"заполнить"),IF(РТУС!G186="1",HYPERLINK("#Проверка!"&amp;CELL("адрес",Проверка!G186),"1"),IF(AND(ISNUMBER(РТУС!G186)=TRUE,РТУС!G186&lt;=1,РТУС!G186&gt;0),IF(SUMIF(РТУС!$A$4:$A$1000,A186,РТУС!$G$4:$G$1000)=1,HYPERLINK("#Проверка!"&amp;CELL("адрес",Проверка!G186),РТУС!G186),HYPERLINK("#РТУС!"&amp;CELL("адрес",Проверка!G186),"сумма долей ≠ 1")),HYPERLINK("#РТУС!"&amp;CELL("адрес",Проверка!G186),"###"))))</f>
        <v>заполнить</v>
      </c>
      <c r="H186" s="13" t="str">
        <f ca="1">IF(РТУС!H186="",HYPERLINK("#РТУС!"&amp;CELL("адрес",Проверка!H186),"заполнить"),IF(OR(РТУС!H186="Юрлицо",РТУС!H186="Физлицо",РТУС!H186="ИП"),HYPERLINK("#Проверка!"&amp;CELL("адрес",Проверка!H186),РТУС!H186),HYPERLINK("#РТУС!"&amp;CELL("адрес",Проверка!H186),"###")))</f>
        <v>заполнить</v>
      </c>
      <c r="I186" s="13" t="str">
        <f ca="1">IF(OR(РТУС!H186="Юрлицо",РТУС!H186="ИП"),IF(РТУС!I186="",HYPERLINK("#РТУС!"&amp;CELL("адрес",Проверка!I186),"заполнить"),IF(OR(LEN(РТУС!I186)=10,LEN(РТУС!I186)=12),HYPERLINK("#Проверка!"&amp;CELL("адрес",Проверка!I186),РТУС!I186),HYPERLINK("#РТУС!"&amp;CELL("адрес",Проверка!I186),"###"))),"")</f>
        <v/>
      </c>
      <c r="J186" s="15" t="str">
        <f ca="1">IF(РТУС!J186="","",IF(AND(LEN(РТУС!J186)=5,РТУС!J186&lt;TODAY()),HYPERLINK("#Проверка!"&amp;CELL("адрес",Проверка!J186),РТУС!J186),HYPERLINK("#РТУС!"&amp;CELL("адрес",Проверка!J186),"###")))</f>
        <v/>
      </c>
      <c r="K186" s="13" t="str">
        <f>IF(РТУС!K186="","",РТУС!K186)</f>
        <v/>
      </c>
      <c r="L186" s="13" t="str">
        <f ca="1">IF(OR(РТУС!H186="Физлицо",РТУС!H186="ИП"),IF(РТУС!L186="",HYPERLINK("#РТУС!"&amp;CELL("адрес",Проверка!L186),"заполнить"),IF(OR(РТУС!L186="Загранпаспорт гражданина РФ",РТУС!L186="Паспорт гражданина РФ",РТУС!L186="Иностранный паспорт",РТУС!L186="Свидетельство о рождении",РТУС!L186="Вид на жительство"),HYPERLINK("#Проверка!"&amp;CELL("адрес",Проверка!L186),РТУС!L186),HYPERLINK("#РТУС!"&amp;CELL("адрес",Проверка!L186),"###"))),"")</f>
        <v/>
      </c>
      <c r="M186" s="13" t="str">
        <f ca="1">IF(AND(OR(РТУС!L186="Паспорт гражданина РФ",РТУС!L186="Свидетельство о рождении"),РТУС!M186=""),HYPERLINK("#РТУС!"&amp;CELL("адрес",Проверка!M186),"заполнить"),IF(РТУС!L186="Паспорт гражданина РФ",IF(LEN(РТУС!M186)=4,HYPERLINK("#Проверка!"&amp;CELL("адрес",Проверка!M186),РТУС!M186),HYPERLINK("#РТУС!"&amp;CELL("адрес",Проверка!M186),"###")),IF(РТУС!L186="Свидетельство о рождении",HYPERLINK("#Проверка!"&amp;CELL("адрес",Проверка!M186),РТУС!M186),"")))</f>
        <v/>
      </c>
      <c r="N186" s="13" t="str">
        <f ca="1">IF(РТУС!L186="","",IF(РТУС!N186="",HYPERLINK("#РТУС!"&amp;CELL("адрес",Проверка!N186),"заполнить"),IF(OR(РТУС!L186="Паспорт гражданина РФ",РТУС!L186="Свидетельство о рождении"),IF(LEN(РТУС!N186)=6,HYPERLINK("#Проверка!"&amp;CELL("адрес",Проверка!N186),РТУС!N186),HYPERLINK("#РТУС!"&amp;CELL("адрес",Проверка!N186),"###")),HYPERLINK("#Проверка!"&amp;CELL("адрес",Проверка!N186),РТУС!N186))))</f>
        <v/>
      </c>
      <c r="O186" s="15" t="str">
        <f ca="1">IF(РТУС!L186="","",IF(РТУС!O186="",HYPERLINK("#РТУС!"&amp;CELL("адрес",Проверка!O186),"заполнить"),IF(AND(LEN(РТУС!O186)=5,РТУС!O186&lt;TODAY()),IF(РТУС!L186="Свидетельство о рождении",IF(РТУС!O186&gt;EDATE(TODAY(),-168),HYPERLINK("#Проверка!"&amp;CELL("адрес",Проверка!O186),РТУС!O186),HYPERLINK("#РТУС!"&amp;CELL("адрес",Проверка!O186),"недействительно")),HYPERLINK("#Проверка!"&amp;CELL("адрес",Проверка!O186),РТУС!O186)),HYPERLINK("#РТУС!"&amp;CELL("адрес",Проверка!O186),"###"))))</f>
        <v/>
      </c>
      <c r="P186" s="21" t="str">
        <f ca="1">IF(РТУС!L186="Паспорт гражданина РФ",IF(РТУС!P186="",HYPERLINK("#РТУС!"&amp;CELL("адрес",Проверка!P186),"заполнить"),HYPERLINK("#Проверка!"&amp;CELL("адрес",Проверка!P186),РТУС!P186)),"")</f>
        <v/>
      </c>
      <c r="Q186" s="13" t="str">
        <f ca="1">IF(РТУС!L186="Паспорт гражданина РФ",IF(РТУС!Q186="",HYPERLINK("#РТУС!"&amp;CELL("адрес",Проверка!Q186),"заполнить"),IF(LEN(РТУС!Q186)=7,HYPERLINK("#Проверка!"&amp;CELL("адрес",Проверка!Q186),РТУС!Q186),HYPERLINK("#РТУС!"&amp;CELL("адрес",Проверка!Q186),"###"))),"")</f>
        <v/>
      </c>
      <c r="R186" s="13" t="str">
        <f ca="1">IF(РТУС!R186="",HYPERLINK("#РТУС!"&amp;CELL("адрес",Проверка!R186),"заполнить"),HYPERLINK("#Проверка!"&amp;CELL("адрес",Проверка!R186),РТУС!R186))</f>
        <v>заполнить</v>
      </c>
      <c r="S186" s="13" t="str">
        <f>IF(РТУС!S186="","",РТУС!S186)</f>
        <v/>
      </c>
      <c r="T186" s="13" t="str">
        <f>IF(РТУС!T186="","",РТУС!T186)</f>
        <v/>
      </c>
      <c r="U186" s="13" t="str">
        <f>IF(РТУС!U186="","",РТУС!U186)</f>
        <v/>
      </c>
      <c r="V186" s="13" t="str">
        <f ca="1">IF(РТУС!V186="",HYPERLINK("#РТУС!"&amp;CELL("адрес",Проверка!V186),"заполнить"),IF(OR(РТУС!V186="Договор участия в долевом строительстве",РТУС!V186="Предварительный договор участия в долевом строительстве",РТУС!V186="Определение Арбитражного суда",РТУС!V186="Решение суда общей юрисдикции",РТУС!V186="Иные договоры"),HYPERLINK("#Проверка!"&amp;CELL("адрес",Проверка!V186),РТУС!V186),HYPERLINK("#РТУС!"&amp;CELL("адрес",Проверка!V186),"###")))</f>
        <v>заполнить</v>
      </c>
      <c r="W186" s="13" t="str">
        <f ca="1">IF(РТУС!W186="",HYPERLINK("#РТУС!"&amp;CELL("адрес",Проверка!W186),"заполнить"),HYPERLINK("#Проверка!"&amp;CELL("адрес",Проверка!W186),РТУС!W186))</f>
        <v>заполнить</v>
      </c>
      <c r="X186" s="15" t="str">
        <f ca="1">IF(РТУС!X186="",HYPERLINK("#РТУС!"&amp;CELL("адрес",Проверка!X186),"заполнить"),IF(AND(LEN(РТУС!X186)=5,РТУС!X186&lt;TODAY()),HYPERLINK("#Проверка!"&amp;CELL("адрес",Проверка!X186),РТУС!X186),HYPERLINK("#РТУС!"&amp;CELL("адрес",Проверка!X186),"###")))</f>
        <v>заполнить</v>
      </c>
      <c r="Y186" s="13" t="str">
        <f>IF(РТУС!Y186="","",РТУС!Y186)</f>
        <v/>
      </c>
      <c r="Z186" s="15" t="str">
        <f ca="1">IF(РТУС!Z186="","",IF(AND(LEN(РТУС!Z186)=5,РТУС!Z186&lt;TODAY()),HYPERLINK("#Проверка!"&amp;CELL("адрес",Проверка!Z186),РТУС!Z186),HYPERLINK("#РТУС!"&amp;CELL("адрес",Проверка!Z186),"###")))</f>
        <v/>
      </c>
      <c r="AA186" s="18" t="str">
        <f ca="1">IF(РТУС!AA186="",HYPERLINK("#РТУС!"&amp;CELL("адрес",Проверка!AA186),"заполнить"),IF(ISNUMBER(РТУС!AA186)=TRUE,HYPERLINK("#Проверка!"&amp;CELL("адрес",Проверка!AA186),РТУС!AA186),HYPERLINK("#РТУС!"&amp;CELL("адрес",Проверка!AA186),"###")))</f>
        <v>заполнить</v>
      </c>
      <c r="AB186" s="18" t="str">
        <f ca="1">IF(РТУС!AB186="",HYPERLINK("#РТУС!"&amp;CELL("адрес",Проверка!AB186),"заполнить"),IF(ISNUMBER(РТУС!AB186)=TRUE,HYPERLINK("#Проверка!"&amp;CELL("адрес",Проверка!AB186),РТУС!AB186),HYPERLINK("#РТУС!"&amp;CELL("адрес",Проверка!AB186),"###")))</f>
        <v>заполнить</v>
      </c>
      <c r="AC186" s="18" t="str">
        <f ca="1">IF(РТУС!AC186="","",IF(ISNUMBER(РТУС!AC186)=TRUE,HYPERLINK("#Проверка!"&amp;CELL("адрес",Проверка!AC186),РТУС!AC186),HYPERLINK("#РТУС!"&amp;CELL("адрес",Проверка!AC186),"###")))</f>
        <v/>
      </c>
      <c r="AD186" s="18" t="str">
        <f ca="1">IF(РТУС!AD186="","",IF(ISNUMBER(РТУС!AD186)=TRUE,HYPERLINK("#Проверка!"&amp;CELL("адрес",Проверка!AD186),РТУС!AD186),HYPERLINK("#РТУС!"&amp;CELL("адрес",Проверка!AD186),"###")))</f>
        <v/>
      </c>
      <c r="AE186" s="13" t="str">
        <f>IF(РТУС!AE186="","",РТУС!AE186)</f>
        <v/>
      </c>
      <c r="AF186" s="15" t="str">
        <f ca="1">IF(РТУС!AE186="","",IF(РТУС!AF186="",HYPERLINK("#РТУС!"&amp;CELL("адрес",Проверка!AF186),"заполнить"),IF(AND(LEN(РТУС!AF186)=5,РТУС!AF186&lt;TODAY()),HYPERLINK("#Проверка!"&amp;CELL("адрес",Проверка!AF186),РТУС!AF186),HYPERLINK("#РТУС!"&amp;CELL("адрес",Проверка!AF186),"###"))))</f>
        <v/>
      </c>
      <c r="AG186" s="13"/>
      <c r="AH186" s="15" t="str">
        <f ca="1">IF(РТУС!AE186="","",IF(РТУС!AH186="",HYPERLINK("#РТУС!"&amp;CELL("адрес",Проверка!AH186),"заполнить"),IF(AND(LEN(РТУС!AH186)=5,РТУС!AH186&lt;TODAY()),HYPERLINK("#Проверка!"&amp;CELL("адрес",Проверка!AH186),РТУС!AH186),HYPERLINK("#РТУС!"&amp;CELL("адрес",Проверка!AH186),"###"))))</f>
        <v/>
      </c>
      <c r="AI186" s="15" t="str">
        <f ca="1">IF(РТУС!AE186="","",IF(РТУС!AI186="",HYPERLINK("#РТУС!"&amp;CELL("адрес",Проверка!AI186),"заполнить"),HYPERLINK("#Проверка!"&amp;CELL("адрес",Проверка!AI186),РТУС!AI186)))</f>
        <v/>
      </c>
      <c r="AJ186" s="13" t="str">
        <f ca="1">IF(РТУС!AE186="","",IF(РТУС!AJ186="",HYPERLINK("#РТУС!"&amp;CELL("адрес",Проверка!AJ186),"заполнить"),IF(OR(РТУС!AJ186="Юрлицо",РТУС!AJ186="Физлицо",РТУС!AJ186="ИП"),HYPERLINK("#Проверка!"&amp;CELL("адрес",Проверка!AJ186),РТУС!AJ186),HYPERLINK("#РТУС!"&amp;CELL("адрес",Проверка!AJ186),"###"))))</f>
        <v/>
      </c>
      <c r="AK186" s="13" t="str">
        <f ca="1">IF(РТУС!AK186="",HYPERLINK("#РТУС!"&amp;CELL("адрес",Проверка!AK186),"заполнить"),IF(OR(РТУС!AK186="Квартира",РТУС!AK186="Кладовая",РТУС!AK186="Машино-место",РТУС!AK186="Нежилое помещение"),HYPERLINK("#Проверка!"&amp;CELL("адрес",Проверка!AK186),РТУС!AK186),HYPERLINK("#РТУС!"&amp;CELL("адрес",Проверка!AK186),"###")))</f>
        <v>заполнить</v>
      </c>
      <c r="AL186" s="13" t="str">
        <f ca="1">IF(РТУС!AL186="",HYPERLINK("#РТУС!"&amp;CELL("адрес",Проверка!AL186),"заполнить"),HYPERLINK("#Проверка!"&amp;CELL("адрес",Проверка!AL186),РТУС!AL186))</f>
        <v>заполнить</v>
      </c>
      <c r="AM186" s="18" t="str">
        <f ca="1">IF(РТУС!AM186="",HYPERLINK("#РТУС!"&amp;CELL("адрес",Проверка!AM186),"заполнить"),IF(ISNUMBER(РТУС!AM186)=TRUE,IF(РТУС!AK186="Нежилое помещение",IF(РТУС!AM186&gt;7,HYPERLINK("#РТУС!"&amp;CELL("адрес",Проверка!AM186),"не больше 7 кв.м."),РТУС!AM186),HYPERLINK("#Проверка!"&amp;CELL("адрес",Проверка!AM186),РТУС!AM186)),HYPERLINK("#РТУС!"&amp;CELL("адрес",Проверка!AM186),"###")))</f>
        <v>заполнить</v>
      </c>
      <c r="AN186" s="13" t="str">
        <f ca="1">IF(РТУС!AN186="",HYPERLINK("#РТУС!"&amp;CELL("адрес",Проверка!AN186),"заполнить"),IF(OR(РТУС!AN186="Общая площадь помещения",РТУС!AN186="Общая приведенная площадь жилого помещения",РТУС!AN186="Общая площадь жилого помещения с учетом лоджий, балконов, террас и веранд"),HYPERLINK("#Проверка!"&amp;CELL("адрес",Проверка!AN186),РТУС!AN186),HYPERLINK("#РТУС!"&amp;CELL("адрес",Проверка!AN186),"###")))</f>
        <v>заполнить</v>
      </c>
      <c r="AO186" s="13" t="str">
        <f ca="1">IF(OR(РТУС!AK186="Квартира",РТУС!A186="Нежилое помещение"),IF(РТУС!AO186="",HYPERLINK("#РТУС!"&amp;CELL("адрес",Проверка!AO186),"заполнить"),IF(ISNUMBER(РТУС!AO186)=TRUE,HYPERLINK("#Проверка!"&amp;CELL("адрес",Проверка!AO186),РТУС!AO186),HYPERLINK("#РТУС!"&amp;CELL("адрес",Проверка!AO186),"###"))),"")</f>
        <v/>
      </c>
      <c r="AP186" s="13" t="str">
        <f>IF(РТУС!AP186="","",РТУС!AP186)</f>
        <v/>
      </c>
      <c r="AQ186" s="13" t="str">
        <f ca="1">IF(РТУС!AQ186="",HYPERLINK("#РТУС!"&amp;CELL("адрес",Проверка!AQ186),"заполнить"),HYPERLINK("#Проверка!"&amp;CELL("адрес",Проверка!AQ186),РТУС!AQ186))</f>
        <v>заполнить</v>
      </c>
      <c r="AR186" s="18" t="str">
        <f ca="1">IF(РТУС!AR186="",HYPERLINK("#РТУС!"&amp;CELL("адрес",Проверка!AR186),"заполнить"),IF(ISNUMBER(РТУС!AR186)=FALSE,HYPERLINK("#РТУС!"&amp;CELL("адрес",Проверка!AR186),"###"),IF(РТУС!G186="1",IF(РТУС!AB186=РТУС!AR186+РТУС!AU186,HYPERLINK("#Проверка!"&amp;CELL("адрес",Проверка!AR186),РТУС!AR186),HYPERLINK("#РТУС!"&amp;CELL("адрес",Проверка!AR186),"сверить суммы")),IF(РТУС!AB186=(SUMIF(РТУС!$A$4:$A$1000,A186,РТУС!$AR$4:$AR$1000)+SUMIF(РТУС!$A$4:$A$1000,A186,РТУС!$AU$4:$AU$1000)),HYPERLINK("#Проверка!"&amp;CELL("адрес",Проверка!AR186),РТУС!AR186),HYPERLINK("#РТУС!"&amp;CELL("адрес",Проверка!AR186),"сверить суммы")))))</f>
        <v>заполнить</v>
      </c>
      <c r="AS186" s="13" t="str">
        <f>IF(РТУС!AS186="","",РТУС!AS186)</f>
        <v/>
      </c>
      <c r="AT186" s="18" t="str">
        <f ca="1">IF(РТУС!AT186="",HYPERLINK("#РТУС!"&amp;CELL("адрес",Проверка!AT186),"заполнить"),IF(ISNUMBER(РТУС!AT186)=FALSE,HYPERLINK("#РТУС!"&amp;CELL("адрес",Проверка!AT186),"###"),IF(РТУС!AT186=РТУС!AR186,HYPERLINK("#Проверка!"&amp;CELL("адрес",Проверка!AT186),РТУС!AT186),HYPERLINK("#РТУС!"&amp;CELL("адрес",Проверка!AT186),"сверить суммы"))))</f>
        <v>заполнить</v>
      </c>
      <c r="AU186" s="18" t="str">
        <f ca="1">IF(РТУС!AU186="",HYPERLINK("#РТУС!"&amp;CELL("адрес",Проверка!AU186),"заполнить"),IF(ISNUMBER(РТУС!AU186)=FALSE,HYPERLINK("#РТУС!"&amp;CELL("адрес",Проверка!AU186),"###"),IF(РТУС!G186="1",IF(РТУС!AB186=РТУС!AR186+РТУС!AU186,HYPERLINK("#Проверка!"&amp;CELL("адрес",Проверка!AU186),РТУС!AU186),HYPERLINK("#РТУС!"&amp;CELL("адрес",Проверка!AU186),"сверить суммы")),IF(РТУС!AB186=(SUMIF(РТУС!$A$4:$A$1000,A186,РТУС!$AR$4:$AR$1000)+SUMIF(РТУС!$A$4:$A$1000,A186,РТУС!$AU$4:$AU$1000)),HYPERLINK("#Проверка!"&amp;CELL("адрес",Проверка!AU186),РТУС!AU186),HYPERLINK("#РТУС!"&amp;CELL("адрес",Проверка!AU186),"сверить суммы")))))</f>
        <v>заполнить</v>
      </c>
      <c r="AV186" s="13" t="str">
        <f ca="1">IF(РТУС!AV186="",HYPERLINK("#РТУС!"&amp;CELL("адрес",Проверка!AV186),"заполнить"),IF(OR(РТУС!AV186="Требование о передаче жилого помещения",РТУС!AV186="Требование о передаче машино-места",РТУС!AV186="Требования о передаче нежилого помещения",РТУС!AV186="Денежные требования"),HYPERLINK("#Проверка!"&amp;CELL("адрес",Проверка!AV186),РТУС!AV186),HYPERLINK("#РТУС!"&amp;CELL("адрес",Проверка!AV186),"###")))</f>
        <v>заполнить</v>
      </c>
      <c r="AW186" s="13" t="str">
        <f ca="1">IF(РТУС!AW186="",HYPERLINK("#РТУС!"&amp;CELL("адрес",Проверка!AW186),"заполнить"),IF(OR(РТУС!AW186="Включен в полном объеме",РТУС!AW186="Включен частично"),HYPERLINK("#Проверка!"&amp;CELL("адрес",Проверка!AW186),РТУС!AW186),HYPERLINK("#РТУС!"&amp;CELL("адрес",Проверка!AW186),"###")))</f>
        <v>заполнить</v>
      </c>
      <c r="AX186" s="15" t="str">
        <f ca="1">IF(РТУС!AX186="",HYPERLINK("#РТУС!"&amp;CELL("адрес",Проверка!AX186),"заполнить"),IF(AND(LEN(РТУС!AX186)=5,РТУС!AX186&lt;TODAY()),HYPERLINK("#Проверка!"&amp;CELL("адрес",Проверка!AX186),РТУС!AX186),HYPERLINK("#РТУС!"&amp;CELL("адрес",Проверка!AX186),"###")))</f>
        <v>заполнить</v>
      </c>
      <c r="AY186" s="15" t="str">
        <f ca="1">IF(РТУС!AY186="",HYPERLINK("#РТУС!"&amp;CELL("адрес",Проверка!AY186),"заполнить"),IF(AND(LEN(РТУС!AY186)=5,РТУС!AY186&lt;TODAY()),HYPERLINK("#Проверка!"&amp;CELL("адрес",Проверка!AY186),РТУС!AY186),HYPERLINK("#РТУС!"&amp;CELL("адрес",Проверка!AY186),"###")))</f>
        <v>заполнить</v>
      </c>
    </row>
    <row r="187" spans="1:51" x14ac:dyDescent="0.25">
      <c r="A187" s="10" t="str">
        <f>РТУС!A187</f>
        <v>.</v>
      </c>
      <c r="B187" s="13" t="str">
        <f ca="1">IF(РТУС!B187="",HYPERLINK("#РТУС!"&amp;CELL("адрес",Проверка!B187),"заполнить"),IF(AND(LEN(РТУС!B187)=10,РТУС!B186=РТУС!B187),HYPERLINK("#Проверка!"&amp;CELL("адрес",Проверка!B187),РТУС!B187),HYPERLINK("#РТУС!"&amp;CELL("адрес",Проверка!B187),"###")))</f>
        <v>заполнить</v>
      </c>
      <c r="C187" s="13" t="str">
        <f ca="1">IF(РТУС!C187="",HYPERLINK("#РТУС!"&amp;CELL("адрес",Проверка!C187),"заполнить"),IF(AND(ISNUMBER(РТУС!C187)=TRUE,РТУС!C187&gt;0,РТУС!C186=РТУС!C187),HYPERLINK("#Проверка!"&amp;CELL("адрес",Проверка!C187),РТУС!C187),HYPERLINK("#РТУС!"&amp;CELL("адрес",Проверка!C187),"###")))</f>
        <v>заполнить</v>
      </c>
      <c r="D187" s="13" t="str">
        <f>IF(РТУС!D187="","",РТУС!D187)</f>
        <v/>
      </c>
      <c r="E187" s="13" t="str">
        <f ca="1">IF(РТУС!E187="",HYPERLINK("#РТУС!"&amp;CELL("адрес",Проверка!E187),"заполнить"),IF(РТУС!E186=РТУС!E187,HYPERLINK("#Проверка!"&amp;CELL("адрес",Проверка!E187),РТУС!E187),HYPERLINK("#РТУС!"&amp;CELL("адрес",Проверка!E187),"###")))</f>
        <v>заполнить</v>
      </c>
      <c r="F187" s="13" t="str">
        <f ca="1">IF(РТУС!F187="",HYPERLINK("#РТУС!"&amp;CELL("адрес",Проверка!F187),"заполнить"),HYPERLINK("#Проверка!"&amp;CELL("адрес",Проверка!F187),РТУС!F187))</f>
        <v>заполнить</v>
      </c>
      <c r="G187" s="20" t="str">
        <f ca="1">IF(РТУС!G187="",HYPERLINK("#РТУС!"&amp;CELL("адрес",Проверка!G187),"заполнить"),IF(РТУС!G187="1",HYPERLINK("#Проверка!"&amp;CELL("адрес",Проверка!G187),"1"),IF(AND(ISNUMBER(РТУС!G187)=TRUE,РТУС!G187&lt;=1,РТУС!G187&gt;0),IF(SUMIF(РТУС!$A$4:$A$1000,A187,РТУС!$G$4:$G$1000)=1,HYPERLINK("#Проверка!"&amp;CELL("адрес",Проверка!G187),РТУС!G187),HYPERLINK("#РТУС!"&amp;CELL("адрес",Проверка!G187),"сумма долей ≠ 1")),HYPERLINK("#РТУС!"&amp;CELL("адрес",Проверка!G187),"###"))))</f>
        <v>заполнить</v>
      </c>
      <c r="H187" s="13" t="str">
        <f ca="1">IF(РТУС!H187="",HYPERLINK("#РТУС!"&amp;CELL("адрес",Проверка!H187),"заполнить"),IF(OR(РТУС!H187="Юрлицо",РТУС!H187="Физлицо",РТУС!H187="ИП"),HYPERLINK("#Проверка!"&amp;CELL("адрес",Проверка!H187),РТУС!H187),HYPERLINK("#РТУС!"&amp;CELL("адрес",Проверка!H187),"###")))</f>
        <v>заполнить</v>
      </c>
      <c r="I187" s="13" t="str">
        <f ca="1">IF(OR(РТУС!H187="Юрлицо",РТУС!H187="ИП"),IF(РТУС!I187="",HYPERLINK("#РТУС!"&amp;CELL("адрес",Проверка!I187),"заполнить"),IF(OR(LEN(РТУС!I187)=10,LEN(РТУС!I187)=12),HYPERLINK("#Проверка!"&amp;CELL("адрес",Проверка!I187),РТУС!I187),HYPERLINK("#РТУС!"&amp;CELL("адрес",Проверка!I187),"###"))),"")</f>
        <v/>
      </c>
      <c r="J187" s="15" t="str">
        <f ca="1">IF(РТУС!J187="","",IF(AND(LEN(РТУС!J187)=5,РТУС!J187&lt;TODAY()),HYPERLINK("#Проверка!"&amp;CELL("адрес",Проверка!J187),РТУС!J187),HYPERLINK("#РТУС!"&amp;CELL("адрес",Проверка!J187),"###")))</f>
        <v/>
      </c>
      <c r="K187" s="13" t="str">
        <f>IF(РТУС!K187="","",РТУС!K187)</f>
        <v/>
      </c>
      <c r="L187" s="13" t="str">
        <f ca="1">IF(OR(РТУС!H187="Физлицо",РТУС!H187="ИП"),IF(РТУС!L187="",HYPERLINK("#РТУС!"&amp;CELL("адрес",Проверка!L187),"заполнить"),IF(OR(РТУС!L187="Загранпаспорт гражданина РФ",РТУС!L187="Паспорт гражданина РФ",РТУС!L187="Иностранный паспорт",РТУС!L187="Свидетельство о рождении",РТУС!L187="Вид на жительство"),HYPERLINK("#Проверка!"&amp;CELL("адрес",Проверка!L187),РТУС!L187),HYPERLINK("#РТУС!"&amp;CELL("адрес",Проверка!L187),"###"))),"")</f>
        <v/>
      </c>
      <c r="M187" s="13" t="str">
        <f ca="1">IF(AND(OR(РТУС!L187="Паспорт гражданина РФ",РТУС!L187="Свидетельство о рождении"),РТУС!M187=""),HYPERLINK("#РТУС!"&amp;CELL("адрес",Проверка!M187),"заполнить"),IF(РТУС!L187="Паспорт гражданина РФ",IF(LEN(РТУС!M187)=4,HYPERLINK("#Проверка!"&amp;CELL("адрес",Проверка!M187),РТУС!M187),HYPERLINK("#РТУС!"&amp;CELL("адрес",Проверка!M187),"###")),IF(РТУС!L187="Свидетельство о рождении",HYPERLINK("#Проверка!"&amp;CELL("адрес",Проверка!M187),РТУС!M187),"")))</f>
        <v/>
      </c>
      <c r="N187" s="13" t="str">
        <f ca="1">IF(РТУС!L187="","",IF(РТУС!N187="",HYPERLINK("#РТУС!"&amp;CELL("адрес",Проверка!N187),"заполнить"),IF(OR(РТУС!L187="Паспорт гражданина РФ",РТУС!L187="Свидетельство о рождении"),IF(LEN(РТУС!N187)=6,HYPERLINK("#Проверка!"&amp;CELL("адрес",Проверка!N187),РТУС!N187),HYPERLINK("#РТУС!"&amp;CELL("адрес",Проверка!N187),"###")),HYPERLINK("#Проверка!"&amp;CELL("адрес",Проверка!N187),РТУС!N187))))</f>
        <v/>
      </c>
      <c r="O187" s="15" t="str">
        <f ca="1">IF(РТУС!L187="","",IF(РТУС!O187="",HYPERLINK("#РТУС!"&amp;CELL("адрес",Проверка!O187),"заполнить"),IF(AND(LEN(РТУС!O187)=5,РТУС!O187&lt;TODAY()),IF(РТУС!L187="Свидетельство о рождении",IF(РТУС!O187&gt;EDATE(TODAY(),-168),HYPERLINK("#Проверка!"&amp;CELL("адрес",Проверка!O187),РТУС!O187),HYPERLINK("#РТУС!"&amp;CELL("адрес",Проверка!O187),"недействительно")),HYPERLINK("#Проверка!"&amp;CELL("адрес",Проверка!O187),РТУС!O187)),HYPERLINK("#РТУС!"&amp;CELL("адрес",Проверка!O187),"###"))))</f>
        <v/>
      </c>
      <c r="P187" s="21" t="str">
        <f ca="1">IF(РТУС!L187="Паспорт гражданина РФ",IF(РТУС!P187="",HYPERLINK("#РТУС!"&amp;CELL("адрес",Проверка!P187),"заполнить"),HYPERLINK("#Проверка!"&amp;CELL("адрес",Проверка!P187),РТУС!P187)),"")</f>
        <v/>
      </c>
      <c r="Q187" s="13" t="str">
        <f ca="1">IF(РТУС!L187="Паспорт гражданина РФ",IF(РТУС!Q187="",HYPERLINK("#РТУС!"&amp;CELL("адрес",Проверка!Q187),"заполнить"),IF(LEN(РТУС!Q187)=7,HYPERLINK("#Проверка!"&amp;CELL("адрес",Проверка!Q187),РТУС!Q187),HYPERLINK("#РТУС!"&amp;CELL("адрес",Проверка!Q187),"###"))),"")</f>
        <v/>
      </c>
      <c r="R187" s="13" t="str">
        <f ca="1">IF(РТУС!R187="",HYPERLINK("#РТУС!"&amp;CELL("адрес",Проверка!R187),"заполнить"),HYPERLINK("#Проверка!"&amp;CELL("адрес",Проверка!R187),РТУС!R187))</f>
        <v>заполнить</v>
      </c>
      <c r="S187" s="13" t="str">
        <f>IF(РТУС!S187="","",РТУС!S187)</f>
        <v/>
      </c>
      <c r="T187" s="13" t="str">
        <f>IF(РТУС!T187="","",РТУС!T187)</f>
        <v/>
      </c>
      <c r="U187" s="13" t="str">
        <f>IF(РТУС!U187="","",РТУС!U187)</f>
        <v/>
      </c>
      <c r="V187" s="13" t="str">
        <f ca="1">IF(РТУС!V187="",HYPERLINK("#РТУС!"&amp;CELL("адрес",Проверка!V187),"заполнить"),IF(OR(РТУС!V187="Договор участия в долевом строительстве",РТУС!V187="Предварительный договор участия в долевом строительстве",РТУС!V187="Определение Арбитражного суда",РТУС!V187="Решение суда общей юрисдикции",РТУС!V187="Иные договоры"),HYPERLINK("#Проверка!"&amp;CELL("адрес",Проверка!V187),РТУС!V187),HYPERLINK("#РТУС!"&amp;CELL("адрес",Проверка!V187),"###")))</f>
        <v>заполнить</v>
      </c>
      <c r="W187" s="13" t="str">
        <f ca="1">IF(РТУС!W187="",HYPERLINK("#РТУС!"&amp;CELL("адрес",Проверка!W187),"заполнить"),HYPERLINK("#Проверка!"&amp;CELL("адрес",Проверка!W187),РТУС!W187))</f>
        <v>заполнить</v>
      </c>
      <c r="X187" s="15" t="str">
        <f ca="1">IF(РТУС!X187="",HYPERLINK("#РТУС!"&amp;CELL("адрес",Проверка!X187),"заполнить"),IF(AND(LEN(РТУС!X187)=5,РТУС!X187&lt;TODAY()),HYPERLINK("#Проверка!"&amp;CELL("адрес",Проверка!X187),РТУС!X187),HYPERLINK("#РТУС!"&amp;CELL("адрес",Проверка!X187),"###")))</f>
        <v>заполнить</v>
      </c>
      <c r="Y187" s="13" t="str">
        <f>IF(РТУС!Y187="","",РТУС!Y187)</f>
        <v/>
      </c>
      <c r="Z187" s="15" t="str">
        <f ca="1">IF(РТУС!Z187="","",IF(AND(LEN(РТУС!Z187)=5,РТУС!Z187&lt;TODAY()),HYPERLINK("#Проверка!"&amp;CELL("адрес",Проверка!Z187),РТУС!Z187),HYPERLINK("#РТУС!"&amp;CELL("адрес",Проверка!Z187),"###")))</f>
        <v/>
      </c>
      <c r="AA187" s="18" t="str">
        <f ca="1">IF(РТУС!AA187="",HYPERLINK("#РТУС!"&amp;CELL("адрес",Проверка!AA187),"заполнить"),IF(ISNUMBER(РТУС!AA187)=TRUE,HYPERLINK("#Проверка!"&amp;CELL("адрес",Проверка!AA187),РТУС!AA187),HYPERLINK("#РТУС!"&amp;CELL("адрес",Проверка!AA187),"###")))</f>
        <v>заполнить</v>
      </c>
      <c r="AB187" s="18" t="str">
        <f ca="1">IF(РТУС!AB187="",HYPERLINK("#РТУС!"&amp;CELL("адрес",Проверка!AB187),"заполнить"),IF(ISNUMBER(РТУС!AB187)=TRUE,HYPERLINK("#Проверка!"&amp;CELL("адрес",Проверка!AB187),РТУС!AB187),HYPERLINK("#РТУС!"&amp;CELL("адрес",Проверка!AB187),"###")))</f>
        <v>заполнить</v>
      </c>
      <c r="AC187" s="18" t="str">
        <f ca="1">IF(РТУС!AC187="","",IF(ISNUMBER(РТУС!AC187)=TRUE,HYPERLINK("#Проверка!"&amp;CELL("адрес",Проверка!AC187),РТУС!AC187),HYPERLINK("#РТУС!"&amp;CELL("адрес",Проверка!AC187),"###")))</f>
        <v/>
      </c>
      <c r="AD187" s="18" t="str">
        <f ca="1">IF(РТУС!AD187="","",IF(ISNUMBER(РТУС!AD187)=TRUE,HYPERLINK("#Проверка!"&amp;CELL("адрес",Проверка!AD187),РТУС!AD187),HYPERLINK("#РТУС!"&amp;CELL("адрес",Проверка!AD187),"###")))</f>
        <v/>
      </c>
      <c r="AE187" s="13" t="str">
        <f>IF(РТУС!AE187="","",РТУС!AE187)</f>
        <v/>
      </c>
      <c r="AF187" s="15" t="str">
        <f ca="1">IF(РТУС!AE187="","",IF(РТУС!AF187="",HYPERLINK("#РТУС!"&amp;CELL("адрес",Проверка!AF187),"заполнить"),IF(AND(LEN(РТУС!AF187)=5,РТУС!AF187&lt;TODAY()),HYPERLINK("#Проверка!"&amp;CELL("адрес",Проверка!AF187),РТУС!AF187),HYPERLINK("#РТУС!"&amp;CELL("адрес",Проверка!AF187),"###"))))</f>
        <v/>
      </c>
      <c r="AG187" s="13"/>
      <c r="AH187" s="15" t="str">
        <f ca="1">IF(РТУС!AE187="","",IF(РТУС!AH187="",HYPERLINK("#РТУС!"&amp;CELL("адрес",Проверка!AH187),"заполнить"),IF(AND(LEN(РТУС!AH187)=5,РТУС!AH187&lt;TODAY()),HYPERLINK("#Проверка!"&amp;CELL("адрес",Проверка!AH187),РТУС!AH187),HYPERLINK("#РТУС!"&amp;CELL("адрес",Проверка!AH187),"###"))))</f>
        <v/>
      </c>
      <c r="AI187" s="15" t="str">
        <f ca="1">IF(РТУС!AE187="","",IF(РТУС!AI187="",HYPERLINK("#РТУС!"&amp;CELL("адрес",Проверка!AI187),"заполнить"),HYPERLINK("#Проверка!"&amp;CELL("адрес",Проверка!AI187),РТУС!AI187)))</f>
        <v/>
      </c>
      <c r="AJ187" s="13" t="str">
        <f ca="1">IF(РТУС!AE187="","",IF(РТУС!AJ187="",HYPERLINK("#РТУС!"&amp;CELL("адрес",Проверка!AJ187),"заполнить"),IF(OR(РТУС!AJ187="Юрлицо",РТУС!AJ187="Физлицо",РТУС!AJ187="ИП"),HYPERLINK("#Проверка!"&amp;CELL("адрес",Проверка!AJ187),РТУС!AJ187),HYPERLINK("#РТУС!"&amp;CELL("адрес",Проверка!AJ187),"###"))))</f>
        <v/>
      </c>
      <c r="AK187" s="13" t="str">
        <f ca="1">IF(РТУС!AK187="",HYPERLINK("#РТУС!"&amp;CELL("адрес",Проверка!AK187),"заполнить"),IF(OR(РТУС!AK187="Квартира",РТУС!AK187="Кладовая",РТУС!AK187="Машино-место",РТУС!AK187="Нежилое помещение"),HYPERLINK("#Проверка!"&amp;CELL("адрес",Проверка!AK187),РТУС!AK187),HYPERLINK("#РТУС!"&amp;CELL("адрес",Проверка!AK187),"###")))</f>
        <v>заполнить</v>
      </c>
      <c r="AL187" s="13" t="str">
        <f ca="1">IF(РТУС!AL187="",HYPERLINK("#РТУС!"&amp;CELL("адрес",Проверка!AL187),"заполнить"),HYPERLINK("#Проверка!"&amp;CELL("адрес",Проверка!AL187),РТУС!AL187))</f>
        <v>заполнить</v>
      </c>
      <c r="AM187" s="18" t="str">
        <f ca="1">IF(РТУС!AM187="",HYPERLINK("#РТУС!"&amp;CELL("адрес",Проверка!AM187),"заполнить"),IF(ISNUMBER(РТУС!AM187)=TRUE,IF(РТУС!AK187="Нежилое помещение",IF(РТУС!AM187&gt;7,HYPERLINK("#РТУС!"&amp;CELL("адрес",Проверка!AM187),"не больше 7 кв.м."),РТУС!AM187),HYPERLINK("#Проверка!"&amp;CELL("адрес",Проверка!AM187),РТУС!AM187)),HYPERLINK("#РТУС!"&amp;CELL("адрес",Проверка!AM187),"###")))</f>
        <v>заполнить</v>
      </c>
      <c r="AN187" s="13" t="str">
        <f ca="1">IF(РТУС!AN187="",HYPERLINK("#РТУС!"&amp;CELL("адрес",Проверка!AN187),"заполнить"),IF(OR(РТУС!AN187="Общая площадь помещения",РТУС!AN187="Общая приведенная площадь жилого помещения",РТУС!AN187="Общая площадь жилого помещения с учетом лоджий, балконов, террас и веранд"),HYPERLINK("#Проверка!"&amp;CELL("адрес",Проверка!AN187),РТУС!AN187),HYPERLINK("#РТУС!"&amp;CELL("адрес",Проверка!AN187),"###")))</f>
        <v>заполнить</v>
      </c>
      <c r="AO187" s="13" t="str">
        <f ca="1">IF(OR(РТУС!AK187="Квартира",РТУС!A187="Нежилое помещение"),IF(РТУС!AO187="",HYPERLINK("#РТУС!"&amp;CELL("адрес",Проверка!AO187),"заполнить"),IF(ISNUMBER(РТУС!AO187)=TRUE,HYPERLINK("#Проверка!"&amp;CELL("адрес",Проверка!AO187),РТУС!AO187),HYPERLINK("#РТУС!"&amp;CELL("адрес",Проверка!AO187),"###"))),"")</f>
        <v/>
      </c>
      <c r="AP187" s="13" t="str">
        <f>IF(РТУС!AP187="","",РТУС!AP187)</f>
        <v/>
      </c>
      <c r="AQ187" s="13" t="str">
        <f ca="1">IF(РТУС!AQ187="",HYPERLINK("#РТУС!"&amp;CELL("адрес",Проверка!AQ187),"заполнить"),HYPERLINK("#Проверка!"&amp;CELL("адрес",Проверка!AQ187),РТУС!AQ187))</f>
        <v>заполнить</v>
      </c>
      <c r="AR187" s="18" t="str">
        <f ca="1">IF(РТУС!AR187="",HYPERLINK("#РТУС!"&amp;CELL("адрес",Проверка!AR187),"заполнить"),IF(ISNUMBER(РТУС!AR187)=FALSE,HYPERLINK("#РТУС!"&amp;CELL("адрес",Проверка!AR187),"###"),IF(РТУС!G187="1",IF(РТУС!AB187=РТУС!AR187+РТУС!AU187,HYPERLINK("#Проверка!"&amp;CELL("адрес",Проверка!AR187),РТУС!AR187),HYPERLINK("#РТУС!"&amp;CELL("адрес",Проверка!AR187),"сверить суммы")),IF(РТУС!AB187=(SUMIF(РТУС!$A$4:$A$1000,A187,РТУС!$AR$4:$AR$1000)+SUMIF(РТУС!$A$4:$A$1000,A187,РТУС!$AU$4:$AU$1000)),HYPERLINK("#Проверка!"&amp;CELL("адрес",Проверка!AR187),РТУС!AR187),HYPERLINK("#РТУС!"&amp;CELL("адрес",Проверка!AR187),"сверить суммы")))))</f>
        <v>заполнить</v>
      </c>
      <c r="AS187" s="13" t="str">
        <f>IF(РТУС!AS187="","",РТУС!AS187)</f>
        <v/>
      </c>
      <c r="AT187" s="18" t="str">
        <f ca="1">IF(РТУС!AT187="",HYPERLINK("#РТУС!"&amp;CELL("адрес",Проверка!AT187),"заполнить"),IF(ISNUMBER(РТУС!AT187)=FALSE,HYPERLINK("#РТУС!"&amp;CELL("адрес",Проверка!AT187),"###"),IF(РТУС!AT187=РТУС!AR187,HYPERLINK("#Проверка!"&amp;CELL("адрес",Проверка!AT187),РТУС!AT187),HYPERLINK("#РТУС!"&amp;CELL("адрес",Проверка!AT187),"сверить суммы"))))</f>
        <v>заполнить</v>
      </c>
      <c r="AU187" s="18" t="str">
        <f ca="1">IF(РТУС!AU187="",HYPERLINK("#РТУС!"&amp;CELL("адрес",Проверка!AU187),"заполнить"),IF(ISNUMBER(РТУС!AU187)=FALSE,HYPERLINK("#РТУС!"&amp;CELL("адрес",Проверка!AU187),"###"),IF(РТУС!G187="1",IF(РТУС!AB187=РТУС!AR187+РТУС!AU187,HYPERLINK("#Проверка!"&amp;CELL("адрес",Проверка!AU187),РТУС!AU187),HYPERLINK("#РТУС!"&amp;CELL("адрес",Проверка!AU187),"сверить суммы")),IF(РТУС!AB187=(SUMIF(РТУС!$A$4:$A$1000,A187,РТУС!$AR$4:$AR$1000)+SUMIF(РТУС!$A$4:$A$1000,A187,РТУС!$AU$4:$AU$1000)),HYPERLINK("#Проверка!"&amp;CELL("адрес",Проверка!AU187),РТУС!AU187),HYPERLINK("#РТУС!"&amp;CELL("адрес",Проверка!AU187),"сверить суммы")))))</f>
        <v>заполнить</v>
      </c>
      <c r="AV187" s="13" t="str">
        <f ca="1">IF(РТУС!AV187="",HYPERLINK("#РТУС!"&amp;CELL("адрес",Проверка!AV187),"заполнить"),IF(OR(РТУС!AV187="Требование о передаче жилого помещения",РТУС!AV187="Требование о передаче машино-места",РТУС!AV187="Требования о передаче нежилого помещения",РТУС!AV187="Денежные требования"),HYPERLINK("#Проверка!"&amp;CELL("адрес",Проверка!AV187),РТУС!AV187),HYPERLINK("#РТУС!"&amp;CELL("адрес",Проверка!AV187),"###")))</f>
        <v>заполнить</v>
      </c>
      <c r="AW187" s="13" t="str">
        <f ca="1">IF(РТУС!AW187="",HYPERLINK("#РТУС!"&amp;CELL("адрес",Проверка!AW187),"заполнить"),IF(OR(РТУС!AW187="Включен в полном объеме",РТУС!AW187="Включен частично"),HYPERLINK("#Проверка!"&amp;CELL("адрес",Проверка!AW187),РТУС!AW187),HYPERLINK("#РТУС!"&amp;CELL("адрес",Проверка!AW187),"###")))</f>
        <v>заполнить</v>
      </c>
      <c r="AX187" s="15" t="str">
        <f ca="1">IF(РТУС!AX187="",HYPERLINK("#РТУС!"&amp;CELL("адрес",Проверка!AX187),"заполнить"),IF(AND(LEN(РТУС!AX187)=5,РТУС!AX187&lt;TODAY()),HYPERLINK("#Проверка!"&amp;CELL("адрес",Проверка!AX187),РТУС!AX187),HYPERLINK("#РТУС!"&amp;CELL("адрес",Проверка!AX187),"###")))</f>
        <v>заполнить</v>
      </c>
      <c r="AY187" s="15" t="str">
        <f ca="1">IF(РТУС!AY187="",HYPERLINK("#РТУС!"&amp;CELL("адрес",Проверка!AY187),"заполнить"),IF(AND(LEN(РТУС!AY187)=5,РТУС!AY187&lt;TODAY()),HYPERLINK("#Проверка!"&amp;CELL("адрес",Проверка!AY187),РТУС!AY187),HYPERLINK("#РТУС!"&amp;CELL("адрес",Проверка!AY187),"###")))</f>
        <v>заполнить</v>
      </c>
    </row>
    <row r="188" spans="1:51" x14ac:dyDescent="0.25">
      <c r="A188" s="10" t="str">
        <f>РТУС!A188</f>
        <v>.</v>
      </c>
      <c r="B188" s="13" t="str">
        <f ca="1">IF(РТУС!B188="",HYPERLINK("#РТУС!"&amp;CELL("адрес",Проверка!B188),"заполнить"),IF(AND(LEN(РТУС!B188)=10,РТУС!B187=РТУС!B188),HYPERLINK("#Проверка!"&amp;CELL("адрес",Проверка!B188),РТУС!B188),HYPERLINK("#РТУС!"&amp;CELL("адрес",Проверка!B188),"###")))</f>
        <v>заполнить</v>
      </c>
      <c r="C188" s="13" t="str">
        <f ca="1">IF(РТУС!C188="",HYPERLINK("#РТУС!"&amp;CELL("адрес",Проверка!C188),"заполнить"),IF(AND(ISNUMBER(РТУС!C188)=TRUE,РТУС!C188&gt;0,РТУС!C187=РТУС!C188),HYPERLINK("#Проверка!"&amp;CELL("адрес",Проверка!C188),РТУС!C188),HYPERLINK("#РТУС!"&amp;CELL("адрес",Проверка!C188),"###")))</f>
        <v>заполнить</v>
      </c>
      <c r="D188" s="13" t="str">
        <f>IF(РТУС!D188="","",РТУС!D188)</f>
        <v/>
      </c>
      <c r="E188" s="13" t="str">
        <f ca="1">IF(РТУС!E188="",HYPERLINK("#РТУС!"&amp;CELL("адрес",Проверка!E188),"заполнить"),IF(РТУС!E187=РТУС!E188,HYPERLINK("#Проверка!"&amp;CELL("адрес",Проверка!E188),РТУС!E188),HYPERLINK("#РТУС!"&amp;CELL("адрес",Проверка!E188),"###")))</f>
        <v>заполнить</v>
      </c>
      <c r="F188" s="13" t="str">
        <f ca="1">IF(РТУС!F188="",HYPERLINK("#РТУС!"&amp;CELL("адрес",Проверка!F188),"заполнить"),HYPERLINK("#Проверка!"&amp;CELL("адрес",Проверка!F188),РТУС!F188))</f>
        <v>заполнить</v>
      </c>
      <c r="G188" s="20" t="str">
        <f ca="1">IF(РТУС!G188="",HYPERLINK("#РТУС!"&amp;CELL("адрес",Проверка!G188),"заполнить"),IF(РТУС!G188="1",HYPERLINK("#Проверка!"&amp;CELL("адрес",Проверка!G188),"1"),IF(AND(ISNUMBER(РТУС!G188)=TRUE,РТУС!G188&lt;=1,РТУС!G188&gt;0),IF(SUMIF(РТУС!$A$4:$A$1000,A188,РТУС!$G$4:$G$1000)=1,HYPERLINK("#Проверка!"&amp;CELL("адрес",Проверка!G188),РТУС!G188),HYPERLINK("#РТУС!"&amp;CELL("адрес",Проверка!G188),"сумма долей ≠ 1")),HYPERLINK("#РТУС!"&amp;CELL("адрес",Проверка!G188),"###"))))</f>
        <v>заполнить</v>
      </c>
      <c r="H188" s="13" t="str">
        <f ca="1">IF(РТУС!H188="",HYPERLINK("#РТУС!"&amp;CELL("адрес",Проверка!H188),"заполнить"),IF(OR(РТУС!H188="Юрлицо",РТУС!H188="Физлицо",РТУС!H188="ИП"),HYPERLINK("#Проверка!"&amp;CELL("адрес",Проверка!H188),РТУС!H188),HYPERLINK("#РТУС!"&amp;CELL("адрес",Проверка!H188),"###")))</f>
        <v>заполнить</v>
      </c>
      <c r="I188" s="13" t="str">
        <f ca="1">IF(OR(РТУС!H188="Юрлицо",РТУС!H188="ИП"),IF(РТУС!I188="",HYPERLINK("#РТУС!"&amp;CELL("адрес",Проверка!I188),"заполнить"),IF(OR(LEN(РТУС!I188)=10,LEN(РТУС!I188)=12),HYPERLINK("#Проверка!"&amp;CELL("адрес",Проверка!I188),РТУС!I188),HYPERLINK("#РТУС!"&amp;CELL("адрес",Проверка!I188),"###"))),"")</f>
        <v/>
      </c>
      <c r="J188" s="15" t="str">
        <f ca="1">IF(РТУС!J188="","",IF(AND(LEN(РТУС!J188)=5,РТУС!J188&lt;TODAY()),HYPERLINK("#Проверка!"&amp;CELL("адрес",Проверка!J188),РТУС!J188),HYPERLINK("#РТУС!"&amp;CELL("адрес",Проверка!J188),"###")))</f>
        <v/>
      </c>
      <c r="K188" s="13" t="str">
        <f>IF(РТУС!K188="","",РТУС!K188)</f>
        <v/>
      </c>
      <c r="L188" s="13" t="str">
        <f ca="1">IF(OR(РТУС!H188="Физлицо",РТУС!H188="ИП"),IF(РТУС!L188="",HYPERLINK("#РТУС!"&amp;CELL("адрес",Проверка!L188),"заполнить"),IF(OR(РТУС!L188="Загранпаспорт гражданина РФ",РТУС!L188="Паспорт гражданина РФ",РТУС!L188="Иностранный паспорт",РТУС!L188="Свидетельство о рождении",РТУС!L188="Вид на жительство"),HYPERLINK("#Проверка!"&amp;CELL("адрес",Проверка!L188),РТУС!L188),HYPERLINK("#РТУС!"&amp;CELL("адрес",Проверка!L188),"###"))),"")</f>
        <v/>
      </c>
      <c r="M188" s="13" t="str">
        <f ca="1">IF(AND(OR(РТУС!L188="Паспорт гражданина РФ",РТУС!L188="Свидетельство о рождении"),РТУС!M188=""),HYPERLINK("#РТУС!"&amp;CELL("адрес",Проверка!M188),"заполнить"),IF(РТУС!L188="Паспорт гражданина РФ",IF(LEN(РТУС!M188)=4,HYPERLINK("#Проверка!"&amp;CELL("адрес",Проверка!M188),РТУС!M188),HYPERLINK("#РТУС!"&amp;CELL("адрес",Проверка!M188),"###")),IF(РТУС!L188="Свидетельство о рождении",HYPERLINK("#Проверка!"&amp;CELL("адрес",Проверка!M188),РТУС!M188),"")))</f>
        <v/>
      </c>
      <c r="N188" s="13" t="str">
        <f ca="1">IF(РТУС!L188="","",IF(РТУС!N188="",HYPERLINK("#РТУС!"&amp;CELL("адрес",Проверка!N188),"заполнить"),IF(OR(РТУС!L188="Паспорт гражданина РФ",РТУС!L188="Свидетельство о рождении"),IF(LEN(РТУС!N188)=6,HYPERLINK("#Проверка!"&amp;CELL("адрес",Проверка!N188),РТУС!N188),HYPERLINK("#РТУС!"&amp;CELL("адрес",Проверка!N188),"###")),HYPERLINK("#Проверка!"&amp;CELL("адрес",Проверка!N188),РТУС!N188))))</f>
        <v/>
      </c>
      <c r="O188" s="15" t="str">
        <f ca="1">IF(РТУС!L188="","",IF(РТУС!O188="",HYPERLINK("#РТУС!"&amp;CELL("адрес",Проверка!O188),"заполнить"),IF(AND(LEN(РТУС!O188)=5,РТУС!O188&lt;TODAY()),IF(РТУС!L188="Свидетельство о рождении",IF(РТУС!O188&gt;EDATE(TODAY(),-168),HYPERLINK("#Проверка!"&amp;CELL("адрес",Проверка!O188),РТУС!O188),HYPERLINK("#РТУС!"&amp;CELL("адрес",Проверка!O188),"недействительно")),HYPERLINK("#Проверка!"&amp;CELL("адрес",Проверка!O188),РТУС!O188)),HYPERLINK("#РТУС!"&amp;CELL("адрес",Проверка!O188),"###"))))</f>
        <v/>
      </c>
      <c r="P188" s="21" t="str">
        <f ca="1">IF(РТУС!L188="Паспорт гражданина РФ",IF(РТУС!P188="",HYPERLINK("#РТУС!"&amp;CELL("адрес",Проверка!P188),"заполнить"),HYPERLINK("#Проверка!"&amp;CELL("адрес",Проверка!P188),РТУС!P188)),"")</f>
        <v/>
      </c>
      <c r="Q188" s="13" t="str">
        <f ca="1">IF(РТУС!L188="Паспорт гражданина РФ",IF(РТУС!Q188="",HYPERLINK("#РТУС!"&amp;CELL("адрес",Проверка!Q188),"заполнить"),IF(LEN(РТУС!Q188)=7,HYPERLINK("#Проверка!"&amp;CELL("адрес",Проверка!Q188),РТУС!Q188),HYPERLINK("#РТУС!"&amp;CELL("адрес",Проверка!Q188),"###"))),"")</f>
        <v/>
      </c>
      <c r="R188" s="13" t="str">
        <f ca="1">IF(РТУС!R188="",HYPERLINK("#РТУС!"&amp;CELL("адрес",Проверка!R188),"заполнить"),HYPERLINK("#Проверка!"&amp;CELL("адрес",Проверка!R188),РТУС!R188))</f>
        <v>заполнить</v>
      </c>
      <c r="S188" s="13" t="str">
        <f>IF(РТУС!S188="","",РТУС!S188)</f>
        <v/>
      </c>
      <c r="T188" s="13" t="str">
        <f>IF(РТУС!T188="","",РТУС!T188)</f>
        <v/>
      </c>
      <c r="U188" s="13" t="str">
        <f>IF(РТУС!U188="","",РТУС!U188)</f>
        <v/>
      </c>
      <c r="V188" s="13" t="str">
        <f ca="1">IF(РТУС!V188="",HYPERLINK("#РТУС!"&amp;CELL("адрес",Проверка!V188),"заполнить"),IF(OR(РТУС!V188="Договор участия в долевом строительстве",РТУС!V188="Предварительный договор участия в долевом строительстве",РТУС!V188="Определение Арбитражного суда",РТУС!V188="Решение суда общей юрисдикции",РТУС!V188="Иные договоры"),HYPERLINK("#Проверка!"&amp;CELL("адрес",Проверка!V188),РТУС!V188),HYPERLINK("#РТУС!"&amp;CELL("адрес",Проверка!V188),"###")))</f>
        <v>заполнить</v>
      </c>
      <c r="W188" s="13" t="str">
        <f ca="1">IF(РТУС!W188="",HYPERLINK("#РТУС!"&amp;CELL("адрес",Проверка!W188),"заполнить"),HYPERLINK("#Проверка!"&amp;CELL("адрес",Проверка!W188),РТУС!W188))</f>
        <v>заполнить</v>
      </c>
      <c r="X188" s="15" t="str">
        <f ca="1">IF(РТУС!X188="",HYPERLINK("#РТУС!"&amp;CELL("адрес",Проверка!X188),"заполнить"),IF(AND(LEN(РТУС!X188)=5,РТУС!X188&lt;TODAY()),HYPERLINK("#Проверка!"&amp;CELL("адрес",Проверка!X188),РТУС!X188),HYPERLINK("#РТУС!"&amp;CELL("адрес",Проверка!X188),"###")))</f>
        <v>заполнить</v>
      </c>
      <c r="Y188" s="13" t="str">
        <f>IF(РТУС!Y188="","",РТУС!Y188)</f>
        <v/>
      </c>
      <c r="Z188" s="15" t="str">
        <f ca="1">IF(РТУС!Z188="","",IF(AND(LEN(РТУС!Z188)=5,РТУС!Z188&lt;TODAY()),HYPERLINK("#Проверка!"&amp;CELL("адрес",Проверка!Z188),РТУС!Z188),HYPERLINK("#РТУС!"&amp;CELL("адрес",Проверка!Z188),"###")))</f>
        <v/>
      </c>
      <c r="AA188" s="18" t="str">
        <f ca="1">IF(РТУС!AA188="",HYPERLINK("#РТУС!"&amp;CELL("адрес",Проверка!AA188),"заполнить"),IF(ISNUMBER(РТУС!AA188)=TRUE,HYPERLINK("#Проверка!"&amp;CELL("адрес",Проверка!AA188),РТУС!AA188),HYPERLINK("#РТУС!"&amp;CELL("адрес",Проверка!AA188),"###")))</f>
        <v>заполнить</v>
      </c>
      <c r="AB188" s="18" t="str">
        <f ca="1">IF(РТУС!AB188="",HYPERLINK("#РТУС!"&amp;CELL("адрес",Проверка!AB188),"заполнить"),IF(ISNUMBER(РТУС!AB188)=TRUE,HYPERLINK("#Проверка!"&amp;CELL("адрес",Проверка!AB188),РТУС!AB188),HYPERLINK("#РТУС!"&amp;CELL("адрес",Проверка!AB188),"###")))</f>
        <v>заполнить</v>
      </c>
      <c r="AC188" s="18" t="str">
        <f ca="1">IF(РТУС!AC188="","",IF(ISNUMBER(РТУС!AC188)=TRUE,HYPERLINK("#Проверка!"&amp;CELL("адрес",Проверка!AC188),РТУС!AC188),HYPERLINK("#РТУС!"&amp;CELL("адрес",Проверка!AC188),"###")))</f>
        <v/>
      </c>
      <c r="AD188" s="18" t="str">
        <f ca="1">IF(РТУС!AD188="","",IF(ISNUMBER(РТУС!AD188)=TRUE,HYPERLINK("#Проверка!"&amp;CELL("адрес",Проверка!AD188),РТУС!AD188),HYPERLINK("#РТУС!"&amp;CELL("адрес",Проверка!AD188),"###")))</f>
        <v/>
      </c>
      <c r="AE188" s="13" t="str">
        <f>IF(РТУС!AE188="","",РТУС!AE188)</f>
        <v/>
      </c>
      <c r="AF188" s="15" t="str">
        <f ca="1">IF(РТУС!AE188="","",IF(РТУС!AF188="",HYPERLINK("#РТУС!"&amp;CELL("адрес",Проверка!AF188),"заполнить"),IF(AND(LEN(РТУС!AF188)=5,РТУС!AF188&lt;TODAY()),HYPERLINK("#Проверка!"&amp;CELL("адрес",Проверка!AF188),РТУС!AF188),HYPERLINK("#РТУС!"&amp;CELL("адрес",Проверка!AF188),"###"))))</f>
        <v/>
      </c>
      <c r="AG188" s="13"/>
      <c r="AH188" s="15" t="str">
        <f ca="1">IF(РТУС!AE188="","",IF(РТУС!AH188="",HYPERLINK("#РТУС!"&amp;CELL("адрес",Проверка!AH188),"заполнить"),IF(AND(LEN(РТУС!AH188)=5,РТУС!AH188&lt;TODAY()),HYPERLINK("#Проверка!"&amp;CELL("адрес",Проверка!AH188),РТУС!AH188),HYPERLINK("#РТУС!"&amp;CELL("адрес",Проверка!AH188),"###"))))</f>
        <v/>
      </c>
      <c r="AI188" s="15" t="str">
        <f ca="1">IF(РТУС!AE188="","",IF(РТУС!AI188="",HYPERLINK("#РТУС!"&amp;CELL("адрес",Проверка!AI188),"заполнить"),HYPERLINK("#Проверка!"&amp;CELL("адрес",Проверка!AI188),РТУС!AI188)))</f>
        <v/>
      </c>
      <c r="AJ188" s="13" t="str">
        <f ca="1">IF(РТУС!AE188="","",IF(РТУС!AJ188="",HYPERLINK("#РТУС!"&amp;CELL("адрес",Проверка!AJ188),"заполнить"),IF(OR(РТУС!AJ188="Юрлицо",РТУС!AJ188="Физлицо",РТУС!AJ188="ИП"),HYPERLINK("#Проверка!"&amp;CELL("адрес",Проверка!AJ188),РТУС!AJ188),HYPERLINK("#РТУС!"&amp;CELL("адрес",Проверка!AJ188),"###"))))</f>
        <v/>
      </c>
      <c r="AK188" s="13" t="str">
        <f ca="1">IF(РТУС!AK188="",HYPERLINK("#РТУС!"&amp;CELL("адрес",Проверка!AK188),"заполнить"),IF(OR(РТУС!AK188="Квартира",РТУС!AK188="Кладовая",РТУС!AK188="Машино-место",РТУС!AK188="Нежилое помещение"),HYPERLINK("#Проверка!"&amp;CELL("адрес",Проверка!AK188),РТУС!AK188),HYPERLINK("#РТУС!"&amp;CELL("адрес",Проверка!AK188),"###")))</f>
        <v>заполнить</v>
      </c>
      <c r="AL188" s="13" t="str">
        <f ca="1">IF(РТУС!AL188="",HYPERLINK("#РТУС!"&amp;CELL("адрес",Проверка!AL188),"заполнить"),HYPERLINK("#Проверка!"&amp;CELL("адрес",Проверка!AL188),РТУС!AL188))</f>
        <v>заполнить</v>
      </c>
      <c r="AM188" s="18" t="str">
        <f ca="1">IF(РТУС!AM188="",HYPERLINK("#РТУС!"&amp;CELL("адрес",Проверка!AM188),"заполнить"),IF(ISNUMBER(РТУС!AM188)=TRUE,IF(РТУС!AK188="Нежилое помещение",IF(РТУС!AM188&gt;7,HYPERLINK("#РТУС!"&amp;CELL("адрес",Проверка!AM188),"не больше 7 кв.м."),РТУС!AM188),HYPERLINK("#Проверка!"&amp;CELL("адрес",Проверка!AM188),РТУС!AM188)),HYPERLINK("#РТУС!"&amp;CELL("адрес",Проверка!AM188),"###")))</f>
        <v>заполнить</v>
      </c>
      <c r="AN188" s="13" t="str">
        <f ca="1">IF(РТУС!AN188="",HYPERLINK("#РТУС!"&amp;CELL("адрес",Проверка!AN188),"заполнить"),IF(OR(РТУС!AN188="Общая площадь помещения",РТУС!AN188="Общая приведенная площадь жилого помещения",РТУС!AN188="Общая площадь жилого помещения с учетом лоджий, балконов, террас и веранд"),HYPERLINK("#Проверка!"&amp;CELL("адрес",Проверка!AN188),РТУС!AN188),HYPERLINK("#РТУС!"&amp;CELL("адрес",Проверка!AN188),"###")))</f>
        <v>заполнить</v>
      </c>
      <c r="AO188" s="13" t="str">
        <f ca="1">IF(OR(РТУС!AK188="Квартира",РТУС!A188="Нежилое помещение"),IF(РТУС!AO188="",HYPERLINK("#РТУС!"&amp;CELL("адрес",Проверка!AO188),"заполнить"),IF(ISNUMBER(РТУС!AO188)=TRUE,HYPERLINK("#Проверка!"&amp;CELL("адрес",Проверка!AO188),РТУС!AO188),HYPERLINK("#РТУС!"&amp;CELL("адрес",Проверка!AO188),"###"))),"")</f>
        <v/>
      </c>
      <c r="AP188" s="13" t="str">
        <f>IF(РТУС!AP188="","",РТУС!AP188)</f>
        <v/>
      </c>
      <c r="AQ188" s="13" t="str">
        <f ca="1">IF(РТУС!AQ188="",HYPERLINK("#РТУС!"&amp;CELL("адрес",Проверка!AQ188),"заполнить"),HYPERLINK("#Проверка!"&amp;CELL("адрес",Проверка!AQ188),РТУС!AQ188))</f>
        <v>заполнить</v>
      </c>
      <c r="AR188" s="18" t="str">
        <f ca="1">IF(РТУС!AR188="",HYPERLINK("#РТУС!"&amp;CELL("адрес",Проверка!AR188),"заполнить"),IF(ISNUMBER(РТУС!AR188)=FALSE,HYPERLINK("#РТУС!"&amp;CELL("адрес",Проверка!AR188),"###"),IF(РТУС!G188="1",IF(РТУС!AB188=РТУС!AR188+РТУС!AU188,HYPERLINK("#Проверка!"&amp;CELL("адрес",Проверка!AR188),РТУС!AR188),HYPERLINK("#РТУС!"&amp;CELL("адрес",Проверка!AR188),"сверить суммы")),IF(РТУС!AB188=(SUMIF(РТУС!$A$4:$A$1000,A188,РТУС!$AR$4:$AR$1000)+SUMIF(РТУС!$A$4:$A$1000,A188,РТУС!$AU$4:$AU$1000)),HYPERLINK("#Проверка!"&amp;CELL("адрес",Проверка!AR188),РТУС!AR188),HYPERLINK("#РТУС!"&amp;CELL("адрес",Проверка!AR188),"сверить суммы")))))</f>
        <v>заполнить</v>
      </c>
      <c r="AS188" s="13" t="str">
        <f>IF(РТУС!AS188="","",РТУС!AS188)</f>
        <v/>
      </c>
      <c r="AT188" s="18" t="str">
        <f ca="1">IF(РТУС!AT188="",HYPERLINK("#РТУС!"&amp;CELL("адрес",Проверка!AT188),"заполнить"),IF(ISNUMBER(РТУС!AT188)=FALSE,HYPERLINK("#РТУС!"&amp;CELL("адрес",Проверка!AT188),"###"),IF(РТУС!AT188=РТУС!AR188,HYPERLINK("#Проверка!"&amp;CELL("адрес",Проверка!AT188),РТУС!AT188),HYPERLINK("#РТУС!"&amp;CELL("адрес",Проверка!AT188),"сверить суммы"))))</f>
        <v>заполнить</v>
      </c>
      <c r="AU188" s="18" t="str">
        <f ca="1">IF(РТУС!AU188="",HYPERLINK("#РТУС!"&amp;CELL("адрес",Проверка!AU188),"заполнить"),IF(ISNUMBER(РТУС!AU188)=FALSE,HYPERLINK("#РТУС!"&amp;CELL("адрес",Проверка!AU188),"###"),IF(РТУС!G188="1",IF(РТУС!AB188=РТУС!AR188+РТУС!AU188,HYPERLINK("#Проверка!"&amp;CELL("адрес",Проверка!AU188),РТУС!AU188),HYPERLINK("#РТУС!"&amp;CELL("адрес",Проверка!AU188),"сверить суммы")),IF(РТУС!AB188=(SUMIF(РТУС!$A$4:$A$1000,A188,РТУС!$AR$4:$AR$1000)+SUMIF(РТУС!$A$4:$A$1000,A188,РТУС!$AU$4:$AU$1000)),HYPERLINK("#Проверка!"&amp;CELL("адрес",Проверка!AU188),РТУС!AU188),HYPERLINK("#РТУС!"&amp;CELL("адрес",Проверка!AU188),"сверить суммы")))))</f>
        <v>заполнить</v>
      </c>
      <c r="AV188" s="13" t="str">
        <f ca="1">IF(РТУС!AV188="",HYPERLINK("#РТУС!"&amp;CELL("адрес",Проверка!AV188),"заполнить"),IF(OR(РТУС!AV188="Требование о передаче жилого помещения",РТУС!AV188="Требование о передаче машино-места",РТУС!AV188="Требования о передаче нежилого помещения",РТУС!AV188="Денежные требования"),HYPERLINK("#Проверка!"&amp;CELL("адрес",Проверка!AV188),РТУС!AV188),HYPERLINK("#РТУС!"&amp;CELL("адрес",Проверка!AV188),"###")))</f>
        <v>заполнить</v>
      </c>
      <c r="AW188" s="13" t="str">
        <f ca="1">IF(РТУС!AW188="",HYPERLINK("#РТУС!"&amp;CELL("адрес",Проверка!AW188),"заполнить"),IF(OR(РТУС!AW188="Включен в полном объеме",РТУС!AW188="Включен частично"),HYPERLINK("#Проверка!"&amp;CELL("адрес",Проверка!AW188),РТУС!AW188),HYPERLINK("#РТУС!"&amp;CELL("адрес",Проверка!AW188),"###")))</f>
        <v>заполнить</v>
      </c>
      <c r="AX188" s="15" t="str">
        <f ca="1">IF(РТУС!AX188="",HYPERLINK("#РТУС!"&amp;CELL("адрес",Проверка!AX188),"заполнить"),IF(AND(LEN(РТУС!AX188)=5,РТУС!AX188&lt;TODAY()),HYPERLINK("#Проверка!"&amp;CELL("адрес",Проверка!AX188),РТУС!AX188),HYPERLINK("#РТУС!"&amp;CELL("адрес",Проверка!AX188),"###")))</f>
        <v>заполнить</v>
      </c>
      <c r="AY188" s="15" t="str">
        <f ca="1">IF(РТУС!AY188="",HYPERLINK("#РТУС!"&amp;CELL("адрес",Проверка!AY188),"заполнить"),IF(AND(LEN(РТУС!AY188)=5,РТУС!AY188&lt;TODAY()),HYPERLINK("#Проверка!"&amp;CELL("адрес",Проверка!AY188),РТУС!AY188),HYPERLINK("#РТУС!"&amp;CELL("адрес",Проверка!AY188),"###")))</f>
        <v>заполнить</v>
      </c>
    </row>
    <row r="189" spans="1:51" x14ac:dyDescent="0.25">
      <c r="A189" s="10" t="str">
        <f>РТУС!A189</f>
        <v>.</v>
      </c>
      <c r="B189" s="13" t="str">
        <f ca="1">IF(РТУС!B189="",HYPERLINK("#РТУС!"&amp;CELL("адрес",Проверка!B189),"заполнить"),IF(AND(LEN(РТУС!B189)=10,РТУС!B188=РТУС!B189),HYPERLINK("#Проверка!"&amp;CELL("адрес",Проверка!B189),РТУС!B189),HYPERLINK("#РТУС!"&amp;CELL("адрес",Проверка!B189),"###")))</f>
        <v>заполнить</v>
      </c>
      <c r="C189" s="13" t="str">
        <f ca="1">IF(РТУС!C189="",HYPERLINK("#РТУС!"&amp;CELL("адрес",Проверка!C189),"заполнить"),IF(AND(ISNUMBER(РТУС!C189)=TRUE,РТУС!C189&gt;0,РТУС!C188=РТУС!C189),HYPERLINK("#Проверка!"&amp;CELL("адрес",Проверка!C189),РТУС!C189),HYPERLINK("#РТУС!"&amp;CELL("адрес",Проверка!C189),"###")))</f>
        <v>заполнить</v>
      </c>
      <c r="D189" s="13" t="str">
        <f>IF(РТУС!D189="","",РТУС!D189)</f>
        <v/>
      </c>
      <c r="E189" s="13" t="str">
        <f ca="1">IF(РТУС!E189="",HYPERLINK("#РТУС!"&amp;CELL("адрес",Проверка!E189),"заполнить"),IF(РТУС!E188=РТУС!E189,HYPERLINK("#Проверка!"&amp;CELL("адрес",Проверка!E189),РТУС!E189),HYPERLINK("#РТУС!"&amp;CELL("адрес",Проверка!E189),"###")))</f>
        <v>заполнить</v>
      </c>
      <c r="F189" s="13" t="str">
        <f ca="1">IF(РТУС!F189="",HYPERLINK("#РТУС!"&amp;CELL("адрес",Проверка!F189),"заполнить"),HYPERLINK("#Проверка!"&amp;CELL("адрес",Проверка!F189),РТУС!F189))</f>
        <v>заполнить</v>
      </c>
      <c r="G189" s="20" t="str">
        <f ca="1">IF(РТУС!G189="",HYPERLINK("#РТУС!"&amp;CELL("адрес",Проверка!G189),"заполнить"),IF(РТУС!G189="1",HYPERLINK("#Проверка!"&amp;CELL("адрес",Проверка!G189),"1"),IF(AND(ISNUMBER(РТУС!G189)=TRUE,РТУС!G189&lt;=1,РТУС!G189&gt;0),IF(SUMIF(РТУС!$A$4:$A$1000,A189,РТУС!$G$4:$G$1000)=1,HYPERLINK("#Проверка!"&amp;CELL("адрес",Проверка!G189),РТУС!G189),HYPERLINK("#РТУС!"&amp;CELL("адрес",Проверка!G189),"сумма долей ≠ 1")),HYPERLINK("#РТУС!"&amp;CELL("адрес",Проверка!G189),"###"))))</f>
        <v>заполнить</v>
      </c>
      <c r="H189" s="13" t="str">
        <f ca="1">IF(РТУС!H189="",HYPERLINK("#РТУС!"&amp;CELL("адрес",Проверка!H189),"заполнить"),IF(OR(РТУС!H189="Юрлицо",РТУС!H189="Физлицо",РТУС!H189="ИП"),HYPERLINK("#Проверка!"&amp;CELL("адрес",Проверка!H189),РТУС!H189),HYPERLINK("#РТУС!"&amp;CELL("адрес",Проверка!H189),"###")))</f>
        <v>заполнить</v>
      </c>
      <c r="I189" s="13" t="str">
        <f ca="1">IF(OR(РТУС!H189="Юрлицо",РТУС!H189="ИП"),IF(РТУС!I189="",HYPERLINK("#РТУС!"&amp;CELL("адрес",Проверка!I189),"заполнить"),IF(OR(LEN(РТУС!I189)=10,LEN(РТУС!I189)=12),HYPERLINK("#Проверка!"&amp;CELL("адрес",Проверка!I189),РТУС!I189),HYPERLINK("#РТУС!"&amp;CELL("адрес",Проверка!I189),"###"))),"")</f>
        <v/>
      </c>
      <c r="J189" s="15" t="str">
        <f ca="1">IF(РТУС!J189="","",IF(AND(LEN(РТУС!J189)=5,РТУС!J189&lt;TODAY()),HYPERLINK("#Проверка!"&amp;CELL("адрес",Проверка!J189),РТУС!J189),HYPERLINK("#РТУС!"&amp;CELL("адрес",Проверка!J189),"###")))</f>
        <v/>
      </c>
      <c r="K189" s="13" t="str">
        <f>IF(РТУС!K189="","",РТУС!K189)</f>
        <v/>
      </c>
      <c r="L189" s="13" t="str">
        <f ca="1">IF(OR(РТУС!H189="Физлицо",РТУС!H189="ИП"),IF(РТУС!L189="",HYPERLINK("#РТУС!"&amp;CELL("адрес",Проверка!L189),"заполнить"),IF(OR(РТУС!L189="Загранпаспорт гражданина РФ",РТУС!L189="Паспорт гражданина РФ",РТУС!L189="Иностранный паспорт",РТУС!L189="Свидетельство о рождении",РТУС!L189="Вид на жительство"),HYPERLINK("#Проверка!"&amp;CELL("адрес",Проверка!L189),РТУС!L189),HYPERLINK("#РТУС!"&amp;CELL("адрес",Проверка!L189),"###"))),"")</f>
        <v/>
      </c>
      <c r="M189" s="13" t="str">
        <f ca="1">IF(AND(OR(РТУС!L189="Паспорт гражданина РФ",РТУС!L189="Свидетельство о рождении"),РТУС!M189=""),HYPERLINK("#РТУС!"&amp;CELL("адрес",Проверка!M189),"заполнить"),IF(РТУС!L189="Паспорт гражданина РФ",IF(LEN(РТУС!M189)=4,HYPERLINK("#Проверка!"&amp;CELL("адрес",Проверка!M189),РТУС!M189),HYPERLINK("#РТУС!"&amp;CELL("адрес",Проверка!M189),"###")),IF(РТУС!L189="Свидетельство о рождении",HYPERLINK("#Проверка!"&amp;CELL("адрес",Проверка!M189),РТУС!M189),"")))</f>
        <v/>
      </c>
      <c r="N189" s="13" t="str">
        <f ca="1">IF(РТУС!L189="","",IF(РТУС!N189="",HYPERLINK("#РТУС!"&amp;CELL("адрес",Проверка!N189),"заполнить"),IF(OR(РТУС!L189="Паспорт гражданина РФ",РТУС!L189="Свидетельство о рождении"),IF(LEN(РТУС!N189)=6,HYPERLINK("#Проверка!"&amp;CELL("адрес",Проверка!N189),РТУС!N189),HYPERLINK("#РТУС!"&amp;CELL("адрес",Проверка!N189),"###")),HYPERLINK("#Проверка!"&amp;CELL("адрес",Проверка!N189),РТУС!N189))))</f>
        <v/>
      </c>
      <c r="O189" s="15" t="str">
        <f ca="1">IF(РТУС!L189="","",IF(РТУС!O189="",HYPERLINK("#РТУС!"&amp;CELL("адрес",Проверка!O189),"заполнить"),IF(AND(LEN(РТУС!O189)=5,РТУС!O189&lt;TODAY()),IF(РТУС!L189="Свидетельство о рождении",IF(РТУС!O189&gt;EDATE(TODAY(),-168),HYPERLINK("#Проверка!"&amp;CELL("адрес",Проверка!O189),РТУС!O189),HYPERLINK("#РТУС!"&amp;CELL("адрес",Проверка!O189),"недействительно")),HYPERLINK("#Проверка!"&amp;CELL("адрес",Проверка!O189),РТУС!O189)),HYPERLINK("#РТУС!"&amp;CELL("адрес",Проверка!O189),"###"))))</f>
        <v/>
      </c>
      <c r="P189" s="21" t="str">
        <f ca="1">IF(РТУС!L189="Паспорт гражданина РФ",IF(РТУС!P189="",HYPERLINK("#РТУС!"&amp;CELL("адрес",Проверка!P189),"заполнить"),HYPERLINK("#Проверка!"&amp;CELL("адрес",Проверка!P189),РТУС!P189)),"")</f>
        <v/>
      </c>
      <c r="Q189" s="13" t="str">
        <f ca="1">IF(РТУС!L189="Паспорт гражданина РФ",IF(РТУС!Q189="",HYPERLINK("#РТУС!"&amp;CELL("адрес",Проверка!Q189),"заполнить"),IF(LEN(РТУС!Q189)=7,HYPERLINK("#Проверка!"&amp;CELL("адрес",Проверка!Q189),РТУС!Q189),HYPERLINK("#РТУС!"&amp;CELL("адрес",Проверка!Q189),"###"))),"")</f>
        <v/>
      </c>
      <c r="R189" s="13" t="str">
        <f ca="1">IF(РТУС!R189="",HYPERLINK("#РТУС!"&amp;CELL("адрес",Проверка!R189),"заполнить"),HYPERLINK("#Проверка!"&amp;CELL("адрес",Проверка!R189),РТУС!R189))</f>
        <v>заполнить</v>
      </c>
      <c r="S189" s="13" t="str">
        <f>IF(РТУС!S189="","",РТУС!S189)</f>
        <v/>
      </c>
      <c r="T189" s="13" t="str">
        <f>IF(РТУС!T189="","",РТУС!T189)</f>
        <v/>
      </c>
      <c r="U189" s="13" t="str">
        <f>IF(РТУС!U189="","",РТУС!U189)</f>
        <v/>
      </c>
      <c r="V189" s="13" t="str">
        <f ca="1">IF(РТУС!V189="",HYPERLINK("#РТУС!"&amp;CELL("адрес",Проверка!V189),"заполнить"),IF(OR(РТУС!V189="Договор участия в долевом строительстве",РТУС!V189="Предварительный договор участия в долевом строительстве",РТУС!V189="Определение Арбитражного суда",РТУС!V189="Решение суда общей юрисдикции",РТУС!V189="Иные договоры"),HYPERLINK("#Проверка!"&amp;CELL("адрес",Проверка!V189),РТУС!V189),HYPERLINK("#РТУС!"&amp;CELL("адрес",Проверка!V189),"###")))</f>
        <v>заполнить</v>
      </c>
      <c r="W189" s="13" t="str">
        <f ca="1">IF(РТУС!W189="",HYPERLINK("#РТУС!"&amp;CELL("адрес",Проверка!W189),"заполнить"),HYPERLINK("#Проверка!"&amp;CELL("адрес",Проверка!W189),РТУС!W189))</f>
        <v>заполнить</v>
      </c>
      <c r="X189" s="15" t="str">
        <f ca="1">IF(РТУС!X189="",HYPERLINK("#РТУС!"&amp;CELL("адрес",Проверка!X189),"заполнить"),IF(AND(LEN(РТУС!X189)=5,РТУС!X189&lt;TODAY()),HYPERLINK("#Проверка!"&amp;CELL("адрес",Проверка!X189),РТУС!X189),HYPERLINK("#РТУС!"&amp;CELL("адрес",Проверка!X189),"###")))</f>
        <v>заполнить</v>
      </c>
      <c r="Y189" s="13" t="str">
        <f>IF(РТУС!Y189="","",РТУС!Y189)</f>
        <v/>
      </c>
      <c r="Z189" s="15" t="str">
        <f ca="1">IF(РТУС!Z189="","",IF(AND(LEN(РТУС!Z189)=5,РТУС!Z189&lt;TODAY()),HYPERLINK("#Проверка!"&amp;CELL("адрес",Проверка!Z189),РТУС!Z189),HYPERLINK("#РТУС!"&amp;CELL("адрес",Проверка!Z189),"###")))</f>
        <v/>
      </c>
      <c r="AA189" s="18" t="str">
        <f ca="1">IF(РТУС!AA189="",HYPERLINK("#РТУС!"&amp;CELL("адрес",Проверка!AA189),"заполнить"),IF(ISNUMBER(РТУС!AA189)=TRUE,HYPERLINK("#Проверка!"&amp;CELL("адрес",Проверка!AA189),РТУС!AA189),HYPERLINK("#РТУС!"&amp;CELL("адрес",Проверка!AA189),"###")))</f>
        <v>заполнить</v>
      </c>
      <c r="AB189" s="18" t="str">
        <f ca="1">IF(РТУС!AB189="",HYPERLINK("#РТУС!"&amp;CELL("адрес",Проверка!AB189),"заполнить"),IF(ISNUMBER(РТУС!AB189)=TRUE,HYPERLINK("#Проверка!"&amp;CELL("адрес",Проверка!AB189),РТУС!AB189),HYPERLINK("#РТУС!"&amp;CELL("адрес",Проверка!AB189),"###")))</f>
        <v>заполнить</v>
      </c>
      <c r="AC189" s="18" t="str">
        <f ca="1">IF(РТУС!AC189="","",IF(ISNUMBER(РТУС!AC189)=TRUE,HYPERLINK("#Проверка!"&amp;CELL("адрес",Проверка!AC189),РТУС!AC189),HYPERLINK("#РТУС!"&amp;CELL("адрес",Проверка!AC189),"###")))</f>
        <v/>
      </c>
      <c r="AD189" s="18" t="str">
        <f ca="1">IF(РТУС!AD189="","",IF(ISNUMBER(РТУС!AD189)=TRUE,HYPERLINK("#Проверка!"&amp;CELL("адрес",Проверка!AD189),РТУС!AD189),HYPERLINK("#РТУС!"&amp;CELL("адрес",Проверка!AD189),"###")))</f>
        <v/>
      </c>
      <c r="AE189" s="13" t="str">
        <f>IF(РТУС!AE189="","",РТУС!AE189)</f>
        <v/>
      </c>
      <c r="AF189" s="15" t="str">
        <f ca="1">IF(РТУС!AE189="","",IF(РТУС!AF189="",HYPERLINK("#РТУС!"&amp;CELL("адрес",Проверка!AF189),"заполнить"),IF(AND(LEN(РТУС!AF189)=5,РТУС!AF189&lt;TODAY()),HYPERLINK("#Проверка!"&amp;CELL("адрес",Проверка!AF189),РТУС!AF189),HYPERLINK("#РТУС!"&amp;CELL("адрес",Проверка!AF189),"###"))))</f>
        <v/>
      </c>
      <c r="AG189" s="13"/>
      <c r="AH189" s="15" t="str">
        <f ca="1">IF(РТУС!AE189="","",IF(РТУС!AH189="",HYPERLINK("#РТУС!"&amp;CELL("адрес",Проверка!AH189),"заполнить"),IF(AND(LEN(РТУС!AH189)=5,РТУС!AH189&lt;TODAY()),HYPERLINK("#Проверка!"&amp;CELL("адрес",Проверка!AH189),РТУС!AH189),HYPERLINK("#РТУС!"&amp;CELL("адрес",Проверка!AH189),"###"))))</f>
        <v/>
      </c>
      <c r="AI189" s="15" t="str">
        <f ca="1">IF(РТУС!AE189="","",IF(РТУС!AI189="",HYPERLINK("#РТУС!"&amp;CELL("адрес",Проверка!AI189),"заполнить"),HYPERLINK("#Проверка!"&amp;CELL("адрес",Проверка!AI189),РТУС!AI189)))</f>
        <v/>
      </c>
      <c r="AJ189" s="13" t="str">
        <f ca="1">IF(РТУС!AE189="","",IF(РТУС!AJ189="",HYPERLINK("#РТУС!"&amp;CELL("адрес",Проверка!AJ189),"заполнить"),IF(OR(РТУС!AJ189="Юрлицо",РТУС!AJ189="Физлицо",РТУС!AJ189="ИП"),HYPERLINK("#Проверка!"&amp;CELL("адрес",Проверка!AJ189),РТУС!AJ189),HYPERLINK("#РТУС!"&amp;CELL("адрес",Проверка!AJ189),"###"))))</f>
        <v/>
      </c>
      <c r="AK189" s="13" t="str">
        <f ca="1">IF(РТУС!AK189="",HYPERLINK("#РТУС!"&amp;CELL("адрес",Проверка!AK189),"заполнить"),IF(OR(РТУС!AK189="Квартира",РТУС!AK189="Кладовая",РТУС!AK189="Машино-место",РТУС!AK189="Нежилое помещение"),HYPERLINK("#Проверка!"&amp;CELL("адрес",Проверка!AK189),РТУС!AK189),HYPERLINK("#РТУС!"&amp;CELL("адрес",Проверка!AK189),"###")))</f>
        <v>заполнить</v>
      </c>
      <c r="AL189" s="13" t="str">
        <f ca="1">IF(РТУС!AL189="",HYPERLINK("#РТУС!"&amp;CELL("адрес",Проверка!AL189),"заполнить"),HYPERLINK("#Проверка!"&amp;CELL("адрес",Проверка!AL189),РТУС!AL189))</f>
        <v>заполнить</v>
      </c>
      <c r="AM189" s="18" t="str">
        <f ca="1">IF(РТУС!AM189="",HYPERLINK("#РТУС!"&amp;CELL("адрес",Проверка!AM189),"заполнить"),IF(ISNUMBER(РТУС!AM189)=TRUE,IF(РТУС!AK189="Нежилое помещение",IF(РТУС!AM189&gt;7,HYPERLINK("#РТУС!"&amp;CELL("адрес",Проверка!AM189),"не больше 7 кв.м."),РТУС!AM189),HYPERLINK("#Проверка!"&amp;CELL("адрес",Проверка!AM189),РТУС!AM189)),HYPERLINK("#РТУС!"&amp;CELL("адрес",Проверка!AM189),"###")))</f>
        <v>заполнить</v>
      </c>
      <c r="AN189" s="13" t="str">
        <f ca="1">IF(РТУС!AN189="",HYPERLINK("#РТУС!"&amp;CELL("адрес",Проверка!AN189),"заполнить"),IF(OR(РТУС!AN189="Общая площадь помещения",РТУС!AN189="Общая приведенная площадь жилого помещения",РТУС!AN189="Общая площадь жилого помещения с учетом лоджий, балконов, террас и веранд"),HYPERLINK("#Проверка!"&amp;CELL("адрес",Проверка!AN189),РТУС!AN189),HYPERLINK("#РТУС!"&amp;CELL("адрес",Проверка!AN189),"###")))</f>
        <v>заполнить</v>
      </c>
      <c r="AO189" s="13" t="str">
        <f ca="1">IF(OR(РТУС!AK189="Квартира",РТУС!A189="Нежилое помещение"),IF(РТУС!AO189="",HYPERLINK("#РТУС!"&amp;CELL("адрес",Проверка!AO189),"заполнить"),IF(ISNUMBER(РТУС!AO189)=TRUE,HYPERLINK("#Проверка!"&amp;CELL("адрес",Проверка!AO189),РТУС!AO189),HYPERLINK("#РТУС!"&amp;CELL("адрес",Проверка!AO189),"###"))),"")</f>
        <v/>
      </c>
      <c r="AP189" s="13" t="str">
        <f>IF(РТУС!AP189="","",РТУС!AP189)</f>
        <v/>
      </c>
      <c r="AQ189" s="13" t="str">
        <f ca="1">IF(РТУС!AQ189="",HYPERLINK("#РТУС!"&amp;CELL("адрес",Проверка!AQ189),"заполнить"),HYPERLINK("#Проверка!"&amp;CELL("адрес",Проверка!AQ189),РТУС!AQ189))</f>
        <v>заполнить</v>
      </c>
      <c r="AR189" s="18" t="str">
        <f ca="1">IF(РТУС!AR189="",HYPERLINK("#РТУС!"&amp;CELL("адрес",Проверка!AR189),"заполнить"),IF(ISNUMBER(РТУС!AR189)=FALSE,HYPERLINK("#РТУС!"&amp;CELL("адрес",Проверка!AR189),"###"),IF(РТУС!G189="1",IF(РТУС!AB189=РТУС!AR189+РТУС!AU189,HYPERLINK("#Проверка!"&amp;CELL("адрес",Проверка!AR189),РТУС!AR189),HYPERLINK("#РТУС!"&amp;CELL("адрес",Проверка!AR189),"сверить суммы")),IF(РТУС!AB189=(SUMIF(РТУС!$A$4:$A$1000,A189,РТУС!$AR$4:$AR$1000)+SUMIF(РТУС!$A$4:$A$1000,A189,РТУС!$AU$4:$AU$1000)),HYPERLINK("#Проверка!"&amp;CELL("адрес",Проверка!AR189),РТУС!AR189),HYPERLINK("#РТУС!"&amp;CELL("адрес",Проверка!AR189),"сверить суммы")))))</f>
        <v>заполнить</v>
      </c>
      <c r="AS189" s="13" t="str">
        <f>IF(РТУС!AS189="","",РТУС!AS189)</f>
        <v/>
      </c>
      <c r="AT189" s="18" t="str">
        <f ca="1">IF(РТУС!AT189="",HYPERLINK("#РТУС!"&amp;CELL("адрес",Проверка!AT189),"заполнить"),IF(ISNUMBER(РТУС!AT189)=FALSE,HYPERLINK("#РТУС!"&amp;CELL("адрес",Проверка!AT189),"###"),IF(РТУС!AT189=РТУС!AR189,HYPERLINK("#Проверка!"&amp;CELL("адрес",Проверка!AT189),РТУС!AT189),HYPERLINK("#РТУС!"&amp;CELL("адрес",Проверка!AT189),"сверить суммы"))))</f>
        <v>заполнить</v>
      </c>
      <c r="AU189" s="18" t="str">
        <f ca="1">IF(РТУС!AU189="",HYPERLINK("#РТУС!"&amp;CELL("адрес",Проверка!AU189),"заполнить"),IF(ISNUMBER(РТУС!AU189)=FALSE,HYPERLINK("#РТУС!"&amp;CELL("адрес",Проверка!AU189),"###"),IF(РТУС!G189="1",IF(РТУС!AB189=РТУС!AR189+РТУС!AU189,HYPERLINK("#Проверка!"&amp;CELL("адрес",Проверка!AU189),РТУС!AU189),HYPERLINK("#РТУС!"&amp;CELL("адрес",Проверка!AU189),"сверить суммы")),IF(РТУС!AB189=(SUMIF(РТУС!$A$4:$A$1000,A189,РТУС!$AR$4:$AR$1000)+SUMIF(РТУС!$A$4:$A$1000,A189,РТУС!$AU$4:$AU$1000)),HYPERLINK("#Проверка!"&amp;CELL("адрес",Проверка!AU189),РТУС!AU189),HYPERLINK("#РТУС!"&amp;CELL("адрес",Проверка!AU189),"сверить суммы")))))</f>
        <v>заполнить</v>
      </c>
      <c r="AV189" s="13" t="str">
        <f ca="1">IF(РТУС!AV189="",HYPERLINK("#РТУС!"&amp;CELL("адрес",Проверка!AV189),"заполнить"),IF(OR(РТУС!AV189="Требование о передаче жилого помещения",РТУС!AV189="Требование о передаче машино-места",РТУС!AV189="Требования о передаче нежилого помещения",РТУС!AV189="Денежные требования"),HYPERLINK("#Проверка!"&amp;CELL("адрес",Проверка!AV189),РТУС!AV189),HYPERLINK("#РТУС!"&amp;CELL("адрес",Проверка!AV189),"###")))</f>
        <v>заполнить</v>
      </c>
      <c r="AW189" s="13" t="str">
        <f ca="1">IF(РТУС!AW189="",HYPERLINK("#РТУС!"&amp;CELL("адрес",Проверка!AW189),"заполнить"),IF(OR(РТУС!AW189="Включен в полном объеме",РТУС!AW189="Включен частично"),HYPERLINK("#Проверка!"&amp;CELL("адрес",Проверка!AW189),РТУС!AW189),HYPERLINK("#РТУС!"&amp;CELL("адрес",Проверка!AW189),"###")))</f>
        <v>заполнить</v>
      </c>
      <c r="AX189" s="15" t="str">
        <f ca="1">IF(РТУС!AX189="",HYPERLINK("#РТУС!"&amp;CELL("адрес",Проверка!AX189),"заполнить"),IF(AND(LEN(РТУС!AX189)=5,РТУС!AX189&lt;TODAY()),HYPERLINK("#Проверка!"&amp;CELL("адрес",Проверка!AX189),РТУС!AX189),HYPERLINK("#РТУС!"&amp;CELL("адрес",Проверка!AX189),"###")))</f>
        <v>заполнить</v>
      </c>
      <c r="AY189" s="15" t="str">
        <f ca="1">IF(РТУС!AY189="",HYPERLINK("#РТУС!"&amp;CELL("адрес",Проверка!AY189),"заполнить"),IF(AND(LEN(РТУС!AY189)=5,РТУС!AY189&lt;TODAY()),HYPERLINK("#Проверка!"&amp;CELL("адрес",Проверка!AY189),РТУС!AY189),HYPERLINK("#РТУС!"&amp;CELL("адрес",Проверка!AY189),"###")))</f>
        <v>заполнить</v>
      </c>
    </row>
    <row r="190" spans="1:51" x14ac:dyDescent="0.25">
      <c r="A190" s="10" t="str">
        <f>РТУС!A190</f>
        <v>.</v>
      </c>
      <c r="B190" s="13" t="str">
        <f ca="1">IF(РТУС!B190="",HYPERLINK("#РТУС!"&amp;CELL("адрес",Проверка!B190),"заполнить"),IF(AND(LEN(РТУС!B190)=10,РТУС!B189=РТУС!B190),HYPERLINK("#Проверка!"&amp;CELL("адрес",Проверка!B190),РТУС!B190),HYPERLINK("#РТУС!"&amp;CELL("адрес",Проверка!B190),"###")))</f>
        <v>заполнить</v>
      </c>
      <c r="C190" s="13" t="str">
        <f ca="1">IF(РТУС!C190="",HYPERLINK("#РТУС!"&amp;CELL("адрес",Проверка!C190),"заполнить"),IF(AND(ISNUMBER(РТУС!C190)=TRUE,РТУС!C190&gt;0,РТУС!C189=РТУС!C190),HYPERLINK("#Проверка!"&amp;CELL("адрес",Проверка!C190),РТУС!C190),HYPERLINK("#РТУС!"&amp;CELL("адрес",Проверка!C190),"###")))</f>
        <v>заполнить</v>
      </c>
      <c r="D190" s="13" t="str">
        <f>IF(РТУС!D190="","",РТУС!D190)</f>
        <v/>
      </c>
      <c r="E190" s="13" t="str">
        <f ca="1">IF(РТУС!E190="",HYPERLINK("#РТУС!"&amp;CELL("адрес",Проверка!E190),"заполнить"),IF(РТУС!E189=РТУС!E190,HYPERLINK("#Проверка!"&amp;CELL("адрес",Проверка!E190),РТУС!E190),HYPERLINK("#РТУС!"&amp;CELL("адрес",Проверка!E190),"###")))</f>
        <v>заполнить</v>
      </c>
      <c r="F190" s="13" t="str">
        <f ca="1">IF(РТУС!F190="",HYPERLINK("#РТУС!"&amp;CELL("адрес",Проверка!F190),"заполнить"),HYPERLINK("#Проверка!"&amp;CELL("адрес",Проверка!F190),РТУС!F190))</f>
        <v>заполнить</v>
      </c>
      <c r="G190" s="20" t="str">
        <f ca="1">IF(РТУС!G190="",HYPERLINK("#РТУС!"&amp;CELL("адрес",Проверка!G190),"заполнить"),IF(РТУС!G190="1",HYPERLINK("#Проверка!"&amp;CELL("адрес",Проверка!G190),"1"),IF(AND(ISNUMBER(РТУС!G190)=TRUE,РТУС!G190&lt;=1,РТУС!G190&gt;0),IF(SUMIF(РТУС!$A$4:$A$1000,A190,РТУС!$G$4:$G$1000)=1,HYPERLINK("#Проверка!"&amp;CELL("адрес",Проверка!G190),РТУС!G190),HYPERLINK("#РТУС!"&amp;CELL("адрес",Проверка!G190),"сумма долей ≠ 1")),HYPERLINK("#РТУС!"&amp;CELL("адрес",Проверка!G190),"###"))))</f>
        <v>заполнить</v>
      </c>
      <c r="H190" s="13" t="str">
        <f ca="1">IF(РТУС!H190="",HYPERLINK("#РТУС!"&amp;CELL("адрес",Проверка!H190),"заполнить"),IF(OR(РТУС!H190="Юрлицо",РТУС!H190="Физлицо",РТУС!H190="ИП"),HYPERLINK("#Проверка!"&amp;CELL("адрес",Проверка!H190),РТУС!H190),HYPERLINK("#РТУС!"&amp;CELL("адрес",Проверка!H190),"###")))</f>
        <v>заполнить</v>
      </c>
      <c r="I190" s="13" t="str">
        <f ca="1">IF(OR(РТУС!H190="Юрлицо",РТУС!H190="ИП"),IF(РТУС!I190="",HYPERLINK("#РТУС!"&amp;CELL("адрес",Проверка!I190),"заполнить"),IF(OR(LEN(РТУС!I190)=10,LEN(РТУС!I190)=12),HYPERLINK("#Проверка!"&amp;CELL("адрес",Проверка!I190),РТУС!I190),HYPERLINK("#РТУС!"&amp;CELL("адрес",Проверка!I190),"###"))),"")</f>
        <v/>
      </c>
      <c r="J190" s="15" t="str">
        <f ca="1">IF(РТУС!J190="","",IF(AND(LEN(РТУС!J190)=5,РТУС!J190&lt;TODAY()),HYPERLINK("#Проверка!"&amp;CELL("адрес",Проверка!J190),РТУС!J190),HYPERLINK("#РТУС!"&amp;CELL("адрес",Проверка!J190),"###")))</f>
        <v/>
      </c>
      <c r="K190" s="13" t="str">
        <f>IF(РТУС!K190="","",РТУС!K190)</f>
        <v/>
      </c>
      <c r="L190" s="13" t="str">
        <f ca="1">IF(OR(РТУС!H190="Физлицо",РТУС!H190="ИП"),IF(РТУС!L190="",HYPERLINK("#РТУС!"&amp;CELL("адрес",Проверка!L190),"заполнить"),IF(OR(РТУС!L190="Загранпаспорт гражданина РФ",РТУС!L190="Паспорт гражданина РФ",РТУС!L190="Иностранный паспорт",РТУС!L190="Свидетельство о рождении",РТУС!L190="Вид на жительство"),HYPERLINK("#Проверка!"&amp;CELL("адрес",Проверка!L190),РТУС!L190),HYPERLINK("#РТУС!"&amp;CELL("адрес",Проверка!L190),"###"))),"")</f>
        <v/>
      </c>
      <c r="M190" s="13" t="str">
        <f ca="1">IF(AND(OR(РТУС!L190="Паспорт гражданина РФ",РТУС!L190="Свидетельство о рождении"),РТУС!M190=""),HYPERLINK("#РТУС!"&amp;CELL("адрес",Проверка!M190),"заполнить"),IF(РТУС!L190="Паспорт гражданина РФ",IF(LEN(РТУС!M190)=4,HYPERLINK("#Проверка!"&amp;CELL("адрес",Проверка!M190),РТУС!M190),HYPERLINK("#РТУС!"&amp;CELL("адрес",Проверка!M190),"###")),IF(РТУС!L190="Свидетельство о рождении",HYPERLINK("#Проверка!"&amp;CELL("адрес",Проверка!M190),РТУС!M190),"")))</f>
        <v/>
      </c>
      <c r="N190" s="13" t="str">
        <f ca="1">IF(РТУС!L190="","",IF(РТУС!N190="",HYPERLINK("#РТУС!"&amp;CELL("адрес",Проверка!N190),"заполнить"),IF(OR(РТУС!L190="Паспорт гражданина РФ",РТУС!L190="Свидетельство о рождении"),IF(LEN(РТУС!N190)=6,HYPERLINK("#Проверка!"&amp;CELL("адрес",Проверка!N190),РТУС!N190),HYPERLINK("#РТУС!"&amp;CELL("адрес",Проверка!N190),"###")),HYPERLINK("#Проверка!"&amp;CELL("адрес",Проверка!N190),РТУС!N190))))</f>
        <v/>
      </c>
      <c r="O190" s="15" t="str">
        <f ca="1">IF(РТУС!L190="","",IF(РТУС!O190="",HYPERLINK("#РТУС!"&amp;CELL("адрес",Проверка!O190),"заполнить"),IF(AND(LEN(РТУС!O190)=5,РТУС!O190&lt;TODAY()),IF(РТУС!L190="Свидетельство о рождении",IF(РТУС!O190&gt;EDATE(TODAY(),-168),HYPERLINK("#Проверка!"&amp;CELL("адрес",Проверка!O190),РТУС!O190),HYPERLINK("#РТУС!"&amp;CELL("адрес",Проверка!O190),"недействительно")),HYPERLINK("#Проверка!"&amp;CELL("адрес",Проверка!O190),РТУС!O190)),HYPERLINK("#РТУС!"&amp;CELL("адрес",Проверка!O190),"###"))))</f>
        <v/>
      </c>
      <c r="P190" s="21" t="str">
        <f ca="1">IF(РТУС!L190="Паспорт гражданина РФ",IF(РТУС!P190="",HYPERLINK("#РТУС!"&amp;CELL("адрес",Проверка!P190),"заполнить"),HYPERLINK("#Проверка!"&amp;CELL("адрес",Проверка!P190),РТУС!P190)),"")</f>
        <v/>
      </c>
      <c r="Q190" s="13" t="str">
        <f ca="1">IF(РТУС!L190="Паспорт гражданина РФ",IF(РТУС!Q190="",HYPERLINK("#РТУС!"&amp;CELL("адрес",Проверка!Q190),"заполнить"),IF(LEN(РТУС!Q190)=7,HYPERLINK("#Проверка!"&amp;CELL("адрес",Проверка!Q190),РТУС!Q190),HYPERLINK("#РТУС!"&amp;CELL("адрес",Проверка!Q190),"###"))),"")</f>
        <v/>
      </c>
      <c r="R190" s="13" t="str">
        <f ca="1">IF(РТУС!R190="",HYPERLINK("#РТУС!"&amp;CELL("адрес",Проверка!R190),"заполнить"),HYPERLINK("#Проверка!"&amp;CELL("адрес",Проверка!R190),РТУС!R190))</f>
        <v>заполнить</v>
      </c>
      <c r="S190" s="13" t="str">
        <f>IF(РТУС!S190="","",РТУС!S190)</f>
        <v/>
      </c>
      <c r="T190" s="13" t="str">
        <f>IF(РТУС!T190="","",РТУС!T190)</f>
        <v/>
      </c>
      <c r="U190" s="13" t="str">
        <f>IF(РТУС!U190="","",РТУС!U190)</f>
        <v/>
      </c>
      <c r="V190" s="13" t="str">
        <f ca="1">IF(РТУС!V190="",HYPERLINK("#РТУС!"&amp;CELL("адрес",Проверка!V190),"заполнить"),IF(OR(РТУС!V190="Договор участия в долевом строительстве",РТУС!V190="Предварительный договор участия в долевом строительстве",РТУС!V190="Определение Арбитражного суда",РТУС!V190="Решение суда общей юрисдикции",РТУС!V190="Иные договоры"),HYPERLINK("#Проверка!"&amp;CELL("адрес",Проверка!V190),РТУС!V190),HYPERLINK("#РТУС!"&amp;CELL("адрес",Проверка!V190),"###")))</f>
        <v>заполнить</v>
      </c>
      <c r="W190" s="13" t="str">
        <f ca="1">IF(РТУС!W190="",HYPERLINK("#РТУС!"&amp;CELL("адрес",Проверка!W190),"заполнить"),HYPERLINK("#Проверка!"&amp;CELL("адрес",Проверка!W190),РТУС!W190))</f>
        <v>заполнить</v>
      </c>
      <c r="X190" s="15" t="str">
        <f ca="1">IF(РТУС!X190="",HYPERLINK("#РТУС!"&amp;CELL("адрес",Проверка!X190),"заполнить"),IF(AND(LEN(РТУС!X190)=5,РТУС!X190&lt;TODAY()),HYPERLINK("#Проверка!"&amp;CELL("адрес",Проверка!X190),РТУС!X190),HYPERLINK("#РТУС!"&amp;CELL("адрес",Проверка!X190),"###")))</f>
        <v>заполнить</v>
      </c>
      <c r="Y190" s="13" t="str">
        <f>IF(РТУС!Y190="","",РТУС!Y190)</f>
        <v/>
      </c>
      <c r="Z190" s="15" t="str">
        <f ca="1">IF(РТУС!Z190="","",IF(AND(LEN(РТУС!Z190)=5,РТУС!Z190&lt;TODAY()),HYPERLINK("#Проверка!"&amp;CELL("адрес",Проверка!Z190),РТУС!Z190),HYPERLINK("#РТУС!"&amp;CELL("адрес",Проверка!Z190),"###")))</f>
        <v/>
      </c>
      <c r="AA190" s="18" t="str">
        <f ca="1">IF(РТУС!AA190="",HYPERLINK("#РТУС!"&amp;CELL("адрес",Проверка!AA190),"заполнить"),IF(ISNUMBER(РТУС!AA190)=TRUE,HYPERLINK("#Проверка!"&amp;CELL("адрес",Проверка!AA190),РТУС!AA190),HYPERLINK("#РТУС!"&amp;CELL("адрес",Проверка!AA190),"###")))</f>
        <v>заполнить</v>
      </c>
      <c r="AB190" s="18" t="str">
        <f ca="1">IF(РТУС!AB190="",HYPERLINK("#РТУС!"&amp;CELL("адрес",Проверка!AB190),"заполнить"),IF(ISNUMBER(РТУС!AB190)=TRUE,HYPERLINK("#Проверка!"&amp;CELL("адрес",Проверка!AB190),РТУС!AB190),HYPERLINK("#РТУС!"&amp;CELL("адрес",Проверка!AB190),"###")))</f>
        <v>заполнить</v>
      </c>
      <c r="AC190" s="18" t="str">
        <f ca="1">IF(РТУС!AC190="","",IF(ISNUMBER(РТУС!AC190)=TRUE,HYPERLINK("#Проверка!"&amp;CELL("адрес",Проверка!AC190),РТУС!AC190),HYPERLINK("#РТУС!"&amp;CELL("адрес",Проверка!AC190),"###")))</f>
        <v/>
      </c>
      <c r="AD190" s="18" t="str">
        <f ca="1">IF(РТУС!AD190="","",IF(ISNUMBER(РТУС!AD190)=TRUE,HYPERLINK("#Проверка!"&amp;CELL("адрес",Проверка!AD190),РТУС!AD190),HYPERLINK("#РТУС!"&amp;CELL("адрес",Проверка!AD190),"###")))</f>
        <v/>
      </c>
      <c r="AE190" s="13" t="str">
        <f>IF(РТУС!AE190="","",РТУС!AE190)</f>
        <v/>
      </c>
      <c r="AF190" s="15" t="str">
        <f ca="1">IF(РТУС!AE190="","",IF(РТУС!AF190="",HYPERLINK("#РТУС!"&amp;CELL("адрес",Проверка!AF190),"заполнить"),IF(AND(LEN(РТУС!AF190)=5,РТУС!AF190&lt;TODAY()),HYPERLINK("#Проверка!"&amp;CELL("адрес",Проверка!AF190),РТУС!AF190),HYPERLINK("#РТУС!"&amp;CELL("адрес",Проверка!AF190),"###"))))</f>
        <v/>
      </c>
      <c r="AG190" s="13"/>
      <c r="AH190" s="15" t="str">
        <f ca="1">IF(РТУС!AE190="","",IF(РТУС!AH190="",HYPERLINK("#РТУС!"&amp;CELL("адрес",Проверка!AH190),"заполнить"),IF(AND(LEN(РТУС!AH190)=5,РТУС!AH190&lt;TODAY()),HYPERLINK("#Проверка!"&amp;CELL("адрес",Проверка!AH190),РТУС!AH190),HYPERLINK("#РТУС!"&amp;CELL("адрес",Проверка!AH190),"###"))))</f>
        <v/>
      </c>
      <c r="AI190" s="15" t="str">
        <f ca="1">IF(РТУС!AE190="","",IF(РТУС!AI190="",HYPERLINK("#РТУС!"&amp;CELL("адрес",Проверка!AI190),"заполнить"),HYPERLINK("#Проверка!"&amp;CELL("адрес",Проверка!AI190),РТУС!AI190)))</f>
        <v/>
      </c>
      <c r="AJ190" s="13" t="str">
        <f ca="1">IF(РТУС!AE190="","",IF(РТУС!AJ190="",HYPERLINK("#РТУС!"&amp;CELL("адрес",Проверка!AJ190),"заполнить"),IF(OR(РТУС!AJ190="Юрлицо",РТУС!AJ190="Физлицо",РТУС!AJ190="ИП"),HYPERLINK("#Проверка!"&amp;CELL("адрес",Проверка!AJ190),РТУС!AJ190),HYPERLINK("#РТУС!"&amp;CELL("адрес",Проверка!AJ190),"###"))))</f>
        <v/>
      </c>
      <c r="AK190" s="13" t="str">
        <f ca="1">IF(РТУС!AK190="",HYPERLINK("#РТУС!"&amp;CELL("адрес",Проверка!AK190),"заполнить"),IF(OR(РТУС!AK190="Квартира",РТУС!AK190="Кладовая",РТУС!AK190="Машино-место",РТУС!AK190="Нежилое помещение"),HYPERLINK("#Проверка!"&amp;CELL("адрес",Проверка!AK190),РТУС!AK190),HYPERLINK("#РТУС!"&amp;CELL("адрес",Проверка!AK190),"###")))</f>
        <v>заполнить</v>
      </c>
      <c r="AL190" s="13" t="str">
        <f ca="1">IF(РТУС!AL190="",HYPERLINK("#РТУС!"&amp;CELL("адрес",Проверка!AL190),"заполнить"),HYPERLINK("#Проверка!"&amp;CELL("адрес",Проверка!AL190),РТУС!AL190))</f>
        <v>заполнить</v>
      </c>
      <c r="AM190" s="18" t="str">
        <f ca="1">IF(РТУС!AM190="",HYPERLINK("#РТУС!"&amp;CELL("адрес",Проверка!AM190),"заполнить"),IF(ISNUMBER(РТУС!AM190)=TRUE,IF(РТУС!AK190="Нежилое помещение",IF(РТУС!AM190&gt;7,HYPERLINK("#РТУС!"&amp;CELL("адрес",Проверка!AM190),"не больше 7 кв.м."),РТУС!AM190),HYPERLINK("#Проверка!"&amp;CELL("адрес",Проверка!AM190),РТУС!AM190)),HYPERLINK("#РТУС!"&amp;CELL("адрес",Проверка!AM190),"###")))</f>
        <v>заполнить</v>
      </c>
      <c r="AN190" s="13" t="str">
        <f ca="1">IF(РТУС!AN190="",HYPERLINK("#РТУС!"&amp;CELL("адрес",Проверка!AN190),"заполнить"),IF(OR(РТУС!AN190="Общая площадь помещения",РТУС!AN190="Общая приведенная площадь жилого помещения",РТУС!AN190="Общая площадь жилого помещения с учетом лоджий, балконов, террас и веранд"),HYPERLINK("#Проверка!"&amp;CELL("адрес",Проверка!AN190),РТУС!AN190),HYPERLINK("#РТУС!"&amp;CELL("адрес",Проверка!AN190),"###")))</f>
        <v>заполнить</v>
      </c>
      <c r="AO190" s="13" t="str">
        <f ca="1">IF(OR(РТУС!AK190="Квартира",РТУС!A190="Нежилое помещение"),IF(РТУС!AO190="",HYPERLINK("#РТУС!"&amp;CELL("адрес",Проверка!AO190),"заполнить"),IF(ISNUMBER(РТУС!AO190)=TRUE,HYPERLINK("#Проверка!"&amp;CELL("адрес",Проверка!AO190),РТУС!AO190),HYPERLINK("#РТУС!"&amp;CELL("адрес",Проверка!AO190),"###"))),"")</f>
        <v/>
      </c>
      <c r="AP190" s="13" t="str">
        <f>IF(РТУС!AP190="","",РТУС!AP190)</f>
        <v/>
      </c>
      <c r="AQ190" s="13" t="str">
        <f ca="1">IF(РТУС!AQ190="",HYPERLINK("#РТУС!"&amp;CELL("адрес",Проверка!AQ190),"заполнить"),HYPERLINK("#Проверка!"&amp;CELL("адрес",Проверка!AQ190),РТУС!AQ190))</f>
        <v>заполнить</v>
      </c>
      <c r="AR190" s="18" t="str">
        <f ca="1">IF(РТУС!AR190="",HYPERLINK("#РТУС!"&amp;CELL("адрес",Проверка!AR190),"заполнить"),IF(ISNUMBER(РТУС!AR190)=FALSE,HYPERLINK("#РТУС!"&amp;CELL("адрес",Проверка!AR190),"###"),IF(РТУС!G190="1",IF(РТУС!AB190=РТУС!AR190+РТУС!AU190,HYPERLINK("#Проверка!"&amp;CELL("адрес",Проверка!AR190),РТУС!AR190),HYPERLINK("#РТУС!"&amp;CELL("адрес",Проверка!AR190),"сверить суммы")),IF(РТУС!AB190=(SUMIF(РТУС!$A$4:$A$1000,A190,РТУС!$AR$4:$AR$1000)+SUMIF(РТУС!$A$4:$A$1000,A190,РТУС!$AU$4:$AU$1000)),HYPERLINK("#Проверка!"&amp;CELL("адрес",Проверка!AR190),РТУС!AR190),HYPERLINK("#РТУС!"&amp;CELL("адрес",Проверка!AR190),"сверить суммы")))))</f>
        <v>заполнить</v>
      </c>
      <c r="AS190" s="13" t="str">
        <f>IF(РТУС!AS190="","",РТУС!AS190)</f>
        <v/>
      </c>
      <c r="AT190" s="18" t="str">
        <f ca="1">IF(РТУС!AT190="",HYPERLINK("#РТУС!"&amp;CELL("адрес",Проверка!AT190),"заполнить"),IF(ISNUMBER(РТУС!AT190)=FALSE,HYPERLINK("#РТУС!"&amp;CELL("адрес",Проверка!AT190),"###"),IF(РТУС!AT190=РТУС!AR190,HYPERLINK("#Проверка!"&amp;CELL("адрес",Проверка!AT190),РТУС!AT190),HYPERLINK("#РТУС!"&amp;CELL("адрес",Проверка!AT190),"сверить суммы"))))</f>
        <v>заполнить</v>
      </c>
      <c r="AU190" s="18" t="str">
        <f ca="1">IF(РТУС!AU190="",HYPERLINK("#РТУС!"&amp;CELL("адрес",Проверка!AU190),"заполнить"),IF(ISNUMBER(РТУС!AU190)=FALSE,HYPERLINK("#РТУС!"&amp;CELL("адрес",Проверка!AU190),"###"),IF(РТУС!G190="1",IF(РТУС!AB190=РТУС!AR190+РТУС!AU190,HYPERLINK("#Проверка!"&amp;CELL("адрес",Проверка!AU190),РТУС!AU190),HYPERLINK("#РТУС!"&amp;CELL("адрес",Проверка!AU190),"сверить суммы")),IF(РТУС!AB190=(SUMIF(РТУС!$A$4:$A$1000,A190,РТУС!$AR$4:$AR$1000)+SUMIF(РТУС!$A$4:$A$1000,A190,РТУС!$AU$4:$AU$1000)),HYPERLINK("#Проверка!"&amp;CELL("адрес",Проверка!AU190),РТУС!AU190),HYPERLINK("#РТУС!"&amp;CELL("адрес",Проверка!AU190),"сверить суммы")))))</f>
        <v>заполнить</v>
      </c>
      <c r="AV190" s="13" t="str">
        <f ca="1">IF(РТУС!AV190="",HYPERLINK("#РТУС!"&amp;CELL("адрес",Проверка!AV190),"заполнить"),IF(OR(РТУС!AV190="Требование о передаче жилого помещения",РТУС!AV190="Требование о передаче машино-места",РТУС!AV190="Требования о передаче нежилого помещения",РТУС!AV190="Денежные требования"),HYPERLINK("#Проверка!"&amp;CELL("адрес",Проверка!AV190),РТУС!AV190),HYPERLINK("#РТУС!"&amp;CELL("адрес",Проверка!AV190),"###")))</f>
        <v>заполнить</v>
      </c>
      <c r="AW190" s="13" t="str">
        <f ca="1">IF(РТУС!AW190="",HYPERLINK("#РТУС!"&amp;CELL("адрес",Проверка!AW190),"заполнить"),IF(OR(РТУС!AW190="Включен в полном объеме",РТУС!AW190="Включен частично"),HYPERLINK("#Проверка!"&amp;CELL("адрес",Проверка!AW190),РТУС!AW190),HYPERLINK("#РТУС!"&amp;CELL("адрес",Проверка!AW190),"###")))</f>
        <v>заполнить</v>
      </c>
      <c r="AX190" s="15" t="str">
        <f ca="1">IF(РТУС!AX190="",HYPERLINK("#РТУС!"&amp;CELL("адрес",Проверка!AX190),"заполнить"),IF(AND(LEN(РТУС!AX190)=5,РТУС!AX190&lt;TODAY()),HYPERLINK("#Проверка!"&amp;CELL("адрес",Проверка!AX190),РТУС!AX190),HYPERLINK("#РТУС!"&amp;CELL("адрес",Проверка!AX190),"###")))</f>
        <v>заполнить</v>
      </c>
      <c r="AY190" s="15" t="str">
        <f ca="1">IF(РТУС!AY190="",HYPERLINK("#РТУС!"&amp;CELL("адрес",Проверка!AY190),"заполнить"),IF(AND(LEN(РТУС!AY190)=5,РТУС!AY190&lt;TODAY()),HYPERLINK("#Проверка!"&amp;CELL("адрес",Проверка!AY190),РТУС!AY190),HYPERLINK("#РТУС!"&amp;CELL("адрес",Проверка!AY190),"###")))</f>
        <v>заполнить</v>
      </c>
    </row>
    <row r="191" spans="1:51" x14ac:dyDescent="0.25">
      <c r="A191" s="10" t="str">
        <f>РТУС!A191</f>
        <v>.</v>
      </c>
      <c r="B191" s="13" t="str">
        <f ca="1">IF(РТУС!B191="",HYPERLINK("#РТУС!"&amp;CELL("адрес",Проверка!B191),"заполнить"),IF(AND(LEN(РТУС!B191)=10,РТУС!B190=РТУС!B191),HYPERLINK("#Проверка!"&amp;CELL("адрес",Проверка!B191),РТУС!B191),HYPERLINK("#РТУС!"&amp;CELL("адрес",Проверка!B191),"###")))</f>
        <v>заполнить</v>
      </c>
      <c r="C191" s="13" t="str">
        <f ca="1">IF(РТУС!C191="",HYPERLINK("#РТУС!"&amp;CELL("адрес",Проверка!C191),"заполнить"),IF(AND(ISNUMBER(РТУС!C191)=TRUE,РТУС!C191&gt;0,РТУС!C190=РТУС!C191),HYPERLINK("#Проверка!"&amp;CELL("адрес",Проверка!C191),РТУС!C191),HYPERLINK("#РТУС!"&amp;CELL("адрес",Проверка!C191),"###")))</f>
        <v>заполнить</v>
      </c>
      <c r="D191" s="13" t="str">
        <f>IF(РТУС!D191="","",РТУС!D191)</f>
        <v/>
      </c>
      <c r="E191" s="13" t="str">
        <f ca="1">IF(РТУС!E191="",HYPERLINK("#РТУС!"&amp;CELL("адрес",Проверка!E191),"заполнить"),IF(РТУС!E190=РТУС!E191,HYPERLINK("#Проверка!"&amp;CELL("адрес",Проверка!E191),РТУС!E191),HYPERLINK("#РТУС!"&amp;CELL("адрес",Проверка!E191),"###")))</f>
        <v>заполнить</v>
      </c>
      <c r="F191" s="13" t="str">
        <f ca="1">IF(РТУС!F191="",HYPERLINK("#РТУС!"&amp;CELL("адрес",Проверка!F191),"заполнить"),HYPERLINK("#Проверка!"&amp;CELL("адрес",Проверка!F191),РТУС!F191))</f>
        <v>заполнить</v>
      </c>
      <c r="G191" s="20" t="str">
        <f ca="1">IF(РТУС!G191="",HYPERLINK("#РТУС!"&amp;CELL("адрес",Проверка!G191),"заполнить"),IF(РТУС!G191="1",HYPERLINK("#Проверка!"&amp;CELL("адрес",Проверка!G191),"1"),IF(AND(ISNUMBER(РТУС!G191)=TRUE,РТУС!G191&lt;=1,РТУС!G191&gt;0),IF(SUMIF(РТУС!$A$4:$A$1000,A191,РТУС!$G$4:$G$1000)=1,HYPERLINK("#Проверка!"&amp;CELL("адрес",Проверка!G191),РТУС!G191),HYPERLINK("#РТУС!"&amp;CELL("адрес",Проверка!G191),"сумма долей ≠ 1")),HYPERLINK("#РТУС!"&amp;CELL("адрес",Проверка!G191),"###"))))</f>
        <v>заполнить</v>
      </c>
      <c r="H191" s="13" t="str">
        <f ca="1">IF(РТУС!H191="",HYPERLINK("#РТУС!"&amp;CELL("адрес",Проверка!H191),"заполнить"),IF(OR(РТУС!H191="Юрлицо",РТУС!H191="Физлицо",РТУС!H191="ИП"),HYPERLINK("#Проверка!"&amp;CELL("адрес",Проверка!H191),РТУС!H191),HYPERLINK("#РТУС!"&amp;CELL("адрес",Проверка!H191),"###")))</f>
        <v>заполнить</v>
      </c>
      <c r="I191" s="13" t="str">
        <f ca="1">IF(OR(РТУС!H191="Юрлицо",РТУС!H191="ИП"),IF(РТУС!I191="",HYPERLINK("#РТУС!"&amp;CELL("адрес",Проверка!I191),"заполнить"),IF(OR(LEN(РТУС!I191)=10,LEN(РТУС!I191)=12),HYPERLINK("#Проверка!"&amp;CELL("адрес",Проверка!I191),РТУС!I191),HYPERLINK("#РТУС!"&amp;CELL("адрес",Проверка!I191),"###"))),"")</f>
        <v/>
      </c>
      <c r="J191" s="15" t="str">
        <f ca="1">IF(РТУС!J191="","",IF(AND(LEN(РТУС!J191)=5,РТУС!J191&lt;TODAY()),HYPERLINK("#Проверка!"&amp;CELL("адрес",Проверка!J191),РТУС!J191),HYPERLINK("#РТУС!"&amp;CELL("адрес",Проверка!J191),"###")))</f>
        <v/>
      </c>
      <c r="K191" s="13" t="str">
        <f>IF(РТУС!K191="","",РТУС!K191)</f>
        <v/>
      </c>
      <c r="L191" s="13" t="str">
        <f ca="1">IF(OR(РТУС!H191="Физлицо",РТУС!H191="ИП"),IF(РТУС!L191="",HYPERLINK("#РТУС!"&amp;CELL("адрес",Проверка!L191),"заполнить"),IF(OR(РТУС!L191="Загранпаспорт гражданина РФ",РТУС!L191="Паспорт гражданина РФ",РТУС!L191="Иностранный паспорт",РТУС!L191="Свидетельство о рождении",РТУС!L191="Вид на жительство"),HYPERLINK("#Проверка!"&amp;CELL("адрес",Проверка!L191),РТУС!L191),HYPERLINK("#РТУС!"&amp;CELL("адрес",Проверка!L191),"###"))),"")</f>
        <v/>
      </c>
      <c r="M191" s="13" t="str">
        <f ca="1">IF(AND(OR(РТУС!L191="Паспорт гражданина РФ",РТУС!L191="Свидетельство о рождении"),РТУС!M191=""),HYPERLINK("#РТУС!"&amp;CELL("адрес",Проверка!M191),"заполнить"),IF(РТУС!L191="Паспорт гражданина РФ",IF(LEN(РТУС!M191)=4,HYPERLINK("#Проверка!"&amp;CELL("адрес",Проверка!M191),РТУС!M191),HYPERLINK("#РТУС!"&amp;CELL("адрес",Проверка!M191),"###")),IF(РТУС!L191="Свидетельство о рождении",HYPERLINK("#Проверка!"&amp;CELL("адрес",Проверка!M191),РТУС!M191),"")))</f>
        <v/>
      </c>
      <c r="N191" s="13" t="str">
        <f ca="1">IF(РТУС!L191="","",IF(РТУС!N191="",HYPERLINK("#РТУС!"&amp;CELL("адрес",Проверка!N191),"заполнить"),IF(OR(РТУС!L191="Паспорт гражданина РФ",РТУС!L191="Свидетельство о рождении"),IF(LEN(РТУС!N191)=6,HYPERLINK("#Проверка!"&amp;CELL("адрес",Проверка!N191),РТУС!N191),HYPERLINK("#РТУС!"&amp;CELL("адрес",Проверка!N191),"###")),HYPERLINK("#Проверка!"&amp;CELL("адрес",Проверка!N191),РТУС!N191))))</f>
        <v/>
      </c>
      <c r="O191" s="15" t="str">
        <f ca="1">IF(РТУС!L191="","",IF(РТУС!O191="",HYPERLINK("#РТУС!"&amp;CELL("адрес",Проверка!O191),"заполнить"),IF(AND(LEN(РТУС!O191)=5,РТУС!O191&lt;TODAY()),IF(РТУС!L191="Свидетельство о рождении",IF(РТУС!O191&gt;EDATE(TODAY(),-168),HYPERLINK("#Проверка!"&amp;CELL("адрес",Проверка!O191),РТУС!O191),HYPERLINK("#РТУС!"&amp;CELL("адрес",Проверка!O191),"недействительно")),HYPERLINK("#Проверка!"&amp;CELL("адрес",Проверка!O191),РТУС!O191)),HYPERLINK("#РТУС!"&amp;CELL("адрес",Проверка!O191),"###"))))</f>
        <v/>
      </c>
      <c r="P191" s="21" t="str">
        <f ca="1">IF(РТУС!L191="Паспорт гражданина РФ",IF(РТУС!P191="",HYPERLINK("#РТУС!"&amp;CELL("адрес",Проверка!P191),"заполнить"),HYPERLINK("#Проверка!"&amp;CELL("адрес",Проверка!P191),РТУС!P191)),"")</f>
        <v/>
      </c>
      <c r="Q191" s="13" t="str">
        <f ca="1">IF(РТУС!L191="Паспорт гражданина РФ",IF(РТУС!Q191="",HYPERLINK("#РТУС!"&amp;CELL("адрес",Проверка!Q191),"заполнить"),IF(LEN(РТУС!Q191)=7,HYPERLINK("#Проверка!"&amp;CELL("адрес",Проверка!Q191),РТУС!Q191),HYPERLINK("#РТУС!"&amp;CELL("адрес",Проверка!Q191),"###"))),"")</f>
        <v/>
      </c>
      <c r="R191" s="13" t="str">
        <f ca="1">IF(РТУС!R191="",HYPERLINK("#РТУС!"&amp;CELL("адрес",Проверка!R191),"заполнить"),HYPERLINK("#Проверка!"&amp;CELL("адрес",Проверка!R191),РТУС!R191))</f>
        <v>заполнить</v>
      </c>
      <c r="S191" s="13" t="str">
        <f>IF(РТУС!S191="","",РТУС!S191)</f>
        <v/>
      </c>
      <c r="T191" s="13" t="str">
        <f>IF(РТУС!T191="","",РТУС!T191)</f>
        <v/>
      </c>
      <c r="U191" s="13" t="str">
        <f>IF(РТУС!U191="","",РТУС!U191)</f>
        <v/>
      </c>
      <c r="V191" s="13" t="str">
        <f ca="1">IF(РТУС!V191="",HYPERLINK("#РТУС!"&amp;CELL("адрес",Проверка!V191),"заполнить"),IF(OR(РТУС!V191="Договор участия в долевом строительстве",РТУС!V191="Предварительный договор участия в долевом строительстве",РТУС!V191="Определение Арбитражного суда",РТУС!V191="Решение суда общей юрисдикции",РТУС!V191="Иные договоры"),HYPERLINK("#Проверка!"&amp;CELL("адрес",Проверка!V191),РТУС!V191),HYPERLINK("#РТУС!"&amp;CELL("адрес",Проверка!V191),"###")))</f>
        <v>заполнить</v>
      </c>
      <c r="W191" s="13" t="str">
        <f ca="1">IF(РТУС!W191="",HYPERLINK("#РТУС!"&amp;CELL("адрес",Проверка!W191),"заполнить"),HYPERLINK("#Проверка!"&amp;CELL("адрес",Проверка!W191),РТУС!W191))</f>
        <v>заполнить</v>
      </c>
      <c r="X191" s="15" t="str">
        <f ca="1">IF(РТУС!X191="",HYPERLINK("#РТУС!"&amp;CELL("адрес",Проверка!X191),"заполнить"),IF(AND(LEN(РТУС!X191)=5,РТУС!X191&lt;TODAY()),HYPERLINK("#Проверка!"&amp;CELL("адрес",Проверка!X191),РТУС!X191),HYPERLINK("#РТУС!"&amp;CELL("адрес",Проверка!X191),"###")))</f>
        <v>заполнить</v>
      </c>
      <c r="Y191" s="13" t="str">
        <f>IF(РТУС!Y191="","",РТУС!Y191)</f>
        <v/>
      </c>
      <c r="Z191" s="15" t="str">
        <f ca="1">IF(РТУС!Z191="","",IF(AND(LEN(РТУС!Z191)=5,РТУС!Z191&lt;TODAY()),HYPERLINK("#Проверка!"&amp;CELL("адрес",Проверка!Z191),РТУС!Z191),HYPERLINK("#РТУС!"&amp;CELL("адрес",Проверка!Z191),"###")))</f>
        <v/>
      </c>
      <c r="AA191" s="18" t="str">
        <f ca="1">IF(РТУС!AA191="",HYPERLINK("#РТУС!"&amp;CELL("адрес",Проверка!AA191),"заполнить"),IF(ISNUMBER(РТУС!AA191)=TRUE,HYPERLINK("#Проверка!"&amp;CELL("адрес",Проверка!AA191),РТУС!AA191),HYPERLINK("#РТУС!"&amp;CELL("адрес",Проверка!AA191),"###")))</f>
        <v>заполнить</v>
      </c>
      <c r="AB191" s="18" t="str">
        <f ca="1">IF(РТУС!AB191="",HYPERLINK("#РТУС!"&amp;CELL("адрес",Проверка!AB191),"заполнить"),IF(ISNUMBER(РТУС!AB191)=TRUE,HYPERLINK("#Проверка!"&amp;CELL("адрес",Проверка!AB191),РТУС!AB191),HYPERLINK("#РТУС!"&amp;CELL("адрес",Проверка!AB191),"###")))</f>
        <v>заполнить</v>
      </c>
      <c r="AC191" s="18" t="str">
        <f ca="1">IF(РТУС!AC191="","",IF(ISNUMBER(РТУС!AC191)=TRUE,HYPERLINK("#Проверка!"&amp;CELL("адрес",Проверка!AC191),РТУС!AC191),HYPERLINK("#РТУС!"&amp;CELL("адрес",Проверка!AC191),"###")))</f>
        <v/>
      </c>
      <c r="AD191" s="18" t="str">
        <f ca="1">IF(РТУС!AD191="","",IF(ISNUMBER(РТУС!AD191)=TRUE,HYPERLINK("#Проверка!"&amp;CELL("адрес",Проверка!AD191),РТУС!AD191),HYPERLINK("#РТУС!"&amp;CELL("адрес",Проверка!AD191),"###")))</f>
        <v/>
      </c>
      <c r="AE191" s="13" t="str">
        <f>IF(РТУС!AE191="","",РТУС!AE191)</f>
        <v/>
      </c>
      <c r="AF191" s="15" t="str">
        <f ca="1">IF(РТУС!AE191="","",IF(РТУС!AF191="",HYPERLINK("#РТУС!"&amp;CELL("адрес",Проверка!AF191),"заполнить"),IF(AND(LEN(РТУС!AF191)=5,РТУС!AF191&lt;TODAY()),HYPERLINK("#Проверка!"&amp;CELL("адрес",Проверка!AF191),РТУС!AF191),HYPERLINK("#РТУС!"&amp;CELL("адрес",Проверка!AF191),"###"))))</f>
        <v/>
      </c>
      <c r="AG191" s="13"/>
      <c r="AH191" s="15" t="str">
        <f ca="1">IF(РТУС!AE191="","",IF(РТУС!AH191="",HYPERLINK("#РТУС!"&amp;CELL("адрес",Проверка!AH191),"заполнить"),IF(AND(LEN(РТУС!AH191)=5,РТУС!AH191&lt;TODAY()),HYPERLINK("#Проверка!"&amp;CELL("адрес",Проверка!AH191),РТУС!AH191),HYPERLINK("#РТУС!"&amp;CELL("адрес",Проверка!AH191),"###"))))</f>
        <v/>
      </c>
      <c r="AI191" s="15" t="str">
        <f ca="1">IF(РТУС!AE191="","",IF(РТУС!AI191="",HYPERLINK("#РТУС!"&amp;CELL("адрес",Проверка!AI191),"заполнить"),HYPERLINK("#Проверка!"&amp;CELL("адрес",Проверка!AI191),РТУС!AI191)))</f>
        <v/>
      </c>
      <c r="AJ191" s="13" t="str">
        <f ca="1">IF(РТУС!AE191="","",IF(РТУС!AJ191="",HYPERLINK("#РТУС!"&amp;CELL("адрес",Проверка!AJ191),"заполнить"),IF(OR(РТУС!AJ191="Юрлицо",РТУС!AJ191="Физлицо",РТУС!AJ191="ИП"),HYPERLINK("#Проверка!"&amp;CELL("адрес",Проверка!AJ191),РТУС!AJ191),HYPERLINK("#РТУС!"&amp;CELL("адрес",Проверка!AJ191),"###"))))</f>
        <v/>
      </c>
      <c r="AK191" s="13" t="str">
        <f ca="1">IF(РТУС!AK191="",HYPERLINK("#РТУС!"&amp;CELL("адрес",Проверка!AK191),"заполнить"),IF(OR(РТУС!AK191="Квартира",РТУС!AK191="Кладовая",РТУС!AK191="Машино-место",РТУС!AK191="Нежилое помещение"),HYPERLINK("#Проверка!"&amp;CELL("адрес",Проверка!AK191),РТУС!AK191),HYPERLINK("#РТУС!"&amp;CELL("адрес",Проверка!AK191),"###")))</f>
        <v>заполнить</v>
      </c>
      <c r="AL191" s="13" t="str">
        <f ca="1">IF(РТУС!AL191="",HYPERLINK("#РТУС!"&amp;CELL("адрес",Проверка!AL191),"заполнить"),HYPERLINK("#Проверка!"&amp;CELL("адрес",Проверка!AL191),РТУС!AL191))</f>
        <v>заполнить</v>
      </c>
      <c r="AM191" s="18" t="str">
        <f ca="1">IF(РТУС!AM191="",HYPERLINK("#РТУС!"&amp;CELL("адрес",Проверка!AM191),"заполнить"),IF(ISNUMBER(РТУС!AM191)=TRUE,IF(РТУС!AK191="Нежилое помещение",IF(РТУС!AM191&gt;7,HYPERLINK("#РТУС!"&amp;CELL("адрес",Проверка!AM191),"не больше 7 кв.м."),РТУС!AM191),HYPERLINK("#Проверка!"&amp;CELL("адрес",Проверка!AM191),РТУС!AM191)),HYPERLINK("#РТУС!"&amp;CELL("адрес",Проверка!AM191),"###")))</f>
        <v>заполнить</v>
      </c>
      <c r="AN191" s="13" t="str">
        <f ca="1">IF(РТУС!AN191="",HYPERLINK("#РТУС!"&amp;CELL("адрес",Проверка!AN191),"заполнить"),IF(OR(РТУС!AN191="Общая площадь помещения",РТУС!AN191="Общая приведенная площадь жилого помещения",РТУС!AN191="Общая площадь жилого помещения с учетом лоджий, балконов, террас и веранд"),HYPERLINK("#Проверка!"&amp;CELL("адрес",Проверка!AN191),РТУС!AN191),HYPERLINK("#РТУС!"&amp;CELL("адрес",Проверка!AN191),"###")))</f>
        <v>заполнить</v>
      </c>
      <c r="AO191" s="13" t="str">
        <f ca="1">IF(OR(РТУС!AK191="Квартира",РТУС!A191="Нежилое помещение"),IF(РТУС!AO191="",HYPERLINK("#РТУС!"&amp;CELL("адрес",Проверка!AO191),"заполнить"),IF(ISNUMBER(РТУС!AO191)=TRUE,HYPERLINK("#Проверка!"&amp;CELL("адрес",Проверка!AO191),РТУС!AO191),HYPERLINK("#РТУС!"&amp;CELL("адрес",Проверка!AO191),"###"))),"")</f>
        <v/>
      </c>
      <c r="AP191" s="13" t="str">
        <f>IF(РТУС!AP191="","",РТУС!AP191)</f>
        <v/>
      </c>
      <c r="AQ191" s="13" t="str">
        <f ca="1">IF(РТУС!AQ191="",HYPERLINK("#РТУС!"&amp;CELL("адрес",Проверка!AQ191),"заполнить"),HYPERLINK("#Проверка!"&amp;CELL("адрес",Проверка!AQ191),РТУС!AQ191))</f>
        <v>заполнить</v>
      </c>
      <c r="AR191" s="18" t="str">
        <f ca="1">IF(РТУС!AR191="",HYPERLINK("#РТУС!"&amp;CELL("адрес",Проверка!AR191),"заполнить"),IF(ISNUMBER(РТУС!AR191)=FALSE,HYPERLINK("#РТУС!"&amp;CELL("адрес",Проверка!AR191),"###"),IF(РТУС!G191="1",IF(РТУС!AB191=РТУС!AR191+РТУС!AU191,HYPERLINK("#Проверка!"&amp;CELL("адрес",Проверка!AR191),РТУС!AR191),HYPERLINK("#РТУС!"&amp;CELL("адрес",Проверка!AR191),"сверить суммы")),IF(РТУС!AB191=(SUMIF(РТУС!$A$4:$A$1000,A191,РТУС!$AR$4:$AR$1000)+SUMIF(РТУС!$A$4:$A$1000,A191,РТУС!$AU$4:$AU$1000)),HYPERLINK("#Проверка!"&amp;CELL("адрес",Проверка!AR191),РТУС!AR191),HYPERLINK("#РТУС!"&amp;CELL("адрес",Проверка!AR191),"сверить суммы")))))</f>
        <v>заполнить</v>
      </c>
      <c r="AS191" s="13" t="str">
        <f>IF(РТУС!AS191="","",РТУС!AS191)</f>
        <v/>
      </c>
      <c r="AT191" s="18" t="str">
        <f ca="1">IF(РТУС!AT191="",HYPERLINK("#РТУС!"&amp;CELL("адрес",Проверка!AT191),"заполнить"),IF(ISNUMBER(РТУС!AT191)=FALSE,HYPERLINK("#РТУС!"&amp;CELL("адрес",Проверка!AT191),"###"),IF(РТУС!AT191=РТУС!AR191,HYPERLINK("#Проверка!"&amp;CELL("адрес",Проверка!AT191),РТУС!AT191),HYPERLINK("#РТУС!"&amp;CELL("адрес",Проверка!AT191),"сверить суммы"))))</f>
        <v>заполнить</v>
      </c>
      <c r="AU191" s="18" t="str">
        <f ca="1">IF(РТУС!AU191="",HYPERLINK("#РТУС!"&amp;CELL("адрес",Проверка!AU191),"заполнить"),IF(ISNUMBER(РТУС!AU191)=FALSE,HYPERLINK("#РТУС!"&amp;CELL("адрес",Проверка!AU191),"###"),IF(РТУС!G191="1",IF(РТУС!AB191=РТУС!AR191+РТУС!AU191,HYPERLINK("#Проверка!"&amp;CELL("адрес",Проверка!AU191),РТУС!AU191),HYPERLINK("#РТУС!"&amp;CELL("адрес",Проверка!AU191),"сверить суммы")),IF(РТУС!AB191=(SUMIF(РТУС!$A$4:$A$1000,A191,РТУС!$AR$4:$AR$1000)+SUMIF(РТУС!$A$4:$A$1000,A191,РТУС!$AU$4:$AU$1000)),HYPERLINK("#Проверка!"&amp;CELL("адрес",Проверка!AU191),РТУС!AU191),HYPERLINK("#РТУС!"&amp;CELL("адрес",Проверка!AU191),"сверить суммы")))))</f>
        <v>заполнить</v>
      </c>
      <c r="AV191" s="13" t="str">
        <f ca="1">IF(РТУС!AV191="",HYPERLINK("#РТУС!"&amp;CELL("адрес",Проверка!AV191),"заполнить"),IF(OR(РТУС!AV191="Требование о передаче жилого помещения",РТУС!AV191="Требование о передаче машино-места",РТУС!AV191="Требования о передаче нежилого помещения",РТУС!AV191="Денежные требования"),HYPERLINK("#Проверка!"&amp;CELL("адрес",Проверка!AV191),РТУС!AV191),HYPERLINK("#РТУС!"&amp;CELL("адрес",Проверка!AV191),"###")))</f>
        <v>заполнить</v>
      </c>
      <c r="AW191" s="13" t="str">
        <f ca="1">IF(РТУС!AW191="",HYPERLINK("#РТУС!"&amp;CELL("адрес",Проверка!AW191),"заполнить"),IF(OR(РТУС!AW191="Включен в полном объеме",РТУС!AW191="Включен частично"),HYPERLINK("#Проверка!"&amp;CELL("адрес",Проверка!AW191),РТУС!AW191),HYPERLINK("#РТУС!"&amp;CELL("адрес",Проверка!AW191),"###")))</f>
        <v>заполнить</v>
      </c>
      <c r="AX191" s="15" t="str">
        <f ca="1">IF(РТУС!AX191="",HYPERLINK("#РТУС!"&amp;CELL("адрес",Проверка!AX191),"заполнить"),IF(AND(LEN(РТУС!AX191)=5,РТУС!AX191&lt;TODAY()),HYPERLINK("#Проверка!"&amp;CELL("адрес",Проверка!AX191),РТУС!AX191),HYPERLINK("#РТУС!"&amp;CELL("адрес",Проверка!AX191),"###")))</f>
        <v>заполнить</v>
      </c>
      <c r="AY191" s="15" t="str">
        <f ca="1">IF(РТУС!AY191="",HYPERLINK("#РТУС!"&amp;CELL("адрес",Проверка!AY191),"заполнить"),IF(AND(LEN(РТУС!AY191)=5,РТУС!AY191&lt;TODAY()),HYPERLINK("#Проверка!"&amp;CELL("адрес",Проверка!AY191),РТУС!AY191),HYPERLINK("#РТУС!"&amp;CELL("адрес",Проверка!AY191),"###")))</f>
        <v>заполнить</v>
      </c>
    </row>
    <row r="192" spans="1:51" x14ac:dyDescent="0.25">
      <c r="A192" s="10" t="str">
        <f>РТУС!A192</f>
        <v>.</v>
      </c>
      <c r="B192" s="13" t="str">
        <f ca="1">IF(РТУС!B192="",HYPERLINK("#РТУС!"&amp;CELL("адрес",Проверка!B192),"заполнить"),IF(AND(LEN(РТУС!B192)=10,РТУС!B191=РТУС!B192),HYPERLINK("#Проверка!"&amp;CELL("адрес",Проверка!B192),РТУС!B192),HYPERLINK("#РТУС!"&amp;CELL("адрес",Проверка!B192),"###")))</f>
        <v>заполнить</v>
      </c>
      <c r="C192" s="13" t="str">
        <f ca="1">IF(РТУС!C192="",HYPERLINK("#РТУС!"&amp;CELL("адрес",Проверка!C192),"заполнить"),IF(AND(ISNUMBER(РТУС!C192)=TRUE,РТУС!C192&gt;0,РТУС!C191=РТУС!C192),HYPERLINK("#Проверка!"&amp;CELL("адрес",Проверка!C192),РТУС!C192),HYPERLINK("#РТУС!"&amp;CELL("адрес",Проверка!C192),"###")))</f>
        <v>заполнить</v>
      </c>
      <c r="D192" s="13" t="str">
        <f>IF(РТУС!D192="","",РТУС!D192)</f>
        <v/>
      </c>
      <c r="E192" s="13" t="str">
        <f ca="1">IF(РТУС!E192="",HYPERLINK("#РТУС!"&amp;CELL("адрес",Проверка!E192),"заполнить"),IF(РТУС!E191=РТУС!E192,HYPERLINK("#Проверка!"&amp;CELL("адрес",Проверка!E192),РТУС!E192),HYPERLINK("#РТУС!"&amp;CELL("адрес",Проверка!E192),"###")))</f>
        <v>заполнить</v>
      </c>
      <c r="F192" s="13" t="str">
        <f ca="1">IF(РТУС!F192="",HYPERLINK("#РТУС!"&amp;CELL("адрес",Проверка!F192),"заполнить"),HYPERLINK("#Проверка!"&amp;CELL("адрес",Проверка!F192),РТУС!F192))</f>
        <v>заполнить</v>
      </c>
      <c r="G192" s="20" t="str">
        <f ca="1">IF(РТУС!G192="",HYPERLINK("#РТУС!"&amp;CELL("адрес",Проверка!G192),"заполнить"),IF(РТУС!G192="1",HYPERLINK("#Проверка!"&amp;CELL("адрес",Проверка!G192),"1"),IF(AND(ISNUMBER(РТУС!G192)=TRUE,РТУС!G192&lt;=1,РТУС!G192&gt;0),IF(SUMIF(РТУС!$A$4:$A$1000,A192,РТУС!$G$4:$G$1000)=1,HYPERLINK("#Проверка!"&amp;CELL("адрес",Проверка!G192),РТУС!G192),HYPERLINK("#РТУС!"&amp;CELL("адрес",Проверка!G192),"сумма долей ≠ 1")),HYPERLINK("#РТУС!"&amp;CELL("адрес",Проверка!G192),"###"))))</f>
        <v>заполнить</v>
      </c>
      <c r="H192" s="13" t="str">
        <f ca="1">IF(РТУС!H192="",HYPERLINK("#РТУС!"&amp;CELL("адрес",Проверка!H192),"заполнить"),IF(OR(РТУС!H192="Юрлицо",РТУС!H192="Физлицо",РТУС!H192="ИП"),HYPERLINK("#Проверка!"&amp;CELL("адрес",Проверка!H192),РТУС!H192),HYPERLINK("#РТУС!"&amp;CELL("адрес",Проверка!H192),"###")))</f>
        <v>заполнить</v>
      </c>
      <c r="I192" s="13" t="str">
        <f ca="1">IF(OR(РТУС!H192="Юрлицо",РТУС!H192="ИП"),IF(РТУС!I192="",HYPERLINK("#РТУС!"&amp;CELL("адрес",Проверка!I192),"заполнить"),IF(OR(LEN(РТУС!I192)=10,LEN(РТУС!I192)=12),HYPERLINK("#Проверка!"&amp;CELL("адрес",Проверка!I192),РТУС!I192),HYPERLINK("#РТУС!"&amp;CELL("адрес",Проверка!I192),"###"))),"")</f>
        <v/>
      </c>
      <c r="J192" s="15" t="str">
        <f ca="1">IF(РТУС!J192="","",IF(AND(LEN(РТУС!J192)=5,РТУС!J192&lt;TODAY()),HYPERLINK("#Проверка!"&amp;CELL("адрес",Проверка!J192),РТУС!J192),HYPERLINK("#РТУС!"&amp;CELL("адрес",Проверка!J192),"###")))</f>
        <v/>
      </c>
      <c r="K192" s="13" t="str">
        <f>IF(РТУС!K192="","",РТУС!K192)</f>
        <v/>
      </c>
      <c r="L192" s="13" t="str">
        <f ca="1">IF(OR(РТУС!H192="Физлицо",РТУС!H192="ИП"),IF(РТУС!L192="",HYPERLINK("#РТУС!"&amp;CELL("адрес",Проверка!L192),"заполнить"),IF(OR(РТУС!L192="Загранпаспорт гражданина РФ",РТУС!L192="Паспорт гражданина РФ",РТУС!L192="Иностранный паспорт",РТУС!L192="Свидетельство о рождении",РТУС!L192="Вид на жительство"),HYPERLINK("#Проверка!"&amp;CELL("адрес",Проверка!L192),РТУС!L192),HYPERLINK("#РТУС!"&amp;CELL("адрес",Проверка!L192),"###"))),"")</f>
        <v/>
      </c>
      <c r="M192" s="13" t="str">
        <f ca="1">IF(AND(OR(РТУС!L192="Паспорт гражданина РФ",РТУС!L192="Свидетельство о рождении"),РТУС!M192=""),HYPERLINK("#РТУС!"&amp;CELL("адрес",Проверка!M192),"заполнить"),IF(РТУС!L192="Паспорт гражданина РФ",IF(LEN(РТУС!M192)=4,HYPERLINK("#Проверка!"&amp;CELL("адрес",Проверка!M192),РТУС!M192),HYPERLINK("#РТУС!"&amp;CELL("адрес",Проверка!M192),"###")),IF(РТУС!L192="Свидетельство о рождении",HYPERLINK("#Проверка!"&amp;CELL("адрес",Проверка!M192),РТУС!M192),"")))</f>
        <v/>
      </c>
      <c r="N192" s="13" t="str">
        <f ca="1">IF(РТУС!L192="","",IF(РТУС!N192="",HYPERLINK("#РТУС!"&amp;CELL("адрес",Проверка!N192),"заполнить"),IF(OR(РТУС!L192="Паспорт гражданина РФ",РТУС!L192="Свидетельство о рождении"),IF(LEN(РТУС!N192)=6,HYPERLINK("#Проверка!"&amp;CELL("адрес",Проверка!N192),РТУС!N192),HYPERLINK("#РТУС!"&amp;CELL("адрес",Проверка!N192),"###")),HYPERLINK("#Проверка!"&amp;CELL("адрес",Проверка!N192),РТУС!N192))))</f>
        <v/>
      </c>
      <c r="O192" s="15" t="str">
        <f ca="1">IF(РТУС!L192="","",IF(РТУС!O192="",HYPERLINK("#РТУС!"&amp;CELL("адрес",Проверка!O192),"заполнить"),IF(AND(LEN(РТУС!O192)=5,РТУС!O192&lt;TODAY()),IF(РТУС!L192="Свидетельство о рождении",IF(РТУС!O192&gt;EDATE(TODAY(),-168),HYPERLINK("#Проверка!"&amp;CELL("адрес",Проверка!O192),РТУС!O192),HYPERLINK("#РТУС!"&amp;CELL("адрес",Проверка!O192),"недействительно")),HYPERLINK("#Проверка!"&amp;CELL("адрес",Проверка!O192),РТУС!O192)),HYPERLINK("#РТУС!"&amp;CELL("адрес",Проверка!O192),"###"))))</f>
        <v/>
      </c>
      <c r="P192" s="21" t="str">
        <f ca="1">IF(РТУС!L192="Паспорт гражданина РФ",IF(РТУС!P192="",HYPERLINK("#РТУС!"&amp;CELL("адрес",Проверка!P192),"заполнить"),HYPERLINK("#Проверка!"&amp;CELL("адрес",Проверка!P192),РТУС!P192)),"")</f>
        <v/>
      </c>
      <c r="Q192" s="13" t="str">
        <f ca="1">IF(РТУС!L192="Паспорт гражданина РФ",IF(РТУС!Q192="",HYPERLINK("#РТУС!"&amp;CELL("адрес",Проверка!Q192),"заполнить"),IF(LEN(РТУС!Q192)=7,HYPERLINK("#Проверка!"&amp;CELL("адрес",Проверка!Q192),РТУС!Q192),HYPERLINK("#РТУС!"&amp;CELL("адрес",Проверка!Q192),"###"))),"")</f>
        <v/>
      </c>
      <c r="R192" s="13" t="str">
        <f ca="1">IF(РТУС!R192="",HYPERLINK("#РТУС!"&amp;CELL("адрес",Проверка!R192),"заполнить"),HYPERLINK("#Проверка!"&amp;CELL("адрес",Проверка!R192),РТУС!R192))</f>
        <v>заполнить</v>
      </c>
      <c r="S192" s="13" t="str">
        <f>IF(РТУС!S192="","",РТУС!S192)</f>
        <v/>
      </c>
      <c r="T192" s="13" t="str">
        <f>IF(РТУС!T192="","",РТУС!T192)</f>
        <v/>
      </c>
      <c r="U192" s="13" t="str">
        <f>IF(РТУС!U192="","",РТУС!U192)</f>
        <v/>
      </c>
      <c r="V192" s="13" t="str">
        <f ca="1">IF(РТУС!V192="",HYPERLINK("#РТУС!"&amp;CELL("адрес",Проверка!V192),"заполнить"),IF(OR(РТУС!V192="Договор участия в долевом строительстве",РТУС!V192="Предварительный договор участия в долевом строительстве",РТУС!V192="Определение Арбитражного суда",РТУС!V192="Решение суда общей юрисдикции",РТУС!V192="Иные договоры"),HYPERLINK("#Проверка!"&amp;CELL("адрес",Проверка!V192),РТУС!V192),HYPERLINK("#РТУС!"&amp;CELL("адрес",Проверка!V192),"###")))</f>
        <v>заполнить</v>
      </c>
      <c r="W192" s="13" t="str">
        <f ca="1">IF(РТУС!W192="",HYPERLINK("#РТУС!"&amp;CELL("адрес",Проверка!W192),"заполнить"),HYPERLINK("#Проверка!"&amp;CELL("адрес",Проверка!W192),РТУС!W192))</f>
        <v>заполнить</v>
      </c>
      <c r="X192" s="15" t="str">
        <f ca="1">IF(РТУС!X192="",HYPERLINK("#РТУС!"&amp;CELL("адрес",Проверка!X192),"заполнить"),IF(AND(LEN(РТУС!X192)=5,РТУС!X192&lt;TODAY()),HYPERLINK("#Проверка!"&amp;CELL("адрес",Проверка!X192),РТУС!X192),HYPERLINK("#РТУС!"&amp;CELL("адрес",Проверка!X192),"###")))</f>
        <v>заполнить</v>
      </c>
      <c r="Y192" s="13" t="str">
        <f>IF(РТУС!Y192="","",РТУС!Y192)</f>
        <v/>
      </c>
      <c r="Z192" s="15" t="str">
        <f ca="1">IF(РТУС!Z192="","",IF(AND(LEN(РТУС!Z192)=5,РТУС!Z192&lt;TODAY()),HYPERLINK("#Проверка!"&amp;CELL("адрес",Проверка!Z192),РТУС!Z192),HYPERLINK("#РТУС!"&amp;CELL("адрес",Проверка!Z192),"###")))</f>
        <v/>
      </c>
      <c r="AA192" s="18" t="str">
        <f ca="1">IF(РТУС!AA192="",HYPERLINK("#РТУС!"&amp;CELL("адрес",Проверка!AA192),"заполнить"),IF(ISNUMBER(РТУС!AA192)=TRUE,HYPERLINK("#Проверка!"&amp;CELL("адрес",Проверка!AA192),РТУС!AA192),HYPERLINK("#РТУС!"&amp;CELL("адрес",Проверка!AA192),"###")))</f>
        <v>заполнить</v>
      </c>
      <c r="AB192" s="18" t="str">
        <f ca="1">IF(РТУС!AB192="",HYPERLINK("#РТУС!"&amp;CELL("адрес",Проверка!AB192),"заполнить"),IF(ISNUMBER(РТУС!AB192)=TRUE,HYPERLINK("#Проверка!"&amp;CELL("адрес",Проверка!AB192),РТУС!AB192),HYPERLINK("#РТУС!"&amp;CELL("адрес",Проверка!AB192),"###")))</f>
        <v>заполнить</v>
      </c>
      <c r="AC192" s="18" t="str">
        <f ca="1">IF(РТУС!AC192="","",IF(ISNUMBER(РТУС!AC192)=TRUE,HYPERLINK("#Проверка!"&amp;CELL("адрес",Проверка!AC192),РТУС!AC192),HYPERLINK("#РТУС!"&amp;CELL("адрес",Проверка!AC192),"###")))</f>
        <v/>
      </c>
      <c r="AD192" s="18" t="str">
        <f ca="1">IF(РТУС!AD192="","",IF(ISNUMBER(РТУС!AD192)=TRUE,HYPERLINK("#Проверка!"&amp;CELL("адрес",Проверка!AD192),РТУС!AD192),HYPERLINK("#РТУС!"&amp;CELL("адрес",Проверка!AD192),"###")))</f>
        <v/>
      </c>
      <c r="AE192" s="13" t="str">
        <f>IF(РТУС!AE192="","",РТУС!AE192)</f>
        <v/>
      </c>
      <c r="AF192" s="15" t="str">
        <f ca="1">IF(РТУС!AE192="","",IF(РТУС!AF192="",HYPERLINK("#РТУС!"&amp;CELL("адрес",Проверка!AF192),"заполнить"),IF(AND(LEN(РТУС!AF192)=5,РТУС!AF192&lt;TODAY()),HYPERLINK("#Проверка!"&amp;CELL("адрес",Проверка!AF192),РТУС!AF192),HYPERLINK("#РТУС!"&amp;CELL("адрес",Проверка!AF192),"###"))))</f>
        <v/>
      </c>
      <c r="AG192" s="13"/>
      <c r="AH192" s="15" t="str">
        <f ca="1">IF(РТУС!AE192="","",IF(РТУС!AH192="",HYPERLINK("#РТУС!"&amp;CELL("адрес",Проверка!AH192),"заполнить"),IF(AND(LEN(РТУС!AH192)=5,РТУС!AH192&lt;TODAY()),HYPERLINK("#Проверка!"&amp;CELL("адрес",Проверка!AH192),РТУС!AH192),HYPERLINK("#РТУС!"&amp;CELL("адрес",Проверка!AH192),"###"))))</f>
        <v/>
      </c>
      <c r="AI192" s="15" t="str">
        <f ca="1">IF(РТУС!AE192="","",IF(РТУС!AI192="",HYPERLINK("#РТУС!"&amp;CELL("адрес",Проверка!AI192),"заполнить"),HYPERLINK("#Проверка!"&amp;CELL("адрес",Проверка!AI192),РТУС!AI192)))</f>
        <v/>
      </c>
      <c r="AJ192" s="13" t="str">
        <f ca="1">IF(РТУС!AE192="","",IF(РТУС!AJ192="",HYPERLINK("#РТУС!"&amp;CELL("адрес",Проверка!AJ192),"заполнить"),IF(OR(РТУС!AJ192="Юрлицо",РТУС!AJ192="Физлицо",РТУС!AJ192="ИП"),HYPERLINK("#Проверка!"&amp;CELL("адрес",Проверка!AJ192),РТУС!AJ192),HYPERLINK("#РТУС!"&amp;CELL("адрес",Проверка!AJ192),"###"))))</f>
        <v/>
      </c>
      <c r="AK192" s="13" t="str">
        <f ca="1">IF(РТУС!AK192="",HYPERLINK("#РТУС!"&amp;CELL("адрес",Проверка!AK192),"заполнить"),IF(OR(РТУС!AK192="Квартира",РТУС!AK192="Кладовая",РТУС!AK192="Машино-место",РТУС!AK192="Нежилое помещение"),HYPERLINK("#Проверка!"&amp;CELL("адрес",Проверка!AK192),РТУС!AK192),HYPERLINK("#РТУС!"&amp;CELL("адрес",Проверка!AK192),"###")))</f>
        <v>заполнить</v>
      </c>
      <c r="AL192" s="13" t="str">
        <f ca="1">IF(РТУС!AL192="",HYPERLINK("#РТУС!"&amp;CELL("адрес",Проверка!AL192),"заполнить"),HYPERLINK("#Проверка!"&amp;CELL("адрес",Проверка!AL192),РТУС!AL192))</f>
        <v>заполнить</v>
      </c>
      <c r="AM192" s="18" t="str">
        <f ca="1">IF(РТУС!AM192="",HYPERLINK("#РТУС!"&amp;CELL("адрес",Проверка!AM192),"заполнить"),IF(ISNUMBER(РТУС!AM192)=TRUE,IF(РТУС!AK192="Нежилое помещение",IF(РТУС!AM192&gt;7,HYPERLINK("#РТУС!"&amp;CELL("адрес",Проверка!AM192),"не больше 7 кв.м."),РТУС!AM192),HYPERLINK("#Проверка!"&amp;CELL("адрес",Проверка!AM192),РТУС!AM192)),HYPERLINK("#РТУС!"&amp;CELL("адрес",Проверка!AM192),"###")))</f>
        <v>заполнить</v>
      </c>
      <c r="AN192" s="13" t="str">
        <f ca="1">IF(РТУС!AN192="",HYPERLINK("#РТУС!"&amp;CELL("адрес",Проверка!AN192),"заполнить"),IF(OR(РТУС!AN192="Общая площадь помещения",РТУС!AN192="Общая приведенная площадь жилого помещения",РТУС!AN192="Общая площадь жилого помещения с учетом лоджий, балконов, террас и веранд"),HYPERLINK("#Проверка!"&amp;CELL("адрес",Проверка!AN192),РТУС!AN192),HYPERLINK("#РТУС!"&amp;CELL("адрес",Проверка!AN192),"###")))</f>
        <v>заполнить</v>
      </c>
      <c r="AO192" s="13" t="str">
        <f ca="1">IF(OR(РТУС!AK192="Квартира",РТУС!A192="Нежилое помещение"),IF(РТУС!AO192="",HYPERLINK("#РТУС!"&amp;CELL("адрес",Проверка!AO192),"заполнить"),IF(ISNUMBER(РТУС!AO192)=TRUE,HYPERLINK("#Проверка!"&amp;CELL("адрес",Проверка!AO192),РТУС!AO192),HYPERLINK("#РТУС!"&amp;CELL("адрес",Проверка!AO192),"###"))),"")</f>
        <v/>
      </c>
      <c r="AP192" s="13" t="str">
        <f>IF(РТУС!AP192="","",РТУС!AP192)</f>
        <v/>
      </c>
      <c r="AQ192" s="13" t="str">
        <f ca="1">IF(РТУС!AQ192="",HYPERLINK("#РТУС!"&amp;CELL("адрес",Проверка!AQ192),"заполнить"),HYPERLINK("#Проверка!"&amp;CELL("адрес",Проверка!AQ192),РТУС!AQ192))</f>
        <v>заполнить</v>
      </c>
      <c r="AR192" s="18" t="str">
        <f ca="1">IF(РТУС!AR192="",HYPERLINK("#РТУС!"&amp;CELL("адрес",Проверка!AR192),"заполнить"),IF(ISNUMBER(РТУС!AR192)=FALSE,HYPERLINK("#РТУС!"&amp;CELL("адрес",Проверка!AR192),"###"),IF(РТУС!G192="1",IF(РТУС!AB192=РТУС!AR192+РТУС!AU192,HYPERLINK("#Проверка!"&amp;CELL("адрес",Проверка!AR192),РТУС!AR192),HYPERLINK("#РТУС!"&amp;CELL("адрес",Проверка!AR192),"сверить суммы")),IF(РТУС!AB192=(SUMIF(РТУС!$A$4:$A$1000,A192,РТУС!$AR$4:$AR$1000)+SUMIF(РТУС!$A$4:$A$1000,A192,РТУС!$AU$4:$AU$1000)),HYPERLINK("#Проверка!"&amp;CELL("адрес",Проверка!AR192),РТУС!AR192),HYPERLINK("#РТУС!"&amp;CELL("адрес",Проверка!AR192),"сверить суммы")))))</f>
        <v>заполнить</v>
      </c>
      <c r="AS192" s="13" t="str">
        <f>IF(РТУС!AS192="","",РТУС!AS192)</f>
        <v/>
      </c>
      <c r="AT192" s="18" t="str">
        <f ca="1">IF(РТУС!AT192="",HYPERLINK("#РТУС!"&amp;CELL("адрес",Проверка!AT192),"заполнить"),IF(ISNUMBER(РТУС!AT192)=FALSE,HYPERLINK("#РТУС!"&amp;CELL("адрес",Проверка!AT192),"###"),IF(РТУС!AT192=РТУС!AR192,HYPERLINK("#Проверка!"&amp;CELL("адрес",Проверка!AT192),РТУС!AT192),HYPERLINK("#РТУС!"&amp;CELL("адрес",Проверка!AT192),"сверить суммы"))))</f>
        <v>заполнить</v>
      </c>
      <c r="AU192" s="18" t="str">
        <f ca="1">IF(РТУС!AU192="",HYPERLINK("#РТУС!"&amp;CELL("адрес",Проверка!AU192),"заполнить"),IF(ISNUMBER(РТУС!AU192)=FALSE,HYPERLINK("#РТУС!"&amp;CELL("адрес",Проверка!AU192),"###"),IF(РТУС!G192="1",IF(РТУС!AB192=РТУС!AR192+РТУС!AU192,HYPERLINK("#Проверка!"&amp;CELL("адрес",Проверка!AU192),РТУС!AU192),HYPERLINK("#РТУС!"&amp;CELL("адрес",Проверка!AU192),"сверить суммы")),IF(РТУС!AB192=(SUMIF(РТУС!$A$4:$A$1000,A192,РТУС!$AR$4:$AR$1000)+SUMIF(РТУС!$A$4:$A$1000,A192,РТУС!$AU$4:$AU$1000)),HYPERLINK("#Проверка!"&amp;CELL("адрес",Проверка!AU192),РТУС!AU192),HYPERLINK("#РТУС!"&amp;CELL("адрес",Проверка!AU192),"сверить суммы")))))</f>
        <v>заполнить</v>
      </c>
      <c r="AV192" s="13" t="str">
        <f ca="1">IF(РТУС!AV192="",HYPERLINK("#РТУС!"&amp;CELL("адрес",Проверка!AV192),"заполнить"),IF(OR(РТУС!AV192="Требование о передаче жилого помещения",РТУС!AV192="Требование о передаче машино-места",РТУС!AV192="Требования о передаче нежилого помещения",РТУС!AV192="Денежные требования"),HYPERLINK("#Проверка!"&amp;CELL("адрес",Проверка!AV192),РТУС!AV192),HYPERLINK("#РТУС!"&amp;CELL("адрес",Проверка!AV192),"###")))</f>
        <v>заполнить</v>
      </c>
      <c r="AW192" s="13" t="str">
        <f ca="1">IF(РТУС!AW192="",HYPERLINK("#РТУС!"&amp;CELL("адрес",Проверка!AW192),"заполнить"),IF(OR(РТУС!AW192="Включен в полном объеме",РТУС!AW192="Включен частично"),HYPERLINK("#Проверка!"&amp;CELL("адрес",Проверка!AW192),РТУС!AW192),HYPERLINK("#РТУС!"&amp;CELL("адрес",Проверка!AW192),"###")))</f>
        <v>заполнить</v>
      </c>
      <c r="AX192" s="15" t="str">
        <f ca="1">IF(РТУС!AX192="",HYPERLINK("#РТУС!"&amp;CELL("адрес",Проверка!AX192),"заполнить"),IF(AND(LEN(РТУС!AX192)=5,РТУС!AX192&lt;TODAY()),HYPERLINK("#Проверка!"&amp;CELL("адрес",Проверка!AX192),РТУС!AX192),HYPERLINK("#РТУС!"&amp;CELL("адрес",Проверка!AX192),"###")))</f>
        <v>заполнить</v>
      </c>
      <c r="AY192" s="15" t="str">
        <f ca="1">IF(РТУС!AY192="",HYPERLINK("#РТУС!"&amp;CELL("адрес",Проверка!AY192),"заполнить"),IF(AND(LEN(РТУС!AY192)=5,РТУС!AY192&lt;TODAY()),HYPERLINK("#Проверка!"&amp;CELL("адрес",Проверка!AY192),РТУС!AY192),HYPERLINK("#РТУС!"&amp;CELL("адрес",Проверка!AY192),"###")))</f>
        <v>заполнить</v>
      </c>
    </row>
    <row r="193" spans="1:51" x14ac:dyDescent="0.25">
      <c r="A193" s="10" t="str">
        <f>РТУС!A193</f>
        <v>.</v>
      </c>
      <c r="B193" s="13" t="str">
        <f ca="1">IF(РТУС!B193="",HYPERLINK("#РТУС!"&amp;CELL("адрес",Проверка!B193),"заполнить"),IF(AND(LEN(РТУС!B193)=10,РТУС!B192=РТУС!B193),HYPERLINK("#Проверка!"&amp;CELL("адрес",Проверка!B193),РТУС!B193),HYPERLINK("#РТУС!"&amp;CELL("адрес",Проверка!B193),"###")))</f>
        <v>заполнить</v>
      </c>
      <c r="C193" s="13" t="str">
        <f ca="1">IF(РТУС!C193="",HYPERLINK("#РТУС!"&amp;CELL("адрес",Проверка!C193),"заполнить"),IF(AND(ISNUMBER(РТУС!C193)=TRUE,РТУС!C193&gt;0,РТУС!C192=РТУС!C193),HYPERLINK("#Проверка!"&amp;CELL("адрес",Проверка!C193),РТУС!C193),HYPERLINK("#РТУС!"&amp;CELL("адрес",Проверка!C193),"###")))</f>
        <v>заполнить</v>
      </c>
      <c r="D193" s="13" t="str">
        <f>IF(РТУС!D193="","",РТУС!D193)</f>
        <v/>
      </c>
      <c r="E193" s="13" t="str">
        <f ca="1">IF(РТУС!E193="",HYPERLINK("#РТУС!"&amp;CELL("адрес",Проверка!E193),"заполнить"),IF(РТУС!E192=РТУС!E193,HYPERLINK("#Проверка!"&amp;CELL("адрес",Проверка!E193),РТУС!E193),HYPERLINK("#РТУС!"&amp;CELL("адрес",Проверка!E193),"###")))</f>
        <v>заполнить</v>
      </c>
      <c r="F193" s="13" t="str">
        <f ca="1">IF(РТУС!F193="",HYPERLINK("#РТУС!"&amp;CELL("адрес",Проверка!F193),"заполнить"),HYPERLINK("#Проверка!"&amp;CELL("адрес",Проверка!F193),РТУС!F193))</f>
        <v>заполнить</v>
      </c>
      <c r="G193" s="20" t="str">
        <f ca="1">IF(РТУС!G193="",HYPERLINK("#РТУС!"&amp;CELL("адрес",Проверка!G193),"заполнить"),IF(РТУС!G193="1",HYPERLINK("#Проверка!"&amp;CELL("адрес",Проверка!G193),"1"),IF(AND(ISNUMBER(РТУС!G193)=TRUE,РТУС!G193&lt;=1,РТУС!G193&gt;0),IF(SUMIF(РТУС!$A$4:$A$1000,A193,РТУС!$G$4:$G$1000)=1,HYPERLINK("#Проверка!"&amp;CELL("адрес",Проверка!G193),РТУС!G193),HYPERLINK("#РТУС!"&amp;CELL("адрес",Проверка!G193),"сумма долей ≠ 1")),HYPERLINK("#РТУС!"&amp;CELL("адрес",Проверка!G193),"###"))))</f>
        <v>заполнить</v>
      </c>
      <c r="H193" s="13" t="str">
        <f ca="1">IF(РТУС!H193="",HYPERLINK("#РТУС!"&amp;CELL("адрес",Проверка!H193),"заполнить"),IF(OR(РТУС!H193="Юрлицо",РТУС!H193="Физлицо",РТУС!H193="ИП"),HYPERLINK("#Проверка!"&amp;CELL("адрес",Проверка!H193),РТУС!H193),HYPERLINK("#РТУС!"&amp;CELL("адрес",Проверка!H193),"###")))</f>
        <v>заполнить</v>
      </c>
      <c r="I193" s="13" t="str">
        <f ca="1">IF(OR(РТУС!H193="Юрлицо",РТУС!H193="ИП"),IF(РТУС!I193="",HYPERLINK("#РТУС!"&amp;CELL("адрес",Проверка!I193),"заполнить"),IF(OR(LEN(РТУС!I193)=10,LEN(РТУС!I193)=12),HYPERLINK("#Проверка!"&amp;CELL("адрес",Проверка!I193),РТУС!I193),HYPERLINK("#РТУС!"&amp;CELL("адрес",Проверка!I193),"###"))),"")</f>
        <v/>
      </c>
      <c r="J193" s="15" t="str">
        <f ca="1">IF(РТУС!J193="","",IF(AND(LEN(РТУС!J193)=5,РТУС!J193&lt;TODAY()),HYPERLINK("#Проверка!"&amp;CELL("адрес",Проверка!J193),РТУС!J193),HYPERLINK("#РТУС!"&amp;CELL("адрес",Проверка!J193),"###")))</f>
        <v/>
      </c>
      <c r="K193" s="13" t="str">
        <f>IF(РТУС!K193="","",РТУС!K193)</f>
        <v/>
      </c>
      <c r="L193" s="13" t="str">
        <f ca="1">IF(OR(РТУС!H193="Физлицо",РТУС!H193="ИП"),IF(РТУС!L193="",HYPERLINK("#РТУС!"&amp;CELL("адрес",Проверка!L193),"заполнить"),IF(OR(РТУС!L193="Загранпаспорт гражданина РФ",РТУС!L193="Паспорт гражданина РФ",РТУС!L193="Иностранный паспорт",РТУС!L193="Свидетельство о рождении",РТУС!L193="Вид на жительство"),HYPERLINK("#Проверка!"&amp;CELL("адрес",Проверка!L193),РТУС!L193),HYPERLINK("#РТУС!"&amp;CELL("адрес",Проверка!L193),"###"))),"")</f>
        <v/>
      </c>
      <c r="M193" s="13" t="str">
        <f ca="1">IF(AND(OR(РТУС!L193="Паспорт гражданина РФ",РТУС!L193="Свидетельство о рождении"),РТУС!M193=""),HYPERLINK("#РТУС!"&amp;CELL("адрес",Проверка!M193),"заполнить"),IF(РТУС!L193="Паспорт гражданина РФ",IF(LEN(РТУС!M193)=4,HYPERLINK("#Проверка!"&amp;CELL("адрес",Проверка!M193),РТУС!M193),HYPERLINK("#РТУС!"&amp;CELL("адрес",Проверка!M193),"###")),IF(РТУС!L193="Свидетельство о рождении",HYPERLINK("#Проверка!"&amp;CELL("адрес",Проверка!M193),РТУС!M193),"")))</f>
        <v/>
      </c>
      <c r="N193" s="13" t="str">
        <f ca="1">IF(РТУС!L193="","",IF(РТУС!N193="",HYPERLINK("#РТУС!"&amp;CELL("адрес",Проверка!N193),"заполнить"),IF(OR(РТУС!L193="Паспорт гражданина РФ",РТУС!L193="Свидетельство о рождении"),IF(LEN(РТУС!N193)=6,HYPERLINK("#Проверка!"&amp;CELL("адрес",Проверка!N193),РТУС!N193),HYPERLINK("#РТУС!"&amp;CELL("адрес",Проверка!N193),"###")),HYPERLINK("#Проверка!"&amp;CELL("адрес",Проверка!N193),РТУС!N193))))</f>
        <v/>
      </c>
      <c r="O193" s="15" t="str">
        <f ca="1">IF(РТУС!L193="","",IF(РТУС!O193="",HYPERLINK("#РТУС!"&amp;CELL("адрес",Проверка!O193),"заполнить"),IF(AND(LEN(РТУС!O193)=5,РТУС!O193&lt;TODAY()),IF(РТУС!L193="Свидетельство о рождении",IF(РТУС!O193&gt;EDATE(TODAY(),-168),HYPERLINK("#Проверка!"&amp;CELL("адрес",Проверка!O193),РТУС!O193),HYPERLINK("#РТУС!"&amp;CELL("адрес",Проверка!O193),"недействительно")),HYPERLINK("#Проверка!"&amp;CELL("адрес",Проверка!O193),РТУС!O193)),HYPERLINK("#РТУС!"&amp;CELL("адрес",Проверка!O193),"###"))))</f>
        <v/>
      </c>
      <c r="P193" s="21" t="str">
        <f ca="1">IF(РТУС!L193="Паспорт гражданина РФ",IF(РТУС!P193="",HYPERLINK("#РТУС!"&amp;CELL("адрес",Проверка!P193),"заполнить"),HYPERLINK("#Проверка!"&amp;CELL("адрес",Проверка!P193),РТУС!P193)),"")</f>
        <v/>
      </c>
      <c r="Q193" s="13" t="str">
        <f ca="1">IF(РТУС!L193="Паспорт гражданина РФ",IF(РТУС!Q193="",HYPERLINK("#РТУС!"&amp;CELL("адрес",Проверка!Q193),"заполнить"),IF(LEN(РТУС!Q193)=7,HYPERLINK("#Проверка!"&amp;CELL("адрес",Проверка!Q193),РТУС!Q193),HYPERLINK("#РТУС!"&amp;CELL("адрес",Проверка!Q193),"###"))),"")</f>
        <v/>
      </c>
      <c r="R193" s="13" t="str">
        <f ca="1">IF(РТУС!R193="",HYPERLINK("#РТУС!"&amp;CELL("адрес",Проверка!R193),"заполнить"),HYPERLINK("#Проверка!"&amp;CELL("адрес",Проверка!R193),РТУС!R193))</f>
        <v>заполнить</v>
      </c>
      <c r="S193" s="13" t="str">
        <f>IF(РТУС!S193="","",РТУС!S193)</f>
        <v/>
      </c>
      <c r="T193" s="13" t="str">
        <f>IF(РТУС!T193="","",РТУС!T193)</f>
        <v/>
      </c>
      <c r="U193" s="13" t="str">
        <f>IF(РТУС!U193="","",РТУС!U193)</f>
        <v/>
      </c>
      <c r="V193" s="13" t="str">
        <f ca="1">IF(РТУС!V193="",HYPERLINK("#РТУС!"&amp;CELL("адрес",Проверка!V193),"заполнить"),IF(OR(РТУС!V193="Договор участия в долевом строительстве",РТУС!V193="Предварительный договор участия в долевом строительстве",РТУС!V193="Определение Арбитражного суда",РТУС!V193="Решение суда общей юрисдикции",РТУС!V193="Иные договоры"),HYPERLINK("#Проверка!"&amp;CELL("адрес",Проверка!V193),РТУС!V193),HYPERLINK("#РТУС!"&amp;CELL("адрес",Проверка!V193),"###")))</f>
        <v>заполнить</v>
      </c>
      <c r="W193" s="13" t="str">
        <f ca="1">IF(РТУС!W193="",HYPERLINK("#РТУС!"&amp;CELL("адрес",Проверка!W193),"заполнить"),HYPERLINK("#Проверка!"&amp;CELL("адрес",Проверка!W193),РТУС!W193))</f>
        <v>заполнить</v>
      </c>
      <c r="X193" s="15" t="str">
        <f ca="1">IF(РТУС!X193="",HYPERLINK("#РТУС!"&amp;CELL("адрес",Проверка!X193),"заполнить"),IF(AND(LEN(РТУС!X193)=5,РТУС!X193&lt;TODAY()),HYPERLINK("#Проверка!"&amp;CELL("адрес",Проверка!X193),РТУС!X193),HYPERLINK("#РТУС!"&amp;CELL("адрес",Проверка!X193),"###")))</f>
        <v>заполнить</v>
      </c>
      <c r="Y193" s="13" t="str">
        <f>IF(РТУС!Y193="","",РТУС!Y193)</f>
        <v/>
      </c>
      <c r="Z193" s="15" t="str">
        <f ca="1">IF(РТУС!Z193="","",IF(AND(LEN(РТУС!Z193)=5,РТУС!Z193&lt;TODAY()),HYPERLINK("#Проверка!"&amp;CELL("адрес",Проверка!Z193),РТУС!Z193),HYPERLINK("#РТУС!"&amp;CELL("адрес",Проверка!Z193),"###")))</f>
        <v/>
      </c>
      <c r="AA193" s="18" t="str">
        <f ca="1">IF(РТУС!AA193="",HYPERLINK("#РТУС!"&amp;CELL("адрес",Проверка!AA193),"заполнить"),IF(ISNUMBER(РТУС!AA193)=TRUE,HYPERLINK("#Проверка!"&amp;CELL("адрес",Проверка!AA193),РТУС!AA193),HYPERLINK("#РТУС!"&amp;CELL("адрес",Проверка!AA193),"###")))</f>
        <v>заполнить</v>
      </c>
      <c r="AB193" s="18" t="str">
        <f ca="1">IF(РТУС!AB193="",HYPERLINK("#РТУС!"&amp;CELL("адрес",Проверка!AB193),"заполнить"),IF(ISNUMBER(РТУС!AB193)=TRUE,HYPERLINK("#Проверка!"&amp;CELL("адрес",Проверка!AB193),РТУС!AB193),HYPERLINK("#РТУС!"&amp;CELL("адрес",Проверка!AB193),"###")))</f>
        <v>заполнить</v>
      </c>
      <c r="AC193" s="18" t="str">
        <f ca="1">IF(РТУС!AC193="","",IF(ISNUMBER(РТУС!AC193)=TRUE,HYPERLINK("#Проверка!"&amp;CELL("адрес",Проверка!AC193),РТУС!AC193),HYPERLINK("#РТУС!"&amp;CELL("адрес",Проверка!AC193),"###")))</f>
        <v/>
      </c>
      <c r="AD193" s="18" t="str">
        <f ca="1">IF(РТУС!AD193="","",IF(ISNUMBER(РТУС!AD193)=TRUE,HYPERLINK("#Проверка!"&amp;CELL("адрес",Проверка!AD193),РТУС!AD193),HYPERLINK("#РТУС!"&amp;CELL("адрес",Проверка!AD193),"###")))</f>
        <v/>
      </c>
      <c r="AE193" s="13" t="str">
        <f>IF(РТУС!AE193="","",РТУС!AE193)</f>
        <v/>
      </c>
      <c r="AF193" s="15" t="str">
        <f ca="1">IF(РТУС!AE193="","",IF(РТУС!AF193="",HYPERLINK("#РТУС!"&amp;CELL("адрес",Проверка!AF193),"заполнить"),IF(AND(LEN(РТУС!AF193)=5,РТУС!AF193&lt;TODAY()),HYPERLINK("#Проверка!"&amp;CELL("адрес",Проверка!AF193),РТУС!AF193),HYPERLINK("#РТУС!"&amp;CELL("адрес",Проверка!AF193),"###"))))</f>
        <v/>
      </c>
      <c r="AG193" s="13"/>
      <c r="AH193" s="15" t="str">
        <f ca="1">IF(РТУС!AE193="","",IF(РТУС!AH193="",HYPERLINK("#РТУС!"&amp;CELL("адрес",Проверка!AH193),"заполнить"),IF(AND(LEN(РТУС!AH193)=5,РТУС!AH193&lt;TODAY()),HYPERLINK("#Проверка!"&amp;CELL("адрес",Проверка!AH193),РТУС!AH193),HYPERLINK("#РТУС!"&amp;CELL("адрес",Проверка!AH193),"###"))))</f>
        <v/>
      </c>
      <c r="AI193" s="15" t="str">
        <f ca="1">IF(РТУС!AE193="","",IF(РТУС!AI193="",HYPERLINK("#РТУС!"&amp;CELL("адрес",Проверка!AI193),"заполнить"),HYPERLINK("#Проверка!"&amp;CELL("адрес",Проверка!AI193),РТУС!AI193)))</f>
        <v/>
      </c>
      <c r="AJ193" s="13" t="str">
        <f ca="1">IF(РТУС!AE193="","",IF(РТУС!AJ193="",HYPERLINK("#РТУС!"&amp;CELL("адрес",Проверка!AJ193),"заполнить"),IF(OR(РТУС!AJ193="Юрлицо",РТУС!AJ193="Физлицо",РТУС!AJ193="ИП"),HYPERLINK("#Проверка!"&amp;CELL("адрес",Проверка!AJ193),РТУС!AJ193),HYPERLINK("#РТУС!"&amp;CELL("адрес",Проверка!AJ193),"###"))))</f>
        <v/>
      </c>
      <c r="AK193" s="13" t="str">
        <f ca="1">IF(РТУС!AK193="",HYPERLINK("#РТУС!"&amp;CELL("адрес",Проверка!AK193),"заполнить"),IF(OR(РТУС!AK193="Квартира",РТУС!AK193="Кладовая",РТУС!AK193="Машино-место",РТУС!AK193="Нежилое помещение"),HYPERLINK("#Проверка!"&amp;CELL("адрес",Проверка!AK193),РТУС!AK193),HYPERLINK("#РТУС!"&amp;CELL("адрес",Проверка!AK193),"###")))</f>
        <v>заполнить</v>
      </c>
      <c r="AL193" s="13" t="str">
        <f ca="1">IF(РТУС!AL193="",HYPERLINK("#РТУС!"&amp;CELL("адрес",Проверка!AL193),"заполнить"),HYPERLINK("#Проверка!"&amp;CELL("адрес",Проверка!AL193),РТУС!AL193))</f>
        <v>заполнить</v>
      </c>
      <c r="AM193" s="18" t="str">
        <f ca="1">IF(РТУС!AM193="",HYPERLINK("#РТУС!"&amp;CELL("адрес",Проверка!AM193),"заполнить"),IF(ISNUMBER(РТУС!AM193)=TRUE,IF(РТУС!AK193="Нежилое помещение",IF(РТУС!AM193&gt;7,HYPERLINK("#РТУС!"&amp;CELL("адрес",Проверка!AM193),"не больше 7 кв.м."),РТУС!AM193),HYPERLINK("#Проверка!"&amp;CELL("адрес",Проверка!AM193),РТУС!AM193)),HYPERLINK("#РТУС!"&amp;CELL("адрес",Проверка!AM193),"###")))</f>
        <v>заполнить</v>
      </c>
      <c r="AN193" s="13" t="str">
        <f ca="1">IF(РТУС!AN193="",HYPERLINK("#РТУС!"&amp;CELL("адрес",Проверка!AN193),"заполнить"),IF(OR(РТУС!AN193="Общая площадь помещения",РТУС!AN193="Общая приведенная площадь жилого помещения",РТУС!AN193="Общая площадь жилого помещения с учетом лоджий, балконов, террас и веранд"),HYPERLINK("#Проверка!"&amp;CELL("адрес",Проверка!AN193),РТУС!AN193),HYPERLINK("#РТУС!"&amp;CELL("адрес",Проверка!AN193),"###")))</f>
        <v>заполнить</v>
      </c>
      <c r="AO193" s="13" t="str">
        <f ca="1">IF(OR(РТУС!AK193="Квартира",РТУС!A193="Нежилое помещение"),IF(РТУС!AO193="",HYPERLINK("#РТУС!"&amp;CELL("адрес",Проверка!AO193),"заполнить"),IF(ISNUMBER(РТУС!AO193)=TRUE,HYPERLINK("#Проверка!"&amp;CELL("адрес",Проверка!AO193),РТУС!AO193),HYPERLINK("#РТУС!"&amp;CELL("адрес",Проверка!AO193),"###"))),"")</f>
        <v/>
      </c>
      <c r="AP193" s="13" t="str">
        <f>IF(РТУС!AP193="","",РТУС!AP193)</f>
        <v/>
      </c>
      <c r="AQ193" s="13" t="str">
        <f ca="1">IF(РТУС!AQ193="",HYPERLINK("#РТУС!"&amp;CELL("адрес",Проверка!AQ193),"заполнить"),HYPERLINK("#Проверка!"&amp;CELL("адрес",Проверка!AQ193),РТУС!AQ193))</f>
        <v>заполнить</v>
      </c>
      <c r="AR193" s="18" t="str">
        <f ca="1">IF(РТУС!AR193="",HYPERLINK("#РТУС!"&amp;CELL("адрес",Проверка!AR193),"заполнить"),IF(ISNUMBER(РТУС!AR193)=FALSE,HYPERLINK("#РТУС!"&amp;CELL("адрес",Проверка!AR193),"###"),IF(РТУС!G193="1",IF(РТУС!AB193=РТУС!AR193+РТУС!AU193,HYPERLINK("#Проверка!"&amp;CELL("адрес",Проверка!AR193),РТУС!AR193),HYPERLINK("#РТУС!"&amp;CELL("адрес",Проверка!AR193),"сверить суммы")),IF(РТУС!AB193=(SUMIF(РТУС!$A$4:$A$1000,A193,РТУС!$AR$4:$AR$1000)+SUMIF(РТУС!$A$4:$A$1000,A193,РТУС!$AU$4:$AU$1000)),HYPERLINK("#Проверка!"&amp;CELL("адрес",Проверка!AR193),РТУС!AR193),HYPERLINK("#РТУС!"&amp;CELL("адрес",Проверка!AR193),"сверить суммы")))))</f>
        <v>заполнить</v>
      </c>
      <c r="AS193" s="13" t="str">
        <f>IF(РТУС!AS193="","",РТУС!AS193)</f>
        <v/>
      </c>
      <c r="AT193" s="18" t="str">
        <f ca="1">IF(РТУС!AT193="",HYPERLINK("#РТУС!"&amp;CELL("адрес",Проверка!AT193),"заполнить"),IF(ISNUMBER(РТУС!AT193)=FALSE,HYPERLINK("#РТУС!"&amp;CELL("адрес",Проверка!AT193),"###"),IF(РТУС!AT193=РТУС!AR193,HYPERLINK("#Проверка!"&amp;CELL("адрес",Проверка!AT193),РТУС!AT193),HYPERLINK("#РТУС!"&amp;CELL("адрес",Проверка!AT193),"сверить суммы"))))</f>
        <v>заполнить</v>
      </c>
      <c r="AU193" s="18" t="str">
        <f ca="1">IF(РТУС!AU193="",HYPERLINK("#РТУС!"&amp;CELL("адрес",Проверка!AU193),"заполнить"),IF(ISNUMBER(РТУС!AU193)=FALSE,HYPERLINK("#РТУС!"&amp;CELL("адрес",Проверка!AU193),"###"),IF(РТУС!G193="1",IF(РТУС!AB193=РТУС!AR193+РТУС!AU193,HYPERLINK("#Проверка!"&amp;CELL("адрес",Проверка!AU193),РТУС!AU193),HYPERLINK("#РТУС!"&amp;CELL("адрес",Проверка!AU193),"сверить суммы")),IF(РТУС!AB193=(SUMIF(РТУС!$A$4:$A$1000,A193,РТУС!$AR$4:$AR$1000)+SUMIF(РТУС!$A$4:$A$1000,A193,РТУС!$AU$4:$AU$1000)),HYPERLINK("#Проверка!"&amp;CELL("адрес",Проверка!AU193),РТУС!AU193),HYPERLINK("#РТУС!"&amp;CELL("адрес",Проверка!AU193),"сверить суммы")))))</f>
        <v>заполнить</v>
      </c>
      <c r="AV193" s="13" t="str">
        <f ca="1">IF(РТУС!AV193="",HYPERLINK("#РТУС!"&amp;CELL("адрес",Проверка!AV193),"заполнить"),IF(OR(РТУС!AV193="Требование о передаче жилого помещения",РТУС!AV193="Требование о передаче машино-места",РТУС!AV193="Требования о передаче нежилого помещения",РТУС!AV193="Денежные требования"),HYPERLINK("#Проверка!"&amp;CELL("адрес",Проверка!AV193),РТУС!AV193),HYPERLINK("#РТУС!"&amp;CELL("адрес",Проверка!AV193),"###")))</f>
        <v>заполнить</v>
      </c>
      <c r="AW193" s="13" t="str">
        <f ca="1">IF(РТУС!AW193="",HYPERLINK("#РТУС!"&amp;CELL("адрес",Проверка!AW193),"заполнить"),IF(OR(РТУС!AW193="Включен в полном объеме",РТУС!AW193="Включен частично"),HYPERLINK("#Проверка!"&amp;CELL("адрес",Проверка!AW193),РТУС!AW193),HYPERLINK("#РТУС!"&amp;CELL("адрес",Проверка!AW193),"###")))</f>
        <v>заполнить</v>
      </c>
      <c r="AX193" s="15" t="str">
        <f ca="1">IF(РТУС!AX193="",HYPERLINK("#РТУС!"&amp;CELL("адрес",Проверка!AX193),"заполнить"),IF(AND(LEN(РТУС!AX193)=5,РТУС!AX193&lt;TODAY()),HYPERLINK("#Проверка!"&amp;CELL("адрес",Проверка!AX193),РТУС!AX193),HYPERLINK("#РТУС!"&amp;CELL("адрес",Проверка!AX193),"###")))</f>
        <v>заполнить</v>
      </c>
      <c r="AY193" s="15" t="str">
        <f ca="1">IF(РТУС!AY193="",HYPERLINK("#РТУС!"&amp;CELL("адрес",Проверка!AY193),"заполнить"),IF(AND(LEN(РТУС!AY193)=5,РТУС!AY193&lt;TODAY()),HYPERLINK("#Проверка!"&amp;CELL("адрес",Проверка!AY193),РТУС!AY193),HYPERLINK("#РТУС!"&amp;CELL("адрес",Проверка!AY193),"###")))</f>
        <v>заполнить</v>
      </c>
    </row>
    <row r="194" spans="1:51" x14ac:dyDescent="0.25">
      <c r="A194" s="10" t="str">
        <f>РТУС!A194</f>
        <v>.</v>
      </c>
      <c r="B194" s="13" t="str">
        <f ca="1">IF(РТУС!B194="",HYPERLINK("#РТУС!"&amp;CELL("адрес",Проверка!B194),"заполнить"),IF(AND(LEN(РТУС!B194)=10,РТУС!B193=РТУС!B194),HYPERLINK("#Проверка!"&amp;CELL("адрес",Проверка!B194),РТУС!B194),HYPERLINK("#РТУС!"&amp;CELL("адрес",Проверка!B194),"###")))</f>
        <v>заполнить</v>
      </c>
      <c r="C194" s="13" t="str">
        <f ca="1">IF(РТУС!C194="",HYPERLINK("#РТУС!"&amp;CELL("адрес",Проверка!C194),"заполнить"),IF(AND(ISNUMBER(РТУС!C194)=TRUE,РТУС!C194&gt;0,РТУС!C193=РТУС!C194),HYPERLINK("#Проверка!"&amp;CELL("адрес",Проверка!C194),РТУС!C194),HYPERLINK("#РТУС!"&amp;CELL("адрес",Проверка!C194),"###")))</f>
        <v>заполнить</v>
      </c>
      <c r="D194" s="13" t="str">
        <f>IF(РТУС!D194="","",РТУС!D194)</f>
        <v/>
      </c>
      <c r="E194" s="13" t="str">
        <f ca="1">IF(РТУС!E194="",HYPERLINK("#РТУС!"&amp;CELL("адрес",Проверка!E194),"заполнить"),IF(РТУС!E193=РТУС!E194,HYPERLINK("#Проверка!"&amp;CELL("адрес",Проверка!E194),РТУС!E194),HYPERLINK("#РТУС!"&amp;CELL("адрес",Проверка!E194),"###")))</f>
        <v>заполнить</v>
      </c>
      <c r="F194" s="13" t="str">
        <f ca="1">IF(РТУС!F194="",HYPERLINK("#РТУС!"&amp;CELL("адрес",Проверка!F194),"заполнить"),HYPERLINK("#Проверка!"&amp;CELL("адрес",Проверка!F194),РТУС!F194))</f>
        <v>заполнить</v>
      </c>
      <c r="G194" s="20" t="str">
        <f ca="1">IF(РТУС!G194="",HYPERLINK("#РТУС!"&amp;CELL("адрес",Проверка!G194),"заполнить"),IF(РТУС!G194="1",HYPERLINK("#Проверка!"&amp;CELL("адрес",Проверка!G194),"1"),IF(AND(ISNUMBER(РТУС!G194)=TRUE,РТУС!G194&lt;=1,РТУС!G194&gt;0),IF(SUMIF(РТУС!$A$4:$A$1000,A194,РТУС!$G$4:$G$1000)=1,HYPERLINK("#Проверка!"&amp;CELL("адрес",Проверка!G194),РТУС!G194),HYPERLINK("#РТУС!"&amp;CELL("адрес",Проверка!G194),"сумма долей ≠ 1")),HYPERLINK("#РТУС!"&amp;CELL("адрес",Проверка!G194),"###"))))</f>
        <v>заполнить</v>
      </c>
      <c r="H194" s="13" t="str">
        <f ca="1">IF(РТУС!H194="",HYPERLINK("#РТУС!"&amp;CELL("адрес",Проверка!H194),"заполнить"),IF(OR(РТУС!H194="Юрлицо",РТУС!H194="Физлицо",РТУС!H194="ИП"),HYPERLINK("#Проверка!"&amp;CELL("адрес",Проверка!H194),РТУС!H194),HYPERLINK("#РТУС!"&amp;CELL("адрес",Проверка!H194),"###")))</f>
        <v>заполнить</v>
      </c>
      <c r="I194" s="13" t="str">
        <f ca="1">IF(OR(РТУС!H194="Юрлицо",РТУС!H194="ИП"),IF(РТУС!I194="",HYPERLINK("#РТУС!"&amp;CELL("адрес",Проверка!I194),"заполнить"),IF(OR(LEN(РТУС!I194)=10,LEN(РТУС!I194)=12),HYPERLINK("#Проверка!"&amp;CELL("адрес",Проверка!I194),РТУС!I194),HYPERLINK("#РТУС!"&amp;CELL("адрес",Проверка!I194),"###"))),"")</f>
        <v/>
      </c>
      <c r="J194" s="15" t="str">
        <f ca="1">IF(РТУС!J194="","",IF(AND(LEN(РТУС!J194)=5,РТУС!J194&lt;TODAY()),HYPERLINK("#Проверка!"&amp;CELL("адрес",Проверка!J194),РТУС!J194),HYPERLINK("#РТУС!"&amp;CELL("адрес",Проверка!J194),"###")))</f>
        <v/>
      </c>
      <c r="K194" s="13" t="str">
        <f>IF(РТУС!K194="","",РТУС!K194)</f>
        <v/>
      </c>
      <c r="L194" s="13" t="str">
        <f ca="1">IF(OR(РТУС!H194="Физлицо",РТУС!H194="ИП"),IF(РТУС!L194="",HYPERLINK("#РТУС!"&amp;CELL("адрес",Проверка!L194),"заполнить"),IF(OR(РТУС!L194="Загранпаспорт гражданина РФ",РТУС!L194="Паспорт гражданина РФ",РТУС!L194="Иностранный паспорт",РТУС!L194="Свидетельство о рождении",РТУС!L194="Вид на жительство"),HYPERLINK("#Проверка!"&amp;CELL("адрес",Проверка!L194),РТУС!L194),HYPERLINK("#РТУС!"&amp;CELL("адрес",Проверка!L194),"###"))),"")</f>
        <v/>
      </c>
      <c r="M194" s="13" t="str">
        <f ca="1">IF(AND(OR(РТУС!L194="Паспорт гражданина РФ",РТУС!L194="Свидетельство о рождении"),РТУС!M194=""),HYPERLINK("#РТУС!"&amp;CELL("адрес",Проверка!M194),"заполнить"),IF(РТУС!L194="Паспорт гражданина РФ",IF(LEN(РТУС!M194)=4,HYPERLINK("#Проверка!"&amp;CELL("адрес",Проверка!M194),РТУС!M194),HYPERLINK("#РТУС!"&amp;CELL("адрес",Проверка!M194),"###")),IF(РТУС!L194="Свидетельство о рождении",HYPERLINK("#Проверка!"&amp;CELL("адрес",Проверка!M194),РТУС!M194),"")))</f>
        <v/>
      </c>
      <c r="N194" s="13" t="str">
        <f ca="1">IF(РТУС!L194="","",IF(РТУС!N194="",HYPERLINK("#РТУС!"&amp;CELL("адрес",Проверка!N194),"заполнить"),IF(OR(РТУС!L194="Паспорт гражданина РФ",РТУС!L194="Свидетельство о рождении"),IF(LEN(РТУС!N194)=6,HYPERLINK("#Проверка!"&amp;CELL("адрес",Проверка!N194),РТУС!N194),HYPERLINK("#РТУС!"&amp;CELL("адрес",Проверка!N194),"###")),HYPERLINK("#Проверка!"&amp;CELL("адрес",Проверка!N194),РТУС!N194))))</f>
        <v/>
      </c>
      <c r="O194" s="15" t="str">
        <f ca="1">IF(РТУС!L194="","",IF(РТУС!O194="",HYPERLINK("#РТУС!"&amp;CELL("адрес",Проверка!O194),"заполнить"),IF(AND(LEN(РТУС!O194)=5,РТУС!O194&lt;TODAY()),IF(РТУС!L194="Свидетельство о рождении",IF(РТУС!O194&gt;EDATE(TODAY(),-168),HYPERLINK("#Проверка!"&amp;CELL("адрес",Проверка!O194),РТУС!O194),HYPERLINK("#РТУС!"&amp;CELL("адрес",Проверка!O194),"недействительно")),HYPERLINK("#Проверка!"&amp;CELL("адрес",Проверка!O194),РТУС!O194)),HYPERLINK("#РТУС!"&amp;CELL("адрес",Проверка!O194),"###"))))</f>
        <v/>
      </c>
      <c r="P194" s="21" t="str">
        <f ca="1">IF(РТУС!L194="Паспорт гражданина РФ",IF(РТУС!P194="",HYPERLINK("#РТУС!"&amp;CELL("адрес",Проверка!P194),"заполнить"),HYPERLINK("#Проверка!"&amp;CELL("адрес",Проверка!P194),РТУС!P194)),"")</f>
        <v/>
      </c>
      <c r="Q194" s="13" t="str">
        <f ca="1">IF(РТУС!L194="Паспорт гражданина РФ",IF(РТУС!Q194="",HYPERLINK("#РТУС!"&amp;CELL("адрес",Проверка!Q194),"заполнить"),IF(LEN(РТУС!Q194)=7,HYPERLINK("#Проверка!"&amp;CELL("адрес",Проверка!Q194),РТУС!Q194),HYPERLINK("#РТУС!"&amp;CELL("адрес",Проверка!Q194),"###"))),"")</f>
        <v/>
      </c>
      <c r="R194" s="13" t="str">
        <f ca="1">IF(РТУС!R194="",HYPERLINK("#РТУС!"&amp;CELL("адрес",Проверка!R194),"заполнить"),HYPERLINK("#Проверка!"&amp;CELL("адрес",Проверка!R194),РТУС!R194))</f>
        <v>заполнить</v>
      </c>
      <c r="S194" s="13" t="str">
        <f>IF(РТУС!S194="","",РТУС!S194)</f>
        <v/>
      </c>
      <c r="T194" s="13" t="str">
        <f>IF(РТУС!T194="","",РТУС!T194)</f>
        <v/>
      </c>
      <c r="U194" s="13" t="str">
        <f>IF(РТУС!U194="","",РТУС!U194)</f>
        <v/>
      </c>
      <c r="V194" s="13" t="str">
        <f ca="1">IF(РТУС!V194="",HYPERLINK("#РТУС!"&amp;CELL("адрес",Проверка!V194),"заполнить"),IF(OR(РТУС!V194="Договор участия в долевом строительстве",РТУС!V194="Предварительный договор участия в долевом строительстве",РТУС!V194="Определение Арбитражного суда",РТУС!V194="Решение суда общей юрисдикции",РТУС!V194="Иные договоры"),HYPERLINK("#Проверка!"&amp;CELL("адрес",Проверка!V194),РТУС!V194),HYPERLINK("#РТУС!"&amp;CELL("адрес",Проверка!V194),"###")))</f>
        <v>заполнить</v>
      </c>
      <c r="W194" s="13" t="str">
        <f ca="1">IF(РТУС!W194="",HYPERLINK("#РТУС!"&amp;CELL("адрес",Проверка!W194),"заполнить"),HYPERLINK("#Проверка!"&amp;CELL("адрес",Проверка!W194),РТУС!W194))</f>
        <v>заполнить</v>
      </c>
      <c r="X194" s="15" t="str">
        <f ca="1">IF(РТУС!X194="",HYPERLINK("#РТУС!"&amp;CELL("адрес",Проверка!X194),"заполнить"),IF(AND(LEN(РТУС!X194)=5,РТУС!X194&lt;TODAY()),HYPERLINK("#Проверка!"&amp;CELL("адрес",Проверка!X194),РТУС!X194),HYPERLINK("#РТУС!"&amp;CELL("адрес",Проверка!X194),"###")))</f>
        <v>заполнить</v>
      </c>
      <c r="Y194" s="13" t="str">
        <f>IF(РТУС!Y194="","",РТУС!Y194)</f>
        <v/>
      </c>
      <c r="Z194" s="15" t="str">
        <f ca="1">IF(РТУС!Z194="","",IF(AND(LEN(РТУС!Z194)=5,РТУС!Z194&lt;TODAY()),HYPERLINK("#Проверка!"&amp;CELL("адрес",Проверка!Z194),РТУС!Z194),HYPERLINK("#РТУС!"&amp;CELL("адрес",Проверка!Z194),"###")))</f>
        <v/>
      </c>
      <c r="AA194" s="18" t="str">
        <f ca="1">IF(РТУС!AA194="",HYPERLINK("#РТУС!"&amp;CELL("адрес",Проверка!AA194),"заполнить"),IF(ISNUMBER(РТУС!AA194)=TRUE,HYPERLINK("#Проверка!"&amp;CELL("адрес",Проверка!AA194),РТУС!AA194),HYPERLINK("#РТУС!"&amp;CELL("адрес",Проверка!AA194),"###")))</f>
        <v>заполнить</v>
      </c>
      <c r="AB194" s="18" t="str">
        <f ca="1">IF(РТУС!AB194="",HYPERLINK("#РТУС!"&amp;CELL("адрес",Проверка!AB194),"заполнить"),IF(ISNUMBER(РТУС!AB194)=TRUE,HYPERLINK("#Проверка!"&amp;CELL("адрес",Проверка!AB194),РТУС!AB194),HYPERLINK("#РТУС!"&amp;CELL("адрес",Проверка!AB194),"###")))</f>
        <v>заполнить</v>
      </c>
      <c r="AC194" s="18" t="str">
        <f ca="1">IF(РТУС!AC194="","",IF(ISNUMBER(РТУС!AC194)=TRUE,HYPERLINK("#Проверка!"&amp;CELL("адрес",Проверка!AC194),РТУС!AC194),HYPERLINK("#РТУС!"&amp;CELL("адрес",Проверка!AC194),"###")))</f>
        <v/>
      </c>
      <c r="AD194" s="18" t="str">
        <f ca="1">IF(РТУС!AD194="","",IF(ISNUMBER(РТУС!AD194)=TRUE,HYPERLINK("#Проверка!"&amp;CELL("адрес",Проверка!AD194),РТУС!AD194),HYPERLINK("#РТУС!"&amp;CELL("адрес",Проверка!AD194),"###")))</f>
        <v/>
      </c>
      <c r="AE194" s="13" t="str">
        <f>IF(РТУС!AE194="","",РТУС!AE194)</f>
        <v/>
      </c>
      <c r="AF194" s="15" t="str">
        <f ca="1">IF(РТУС!AE194="","",IF(РТУС!AF194="",HYPERLINK("#РТУС!"&amp;CELL("адрес",Проверка!AF194),"заполнить"),IF(AND(LEN(РТУС!AF194)=5,РТУС!AF194&lt;TODAY()),HYPERLINK("#Проверка!"&amp;CELL("адрес",Проверка!AF194),РТУС!AF194),HYPERLINK("#РТУС!"&amp;CELL("адрес",Проверка!AF194),"###"))))</f>
        <v/>
      </c>
      <c r="AG194" s="13"/>
      <c r="AH194" s="15" t="str">
        <f ca="1">IF(РТУС!AE194="","",IF(РТУС!AH194="",HYPERLINK("#РТУС!"&amp;CELL("адрес",Проверка!AH194),"заполнить"),IF(AND(LEN(РТУС!AH194)=5,РТУС!AH194&lt;TODAY()),HYPERLINK("#Проверка!"&amp;CELL("адрес",Проверка!AH194),РТУС!AH194),HYPERLINK("#РТУС!"&amp;CELL("адрес",Проверка!AH194),"###"))))</f>
        <v/>
      </c>
      <c r="AI194" s="15" t="str">
        <f ca="1">IF(РТУС!AE194="","",IF(РТУС!AI194="",HYPERLINK("#РТУС!"&amp;CELL("адрес",Проверка!AI194),"заполнить"),HYPERLINK("#Проверка!"&amp;CELL("адрес",Проверка!AI194),РТУС!AI194)))</f>
        <v/>
      </c>
      <c r="AJ194" s="13" t="str">
        <f ca="1">IF(РТУС!AE194="","",IF(РТУС!AJ194="",HYPERLINK("#РТУС!"&amp;CELL("адрес",Проверка!AJ194),"заполнить"),IF(OR(РТУС!AJ194="Юрлицо",РТУС!AJ194="Физлицо",РТУС!AJ194="ИП"),HYPERLINK("#Проверка!"&amp;CELL("адрес",Проверка!AJ194),РТУС!AJ194),HYPERLINK("#РТУС!"&amp;CELL("адрес",Проверка!AJ194),"###"))))</f>
        <v/>
      </c>
      <c r="AK194" s="13" t="str">
        <f ca="1">IF(РТУС!AK194="",HYPERLINK("#РТУС!"&amp;CELL("адрес",Проверка!AK194),"заполнить"),IF(OR(РТУС!AK194="Квартира",РТУС!AK194="Кладовая",РТУС!AK194="Машино-место",РТУС!AK194="Нежилое помещение"),HYPERLINK("#Проверка!"&amp;CELL("адрес",Проверка!AK194),РТУС!AK194),HYPERLINK("#РТУС!"&amp;CELL("адрес",Проверка!AK194),"###")))</f>
        <v>заполнить</v>
      </c>
      <c r="AL194" s="13" t="str">
        <f ca="1">IF(РТУС!AL194="",HYPERLINK("#РТУС!"&amp;CELL("адрес",Проверка!AL194),"заполнить"),HYPERLINK("#Проверка!"&amp;CELL("адрес",Проверка!AL194),РТУС!AL194))</f>
        <v>заполнить</v>
      </c>
      <c r="AM194" s="18" t="str">
        <f ca="1">IF(РТУС!AM194="",HYPERLINK("#РТУС!"&amp;CELL("адрес",Проверка!AM194),"заполнить"),IF(ISNUMBER(РТУС!AM194)=TRUE,IF(РТУС!AK194="Нежилое помещение",IF(РТУС!AM194&gt;7,HYPERLINK("#РТУС!"&amp;CELL("адрес",Проверка!AM194),"не больше 7 кв.м."),РТУС!AM194),HYPERLINK("#Проверка!"&amp;CELL("адрес",Проверка!AM194),РТУС!AM194)),HYPERLINK("#РТУС!"&amp;CELL("адрес",Проверка!AM194),"###")))</f>
        <v>заполнить</v>
      </c>
      <c r="AN194" s="13" t="str">
        <f ca="1">IF(РТУС!AN194="",HYPERLINK("#РТУС!"&amp;CELL("адрес",Проверка!AN194),"заполнить"),IF(OR(РТУС!AN194="Общая площадь помещения",РТУС!AN194="Общая приведенная площадь жилого помещения",РТУС!AN194="Общая площадь жилого помещения с учетом лоджий, балконов, террас и веранд"),HYPERLINK("#Проверка!"&amp;CELL("адрес",Проверка!AN194),РТУС!AN194),HYPERLINK("#РТУС!"&amp;CELL("адрес",Проверка!AN194),"###")))</f>
        <v>заполнить</v>
      </c>
      <c r="AO194" s="13" t="str">
        <f ca="1">IF(OR(РТУС!AK194="Квартира",РТУС!A194="Нежилое помещение"),IF(РТУС!AO194="",HYPERLINK("#РТУС!"&amp;CELL("адрес",Проверка!AO194),"заполнить"),IF(ISNUMBER(РТУС!AO194)=TRUE,HYPERLINK("#Проверка!"&amp;CELL("адрес",Проверка!AO194),РТУС!AO194),HYPERLINK("#РТУС!"&amp;CELL("адрес",Проверка!AO194),"###"))),"")</f>
        <v/>
      </c>
      <c r="AP194" s="13" t="str">
        <f>IF(РТУС!AP194="","",РТУС!AP194)</f>
        <v/>
      </c>
      <c r="AQ194" s="13" t="str">
        <f ca="1">IF(РТУС!AQ194="",HYPERLINK("#РТУС!"&amp;CELL("адрес",Проверка!AQ194),"заполнить"),HYPERLINK("#Проверка!"&amp;CELL("адрес",Проверка!AQ194),РТУС!AQ194))</f>
        <v>заполнить</v>
      </c>
      <c r="AR194" s="18" t="str">
        <f ca="1">IF(РТУС!AR194="",HYPERLINK("#РТУС!"&amp;CELL("адрес",Проверка!AR194),"заполнить"),IF(ISNUMBER(РТУС!AR194)=FALSE,HYPERLINK("#РТУС!"&amp;CELL("адрес",Проверка!AR194),"###"),IF(РТУС!G194="1",IF(РТУС!AB194=РТУС!AR194+РТУС!AU194,HYPERLINK("#Проверка!"&amp;CELL("адрес",Проверка!AR194),РТУС!AR194),HYPERLINK("#РТУС!"&amp;CELL("адрес",Проверка!AR194),"сверить суммы")),IF(РТУС!AB194=(SUMIF(РТУС!$A$4:$A$1000,A194,РТУС!$AR$4:$AR$1000)+SUMIF(РТУС!$A$4:$A$1000,A194,РТУС!$AU$4:$AU$1000)),HYPERLINK("#Проверка!"&amp;CELL("адрес",Проверка!AR194),РТУС!AR194),HYPERLINK("#РТУС!"&amp;CELL("адрес",Проверка!AR194),"сверить суммы")))))</f>
        <v>заполнить</v>
      </c>
      <c r="AS194" s="13" t="str">
        <f>IF(РТУС!AS194="","",РТУС!AS194)</f>
        <v/>
      </c>
      <c r="AT194" s="18" t="str">
        <f ca="1">IF(РТУС!AT194="",HYPERLINK("#РТУС!"&amp;CELL("адрес",Проверка!AT194),"заполнить"),IF(ISNUMBER(РТУС!AT194)=FALSE,HYPERLINK("#РТУС!"&amp;CELL("адрес",Проверка!AT194),"###"),IF(РТУС!AT194=РТУС!AR194,HYPERLINK("#Проверка!"&amp;CELL("адрес",Проверка!AT194),РТУС!AT194),HYPERLINK("#РТУС!"&amp;CELL("адрес",Проверка!AT194),"сверить суммы"))))</f>
        <v>заполнить</v>
      </c>
      <c r="AU194" s="18" t="str">
        <f ca="1">IF(РТУС!AU194="",HYPERLINK("#РТУС!"&amp;CELL("адрес",Проверка!AU194),"заполнить"),IF(ISNUMBER(РТУС!AU194)=FALSE,HYPERLINK("#РТУС!"&amp;CELL("адрес",Проверка!AU194),"###"),IF(РТУС!G194="1",IF(РТУС!AB194=РТУС!AR194+РТУС!AU194,HYPERLINK("#Проверка!"&amp;CELL("адрес",Проверка!AU194),РТУС!AU194),HYPERLINK("#РТУС!"&amp;CELL("адрес",Проверка!AU194),"сверить суммы")),IF(РТУС!AB194=(SUMIF(РТУС!$A$4:$A$1000,A194,РТУС!$AR$4:$AR$1000)+SUMIF(РТУС!$A$4:$A$1000,A194,РТУС!$AU$4:$AU$1000)),HYPERLINK("#Проверка!"&amp;CELL("адрес",Проверка!AU194),РТУС!AU194),HYPERLINK("#РТУС!"&amp;CELL("адрес",Проверка!AU194),"сверить суммы")))))</f>
        <v>заполнить</v>
      </c>
      <c r="AV194" s="13" t="str">
        <f ca="1">IF(РТУС!AV194="",HYPERLINK("#РТУС!"&amp;CELL("адрес",Проверка!AV194),"заполнить"),IF(OR(РТУС!AV194="Требование о передаче жилого помещения",РТУС!AV194="Требование о передаче машино-места",РТУС!AV194="Требования о передаче нежилого помещения",РТУС!AV194="Денежные требования"),HYPERLINK("#Проверка!"&amp;CELL("адрес",Проверка!AV194),РТУС!AV194),HYPERLINK("#РТУС!"&amp;CELL("адрес",Проверка!AV194),"###")))</f>
        <v>заполнить</v>
      </c>
      <c r="AW194" s="13" t="str">
        <f ca="1">IF(РТУС!AW194="",HYPERLINK("#РТУС!"&amp;CELL("адрес",Проверка!AW194),"заполнить"),IF(OR(РТУС!AW194="Включен в полном объеме",РТУС!AW194="Включен частично"),HYPERLINK("#Проверка!"&amp;CELL("адрес",Проверка!AW194),РТУС!AW194),HYPERLINK("#РТУС!"&amp;CELL("адрес",Проверка!AW194),"###")))</f>
        <v>заполнить</v>
      </c>
      <c r="AX194" s="15" t="str">
        <f ca="1">IF(РТУС!AX194="",HYPERLINK("#РТУС!"&amp;CELL("адрес",Проверка!AX194),"заполнить"),IF(AND(LEN(РТУС!AX194)=5,РТУС!AX194&lt;TODAY()),HYPERLINK("#Проверка!"&amp;CELL("адрес",Проверка!AX194),РТУС!AX194),HYPERLINK("#РТУС!"&amp;CELL("адрес",Проверка!AX194),"###")))</f>
        <v>заполнить</v>
      </c>
      <c r="AY194" s="15" t="str">
        <f ca="1">IF(РТУС!AY194="",HYPERLINK("#РТУС!"&amp;CELL("адрес",Проверка!AY194),"заполнить"),IF(AND(LEN(РТУС!AY194)=5,РТУС!AY194&lt;TODAY()),HYPERLINK("#Проверка!"&amp;CELL("адрес",Проверка!AY194),РТУС!AY194),HYPERLINK("#РТУС!"&amp;CELL("адрес",Проверка!AY194),"###")))</f>
        <v>заполнить</v>
      </c>
    </row>
    <row r="195" spans="1:51" x14ac:dyDescent="0.25">
      <c r="A195" s="10" t="str">
        <f>РТУС!A195</f>
        <v>.</v>
      </c>
      <c r="B195" s="13" t="str">
        <f ca="1">IF(РТУС!B195="",HYPERLINK("#РТУС!"&amp;CELL("адрес",Проверка!B195),"заполнить"),IF(AND(LEN(РТУС!B195)=10,РТУС!B194=РТУС!B195),HYPERLINK("#Проверка!"&amp;CELL("адрес",Проверка!B195),РТУС!B195),HYPERLINK("#РТУС!"&amp;CELL("адрес",Проверка!B195),"###")))</f>
        <v>заполнить</v>
      </c>
      <c r="C195" s="13" t="str">
        <f ca="1">IF(РТУС!C195="",HYPERLINK("#РТУС!"&amp;CELL("адрес",Проверка!C195),"заполнить"),IF(AND(ISNUMBER(РТУС!C195)=TRUE,РТУС!C195&gt;0,РТУС!C194=РТУС!C195),HYPERLINK("#Проверка!"&amp;CELL("адрес",Проверка!C195),РТУС!C195),HYPERLINK("#РТУС!"&amp;CELL("адрес",Проверка!C195),"###")))</f>
        <v>заполнить</v>
      </c>
      <c r="D195" s="13" t="str">
        <f>IF(РТУС!D195="","",РТУС!D195)</f>
        <v/>
      </c>
      <c r="E195" s="13" t="str">
        <f ca="1">IF(РТУС!E195="",HYPERLINK("#РТУС!"&amp;CELL("адрес",Проверка!E195),"заполнить"),IF(РТУС!E194=РТУС!E195,HYPERLINK("#Проверка!"&amp;CELL("адрес",Проверка!E195),РТУС!E195),HYPERLINK("#РТУС!"&amp;CELL("адрес",Проверка!E195),"###")))</f>
        <v>заполнить</v>
      </c>
      <c r="F195" s="13" t="str">
        <f ca="1">IF(РТУС!F195="",HYPERLINK("#РТУС!"&amp;CELL("адрес",Проверка!F195),"заполнить"),HYPERLINK("#Проверка!"&amp;CELL("адрес",Проверка!F195),РТУС!F195))</f>
        <v>заполнить</v>
      </c>
      <c r="G195" s="20" t="str">
        <f ca="1">IF(РТУС!G195="",HYPERLINK("#РТУС!"&amp;CELL("адрес",Проверка!G195),"заполнить"),IF(РТУС!G195="1",HYPERLINK("#Проверка!"&amp;CELL("адрес",Проверка!G195),"1"),IF(AND(ISNUMBER(РТУС!G195)=TRUE,РТУС!G195&lt;=1,РТУС!G195&gt;0),IF(SUMIF(РТУС!$A$4:$A$1000,A195,РТУС!$G$4:$G$1000)=1,HYPERLINK("#Проверка!"&amp;CELL("адрес",Проверка!G195),РТУС!G195),HYPERLINK("#РТУС!"&amp;CELL("адрес",Проверка!G195),"сумма долей ≠ 1")),HYPERLINK("#РТУС!"&amp;CELL("адрес",Проверка!G195),"###"))))</f>
        <v>заполнить</v>
      </c>
      <c r="H195" s="13" t="str">
        <f ca="1">IF(РТУС!H195="",HYPERLINK("#РТУС!"&amp;CELL("адрес",Проверка!H195),"заполнить"),IF(OR(РТУС!H195="Юрлицо",РТУС!H195="Физлицо",РТУС!H195="ИП"),HYPERLINK("#Проверка!"&amp;CELL("адрес",Проверка!H195),РТУС!H195),HYPERLINK("#РТУС!"&amp;CELL("адрес",Проверка!H195),"###")))</f>
        <v>заполнить</v>
      </c>
      <c r="I195" s="13" t="str">
        <f ca="1">IF(OR(РТУС!H195="Юрлицо",РТУС!H195="ИП"),IF(РТУС!I195="",HYPERLINK("#РТУС!"&amp;CELL("адрес",Проверка!I195),"заполнить"),IF(OR(LEN(РТУС!I195)=10,LEN(РТУС!I195)=12),HYPERLINK("#Проверка!"&amp;CELL("адрес",Проверка!I195),РТУС!I195),HYPERLINK("#РТУС!"&amp;CELL("адрес",Проверка!I195),"###"))),"")</f>
        <v/>
      </c>
      <c r="J195" s="15" t="str">
        <f ca="1">IF(РТУС!J195="","",IF(AND(LEN(РТУС!J195)=5,РТУС!J195&lt;TODAY()),HYPERLINK("#Проверка!"&amp;CELL("адрес",Проверка!J195),РТУС!J195),HYPERLINK("#РТУС!"&amp;CELL("адрес",Проверка!J195),"###")))</f>
        <v/>
      </c>
      <c r="K195" s="13" t="str">
        <f>IF(РТУС!K195="","",РТУС!K195)</f>
        <v/>
      </c>
      <c r="L195" s="13" t="str">
        <f ca="1">IF(OR(РТУС!H195="Физлицо",РТУС!H195="ИП"),IF(РТУС!L195="",HYPERLINK("#РТУС!"&amp;CELL("адрес",Проверка!L195),"заполнить"),IF(OR(РТУС!L195="Загранпаспорт гражданина РФ",РТУС!L195="Паспорт гражданина РФ",РТУС!L195="Иностранный паспорт",РТУС!L195="Свидетельство о рождении",РТУС!L195="Вид на жительство"),HYPERLINK("#Проверка!"&amp;CELL("адрес",Проверка!L195),РТУС!L195),HYPERLINK("#РТУС!"&amp;CELL("адрес",Проверка!L195),"###"))),"")</f>
        <v/>
      </c>
      <c r="M195" s="13" t="str">
        <f ca="1">IF(AND(OR(РТУС!L195="Паспорт гражданина РФ",РТУС!L195="Свидетельство о рождении"),РТУС!M195=""),HYPERLINK("#РТУС!"&amp;CELL("адрес",Проверка!M195),"заполнить"),IF(РТУС!L195="Паспорт гражданина РФ",IF(LEN(РТУС!M195)=4,HYPERLINK("#Проверка!"&amp;CELL("адрес",Проверка!M195),РТУС!M195),HYPERLINK("#РТУС!"&amp;CELL("адрес",Проверка!M195),"###")),IF(РТУС!L195="Свидетельство о рождении",HYPERLINK("#Проверка!"&amp;CELL("адрес",Проверка!M195),РТУС!M195),"")))</f>
        <v/>
      </c>
      <c r="N195" s="13" t="str">
        <f ca="1">IF(РТУС!L195="","",IF(РТУС!N195="",HYPERLINK("#РТУС!"&amp;CELL("адрес",Проверка!N195),"заполнить"),IF(OR(РТУС!L195="Паспорт гражданина РФ",РТУС!L195="Свидетельство о рождении"),IF(LEN(РТУС!N195)=6,HYPERLINK("#Проверка!"&amp;CELL("адрес",Проверка!N195),РТУС!N195),HYPERLINK("#РТУС!"&amp;CELL("адрес",Проверка!N195),"###")),HYPERLINK("#Проверка!"&amp;CELL("адрес",Проверка!N195),РТУС!N195))))</f>
        <v/>
      </c>
      <c r="O195" s="15" t="str">
        <f ca="1">IF(РТУС!L195="","",IF(РТУС!O195="",HYPERLINK("#РТУС!"&amp;CELL("адрес",Проверка!O195),"заполнить"),IF(AND(LEN(РТУС!O195)=5,РТУС!O195&lt;TODAY()),IF(РТУС!L195="Свидетельство о рождении",IF(РТУС!O195&gt;EDATE(TODAY(),-168),HYPERLINK("#Проверка!"&amp;CELL("адрес",Проверка!O195),РТУС!O195),HYPERLINK("#РТУС!"&amp;CELL("адрес",Проверка!O195),"недействительно")),HYPERLINK("#Проверка!"&amp;CELL("адрес",Проверка!O195),РТУС!O195)),HYPERLINK("#РТУС!"&amp;CELL("адрес",Проверка!O195),"###"))))</f>
        <v/>
      </c>
      <c r="P195" s="21" t="str">
        <f ca="1">IF(РТУС!L195="Паспорт гражданина РФ",IF(РТУС!P195="",HYPERLINK("#РТУС!"&amp;CELL("адрес",Проверка!P195),"заполнить"),HYPERLINK("#Проверка!"&amp;CELL("адрес",Проверка!P195),РТУС!P195)),"")</f>
        <v/>
      </c>
      <c r="Q195" s="13" t="str">
        <f ca="1">IF(РТУС!L195="Паспорт гражданина РФ",IF(РТУС!Q195="",HYPERLINK("#РТУС!"&amp;CELL("адрес",Проверка!Q195),"заполнить"),IF(LEN(РТУС!Q195)=7,HYPERLINK("#Проверка!"&amp;CELL("адрес",Проверка!Q195),РТУС!Q195),HYPERLINK("#РТУС!"&amp;CELL("адрес",Проверка!Q195),"###"))),"")</f>
        <v/>
      </c>
      <c r="R195" s="13" t="str">
        <f ca="1">IF(РТУС!R195="",HYPERLINK("#РТУС!"&amp;CELL("адрес",Проверка!R195),"заполнить"),HYPERLINK("#Проверка!"&amp;CELL("адрес",Проверка!R195),РТУС!R195))</f>
        <v>заполнить</v>
      </c>
      <c r="S195" s="13" t="str">
        <f>IF(РТУС!S195="","",РТУС!S195)</f>
        <v/>
      </c>
      <c r="T195" s="13" t="str">
        <f>IF(РТУС!T195="","",РТУС!T195)</f>
        <v/>
      </c>
      <c r="U195" s="13" t="str">
        <f>IF(РТУС!U195="","",РТУС!U195)</f>
        <v/>
      </c>
      <c r="V195" s="13" t="str">
        <f ca="1">IF(РТУС!V195="",HYPERLINK("#РТУС!"&amp;CELL("адрес",Проверка!V195),"заполнить"),IF(OR(РТУС!V195="Договор участия в долевом строительстве",РТУС!V195="Предварительный договор участия в долевом строительстве",РТУС!V195="Определение Арбитражного суда",РТУС!V195="Решение суда общей юрисдикции",РТУС!V195="Иные договоры"),HYPERLINK("#Проверка!"&amp;CELL("адрес",Проверка!V195),РТУС!V195),HYPERLINK("#РТУС!"&amp;CELL("адрес",Проверка!V195),"###")))</f>
        <v>заполнить</v>
      </c>
      <c r="W195" s="13" t="str">
        <f ca="1">IF(РТУС!W195="",HYPERLINK("#РТУС!"&amp;CELL("адрес",Проверка!W195),"заполнить"),HYPERLINK("#Проверка!"&amp;CELL("адрес",Проверка!W195),РТУС!W195))</f>
        <v>заполнить</v>
      </c>
      <c r="X195" s="15" t="str">
        <f ca="1">IF(РТУС!X195="",HYPERLINK("#РТУС!"&amp;CELL("адрес",Проверка!X195),"заполнить"),IF(AND(LEN(РТУС!X195)=5,РТУС!X195&lt;TODAY()),HYPERLINK("#Проверка!"&amp;CELL("адрес",Проверка!X195),РТУС!X195),HYPERLINK("#РТУС!"&amp;CELL("адрес",Проверка!X195),"###")))</f>
        <v>заполнить</v>
      </c>
      <c r="Y195" s="13" t="str">
        <f>IF(РТУС!Y195="","",РТУС!Y195)</f>
        <v/>
      </c>
      <c r="Z195" s="15" t="str">
        <f ca="1">IF(РТУС!Z195="","",IF(AND(LEN(РТУС!Z195)=5,РТУС!Z195&lt;TODAY()),HYPERLINK("#Проверка!"&amp;CELL("адрес",Проверка!Z195),РТУС!Z195),HYPERLINK("#РТУС!"&amp;CELL("адрес",Проверка!Z195),"###")))</f>
        <v/>
      </c>
      <c r="AA195" s="18" t="str">
        <f ca="1">IF(РТУС!AA195="",HYPERLINK("#РТУС!"&amp;CELL("адрес",Проверка!AA195),"заполнить"),IF(ISNUMBER(РТУС!AA195)=TRUE,HYPERLINK("#Проверка!"&amp;CELL("адрес",Проверка!AA195),РТУС!AA195),HYPERLINK("#РТУС!"&amp;CELL("адрес",Проверка!AA195),"###")))</f>
        <v>заполнить</v>
      </c>
      <c r="AB195" s="18" t="str">
        <f ca="1">IF(РТУС!AB195="",HYPERLINK("#РТУС!"&amp;CELL("адрес",Проверка!AB195),"заполнить"),IF(ISNUMBER(РТУС!AB195)=TRUE,HYPERLINK("#Проверка!"&amp;CELL("адрес",Проверка!AB195),РТУС!AB195),HYPERLINK("#РТУС!"&amp;CELL("адрес",Проверка!AB195),"###")))</f>
        <v>заполнить</v>
      </c>
      <c r="AC195" s="18" t="str">
        <f ca="1">IF(РТУС!AC195="","",IF(ISNUMBER(РТУС!AC195)=TRUE,HYPERLINK("#Проверка!"&amp;CELL("адрес",Проверка!AC195),РТУС!AC195),HYPERLINK("#РТУС!"&amp;CELL("адрес",Проверка!AC195),"###")))</f>
        <v/>
      </c>
      <c r="AD195" s="18" t="str">
        <f ca="1">IF(РТУС!AD195="","",IF(ISNUMBER(РТУС!AD195)=TRUE,HYPERLINK("#Проверка!"&amp;CELL("адрес",Проверка!AD195),РТУС!AD195),HYPERLINK("#РТУС!"&amp;CELL("адрес",Проверка!AD195),"###")))</f>
        <v/>
      </c>
      <c r="AE195" s="13" t="str">
        <f>IF(РТУС!AE195="","",РТУС!AE195)</f>
        <v/>
      </c>
      <c r="AF195" s="15" t="str">
        <f ca="1">IF(РТУС!AE195="","",IF(РТУС!AF195="",HYPERLINK("#РТУС!"&amp;CELL("адрес",Проверка!AF195),"заполнить"),IF(AND(LEN(РТУС!AF195)=5,РТУС!AF195&lt;TODAY()),HYPERLINK("#Проверка!"&amp;CELL("адрес",Проверка!AF195),РТУС!AF195),HYPERLINK("#РТУС!"&amp;CELL("адрес",Проверка!AF195),"###"))))</f>
        <v/>
      </c>
      <c r="AG195" s="13"/>
      <c r="AH195" s="15" t="str">
        <f ca="1">IF(РТУС!AE195="","",IF(РТУС!AH195="",HYPERLINK("#РТУС!"&amp;CELL("адрес",Проверка!AH195),"заполнить"),IF(AND(LEN(РТУС!AH195)=5,РТУС!AH195&lt;TODAY()),HYPERLINK("#Проверка!"&amp;CELL("адрес",Проверка!AH195),РТУС!AH195),HYPERLINK("#РТУС!"&amp;CELL("адрес",Проверка!AH195),"###"))))</f>
        <v/>
      </c>
      <c r="AI195" s="15" t="str">
        <f ca="1">IF(РТУС!AE195="","",IF(РТУС!AI195="",HYPERLINK("#РТУС!"&amp;CELL("адрес",Проверка!AI195),"заполнить"),HYPERLINK("#Проверка!"&amp;CELL("адрес",Проверка!AI195),РТУС!AI195)))</f>
        <v/>
      </c>
      <c r="AJ195" s="13" t="str">
        <f ca="1">IF(РТУС!AE195="","",IF(РТУС!AJ195="",HYPERLINK("#РТУС!"&amp;CELL("адрес",Проверка!AJ195),"заполнить"),IF(OR(РТУС!AJ195="Юрлицо",РТУС!AJ195="Физлицо",РТУС!AJ195="ИП"),HYPERLINK("#Проверка!"&amp;CELL("адрес",Проверка!AJ195),РТУС!AJ195),HYPERLINK("#РТУС!"&amp;CELL("адрес",Проверка!AJ195),"###"))))</f>
        <v/>
      </c>
      <c r="AK195" s="13" t="str">
        <f ca="1">IF(РТУС!AK195="",HYPERLINK("#РТУС!"&amp;CELL("адрес",Проверка!AK195),"заполнить"),IF(OR(РТУС!AK195="Квартира",РТУС!AK195="Кладовая",РТУС!AK195="Машино-место",РТУС!AK195="Нежилое помещение"),HYPERLINK("#Проверка!"&amp;CELL("адрес",Проверка!AK195),РТУС!AK195),HYPERLINK("#РТУС!"&amp;CELL("адрес",Проверка!AK195),"###")))</f>
        <v>заполнить</v>
      </c>
      <c r="AL195" s="13" t="str">
        <f ca="1">IF(РТУС!AL195="",HYPERLINK("#РТУС!"&amp;CELL("адрес",Проверка!AL195),"заполнить"),HYPERLINK("#Проверка!"&amp;CELL("адрес",Проверка!AL195),РТУС!AL195))</f>
        <v>заполнить</v>
      </c>
      <c r="AM195" s="18" t="str">
        <f ca="1">IF(РТУС!AM195="",HYPERLINK("#РТУС!"&amp;CELL("адрес",Проверка!AM195),"заполнить"),IF(ISNUMBER(РТУС!AM195)=TRUE,IF(РТУС!AK195="Нежилое помещение",IF(РТУС!AM195&gt;7,HYPERLINK("#РТУС!"&amp;CELL("адрес",Проверка!AM195),"не больше 7 кв.м."),РТУС!AM195),HYPERLINK("#Проверка!"&amp;CELL("адрес",Проверка!AM195),РТУС!AM195)),HYPERLINK("#РТУС!"&amp;CELL("адрес",Проверка!AM195),"###")))</f>
        <v>заполнить</v>
      </c>
      <c r="AN195" s="13" t="str">
        <f ca="1">IF(РТУС!AN195="",HYPERLINK("#РТУС!"&amp;CELL("адрес",Проверка!AN195),"заполнить"),IF(OR(РТУС!AN195="Общая площадь помещения",РТУС!AN195="Общая приведенная площадь жилого помещения",РТУС!AN195="Общая площадь жилого помещения с учетом лоджий, балконов, террас и веранд"),HYPERLINK("#Проверка!"&amp;CELL("адрес",Проверка!AN195),РТУС!AN195),HYPERLINK("#РТУС!"&amp;CELL("адрес",Проверка!AN195),"###")))</f>
        <v>заполнить</v>
      </c>
      <c r="AO195" s="13" t="str">
        <f ca="1">IF(OR(РТУС!AK195="Квартира",РТУС!A195="Нежилое помещение"),IF(РТУС!AO195="",HYPERLINK("#РТУС!"&amp;CELL("адрес",Проверка!AO195),"заполнить"),IF(ISNUMBER(РТУС!AO195)=TRUE,HYPERLINK("#Проверка!"&amp;CELL("адрес",Проверка!AO195),РТУС!AO195),HYPERLINK("#РТУС!"&amp;CELL("адрес",Проверка!AO195),"###"))),"")</f>
        <v/>
      </c>
      <c r="AP195" s="13" t="str">
        <f>IF(РТУС!AP195="","",РТУС!AP195)</f>
        <v/>
      </c>
      <c r="AQ195" s="13" t="str">
        <f ca="1">IF(РТУС!AQ195="",HYPERLINK("#РТУС!"&amp;CELL("адрес",Проверка!AQ195),"заполнить"),HYPERLINK("#Проверка!"&amp;CELL("адрес",Проверка!AQ195),РТУС!AQ195))</f>
        <v>заполнить</v>
      </c>
      <c r="AR195" s="18" t="str">
        <f ca="1">IF(РТУС!AR195="",HYPERLINK("#РТУС!"&amp;CELL("адрес",Проверка!AR195),"заполнить"),IF(ISNUMBER(РТУС!AR195)=FALSE,HYPERLINK("#РТУС!"&amp;CELL("адрес",Проверка!AR195),"###"),IF(РТУС!G195="1",IF(РТУС!AB195=РТУС!AR195+РТУС!AU195,HYPERLINK("#Проверка!"&amp;CELL("адрес",Проверка!AR195),РТУС!AR195),HYPERLINK("#РТУС!"&amp;CELL("адрес",Проверка!AR195),"сверить суммы")),IF(РТУС!AB195=(SUMIF(РТУС!$A$4:$A$1000,A195,РТУС!$AR$4:$AR$1000)+SUMIF(РТУС!$A$4:$A$1000,A195,РТУС!$AU$4:$AU$1000)),HYPERLINK("#Проверка!"&amp;CELL("адрес",Проверка!AR195),РТУС!AR195),HYPERLINK("#РТУС!"&amp;CELL("адрес",Проверка!AR195),"сверить суммы")))))</f>
        <v>заполнить</v>
      </c>
      <c r="AS195" s="13" t="str">
        <f>IF(РТУС!AS195="","",РТУС!AS195)</f>
        <v/>
      </c>
      <c r="AT195" s="18" t="str">
        <f ca="1">IF(РТУС!AT195="",HYPERLINK("#РТУС!"&amp;CELL("адрес",Проверка!AT195),"заполнить"),IF(ISNUMBER(РТУС!AT195)=FALSE,HYPERLINK("#РТУС!"&amp;CELL("адрес",Проверка!AT195),"###"),IF(РТУС!AT195=РТУС!AR195,HYPERLINK("#Проверка!"&amp;CELL("адрес",Проверка!AT195),РТУС!AT195),HYPERLINK("#РТУС!"&amp;CELL("адрес",Проверка!AT195),"сверить суммы"))))</f>
        <v>заполнить</v>
      </c>
      <c r="AU195" s="18" t="str">
        <f ca="1">IF(РТУС!AU195="",HYPERLINK("#РТУС!"&amp;CELL("адрес",Проверка!AU195),"заполнить"),IF(ISNUMBER(РТУС!AU195)=FALSE,HYPERLINK("#РТУС!"&amp;CELL("адрес",Проверка!AU195),"###"),IF(РТУС!G195="1",IF(РТУС!AB195=РТУС!AR195+РТУС!AU195,HYPERLINK("#Проверка!"&amp;CELL("адрес",Проверка!AU195),РТУС!AU195),HYPERLINK("#РТУС!"&amp;CELL("адрес",Проверка!AU195),"сверить суммы")),IF(РТУС!AB195=(SUMIF(РТУС!$A$4:$A$1000,A195,РТУС!$AR$4:$AR$1000)+SUMIF(РТУС!$A$4:$A$1000,A195,РТУС!$AU$4:$AU$1000)),HYPERLINK("#Проверка!"&amp;CELL("адрес",Проверка!AU195),РТУС!AU195),HYPERLINK("#РТУС!"&amp;CELL("адрес",Проверка!AU195),"сверить суммы")))))</f>
        <v>заполнить</v>
      </c>
      <c r="AV195" s="13" t="str">
        <f ca="1">IF(РТУС!AV195="",HYPERLINK("#РТУС!"&amp;CELL("адрес",Проверка!AV195),"заполнить"),IF(OR(РТУС!AV195="Требование о передаче жилого помещения",РТУС!AV195="Требование о передаче машино-места",РТУС!AV195="Требования о передаче нежилого помещения",РТУС!AV195="Денежные требования"),HYPERLINK("#Проверка!"&amp;CELL("адрес",Проверка!AV195),РТУС!AV195),HYPERLINK("#РТУС!"&amp;CELL("адрес",Проверка!AV195),"###")))</f>
        <v>заполнить</v>
      </c>
      <c r="AW195" s="13" t="str">
        <f ca="1">IF(РТУС!AW195="",HYPERLINK("#РТУС!"&amp;CELL("адрес",Проверка!AW195),"заполнить"),IF(OR(РТУС!AW195="Включен в полном объеме",РТУС!AW195="Включен частично"),HYPERLINK("#Проверка!"&amp;CELL("адрес",Проверка!AW195),РТУС!AW195),HYPERLINK("#РТУС!"&amp;CELL("адрес",Проверка!AW195),"###")))</f>
        <v>заполнить</v>
      </c>
      <c r="AX195" s="15" t="str">
        <f ca="1">IF(РТУС!AX195="",HYPERLINK("#РТУС!"&amp;CELL("адрес",Проверка!AX195),"заполнить"),IF(AND(LEN(РТУС!AX195)=5,РТУС!AX195&lt;TODAY()),HYPERLINK("#Проверка!"&amp;CELL("адрес",Проверка!AX195),РТУС!AX195),HYPERLINK("#РТУС!"&amp;CELL("адрес",Проверка!AX195),"###")))</f>
        <v>заполнить</v>
      </c>
      <c r="AY195" s="15" t="str">
        <f ca="1">IF(РТУС!AY195="",HYPERLINK("#РТУС!"&amp;CELL("адрес",Проверка!AY195),"заполнить"),IF(AND(LEN(РТУС!AY195)=5,РТУС!AY195&lt;TODAY()),HYPERLINK("#Проверка!"&amp;CELL("адрес",Проверка!AY195),РТУС!AY195),HYPERLINK("#РТУС!"&amp;CELL("адрес",Проверка!AY195),"###")))</f>
        <v>заполнить</v>
      </c>
    </row>
    <row r="196" spans="1:51" x14ac:dyDescent="0.25">
      <c r="A196" s="10" t="str">
        <f>РТУС!A196</f>
        <v>.</v>
      </c>
      <c r="B196" s="13" t="str">
        <f ca="1">IF(РТУС!B196="",HYPERLINK("#РТУС!"&amp;CELL("адрес",Проверка!B196),"заполнить"),IF(AND(LEN(РТУС!B196)=10,РТУС!B195=РТУС!B196),HYPERLINK("#Проверка!"&amp;CELL("адрес",Проверка!B196),РТУС!B196),HYPERLINK("#РТУС!"&amp;CELL("адрес",Проверка!B196),"###")))</f>
        <v>заполнить</v>
      </c>
      <c r="C196" s="13" t="str">
        <f ca="1">IF(РТУС!C196="",HYPERLINK("#РТУС!"&amp;CELL("адрес",Проверка!C196),"заполнить"),IF(AND(ISNUMBER(РТУС!C196)=TRUE,РТУС!C196&gt;0,РТУС!C195=РТУС!C196),HYPERLINK("#Проверка!"&amp;CELL("адрес",Проверка!C196),РТУС!C196),HYPERLINK("#РТУС!"&amp;CELL("адрес",Проверка!C196),"###")))</f>
        <v>заполнить</v>
      </c>
      <c r="D196" s="13" t="str">
        <f>IF(РТУС!D196="","",РТУС!D196)</f>
        <v/>
      </c>
      <c r="E196" s="13" t="str">
        <f ca="1">IF(РТУС!E196="",HYPERLINK("#РТУС!"&amp;CELL("адрес",Проверка!E196),"заполнить"),IF(РТУС!E195=РТУС!E196,HYPERLINK("#Проверка!"&amp;CELL("адрес",Проверка!E196),РТУС!E196),HYPERLINK("#РТУС!"&amp;CELL("адрес",Проверка!E196),"###")))</f>
        <v>заполнить</v>
      </c>
      <c r="F196" s="13" t="str">
        <f ca="1">IF(РТУС!F196="",HYPERLINK("#РТУС!"&amp;CELL("адрес",Проверка!F196),"заполнить"),HYPERLINK("#Проверка!"&amp;CELL("адрес",Проверка!F196),РТУС!F196))</f>
        <v>заполнить</v>
      </c>
      <c r="G196" s="20" t="str">
        <f ca="1">IF(РТУС!G196="",HYPERLINK("#РТУС!"&amp;CELL("адрес",Проверка!G196),"заполнить"),IF(РТУС!G196="1",HYPERLINK("#Проверка!"&amp;CELL("адрес",Проверка!G196),"1"),IF(AND(ISNUMBER(РТУС!G196)=TRUE,РТУС!G196&lt;=1,РТУС!G196&gt;0),IF(SUMIF(РТУС!$A$4:$A$1000,A196,РТУС!$G$4:$G$1000)=1,HYPERLINK("#Проверка!"&amp;CELL("адрес",Проверка!G196),РТУС!G196),HYPERLINK("#РТУС!"&amp;CELL("адрес",Проверка!G196),"сумма долей ≠ 1")),HYPERLINK("#РТУС!"&amp;CELL("адрес",Проверка!G196),"###"))))</f>
        <v>заполнить</v>
      </c>
      <c r="H196" s="13" t="str">
        <f ca="1">IF(РТУС!H196="",HYPERLINK("#РТУС!"&amp;CELL("адрес",Проверка!H196),"заполнить"),IF(OR(РТУС!H196="Юрлицо",РТУС!H196="Физлицо",РТУС!H196="ИП"),HYPERLINK("#Проверка!"&amp;CELL("адрес",Проверка!H196),РТУС!H196),HYPERLINK("#РТУС!"&amp;CELL("адрес",Проверка!H196),"###")))</f>
        <v>заполнить</v>
      </c>
      <c r="I196" s="13" t="str">
        <f ca="1">IF(OR(РТУС!H196="Юрлицо",РТУС!H196="ИП"),IF(РТУС!I196="",HYPERLINK("#РТУС!"&amp;CELL("адрес",Проверка!I196),"заполнить"),IF(OR(LEN(РТУС!I196)=10,LEN(РТУС!I196)=12),HYPERLINK("#Проверка!"&amp;CELL("адрес",Проверка!I196),РТУС!I196),HYPERLINK("#РТУС!"&amp;CELL("адрес",Проверка!I196),"###"))),"")</f>
        <v/>
      </c>
      <c r="J196" s="15" t="str">
        <f ca="1">IF(РТУС!J196="","",IF(AND(LEN(РТУС!J196)=5,РТУС!J196&lt;TODAY()),HYPERLINK("#Проверка!"&amp;CELL("адрес",Проверка!J196),РТУС!J196),HYPERLINK("#РТУС!"&amp;CELL("адрес",Проверка!J196),"###")))</f>
        <v/>
      </c>
      <c r="K196" s="13" t="str">
        <f>IF(РТУС!K196="","",РТУС!K196)</f>
        <v/>
      </c>
      <c r="L196" s="13" t="str">
        <f ca="1">IF(OR(РТУС!H196="Физлицо",РТУС!H196="ИП"),IF(РТУС!L196="",HYPERLINK("#РТУС!"&amp;CELL("адрес",Проверка!L196),"заполнить"),IF(OR(РТУС!L196="Загранпаспорт гражданина РФ",РТУС!L196="Паспорт гражданина РФ",РТУС!L196="Иностранный паспорт",РТУС!L196="Свидетельство о рождении",РТУС!L196="Вид на жительство"),HYPERLINK("#Проверка!"&amp;CELL("адрес",Проверка!L196),РТУС!L196),HYPERLINK("#РТУС!"&amp;CELL("адрес",Проверка!L196),"###"))),"")</f>
        <v/>
      </c>
      <c r="M196" s="13" t="str">
        <f ca="1">IF(AND(OR(РТУС!L196="Паспорт гражданина РФ",РТУС!L196="Свидетельство о рождении"),РТУС!M196=""),HYPERLINK("#РТУС!"&amp;CELL("адрес",Проверка!M196),"заполнить"),IF(РТУС!L196="Паспорт гражданина РФ",IF(LEN(РТУС!M196)=4,HYPERLINK("#Проверка!"&amp;CELL("адрес",Проверка!M196),РТУС!M196),HYPERLINK("#РТУС!"&amp;CELL("адрес",Проверка!M196),"###")),IF(РТУС!L196="Свидетельство о рождении",HYPERLINK("#Проверка!"&amp;CELL("адрес",Проверка!M196),РТУС!M196),"")))</f>
        <v/>
      </c>
      <c r="N196" s="13" t="str">
        <f ca="1">IF(РТУС!L196="","",IF(РТУС!N196="",HYPERLINK("#РТУС!"&amp;CELL("адрес",Проверка!N196),"заполнить"),IF(OR(РТУС!L196="Паспорт гражданина РФ",РТУС!L196="Свидетельство о рождении"),IF(LEN(РТУС!N196)=6,HYPERLINK("#Проверка!"&amp;CELL("адрес",Проверка!N196),РТУС!N196),HYPERLINK("#РТУС!"&amp;CELL("адрес",Проверка!N196),"###")),HYPERLINK("#Проверка!"&amp;CELL("адрес",Проверка!N196),РТУС!N196))))</f>
        <v/>
      </c>
      <c r="O196" s="15" t="str">
        <f ca="1">IF(РТУС!L196="","",IF(РТУС!O196="",HYPERLINK("#РТУС!"&amp;CELL("адрес",Проверка!O196),"заполнить"),IF(AND(LEN(РТУС!O196)=5,РТУС!O196&lt;TODAY()),IF(РТУС!L196="Свидетельство о рождении",IF(РТУС!O196&gt;EDATE(TODAY(),-168),HYPERLINK("#Проверка!"&amp;CELL("адрес",Проверка!O196),РТУС!O196),HYPERLINK("#РТУС!"&amp;CELL("адрес",Проверка!O196),"недействительно")),HYPERLINK("#Проверка!"&amp;CELL("адрес",Проверка!O196),РТУС!O196)),HYPERLINK("#РТУС!"&amp;CELL("адрес",Проверка!O196),"###"))))</f>
        <v/>
      </c>
      <c r="P196" s="21" t="str">
        <f ca="1">IF(РТУС!L196="Паспорт гражданина РФ",IF(РТУС!P196="",HYPERLINK("#РТУС!"&amp;CELL("адрес",Проверка!P196),"заполнить"),HYPERLINK("#Проверка!"&amp;CELL("адрес",Проверка!P196),РТУС!P196)),"")</f>
        <v/>
      </c>
      <c r="Q196" s="13" t="str">
        <f ca="1">IF(РТУС!L196="Паспорт гражданина РФ",IF(РТУС!Q196="",HYPERLINK("#РТУС!"&amp;CELL("адрес",Проверка!Q196),"заполнить"),IF(LEN(РТУС!Q196)=7,HYPERLINK("#Проверка!"&amp;CELL("адрес",Проверка!Q196),РТУС!Q196),HYPERLINK("#РТУС!"&amp;CELL("адрес",Проверка!Q196),"###"))),"")</f>
        <v/>
      </c>
      <c r="R196" s="13" t="str">
        <f ca="1">IF(РТУС!R196="",HYPERLINK("#РТУС!"&amp;CELL("адрес",Проверка!R196),"заполнить"),HYPERLINK("#Проверка!"&amp;CELL("адрес",Проверка!R196),РТУС!R196))</f>
        <v>заполнить</v>
      </c>
      <c r="S196" s="13" t="str">
        <f>IF(РТУС!S196="","",РТУС!S196)</f>
        <v/>
      </c>
      <c r="T196" s="13" t="str">
        <f>IF(РТУС!T196="","",РТУС!T196)</f>
        <v/>
      </c>
      <c r="U196" s="13" t="str">
        <f>IF(РТУС!U196="","",РТУС!U196)</f>
        <v/>
      </c>
      <c r="V196" s="13" t="str">
        <f ca="1">IF(РТУС!V196="",HYPERLINK("#РТУС!"&amp;CELL("адрес",Проверка!V196),"заполнить"),IF(OR(РТУС!V196="Договор участия в долевом строительстве",РТУС!V196="Предварительный договор участия в долевом строительстве",РТУС!V196="Определение Арбитражного суда",РТУС!V196="Решение суда общей юрисдикции",РТУС!V196="Иные договоры"),HYPERLINK("#Проверка!"&amp;CELL("адрес",Проверка!V196),РТУС!V196),HYPERLINK("#РТУС!"&amp;CELL("адрес",Проверка!V196),"###")))</f>
        <v>заполнить</v>
      </c>
      <c r="W196" s="13" t="str">
        <f ca="1">IF(РТУС!W196="",HYPERLINK("#РТУС!"&amp;CELL("адрес",Проверка!W196),"заполнить"),HYPERLINK("#Проверка!"&amp;CELL("адрес",Проверка!W196),РТУС!W196))</f>
        <v>заполнить</v>
      </c>
      <c r="X196" s="15" t="str">
        <f ca="1">IF(РТУС!X196="",HYPERLINK("#РТУС!"&amp;CELL("адрес",Проверка!X196),"заполнить"),IF(AND(LEN(РТУС!X196)=5,РТУС!X196&lt;TODAY()),HYPERLINK("#Проверка!"&amp;CELL("адрес",Проверка!X196),РТУС!X196),HYPERLINK("#РТУС!"&amp;CELL("адрес",Проверка!X196),"###")))</f>
        <v>заполнить</v>
      </c>
      <c r="Y196" s="13" t="str">
        <f>IF(РТУС!Y196="","",РТУС!Y196)</f>
        <v/>
      </c>
      <c r="Z196" s="15" t="str">
        <f ca="1">IF(РТУС!Z196="","",IF(AND(LEN(РТУС!Z196)=5,РТУС!Z196&lt;TODAY()),HYPERLINK("#Проверка!"&amp;CELL("адрес",Проверка!Z196),РТУС!Z196),HYPERLINK("#РТУС!"&amp;CELL("адрес",Проверка!Z196),"###")))</f>
        <v/>
      </c>
      <c r="AA196" s="18" t="str">
        <f ca="1">IF(РТУС!AA196="",HYPERLINK("#РТУС!"&amp;CELL("адрес",Проверка!AA196),"заполнить"),IF(ISNUMBER(РТУС!AA196)=TRUE,HYPERLINK("#Проверка!"&amp;CELL("адрес",Проверка!AA196),РТУС!AA196),HYPERLINK("#РТУС!"&amp;CELL("адрес",Проверка!AA196),"###")))</f>
        <v>заполнить</v>
      </c>
      <c r="AB196" s="18" t="str">
        <f ca="1">IF(РТУС!AB196="",HYPERLINK("#РТУС!"&amp;CELL("адрес",Проверка!AB196),"заполнить"),IF(ISNUMBER(РТУС!AB196)=TRUE,HYPERLINK("#Проверка!"&amp;CELL("адрес",Проверка!AB196),РТУС!AB196),HYPERLINK("#РТУС!"&amp;CELL("адрес",Проверка!AB196),"###")))</f>
        <v>заполнить</v>
      </c>
      <c r="AC196" s="18" t="str">
        <f ca="1">IF(РТУС!AC196="","",IF(ISNUMBER(РТУС!AC196)=TRUE,HYPERLINK("#Проверка!"&amp;CELL("адрес",Проверка!AC196),РТУС!AC196),HYPERLINK("#РТУС!"&amp;CELL("адрес",Проверка!AC196),"###")))</f>
        <v/>
      </c>
      <c r="AD196" s="18" t="str">
        <f ca="1">IF(РТУС!AD196="","",IF(ISNUMBER(РТУС!AD196)=TRUE,HYPERLINK("#Проверка!"&amp;CELL("адрес",Проверка!AD196),РТУС!AD196),HYPERLINK("#РТУС!"&amp;CELL("адрес",Проверка!AD196),"###")))</f>
        <v/>
      </c>
      <c r="AE196" s="13" t="str">
        <f>IF(РТУС!AE196="","",РТУС!AE196)</f>
        <v/>
      </c>
      <c r="AF196" s="15" t="str">
        <f ca="1">IF(РТУС!AE196="","",IF(РТУС!AF196="",HYPERLINK("#РТУС!"&amp;CELL("адрес",Проверка!AF196),"заполнить"),IF(AND(LEN(РТУС!AF196)=5,РТУС!AF196&lt;TODAY()),HYPERLINK("#Проверка!"&amp;CELL("адрес",Проверка!AF196),РТУС!AF196),HYPERLINK("#РТУС!"&amp;CELL("адрес",Проверка!AF196),"###"))))</f>
        <v/>
      </c>
      <c r="AG196" s="13"/>
      <c r="AH196" s="15" t="str">
        <f ca="1">IF(РТУС!AE196="","",IF(РТУС!AH196="",HYPERLINK("#РТУС!"&amp;CELL("адрес",Проверка!AH196),"заполнить"),IF(AND(LEN(РТУС!AH196)=5,РТУС!AH196&lt;TODAY()),HYPERLINK("#Проверка!"&amp;CELL("адрес",Проверка!AH196),РТУС!AH196),HYPERLINK("#РТУС!"&amp;CELL("адрес",Проверка!AH196),"###"))))</f>
        <v/>
      </c>
      <c r="AI196" s="15" t="str">
        <f ca="1">IF(РТУС!AE196="","",IF(РТУС!AI196="",HYPERLINK("#РТУС!"&amp;CELL("адрес",Проверка!AI196),"заполнить"),HYPERLINK("#Проверка!"&amp;CELL("адрес",Проверка!AI196),РТУС!AI196)))</f>
        <v/>
      </c>
      <c r="AJ196" s="13" t="str">
        <f ca="1">IF(РТУС!AE196="","",IF(РТУС!AJ196="",HYPERLINK("#РТУС!"&amp;CELL("адрес",Проверка!AJ196),"заполнить"),IF(OR(РТУС!AJ196="Юрлицо",РТУС!AJ196="Физлицо",РТУС!AJ196="ИП"),HYPERLINK("#Проверка!"&amp;CELL("адрес",Проверка!AJ196),РТУС!AJ196),HYPERLINK("#РТУС!"&amp;CELL("адрес",Проверка!AJ196),"###"))))</f>
        <v/>
      </c>
      <c r="AK196" s="13" t="str">
        <f ca="1">IF(РТУС!AK196="",HYPERLINK("#РТУС!"&amp;CELL("адрес",Проверка!AK196),"заполнить"),IF(OR(РТУС!AK196="Квартира",РТУС!AK196="Кладовая",РТУС!AK196="Машино-место",РТУС!AK196="Нежилое помещение"),HYPERLINK("#Проверка!"&amp;CELL("адрес",Проверка!AK196),РТУС!AK196),HYPERLINK("#РТУС!"&amp;CELL("адрес",Проверка!AK196),"###")))</f>
        <v>заполнить</v>
      </c>
      <c r="AL196" s="13" t="str">
        <f ca="1">IF(РТУС!AL196="",HYPERLINK("#РТУС!"&amp;CELL("адрес",Проверка!AL196),"заполнить"),HYPERLINK("#Проверка!"&amp;CELL("адрес",Проверка!AL196),РТУС!AL196))</f>
        <v>заполнить</v>
      </c>
      <c r="AM196" s="18" t="str">
        <f ca="1">IF(РТУС!AM196="",HYPERLINK("#РТУС!"&amp;CELL("адрес",Проверка!AM196),"заполнить"),IF(ISNUMBER(РТУС!AM196)=TRUE,IF(РТУС!AK196="Нежилое помещение",IF(РТУС!AM196&gt;7,HYPERLINK("#РТУС!"&amp;CELL("адрес",Проверка!AM196),"не больше 7 кв.м."),РТУС!AM196),HYPERLINK("#Проверка!"&amp;CELL("адрес",Проверка!AM196),РТУС!AM196)),HYPERLINK("#РТУС!"&amp;CELL("адрес",Проверка!AM196),"###")))</f>
        <v>заполнить</v>
      </c>
      <c r="AN196" s="13" t="str">
        <f ca="1">IF(РТУС!AN196="",HYPERLINK("#РТУС!"&amp;CELL("адрес",Проверка!AN196),"заполнить"),IF(OR(РТУС!AN196="Общая площадь помещения",РТУС!AN196="Общая приведенная площадь жилого помещения",РТУС!AN196="Общая площадь жилого помещения с учетом лоджий, балконов, террас и веранд"),HYPERLINK("#Проверка!"&amp;CELL("адрес",Проверка!AN196),РТУС!AN196),HYPERLINK("#РТУС!"&amp;CELL("адрес",Проверка!AN196),"###")))</f>
        <v>заполнить</v>
      </c>
      <c r="AO196" s="13" t="str">
        <f ca="1">IF(OR(РТУС!AK196="Квартира",РТУС!A196="Нежилое помещение"),IF(РТУС!AO196="",HYPERLINK("#РТУС!"&amp;CELL("адрес",Проверка!AO196),"заполнить"),IF(ISNUMBER(РТУС!AO196)=TRUE,HYPERLINK("#Проверка!"&amp;CELL("адрес",Проверка!AO196),РТУС!AO196),HYPERLINK("#РТУС!"&amp;CELL("адрес",Проверка!AO196),"###"))),"")</f>
        <v/>
      </c>
      <c r="AP196" s="13" t="str">
        <f>IF(РТУС!AP196="","",РТУС!AP196)</f>
        <v/>
      </c>
      <c r="AQ196" s="13" t="str">
        <f ca="1">IF(РТУС!AQ196="",HYPERLINK("#РТУС!"&amp;CELL("адрес",Проверка!AQ196),"заполнить"),HYPERLINK("#Проверка!"&amp;CELL("адрес",Проверка!AQ196),РТУС!AQ196))</f>
        <v>заполнить</v>
      </c>
      <c r="AR196" s="18" t="str">
        <f ca="1">IF(РТУС!AR196="",HYPERLINK("#РТУС!"&amp;CELL("адрес",Проверка!AR196),"заполнить"),IF(ISNUMBER(РТУС!AR196)=FALSE,HYPERLINK("#РТУС!"&amp;CELL("адрес",Проверка!AR196),"###"),IF(РТУС!G196="1",IF(РТУС!AB196=РТУС!AR196+РТУС!AU196,HYPERLINK("#Проверка!"&amp;CELL("адрес",Проверка!AR196),РТУС!AR196),HYPERLINK("#РТУС!"&amp;CELL("адрес",Проверка!AR196),"сверить суммы")),IF(РТУС!AB196=(SUMIF(РТУС!$A$4:$A$1000,A196,РТУС!$AR$4:$AR$1000)+SUMIF(РТУС!$A$4:$A$1000,A196,РТУС!$AU$4:$AU$1000)),HYPERLINK("#Проверка!"&amp;CELL("адрес",Проверка!AR196),РТУС!AR196),HYPERLINK("#РТУС!"&amp;CELL("адрес",Проверка!AR196),"сверить суммы")))))</f>
        <v>заполнить</v>
      </c>
      <c r="AS196" s="13" t="str">
        <f>IF(РТУС!AS196="","",РТУС!AS196)</f>
        <v/>
      </c>
      <c r="AT196" s="18" t="str">
        <f ca="1">IF(РТУС!AT196="",HYPERLINK("#РТУС!"&amp;CELL("адрес",Проверка!AT196),"заполнить"),IF(ISNUMBER(РТУС!AT196)=FALSE,HYPERLINK("#РТУС!"&amp;CELL("адрес",Проверка!AT196),"###"),IF(РТУС!AT196=РТУС!AR196,HYPERLINK("#Проверка!"&amp;CELL("адрес",Проверка!AT196),РТУС!AT196),HYPERLINK("#РТУС!"&amp;CELL("адрес",Проверка!AT196),"сверить суммы"))))</f>
        <v>заполнить</v>
      </c>
      <c r="AU196" s="18" t="str">
        <f ca="1">IF(РТУС!AU196="",HYPERLINK("#РТУС!"&amp;CELL("адрес",Проверка!AU196),"заполнить"),IF(ISNUMBER(РТУС!AU196)=FALSE,HYPERLINK("#РТУС!"&amp;CELL("адрес",Проверка!AU196),"###"),IF(РТУС!G196="1",IF(РТУС!AB196=РТУС!AR196+РТУС!AU196,HYPERLINK("#Проверка!"&amp;CELL("адрес",Проверка!AU196),РТУС!AU196),HYPERLINK("#РТУС!"&amp;CELL("адрес",Проверка!AU196),"сверить суммы")),IF(РТУС!AB196=(SUMIF(РТУС!$A$4:$A$1000,A196,РТУС!$AR$4:$AR$1000)+SUMIF(РТУС!$A$4:$A$1000,A196,РТУС!$AU$4:$AU$1000)),HYPERLINK("#Проверка!"&amp;CELL("адрес",Проверка!AU196),РТУС!AU196),HYPERLINK("#РТУС!"&amp;CELL("адрес",Проверка!AU196),"сверить суммы")))))</f>
        <v>заполнить</v>
      </c>
      <c r="AV196" s="13" t="str">
        <f ca="1">IF(РТУС!AV196="",HYPERLINK("#РТУС!"&amp;CELL("адрес",Проверка!AV196),"заполнить"),IF(OR(РТУС!AV196="Требование о передаче жилого помещения",РТУС!AV196="Требование о передаче машино-места",РТУС!AV196="Требования о передаче нежилого помещения",РТУС!AV196="Денежные требования"),HYPERLINK("#Проверка!"&amp;CELL("адрес",Проверка!AV196),РТУС!AV196),HYPERLINK("#РТУС!"&amp;CELL("адрес",Проверка!AV196),"###")))</f>
        <v>заполнить</v>
      </c>
      <c r="AW196" s="13" t="str">
        <f ca="1">IF(РТУС!AW196="",HYPERLINK("#РТУС!"&amp;CELL("адрес",Проверка!AW196),"заполнить"),IF(OR(РТУС!AW196="Включен в полном объеме",РТУС!AW196="Включен частично"),HYPERLINK("#Проверка!"&amp;CELL("адрес",Проверка!AW196),РТУС!AW196),HYPERLINK("#РТУС!"&amp;CELL("адрес",Проверка!AW196),"###")))</f>
        <v>заполнить</v>
      </c>
      <c r="AX196" s="15" t="str">
        <f ca="1">IF(РТУС!AX196="",HYPERLINK("#РТУС!"&amp;CELL("адрес",Проверка!AX196),"заполнить"),IF(AND(LEN(РТУС!AX196)=5,РТУС!AX196&lt;TODAY()),HYPERLINK("#Проверка!"&amp;CELL("адрес",Проверка!AX196),РТУС!AX196),HYPERLINK("#РТУС!"&amp;CELL("адрес",Проверка!AX196),"###")))</f>
        <v>заполнить</v>
      </c>
      <c r="AY196" s="15" t="str">
        <f ca="1">IF(РТУС!AY196="",HYPERLINK("#РТУС!"&amp;CELL("адрес",Проверка!AY196),"заполнить"),IF(AND(LEN(РТУС!AY196)=5,РТУС!AY196&lt;TODAY()),HYPERLINK("#Проверка!"&amp;CELL("адрес",Проверка!AY196),РТУС!AY196),HYPERLINK("#РТУС!"&amp;CELL("адрес",Проверка!AY196),"###")))</f>
        <v>заполнить</v>
      </c>
    </row>
    <row r="197" spans="1:51" x14ac:dyDescent="0.25">
      <c r="A197" s="10" t="str">
        <f>РТУС!A197</f>
        <v>.</v>
      </c>
      <c r="B197" s="13" t="str">
        <f ca="1">IF(РТУС!B197="",HYPERLINK("#РТУС!"&amp;CELL("адрес",Проверка!B197),"заполнить"),IF(AND(LEN(РТУС!B197)=10,РТУС!B196=РТУС!B197),HYPERLINK("#Проверка!"&amp;CELL("адрес",Проверка!B197),РТУС!B197),HYPERLINK("#РТУС!"&amp;CELL("адрес",Проверка!B197),"###")))</f>
        <v>заполнить</v>
      </c>
      <c r="C197" s="13" t="str">
        <f ca="1">IF(РТУС!C197="",HYPERLINK("#РТУС!"&amp;CELL("адрес",Проверка!C197),"заполнить"),IF(AND(ISNUMBER(РТУС!C197)=TRUE,РТУС!C197&gt;0,РТУС!C196=РТУС!C197),HYPERLINK("#Проверка!"&amp;CELL("адрес",Проверка!C197),РТУС!C197),HYPERLINK("#РТУС!"&amp;CELL("адрес",Проверка!C197),"###")))</f>
        <v>заполнить</v>
      </c>
      <c r="D197" s="13" t="str">
        <f>IF(РТУС!D197="","",РТУС!D197)</f>
        <v/>
      </c>
      <c r="E197" s="13" t="str">
        <f ca="1">IF(РТУС!E197="",HYPERLINK("#РТУС!"&amp;CELL("адрес",Проверка!E197),"заполнить"),IF(РТУС!E196=РТУС!E197,HYPERLINK("#Проверка!"&amp;CELL("адрес",Проверка!E197),РТУС!E197),HYPERLINK("#РТУС!"&amp;CELL("адрес",Проверка!E197),"###")))</f>
        <v>заполнить</v>
      </c>
      <c r="F197" s="13" t="str">
        <f ca="1">IF(РТУС!F197="",HYPERLINK("#РТУС!"&amp;CELL("адрес",Проверка!F197),"заполнить"),HYPERLINK("#Проверка!"&amp;CELL("адрес",Проверка!F197),РТУС!F197))</f>
        <v>заполнить</v>
      </c>
      <c r="G197" s="20" t="str">
        <f ca="1">IF(РТУС!G197="",HYPERLINK("#РТУС!"&amp;CELL("адрес",Проверка!G197),"заполнить"),IF(РТУС!G197="1",HYPERLINK("#Проверка!"&amp;CELL("адрес",Проверка!G197),"1"),IF(AND(ISNUMBER(РТУС!G197)=TRUE,РТУС!G197&lt;=1,РТУС!G197&gt;0),IF(SUMIF(РТУС!$A$4:$A$1000,A197,РТУС!$G$4:$G$1000)=1,HYPERLINK("#Проверка!"&amp;CELL("адрес",Проверка!G197),РТУС!G197),HYPERLINK("#РТУС!"&amp;CELL("адрес",Проверка!G197),"сумма долей ≠ 1")),HYPERLINK("#РТУС!"&amp;CELL("адрес",Проверка!G197),"###"))))</f>
        <v>заполнить</v>
      </c>
      <c r="H197" s="13" t="str">
        <f ca="1">IF(РТУС!H197="",HYPERLINK("#РТУС!"&amp;CELL("адрес",Проверка!H197),"заполнить"),IF(OR(РТУС!H197="Юрлицо",РТУС!H197="Физлицо",РТУС!H197="ИП"),HYPERLINK("#Проверка!"&amp;CELL("адрес",Проверка!H197),РТУС!H197),HYPERLINK("#РТУС!"&amp;CELL("адрес",Проверка!H197),"###")))</f>
        <v>заполнить</v>
      </c>
      <c r="I197" s="13" t="str">
        <f ca="1">IF(OR(РТУС!H197="Юрлицо",РТУС!H197="ИП"),IF(РТУС!I197="",HYPERLINK("#РТУС!"&amp;CELL("адрес",Проверка!I197),"заполнить"),IF(OR(LEN(РТУС!I197)=10,LEN(РТУС!I197)=12),HYPERLINK("#Проверка!"&amp;CELL("адрес",Проверка!I197),РТУС!I197),HYPERLINK("#РТУС!"&amp;CELL("адрес",Проверка!I197),"###"))),"")</f>
        <v/>
      </c>
      <c r="J197" s="15" t="str">
        <f ca="1">IF(РТУС!J197="","",IF(AND(LEN(РТУС!J197)=5,РТУС!J197&lt;TODAY()),HYPERLINK("#Проверка!"&amp;CELL("адрес",Проверка!J197),РТУС!J197),HYPERLINK("#РТУС!"&amp;CELL("адрес",Проверка!J197),"###")))</f>
        <v/>
      </c>
      <c r="K197" s="13" t="str">
        <f>IF(РТУС!K197="","",РТУС!K197)</f>
        <v/>
      </c>
      <c r="L197" s="13" t="str">
        <f ca="1">IF(OR(РТУС!H197="Физлицо",РТУС!H197="ИП"),IF(РТУС!L197="",HYPERLINK("#РТУС!"&amp;CELL("адрес",Проверка!L197),"заполнить"),IF(OR(РТУС!L197="Загранпаспорт гражданина РФ",РТУС!L197="Паспорт гражданина РФ",РТУС!L197="Иностранный паспорт",РТУС!L197="Свидетельство о рождении",РТУС!L197="Вид на жительство"),HYPERLINK("#Проверка!"&amp;CELL("адрес",Проверка!L197),РТУС!L197),HYPERLINK("#РТУС!"&amp;CELL("адрес",Проверка!L197),"###"))),"")</f>
        <v/>
      </c>
      <c r="M197" s="13" t="str">
        <f ca="1">IF(AND(OR(РТУС!L197="Паспорт гражданина РФ",РТУС!L197="Свидетельство о рождении"),РТУС!M197=""),HYPERLINK("#РТУС!"&amp;CELL("адрес",Проверка!M197),"заполнить"),IF(РТУС!L197="Паспорт гражданина РФ",IF(LEN(РТУС!M197)=4,HYPERLINK("#Проверка!"&amp;CELL("адрес",Проверка!M197),РТУС!M197),HYPERLINK("#РТУС!"&amp;CELL("адрес",Проверка!M197),"###")),IF(РТУС!L197="Свидетельство о рождении",HYPERLINK("#Проверка!"&amp;CELL("адрес",Проверка!M197),РТУС!M197),"")))</f>
        <v/>
      </c>
      <c r="N197" s="13" t="str">
        <f ca="1">IF(РТУС!L197="","",IF(РТУС!N197="",HYPERLINK("#РТУС!"&amp;CELL("адрес",Проверка!N197),"заполнить"),IF(OR(РТУС!L197="Паспорт гражданина РФ",РТУС!L197="Свидетельство о рождении"),IF(LEN(РТУС!N197)=6,HYPERLINK("#Проверка!"&amp;CELL("адрес",Проверка!N197),РТУС!N197),HYPERLINK("#РТУС!"&amp;CELL("адрес",Проверка!N197),"###")),HYPERLINK("#Проверка!"&amp;CELL("адрес",Проверка!N197),РТУС!N197))))</f>
        <v/>
      </c>
      <c r="O197" s="15" t="str">
        <f ca="1">IF(РТУС!L197="","",IF(РТУС!O197="",HYPERLINK("#РТУС!"&amp;CELL("адрес",Проверка!O197),"заполнить"),IF(AND(LEN(РТУС!O197)=5,РТУС!O197&lt;TODAY()),IF(РТУС!L197="Свидетельство о рождении",IF(РТУС!O197&gt;EDATE(TODAY(),-168),HYPERLINK("#Проверка!"&amp;CELL("адрес",Проверка!O197),РТУС!O197),HYPERLINK("#РТУС!"&amp;CELL("адрес",Проверка!O197),"недействительно")),HYPERLINK("#Проверка!"&amp;CELL("адрес",Проверка!O197),РТУС!O197)),HYPERLINK("#РТУС!"&amp;CELL("адрес",Проверка!O197),"###"))))</f>
        <v/>
      </c>
      <c r="P197" s="21" t="str">
        <f ca="1">IF(РТУС!L197="Паспорт гражданина РФ",IF(РТУС!P197="",HYPERLINK("#РТУС!"&amp;CELL("адрес",Проверка!P197),"заполнить"),HYPERLINK("#Проверка!"&amp;CELL("адрес",Проверка!P197),РТУС!P197)),"")</f>
        <v/>
      </c>
      <c r="Q197" s="13" t="str">
        <f ca="1">IF(РТУС!L197="Паспорт гражданина РФ",IF(РТУС!Q197="",HYPERLINK("#РТУС!"&amp;CELL("адрес",Проверка!Q197),"заполнить"),IF(LEN(РТУС!Q197)=7,HYPERLINK("#Проверка!"&amp;CELL("адрес",Проверка!Q197),РТУС!Q197),HYPERLINK("#РТУС!"&amp;CELL("адрес",Проверка!Q197),"###"))),"")</f>
        <v/>
      </c>
      <c r="R197" s="13" t="str">
        <f ca="1">IF(РТУС!R197="",HYPERLINK("#РТУС!"&amp;CELL("адрес",Проверка!R197),"заполнить"),HYPERLINK("#Проверка!"&amp;CELL("адрес",Проверка!R197),РТУС!R197))</f>
        <v>заполнить</v>
      </c>
      <c r="S197" s="13" t="str">
        <f>IF(РТУС!S197="","",РТУС!S197)</f>
        <v/>
      </c>
      <c r="T197" s="13" t="str">
        <f>IF(РТУС!T197="","",РТУС!T197)</f>
        <v/>
      </c>
      <c r="U197" s="13" t="str">
        <f>IF(РТУС!U197="","",РТУС!U197)</f>
        <v/>
      </c>
      <c r="V197" s="13" t="str">
        <f ca="1">IF(РТУС!V197="",HYPERLINK("#РТУС!"&amp;CELL("адрес",Проверка!V197),"заполнить"),IF(OR(РТУС!V197="Договор участия в долевом строительстве",РТУС!V197="Предварительный договор участия в долевом строительстве",РТУС!V197="Определение Арбитражного суда",РТУС!V197="Решение суда общей юрисдикции",РТУС!V197="Иные договоры"),HYPERLINK("#Проверка!"&amp;CELL("адрес",Проверка!V197),РТУС!V197),HYPERLINK("#РТУС!"&amp;CELL("адрес",Проверка!V197),"###")))</f>
        <v>заполнить</v>
      </c>
      <c r="W197" s="13" t="str">
        <f ca="1">IF(РТУС!W197="",HYPERLINK("#РТУС!"&amp;CELL("адрес",Проверка!W197),"заполнить"),HYPERLINK("#Проверка!"&amp;CELL("адрес",Проверка!W197),РТУС!W197))</f>
        <v>заполнить</v>
      </c>
      <c r="X197" s="15" t="str">
        <f ca="1">IF(РТУС!X197="",HYPERLINK("#РТУС!"&amp;CELL("адрес",Проверка!X197),"заполнить"),IF(AND(LEN(РТУС!X197)=5,РТУС!X197&lt;TODAY()),HYPERLINK("#Проверка!"&amp;CELL("адрес",Проверка!X197),РТУС!X197),HYPERLINK("#РТУС!"&amp;CELL("адрес",Проверка!X197),"###")))</f>
        <v>заполнить</v>
      </c>
      <c r="Y197" s="13" t="str">
        <f>IF(РТУС!Y197="","",РТУС!Y197)</f>
        <v/>
      </c>
      <c r="Z197" s="15" t="str">
        <f ca="1">IF(РТУС!Z197="","",IF(AND(LEN(РТУС!Z197)=5,РТУС!Z197&lt;TODAY()),HYPERLINK("#Проверка!"&amp;CELL("адрес",Проверка!Z197),РТУС!Z197),HYPERLINK("#РТУС!"&amp;CELL("адрес",Проверка!Z197),"###")))</f>
        <v/>
      </c>
      <c r="AA197" s="18" t="str">
        <f ca="1">IF(РТУС!AA197="",HYPERLINK("#РТУС!"&amp;CELL("адрес",Проверка!AA197),"заполнить"),IF(ISNUMBER(РТУС!AA197)=TRUE,HYPERLINK("#Проверка!"&amp;CELL("адрес",Проверка!AA197),РТУС!AA197),HYPERLINK("#РТУС!"&amp;CELL("адрес",Проверка!AA197),"###")))</f>
        <v>заполнить</v>
      </c>
      <c r="AB197" s="18" t="str">
        <f ca="1">IF(РТУС!AB197="",HYPERLINK("#РТУС!"&amp;CELL("адрес",Проверка!AB197),"заполнить"),IF(ISNUMBER(РТУС!AB197)=TRUE,HYPERLINK("#Проверка!"&amp;CELL("адрес",Проверка!AB197),РТУС!AB197),HYPERLINK("#РТУС!"&amp;CELL("адрес",Проверка!AB197),"###")))</f>
        <v>заполнить</v>
      </c>
      <c r="AC197" s="18" t="str">
        <f ca="1">IF(РТУС!AC197="","",IF(ISNUMBER(РТУС!AC197)=TRUE,HYPERLINK("#Проверка!"&amp;CELL("адрес",Проверка!AC197),РТУС!AC197),HYPERLINK("#РТУС!"&amp;CELL("адрес",Проверка!AC197),"###")))</f>
        <v/>
      </c>
      <c r="AD197" s="18" t="str">
        <f ca="1">IF(РТУС!AD197="","",IF(ISNUMBER(РТУС!AD197)=TRUE,HYPERLINK("#Проверка!"&amp;CELL("адрес",Проверка!AD197),РТУС!AD197),HYPERLINK("#РТУС!"&amp;CELL("адрес",Проверка!AD197),"###")))</f>
        <v/>
      </c>
      <c r="AE197" s="13" t="str">
        <f>IF(РТУС!AE197="","",РТУС!AE197)</f>
        <v/>
      </c>
      <c r="AF197" s="15" t="str">
        <f ca="1">IF(РТУС!AE197="","",IF(РТУС!AF197="",HYPERLINK("#РТУС!"&amp;CELL("адрес",Проверка!AF197),"заполнить"),IF(AND(LEN(РТУС!AF197)=5,РТУС!AF197&lt;TODAY()),HYPERLINK("#Проверка!"&amp;CELL("адрес",Проверка!AF197),РТУС!AF197),HYPERLINK("#РТУС!"&amp;CELL("адрес",Проверка!AF197),"###"))))</f>
        <v/>
      </c>
      <c r="AG197" s="13"/>
      <c r="AH197" s="15" t="str">
        <f ca="1">IF(РТУС!AE197="","",IF(РТУС!AH197="",HYPERLINK("#РТУС!"&amp;CELL("адрес",Проверка!AH197),"заполнить"),IF(AND(LEN(РТУС!AH197)=5,РТУС!AH197&lt;TODAY()),HYPERLINK("#Проверка!"&amp;CELL("адрес",Проверка!AH197),РТУС!AH197),HYPERLINK("#РТУС!"&amp;CELL("адрес",Проверка!AH197),"###"))))</f>
        <v/>
      </c>
      <c r="AI197" s="15" t="str">
        <f ca="1">IF(РТУС!AE197="","",IF(РТУС!AI197="",HYPERLINK("#РТУС!"&amp;CELL("адрес",Проверка!AI197),"заполнить"),HYPERLINK("#Проверка!"&amp;CELL("адрес",Проверка!AI197),РТУС!AI197)))</f>
        <v/>
      </c>
      <c r="AJ197" s="13" t="str">
        <f ca="1">IF(РТУС!AE197="","",IF(РТУС!AJ197="",HYPERLINK("#РТУС!"&amp;CELL("адрес",Проверка!AJ197),"заполнить"),IF(OR(РТУС!AJ197="Юрлицо",РТУС!AJ197="Физлицо",РТУС!AJ197="ИП"),HYPERLINK("#Проверка!"&amp;CELL("адрес",Проверка!AJ197),РТУС!AJ197),HYPERLINK("#РТУС!"&amp;CELL("адрес",Проверка!AJ197),"###"))))</f>
        <v/>
      </c>
      <c r="AK197" s="13" t="str">
        <f ca="1">IF(РТУС!AK197="",HYPERLINK("#РТУС!"&amp;CELL("адрес",Проверка!AK197),"заполнить"),IF(OR(РТУС!AK197="Квартира",РТУС!AK197="Кладовая",РТУС!AK197="Машино-место",РТУС!AK197="Нежилое помещение"),HYPERLINK("#Проверка!"&amp;CELL("адрес",Проверка!AK197),РТУС!AK197),HYPERLINK("#РТУС!"&amp;CELL("адрес",Проверка!AK197),"###")))</f>
        <v>заполнить</v>
      </c>
      <c r="AL197" s="13" t="str">
        <f ca="1">IF(РТУС!AL197="",HYPERLINK("#РТУС!"&amp;CELL("адрес",Проверка!AL197),"заполнить"),HYPERLINK("#Проверка!"&amp;CELL("адрес",Проверка!AL197),РТУС!AL197))</f>
        <v>заполнить</v>
      </c>
      <c r="AM197" s="18" t="str">
        <f ca="1">IF(РТУС!AM197="",HYPERLINK("#РТУС!"&amp;CELL("адрес",Проверка!AM197),"заполнить"),IF(ISNUMBER(РТУС!AM197)=TRUE,IF(РТУС!AK197="Нежилое помещение",IF(РТУС!AM197&gt;7,HYPERLINK("#РТУС!"&amp;CELL("адрес",Проверка!AM197),"не больше 7 кв.м."),РТУС!AM197),HYPERLINK("#Проверка!"&amp;CELL("адрес",Проверка!AM197),РТУС!AM197)),HYPERLINK("#РТУС!"&amp;CELL("адрес",Проверка!AM197),"###")))</f>
        <v>заполнить</v>
      </c>
      <c r="AN197" s="13" t="str">
        <f ca="1">IF(РТУС!AN197="",HYPERLINK("#РТУС!"&amp;CELL("адрес",Проверка!AN197),"заполнить"),IF(OR(РТУС!AN197="Общая площадь помещения",РТУС!AN197="Общая приведенная площадь жилого помещения",РТУС!AN197="Общая площадь жилого помещения с учетом лоджий, балконов, террас и веранд"),HYPERLINK("#Проверка!"&amp;CELL("адрес",Проверка!AN197),РТУС!AN197),HYPERLINK("#РТУС!"&amp;CELL("адрес",Проверка!AN197),"###")))</f>
        <v>заполнить</v>
      </c>
      <c r="AO197" s="13" t="str">
        <f ca="1">IF(OR(РТУС!AK197="Квартира",РТУС!A197="Нежилое помещение"),IF(РТУС!AO197="",HYPERLINK("#РТУС!"&amp;CELL("адрес",Проверка!AO197),"заполнить"),IF(ISNUMBER(РТУС!AO197)=TRUE,HYPERLINK("#Проверка!"&amp;CELL("адрес",Проверка!AO197),РТУС!AO197),HYPERLINK("#РТУС!"&amp;CELL("адрес",Проверка!AO197),"###"))),"")</f>
        <v/>
      </c>
      <c r="AP197" s="13" t="str">
        <f>IF(РТУС!AP197="","",РТУС!AP197)</f>
        <v/>
      </c>
      <c r="AQ197" s="13" t="str">
        <f ca="1">IF(РТУС!AQ197="",HYPERLINK("#РТУС!"&amp;CELL("адрес",Проверка!AQ197),"заполнить"),HYPERLINK("#Проверка!"&amp;CELL("адрес",Проверка!AQ197),РТУС!AQ197))</f>
        <v>заполнить</v>
      </c>
      <c r="AR197" s="18" t="str">
        <f ca="1">IF(РТУС!AR197="",HYPERLINK("#РТУС!"&amp;CELL("адрес",Проверка!AR197),"заполнить"),IF(ISNUMBER(РТУС!AR197)=FALSE,HYPERLINK("#РТУС!"&amp;CELL("адрес",Проверка!AR197),"###"),IF(РТУС!G197="1",IF(РТУС!AB197=РТУС!AR197+РТУС!AU197,HYPERLINK("#Проверка!"&amp;CELL("адрес",Проверка!AR197),РТУС!AR197),HYPERLINK("#РТУС!"&amp;CELL("адрес",Проверка!AR197),"сверить суммы")),IF(РТУС!AB197=(SUMIF(РТУС!$A$4:$A$1000,A197,РТУС!$AR$4:$AR$1000)+SUMIF(РТУС!$A$4:$A$1000,A197,РТУС!$AU$4:$AU$1000)),HYPERLINK("#Проверка!"&amp;CELL("адрес",Проверка!AR197),РТУС!AR197),HYPERLINK("#РТУС!"&amp;CELL("адрес",Проверка!AR197),"сверить суммы")))))</f>
        <v>заполнить</v>
      </c>
      <c r="AS197" s="13" t="str">
        <f>IF(РТУС!AS197="","",РТУС!AS197)</f>
        <v/>
      </c>
      <c r="AT197" s="18" t="str">
        <f ca="1">IF(РТУС!AT197="",HYPERLINK("#РТУС!"&amp;CELL("адрес",Проверка!AT197),"заполнить"),IF(ISNUMBER(РТУС!AT197)=FALSE,HYPERLINK("#РТУС!"&amp;CELL("адрес",Проверка!AT197),"###"),IF(РТУС!AT197=РТУС!AR197,HYPERLINK("#Проверка!"&amp;CELL("адрес",Проверка!AT197),РТУС!AT197),HYPERLINK("#РТУС!"&amp;CELL("адрес",Проверка!AT197),"сверить суммы"))))</f>
        <v>заполнить</v>
      </c>
      <c r="AU197" s="18" t="str">
        <f ca="1">IF(РТУС!AU197="",HYPERLINK("#РТУС!"&amp;CELL("адрес",Проверка!AU197),"заполнить"),IF(ISNUMBER(РТУС!AU197)=FALSE,HYPERLINK("#РТУС!"&amp;CELL("адрес",Проверка!AU197),"###"),IF(РТУС!G197="1",IF(РТУС!AB197=РТУС!AR197+РТУС!AU197,HYPERLINK("#Проверка!"&amp;CELL("адрес",Проверка!AU197),РТУС!AU197),HYPERLINK("#РТУС!"&amp;CELL("адрес",Проверка!AU197),"сверить суммы")),IF(РТУС!AB197=(SUMIF(РТУС!$A$4:$A$1000,A197,РТУС!$AR$4:$AR$1000)+SUMIF(РТУС!$A$4:$A$1000,A197,РТУС!$AU$4:$AU$1000)),HYPERLINK("#Проверка!"&amp;CELL("адрес",Проверка!AU197),РТУС!AU197),HYPERLINK("#РТУС!"&amp;CELL("адрес",Проверка!AU197),"сверить суммы")))))</f>
        <v>заполнить</v>
      </c>
      <c r="AV197" s="13" t="str">
        <f ca="1">IF(РТУС!AV197="",HYPERLINK("#РТУС!"&amp;CELL("адрес",Проверка!AV197),"заполнить"),IF(OR(РТУС!AV197="Требование о передаче жилого помещения",РТУС!AV197="Требование о передаче машино-места",РТУС!AV197="Требования о передаче нежилого помещения",РТУС!AV197="Денежные требования"),HYPERLINK("#Проверка!"&amp;CELL("адрес",Проверка!AV197),РТУС!AV197),HYPERLINK("#РТУС!"&amp;CELL("адрес",Проверка!AV197),"###")))</f>
        <v>заполнить</v>
      </c>
      <c r="AW197" s="13" t="str">
        <f ca="1">IF(РТУС!AW197="",HYPERLINK("#РТУС!"&amp;CELL("адрес",Проверка!AW197),"заполнить"),IF(OR(РТУС!AW197="Включен в полном объеме",РТУС!AW197="Включен частично"),HYPERLINK("#Проверка!"&amp;CELL("адрес",Проверка!AW197),РТУС!AW197),HYPERLINK("#РТУС!"&amp;CELL("адрес",Проверка!AW197),"###")))</f>
        <v>заполнить</v>
      </c>
      <c r="AX197" s="15" t="str">
        <f ca="1">IF(РТУС!AX197="",HYPERLINK("#РТУС!"&amp;CELL("адрес",Проверка!AX197),"заполнить"),IF(AND(LEN(РТУС!AX197)=5,РТУС!AX197&lt;TODAY()),HYPERLINK("#Проверка!"&amp;CELL("адрес",Проверка!AX197),РТУС!AX197),HYPERLINK("#РТУС!"&amp;CELL("адрес",Проверка!AX197),"###")))</f>
        <v>заполнить</v>
      </c>
      <c r="AY197" s="15" t="str">
        <f ca="1">IF(РТУС!AY197="",HYPERLINK("#РТУС!"&amp;CELL("адрес",Проверка!AY197),"заполнить"),IF(AND(LEN(РТУС!AY197)=5,РТУС!AY197&lt;TODAY()),HYPERLINK("#Проверка!"&amp;CELL("адрес",Проверка!AY197),РТУС!AY197),HYPERLINK("#РТУС!"&amp;CELL("адрес",Проверка!AY197),"###")))</f>
        <v>заполнить</v>
      </c>
    </row>
    <row r="198" spans="1:51" x14ac:dyDescent="0.25">
      <c r="A198" s="10" t="str">
        <f>РТУС!A198</f>
        <v>.</v>
      </c>
      <c r="B198" s="13" t="str">
        <f ca="1">IF(РТУС!B198="",HYPERLINK("#РТУС!"&amp;CELL("адрес",Проверка!B198),"заполнить"),IF(AND(LEN(РТУС!B198)=10,РТУС!B197=РТУС!B198),HYPERLINK("#Проверка!"&amp;CELL("адрес",Проверка!B198),РТУС!B198),HYPERLINK("#РТУС!"&amp;CELL("адрес",Проверка!B198),"###")))</f>
        <v>заполнить</v>
      </c>
      <c r="C198" s="13" t="str">
        <f ca="1">IF(РТУС!C198="",HYPERLINK("#РТУС!"&amp;CELL("адрес",Проверка!C198),"заполнить"),IF(AND(ISNUMBER(РТУС!C198)=TRUE,РТУС!C198&gt;0,РТУС!C197=РТУС!C198),HYPERLINK("#Проверка!"&amp;CELL("адрес",Проверка!C198),РТУС!C198),HYPERLINK("#РТУС!"&amp;CELL("адрес",Проверка!C198),"###")))</f>
        <v>заполнить</v>
      </c>
      <c r="D198" s="13" t="str">
        <f>IF(РТУС!D198="","",РТУС!D198)</f>
        <v/>
      </c>
      <c r="E198" s="13" t="str">
        <f ca="1">IF(РТУС!E198="",HYPERLINK("#РТУС!"&amp;CELL("адрес",Проверка!E198),"заполнить"),IF(РТУС!E197=РТУС!E198,HYPERLINK("#Проверка!"&amp;CELL("адрес",Проверка!E198),РТУС!E198),HYPERLINK("#РТУС!"&amp;CELL("адрес",Проверка!E198),"###")))</f>
        <v>заполнить</v>
      </c>
      <c r="F198" s="13" t="str">
        <f ca="1">IF(РТУС!F198="",HYPERLINK("#РТУС!"&amp;CELL("адрес",Проверка!F198),"заполнить"),HYPERLINK("#Проверка!"&amp;CELL("адрес",Проверка!F198),РТУС!F198))</f>
        <v>заполнить</v>
      </c>
      <c r="G198" s="20" t="str">
        <f ca="1">IF(РТУС!G198="",HYPERLINK("#РТУС!"&amp;CELL("адрес",Проверка!G198),"заполнить"),IF(РТУС!G198="1",HYPERLINK("#Проверка!"&amp;CELL("адрес",Проверка!G198),"1"),IF(AND(ISNUMBER(РТУС!G198)=TRUE,РТУС!G198&lt;=1,РТУС!G198&gt;0),IF(SUMIF(РТУС!$A$4:$A$1000,A198,РТУС!$G$4:$G$1000)=1,HYPERLINK("#Проверка!"&amp;CELL("адрес",Проверка!G198),РТУС!G198),HYPERLINK("#РТУС!"&amp;CELL("адрес",Проверка!G198),"сумма долей ≠ 1")),HYPERLINK("#РТУС!"&amp;CELL("адрес",Проверка!G198),"###"))))</f>
        <v>заполнить</v>
      </c>
      <c r="H198" s="13" t="str">
        <f ca="1">IF(РТУС!H198="",HYPERLINK("#РТУС!"&amp;CELL("адрес",Проверка!H198),"заполнить"),IF(OR(РТУС!H198="Юрлицо",РТУС!H198="Физлицо",РТУС!H198="ИП"),HYPERLINK("#Проверка!"&amp;CELL("адрес",Проверка!H198),РТУС!H198),HYPERLINK("#РТУС!"&amp;CELL("адрес",Проверка!H198),"###")))</f>
        <v>заполнить</v>
      </c>
      <c r="I198" s="13" t="str">
        <f ca="1">IF(OR(РТУС!H198="Юрлицо",РТУС!H198="ИП"),IF(РТУС!I198="",HYPERLINK("#РТУС!"&amp;CELL("адрес",Проверка!I198),"заполнить"),IF(OR(LEN(РТУС!I198)=10,LEN(РТУС!I198)=12),HYPERLINK("#Проверка!"&amp;CELL("адрес",Проверка!I198),РТУС!I198),HYPERLINK("#РТУС!"&amp;CELL("адрес",Проверка!I198),"###"))),"")</f>
        <v/>
      </c>
      <c r="J198" s="15" t="str">
        <f ca="1">IF(РТУС!J198="","",IF(AND(LEN(РТУС!J198)=5,РТУС!J198&lt;TODAY()),HYPERLINK("#Проверка!"&amp;CELL("адрес",Проверка!J198),РТУС!J198),HYPERLINK("#РТУС!"&amp;CELL("адрес",Проверка!J198),"###")))</f>
        <v/>
      </c>
      <c r="K198" s="13" t="str">
        <f>IF(РТУС!K198="","",РТУС!K198)</f>
        <v/>
      </c>
      <c r="L198" s="13" t="str">
        <f ca="1">IF(OR(РТУС!H198="Физлицо",РТУС!H198="ИП"),IF(РТУС!L198="",HYPERLINK("#РТУС!"&amp;CELL("адрес",Проверка!L198),"заполнить"),IF(OR(РТУС!L198="Загранпаспорт гражданина РФ",РТУС!L198="Паспорт гражданина РФ",РТУС!L198="Иностранный паспорт",РТУС!L198="Свидетельство о рождении",РТУС!L198="Вид на жительство"),HYPERLINK("#Проверка!"&amp;CELL("адрес",Проверка!L198),РТУС!L198),HYPERLINK("#РТУС!"&amp;CELL("адрес",Проверка!L198),"###"))),"")</f>
        <v/>
      </c>
      <c r="M198" s="13" t="str">
        <f ca="1">IF(AND(OR(РТУС!L198="Паспорт гражданина РФ",РТУС!L198="Свидетельство о рождении"),РТУС!M198=""),HYPERLINK("#РТУС!"&amp;CELL("адрес",Проверка!M198),"заполнить"),IF(РТУС!L198="Паспорт гражданина РФ",IF(LEN(РТУС!M198)=4,HYPERLINK("#Проверка!"&amp;CELL("адрес",Проверка!M198),РТУС!M198),HYPERLINK("#РТУС!"&amp;CELL("адрес",Проверка!M198),"###")),IF(РТУС!L198="Свидетельство о рождении",HYPERLINK("#Проверка!"&amp;CELL("адрес",Проверка!M198),РТУС!M198),"")))</f>
        <v/>
      </c>
      <c r="N198" s="13" t="str">
        <f ca="1">IF(РТУС!L198="","",IF(РТУС!N198="",HYPERLINK("#РТУС!"&amp;CELL("адрес",Проверка!N198),"заполнить"),IF(OR(РТУС!L198="Паспорт гражданина РФ",РТУС!L198="Свидетельство о рождении"),IF(LEN(РТУС!N198)=6,HYPERLINK("#Проверка!"&amp;CELL("адрес",Проверка!N198),РТУС!N198),HYPERLINK("#РТУС!"&amp;CELL("адрес",Проверка!N198),"###")),HYPERLINK("#Проверка!"&amp;CELL("адрес",Проверка!N198),РТУС!N198))))</f>
        <v/>
      </c>
      <c r="O198" s="15" t="str">
        <f ca="1">IF(РТУС!L198="","",IF(РТУС!O198="",HYPERLINK("#РТУС!"&amp;CELL("адрес",Проверка!O198),"заполнить"),IF(AND(LEN(РТУС!O198)=5,РТУС!O198&lt;TODAY()),IF(РТУС!L198="Свидетельство о рождении",IF(РТУС!O198&gt;EDATE(TODAY(),-168),HYPERLINK("#Проверка!"&amp;CELL("адрес",Проверка!O198),РТУС!O198),HYPERLINK("#РТУС!"&amp;CELL("адрес",Проверка!O198),"недействительно")),HYPERLINK("#Проверка!"&amp;CELL("адрес",Проверка!O198),РТУС!O198)),HYPERLINK("#РТУС!"&amp;CELL("адрес",Проверка!O198),"###"))))</f>
        <v/>
      </c>
      <c r="P198" s="21" t="str">
        <f ca="1">IF(РТУС!L198="Паспорт гражданина РФ",IF(РТУС!P198="",HYPERLINK("#РТУС!"&amp;CELL("адрес",Проверка!P198),"заполнить"),HYPERLINK("#Проверка!"&amp;CELL("адрес",Проверка!P198),РТУС!P198)),"")</f>
        <v/>
      </c>
      <c r="Q198" s="13" t="str">
        <f ca="1">IF(РТУС!L198="Паспорт гражданина РФ",IF(РТУС!Q198="",HYPERLINK("#РТУС!"&amp;CELL("адрес",Проверка!Q198),"заполнить"),IF(LEN(РТУС!Q198)=7,HYPERLINK("#Проверка!"&amp;CELL("адрес",Проверка!Q198),РТУС!Q198),HYPERLINK("#РТУС!"&amp;CELL("адрес",Проверка!Q198),"###"))),"")</f>
        <v/>
      </c>
      <c r="R198" s="13" t="str">
        <f ca="1">IF(РТУС!R198="",HYPERLINK("#РТУС!"&amp;CELL("адрес",Проверка!R198),"заполнить"),HYPERLINK("#Проверка!"&amp;CELL("адрес",Проверка!R198),РТУС!R198))</f>
        <v>заполнить</v>
      </c>
      <c r="S198" s="13" t="str">
        <f>IF(РТУС!S198="","",РТУС!S198)</f>
        <v/>
      </c>
      <c r="T198" s="13" t="str">
        <f>IF(РТУС!T198="","",РТУС!T198)</f>
        <v/>
      </c>
      <c r="U198" s="13" t="str">
        <f>IF(РТУС!U198="","",РТУС!U198)</f>
        <v/>
      </c>
      <c r="V198" s="13" t="str">
        <f ca="1">IF(РТУС!V198="",HYPERLINK("#РТУС!"&amp;CELL("адрес",Проверка!V198),"заполнить"),IF(OR(РТУС!V198="Договор участия в долевом строительстве",РТУС!V198="Предварительный договор участия в долевом строительстве",РТУС!V198="Определение Арбитражного суда",РТУС!V198="Решение суда общей юрисдикции",РТУС!V198="Иные договоры"),HYPERLINK("#Проверка!"&amp;CELL("адрес",Проверка!V198),РТУС!V198),HYPERLINK("#РТУС!"&amp;CELL("адрес",Проверка!V198),"###")))</f>
        <v>заполнить</v>
      </c>
      <c r="W198" s="13" t="str">
        <f ca="1">IF(РТУС!W198="",HYPERLINK("#РТУС!"&amp;CELL("адрес",Проверка!W198),"заполнить"),HYPERLINK("#Проверка!"&amp;CELL("адрес",Проверка!W198),РТУС!W198))</f>
        <v>заполнить</v>
      </c>
      <c r="X198" s="15" t="str">
        <f ca="1">IF(РТУС!X198="",HYPERLINK("#РТУС!"&amp;CELL("адрес",Проверка!X198),"заполнить"),IF(AND(LEN(РТУС!X198)=5,РТУС!X198&lt;TODAY()),HYPERLINK("#Проверка!"&amp;CELL("адрес",Проверка!X198),РТУС!X198),HYPERLINK("#РТУС!"&amp;CELL("адрес",Проверка!X198),"###")))</f>
        <v>заполнить</v>
      </c>
      <c r="Y198" s="13" t="str">
        <f>IF(РТУС!Y198="","",РТУС!Y198)</f>
        <v/>
      </c>
      <c r="Z198" s="15" t="str">
        <f ca="1">IF(РТУС!Z198="","",IF(AND(LEN(РТУС!Z198)=5,РТУС!Z198&lt;TODAY()),HYPERLINK("#Проверка!"&amp;CELL("адрес",Проверка!Z198),РТУС!Z198),HYPERLINK("#РТУС!"&amp;CELL("адрес",Проверка!Z198),"###")))</f>
        <v/>
      </c>
      <c r="AA198" s="18" t="str">
        <f ca="1">IF(РТУС!AA198="",HYPERLINK("#РТУС!"&amp;CELL("адрес",Проверка!AA198),"заполнить"),IF(ISNUMBER(РТУС!AA198)=TRUE,HYPERLINK("#Проверка!"&amp;CELL("адрес",Проверка!AA198),РТУС!AA198),HYPERLINK("#РТУС!"&amp;CELL("адрес",Проверка!AA198),"###")))</f>
        <v>заполнить</v>
      </c>
      <c r="AB198" s="18" t="str">
        <f ca="1">IF(РТУС!AB198="",HYPERLINK("#РТУС!"&amp;CELL("адрес",Проверка!AB198),"заполнить"),IF(ISNUMBER(РТУС!AB198)=TRUE,HYPERLINK("#Проверка!"&amp;CELL("адрес",Проверка!AB198),РТУС!AB198),HYPERLINK("#РТУС!"&amp;CELL("адрес",Проверка!AB198),"###")))</f>
        <v>заполнить</v>
      </c>
      <c r="AC198" s="18" t="str">
        <f ca="1">IF(РТУС!AC198="","",IF(ISNUMBER(РТУС!AC198)=TRUE,HYPERLINK("#Проверка!"&amp;CELL("адрес",Проверка!AC198),РТУС!AC198),HYPERLINK("#РТУС!"&amp;CELL("адрес",Проверка!AC198),"###")))</f>
        <v/>
      </c>
      <c r="AD198" s="18" t="str">
        <f ca="1">IF(РТУС!AD198="","",IF(ISNUMBER(РТУС!AD198)=TRUE,HYPERLINK("#Проверка!"&amp;CELL("адрес",Проверка!AD198),РТУС!AD198),HYPERLINK("#РТУС!"&amp;CELL("адрес",Проверка!AD198),"###")))</f>
        <v/>
      </c>
      <c r="AE198" s="13" t="str">
        <f>IF(РТУС!AE198="","",РТУС!AE198)</f>
        <v/>
      </c>
      <c r="AF198" s="15" t="str">
        <f ca="1">IF(РТУС!AE198="","",IF(РТУС!AF198="",HYPERLINK("#РТУС!"&amp;CELL("адрес",Проверка!AF198),"заполнить"),IF(AND(LEN(РТУС!AF198)=5,РТУС!AF198&lt;TODAY()),HYPERLINK("#Проверка!"&amp;CELL("адрес",Проверка!AF198),РТУС!AF198),HYPERLINK("#РТУС!"&amp;CELL("адрес",Проверка!AF198),"###"))))</f>
        <v/>
      </c>
      <c r="AG198" s="13"/>
      <c r="AH198" s="15" t="str">
        <f ca="1">IF(РТУС!AE198="","",IF(РТУС!AH198="",HYPERLINK("#РТУС!"&amp;CELL("адрес",Проверка!AH198),"заполнить"),IF(AND(LEN(РТУС!AH198)=5,РТУС!AH198&lt;TODAY()),HYPERLINK("#Проверка!"&amp;CELL("адрес",Проверка!AH198),РТУС!AH198),HYPERLINK("#РТУС!"&amp;CELL("адрес",Проверка!AH198),"###"))))</f>
        <v/>
      </c>
      <c r="AI198" s="15" t="str">
        <f ca="1">IF(РТУС!AE198="","",IF(РТУС!AI198="",HYPERLINK("#РТУС!"&amp;CELL("адрес",Проверка!AI198),"заполнить"),HYPERLINK("#Проверка!"&amp;CELL("адрес",Проверка!AI198),РТУС!AI198)))</f>
        <v/>
      </c>
      <c r="AJ198" s="13" t="str">
        <f ca="1">IF(РТУС!AE198="","",IF(РТУС!AJ198="",HYPERLINK("#РТУС!"&amp;CELL("адрес",Проверка!AJ198),"заполнить"),IF(OR(РТУС!AJ198="Юрлицо",РТУС!AJ198="Физлицо",РТУС!AJ198="ИП"),HYPERLINK("#Проверка!"&amp;CELL("адрес",Проверка!AJ198),РТУС!AJ198),HYPERLINK("#РТУС!"&amp;CELL("адрес",Проверка!AJ198),"###"))))</f>
        <v/>
      </c>
      <c r="AK198" s="13" t="str">
        <f ca="1">IF(РТУС!AK198="",HYPERLINK("#РТУС!"&amp;CELL("адрес",Проверка!AK198),"заполнить"),IF(OR(РТУС!AK198="Квартира",РТУС!AK198="Кладовая",РТУС!AK198="Машино-место",РТУС!AK198="Нежилое помещение"),HYPERLINK("#Проверка!"&amp;CELL("адрес",Проверка!AK198),РТУС!AK198),HYPERLINK("#РТУС!"&amp;CELL("адрес",Проверка!AK198),"###")))</f>
        <v>заполнить</v>
      </c>
      <c r="AL198" s="13" t="str">
        <f ca="1">IF(РТУС!AL198="",HYPERLINK("#РТУС!"&amp;CELL("адрес",Проверка!AL198),"заполнить"),HYPERLINK("#Проверка!"&amp;CELL("адрес",Проверка!AL198),РТУС!AL198))</f>
        <v>заполнить</v>
      </c>
      <c r="AM198" s="18" t="str">
        <f ca="1">IF(РТУС!AM198="",HYPERLINK("#РТУС!"&amp;CELL("адрес",Проверка!AM198),"заполнить"),IF(ISNUMBER(РТУС!AM198)=TRUE,IF(РТУС!AK198="Нежилое помещение",IF(РТУС!AM198&gt;7,HYPERLINK("#РТУС!"&amp;CELL("адрес",Проверка!AM198),"не больше 7 кв.м."),РТУС!AM198),HYPERLINK("#Проверка!"&amp;CELL("адрес",Проверка!AM198),РТУС!AM198)),HYPERLINK("#РТУС!"&amp;CELL("адрес",Проверка!AM198),"###")))</f>
        <v>заполнить</v>
      </c>
      <c r="AN198" s="13" t="str">
        <f ca="1">IF(РТУС!AN198="",HYPERLINK("#РТУС!"&amp;CELL("адрес",Проверка!AN198),"заполнить"),IF(OR(РТУС!AN198="Общая площадь помещения",РТУС!AN198="Общая приведенная площадь жилого помещения",РТУС!AN198="Общая площадь жилого помещения с учетом лоджий, балконов, террас и веранд"),HYPERLINK("#Проверка!"&amp;CELL("адрес",Проверка!AN198),РТУС!AN198),HYPERLINK("#РТУС!"&amp;CELL("адрес",Проверка!AN198),"###")))</f>
        <v>заполнить</v>
      </c>
      <c r="AO198" s="13" t="str">
        <f ca="1">IF(OR(РТУС!AK198="Квартира",РТУС!A198="Нежилое помещение"),IF(РТУС!AO198="",HYPERLINK("#РТУС!"&amp;CELL("адрес",Проверка!AO198),"заполнить"),IF(ISNUMBER(РТУС!AO198)=TRUE,HYPERLINK("#Проверка!"&amp;CELL("адрес",Проверка!AO198),РТУС!AO198),HYPERLINK("#РТУС!"&amp;CELL("адрес",Проверка!AO198),"###"))),"")</f>
        <v/>
      </c>
      <c r="AP198" s="13" t="str">
        <f>IF(РТУС!AP198="","",РТУС!AP198)</f>
        <v/>
      </c>
      <c r="AQ198" s="13" t="str">
        <f ca="1">IF(РТУС!AQ198="",HYPERLINK("#РТУС!"&amp;CELL("адрес",Проверка!AQ198),"заполнить"),HYPERLINK("#Проверка!"&amp;CELL("адрес",Проверка!AQ198),РТУС!AQ198))</f>
        <v>заполнить</v>
      </c>
      <c r="AR198" s="18" t="str">
        <f ca="1">IF(РТУС!AR198="",HYPERLINK("#РТУС!"&amp;CELL("адрес",Проверка!AR198),"заполнить"),IF(ISNUMBER(РТУС!AR198)=FALSE,HYPERLINK("#РТУС!"&amp;CELL("адрес",Проверка!AR198),"###"),IF(РТУС!G198="1",IF(РТУС!AB198=РТУС!AR198+РТУС!AU198,HYPERLINK("#Проверка!"&amp;CELL("адрес",Проверка!AR198),РТУС!AR198),HYPERLINK("#РТУС!"&amp;CELL("адрес",Проверка!AR198),"сверить суммы")),IF(РТУС!AB198=(SUMIF(РТУС!$A$4:$A$1000,A198,РТУС!$AR$4:$AR$1000)+SUMIF(РТУС!$A$4:$A$1000,A198,РТУС!$AU$4:$AU$1000)),HYPERLINK("#Проверка!"&amp;CELL("адрес",Проверка!AR198),РТУС!AR198),HYPERLINK("#РТУС!"&amp;CELL("адрес",Проверка!AR198),"сверить суммы")))))</f>
        <v>заполнить</v>
      </c>
      <c r="AS198" s="13" t="str">
        <f>IF(РТУС!AS198="","",РТУС!AS198)</f>
        <v/>
      </c>
      <c r="AT198" s="18" t="str">
        <f ca="1">IF(РТУС!AT198="",HYPERLINK("#РТУС!"&amp;CELL("адрес",Проверка!AT198),"заполнить"),IF(ISNUMBER(РТУС!AT198)=FALSE,HYPERLINK("#РТУС!"&amp;CELL("адрес",Проверка!AT198),"###"),IF(РТУС!AT198=РТУС!AR198,HYPERLINK("#Проверка!"&amp;CELL("адрес",Проверка!AT198),РТУС!AT198),HYPERLINK("#РТУС!"&amp;CELL("адрес",Проверка!AT198),"сверить суммы"))))</f>
        <v>заполнить</v>
      </c>
      <c r="AU198" s="18" t="str">
        <f ca="1">IF(РТУС!AU198="",HYPERLINK("#РТУС!"&amp;CELL("адрес",Проверка!AU198),"заполнить"),IF(ISNUMBER(РТУС!AU198)=FALSE,HYPERLINK("#РТУС!"&amp;CELL("адрес",Проверка!AU198),"###"),IF(РТУС!G198="1",IF(РТУС!AB198=РТУС!AR198+РТУС!AU198,HYPERLINK("#Проверка!"&amp;CELL("адрес",Проверка!AU198),РТУС!AU198),HYPERLINK("#РТУС!"&amp;CELL("адрес",Проверка!AU198),"сверить суммы")),IF(РТУС!AB198=(SUMIF(РТУС!$A$4:$A$1000,A198,РТУС!$AR$4:$AR$1000)+SUMIF(РТУС!$A$4:$A$1000,A198,РТУС!$AU$4:$AU$1000)),HYPERLINK("#Проверка!"&amp;CELL("адрес",Проверка!AU198),РТУС!AU198),HYPERLINK("#РТУС!"&amp;CELL("адрес",Проверка!AU198),"сверить суммы")))))</f>
        <v>заполнить</v>
      </c>
      <c r="AV198" s="13" t="str">
        <f ca="1">IF(РТУС!AV198="",HYPERLINK("#РТУС!"&amp;CELL("адрес",Проверка!AV198),"заполнить"),IF(OR(РТУС!AV198="Требование о передаче жилого помещения",РТУС!AV198="Требование о передаче машино-места",РТУС!AV198="Требования о передаче нежилого помещения",РТУС!AV198="Денежные требования"),HYPERLINK("#Проверка!"&amp;CELL("адрес",Проверка!AV198),РТУС!AV198),HYPERLINK("#РТУС!"&amp;CELL("адрес",Проверка!AV198),"###")))</f>
        <v>заполнить</v>
      </c>
      <c r="AW198" s="13" t="str">
        <f ca="1">IF(РТУС!AW198="",HYPERLINK("#РТУС!"&amp;CELL("адрес",Проверка!AW198),"заполнить"),IF(OR(РТУС!AW198="Включен в полном объеме",РТУС!AW198="Включен частично"),HYPERLINK("#Проверка!"&amp;CELL("адрес",Проверка!AW198),РТУС!AW198),HYPERLINK("#РТУС!"&amp;CELL("адрес",Проверка!AW198),"###")))</f>
        <v>заполнить</v>
      </c>
      <c r="AX198" s="15" t="str">
        <f ca="1">IF(РТУС!AX198="",HYPERLINK("#РТУС!"&amp;CELL("адрес",Проверка!AX198),"заполнить"),IF(AND(LEN(РТУС!AX198)=5,РТУС!AX198&lt;TODAY()),HYPERLINK("#Проверка!"&amp;CELL("адрес",Проверка!AX198),РТУС!AX198),HYPERLINK("#РТУС!"&amp;CELL("адрес",Проверка!AX198),"###")))</f>
        <v>заполнить</v>
      </c>
      <c r="AY198" s="15" t="str">
        <f ca="1">IF(РТУС!AY198="",HYPERLINK("#РТУС!"&amp;CELL("адрес",Проверка!AY198),"заполнить"),IF(AND(LEN(РТУС!AY198)=5,РТУС!AY198&lt;TODAY()),HYPERLINK("#Проверка!"&amp;CELL("адрес",Проверка!AY198),РТУС!AY198),HYPERLINK("#РТУС!"&amp;CELL("адрес",Проверка!AY198),"###")))</f>
        <v>заполнить</v>
      </c>
    </row>
    <row r="199" spans="1:51" x14ac:dyDescent="0.25">
      <c r="A199" s="10" t="str">
        <f>РТУС!A199</f>
        <v>.</v>
      </c>
      <c r="B199" s="13" t="str">
        <f ca="1">IF(РТУС!B199="",HYPERLINK("#РТУС!"&amp;CELL("адрес",Проверка!B199),"заполнить"),IF(AND(LEN(РТУС!B199)=10,РТУС!B198=РТУС!B199),HYPERLINK("#Проверка!"&amp;CELL("адрес",Проверка!B199),РТУС!B199),HYPERLINK("#РТУС!"&amp;CELL("адрес",Проверка!B199),"###")))</f>
        <v>заполнить</v>
      </c>
      <c r="C199" s="13" t="str">
        <f ca="1">IF(РТУС!C199="",HYPERLINK("#РТУС!"&amp;CELL("адрес",Проверка!C199),"заполнить"),IF(AND(ISNUMBER(РТУС!C199)=TRUE,РТУС!C199&gt;0,РТУС!C198=РТУС!C199),HYPERLINK("#Проверка!"&amp;CELL("адрес",Проверка!C199),РТУС!C199),HYPERLINK("#РТУС!"&amp;CELL("адрес",Проверка!C199),"###")))</f>
        <v>заполнить</v>
      </c>
      <c r="D199" s="13" t="str">
        <f>IF(РТУС!D199="","",РТУС!D199)</f>
        <v/>
      </c>
      <c r="E199" s="13" t="str">
        <f ca="1">IF(РТУС!E199="",HYPERLINK("#РТУС!"&amp;CELL("адрес",Проверка!E199),"заполнить"),IF(РТУС!E198=РТУС!E199,HYPERLINK("#Проверка!"&amp;CELL("адрес",Проверка!E199),РТУС!E199),HYPERLINK("#РТУС!"&amp;CELL("адрес",Проверка!E199),"###")))</f>
        <v>заполнить</v>
      </c>
      <c r="F199" s="13" t="str">
        <f ca="1">IF(РТУС!F199="",HYPERLINK("#РТУС!"&amp;CELL("адрес",Проверка!F199),"заполнить"),HYPERLINK("#Проверка!"&amp;CELL("адрес",Проверка!F199),РТУС!F199))</f>
        <v>заполнить</v>
      </c>
      <c r="G199" s="20" t="str">
        <f ca="1">IF(РТУС!G199="",HYPERLINK("#РТУС!"&amp;CELL("адрес",Проверка!G199),"заполнить"),IF(РТУС!G199="1",HYPERLINK("#Проверка!"&amp;CELL("адрес",Проверка!G199),"1"),IF(AND(ISNUMBER(РТУС!G199)=TRUE,РТУС!G199&lt;=1,РТУС!G199&gt;0),IF(SUMIF(РТУС!$A$4:$A$1000,A199,РТУС!$G$4:$G$1000)=1,HYPERLINK("#Проверка!"&amp;CELL("адрес",Проверка!G199),РТУС!G199),HYPERLINK("#РТУС!"&amp;CELL("адрес",Проверка!G199),"сумма долей ≠ 1")),HYPERLINK("#РТУС!"&amp;CELL("адрес",Проверка!G199),"###"))))</f>
        <v>заполнить</v>
      </c>
      <c r="H199" s="13" t="str">
        <f ca="1">IF(РТУС!H199="",HYPERLINK("#РТУС!"&amp;CELL("адрес",Проверка!H199),"заполнить"),IF(OR(РТУС!H199="Юрлицо",РТУС!H199="Физлицо",РТУС!H199="ИП"),HYPERLINK("#Проверка!"&amp;CELL("адрес",Проверка!H199),РТУС!H199),HYPERLINK("#РТУС!"&amp;CELL("адрес",Проверка!H199),"###")))</f>
        <v>заполнить</v>
      </c>
      <c r="I199" s="13" t="str">
        <f ca="1">IF(OR(РТУС!H199="Юрлицо",РТУС!H199="ИП"),IF(РТУС!I199="",HYPERLINK("#РТУС!"&amp;CELL("адрес",Проверка!I199),"заполнить"),IF(OR(LEN(РТУС!I199)=10,LEN(РТУС!I199)=12),HYPERLINK("#Проверка!"&amp;CELL("адрес",Проверка!I199),РТУС!I199),HYPERLINK("#РТУС!"&amp;CELL("адрес",Проверка!I199),"###"))),"")</f>
        <v/>
      </c>
      <c r="J199" s="15" t="str">
        <f ca="1">IF(РТУС!J199="","",IF(AND(LEN(РТУС!J199)=5,РТУС!J199&lt;TODAY()),HYPERLINK("#Проверка!"&amp;CELL("адрес",Проверка!J199),РТУС!J199),HYPERLINK("#РТУС!"&amp;CELL("адрес",Проверка!J199),"###")))</f>
        <v/>
      </c>
      <c r="K199" s="13" t="str">
        <f>IF(РТУС!K199="","",РТУС!K199)</f>
        <v/>
      </c>
      <c r="L199" s="13" t="str">
        <f ca="1">IF(OR(РТУС!H199="Физлицо",РТУС!H199="ИП"),IF(РТУС!L199="",HYPERLINK("#РТУС!"&amp;CELL("адрес",Проверка!L199),"заполнить"),IF(OR(РТУС!L199="Загранпаспорт гражданина РФ",РТУС!L199="Паспорт гражданина РФ",РТУС!L199="Иностранный паспорт",РТУС!L199="Свидетельство о рождении",РТУС!L199="Вид на жительство"),HYPERLINK("#Проверка!"&amp;CELL("адрес",Проверка!L199),РТУС!L199),HYPERLINK("#РТУС!"&amp;CELL("адрес",Проверка!L199),"###"))),"")</f>
        <v/>
      </c>
      <c r="M199" s="13" t="str">
        <f ca="1">IF(AND(OR(РТУС!L199="Паспорт гражданина РФ",РТУС!L199="Свидетельство о рождении"),РТУС!M199=""),HYPERLINK("#РТУС!"&amp;CELL("адрес",Проверка!M199),"заполнить"),IF(РТУС!L199="Паспорт гражданина РФ",IF(LEN(РТУС!M199)=4,HYPERLINK("#Проверка!"&amp;CELL("адрес",Проверка!M199),РТУС!M199),HYPERLINK("#РТУС!"&amp;CELL("адрес",Проверка!M199),"###")),IF(РТУС!L199="Свидетельство о рождении",HYPERLINK("#Проверка!"&amp;CELL("адрес",Проверка!M199),РТУС!M199),"")))</f>
        <v/>
      </c>
      <c r="N199" s="13" t="str">
        <f ca="1">IF(РТУС!L199="","",IF(РТУС!N199="",HYPERLINK("#РТУС!"&amp;CELL("адрес",Проверка!N199),"заполнить"),IF(OR(РТУС!L199="Паспорт гражданина РФ",РТУС!L199="Свидетельство о рождении"),IF(LEN(РТУС!N199)=6,HYPERLINK("#Проверка!"&amp;CELL("адрес",Проверка!N199),РТУС!N199),HYPERLINK("#РТУС!"&amp;CELL("адрес",Проверка!N199),"###")),HYPERLINK("#Проверка!"&amp;CELL("адрес",Проверка!N199),РТУС!N199))))</f>
        <v/>
      </c>
      <c r="O199" s="15" t="str">
        <f ca="1">IF(РТУС!L199="","",IF(РТУС!O199="",HYPERLINK("#РТУС!"&amp;CELL("адрес",Проверка!O199),"заполнить"),IF(AND(LEN(РТУС!O199)=5,РТУС!O199&lt;TODAY()),IF(РТУС!L199="Свидетельство о рождении",IF(РТУС!O199&gt;EDATE(TODAY(),-168),HYPERLINK("#Проверка!"&amp;CELL("адрес",Проверка!O199),РТУС!O199),HYPERLINK("#РТУС!"&amp;CELL("адрес",Проверка!O199),"недействительно")),HYPERLINK("#Проверка!"&amp;CELL("адрес",Проверка!O199),РТУС!O199)),HYPERLINK("#РТУС!"&amp;CELL("адрес",Проверка!O199),"###"))))</f>
        <v/>
      </c>
      <c r="P199" s="21" t="str">
        <f ca="1">IF(РТУС!L199="Паспорт гражданина РФ",IF(РТУС!P199="",HYPERLINK("#РТУС!"&amp;CELL("адрес",Проверка!P199),"заполнить"),HYPERLINK("#Проверка!"&amp;CELL("адрес",Проверка!P199),РТУС!P199)),"")</f>
        <v/>
      </c>
      <c r="Q199" s="13" t="str">
        <f ca="1">IF(РТУС!L199="Паспорт гражданина РФ",IF(РТУС!Q199="",HYPERLINK("#РТУС!"&amp;CELL("адрес",Проверка!Q199),"заполнить"),IF(LEN(РТУС!Q199)=7,HYPERLINK("#Проверка!"&amp;CELL("адрес",Проверка!Q199),РТУС!Q199),HYPERLINK("#РТУС!"&amp;CELL("адрес",Проверка!Q199),"###"))),"")</f>
        <v/>
      </c>
      <c r="R199" s="13" t="str">
        <f ca="1">IF(РТУС!R199="",HYPERLINK("#РТУС!"&amp;CELL("адрес",Проверка!R199),"заполнить"),HYPERLINK("#Проверка!"&amp;CELL("адрес",Проверка!R199),РТУС!R199))</f>
        <v>заполнить</v>
      </c>
      <c r="S199" s="13" t="str">
        <f>IF(РТУС!S199="","",РТУС!S199)</f>
        <v/>
      </c>
      <c r="T199" s="13" t="str">
        <f>IF(РТУС!T199="","",РТУС!T199)</f>
        <v/>
      </c>
      <c r="U199" s="13" t="str">
        <f>IF(РТУС!U199="","",РТУС!U199)</f>
        <v/>
      </c>
      <c r="V199" s="13" t="str">
        <f ca="1">IF(РТУС!V199="",HYPERLINK("#РТУС!"&amp;CELL("адрес",Проверка!V199),"заполнить"),IF(OR(РТУС!V199="Договор участия в долевом строительстве",РТУС!V199="Предварительный договор участия в долевом строительстве",РТУС!V199="Определение Арбитражного суда",РТУС!V199="Решение суда общей юрисдикции",РТУС!V199="Иные договоры"),HYPERLINK("#Проверка!"&amp;CELL("адрес",Проверка!V199),РТУС!V199),HYPERLINK("#РТУС!"&amp;CELL("адрес",Проверка!V199),"###")))</f>
        <v>заполнить</v>
      </c>
      <c r="W199" s="13" t="str">
        <f ca="1">IF(РТУС!W199="",HYPERLINK("#РТУС!"&amp;CELL("адрес",Проверка!W199),"заполнить"),HYPERLINK("#Проверка!"&amp;CELL("адрес",Проверка!W199),РТУС!W199))</f>
        <v>заполнить</v>
      </c>
      <c r="X199" s="15" t="str">
        <f ca="1">IF(РТУС!X199="",HYPERLINK("#РТУС!"&amp;CELL("адрес",Проверка!X199),"заполнить"),IF(AND(LEN(РТУС!X199)=5,РТУС!X199&lt;TODAY()),HYPERLINK("#Проверка!"&amp;CELL("адрес",Проверка!X199),РТУС!X199),HYPERLINK("#РТУС!"&amp;CELL("адрес",Проверка!X199),"###")))</f>
        <v>заполнить</v>
      </c>
      <c r="Y199" s="13" t="str">
        <f>IF(РТУС!Y199="","",РТУС!Y199)</f>
        <v/>
      </c>
      <c r="Z199" s="15" t="str">
        <f ca="1">IF(РТУС!Z199="","",IF(AND(LEN(РТУС!Z199)=5,РТУС!Z199&lt;TODAY()),HYPERLINK("#Проверка!"&amp;CELL("адрес",Проверка!Z199),РТУС!Z199),HYPERLINK("#РТУС!"&amp;CELL("адрес",Проверка!Z199),"###")))</f>
        <v/>
      </c>
      <c r="AA199" s="18" t="str">
        <f ca="1">IF(РТУС!AA199="",HYPERLINK("#РТУС!"&amp;CELL("адрес",Проверка!AA199),"заполнить"),IF(ISNUMBER(РТУС!AA199)=TRUE,HYPERLINK("#Проверка!"&amp;CELL("адрес",Проверка!AA199),РТУС!AA199),HYPERLINK("#РТУС!"&amp;CELL("адрес",Проверка!AA199),"###")))</f>
        <v>заполнить</v>
      </c>
      <c r="AB199" s="18" t="str">
        <f ca="1">IF(РТУС!AB199="",HYPERLINK("#РТУС!"&amp;CELL("адрес",Проверка!AB199),"заполнить"),IF(ISNUMBER(РТУС!AB199)=TRUE,HYPERLINK("#Проверка!"&amp;CELL("адрес",Проверка!AB199),РТУС!AB199),HYPERLINK("#РТУС!"&amp;CELL("адрес",Проверка!AB199),"###")))</f>
        <v>заполнить</v>
      </c>
      <c r="AC199" s="18" t="str">
        <f ca="1">IF(РТУС!AC199="","",IF(ISNUMBER(РТУС!AC199)=TRUE,HYPERLINK("#Проверка!"&amp;CELL("адрес",Проверка!AC199),РТУС!AC199),HYPERLINK("#РТУС!"&amp;CELL("адрес",Проверка!AC199),"###")))</f>
        <v/>
      </c>
      <c r="AD199" s="18" t="str">
        <f ca="1">IF(РТУС!AD199="","",IF(ISNUMBER(РТУС!AD199)=TRUE,HYPERLINK("#Проверка!"&amp;CELL("адрес",Проверка!AD199),РТУС!AD199),HYPERLINK("#РТУС!"&amp;CELL("адрес",Проверка!AD199),"###")))</f>
        <v/>
      </c>
      <c r="AE199" s="13" t="str">
        <f>IF(РТУС!AE199="","",РТУС!AE199)</f>
        <v/>
      </c>
      <c r="AF199" s="15" t="str">
        <f ca="1">IF(РТУС!AE199="","",IF(РТУС!AF199="",HYPERLINK("#РТУС!"&amp;CELL("адрес",Проверка!AF199),"заполнить"),IF(AND(LEN(РТУС!AF199)=5,РТУС!AF199&lt;TODAY()),HYPERLINK("#Проверка!"&amp;CELL("адрес",Проверка!AF199),РТУС!AF199),HYPERLINK("#РТУС!"&amp;CELL("адрес",Проверка!AF199),"###"))))</f>
        <v/>
      </c>
      <c r="AG199" s="13"/>
      <c r="AH199" s="15" t="str">
        <f ca="1">IF(РТУС!AE199="","",IF(РТУС!AH199="",HYPERLINK("#РТУС!"&amp;CELL("адрес",Проверка!AH199),"заполнить"),IF(AND(LEN(РТУС!AH199)=5,РТУС!AH199&lt;TODAY()),HYPERLINK("#Проверка!"&amp;CELL("адрес",Проверка!AH199),РТУС!AH199),HYPERLINK("#РТУС!"&amp;CELL("адрес",Проверка!AH199),"###"))))</f>
        <v/>
      </c>
      <c r="AI199" s="15" t="str">
        <f ca="1">IF(РТУС!AE199="","",IF(РТУС!AI199="",HYPERLINK("#РТУС!"&amp;CELL("адрес",Проверка!AI199),"заполнить"),HYPERLINK("#Проверка!"&amp;CELL("адрес",Проверка!AI199),РТУС!AI199)))</f>
        <v/>
      </c>
      <c r="AJ199" s="13" t="str">
        <f ca="1">IF(РТУС!AE199="","",IF(РТУС!AJ199="",HYPERLINK("#РТУС!"&amp;CELL("адрес",Проверка!AJ199),"заполнить"),IF(OR(РТУС!AJ199="Юрлицо",РТУС!AJ199="Физлицо",РТУС!AJ199="ИП"),HYPERLINK("#Проверка!"&amp;CELL("адрес",Проверка!AJ199),РТУС!AJ199),HYPERLINK("#РТУС!"&amp;CELL("адрес",Проверка!AJ199),"###"))))</f>
        <v/>
      </c>
      <c r="AK199" s="13" t="str">
        <f ca="1">IF(РТУС!AK199="",HYPERLINK("#РТУС!"&amp;CELL("адрес",Проверка!AK199),"заполнить"),IF(OR(РТУС!AK199="Квартира",РТУС!AK199="Кладовая",РТУС!AK199="Машино-место",РТУС!AK199="Нежилое помещение"),HYPERLINK("#Проверка!"&amp;CELL("адрес",Проверка!AK199),РТУС!AK199),HYPERLINK("#РТУС!"&amp;CELL("адрес",Проверка!AK199),"###")))</f>
        <v>заполнить</v>
      </c>
      <c r="AL199" s="13" t="str">
        <f ca="1">IF(РТУС!AL199="",HYPERLINK("#РТУС!"&amp;CELL("адрес",Проверка!AL199),"заполнить"),HYPERLINK("#Проверка!"&amp;CELL("адрес",Проверка!AL199),РТУС!AL199))</f>
        <v>заполнить</v>
      </c>
      <c r="AM199" s="18" t="str">
        <f ca="1">IF(РТУС!AM199="",HYPERLINK("#РТУС!"&amp;CELL("адрес",Проверка!AM199),"заполнить"),IF(ISNUMBER(РТУС!AM199)=TRUE,IF(РТУС!AK199="Нежилое помещение",IF(РТУС!AM199&gt;7,HYPERLINK("#РТУС!"&amp;CELL("адрес",Проверка!AM199),"не больше 7 кв.м."),РТУС!AM199),HYPERLINK("#Проверка!"&amp;CELL("адрес",Проверка!AM199),РТУС!AM199)),HYPERLINK("#РТУС!"&amp;CELL("адрес",Проверка!AM199),"###")))</f>
        <v>заполнить</v>
      </c>
      <c r="AN199" s="13" t="str">
        <f ca="1">IF(РТУС!AN199="",HYPERLINK("#РТУС!"&amp;CELL("адрес",Проверка!AN199),"заполнить"),IF(OR(РТУС!AN199="Общая площадь помещения",РТУС!AN199="Общая приведенная площадь жилого помещения",РТУС!AN199="Общая площадь жилого помещения с учетом лоджий, балконов, террас и веранд"),HYPERLINK("#Проверка!"&amp;CELL("адрес",Проверка!AN199),РТУС!AN199),HYPERLINK("#РТУС!"&amp;CELL("адрес",Проверка!AN199),"###")))</f>
        <v>заполнить</v>
      </c>
      <c r="AO199" s="13" t="str">
        <f ca="1">IF(OR(РТУС!AK199="Квартира",РТУС!A199="Нежилое помещение"),IF(РТУС!AO199="",HYPERLINK("#РТУС!"&amp;CELL("адрес",Проверка!AO199),"заполнить"),IF(ISNUMBER(РТУС!AO199)=TRUE,HYPERLINK("#Проверка!"&amp;CELL("адрес",Проверка!AO199),РТУС!AO199),HYPERLINK("#РТУС!"&amp;CELL("адрес",Проверка!AO199),"###"))),"")</f>
        <v/>
      </c>
      <c r="AP199" s="13" t="str">
        <f>IF(РТУС!AP199="","",РТУС!AP199)</f>
        <v/>
      </c>
      <c r="AQ199" s="13" t="str">
        <f ca="1">IF(РТУС!AQ199="",HYPERLINK("#РТУС!"&amp;CELL("адрес",Проверка!AQ199),"заполнить"),HYPERLINK("#Проверка!"&amp;CELL("адрес",Проверка!AQ199),РТУС!AQ199))</f>
        <v>заполнить</v>
      </c>
      <c r="AR199" s="18" t="str">
        <f ca="1">IF(РТУС!AR199="",HYPERLINK("#РТУС!"&amp;CELL("адрес",Проверка!AR199),"заполнить"),IF(ISNUMBER(РТУС!AR199)=FALSE,HYPERLINK("#РТУС!"&amp;CELL("адрес",Проверка!AR199),"###"),IF(РТУС!G199="1",IF(РТУС!AB199=РТУС!AR199+РТУС!AU199,HYPERLINK("#Проверка!"&amp;CELL("адрес",Проверка!AR199),РТУС!AR199),HYPERLINK("#РТУС!"&amp;CELL("адрес",Проверка!AR199),"сверить суммы")),IF(РТУС!AB199=(SUMIF(РТУС!$A$4:$A$1000,A199,РТУС!$AR$4:$AR$1000)+SUMIF(РТУС!$A$4:$A$1000,A199,РТУС!$AU$4:$AU$1000)),HYPERLINK("#Проверка!"&amp;CELL("адрес",Проверка!AR199),РТУС!AR199),HYPERLINK("#РТУС!"&amp;CELL("адрес",Проверка!AR199),"сверить суммы")))))</f>
        <v>заполнить</v>
      </c>
      <c r="AS199" s="13" t="str">
        <f>IF(РТУС!AS199="","",РТУС!AS199)</f>
        <v/>
      </c>
      <c r="AT199" s="18" t="str">
        <f ca="1">IF(РТУС!AT199="",HYPERLINK("#РТУС!"&amp;CELL("адрес",Проверка!AT199),"заполнить"),IF(ISNUMBER(РТУС!AT199)=FALSE,HYPERLINK("#РТУС!"&amp;CELL("адрес",Проверка!AT199),"###"),IF(РТУС!AT199=РТУС!AR199,HYPERLINK("#Проверка!"&amp;CELL("адрес",Проверка!AT199),РТУС!AT199),HYPERLINK("#РТУС!"&amp;CELL("адрес",Проверка!AT199),"сверить суммы"))))</f>
        <v>заполнить</v>
      </c>
      <c r="AU199" s="18" t="str">
        <f ca="1">IF(РТУС!AU199="",HYPERLINK("#РТУС!"&amp;CELL("адрес",Проверка!AU199),"заполнить"),IF(ISNUMBER(РТУС!AU199)=FALSE,HYPERLINK("#РТУС!"&amp;CELL("адрес",Проверка!AU199),"###"),IF(РТУС!G199="1",IF(РТУС!AB199=РТУС!AR199+РТУС!AU199,HYPERLINK("#Проверка!"&amp;CELL("адрес",Проверка!AU199),РТУС!AU199),HYPERLINK("#РТУС!"&amp;CELL("адрес",Проверка!AU199),"сверить суммы")),IF(РТУС!AB199=(SUMIF(РТУС!$A$4:$A$1000,A199,РТУС!$AR$4:$AR$1000)+SUMIF(РТУС!$A$4:$A$1000,A199,РТУС!$AU$4:$AU$1000)),HYPERLINK("#Проверка!"&amp;CELL("адрес",Проверка!AU199),РТУС!AU199),HYPERLINK("#РТУС!"&amp;CELL("адрес",Проверка!AU199),"сверить суммы")))))</f>
        <v>заполнить</v>
      </c>
      <c r="AV199" s="13" t="str">
        <f ca="1">IF(РТУС!AV199="",HYPERLINK("#РТУС!"&amp;CELL("адрес",Проверка!AV199),"заполнить"),IF(OR(РТУС!AV199="Требование о передаче жилого помещения",РТУС!AV199="Требование о передаче машино-места",РТУС!AV199="Требования о передаче нежилого помещения",РТУС!AV199="Денежные требования"),HYPERLINK("#Проверка!"&amp;CELL("адрес",Проверка!AV199),РТУС!AV199),HYPERLINK("#РТУС!"&amp;CELL("адрес",Проверка!AV199),"###")))</f>
        <v>заполнить</v>
      </c>
      <c r="AW199" s="13" t="str">
        <f ca="1">IF(РТУС!AW199="",HYPERLINK("#РТУС!"&amp;CELL("адрес",Проверка!AW199),"заполнить"),IF(OR(РТУС!AW199="Включен в полном объеме",РТУС!AW199="Включен частично"),HYPERLINK("#Проверка!"&amp;CELL("адрес",Проверка!AW199),РТУС!AW199),HYPERLINK("#РТУС!"&amp;CELL("адрес",Проверка!AW199),"###")))</f>
        <v>заполнить</v>
      </c>
      <c r="AX199" s="15" t="str">
        <f ca="1">IF(РТУС!AX199="",HYPERLINK("#РТУС!"&amp;CELL("адрес",Проверка!AX199),"заполнить"),IF(AND(LEN(РТУС!AX199)=5,РТУС!AX199&lt;TODAY()),HYPERLINK("#Проверка!"&amp;CELL("адрес",Проверка!AX199),РТУС!AX199),HYPERLINK("#РТУС!"&amp;CELL("адрес",Проверка!AX199),"###")))</f>
        <v>заполнить</v>
      </c>
      <c r="AY199" s="15" t="str">
        <f ca="1">IF(РТУС!AY199="",HYPERLINK("#РТУС!"&amp;CELL("адрес",Проверка!AY199),"заполнить"),IF(AND(LEN(РТУС!AY199)=5,РТУС!AY199&lt;TODAY()),HYPERLINK("#Проверка!"&amp;CELL("адрес",Проверка!AY199),РТУС!AY199),HYPERLINK("#РТУС!"&amp;CELL("адрес",Проверка!AY199),"###")))</f>
        <v>заполнить</v>
      </c>
    </row>
    <row r="200" spans="1:51" x14ac:dyDescent="0.25">
      <c r="A200" s="10" t="str">
        <f>РТУС!A200</f>
        <v>.</v>
      </c>
      <c r="B200" s="13" t="str">
        <f ca="1">IF(РТУС!B200="",HYPERLINK("#РТУС!"&amp;CELL("адрес",Проверка!B200),"заполнить"),IF(AND(LEN(РТУС!B200)=10,РТУС!B199=РТУС!B200),HYPERLINK("#Проверка!"&amp;CELL("адрес",Проверка!B200),РТУС!B200),HYPERLINK("#РТУС!"&amp;CELL("адрес",Проверка!B200),"###")))</f>
        <v>заполнить</v>
      </c>
      <c r="C200" s="13" t="str">
        <f ca="1">IF(РТУС!C200="",HYPERLINK("#РТУС!"&amp;CELL("адрес",Проверка!C200),"заполнить"),IF(AND(ISNUMBER(РТУС!C200)=TRUE,РТУС!C200&gt;0,РТУС!C199=РТУС!C200),HYPERLINK("#Проверка!"&amp;CELL("адрес",Проверка!C200),РТУС!C200),HYPERLINK("#РТУС!"&amp;CELL("адрес",Проверка!C200),"###")))</f>
        <v>заполнить</v>
      </c>
      <c r="D200" s="13" t="str">
        <f>IF(РТУС!D200="","",РТУС!D200)</f>
        <v/>
      </c>
      <c r="E200" s="13" t="str">
        <f ca="1">IF(РТУС!E200="",HYPERLINK("#РТУС!"&amp;CELL("адрес",Проверка!E200),"заполнить"),IF(РТУС!E199=РТУС!E200,HYPERLINK("#Проверка!"&amp;CELL("адрес",Проверка!E200),РТУС!E200),HYPERLINK("#РТУС!"&amp;CELL("адрес",Проверка!E200),"###")))</f>
        <v>заполнить</v>
      </c>
      <c r="F200" s="13" t="str">
        <f ca="1">IF(РТУС!F200="",HYPERLINK("#РТУС!"&amp;CELL("адрес",Проверка!F200),"заполнить"),HYPERLINK("#Проверка!"&amp;CELL("адрес",Проверка!F200),РТУС!F200))</f>
        <v>заполнить</v>
      </c>
      <c r="G200" s="20" t="str">
        <f ca="1">IF(РТУС!G200="",HYPERLINK("#РТУС!"&amp;CELL("адрес",Проверка!G200),"заполнить"),IF(РТУС!G200="1",HYPERLINK("#Проверка!"&amp;CELL("адрес",Проверка!G200),"1"),IF(AND(ISNUMBER(РТУС!G200)=TRUE,РТУС!G200&lt;=1,РТУС!G200&gt;0),IF(SUMIF(РТУС!$A$4:$A$1000,A200,РТУС!$G$4:$G$1000)=1,HYPERLINK("#Проверка!"&amp;CELL("адрес",Проверка!G200),РТУС!G200),HYPERLINK("#РТУС!"&amp;CELL("адрес",Проверка!G200),"сумма долей ≠ 1")),HYPERLINK("#РТУС!"&amp;CELL("адрес",Проверка!G200),"###"))))</f>
        <v>заполнить</v>
      </c>
      <c r="H200" s="13" t="str">
        <f ca="1">IF(РТУС!H200="",HYPERLINK("#РТУС!"&amp;CELL("адрес",Проверка!H200),"заполнить"),IF(OR(РТУС!H200="Юрлицо",РТУС!H200="Физлицо",РТУС!H200="ИП"),HYPERLINK("#Проверка!"&amp;CELL("адрес",Проверка!H200),РТУС!H200),HYPERLINK("#РТУС!"&amp;CELL("адрес",Проверка!H200),"###")))</f>
        <v>заполнить</v>
      </c>
      <c r="I200" s="13" t="str">
        <f ca="1">IF(OR(РТУС!H200="Юрлицо",РТУС!H200="ИП"),IF(РТУС!I200="",HYPERLINK("#РТУС!"&amp;CELL("адрес",Проверка!I200),"заполнить"),IF(OR(LEN(РТУС!I200)=10,LEN(РТУС!I200)=12),HYPERLINK("#Проверка!"&amp;CELL("адрес",Проверка!I200),РТУС!I200),HYPERLINK("#РТУС!"&amp;CELL("адрес",Проверка!I200),"###"))),"")</f>
        <v/>
      </c>
      <c r="J200" s="15" t="str">
        <f ca="1">IF(РТУС!J200="","",IF(AND(LEN(РТУС!J200)=5,РТУС!J200&lt;TODAY()),HYPERLINK("#Проверка!"&amp;CELL("адрес",Проверка!J200),РТУС!J200),HYPERLINK("#РТУС!"&amp;CELL("адрес",Проверка!J200),"###")))</f>
        <v/>
      </c>
      <c r="K200" s="13" t="str">
        <f>IF(РТУС!K200="","",РТУС!K200)</f>
        <v/>
      </c>
      <c r="L200" s="13" t="str">
        <f ca="1">IF(OR(РТУС!H200="Физлицо",РТУС!H200="ИП"),IF(РТУС!L200="",HYPERLINK("#РТУС!"&amp;CELL("адрес",Проверка!L200),"заполнить"),IF(OR(РТУС!L200="Загранпаспорт гражданина РФ",РТУС!L200="Паспорт гражданина РФ",РТУС!L200="Иностранный паспорт",РТУС!L200="Свидетельство о рождении",РТУС!L200="Вид на жительство"),HYPERLINK("#Проверка!"&amp;CELL("адрес",Проверка!L200),РТУС!L200),HYPERLINK("#РТУС!"&amp;CELL("адрес",Проверка!L200),"###"))),"")</f>
        <v/>
      </c>
      <c r="M200" s="13" t="str">
        <f ca="1">IF(AND(OR(РТУС!L200="Паспорт гражданина РФ",РТУС!L200="Свидетельство о рождении"),РТУС!M200=""),HYPERLINK("#РТУС!"&amp;CELL("адрес",Проверка!M200),"заполнить"),IF(РТУС!L200="Паспорт гражданина РФ",IF(LEN(РТУС!M200)=4,HYPERLINK("#Проверка!"&amp;CELL("адрес",Проверка!M200),РТУС!M200),HYPERLINK("#РТУС!"&amp;CELL("адрес",Проверка!M200),"###")),IF(РТУС!L200="Свидетельство о рождении",HYPERLINK("#Проверка!"&amp;CELL("адрес",Проверка!M200),РТУС!M200),"")))</f>
        <v/>
      </c>
      <c r="N200" s="13" t="str">
        <f ca="1">IF(РТУС!L200="","",IF(РТУС!N200="",HYPERLINK("#РТУС!"&amp;CELL("адрес",Проверка!N200),"заполнить"),IF(OR(РТУС!L200="Паспорт гражданина РФ",РТУС!L200="Свидетельство о рождении"),IF(LEN(РТУС!N200)=6,HYPERLINK("#Проверка!"&amp;CELL("адрес",Проверка!N200),РТУС!N200),HYPERLINK("#РТУС!"&amp;CELL("адрес",Проверка!N200),"###")),HYPERLINK("#Проверка!"&amp;CELL("адрес",Проверка!N200),РТУС!N200))))</f>
        <v/>
      </c>
      <c r="O200" s="15" t="str">
        <f ca="1">IF(РТУС!L200="","",IF(РТУС!O200="",HYPERLINK("#РТУС!"&amp;CELL("адрес",Проверка!O200),"заполнить"),IF(AND(LEN(РТУС!O200)=5,РТУС!O200&lt;TODAY()),IF(РТУС!L200="Свидетельство о рождении",IF(РТУС!O200&gt;EDATE(TODAY(),-168),HYPERLINK("#Проверка!"&amp;CELL("адрес",Проверка!O200),РТУС!O200),HYPERLINK("#РТУС!"&amp;CELL("адрес",Проверка!O200),"недействительно")),HYPERLINK("#Проверка!"&amp;CELL("адрес",Проверка!O200),РТУС!O200)),HYPERLINK("#РТУС!"&amp;CELL("адрес",Проверка!O200),"###"))))</f>
        <v/>
      </c>
      <c r="P200" s="21" t="str">
        <f ca="1">IF(РТУС!L200="Паспорт гражданина РФ",IF(РТУС!P200="",HYPERLINK("#РТУС!"&amp;CELL("адрес",Проверка!P200),"заполнить"),HYPERLINK("#Проверка!"&amp;CELL("адрес",Проверка!P200),РТУС!P200)),"")</f>
        <v/>
      </c>
      <c r="Q200" s="13" t="str">
        <f ca="1">IF(РТУС!L200="Паспорт гражданина РФ",IF(РТУС!Q200="",HYPERLINK("#РТУС!"&amp;CELL("адрес",Проверка!Q200),"заполнить"),IF(LEN(РТУС!Q200)=7,HYPERLINK("#Проверка!"&amp;CELL("адрес",Проверка!Q200),РТУС!Q200),HYPERLINK("#РТУС!"&amp;CELL("адрес",Проверка!Q200),"###"))),"")</f>
        <v/>
      </c>
      <c r="R200" s="13" t="str">
        <f ca="1">IF(РТУС!R200="",HYPERLINK("#РТУС!"&amp;CELL("адрес",Проверка!R200),"заполнить"),HYPERLINK("#Проверка!"&amp;CELL("адрес",Проверка!R200),РТУС!R200))</f>
        <v>заполнить</v>
      </c>
      <c r="S200" s="13" t="str">
        <f>IF(РТУС!S200="","",РТУС!S200)</f>
        <v/>
      </c>
      <c r="T200" s="13" t="str">
        <f>IF(РТУС!T200="","",РТУС!T200)</f>
        <v/>
      </c>
      <c r="U200" s="13" t="str">
        <f>IF(РТУС!U200="","",РТУС!U200)</f>
        <v/>
      </c>
      <c r="V200" s="13" t="str">
        <f ca="1">IF(РТУС!V200="",HYPERLINK("#РТУС!"&amp;CELL("адрес",Проверка!V200),"заполнить"),IF(OR(РТУС!V200="Договор участия в долевом строительстве",РТУС!V200="Предварительный договор участия в долевом строительстве",РТУС!V200="Определение Арбитражного суда",РТУС!V200="Решение суда общей юрисдикции",РТУС!V200="Иные договоры"),HYPERLINK("#Проверка!"&amp;CELL("адрес",Проверка!V200),РТУС!V200),HYPERLINK("#РТУС!"&amp;CELL("адрес",Проверка!V200),"###")))</f>
        <v>заполнить</v>
      </c>
      <c r="W200" s="13" t="str">
        <f ca="1">IF(РТУС!W200="",HYPERLINK("#РТУС!"&amp;CELL("адрес",Проверка!W200),"заполнить"),HYPERLINK("#Проверка!"&amp;CELL("адрес",Проверка!W200),РТУС!W200))</f>
        <v>заполнить</v>
      </c>
      <c r="X200" s="15" t="str">
        <f ca="1">IF(РТУС!X200="",HYPERLINK("#РТУС!"&amp;CELL("адрес",Проверка!X200),"заполнить"),IF(AND(LEN(РТУС!X200)=5,РТУС!X200&lt;TODAY()),HYPERLINK("#Проверка!"&amp;CELL("адрес",Проверка!X200),РТУС!X200),HYPERLINK("#РТУС!"&amp;CELL("адрес",Проверка!X200),"###")))</f>
        <v>заполнить</v>
      </c>
      <c r="Y200" s="13" t="str">
        <f>IF(РТУС!Y200="","",РТУС!Y200)</f>
        <v/>
      </c>
      <c r="Z200" s="15" t="str">
        <f ca="1">IF(РТУС!Z200="","",IF(AND(LEN(РТУС!Z200)=5,РТУС!Z200&lt;TODAY()),HYPERLINK("#Проверка!"&amp;CELL("адрес",Проверка!Z200),РТУС!Z200),HYPERLINK("#РТУС!"&amp;CELL("адрес",Проверка!Z200),"###")))</f>
        <v/>
      </c>
      <c r="AA200" s="18" t="str">
        <f ca="1">IF(РТУС!AA200="",HYPERLINK("#РТУС!"&amp;CELL("адрес",Проверка!AA200),"заполнить"),IF(ISNUMBER(РТУС!AA200)=TRUE,HYPERLINK("#Проверка!"&amp;CELL("адрес",Проверка!AA200),РТУС!AA200),HYPERLINK("#РТУС!"&amp;CELL("адрес",Проверка!AA200),"###")))</f>
        <v>заполнить</v>
      </c>
      <c r="AB200" s="18" t="str">
        <f ca="1">IF(РТУС!AB200="",HYPERLINK("#РТУС!"&amp;CELL("адрес",Проверка!AB200),"заполнить"),IF(ISNUMBER(РТУС!AB200)=TRUE,HYPERLINK("#Проверка!"&amp;CELL("адрес",Проверка!AB200),РТУС!AB200),HYPERLINK("#РТУС!"&amp;CELL("адрес",Проверка!AB200),"###")))</f>
        <v>заполнить</v>
      </c>
      <c r="AC200" s="18" t="str">
        <f ca="1">IF(РТУС!AC200="","",IF(ISNUMBER(РТУС!AC200)=TRUE,HYPERLINK("#Проверка!"&amp;CELL("адрес",Проверка!AC200),РТУС!AC200),HYPERLINK("#РТУС!"&amp;CELL("адрес",Проверка!AC200),"###")))</f>
        <v/>
      </c>
      <c r="AD200" s="18" t="str">
        <f ca="1">IF(РТУС!AD200="","",IF(ISNUMBER(РТУС!AD200)=TRUE,HYPERLINK("#Проверка!"&amp;CELL("адрес",Проверка!AD200),РТУС!AD200),HYPERLINK("#РТУС!"&amp;CELL("адрес",Проверка!AD200),"###")))</f>
        <v/>
      </c>
      <c r="AE200" s="13" t="str">
        <f>IF(РТУС!AE200="","",РТУС!AE200)</f>
        <v/>
      </c>
      <c r="AF200" s="15" t="str">
        <f ca="1">IF(РТУС!AE200="","",IF(РТУС!AF200="",HYPERLINK("#РТУС!"&amp;CELL("адрес",Проверка!AF200),"заполнить"),IF(AND(LEN(РТУС!AF200)=5,РТУС!AF200&lt;TODAY()),HYPERLINK("#Проверка!"&amp;CELL("адрес",Проверка!AF200),РТУС!AF200),HYPERLINK("#РТУС!"&amp;CELL("адрес",Проверка!AF200),"###"))))</f>
        <v/>
      </c>
      <c r="AG200" s="13"/>
      <c r="AH200" s="15" t="str">
        <f ca="1">IF(РТУС!AE200="","",IF(РТУС!AH200="",HYPERLINK("#РТУС!"&amp;CELL("адрес",Проверка!AH200),"заполнить"),IF(AND(LEN(РТУС!AH200)=5,РТУС!AH200&lt;TODAY()),HYPERLINK("#Проверка!"&amp;CELL("адрес",Проверка!AH200),РТУС!AH200),HYPERLINK("#РТУС!"&amp;CELL("адрес",Проверка!AH200),"###"))))</f>
        <v/>
      </c>
      <c r="AI200" s="15" t="str">
        <f ca="1">IF(РТУС!AE200="","",IF(РТУС!AI200="",HYPERLINK("#РТУС!"&amp;CELL("адрес",Проверка!AI200),"заполнить"),HYPERLINK("#Проверка!"&amp;CELL("адрес",Проверка!AI200),РТУС!AI200)))</f>
        <v/>
      </c>
      <c r="AJ200" s="13" t="str">
        <f ca="1">IF(РТУС!AE200="","",IF(РТУС!AJ200="",HYPERLINK("#РТУС!"&amp;CELL("адрес",Проверка!AJ200),"заполнить"),IF(OR(РТУС!AJ200="Юрлицо",РТУС!AJ200="Физлицо",РТУС!AJ200="ИП"),HYPERLINK("#Проверка!"&amp;CELL("адрес",Проверка!AJ200),РТУС!AJ200),HYPERLINK("#РТУС!"&amp;CELL("адрес",Проверка!AJ200),"###"))))</f>
        <v/>
      </c>
      <c r="AK200" s="13" t="str">
        <f ca="1">IF(РТУС!AK200="",HYPERLINK("#РТУС!"&amp;CELL("адрес",Проверка!AK200),"заполнить"),IF(OR(РТУС!AK200="Квартира",РТУС!AK200="Кладовая",РТУС!AK200="Машино-место",РТУС!AK200="Нежилое помещение"),HYPERLINK("#Проверка!"&amp;CELL("адрес",Проверка!AK200),РТУС!AK200),HYPERLINK("#РТУС!"&amp;CELL("адрес",Проверка!AK200),"###")))</f>
        <v>заполнить</v>
      </c>
      <c r="AL200" s="13" t="str">
        <f ca="1">IF(РТУС!AL200="",HYPERLINK("#РТУС!"&amp;CELL("адрес",Проверка!AL200),"заполнить"),HYPERLINK("#Проверка!"&amp;CELL("адрес",Проверка!AL200),РТУС!AL200))</f>
        <v>заполнить</v>
      </c>
      <c r="AM200" s="18" t="str">
        <f ca="1">IF(РТУС!AM200="",HYPERLINK("#РТУС!"&amp;CELL("адрес",Проверка!AM200),"заполнить"),IF(ISNUMBER(РТУС!AM200)=TRUE,IF(РТУС!AK200="Нежилое помещение",IF(РТУС!AM200&gt;7,HYPERLINK("#РТУС!"&amp;CELL("адрес",Проверка!AM200),"не больше 7 кв.м."),РТУС!AM200),HYPERLINK("#Проверка!"&amp;CELL("адрес",Проверка!AM200),РТУС!AM200)),HYPERLINK("#РТУС!"&amp;CELL("адрес",Проверка!AM200),"###")))</f>
        <v>заполнить</v>
      </c>
      <c r="AN200" s="13" t="str">
        <f ca="1">IF(РТУС!AN200="",HYPERLINK("#РТУС!"&amp;CELL("адрес",Проверка!AN200),"заполнить"),IF(OR(РТУС!AN200="Общая площадь помещения",РТУС!AN200="Общая приведенная площадь жилого помещения",РТУС!AN200="Общая площадь жилого помещения с учетом лоджий, балконов, террас и веранд"),HYPERLINK("#Проверка!"&amp;CELL("адрес",Проверка!AN200),РТУС!AN200),HYPERLINK("#РТУС!"&amp;CELL("адрес",Проверка!AN200),"###")))</f>
        <v>заполнить</v>
      </c>
      <c r="AO200" s="13" t="str">
        <f ca="1">IF(OR(РТУС!AK200="Квартира",РТУС!A200="Нежилое помещение"),IF(РТУС!AO200="",HYPERLINK("#РТУС!"&amp;CELL("адрес",Проверка!AO200),"заполнить"),IF(ISNUMBER(РТУС!AO200)=TRUE,HYPERLINK("#Проверка!"&amp;CELL("адрес",Проверка!AO200),РТУС!AO200),HYPERLINK("#РТУС!"&amp;CELL("адрес",Проверка!AO200),"###"))),"")</f>
        <v/>
      </c>
      <c r="AP200" s="13" t="str">
        <f>IF(РТУС!AP200="","",РТУС!AP200)</f>
        <v/>
      </c>
      <c r="AQ200" s="13" t="str">
        <f ca="1">IF(РТУС!AQ200="",HYPERLINK("#РТУС!"&amp;CELL("адрес",Проверка!AQ200),"заполнить"),HYPERLINK("#Проверка!"&amp;CELL("адрес",Проверка!AQ200),РТУС!AQ200))</f>
        <v>заполнить</v>
      </c>
      <c r="AR200" s="18" t="str">
        <f ca="1">IF(РТУС!AR200="",HYPERLINK("#РТУС!"&amp;CELL("адрес",Проверка!AR200),"заполнить"),IF(ISNUMBER(РТУС!AR200)=FALSE,HYPERLINK("#РТУС!"&amp;CELL("адрес",Проверка!AR200),"###"),IF(РТУС!G200="1",IF(РТУС!AB200=РТУС!AR200+РТУС!AU200,HYPERLINK("#Проверка!"&amp;CELL("адрес",Проверка!AR200),РТУС!AR200),HYPERLINK("#РТУС!"&amp;CELL("адрес",Проверка!AR200),"сверить суммы")),IF(РТУС!AB200=(SUMIF(РТУС!$A$4:$A$1000,A200,РТУС!$AR$4:$AR$1000)+SUMIF(РТУС!$A$4:$A$1000,A200,РТУС!$AU$4:$AU$1000)),HYPERLINK("#Проверка!"&amp;CELL("адрес",Проверка!AR200),РТУС!AR200),HYPERLINK("#РТУС!"&amp;CELL("адрес",Проверка!AR200),"сверить суммы")))))</f>
        <v>заполнить</v>
      </c>
      <c r="AS200" s="13" t="str">
        <f>IF(РТУС!AS200="","",РТУС!AS200)</f>
        <v/>
      </c>
      <c r="AT200" s="18" t="str">
        <f ca="1">IF(РТУС!AT200="",HYPERLINK("#РТУС!"&amp;CELL("адрес",Проверка!AT200),"заполнить"),IF(ISNUMBER(РТУС!AT200)=FALSE,HYPERLINK("#РТУС!"&amp;CELL("адрес",Проверка!AT200),"###"),IF(РТУС!AT200=РТУС!AR200,HYPERLINK("#Проверка!"&amp;CELL("адрес",Проверка!AT200),РТУС!AT200),HYPERLINK("#РТУС!"&amp;CELL("адрес",Проверка!AT200),"сверить суммы"))))</f>
        <v>заполнить</v>
      </c>
      <c r="AU200" s="18" t="str">
        <f ca="1">IF(РТУС!AU200="",HYPERLINK("#РТУС!"&amp;CELL("адрес",Проверка!AU200),"заполнить"),IF(ISNUMBER(РТУС!AU200)=FALSE,HYPERLINK("#РТУС!"&amp;CELL("адрес",Проверка!AU200),"###"),IF(РТУС!G200="1",IF(РТУС!AB200=РТУС!AR200+РТУС!AU200,HYPERLINK("#Проверка!"&amp;CELL("адрес",Проверка!AU200),РТУС!AU200),HYPERLINK("#РТУС!"&amp;CELL("адрес",Проверка!AU200),"сверить суммы")),IF(РТУС!AB200=(SUMIF(РТУС!$A$4:$A$1000,A200,РТУС!$AR$4:$AR$1000)+SUMIF(РТУС!$A$4:$A$1000,A200,РТУС!$AU$4:$AU$1000)),HYPERLINK("#Проверка!"&amp;CELL("адрес",Проверка!AU200),РТУС!AU200),HYPERLINK("#РТУС!"&amp;CELL("адрес",Проверка!AU200),"сверить суммы")))))</f>
        <v>заполнить</v>
      </c>
      <c r="AV200" s="13" t="str">
        <f ca="1">IF(РТУС!AV200="",HYPERLINK("#РТУС!"&amp;CELL("адрес",Проверка!AV200),"заполнить"),IF(OR(РТУС!AV200="Требование о передаче жилого помещения",РТУС!AV200="Требование о передаче машино-места",РТУС!AV200="Требования о передаче нежилого помещения",РТУС!AV200="Денежные требования"),HYPERLINK("#Проверка!"&amp;CELL("адрес",Проверка!AV200),РТУС!AV200),HYPERLINK("#РТУС!"&amp;CELL("адрес",Проверка!AV200),"###")))</f>
        <v>заполнить</v>
      </c>
      <c r="AW200" s="13" t="str">
        <f ca="1">IF(РТУС!AW200="",HYPERLINK("#РТУС!"&amp;CELL("адрес",Проверка!AW200),"заполнить"),IF(OR(РТУС!AW200="Включен в полном объеме",РТУС!AW200="Включен частично"),HYPERLINK("#Проверка!"&amp;CELL("адрес",Проверка!AW200),РТУС!AW200),HYPERLINK("#РТУС!"&amp;CELL("адрес",Проверка!AW200),"###")))</f>
        <v>заполнить</v>
      </c>
      <c r="AX200" s="15" t="str">
        <f ca="1">IF(РТУС!AX200="",HYPERLINK("#РТУС!"&amp;CELL("адрес",Проверка!AX200),"заполнить"),IF(AND(LEN(РТУС!AX200)=5,РТУС!AX200&lt;TODAY()),HYPERLINK("#Проверка!"&amp;CELL("адрес",Проверка!AX200),РТУС!AX200),HYPERLINK("#РТУС!"&amp;CELL("адрес",Проверка!AX200),"###")))</f>
        <v>заполнить</v>
      </c>
      <c r="AY200" s="15" t="str">
        <f ca="1">IF(РТУС!AY200="",HYPERLINK("#РТУС!"&amp;CELL("адрес",Проверка!AY200),"заполнить"),IF(AND(LEN(РТУС!AY200)=5,РТУС!AY200&lt;TODAY()),HYPERLINK("#Проверка!"&amp;CELL("адрес",Проверка!AY200),РТУС!AY200),HYPERLINK("#РТУС!"&amp;CELL("адрес",Проверка!AY200),"###")))</f>
        <v>заполнить</v>
      </c>
    </row>
    <row r="201" spans="1:51" x14ac:dyDescent="0.25">
      <c r="A201" s="10" t="str">
        <f>РТУС!A201</f>
        <v>.</v>
      </c>
      <c r="B201" s="13" t="str">
        <f ca="1">IF(РТУС!B201="",HYPERLINK("#РТУС!"&amp;CELL("адрес",Проверка!B201),"заполнить"),IF(AND(LEN(РТУС!B201)=10,РТУС!B200=РТУС!B201),HYPERLINK("#Проверка!"&amp;CELL("адрес",Проверка!B201),РТУС!B201),HYPERLINK("#РТУС!"&amp;CELL("адрес",Проверка!B201),"###")))</f>
        <v>заполнить</v>
      </c>
      <c r="C201" s="13" t="str">
        <f ca="1">IF(РТУС!C201="",HYPERLINK("#РТУС!"&amp;CELL("адрес",Проверка!C201),"заполнить"),IF(AND(ISNUMBER(РТУС!C201)=TRUE,РТУС!C201&gt;0,РТУС!C200=РТУС!C201),HYPERLINK("#Проверка!"&amp;CELL("адрес",Проверка!C201),РТУС!C201),HYPERLINK("#РТУС!"&amp;CELL("адрес",Проверка!C201),"###")))</f>
        <v>заполнить</v>
      </c>
      <c r="D201" s="13" t="str">
        <f>IF(РТУС!D201="","",РТУС!D201)</f>
        <v/>
      </c>
      <c r="E201" s="13" t="str">
        <f ca="1">IF(РТУС!E201="",HYPERLINK("#РТУС!"&amp;CELL("адрес",Проверка!E201),"заполнить"),IF(РТУС!E200=РТУС!E201,HYPERLINK("#Проверка!"&amp;CELL("адрес",Проверка!E201),РТУС!E201),HYPERLINK("#РТУС!"&amp;CELL("адрес",Проверка!E201),"###")))</f>
        <v>заполнить</v>
      </c>
      <c r="F201" s="13" t="str">
        <f ca="1">IF(РТУС!F201="",HYPERLINK("#РТУС!"&amp;CELL("адрес",Проверка!F201),"заполнить"),HYPERLINK("#Проверка!"&amp;CELL("адрес",Проверка!F201),РТУС!F201))</f>
        <v>заполнить</v>
      </c>
      <c r="G201" s="20" t="str">
        <f ca="1">IF(РТУС!G201="",HYPERLINK("#РТУС!"&amp;CELL("адрес",Проверка!G201),"заполнить"),IF(РТУС!G201="1",HYPERLINK("#Проверка!"&amp;CELL("адрес",Проверка!G201),"1"),IF(AND(ISNUMBER(РТУС!G201)=TRUE,РТУС!G201&lt;=1,РТУС!G201&gt;0),IF(SUMIF(РТУС!$A$4:$A$1000,A201,РТУС!$G$4:$G$1000)=1,HYPERLINK("#Проверка!"&amp;CELL("адрес",Проверка!G201),РТУС!G201),HYPERLINK("#РТУС!"&amp;CELL("адрес",Проверка!G201),"сумма долей ≠ 1")),HYPERLINK("#РТУС!"&amp;CELL("адрес",Проверка!G201),"###"))))</f>
        <v>заполнить</v>
      </c>
      <c r="H201" s="13" t="str">
        <f ca="1">IF(РТУС!H201="",HYPERLINK("#РТУС!"&amp;CELL("адрес",Проверка!H201),"заполнить"),IF(OR(РТУС!H201="Юрлицо",РТУС!H201="Физлицо",РТУС!H201="ИП"),HYPERLINK("#Проверка!"&amp;CELL("адрес",Проверка!H201),РТУС!H201),HYPERLINK("#РТУС!"&amp;CELL("адрес",Проверка!H201),"###")))</f>
        <v>заполнить</v>
      </c>
      <c r="I201" s="13" t="str">
        <f ca="1">IF(OR(РТУС!H201="Юрлицо",РТУС!H201="ИП"),IF(РТУС!I201="",HYPERLINK("#РТУС!"&amp;CELL("адрес",Проверка!I201),"заполнить"),IF(OR(LEN(РТУС!I201)=10,LEN(РТУС!I201)=12),HYPERLINK("#Проверка!"&amp;CELL("адрес",Проверка!I201),РТУС!I201),HYPERLINK("#РТУС!"&amp;CELL("адрес",Проверка!I201),"###"))),"")</f>
        <v/>
      </c>
      <c r="J201" s="15" t="str">
        <f ca="1">IF(РТУС!J201="","",IF(AND(LEN(РТУС!J201)=5,РТУС!J201&lt;TODAY()),HYPERLINK("#Проверка!"&amp;CELL("адрес",Проверка!J201),РТУС!J201),HYPERLINK("#РТУС!"&amp;CELL("адрес",Проверка!J201),"###")))</f>
        <v/>
      </c>
      <c r="K201" s="13" t="str">
        <f>IF(РТУС!K201="","",РТУС!K201)</f>
        <v/>
      </c>
      <c r="L201" s="13" t="str">
        <f ca="1">IF(OR(РТУС!H201="Физлицо",РТУС!H201="ИП"),IF(РТУС!L201="",HYPERLINK("#РТУС!"&amp;CELL("адрес",Проверка!L201),"заполнить"),IF(OR(РТУС!L201="Загранпаспорт гражданина РФ",РТУС!L201="Паспорт гражданина РФ",РТУС!L201="Иностранный паспорт",РТУС!L201="Свидетельство о рождении",РТУС!L201="Вид на жительство"),HYPERLINK("#Проверка!"&amp;CELL("адрес",Проверка!L201),РТУС!L201),HYPERLINK("#РТУС!"&amp;CELL("адрес",Проверка!L201),"###"))),"")</f>
        <v/>
      </c>
      <c r="M201" s="13" t="str">
        <f ca="1">IF(AND(OR(РТУС!L201="Паспорт гражданина РФ",РТУС!L201="Свидетельство о рождении"),РТУС!M201=""),HYPERLINK("#РТУС!"&amp;CELL("адрес",Проверка!M201),"заполнить"),IF(РТУС!L201="Паспорт гражданина РФ",IF(LEN(РТУС!M201)=4,HYPERLINK("#Проверка!"&amp;CELL("адрес",Проверка!M201),РТУС!M201),HYPERLINK("#РТУС!"&amp;CELL("адрес",Проверка!M201),"###")),IF(РТУС!L201="Свидетельство о рождении",HYPERLINK("#Проверка!"&amp;CELL("адрес",Проверка!M201),РТУС!M201),"")))</f>
        <v/>
      </c>
      <c r="N201" s="13" t="str">
        <f ca="1">IF(РТУС!L201="","",IF(РТУС!N201="",HYPERLINK("#РТУС!"&amp;CELL("адрес",Проверка!N201),"заполнить"),IF(OR(РТУС!L201="Паспорт гражданина РФ",РТУС!L201="Свидетельство о рождении"),IF(LEN(РТУС!N201)=6,HYPERLINK("#Проверка!"&amp;CELL("адрес",Проверка!N201),РТУС!N201),HYPERLINK("#РТУС!"&amp;CELL("адрес",Проверка!N201),"###")),HYPERLINK("#Проверка!"&amp;CELL("адрес",Проверка!N201),РТУС!N201))))</f>
        <v/>
      </c>
      <c r="O201" s="15" t="str">
        <f ca="1">IF(РТУС!L201="","",IF(РТУС!O201="",HYPERLINK("#РТУС!"&amp;CELL("адрес",Проверка!O201),"заполнить"),IF(AND(LEN(РТУС!O201)=5,РТУС!O201&lt;TODAY()),IF(РТУС!L201="Свидетельство о рождении",IF(РТУС!O201&gt;EDATE(TODAY(),-168),HYPERLINK("#Проверка!"&amp;CELL("адрес",Проверка!O201),РТУС!O201),HYPERLINK("#РТУС!"&amp;CELL("адрес",Проверка!O201),"недействительно")),HYPERLINK("#Проверка!"&amp;CELL("адрес",Проверка!O201),РТУС!O201)),HYPERLINK("#РТУС!"&amp;CELL("адрес",Проверка!O201),"###"))))</f>
        <v/>
      </c>
      <c r="P201" s="21" t="str">
        <f ca="1">IF(РТУС!L201="Паспорт гражданина РФ",IF(РТУС!P201="",HYPERLINK("#РТУС!"&amp;CELL("адрес",Проверка!P201),"заполнить"),HYPERLINK("#Проверка!"&amp;CELL("адрес",Проверка!P201),РТУС!P201)),"")</f>
        <v/>
      </c>
      <c r="Q201" s="13" t="str">
        <f ca="1">IF(РТУС!L201="Паспорт гражданина РФ",IF(РТУС!Q201="",HYPERLINK("#РТУС!"&amp;CELL("адрес",Проверка!Q201),"заполнить"),IF(LEN(РТУС!Q201)=7,HYPERLINK("#Проверка!"&amp;CELL("адрес",Проверка!Q201),РТУС!Q201),HYPERLINK("#РТУС!"&amp;CELL("адрес",Проверка!Q201),"###"))),"")</f>
        <v/>
      </c>
      <c r="R201" s="13" t="str">
        <f ca="1">IF(РТУС!R201="",HYPERLINK("#РТУС!"&amp;CELL("адрес",Проверка!R201),"заполнить"),HYPERLINK("#Проверка!"&amp;CELL("адрес",Проверка!R201),РТУС!R201))</f>
        <v>заполнить</v>
      </c>
      <c r="S201" s="13" t="str">
        <f>IF(РТУС!S201="","",РТУС!S201)</f>
        <v/>
      </c>
      <c r="T201" s="13" t="str">
        <f>IF(РТУС!T201="","",РТУС!T201)</f>
        <v/>
      </c>
      <c r="U201" s="13" t="str">
        <f>IF(РТУС!U201="","",РТУС!U201)</f>
        <v/>
      </c>
      <c r="V201" s="13" t="str">
        <f ca="1">IF(РТУС!V201="",HYPERLINK("#РТУС!"&amp;CELL("адрес",Проверка!V201),"заполнить"),IF(OR(РТУС!V201="Договор участия в долевом строительстве",РТУС!V201="Предварительный договор участия в долевом строительстве",РТУС!V201="Определение Арбитражного суда",РТУС!V201="Решение суда общей юрисдикции",РТУС!V201="Иные договоры"),HYPERLINK("#Проверка!"&amp;CELL("адрес",Проверка!V201),РТУС!V201),HYPERLINK("#РТУС!"&amp;CELL("адрес",Проверка!V201),"###")))</f>
        <v>заполнить</v>
      </c>
      <c r="W201" s="13" t="str">
        <f ca="1">IF(РТУС!W201="",HYPERLINK("#РТУС!"&amp;CELL("адрес",Проверка!W201),"заполнить"),HYPERLINK("#Проверка!"&amp;CELL("адрес",Проверка!W201),РТУС!W201))</f>
        <v>заполнить</v>
      </c>
      <c r="X201" s="15" t="str">
        <f ca="1">IF(РТУС!X201="",HYPERLINK("#РТУС!"&amp;CELL("адрес",Проверка!X201),"заполнить"),IF(AND(LEN(РТУС!X201)=5,РТУС!X201&lt;TODAY()),HYPERLINK("#Проверка!"&amp;CELL("адрес",Проверка!X201),РТУС!X201),HYPERLINK("#РТУС!"&amp;CELL("адрес",Проверка!X201),"###")))</f>
        <v>заполнить</v>
      </c>
      <c r="Y201" s="13" t="str">
        <f>IF(РТУС!Y201="","",РТУС!Y201)</f>
        <v/>
      </c>
      <c r="Z201" s="15" t="str">
        <f ca="1">IF(РТУС!Z201="","",IF(AND(LEN(РТУС!Z201)=5,РТУС!Z201&lt;TODAY()),HYPERLINK("#Проверка!"&amp;CELL("адрес",Проверка!Z201),РТУС!Z201),HYPERLINK("#РТУС!"&amp;CELL("адрес",Проверка!Z201),"###")))</f>
        <v/>
      </c>
      <c r="AA201" s="18" t="str">
        <f ca="1">IF(РТУС!AA201="",HYPERLINK("#РТУС!"&amp;CELL("адрес",Проверка!AA201),"заполнить"),IF(ISNUMBER(РТУС!AA201)=TRUE,HYPERLINK("#Проверка!"&amp;CELL("адрес",Проверка!AA201),РТУС!AA201),HYPERLINK("#РТУС!"&amp;CELL("адрес",Проверка!AA201),"###")))</f>
        <v>заполнить</v>
      </c>
      <c r="AB201" s="18" t="str">
        <f ca="1">IF(РТУС!AB201="",HYPERLINK("#РТУС!"&amp;CELL("адрес",Проверка!AB201),"заполнить"),IF(ISNUMBER(РТУС!AB201)=TRUE,HYPERLINK("#Проверка!"&amp;CELL("адрес",Проверка!AB201),РТУС!AB201),HYPERLINK("#РТУС!"&amp;CELL("адрес",Проверка!AB201),"###")))</f>
        <v>заполнить</v>
      </c>
      <c r="AC201" s="18" t="str">
        <f ca="1">IF(РТУС!AC201="","",IF(ISNUMBER(РТУС!AC201)=TRUE,HYPERLINK("#Проверка!"&amp;CELL("адрес",Проверка!AC201),РТУС!AC201),HYPERLINK("#РТУС!"&amp;CELL("адрес",Проверка!AC201),"###")))</f>
        <v/>
      </c>
      <c r="AD201" s="18" t="str">
        <f ca="1">IF(РТУС!AD201="","",IF(ISNUMBER(РТУС!AD201)=TRUE,HYPERLINK("#Проверка!"&amp;CELL("адрес",Проверка!AD201),РТУС!AD201),HYPERLINK("#РТУС!"&amp;CELL("адрес",Проверка!AD201),"###")))</f>
        <v/>
      </c>
      <c r="AE201" s="13" t="str">
        <f>IF(РТУС!AE201="","",РТУС!AE201)</f>
        <v/>
      </c>
      <c r="AF201" s="15" t="str">
        <f ca="1">IF(РТУС!AE201="","",IF(РТУС!AF201="",HYPERLINK("#РТУС!"&amp;CELL("адрес",Проверка!AF201),"заполнить"),IF(AND(LEN(РТУС!AF201)=5,РТУС!AF201&lt;TODAY()),HYPERLINK("#Проверка!"&amp;CELL("адрес",Проверка!AF201),РТУС!AF201),HYPERLINK("#РТУС!"&amp;CELL("адрес",Проверка!AF201),"###"))))</f>
        <v/>
      </c>
      <c r="AG201" s="13"/>
      <c r="AH201" s="15" t="str">
        <f ca="1">IF(РТУС!AE201="","",IF(РТУС!AH201="",HYPERLINK("#РТУС!"&amp;CELL("адрес",Проверка!AH201),"заполнить"),IF(AND(LEN(РТУС!AH201)=5,РТУС!AH201&lt;TODAY()),HYPERLINK("#Проверка!"&amp;CELL("адрес",Проверка!AH201),РТУС!AH201),HYPERLINK("#РТУС!"&amp;CELL("адрес",Проверка!AH201),"###"))))</f>
        <v/>
      </c>
      <c r="AI201" s="15" t="str">
        <f ca="1">IF(РТУС!AE201="","",IF(РТУС!AI201="",HYPERLINK("#РТУС!"&amp;CELL("адрес",Проверка!AI201),"заполнить"),HYPERLINK("#Проверка!"&amp;CELL("адрес",Проверка!AI201),РТУС!AI201)))</f>
        <v/>
      </c>
      <c r="AJ201" s="13" t="str">
        <f ca="1">IF(РТУС!AE201="","",IF(РТУС!AJ201="",HYPERLINK("#РТУС!"&amp;CELL("адрес",Проверка!AJ201),"заполнить"),IF(OR(РТУС!AJ201="Юрлицо",РТУС!AJ201="Физлицо",РТУС!AJ201="ИП"),HYPERLINK("#Проверка!"&amp;CELL("адрес",Проверка!AJ201),РТУС!AJ201),HYPERLINK("#РТУС!"&amp;CELL("адрес",Проверка!AJ201),"###"))))</f>
        <v/>
      </c>
      <c r="AK201" s="13" t="str">
        <f ca="1">IF(РТУС!AK201="",HYPERLINK("#РТУС!"&amp;CELL("адрес",Проверка!AK201),"заполнить"),IF(OR(РТУС!AK201="Квартира",РТУС!AK201="Кладовая",РТУС!AK201="Машино-место",РТУС!AK201="Нежилое помещение"),HYPERLINK("#Проверка!"&amp;CELL("адрес",Проверка!AK201),РТУС!AK201),HYPERLINK("#РТУС!"&amp;CELL("адрес",Проверка!AK201),"###")))</f>
        <v>заполнить</v>
      </c>
      <c r="AL201" s="13" t="str">
        <f ca="1">IF(РТУС!AL201="",HYPERLINK("#РТУС!"&amp;CELL("адрес",Проверка!AL201),"заполнить"),HYPERLINK("#Проверка!"&amp;CELL("адрес",Проверка!AL201),РТУС!AL201))</f>
        <v>заполнить</v>
      </c>
      <c r="AM201" s="18" t="str">
        <f ca="1">IF(РТУС!AM201="",HYPERLINK("#РТУС!"&amp;CELL("адрес",Проверка!AM201),"заполнить"),IF(ISNUMBER(РТУС!AM201)=TRUE,IF(РТУС!AK201="Нежилое помещение",IF(РТУС!AM201&gt;7,HYPERLINK("#РТУС!"&amp;CELL("адрес",Проверка!AM201),"не больше 7 кв.м."),РТУС!AM201),HYPERLINK("#Проверка!"&amp;CELL("адрес",Проверка!AM201),РТУС!AM201)),HYPERLINK("#РТУС!"&amp;CELL("адрес",Проверка!AM201),"###")))</f>
        <v>заполнить</v>
      </c>
      <c r="AN201" s="13" t="str">
        <f ca="1">IF(РТУС!AN201="",HYPERLINK("#РТУС!"&amp;CELL("адрес",Проверка!AN201),"заполнить"),IF(OR(РТУС!AN201="Общая площадь помещения",РТУС!AN201="Общая приведенная площадь жилого помещения",РТУС!AN201="Общая площадь жилого помещения с учетом лоджий, балконов, террас и веранд"),HYPERLINK("#Проверка!"&amp;CELL("адрес",Проверка!AN201),РТУС!AN201),HYPERLINK("#РТУС!"&amp;CELL("адрес",Проверка!AN201),"###")))</f>
        <v>заполнить</v>
      </c>
      <c r="AO201" s="13" t="str">
        <f ca="1">IF(OR(РТУС!AK201="Квартира",РТУС!A201="Нежилое помещение"),IF(РТУС!AO201="",HYPERLINK("#РТУС!"&amp;CELL("адрес",Проверка!AO201),"заполнить"),IF(ISNUMBER(РТУС!AO201)=TRUE,HYPERLINK("#Проверка!"&amp;CELL("адрес",Проверка!AO201),РТУС!AO201),HYPERLINK("#РТУС!"&amp;CELL("адрес",Проверка!AO201),"###"))),"")</f>
        <v/>
      </c>
      <c r="AP201" s="13" t="str">
        <f>IF(РТУС!AP201="","",РТУС!AP201)</f>
        <v/>
      </c>
      <c r="AQ201" s="13" t="str">
        <f ca="1">IF(РТУС!AQ201="",HYPERLINK("#РТУС!"&amp;CELL("адрес",Проверка!AQ201),"заполнить"),HYPERLINK("#Проверка!"&amp;CELL("адрес",Проверка!AQ201),РТУС!AQ201))</f>
        <v>заполнить</v>
      </c>
      <c r="AR201" s="18" t="str">
        <f ca="1">IF(РТУС!AR201="",HYPERLINK("#РТУС!"&amp;CELL("адрес",Проверка!AR201),"заполнить"),IF(ISNUMBER(РТУС!AR201)=FALSE,HYPERLINK("#РТУС!"&amp;CELL("адрес",Проверка!AR201),"###"),IF(РТУС!G201="1",IF(РТУС!AB201=РТУС!AR201+РТУС!AU201,HYPERLINK("#Проверка!"&amp;CELL("адрес",Проверка!AR201),РТУС!AR201),HYPERLINK("#РТУС!"&amp;CELL("адрес",Проверка!AR201),"сверить суммы")),IF(РТУС!AB201=(SUMIF(РТУС!$A$4:$A$1000,A201,РТУС!$AR$4:$AR$1000)+SUMIF(РТУС!$A$4:$A$1000,A201,РТУС!$AU$4:$AU$1000)),HYPERLINK("#Проверка!"&amp;CELL("адрес",Проверка!AR201),РТУС!AR201),HYPERLINK("#РТУС!"&amp;CELL("адрес",Проверка!AR201),"сверить суммы")))))</f>
        <v>заполнить</v>
      </c>
      <c r="AS201" s="13" t="str">
        <f>IF(РТУС!AS201="","",РТУС!AS201)</f>
        <v/>
      </c>
      <c r="AT201" s="18" t="str">
        <f ca="1">IF(РТУС!AT201="",HYPERLINK("#РТУС!"&amp;CELL("адрес",Проверка!AT201),"заполнить"),IF(ISNUMBER(РТУС!AT201)=FALSE,HYPERLINK("#РТУС!"&amp;CELL("адрес",Проверка!AT201),"###"),IF(РТУС!AT201=РТУС!AR201,HYPERLINK("#Проверка!"&amp;CELL("адрес",Проверка!AT201),РТУС!AT201),HYPERLINK("#РТУС!"&amp;CELL("адрес",Проверка!AT201),"сверить суммы"))))</f>
        <v>заполнить</v>
      </c>
      <c r="AU201" s="18" t="str">
        <f ca="1">IF(РТУС!AU201="",HYPERLINK("#РТУС!"&amp;CELL("адрес",Проверка!AU201),"заполнить"),IF(ISNUMBER(РТУС!AU201)=FALSE,HYPERLINK("#РТУС!"&amp;CELL("адрес",Проверка!AU201),"###"),IF(РТУС!G201="1",IF(РТУС!AB201=РТУС!AR201+РТУС!AU201,HYPERLINK("#Проверка!"&amp;CELL("адрес",Проверка!AU201),РТУС!AU201),HYPERLINK("#РТУС!"&amp;CELL("адрес",Проверка!AU201),"сверить суммы")),IF(РТУС!AB201=(SUMIF(РТУС!$A$4:$A$1000,A201,РТУС!$AR$4:$AR$1000)+SUMIF(РТУС!$A$4:$A$1000,A201,РТУС!$AU$4:$AU$1000)),HYPERLINK("#Проверка!"&amp;CELL("адрес",Проверка!AU201),РТУС!AU201),HYPERLINK("#РТУС!"&amp;CELL("адрес",Проверка!AU201),"сверить суммы")))))</f>
        <v>заполнить</v>
      </c>
      <c r="AV201" s="13" t="str">
        <f ca="1">IF(РТУС!AV201="",HYPERLINK("#РТУС!"&amp;CELL("адрес",Проверка!AV201),"заполнить"),IF(OR(РТУС!AV201="Требование о передаче жилого помещения",РТУС!AV201="Требование о передаче машино-места",РТУС!AV201="Требования о передаче нежилого помещения",РТУС!AV201="Денежные требования"),HYPERLINK("#Проверка!"&amp;CELL("адрес",Проверка!AV201),РТУС!AV201),HYPERLINK("#РТУС!"&amp;CELL("адрес",Проверка!AV201),"###")))</f>
        <v>заполнить</v>
      </c>
      <c r="AW201" s="13" t="str">
        <f ca="1">IF(РТУС!AW201="",HYPERLINK("#РТУС!"&amp;CELL("адрес",Проверка!AW201),"заполнить"),IF(OR(РТУС!AW201="Включен в полном объеме",РТУС!AW201="Включен частично"),HYPERLINK("#Проверка!"&amp;CELL("адрес",Проверка!AW201),РТУС!AW201),HYPERLINK("#РТУС!"&amp;CELL("адрес",Проверка!AW201),"###")))</f>
        <v>заполнить</v>
      </c>
      <c r="AX201" s="15" t="str">
        <f ca="1">IF(РТУС!AX201="",HYPERLINK("#РТУС!"&amp;CELL("адрес",Проверка!AX201),"заполнить"),IF(AND(LEN(РТУС!AX201)=5,РТУС!AX201&lt;TODAY()),HYPERLINK("#Проверка!"&amp;CELL("адрес",Проверка!AX201),РТУС!AX201),HYPERLINK("#РТУС!"&amp;CELL("адрес",Проверка!AX201),"###")))</f>
        <v>заполнить</v>
      </c>
      <c r="AY201" s="15" t="str">
        <f ca="1">IF(РТУС!AY201="",HYPERLINK("#РТУС!"&amp;CELL("адрес",Проверка!AY201),"заполнить"),IF(AND(LEN(РТУС!AY201)=5,РТУС!AY201&lt;TODAY()),HYPERLINK("#Проверка!"&amp;CELL("адрес",Проверка!AY201),РТУС!AY201),HYPERLINK("#РТУС!"&amp;CELL("адрес",Проверка!AY201),"###")))</f>
        <v>заполнить</v>
      </c>
    </row>
    <row r="202" spans="1:51" x14ac:dyDescent="0.25">
      <c r="A202" s="10" t="str">
        <f>РТУС!A202</f>
        <v>.</v>
      </c>
      <c r="B202" s="13" t="str">
        <f ca="1">IF(РТУС!B202="",HYPERLINK("#РТУС!"&amp;CELL("адрес",Проверка!B202),"заполнить"),IF(AND(LEN(РТУС!B202)=10,РТУС!B201=РТУС!B202),HYPERLINK("#Проверка!"&amp;CELL("адрес",Проверка!B202),РТУС!B202),HYPERLINK("#РТУС!"&amp;CELL("адрес",Проверка!B202),"###")))</f>
        <v>заполнить</v>
      </c>
      <c r="C202" s="13" t="str">
        <f ca="1">IF(РТУС!C202="",HYPERLINK("#РТУС!"&amp;CELL("адрес",Проверка!C202),"заполнить"),IF(AND(ISNUMBER(РТУС!C202)=TRUE,РТУС!C202&gt;0,РТУС!C201=РТУС!C202),HYPERLINK("#Проверка!"&amp;CELL("адрес",Проверка!C202),РТУС!C202),HYPERLINK("#РТУС!"&amp;CELL("адрес",Проверка!C202),"###")))</f>
        <v>заполнить</v>
      </c>
      <c r="D202" s="13" t="str">
        <f>IF(РТУС!D202="","",РТУС!D202)</f>
        <v/>
      </c>
      <c r="E202" s="13" t="str">
        <f ca="1">IF(РТУС!E202="",HYPERLINK("#РТУС!"&amp;CELL("адрес",Проверка!E202),"заполнить"),IF(РТУС!E201=РТУС!E202,HYPERLINK("#Проверка!"&amp;CELL("адрес",Проверка!E202),РТУС!E202),HYPERLINK("#РТУС!"&amp;CELL("адрес",Проверка!E202),"###")))</f>
        <v>заполнить</v>
      </c>
      <c r="F202" s="13" t="str">
        <f ca="1">IF(РТУС!F202="",HYPERLINK("#РТУС!"&amp;CELL("адрес",Проверка!F202),"заполнить"),HYPERLINK("#Проверка!"&amp;CELL("адрес",Проверка!F202),РТУС!F202))</f>
        <v>заполнить</v>
      </c>
      <c r="G202" s="20" t="str">
        <f ca="1">IF(РТУС!G202="",HYPERLINK("#РТУС!"&amp;CELL("адрес",Проверка!G202),"заполнить"),IF(РТУС!G202="1",HYPERLINK("#Проверка!"&amp;CELL("адрес",Проверка!G202),"1"),IF(AND(ISNUMBER(РТУС!G202)=TRUE,РТУС!G202&lt;=1,РТУС!G202&gt;0),IF(SUMIF(РТУС!$A$4:$A$1000,A202,РТУС!$G$4:$G$1000)=1,HYPERLINK("#Проверка!"&amp;CELL("адрес",Проверка!G202),РТУС!G202),HYPERLINK("#РТУС!"&amp;CELL("адрес",Проверка!G202),"сумма долей ≠ 1")),HYPERLINK("#РТУС!"&amp;CELL("адрес",Проверка!G202),"###"))))</f>
        <v>заполнить</v>
      </c>
      <c r="H202" s="13" t="str">
        <f ca="1">IF(РТУС!H202="",HYPERLINK("#РТУС!"&amp;CELL("адрес",Проверка!H202),"заполнить"),IF(OR(РТУС!H202="Юрлицо",РТУС!H202="Физлицо",РТУС!H202="ИП"),HYPERLINK("#Проверка!"&amp;CELL("адрес",Проверка!H202),РТУС!H202),HYPERLINK("#РТУС!"&amp;CELL("адрес",Проверка!H202),"###")))</f>
        <v>заполнить</v>
      </c>
      <c r="I202" s="13" t="str">
        <f ca="1">IF(OR(РТУС!H202="Юрлицо",РТУС!H202="ИП"),IF(РТУС!I202="",HYPERLINK("#РТУС!"&amp;CELL("адрес",Проверка!I202),"заполнить"),IF(OR(LEN(РТУС!I202)=10,LEN(РТУС!I202)=12),HYPERLINK("#Проверка!"&amp;CELL("адрес",Проверка!I202),РТУС!I202),HYPERLINK("#РТУС!"&amp;CELL("адрес",Проверка!I202),"###"))),"")</f>
        <v/>
      </c>
      <c r="J202" s="15" t="str">
        <f ca="1">IF(РТУС!J202="","",IF(AND(LEN(РТУС!J202)=5,РТУС!J202&lt;TODAY()),HYPERLINK("#Проверка!"&amp;CELL("адрес",Проверка!J202),РТУС!J202),HYPERLINK("#РТУС!"&amp;CELL("адрес",Проверка!J202),"###")))</f>
        <v/>
      </c>
      <c r="K202" s="13" t="str">
        <f>IF(РТУС!K202="","",РТУС!K202)</f>
        <v/>
      </c>
      <c r="L202" s="13" t="str">
        <f ca="1">IF(OR(РТУС!H202="Физлицо",РТУС!H202="ИП"),IF(РТУС!L202="",HYPERLINK("#РТУС!"&amp;CELL("адрес",Проверка!L202),"заполнить"),IF(OR(РТУС!L202="Загранпаспорт гражданина РФ",РТУС!L202="Паспорт гражданина РФ",РТУС!L202="Иностранный паспорт",РТУС!L202="Свидетельство о рождении",РТУС!L202="Вид на жительство"),HYPERLINK("#Проверка!"&amp;CELL("адрес",Проверка!L202),РТУС!L202),HYPERLINK("#РТУС!"&amp;CELL("адрес",Проверка!L202),"###"))),"")</f>
        <v/>
      </c>
      <c r="M202" s="13" t="str">
        <f ca="1">IF(AND(OR(РТУС!L202="Паспорт гражданина РФ",РТУС!L202="Свидетельство о рождении"),РТУС!M202=""),HYPERLINK("#РТУС!"&amp;CELL("адрес",Проверка!M202),"заполнить"),IF(РТУС!L202="Паспорт гражданина РФ",IF(LEN(РТУС!M202)=4,HYPERLINK("#Проверка!"&amp;CELL("адрес",Проверка!M202),РТУС!M202),HYPERLINK("#РТУС!"&amp;CELL("адрес",Проверка!M202),"###")),IF(РТУС!L202="Свидетельство о рождении",HYPERLINK("#Проверка!"&amp;CELL("адрес",Проверка!M202),РТУС!M202),"")))</f>
        <v/>
      </c>
      <c r="N202" s="13" t="str">
        <f ca="1">IF(РТУС!L202="","",IF(РТУС!N202="",HYPERLINK("#РТУС!"&amp;CELL("адрес",Проверка!N202),"заполнить"),IF(OR(РТУС!L202="Паспорт гражданина РФ",РТУС!L202="Свидетельство о рождении"),IF(LEN(РТУС!N202)=6,HYPERLINK("#Проверка!"&amp;CELL("адрес",Проверка!N202),РТУС!N202),HYPERLINK("#РТУС!"&amp;CELL("адрес",Проверка!N202),"###")),HYPERLINK("#Проверка!"&amp;CELL("адрес",Проверка!N202),РТУС!N202))))</f>
        <v/>
      </c>
      <c r="O202" s="15" t="str">
        <f ca="1">IF(РТУС!L202="","",IF(РТУС!O202="",HYPERLINK("#РТУС!"&amp;CELL("адрес",Проверка!O202),"заполнить"),IF(AND(LEN(РТУС!O202)=5,РТУС!O202&lt;TODAY()),IF(РТУС!L202="Свидетельство о рождении",IF(РТУС!O202&gt;EDATE(TODAY(),-168),HYPERLINK("#Проверка!"&amp;CELL("адрес",Проверка!O202),РТУС!O202),HYPERLINK("#РТУС!"&amp;CELL("адрес",Проверка!O202),"недействительно")),HYPERLINK("#Проверка!"&amp;CELL("адрес",Проверка!O202),РТУС!O202)),HYPERLINK("#РТУС!"&amp;CELL("адрес",Проверка!O202),"###"))))</f>
        <v/>
      </c>
      <c r="P202" s="21" t="str">
        <f ca="1">IF(РТУС!L202="Паспорт гражданина РФ",IF(РТУС!P202="",HYPERLINK("#РТУС!"&amp;CELL("адрес",Проверка!P202),"заполнить"),HYPERLINK("#Проверка!"&amp;CELL("адрес",Проверка!P202),РТУС!P202)),"")</f>
        <v/>
      </c>
      <c r="Q202" s="13" t="str">
        <f ca="1">IF(РТУС!L202="Паспорт гражданина РФ",IF(РТУС!Q202="",HYPERLINK("#РТУС!"&amp;CELL("адрес",Проверка!Q202),"заполнить"),IF(LEN(РТУС!Q202)=7,HYPERLINK("#Проверка!"&amp;CELL("адрес",Проверка!Q202),РТУС!Q202),HYPERLINK("#РТУС!"&amp;CELL("адрес",Проверка!Q202),"###"))),"")</f>
        <v/>
      </c>
      <c r="R202" s="13" t="str">
        <f ca="1">IF(РТУС!R202="",HYPERLINK("#РТУС!"&amp;CELL("адрес",Проверка!R202),"заполнить"),HYPERLINK("#Проверка!"&amp;CELL("адрес",Проверка!R202),РТУС!R202))</f>
        <v>заполнить</v>
      </c>
      <c r="S202" s="13" t="str">
        <f>IF(РТУС!S202="","",РТУС!S202)</f>
        <v/>
      </c>
      <c r="T202" s="13" t="str">
        <f>IF(РТУС!T202="","",РТУС!T202)</f>
        <v/>
      </c>
      <c r="U202" s="13" t="str">
        <f>IF(РТУС!U202="","",РТУС!U202)</f>
        <v/>
      </c>
      <c r="V202" s="13" t="str">
        <f ca="1">IF(РТУС!V202="",HYPERLINK("#РТУС!"&amp;CELL("адрес",Проверка!V202),"заполнить"),IF(OR(РТУС!V202="Договор участия в долевом строительстве",РТУС!V202="Предварительный договор участия в долевом строительстве",РТУС!V202="Определение Арбитражного суда",РТУС!V202="Решение суда общей юрисдикции",РТУС!V202="Иные договоры"),HYPERLINK("#Проверка!"&amp;CELL("адрес",Проверка!V202),РТУС!V202),HYPERLINK("#РТУС!"&amp;CELL("адрес",Проверка!V202),"###")))</f>
        <v>заполнить</v>
      </c>
      <c r="W202" s="13" t="str">
        <f ca="1">IF(РТУС!W202="",HYPERLINK("#РТУС!"&amp;CELL("адрес",Проверка!W202),"заполнить"),HYPERLINK("#Проверка!"&amp;CELL("адрес",Проверка!W202),РТУС!W202))</f>
        <v>заполнить</v>
      </c>
      <c r="X202" s="15" t="str">
        <f ca="1">IF(РТУС!X202="",HYPERLINK("#РТУС!"&amp;CELL("адрес",Проверка!X202),"заполнить"),IF(AND(LEN(РТУС!X202)=5,РТУС!X202&lt;TODAY()),HYPERLINK("#Проверка!"&amp;CELL("адрес",Проверка!X202),РТУС!X202),HYPERLINK("#РТУС!"&amp;CELL("адрес",Проверка!X202),"###")))</f>
        <v>заполнить</v>
      </c>
      <c r="Y202" s="13" t="str">
        <f>IF(РТУС!Y202="","",РТУС!Y202)</f>
        <v/>
      </c>
      <c r="Z202" s="15" t="str">
        <f ca="1">IF(РТУС!Z202="","",IF(AND(LEN(РТУС!Z202)=5,РТУС!Z202&lt;TODAY()),HYPERLINK("#Проверка!"&amp;CELL("адрес",Проверка!Z202),РТУС!Z202),HYPERLINK("#РТУС!"&amp;CELL("адрес",Проверка!Z202),"###")))</f>
        <v/>
      </c>
      <c r="AA202" s="18" t="str">
        <f ca="1">IF(РТУС!AA202="",HYPERLINK("#РТУС!"&amp;CELL("адрес",Проверка!AA202),"заполнить"),IF(ISNUMBER(РТУС!AA202)=TRUE,HYPERLINK("#Проверка!"&amp;CELL("адрес",Проверка!AA202),РТУС!AA202),HYPERLINK("#РТУС!"&amp;CELL("адрес",Проверка!AA202),"###")))</f>
        <v>заполнить</v>
      </c>
      <c r="AB202" s="18" t="str">
        <f ca="1">IF(РТУС!AB202="",HYPERLINK("#РТУС!"&amp;CELL("адрес",Проверка!AB202),"заполнить"),IF(ISNUMBER(РТУС!AB202)=TRUE,HYPERLINK("#Проверка!"&amp;CELL("адрес",Проверка!AB202),РТУС!AB202),HYPERLINK("#РТУС!"&amp;CELL("адрес",Проверка!AB202),"###")))</f>
        <v>заполнить</v>
      </c>
      <c r="AC202" s="18" t="str">
        <f ca="1">IF(РТУС!AC202="","",IF(ISNUMBER(РТУС!AC202)=TRUE,HYPERLINK("#Проверка!"&amp;CELL("адрес",Проверка!AC202),РТУС!AC202),HYPERLINK("#РТУС!"&amp;CELL("адрес",Проверка!AC202),"###")))</f>
        <v/>
      </c>
      <c r="AD202" s="18" t="str">
        <f ca="1">IF(РТУС!AD202="","",IF(ISNUMBER(РТУС!AD202)=TRUE,HYPERLINK("#Проверка!"&amp;CELL("адрес",Проверка!AD202),РТУС!AD202),HYPERLINK("#РТУС!"&amp;CELL("адрес",Проверка!AD202),"###")))</f>
        <v/>
      </c>
      <c r="AE202" s="13" t="str">
        <f>IF(РТУС!AE202="","",РТУС!AE202)</f>
        <v/>
      </c>
      <c r="AF202" s="15" t="str">
        <f ca="1">IF(РТУС!AE202="","",IF(РТУС!AF202="",HYPERLINK("#РТУС!"&amp;CELL("адрес",Проверка!AF202),"заполнить"),IF(AND(LEN(РТУС!AF202)=5,РТУС!AF202&lt;TODAY()),HYPERLINK("#Проверка!"&amp;CELL("адрес",Проверка!AF202),РТУС!AF202),HYPERLINK("#РТУС!"&amp;CELL("адрес",Проверка!AF202),"###"))))</f>
        <v/>
      </c>
      <c r="AG202" s="13"/>
      <c r="AH202" s="15" t="str">
        <f ca="1">IF(РТУС!AE202="","",IF(РТУС!AH202="",HYPERLINK("#РТУС!"&amp;CELL("адрес",Проверка!AH202),"заполнить"),IF(AND(LEN(РТУС!AH202)=5,РТУС!AH202&lt;TODAY()),HYPERLINK("#Проверка!"&amp;CELL("адрес",Проверка!AH202),РТУС!AH202),HYPERLINK("#РТУС!"&amp;CELL("адрес",Проверка!AH202),"###"))))</f>
        <v/>
      </c>
      <c r="AI202" s="15" t="str">
        <f ca="1">IF(РТУС!AE202="","",IF(РТУС!AI202="",HYPERLINK("#РТУС!"&amp;CELL("адрес",Проверка!AI202),"заполнить"),HYPERLINK("#Проверка!"&amp;CELL("адрес",Проверка!AI202),РТУС!AI202)))</f>
        <v/>
      </c>
      <c r="AJ202" s="13" t="str">
        <f ca="1">IF(РТУС!AE202="","",IF(РТУС!AJ202="",HYPERLINK("#РТУС!"&amp;CELL("адрес",Проверка!AJ202),"заполнить"),IF(OR(РТУС!AJ202="Юрлицо",РТУС!AJ202="Физлицо",РТУС!AJ202="ИП"),HYPERLINK("#Проверка!"&amp;CELL("адрес",Проверка!AJ202),РТУС!AJ202),HYPERLINK("#РТУС!"&amp;CELL("адрес",Проверка!AJ202),"###"))))</f>
        <v/>
      </c>
      <c r="AK202" s="13" t="str">
        <f ca="1">IF(РТУС!AK202="",HYPERLINK("#РТУС!"&amp;CELL("адрес",Проверка!AK202),"заполнить"),IF(OR(РТУС!AK202="Квартира",РТУС!AK202="Кладовая",РТУС!AK202="Машино-место",РТУС!AK202="Нежилое помещение"),HYPERLINK("#Проверка!"&amp;CELL("адрес",Проверка!AK202),РТУС!AK202),HYPERLINK("#РТУС!"&amp;CELL("адрес",Проверка!AK202),"###")))</f>
        <v>заполнить</v>
      </c>
      <c r="AL202" s="13" t="str">
        <f ca="1">IF(РТУС!AL202="",HYPERLINK("#РТУС!"&amp;CELL("адрес",Проверка!AL202),"заполнить"),HYPERLINK("#Проверка!"&amp;CELL("адрес",Проверка!AL202),РТУС!AL202))</f>
        <v>заполнить</v>
      </c>
      <c r="AM202" s="18" t="str">
        <f ca="1">IF(РТУС!AM202="",HYPERLINK("#РТУС!"&amp;CELL("адрес",Проверка!AM202),"заполнить"),IF(ISNUMBER(РТУС!AM202)=TRUE,IF(РТУС!AK202="Нежилое помещение",IF(РТУС!AM202&gt;7,HYPERLINK("#РТУС!"&amp;CELL("адрес",Проверка!AM202),"не больше 7 кв.м."),РТУС!AM202),HYPERLINK("#Проверка!"&amp;CELL("адрес",Проверка!AM202),РТУС!AM202)),HYPERLINK("#РТУС!"&amp;CELL("адрес",Проверка!AM202),"###")))</f>
        <v>заполнить</v>
      </c>
      <c r="AN202" s="13" t="str">
        <f ca="1">IF(РТУС!AN202="",HYPERLINK("#РТУС!"&amp;CELL("адрес",Проверка!AN202),"заполнить"),IF(OR(РТУС!AN202="Общая площадь помещения",РТУС!AN202="Общая приведенная площадь жилого помещения",РТУС!AN202="Общая площадь жилого помещения с учетом лоджий, балконов, террас и веранд"),HYPERLINK("#Проверка!"&amp;CELL("адрес",Проверка!AN202),РТУС!AN202),HYPERLINK("#РТУС!"&amp;CELL("адрес",Проверка!AN202),"###")))</f>
        <v>заполнить</v>
      </c>
      <c r="AO202" s="13" t="str">
        <f ca="1">IF(OR(РТУС!AK202="Квартира",РТУС!A202="Нежилое помещение"),IF(РТУС!AO202="",HYPERLINK("#РТУС!"&amp;CELL("адрес",Проверка!AO202),"заполнить"),IF(ISNUMBER(РТУС!AO202)=TRUE,HYPERLINK("#Проверка!"&amp;CELL("адрес",Проверка!AO202),РТУС!AO202),HYPERLINK("#РТУС!"&amp;CELL("адрес",Проверка!AO202),"###"))),"")</f>
        <v/>
      </c>
      <c r="AP202" s="13" t="str">
        <f>IF(РТУС!AP202="","",РТУС!AP202)</f>
        <v/>
      </c>
      <c r="AQ202" s="13" t="str">
        <f ca="1">IF(РТУС!AQ202="",HYPERLINK("#РТУС!"&amp;CELL("адрес",Проверка!AQ202),"заполнить"),HYPERLINK("#Проверка!"&amp;CELL("адрес",Проверка!AQ202),РТУС!AQ202))</f>
        <v>заполнить</v>
      </c>
      <c r="AR202" s="18" t="str">
        <f ca="1">IF(РТУС!AR202="",HYPERLINK("#РТУС!"&amp;CELL("адрес",Проверка!AR202),"заполнить"),IF(ISNUMBER(РТУС!AR202)=FALSE,HYPERLINK("#РТУС!"&amp;CELL("адрес",Проверка!AR202),"###"),IF(РТУС!G202="1",IF(РТУС!AB202=РТУС!AR202+РТУС!AU202,HYPERLINK("#Проверка!"&amp;CELL("адрес",Проверка!AR202),РТУС!AR202),HYPERLINK("#РТУС!"&amp;CELL("адрес",Проверка!AR202),"сверить суммы")),IF(РТУС!AB202=(SUMIF(РТУС!$A$4:$A$1000,A202,РТУС!$AR$4:$AR$1000)+SUMIF(РТУС!$A$4:$A$1000,A202,РТУС!$AU$4:$AU$1000)),HYPERLINK("#Проверка!"&amp;CELL("адрес",Проверка!AR202),РТУС!AR202),HYPERLINK("#РТУС!"&amp;CELL("адрес",Проверка!AR202),"сверить суммы")))))</f>
        <v>заполнить</v>
      </c>
      <c r="AS202" s="13" t="str">
        <f>IF(РТУС!AS202="","",РТУС!AS202)</f>
        <v/>
      </c>
      <c r="AT202" s="18" t="str">
        <f ca="1">IF(РТУС!AT202="",HYPERLINK("#РТУС!"&amp;CELL("адрес",Проверка!AT202),"заполнить"),IF(ISNUMBER(РТУС!AT202)=FALSE,HYPERLINK("#РТУС!"&amp;CELL("адрес",Проверка!AT202),"###"),IF(РТУС!AT202=РТУС!AR202,HYPERLINK("#Проверка!"&amp;CELL("адрес",Проверка!AT202),РТУС!AT202),HYPERLINK("#РТУС!"&amp;CELL("адрес",Проверка!AT202),"сверить суммы"))))</f>
        <v>заполнить</v>
      </c>
      <c r="AU202" s="18" t="str">
        <f ca="1">IF(РТУС!AU202="",HYPERLINK("#РТУС!"&amp;CELL("адрес",Проверка!AU202),"заполнить"),IF(ISNUMBER(РТУС!AU202)=FALSE,HYPERLINK("#РТУС!"&amp;CELL("адрес",Проверка!AU202),"###"),IF(РТУС!G202="1",IF(РТУС!AB202=РТУС!AR202+РТУС!AU202,HYPERLINK("#Проверка!"&amp;CELL("адрес",Проверка!AU202),РТУС!AU202),HYPERLINK("#РТУС!"&amp;CELL("адрес",Проверка!AU202),"сверить суммы")),IF(РТУС!AB202=(SUMIF(РТУС!$A$4:$A$1000,A202,РТУС!$AR$4:$AR$1000)+SUMIF(РТУС!$A$4:$A$1000,A202,РТУС!$AU$4:$AU$1000)),HYPERLINK("#Проверка!"&amp;CELL("адрес",Проверка!AU202),РТУС!AU202),HYPERLINK("#РТУС!"&amp;CELL("адрес",Проверка!AU202),"сверить суммы")))))</f>
        <v>заполнить</v>
      </c>
      <c r="AV202" s="13" t="str">
        <f ca="1">IF(РТУС!AV202="",HYPERLINK("#РТУС!"&amp;CELL("адрес",Проверка!AV202),"заполнить"),IF(OR(РТУС!AV202="Требование о передаче жилого помещения",РТУС!AV202="Требование о передаче машино-места",РТУС!AV202="Требования о передаче нежилого помещения",РТУС!AV202="Денежные требования"),HYPERLINK("#Проверка!"&amp;CELL("адрес",Проверка!AV202),РТУС!AV202),HYPERLINK("#РТУС!"&amp;CELL("адрес",Проверка!AV202),"###")))</f>
        <v>заполнить</v>
      </c>
      <c r="AW202" s="13" t="str">
        <f ca="1">IF(РТУС!AW202="",HYPERLINK("#РТУС!"&amp;CELL("адрес",Проверка!AW202),"заполнить"),IF(OR(РТУС!AW202="Включен в полном объеме",РТУС!AW202="Включен частично"),HYPERLINK("#Проверка!"&amp;CELL("адрес",Проверка!AW202),РТУС!AW202),HYPERLINK("#РТУС!"&amp;CELL("адрес",Проверка!AW202),"###")))</f>
        <v>заполнить</v>
      </c>
      <c r="AX202" s="15" t="str">
        <f ca="1">IF(РТУС!AX202="",HYPERLINK("#РТУС!"&amp;CELL("адрес",Проверка!AX202),"заполнить"),IF(AND(LEN(РТУС!AX202)=5,РТУС!AX202&lt;TODAY()),HYPERLINK("#Проверка!"&amp;CELL("адрес",Проверка!AX202),РТУС!AX202),HYPERLINK("#РТУС!"&amp;CELL("адрес",Проверка!AX202),"###")))</f>
        <v>заполнить</v>
      </c>
      <c r="AY202" s="15" t="str">
        <f ca="1">IF(РТУС!AY202="",HYPERLINK("#РТУС!"&amp;CELL("адрес",Проверка!AY202),"заполнить"),IF(AND(LEN(РТУС!AY202)=5,РТУС!AY202&lt;TODAY()),HYPERLINK("#Проверка!"&amp;CELL("адрес",Проверка!AY202),РТУС!AY202),HYPERLINK("#РТУС!"&amp;CELL("адрес",Проверка!AY202),"###")))</f>
        <v>заполнить</v>
      </c>
    </row>
    <row r="203" spans="1:51" x14ac:dyDescent="0.25">
      <c r="A203" s="10" t="str">
        <f>РТУС!A203</f>
        <v>.</v>
      </c>
      <c r="B203" s="13" t="str">
        <f ca="1">IF(РТУС!B203="",HYPERLINK("#РТУС!"&amp;CELL("адрес",Проверка!B203),"заполнить"),IF(AND(LEN(РТУС!B203)=10,РТУС!B202=РТУС!B203),HYPERLINK("#Проверка!"&amp;CELL("адрес",Проверка!B203),РТУС!B203),HYPERLINK("#РТУС!"&amp;CELL("адрес",Проверка!B203),"###")))</f>
        <v>заполнить</v>
      </c>
      <c r="C203" s="13" t="str">
        <f ca="1">IF(РТУС!C203="",HYPERLINK("#РТУС!"&amp;CELL("адрес",Проверка!C203),"заполнить"),IF(AND(ISNUMBER(РТУС!C203)=TRUE,РТУС!C203&gt;0,РТУС!C202=РТУС!C203),HYPERLINK("#Проверка!"&amp;CELL("адрес",Проверка!C203),РТУС!C203),HYPERLINK("#РТУС!"&amp;CELL("адрес",Проверка!C203),"###")))</f>
        <v>заполнить</v>
      </c>
      <c r="D203" s="13" t="str">
        <f>IF(РТУС!D203="","",РТУС!D203)</f>
        <v/>
      </c>
      <c r="E203" s="13" t="str">
        <f ca="1">IF(РТУС!E203="",HYPERLINK("#РТУС!"&amp;CELL("адрес",Проверка!E203),"заполнить"),IF(РТУС!E202=РТУС!E203,HYPERLINK("#Проверка!"&amp;CELL("адрес",Проверка!E203),РТУС!E203),HYPERLINK("#РТУС!"&amp;CELL("адрес",Проверка!E203),"###")))</f>
        <v>заполнить</v>
      </c>
      <c r="F203" s="13" t="str">
        <f ca="1">IF(РТУС!F203="",HYPERLINK("#РТУС!"&amp;CELL("адрес",Проверка!F203),"заполнить"),HYPERLINK("#Проверка!"&amp;CELL("адрес",Проверка!F203),РТУС!F203))</f>
        <v>заполнить</v>
      </c>
      <c r="G203" s="20" t="str">
        <f ca="1">IF(РТУС!G203="",HYPERLINK("#РТУС!"&amp;CELL("адрес",Проверка!G203),"заполнить"),IF(РТУС!G203="1",HYPERLINK("#Проверка!"&amp;CELL("адрес",Проверка!G203),"1"),IF(AND(ISNUMBER(РТУС!G203)=TRUE,РТУС!G203&lt;=1,РТУС!G203&gt;0),IF(SUMIF(РТУС!$A$4:$A$1000,A203,РТУС!$G$4:$G$1000)=1,HYPERLINK("#Проверка!"&amp;CELL("адрес",Проверка!G203),РТУС!G203),HYPERLINK("#РТУС!"&amp;CELL("адрес",Проверка!G203),"сумма долей ≠ 1")),HYPERLINK("#РТУС!"&amp;CELL("адрес",Проверка!G203),"###"))))</f>
        <v>заполнить</v>
      </c>
      <c r="H203" s="13" t="str">
        <f ca="1">IF(РТУС!H203="",HYPERLINK("#РТУС!"&amp;CELL("адрес",Проверка!H203),"заполнить"),IF(OR(РТУС!H203="Юрлицо",РТУС!H203="Физлицо",РТУС!H203="ИП"),HYPERLINK("#Проверка!"&amp;CELL("адрес",Проверка!H203),РТУС!H203),HYPERLINK("#РТУС!"&amp;CELL("адрес",Проверка!H203),"###")))</f>
        <v>заполнить</v>
      </c>
      <c r="I203" s="13" t="str">
        <f ca="1">IF(OR(РТУС!H203="Юрлицо",РТУС!H203="ИП"),IF(РТУС!I203="",HYPERLINK("#РТУС!"&amp;CELL("адрес",Проверка!I203),"заполнить"),IF(OR(LEN(РТУС!I203)=10,LEN(РТУС!I203)=12),HYPERLINK("#Проверка!"&amp;CELL("адрес",Проверка!I203),РТУС!I203),HYPERLINK("#РТУС!"&amp;CELL("адрес",Проверка!I203),"###"))),"")</f>
        <v/>
      </c>
      <c r="J203" s="15" t="str">
        <f ca="1">IF(РТУС!J203="","",IF(AND(LEN(РТУС!J203)=5,РТУС!J203&lt;TODAY()),HYPERLINK("#Проверка!"&amp;CELL("адрес",Проверка!J203),РТУС!J203),HYPERLINK("#РТУС!"&amp;CELL("адрес",Проверка!J203),"###")))</f>
        <v/>
      </c>
      <c r="K203" s="13" t="str">
        <f>IF(РТУС!K203="","",РТУС!K203)</f>
        <v/>
      </c>
      <c r="L203" s="13" t="str">
        <f ca="1">IF(OR(РТУС!H203="Физлицо",РТУС!H203="ИП"),IF(РТУС!L203="",HYPERLINK("#РТУС!"&amp;CELL("адрес",Проверка!L203),"заполнить"),IF(OR(РТУС!L203="Загранпаспорт гражданина РФ",РТУС!L203="Паспорт гражданина РФ",РТУС!L203="Иностранный паспорт",РТУС!L203="Свидетельство о рождении",РТУС!L203="Вид на жительство"),HYPERLINK("#Проверка!"&amp;CELL("адрес",Проверка!L203),РТУС!L203),HYPERLINK("#РТУС!"&amp;CELL("адрес",Проверка!L203),"###"))),"")</f>
        <v/>
      </c>
      <c r="M203" s="13" t="str">
        <f ca="1">IF(AND(OR(РТУС!L203="Паспорт гражданина РФ",РТУС!L203="Свидетельство о рождении"),РТУС!M203=""),HYPERLINK("#РТУС!"&amp;CELL("адрес",Проверка!M203),"заполнить"),IF(РТУС!L203="Паспорт гражданина РФ",IF(LEN(РТУС!M203)=4,HYPERLINK("#Проверка!"&amp;CELL("адрес",Проверка!M203),РТУС!M203),HYPERLINK("#РТУС!"&amp;CELL("адрес",Проверка!M203),"###")),IF(РТУС!L203="Свидетельство о рождении",HYPERLINK("#Проверка!"&amp;CELL("адрес",Проверка!M203),РТУС!M203),"")))</f>
        <v/>
      </c>
      <c r="N203" s="13" t="str">
        <f ca="1">IF(РТУС!L203="","",IF(РТУС!N203="",HYPERLINK("#РТУС!"&amp;CELL("адрес",Проверка!N203),"заполнить"),IF(OR(РТУС!L203="Паспорт гражданина РФ",РТУС!L203="Свидетельство о рождении"),IF(LEN(РТУС!N203)=6,HYPERLINK("#Проверка!"&amp;CELL("адрес",Проверка!N203),РТУС!N203),HYPERLINK("#РТУС!"&amp;CELL("адрес",Проверка!N203),"###")),HYPERLINK("#Проверка!"&amp;CELL("адрес",Проверка!N203),РТУС!N203))))</f>
        <v/>
      </c>
      <c r="O203" s="15" t="str">
        <f ca="1">IF(РТУС!L203="","",IF(РТУС!O203="",HYPERLINK("#РТУС!"&amp;CELL("адрес",Проверка!O203),"заполнить"),IF(AND(LEN(РТУС!O203)=5,РТУС!O203&lt;TODAY()),IF(РТУС!L203="Свидетельство о рождении",IF(РТУС!O203&gt;EDATE(TODAY(),-168),HYPERLINK("#Проверка!"&amp;CELL("адрес",Проверка!O203),РТУС!O203),HYPERLINK("#РТУС!"&amp;CELL("адрес",Проверка!O203),"недействительно")),HYPERLINK("#Проверка!"&amp;CELL("адрес",Проверка!O203),РТУС!O203)),HYPERLINK("#РТУС!"&amp;CELL("адрес",Проверка!O203),"###"))))</f>
        <v/>
      </c>
      <c r="P203" s="21" t="str">
        <f ca="1">IF(РТУС!L203="Паспорт гражданина РФ",IF(РТУС!P203="",HYPERLINK("#РТУС!"&amp;CELL("адрес",Проверка!P203),"заполнить"),HYPERLINK("#Проверка!"&amp;CELL("адрес",Проверка!P203),РТУС!P203)),"")</f>
        <v/>
      </c>
      <c r="Q203" s="13" t="str">
        <f ca="1">IF(РТУС!L203="Паспорт гражданина РФ",IF(РТУС!Q203="",HYPERLINK("#РТУС!"&amp;CELL("адрес",Проверка!Q203),"заполнить"),IF(LEN(РТУС!Q203)=7,HYPERLINK("#Проверка!"&amp;CELL("адрес",Проверка!Q203),РТУС!Q203),HYPERLINK("#РТУС!"&amp;CELL("адрес",Проверка!Q203),"###"))),"")</f>
        <v/>
      </c>
      <c r="R203" s="13" t="str">
        <f ca="1">IF(РТУС!R203="",HYPERLINK("#РТУС!"&amp;CELL("адрес",Проверка!R203),"заполнить"),HYPERLINK("#Проверка!"&amp;CELL("адрес",Проверка!R203),РТУС!R203))</f>
        <v>заполнить</v>
      </c>
      <c r="S203" s="13" t="str">
        <f>IF(РТУС!S203="","",РТУС!S203)</f>
        <v/>
      </c>
      <c r="T203" s="13" t="str">
        <f>IF(РТУС!T203="","",РТУС!T203)</f>
        <v/>
      </c>
      <c r="U203" s="13" t="str">
        <f>IF(РТУС!U203="","",РТУС!U203)</f>
        <v/>
      </c>
      <c r="V203" s="13" t="str">
        <f ca="1">IF(РТУС!V203="",HYPERLINK("#РТУС!"&amp;CELL("адрес",Проверка!V203),"заполнить"),IF(OR(РТУС!V203="Договор участия в долевом строительстве",РТУС!V203="Предварительный договор участия в долевом строительстве",РТУС!V203="Определение Арбитражного суда",РТУС!V203="Решение суда общей юрисдикции",РТУС!V203="Иные договоры"),HYPERLINK("#Проверка!"&amp;CELL("адрес",Проверка!V203),РТУС!V203),HYPERLINK("#РТУС!"&amp;CELL("адрес",Проверка!V203),"###")))</f>
        <v>заполнить</v>
      </c>
      <c r="W203" s="13" t="str">
        <f ca="1">IF(РТУС!W203="",HYPERLINK("#РТУС!"&amp;CELL("адрес",Проверка!W203),"заполнить"),HYPERLINK("#Проверка!"&amp;CELL("адрес",Проверка!W203),РТУС!W203))</f>
        <v>заполнить</v>
      </c>
      <c r="X203" s="15" t="str">
        <f ca="1">IF(РТУС!X203="",HYPERLINK("#РТУС!"&amp;CELL("адрес",Проверка!X203),"заполнить"),IF(AND(LEN(РТУС!X203)=5,РТУС!X203&lt;TODAY()),HYPERLINK("#Проверка!"&amp;CELL("адрес",Проверка!X203),РТУС!X203),HYPERLINK("#РТУС!"&amp;CELL("адрес",Проверка!X203),"###")))</f>
        <v>заполнить</v>
      </c>
      <c r="Y203" s="13" t="str">
        <f>IF(РТУС!Y203="","",РТУС!Y203)</f>
        <v/>
      </c>
      <c r="Z203" s="15" t="str">
        <f ca="1">IF(РТУС!Z203="","",IF(AND(LEN(РТУС!Z203)=5,РТУС!Z203&lt;TODAY()),HYPERLINK("#Проверка!"&amp;CELL("адрес",Проверка!Z203),РТУС!Z203),HYPERLINK("#РТУС!"&amp;CELL("адрес",Проверка!Z203),"###")))</f>
        <v/>
      </c>
      <c r="AA203" s="18" t="str">
        <f ca="1">IF(РТУС!AA203="",HYPERLINK("#РТУС!"&amp;CELL("адрес",Проверка!AA203),"заполнить"),IF(ISNUMBER(РТУС!AA203)=TRUE,HYPERLINK("#Проверка!"&amp;CELL("адрес",Проверка!AA203),РТУС!AA203),HYPERLINK("#РТУС!"&amp;CELL("адрес",Проверка!AA203),"###")))</f>
        <v>заполнить</v>
      </c>
      <c r="AB203" s="18" t="str">
        <f ca="1">IF(РТУС!AB203="",HYPERLINK("#РТУС!"&amp;CELL("адрес",Проверка!AB203),"заполнить"),IF(ISNUMBER(РТУС!AB203)=TRUE,HYPERLINK("#Проверка!"&amp;CELL("адрес",Проверка!AB203),РТУС!AB203),HYPERLINK("#РТУС!"&amp;CELL("адрес",Проверка!AB203),"###")))</f>
        <v>заполнить</v>
      </c>
      <c r="AC203" s="18" t="str">
        <f ca="1">IF(РТУС!AC203="","",IF(ISNUMBER(РТУС!AC203)=TRUE,HYPERLINK("#Проверка!"&amp;CELL("адрес",Проверка!AC203),РТУС!AC203),HYPERLINK("#РТУС!"&amp;CELL("адрес",Проверка!AC203),"###")))</f>
        <v/>
      </c>
      <c r="AD203" s="18" t="str">
        <f ca="1">IF(РТУС!AD203="","",IF(ISNUMBER(РТУС!AD203)=TRUE,HYPERLINK("#Проверка!"&amp;CELL("адрес",Проверка!AD203),РТУС!AD203),HYPERLINK("#РТУС!"&amp;CELL("адрес",Проверка!AD203),"###")))</f>
        <v/>
      </c>
      <c r="AE203" s="13" t="str">
        <f>IF(РТУС!AE203="","",РТУС!AE203)</f>
        <v/>
      </c>
      <c r="AF203" s="15" t="str">
        <f ca="1">IF(РТУС!AE203="","",IF(РТУС!AF203="",HYPERLINK("#РТУС!"&amp;CELL("адрес",Проверка!AF203),"заполнить"),IF(AND(LEN(РТУС!AF203)=5,РТУС!AF203&lt;TODAY()),HYPERLINK("#Проверка!"&amp;CELL("адрес",Проверка!AF203),РТУС!AF203),HYPERLINK("#РТУС!"&amp;CELL("адрес",Проверка!AF203),"###"))))</f>
        <v/>
      </c>
      <c r="AG203" s="13"/>
      <c r="AH203" s="15" t="str">
        <f ca="1">IF(РТУС!AE203="","",IF(РТУС!AH203="",HYPERLINK("#РТУС!"&amp;CELL("адрес",Проверка!AH203),"заполнить"),IF(AND(LEN(РТУС!AH203)=5,РТУС!AH203&lt;TODAY()),HYPERLINK("#Проверка!"&amp;CELL("адрес",Проверка!AH203),РТУС!AH203),HYPERLINK("#РТУС!"&amp;CELL("адрес",Проверка!AH203),"###"))))</f>
        <v/>
      </c>
      <c r="AI203" s="15" t="str">
        <f ca="1">IF(РТУС!AE203="","",IF(РТУС!AI203="",HYPERLINK("#РТУС!"&amp;CELL("адрес",Проверка!AI203),"заполнить"),HYPERLINK("#Проверка!"&amp;CELL("адрес",Проверка!AI203),РТУС!AI203)))</f>
        <v/>
      </c>
      <c r="AJ203" s="13" t="str">
        <f ca="1">IF(РТУС!AE203="","",IF(РТУС!AJ203="",HYPERLINK("#РТУС!"&amp;CELL("адрес",Проверка!AJ203),"заполнить"),IF(OR(РТУС!AJ203="Юрлицо",РТУС!AJ203="Физлицо",РТУС!AJ203="ИП"),HYPERLINK("#Проверка!"&amp;CELL("адрес",Проверка!AJ203),РТУС!AJ203),HYPERLINK("#РТУС!"&amp;CELL("адрес",Проверка!AJ203),"###"))))</f>
        <v/>
      </c>
      <c r="AK203" s="13" t="str">
        <f ca="1">IF(РТУС!AK203="",HYPERLINK("#РТУС!"&amp;CELL("адрес",Проверка!AK203),"заполнить"),IF(OR(РТУС!AK203="Квартира",РТУС!AK203="Кладовая",РТУС!AK203="Машино-место",РТУС!AK203="Нежилое помещение"),HYPERLINK("#Проверка!"&amp;CELL("адрес",Проверка!AK203),РТУС!AK203),HYPERLINK("#РТУС!"&amp;CELL("адрес",Проверка!AK203),"###")))</f>
        <v>заполнить</v>
      </c>
      <c r="AL203" s="13" t="str">
        <f ca="1">IF(РТУС!AL203="",HYPERLINK("#РТУС!"&amp;CELL("адрес",Проверка!AL203),"заполнить"),HYPERLINK("#Проверка!"&amp;CELL("адрес",Проверка!AL203),РТУС!AL203))</f>
        <v>заполнить</v>
      </c>
      <c r="AM203" s="18" t="str">
        <f ca="1">IF(РТУС!AM203="",HYPERLINK("#РТУС!"&amp;CELL("адрес",Проверка!AM203),"заполнить"),IF(ISNUMBER(РТУС!AM203)=TRUE,IF(РТУС!AK203="Нежилое помещение",IF(РТУС!AM203&gt;7,HYPERLINK("#РТУС!"&amp;CELL("адрес",Проверка!AM203),"не больше 7 кв.м."),РТУС!AM203),HYPERLINK("#Проверка!"&amp;CELL("адрес",Проверка!AM203),РТУС!AM203)),HYPERLINK("#РТУС!"&amp;CELL("адрес",Проверка!AM203),"###")))</f>
        <v>заполнить</v>
      </c>
      <c r="AN203" s="13" t="str">
        <f ca="1">IF(РТУС!AN203="",HYPERLINK("#РТУС!"&amp;CELL("адрес",Проверка!AN203),"заполнить"),IF(OR(РТУС!AN203="Общая площадь помещения",РТУС!AN203="Общая приведенная площадь жилого помещения",РТУС!AN203="Общая площадь жилого помещения с учетом лоджий, балконов, террас и веранд"),HYPERLINK("#Проверка!"&amp;CELL("адрес",Проверка!AN203),РТУС!AN203),HYPERLINK("#РТУС!"&amp;CELL("адрес",Проверка!AN203),"###")))</f>
        <v>заполнить</v>
      </c>
      <c r="AO203" s="13" t="str">
        <f ca="1">IF(OR(РТУС!AK203="Квартира",РТУС!A203="Нежилое помещение"),IF(РТУС!AO203="",HYPERLINK("#РТУС!"&amp;CELL("адрес",Проверка!AO203),"заполнить"),IF(ISNUMBER(РТУС!AO203)=TRUE,HYPERLINK("#Проверка!"&amp;CELL("адрес",Проверка!AO203),РТУС!AO203),HYPERLINK("#РТУС!"&amp;CELL("адрес",Проверка!AO203),"###"))),"")</f>
        <v/>
      </c>
      <c r="AP203" s="13" t="str">
        <f>IF(РТУС!AP203="","",РТУС!AP203)</f>
        <v/>
      </c>
      <c r="AQ203" s="13" t="str">
        <f ca="1">IF(РТУС!AQ203="",HYPERLINK("#РТУС!"&amp;CELL("адрес",Проверка!AQ203),"заполнить"),HYPERLINK("#Проверка!"&amp;CELL("адрес",Проверка!AQ203),РТУС!AQ203))</f>
        <v>заполнить</v>
      </c>
      <c r="AR203" s="18" t="str">
        <f ca="1">IF(РТУС!AR203="",HYPERLINK("#РТУС!"&amp;CELL("адрес",Проверка!AR203),"заполнить"),IF(ISNUMBER(РТУС!AR203)=FALSE,HYPERLINK("#РТУС!"&amp;CELL("адрес",Проверка!AR203),"###"),IF(РТУС!G203="1",IF(РТУС!AB203=РТУС!AR203+РТУС!AU203,HYPERLINK("#Проверка!"&amp;CELL("адрес",Проверка!AR203),РТУС!AR203),HYPERLINK("#РТУС!"&amp;CELL("адрес",Проверка!AR203),"сверить суммы")),IF(РТУС!AB203=(SUMIF(РТУС!$A$4:$A$1000,A203,РТУС!$AR$4:$AR$1000)+SUMIF(РТУС!$A$4:$A$1000,A203,РТУС!$AU$4:$AU$1000)),HYPERLINK("#Проверка!"&amp;CELL("адрес",Проверка!AR203),РТУС!AR203),HYPERLINK("#РТУС!"&amp;CELL("адрес",Проверка!AR203),"сверить суммы")))))</f>
        <v>заполнить</v>
      </c>
      <c r="AS203" s="13" t="str">
        <f>IF(РТУС!AS203="","",РТУС!AS203)</f>
        <v/>
      </c>
      <c r="AT203" s="18" t="str">
        <f ca="1">IF(РТУС!AT203="",HYPERLINK("#РТУС!"&amp;CELL("адрес",Проверка!AT203),"заполнить"),IF(ISNUMBER(РТУС!AT203)=FALSE,HYPERLINK("#РТУС!"&amp;CELL("адрес",Проверка!AT203),"###"),IF(РТУС!AT203=РТУС!AR203,HYPERLINK("#Проверка!"&amp;CELL("адрес",Проверка!AT203),РТУС!AT203),HYPERLINK("#РТУС!"&amp;CELL("адрес",Проверка!AT203),"сверить суммы"))))</f>
        <v>заполнить</v>
      </c>
      <c r="AU203" s="18" t="str">
        <f ca="1">IF(РТУС!AU203="",HYPERLINK("#РТУС!"&amp;CELL("адрес",Проверка!AU203),"заполнить"),IF(ISNUMBER(РТУС!AU203)=FALSE,HYPERLINK("#РТУС!"&amp;CELL("адрес",Проверка!AU203),"###"),IF(РТУС!G203="1",IF(РТУС!AB203=РТУС!AR203+РТУС!AU203,HYPERLINK("#Проверка!"&amp;CELL("адрес",Проверка!AU203),РТУС!AU203),HYPERLINK("#РТУС!"&amp;CELL("адрес",Проверка!AU203),"сверить суммы")),IF(РТУС!AB203=(SUMIF(РТУС!$A$4:$A$1000,A203,РТУС!$AR$4:$AR$1000)+SUMIF(РТУС!$A$4:$A$1000,A203,РТУС!$AU$4:$AU$1000)),HYPERLINK("#Проверка!"&amp;CELL("адрес",Проверка!AU203),РТУС!AU203),HYPERLINK("#РТУС!"&amp;CELL("адрес",Проверка!AU203),"сверить суммы")))))</f>
        <v>заполнить</v>
      </c>
      <c r="AV203" s="13" t="str">
        <f ca="1">IF(РТУС!AV203="",HYPERLINK("#РТУС!"&amp;CELL("адрес",Проверка!AV203),"заполнить"),IF(OR(РТУС!AV203="Требование о передаче жилого помещения",РТУС!AV203="Требование о передаче машино-места",РТУС!AV203="Требования о передаче нежилого помещения",РТУС!AV203="Денежные требования"),HYPERLINK("#Проверка!"&amp;CELL("адрес",Проверка!AV203),РТУС!AV203),HYPERLINK("#РТУС!"&amp;CELL("адрес",Проверка!AV203),"###")))</f>
        <v>заполнить</v>
      </c>
      <c r="AW203" s="13" t="str">
        <f ca="1">IF(РТУС!AW203="",HYPERLINK("#РТУС!"&amp;CELL("адрес",Проверка!AW203),"заполнить"),IF(OR(РТУС!AW203="Включен в полном объеме",РТУС!AW203="Включен частично"),HYPERLINK("#Проверка!"&amp;CELL("адрес",Проверка!AW203),РТУС!AW203),HYPERLINK("#РТУС!"&amp;CELL("адрес",Проверка!AW203),"###")))</f>
        <v>заполнить</v>
      </c>
      <c r="AX203" s="15" t="str">
        <f ca="1">IF(РТУС!AX203="",HYPERLINK("#РТУС!"&amp;CELL("адрес",Проверка!AX203),"заполнить"),IF(AND(LEN(РТУС!AX203)=5,РТУС!AX203&lt;TODAY()),HYPERLINK("#Проверка!"&amp;CELL("адрес",Проверка!AX203),РТУС!AX203),HYPERLINK("#РТУС!"&amp;CELL("адрес",Проверка!AX203),"###")))</f>
        <v>заполнить</v>
      </c>
      <c r="AY203" s="15" t="str">
        <f ca="1">IF(РТУС!AY203="",HYPERLINK("#РТУС!"&amp;CELL("адрес",Проверка!AY203),"заполнить"),IF(AND(LEN(РТУС!AY203)=5,РТУС!AY203&lt;TODAY()),HYPERLINK("#Проверка!"&amp;CELL("адрес",Проверка!AY203),РТУС!AY203),HYPERLINK("#РТУС!"&amp;CELL("адрес",Проверка!AY203),"###")))</f>
        <v>заполнить</v>
      </c>
    </row>
    <row r="204" spans="1:51" x14ac:dyDescent="0.25">
      <c r="A204" s="10" t="str">
        <f>РТУС!A204</f>
        <v>.</v>
      </c>
      <c r="B204" s="13" t="str">
        <f ca="1">IF(РТУС!B204="",HYPERLINK("#РТУС!"&amp;CELL("адрес",Проверка!B204),"заполнить"),IF(AND(LEN(РТУС!B204)=10,РТУС!B203=РТУС!B204),HYPERLINK("#Проверка!"&amp;CELL("адрес",Проверка!B204),РТУС!B204),HYPERLINK("#РТУС!"&amp;CELL("адрес",Проверка!B204),"###")))</f>
        <v>заполнить</v>
      </c>
      <c r="C204" s="13" t="str">
        <f ca="1">IF(РТУС!C204="",HYPERLINK("#РТУС!"&amp;CELL("адрес",Проверка!C204),"заполнить"),IF(AND(ISNUMBER(РТУС!C204)=TRUE,РТУС!C204&gt;0,РТУС!C203=РТУС!C204),HYPERLINK("#Проверка!"&amp;CELL("адрес",Проверка!C204),РТУС!C204),HYPERLINK("#РТУС!"&amp;CELL("адрес",Проверка!C204),"###")))</f>
        <v>заполнить</v>
      </c>
      <c r="D204" s="13" t="str">
        <f>IF(РТУС!D204="","",РТУС!D204)</f>
        <v/>
      </c>
      <c r="E204" s="13" t="str">
        <f ca="1">IF(РТУС!E204="",HYPERLINK("#РТУС!"&amp;CELL("адрес",Проверка!E204),"заполнить"),IF(РТУС!E203=РТУС!E204,HYPERLINK("#Проверка!"&amp;CELL("адрес",Проверка!E204),РТУС!E204),HYPERLINK("#РТУС!"&amp;CELL("адрес",Проверка!E204),"###")))</f>
        <v>заполнить</v>
      </c>
      <c r="F204" s="13" t="str">
        <f ca="1">IF(РТУС!F204="",HYPERLINK("#РТУС!"&amp;CELL("адрес",Проверка!F204),"заполнить"),HYPERLINK("#Проверка!"&amp;CELL("адрес",Проверка!F204),РТУС!F204))</f>
        <v>заполнить</v>
      </c>
      <c r="G204" s="20" t="str">
        <f ca="1">IF(РТУС!G204="",HYPERLINK("#РТУС!"&amp;CELL("адрес",Проверка!G204),"заполнить"),IF(РТУС!G204="1",HYPERLINK("#Проверка!"&amp;CELL("адрес",Проверка!G204),"1"),IF(AND(ISNUMBER(РТУС!G204)=TRUE,РТУС!G204&lt;=1,РТУС!G204&gt;0),IF(SUMIF(РТУС!$A$4:$A$1000,A204,РТУС!$G$4:$G$1000)=1,HYPERLINK("#Проверка!"&amp;CELL("адрес",Проверка!G204),РТУС!G204),HYPERLINK("#РТУС!"&amp;CELL("адрес",Проверка!G204),"сумма долей ≠ 1")),HYPERLINK("#РТУС!"&amp;CELL("адрес",Проверка!G204),"###"))))</f>
        <v>заполнить</v>
      </c>
      <c r="H204" s="13" t="str">
        <f ca="1">IF(РТУС!H204="",HYPERLINK("#РТУС!"&amp;CELL("адрес",Проверка!H204),"заполнить"),IF(OR(РТУС!H204="Юрлицо",РТУС!H204="Физлицо",РТУС!H204="ИП"),HYPERLINK("#Проверка!"&amp;CELL("адрес",Проверка!H204),РТУС!H204),HYPERLINK("#РТУС!"&amp;CELL("адрес",Проверка!H204),"###")))</f>
        <v>заполнить</v>
      </c>
      <c r="I204" s="13" t="str">
        <f ca="1">IF(OR(РТУС!H204="Юрлицо",РТУС!H204="ИП"),IF(РТУС!I204="",HYPERLINK("#РТУС!"&amp;CELL("адрес",Проверка!I204),"заполнить"),IF(OR(LEN(РТУС!I204)=10,LEN(РТУС!I204)=12),HYPERLINK("#Проверка!"&amp;CELL("адрес",Проверка!I204),РТУС!I204),HYPERLINK("#РТУС!"&amp;CELL("адрес",Проверка!I204),"###"))),"")</f>
        <v/>
      </c>
      <c r="J204" s="15" t="str">
        <f ca="1">IF(РТУС!J204="","",IF(AND(LEN(РТУС!J204)=5,РТУС!J204&lt;TODAY()),HYPERLINK("#Проверка!"&amp;CELL("адрес",Проверка!J204),РТУС!J204),HYPERLINK("#РТУС!"&amp;CELL("адрес",Проверка!J204),"###")))</f>
        <v/>
      </c>
      <c r="K204" s="13" t="str">
        <f>IF(РТУС!K204="","",РТУС!K204)</f>
        <v/>
      </c>
      <c r="L204" s="13" t="str">
        <f ca="1">IF(OR(РТУС!H204="Физлицо",РТУС!H204="ИП"),IF(РТУС!L204="",HYPERLINK("#РТУС!"&amp;CELL("адрес",Проверка!L204),"заполнить"),IF(OR(РТУС!L204="Загранпаспорт гражданина РФ",РТУС!L204="Паспорт гражданина РФ",РТУС!L204="Иностранный паспорт",РТУС!L204="Свидетельство о рождении",РТУС!L204="Вид на жительство"),HYPERLINK("#Проверка!"&amp;CELL("адрес",Проверка!L204),РТУС!L204),HYPERLINK("#РТУС!"&amp;CELL("адрес",Проверка!L204),"###"))),"")</f>
        <v/>
      </c>
      <c r="M204" s="13" t="str">
        <f ca="1">IF(AND(OR(РТУС!L204="Паспорт гражданина РФ",РТУС!L204="Свидетельство о рождении"),РТУС!M204=""),HYPERLINK("#РТУС!"&amp;CELL("адрес",Проверка!M204),"заполнить"),IF(РТУС!L204="Паспорт гражданина РФ",IF(LEN(РТУС!M204)=4,HYPERLINK("#Проверка!"&amp;CELL("адрес",Проверка!M204),РТУС!M204),HYPERLINK("#РТУС!"&amp;CELL("адрес",Проверка!M204),"###")),IF(РТУС!L204="Свидетельство о рождении",HYPERLINK("#Проверка!"&amp;CELL("адрес",Проверка!M204),РТУС!M204),"")))</f>
        <v/>
      </c>
      <c r="N204" s="13" t="str">
        <f ca="1">IF(РТУС!L204="","",IF(РТУС!N204="",HYPERLINK("#РТУС!"&amp;CELL("адрес",Проверка!N204),"заполнить"),IF(OR(РТУС!L204="Паспорт гражданина РФ",РТУС!L204="Свидетельство о рождении"),IF(LEN(РТУС!N204)=6,HYPERLINK("#Проверка!"&amp;CELL("адрес",Проверка!N204),РТУС!N204),HYPERLINK("#РТУС!"&amp;CELL("адрес",Проверка!N204),"###")),HYPERLINK("#Проверка!"&amp;CELL("адрес",Проверка!N204),РТУС!N204))))</f>
        <v/>
      </c>
      <c r="O204" s="15" t="str">
        <f ca="1">IF(РТУС!L204="","",IF(РТУС!O204="",HYPERLINK("#РТУС!"&amp;CELL("адрес",Проверка!O204),"заполнить"),IF(AND(LEN(РТУС!O204)=5,РТУС!O204&lt;TODAY()),IF(РТУС!L204="Свидетельство о рождении",IF(РТУС!O204&gt;EDATE(TODAY(),-168),HYPERLINK("#Проверка!"&amp;CELL("адрес",Проверка!O204),РТУС!O204),HYPERLINK("#РТУС!"&amp;CELL("адрес",Проверка!O204),"недействительно")),HYPERLINK("#Проверка!"&amp;CELL("адрес",Проверка!O204),РТУС!O204)),HYPERLINK("#РТУС!"&amp;CELL("адрес",Проверка!O204),"###"))))</f>
        <v/>
      </c>
      <c r="P204" s="21" t="str">
        <f ca="1">IF(РТУС!L204="Паспорт гражданина РФ",IF(РТУС!P204="",HYPERLINK("#РТУС!"&amp;CELL("адрес",Проверка!P204),"заполнить"),HYPERLINK("#Проверка!"&amp;CELL("адрес",Проверка!P204),РТУС!P204)),"")</f>
        <v/>
      </c>
      <c r="Q204" s="13" t="str">
        <f ca="1">IF(РТУС!L204="Паспорт гражданина РФ",IF(РТУС!Q204="",HYPERLINK("#РТУС!"&amp;CELL("адрес",Проверка!Q204),"заполнить"),IF(LEN(РТУС!Q204)=7,HYPERLINK("#Проверка!"&amp;CELL("адрес",Проверка!Q204),РТУС!Q204),HYPERLINK("#РТУС!"&amp;CELL("адрес",Проверка!Q204),"###"))),"")</f>
        <v/>
      </c>
      <c r="R204" s="13" t="str">
        <f ca="1">IF(РТУС!R204="",HYPERLINK("#РТУС!"&amp;CELL("адрес",Проверка!R204),"заполнить"),HYPERLINK("#Проверка!"&amp;CELL("адрес",Проверка!R204),РТУС!R204))</f>
        <v>заполнить</v>
      </c>
      <c r="S204" s="13" t="str">
        <f>IF(РТУС!S204="","",РТУС!S204)</f>
        <v/>
      </c>
      <c r="T204" s="13" t="str">
        <f>IF(РТУС!T204="","",РТУС!T204)</f>
        <v/>
      </c>
      <c r="U204" s="13" t="str">
        <f>IF(РТУС!U204="","",РТУС!U204)</f>
        <v/>
      </c>
      <c r="V204" s="13" t="str">
        <f ca="1">IF(РТУС!V204="",HYPERLINK("#РТУС!"&amp;CELL("адрес",Проверка!V204),"заполнить"),IF(OR(РТУС!V204="Договор участия в долевом строительстве",РТУС!V204="Предварительный договор участия в долевом строительстве",РТУС!V204="Определение Арбитражного суда",РТУС!V204="Решение суда общей юрисдикции",РТУС!V204="Иные договоры"),HYPERLINK("#Проверка!"&amp;CELL("адрес",Проверка!V204),РТУС!V204),HYPERLINK("#РТУС!"&amp;CELL("адрес",Проверка!V204),"###")))</f>
        <v>заполнить</v>
      </c>
      <c r="W204" s="13" t="str">
        <f ca="1">IF(РТУС!W204="",HYPERLINK("#РТУС!"&amp;CELL("адрес",Проверка!W204),"заполнить"),HYPERLINK("#Проверка!"&amp;CELL("адрес",Проверка!W204),РТУС!W204))</f>
        <v>заполнить</v>
      </c>
      <c r="X204" s="15" t="str">
        <f ca="1">IF(РТУС!X204="",HYPERLINK("#РТУС!"&amp;CELL("адрес",Проверка!X204),"заполнить"),IF(AND(LEN(РТУС!X204)=5,РТУС!X204&lt;TODAY()),HYPERLINK("#Проверка!"&amp;CELL("адрес",Проверка!X204),РТУС!X204),HYPERLINK("#РТУС!"&amp;CELL("адрес",Проверка!X204),"###")))</f>
        <v>заполнить</v>
      </c>
      <c r="Y204" s="13" t="str">
        <f>IF(РТУС!Y204="","",РТУС!Y204)</f>
        <v/>
      </c>
      <c r="Z204" s="15" t="str">
        <f ca="1">IF(РТУС!Z204="","",IF(AND(LEN(РТУС!Z204)=5,РТУС!Z204&lt;TODAY()),HYPERLINK("#Проверка!"&amp;CELL("адрес",Проверка!Z204),РТУС!Z204),HYPERLINK("#РТУС!"&amp;CELL("адрес",Проверка!Z204),"###")))</f>
        <v/>
      </c>
      <c r="AA204" s="18" t="str">
        <f ca="1">IF(РТУС!AA204="",HYPERLINK("#РТУС!"&amp;CELL("адрес",Проверка!AA204),"заполнить"),IF(ISNUMBER(РТУС!AA204)=TRUE,HYPERLINK("#Проверка!"&amp;CELL("адрес",Проверка!AA204),РТУС!AA204),HYPERLINK("#РТУС!"&amp;CELL("адрес",Проверка!AA204),"###")))</f>
        <v>заполнить</v>
      </c>
      <c r="AB204" s="18" t="str">
        <f ca="1">IF(РТУС!AB204="",HYPERLINK("#РТУС!"&amp;CELL("адрес",Проверка!AB204),"заполнить"),IF(ISNUMBER(РТУС!AB204)=TRUE,HYPERLINK("#Проверка!"&amp;CELL("адрес",Проверка!AB204),РТУС!AB204),HYPERLINK("#РТУС!"&amp;CELL("адрес",Проверка!AB204),"###")))</f>
        <v>заполнить</v>
      </c>
      <c r="AC204" s="18" t="str">
        <f ca="1">IF(РТУС!AC204="","",IF(ISNUMBER(РТУС!AC204)=TRUE,HYPERLINK("#Проверка!"&amp;CELL("адрес",Проверка!AC204),РТУС!AC204),HYPERLINK("#РТУС!"&amp;CELL("адрес",Проверка!AC204),"###")))</f>
        <v/>
      </c>
      <c r="AD204" s="18" t="str">
        <f ca="1">IF(РТУС!AD204="","",IF(ISNUMBER(РТУС!AD204)=TRUE,HYPERLINK("#Проверка!"&amp;CELL("адрес",Проверка!AD204),РТУС!AD204),HYPERLINK("#РТУС!"&amp;CELL("адрес",Проверка!AD204),"###")))</f>
        <v/>
      </c>
      <c r="AE204" s="13" t="str">
        <f>IF(РТУС!AE204="","",РТУС!AE204)</f>
        <v/>
      </c>
      <c r="AF204" s="15" t="str">
        <f ca="1">IF(РТУС!AE204="","",IF(РТУС!AF204="",HYPERLINK("#РТУС!"&amp;CELL("адрес",Проверка!AF204),"заполнить"),IF(AND(LEN(РТУС!AF204)=5,РТУС!AF204&lt;TODAY()),HYPERLINK("#Проверка!"&amp;CELL("адрес",Проверка!AF204),РТУС!AF204),HYPERLINK("#РТУС!"&amp;CELL("адрес",Проверка!AF204),"###"))))</f>
        <v/>
      </c>
      <c r="AG204" s="13"/>
      <c r="AH204" s="15" t="str">
        <f ca="1">IF(РТУС!AE204="","",IF(РТУС!AH204="",HYPERLINK("#РТУС!"&amp;CELL("адрес",Проверка!AH204),"заполнить"),IF(AND(LEN(РТУС!AH204)=5,РТУС!AH204&lt;TODAY()),HYPERLINK("#Проверка!"&amp;CELL("адрес",Проверка!AH204),РТУС!AH204),HYPERLINK("#РТУС!"&amp;CELL("адрес",Проверка!AH204),"###"))))</f>
        <v/>
      </c>
      <c r="AI204" s="15" t="str">
        <f ca="1">IF(РТУС!AE204="","",IF(РТУС!AI204="",HYPERLINK("#РТУС!"&amp;CELL("адрес",Проверка!AI204),"заполнить"),HYPERLINK("#Проверка!"&amp;CELL("адрес",Проверка!AI204),РТУС!AI204)))</f>
        <v/>
      </c>
      <c r="AJ204" s="13" t="str">
        <f ca="1">IF(РТУС!AE204="","",IF(РТУС!AJ204="",HYPERLINK("#РТУС!"&amp;CELL("адрес",Проверка!AJ204),"заполнить"),IF(OR(РТУС!AJ204="Юрлицо",РТУС!AJ204="Физлицо",РТУС!AJ204="ИП"),HYPERLINK("#Проверка!"&amp;CELL("адрес",Проверка!AJ204),РТУС!AJ204),HYPERLINK("#РТУС!"&amp;CELL("адрес",Проверка!AJ204),"###"))))</f>
        <v/>
      </c>
      <c r="AK204" s="13" t="str">
        <f ca="1">IF(РТУС!AK204="",HYPERLINK("#РТУС!"&amp;CELL("адрес",Проверка!AK204),"заполнить"),IF(OR(РТУС!AK204="Квартира",РТУС!AK204="Кладовая",РТУС!AK204="Машино-место",РТУС!AK204="Нежилое помещение"),HYPERLINK("#Проверка!"&amp;CELL("адрес",Проверка!AK204),РТУС!AK204),HYPERLINK("#РТУС!"&amp;CELL("адрес",Проверка!AK204),"###")))</f>
        <v>заполнить</v>
      </c>
      <c r="AL204" s="13" t="str">
        <f ca="1">IF(РТУС!AL204="",HYPERLINK("#РТУС!"&amp;CELL("адрес",Проверка!AL204),"заполнить"),HYPERLINK("#Проверка!"&amp;CELL("адрес",Проверка!AL204),РТУС!AL204))</f>
        <v>заполнить</v>
      </c>
      <c r="AM204" s="18" t="str">
        <f ca="1">IF(РТУС!AM204="",HYPERLINK("#РТУС!"&amp;CELL("адрес",Проверка!AM204),"заполнить"),IF(ISNUMBER(РТУС!AM204)=TRUE,IF(РТУС!AK204="Нежилое помещение",IF(РТУС!AM204&gt;7,HYPERLINK("#РТУС!"&amp;CELL("адрес",Проверка!AM204),"не больше 7 кв.м."),РТУС!AM204),HYPERLINK("#Проверка!"&amp;CELL("адрес",Проверка!AM204),РТУС!AM204)),HYPERLINK("#РТУС!"&amp;CELL("адрес",Проверка!AM204),"###")))</f>
        <v>заполнить</v>
      </c>
      <c r="AN204" s="13" t="str">
        <f ca="1">IF(РТУС!AN204="",HYPERLINK("#РТУС!"&amp;CELL("адрес",Проверка!AN204),"заполнить"),IF(OR(РТУС!AN204="Общая площадь помещения",РТУС!AN204="Общая приведенная площадь жилого помещения",РТУС!AN204="Общая площадь жилого помещения с учетом лоджий, балконов, террас и веранд"),HYPERLINK("#Проверка!"&amp;CELL("адрес",Проверка!AN204),РТУС!AN204),HYPERLINK("#РТУС!"&amp;CELL("адрес",Проверка!AN204),"###")))</f>
        <v>заполнить</v>
      </c>
      <c r="AO204" s="13" t="str">
        <f ca="1">IF(OR(РТУС!AK204="Квартира",РТУС!A204="Нежилое помещение"),IF(РТУС!AO204="",HYPERLINK("#РТУС!"&amp;CELL("адрес",Проверка!AO204),"заполнить"),IF(ISNUMBER(РТУС!AO204)=TRUE,HYPERLINK("#Проверка!"&amp;CELL("адрес",Проверка!AO204),РТУС!AO204),HYPERLINK("#РТУС!"&amp;CELL("адрес",Проверка!AO204),"###"))),"")</f>
        <v/>
      </c>
      <c r="AP204" s="13" t="str">
        <f>IF(РТУС!AP204="","",РТУС!AP204)</f>
        <v/>
      </c>
      <c r="AQ204" s="13" t="str">
        <f ca="1">IF(РТУС!AQ204="",HYPERLINK("#РТУС!"&amp;CELL("адрес",Проверка!AQ204),"заполнить"),HYPERLINK("#Проверка!"&amp;CELL("адрес",Проверка!AQ204),РТУС!AQ204))</f>
        <v>заполнить</v>
      </c>
      <c r="AR204" s="18" t="str">
        <f ca="1">IF(РТУС!AR204="",HYPERLINK("#РТУС!"&amp;CELL("адрес",Проверка!AR204),"заполнить"),IF(ISNUMBER(РТУС!AR204)=FALSE,HYPERLINK("#РТУС!"&amp;CELL("адрес",Проверка!AR204),"###"),IF(РТУС!G204="1",IF(РТУС!AB204=РТУС!AR204+РТУС!AU204,HYPERLINK("#Проверка!"&amp;CELL("адрес",Проверка!AR204),РТУС!AR204),HYPERLINK("#РТУС!"&amp;CELL("адрес",Проверка!AR204),"сверить суммы")),IF(РТУС!AB204=(SUMIF(РТУС!$A$4:$A$1000,A204,РТУС!$AR$4:$AR$1000)+SUMIF(РТУС!$A$4:$A$1000,A204,РТУС!$AU$4:$AU$1000)),HYPERLINK("#Проверка!"&amp;CELL("адрес",Проверка!AR204),РТУС!AR204),HYPERLINK("#РТУС!"&amp;CELL("адрес",Проверка!AR204),"сверить суммы")))))</f>
        <v>заполнить</v>
      </c>
      <c r="AS204" s="13" t="str">
        <f>IF(РТУС!AS204="","",РТУС!AS204)</f>
        <v/>
      </c>
      <c r="AT204" s="18" t="str">
        <f ca="1">IF(РТУС!AT204="",HYPERLINK("#РТУС!"&amp;CELL("адрес",Проверка!AT204),"заполнить"),IF(ISNUMBER(РТУС!AT204)=FALSE,HYPERLINK("#РТУС!"&amp;CELL("адрес",Проверка!AT204),"###"),IF(РТУС!AT204=РТУС!AR204,HYPERLINK("#Проверка!"&amp;CELL("адрес",Проверка!AT204),РТУС!AT204),HYPERLINK("#РТУС!"&amp;CELL("адрес",Проверка!AT204),"сверить суммы"))))</f>
        <v>заполнить</v>
      </c>
      <c r="AU204" s="18" t="str">
        <f ca="1">IF(РТУС!AU204="",HYPERLINK("#РТУС!"&amp;CELL("адрес",Проверка!AU204),"заполнить"),IF(ISNUMBER(РТУС!AU204)=FALSE,HYPERLINK("#РТУС!"&amp;CELL("адрес",Проверка!AU204),"###"),IF(РТУС!G204="1",IF(РТУС!AB204=РТУС!AR204+РТУС!AU204,HYPERLINK("#Проверка!"&amp;CELL("адрес",Проверка!AU204),РТУС!AU204),HYPERLINK("#РТУС!"&amp;CELL("адрес",Проверка!AU204),"сверить суммы")),IF(РТУС!AB204=(SUMIF(РТУС!$A$4:$A$1000,A204,РТУС!$AR$4:$AR$1000)+SUMIF(РТУС!$A$4:$A$1000,A204,РТУС!$AU$4:$AU$1000)),HYPERLINK("#Проверка!"&amp;CELL("адрес",Проверка!AU204),РТУС!AU204),HYPERLINK("#РТУС!"&amp;CELL("адрес",Проверка!AU204),"сверить суммы")))))</f>
        <v>заполнить</v>
      </c>
      <c r="AV204" s="13" t="str">
        <f ca="1">IF(РТУС!AV204="",HYPERLINK("#РТУС!"&amp;CELL("адрес",Проверка!AV204),"заполнить"),IF(OR(РТУС!AV204="Требование о передаче жилого помещения",РТУС!AV204="Требование о передаче машино-места",РТУС!AV204="Требования о передаче нежилого помещения",РТУС!AV204="Денежные требования"),HYPERLINK("#Проверка!"&amp;CELL("адрес",Проверка!AV204),РТУС!AV204),HYPERLINK("#РТУС!"&amp;CELL("адрес",Проверка!AV204),"###")))</f>
        <v>заполнить</v>
      </c>
      <c r="AW204" s="13" t="str">
        <f ca="1">IF(РТУС!AW204="",HYPERLINK("#РТУС!"&amp;CELL("адрес",Проверка!AW204),"заполнить"),IF(OR(РТУС!AW204="Включен в полном объеме",РТУС!AW204="Включен частично"),HYPERLINK("#Проверка!"&amp;CELL("адрес",Проверка!AW204),РТУС!AW204),HYPERLINK("#РТУС!"&amp;CELL("адрес",Проверка!AW204),"###")))</f>
        <v>заполнить</v>
      </c>
      <c r="AX204" s="15" t="str">
        <f ca="1">IF(РТУС!AX204="",HYPERLINK("#РТУС!"&amp;CELL("адрес",Проверка!AX204),"заполнить"),IF(AND(LEN(РТУС!AX204)=5,РТУС!AX204&lt;TODAY()),HYPERLINK("#Проверка!"&amp;CELL("адрес",Проверка!AX204),РТУС!AX204),HYPERLINK("#РТУС!"&amp;CELL("адрес",Проверка!AX204),"###")))</f>
        <v>заполнить</v>
      </c>
      <c r="AY204" s="15" t="str">
        <f ca="1">IF(РТУС!AY204="",HYPERLINK("#РТУС!"&amp;CELL("адрес",Проверка!AY204),"заполнить"),IF(AND(LEN(РТУС!AY204)=5,РТУС!AY204&lt;TODAY()),HYPERLINK("#Проверка!"&amp;CELL("адрес",Проверка!AY204),РТУС!AY204),HYPERLINK("#РТУС!"&amp;CELL("адрес",Проверка!AY204),"###")))</f>
        <v>заполнить</v>
      </c>
    </row>
    <row r="205" spans="1:51" x14ac:dyDescent="0.25">
      <c r="A205" s="10" t="str">
        <f>РТУС!A205</f>
        <v>.</v>
      </c>
      <c r="B205" s="13" t="str">
        <f ca="1">IF(РТУС!B205="",HYPERLINK("#РТУС!"&amp;CELL("адрес",Проверка!B205),"заполнить"),IF(AND(LEN(РТУС!B205)=10,РТУС!B204=РТУС!B205),HYPERLINK("#Проверка!"&amp;CELL("адрес",Проверка!B205),РТУС!B205),HYPERLINK("#РТУС!"&amp;CELL("адрес",Проверка!B205),"###")))</f>
        <v>заполнить</v>
      </c>
      <c r="C205" s="13" t="str">
        <f ca="1">IF(РТУС!C205="",HYPERLINK("#РТУС!"&amp;CELL("адрес",Проверка!C205),"заполнить"),IF(AND(ISNUMBER(РТУС!C205)=TRUE,РТУС!C205&gt;0,РТУС!C204=РТУС!C205),HYPERLINK("#Проверка!"&amp;CELL("адрес",Проверка!C205),РТУС!C205),HYPERLINK("#РТУС!"&amp;CELL("адрес",Проверка!C205),"###")))</f>
        <v>заполнить</v>
      </c>
      <c r="D205" s="13" t="str">
        <f>IF(РТУС!D205="","",РТУС!D205)</f>
        <v/>
      </c>
      <c r="E205" s="13" t="str">
        <f ca="1">IF(РТУС!E205="",HYPERLINK("#РТУС!"&amp;CELL("адрес",Проверка!E205),"заполнить"),IF(РТУС!E204=РТУС!E205,HYPERLINK("#Проверка!"&amp;CELL("адрес",Проверка!E205),РТУС!E205),HYPERLINK("#РТУС!"&amp;CELL("адрес",Проверка!E205),"###")))</f>
        <v>заполнить</v>
      </c>
      <c r="F205" s="13" t="str">
        <f ca="1">IF(РТУС!F205="",HYPERLINK("#РТУС!"&amp;CELL("адрес",Проверка!F205),"заполнить"),HYPERLINK("#Проверка!"&amp;CELL("адрес",Проверка!F205),РТУС!F205))</f>
        <v>заполнить</v>
      </c>
      <c r="G205" s="20" t="str">
        <f ca="1">IF(РТУС!G205="",HYPERLINK("#РТУС!"&amp;CELL("адрес",Проверка!G205),"заполнить"),IF(РТУС!G205="1",HYPERLINK("#Проверка!"&amp;CELL("адрес",Проверка!G205),"1"),IF(AND(ISNUMBER(РТУС!G205)=TRUE,РТУС!G205&lt;=1,РТУС!G205&gt;0),IF(SUMIF(РТУС!$A$4:$A$1000,A205,РТУС!$G$4:$G$1000)=1,HYPERLINK("#Проверка!"&amp;CELL("адрес",Проверка!G205),РТУС!G205),HYPERLINK("#РТУС!"&amp;CELL("адрес",Проверка!G205),"сумма долей ≠ 1")),HYPERLINK("#РТУС!"&amp;CELL("адрес",Проверка!G205),"###"))))</f>
        <v>заполнить</v>
      </c>
      <c r="H205" s="13" t="str">
        <f ca="1">IF(РТУС!H205="",HYPERLINK("#РТУС!"&amp;CELL("адрес",Проверка!H205),"заполнить"),IF(OR(РТУС!H205="Юрлицо",РТУС!H205="Физлицо",РТУС!H205="ИП"),HYPERLINK("#Проверка!"&amp;CELL("адрес",Проверка!H205),РТУС!H205),HYPERLINK("#РТУС!"&amp;CELL("адрес",Проверка!H205),"###")))</f>
        <v>заполнить</v>
      </c>
      <c r="I205" s="13" t="str">
        <f ca="1">IF(OR(РТУС!H205="Юрлицо",РТУС!H205="ИП"),IF(РТУС!I205="",HYPERLINK("#РТУС!"&amp;CELL("адрес",Проверка!I205),"заполнить"),IF(OR(LEN(РТУС!I205)=10,LEN(РТУС!I205)=12),HYPERLINK("#Проверка!"&amp;CELL("адрес",Проверка!I205),РТУС!I205),HYPERLINK("#РТУС!"&amp;CELL("адрес",Проверка!I205),"###"))),"")</f>
        <v/>
      </c>
      <c r="J205" s="15" t="str">
        <f ca="1">IF(РТУС!J205="","",IF(AND(LEN(РТУС!J205)=5,РТУС!J205&lt;TODAY()),HYPERLINK("#Проверка!"&amp;CELL("адрес",Проверка!J205),РТУС!J205),HYPERLINK("#РТУС!"&amp;CELL("адрес",Проверка!J205),"###")))</f>
        <v/>
      </c>
      <c r="K205" s="13" t="str">
        <f>IF(РТУС!K205="","",РТУС!K205)</f>
        <v/>
      </c>
      <c r="L205" s="13" t="str">
        <f ca="1">IF(OR(РТУС!H205="Физлицо",РТУС!H205="ИП"),IF(РТУС!L205="",HYPERLINK("#РТУС!"&amp;CELL("адрес",Проверка!L205),"заполнить"),IF(OR(РТУС!L205="Загранпаспорт гражданина РФ",РТУС!L205="Паспорт гражданина РФ",РТУС!L205="Иностранный паспорт",РТУС!L205="Свидетельство о рождении",РТУС!L205="Вид на жительство"),HYPERLINK("#Проверка!"&amp;CELL("адрес",Проверка!L205),РТУС!L205),HYPERLINK("#РТУС!"&amp;CELL("адрес",Проверка!L205),"###"))),"")</f>
        <v/>
      </c>
      <c r="M205" s="13" t="str">
        <f ca="1">IF(AND(OR(РТУС!L205="Паспорт гражданина РФ",РТУС!L205="Свидетельство о рождении"),РТУС!M205=""),HYPERLINK("#РТУС!"&amp;CELL("адрес",Проверка!M205),"заполнить"),IF(РТУС!L205="Паспорт гражданина РФ",IF(LEN(РТУС!M205)=4,HYPERLINK("#Проверка!"&amp;CELL("адрес",Проверка!M205),РТУС!M205),HYPERLINK("#РТУС!"&amp;CELL("адрес",Проверка!M205),"###")),IF(РТУС!L205="Свидетельство о рождении",HYPERLINK("#Проверка!"&amp;CELL("адрес",Проверка!M205),РТУС!M205),"")))</f>
        <v/>
      </c>
      <c r="N205" s="13" t="str">
        <f ca="1">IF(РТУС!L205="","",IF(РТУС!N205="",HYPERLINK("#РТУС!"&amp;CELL("адрес",Проверка!N205),"заполнить"),IF(OR(РТУС!L205="Паспорт гражданина РФ",РТУС!L205="Свидетельство о рождении"),IF(LEN(РТУС!N205)=6,HYPERLINK("#Проверка!"&amp;CELL("адрес",Проверка!N205),РТУС!N205),HYPERLINK("#РТУС!"&amp;CELL("адрес",Проверка!N205),"###")),HYPERLINK("#Проверка!"&amp;CELL("адрес",Проверка!N205),РТУС!N205))))</f>
        <v/>
      </c>
      <c r="O205" s="15" t="str">
        <f ca="1">IF(РТУС!L205="","",IF(РТУС!O205="",HYPERLINK("#РТУС!"&amp;CELL("адрес",Проверка!O205),"заполнить"),IF(AND(LEN(РТУС!O205)=5,РТУС!O205&lt;TODAY()),IF(РТУС!L205="Свидетельство о рождении",IF(РТУС!O205&gt;EDATE(TODAY(),-168),HYPERLINK("#Проверка!"&amp;CELL("адрес",Проверка!O205),РТУС!O205),HYPERLINK("#РТУС!"&amp;CELL("адрес",Проверка!O205),"недействительно")),HYPERLINK("#Проверка!"&amp;CELL("адрес",Проверка!O205),РТУС!O205)),HYPERLINK("#РТУС!"&amp;CELL("адрес",Проверка!O205),"###"))))</f>
        <v/>
      </c>
      <c r="P205" s="21" t="str">
        <f ca="1">IF(РТУС!L205="Паспорт гражданина РФ",IF(РТУС!P205="",HYPERLINK("#РТУС!"&amp;CELL("адрес",Проверка!P205),"заполнить"),HYPERLINK("#Проверка!"&amp;CELL("адрес",Проверка!P205),РТУС!P205)),"")</f>
        <v/>
      </c>
      <c r="Q205" s="13" t="str">
        <f ca="1">IF(РТУС!L205="Паспорт гражданина РФ",IF(РТУС!Q205="",HYPERLINK("#РТУС!"&amp;CELL("адрес",Проверка!Q205),"заполнить"),IF(LEN(РТУС!Q205)=7,HYPERLINK("#Проверка!"&amp;CELL("адрес",Проверка!Q205),РТУС!Q205),HYPERLINK("#РТУС!"&amp;CELL("адрес",Проверка!Q205),"###"))),"")</f>
        <v/>
      </c>
      <c r="R205" s="13" t="str">
        <f ca="1">IF(РТУС!R205="",HYPERLINK("#РТУС!"&amp;CELL("адрес",Проверка!R205),"заполнить"),HYPERLINK("#Проверка!"&amp;CELL("адрес",Проверка!R205),РТУС!R205))</f>
        <v>заполнить</v>
      </c>
      <c r="S205" s="13" t="str">
        <f>IF(РТУС!S205="","",РТУС!S205)</f>
        <v/>
      </c>
      <c r="T205" s="13" t="str">
        <f>IF(РТУС!T205="","",РТУС!T205)</f>
        <v/>
      </c>
      <c r="U205" s="13" t="str">
        <f>IF(РТУС!U205="","",РТУС!U205)</f>
        <v/>
      </c>
      <c r="V205" s="13" t="str">
        <f ca="1">IF(РТУС!V205="",HYPERLINK("#РТУС!"&amp;CELL("адрес",Проверка!V205),"заполнить"),IF(OR(РТУС!V205="Договор участия в долевом строительстве",РТУС!V205="Предварительный договор участия в долевом строительстве",РТУС!V205="Определение Арбитражного суда",РТУС!V205="Решение суда общей юрисдикции",РТУС!V205="Иные договоры"),HYPERLINK("#Проверка!"&amp;CELL("адрес",Проверка!V205),РТУС!V205),HYPERLINK("#РТУС!"&amp;CELL("адрес",Проверка!V205),"###")))</f>
        <v>заполнить</v>
      </c>
      <c r="W205" s="13" t="str">
        <f ca="1">IF(РТУС!W205="",HYPERLINK("#РТУС!"&amp;CELL("адрес",Проверка!W205),"заполнить"),HYPERLINK("#Проверка!"&amp;CELL("адрес",Проверка!W205),РТУС!W205))</f>
        <v>заполнить</v>
      </c>
      <c r="X205" s="15" t="str">
        <f ca="1">IF(РТУС!X205="",HYPERLINK("#РТУС!"&amp;CELL("адрес",Проверка!X205),"заполнить"),IF(AND(LEN(РТУС!X205)=5,РТУС!X205&lt;TODAY()),HYPERLINK("#Проверка!"&amp;CELL("адрес",Проверка!X205),РТУС!X205),HYPERLINK("#РТУС!"&amp;CELL("адрес",Проверка!X205),"###")))</f>
        <v>заполнить</v>
      </c>
      <c r="Y205" s="13" t="str">
        <f>IF(РТУС!Y205="","",РТУС!Y205)</f>
        <v/>
      </c>
      <c r="Z205" s="15" t="str">
        <f ca="1">IF(РТУС!Z205="","",IF(AND(LEN(РТУС!Z205)=5,РТУС!Z205&lt;TODAY()),HYPERLINK("#Проверка!"&amp;CELL("адрес",Проверка!Z205),РТУС!Z205),HYPERLINK("#РТУС!"&amp;CELL("адрес",Проверка!Z205),"###")))</f>
        <v/>
      </c>
      <c r="AA205" s="18" t="str">
        <f ca="1">IF(РТУС!AA205="",HYPERLINK("#РТУС!"&amp;CELL("адрес",Проверка!AA205),"заполнить"),IF(ISNUMBER(РТУС!AA205)=TRUE,HYPERLINK("#Проверка!"&amp;CELL("адрес",Проверка!AA205),РТУС!AA205),HYPERLINK("#РТУС!"&amp;CELL("адрес",Проверка!AA205),"###")))</f>
        <v>заполнить</v>
      </c>
      <c r="AB205" s="18" t="str">
        <f ca="1">IF(РТУС!AB205="",HYPERLINK("#РТУС!"&amp;CELL("адрес",Проверка!AB205),"заполнить"),IF(ISNUMBER(РТУС!AB205)=TRUE,HYPERLINK("#Проверка!"&amp;CELL("адрес",Проверка!AB205),РТУС!AB205),HYPERLINK("#РТУС!"&amp;CELL("адрес",Проверка!AB205),"###")))</f>
        <v>заполнить</v>
      </c>
      <c r="AC205" s="18" t="str">
        <f ca="1">IF(РТУС!AC205="","",IF(ISNUMBER(РТУС!AC205)=TRUE,HYPERLINK("#Проверка!"&amp;CELL("адрес",Проверка!AC205),РТУС!AC205),HYPERLINK("#РТУС!"&amp;CELL("адрес",Проверка!AC205),"###")))</f>
        <v/>
      </c>
      <c r="AD205" s="18" t="str">
        <f ca="1">IF(РТУС!AD205="","",IF(ISNUMBER(РТУС!AD205)=TRUE,HYPERLINK("#Проверка!"&amp;CELL("адрес",Проверка!AD205),РТУС!AD205),HYPERLINK("#РТУС!"&amp;CELL("адрес",Проверка!AD205),"###")))</f>
        <v/>
      </c>
      <c r="AE205" s="13" t="str">
        <f>IF(РТУС!AE205="","",РТУС!AE205)</f>
        <v/>
      </c>
      <c r="AF205" s="15" t="str">
        <f ca="1">IF(РТУС!AE205="","",IF(РТУС!AF205="",HYPERLINK("#РТУС!"&amp;CELL("адрес",Проверка!AF205),"заполнить"),IF(AND(LEN(РТУС!AF205)=5,РТУС!AF205&lt;TODAY()),HYPERLINK("#Проверка!"&amp;CELL("адрес",Проверка!AF205),РТУС!AF205),HYPERLINK("#РТУС!"&amp;CELL("адрес",Проверка!AF205),"###"))))</f>
        <v/>
      </c>
      <c r="AG205" s="13"/>
      <c r="AH205" s="15" t="str">
        <f ca="1">IF(РТУС!AE205="","",IF(РТУС!AH205="",HYPERLINK("#РТУС!"&amp;CELL("адрес",Проверка!AH205),"заполнить"),IF(AND(LEN(РТУС!AH205)=5,РТУС!AH205&lt;TODAY()),HYPERLINK("#Проверка!"&amp;CELL("адрес",Проверка!AH205),РТУС!AH205),HYPERLINK("#РТУС!"&amp;CELL("адрес",Проверка!AH205),"###"))))</f>
        <v/>
      </c>
      <c r="AI205" s="15" t="str">
        <f ca="1">IF(РТУС!AE205="","",IF(РТУС!AI205="",HYPERLINK("#РТУС!"&amp;CELL("адрес",Проверка!AI205),"заполнить"),HYPERLINK("#Проверка!"&amp;CELL("адрес",Проверка!AI205),РТУС!AI205)))</f>
        <v/>
      </c>
      <c r="AJ205" s="13" t="str">
        <f ca="1">IF(РТУС!AE205="","",IF(РТУС!AJ205="",HYPERLINK("#РТУС!"&amp;CELL("адрес",Проверка!AJ205),"заполнить"),IF(OR(РТУС!AJ205="Юрлицо",РТУС!AJ205="Физлицо",РТУС!AJ205="ИП"),HYPERLINK("#Проверка!"&amp;CELL("адрес",Проверка!AJ205),РТУС!AJ205),HYPERLINK("#РТУС!"&amp;CELL("адрес",Проверка!AJ205),"###"))))</f>
        <v/>
      </c>
      <c r="AK205" s="13" t="str">
        <f ca="1">IF(РТУС!AK205="",HYPERLINK("#РТУС!"&amp;CELL("адрес",Проверка!AK205),"заполнить"),IF(OR(РТУС!AK205="Квартира",РТУС!AK205="Кладовая",РТУС!AK205="Машино-место",РТУС!AK205="Нежилое помещение"),HYPERLINK("#Проверка!"&amp;CELL("адрес",Проверка!AK205),РТУС!AK205),HYPERLINK("#РТУС!"&amp;CELL("адрес",Проверка!AK205),"###")))</f>
        <v>заполнить</v>
      </c>
      <c r="AL205" s="13" t="str">
        <f ca="1">IF(РТУС!AL205="",HYPERLINK("#РТУС!"&amp;CELL("адрес",Проверка!AL205),"заполнить"),HYPERLINK("#Проверка!"&amp;CELL("адрес",Проверка!AL205),РТУС!AL205))</f>
        <v>заполнить</v>
      </c>
      <c r="AM205" s="18" t="str">
        <f ca="1">IF(РТУС!AM205="",HYPERLINK("#РТУС!"&amp;CELL("адрес",Проверка!AM205),"заполнить"),IF(ISNUMBER(РТУС!AM205)=TRUE,IF(РТУС!AK205="Нежилое помещение",IF(РТУС!AM205&gt;7,HYPERLINK("#РТУС!"&amp;CELL("адрес",Проверка!AM205),"не больше 7 кв.м."),РТУС!AM205),HYPERLINK("#Проверка!"&amp;CELL("адрес",Проверка!AM205),РТУС!AM205)),HYPERLINK("#РТУС!"&amp;CELL("адрес",Проверка!AM205),"###")))</f>
        <v>заполнить</v>
      </c>
      <c r="AN205" s="13" t="str">
        <f ca="1">IF(РТУС!AN205="",HYPERLINK("#РТУС!"&amp;CELL("адрес",Проверка!AN205),"заполнить"),IF(OR(РТУС!AN205="Общая площадь помещения",РТУС!AN205="Общая приведенная площадь жилого помещения",РТУС!AN205="Общая площадь жилого помещения с учетом лоджий, балконов, террас и веранд"),HYPERLINK("#Проверка!"&amp;CELL("адрес",Проверка!AN205),РТУС!AN205),HYPERLINK("#РТУС!"&amp;CELL("адрес",Проверка!AN205),"###")))</f>
        <v>заполнить</v>
      </c>
      <c r="AO205" s="13" t="str">
        <f ca="1">IF(OR(РТУС!AK205="Квартира",РТУС!A205="Нежилое помещение"),IF(РТУС!AO205="",HYPERLINK("#РТУС!"&amp;CELL("адрес",Проверка!AO205),"заполнить"),IF(ISNUMBER(РТУС!AO205)=TRUE,HYPERLINK("#Проверка!"&amp;CELL("адрес",Проверка!AO205),РТУС!AO205),HYPERLINK("#РТУС!"&amp;CELL("адрес",Проверка!AO205),"###"))),"")</f>
        <v/>
      </c>
      <c r="AP205" s="13" t="str">
        <f>IF(РТУС!AP205="","",РТУС!AP205)</f>
        <v/>
      </c>
      <c r="AQ205" s="13" t="str">
        <f ca="1">IF(РТУС!AQ205="",HYPERLINK("#РТУС!"&amp;CELL("адрес",Проверка!AQ205),"заполнить"),HYPERLINK("#Проверка!"&amp;CELL("адрес",Проверка!AQ205),РТУС!AQ205))</f>
        <v>заполнить</v>
      </c>
      <c r="AR205" s="18" t="str">
        <f ca="1">IF(РТУС!AR205="",HYPERLINK("#РТУС!"&amp;CELL("адрес",Проверка!AR205),"заполнить"),IF(ISNUMBER(РТУС!AR205)=FALSE,HYPERLINK("#РТУС!"&amp;CELL("адрес",Проверка!AR205),"###"),IF(РТУС!G205="1",IF(РТУС!AB205=РТУС!AR205+РТУС!AU205,HYPERLINK("#Проверка!"&amp;CELL("адрес",Проверка!AR205),РТУС!AR205),HYPERLINK("#РТУС!"&amp;CELL("адрес",Проверка!AR205),"сверить суммы")),IF(РТУС!AB205=(SUMIF(РТУС!$A$4:$A$1000,A205,РТУС!$AR$4:$AR$1000)+SUMIF(РТУС!$A$4:$A$1000,A205,РТУС!$AU$4:$AU$1000)),HYPERLINK("#Проверка!"&amp;CELL("адрес",Проверка!AR205),РТУС!AR205),HYPERLINK("#РТУС!"&amp;CELL("адрес",Проверка!AR205),"сверить суммы")))))</f>
        <v>заполнить</v>
      </c>
      <c r="AS205" s="13" t="str">
        <f>IF(РТУС!AS205="","",РТУС!AS205)</f>
        <v/>
      </c>
      <c r="AT205" s="18" t="str">
        <f ca="1">IF(РТУС!AT205="",HYPERLINK("#РТУС!"&amp;CELL("адрес",Проверка!AT205),"заполнить"),IF(ISNUMBER(РТУС!AT205)=FALSE,HYPERLINK("#РТУС!"&amp;CELL("адрес",Проверка!AT205),"###"),IF(РТУС!AT205=РТУС!AR205,HYPERLINK("#Проверка!"&amp;CELL("адрес",Проверка!AT205),РТУС!AT205),HYPERLINK("#РТУС!"&amp;CELL("адрес",Проверка!AT205),"сверить суммы"))))</f>
        <v>заполнить</v>
      </c>
      <c r="AU205" s="18" t="str">
        <f ca="1">IF(РТУС!AU205="",HYPERLINK("#РТУС!"&amp;CELL("адрес",Проверка!AU205),"заполнить"),IF(ISNUMBER(РТУС!AU205)=FALSE,HYPERLINK("#РТУС!"&amp;CELL("адрес",Проверка!AU205),"###"),IF(РТУС!G205="1",IF(РТУС!AB205=РТУС!AR205+РТУС!AU205,HYPERLINK("#Проверка!"&amp;CELL("адрес",Проверка!AU205),РТУС!AU205),HYPERLINK("#РТУС!"&amp;CELL("адрес",Проверка!AU205),"сверить суммы")),IF(РТУС!AB205=(SUMIF(РТУС!$A$4:$A$1000,A205,РТУС!$AR$4:$AR$1000)+SUMIF(РТУС!$A$4:$A$1000,A205,РТУС!$AU$4:$AU$1000)),HYPERLINK("#Проверка!"&amp;CELL("адрес",Проверка!AU205),РТУС!AU205),HYPERLINK("#РТУС!"&amp;CELL("адрес",Проверка!AU205),"сверить суммы")))))</f>
        <v>заполнить</v>
      </c>
      <c r="AV205" s="13" t="str">
        <f ca="1">IF(РТУС!AV205="",HYPERLINK("#РТУС!"&amp;CELL("адрес",Проверка!AV205),"заполнить"),IF(OR(РТУС!AV205="Требование о передаче жилого помещения",РТУС!AV205="Требование о передаче машино-места",РТУС!AV205="Требования о передаче нежилого помещения",РТУС!AV205="Денежные требования"),HYPERLINK("#Проверка!"&amp;CELL("адрес",Проверка!AV205),РТУС!AV205),HYPERLINK("#РТУС!"&amp;CELL("адрес",Проверка!AV205),"###")))</f>
        <v>заполнить</v>
      </c>
      <c r="AW205" s="13" t="str">
        <f ca="1">IF(РТУС!AW205="",HYPERLINK("#РТУС!"&amp;CELL("адрес",Проверка!AW205),"заполнить"),IF(OR(РТУС!AW205="Включен в полном объеме",РТУС!AW205="Включен частично"),HYPERLINK("#Проверка!"&amp;CELL("адрес",Проверка!AW205),РТУС!AW205),HYPERLINK("#РТУС!"&amp;CELL("адрес",Проверка!AW205),"###")))</f>
        <v>заполнить</v>
      </c>
      <c r="AX205" s="15" t="str">
        <f ca="1">IF(РТУС!AX205="",HYPERLINK("#РТУС!"&amp;CELL("адрес",Проверка!AX205),"заполнить"),IF(AND(LEN(РТУС!AX205)=5,РТУС!AX205&lt;TODAY()),HYPERLINK("#Проверка!"&amp;CELL("адрес",Проверка!AX205),РТУС!AX205),HYPERLINK("#РТУС!"&amp;CELL("адрес",Проверка!AX205),"###")))</f>
        <v>заполнить</v>
      </c>
      <c r="AY205" s="15" t="str">
        <f ca="1">IF(РТУС!AY205="",HYPERLINK("#РТУС!"&amp;CELL("адрес",Проверка!AY205),"заполнить"),IF(AND(LEN(РТУС!AY205)=5,РТУС!AY205&lt;TODAY()),HYPERLINK("#Проверка!"&amp;CELL("адрес",Проверка!AY205),РТУС!AY205),HYPERLINK("#РТУС!"&amp;CELL("адрес",Проверка!AY205),"###")))</f>
        <v>заполнить</v>
      </c>
    </row>
    <row r="206" spans="1:51" x14ac:dyDescent="0.25">
      <c r="A206" s="10" t="str">
        <f>РТУС!A206</f>
        <v>.</v>
      </c>
      <c r="B206" s="13" t="str">
        <f ca="1">IF(РТУС!B206="",HYPERLINK("#РТУС!"&amp;CELL("адрес",Проверка!B206),"заполнить"),IF(AND(LEN(РТУС!B206)=10,РТУС!B205=РТУС!B206),HYPERLINK("#Проверка!"&amp;CELL("адрес",Проверка!B206),РТУС!B206),HYPERLINK("#РТУС!"&amp;CELL("адрес",Проверка!B206),"###")))</f>
        <v>заполнить</v>
      </c>
      <c r="C206" s="13" t="str">
        <f ca="1">IF(РТУС!C206="",HYPERLINK("#РТУС!"&amp;CELL("адрес",Проверка!C206),"заполнить"),IF(AND(ISNUMBER(РТУС!C206)=TRUE,РТУС!C206&gt;0,РТУС!C205=РТУС!C206),HYPERLINK("#Проверка!"&amp;CELL("адрес",Проверка!C206),РТУС!C206),HYPERLINK("#РТУС!"&amp;CELL("адрес",Проверка!C206),"###")))</f>
        <v>заполнить</v>
      </c>
      <c r="D206" s="13" t="str">
        <f>IF(РТУС!D206="","",РТУС!D206)</f>
        <v/>
      </c>
      <c r="E206" s="13" t="str">
        <f ca="1">IF(РТУС!E206="",HYPERLINK("#РТУС!"&amp;CELL("адрес",Проверка!E206),"заполнить"),IF(РТУС!E205=РТУС!E206,HYPERLINK("#Проверка!"&amp;CELL("адрес",Проверка!E206),РТУС!E206),HYPERLINK("#РТУС!"&amp;CELL("адрес",Проверка!E206),"###")))</f>
        <v>заполнить</v>
      </c>
      <c r="F206" s="13" t="str">
        <f ca="1">IF(РТУС!F206="",HYPERLINK("#РТУС!"&amp;CELL("адрес",Проверка!F206),"заполнить"),HYPERLINK("#Проверка!"&amp;CELL("адрес",Проверка!F206),РТУС!F206))</f>
        <v>заполнить</v>
      </c>
      <c r="G206" s="20" t="str">
        <f ca="1">IF(РТУС!G206="",HYPERLINK("#РТУС!"&amp;CELL("адрес",Проверка!G206),"заполнить"),IF(РТУС!G206="1",HYPERLINK("#Проверка!"&amp;CELL("адрес",Проверка!G206),"1"),IF(AND(ISNUMBER(РТУС!G206)=TRUE,РТУС!G206&lt;=1,РТУС!G206&gt;0),IF(SUMIF(РТУС!$A$4:$A$1000,A206,РТУС!$G$4:$G$1000)=1,HYPERLINK("#Проверка!"&amp;CELL("адрес",Проверка!G206),РТУС!G206),HYPERLINK("#РТУС!"&amp;CELL("адрес",Проверка!G206),"сумма долей ≠ 1")),HYPERLINK("#РТУС!"&amp;CELL("адрес",Проверка!G206),"###"))))</f>
        <v>заполнить</v>
      </c>
      <c r="H206" s="13" t="str">
        <f ca="1">IF(РТУС!H206="",HYPERLINK("#РТУС!"&amp;CELL("адрес",Проверка!H206),"заполнить"),IF(OR(РТУС!H206="Юрлицо",РТУС!H206="Физлицо",РТУС!H206="ИП"),HYPERLINK("#Проверка!"&amp;CELL("адрес",Проверка!H206),РТУС!H206),HYPERLINK("#РТУС!"&amp;CELL("адрес",Проверка!H206),"###")))</f>
        <v>заполнить</v>
      </c>
      <c r="I206" s="13" t="str">
        <f ca="1">IF(OR(РТУС!H206="Юрлицо",РТУС!H206="ИП"),IF(РТУС!I206="",HYPERLINK("#РТУС!"&amp;CELL("адрес",Проверка!I206),"заполнить"),IF(OR(LEN(РТУС!I206)=10,LEN(РТУС!I206)=12),HYPERLINK("#Проверка!"&amp;CELL("адрес",Проверка!I206),РТУС!I206),HYPERLINK("#РТУС!"&amp;CELL("адрес",Проверка!I206),"###"))),"")</f>
        <v/>
      </c>
      <c r="J206" s="15" t="str">
        <f ca="1">IF(РТУС!J206="","",IF(AND(LEN(РТУС!J206)=5,РТУС!J206&lt;TODAY()),HYPERLINK("#Проверка!"&amp;CELL("адрес",Проверка!J206),РТУС!J206),HYPERLINK("#РТУС!"&amp;CELL("адрес",Проверка!J206),"###")))</f>
        <v/>
      </c>
      <c r="K206" s="13" t="str">
        <f>IF(РТУС!K206="","",РТУС!K206)</f>
        <v/>
      </c>
      <c r="L206" s="13" t="str">
        <f ca="1">IF(OR(РТУС!H206="Физлицо",РТУС!H206="ИП"),IF(РТУС!L206="",HYPERLINK("#РТУС!"&amp;CELL("адрес",Проверка!L206),"заполнить"),IF(OR(РТУС!L206="Загранпаспорт гражданина РФ",РТУС!L206="Паспорт гражданина РФ",РТУС!L206="Иностранный паспорт",РТУС!L206="Свидетельство о рождении",РТУС!L206="Вид на жительство"),HYPERLINK("#Проверка!"&amp;CELL("адрес",Проверка!L206),РТУС!L206),HYPERLINK("#РТУС!"&amp;CELL("адрес",Проверка!L206),"###"))),"")</f>
        <v/>
      </c>
      <c r="M206" s="13" t="str">
        <f ca="1">IF(AND(OR(РТУС!L206="Паспорт гражданина РФ",РТУС!L206="Свидетельство о рождении"),РТУС!M206=""),HYPERLINK("#РТУС!"&amp;CELL("адрес",Проверка!M206),"заполнить"),IF(РТУС!L206="Паспорт гражданина РФ",IF(LEN(РТУС!M206)=4,HYPERLINK("#Проверка!"&amp;CELL("адрес",Проверка!M206),РТУС!M206),HYPERLINK("#РТУС!"&amp;CELL("адрес",Проверка!M206),"###")),IF(РТУС!L206="Свидетельство о рождении",HYPERLINK("#Проверка!"&amp;CELL("адрес",Проверка!M206),РТУС!M206),"")))</f>
        <v/>
      </c>
      <c r="N206" s="13" t="str">
        <f ca="1">IF(РТУС!L206="","",IF(РТУС!N206="",HYPERLINK("#РТУС!"&amp;CELL("адрес",Проверка!N206),"заполнить"),IF(OR(РТУС!L206="Паспорт гражданина РФ",РТУС!L206="Свидетельство о рождении"),IF(LEN(РТУС!N206)=6,HYPERLINK("#Проверка!"&amp;CELL("адрес",Проверка!N206),РТУС!N206),HYPERLINK("#РТУС!"&amp;CELL("адрес",Проверка!N206),"###")),HYPERLINK("#Проверка!"&amp;CELL("адрес",Проверка!N206),РТУС!N206))))</f>
        <v/>
      </c>
      <c r="O206" s="15" t="str">
        <f ca="1">IF(РТУС!L206="","",IF(РТУС!O206="",HYPERLINK("#РТУС!"&amp;CELL("адрес",Проверка!O206),"заполнить"),IF(AND(LEN(РТУС!O206)=5,РТУС!O206&lt;TODAY()),IF(РТУС!L206="Свидетельство о рождении",IF(РТУС!O206&gt;EDATE(TODAY(),-168),HYPERLINK("#Проверка!"&amp;CELL("адрес",Проверка!O206),РТУС!O206),HYPERLINK("#РТУС!"&amp;CELL("адрес",Проверка!O206),"недействительно")),HYPERLINK("#Проверка!"&amp;CELL("адрес",Проверка!O206),РТУС!O206)),HYPERLINK("#РТУС!"&amp;CELL("адрес",Проверка!O206),"###"))))</f>
        <v/>
      </c>
      <c r="P206" s="21" t="str">
        <f ca="1">IF(РТУС!L206="Паспорт гражданина РФ",IF(РТУС!P206="",HYPERLINK("#РТУС!"&amp;CELL("адрес",Проверка!P206),"заполнить"),HYPERLINK("#Проверка!"&amp;CELL("адрес",Проверка!P206),РТУС!P206)),"")</f>
        <v/>
      </c>
      <c r="Q206" s="13" t="str">
        <f ca="1">IF(РТУС!L206="Паспорт гражданина РФ",IF(РТУС!Q206="",HYPERLINK("#РТУС!"&amp;CELL("адрес",Проверка!Q206),"заполнить"),IF(LEN(РТУС!Q206)=7,HYPERLINK("#Проверка!"&amp;CELL("адрес",Проверка!Q206),РТУС!Q206),HYPERLINK("#РТУС!"&amp;CELL("адрес",Проверка!Q206),"###"))),"")</f>
        <v/>
      </c>
      <c r="R206" s="13" t="str">
        <f ca="1">IF(РТУС!R206="",HYPERLINK("#РТУС!"&amp;CELL("адрес",Проверка!R206),"заполнить"),HYPERLINK("#Проверка!"&amp;CELL("адрес",Проверка!R206),РТУС!R206))</f>
        <v>заполнить</v>
      </c>
      <c r="S206" s="13" t="str">
        <f>IF(РТУС!S206="","",РТУС!S206)</f>
        <v/>
      </c>
      <c r="T206" s="13" t="str">
        <f>IF(РТУС!T206="","",РТУС!T206)</f>
        <v/>
      </c>
      <c r="U206" s="13" t="str">
        <f>IF(РТУС!U206="","",РТУС!U206)</f>
        <v/>
      </c>
      <c r="V206" s="13" t="str">
        <f ca="1">IF(РТУС!V206="",HYPERLINK("#РТУС!"&amp;CELL("адрес",Проверка!V206),"заполнить"),IF(OR(РТУС!V206="Договор участия в долевом строительстве",РТУС!V206="Предварительный договор участия в долевом строительстве",РТУС!V206="Определение Арбитражного суда",РТУС!V206="Решение суда общей юрисдикции",РТУС!V206="Иные договоры"),HYPERLINK("#Проверка!"&amp;CELL("адрес",Проверка!V206),РТУС!V206),HYPERLINK("#РТУС!"&amp;CELL("адрес",Проверка!V206),"###")))</f>
        <v>заполнить</v>
      </c>
      <c r="W206" s="13" t="str">
        <f ca="1">IF(РТУС!W206="",HYPERLINK("#РТУС!"&amp;CELL("адрес",Проверка!W206),"заполнить"),HYPERLINK("#Проверка!"&amp;CELL("адрес",Проверка!W206),РТУС!W206))</f>
        <v>заполнить</v>
      </c>
      <c r="X206" s="15" t="str">
        <f ca="1">IF(РТУС!X206="",HYPERLINK("#РТУС!"&amp;CELL("адрес",Проверка!X206),"заполнить"),IF(AND(LEN(РТУС!X206)=5,РТУС!X206&lt;TODAY()),HYPERLINK("#Проверка!"&amp;CELL("адрес",Проверка!X206),РТУС!X206),HYPERLINK("#РТУС!"&amp;CELL("адрес",Проверка!X206),"###")))</f>
        <v>заполнить</v>
      </c>
      <c r="Y206" s="13" t="str">
        <f>IF(РТУС!Y206="","",РТУС!Y206)</f>
        <v/>
      </c>
      <c r="Z206" s="15" t="str">
        <f ca="1">IF(РТУС!Z206="","",IF(AND(LEN(РТУС!Z206)=5,РТУС!Z206&lt;TODAY()),HYPERLINK("#Проверка!"&amp;CELL("адрес",Проверка!Z206),РТУС!Z206),HYPERLINK("#РТУС!"&amp;CELL("адрес",Проверка!Z206),"###")))</f>
        <v/>
      </c>
      <c r="AA206" s="18" t="str">
        <f ca="1">IF(РТУС!AA206="",HYPERLINK("#РТУС!"&amp;CELL("адрес",Проверка!AA206),"заполнить"),IF(ISNUMBER(РТУС!AA206)=TRUE,HYPERLINK("#Проверка!"&amp;CELL("адрес",Проверка!AA206),РТУС!AA206),HYPERLINK("#РТУС!"&amp;CELL("адрес",Проверка!AA206),"###")))</f>
        <v>заполнить</v>
      </c>
      <c r="AB206" s="18" t="str">
        <f ca="1">IF(РТУС!AB206="",HYPERLINK("#РТУС!"&amp;CELL("адрес",Проверка!AB206),"заполнить"),IF(ISNUMBER(РТУС!AB206)=TRUE,HYPERLINK("#Проверка!"&amp;CELL("адрес",Проверка!AB206),РТУС!AB206),HYPERLINK("#РТУС!"&amp;CELL("адрес",Проверка!AB206),"###")))</f>
        <v>заполнить</v>
      </c>
      <c r="AC206" s="18" t="str">
        <f ca="1">IF(РТУС!AC206="","",IF(ISNUMBER(РТУС!AC206)=TRUE,HYPERLINK("#Проверка!"&amp;CELL("адрес",Проверка!AC206),РТУС!AC206),HYPERLINK("#РТУС!"&amp;CELL("адрес",Проверка!AC206),"###")))</f>
        <v/>
      </c>
      <c r="AD206" s="18" t="str">
        <f ca="1">IF(РТУС!AD206="","",IF(ISNUMBER(РТУС!AD206)=TRUE,HYPERLINK("#Проверка!"&amp;CELL("адрес",Проверка!AD206),РТУС!AD206),HYPERLINK("#РТУС!"&amp;CELL("адрес",Проверка!AD206),"###")))</f>
        <v/>
      </c>
      <c r="AE206" s="13" t="str">
        <f>IF(РТУС!AE206="","",РТУС!AE206)</f>
        <v/>
      </c>
      <c r="AF206" s="15" t="str">
        <f ca="1">IF(РТУС!AE206="","",IF(РТУС!AF206="",HYPERLINK("#РТУС!"&amp;CELL("адрес",Проверка!AF206),"заполнить"),IF(AND(LEN(РТУС!AF206)=5,РТУС!AF206&lt;TODAY()),HYPERLINK("#Проверка!"&amp;CELL("адрес",Проверка!AF206),РТУС!AF206),HYPERLINK("#РТУС!"&amp;CELL("адрес",Проверка!AF206),"###"))))</f>
        <v/>
      </c>
      <c r="AG206" s="13"/>
      <c r="AH206" s="15" t="str">
        <f ca="1">IF(РТУС!AE206="","",IF(РТУС!AH206="",HYPERLINK("#РТУС!"&amp;CELL("адрес",Проверка!AH206),"заполнить"),IF(AND(LEN(РТУС!AH206)=5,РТУС!AH206&lt;TODAY()),HYPERLINK("#Проверка!"&amp;CELL("адрес",Проверка!AH206),РТУС!AH206),HYPERLINK("#РТУС!"&amp;CELL("адрес",Проверка!AH206),"###"))))</f>
        <v/>
      </c>
      <c r="AI206" s="15" t="str">
        <f ca="1">IF(РТУС!AE206="","",IF(РТУС!AI206="",HYPERLINK("#РТУС!"&amp;CELL("адрес",Проверка!AI206),"заполнить"),HYPERLINK("#Проверка!"&amp;CELL("адрес",Проверка!AI206),РТУС!AI206)))</f>
        <v/>
      </c>
      <c r="AJ206" s="13" t="str">
        <f ca="1">IF(РТУС!AE206="","",IF(РТУС!AJ206="",HYPERLINK("#РТУС!"&amp;CELL("адрес",Проверка!AJ206),"заполнить"),IF(OR(РТУС!AJ206="Юрлицо",РТУС!AJ206="Физлицо",РТУС!AJ206="ИП"),HYPERLINK("#Проверка!"&amp;CELL("адрес",Проверка!AJ206),РТУС!AJ206),HYPERLINK("#РТУС!"&amp;CELL("адрес",Проверка!AJ206),"###"))))</f>
        <v/>
      </c>
      <c r="AK206" s="13" t="str">
        <f ca="1">IF(РТУС!AK206="",HYPERLINK("#РТУС!"&amp;CELL("адрес",Проверка!AK206),"заполнить"),IF(OR(РТУС!AK206="Квартира",РТУС!AK206="Кладовая",РТУС!AK206="Машино-место",РТУС!AK206="Нежилое помещение"),HYPERLINK("#Проверка!"&amp;CELL("адрес",Проверка!AK206),РТУС!AK206),HYPERLINK("#РТУС!"&amp;CELL("адрес",Проверка!AK206),"###")))</f>
        <v>заполнить</v>
      </c>
      <c r="AL206" s="13" t="str">
        <f ca="1">IF(РТУС!AL206="",HYPERLINK("#РТУС!"&amp;CELL("адрес",Проверка!AL206),"заполнить"),HYPERLINK("#Проверка!"&amp;CELL("адрес",Проверка!AL206),РТУС!AL206))</f>
        <v>заполнить</v>
      </c>
      <c r="AM206" s="18" t="str">
        <f ca="1">IF(РТУС!AM206="",HYPERLINK("#РТУС!"&amp;CELL("адрес",Проверка!AM206),"заполнить"),IF(ISNUMBER(РТУС!AM206)=TRUE,IF(РТУС!AK206="Нежилое помещение",IF(РТУС!AM206&gt;7,HYPERLINK("#РТУС!"&amp;CELL("адрес",Проверка!AM206),"не больше 7 кв.м."),РТУС!AM206),HYPERLINK("#Проверка!"&amp;CELL("адрес",Проверка!AM206),РТУС!AM206)),HYPERLINK("#РТУС!"&amp;CELL("адрес",Проверка!AM206),"###")))</f>
        <v>заполнить</v>
      </c>
      <c r="AN206" s="13" t="str">
        <f ca="1">IF(РТУС!AN206="",HYPERLINK("#РТУС!"&amp;CELL("адрес",Проверка!AN206),"заполнить"),IF(OR(РТУС!AN206="Общая площадь помещения",РТУС!AN206="Общая приведенная площадь жилого помещения",РТУС!AN206="Общая площадь жилого помещения с учетом лоджий, балконов, террас и веранд"),HYPERLINK("#Проверка!"&amp;CELL("адрес",Проверка!AN206),РТУС!AN206),HYPERLINK("#РТУС!"&amp;CELL("адрес",Проверка!AN206),"###")))</f>
        <v>заполнить</v>
      </c>
      <c r="AO206" s="13" t="str">
        <f ca="1">IF(OR(РТУС!AK206="Квартира",РТУС!A206="Нежилое помещение"),IF(РТУС!AO206="",HYPERLINK("#РТУС!"&amp;CELL("адрес",Проверка!AO206),"заполнить"),IF(ISNUMBER(РТУС!AO206)=TRUE,HYPERLINK("#Проверка!"&amp;CELL("адрес",Проверка!AO206),РТУС!AO206),HYPERLINK("#РТУС!"&amp;CELL("адрес",Проверка!AO206),"###"))),"")</f>
        <v/>
      </c>
      <c r="AP206" s="13" t="str">
        <f>IF(РТУС!AP206="","",РТУС!AP206)</f>
        <v/>
      </c>
      <c r="AQ206" s="13" t="str">
        <f ca="1">IF(РТУС!AQ206="",HYPERLINK("#РТУС!"&amp;CELL("адрес",Проверка!AQ206),"заполнить"),HYPERLINK("#Проверка!"&amp;CELL("адрес",Проверка!AQ206),РТУС!AQ206))</f>
        <v>заполнить</v>
      </c>
      <c r="AR206" s="18" t="str">
        <f ca="1">IF(РТУС!AR206="",HYPERLINK("#РТУС!"&amp;CELL("адрес",Проверка!AR206),"заполнить"),IF(ISNUMBER(РТУС!AR206)=FALSE,HYPERLINK("#РТУС!"&amp;CELL("адрес",Проверка!AR206),"###"),IF(РТУС!G206="1",IF(РТУС!AB206=РТУС!AR206+РТУС!AU206,HYPERLINK("#Проверка!"&amp;CELL("адрес",Проверка!AR206),РТУС!AR206),HYPERLINK("#РТУС!"&amp;CELL("адрес",Проверка!AR206),"сверить суммы")),IF(РТУС!AB206=(SUMIF(РТУС!$A$4:$A$1000,A206,РТУС!$AR$4:$AR$1000)+SUMIF(РТУС!$A$4:$A$1000,A206,РТУС!$AU$4:$AU$1000)),HYPERLINK("#Проверка!"&amp;CELL("адрес",Проверка!AR206),РТУС!AR206),HYPERLINK("#РТУС!"&amp;CELL("адрес",Проверка!AR206),"сверить суммы")))))</f>
        <v>заполнить</v>
      </c>
      <c r="AS206" s="13" t="str">
        <f>IF(РТУС!AS206="","",РТУС!AS206)</f>
        <v/>
      </c>
      <c r="AT206" s="18" t="str">
        <f ca="1">IF(РТУС!AT206="",HYPERLINK("#РТУС!"&amp;CELL("адрес",Проверка!AT206),"заполнить"),IF(ISNUMBER(РТУС!AT206)=FALSE,HYPERLINK("#РТУС!"&amp;CELL("адрес",Проверка!AT206),"###"),IF(РТУС!AT206=РТУС!AR206,HYPERLINK("#Проверка!"&amp;CELL("адрес",Проверка!AT206),РТУС!AT206),HYPERLINK("#РТУС!"&amp;CELL("адрес",Проверка!AT206),"сверить суммы"))))</f>
        <v>заполнить</v>
      </c>
      <c r="AU206" s="18" t="str">
        <f ca="1">IF(РТУС!AU206="",HYPERLINK("#РТУС!"&amp;CELL("адрес",Проверка!AU206),"заполнить"),IF(ISNUMBER(РТУС!AU206)=FALSE,HYPERLINK("#РТУС!"&amp;CELL("адрес",Проверка!AU206),"###"),IF(РТУС!G206="1",IF(РТУС!AB206=РТУС!AR206+РТУС!AU206,HYPERLINK("#Проверка!"&amp;CELL("адрес",Проверка!AU206),РТУС!AU206),HYPERLINK("#РТУС!"&amp;CELL("адрес",Проверка!AU206),"сверить суммы")),IF(РТУС!AB206=(SUMIF(РТУС!$A$4:$A$1000,A206,РТУС!$AR$4:$AR$1000)+SUMIF(РТУС!$A$4:$A$1000,A206,РТУС!$AU$4:$AU$1000)),HYPERLINK("#Проверка!"&amp;CELL("адрес",Проверка!AU206),РТУС!AU206),HYPERLINK("#РТУС!"&amp;CELL("адрес",Проверка!AU206),"сверить суммы")))))</f>
        <v>заполнить</v>
      </c>
      <c r="AV206" s="13" t="str">
        <f ca="1">IF(РТУС!AV206="",HYPERLINK("#РТУС!"&amp;CELL("адрес",Проверка!AV206),"заполнить"),IF(OR(РТУС!AV206="Требование о передаче жилого помещения",РТУС!AV206="Требование о передаче машино-места",РТУС!AV206="Требования о передаче нежилого помещения",РТУС!AV206="Денежные требования"),HYPERLINK("#Проверка!"&amp;CELL("адрес",Проверка!AV206),РТУС!AV206),HYPERLINK("#РТУС!"&amp;CELL("адрес",Проверка!AV206),"###")))</f>
        <v>заполнить</v>
      </c>
      <c r="AW206" s="13" t="str">
        <f ca="1">IF(РТУС!AW206="",HYPERLINK("#РТУС!"&amp;CELL("адрес",Проверка!AW206),"заполнить"),IF(OR(РТУС!AW206="Включен в полном объеме",РТУС!AW206="Включен частично"),HYPERLINK("#Проверка!"&amp;CELL("адрес",Проверка!AW206),РТУС!AW206),HYPERLINK("#РТУС!"&amp;CELL("адрес",Проверка!AW206),"###")))</f>
        <v>заполнить</v>
      </c>
      <c r="AX206" s="15" t="str">
        <f ca="1">IF(РТУС!AX206="",HYPERLINK("#РТУС!"&amp;CELL("адрес",Проверка!AX206),"заполнить"),IF(AND(LEN(РТУС!AX206)=5,РТУС!AX206&lt;TODAY()),HYPERLINK("#Проверка!"&amp;CELL("адрес",Проверка!AX206),РТУС!AX206),HYPERLINK("#РТУС!"&amp;CELL("адрес",Проверка!AX206),"###")))</f>
        <v>заполнить</v>
      </c>
      <c r="AY206" s="15" t="str">
        <f ca="1">IF(РТУС!AY206="",HYPERLINK("#РТУС!"&amp;CELL("адрес",Проверка!AY206),"заполнить"),IF(AND(LEN(РТУС!AY206)=5,РТУС!AY206&lt;TODAY()),HYPERLINK("#Проверка!"&amp;CELL("адрес",Проверка!AY206),РТУС!AY206),HYPERLINK("#РТУС!"&amp;CELL("адрес",Проверка!AY206),"###")))</f>
        <v>заполнить</v>
      </c>
    </row>
    <row r="207" spans="1:51" x14ac:dyDescent="0.25">
      <c r="A207" s="10" t="str">
        <f>РТУС!A207</f>
        <v>.</v>
      </c>
      <c r="B207" s="13" t="str">
        <f ca="1">IF(РТУС!B207="",HYPERLINK("#РТУС!"&amp;CELL("адрес",Проверка!B207),"заполнить"),IF(AND(LEN(РТУС!B207)=10,РТУС!B206=РТУС!B207),HYPERLINK("#Проверка!"&amp;CELL("адрес",Проверка!B207),РТУС!B207),HYPERLINK("#РТУС!"&amp;CELL("адрес",Проверка!B207),"###")))</f>
        <v>заполнить</v>
      </c>
      <c r="C207" s="13" t="str">
        <f ca="1">IF(РТУС!C207="",HYPERLINK("#РТУС!"&amp;CELL("адрес",Проверка!C207),"заполнить"),IF(AND(ISNUMBER(РТУС!C207)=TRUE,РТУС!C207&gt;0,РТУС!C206=РТУС!C207),HYPERLINK("#Проверка!"&amp;CELL("адрес",Проверка!C207),РТУС!C207),HYPERLINK("#РТУС!"&amp;CELL("адрес",Проверка!C207),"###")))</f>
        <v>заполнить</v>
      </c>
      <c r="D207" s="13" t="str">
        <f>IF(РТУС!D207="","",РТУС!D207)</f>
        <v/>
      </c>
      <c r="E207" s="13" t="str">
        <f ca="1">IF(РТУС!E207="",HYPERLINK("#РТУС!"&amp;CELL("адрес",Проверка!E207),"заполнить"),IF(РТУС!E206=РТУС!E207,HYPERLINK("#Проверка!"&amp;CELL("адрес",Проверка!E207),РТУС!E207),HYPERLINK("#РТУС!"&amp;CELL("адрес",Проверка!E207),"###")))</f>
        <v>заполнить</v>
      </c>
      <c r="F207" s="13" t="str">
        <f ca="1">IF(РТУС!F207="",HYPERLINK("#РТУС!"&amp;CELL("адрес",Проверка!F207),"заполнить"),HYPERLINK("#Проверка!"&amp;CELL("адрес",Проверка!F207),РТУС!F207))</f>
        <v>заполнить</v>
      </c>
      <c r="G207" s="20" t="str">
        <f ca="1">IF(РТУС!G207="",HYPERLINK("#РТУС!"&amp;CELL("адрес",Проверка!G207),"заполнить"),IF(РТУС!G207="1",HYPERLINK("#Проверка!"&amp;CELL("адрес",Проверка!G207),"1"),IF(AND(ISNUMBER(РТУС!G207)=TRUE,РТУС!G207&lt;=1,РТУС!G207&gt;0),IF(SUMIF(РТУС!$A$4:$A$1000,A207,РТУС!$G$4:$G$1000)=1,HYPERLINK("#Проверка!"&amp;CELL("адрес",Проверка!G207),РТУС!G207),HYPERLINK("#РТУС!"&amp;CELL("адрес",Проверка!G207),"сумма долей ≠ 1")),HYPERLINK("#РТУС!"&amp;CELL("адрес",Проверка!G207),"###"))))</f>
        <v>заполнить</v>
      </c>
      <c r="H207" s="13" t="str">
        <f ca="1">IF(РТУС!H207="",HYPERLINK("#РТУС!"&amp;CELL("адрес",Проверка!H207),"заполнить"),IF(OR(РТУС!H207="Юрлицо",РТУС!H207="Физлицо",РТУС!H207="ИП"),HYPERLINK("#Проверка!"&amp;CELL("адрес",Проверка!H207),РТУС!H207),HYPERLINK("#РТУС!"&amp;CELL("адрес",Проверка!H207),"###")))</f>
        <v>заполнить</v>
      </c>
      <c r="I207" s="13" t="str">
        <f ca="1">IF(OR(РТУС!H207="Юрлицо",РТУС!H207="ИП"),IF(РТУС!I207="",HYPERLINK("#РТУС!"&amp;CELL("адрес",Проверка!I207),"заполнить"),IF(OR(LEN(РТУС!I207)=10,LEN(РТУС!I207)=12),HYPERLINK("#Проверка!"&amp;CELL("адрес",Проверка!I207),РТУС!I207),HYPERLINK("#РТУС!"&amp;CELL("адрес",Проверка!I207),"###"))),"")</f>
        <v/>
      </c>
      <c r="J207" s="15" t="str">
        <f ca="1">IF(РТУС!J207="","",IF(AND(LEN(РТУС!J207)=5,РТУС!J207&lt;TODAY()),HYPERLINK("#Проверка!"&amp;CELL("адрес",Проверка!J207),РТУС!J207),HYPERLINK("#РТУС!"&amp;CELL("адрес",Проверка!J207),"###")))</f>
        <v/>
      </c>
      <c r="K207" s="13" t="str">
        <f>IF(РТУС!K207="","",РТУС!K207)</f>
        <v/>
      </c>
      <c r="L207" s="13" t="str">
        <f ca="1">IF(OR(РТУС!H207="Физлицо",РТУС!H207="ИП"),IF(РТУС!L207="",HYPERLINK("#РТУС!"&amp;CELL("адрес",Проверка!L207),"заполнить"),IF(OR(РТУС!L207="Загранпаспорт гражданина РФ",РТУС!L207="Паспорт гражданина РФ",РТУС!L207="Иностранный паспорт",РТУС!L207="Свидетельство о рождении",РТУС!L207="Вид на жительство"),HYPERLINK("#Проверка!"&amp;CELL("адрес",Проверка!L207),РТУС!L207),HYPERLINK("#РТУС!"&amp;CELL("адрес",Проверка!L207),"###"))),"")</f>
        <v/>
      </c>
      <c r="M207" s="13" t="str">
        <f ca="1">IF(AND(OR(РТУС!L207="Паспорт гражданина РФ",РТУС!L207="Свидетельство о рождении"),РТУС!M207=""),HYPERLINK("#РТУС!"&amp;CELL("адрес",Проверка!M207),"заполнить"),IF(РТУС!L207="Паспорт гражданина РФ",IF(LEN(РТУС!M207)=4,HYPERLINK("#Проверка!"&amp;CELL("адрес",Проверка!M207),РТУС!M207),HYPERLINK("#РТУС!"&amp;CELL("адрес",Проверка!M207),"###")),IF(РТУС!L207="Свидетельство о рождении",HYPERLINK("#Проверка!"&amp;CELL("адрес",Проверка!M207),РТУС!M207),"")))</f>
        <v/>
      </c>
      <c r="N207" s="13" t="str">
        <f ca="1">IF(РТУС!L207="","",IF(РТУС!N207="",HYPERLINK("#РТУС!"&amp;CELL("адрес",Проверка!N207),"заполнить"),IF(OR(РТУС!L207="Паспорт гражданина РФ",РТУС!L207="Свидетельство о рождении"),IF(LEN(РТУС!N207)=6,HYPERLINK("#Проверка!"&amp;CELL("адрес",Проверка!N207),РТУС!N207),HYPERLINK("#РТУС!"&amp;CELL("адрес",Проверка!N207),"###")),HYPERLINK("#Проверка!"&amp;CELL("адрес",Проверка!N207),РТУС!N207))))</f>
        <v/>
      </c>
      <c r="O207" s="15" t="str">
        <f ca="1">IF(РТУС!L207="","",IF(РТУС!O207="",HYPERLINK("#РТУС!"&amp;CELL("адрес",Проверка!O207),"заполнить"),IF(AND(LEN(РТУС!O207)=5,РТУС!O207&lt;TODAY()),IF(РТУС!L207="Свидетельство о рождении",IF(РТУС!O207&gt;EDATE(TODAY(),-168),HYPERLINK("#Проверка!"&amp;CELL("адрес",Проверка!O207),РТУС!O207),HYPERLINK("#РТУС!"&amp;CELL("адрес",Проверка!O207),"недействительно")),HYPERLINK("#Проверка!"&amp;CELL("адрес",Проверка!O207),РТУС!O207)),HYPERLINK("#РТУС!"&amp;CELL("адрес",Проверка!O207),"###"))))</f>
        <v/>
      </c>
      <c r="P207" s="21" t="str">
        <f ca="1">IF(РТУС!L207="Паспорт гражданина РФ",IF(РТУС!P207="",HYPERLINK("#РТУС!"&amp;CELL("адрес",Проверка!P207),"заполнить"),HYPERLINK("#Проверка!"&amp;CELL("адрес",Проверка!P207),РТУС!P207)),"")</f>
        <v/>
      </c>
      <c r="Q207" s="13" t="str">
        <f ca="1">IF(РТУС!L207="Паспорт гражданина РФ",IF(РТУС!Q207="",HYPERLINK("#РТУС!"&amp;CELL("адрес",Проверка!Q207),"заполнить"),IF(LEN(РТУС!Q207)=7,HYPERLINK("#Проверка!"&amp;CELL("адрес",Проверка!Q207),РТУС!Q207),HYPERLINK("#РТУС!"&amp;CELL("адрес",Проверка!Q207),"###"))),"")</f>
        <v/>
      </c>
      <c r="R207" s="13" t="str">
        <f ca="1">IF(РТУС!R207="",HYPERLINK("#РТУС!"&amp;CELL("адрес",Проверка!R207),"заполнить"),HYPERLINK("#Проверка!"&amp;CELL("адрес",Проверка!R207),РТУС!R207))</f>
        <v>заполнить</v>
      </c>
      <c r="S207" s="13" t="str">
        <f>IF(РТУС!S207="","",РТУС!S207)</f>
        <v/>
      </c>
      <c r="T207" s="13" t="str">
        <f>IF(РТУС!T207="","",РТУС!T207)</f>
        <v/>
      </c>
      <c r="U207" s="13" t="str">
        <f>IF(РТУС!U207="","",РТУС!U207)</f>
        <v/>
      </c>
      <c r="V207" s="13" t="str">
        <f ca="1">IF(РТУС!V207="",HYPERLINK("#РТУС!"&amp;CELL("адрес",Проверка!V207),"заполнить"),IF(OR(РТУС!V207="Договор участия в долевом строительстве",РТУС!V207="Предварительный договор участия в долевом строительстве",РТУС!V207="Определение Арбитражного суда",РТУС!V207="Решение суда общей юрисдикции",РТУС!V207="Иные договоры"),HYPERLINK("#Проверка!"&amp;CELL("адрес",Проверка!V207),РТУС!V207),HYPERLINK("#РТУС!"&amp;CELL("адрес",Проверка!V207),"###")))</f>
        <v>заполнить</v>
      </c>
      <c r="W207" s="13" t="str">
        <f ca="1">IF(РТУС!W207="",HYPERLINK("#РТУС!"&amp;CELL("адрес",Проверка!W207),"заполнить"),HYPERLINK("#Проверка!"&amp;CELL("адрес",Проверка!W207),РТУС!W207))</f>
        <v>заполнить</v>
      </c>
      <c r="X207" s="15" t="str">
        <f ca="1">IF(РТУС!X207="",HYPERLINK("#РТУС!"&amp;CELL("адрес",Проверка!X207),"заполнить"),IF(AND(LEN(РТУС!X207)=5,РТУС!X207&lt;TODAY()),HYPERLINK("#Проверка!"&amp;CELL("адрес",Проверка!X207),РТУС!X207),HYPERLINK("#РТУС!"&amp;CELL("адрес",Проверка!X207),"###")))</f>
        <v>заполнить</v>
      </c>
      <c r="Y207" s="13" t="str">
        <f>IF(РТУС!Y207="","",РТУС!Y207)</f>
        <v/>
      </c>
      <c r="Z207" s="15" t="str">
        <f ca="1">IF(РТУС!Z207="","",IF(AND(LEN(РТУС!Z207)=5,РТУС!Z207&lt;TODAY()),HYPERLINK("#Проверка!"&amp;CELL("адрес",Проверка!Z207),РТУС!Z207),HYPERLINK("#РТУС!"&amp;CELL("адрес",Проверка!Z207),"###")))</f>
        <v/>
      </c>
      <c r="AA207" s="18" t="str">
        <f ca="1">IF(РТУС!AA207="",HYPERLINK("#РТУС!"&amp;CELL("адрес",Проверка!AA207),"заполнить"),IF(ISNUMBER(РТУС!AA207)=TRUE,HYPERLINK("#Проверка!"&amp;CELL("адрес",Проверка!AA207),РТУС!AA207),HYPERLINK("#РТУС!"&amp;CELL("адрес",Проверка!AA207),"###")))</f>
        <v>заполнить</v>
      </c>
      <c r="AB207" s="18" t="str">
        <f ca="1">IF(РТУС!AB207="",HYPERLINK("#РТУС!"&amp;CELL("адрес",Проверка!AB207),"заполнить"),IF(ISNUMBER(РТУС!AB207)=TRUE,HYPERLINK("#Проверка!"&amp;CELL("адрес",Проверка!AB207),РТУС!AB207),HYPERLINK("#РТУС!"&amp;CELL("адрес",Проверка!AB207),"###")))</f>
        <v>заполнить</v>
      </c>
      <c r="AC207" s="18" t="str">
        <f ca="1">IF(РТУС!AC207="","",IF(ISNUMBER(РТУС!AC207)=TRUE,HYPERLINK("#Проверка!"&amp;CELL("адрес",Проверка!AC207),РТУС!AC207),HYPERLINK("#РТУС!"&amp;CELL("адрес",Проверка!AC207),"###")))</f>
        <v/>
      </c>
      <c r="AD207" s="18" t="str">
        <f ca="1">IF(РТУС!AD207="","",IF(ISNUMBER(РТУС!AD207)=TRUE,HYPERLINK("#Проверка!"&amp;CELL("адрес",Проверка!AD207),РТУС!AD207),HYPERLINK("#РТУС!"&amp;CELL("адрес",Проверка!AD207),"###")))</f>
        <v/>
      </c>
      <c r="AE207" s="13" t="str">
        <f>IF(РТУС!AE207="","",РТУС!AE207)</f>
        <v/>
      </c>
      <c r="AF207" s="15" t="str">
        <f ca="1">IF(РТУС!AE207="","",IF(РТУС!AF207="",HYPERLINK("#РТУС!"&amp;CELL("адрес",Проверка!AF207),"заполнить"),IF(AND(LEN(РТУС!AF207)=5,РТУС!AF207&lt;TODAY()),HYPERLINK("#Проверка!"&amp;CELL("адрес",Проверка!AF207),РТУС!AF207),HYPERLINK("#РТУС!"&amp;CELL("адрес",Проверка!AF207),"###"))))</f>
        <v/>
      </c>
      <c r="AG207" s="13"/>
      <c r="AH207" s="15" t="str">
        <f ca="1">IF(РТУС!AE207="","",IF(РТУС!AH207="",HYPERLINK("#РТУС!"&amp;CELL("адрес",Проверка!AH207),"заполнить"),IF(AND(LEN(РТУС!AH207)=5,РТУС!AH207&lt;TODAY()),HYPERLINK("#Проверка!"&amp;CELL("адрес",Проверка!AH207),РТУС!AH207),HYPERLINK("#РТУС!"&amp;CELL("адрес",Проверка!AH207),"###"))))</f>
        <v/>
      </c>
      <c r="AI207" s="15" t="str">
        <f ca="1">IF(РТУС!AE207="","",IF(РТУС!AI207="",HYPERLINK("#РТУС!"&amp;CELL("адрес",Проверка!AI207),"заполнить"),HYPERLINK("#Проверка!"&amp;CELL("адрес",Проверка!AI207),РТУС!AI207)))</f>
        <v/>
      </c>
      <c r="AJ207" s="13" t="str">
        <f ca="1">IF(РТУС!AE207="","",IF(РТУС!AJ207="",HYPERLINK("#РТУС!"&amp;CELL("адрес",Проверка!AJ207),"заполнить"),IF(OR(РТУС!AJ207="Юрлицо",РТУС!AJ207="Физлицо",РТУС!AJ207="ИП"),HYPERLINK("#Проверка!"&amp;CELL("адрес",Проверка!AJ207),РТУС!AJ207),HYPERLINK("#РТУС!"&amp;CELL("адрес",Проверка!AJ207),"###"))))</f>
        <v/>
      </c>
      <c r="AK207" s="13" t="str">
        <f ca="1">IF(РТУС!AK207="",HYPERLINK("#РТУС!"&amp;CELL("адрес",Проверка!AK207),"заполнить"),IF(OR(РТУС!AK207="Квартира",РТУС!AK207="Кладовая",РТУС!AK207="Машино-место",РТУС!AK207="Нежилое помещение"),HYPERLINK("#Проверка!"&amp;CELL("адрес",Проверка!AK207),РТУС!AK207),HYPERLINK("#РТУС!"&amp;CELL("адрес",Проверка!AK207),"###")))</f>
        <v>заполнить</v>
      </c>
      <c r="AL207" s="13" t="str">
        <f ca="1">IF(РТУС!AL207="",HYPERLINK("#РТУС!"&amp;CELL("адрес",Проверка!AL207),"заполнить"),HYPERLINK("#Проверка!"&amp;CELL("адрес",Проверка!AL207),РТУС!AL207))</f>
        <v>заполнить</v>
      </c>
      <c r="AM207" s="18" t="str">
        <f ca="1">IF(РТУС!AM207="",HYPERLINK("#РТУС!"&amp;CELL("адрес",Проверка!AM207),"заполнить"),IF(ISNUMBER(РТУС!AM207)=TRUE,IF(РТУС!AK207="Нежилое помещение",IF(РТУС!AM207&gt;7,HYPERLINK("#РТУС!"&amp;CELL("адрес",Проверка!AM207),"не больше 7 кв.м."),РТУС!AM207),HYPERLINK("#Проверка!"&amp;CELL("адрес",Проверка!AM207),РТУС!AM207)),HYPERLINK("#РТУС!"&amp;CELL("адрес",Проверка!AM207),"###")))</f>
        <v>заполнить</v>
      </c>
      <c r="AN207" s="13" t="str">
        <f ca="1">IF(РТУС!AN207="",HYPERLINK("#РТУС!"&amp;CELL("адрес",Проверка!AN207),"заполнить"),IF(OR(РТУС!AN207="Общая площадь помещения",РТУС!AN207="Общая приведенная площадь жилого помещения",РТУС!AN207="Общая площадь жилого помещения с учетом лоджий, балконов, террас и веранд"),HYPERLINK("#Проверка!"&amp;CELL("адрес",Проверка!AN207),РТУС!AN207),HYPERLINK("#РТУС!"&amp;CELL("адрес",Проверка!AN207),"###")))</f>
        <v>заполнить</v>
      </c>
      <c r="AO207" s="13" t="str">
        <f ca="1">IF(OR(РТУС!AK207="Квартира",РТУС!A207="Нежилое помещение"),IF(РТУС!AO207="",HYPERLINK("#РТУС!"&amp;CELL("адрес",Проверка!AO207),"заполнить"),IF(ISNUMBER(РТУС!AO207)=TRUE,HYPERLINK("#Проверка!"&amp;CELL("адрес",Проверка!AO207),РТУС!AO207),HYPERLINK("#РТУС!"&amp;CELL("адрес",Проверка!AO207),"###"))),"")</f>
        <v/>
      </c>
      <c r="AP207" s="13" t="str">
        <f>IF(РТУС!AP207="","",РТУС!AP207)</f>
        <v/>
      </c>
      <c r="AQ207" s="13" t="str">
        <f ca="1">IF(РТУС!AQ207="",HYPERLINK("#РТУС!"&amp;CELL("адрес",Проверка!AQ207),"заполнить"),HYPERLINK("#Проверка!"&amp;CELL("адрес",Проверка!AQ207),РТУС!AQ207))</f>
        <v>заполнить</v>
      </c>
      <c r="AR207" s="18" t="str">
        <f ca="1">IF(РТУС!AR207="",HYPERLINK("#РТУС!"&amp;CELL("адрес",Проверка!AR207),"заполнить"),IF(ISNUMBER(РТУС!AR207)=FALSE,HYPERLINK("#РТУС!"&amp;CELL("адрес",Проверка!AR207),"###"),IF(РТУС!G207="1",IF(РТУС!AB207=РТУС!AR207+РТУС!AU207,HYPERLINK("#Проверка!"&amp;CELL("адрес",Проверка!AR207),РТУС!AR207),HYPERLINK("#РТУС!"&amp;CELL("адрес",Проверка!AR207),"сверить суммы")),IF(РТУС!AB207=(SUMIF(РТУС!$A$4:$A$1000,A207,РТУС!$AR$4:$AR$1000)+SUMIF(РТУС!$A$4:$A$1000,A207,РТУС!$AU$4:$AU$1000)),HYPERLINK("#Проверка!"&amp;CELL("адрес",Проверка!AR207),РТУС!AR207),HYPERLINK("#РТУС!"&amp;CELL("адрес",Проверка!AR207),"сверить суммы")))))</f>
        <v>заполнить</v>
      </c>
      <c r="AS207" s="13" t="str">
        <f>IF(РТУС!AS207="","",РТУС!AS207)</f>
        <v/>
      </c>
      <c r="AT207" s="18" t="str">
        <f ca="1">IF(РТУС!AT207="",HYPERLINK("#РТУС!"&amp;CELL("адрес",Проверка!AT207),"заполнить"),IF(ISNUMBER(РТУС!AT207)=FALSE,HYPERLINK("#РТУС!"&amp;CELL("адрес",Проверка!AT207),"###"),IF(РТУС!AT207=РТУС!AR207,HYPERLINK("#Проверка!"&amp;CELL("адрес",Проверка!AT207),РТУС!AT207),HYPERLINK("#РТУС!"&amp;CELL("адрес",Проверка!AT207),"сверить суммы"))))</f>
        <v>заполнить</v>
      </c>
      <c r="AU207" s="18" t="str">
        <f ca="1">IF(РТУС!AU207="",HYPERLINK("#РТУС!"&amp;CELL("адрес",Проверка!AU207),"заполнить"),IF(ISNUMBER(РТУС!AU207)=FALSE,HYPERLINK("#РТУС!"&amp;CELL("адрес",Проверка!AU207),"###"),IF(РТУС!G207="1",IF(РТУС!AB207=РТУС!AR207+РТУС!AU207,HYPERLINK("#Проверка!"&amp;CELL("адрес",Проверка!AU207),РТУС!AU207),HYPERLINK("#РТУС!"&amp;CELL("адрес",Проверка!AU207),"сверить суммы")),IF(РТУС!AB207=(SUMIF(РТУС!$A$4:$A$1000,A207,РТУС!$AR$4:$AR$1000)+SUMIF(РТУС!$A$4:$A$1000,A207,РТУС!$AU$4:$AU$1000)),HYPERLINK("#Проверка!"&amp;CELL("адрес",Проверка!AU207),РТУС!AU207),HYPERLINK("#РТУС!"&amp;CELL("адрес",Проверка!AU207),"сверить суммы")))))</f>
        <v>заполнить</v>
      </c>
      <c r="AV207" s="13" t="str">
        <f ca="1">IF(РТУС!AV207="",HYPERLINK("#РТУС!"&amp;CELL("адрес",Проверка!AV207),"заполнить"),IF(OR(РТУС!AV207="Требование о передаче жилого помещения",РТУС!AV207="Требование о передаче машино-места",РТУС!AV207="Требования о передаче нежилого помещения",РТУС!AV207="Денежные требования"),HYPERLINK("#Проверка!"&amp;CELL("адрес",Проверка!AV207),РТУС!AV207),HYPERLINK("#РТУС!"&amp;CELL("адрес",Проверка!AV207),"###")))</f>
        <v>заполнить</v>
      </c>
      <c r="AW207" s="13" t="str">
        <f ca="1">IF(РТУС!AW207="",HYPERLINK("#РТУС!"&amp;CELL("адрес",Проверка!AW207),"заполнить"),IF(OR(РТУС!AW207="Включен в полном объеме",РТУС!AW207="Включен частично"),HYPERLINK("#Проверка!"&amp;CELL("адрес",Проверка!AW207),РТУС!AW207),HYPERLINK("#РТУС!"&amp;CELL("адрес",Проверка!AW207),"###")))</f>
        <v>заполнить</v>
      </c>
      <c r="AX207" s="15" t="str">
        <f ca="1">IF(РТУС!AX207="",HYPERLINK("#РТУС!"&amp;CELL("адрес",Проверка!AX207),"заполнить"),IF(AND(LEN(РТУС!AX207)=5,РТУС!AX207&lt;TODAY()),HYPERLINK("#Проверка!"&amp;CELL("адрес",Проверка!AX207),РТУС!AX207),HYPERLINK("#РТУС!"&amp;CELL("адрес",Проверка!AX207),"###")))</f>
        <v>заполнить</v>
      </c>
      <c r="AY207" s="15" t="str">
        <f ca="1">IF(РТУС!AY207="",HYPERLINK("#РТУС!"&amp;CELL("адрес",Проверка!AY207),"заполнить"),IF(AND(LEN(РТУС!AY207)=5,РТУС!AY207&lt;TODAY()),HYPERLINK("#Проверка!"&amp;CELL("адрес",Проверка!AY207),РТУС!AY207),HYPERLINK("#РТУС!"&amp;CELL("адрес",Проверка!AY207),"###")))</f>
        <v>заполнить</v>
      </c>
    </row>
    <row r="208" spans="1:51" x14ac:dyDescent="0.25">
      <c r="A208" s="10" t="str">
        <f>РТУС!A208</f>
        <v>.</v>
      </c>
      <c r="B208" s="13" t="str">
        <f ca="1">IF(РТУС!B208="",HYPERLINK("#РТУС!"&amp;CELL("адрес",Проверка!B208),"заполнить"),IF(AND(LEN(РТУС!B208)=10,РТУС!B207=РТУС!B208),HYPERLINK("#Проверка!"&amp;CELL("адрес",Проверка!B208),РТУС!B208),HYPERLINK("#РТУС!"&amp;CELL("адрес",Проверка!B208),"###")))</f>
        <v>заполнить</v>
      </c>
      <c r="C208" s="13" t="str">
        <f ca="1">IF(РТУС!C208="",HYPERLINK("#РТУС!"&amp;CELL("адрес",Проверка!C208),"заполнить"),IF(AND(ISNUMBER(РТУС!C208)=TRUE,РТУС!C208&gt;0,РТУС!C207=РТУС!C208),HYPERLINK("#Проверка!"&amp;CELL("адрес",Проверка!C208),РТУС!C208),HYPERLINK("#РТУС!"&amp;CELL("адрес",Проверка!C208),"###")))</f>
        <v>заполнить</v>
      </c>
      <c r="D208" s="13" t="str">
        <f>IF(РТУС!D208="","",РТУС!D208)</f>
        <v/>
      </c>
      <c r="E208" s="13" t="str">
        <f ca="1">IF(РТУС!E208="",HYPERLINK("#РТУС!"&amp;CELL("адрес",Проверка!E208),"заполнить"),IF(РТУС!E207=РТУС!E208,HYPERLINK("#Проверка!"&amp;CELL("адрес",Проверка!E208),РТУС!E208),HYPERLINK("#РТУС!"&amp;CELL("адрес",Проверка!E208),"###")))</f>
        <v>заполнить</v>
      </c>
      <c r="F208" s="13" t="str">
        <f ca="1">IF(РТУС!F208="",HYPERLINK("#РТУС!"&amp;CELL("адрес",Проверка!F208),"заполнить"),HYPERLINK("#Проверка!"&amp;CELL("адрес",Проверка!F208),РТУС!F208))</f>
        <v>заполнить</v>
      </c>
      <c r="G208" s="20" t="str">
        <f ca="1">IF(РТУС!G208="",HYPERLINK("#РТУС!"&amp;CELL("адрес",Проверка!G208),"заполнить"),IF(РТУС!G208="1",HYPERLINK("#Проверка!"&amp;CELL("адрес",Проверка!G208),"1"),IF(AND(ISNUMBER(РТУС!G208)=TRUE,РТУС!G208&lt;=1,РТУС!G208&gt;0),IF(SUMIF(РТУС!$A$4:$A$1000,A208,РТУС!$G$4:$G$1000)=1,HYPERLINK("#Проверка!"&amp;CELL("адрес",Проверка!G208),РТУС!G208),HYPERLINK("#РТУС!"&amp;CELL("адрес",Проверка!G208),"сумма долей ≠ 1")),HYPERLINK("#РТУС!"&amp;CELL("адрес",Проверка!G208),"###"))))</f>
        <v>заполнить</v>
      </c>
      <c r="H208" s="13" t="str">
        <f ca="1">IF(РТУС!H208="",HYPERLINK("#РТУС!"&amp;CELL("адрес",Проверка!H208),"заполнить"),IF(OR(РТУС!H208="Юрлицо",РТУС!H208="Физлицо",РТУС!H208="ИП"),HYPERLINK("#Проверка!"&amp;CELL("адрес",Проверка!H208),РТУС!H208),HYPERLINK("#РТУС!"&amp;CELL("адрес",Проверка!H208),"###")))</f>
        <v>заполнить</v>
      </c>
      <c r="I208" s="13" t="str">
        <f ca="1">IF(OR(РТУС!H208="Юрлицо",РТУС!H208="ИП"),IF(РТУС!I208="",HYPERLINK("#РТУС!"&amp;CELL("адрес",Проверка!I208),"заполнить"),IF(OR(LEN(РТУС!I208)=10,LEN(РТУС!I208)=12),HYPERLINK("#Проверка!"&amp;CELL("адрес",Проверка!I208),РТУС!I208),HYPERLINK("#РТУС!"&amp;CELL("адрес",Проверка!I208),"###"))),"")</f>
        <v/>
      </c>
      <c r="J208" s="15" t="str">
        <f ca="1">IF(РТУС!J208="","",IF(AND(LEN(РТУС!J208)=5,РТУС!J208&lt;TODAY()),HYPERLINK("#Проверка!"&amp;CELL("адрес",Проверка!J208),РТУС!J208),HYPERLINK("#РТУС!"&amp;CELL("адрес",Проверка!J208),"###")))</f>
        <v/>
      </c>
      <c r="K208" s="13" t="str">
        <f>IF(РТУС!K208="","",РТУС!K208)</f>
        <v/>
      </c>
      <c r="L208" s="13" t="str">
        <f ca="1">IF(OR(РТУС!H208="Физлицо",РТУС!H208="ИП"),IF(РТУС!L208="",HYPERLINK("#РТУС!"&amp;CELL("адрес",Проверка!L208),"заполнить"),IF(OR(РТУС!L208="Загранпаспорт гражданина РФ",РТУС!L208="Паспорт гражданина РФ",РТУС!L208="Иностранный паспорт",РТУС!L208="Свидетельство о рождении",РТУС!L208="Вид на жительство"),HYPERLINK("#Проверка!"&amp;CELL("адрес",Проверка!L208),РТУС!L208),HYPERLINK("#РТУС!"&amp;CELL("адрес",Проверка!L208),"###"))),"")</f>
        <v/>
      </c>
      <c r="M208" s="13" t="str">
        <f ca="1">IF(AND(OR(РТУС!L208="Паспорт гражданина РФ",РТУС!L208="Свидетельство о рождении"),РТУС!M208=""),HYPERLINK("#РТУС!"&amp;CELL("адрес",Проверка!M208),"заполнить"),IF(РТУС!L208="Паспорт гражданина РФ",IF(LEN(РТУС!M208)=4,HYPERLINK("#Проверка!"&amp;CELL("адрес",Проверка!M208),РТУС!M208),HYPERLINK("#РТУС!"&amp;CELL("адрес",Проверка!M208),"###")),IF(РТУС!L208="Свидетельство о рождении",HYPERLINK("#Проверка!"&amp;CELL("адрес",Проверка!M208),РТУС!M208),"")))</f>
        <v/>
      </c>
      <c r="N208" s="13" t="str">
        <f ca="1">IF(РТУС!L208="","",IF(РТУС!N208="",HYPERLINK("#РТУС!"&amp;CELL("адрес",Проверка!N208),"заполнить"),IF(OR(РТУС!L208="Паспорт гражданина РФ",РТУС!L208="Свидетельство о рождении"),IF(LEN(РТУС!N208)=6,HYPERLINK("#Проверка!"&amp;CELL("адрес",Проверка!N208),РТУС!N208),HYPERLINK("#РТУС!"&amp;CELL("адрес",Проверка!N208),"###")),HYPERLINK("#Проверка!"&amp;CELL("адрес",Проверка!N208),РТУС!N208))))</f>
        <v/>
      </c>
      <c r="O208" s="15" t="str">
        <f ca="1">IF(РТУС!L208="","",IF(РТУС!O208="",HYPERLINK("#РТУС!"&amp;CELL("адрес",Проверка!O208),"заполнить"),IF(AND(LEN(РТУС!O208)=5,РТУС!O208&lt;TODAY()),IF(РТУС!L208="Свидетельство о рождении",IF(РТУС!O208&gt;EDATE(TODAY(),-168),HYPERLINK("#Проверка!"&amp;CELL("адрес",Проверка!O208),РТУС!O208),HYPERLINK("#РТУС!"&amp;CELL("адрес",Проверка!O208),"недействительно")),HYPERLINK("#Проверка!"&amp;CELL("адрес",Проверка!O208),РТУС!O208)),HYPERLINK("#РТУС!"&amp;CELL("адрес",Проверка!O208),"###"))))</f>
        <v/>
      </c>
      <c r="P208" s="21" t="str">
        <f ca="1">IF(РТУС!L208="Паспорт гражданина РФ",IF(РТУС!P208="",HYPERLINK("#РТУС!"&amp;CELL("адрес",Проверка!P208),"заполнить"),HYPERLINK("#Проверка!"&amp;CELL("адрес",Проверка!P208),РТУС!P208)),"")</f>
        <v/>
      </c>
      <c r="Q208" s="13" t="str">
        <f ca="1">IF(РТУС!L208="Паспорт гражданина РФ",IF(РТУС!Q208="",HYPERLINK("#РТУС!"&amp;CELL("адрес",Проверка!Q208),"заполнить"),IF(LEN(РТУС!Q208)=7,HYPERLINK("#Проверка!"&amp;CELL("адрес",Проверка!Q208),РТУС!Q208),HYPERLINK("#РТУС!"&amp;CELL("адрес",Проверка!Q208),"###"))),"")</f>
        <v/>
      </c>
      <c r="R208" s="13" t="str">
        <f ca="1">IF(РТУС!R208="",HYPERLINK("#РТУС!"&amp;CELL("адрес",Проверка!R208),"заполнить"),HYPERLINK("#Проверка!"&amp;CELL("адрес",Проверка!R208),РТУС!R208))</f>
        <v>заполнить</v>
      </c>
      <c r="S208" s="13" t="str">
        <f>IF(РТУС!S208="","",РТУС!S208)</f>
        <v/>
      </c>
      <c r="T208" s="13" t="str">
        <f>IF(РТУС!T208="","",РТУС!T208)</f>
        <v/>
      </c>
      <c r="U208" s="13" t="str">
        <f>IF(РТУС!U208="","",РТУС!U208)</f>
        <v/>
      </c>
      <c r="V208" s="13" t="str">
        <f ca="1">IF(РТУС!V208="",HYPERLINK("#РТУС!"&amp;CELL("адрес",Проверка!V208),"заполнить"),IF(OR(РТУС!V208="Договор участия в долевом строительстве",РТУС!V208="Предварительный договор участия в долевом строительстве",РТУС!V208="Определение Арбитражного суда",РТУС!V208="Решение суда общей юрисдикции",РТУС!V208="Иные договоры"),HYPERLINK("#Проверка!"&amp;CELL("адрес",Проверка!V208),РТУС!V208),HYPERLINK("#РТУС!"&amp;CELL("адрес",Проверка!V208),"###")))</f>
        <v>заполнить</v>
      </c>
      <c r="W208" s="13" t="str">
        <f ca="1">IF(РТУС!W208="",HYPERLINK("#РТУС!"&amp;CELL("адрес",Проверка!W208),"заполнить"),HYPERLINK("#Проверка!"&amp;CELL("адрес",Проверка!W208),РТУС!W208))</f>
        <v>заполнить</v>
      </c>
      <c r="X208" s="15" t="str">
        <f ca="1">IF(РТУС!X208="",HYPERLINK("#РТУС!"&amp;CELL("адрес",Проверка!X208),"заполнить"),IF(AND(LEN(РТУС!X208)=5,РТУС!X208&lt;TODAY()),HYPERLINK("#Проверка!"&amp;CELL("адрес",Проверка!X208),РТУС!X208),HYPERLINK("#РТУС!"&amp;CELL("адрес",Проверка!X208),"###")))</f>
        <v>заполнить</v>
      </c>
      <c r="Y208" s="13" t="str">
        <f>IF(РТУС!Y208="","",РТУС!Y208)</f>
        <v/>
      </c>
      <c r="Z208" s="15" t="str">
        <f ca="1">IF(РТУС!Z208="","",IF(AND(LEN(РТУС!Z208)=5,РТУС!Z208&lt;TODAY()),HYPERLINK("#Проверка!"&amp;CELL("адрес",Проверка!Z208),РТУС!Z208),HYPERLINK("#РТУС!"&amp;CELL("адрес",Проверка!Z208),"###")))</f>
        <v/>
      </c>
      <c r="AA208" s="18" t="str">
        <f ca="1">IF(РТУС!AA208="",HYPERLINK("#РТУС!"&amp;CELL("адрес",Проверка!AA208),"заполнить"),IF(ISNUMBER(РТУС!AA208)=TRUE,HYPERLINK("#Проверка!"&amp;CELL("адрес",Проверка!AA208),РТУС!AA208),HYPERLINK("#РТУС!"&amp;CELL("адрес",Проверка!AA208),"###")))</f>
        <v>заполнить</v>
      </c>
      <c r="AB208" s="18" t="str">
        <f ca="1">IF(РТУС!AB208="",HYPERLINK("#РТУС!"&amp;CELL("адрес",Проверка!AB208),"заполнить"),IF(ISNUMBER(РТУС!AB208)=TRUE,HYPERLINK("#Проверка!"&amp;CELL("адрес",Проверка!AB208),РТУС!AB208),HYPERLINK("#РТУС!"&amp;CELL("адрес",Проверка!AB208),"###")))</f>
        <v>заполнить</v>
      </c>
      <c r="AC208" s="18" t="str">
        <f ca="1">IF(РТУС!AC208="","",IF(ISNUMBER(РТУС!AC208)=TRUE,HYPERLINK("#Проверка!"&amp;CELL("адрес",Проверка!AC208),РТУС!AC208),HYPERLINK("#РТУС!"&amp;CELL("адрес",Проверка!AC208),"###")))</f>
        <v/>
      </c>
      <c r="AD208" s="18" t="str">
        <f ca="1">IF(РТУС!AD208="","",IF(ISNUMBER(РТУС!AD208)=TRUE,HYPERLINK("#Проверка!"&amp;CELL("адрес",Проверка!AD208),РТУС!AD208),HYPERLINK("#РТУС!"&amp;CELL("адрес",Проверка!AD208),"###")))</f>
        <v/>
      </c>
      <c r="AE208" s="13" t="str">
        <f>IF(РТУС!AE208="","",РТУС!AE208)</f>
        <v/>
      </c>
      <c r="AF208" s="15" t="str">
        <f ca="1">IF(РТУС!AE208="","",IF(РТУС!AF208="",HYPERLINK("#РТУС!"&amp;CELL("адрес",Проверка!AF208),"заполнить"),IF(AND(LEN(РТУС!AF208)=5,РТУС!AF208&lt;TODAY()),HYPERLINK("#Проверка!"&amp;CELL("адрес",Проверка!AF208),РТУС!AF208),HYPERLINK("#РТУС!"&amp;CELL("адрес",Проверка!AF208),"###"))))</f>
        <v/>
      </c>
      <c r="AG208" s="13"/>
      <c r="AH208" s="15" t="str">
        <f ca="1">IF(РТУС!AE208="","",IF(РТУС!AH208="",HYPERLINK("#РТУС!"&amp;CELL("адрес",Проверка!AH208),"заполнить"),IF(AND(LEN(РТУС!AH208)=5,РТУС!AH208&lt;TODAY()),HYPERLINK("#Проверка!"&amp;CELL("адрес",Проверка!AH208),РТУС!AH208),HYPERLINK("#РТУС!"&amp;CELL("адрес",Проверка!AH208),"###"))))</f>
        <v/>
      </c>
      <c r="AI208" s="15" t="str">
        <f ca="1">IF(РТУС!AE208="","",IF(РТУС!AI208="",HYPERLINK("#РТУС!"&amp;CELL("адрес",Проверка!AI208),"заполнить"),HYPERLINK("#Проверка!"&amp;CELL("адрес",Проверка!AI208),РТУС!AI208)))</f>
        <v/>
      </c>
      <c r="AJ208" s="13" t="str">
        <f ca="1">IF(РТУС!AE208="","",IF(РТУС!AJ208="",HYPERLINK("#РТУС!"&amp;CELL("адрес",Проверка!AJ208),"заполнить"),IF(OR(РТУС!AJ208="Юрлицо",РТУС!AJ208="Физлицо",РТУС!AJ208="ИП"),HYPERLINK("#Проверка!"&amp;CELL("адрес",Проверка!AJ208),РТУС!AJ208),HYPERLINK("#РТУС!"&amp;CELL("адрес",Проверка!AJ208),"###"))))</f>
        <v/>
      </c>
      <c r="AK208" s="13" t="str">
        <f ca="1">IF(РТУС!AK208="",HYPERLINK("#РТУС!"&amp;CELL("адрес",Проверка!AK208),"заполнить"),IF(OR(РТУС!AK208="Квартира",РТУС!AK208="Кладовая",РТУС!AK208="Машино-место",РТУС!AK208="Нежилое помещение"),HYPERLINK("#Проверка!"&amp;CELL("адрес",Проверка!AK208),РТУС!AK208),HYPERLINK("#РТУС!"&amp;CELL("адрес",Проверка!AK208),"###")))</f>
        <v>заполнить</v>
      </c>
      <c r="AL208" s="13" t="str">
        <f ca="1">IF(РТУС!AL208="",HYPERLINK("#РТУС!"&amp;CELL("адрес",Проверка!AL208),"заполнить"),HYPERLINK("#Проверка!"&amp;CELL("адрес",Проверка!AL208),РТУС!AL208))</f>
        <v>заполнить</v>
      </c>
      <c r="AM208" s="18" t="str">
        <f ca="1">IF(РТУС!AM208="",HYPERLINK("#РТУС!"&amp;CELL("адрес",Проверка!AM208),"заполнить"),IF(ISNUMBER(РТУС!AM208)=TRUE,IF(РТУС!AK208="Нежилое помещение",IF(РТУС!AM208&gt;7,HYPERLINK("#РТУС!"&amp;CELL("адрес",Проверка!AM208),"не больше 7 кв.м."),РТУС!AM208),HYPERLINK("#Проверка!"&amp;CELL("адрес",Проверка!AM208),РТУС!AM208)),HYPERLINK("#РТУС!"&amp;CELL("адрес",Проверка!AM208),"###")))</f>
        <v>заполнить</v>
      </c>
      <c r="AN208" s="13" t="str">
        <f ca="1">IF(РТУС!AN208="",HYPERLINK("#РТУС!"&amp;CELL("адрес",Проверка!AN208),"заполнить"),IF(OR(РТУС!AN208="Общая площадь помещения",РТУС!AN208="Общая приведенная площадь жилого помещения",РТУС!AN208="Общая площадь жилого помещения с учетом лоджий, балконов, террас и веранд"),HYPERLINK("#Проверка!"&amp;CELL("адрес",Проверка!AN208),РТУС!AN208),HYPERLINK("#РТУС!"&amp;CELL("адрес",Проверка!AN208),"###")))</f>
        <v>заполнить</v>
      </c>
      <c r="AO208" s="13" t="str">
        <f ca="1">IF(OR(РТУС!AK208="Квартира",РТУС!A208="Нежилое помещение"),IF(РТУС!AO208="",HYPERLINK("#РТУС!"&amp;CELL("адрес",Проверка!AO208),"заполнить"),IF(ISNUMBER(РТУС!AO208)=TRUE,HYPERLINK("#Проверка!"&amp;CELL("адрес",Проверка!AO208),РТУС!AO208),HYPERLINK("#РТУС!"&amp;CELL("адрес",Проверка!AO208),"###"))),"")</f>
        <v/>
      </c>
      <c r="AP208" s="13" t="str">
        <f>IF(РТУС!AP208="","",РТУС!AP208)</f>
        <v/>
      </c>
      <c r="AQ208" s="13" t="str">
        <f ca="1">IF(РТУС!AQ208="",HYPERLINK("#РТУС!"&amp;CELL("адрес",Проверка!AQ208),"заполнить"),HYPERLINK("#Проверка!"&amp;CELL("адрес",Проверка!AQ208),РТУС!AQ208))</f>
        <v>заполнить</v>
      </c>
      <c r="AR208" s="18" t="str">
        <f ca="1">IF(РТУС!AR208="",HYPERLINK("#РТУС!"&amp;CELL("адрес",Проверка!AR208),"заполнить"),IF(ISNUMBER(РТУС!AR208)=FALSE,HYPERLINK("#РТУС!"&amp;CELL("адрес",Проверка!AR208),"###"),IF(РТУС!G208="1",IF(РТУС!AB208=РТУС!AR208+РТУС!AU208,HYPERLINK("#Проверка!"&amp;CELL("адрес",Проверка!AR208),РТУС!AR208),HYPERLINK("#РТУС!"&amp;CELL("адрес",Проверка!AR208),"сверить суммы")),IF(РТУС!AB208=(SUMIF(РТУС!$A$4:$A$1000,A208,РТУС!$AR$4:$AR$1000)+SUMIF(РТУС!$A$4:$A$1000,A208,РТУС!$AU$4:$AU$1000)),HYPERLINK("#Проверка!"&amp;CELL("адрес",Проверка!AR208),РТУС!AR208),HYPERLINK("#РТУС!"&amp;CELL("адрес",Проверка!AR208),"сверить суммы")))))</f>
        <v>заполнить</v>
      </c>
      <c r="AS208" s="13" t="str">
        <f>IF(РТУС!AS208="","",РТУС!AS208)</f>
        <v/>
      </c>
      <c r="AT208" s="18" t="str">
        <f ca="1">IF(РТУС!AT208="",HYPERLINK("#РТУС!"&amp;CELL("адрес",Проверка!AT208),"заполнить"),IF(ISNUMBER(РТУС!AT208)=FALSE,HYPERLINK("#РТУС!"&amp;CELL("адрес",Проверка!AT208),"###"),IF(РТУС!AT208=РТУС!AR208,HYPERLINK("#Проверка!"&amp;CELL("адрес",Проверка!AT208),РТУС!AT208),HYPERLINK("#РТУС!"&amp;CELL("адрес",Проверка!AT208),"сверить суммы"))))</f>
        <v>заполнить</v>
      </c>
      <c r="AU208" s="18" t="str">
        <f ca="1">IF(РТУС!AU208="",HYPERLINK("#РТУС!"&amp;CELL("адрес",Проверка!AU208),"заполнить"),IF(ISNUMBER(РТУС!AU208)=FALSE,HYPERLINK("#РТУС!"&amp;CELL("адрес",Проверка!AU208),"###"),IF(РТУС!G208="1",IF(РТУС!AB208=РТУС!AR208+РТУС!AU208,HYPERLINK("#Проверка!"&amp;CELL("адрес",Проверка!AU208),РТУС!AU208),HYPERLINK("#РТУС!"&amp;CELL("адрес",Проверка!AU208),"сверить суммы")),IF(РТУС!AB208=(SUMIF(РТУС!$A$4:$A$1000,A208,РТУС!$AR$4:$AR$1000)+SUMIF(РТУС!$A$4:$A$1000,A208,РТУС!$AU$4:$AU$1000)),HYPERLINK("#Проверка!"&amp;CELL("адрес",Проверка!AU208),РТУС!AU208),HYPERLINK("#РТУС!"&amp;CELL("адрес",Проверка!AU208),"сверить суммы")))))</f>
        <v>заполнить</v>
      </c>
      <c r="AV208" s="13" t="str">
        <f ca="1">IF(РТУС!AV208="",HYPERLINK("#РТУС!"&amp;CELL("адрес",Проверка!AV208),"заполнить"),IF(OR(РТУС!AV208="Требование о передаче жилого помещения",РТУС!AV208="Требование о передаче машино-места",РТУС!AV208="Требования о передаче нежилого помещения",РТУС!AV208="Денежные требования"),HYPERLINK("#Проверка!"&amp;CELL("адрес",Проверка!AV208),РТУС!AV208),HYPERLINK("#РТУС!"&amp;CELL("адрес",Проверка!AV208),"###")))</f>
        <v>заполнить</v>
      </c>
      <c r="AW208" s="13" t="str">
        <f ca="1">IF(РТУС!AW208="",HYPERLINK("#РТУС!"&amp;CELL("адрес",Проверка!AW208),"заполнить"),IF(OR(РТУС!AW208="Включен в полном объеме",РТУС!AW208="Включен частично"),HYPERLINK("#Проверка!"&amp;CELL("адрес",Проверка!AW208),РТУС!AW208),HYPERLINK("#РТУС!"&amp;CELL("адрес",Проверка!AW208),"###")))</f>
        <v>заполнить</v>
      </c>
      <c r="AX208" s="15" t="str">
        <f ca="1">IF(РТУС!AX208="",HYPERLINK("#РТУС!"&amp;CELL("адрес",Проверка!AX208),"заполнить"),IF(AND(LEN(РТУС!AX208)=5,РТУС!AX208&lt;TODAY()),HYPERLINK("#Проверка!"&amp;CELL("адрес",Проверка!AX208),РТУС!AX208),HYPERLINK("#РТУС!"&amp;CELL("адрес",Проверка!AX208),"###")))</f>
        <v>заполнить</v>
      </c>
      <c r="AY208" s="15" t="str">
        <f ca="1">IF(РТУС!AY208="",HYPERLINK("#РТУС!"&amp;CELL("адрес",Проверка!AY208),"заполнить"),IF(AND(LEN(РТУС!AY208)=5,РТУС!AY208&lt;TODAY()),HYPERLINK("#Проверка!"&amp;CELL("адрес",Проверка!AY208),РТУС!AY208),HYPERLINK("#РТУС!"&amp;CELL("адрес",Проверка!AY208),"###")))</f>
        <v>заполнить</v>
      </c>
    </row>
    <row r="209" spans="1:51" x14ac:dyDescent="0.25">
      <c r="A209" s="10" t="str">
        <f>РТУС!A209</f>
        <v>.</v>
      </c>
      <c r="B209" s="13" t="str">
        <f ca="1">IF(РТУС!B209="",HYPERLINK("#РТУС!"&amp;CELL("адрес",Проверка!B209),"заполнить"),IF(AND(LEN(РТУС!B209)=10,РТУС!B208=РТУС!B209),HYPERLINK("#Проверка!"&amp;CELL("адрес",Проверка!B209),РТУС!B209),HYPERLINK("#РТУС!"&amp;CELL("адрес",Проверка!B209),"###")))</f>
        <v>заполнить</v>
      </c>
      <c r="C209" s="13" t="str">
        <f ca="1">IF(РТУС!C209="",HYPERLINK("#РТУС!"&amp;CELL("адрес",Проверка!C209),"заполнить"),IF(AND(ISNUMBER(РТУС!C209)=TRUE,РТУС!C209&gt;0,РТУС!C208=РТУС!C209),HYPERLINK("#Проверка!"&amp;CELL("адрес",Проверка!C209),РТУС!C209),HYPERLINK("#РТУС!"&amp;CELL("адрес",Проверка!C209),"###")))</f>
        <v>заполнить</v>
      </c>
      <c r="D209" s="13" t="str">
        <f>IF(РТУС!D209="","",РТУС!D209)</f>
        <v/>
      </c>
      <c r="E209" s="13" t="str">
        <f ca="1">IF(РТУС!E209="",HYPERLINK("#РТУС!"&amp;CELL("адрес",Проверка!E209),"заполнить"),IF(РТУС!E208=РТУС!E209,HYPERLINK("#Проверка!"&amp;CELL("адрес",Проверка!E209),РТУС!E209),HYPERLINK("#РТУС!"&amp;CELL("адрес",Проверка!E209),"###")))</f>
        <v>заполнить</v>
      </c>
      <c r="F209" s="13" t="str">
        <f ca="1">IF(РТУС!F209="",HYPERLINK("#РТУС!"&amp;CELL("адрес",Проверка!F209),"заполнить"),HYPERLINK("#Проверка!"&amp;CELL("адрес",Проверка!F209),РТУС!F209))</f>
        <v>заполнить</v>
      </c>
      <c r="G209" s="20" t="str">
        <f ca="1">IF(РТУС!G209="",HYPERLINK("#РТУС!"&amp;CELL("адрес",Проверка!G209),"заполнить"),IF(РТУС!G209="1",HYPERLINK("#Проверка!"&amp;CELL("адрес",Проверка!G209),"1"),IF(AND(ISNUMBER(РТУС!G209)=TRUE,РТУС!G209&lt;=1,РТУС!G209&gt;0),IF(SUMIF(РТУС!$A$4:$A$1000,A209,РТУС!$G$4:$G$1000)=1,HYPERLINK("#Проверка!"&amp;CELL("адрес",Проверка!G209),РТУС!G209),HYPERLINK("#РТУС!"&amp;CELL("адрес",Проверка!G209),"сумма долей ≠ 1")),HYPERLINK("#РТУС!"&amp;CELL("адрес",Проверка!G209),"###"))))</f>
        <v>заполнить</v>
      </c>
      <c r="H209" s="13" t="str">
        <f ca="1">IF(РТУС!H209="",HYPERLINK("#РТУС!"&amp;CELL("адрес",Проверка!H209),"заполнить"),IF(OR(РТУС!H209="Юрлицо",РТУС!H209="Физлицо",РТУС!H209="ИП"),HYPERLINK("#Проверка!"&amp;CELL("адрес",Проверка!H209),РТУС!H209),HYPERLINK("#РТУС!"&amp;CELL("адрес",Проверка!H209),"###")))</f>
        <v>заполнить</v>
      </c>
      <c r="I209" s="13" t="str">
        <f ca="1">IF(OR(РТУС!H209="Юрлицо",РТУС!H209="ИП"),IF(РТУС!I209="",HYPERLINK("#РТУС!"&amp;CELL("адрес",Проверка!I209),"заполнить"),IF(OR(LEN(РТУС!I209)=10,LEN(РТУС!I209)=12),HYPERLINK("#Проверка!"&amp;CELL("адрес",Проверка!I209),РТУС!I209),HYPERLINK("#РТУС!"&amp;CELL("адрес",Проверка!I209),"###"))),"")</f>
        <v/>
      </c>
      <c r="J209" s="15" t="str">
        <f ca="1">IF(РТУС!J209="","",IF(AND(LEN(РТУС!J209)=5,РТУС!J209&lt;TODAY()),HYPERLINK("#Проверка!"&amp;CELL("адрес",Проверка!J209),РТУС!J209),HYPERLINK("#РТУС!"&amp;CELL("адрес",Проверка!J209),"###")))</f>
        <v/>
      </c>
      <c r="K209" s="13" t="str">
        <f>IF(РТУС!K209="","",РТУС!K209)</f>
        <v/>
      </c>
      <c r="L209" s="13" t="str">
        <f ca="1">IF(OR(РТУС!H209="Физлицо",РТУС!H209="ИП"),IF(РТУС!L209="",HYPERLINK("#РТУС!"&amp;CELL("адрес",Проверка!L209),"заполнить"),IF(OR(РТУС!L209="Загранпаспорт гражданина РФ",РТУС!L209="Паспорт гражданина РФ",РТУС!L209="Иностранный паспорт",РТУС!L209="Свидетельство о рождении",РТУС!L209="Вид на жительство"),HYPERLINK("#Проверка!"&amp;CELL("адрес",Проверка!L209),РТУС!L209),HYPERLINK("#РТУС!"&amp;CELL("адрес",Проверка!L209),"###"))),"")</f>
        <v/>
      </c>
      <c r="M209" s="13" t="str">
        <f ca="1">IF(AND(OR(РТУС!L209="Паспорт гражданина РФ",РТУС!L209="Свидетельство о рождении"),РТУС!M209=""),HYPERLINK("#РТУС!"&amp;CELL("адрес",Проверка!M209),"заполнить"),IF(РТУС!L209="Паспорт гражданина РФ",IF(LEN(РТУС!M209)=4,HYPERLINK("#Проверка!"&amp;CELL("адрес",Проверка!M209),РТУС!M209),HYPERLINK("#РТУС!"&amp;CELL("адрес",Проверка!M209),"###")),IF(РТУС!L209="Свидетельство о рождении",HYPERLINK("#Проверка!"&amp;CELL("адрес",Проверка!M209),РТУС!M209),"")))</f>
        <v/>
      </c>
      <c r="N209" s="13" t="str">
        <f ca="1">IF(РТУС!L209="","",IF(РТУС!N209="",HYPERLINK("#РТУС!"&amp;CELL("адрес",Проверка!N209),"заполнить"),IF(OR(РТУС!L209="Паспорт гражданина РФ",РТУС!L209="Свидетельство о рождении"),IF(LEN(РТУС!N209)=6,HYPERLINK("#Проверка!"&amp;CELL("адрес",Проверка!N209),РТУС!N209),HYPERLINK("#РТУС!"&amp;CELL("адрес",Проверка!N209),"###")),HYPERLINK("#Проверка!"&amp;CELL("адрес",Проверка!N209),РТУС!N209))))</f>
        <v/>
      </c>
      <c r="O209" s="15" t="str">
        <f ca="1">IF(РТУС!L209="","",IF(РТУС!O209="",HYPERLINK("#РТУС!"&amp;CELL("адрес",Проверка!O209),"заполнить"),IF(AND(LEN(РТУС!O209)=5,РТУС!O209&lt;TODAY()),IF(РТУС!L209="Свидетельство о рождении",IF(РТУС!O209&gt;EDATE(TODAY(),-168),HYPERLINK("#Проверка!"&amp;CELL("адрес",Проверка!O209),РТУС!O209),HYPERLINK("#РТУС!"&amp;CELL("адрес",Проверка!O209),"недействительно")),HYPERLINK("#Проверка!"&amp;CELL("адрес",Проверка!O209),РТУС!O209)),HYPERLINK("#РТУС!"&amp;CELL("адрес",Проверка!O209),"###"))))</f>
        <v/>
      </c>
      <c r="P209" s="21" t="str">
        <f ca="1">IF(РТУС!L209="Паспорт гражданина РФ",IF(РТУС!P209="",HYPERLINK("#РТУС!"&amp;CELL("адрес",Проверка!P209),"заполнить"),HYPERLINK("#Проверка!"&amp;CELL("адрес",Проверка!P209),РТУС!P209)),"")</f>
        <v/>
      </c>
      <c r="Q209" s="13" t="str">
        <f ca="1">IF(РТУС!L209="Паспорт гражданина РФ",IF(РТУС!Q209="",HYPERLINK("#РТУС!"&amp;CELL("адрес",Проверка!Q209),"заполнить"),IF(LEN(РТУС!Q209)=7,HYPERLINK("#Проверка!"&amp;CELL("адрес",Проверка!Q209),РТУС!Q209),HYPERLINK("#РТУС!"&amp;CELL("адрес",Проверка!Q209),"###"))),"")</f>
        <v/>
      </c>
      <c r="R209" s="13" t="str">
        <f ca="1">IF(РТУС!R209="",HYPERLINK("#РТУС!"&amp;CELL("адрес",Проверка!R209),"заполнить"),HYPERLINK("#Проверка!"&amp;CELL("адрес",Проверка!R209),РТУС!R209))</f>
        <v>заполнить</v>
      </c>
      <c r="S209" s="13" t="str">
        <f>IF(РТУС!S209="","",РТУС!S209)</f>
        <v/>
      </c>
      <c r="T209" s="13" t="str">
        <f>IF(РТУС!T209="","",РТУС!T209)</f>
        <v/>
      </c>
      <c r="U209" s="13" t="str">
        <f>IF(РТУС!U209="","",РТУС!U209)</f>
        <v/>
      </c>
      <c r="V209" s="13" t="str">
        <f ca="1">IF(РТУС!V209="",HYPERLINK("#РТУС!"&amp;CELL("адрес",Проверка!V209),"заполнить"),IF(OR(РТУС!V209="Договор участия в долевом строительстве",РТУС!V209="Предварительный договор участия в долевом строительстве",РТУС!V209="Определение Арбитражного суда",РТУС!V209="Решение суда общей юрисдикции",РТУС!V209="Иные договоры"),HYPERLINK("#Проверка!"&amp;CELL("адрес",Проверка!V209),РТУС!V209),HYPERLINK("#РТУС!"&amp;CELL("адрес",Проверка!V209),"###")))</f>
        <v>заполнить</v>
      </c>
      <c r="W209" s="13" t="str">
        <f ca="1">IF(РТУС!W209="",HYPERLINK("#РТУС!"&amp;CELL("адрес",Проверка!W209),"заполнить"),HYPERLINK("#Проверка!"&amp;CELL("адрес",Проверка!W209),РТУС!W209))</f>
        <v>заполнить</v>
      </c>
      <c r="X209" s="15" t="str">
        <f ca="1">IF(РТУС!X209="",HYPERLINK("#РТУС!"&amp;CELL("адрес",Проверка!X209),"заполнить"),IF(AND(LEN(РТУС!X209)=5,РТУС!X209&lt;TODAY()),HYPERLINK("#Проверка!"&amp;CELL("адрес",Проверка!X209),РТУС!X209),HYPERLINK("#РТУС!"&amp;CELL("адрес",Проверка!X209),"###")))</f>
        <v>заполнить</v>
      </c>
      <c r="Y209" s="13" t="str">
        <f>IF(РТУС!Y209="","",РТУС!Y209)</f>
        <v/>
      </c>
      <c r="Z209" s="15" t="str">
        <f ca="1">IF(РТУС!Z209="","",IF(AND(LEN(РТУС!Z209)=5,РТУС!Z209&lt;TODAY()),HYPERLINK("#Проверка!"&amp;CELL("адрес",Проверка!Z209),РТУС!Z209),HYPERLINK("#РТУС!"&amp;CELL("адрес",Проверка!Z209),"###")))</f>
        <v/>
      </c>
      <c r="AA209" s="18" t="str">
        <f ca="1">IF(РТУС!AA209="",HYPERLINK("#РТУС!"&amp;CELL("адрес",Проверка!AA209),"заполнить"),IF(ISNUMBER(РТУС!AA209)=TRUE,HYPERLINK("#Проверка!"&amp;CELL("адрес",Проверка!AA209),РТУС!AA209),HYPERLINK("#РТУС!"&amp;CELL("адрес",Проверка!AA209),"###")))</f>
        <v>заполнить</v>
      </c>
      <c r="AB209" s="18" t="str">
        <f ca="1">IF(РТУС!AB209="",HYPERLINK("#РТУС!"&amp;CELL("адрес",Проверка!AB209),"заполнить"),IF(ISNUMBER(РТУС!AB209)=TRUE,HYPERLINK("#Проверка!"&amp;CELL("адрес",Проверка!AB209),РТУС!AB209),HYPERLINK("#РТУС!"&amp;CELL("адрес",Проверка!AB209),"###")))</f>
        <v>заполнить</v>
      </c>
      <c r="AC209" s="18" t="str">
        <f ca="1">IF(РТУС!AC209="","",IF(ISNUMBER(РТУС!AC209)=TRUE,HYPERLINK("#Проверка!"&amp;CELL("адрес",Проверка!AC209),РТУС!AC209),HYPERLINK("#РТУС!"&amp;CELL("адрес",Проверка!AC209),"###")))</f>
        <v/>
      </c>
      <c r="AD209" s="18" t="str">
        <f ca="1">IF(РТУС!AD209="","",IF(ISNUMBER(РТУС!AD209)=TRUE,HYPERLINK("#Проверка!"&amp;CELL("адрес",Проверка!AD209),РТУС!AD209),HYPERLINK("#РТУС!"&amp;CELL("адрес",Проверка!AD209),"###")))</f>
        <v/>
      </c>
      <c r="AE209" s="13" t="str">
        <f>IF(РТУС!AE209="","",РТУС!AE209)</f>
        <v/>
      </c>
      <c r="AF209" s="15" t="str">
        <f ca="1">IF(РТУС!AE209="","",IF(РТУС!AF209="",HYPERLINK("#РТУС!"&amp;CELL("адрес",Проверка!AF209),"заполнить"),IF(AND(LEN(РТУС!AF209)=5,РТУС!AF209&lt;TODAY()),HYPERLINK("#Проверка!"&amp;CELL("адрес",Проверка!AF209),РТУС!AF209),HYPERLINK("#РТУС!"&amp;CELL("адрес",Проверка!AF209),"###"))))</f>
        <v/>
      </c>
      <c r="AG209" s="13"/>
      <c r="AH209" s="15" t="str">
        <f ca="1">IF(РТУС!AE209="","",IF(РТУС!AH209="",HYPERLINK("#РТУС!"&amp;CELL("адрес",Проверка!AH209),"заполнить"),IF(AND(LEN(РТУС!AH209)=5,РТУС!AH209&lt;TODAY()),HYPERLINK("#Проверка!"&amp;CELL("адрес",Проверка!AH209),РТУС!AH209),HYPERLINK("#РТУС!"&amp;CELL("адрес",Проверка!AH209),"###"))))</f>
        <v/>
      </c>
      <c r="AI209" s="15" t="str">
        <f ca="1">IF(РТУС!AE209="","",IF(РТУС!AI209="",HYPERLINK("#РТУС!"&amp;CELL("адрес",Проверка!AI209),"заполнить"),HYPERLINK("#Проверка!"&amp;CELL("адрес",Проверка!AI209),РТУС!AI209)))</f>
        <v/>
      </c>
      <c r="AJ209" s="13" t="str">
        <f ca="1">IF(РТУС!AE209="","",IF(РТУС!AJ209="",HYPERLINK("#РТУС!"&amp;CELL("адрес",Проверка!AJ209),"заполнить"),IF(OR(РТУС!AJ209="Юрлицо",РТУС!AJ209="Физлицо",РТУС!AJ209="ИП"),HYPERLINK("#Проверка!"&amp;CELL("адрес",Проверка!AJ209),РТУС!AJ209),HYPERLINK("#РТУС!"&amp;CELL("адрес",Проверка!AJ209),"###"))))</f>
        <v/>
      </c>
      <c r="AK209" s="13" t="str">
        <f ca="1">IF(РТУС!AK209="",HYPERLINK("#РТУС!"&amp;CELL("адрес",Проверка!AK209),"заполнить"),IF(OR(РТУС!AK209="Квартира",РТУС!AK209="Кладовая",РТУС!AK209="Машино-место",РТУС!AK209="Нежилое помещение"),HYPERLINK("#Проверка!"&amp;CELL("адрес",Проверка!AK209),РТУС!AK209),HYPERLINK("#РТУС!"&amp;CELL("адрес",Проверка!AK209),"###")))</f>
        <v>заполнить</v>
      </c>
      <c r="AL209" s="13" t="str">
        <f ca="1">IF(РТУС!AL209="",HYPERLINK("#РТУС!"&amp;CELL("адрес",Проверка!AL209),"заполнить"),HYPERLINK("#Проверка!"&amp;CELL("адрес",Проверка!AL209),РТУС!AL209))</f>
        <v>заполнить</v>
      </c>
      <c r="AM209" s="18" t="str">
        <f ca="1">IF(РТУС!AM209="",HYPERLINK("#РТУС!"&amp;CELL("адрес",Проверка!AM209),"заполнить"),IF(ISNUMBER(РТУС!AM209)=TRUE,IF(РТУС!AK209="Нежилое помещение",IF(РТУС!AM209&gt;7,HYPERLINK("#РТУС!"&amp;CELL("адрес",Проверка!AM209),"не больше 7 кв.м."),РТУС!AM209),HYPERLINK("#Проверка!"&amp;CELL("адрес",Проверка!AM209),РТУС!AM209)),HYPERLINK("#РТУС!"&amp;CELL("адрес",Проверка!AM209),"###")))</f>
        <v>заполнить</v>
      </c>
      <c r="AN209" s="13" t="str">
        <f ca="1">IF(РТУС!AN209="",HYPERLINK("#РТУС!"&amp;CELL("адрес",Проверка!AN209),"заполнить"),IF(OR(РТУС!AN209="Общая площадь помещения",РТУС!AN209="Общая приведенная площадь жилого помещения",РТУС!AN209="Общая площадь жилого помещения с учетом лоджий, балконов, террас и веранд"),HYPERLINK("#Проверка!"&amp;CELL("адрес",Проверка!AN209),РТУС!AN209),HYPERLINK("#РТУС!"&amp;CELL("адрес",Проверка!AN209),"###")))</f>
        <v>заполнить</v>
      </c>
      <c r="AO209" s="13" t="str">
        <f ca="1">IF(OR(РТУС!AK209="Квартира",РТУС!A209="Нежилое помещение"),IF(РТУС!AO209="",HYPERLINK("#РТУС!"&amp;CELL("адрес",Проверка!AO209),"заполнить"),IF(ISNUMBER(РТУС!AO209)=TRUE,HYPERLINK("#Проверка!"&amp;CELL("адрес",Проверка!AO209),РТУС!AO209),HYPERLINK("#РТУС!"&amp;CELL("адрес",Проверка!AO209),"###"))),"")</f>
        <v/>
      </c>
      <c r="AP209" s="13" t="str">
        <f>IF(РТУС!AP209="","",РТУС!AP209)</f>
        <v/>
      </c>
      <c r="AQ209" s="13" t="str">
        <f ca="1">IF(РТУС!AQ209="",HYPERLINK("#РТУС!"&amp;CELL("адрес",Проверка!AQ209),"заполнить"),HYPERLINK("#Проверка!"&amp;CELL("адрес",Проверка!AQ209),РТУС!AQ209))</f>
        <v>заполнить</v>
      </c>
      <c r="AR209" s="18" t="str">
        <f ca="1">IF(РТУС!AR209="",HYPERLINK("#РТУС!"&amp;CELL("адрес",Проверка!AR209),"заполнить"),IF(ISNUMBER(РТУС!AR209)=FALSE,HYPERLINK("#РТУС!"&amp;CELL("адрес",Проверка!AR209),"###"),IF(РТУС!G209="1",IF(РТУС!AB209=РТУС!AR209+РТУС!AU209,HYPERLINK("#Проверка!"&amp;CELL("адрес",Проверка!AR209),РТУС!AR209),HYPERLINK("#РТУС!"&amp;CELL("адрес",Проверка!AR209),"сверить суммы")),IF(РТУС!AB209=(SUMIF(РТУС!$A$4:$A$1000,A209,РТУС!$AR$4:$AR$1000)+SUMIF(РТУС!$A$4:$A$1000,A209,РТУС!$AU$4:$AU$1000)),HYPERLINK("#Проверка!"&amp;CELL("адрес",Проверка!AR209),РТУС!AR209),HYPERLINK("#РТУС!"&amp;CELL("адрес",Проверка!AR209),"сверить суммы")))))</f>
        <v>заполнить</v>
      </c>
      <c r="AS209" s="13" t="str">
        <f>IF(РТУС!AS209="","",РТУС!AS209)</f>
        <v/>
      </c>
      <c r="AT209" s="18" t="str">
        <f ca="1">IF(РТУС!AT209="",HYPERLINK("#РТУС!"&amp;CELL("адрес",Проверка!AT209),"заполнить"),IF(ISNUMBER(РТУС!AT209)=FALSE,HYPERLINK("#РТУС!"&amp;CELL("адрес",Проверка!AT209),"###"),IF(РТУС!AT209=РТУС!AR209,HYPERLINK("#Проверка!"&amp;CELL("адрес",Проверка!AT209),РТУС!AT209),HYPERLINK("#РТУС!"&amp;CELL("адрес",Проверка!AT209),"сверить суммы"))))</f>
        <v>заполнить</v>
      </c>
      <c r="AU209" s="18" t="str">
        <f ca="1">IF(РТУС!AU209="",HYPERLINK("#РТУС!"&amp;CELL("адрес",Проверка!AU209),"заполнить"),IF(ISNUMBER(РТУС!AU209)=FALSE,HYPERLINK("#РТУС!"&amp;CELL("адрес",Проверка!AU209),"###"),IF(РТУС!G209="1",IF(РТУС!AB209=РТУС!AR209+РТУС!AU209,HYPERLINK("#Проверка!"&amp;CELL("адрес",Проверка!AU209),РТУС!AU209),HYPERLINK("#РТУС!"&amp;CELL("адрес",Проверка!AU209),"сверить суммы")),IF(РТУС!AB209=(SUMIF(РТУС!$A$4:$A$1000,A209,РТУС!$AR$4:$AR$1000)+SUMIF(РТУС!$A$4:$A$1000,A209,РТУС!$AU$4:$AU$1000)),HYPERLINK("#Проверка!"&amp;CELL("адрес",Проверка!AU209),РТУС!AU209),HYPERLINK("#РТУС!"&amp;CELL("адрес",Проверка!AU209),"сверить суммы")))))</f>
        <v>заполнить</v>
      </c>
      <c r="AV209" s="13" t="str">
        <f ca="1">IF(РТУС!AV209="",HYPERLINK("#РТУС!"&amp;CELL("адрес",Проверка!AV209),"заполнить"),IF(OR(РТУС!AV209="Требование о передаче жилого помещения",РТУС!AV209="Требование о передаче машино-места",РТУС!AV209="Требования о передаче нежилого помещения",РТУС!AV209="Денежные требования"),HYPERLINK("#Проверка!"&amp;CELL("адрес",Проверка!AV209),РТУС!AV209),HYPERLINK("#РТУС!"&amp;CELL("адрес",Проверка!AV209),"###")))</f>
        <v>заполнить</v>
      </c>
      <c r="AW209" s="13" t="str">
        <f ca="1">IF(РТУС!AW209="",HYPERLINK("#РТУС!"&amp;CELL("адрес",Проверка!AW209),"заполнить"),IF(OR(РТУС!AW209="Включен в полном объеме",РТУС!AW209="Включен частично"),HYPERLINK("#Проверка!"&amp;CELL("адрес",Проверка!AW209),РТУС!AW209),HYPERLINK("#РТУС!"&amp;CELL("адрес",Проверка!AW209),"###")))</f>
        <v>заполнить</v>
      </c>
      <c r="AX209" s="15" t="str">
        <f ca="1">IF(РТУС!AX209="",HYPERLINK("#РТУС!"&amp;CELL("адрес",Проверка!AX209),"заполнить"),IF(AND(LEN(РТУС!AX209)=5,РТУС!AX209&lt;TODAY()),HYPERLINK("#Проверка!"&amp;CELL("адрес",Проверка!AX209),РТУС!AX209),HYPERLINK("#РТУС!"&amp;CELL("адрес",Проверка!AX209),"###")))</f>
        <v>заполнить</v>
      </c>
      <c r="AY209" s="15" t="str">
        <f ca="1">IF(РТУС!AY209="",HYPERLINK("#РТУС!"&amp;CELL("адрес",Проверка!AY209),"заполнить"),IF(AND(LEN(РТУС!AY209)=5,РТУС!AY209&lt;TODAY()),HYPERLINK("#Проверка!"&amp;CELL("адрес",Проверка!AY209),РТУС!AY209),HYPERLINK("#РТУС!"&amp;CELL("адрес",Проверка!AY209),"###")))</f>
        <v>заполнить</v>
      </c>
    </row>
    <row r="210" spans="1:51" x14ac:dyDescent="0.25">
      <c r="A210" s="10" t="str">
        <f>РТУС!A210</f>
        <v>.</v>
      </c>
      <c r="B210" s="13" t="str">
        <f ca="1">IF(РТУС!B210="",HYPERLINK("#РТУС!"&amp;CELL("адрес",Проверка!B210),"заполнить"),IF(AND(LEN(РТУС!B210)=10,РТУС!B209=РТУС!B210),HYPERLINK("#Проверка!"&amp;CELL("адрес",Проверка!B210),РТУС!B210),HYPERLINK("#РТУС!"&amp;CELL("адрес",Проверка!B210),"###")))</f>
        <v>заполнить</v>
      </c>
      <c r="C210" s="13" t="str">
        <f ca="1">IF(РТУС!C210="",HYPERLINK("#РТУС!"&amp;CELL("адрес",Проверка!C210),"заполнить"),IF(AND(ISNUMBER(РТУС!C210)=TRUE,РТУС!C210&gt;0,РТУС!C209=РТУС!C210),HYPERLINK("#Проверка!"&amp;CELL("адрес",Проверка!C210),РТУС!C210),HYPERLINK("#РТУС!"&amp;CELL("адрес",Проверка!C210),"###")))</f>
        <v>заполнить</v>
      </c>
      <c r="D210" s="13" t="str">
        <f>IF(РТУС!D210="","",РТУС!D210)</f>
        <v/>
      </c>
      <c r="E210" s="13" t="str">
        <f ca="1">IF(РТУС!E210="",HYPERLINK("#РТУС!"&amp;CELL("адрес",Проверка!E210),"заполнить"),IF(РТУС!E209=РТУС!E210,HYPERLINK("#Проверка!"&amp;CELL("адрес",Проверка!E210),РТУС!E210),HYPERLINK("#РТУС!"&amp;CELL("адрес",Проверка!E210),"###")))</f>
        <v>заполнить</v>
      </c>
      <c r="F210" s="13" t="str">
        <f ca="1">IF(РТУС!F210="",HYPERLINK("#РТУС!"&amp;CELL("адрес",Проверка!F210),"заполнить"),HYPERLINK("#Проверка!"&amp;CELL("адрес",Проверка!F210),РТУС!F210))</f>
        <v>заполнить</v>
      </c>
      <c r="G210" s="20" t="str">
        <f ca="1">IF(РТУС!G210="",HYPERLINK("#РТУС!"&amp;CELL("адрес",Проверка!G210),"заполнить"),IF(РТУС!G210="1",HYPERLINK("#Проверка!"&amp;CELL("адрес",Проверка!G210),"1"),IF(AND(ISNUMBER(РТУС!G210)=TRUE,РТУС!G210&lt;=1,РТУС!G210&gt;0),IF(SUMIF(РТУС!$A$4:$A$1000,A210,РТУС!$G$4:$G$1000)=1,HYPERLINK("#Проверка!"&amp;CELL("адрес",Проверка!G210),РТУС!G210),HYPERLINK("#РТУС!"&amp;CELL("адрес",Проверка!G210),"сумма долей ≠ 1")),HYPERLINK("#РТУС!"&amp;CELL("адрес",Проверка!G210),"###"))))</f>
        <v>заполнить</v>
      </c>
      <c r="H210" s="13" t="str">
        <f ca="1">IF(РТУС!H210="",HYPERLINK("#РТУС!"&amp;CELL("адрес",Проверка!H210),"заполнить"),IF(OR(РТУС!H210="Юрлицо",РТУС!H210="Физлицо",РТУС!H210="ИП"),HYPERLINK("#Проверка!"&amp;CELL("адрес",Проверка!H210),РТУС!H210),HYPERLINK("#РТУС!"&amp;CELL("адрес",Проверка!H210),"###")))</f>
        <v>заполнить</v>
      </c>
      <c r="I210" s="13" t="str">
        <f ca="1">IF(OR(РТУС!H210="Юрлицо",РТУС!H210="ИП"),IF(РТУС!I210="",HYPERLINK("#РТУС!"&amp;CELL("адрес",Проверка!I210),"заполнить"),IF(OR(LEN(РТУС!I210)=10,LEN(РТУС!I210)=12),HYPERLINK("#Проверка!"&amp;CELL("адрес",Проверка!I210),РТУС!I210),HYPERLINK("#РТУС!"&amp;CELL("адрес",Проверка!I210),"###"))),"")</f>
        <v/>
      </c>
      <c r="J210" s="15" t="str">
        <f ca="1">IF(РТУС!J210="","",IF(AND(LEN(РТУС!J210)=5,РТУС!J210&lt;TODAY()),HYPERLINK("#Проверка!"&amp;CELL("адрес",Проверка!J210),РТУС!J210),HYPERLINK("#РТУС!"&amp;CELL("адрес",Проверка!J210),"###")))</f>
        <v/>
      </c>
      <c r="K210" s="13" t="str">
        <f>IF(РТУС!K210="","",РТУС!K210)</f>
        <v/>
      </c>
      <c r="L210" s="13" t="str">
        <f ca="1">IF(OR(РТУС!H210="Физлицо",РТУС!H210="ИП"),IF(РТУС!L210="",HYPERLINK("#РТУС!"&amp;CELL("адрес",Проверка!L210),"заполнить"),IF(OR(РТУС!L210="Загранпаспорт гражданина РФ",РТУС!L210="Паспорт гражданина РФ",РТУС!L210="Иностранный паспорт",РТУС!L210="Свидетельство о рождении",РТУС!L210="Вид на жительство"),HYPERLINK("#Проверка!"&amp;CELL("адрес",Проверка!L210),РТУС!L210),HYPERLINK("#РТУС!"&amp;CELL("адрес",Проверка!L210),"###"))),"")</f>
        <v/>
      </c>
      <c r="M210" s="13" t="str">
        <f ca="1">IF(AND(OR(РТУС!L210="Паспорт гражданина РФ",РТУС!L210="Свидетельство о рождении"),РТУС!M210=""),HYPERLINK("#РТУС!"&amp;CELL("адрес",Проверка!M210),"заполнить"),IF(РТУС!L210="Паспорт гражданина РФ",IF(LEN(РТУС!M210)=4,HYPERLINK("#Проверка!"&amp;CELL("адрес",Проверка!M210),РТУС!M210),HYPERLINK("#РТУС!"&amp;CELL("адрес",Проверка!M210),"###")),IF(РТУС!L210="Свидетельство о рождении",HYPERLINK("#Проверка!"&amp;CELL("адрес",Проверка!M210),РТУС!M210),"")))</f>
        <v/>
      </c>
      <c r="N210" s="13" t="str">
        <f ca="1">IF(РТУС!L210="","",IF(РТУС!N210="",HYPERLINK("#РТУС!"&amp;CELL("адрес",Проверка!N210),"заполнить"),IF(OR(РТУС!L210="Паспорт гражданина РФ",РТУС!L210="Свидетельство о рождении"),IF(LEN(РТУС!N210)=6,HYPERLINK("#Проверка!"&amp;CELL("адрес",Проверка!N210),РТУС!N210),HYPERLINK("#РТУС!"&amp;CELL("адрес",Проверка!N210),"###")),HYPERLINK("#Проверка!"&amp;CELL("адрес",Проверка!N210),РТУС!N210))))</f>
        <v/>
      </c>
      <c r="O210" s="15" t="str">
        <f ca="1">IF(РТУС!L210="","",IF(РТУС!O210="",HYPERLINK("#РТУС!"&amp;CELL("адрес",Проверка!O210),"заполнить"),IF(AND(LEN(РТУС!O210)=5,РТУС!O210&lt;TODAY()),IF(РТУС!L210="Свидетельство о рождении",IF(РТУС!O210&gt;EDATE(TODAY(),-168),HYPERLINK("#Проверка!"&amp;CELL("адрес",Проверка!O210),РТУС!O210),HYPERLINK("#РТУС!"&amp;CELL("адрес",Проверка!O210),"недействительно")),HYPERLINK("#Проверка!"&amp;CELL("адрес",Проверка!O210),РТУС!O210)),HYPERLINK("#РТУС!"&amp;CELL("адрес",Проверка!O210),"###"))))</f>
        <v/>
      </c>
      <c r="P210" s="21" t="str">
        <f ca="1">IF(РТУС!L210="Паспорт гражданина РФ",IF(РТУС!P210="",HYPERLINK("#РТУС!"&amp;CELL("адрес",Проверка!P210),"заполнить"),HYPERLINK("#Проверка!"&amp;CELL("адрес",Проверка!P210),РТУС!P210)),"")</f>
        <v/>
      </c>
      <c r="Q210" s="13" t="str">
        <f ca="1">IF(РТУС!L210="Паспорт гражданина РФ",IF(РТУС!Q210="",HYPERLINK("#РТУС!"&amp;CELL("адрес",Проверка!Q210),"заполнить"),IF(LEN(РТУС!Q210)=7,HYPERLINK("#Проверка!"&amp;CELL("адрес",Проверка!Q210),РТУС!Q210),HYPERLINK("#РТУС!"&amp;CELL("адрес",Проверка!Q210),"###"))),"")</f>
        <v/>
      </c>
      <c r="R210" s="13" t="str">
        <f ca="1">IF(РТУС!R210="",HYPERLINK("#РТУС!"&amp;CELL("адрес",Проверка!R210),"заполнить"),HYPERLINK("#Проверка!"&amp;CELL("адрес",Проверка!R210),РТУС!R210))</f>
        <v>заполнить</v>
      </c>
      <c r="S210" s="13" t="str">
        <f>IF(РТУС!S210="","",РТУС!S210)</f>
        <v/>
      </c>
      <c r="T210" s="13" t="str">
        <f>IF(РТУС!T210="","",РТУС!T210)</f>
        <v/>
      </c>
      <c r="U210" s="13" t="str">
        <f>IF(РТУС!U210="","",РТУС!U210)</f>
        <v/>
      </c>
      <c r="V210" s="13" t="str">
        <f ca="1">IF(РТУС!V210="",HYPERLINK("#РТУС!"&amp;CELL("адрес",Проверка!V210),"заполнить"),IF(OR(РТУС!V210="Договор участия в долевом строительстве",РТУС!V210="Предварительный договор участия в долевом строительстве",РТУС!V210="Определение Арбитражного суда",РТУС!V210="Решение суда общей юрисдикции",РТУС!V210="Иные договоры"),HYPERLINK("#Проверка!"&amp;CELL("адрес",Проверка!V210),РТУС!V210),HYPERLINK("#РТУС!"&amp;CELL("адрес",Проверка!V210),"###")))</f>
        <v>заполнить</v>
      </c>
      <c r="W210" s="13" t="str">
        <f ca="1">IF(РТУС!W210="",HYPERLINK("#РТУС!"&amp;CELL("адрес",Проверка!W210),"заполнить"),HYPERLINK("#Проверка!"&amp;CELL("адрес",Проверка!W210),РТУС!W210))</f>
        <v>заполнить</v>
      </c>
      <c r="X210" s="15" t="str">
        <f ca="1">IF(РТУС!X210="",HYPERLINK("#РТУС!"&amp;CELL("адрес",Проверка!X210),"заполнить"),IF(AND(LEN(РТУС!X210)=5,РТУС!X210&lt;TODAY()),HYPERLINK("#Проверка!"&amp;CELL("адрес",Проверка!X210),РТУС!X210),HYPERLINK("#РТУС!"&amp;CELL("адрес",Проверка!X210),"###")))</f>
        <v>заполнить</v>
      </c>
      <c r="Y210" s="13" t="str">
        <f>IF(РТУС!Y210="","",РТУС!Y210)</f>
        <v/>
      </c>
      <c r="Z210" s="15" t="str">
        <f ca="1">IF(РТУС!Z210="","",IF(AND(LEN(РТУС!Z210)=5,РТУС!Z210&lt;TODAY()),HYPERLINK("#Проверка!"&amp;CELL("адрес",Проверка!Z210),РТУС!Z210),HYPERLINK("#РТУС!"&amp;CELL("адрес",Проверка!Z210),"###")))</f>
        <v/>
      </c>
      <c r="AA210" s="18" t="str">
        <f ca="1">IF(РТУС!AA210="",HYPERLINK("#РТУС!"&amp;CELL("адрес",Проверка!AA210),"заполнить"),IF(ISNUMBER(РТУС!AA210)=TRUE,HYPERLINK("#Проверка!"&amp;CELL("адрес",Проверка!AA210),РТУС!AA210),HYPERLINK("#РТУС!"&amp;CELL("адрес",Проверка!AA210),"###")))</f>
        <v>заполнить</v>
      </c>
      <c r="AB210" s="18" t="str">
        <f ca="1">IF(РТУС!AB210="",HYPERLINK("#РТУС!"&amp;CELL("адрес",Проверка!AB210),"заполнить"),IF(ISNUMBER(РТУС!AB210)=TRUE,HYPERLINK("#Проверка!"&amp;CELL("адрес",Проверка!AB210),РТУС!AB210),HYPERLINK("#РТУС!"&amp;CELL("адрес",Проверка!AB210),"###")))</f>
        <v>заполнить</v>
      </c>
      <c r="AC210" s="18" t="str">
        <f ca="1">IF(РТУС!AC210="","",IF(ISNUMBER(РТУС!AC210)=TRUE,HYPERLINK("#Проверка!"&amp;CELL("адрес",Проверка!AC210),РТУС!AC210),HYPERLINK("#РТУС!"&amp;CELL("адрес",Проверка!AC210),"###")))</f>
        <v/>
      </c>
      <c r="AD210" s="18" t="str">
        <f ca="1">IF(РТУС!AD210="","",IF(ISNUMBER(РТУС!AD210)=TRUE,HYPERLINK("#Проверка!"&amp;CELL("адрес",Проверка!AD210),РТУС!AD210),HYPERLINK("#РТУС!"&amp;CELL("адрес",Проверка!AD210),"###")))</f>
        <v/>
      </c>
      <c r="AE210" s="13" t="str">
        <f>IF(РТУС!AE210="","",РТУС!AE210)</f>
        <v/>
      </c>
      <c r="AF210" s="15" t="str">
        <f ca="1">IF(РТУС!AE210="","",IF(РТУС!AF210="",HYPERLINK("#РТУС!"&amp;CELL("адрес",Проверка!AF210),"заполнить"),IF(AND(LEN(РТУС!AF210)=5,РТУС!AF210&lt;TODAY()),HYPERLINK("#Проверка!"&amp;CELL("адрес",Проверка!AF210),РТУС!AF210),HYPERLINK("#РТУС!"&amp;CELL("адрес",Проверка!AF210),"###"))))</f>
        <v/>
      </c>
      <c r="AG210" s="13"/>
      <c r="AH210" s="15" t="str">
        <f ca="1">IF(РТУС!AE210="","",IF(РТУС!AH210="",HYPERLINK("#РТУС!"&amp;CELL("адрес",Проверка!AH210),"заполнить"),IF(AND(LEN(РТУС!AH210)=5,РТУС!AH210&lt;TODAY()),HYPERLINK("#Проверка!"&amp;CELL("адрес",Проверка!AH210),РТУС!AH210),HYPERLINK("#РТУС!"&amp;CELL("адрес",Проверка!AH210),"###"))))</f>
        <v/>
      </c>
      <c r="AI210" s="15" t="str">
        <f ca="1">IF(РТУС!AE210="","",IF(РТУС!AI210="",HYPERLINK("#РТУС!"&amp;CELL("адрес",Проверка!AI210),"заполнить"),HYPERLINK("#Проверка!"&amp;CELL("адрес",Проверка!AI210),РТУС!AI210)))</f>
        <v/>
      </c>
      <c r="AJ210" s="13" t="str">
        <f ca="1">IF(РТУС!AE210="","",IF(РТУС!AJ210="",HYPERLINK("#РТУС!"&amp;CELL("адрес",Проверка!AJ210),"заполнить"),IF(OR(РТУС!AJ210="Юрлицо",РТУС!AJ210="Физлицо",РТУС!AJ210="ИП"),HYPERLINK("#Проверка!"&amp;CELL("адрес",Проверка!AJ210),РТУС!AJ210),HYPERLINK("#РТУС!"&amp;CELL("адрес",Проверка!AJ210),"###"))))</f>
        <v/>
      </c>
      <c r="AK210" s="13" t="str">
        <f ca="1">IF(РТУС!AK210="",HYPERLINK("#РТУС!"&amp;CELL("адрес",Проверка!AK210),"заполнить"),IF(OR(РТУС!AK210="Квартира",РТУС!AK210="Кладовая",РТУС!AK210="Машино-место",РТУС!AK210="Нежилое помещение"),HYPERLINK("#Проверка!"&amp;CELL("адрес",Проверка!AK210),РТУС!AK210),HYPERLINK("#РТУС!"&amp;CELL("адрес",Проверка!AK210),"###")))</f>
        <v>заполнить</v>
      </c>
      <c r="AL210" s="13" t="str">
        <f ca="1">IF(РТУС!AL210="",HYPERLINK("#РТУС!"&amp;CELL("адрес",Проверка!AL210),"заполнить"),HYPERLINK("#Проверка!"&amp;CELL("адрес",Проверка!AL210),РТУС!AL210))</f>
        <v>заполнить</v>
      </c>
      <c r="AM210" s="18" t="str">
        <f ca="1">IF(РТУС!AM210="",HYPERLINK("#РТУС!"&amp;CELL("адрес",Проверка!AM210),"заполнить"),IF(ISNUMBER(РТУС!AM210)=TRUE,IF(РТУС!AK210="Нежилое помещение",IF(РТУС!AM210&gt;7,HYPERLINK("#РТУС!"&amp;CELL("адрес",Проверка!AM210),"не больше 7 кв.м."),РТУС!AM210),HYPERLINK("#Проверка!"&amp;CELL("адрес",Проверка!AM210),РТУС!AM210)),HYPERLINK("#РТУС!"&amp;CELL("адрес",Проверка!AM210),"###")))</f>
        <v>заполнить</v>
      </c>
      <c r="AN210" s="13" t="str">
        <f ca="1">IF(РТУС!AN210="",HYPERLINK("#РТУС!"&amp;CELL("адрес",Проверка!AN210),"заполнить"),IF(OR(РТУС!AN210="Общая площадь помещения",РТУС!AN210="Общая приведенная площадь жилого помещения",РТУС!AN210="Общая площадь жилого помещения с учетом лоджий, балконов, террас и веранд"),HYPERLINK("#Проверка!"&amp;CELL("адрес",Проверка!AN210),РТУС!AN210),HYPERLINK("#РТУС!"&amp;CELL("адрес",Проверка!AN210),"###")))</f>
        <v>заполнить</v>
      </c>
      <c r="AO210" s="13" t="str">
        <f ca="1">IF(OR(РТУС!AK210="Квартира",РТУС!A210="Нежилое помещение"),IF(РТУС!AO210="",HYPERLINK("#РТУС!"&amp;CELL("адрес",Проверка!AO210),"заполнить"),IF(ISNUMBER(РТУС!AO210)=TRUE,HYPERLINK("#Проверка!"&amp;CELL("адрес",Проверка!AO210),РТУС!AO210),HYPERLINK("#РТУС!"&amp;CELL("адрес",Проверка!AO210),"###"))),"")</f>
        <v/>
      </c>
      <c r="AP210" s="13" t="str">
        <f>IF(РТУС!AP210="","",РТУС!AP210)</f>
        <v/>
      </c>
      <c r="AQ210" s="13" t="str">
        <f ca="1">IF(РТУС!AQ210="",HYPERLINK("#РТУС!"&amp;CELL("адрес",Проверка!AQ210),"заполнить"),HYPERLINK("#Проверка!"&amp;CELL("адрес",Проверка!AQ210),РТУС!AQ210))</f>
        <v>заполнить</v>
      </c>
      <c r="AR210" s="18" t="str">
        <f ca="1">IF(РТУС!AR210="",HYPERLINK("#РТУС!"&amp;CELL("адрес",Проверка!AR210),"заполнить"),IF(ISNUMBER(РТУС!AR210)=FALSE,HYPERLINK("#РТУС!"&amp;CELL("адрес",Проверка!AR210),"###"),IF(РТУС!G210="1",IF(РТУС!AB210=РТУС!AR210+РТУС!AU210,HYPERLINK("#Проверка!"&amp;CELL("адрес",Проверка!AR210),РТУС!AR210),HYPERLINK("#РТУС!"&amp;CELL("адрес",Проверка!AR210),"сверить суммы")),IF(РТУС!AB210=(SUMIF(РТУС!$A$4:$A$1000,A210,РТУС!$AR$4:$AR$1000)+SUMIF(РТУС!$A$4:$A$1000,A210,РТУС!$AU$4:$AU$1000)),HYPERLINK("#Проверка!"&amp;CELL("адрес",Проверка!AR210),РТУС!AR210),HYPERLINK("#РТУС!"&amp;CELL("адрес",Проверка!AR210),"сверить суммы")))))</f>
        <v>заполнить</v>
      </c>
      <c r="AS210" s="13" t="str">
        <f>IF(РТУС!AS210="","",РТУС!AS210)</f>
        <v/>
      </c>
      <c r="AT210" s="18" t="str">
        <f ca="1">IF(РТУС!AT210="",HYPERLINK("#РТУС!"&amp;CELL("адрес",Проверка!AT210),"заполнить"),IF(ISNUMBER(РТУС!AT210)=FALSE,HYPERLINK("#РТУС!"&amp;CELL("адрес",Проверка!AT210),"###"),IF(РТУС!AT210=РТУС!AR210,HYPERLINK("#Проверка!"&amp;CELL("адрес",Проверка!AT210),РТУС!AT210),HYPERLINK("#РТУС!"&amp;CELL("адрес",Проверка!AT210),"сверить суммы"))))</f>
        <v>заполнить</v>
      </c>
      <c r="AU210" s="18" t="str">
        <f ca="1">IF(РТУС!AU210="",HYPERLINK("#РТУС!"&amp;CELL("адрес",Проверка!AU210),"заполнить"),IF(ISNUMBER(РТУС!AU210)=FALSE,HYPERLINK("#РТУС!"&amp;CELL("адрес",Проверка!AU210),"###"),IF(РТУС!G210="1",IF(РТУС!AB210=РТУС!AR210+РТУС!AU210,HYPERLINK("#Проверка!"&amp;CELL("адрес",Проверка!AU210),РТУС!AU210),HYPERLINK("#РТУС!"&amp;CELL("адрес",Проверка!AU210),"сверить суммы")),IF(РТУС!AB210=(SUMIF(РТУС!$A$4:$A$1000,A210,РТУС!$AR$4:$AR$1000)+SUMIF(РТУС!$A$4:$A$1000,A210,РТУС!$AU$4:$AU$1000)),HYPERLINK("#Проверка!"&amp;CELL("адрес",Проверка!AU210),РТУС!AU210),HYPERLINK("#РТУС!"&amp;CELL("адрес",Проверка!AU210),"сверить суммы")))))</f>
        <v>заполнить</v>
      </c>
      <c r="AV210" s="13" t="str">
        <f ca="1">IF(РТУС!AV210="",HYPERLINK("#РТУС!"&amp;CELL("адрес",Проверка!AV210),"заполнить"),IF(OR(РТУС!AV210="Требование о передаче жилого помещения",РТУС!AV210="Требование о передаче машино-места",РТУС!AV210="Требования о передаче нежилого помещения",РТУС!AV210="Денежные требования"),HYPERLINK("#Проверка!"&amp;CELL("адрес",Проверка!AV210),РТУС!AV210),HYPERLINK("#РТУС!"&amp;CELL("адрес",Проверка!AV210),"###")))</f>
        <v>заполнить</v>
      </c>
      <c r="AW210" s="13" t="str">
        <f ca="1">IF(РТУС!AW210="",HYPERLINK("#РТУС!"&amp;CELL("адрес",Проверка!AW210),"заполнить"),IF(OR(РТУС!AW210="Включен в полном объеме",РТУС!AW210="Включен частично"),HYPERLINK("#Проверка!"&amp;CELL("адрес",Проверка!AW210),РТУС!AW210),HYPERLINK("#РТУС!"&amp;CELL("адрес",Проверка!AW210),"###")))</f>
        <v>заполнить</v>
      </c>
      <c r="AX210" s="15" t="str">
        <f ca="1">IF(РТУС!AX210="",HYPERLINK("#РТУС!"&amp;CELL("адрес",Проверка!AX210),"заполнить"),IF(AND(LEN(РТУС!AX210)=5,РТУС!AX210&lt;TODAY()),HYPERLINK("#Проверка!"&amp;CELL("адрес",Проверка!AX210),РТУС!AX210),HYPERLINK("#РТУС!"&amp;CELL("адрес",Проверка!AX210),"###")))</f>
        <v>заполнить</v>
      </c>
      <c r="AY210" s="15" t="str">
        <f ca="1">IF(РТУС!AY210="",HYPERLINK("#РТУС!"&amp;CELL("адрес",Проверка!AY210),"заполнить"),IF(AND(LEN(РТУС!AY210)=5,РТУС!AY210&lt;TODAY()),HYPERLINK("#Проверка!"&amp;CELL("адрес",Проверка!AY210),РТУС!AY210),HYPERLINK("#РТУС!"&amp;CELL("адрес",Проверка!AY210),"###")))</f>
        <v>заполнить</v>
      </c>
    </row>
    <row r="211" spans="1:51" x14ac:dyDescent="0.25">
      <c r="A211" s="10" t="str">
        <f>РТУС!A211</f>
        <v>.</v>
      </c>
      <c r="B211" s="13" t="str">
        <f ca="1">IF(РТУС!B211="",HYPERLINK("#РТУС!"&amp;CELL("адрес",Проверка!B211),"заполнить"),IF(AND(LEN(РТУС!B211)=10,РТУС!B210=РТУС!B211),HYPERLINK("#Проверка!"&amp;CELL("адрес",Проверка!B211),РТУС!B211),HYPERLINK("#РТУС!"&amp;CELL("адрес",Проверка!B211),"###")))</f>
        <v>заполнить</v>
      </c>
      <c r="C211" s="13" t="str">
        <f ca="1">IF(РТУС!C211="",HYPERLINK("#РТУС!"&amp;CELL("адрес",Проверка!C211),"заполнить"),IF(AND(ISNUMBER(РТУС!C211)=TRUE,РТУС!C211&gt;0,РТУС!C210=РТУС!C211),HYPERLINK("#Проверка!"&amp;CELL("адрес",Проверка!C211),РТУС!C211),HYPERLINK("#РТУС!"&amp;CELL("адрес",Проверка!C211),"###")))</f>
        <v>заполнить</v>
      </c>
      <c r="D211" s="13" t="str">
        <f>IF(РТУС!D211="","",РТУС!D211)</f>
        <v/>
      </c>
      <c r="E211" s="13" t="str">
        <f ca="1">IF(РТУС!E211="",HYPERLINK("#РТУС!"&amp;CELL("адрес",Проверка!E211),"заполнить"),IF(РТУС!E210=РТУС!E211,HYPERLINK("#Проверка!"&amp;CELL("адрес",Проверка!E211),РТУС!E211),HYPERLINK("#РТУС!"&amp;CELL("адрес",Проверка!E211),"###")))</f>
        <v>заполнить</v>
      </c>
      <c r="F211" s="13" t="str">
        <f ca="1">IF(РТУС!F211="",HYPERLINK("#РТУС!"&amp;CELL("адрес",Проверка!F211),"заполнить"),HYPERLINK("#Проверка!"&amp;CELL("адрес",Проверка!F211),РТУС!F211))</f>
        <v>заполнить</v>
      </c>
      <c r="G211" s="20" t="str">
        <f ca="1">IF(РТУС!G211="",HYPERLINK("#РТУС!"&amp;CELL("адрес",Проверка!G211),"заполнить"),IF(РТУС!G211="1",HYPERLINK("#Проверка!"&amp;CELL("адрес",Проверка!G211),"1"),IF(AND(ISNUMBER(РТУС!G211)=TRUE,РТУС!G211&lt;=1,РТУС!G211&gt;0),IF(SUMIF(РТУС!$A$4:$A$1000,A211,РТУС!$G$4:$G$1000)=1,HYPERLINK("#Проверка!"&amp;CELL("адрес",Проверка!G211),РТУС!G211),HYPERLINK("#РТУС!"&amp;CELL("адрес",Проверка!G211),"сумма долей ≠ 1")),HYPERLINK("#РТУС!"&amp;CELL("адрес",Проверка!G211),"###"))))</f>
        <v>заполнить</v>
      </c>
      <c r="H211" s="13" t="str">
        <f ca="1">IF(РТУС!H211="",HYPERLINK("#РТУС!"&amp;CELL("адрес",Проверка!H211),"заполнить"),IF(OR(РТУС!H211="Юрлицо",РТУС!H211="Физлицо",РТУС!H211="ИП"),HYPERLINK("#Проверка!"&amp;CELL("адрес",Проверка!H211),РТУС!H211),HYPERLINK("#РТУС!"&amp;CELL("адрес",Проверка!H211),"###")))</f>
        <v>заполнить</v>
      </c>
      <c r="I211" s="13" t="str">
        <f ca="1">IF(OR(РТУС!H211="Юрлицо",РТУС!H211="ИП"),IF(РТУС!I211="",HYPERLINK("#РТУС!"&amp;CELL("адрес",Проверка!I211),"заполнить"),IF(OR(LEN(РТУС!I211)=10,LEN(РТУС!I211)=12),HYPERLINK("#Проверка!"&amp;CELL("адрес",Проверка!I211),РТУС!I211),HYPERLINK("#РТУС!"&amp;CELL("адрес",Проверка!I211),"###"))),"")</f>
        <v/>
      </c>
      <c r="J211" s="15" t="str">
        <f ca="1">IF(РТУС!J211="","",IF(AND(LEN(РТУС!J211)=5,РТУС!J211&lt;TODAY()),HYPERLINK("#Проверка!"&amp;CELL("адрес",Проверка!J211),РТУС!J211),HYPERLINK("#РТУС!"&amp;CELL("адрес",Проверка!J211),"###")))</f>
        <v/>
      </c>
      <c r="K211" s="13" t="str">
        <f>IF(РТУС!K211="","",РТУС!K211)</f>
        <v/>
      </c>
      <c r="L211" s="13" t="str">
        <f ca="1">IF(OR(РТУС!H211="Физлицо",РТУС!H211="ИП"),IF(РТУС!L211="",HYPERLINK("#РТУС!"&amp;CELL("адрес",Проверка!L211),"заполнить"),IF(OR(РТУС!L211="Загранпаспорт гражданина РФ",РТУС!L211="Паспорт гражданина РФ",РТУС!L211="Иностранный паспорт",РТУС!L211="Свидетельство о рождении",РТУС!L211="Вид на жительство"),HYPERLINK("#Проверка!"&amp;CELL("адрес",Проверка!L211),РТУС!L211),HYPERLINK("#РТУС!"&amp;CELL("адрес",Проверка!L211),"###"))),"")</f>
        <v/>
      </c>
      <c r="M211" s="13" t="str">
        <f ca="1">IF(AND(OR(РТУС!L211="Паспорт гражданина РФ",РТУС!L211="Свидетельство о рождении"),РТУС!M211=""),HYPERLINK("#РТУС!"&amp;CELL("адрес",Проверка!M211),"заполнить"),IF(РТУС!L211="Паспорт гражданина РФ",IF(LEN(РТУС!M211)=4,HYPERLINK("#Проверка!"&amp;CELL("адрес",Проверка!M211),РТУС!M211),HYPERLINK("#РТУС!"&amp;CELL("адрес",Проверка!M211),"###")),IF(РТУС!L211="Свидетельство о рождении",HYPERLINK("#Проверка!"&amp;CELL("адрес",Проверка!M211),РТУС!M211),"")))</f>
        <v/>
      </c>
      <c r="N211" s="13" t="str">
        <f ca="1">IF(РТУС!L211="","",IF(РТУС!N211="",HYPERLINK("#РТУС!"&amp;CELL("адрес",Проверка!N211),"заполнить"),IF(OR(РТУС!L211="Паспорт гражданина РФ",РТУС!L211="Свидетельство о рождении"),IF(LEN(РТУС!N211)=6,HYPERLINK("#Проверка!"&amp;CELL("адрес",Проверка!N211),РТУС!N211),HYPERLINK("#РТУС!"&amp;CELL("адрес",Проверка!N211),"###")),HYPERLINK("#Проверка!"&amp;CELL("адрес",Проверка!N211),РТУС!N211))))</f>
        <v/>
      </c>
      <c r="O211" s="15" t="str">
        <f ca="1">IF(РТУС!L211="","",IF(РТУС!O211="",HYPERLINK("#РТУС!"&amp;CELL("адрес",Проверка!O211),"заполнить"),IF(AND(LEN(РТУС!O211)=5,РТУС!O211&lt;TODAY()),IF(РТУС!L211="Свидетельство о рождении",IF(РТУС!O211&gt;EDATE(TODAY(),-168),HYPERLINK("#Проверка!"&amp;CELL("адрес",Проверка!O211),РТУС!O211),HYPERLINK("#РТУС!"&amp;CELL("адрес",Проверка!O211),"недействительно")),HYPERLINK("#Проверка!"&amp;CELL("адрес",Проверка!O211),РТУС!O211)),HYPERLINK("#РТУС!"&amp;CELL("адрес",Проверка!O211),"###"))))</f>
        <v/>
      </c>
      <c r="P211" s="21" t="str">
        <f ca="1">IF(РТУС!L211="Паспорт гражданина РФ",IF(РТУС!P211="",HYPERLINK("#РТУС!"&amp;CELL("адрес",Проверка!P211),"заполнить"),HYPERLINK("#Проверка!"&amp;CELL("адрес",Проверка!P211),РТУС!P211)),"")</f>
        <v/>
      </c>
      <c r="Q211" s="13" t="str">
        <f ca="1">IF(РТУС!L211="Паспорт гражданина РФ",IF(РТУС!Q211="",HYPERLINK("#РТУС!"&amp;CELL("адрес",Проверка!Q211),"заполнить"),IF(LEN(РТУС!Q211)=7,HYPERLINK("#Проверка!"&amp;CELL("адрес",Проверка!Q211),РТУС!Q211),HYPERLINK("#РТУС!"&amp;CELL("адрес",Проверка!Q211),"###"))),"")</f>
        <v/>
      </c>
      <c r="R211" s="13" t="str">
        <f ca="1">IF(РТУС!R211="",HYPERLINK("#РТУС!"&amp;CELL("адрес",Проверка!R211),"заполнить"),HYPERLINK("#Проверка!"&amp;CELL("адрес",Проверка!R211),РТУС!R211))</f>
        <v>заполнить</v>
      </c>
      <c r="S211" s="13" t="str">
        <f>IF(РТУС!S211="","",РТУС!S211)</f>
        <v/>
      </c>
      <c r="T211" s="13" t="str">
        <f>IF(РТУС!T211="","",РТУС!T211)</f>
        <v/>
      </c>
      <c r="U211" s="13" t="str">
        <f>IF(РТУС!U211="","",РТУС!U211)</f>
        <v/>
      </c>
      <c r="V211" s="13" t="str">
        <f ca="1">IF(РТУС!V211="",HYPERLINK("#РТУС!"&amp;CELL("адрес",Проверка!V211),"заполнить"),IF(OR(РТУС!V211="Договор участия в долевом строительстве",РТУС!V211="Предварительный договор участия в долевом строительстве",РТУС!V211="Определение Арбитражного суда",РТУС!V211="Решение суда общей юрисдикции",РТУС!V211="Иные договоры"),HYPERLINK("#Проверка!"&amp;CELL("адрес",Проверка!V211),РТУС!V211),HYPERLINK("#РТУС!"&amp;CELL("адрес",Проверка!V211),"###")))</f>
        <v>заполнить</v>
      </c>
      <c r="W211" s="13" t="str">
        <f ca="1">IF(РТУС!W211="",HYPERLINK("#РТУС!"&amp;CELL("адрес",Проверка!W211),"заполнить"),HYPERLINK("#Проверка!"&amp;CELL("адрес",Проверка!W211),РТУС!W211))</f>
        <v>заполнить</v>
      </c>
      <c r="X211" s="15" t="str">
        <f ca="1">IF(РТУС!X211="",HYPERLINK("#РТУС!"&amp;CELL("адрес",Проверка!X211),"заполнить"),IF(AND(LEN(РТУС!X211)=5,РТУС!X211&lt;TODAY()),HYPERLINK("#Проверка!"&amp;CELL("адрес",Проверка!X211),РТУС!X211),HYPERLINK("#РТУС!"&amp;CELL("адрес",Проверка!X211),"###")))</f>
        <v>заполнить</v>
      </c>
      <c r="Y211" s="13" t="str">
        <f>IF(РТУС!Y211="","",РТУС!Y211)</f>
        <v/>
      </c>
      <c r="Z211" s="15" t="str">
        <f ca="1">IF(РТУС!Z211="","",IF(AND(LEN(РТУС!Z211)=5,РТУС!Z211&lt;TODAY()),HYPERLINK("#Проверка!"&amp;CELL("адрес",Проверка!Z211),РТУС!Z211),HYPERLINK("#РТУС!"&amp;CELL("адрес",Проверка!Z211),"###")))</f>
        <v/>
      </c>
      <c r="AA211" s="18" t="str">
        <f ca="1">IF(РТУС!AA211="",HYPERLINK("#РТУС!"&amp;CELL("адрес",Проверка!AA211),"заполнить"),IF(ISNUMBER(РТУС!AA211)=TRUE,HYPERLINK("#Проверка!"&amp;CELL("адрес",Проверка!AA211),РТУС!AA211),HYPERLINK("#РТУС!"&amp;CELL("адрес",Проверка!AA211),"###")))</f>
        <v>заполнить</v>
      </c>
      <c r="AB211" s="18" t="str">
        <f ca="1">IF(РТУС!AB211="",HYPERLINK("#РТУС!"&amp;CELL("адрес",Проверка!AB211),"заполнить"),IF(ISNUMBER(РТУС!AB211)=TRUE,HYPERLINK("#Проверка!"&amp;CELL("адрес",Проверка!AB211),РТУС!AB211),HYPERLINK("#РТУС!"&amp;CELL("адрес",Проверка!AB211),"###")))</f>
        <v>заполнить</v>
      </c>
      <c r="AC211" s="18" t="str">
        <f ca="1">IF(РТУС!AC211="","",IF(ISNUMBER(РТУС!AC211)=TRUE,HYPERLINK("#Проверка!"&amp;CELL("адрес",Проверка!AC211),РТУС!AC211),HYPERLINK("#РТУС!"&amp;CELL("адрес",Проверка!AC211),"###")))</f>
        <v/>
      </c>
      <c r="AD211" s="18" t="str">
        <f ca="1">IF(РТУС!AD211="","",IF(ISNUMBER(РТУС!AD211)=TRUE,HYPERLINK("#Проверка!"&amp;CELL("адрес",Проверка!AD211),РТУС!AD211),HYPERLINK("#РТУС!"&amp;CELL("адрес",Проверка!AD211),"###")))</f>
        <v/>
      </c>
      <c r="AE211" s="13" t="str">
        <f>IF(РТУС!AE211="","",РТУС!AE211)</f>
        <v/>
      </c>
      <c r="AF211" s="15" t="str">
        <f ca="1">IF(РТУС!AE211="","",IF(РТУС!AF211="",HYPERLINK("#РТУС!"&amp;CELL("адрес",Проверка!AF211),"заполнить"),IF(AND(LEN(РТУС!AF211)=5,РТУС!AF211&lt;TODAY()),HYPERLINK("#Проверка!"&amp;CELL("адрес",Проверка!AF211),РТУС!AF211),HYPERLINK("#РТУС!"&amp;CELL("адрес",Проверка!AF211),"###"))))</f>
        <v/>
      </c>
      <c r="AG211" s="13"/>
      <c r="AH211" s="15" t="str">
        <f ca="1">IF(РТУС!AE211="","",IF(РТУС!AH211="",HYPERLINK("#РТУС!"&amp;CELL("адрес",Проверка!AH211),"заполнить"),IF(AND(LEN(РТУС!AH211)=5,РТУС!AH211&lt;TODAY()),HYPERLINK("#Проверка!"&amp;CELL("адрес",Проверка!AH211),РТУС!AH211),HYPERLINK("#РТУС!"&amp;CELL("адрес",Проверка!AH211),"###"))))</f>
        <v/>
      </c>
      <c r="AI211" s="15" t="str">
        <f ca="1">IF(РТУС!AE211="","",IF(РТУС!AI211="",HYPERLINK("#РТУС!"&amp;CELL("адрес",Проверка!AI211),"заполнить"),HYPERLINK("#Проверка!"&amp;CELL("адрес",Проверка!AI211),РТУС!AI211)))</f>
        <v/>
      </c>
      <c r="AJ211" s="13" t="str">
        <f ca="1">IF(РТУС!AE211="","",IF(РТУС!AJ211="",HYPERLINK("#РТУС!"&amp;CELL("адрес",Проверка!AJ211),"заполнить"),IF(OR(РТУС!AJ211="Юрлицо",РТУС!AJ211="Физлицо",РТУС!AJ211="ИП"),HYPERLINK("#Проверка!"&amp;CELL("адрес",Проверка!AJ211),РТУС!AJ211),HYPERLINK("#РТУС!"&amp;CELL("адрес",Проверка!AJ211),"###"))))</f>
        <v/>
      </c>
      <c r="AK211" s="13" t="str">
        <f ca="1">IF(РТУС!AK211="",HYPERLINK("#РТУС!"&amp;CELL("адрес",Проверка!AK211),"заполнить"),IF(OR(РТУС!AK211="Квартира",РТУС!AK211="Кладовая",РТУС!AK211="Машино-место",РТУС!AK211="Нежилое помещение"),HYPERLINK("#Проверка!"&amp;CELL("адрес",Проверка!AK211),РТУС!AK211),HYPERLINK("#РТУС!"&amp;CELL("адрес",Проверка!AK211),"###")))</f>
        <v>заполнить</v>
      </c>
      <c r="AL211" s="13" t="str">
        <f ca="1">IF(РТУС!AL211="",HYPERLINK("#РТУС!"&amp;CELL("адрес",Проверка!AL211),"заполнить"),HYPERLINK("#Проверка!"&amp;CELL("адрес",Проверка!AL211),РТУС!AL211))</f>
        <v>заполнить</v>
      </c>
      <c r="AM211" s="18" t="str">
        <f ca="1">IF(РТУС!AM211="",HYPERLINK("#РТУС!"&amp;CELL("адрес",Проверка!AM211),"заполнить"),IF(ISNUMBER(РТУС!AM211)=TRUE,IF(РТУС!AK211="Нежилое помещение",IF(РТУС!AM211&gt;7,HYPERLINK("#РТУС!"&amp;CELL("адрес",Проверка!AM211),"не больше 7 кв.м."),РТУС!AM211),HYPERLINK("#Проверка!"&amp;CELL("адрес",Проверка!AM211),РТУС!AM211)),HYPERLINK("#РТУС!"&amp;CELL("адрес",Проверка!AM211),"###")))</f>
        <v>заполнить</v>
      </c>
      <c r="AN211" s="13" t="str">
        <f ca="1">IF(РТУС!AN211="",HYPERLINK("#РТУС!"&amp;CELL("адрес",Проверка!AN211),"заполнить"),IF(OR(РТУС!AN211="Общая площадь помещения",РТУС!AN211="Общая приведенная площадь жилого помещения",РТУС!AN211="Общая площадь жилого помещения с учетом лоджий, балконов, террас и веранд"),HYPERLINK("#Проверка!"&amp;CELL("адрес",Проверка!AN211),РТУС!AN211),HYPERLINK("#РТУС!"&amp;CELL("адрес",Проверка!AN211),"###")))</f>
        <v>заполнить</v>
      </c>
      <c r="AO211" s="13" t="str">
        <f ca="1">IF(OR(РТУС!AK211="Квартира",РТУС!A211="Нежилое помещение"),IF(РТУС!AO211="",HYPERLINK("#РТУС!"&amp;CELL("адрес",Проверка!AO211),"заполнить"),IF(ISNUMBER(РТУС!AO211)=TRUE,HYPERLINK("#Проверка!"&amp;CELL("адрес",Проверка!AO211),РТУС!AO211),HYPERLINK("#РТУС!"&amp;CELL("адрес",Проверка!AO211),"###"))),"")</f>
        <v/>
      </c>
      <c r="AP211" s="13" t="str">
        <f>IF(РТУС!AP211="","",РТУС!AP211)</f>
        <v/>
      </c>
      <c r="AQ211" s="13" t="str">
        <f ca="1">IF(РТУС!AQ211="",HYPERLINK("#РТУС!"&amp;CELL("адрес",Проверка!AQ211),"заполнить"),HYPERLINK("#Проверка!"&amp;CELL("адрес",Проверка!AQ211),РТУС!AQ211))</f>
        <v>заполнить</v>
      </c>
      <c r="AR211" s="18" t="str">
        <f ca="1">IF(РТУС!AR211="",HYPERLINK("#РТУС!"&amp;CELL("адрес",Проверка!AR211),"заполнить"),IF(ISNUMBER(РТУС!AR211)=FALSE,HYPERLINK("#РТУС!"&amp;CELL("адрес",Проверка!AR211),"###"),IF(РТУС!G211="1",IF(РТУС!AB211=РТУС!AR211+РТУС!AU211,HYPERLINK("#Проверка!"&amp;CELL("адрес",Проверка!AR211),РТУС!AR211),HYPERLINK("#РТУС!"&amp;CELL("адрес",Проверка!AR211),"сверить суммы")),IF(РТУС!AB211=(SUMIF(РТУС!$A$4:$A$1000,A211,РТУС!$AR$4:$AR$1000)+SUMIF(РТУС!$A$4:$A$1000,A211,РТУС!$AU$4:$AU$1000)),HYPERLINK("#Проверка!"&amp;CELL("адрес",Проверка!AR211),РТУС!AR211),HYPERLINK("#РТУС!"&amp;CELL("адрес",Проверка!AR211),"сверить суммы")))))</f>
        <v>заполнить</v>
      </c>
      <c r="AS211" s="13" t="str">
        <f>IF(РТУС!AS211="","",РТУС!AS211)</f>
        <v/>
      </c>
      <c r="AT211" s="18" t="str">
        <f ca="1">IF(РТУС!AT211="",HYPERLINK("#РТУС!"&amp;CELL("адрес",Проверка!AT211),"заполнить"),IF(ISNUMBER(РТУС!AT211)=FALSE,HYPERLINK("#РТУС!"&amp;CELL("адрес",Проверка!AT211),"###"),IF(РТУС!AT211=РТУС!AR211,HYPERLINK("#Проверка!"&amp;CELL("адрес",Проверка!AT211),РТУС!AT211),HYPERLINK("#РТУС!"&amp;CELL("адрес",Проверка!AT211),"сверить суммы"))))</f>
        <v>заполнить</v>
      </c>
      <c r="AU211" s="18" t="str">
        <f ca="1">IF(РТУС!AU211="",HYPERLINK("#РТУС!"&amp;CELL("адрес",Проверка!AU211),"заполнить"),IF(ISNUMBER(РТУС!AU211)=FALSE,HYPERLINK("#РТУС!"&amp;CELL("адрес",Проверка!AU211),"###"),IF(РТУС!G211="1",IF(РТУС!AB211=РТУС!AR211+РТУС!AU211,HYPERLINK("#Проверка!"&amp;CELL("адрес",Проверка!AU211),РТУС!AU211),HYPERLINK("#РТУС!"&amp;CELL("адрес",Проверка!AU211),"сверить суммы")),IF(РТУС!AB211=(SUMIF(РТУС!$A$4:$A$1000,A211,РТУС!$AR$4:$AR$1000)+SUMIF(РТУС!$A$4:$A$1000,A211,РТУС!$AU$4:$AU$1000)),HYPERLINK("#Проверка!"&amp;CELL("адрес",Проверка!AU211),РТУС!AU211),HYPERLINK("#РТУС!"&amp;CELL("адрес",Проверка!AU211),"сверить суммы")))))</f>
        <v>заполнить</v>
      </c>
      <c r="AV211" s="13" t="str">
        <f ca="1">IF(РТУС!AV211="",HYPERLINK("#РТУС!"&amp;CELL("адрес",Проверка!AV211),"заполнить"),IF(OR(РТУС!AV211="Требование о передаче жилого помещения",РТУС!AV211="Требование о передаче машино-места",РТУС!AV211="Требования о передаче нежилого помещения",РТУС!AV211="Денежные требования"),HYPERLINK("#Проверка!"&amp;CELL("адрес",Проверка!AV211),РТУС!AV211),HYPERLINK("#РТУС!"&amp;CELL("адрес",Проверка!AV211),"###")))</f>
        <v>заполнить</v>
      </c>
      <c r="AW211" s="13" t="str">
        <f ca="1">IF(РТУС!AW211="",HYPERLINK("#РТУС!"&amp;CELL("адрес",Проверка!AW211),"заполнить"),IF(OR(РТУС!AW211="Включен в полном объеме",РТУС!AW211="Включен частично"),HYPERLINK("#Проверка!"&amp;CELL("адрес",Проверка!AW211),РТУС!AW211),HYPERLINK("#РТУС!"&amp;CELL("адрес",Проверка!AW211),"###")))</f>
        <v>заполнить</v>
      </c>
      <c r="AX211" s="15" t="str">
        <f ca="1">IF(РТУС!AX211="",HYPERLINK("#РТУС!"&amp;CELL("адрес",Проверка!AX211),"заполнить"),IF(AND(LEN(РТУС!AX211)=5,РТУС!AX211&lt;TODAY()),HYPERLINK("#Проверка!"&amp;CELL("адрес",Проверка!AX211),РТУС!AX211),HYPERLINK("#РТУС!"&amp;CELL("адрес",Проверка!AX211),"###")))</f>
        <v>заполнить</v>
      </c>
      <c r="AY211" s="15" t="str">
        <f ca="1">IF(РТУС!AY211="",HYPERLINK("#РТУС!"&amp;CELL("адрес",Проверка!AY211),"заполнить"),IF(AND(LEN(РТУС!AY211)=5,РТУС!AY211&lt;TODAY()),HYPERLINK("#Проверка!"&amp;CELL("адрес",Проверка!AY211),РТУС!AY211),HYPERLINK("#РТУС!"&amp;CELL("адрес",Проверка!AY211),"###")))</f>
        <v>заполнить</v>
      </c>
    </row>
    <row r="212" spans="1:51" x14ac:dyDescent="0.25">
      <c r="A212" s="10" t="str">
        <f>РТУС!A212</f>
        <v>.</v>
      </c>
      <c r="B212" s="13" t="str">
        <f ca="1">IF(РТУС!B212="",HYPERLINK("#РТУС!"&amp;CELL("адрес",Проверка!B212),"заполнить"),IF(AND(LEN(РТУС!B212)=10,РТУС!B211=РТУС!B212),HYPERLINK("#Проверка!"&amp;CELL("адрес",Проверка!B212),РТУС!B212),HYPERLINK("#РТУС!"&amp;CELL("адрес",Проверка!B212),"###")))</f>
        <v>заполнить</v>
      </c>
      <c r="C212" s="13" t="str">
        <f ca="1">IF(РТУС!C212="",HYPERLINK("#РТУС!"&amp;CELL("адрес",Проверка!C212),"заполнить"),IF(AND(ISNUMBER(РТУС!C212)=TRUE,РТУС!C212&gt;0,РТУС!C211=РТУС!C212),HYPERLINK("#Проверка!"&amp;CELL("адрес",Проверка!C212),РТУС!C212),HYPERLINK("#РТУС!"&amp;CELL("адрес",Проверка!C212),"###")))</f>
        <v>заполнить</v>
      </c>
      <c r="D212" s="13" t="str">
        <f>IF(РТУС!D212="","",РТУС!D212)</f>
        <v/>
      </c>
      <c r="E212" s="13" t="str">
        <f ca="1">IF(РТУС!E212="",HYPERLINK("#РТУС!"&amp;CELL("адрес",Проверка!E212),"заполнить"),IF(РТУС!E211=РТУС!E212,HYPERLINK("#Проверка!"&amp;CELL("адрес",Проверка!E212),РТУС!E212),HYPERLINK("#РТУС!"&amp;CELL("адрес",Проверка!E212),"###")))</f>
        <v>заполнить</v>
      </c>
      <c r="F212" s="13" t="str">
        <f ca="1">IF(РТУС!F212="",HYPERLINK("#РТУС!"&amp;CELL("адрес",Проверка!F212),"заполнить"),HYPERLINK("#Проверка!"&amp;CELL("адрес",Проверка!F212),РТУС!F212))</f>
        <v>заполнить</v>
      </c>
      <c r="G212" s="20" t="str">
        <f ca="1">IF(РТУС!G212="",HYPERLINK("#РТУС!"&amp;CELL("адрес",Проверка!G212),"заполнить"),IF(РТУС!G212="1",HYPERLINK("#Проверка!"&amp;CELL("адрес",Проверка!G212),"1"),IF(AND(ISNUMBER(РТУС!G212)=TRUE,РТУС!G212&lt;=1,РТУС!G212&gt;0),IF(SUMIF(РТУС!$A$4:$A$1000,A212,РТУС!$G$4:$G$1000)=1,HYPERLINK("#Проверка!"&amp;CELL("адрес",Проверка!G212),РТУС!G212),HYPERLINK("#РТУС!"&amp;CELL("адрес",Проверка!G212),"сумма долей ≠ 1")),HYPERLINK("#РТУС!"&amp;CELL("адрес",Проверка!G212),"###"))))</f>
        <v>заполнить</v>
      </c>
      <c r="H212" s="13" t="str">
        <f ca="1">IF(РТУС!H212="",HYPERLINK("#РТУС!"&amp;CELL("адрес",Проверка!H212),"заполнить"),IF(OR(РТУС!H212="Юрлицо",РТУС!H212="Физлицо",РТУС!H212="ИП"),HYPERLINK("#Проверка!"&amp;CELL("адрес",Проверка!H212),РТУС!H212),HYPERLINK("#РТУС!"&amp;CELL("адрес",Проверка!H212),"###")))</f>
        <v>заполнить</v>
      </c>
      <c r="I212" s="13" t="str">
        <f ca="1">IF(OR(РТУС!H212="Юрлицо",РТУС!H212="ИП"),IF(РТУС!I212="",HYPERLINK("#РТУС!"&amp;CELL("адрес",Проверка!I212),"заполнить"),IF(OR(LEN(РТУС!I212)=10,LEN(РТУС!I212)=12),HYPERLINK("#Проверка!"&amp;CELL("адрес",Проверка!I212),РТУС!I212),HYPERLINK("#РТУС!"&amp;CELL("адрес",Проверка!I212),"###"))),"")</f>
        <v/>
      </c>
      <c r="J212" s="15" t="str">
        <f ca="1">IF(РТУС!J212="","",IF(AND(LEN(РТУС!J212)=5,РТУС!J212&lt;TODAY()),HYPERLINK("#Проверка!"&amp;CELL("адрес",Проверка!J212),РТУС!J212),HYPERLINK("#РТУС!"&amp;CELL("адрес",Проверка!J212),"###")))</f>
        <v/>
      </c>
      <c r="K212" s="13" t="str">
        <f>IF(РТУС!K212="","",РТУС!K212)</f>
        <v/>
      </c>
      <c r="L212" s="13" t="str">
        <f ca="1">IF(OR(РТУС!H212="Физлицо",РТУС!H212="ИП"),IF(РТУС!L212="",HYPERLINK("#РТУС!"&amp;CELL("адрес",Проверка!L212),"заполнить"),IF(OR(РТУС!L212="Загранпаспорт гражданина РФ",РТУС!L212="Паспорт гражданина РФ",РТУС!L212="Иностранный паспорт",РТУС!L212="Свидетельство о рождении",РТУС!L212="Вид на жительство"),HYPERLINK("#Проверка!"&amp;CELL("адрес",Проверка!L212),РТУС!L212),HYPERLINK("#РТУС!"&amp;CELL("адрес",Проверка!L212),"###"))),"")</f>
        <v/>
      </c>
      <c r="M212" s="13" t="str">
        <f ca="1">IF(AND(OR(РТУС!L212="Паспорт гражданина РФ",РТУС!L212="Свидетельство о рождении"),РТУС!M212=""),HYPERLINK("#РТУС!"&amp;CELL("адрес",Проверка!M212),"заполнить"),IF(РТУС!L212="Паспорт гражданина РФ",IF(LEN(РТУС!M212)=4,HYPERLINK("#Проверка!"&amp;CELL("адрес",Проверка!M212),РТУС!M212),HYPERLINK("#РТУС!"&amp;CELL("адрес",Проверка!M212),"###")),IF(РТУС!L212="Свидетельство о рождении",HYPERLINK("#Проверка!"&amp;CELL("адрес",Проверка!M212),РТУС!M212),"")))</f>
        <v/>
      </c>
      <c r="N212" s="13" t="str">
        <f ca="1">IF(РТУС!L212="","",IF(РТУС!N212="",HYPERLINK("#РТУС!"&amp;CELL("адрес",Проверка!N212),"заполнить"),IF(OR(РТУС!L212="Паспорт гражданина РФ",РТУС!L212="Свидетельство о рождении"),IF(LEN(РТУС!N212)=6,HYPERLINK("#Проверка!"&amp;CELL("адрес",Проверка!N212),РТУС!N212),HYPERLINK("#РТУС!"&amp;CELL("адрес",Проверка!N212),"###")),HYPERLINK("#Проверка!"&amp;CELL("адрес",Проверка!N212),РТУС!N212))))</f>
        <v/>
      </c>
      <c r="O212" s="15" t="str">
        <f ca="1">IF(РТУС!L212="","",IF(РТУС!O212="",HYPERLINK("#РТУС!"&amp;CELL("адрес",Проверка!O212),"заполнить"),IF(AND(LEN(РТУС!O212)=5,РТУС!O212&lt;TODAY()),IF(РТУС!L212="Свидетельство о рождении",IF(РТУС!O212&gt;EDATE(TODAY(),-168),HYPERLINK("#Проверка!"&amp;CELL("адрес",Проверка!O212),РТУС!O212),HYPERLINK("#РТУС!"&amp;CELL("адрес",Проверка!O212),"недействительно")),HYPERLINK("#Проверка!"&amp;CELL("адрес",Проверка!O212),РТУС!O212)),HYPERLINK("#РТУС!"&amp;CELL("адрес",Проверка!O212),"###"))))</f>
        <v/>
      </c>
      <c r="P212" s="21" t="str">
        <f ca="1">IF(РТУС!L212="Паспорт гражданина РФ",IF(РТУС!P212="",HYPERLINK("#РТУС!"&amp;CELL("адрес",Проверка!P212),"заполнить"),HYPERLINK("#Проверка!"&amp;CELL("адрес",Проверка!P212),РТУС!P212)),"")</f>
        <v/>
      </c>
      <c r="Q212" s="13" t="str">
        <f ca="1">IF(РТУС!L212="Паспорт гражданина РФ",IF(РТУС!Q212="",HYPERLINK("#РТУС!"&amp;CELL("адрес",Проверка!Q212),"заполнить"),IF(LEN(РТУС!Q212)=7,HYPERLINK("#Проверка!"&amp;CELL("адрес",Проверка!Q212),РТУС!Q212),HYPERLINK("#РТУС!"&amp;CELL("адрес",Проверка!Q212),"###"))),"")</f>
        <v/>
      </c>
      <c r="R212" s="13" t="str">
        <f ca="1">IF(РТУС!R212="",HYPERLINK("#РТУС!"&amp;CELL("адрес",Проверка!R212),"заполнить"),HYPERLINK("#Проверка!"&amp;CELL("адрес",Проверка!R212),РТУС!R212))</f>
        <v>заполнить</v>
      </c>
      <c r="S212" s="13" t="str">
        <f>IF(РТУС!S212="","",РТУС!S212)</f>
        <v/>
      </c>
      <c r="T212" s="13" t="str">
        <f>IF(РТУС!T212="","",РТУС!T212)</f>
        <v/>
      </c>
      <c r="U212" s="13" t="str">
        <f>IF(РТУС!U212="","",РТУС!U212)</f>
        <v/>
      </c>
      <c r="V212" s="13" t="str">
        <f ca="1">IF(РТУС!V212="",HYPERLINK("#РТУС!"&amp;CELL("адрес",Проверка!V212),"заполнить"),IF(OR(РТУС!V212="Договор участия в долевом строительстве",РТУС!V212="Предварительный договор участия в долевом строительстве",РТУС!V212="Определение Арбитражного суда",РТУС!V212="Решение суда общей юрисдикции",РТУС!V212="Иные договоры"),HYPERLINK("#Проверка!"&amp;CELL("адрес",Проверка!V212),РТУС!V212),HYPERLINK("#РТУС!"&amp;CELL("адрес",Проверка!V212),"###")))</f>
        <v>заполнить</v>
      </c>
      <c r="W212" s="13" t="str">
        <f ca="1">IF(РТУС!W212="",HYPERLINK("#РТУС!"&amp;CELL("адрес",Проверка!W212),"заполнить"),HYPERLINK("#Проверка!"&amp;CELL("адрес",Проверка!W212),РТУС!W212))</f>
        <v>заполнить</v>
      </c>
      <c r="X212" s="15" t="str">
        <f ca="1">IF(РТУС!X212="",HYPERLINK("#РТУС!"&amp;CELL("адрес",Проверка!X212),"заполнить"),IF(AND(LEN(РТУС!X212)=5,РТУС!X212&lt;TODAY()),HYPERLINK("#Проверка!"&amp;CELL("адрес",Проверка!X212),РТУС!X212),HYPERLINK("#РТУС!"&amp;CELL("адрес",Проверка!X212),"###")))</f>
        <v>заполнить</v>
      </c>
      <c r="Y212" s="13" t="str">
        <f>IF(РТУС!Y212="","",РТУС!Y212)</f>
        <v/>
      </c>
      <c r="Z212" s="15" t="str">
        <f ca="1">IF(РТУС!Z212="","",IF(AND(LEN(РТУС!Z212)=5,РТУС!Z212&lt;TODAY()),HYPERLINK("#Проверка!"&amp;CELL("адрес",Проверка!Z212),РТУС!Z212),HYPERLINK("#РТУС!"&amp;CELL("адрес",Проверка!Z212),"###")))</f>
        <v/>
      </c>
      <c r="AA212" s="18" t="str">
        <f ca="1">IF(РТУС!AA212="",HYPERLINK("#РТУС!"&amp;CELL("адрес",Проверка!AA212),"заполнить"),IF(ISNUMBER(РТУС!AA212)=TRUE,HYPERLINK("#Проверка!"&amp;CELL("адрес",Проверка!AA212),РТУС!AA212),HYPERLINK("#РТУС!"&amp;CELL("адрес",Проверка!AA212),"###")))</f>
        <v>заполнить</v>
      </c>
      <c r="AB212" s="18" t="str">
        <f ca="1">IF(РТУС!AB212="",HYPERLINK("#РТУС!"&amp;CELL("адрес",Проверка!AB212),"заполнить"),IF(ISNUMBER(РТУС!AB212)=TRUE,HYPERLINK("#Проверка!"&amp;CELL("адрес",Проверка!AB212),РТУС!AB212),HYPERLINK("#РТУС!"&amp;CELL("адрес",Проверка!AB212),"###")))</f>
        <v>заполнить</v>
      </c>
      <c r="AC212" s="18" t="str">
        <f ca="1">IF(РТУС!AC212="","",IF(ISNUMBER(РТУС!AC212)=TRUE,HYPERLINK("#Проверка!"&amp;CELL("адрес",Проверка!AC212),РТУС!AC212),HYPERLINK("#РТУС!"&amp;CELL("адрес",Проверка!AC212),"###")))</f>
        <v/>
      </c>
      <c r="AD212" s="18" t="str">
        <f ca="1">IF(РТУС!AD212="","",IF(ISNUMBER(РТУС!AD212)=TRUE,HYPERLINK("#Проверка!"&amp;CELL("адрес",Проверка!AD212),РТУС!AD212),HYPERLINK("#РТУС!"&amp;CELL("адрес",Проверка!AD212),"###")))</f>
        <v/>
      </c>
      <c r="AE212" s="13" t="str">
        <f>IF(РТУС!AE212="","",РТУС!AE212)</f>
        <v/>
      </c>
      <c r="AF212" s="15" t="str">
        <f ca="1">IF(РТУС!AE212="","",IF(РТУС!AF212="",HYPERLINK("#РТУС!"&amp;CELL("адрес",Проверка!AF212),"заполнить"),IF(AND(LEN(РТУС!AF212)=5,РТУС!AF212&lt;TODAY()),HYPERLINK("#Проверка!"&amp;CELL("адрес",Проверка!AF212),РТУС!AF212),HYPERLINK("#РТУС!"&amp;CELL("адрес",Проверка!AF212),"###"))))</f>
        <v/>
      </c>
      <c r="AG212" s="13"/>
      <c r="AH212" s="15" t="str">
        <f ca="1">IF(РТУС!AE212="","",IF(РТУС!AH212="",HYPERLINK("#РТУС!"&amp;CELL("адрес",Проверка!AH212),"заполнить"),IF(AND(LEN(РТУС!AH212)=5,РТУС!AH212&lt;TODAY()),HYPERLINK("#Проверка!"&amp;CELL("адрес",Проверка!AH212),РТУС!AH212),HYPERLINK("#РТУС!"&amp;CELL("адрес",Проверка!AH212),"###"))))</f>
        <v/>
      </c>
      <c r="AI212" s="15" t="str">
        <f ca="1">IF(РТУС!AE212="","",IF(РТУС!AI212="",HYPERLINK("#РТУС!"&amp;CELL("адрес",Проверка!AI212),"заполнить"),HYPERLINK("#Проверка!"&amp;CELL("адрес",Проверка!AI212),РТУС!AI212)))</f>
        <v/>
      </c>
      <c r="AJ212" s="13" t="str">
        <f ca="1">IF(РТУС!AE212="","",IF(РТУС!AJ212="",HYPERLINK("#РТУС!"&amp;CELL("адрес",Проверка!AJ212),"заполнить"),IF(OR(РТУС!AJ212="Юрлицо",РТУС!AJ212="Физлицо",РТУС!AJ212="ИП"),HYPERLINK("#Проверка!"&amp;CELL("адрес",Проверка!AJ212),РТУС!AJ212),HYPERLINK("#РТУС!"&amp;CELL("адрес",Проверка!AJ212),"###"))))</f>
        <v/>
      </c>
      <c r="AK212" s="13" t="str">
        <f ca="1">IF(РТУС!AK212="",HYPERLINK("#РТУС!"&amp;CELL("адрес",Проверка!AK212),"заполнить"),IF(OR(РТУС!AK212="Квартира",РТУС!AK212="Кладовая",РТУС!AK212="Машино-место",РТУС!AK212="Нежилое помещение"),HYPERLINK("#Проверка!"&amp;CELL("адрес",Проверка!AK212),РТУС!AK212),HYPERLINK("#РТУС!"&amp;CELL("адрес",Проверка!AK212),"###")))</f>
        <v>заполнить</v>
      </c>
      <c r="AL212" s="13" t="str">
        <f ca="1">IF(РТУС!AL212="",HYPERLINK("#РТУС!"&amp;CELL("адрес",Проверка!AL212),"заполнить"),HYPERLINK("#Проверка!"&amp;CELL("адрес",Проверка!AL212),РТУС!AL212))</f>
        <v>заполнить</v>
      </c>
      <c r="AM212" s="18" t="str">
        <f ca="1">IF(РТУС!AM212="",HYPERLINK("#РТУС!"&amp;CELL("адрес",Проверка!AM212),"заполнить"),IF(ISNUMBER(РТУС!AM212)=TRUE,IF(РТУС!AK212="Нежилое помещение",IF(РТУС!AM212&gt;7,HYPERLINK("#РТУС!"&amp;CELL("адрес",Проверка!AM212),"не больше 7 кв.м."),РТУС!AM212),HYPERLINK("#Проверка!"&amp;CELL("адрес",Проверка!AM212),РТУС!AM212)),HYPERLINK("#РТУС!"&amp;CELL("адрес",Проверка!AM212),"###")))</f>
        <v>заполнить</v>
      </c>
      <c r="AN212" s="13" t="str">
        <f ca="1">IF(РТУС!AN212="",HYPERLINK("#РТУС!"&amp;CELL("адрес",Проверка!AN212),"заполнить"),IF(OR(РТУС!AN212="Общая площадь помещения",РТУС!AN212="Общая приведенная площадь жилого помещения",РТУС!AN212="Общая площадь жилого помещения с учетом лоджий, балконов, террас и веранд"),HYPERLINK("#Проверка!"&amp;CELL("адрес",Проверка!AN212),РТУС!AN212),HYPERLINK("#РТУС!"&amp;CELL("адрес",Проверка!AN212),"###")))</f>
        <v>заполнить</v>
      </c>
      <c r="AO212" s="13" t="str">
        <f ca="1">IF(OR(РТУС!AK212="Квартира",РТУС!A212="Нежилое помещение"),IF(РТУС!AO212="",HYPERLINK("#РТУС!"&amp;CELL("адрес",Проверка!AO212),"заполнить"),IF(ISNUMBER(РТУС!AO212)=TRUE,HYPERLINK("#Проверка!"&amp;CELL("адрес",Проверка!AO212),РТУС!AO212),HYPERLINK("#РТУС!"&amp;CELL("адрес",Проверка!AO212),"###"))),"")</f>
        <v/>
      </c>
      <c r="AP212" s="13" t="str">
        <f>IF(РТУС!AP212="","",РТУС!AP212)</f>
        <v/>
      </c>
      <c r="AQ212" s="13" t="str">
        <f ca="1">IF(РТУС!AQ212="",HYPERLINK("#РТУС!"&amp;CELL("адрес",Проверка!AQ212),"заполнить"),HYPERLINK("#Проверка!"&amp;CELL("адрес",Проверка!AQ212),РТУС!AQ212))</f>
        <v>заполнить</v>
      </c>
      <c r="AR212" s="18" t="str">
        <f ca="1">IF(РТУС!AR212="",HYPERLINK("#РТУС!"&amp;CELL("адрес",Проверка!AR212),"заполнить"),IF(ISNUMBER(РТУС!AR212)=FALSE,HYPERLINK("#РТУС!"&amp;CELL("адрес",Проверка!AR212),"###"),IF(РТУС!G212="1",IF(РТУС!AB212=РТУС!AR212+РТУС!AU212,HYPERLINK("#Проверка!"&amp;CELL("адрес",Проверка!AR212),РТУС!AR212),HYPERLINK("#РТУС!"&amp;CELL("адрес",Проверка!AR212),"сверить суммы")),IF(РТУС!AB212=(SUMIF(РТУС!$A$4:$A$1000,A212,РТУС!$AR$4:$AR$1000)+SUMIF(РТУС!$A$4:$A$1000,A212,РТУС!$AU$4:$AU$1000)),HYPERLINK("#Проверка!"&amp;CELL("адрес",Проверка!AR212),РТУС!AR212),HYPERLINK("#РТУС!"&amp;CELL("адрес",Проверка!AR212),"сверить суммы")))))</f>
        <v>заполнить</v>
      </c>
      <c r="AS212" s="13" t="str">
        <f>IF(РТУС!AS212="","",РТУС!AS212)</f>
        <v/>
      </c>
      <c r="AT212" s="18" t="str">
        <f ca="1">IF(РТУС!AT212="",HYPERLINK("#РТУС!"&amp;CELL("адрес",Проверка!AT212),"заполнить"),IF(ISNUMBER(РТУС!AT212)=FALSE,HYPERLINK("#РТУС!"&amp;CELL("адрес",Проверка!AT212),"###"),IF(РТУС!AT212=РТУС!AR212,HYPERLINK("#Проверка!"&amp;CELL("адрес",Проверка!AT212),РТУС!AT212),HYPERLINK("#РТУС!"&amp;CELL("адрес",Проверка!AT212),"сверить суммы"))))</f>
        <v>заполнить</v>
      </c>
      <c r="AU212" s="18" t="str">
        <f ca="1">IF(РТУС!AU212="",HYPERLINK("#РТУС!"&amp;CELL("адрес",Проверка!AU212),"заполнить"),IF(ISNUMBER(РТУС!AU212)=FALSE,HYPERLINK("#РТУС!"&amp;CELL("адрес",Проверка!AU212),"###"),IF(РТУС!G212="1",IF(РТУС!AB212=РТУС!AR212+РТУС!AU212,HYPERLINK("#Проверка!"&amp;CELL("адрес",Проверка!AU212),РТУС!AU212),HYPERLINK("#РТУС!"&amp;CELL("адрес",Проверка!AU212),"сверить суммы")),IF(РТУС!AB212=(SUMIF(РТУС!$A$4:$A$1000,A212,РТУС!$AR$4:$AR$1000)+SUMIF(РТУС!$A$4:$A$1000,A212,РТУС!$AU$4:$AU$1000)),HYPERLINK("#Проверка!"&amp;CELL("адрес",Проверка!AU212),РТУС!AU212),HYPERLINK("#РТУС!"&amp;CELL("адрес",Проверка!AU212),"сверить суммы")))))</f>
        <v>заполнить</v>
      </c>
      <c r="AV212" s="13" t="str">
        <f ca="1">IF(РТУС!AV212="",HYPERLINK("#РТУС!"&amp;CELL("адрес",Проверка!AV212),"заполнить"),IF(OR(РТУС!AV212="Требование о передаче жилого помещения",РТУС!AV212="Требование о передаче машино-места",РТУС!AV212="Требования о передаче нежилого помещения",РТУС!AV212="Денежные требования"),HYPERLINK("#Проверка!"&amp;CELL("адрес",Проверка!AV212),РТУС!AV212),HYPERLINK("#РТУС!"&amp;CELL("адрес",Проверка!AV212),"###")))</f>
        <v>заполнить</v>
      </c>
      <c r="AW212" s="13" t="str">
        <f ca="1">IF(РТУС!AW212="",HYPERLINK("#РТУС!"&amp;CELL("адрес",Проверка!AW212),"заполнить"),IF(OR(РТУС!AW212="Включен в полном объеме",РТУС!AW212="Включен частично"),HYPERLINK("#Проверка!"&amp;CELL("адрес",Проверка!AW212),РТУС!AW212),HYPERLINK("#РТУС!"&amp;CELL("адрес",Проверка!AW212),"###")))</f>
        <v>заполнить</v>
      </c>
      <c r="AX212" s="15" t="str">
        <f ca="1">IF(РТУС!AX212="",HYPERLINK("#РТУС!"&amp;CELL("адрес",Проверка!AX212),"заполнить"),IF(AND(LEN(РТУС!AX212)=5,РТУС!AX212&lt;TODAY()),HYPERLINK("#Проверка!"&amp;CELL("адрес",Проверка!AX212),РТУС!AX212),HYPERLINK("#РТУС!"&amp;CELL("адрес",Проверка!AX212),"###")))</f>
        <v>заполнить</v>
      </c>
      <c r="AY212" s="15" t="str">
        <f ca="1">IF(РТУС!AY212="",HYPERLINK("#РТУС!"&amp;CELL("адрес",Проверка!AY212),"заполнить"),IF(AND(LEN(РТУС!AY212)=5,РТУС!AY212&lt;TODAY()),HYPERLINK("#Проверка!"&amp;CELL("адрес",Проверка!AY212),РТУС!AY212),HYPERLINK("#РТУС!"&amp;CELL("адрес",Проверка!AY212),"###")))</f>
        <v>заполнить</v>
      </c>
    </row>
    <row r="213" spans="1:51" x14ac:dyDescent="0.25">
      <c r="A213" s="10" t="str">
        <f>РТУС!A213</f>
        <v>.</v>
      </c>
      <c r="B213" s="13" t="str">
        <f ca="1">IF(РТУС!B213="",HYPERLINK("#РТУС!"&amp;CELL("адрес",Проверка!B213),"заполнить"),IF(AND(LEN(РТУС!B213)=10,РТУС!B212=РТУС!B213),HYPERLINK("#Проверка!"&amp;CELL("адрес",Проверка!B213),РТУС!B213),HYPERLINK("#РТУС!"&amp;CELL("адрес",Проверка!B213),"###")))</f>
        <v>заполнить</v>
      </c>
      <c r="C213" s="13" t="str">
        <f ca="1">IF(РТУС!C213="",HYPERLINK("#РТУС!"&amp;CELL("адрес",Проверка!C213),"заполнить"),IF(AND(ISNUMBER(РТУС!C213)=TRUE,РТУС!C213&gt;0,РТУС!C212=РТУС!C213),HYPERLINK("#Проверка!"&amp;CELL("адрес",Проверка!C213),РТУС!C213),HYPERLINK("#РТУС!"&amp;CELL("адрес",Проверка!C213),"###")))</f>
        <v>заполнить</v>
      </c>
      <c r="D213" s="13" t="str">
        <f>IF(РТУС!D213="","",РТУС!D213)</f>
        <v/>
      </c>
      <c r="E213" s="13" t="str">
        <f ca="1">IF(РТУС!E213="",HYPERLINK("#РТУС!"&amp;CELL("адрес",Проверка!E213),"заполнить"),IF(РТУС!E212=РТУС!E213,HYPERLINK("#Проверка!"&amp;CELL("адрес",Проверка!E213),РТУС!E213),HYPERLINK("#РТУС!"&amp;CELL("адрес",Проверка!E213),"###")))</f>
        <v>заполнить</v>
      </c>
      <c r="F213" s="13" t="str">
        <f ca="1">IF(РТУС!F213="",HYPERLINK("#РТУС!"&amp;CELL("адрес",Проверка!F213),"заполнить"),HYPERLINK("#Проверка!"&amp;CELL("адрес",Проверка!F213),РТУС!F213))</f>
        <v>заполнить</v>
      </c>
      <c r="G213" s="20" t="str">
        <f ca="1">IF(РТУС!G213="",HYPERLINK("#РТУС!"&amp;CELL("адрес",Проверка!G213),"заполнить"),IF(РТУС!G213="1",HYPERLINK("#Проверка!"&amp;CELL("адрес",Проверка!G213),"1"),IF(AND(ISNUMBER(РТУС!G213)=TRUE,РТУС!G213&lt;=1,РТУС!G213&gt;0),IF(SUMIF(РТУС!$A$4:$A$1000,A213,РТУС!$G$4:$G$1000)=1,HYPERLINK("#Проверка!"&amp;CELL("адрес",Проверка!G213),РТУС!G213),HYPERLINK("#РТУС!"&amp;CELL("адрес",Проверка!G213),"сумма долей ≠ 1")),HYPERLINK("#РТУС!"&amp;CELL("адрес",Проверка!G213),"###"))))</f>
        <v>заполнить</v>
      </c>
      <c r="H213" s="13" t="str">
        <f ca="1">IF(РТУС!H213="",HYPERLINK("#РТУС!"&amp;CELL("адрес",Проверка!H213),"заполнить"),IF(OR(РТУС!H213="Юрлицо",РТУС!H213="Физлицо",РТУС!H213="ИП"),HYPERLINK("#Проверка!"&amp;CELL("адрес",Проверка!H213),РТУС!H213),HYPERLINK("#РТУС!"&amp;CELL("адрес",Проверка!H213),"###")))</f>
        <v>заполнить</v>
      </c>
      <c r="I213" s="13" t="str">
        <f ca="1">IF(OR(РТУС!H213="Юрлицо",РТУС!H213="ИП"),IF(РТУС!I213="",HYPERLINK("#РТУС!"&amp;CELL("адрес",Проверка!I213),"заполнить"),IF(OR(LEN(РТУС!I213)=10,LEN(РТУС!I213)=12),HYPERLINK("#Проверка!"&amp;CELL("адрес",Проверка!I213),РТУС!I213),HYPERLINK("#РТУС!"&amp;CELL("адрес",Проверка!I213),"###"))),"")</f>
        <v/>
      </c>
      <c r="J213" s="15" t="str">
        <f ca="1">IF(РТУС!J213="","",IF(AND(LEN(РТУС!J213)=5,РТУС!J213&lt;TODAY()),HYPERLINK("#Проверка!"&amp;CELL("адрес",Проверка!J213),РТУС!J213),HYPERLINK("#РТУС!"&amp;CELL("адрес",Проверка!J213),"###")))</f>
        <v/>
      </c>
      <c r="K213" s="13" t="str">
        <f>IF(РТУС!K213="","",РТУС!K213)</f>
        <v/>
      </c>
      <c r="L213" s="13" t="str">
        <f ca="1">IF(OR(РТУС!H213="Физлицо",РТУС!H213="ИП"),IF(РТУС!L213="",HYPERLINK("#РТУС!"&amp;CELL("адрес",Проверка!L213),"заполнить"),IF(OR(РТУС!L213="Загранпаспорт гражданина РФ",РТУС!L213="Паспорт гражданина РФ",РТУС!L213="Иностранный паспорт",РТУС!L213="Свидетельство о рождении",РТУС!L213="Вид на жительство"),HYPERLINK("#Проверка!"&amp;CELL("адрес",Проверка!L213),РТУС!L213),HYPERLINK("#РТУС!"&amp;CELL("адрес",Проверка!L213),"###"))),"")</f>
        <v/>
      </c>
      <c r="M213" s="13" t="str">
        <f ca="1">IF(AND(OR(РТУС!L213="Паспорт гражданина РФ",РТУС!L213="Свидетельство о рождении"),РТУС!M213=""),HYPERLINK("#РТУС!"&amp;CELL("адрес",Проверка!M213),"заполнить"),IF(РТУС!L213="Паспорт гражданина РФ",IF(LEN(РТУС!M213)=4,HYPERLINK("#Проверка!"&amp;CELL("адрес",Проверка!M213),РТУС!M213),HYPERLINK("#РТУС!"&amp;CELL("адрес",Проверка!M213),"###")),IF(РТУС!L213="Свидетельство о рождении",HYPERLINK("#Проверка!"&amp;CELL("адрес",Проверка!M213),РТУС!M213),"")))</f>
        <v/>
      </c>
      <c r="N213" s="13" t="str">
        <f ca="1">IF(РТУС!L213="","",IF(РТУС!N213="",HYPERLINK("#РТУС!"&amp;CELL("адрес",Проверка!N213),"заполнить"),IF(OR(РТУС!L213="Паспорт гражданина РФ",РТУС!L213="Свидетельство о рождении"),IF(LEN(РТУС!N213)=6,HYPERLINK("#Проверка!"&amp;CELL("адрес",Проверка!N213),РТУС!N213),HYPERLINK("#РТУС!"&amp;CELL("адрес",Проверка!N213),"###")),HYPERLINK("#Проверка!"&amp;CELL("адрес",Проверка!N213),РТУС!N213))))</f>
        <v/>
      </c>
      <c r="O213" s="15" t="str">
        <f ca="1">IF(РТУС!L213="","",IF(РТУС!O213="",HYPERLINK("#РТУС!"&amp;CELL("адрес",Проверка!O213),"заполнить"),IF(AND(LEN(РТУС!O213)=5,РТУС!O213&lt;TODAY()),IF(РТУС!L213="Свидетельство о рождении",IF(РТУС!O213&gt;EDATE(TODAY(),-168),HYPERLINK("#Проверка!"&amp;CELL("адрес",Проверка!O213),РТУС!O213),HYPERLINK("#РТУС!"&amp;CELL("адрес",Проверка!O213),"недействительно")),HYPERLINK("#Проверка!"&amp;CELL("адрес",Проверка!O213),РТУС!O213)),HYPERLINK("#РТУС!"&amp;CELL("адрес",Проверка!O213),"###"))))</f>
        <v/>
      </c>
      <c r="P213" s="21" t="str">
        <f ca="1">IF(РТУС!L213="Паспорт гражданина РФ",IF(РТУС!P213="",HYPERLINK("#РТУС!"&amp;CELL("адрес",Проверка!P213),"заполнить"),HYPERLINK("#Проверка!"&amp;CELL("адрес",Проверка!P213),РТУС!P213)),"")</f>
        <v/>
      </c>
      <c r="Q213" s="13" t="str">
        <f ca="1">IF(РТУС!L213="Паспорт гражданина РФ",IF(РТУС!Q213="",HYPERLINK("#РТУС!"&amp;CELL("адрес",Проверка!Q213),"заполнить"),IF(LEN(РТУС!Q213)=7,HYPERLINK("#Проверка!"&amp;CELL("адрес",Проверка!Q213),РТУС!Q213),HYPERLINK("#РТУС!"&amp;CELL("адрес",Проверка!Q213),"###"))),"")</f>
        <v/>
      </c>
      <c r="R213" s="13" t="str">
        <f ca="1">IF(РТУС!R213="",HYPERLINK("#РТУС!"&amp;CELL("адрес",Проверка!R213),"заполнить"),HYPERLINK("#Проверка!"&amp;CELL("адрес",Проверка!R213),РТУС!R213))</f>
        <v>заполнить</v>
      </c>
      <c r="S213" s="13" t="str">
        <f>IF(РТУС!S213="","",РТУС!S213)</f>
        <v/>
      </c>
      <c r="T213" s="13" t="str">
        <f>IF(РТУС!T213="","",РТУС!T213)</f>
        <v/>
      </c>
      <c r="U213" s="13" t="str">
        <f>IF(РТУС!U213="","",РТУС!U213)</f>
        <v/>
      </c>
      <c r="V213" s="13" t="str">
        <f ca="1">IF(РТУС!V213="",HYPERLINK("#РТУС!"&amp;CELL("адрес",Проверка!V213),"заполнить"),IF(OR(РТУС!V213="Договор участия в долевом строительстве",РТУС!V213="Предварительный договор участия в долевом строительстве",РТУС!V213="Определение Арбитражного суда",РТУС!V213="Решение суда общей юрисдикции",РТУС!V213="Иные договоры"),HYPERLINK("#Проверка!"&amp;CELL("адрес",Проверка!V213),РТУС!V213),HYPERLINK("#РТУС!"&amp;CELL("адрес",Проверка!V213),"###")))</f>
        <v>заполнить</v>
      </c>
      <c r="W213" s="13" t="str">
        <f ca="1">IF(РТУС!W213="",HYPERLINK("#РТУС!"&amp;CELL("адрес",Проверка!W213),"заполнить"),HYPERLINK("#Проверка!"&amp;CELL("адрес",Проверка!W213),РТУС!W213))</f>
        <v>заполнить</v>
      </c>
      <c r="X213" s="15" t="str">
        <f ca="1">IF(РТУС!X213="",HYPERLINK("#РТУС!"&amp;CELL("адрес",Проверка!X213),"заполнить"),IF(AND(LEN(РТУС!X213)=5,РТУС!X213&lt;TODAY()),HYPERLINK("#Проверка!"&amp;CELL("адрес",Проверка!X213),РТУС!X213),HYPERLINK("#РТУС!"&amp;CELL("адрес",Проверка!X213),"###")))</f>
        <v>заполнить</v>
      </c>
      <c r="Y213" s="13" t="str">
        <f>IF(РТУС!Y213="","",РТУС!Y213)</f>
        <v/>
      </c>
      <c r="Z213" s="15" t="str">
        <f ca="1">IF(РТУС!Z213="","",IF(AND(LEN(РТУС!Z213)=5,РТУС!Z213&lt;TODAY()),HYPERLINK("#Проверка!"&amp;CELL("адрес",Проверка!Z213),РТУС!Z213),HYPERLINK("#РТУС!"&amp;CELL("адрес",Проверка!Z213),"###")))</f>
        <v/>
      </c>
      <c r="AA213" s="18" t="str">
        <f ca="1">IF(РТУС!AA213="",HYPERLINK("#РТУС!"&amp;CELL("адрес",Проверка!AA213),"заполнить"),IF(ISNUMBER(РТУС!AA213)=TRUE,HYPERLINK("#Проверка!"&amp;CELL("адрес",Проверка!AA213),РТУС!AA213),HYPERLINK("#РТУС!"&amp;CELL("адрес",Проверка!AA213),"###")))</f>
        <v>заполнить</v>
      </c>
      <c r="AB213" s="18" t="str">
        <f ca="1">IF(РТУС!AB213="",HYPERLINK("#РТУС!"&amp;CELL("адрес",Проверка!AB213),"заполнить"),IF(ISNUMBER(РТУС!AB213)=TRUE,HYPERLINK("#Проверка!"&amp;CELL("адрес",Проверка!AB213),РТУС!AB213),HYPERLINK("#РТУС!"&amp;CELL("адрес",Проверка!AB213),"###")))</f>
        <v>заполнить</v>
      </c>
      <c r="AC213" s="18" t="str">
        <f ca="1">IF(РТУС!AC213="","",IF(ISNUMBER(РТУС!AC213)=TRUE,HYPERLINK("#Проверка!"&amp;CELL("адрес",Проверка!AC213),РТУС!AC213),HYPERLINK("#РТУС!"&amp;CELL("адрес",Проверка!AC213),"###")))</f>
        <v/>
      </c>
      <c r="AD213" s="18" t="str">
        <f ca="1">IF(РТУС!AD213="","",IF(ISNUMBER(РТУС!AD213)=TRUE,HYPERLINK("#Проверка!"&amp;CELL("адрес",Проверка!AD213),РТУС!AD213),HYPERLINK("#РТУС!"&amp;CELL("адрес",Проверка!AD213),"###")))</f>
        <v/>
      </c>
      <c r="AE213" s="13" t="str">
        <f>IF(РТУС!AE213="","",РТУС!AE213)</f>
        <v/>
      </c>
      <c r="AF213" s="15" t="str">
        <f ca="1">IF(РТУС!AE213="","",IF(РТУС!AF213="",HYPERLINK("#РТУС!"&amp;CELL("адрес",Проверка!AF213),"заполнить"),IF(AND(LEN(РТУС!AF213)=5,РТУС!AF213&lt;TODAY()),HYPERLINK("#Проверка!"&amp;CELL("адрес",Проверка!AF213),РТУС!AF213),HYPERLINK("#РТУС!"&amp;CELL("адрес",Проверка!AF213),"###"))))</f>
        <v/>
      </c>
      <c r="AG213" s="13"/>
      <c r="AH213" s="15" t="str">
        <f ca="1">IF(РТУС!AE213="","",IF(РТУС!AH213="",HYPERLINK("#РТУС!"&amp;CELL("адрес",Проверка!AH213),"заполнить"),IF(AND(LEN(РТУС!AH213)=5,РТУС!AH213&lt;TODAY()),HYPERLINK("#Проверка!"&amp;CELL("адрес",Проверка!AH213),РТУС!AH213),HYPERLINK("#РТУС!"&amp;CELL("адрес",Проверка!AH213),"###"))))</f>
        <v/>
      </c>
      <c r="AI213" s="15" t="str">
        <f ca="1">IF(РТУС!AE213="","",IF(РТУС!AI213="",HYPERLINK("#РТУС!"&amp;CELL("адрес",Проверка!AI213),"заполнить"),HYPERLINK("#Проверка!"&amp;CELL("адрес",Проверка!AI213),РТУС!AI213)))</f>
        <v/>
      </c>
      <c r="AJ213" s="13" t="str">
        <f ca="1">IF(РТУС!AE213="","",IF(РТУС!AJ213="",HYPERLINK("#РТУС!"&amp;CELL("адрес",Проверка!AJ213),"заполнить"),IF(OR(РТУС!AJ213="Юрлицо",РТУС!AJ213="Физлицо",РТУС!AJ213="ИП"),HYPERLINK("#Проверка!"&amp;CELL("адрес",Проверка!AJ213),РТУС!AJ213),HYPERLINK("#РТУС!"&amp;CELL("адрес",Проверка!AJ213),"###"))))</f>
        <v/>
      </c>
      <c r="AK213" s="13" t="str">
        <f ca="1">IF(РТУС!AK213="",HYPERLINK("#РТУС!"&amp;CELL("адрес",Проверка!AK213),"заполнить"),IF(OR(РТУС!AK213="Квартира",РТУС!AK213="Кладовая",РТУС!AK213="Машино-место",РТУС!AK213="Нежилое помещение"),HYPERLINK("#Проверка!"&amp;CELL("адрес",Проверка!AK213),РТУС!AK213),HYPERLINK("#РТУС!"&amp;CELL("адрес",Проверка!AK213),"###")))</f>
        <v>заполнить</v>
      </c>
      <c r="AL213" s="13" t="str">
        <f ca="1">IF(РТУС!AL213="",HYPERLINK("#РТУС!"&amp;CELL("адрес",Проверка!AL213),"заполнить"),HYPERLINK("#Проверка!"&amp;CELL("адрес",Проверка!AL213),РТУС!AL213))</f>
        <v>заполнить</v>
      </c>
      <c r="AM213" s="18" t="str">
        <f ca="1">IF(РТУС!AM213="",HYPERLINK("#РТУС!"&amp;CELL("адрес",Проверка!AM213),"заполнить"),IF(ISNUMBER(РТУС!AM213)=TRUE,IF(РТУС!AK213="Нежилое помещение",IF(РТУС!AM213&gt;7,HYPERLINK("#РТУС!"&amp;CELL("адрес",Проверка!AM213),"не больше 7 кв.м."),РТУС!AM213),HYPERLINK("#Проверка!"&amp;CELL("адрес",Проверка!AM213),РТУС!AM213)),HYPERLINK("#РТУС!"&amp;CELL("адрес",Проверка!AM213),"###")))</f>
        <v>заполнить</v>
      </c>
      <c r="AN213" s="13" t="str">
        <f ca="1">IF(РТУС!AN213="",HYPERLINK("#РТУС!"&amp;CELL("адрес",Проверка!AN213),"заполнить"),IF(OR(РТУС!AN213="Общая площадь помещения",РТУС!AN213="Общая приведенная площадь жилого помещения",РТУС!AN213="Общая площадь жилого помещения с учетом лоджий, балконов, террас и веранд"),HYPERLINK("#Проверка!"&amp;CELL("адрес",Проверка!AN213),РТУС!AN213),HYPERLINK("#РТУС!"&amp;CELL("адрес",Проверка!AN213),"###")))</f>
        <v>заполнить</v>
      </c>
      <c r="AO213" s="13" t="str">
        <f ca="1">IF(OR(РТУС!AK213="Квартира",РТУС!A213="Нежилое помещение"),IF(РТУС!AO213="",HYPERLINK("#РТУС!"&amp;CELL("адрес",Проверка!AO213),"заполнить"),IF(ISNUMBER(РТУС!AO213)=TRUE,HYPERLINK("#Проверка!"&amp;CELL("адрес",Проверка!AO213),РТУС!AO213),HYPERLINK("#РТУС!"&amp;CELL("адрес",Проверка!AO213),"###"))),"")</f>
        <v/>
      </c>
      <c r="AP213" s="13" t="str">
        <f>IF(РТУС!AP213="","",РТУС!AP213)</f>
        <v/>
      </c>
      <c r="AQ213" s="13" t="str">
        <f ca="1">IF(РТУС!AQ213="",HYPERLINK("#РТУС!"&amp;CELL("адрес",Проверка!AQ213),"заполнить"),HYPERLINK("#Проверка!"&amp;CELL("адрес",Проверка!AQ213),РТУС!AQ213))</f>
        <v>заполнить</v>
      </c>
      <c r="AR213" s="18" t="str">
        <f ca="1">IF(РТУС!AR213="",HYPERLINK("#РТУС!"&amp;CELL("адрес",Проверка!AR213),"заполнить"),IF(ISNUMBER(РТУС!AR213)=FALSE,HYPERLINK("#РТУС!"&amp;CELL("адрес",Проверка!AR213),"###"),IF(РТУС!G213="1",IF(РТУС!AB213=РТУС!AR213+РТУС!AU213,HYPERLINK("#Проверка!"&amp;CELL("адрес",Проверка!AR213),РТУС!AR213),HYPERLINK("#РТУС!"&amp;CELL("адрес",Проверка!AR213),"сверить суммы")),IF(РТУС!AB213=(SUMIF(РТУС!$A$4:$A$1000,A213,РТУС!$AR$4:$AR$1000)+SUMIF(РТУС!$A$4:$A$1000,A213,РТУС!$AU$4:$AU$1000)),HYPERLINK("#Проверка!"&amp;CELL("адрес",Проверка!AR213),РТУС!AR213),HYPERLINK("#РТУС!"&amp;CELL("адрес",Проверка!AR213),"сверить суммы")))))</f>
        <v>заполнить</v>
      </c>
      <c r="AS213" s="13" t="str">
        <f>IF(РТУС!AS213="","",РТУС!AS213)</f>
        <v/>
      </c>
      <c r="AT213" s="18" t="str">
        <f ca="1">IF(РТУС!AT213="",HYPERLINK("#РТУС!"&amp;CELL("адрес",Проверка!AT213),"заполнить"),IF(ISNUMBER(РТУС!AT213)=FALSE,HYPERLINK("#РТУС!"&amp;CELL("адрес",Проверка!AT213),"###"),IF(РТУС!AT213=РТУС!AR213,HYPERLINK("#Проверка!"&amp;CELL("адрес",Проверка!AT213),РТУС!AT213),HYPERLINK("#РТУС!"&amp;CELL("адрес",Проверка!AT213),"сверить суммы"))))</f>
        <v>заполнить</v>
      </c>
      <c r="AU213" s="18" t="str">
        <f ca="1">IF(РТУС!AU213="",HYPERLINK("#РТУС!"&amp;CELL("адрес",Проверка!AU213),"заполнить"),IF(ISNUMBER(РТУС!AU213)=FALSE,HYPERLINK("#РТУС!"&amp;CELL("адрес",Проверка!AU213),"###"),IF(РТУС!G213="1",IF(РТУС!AB213=РТУС!AR213+РТУС!AU213,HYPERLINK("#Проверка!"&amp;CELL("адрес",Проверка!AU213),РТУС!AU213),HYPERLINK("#РТУС!"&amp;CELL("адрес",Проверка!AU213),"сверить суммы")),IF(РТУС!AB213=(SUMIF(РТУС!$A$4:$A$1000,A213,РТУС!$AR$4:$AR$1000)+SUMIF(РТУС!$A$4:$A$1000,A213,РТУС!$AU$4:$AU$1000)),HYPERLINK("#Проверка!"&amp;CELL("адрес",Проверка!AU213),РТУС!AU213),HYPERLINK("#РТУС!"&amp;CELL("адрес",Проверка!AU213),"сверить суммы")))))</f>
        <v>заполнить</v>
      </c>
      <c r="AV213" s="13" t="str">
        <f ca="1">IF(РТУС!AV213="",HYPERLINK("#РТУС!"&amp;CELL("адрес",Проверка!AV213),"заполнить"),IF(OR(РТУС!AV213="Требование о передаче жилого помещения",РТУС!AV213="Требование о передаче машино-места",РТУС!AV213="Требования о передаче нежилого помещения",РТУС!AV213="Денежные требования"),HYPERLINK("#Проверка!"&amp;CELL("адрес",Проверка!AV213),РТУС!AV213),HYPERLINK("#РТУС!"&amp;CELL("адрес",Проверка!AV213),"###")))</f>
        <v>заполнить</v>
      </c>
      <c r="AW213" s="13" t="str">
        <f ca="1">IF(РТУС!AW213="",HYPERLINK("#РТУС!"&amp;CELL("адрес",Проверка!AW213),"заполнить"),IF(OR(РТУС!AW213="Включен в полном объеме",РТУС!AW213="Включен частично"),HYPERLINK("#Проверка!"&amp;CELL("адрес",Проверка!AW213),РТУС!AW213),HYPERLINK("#РТУС!"&amp;CELL("адрес",Проверка!AW213),"###")))</f>
        <v>заполнить</v>
      </c>
      <c r="AX213" s="15" t="str">
        <f ca="1">IF(РТУС!AX213="",HYPERLINK("#РТУС!"&amp;CELL("адрес",Проверка!AX213),"заполнить"),IF(AND(LEN(РТУС!AX213)=5,РТУС!AX213&lt;TODAY()),HYPERLINK("#Проверка!"&amp;CELL("адрес",Проверка!AX213),РТУС!AX213),HYPERLINK("#РТУС!"&amp;CELL("адрес",Проверка!AX213),"###")))</f>
        <v>заполнить</v>
      </c>
      <c r="AY213" s="15" t="str">
        <f ca="1">IF(РТУС!AY213="",HYPERLINK("#РТУС!"&amp;CELL("адрес",Проверка!AY213),"заполнить"),IF(AND(LEN(РТУС!AY213)=5,РТУС!AY213&lt;TODAY()),HYPERLINK("#Проверка!"&amp;CELL("адрес",Проверка!AY213),РТУС!AY213),HYPERLINK("#РТУС!"&amp;CELL("адрес",Проверка!AY213),"###")))</f>
        <v>заполнить</v>
      </c>
    </row>
    <row r="214" spans="1:51" x14ac:dyDescent="0.25">
      <c r="A214" s="10" t="str">
        <f>РТУС!A214</f>
        <v>.</v>
      </c>
      <c r="B214" s="13" t="str">
        <f ca="1">IF(РТУС!B214="",HYPERLINK("#РТУС!"&amp;CELL("адрес",Проверка!B214),"заполнить"),IF(AND(LEN(РТУС!B214)=10,РТУС!B213=РТУС!B214),HYPERLINK("#Проверка!"&amp;CELL("адрес",Проверка!B214),РТУС!B214),HYPERLINK("#РТУС!"&amp;CELL("адрес",Проверка!B214),"###")))</f>
        <v>заполнить</v>
      </c>
      <c r="C214" s="13" t="str">
        <f ca="1">IF(РТУС!C214="",HYPERLINK("#РТУС!"&amp;CELL("адрес",Проверка!C214),"заполнить"),IF(AND(ISNUMBER(РТУС!C214)=TRUE,РТУС!C214&gt;0,РТУС!C213=РТУС!C214),HYPERLINK("#Проверка!"&amp;CELL("адрес",Проверка!C214),РТУС!C214),HYPERLINK("#РТУС!"&amp;CELL("адрес",Проверка!C214),"###")))</f>
        <v>заполнить</v>
      </c>
      <c r="D214" s="13" t="str">
        <f>IF(РТУС!D214="","",РТУС!D214)</f>
        <v/>
      </c>
      <c r="E214" s="13" t="str">
        <f ca="1">IF(РТУС!E214="",HYPERLINK("#РТУС!"&amp;CELL("адрес",Проверка!E214),"заполнить"),IF(РТУС!E213=РТУС!E214,HYPERLINK("#Проверка!"&amp;CELL("адрес",Проверка!E214),РТУС!E214),HYPERLINK("#РТУС!"&amp;CELL("адрес",Проверка!E214),"###")))</f>
        <v>заполнить</v>
      </c>
      <c r="F214" s="13" t="str">
        <f ca="1">IF(РТУС!F214="",HYPERLINK("#РТУС!"&amp;CELL("адрес",Проверка!F214),"заполнить"),HYPERLINK("#Проверка!"&amp;CELL("адрес",Проверка!F214),РТУС!F214))</f>
        <v>заполнить</v>
      </c>
      <c r="G214" s="20" t="str">
        <f ca="1">IF(РТУС!G214="",HYPERLINK("#РТУС!"&amp;CELL("адрес",Проверка!G214),"заполнить"),IF(РТУС!G214="1",HYPERLINK("#Проверка!"&amp;CELL("адрес",Проверка!G214),"1"),IF(AND(ISNUMBER(РТУС!G214)=TRUE,РТУС!G214&lt;=1,РТУС!G214&gt;0),IF(SUMIF(РТУС!$A$4:$A$1000,A214,РТУС!$G$4:$G$1000)=1,HYPERLINK("#Проверка!"&amp;CELL("адрес",Проверка!G214),РТУС!G214),HYPERLINK("#РТУС!"&amp;CELL("адрес",Проверка!G214),"сумма долей ≠ 1")),HYPERLINK("#РТУС!"&amp;CELL("адрес",Проверка!G214),"###"))))</f>
        <v>заполнить</v>
      </c>
      <c r="H214" s="13" t="str">
        <f ca="1">IF(РТУС!H214="",HYPERLINK("#РТУС!"&amp;CELL("адрес",Проверка!H214),"заполнить"),IF(OR(РТУС!H214="Юрлицо",РТУС!H214="Физлицо",РТУС!H214="ИП"),HYPERLINK("#Проверка!"&amp;CELL("адрес",Проверка!H214),РТУС!H214),HYPERLINK("#РТУС!"&amp;CELL("адрес",Проверка!H214),"###")))</f>
        <v>заполнить</v>
      </c>
      <c r="I214" s="13" t="str">
        <f ca="1">IF(OR(РТУС!H214="Юрлицо",РТУС!H214="ИП"),IF(РТУС!I214="",HYPERLINK("#РТУС!"&amp;CELL("адрес",Проверка!I214),"заполнить"),IF(OR(LEN(РТУС!I214)=10,LEN(РТУС!I214)=12),HYPERLINK("#Проверка!"&amp;CELL("адрес",Проверка!I214),РТУС!I214),HYPERLINK("#РТУС!"&amp;CELL("адрес",Проверка!I214),"###"))),"")</f>
        <v/>
      </c>
      <c r="J214" s="15" t="str">
        <f ca="1">IF(РТУС!J214="","",IF(AND(LEN(РТУС!J214)=5,РТУС!J214&lt;TODAY()),HYPERLINK("#Проверка!"&amp;CELL("адрес",Проверка!J214),РТУС!J214),HYPERLINK("#РТУС!"&amp;CELL("адрес",Проверка!J214),"###")))</f>
        <v/>
      </c>
      <c r="K214" s="13" t="str">
        <f>IF(РТУС!K214="","",РТУС!K214)</f>
        <v/>
      </c>
      <c r="L214" s="13" t="str">
        <f ca="1">IF(OR(РТУС!H214="Физлицо",РТУС!H214="ИП"),IF(РТУС!L214="",HYPERLINK("#РТУС!"&amp;CELL("адрес",Проверка!L214),"заполнить"),IF(OR(РТУС!L214="Загранпаспорт гражданина РФ",РТУС!L214="Паспорт гражданина РФ",РТУС!L214="Иностранный паспорт",РТУС!L214="Свидетельство о рождении",РТУС!L214="Вид на жительство"),HYPERLINK("#Проверка!"&amp;CELL("адрес",Проверка!L214),РТУС!L214),HYPERLINK("#РТУС!"&amp;CELL("адрес",Проверка!L214),"###"))),"")</f>
        <v/>
      </c>
      <c r="M214" s="13" t="str">
        <f ca="1">IF(AND(OR(РТУС!L214="Паспорт гражданина РФ",РТУС!L214="Свидетельство о рождении"),РТУС!M214=""),HYPERLINK("#РТУС!"&amp;CELL("адрес",Проверка!M214),"заполнить"),IF(РТУС!L214="Паспорт гражданина РФ",IF(LEN(РТУС!M214)=4,HYPERLINK("#Проверка!"&amp;CELL("адрес",Проверка!M214),РТУС!M214),HYPERLINK("#РТУС!"&amp;CELL("адрес",Проверка!M214),"###")),IF(РТУС!L214="Свидетельство о рождении",HYPERLINK("#Проверка!"&amp;CELL("адрес",Проверка!M214),РТУС!M214),"")))</f>
        <v/>
      </c>
      <c r="N214" s="13" t="str">
        <f ca="1">IF(РТУС!L214="","",IF(РТУС!N214="",HYPERLINK("#РТУС!"&amp;CELL("адрес",Проверка!N214),"заполнить"),IF(OR(РТУС!L214="Паспорт гражданина РФ",РТУС!L214="Свидетельство о рождении"),IF(LEN(РТУС!N214)=6,HYPERLINK("#Проверка!"&amp;CELL("адрес",Проверка!N214),РТУС!N214),HYPERLINK("#РТУС!"&amp;CELL("адрес",Проверка!N214),"###")),HYPERLINK("#Проверка!"&amp;CELL("адрес",Проверка!N214),РТУС!N214))))</f>
        <v/>
      </c>
      <c r="O214" s="15" t="str">
        <f ca="1">IF(РТУС!L214="","",IF(РТУС!O214="",HYPERLINK("#РТУС!"&amp;CELL("адрес",Проверка!O214),"заполнить"),IF(AND(LEN(РТУС!O214)=5,РТУС!O214&lt;TODAY()),IF(РТУС!L214="Свидетельство о рождении",IF(РТУС!O214&gt;EDATE(TODAY(),-168),HYPERLINK("#Проверка!"&amp;CELL("адрес",Проверка!O214),РТУС!O214),HYPERLINK("#РТУС!"&amp;CELL("адрес",Проверка!O214),"недействительно")),HYPERLINK("#Проверка!"&amp;CELL("адрес",Проверка!O214),РТУС!O214)),HYPERLINK("#РТУС!"&amp;CELL("адрес",Проверка!O214),"###"))))</f>
        <v/>
      </c>
      <c r="P214" s="21" t="str">
        <f ca="1">IF(РТУС!L214="Паспорт гражданина РФ",IF(РТУС!P214="",HYPERLINK("#РТУС!"&amp;CELL("адрес",Проверка!P214),"заполнить"),HYPERLINK("#Проверка!"&amp;CELL("адрес",Проверка!P214),РТУС!P214)),"")</f>
        <v/>
      </c>
      <c r="Q214" s="13" t="str">
        <f ca="1">IF(РТУС!L214="Паспорт гражданина РФ",IF(РТУС!Q214="",HYPERLINK("#РТУС!"&amp;CELL("адрес",Проверка!Q214),"заполнить"),IF(LEN(РТУС!Q214)=7,HYPERLINK("#Проверка!"&amp;CELL("адрес",Проверка!Q214),РТУС!Q214),HYPERLINK("#РТУС!"&amp;CELL("адрес",Проверка!Q214),"###"))),"")</f>
        <v/>
      </c>
      <c r="R214" s="13" t="str">
        <f ca="1">IF(РТУС!R214="",HYPERLINK("#РТУС!"&amp;CELL("адрес",Проверка!R214),"заполнить"),HYPERLINK("#Проверка!"&amp;CELL("адрес",Проверка!R214),РТУС!R214))</f>
        <v>заполнить</v>
      </c>
      <c r="S214" s="13" t="str">
        <f>IF(РТУС!S214="","",РТУС!S214)</f>
        <v/>
      </c>
      <c r="T214" s="13" t="str">
        <f>IF(РТУС!T214="","",РТУС!T214)</f>
        <v/>
      </c>
      <c r="U214" s="13" t="str">
        <f>IF(РТУС!U214="","",РТУС!U214)</f>
        <v/>
      </c>
      <c r="V214" s="13" t="str">
        <f ca="1">IF(РТУС!V214="",HYPERLINK("#РТУС!"&amp;CELL("адрес",Проверка!V214),"заполнить"),IF(OR(РТУС!V214="Договор участия в долевом строительстве",РТУС!V214="Предварительный договор участия в долевом строительстве",РТУС!V214="Определение Арбитражного суда",РТУС!V214="Решение суда общей юрисдикции",РТУС!V214="Иные договоры"),HYPERLINK("#Проверка!"&amp;CELL("адрес",Проверка!V214),РТУС!V214),HYPERLINK("#РТУС!"&amp;CELL("адрес",Проверка!V214),"###")))</f>
        <v>заполнить</v>
      </c>
      <c r="W214" s="13" t="str">
        <f ca="1">IF(РТУС!W214="",HYPERLINK("#РТУС!"&amp;CELL("адрес",Проверка!W214),"заполнить"),HYPERLINK("#Проверка!"&amp;CELL("адрес",Проверка!W214),РТУС!W214))</f>
        <v>заполнить</v>
      </c>
      <c r="X214" s="15" t="str">
        <f ca="1">IF(РТУС!X214="",HYPERLINK("#РТУС!"&amp;CELL("адрес",Проверка!X214),"заполнить"),IF(AND(LEN(РТУС!X214)=5,РТУС!X214&lt;TODAY()),HYPERLINK("#Проверка!"&amp;CELL("адрес",Проверка!X214),РТУС!X214),HYPERLINK("#РТУС!"&amp;CELL("адрес",Проверка!X214),"###")))</f>
        <v>заполнить</v>
      </c>
      <c r="Y214" s="13" t="str">
        <f>IF(РТУС!Y214="","",РТУС!Y214)</f>
        <v/>
      </c>
      <c r="Z214" s="15" t="str">
        <f ca="1">IF(РТУС!Z214="","",IF(AND(LEN(РТУС!Z214)=5,РТУС!Z214&lt;TODAY()),HYPERLINK("#Проверка!"&amp;CELL("адрес",Проверка!Z214),РТУС!Z214),HYPERLINK("#РТУС!"&amp;CELL("адрес",Проверка!Z214),"###")))</f>
        <v/>
      </c>
      <c r="AA214" s="18" t="str">
        <f ca="1">IF(РТУС!AA214="",HYPERLINK("#РТУС!"&amp;CELL("адрес",Проверка!AA214),"заполнить"),IF(ISNUMBER(РТУС!AA214)=TRUE,HYPERLINK("#Проверка!"&amp;CELL("адрес",Проверка!AA214),РТУС!AA214),HYPERLINK("#РТУС!"&amp;CELL("адрес",Проверка!AA214),"###")))</f>
        <v>заполнить</v>
      </c>
      <c r="AB214" s="18" t="str">
        <f ca="1">IF(РТУС!AB214="",HYPERLINK("#РТУС!"&amp;CELL("адрес",Проверка!AB214),"заполнить"),IF(ISNUMBER(РТУС!AB214)=TRUE,HYPERLINK("#Проверка!"&amp;CELL("адрес",Проверка!AB214),РТУС!AB214),HYPERLINK("#РТУС!"&amp;CELL("адрес",Проверка!AB214),"###")))</f>
        <v>заполнить</v>
      </c>
      <c r="AC214" s="18" t="str">
        <f ca="1">IF(РТУС!AC214="","",IF(ISNUMBER(РТУС!AC214)=TRUE,HYPERLINK("#Проверка!"&amp;CELL("адрес",Проверка!AC214),РТУС!AC214),HYPERLINK("#РТУС!"&amp;CELL("адрес",Проверка!AC214),"###")))</f>
        <v/>
      </c>
      <c r="AD214" s="18" t="str">
        <f ca="1">IF(РТУС!AD214="","",IF(ISNUMBER(РТУС!AD214)=TRUE,HYPERLINK("#Проверка!"&amp;CELL("адрес",Проверка!AD214),РТУС!AD214),HYPERLINK("#РТУС!"&amp;CELL("адрес",Проверка!AD214),"###")))</f>
        <v/>
      </c>
      <c r="AE214" s="13" t="str">
        <f>IF(РТУС!AE214="","",РТУС!AE214)</f>
        <v/>
      </c>
      <c r="AF214" s="15" t="str">
        <f ca="1">IF(РТУС!AE214="","",IF(РТУС!AF214="",HYPERLINK("#РТУС!"&amp;CELL("адрес",Проверка!AF214),"заполнить"),IF(AND(LEN(РТУС!AF214)=5,РТУС!AF214&lt;TODAY()),HYPERLINK("#Проверка!"&amp;CELL("адрес",Проверка!AF214),РТУС!AF214),HYPERLINK("#РТУС!"&amp;CELL("адрес",Проверка!AF214),"###"))))</f>
        <v/>
      </c>
      <c r="AG214" s="13"/>
      <c r="AH214" s="15" t="str">
        <f ca="1">IF(РТУС!AE214="","",IF(РТУС!AH214="",HYPERLINK("#РТУС!"&amp;CELL("адрес",Проверка!AH214),"заполнить"),IF(AND(LEN(РТУС!AH214)=5,РТУС!AH214&lt;TODAY()),HYPERLINK("#Проверка!"&amp;CELL("адрес",Проверка!AH214),РТУС!AH214),HYPERLINK("#РТУС!"&amp;CELL("адрес",Проверка!AH214),"###"))))</f>
        <v/>
      </c>
      <c r="AI214" s="15" t="str">
        <f ca="1">IF(РТУС!AE214="","",IF(РТУС!AI214="",HYPERLINK("#РТУС!"&amp;CELL("адрес",Проверка!AI214),"заполнить"),HYPERLINK("#Проверка!"&amp;CELL("адрес",Проверка!AI214),РТУС!AI214)))</f>
        <v/>
      </c>
      <c r="AJ214" s="13" t="str">
        <f ca="1">IF(РТУС!AE214="","",IF(РТУС!AJ214="",HYPERLINK("#РТУС!"&amp;CELL("адрес",Проверка!AJ214),"заполнить"),IF(OR(РТУС!AJ214="Юрлицо",РТУС!AJ214="Физлицо",РТУС!AJ214="ИП"),HYPERLINK("#Проверка!"&amp;CELL("адрес",Проверка!AJ214),РТУС!AJ214),HYPERLINK("#РТУС!"&amp;CELL("адрес",Проверка!AJ214),"###"))))</f>
        <v/>
      </c>
      <c r="AK214" s="13" t="str">
        <f ca="1">IF(РТУС!AK214="",HYPERLINK("#РТУС!"&amp;CELL("адрес",Проверка!AK214),"заполнить"),IF(OR(РТУС!AK214="Квартира",РТУС!AK214="Кладовая",РТУС!AK214="Машино-место",РТУС!AK214="Нежилое помещение"),HYPERLINK("#Проверка!"&amp;CELL("адрес",Проверка!AK214),РТУС!AK214),HYPERLINK("#РТУС!"&amp;CELL("адрес",Проверка!AK214),"###")))</f>
        <v>заполнить</v>
      </c>
      <c r="AL214" s="13" t="str">
        <f ca="1">IF(РТУС!AL214="",HYPERLINK("#РТУС!"&amp;CELL("адрес",Проверка!AL214),"заполнить"),HYPERLINK("#Проверка!"&amp;CELL("адрес",Проверка!AL214),РТУС!AL214))</f>
        <v>заполнить</v>
      </c>
      <c r="AM214" s="18" t="str">
        <f ca="1">IF(РТУС!AM214="",HYPERLINK("#РТУС!"&amp;CELL("адрес",Проверка!AM214),"заполнить"),IF(ISNUMBER(РТУС!AM214)=TRUE,IF(РТУС!AK214="Нежилое помещение",IF(РТУС!AM214&gt;7,HYPERLINK("#РТУС!"&amp;CELL("адрес",Проверка!AM214),"не больше 7 кв.м."),РТУС!AM214),HYPERLINK("#Проверка!"&amp;CELL("адрес",Проверка!AM214),РТУС!AM214)),HYPERLINK("#РТУС!"&amp;CELL("адрес",Проверка!AM214),"###")))</f>
        <v>заполнить</v>
      </c>
      <c r="AN214" s="13" t="str">
        <f ca="1">IF(РТУС!AN214="",HYPERLINK("#РТУС!"&amp;CELL("адрес",Проверка!AN214),"заполнить"),IF(OR(РТУС!AN214="Общая площадь помещения",РТУС!AN214="Общая приведенная площадь жилого помещения",РТУС!AN214="Общая площадь жилого помещения с учетом лоджий, балконов, террас и веранд"),HYPERLINK("#Проверка!"&amp;CELL("адрес",Проверка!AN214),РТУС!AN214),HYPERLINK("#РТУС!"&amp;CELL("адрес",Проверка!AN214),"###")))</f>
        <v>заполнить</v>
      </c>
      <c r="AO214" s="13" t="str">
        <f ca="1">IF(OR(РТУС!AK214="Квартира",РТУС!A214="Нежилое помещение"),IF(РТУС!AO214="",HYPERLINK("#РТУС!"&amp;CELL("адрес",Проверка!AO214),"заполнить"),IF(ISNUMBER(РТУС!AO214)=TRUE,HYPERLINK("#Проверка!"&amp;CELL("адрес",Проверка!AO214),РТУС!AO214),HYPERLINK("#РТУС!"&amp;CELL("адрес",Проверка!AO214),"###"))),"")</f>
        <v/>
      </c>
      <c r="AP214" s="13" t="str">
        <f>IF(РТУС!AP214="","",РТУС!AP214)</f>
        <v/>
      </c>
      <c r="AQ214" s="13" t="str">
        <f ca="1">IF(РТУС!AQ214="",HYPERLINK("#РТУС!"&amp;CELL("адрес",Проверка!AQ214),"заполнить"),HYPERLINK("#Проверка!"&amp;CELL("адрес",Проверка!AQ214),РТУС!AQ214))</f>
        <v>заполнить</v>
      </c>
      <c r="AR214" s="18" t="str">
        <f ca="1">IF(РТУС!AR214="",HYPERLINK("#РТУС!"&amp;CELL("адрес",Проверка!AR214),"заполнить"),IF(ISNUMBER(РТУС!AR214)=FALSE,HYPERLINK("#РТУС!"&amp;CELL("адрес",Проверка!AR214),"###"),IF(РТУС!G214="1",IF(РТУС!AB214=РТУС!AR214+РТУС!AU214,HYPERLINK("#Проверка!"&amp;CELL("адрес",Проверка!AR214),РТУС!AR214),HYPERLINK("#РТУС!"&amp;CELL("адрес",Проверка!AR214),"сверить суммы")),IF(РТУС!AB214=(SUMIF(РТУС!$A$4:$A$1000,A214,РТУС!$AR$4:$AR$1000)+SUMIF(РТУС!$A$4:$A$1000,A214,РТУС!$AU$4:$AU$1000)),HYPERLINK("#Проверка!"&amp;CELL("адрес",Проверка!AR214),РТУС!AR214),HYPERLINK("#РТУС!"&amp;CELL("адрес",Проверка!AR214),"сверить суммы")))))</f>
        <v>заполнить</v>
      </c>
      <c r="AS214" s="13" t="str">
        <f>IF(РТУС!AS214="","",РТУС!AS214)</f>
        <v/>
      </c>
      <c r="AT214" s="18" t="str">
        <f ca="1">IF(РТУС!AT214="",HYPERLINK("#РТУС!"&amp;CELL("адрес",Проверка!AT214),"заполнить"),IF(ISNUMBER(РТУС!AT214)=FALSE,HYPERLINK("#РТУС!"&amp;CELL("адрес",Проверка!AT214),"###"),IF(РТУС!AT214=РТУС!AR214,HYPERLINK("#Проверка!"&amp;CELL("адрес",Проверка!AT214),РТУС!AT214),HYPERLINK("#РТУС!"&amp;CELL("адрес",Проверка!AT214),"сверить суммы"))))</f>
        <v>заполнить</v>
      </c>
      <c r="AU214" s="18" t="str">
        <f ca="1">IF(РТУС!AU214="",HYPERLINK("#РТУС!"&amp;CELL("адрес",Проверка!AU214),"заполнить"),IF(ISNUMBER(РТУС!AU214)=FALSE,HYPERLINK("#РТУС!"&amp;CELL("адрес",Проверка!AU214),"###"),IF(РТУС!G214="1",IF(РТУС!AB214=РТУС!AR214+РТУС!AU214,HYPERLINK("#Проверка!"&amp;CELL("адрес",Проверка!AU214),РТУС!AU214),HYPERLINK("#РТУС!"&amp;CELL("адрес",Проверка!AU214),"сверить суммы")),IF(РТУС!AB214=(SUMIF(РТУС!$A$4:$A$1000,A214,РТУС!$AR$4:$AR$1000)+SUMIF(РТУС!$A$4:$A$1000,A214,РТУС!$AU$4:$AU$1000)),HYPERLINK("#Проверка!"&amp;CELL("адрес",Проверка!AU214),РТУС!AU214),HYPERLINK("#РТУС!"&amp;CELL("адрес",Проверка!AU214),"сверить суммы")))))</f>
        <v>заполнить</v>
      </c>
      <c r="AV214" s="13" t="str">
        <f ca="1">IF(РТУС!AV214="",HYPERLINK("#РТУС!"&amp;CELL("адрес",Проверка!AV214),"заполнить"),IF(OR(РТУС!AV214="Требование о передаче жилого помещения",РТУС!AV214="Требование о передаче машино-места",РТУС!AV214="Требования о передаче нежилого помещения",РТУС!AV214="Денежные требования"),HYPERLINK("#Проверка!"&amp;CELL("адрес",Проверка!AV214),РТУС!AV214),HYPERLINK("#РТУС!"&amp;CELL("адрес",Проверка!AV214),"###")))</f>
        <v>заполнить</v>
      </c>
      <c r="AW214" s="13" t="str">
        <f ca="1">IF(РТУС!AW214="",HYPERLINK("#РТУС!"&amp;CELL("адрес",Проверка!AW214),"заполнить"),IF(OR(РТУС!AW214="Включен в полном объеме",РТУС!AW214="Включен частично"),HYPERLINK("#Проверка!"&amp;CELL("адрес",Проверка!AW214),РТУС!AW214),HYPERLINK("#РТУС!"&amp;CELL("адрес",Проверка!AW214),"###")))</f>
        <v>заполнить</v>
      </c>
      <c r="AX214" s="15" t="str">
        <f ca="1">IF(РТУС!AX214="",HYPERLINK("#РТУС!"&amp;CELL("адрес",Проверка!AX214),"заполнить"),IF(AND(LEN(РТУС!AX214)=5,РТУС!AX214&lt;TODAY()),HYPERLINK("#Проверка!"&amp;CELL("адрес",Проверка!AX214),РТУС!AX214),HYPERLINK("#РТУС!"&amp;CELL("адрес",Проверка!AX214),"###")))</f>
        <v>заполнить</v>
      </c>
      <c r="AY214" s="15" t="str">
        <f ca="1">IF(РТУС!AY214="",HYPERLINK("#РТУС!"&amp;CELL("адрес",Проверка!AY214),"заполнить"),IF(AND(LEN(РТУС!AY214)=5,РТУС!AY214&lt;TODAY()),HYPERLINK("#Проверка!"&amp;CELL("адрес",Проверка!AY214),РТУС!AY214),HYPERLINK("#РТУС!"&amp;CELL("адрес",Проверка!AY214),"###")))</f>
        <v>заполнить</v>
      </c>
    </row>
    <row r="215" spans="1:51" x14ac:dyDescent="0.25">
      <c r="A215" s="10" t="str">
        <f>РТУС!A215</f>
        <v>.</v>
      </c>
      <c r="B215" s="13" t="str">
        <f ca="1">IF(РТУС!B215="",HYPERLINK("#РТУС!"&amp;CELL("адрес",Проверка!B215),"заполнить"),IF(AND(LEN(РТУС!B215)=10,РТУС!B214=РТУС!B215),HYPERLINK("#Проверка!"&amp;CELL("адрес",Проверка!B215),РТУС!B215),HYPERLINK("#РТУС!"&amp;CELL("адрес",Проверка!B215),"###")))</f>
        <v>заполнить</v>
      </c>
      <c r="C215" s="13" t="str">
        <f ca="1">IF(РТУС!C215="",HYPERLINK("#РТУС!"&amp;CELL("адрес",Проверка!C215),"заполнить"),IF(AND(ISNUMBER(РТУС!C215)=TRUE,РТУС!C215&gt;0,РТУС!C214=РТУС!C215),HYPERLINK("#Проверка!"&amp;CELL("адрес",Проверка!C215),РТУС!C215),HYPERLINK("#РТУС!"&amp;CELL("адрес",Проверка!C215),"###")))</f>
        <v>заполнить</v>
      </c>
      <c r="D215" s="13" t="str">
        <f>IF(РТУС!D215="","",РТУС!D215)</f>
        <v/>
      </c>
      <c r="E215" s="13" t="str">
        <f ca="1">IF(РТУС!E215="",HYPERLINK("#РТУС!"&amp;CELL("адрес",Проверка!E215),"заполнить"),IF(РТУС!E214=РТУС!E215,HYPERLINK("#Проверка!"&amp;CELL("адрес",Проверка!E215),РТУС!E215),HYPERLINK("#РТУС!"&amp;CELL("адрес",Проверка!E215),"###")))</f>
        <v>заполнить</v>
      </c>
      <c r="F215" s="13" t="str">
        <f ca="1">IF(РТУС!F215="",HYPERLINK("#РТУС!"&amp;CELL("адрес",Проверка!F215),"заполнить"),HYPERLINK("#Проверка!"&amp;CELL("адрес",Проверка!F215),РТУС!F215))</f>
        <v>заполнить</v>
      </c>
      <c r="G215" s="20" t="str">
        <f ca="1">IF(РТУС!G215="",HYPERLINK("#РТУС!"&amp;CELL("адрес",Проверка!G215),"заполнить"),IF(РТУС!G215="1",HYPERLINK("#Проверка!"&amp;CELL("адрес",Проверка!G215),"1"),IF(AND(ISNUMBER(РТУС!G215)=TRUE,РТУС!G215&lt;=1,РТУС!G215&gt;0),IF(SUMIF(РТУС!$A$4:$A$1000,A215,РТУС!$G$4:$G$1000)=1,HYPERLINK("#Проверка!"&amp;CELL("адрес",Проверка!G215),РТУС!G215),HYPERLINK("#РТУС!"&amp;CELL("адрес",Проверка!G215),"сумма долей ≠ 1")),HYPERLINK("#РТУС!"&amp;CELL("адрес",Проверка!G215),"###"))))</f>
        <v>заполнить</v>
      </c>
      <c r="H215" s="13" t="str">
        <f ca="1">IF(РТУС!H215="",HYPERLINK("#РТУС!"&amp;CELL("адрес",Проверка!H215),"заполнить"),IF(OR(РТУС!H215="Юрлицо",РТУС!H215="Физлицо",РТУС!H215="ИП"),HYPERLINK("#Проверка!"&amp;CELL("адрес",Проверка!H215),РТУС!H215),HYPERLINK("#РТУС!"&amp;CELL("адрес",Проверка!H215),"###")))</f>
        <v>заполнить</v>
      </c>
      <c r="I215" s="13" t="str">
        <f ca="1">IF(OR(РТУС!H215="Юрлицо",РТУС!H215="ИП"),IF(РТУС!I215="",HYPERLINK("#РТУС!"&amp;CELL("адрес",Проверка!I215),"заполнить"),IF(OR(LEN(РТУС!I215)=10,LEN(РТУС!I215)=12),HYPERLINK("#Проверка!"&amp;CELL("адрес",Проверка!I215),РТУС!I215),HYPERLINK("#РТУС!"&amp;CELL("адрес",Проверка!I215),"###"))),"")</f>
        <v/>
      </c>
      <c r="J215" s="15" t="str">
        <f ca="1">IF(РТУС!J215="","",IF(AND(LEN(РТУС!J215)=5,РТУС!J215&lt;TODAY()),HYPERLINK("#Проверка!"&amp;CELL("адрес",Проверка!J215),РТУС!J215),HYPERLINK("#РТУС!"&amp;CELL("адрес",Проверка!J215),"###")))</f>
        <v/>
      </c>
      <c r="K215" s="13" t="str">
        <f>IF(РТУС!K215="","",РТУС!K215)</f>
        <v/>
      </c>
      <c r="L215" s="13" t="str">
        <f ca="1">IF(OR(РТУС!H215="Физлицо",РТУС!H215="ИП"),IF(РТУС!L215="",HYPERLINK("#РТУС!"&amp;CELL("адрес",Проверка!L215),"заполнить"),IF(OR(РТУС!L215="Загранпаспорт гражданина РФ",РТУС!L215="Паспорт гражданина РФ",РТУС!L215="Иностранный паспорт",РТУС!L215="Свидетельство о рождении",РТУС!L215="Вид на жительство"),HYPERLINK("#Проверка!"&amp;CELL("адрес",Проверка!L215),РТУС!L215),HYPERLINK("#РТУС!"&amp;CELL("адрес",Проверка!L215),"###"))),"")</f>
        <v/>
      </c>
      <c r="M215" s="13" t="str">
        <f ca="1">IF(AND(OR(РТУС!L215="Паспорт гражданина РФ",РТУС!L215="Свидетельство о рождении"),РТУС!M215=""),HYPERLINK("#РТУС!"&amp;CELL("адрес",Проверка!M215),"заполнить"),IF(РТУС!L215="Паспорт гражданина РФ",IF(LEN(РТУС!M215)=4,HYPERLINK("#Проверка!"&amp;CELL("адрес",Проверка!M215),РТУС!M215),HYPERLINK("#РТУС!"&amp;CELL("адрес",Проверка!M215),"###")),IF(РТУС!L215="Свидетельство о рождении",HYPERLINK("#Проверка!"&amp;CELL("адрес",Проверка!M215),РТУС!M215),"")))</f>
        <v/>
      </c>
      <c r="N215" s="13" t="str">
        <f ca="1">IF(РТУС!L215="","",IF(РТУС!N215="",HYPERLINK("#РТУС!"&amp;CELL("адрес",Проверка!N215),"заполнить"),IF(OR(РТУС!L215="Паспорт гражданина РФ",РТУС!L215="Свидетельство о рождении"),IF(LEN(РТУС!N215)=6,HYPERLINK("#Проверка!"&amp;CELL("адрес",Проверка!N215),РТУС!N215),HYPERLINK("#РТУС!"&amp;CELL("адрес",Проверка!N215),"###")),HYPERLINK("#Проверка!"&amp;CELL("адрес",Проверка!N215),РТУС!N215))))</f>
        <v/>
      </c>
      <c r="O215" s="15" t="str">
        <f ca="1">IF(РТУС!L215="","",IF(РТУС!O215="",HYPERLINK("#РТУС!"&amp;CELL("адрес",Проверка!O215),"заполнить"),IF(AND(LEN(РТУС!O215)=5,РТУС!O215&lt;TODAY()),IF(РТУС!L215="Свидетельство о рождении",IF(РТУС!O215&gt;EDATE(TODAY(),-168),HYPERLINK("#Проверка!"&amp;CELL("адрес",Проверка!O215),РТУС!O215),HYPERLINK("#РТУС!"&amp;CELL("адрес",Проверка!O215),"недействительно")),HYPERLINK("#Проверка!"&amp;CELL("адрес",Проверка!O215),РТУС!O215)),HYPERLINK("#РТУС!"&amp;CELL("адрес",Проверка!O215),"###"))))</f>
        <v/>
      </c>
      <c r="P215" s="21" t="str">
        <f ca="1">IF(РТУС!L215="Паспорт гражданина РФ",IF(РТУС!P215="",HYPERLINK("#РТУС!"&amp;CELL("адрес",Проверка!P215),"заполнить"),HYPERLINK("#Проверка!"&amp;CELL("адрес",Проверка!P215),РТУС!P215)),"")</f>
        <v/>
      </c>
      <c r="Q215" s="13" t="str">
        <f ca="1">IF(РТУС!L215="Паспорт гражданина РФ",IF(РТУС!Q215="",HYPERLINK("#РТУС!"&amp;CELL("адрес",Проверка!Q215),"заполнить"),IF(LEN(РТУС!Q215)=7,HYPERLINK("#Проверка!"&amp;CELL("адрес",Проверка!Q215),РТУС!Q215),HYPERLINK("#РТУС!"&amp;CELL("адрес",Проверка!Q215),"###"))),"")</f>
        <v/>
      </c>
      <c r="R215" s="13" t="str">
        <f ca="1">IF(РТУС!R215="",HYPERLINK("#РТУС!"&amp;CELL("адрес",Проверка!R215),"заполнить"),HYPERLINK("#Проверка!"&amp;CELL("адрес",Проверка!R215),РТУС!R215))</f>
        <v>заполнить</v>
      </c>
      <c r="S215" s="13" t="str">
        <f>IF(РТУС!S215="","",РТУС!S215)</f>
        <v/>
      </c>
      <c r="T215" s="13" t="str">
        <f>IF(РТУС!T215="","",РТУС!T215)</f>
        <v/>
      </c>
      <c r="U215" s="13" t="str">
        <f>IF(РТУС!U215="","",РТУС!U215)</f>
        <v/>
      </c>
      <c r="V215" s="13" t="str">
        <f ca="1">IF(РТУС!V215="",HYPERLINK("#РТУС!"&amp;CELL("адрес",Проверка!V215),"заполнить"),IF(OR(РТУС!V215="Договор участия в долевом строительстве",РТУС!V215="Предварительный договор участия в долевом строительстве",РТУС!V215="Определение Арбитражного суда",РТУС!V215="Решение суда общей юрисдикции",РТУС!V215="Иные договоры"),HYPERLINK("#Проверка!"&amp;CELL("адрес",Проверка!V215),РТУС!V215),HYPERLINK("#РТУС!"&amp;CELL("адрес",Проверка!V215),"###")))</f>
        <v>заполнить</v>
      </c>
      <c r="W215" s="13" t="str">
        <f ca="1">IF(РТУС!W215="",HYPERLINK("#РТУС!"&amp;CELL("адрес",Проверка!W215),"заполнить"),HYPERLINK("#Проверка!"&amp;CELL("адрес",Проверка!W215),РТУС!W215))</f>
        <v>заполнить</v>
      </c>
      <c r="X215" s="15" t="str">
        <f ca="1">IF(РТУС!X215="",HYPERLINK("#РТУС!"&amp;CELL("адрес",Проверка!X215),"заполнить"),IF(AND(LEN(РТУС!X215)=5,РТУС!X215&lt;TODAY()),HYPERLINK("#Проверка!"&amp;CELL("адрес",Проверка!X215),РТУС!X215),HYPERLINK("#РТУС!"&amp;CELL("адрес",Проверка!X215),"###")))</f>
        <v>заполнить</v>
      </c>
      <c r="Y215" s="13" t="str">
        <f>IF(РТУС!Y215="","",РТУС!Y215)</f>
        <v/>
      </c>
      <c r="Z215" s="15" t="str">
        <f ca="1">IF(РТУС!Z215="","",IF(AND(LEN(РТУС!Z215)=5,РТУС!Z215&lt;TODAY()),HYPERLINK("#Проверка!"&amp;CELL("адрес",Проверка!Z215),РТУС!Z215),HYPERLINK("#РТУС!"&amp;CELL("адрес",Проверка!Z215),"###")))</f>
        <v/>
      </c>
      <c r="AA215" s="18" t="str">
        <f ca="1">IF(РТУС!AA215="",HYPERLINK("#РТУС!"&amp;CELL("адрес",Проверка!AA215),"заполнить"),IF(ISNUMBER(РТУС!AA215)=TRUE,HYPERLINK("#Проверка!"&amp;CELL("адрес",Проверка!AA215),РТУС!AA215),HYPERLINK("#РТУС!"&amp;CELL("адрес",Проверка!AA215),"###")))</f>
        <v>заполнить</v>
      </c>
      <c r="AB215" s="18" t="str">
        <f ca="1">IF(РТУС!AB215="",HYPERLINK("#РТУС!"&amp;CELL("адрес",Проверка!AB215),"заполнить"),IF(ISNUMBER(РТУС!AB215)=TRUE,HYPERLINK("#Проверка!"&amp;CELL("адрес",Проверка!AB215),РТУС!AB215),HYPERLINK("#РТУС!"&amp;CELL("адрес",Проверка!AB215),"###")))</f>
        <v>заполнить</v>
      </c>
      <c r="AC215" s="18" t="str">
        <f ca="1">IF(РТУС!AC215="","",IF(ISNUMBER(РТУС!AC215)=TRUE,HYPERLINK("#Проверка!"&amp;CELL("адрес",Проверка!AC215),РТУС!AC215),HYPERLINK("#РТУС!"&amp;CELL("адрес",Проверка!AC215),"###")))</f>
        <v/>
      </c>
      <c r="AD215" s="18" t="str">
        <f ca="1">IF(РТУС!AD215="","",IF(ISNUMBER(РТУС!AD215)=TRUE,HYPERLINK("#Проверка!"&amp;CELL("адрес",Проверка!AD215),РТУС!AD215),HYPERLINK("#РТУС!"&amp;CELL("адрес",Проверка!AD215),"###")))</f>
        <v/>
      </c>
      <c r="AE215" s="13" t="str">
        <f>IF(РТУС!AE215="","",РТУС!AE215)</f>
        <v/>
      </c>
      <c r="AF215" s="15" t="str">
        <f ca="1">IF(РТУС!AE215="","",IF(РТУС!AF215="",HYPERLINK("#РТУС!"&amp;CELL("адрес",Проверка!AF215),"заполнить"),IF(AND(LEN(РТУС!AF215)=5,РТУС!AF215&lt;TODAY()),HYPERLINK("#Проверка!"&amp;CELL("адрес",Проверка!AF215),РТУС!AF215),HYPERLINK("#РТУС!"&amp;CELL("адрес",Проверка!AF215),"###"))))</f>
        <v/>
      </c>
      <c r="AG215" s="13"/>
      <c r="AH215" s="15" t="str">
        <f ca="1">IF(РТУС!AE215="","",IF(РТУС!AH215="",HYPERLINK("#РТУС!"&amp;CELL("адрес",Проверка!AH215),"заполнить"),IF(AND(LEN(РТУС!AH215)=5,РТУС!AH215&lt;TODAY()),HYPERLINK("#Проверка!"&amp;CELL("адрес",Проверка!AH215),РТУС!AH215),HYPERLINK("#РТУС!"&amp;CELL("адрес",Проверка!AH215),"###"))))</f>
        <v/>
      </c>
      <c r="AI215" s="15" t="str">
        <f ca="1">IF(РТУС!AE215="","",IF(РТУС!AI215="",HYPERLINK("#РТУС!"&amp;CELL("адрес",Проверка!AI215),"заполнить"),HYPERLINK("#Проверка!"&amp;CELL("адрес",Проверка!AI215),РТУС!AI215)))</f>
        <v/>
      </c>
      <c r="AJ215" s="13" t="str">
        <f ca="1">IF(РТУС!AE215="","",IF(РТУС!AJ215="",HYPERLINK("#РТУС!"&amp;CELL("адрес",Проверка!AJ215),"заполнить"),IF(OR(РТУС!AJ215="Юрлицо",РТУС!AJ215="Физлицо",РТУС!AJ215="ИП"),HYPERLINK("#Проверка!"&amp;CELL("адрес",Проверка!AJ215),РТУС!AJ215),HYPERLINK("#РТУС!"&amp;CELL("адрес",Проверка!AJ215),"###"))))</f>
        <v/>
      </c>
      <c r="AK215" s="13" t="str">
        <f ca="1">IF(РТУС!AK215="",HYPERLINK("#РТУС!"&amp;CELL("адрес",Проверка!AK215),"заполнить"),IF(OR(РТУС!AK215="Квартира",РТУС!AK215="Кладовая",РТУС!AK215="Машино-место",РТУС!AK215="Нежилое помещение"),HYPERLINK("#Проверка!"&amp;CELL("адрес",Проверка!AK215),РТУС!AK215),HYPERLINK("#РТУС!"&amp;CELL("адрес",Проверка!AK215),"###")))</f>
        <v>заполнить</v>
      </c>
      <c r="AL215" s="13" t="str">
        <f ca="1">IF(РТУС!AL215="",HYPERLINK("#РТУС!"&amp;CELL("адрес",Проверка!AL215),"заполнить"),HYPERLINK("#Проверка!"&amp;CELL("адрес",Проверка!AL215),РТУС!AL215))</f>
        <v>заполнить</v>
      </c>
      <c r="AM215" s="18" t="str">
        <f ca="1">IF(РТУС!AM215="",HYPERLINK("#РТУС!"&amp;CELL("адрес",Проверка!AM215),"заполнить"),IF(ISNUMBER(РТУС!AM215)=TRUE,IF(РТУС!AK215="Нежилое помещение",IF(РТУС!AM215&gt;7,HYPERLINK("#РТУС!"&amp;CELL("адрес",Проверка!AM215),"не больше 7 кв.м."),РТУС!AM215),HYPERLINK("#Проверка!"&amp;CELL("адрес",Проверка!AM215),РТУС!AM215)),HYPERLINK("#РТУС!"&amp;CELL("адрес",Проверка!AM215),"###")))</f>
        <v>заполнить</v>
      </c>
      <c r="AN215" s="13" t="str">
        <f ca="1">IF(РТУС!AN215="",HYPERLINK("#РТУС!"&amp;CELL("адрес",Проверка!AN215),"заполнить"),IF(OR(РТУС!AN215="Общая площадь помещения",РТУС!AN215="Общая приведенная площадь жилого помещения",РТУС!AN215="Общая площадь жилого помещения с учетом лоджий, балконов, террас и веранд"),HYPERLINK("#Проверка!"&amp;CELL("адрес",Проверка!AN215),РТУС!AN215),HYPERLINK("#РТУС!"&amp;CELL("адрес",Проверка!AN215),"###")))</f>
        <v>заполнить</v>
      </c>
      <c r="AO215" s="13" t="str">
        <f ca="1">IF(OR(РТУС!AK215="Квартира",РТУС!A215="Нежилое помещение"),IF(РТУС!AO215="",HYPERLINK("#РТУС!"&amp;CELL("адрес",Проверка!AO215),"заполнить"),IF(ISNUMBER(РТУС!AO215)=TRUE,HYPERLINK("#Проверка!"&amp;CELL("адрес",Проверка!AO215),РТУС!AO215),HYPERLINK("#РТУС!"&amp;CELL("адрес",Проверка!AO215),"###"))),"")</f>
        <v/>
      </c>
      <c r="AP215" s="13" t="str">
        <f>IF(РТУС!AP215="","",РТУС!AP215)</f>
        <v/>
      </c>
      <c r="AQ215" s="13" t="str">
        <f ca="1">IF(РТУС!AQ215="",HYPERLINK("#РТУС!"&amp;CELL("адрес",Проверка!AQ215),"заполнить"),HYPERLINK("#Проверка!"&amp;CELL("адрес",Проверка!AQ215),РТУС!AQ215))</f>
        <v>заполнить</v>
      </c>
      <c r="AR215" s="18" t="str">
        <f ca="1">IF(РТУС!AR215="",HYPERLINK("#РТУС!"&amp;CELL("адрес",Проверка!AR215),"заполнить"),IF(ISNUMBER(РТУС!AR215)=FALSE,HYPERLINK("#РТУС!"&amp;CELL("адрес",Проверка!AR215),"###"),IF(РТУС!G215="1",IF(РТУС!AB215=РТУС!AR215+РТУС!AU215,HYPERLINK("#Проверка!"&amp;CELL("адрес",Проверка!AR215),РТУС!AR215),HYPERLINK("#РТУС!"&amp;CELL("адрес",Проверка!AR215),"сверить суммы")),IF(РТУС!AB215=(SUMIF(РТУС!$A$4:$A$1000,A215,РТУС!$AR$4:$AR$1000)+SUMIF(РТУС!$A$4:$A$1000,A215,РТУС!$AU$4:$AU$1000)),HYPERLINK("#Проверка!"&amp;CELL("адрес",Проверка!AR215),РТУС!AR215),HYPERLINK("#РТУС!"&amp;CELL("адрес",Проверка!AR215),"сверить суммы")))))</f>
        <v>заполнить</v>
      </c>
      <c r="AS215" s="13" t="str">
        <f>IF(РТУС!AS215="","",РТУС!AS215)</f>
        <v/>
      </c>
      <c r="AT215" s="18" t="str">
        <f ca="1">IF(РТУС!AT215="",HYPERLINK("#РТУС!"&amp;CELL("адрес",Проверка!AT215),"заполнить"),IF(ISNUMBER(РТУС!AT215)=FALSE,HYPERLINK("#РТУС!"&amp;CELL("адрес",Проверка!AT215),"###"),IF(РТУС!AT215=РТУС!AR215,HYPERLINK("#Проверка!"&amp;CELL("адрес",Проверка!AT215),РТУС!AT215),HYPERLINK("#РТУС!"&amp;CELL("адрес",Проверка!AT215),"сверить суммы"))))</f>
        <v>заполнить</v>
      </c>
      <c r="AU215" s="18" t="str">
        <f ca="1">IF(РТУС!AU215="",HYPERLINK("#РТУС!"&amp;CELL("адрес",Проверка!AU215),"заполнить"),IF(ISNUMBER(РТУС!AU215)=FALSE,HYPERLINK("#РТУС!"&amp;CELL("адрес",Проверка!AU215),"###"),IF(РТУС!G215="1",IF(РТУС!AB215=РТУС!AR215+РТУС!AU215,HYPERLINK("#Проверка!"&amp;CELL("адрес",Проверка!AU215),РТУС!AU215),HYPERLINK("#РТУС!"&amp;CELL("адрес",Проверка!AU215),"сверить суммы")),IF(РТУС!AB215=(SUMIF(РТУС!$A$4:$A$1000,A215,РТУС!$AR$4:$AR$1000)+SUMIF(РТУС!$A$4:$A$1000,A215,РТУС!$AU$4:$AU$1000)),HYPERLINK("#Проверка!"&amp;CELL("адрес",Проверка!AU215),РТУС!AU215),HYPERLINK("#РТУС!"&amp;CELL("адрес",Проверка!AU215),"сверить суммы")))))</f>
        <v>заполнить</v>
      </c>
      <c r="AV215" s="13" t="str">
        <f ca="1">IF(РТУС!AV215="",HYPERLINK("#РТУС!"&amp;CELL("адрес",Проверка!AV215),"заполнить"),IF(OR(РТУС!AV215="Требование о передаче жилого помещения",РТУС!AV215="Требование о передаче машино-места",РТУС!AV215="Требования о передаче нежилого помещения",РТУС!AV215="Денежные требования"),HYPERLINK("#Проверка!"&amp;CELL("адрес",Проверка!AV215),РТУС!AV215),HYPERLINK("#РТУС!"&amp;CELL("адрес",Проверка!AV215),"###")))</f>
        <v>заполнить</v>
      </c>
      <c r="AW215" s="13" t="str">
        <f ca="1">IF(РТУС!AW215="",HYPERLINK("#РТУС!"&amp;CELL("адрес",Проверка!AW215),"заполнить"),IF(OR(РТУС!AW215="Включен в полном объеме",РТУС!AW215="Включен частично"),HYPERLINK("#Проверка!"&amp;CELL("адрес",Проверка!AW215),РТУС!AW215),HYPERLINK("#РТУС!"&amp;CELL("адрес",Проверка!AW215),"###")))</f>
        <v>заполнить</v>
      </c>
      <c r="AX215" s="15" t="str">
        <f ca="1">IF(РТУС!AX215="",HYPERLINK("#РТУС!"&amp;CELL("адрес",Проверка!AX215),"заполнить"),IF(AND(LEN(РТУС!AX215)=5,РТУС!AX215&lt;TODAY()),HYPERLINK("#Проверка!"&amp;CELL("адрес",Проверка!AX215),РТУС!AX215),HYPERLINK("#РТУС!"&amp;CELL("адрес",Проверка!AX215),"###")))</f>
        <v>заполнить</v>
      </c>
      <c r="AY215" s="15" t="str">
        <f ca="1">IF(РТУС!AY215="",HYPERLINK("#РТУС!"&amp;CELL("адрес",Проверка!AY215),"заполнить"),IF(AND(LEN(РТУС!AY215)=5,РТУС!AY215&lt;TODAY()),HYPERLINK("#Проверка!"&amp;CELL("адрес",Проверка!AY215),РТУС!AY215),HYPERLINK("#РТУС!"&amp;CELL("адрес",Проверка!AY215),"###")))</f>
        <v>заполнить</v>
      </c>
    </row>
    <row r="216" spans="1:51" x14ac:dyDescent="0.25">
      <c r="A216" s="10" t="str">
        <f>РТУС!A216</f>
        <v>.</v>
      </c>
      <c r="B216" s="13" t="str">
        <f ca="1">IF(РТУС!B216="",HYPERLINK("#РТУС!"&amp;CELL("адрес",Проверка!B216),"заполнить"),IF(AND(LEN(РТУС!B216)=10,РТУС!B215=РТУС!B216),HYPERLINK("#Проверка!"&amp;CELL("адрес",Проверка!B216),РТУС!B216),HYPERLINK("#РТУС!"&amp;CELL("адрес",Проверка!B216),"###")))</f>
        <v>заполнить</v>
      </c>
      <c r="C216" s="13" t="str">
        <f ca="1">IF(РТУС!C216="",HYPERLINK("#РТУС!"&amp;CELL("адрес",Проверка!C216),"заполнить"),IF(AND(ISNUMBER(РТУС!C216)=TRUE,РТУС!C216&gt;0,РТУС!C215=РТУС!C216),HYPERLINK("#Проверка!"&amp;CELL("адрес",Проверка!C216),РТУС!C216),HYPERLINK("#РТУС!"&amp;CELL("адрес",Проверка!C216),"###")))</f>
        <v>заполнить</v>
      </c>
      <c r="D216" s="13" t="str">
        <f>IF(РТУС!D216="","",РТУС!D216)</f>
        <v/>
      </c>
      <c r="E216" s="13" t="str">
        <f ca="1">IF(РТУС!E216="",HYPERLINK("#РТУС!"&amp;CELL("адрес",Проверка!E216),"заполнить"),IF(РТУС!E215=РТУС!E216,HYPERLINK("#Проверка!"&amp;CELL("адрес",Проверка!E216),РТУС!E216),HYPERLINK("#РТУС!"&amp;CELL("адрес",Проверка!E216),"###")))</f>
        <v>заполнить</v>
      </c>
      <c r="F216" s="13" t="str">
        <f ca="1">IF(РТУС!F216="",HYPERLINK("#РТУС!"&amp;CELL("адрес",Проверка!F216),"заполнить"),HYPERLINK("#Проверка!"&amp;CELL("адрес",Проверка!F216),РТУС!F216))</f>
        <v>заполнить</v>
      </c>
      <c r="G216" s="20" t="str">
        <f ca="1">IF(РТУС!G216="",HYPERLINK("#РТУС!"&amp;CELL("адрес",Проверка!G216),"заполнить"),IF(РТУС!G216="1",HYPERLINK("#Проверка!"&amp;CELL("адрес",Проверка!G216),"1"),IF(AND(ISNUMBER(РТУС!G216)=TRUE,РТУС!G216&lt;=1,РТУС!G216&gt;0),IF(SUMIF(РТУС!$A$4:$A$1000,A216,РТУС!$G$4:$G$1000)=1,HYPERLINK("#Проверка!"&amp;CELL("адрес",Проверка!G216),РТУС!G216),HYPERLINK("#РТУС!"&amp;CELL("адрес",Проверка!G216),"сумма долей ≠ 1")),HYPERLINK("#РТУС!"&amp;CELL("адрес",Проверка!G216),"###"))))</f>
        <v>заполнить</v>
      </c>
      <c r="H216" s="13" t="str">
        <f ca="1">IF(РТУС!H216="",HYPERLINK("#РТУС!"&amp;CELL("адрес",Проверка!H216),"заполнить"),IF(OR(РТУС!H216="Юрлицо",РТУС!H216="Физлицо",РТУС!H216="ИП"),HYPERLINK("#Проверка!"&amp;CELL("адрес",Проверка!H216),РТУС!H216),HYPERLINK("#РТУС!"&amp;CELL("адрес",Проверка!H216),"###")))</f>
        <v>заполнить</v>
      </c>
      <c r="I216" s="13" t="str">
        <f ca="1">IF(OR(РТУС!H216="Юрлицо",РТУС!H216="ИП"),IF(РТУС!I216="",HYPERLINK("#РТУС!"&amp;CELL("адрес",Проверка!I216),"заполнить"),IF(OR(LEN(РТУС!I216)=10,LEN(РТУС!I216)=12),HYPERLINK("#Проверка!"&amp;CELL("адрес",Проверка!I216),РТУС!I216),HYPERLINK("#РТУС!"&amp;CELL("адрес",Проверка!I216),"###"))),"")</f>
        <v/>
      </c>
      <c r="J216" s="15" t="str">
        <f ca="1">IF(РТУС!J216="","",IF(AND(LEN(РТУС!J216)=5,РТУС!J216&lt;TODAY()),HYPERLINK("#Проверка!"&amp;CELL("адрес",Проверка!J216),РТУС!J216),HYPERLINK("#РТУС!"&amp;CELL("адрес",Проверка!J216),"###")))</f>
        <v/>
      </c>
      <c r="K216" s="13" t="str">
        <f>IF(РТУС!K216="","",РТУС!K216)</f>
        <v/>
      </c>
      <c r="L216" s="13" t="str">
        <f ca="1">IF(OR(РТУС!H216="Физлицо",РТУС!H216="ИП"),IF(РТУС!L216="",HYPERLINK("#РТУС!"&amp;CELL("адрес",Проверка!L216),"заполнить"),IF(OR(РТУС!L216="Загранпаспорт гражданина РФ",РТУС!L216="Паспорт гражданина РФ",РТУС!L216="Иностранный паспорт",РТУС!L216="Свидетельство о рождении",РТУС!L216="Вид на жительство"),HYPERLINK("#Проверка!"&amp;CELL("адрес",Проверка!L216),РТУС!L216),HYPERLINK("#РТУС!"&amp;CELL("адрес",Проверка!L216),"###"))),"")</f>
        <v/>
      </c>
      <c r="M216" s="13" t="str">
        <f ca="1">IF(AND(OR(РТУС!L216="Паспорт гражданина РФ",РТУС!L216="Свидетельство о рождении"),РТУС!M216=""),HYPERLINK("#РТУС!"&amp;CELL("адрес",Проверка!M216),"заполнить"),IF(РТУС!L216="Паспорт гражданина РФ",IF(LEN(РТУС!M216)=4,HYPERLINK("#Проверка!"&amp;CELL("адрес",Проверка!M216),РТУС!M216),HYPERLINK("#РТУС!"&amp;CELL("адрес",Проверка!M216),"###")),IF(РТУС!L216="Свидетельство о рождении",HYPERLINK("#Проверка!"&amp;CELL("адрес",Проверка!M216),РТУС!M216),"")))</f>
        <v/>
      </c>
      <c r="N216" s="13" t="str">
        <f ca="1">IF(РТУС!L216="","",IF(РТУС!N216="",HYPERLINK("#РТУС!"&amp;CELL("адрес",Проверка!N216),"заполнить"),IF(OR(РТУС!L216="Паспорт гражданина РФ",РТУС!L216="Свидетельство о рождении"),IF(LEN(РТУС!N216)=6,HYPERLINK("#Проверка!"&amp;CELL("адрес",Проверка!N216),РТУС!N216),HYPERLINK("#РТУС!"&amp;CELL("адрес",Проверка!N216),"###")),HYPERLINK("#Проверка!"&amp;CELL("адрес",Проверка!N216),РТУС!N216))))</f>
        <v/>
      </c>
      <c r="O216" s="15" t="str">
        <f ca="1">IF(РТУС!L216="","",IF(РТУС!O216="",HYPERLINK("#РТУС!"&amp;CELL("адрес",Проверка!O216),"заполнить"),IF(AND(LEN(РТУС!O216)=5,РТУС!O216&lt;TODAY()),IF(РТУС!L216="Свидетельство о рождении",IF(РТУС!O216&gt;EDATE(TODAY(),-168),HYPERLINK("#Проверка!"&amp;CELL("адрес",Проверка!O216),РТУС!O216),HYPERLINK("#РТУС!"&amp;CELL("адрес",Проверка!O216),"недействительно")),HYPERLINK("#Проверка!"&amp;CELL("адрес",Проверка!O216),РТУС!O216)),HYPERLINK("#РТУС!"&amp;CELL("адрес",Проверка!O216),"###"))))</f>
        <v/>
      </c>
      <c r="P216" s="21" t="str">
        <f ca="1">IF(РТУС!L216="Паспорт гражданина РФ",IF(РТУС!P216="",HYPERLINK("#РТУС!"&amp;CELL("адрес",Проверка!P216),"заполнить"),HYPERLINK("#Проверка!"&amp;CELL("адрес",Проверка!P216),РТУС!P216)),"")</f>
        <v/>
      </c>
      <c r="Q216" s="13" t="str">
        <f ca="1">IF(РТУС!L216="Паспорт гражданина РФ",IF(РТУС!Q216="",HYPERLINK("#РТУС!"&amp;CELL("адрес",Проверка!Q216),"заполнить"),IF(LEN(РТУС!Q216)=7,HYPERLINK("#Проверка!"&amp;CELL("адрес",Проверка!Q216),РТУС!Q216),HYPERLINK("#РТУС!"&amp;CELL("адрес",Проверка!Q216),"###"))),"")</f>
        <v/>
      </c>
      <c r="R216" s="13" t="str">
        <f ca="1">IF(РТУС!R216="",HYPERLINK("#РТУС!"&amp;CELL("адрес",Проверка!R216),"заполнить"),HYPERLINK("#Проверка!"&amp;CELL("адрес",Проверка!R216),РТУС!R216))</f>
        <v>заполнить</v>
      </c>
      <c r="S216" s="13" t="str">
        <f>IF(РТУС!S216="","",РТУС!S216)</f>
        <v/>
      </c>
      <c r="T216" s="13" t="str">
        <f>IF(РТУС!T216="","",РТУС!T216)</f>
        <v/>
      </c>
      <c r="U216" s="13" t="str">
        <f>IF(РТУС!U216="","",РТУС!U216)</f>
        <v/>
      </c>
      <c r="V216" s="13" t="str">
        <f ca="1">IF(РТУС!V216="",HYPERLINK("#РТУС!"&amp;CELL("адрес",Проверка!V216),"заполнить"),IF(OR(РТУС!V216="Договор участия в долевом строительстве",РТУС!V216="Предварительный договор участия в долевом строительстве",РТУС!V216="Определение Арбитражного суда",РТУС!V216="Решение суда общей юрисдикции",РТУС!V216="Иные договоры"),HYPERLINK("#Проверка!"&amp;CELL("адрес",Проверка!V216),РТУС!V216),HYPERLINK("#РТУС!"&amp;CELL("адрес",Проверка!V216),"###")))</f>
        <v>заполнить</v>
      </c>
      <c r="W216" s="13" t="str">
        <f ca="1">IF(РТУС!W216="",HYPERLINK("#РТУС!"&amp;CELL("адрес",Проверка!W216),"заполнить"),HYPERLINK("#Проверка!"&amp;CELL("адрес",Проверка!W216),РТУС!W216))</f>
        <v>заполнить</v>
      </c>
      <c r="X216" s="15" t="str">
        <f ca="1">IF(РТУС!X216="",HYPERLINK("#РТУС!"&amp;CELL("адрес",Проверка!X216),"заполнить"),IF(AND(LEN(РТУС!X216)=5,РТУС!X216&lt;TODAY()),HYPERLINK("#Проверка!"&amp;CELL("адрес",Проверка!X216),РТУС!X216),HYPERLINK("#РТУС!"&amp;CELL("адрес",Проверка!X216),"###")))</f>
        <v>заполнить</v>
      </c>
      <c r="Y216" s="13" t="str">
        <f>IF(РТУС!Y216="","",РТУС!Y216)</f>
        <v/>
      </c>
      <c r="Z216" s="15" t="str">
        <f ca="1">IF(РТУС!Z216="","",IF(AND(LEN(РТУС!Z216)=5,РТУС!Z216&lt;TODAY()),HYPERLINK("#Проверка!"&amp;CELL("адрес",Проверка!Z216),РТУС!Z216),HYPERLINK("#РТУС!"&amp;CELL("адрес",Проверка!Z216),"###")))</f>
        <v/>
      </c>
      <c r="AA216" s="18" t="str">
        <f ca="1">IF(РТУС!AA216="",HYPERLINK("#РТУС!"&amp;CELL("адрес",Проверка!AA216),"заполнить"),IF(ISNUMBER(РТУС!AA216)=TRUE,HYPERLINK("#Проверка!"&amp;CELL("адрес",Проверка!AA216),РТУС!AA216),HYPERLINK("#РТУС!"&amp;CELL("адрес",Проверка!AA216),"###")))</f>
        <v>заполнить</v>
      </c>
      <c r="AB216" s="18" t="str">
        <f ca="1">IF(РТУС!AB216="",HYPERLINK("#РТУС!"&amp;CELL("адрес",Проверка!AB216),"заполнить"),IF(ISNUMBER(РТУС!AB216)=TRUE,HYPERLINK("#Проверка!"&amp;CELL("адрес",Проверка!AB216),РТУС!AB216),HYPERLINK("#РТУС!"&amp;CELL("адрес",Проверка!AB216),"###")))</f>
        <v>заполнить</v>
      </c>
      <c r="AC216" s="18" t="str">
        <f ca="1">IF(РТУС!AC216="","",IF(ISNUMBER(РТУС!AC216)=TRUE,HYPERLINK("#Проверка!"&amp;CELL("адрес",Проверка!AC216),РТУС!AC216),HYPERLINK("#РТУС!"&amp;CELL("адрес",Проверка!AC216),"###")))</f>
        <v/>
      </c>
      <c r="AD216" s="18" t="str">
        <f ca="1">IF(РТУС!AD216="","",IF(ISNUMBER(РТУС!AD216)=TRUE,HYPERLINK("#Проверка!"&amp;CELL("адрес",Проверка!AD216),РТУС!AD216),HYPERLINK("#РТУС!"&amp;CELL("адрес",Проверка!AD216),"###")))</f>
        <v/>
      </c>
      <c r="AE216" s="13" t="str">
        <f>IF(РТУС!AE216="","",РТУС!AE216)</f>
        <v/>
      </c>
      <c r="AF216" s="15" t="str">
        <f ca="1">IF(РТУС!AE216="","",IF(РТУС!AF216="",HYPERLINK("#РТУС!"&amp;CELL("адрес",Проверка!AF216),"заполнить"),IF(AND(LEN(РТУС!AF216)=5,РТУС!AF216&lt;TODAY()),HYPERLINK("#Проверка!"&amp;CELL("адрес",Проверка!AF216),РТУС!AF216),HYPERLINK("#РТУС!"&amp;CELL("адрес",Проверка!AF216),"###"))))</f>
        <v/>
      </c>
      <c r="AG216" s="13"/>
      <c r="AH216" s="15" t="str">
        <f ca="1">IF(РТУС!AE216="","",IF(РТУС!AH216="",HYPERLINK("#РТУС!"&amp;CELL("адрес",Проверка!AH216),"заполнить"),IF(AND(LEN(РТУС!AH216)=5,РТУС!AH216&lt;TODAY()),HYPERLINK("#Проверка!"&amp;CELL("адрес",Проверка!AH216),РТУС!AH216),HYPERLINK("#РТУС!"&amp;CELL("адрес",Проверка!AH216),"###"))))</f>
        <v/>
      </c>
      <c r="AI216" s="15" t="str">
        <f ca="1">IF(РТУС!AE216="","",IF(РТУС!AI216="",HYPERLINK("#РТУС!"&amp;CELL("адрес",Проверка!AI216),"заполнить"),HYPERLINK("#Проверка!"&amp;CELL("адрес",Проверка!AI216),РТУС!AI216)))</f>
        <v/>
      </c>
      <c r="AJ216" s="13" t="str">
        <f ca="1">IF(РТУС!AE216="","",IF(РТУС!AJ216="",HYPERLINK("#РТУС!"&amp;CELL("адрес",Проверка!AJ216),"заполнить"),IF(OR(РТУС!AJ216="Юрлицо",РТУС!AJ216="Физлицо",РТУС!AJ216="ИП"),HYPERLINK("#Проверка!"&amp;CELL("адрес",Проверка!AJ216),РТУС!AJ216),HYPERLINK("#РТУС!"&amp;CELL("адрес",Проверка!AJ216),"###"))))</f>
        <v/>
      </c>
      <c r="AK216" s="13" t="str">
        <f ca="1">IF(РТУС!AK216="",HYPERLINK("#РТУС!"&amp;CELL("адрес",Проверка!AK216),"заполнить"),IF(OR(РТУС!AK216="Квартира",РТУС!AK216="Кладовая",РТУС!AK216="Машино-место",РТУС!AK216="Нежилое помещение"),HYPERLINK("#Проверка!"&amp;CELL("адрес",Проверка!AK216),РТУС!AK216),HYPERLINK("#РТУС!"&amp;CELL("адрес",Проверка!AK216),"###")))</f>
        <v>заполнить</v>
      </c>
      <c r="AL216" s="13" t="str">
        <f ca="1">IF(РТУС!AL216="",HYPERLINK("#РТУС!"&amp;CELL("адрес",Проверка!AL216),"заполнить"),HYPERLINK("#Проверка!"&amp;CELL("адрес",Проверка!AL216),РТУС!AL216))</f>
        <v>заполнить</v>
      </c>
      <c r="AM216" s="18" t="str">
        <f ca="1">IF(РТУС!AM216="",HYPERLINK("#РТУС!"&amp;CELL("адрес",Проверка!AM216),"заполнить"),IF(ISNUMBER(РТУС!AM216)=TRUE,IF(РТУС!AK216="Нежилое помещение",IF(РТУС!AM216&gt;7,HYPERLINK("#РТУС!"&amp;CELL("адрес",Проверка!AM216),"не больше 7 кв.м."),РТУС!AM216),HYPERLINK("#Проверка!"&amp;CELL("адрес",Проверка!AM216),РТУС!AM216)),HYPERLINK("#РТУС!"&amp;CELL("адрес",Проверка!AM216),"###")))</f>
        <v>заполнить</v>
      </c>
      <c r="AN216" s="13" t="str">
        <f ca="1">IF(РТУС!AN216="",HYPERLINK("#РТУС!"&amp;CELL("адрес",Проверка!AN216),"заполнить"),IF(OR(РТУС!AN216="Общая площадь помещения",РТУС!AN216="Общая приведенная площадь жилого помещения",РТУС!AN216="Общая площадь жилого помещения с учетом лоджий, балконов, террас и веранд"),HYPERLINK("#Проверка!"&amp;CELL("адрес",Проверка!AN216),РТУС!AN216),HYPERLINK("#РТУС!"&amp;CELL("адрес",Проверка!AN216),"###")))</f>
        <v>заполнить</v>
      </c>
      <c r="AO216" s="13" t="str">
        <f ca="1">IF(OR(РТУС!AK216="Квартира",РТУС!A216="Нежилое помещение"),IF(РТУС!AO216="",HYPERLINK("#РТУС!"&amp;CELL("адрес",Проверка!AO216),"заполнить"),IF(ISNUMBER(РТУС!AO216)=TRUE,HYPERLINK("#Проверка!"&amp;CELL("адрес",Проверка!AO216),РТУС!AO216),HYPERLINK("#РТУС!"&amp;CELL("адрес",Проверка!AO216),"###"))),"")</f>
        <v/>
      </c>
      <c r="AP216" s="13" t="str">
        <f>IF(РТУС!AP216="","",РТУС!AP216)</f>
        <v/>
      </c>
      <c r="AQ216" s="13" t="str">
        <f ca="1">IF(РТУС!AQ216="",HYPERLINK("#РТУС!"&amp;CELL("адрес",Проверка!AQ216),"заполнить"),HYPERLINK("#Проверка!"&amp;CELL("адрес",Проверка!AQ216),РТУС!AQ216))</f>
        <v>заполнить</v>
      </c>
      <c r="AR216" s="18" t="str">
        <f ca="1">IF(РТУС!AR216="",HYPERLINK("#РТУС!"&amp;CELL("адрес",Проверка!AR216),"заполнить"),IF(ISNUMBER(РТУС!AR216)=FALSE,HYPERLINK("#РТУС!"&amp;CELL("адрес",Проверка!AR216),"###"),IF(РТУС!G216="1",IF(РТУС!AB216=РТУС!AR216+РТУС!AU216,HYPERLINK("#Проверка!"&amp;CELL("адрес",Проверка!AR216),РТУС!AR216),HYPERLINK("#РТУС!"&amp;CELL("адрес",Проверка!AR216),"сверить суммы")),IF(РТУС!AB216=(SUMIF(РТУС!$A$4:$A$1000,A216,РТУС!$AR$4:$AR$1000)+SUMIF(РТУС!$A$4:$A$1000,A216,РТУС!$AU$4:$AU$1000)),HYPERLINK("#Проверка!"&amp;CELL("адрес",Проверка!AR216),РТУС!AR216),HYPERLINK("#РТУС!"&amp;CELL("адрес",Проверка!AR216),"сверить суммы")))))</f>
        <v>заполнить</v>
      </c>
      <c r="AS216" s="13" t="str">
        <f>IF(РТУС!AS216="","",РТУС!AS216)</f>
        <v/>
      </c>
      <c r="AT216" s="18" t="str">
        <f ca="1">IF(РТУС!AT216="",HYPERLINK("#РТУС!"&amp;CELL("адрес",Проверка!AT216),"заполнить"),IF(ISNUMBER(РТУС!AT216)=FALSE,HYPERLINK("#РТУС!"&amp;CELL("адрес",Проверка!AT216),"###"),IF(РТУС!AT216=РТУС!AR216,HYPERLINK("#Проверка!"&amp;CELL("адрес",Проверка!AT216),РТУС!AT216),HYPERLINK("#РТУС!"&amp;CELL("адрес",Проверка!AT216),"сверить суммы"))))</f>
        <v>заполнить</v>
      </c>
      <c r="AU216" s="18" t="str">
        <f ca="1">IF(РТУС!AU216="",HYPERLINK("#РТУС!"&amp;CELL("адрес",Проверка!AU216),"заполнить"),IF(ISNUMBER(РТУС!AU216)=FALSE,HYPERLINK("#РТУС!"&amp;CELL("адрес",Проверка!AU216),"###"),IF(РТУС!G216="1",IF(РТУС!AB216=РТУС!AR216+РТУС!AU216,HYPERLINK("#Проверка!"&amp;CELL("адрес",Проверка!AU216),РТУС!AU216),HYPERLINK("#РТУС!"&amp;CELL("адрес",Проверка!AU216),"сверить суммы")),IF(РТУС!AB216=(SUMIF(РТУС!$A$4:$A$1000,A216,РТУС!$AR$4:$AR$1000)+SUMIF(РТУС!$A$4:$A$1000,A216,РТУС!$AU$4:$AU$1000)),HYPERLINK("#Проверка!"&amp;CELL("адрес",Проверка!AU216),РТУС!AU216),HYPERLINK("#РТУС!"&amp;CELL("адрес",Проверка!AU216),"сверить суммы")))))</f>
        <v>заполнить</v>
      </c>
      <c r="AV216" s="13" t="str">
        <f ca="1">IF(РТУС!AV216="",HYPERLINK("#РТУС!"&amp;CELL("адрес",Проверка!AV216),"заполнить"),IF(OR(РТУС!AV216="Требование о передаче жилого помещения",РТУС!AV216="Требование о передаче машино-места",РТУС!AV216="Требования о передаче нежилого помещения",РТУС!AV216="Денежные требования"),HYPERLINK("#Проверка!"&amp;CELL("адрес",Проверка!AV216),РТУС!AV216),HYPERLINK("#РТУС!"&amp;CELL("адрес",Проверка!AV216),"###")))</f>
        <v>заполнить</v>
      </c>
      <c r="AW216" s="13" t="str">
        <f ca="1">IF(РТУС!AW216="",HYPERLINK("#РТУС!"&amp;CELL("адрес",Проверка!AW216),"заполнить"),IF(OR(РТУС!AW216="Включен в полном объеме",РТУС!AW216="Включен частично"),HYPERLINK("#Проверка!"&amp;CELL("адрес",Проверка!AW216),РТУС!AW216),HYPERLINK("#РТУС!"&amp;CELL("адрес",Проверка!AW216),"###")))</f>
        <v>заполнить</v>
      </c>
      <c r="AX216" s="15" t="str">
        <f ca="1">IF(РТУС!AX216="",HYPERLINK("#РТУС!"&amp;CELL("адрес",Проверка!AX216),"заполнить"),IF(AND(LEN(РТУС!AX216)=5,РТУС!AX216&lt;TODAY()),HYPERLINK("#Проверка!"&amp;CELL("адрес",Проверка!AX216),РТУС!AX216),HYPERLINK("#РТУС!"&amp;CELL("адрес",Проверка!AX216),"###")))</f>
        <v>заполнить</v>
      </c>
      <c r="AY216" s="15" t="str">
        <f ca="1">IF(РТУС!AY216="",HYPERLINK("#РТУС!"&amp;CELL("адрес",Проверка!AY216),"заполнить"),IF(AND(LEN(РТУС!AY216)=5,РТУС!AY216&lt;TODAY()),HYPERLINK("#Проверка!"&amp;CELL("адрес",Проверка!AY216),РТУС!AY216),HYPERLINK("#РТУС!"&amp;CELL("адрес",Проверка!AY216),"###")))</f>
        <v>заполнить</v>
      </c>
    </row>
    <row r="217" spans="1:51" x14ac:dyDescent="0.25">
      <c r="A217" s="10" t="str">
        <f>РТУС!A217</f>
        <v>.</v>
      </c>
      <c r="B217" s="13" t="str">
        <f ca="1">IF(РТУС!B217="",HYPERLINK("#РТУС!"&amp;CELL("адрес",Проверка!B217),"заполнить"),IF(AND(LEN(РТУС!B217)=10,РТУС!B216=РТУС!B217),HYPERLINK("#Проверка!"&amp;CELL("адрес",Проверка!B217),РТУС!B217),HYPERLINK("#РТУС!"&amp;CELL("адрес",Проверка!B217),"###")))</f>
        <v>заполнить</v>
      </c>
      <c r="C217" s="13" t="str">
        <f ca="1">IF(РТУС!C217="",HYPERLINK("#РТУС!"&amp;CELL("адрес",Проверка!C217),"заполнить"),IF(AND(ISNUMBER(РТУС!C217)=TRUE,РТУС!C217&gt;0,РТУС!C216=РТУС!C217),HYPERLINK("#Проверка!"&amp;CELL("адрес",Проверка!C217),РТУС!C217),HYPERLINK("#РТУС!"&amp;CELL("адрес",Проверка!C217),"###")))</f>
        <v>заполнить</v>
      </c>
      <c r="D217" s="13" t="str">
        <f>IF(РТУС!D217="","",РТУС!D217)</f>
        <v/>
      </c>
      <c r="E217" s="13" t="str">
        <f ca="1">IF(РТУС!E217="",HYPERLINK("#РТУС!"&amp;CELL("адрес",Проверка!E217),"заполнить"),IF(РТУС!E216=РТУС!E217,HYPERLINK("#Проверка!"&amp;CELL("адрес",Проверка!E217),РТУС!E217),HYPERLINK("#РТУС!"&amp;CELL("адрес",Проверка!E217),"###")))</f>
        <v>заполнить</v>
      </c>
      <c r="F217" s="13" t="str">
        <f ca="1">IF(РТУС!F217="",HYPERLINK("#РТУС!"&amp;CELL("адрес",Проверка!F217),"заполнить"),HYPERLINK("#Проверка!"&amp;CELL("адрес",Проверка!F217),РТУС!F217))</f>
        <v>заполнить</v>
      </c>
      <c r="G217" s="20" t="str">
        <f ca="1">IF(РТУС!G217="",HYPERLINK("#РТУС!"&amp;CELL("адрес",Проверка!G217),"заполнить"),IF(РТУС!G217="1",HYPERLINK("#Проверка!"&amp;CELL("адрес",Проверка!G217),"1"),IF(AND(ISNUMBER(РТУС!G217)=TRUE,РТУС!G217&lt;=1,РТУС!G217&gt;0),IF(SUMIF(РТУС!$A$4:$A$1000,A217,РТУС!$G$4:$G$1000)=1,HYPERLINK("#Проверка!"&amp;CELL("адрес",Проверка!G217),РТУС!G217),HYPERLINK("#РТУС!"&amp;CELL("адрес",Проверка!G217),"сумма долей ≠ 1")),HYPERLINK("#РТУС!"&amp;CELL("адрес",Проверка!G217),"###"))))</f>
        <v>заполнить</v>
      </c>
      <c r="H217" s="13" t="str">
        <f ca="1">IF(РТУС!H217="",HYPERLINK("#РТУС!"&amp;CELL("адрес",Проверка!H217),"заполнить"),IF(OR(РТУС!H217="Юрлицо",РТУС!H217="Физлицо",РТУС!H217="ИП"),HYPERLINK("#Проверка!"&amp;CELL("адрес",Проверка!H217),РТУС!H217),HYPERLINK("#РТУС!"&amp;CELL("адрес",Проверка!H217),"###")))</f>
        <v>заполнить</v>
      </c>
      <c r="I217" s="13" t="str">
        <f ca="1">IF(OR(РТУС!H217="Юрлицо",РТУС!H217="ИП"),IF(РТУС!I217="",HYPERLINK("#РТУС!"&amp;CELL("адрес",Проверка!I217),"заполнить"),IF(OR(LEN(РТУС!I217)=10,LEN(РТУС!I217)=12),HYPERLINK("#Проверка!"&amp;CELL("адрес",Проверка!I217),РТУС!I217),HYPERLINK("#РТУС!"&amp;CELL("адрес",Проверка!I217),"###"))),"")</f>
        <v/>
      </c>
      <c r="J217" s="15" t="str">
        <f ca="1">IF(РТУС!J217="","",IF(AND(LEN(РТУС!J217)=5,РТУС!J217&lt;TODAY()),HYPERLINK("#Проверка!"&amp;CELL("адрес",Проверка!J217),РТУС!J217),HYPERLINK("#РТУС!"&amp;CELL("адрес",Проверка!J217),"###")))</f>
        <v/>
      </c>
      <c r="K217" s="13" t="str">
        <f>IF(РТУС!K217="","",РТУС!K217)</f>
        <v/>
      </c>
      <c r="L217" s="13" t="str">
        <f ca="1">IF(OR(РТУС!H217="Физлицо",РТУС!H217="ИП"),IF(РТУС!L217="",HYPERLINK("#РТУС!"&amp;CELL("адрес",Проверка!L217),"заполнить"),IF(OR(РТУС!L217="Загранпаспорт гражданина РФ",РТУС!L217="Паспорт гражданина РФ",РТУС!L217="Иностранный паспорт",РТУС!L217="Свидетельство о рождении",РТУС!L217="Вид на жительство"),HYPERLINK("#Проверка!"&amp;CELL("адрес",Проверка!L217),РТУС!L217),HYPERLINK("#РТУС!"&amp;CELL("адрес",Проверка!L217),"###"))),"")</f>
        <v/>
      </c>
      <c r="M217" s="13" t="str">
        <f ca="1">IF(AND(OR(РТУС!L217="Паспорт гражданина РФ",РТУС!L217="Свидетельство о рождении"),РТУС!M217=""),HYPERLINK("#РТУС!"&amp;CELL("адрес",Проверка!M217),"заполнить"),IF(РТУС!L217="Паспорт гражданина РФ",IF(LEN(РТУС!M217)=4,HYPERLINK("#Проверка!"&amp;CELL("адрес",Проверка!M217),РТУС!M217),HYPERLINK("#РТУС!"&amp;CELL("адрес",Проверка!M217),"###")),IF(РТУС!L217="Свидетельство о рождении",HYPERLINK("#Проверка!"&amp;CELL("адрес",Проверка!M217),РТУС!M217),"")))</f>
        <v/>
      </c>
      <c r="N217" s="13" t="str">
        <f ca="1">IF(РТУС!L217="","",IF(РТУС!N217="",HYPERLINK("#РТУС!"&amp;CELL("адрес",Проверка!N217),"заполнить"),IF(OR(РТУС!L217="Паспорт гражданина РФ",РТУС!L217="Свидетельство о рождении"),IF(LEN(РТУС!N217)=6,HYPERLINK("#Проверка!"&amp;CELL("адрес",Проверка!N217),РТУС!N217),HYPERLINK("#РТУС!"&amp;CELL("адрес",Проверка!N217),"###")),HYPERLINK("#Проверка!"&amp;CELL("адрес",Проверка!N217),РТУС!N217))))</f>
        <v/>
      </c>
      <c r="O217" s="15" t="str">
        <f ca="1">IF(РТУС!L217="","",IF(РТУС!O217="",HYPERLINK("#РТУС!"&amp;CELL("адрес",Проверка!O217),"заполнить"),IF(AND(LEN(РТУС!O217)=5,РТУС!O217&lt;TODAY()),IF(РТУС!L217="Свидетельство о рождении",IF(РТУС!O217&gt;EDATE(TODAY(),-168),HYPERLINK("#Проверка!"&amp;CELL("адрес",Проверка!O217),РТУС!O217),HYPERLINK("#РТУС!"&amp;CELL("адрес",Проверка!O217),"недействительно")),HYPERLINK("#Проверка!"&amp;CELL("адрес",Проверка!O217),РТУС!O217)),HYPERLINK("#РТУС!"&amp;CELL("адрес",Проверка!O217),"###"))))</f>
        <v/>
      </c>
      <c r="P217" s="21" t="str">
        <f ca="1">IF(РТУС!L217="Паспорт гражданина РФ",IF(РТУС!P217="",HYPERLINK("#РТУС!"&amp;CELL("адрес",Проверка!P217),"заполнить"),HYPERLINK("#Проверка!"&amp;CELL("адрес",Проверка!P217),РТУС!P217)),"")</f>
        <v/>
      </c>
      <c r="Q217" s="13" t="str">
        <f ca="1">IF(РТУС!L217="Паспорт гражданина РФ",IF(РТУС!Q217="",HYPERLINK("#РТУС!"&amp;CELL("адрес",Проверка!Q217),"заполнить"),IF(LEN(РТУС!Q217)=7,HYPERLINK("#Проверка!"&amp;CELL("адрес",Проверка!Q217),РТУС!Q217),HYPERLINK("#РТУС!"&amp;CELL("адрес",Проверка!Q217),"###"))),"")</f>
        <v/>
      </c>
      <c r="R217" s="13" t="str">
        <f ca="1">IF(РТУС!R217="",HYPERLINK("#РТУС!"&amp;CELL("адрес",Проверка!R217),"заполнить"),HYPERLINK("#Проверка!"&amp;CELL("адрес",Проверка!R217),РТУС!R217))</f>
        <v>заполнить</v>
      </c>
      <c r="S217" s="13" t="str">
        <f>IF(РТУС!S217="","",РТУС!S217)</f>
        <v/>
      </c>
      <c r="T217" s="13" t="str">
        <f>IF(РТУС!T217="","",РТУС!T217)</f>
        <v/>
      </c>
      <c r="U217" s="13" t="str">
        <f>IF(РТУС!U217="","",РТУС!U217)</f>
        <v/>
      </c>
      <c r="V217" s="13" t="str">
        <f ca="1">IF(РТУС!V217="",HYPERLINK("#РТУС!"&amp;CELL("адрес",Проверка!V217),"заполнить"),IF(OR(РТУС!V217="Договор участия в долевом строительстве",РТУС!V217="Предварительный договор участия в долевом строительстве",РТУС!V217="Определение Арбитражного суда",РТУС!V217="Решение суда общей юрисдикции",РТУС!V217="Иные договоры"),HYPERLINK("#Проверка!"&amp;CELL("адрес",Проверка!V217),РТУС!V217),HYPERLINK("#РТУС!"&amp;CELL("адрес",Проверка!V217),"###")))</f>
        <v>заполнить</v>
      </c>
      <c r="W217" s="13" t="str">
        <f ca="1">IF(РТУС!W217="",HYPERLINK("#РТУС!"&amp;CELL("адрес",Проверка!W217),"заполнить"),HYPERLINK("#Проверка!"&amp;CELL("адрес",Проверка!W217),РТУС!W217))</f>
        <v>заполнить</v>
      </c>
      <c r="X217" s="15" t="str">
        <f ca="1">IF(РТУС!X217="",HYPERLINK("#РТУС!"&amp;CELL("адрес",Проверка!X217),"заполнить"),IF(AND(LEN(РТУС!X217)=5,РТУС!X217&lt;TODAY()),HYPERLINK("#Проверка!"&amp;CELL("адрес",Проверка!X217),РТУС!X217),HYPERLINK("#РТУС!"&amp;CELL("адрес",Проверка!X217),"###")))</f>
        <v>заполнить</v>
      </c>
      <c r="Y217" s="13" t="str">
        <f>IF(РТУС!Y217="","",РТУС!Y217)</f>
        <v/>
      </c>
      <c r="Z217" s="15" t="str">
        <f ca="1">IF(РТУС!Z217="","",IF(AND(LEN(РТУС!Z217)=5,РТУС!Z217&lt;TODAY()),HYPERLINK("#Проверка!"&amp;CELL("адрес",Проверка!Z217),РТУС!Z217),HYPERLINK("#РТУС!"&amp;CELL("адрес",Проверка!Z217),"###")))</f>
        <v/>
      </c>
      <c r="AA217" s="18" t="str">
        <f ca="1">IF(РТУС!AA217="",HYPERLINK("#РТУС!"&amp;CELL("адрес",Проверка!AA217),"заполнить"),IF(ISNUMBER(РТУС!AA217)=TRUE,HYPERLINK("#Проверка!"&amp;CELL("адрес",Проверка!AA217),РТУС!AA217),HYPERLINK("#РТУС!"&amp;CELL("адрес",Проверка!AA217),"###")))</f>
        <v>заполнить</v>
      </c>
      <c r="AB217" s="18" t="str">
        <f ca="1">IF(РТУС!AB217="",HYPERLINK("#РТУС!"&amp;CELL("адрес",Проверка!AB217),"заполнить"),IF(ISNUMBER(РТУС!AB217)=TRUE,HYPERLINK("#Проверка!"&amp;CELL("адрес",Проверка!AB217),РТУС!AB217),HYPERLINK("#РТУС!"&amp;CELL("адрес",Проверка!AB217),"###")))</f>
        <v>заполнить</v>
      </c>
      <c r="AC217" s="18" t="str">
        <f ca="1">IF(РТУС!AC217="","",IF(ISNUMBER(РТУС!AC217)=TRUE,HYPERLINK("#Проверка!"&amp;CELL("адрес",Проверка!AC217),РТУС!AC217),HYPERLINK("#РТУС!"&amp;CELL("адрес",Проверка!AC217),"###")))</f>
        <v/>
      </c>
      <c r="AD217" s="18" t="str">
        <f ca="1">IF(РТУС!AD217="","",IF(ISNUMBER(РТУС!AD217)=TRUE,HYPERLINK("#Проверка!"&amp;CELL("адрес",Проверка!AD217),РТУС!AD217),HYPERLINK("#РТУС!"&amp;CELL("адрес",Проверка!AD217),"###")))</f>
        <v/>
      </c>
      <c r="AE217" s="13" t="str">
        <f>IF(РТУС!AE217="","",РТУС!AE217)</f>
        <v/>
      </c>
      <c r="AF217" s="15" t="str">
        <f ca="1">IF(РТУС!AE217="","",IF(РТУС!AF217="",HYPERLINK("#РТУС!"&amp;CELL("адрес",Проверка!AF217),"заполнить"),IF(AND(LEN(РТУС!AF217)=5,РТУС!AF217&lt;TODAY()),HYPERLINK("#Проверка!"&amp;CELL("адрес",Проверка!AF217),РТУС!AF217),HYPERLINK("#РТУС!"&amp;CELL("адрес",Проверка!AF217),"###"))))</f>
        <v/>
      </c>
      <c r="AG217" s="13"/>
      <c r="AH217" s="15" t="str">
        <f ca="1">IF(РТУС!AE217="","",IF(РТУС!AH217="",HYPERLINK("#РТУС!"&amp;CELL("адрес",Проверка!AH217),"заполнить"),IF(AND(LEN(РТУС!AH217)=5,РТУС!AH217&lt;TODAY()),HYPERLINK("#Проверка!"&amp;CELL("адрес",Проверка!AH217),РТУС!AH217),HYPERLINK("#РТУС!"&amp;CELL("адрес",Проверка!AH217),"###"))))</f>
        <v/>
      </c>
      <c r="AI217" s="15" t="str">
        <f ca="1">IF(РТУС!AE217="","",IF(РТУС!AI217="",HYPERLINK("#РТУС!"&amp;CELL("адрес",Проверка!AI217),"заполнить"),HYPERLINK("#Проверка!"&amp;CELL("адрес",Проверка!AI217),РТУС!AI217)))</f>
        <v/>
      </c>
      <c r="AJ217" s="13" t="str">
        <f ca="1">IF(РТУС!AE217="","",IF(РТУС!AJ217="",HYPERLINK("#РТУС!"&amp;CELL("адрес",Проверка!AJ217),"заполнить"),IF(OR(РТУС!AJ217="Юрлицо",РТУС!AJ217="Физлицо",РТУС!AJ217="ИП"),HYPERLINK("#Проверка!"&amp;CELL("адрес",Проверка!AJ217),РТУС!AJ217),HYPERLINK("#РТУС!"&amp;CELL("адрес",Проверка!AJ217),"###"))))</f>
        <v/>
      </c>
      <c r="AK217" s="13" t="str">
        <f ca="1">IF(РТУС!AK217="",HYPERLINK("#РТУС!"&amp;CELL("адрес",Проверка!AK217),"заполнить"),IF(OR(РТУС!AK217="Квартира",РТУС!AK217="Кладовая",РТУС!AK217="Машино-место",РТУС!AK217="Нежилое помещение"),HYPERLINK("#Проверка!"&amp;CELL("адрес",Проверка!AK217),РТУС!AK217),HYPERLINK("#РТУС!"&amp;CELL("адрес",Проверка!AK217),"###")))</f>
        <v>заполнить</v>
      </c>
      <c r="AL217" s="13" t="str">
        <f ca="1">IF(РТУС!AL217="",HYPERLINK("#РТУС!"&amp;CELL("адрес",Проверка!AL217),"заполнить"),HYPERLINK("#Проверка!"&amp;CELL("адрес",Проверка!AL217),РТУС!AL217))</f>
        <v>заполнить</v>
      </c>
      <c r="AM217" s="18" t="str">
        <f ca="1">IF(РТУС!AM217="",HYPERLINK("#РТУС!"&amp;CELL("адрес",Проверка!AM217),"заполнить"),IF(ISNUMBER(РТУС!AM217)=TRUE,IF(РТУС!AK217="Нежилое помещение",IF(РТУС!AM217&gt;7,HYPERLINK("#РТУС!"&amp;CELL("адрес",Проверка!AM217),"не больше 7 кв.м."),РТУС!AM217),HYPERLINK("#Проверка!"&amp;CELL("адрес",Проверка!AM217),РТУС!AM217)),HYPERLINK("#РТУС!"&amp;CELL("адрес",Проверка!AM217),"###")))</f>
        <v>заполнить</v>
      </c>
      <c r="AN217" s="13" t="str">
        <f ca="1">IF(РТУС!AN217="",HYPERLINK("#РТУС!"&amp;CELL("адрес",Проверка!AN217),"заполнить"),IF(OR(РТУС!AN217="Общая площадь помещения",РТУС!AN217="Общая приведенная площадь жилого помещения",РТУС!AN217="Общая площадь жилого помещения с учетом лоджий, балконов, террас и веранд"),HYPERLINK("#Проверка!"&amp;CELL("адрес",Проверка!AN217),РТУС!AN217),HYPERLINK("#РТУС!"&amp;CELL("адрес",Проверка!AN217),"###")))</f>
        <v>заполнить</v>
      </c>
      <c r="AO217" s="13" t="str">
        <f ca="1">IF(OR(РТУС!AK217="Квартира",РТУС!A217="Нежилое помещение"),IF(РТУС!AO217="",HYPERLINK("#РТУС!"&amp;CELL("адрес",Проверка!AO217),"заполнить"),IF(ISNUMBER(РТУС!AO217)=TRUE,HYPERLINK("#Проверка!"&amp;CELL("адрес",Проверка!AO217),РТУС!AO217),HYPERLINK("#РТУС!"&amp;CELL("адрес",Проверка!AO217),"###"))),"")</f>
        <v/>
      </c>
      <c r="AP217" s="13" t="str">
        <f>IF(РТУС!AP217="","",РТУС!AP217)</f>
        <v/>
      </c>
      <c r="AQ217" s="13" t="str">
        <f ca="1">IF(РТУС!AQ217="",HYPERLINK("#РТУС!"&amp;CELL("адрес",Проверка!AQ217),"заполнить"),HYPERLINK("#Проверка!"&amp;CELL("адрес",Проверка!AQ217),РТУС!AQ217))</f>
        <v>заполнить</v>
      </c>
      <c r="AR217" s="18" t="str">
        <f ca="1">IF(РТУС!AR217="",HYPERLINK("#РТУС!"&amp;CELL("адрес",Проверка!AR217),"заполнить"),IF(ISNUMBER(РТУС!AR217)=FALSE,HYPERLINK("#РТУС!"&amp;CELL("адрес",Проверка!AR217),"###"),IF(РТУС!G217="1",IF(РТУС!AB217=РТУС!AR217+РТУС!AU217,HYPERLINK("#Проверка!"&amp;CELL("адрес",Проверка!AR217),РТУС!AR217),HYPERLINK("#РТУС!"&amp;CELL("адрес",Проверка!AR217),"сверить суммы")),IF(РТУС!AB217=(SUMIF(РТУС!$A$4:$A$1000,A217,РТУС!$AR$4:$AR$1000)+SUMIF(РТУС!$A$4:$A$1000,A217,РТУС!$AU$4:$AU$1000)),HYPERLINK("#Проверка!"&amp;CELL("адрес",Проверка!AR217),РТУС!AR217),HYPERLINK("#РТУС!"&amp;CELL("адрес",Проверка!AR217),"сверить суммы")))))</f>
        <v>заполнить</v>
      </c>
      <c r="AS217" s="13" t="str">
        <f>IF(РТУС!AS217="","",РТУС!AS217)</f>
        <v/>
      </c>
      <c r="AT217" s="18" t="str">
        <f ca="1">IF(РТУС!AT217="",HYPERLINK("#РТУС!"&amp;CELL("адрес",Проверка!AT217),"заполнить"),IF(ISNUMBER(РТУС!AT217)=FALSE,HYPERLINK("#РТУС!"&amp;CELL("адрес",Проверка!AT217),"###"),IF(РТУС!AT217=РТУС!AR217,HYPERLINK("#Проверка!"&amp;CELL("адрес",Проверка!AT217),РТУС!AT217),HYPERLINK("#РТУС!"&amp;CELL("адрес",Проверка!AT217),"сверить суммы"))))</f>
        <v>заполнить</v>
      </c>
      <c r="AU217" s="18" t="str">
        <f ca="1">IF(РТУС!AU217="",HYPERLINK("#РТУС!"&amp;CELL("адрес",Проверка!AU217),"заполнить"),IF(ISNUMBER(РТУС!AU217)=FALSE,HYPERLINK("#РТУС!"&amp;CELL("адрес",Проверка!AU217),"###"),IF(РТУС!G217="1",IF(РТУС!AB217=РТУС!AR217+РТУС!AU217,HYPERLINK("#Проверка!"&amp;CELL("адрес",Проверка!AU217),РТУС!AU217),HYPERLINK("#РТУС!"&amp;CELL("адрес",Проверка!AU217),"сверить суммы")),IF(РТУС!AB217=(SUMIF(РТУС!$A$4:$A$1000,A217,РТУС!$AR$4:$AR$1000)+SUMIF(РТУС!$A$4:$A$1000,A217,РТУС!$AU$4:$AU$1000)),HYPERLINK("#Проверка!"&amp;CELL("адрес",Проверка!AU217),РТУС!AU217),HYPERLINK("#РТУС!"&amp;CELL("адрес",Проверка!AU217),"сверить суммы")))))</f>
        <v>заполнить</v>
      </c>
      <c r="AV217" s="13" t="str">
        <f ca="1">IF(РТУС!AV217="",HYPERLINK("#РТУС!"&amp;CELL("адрес",Проверка!AV217),"заполнить"),IF(OR(РТУС!AV217="Требование о передаче жилого помещения",РТУС!AV217="Требование о передаче машино-места",РТУС!AV217="Требования о передаче нежилого помещения",РТУС!AV217="Денежные требования"),HYPERLINK("#Проверка!"&amp;CELL("адрес",Проверка!AV217),РТУС!AV217),HYPERLINK("#РТУС!"&amp;CELL("адрес",Проверка!AV217),"###")))</f>
        <v>заполнить</v>
      </c>
      <c r="AW217" s="13" t="str">
        <f ca="1">IF(РТУС!AW217="",HYPERLINK("#РТУС!"&amp;CELL("адрес",Проверка!AW217),"заполнить"),IF(OR(РТУС!AW217="Включен в полном объеме",РТУС!AW217="Включен частично"),HYPERLINK("#Проверка!"&amp;CELL("адрес",Проверка!AW217),РТУС!AW217),HYPERLINK("#РТУС!"&amp;CELL("адрес",Проверка!AW217),"###")))</f>
        <v>заполнить</v>
      </c>
      <c r="AX217" s="15" t="str">
        <f ca="1">IF(РТУС!AX217="",HYPERLINK("#РТУС!"&amp;CELL("адрес",Проверка!AX217),"заполнить"),IF(AND(LEN(РТУС!AX217)=5,РТУС!AX217&lt;TODAY()),HYPERLINK("#Проверка!"&amp;CELL("адрес",Проверка!AX217),РТУС!AX217),HYPERLINK("#РТУС!"&amp;CELL("адрес",Проверка!AX217),"###")))</f>
        <v>заполнить</v>
      </c>
      <c r="AY217" s="15" t="str">
        <f ca="1">IF(РТУС!AY217="",HYPERLINK("#РТУС!"&amp;CELL("адрес",Проверка!AY217),"заполнить"),IF(AND(LEN(РТУС!AY217)=5,РТУС!AY217&lt;TODAY()),HYPERLINK("#Проверка!"&amp;CELL("адрес",Проверка!AY217),РТУС!AY217),HYPERLINK("#РТУС!"&amp;CELL("адрес",Проверка!AY217),"###")))</f>
        <v>заполнить</v>
      </c>
    </row>
    <row r="218" spans="1:51" x14ac:dyDescent="0.25">
      <c r="A218" s="10" t="str">
        <f>РТУС!A218</f>
        <v>.</v>
      </c>
      <c r="B218" s="13" t="str">
        <f ca="1">IF(РТУС!B218="",HYPERLINK("#РТУС!"&amp;CELL("адрес",Проверка!B218),"заполнить"),IF(AND(LEN(РТУС!B218)=10,РТУС!B217=РТУС!B218),HYPERLINK("#Проверка!"&amp;CELL("адрес",Проверка!B218),РТУС!B218),HYPERLINK("#РТУС!"&amp;CELL("адрес",Проверка!B218),"###")))</f>
        <v>заполнить</v>
      </c>
      <c r="C218" s="13" t="str">
        <f ca="1">IF(РТУС!C218="",HYPERLINK("#РТУС!"&amp;CELL("адрес",Проверка!C218),"заполнить"),IF(AND(ISNUMBER(РТУС!C218)=TRUE,РТУС!C218&gt;0,РТУС!C217=РТУС!C218),HYPERLINK("#Проверка!"&amp;CELL("адрес",Проверка!C218),РТУС!C218),HYPERLINK("#РТУС!"&amp;CELL("адрес",Проверка!C218),"###")))</f>
        <v>заполнить</v>
      </c>
      <c r="D218" s="13" t="str">
        <f>IF(РТУС!D218="","",РТУС!D218)</f>
        <v/>
      </c>
      <c r="E218" s="13" t="str">
        <f ca="1">IF(РТУС!E218="",HYPERLINK("#РТУС!"&amp;CELL("адрес",Проверка!E218),"заполнить"),IF(РТУС!E217=РТУС!E218,HYPERLINK("#Проверка!"&amp;CELL("адрес",Проверка!E218),РТУС!E218),HYPERLINK("#РТУС!"&amp;CELL("адрес",Проверка!E218),"###")))</f>
        <v>заполнить</v>
      </c>
      <c r="F218" s="13" t="str">
        <f ca="1">IF(РТУС!F218="",HYPERLINK("#РТУС!"&amp;CELL("адрес",Проверка!F218),"заполнить"),HYPERLINK("#Проверка!"&amp;CELL("адрес",Проверка!F218),РТУС!F218))</f>
        <v>заполнить</v>
      </c>
      <c r="G218" s="20" t="str">
        <f ca="1">IF(РТУС!G218="",HYPERLINK("#РТУС!"&amp;CELL("адрес",Проверка!G218),"заполнить"),IF(РТУС!G218="1",HYPERLINK("#Проверка!"&amp;CELL("адрес",Проверка!G218),"1"),IF(AND(ISNUMBER(РТУС!G218)=TRUE,РТУС!G218&lt;=1,РТУС!G218&gt;0),IF(SUMIF(РТУС!$A$4:$A$1000,A218,РТУС!$G$4:$G$1000)=1,HYPERLINK("#Проверка!"&amp;CELL("адрес",Проверка!G218),РТУС!G218),HYPERLINK("#РТУС!"&amp;CELL("адрес",Проверка!G218),"сумма долей ≠ 1")),HYPERLINK("#РТУС!"&amp;CELL("адрес",Проверка!G218),"###"))))</f>
        <v>заполнить</v>
      </c>
      <c r="H218" s="13" t="str">
        <f ca="1">IF(РТУС!H218="",HYPERLINK("#РТУС!"&amp;CELL("адрес",Проверка!H218),"заполнить"),IF(OR(РТУС!H218="Юрлицо",РТУС!H218="Физлицо",РТУС!H218="ИП"),HYPERLINK("#Проверка!"&amp;CELL("адрес",Проверка!H218),РТУС!H218),HYPERLINK("#РТУС!"&amp;CELL("адрес",Проверка!H218),"###")))</f>
        <v>заполнить</v>
      </c>
      <c r="I218" s="13" t="str">
        <f ca="1">IF(OR(РТУС!H218="Юрлицо",РТУС!H218="ИП"),IF(РТУС!I218="",HYPERLINK("#РТУС!"&amp;CELL("адрес",Проверка!I218),"заполнить"),IF(OR(LEN(РТУС!I218)=10,LEN(РТУС!I218)=12),HYPERLINK("#Проверка!"&amp;CELL("адрес",Проверка!I218),РТУС!I218),HYPERLINK("#РТУС!"&amp;CELL("адрес",Проверка!I218),"###"))),"")</f>
        <v/>
      </c>
      <c r="J218" s="15" t="str">
        <f ca="1">IF(РТУС!J218="","",IF(AND(LEN(РТУС!J218)=5,РТУС!J218&lt;TODAY()),HYPERLINK("#Проверка!"&amp;CELL("адрес",Проверка!J218),РТУС!J218),HYPERLINK("#РТУС!"&amp;CELL("адрес",Проверка!J218),"###")))</f>
        <v/>
      </c>
      <c r="K218" s="13" t="str">
        <f>IF(РТУС!K218="","",РТУС!K218)</f>
        <v/>
      </c>
      <c r="L218" s="13" t="str">
        <f ca="1">IF(OR(РТУС!H218="Физлицо",РТУС!H218="ИП"),IF(РТУС!L218="",HYPERLINK("#РТУС!"&amp;CELL("адрес",Проверка!L218),"заполнить"),IF(OR(РТУС!L218="Загранпаспорт гражданина РФ",РТУС!L218="Паспорт гражданина РФ",РТУС!L218="Иностранный паспорт",РТУС!L218="Свидетельство о рождении",РТУС!L218="Вид на жительство"),HYPERLINK("#Проверка!"&amp;CELL("адрес",Проверка!L218),РТУС!L218),HYPERLINK("#РТУС!"&amp;CELL("адрес",Проверка!L218),"###"))),"")</f>
        <v/>
      </c>
      <c r="M218" s="13" t="str">
        <f ca="1">IF(AND(OR(РТУС!L218="Паспорт гражданина РФ",РТУС!L218="Свидетельство о рождении"),РТУС!M218=""),HYPERLINK("#РТУС!"&amp;CELL("адрес",Проверка!M218),"заполнить"),IF(РТУС!L218="Паспорт гражданина РФ",IF(LEN(РТУС!M218)=4,HYPERLINK("#Проверка!"&amp;CELL("адрес",Проверка!M218),РТУС!M218),HYPERLINK("#РТУС!"&amp;CELL("адрес",Проверка!M218),"###")),IF(РТУС!L218="Свидетельство о рождении",HYPERLINK("#Проверка!"&amp;CELL("адрес",Проверка!M218),РТУС!M218),"")))</f>
        <v/>
      </c>
      <c r="N218" s="13" t="str">
        <f ca="1">IF(РТУС!L218="","",IF(РТУС!N218="",HYPERLINK("#РТУС!"&amp;CELL("адрес",Проверка!N218),"заполнить"),IF(OR(РТУС!L218="Паспорт гражданина РФ",РТУС!L218="Свидетельство о рождении"),IF(LEN(РТУС!N218)=6,HYPERLINK("#Проверка!"&amp;CELL("адрес",Проверка!N218),РТУС!N218),HYPERLINK("#РТУС!"&amp;CELL("адрес",Проверка!N218),"###")),HYPERLINK("#Проверка!"&amp;CELL("адрес",Проверка!N218),РТУС!N218))))</f>
        <v/>
      </c>
      <c r="O218" s="15" t="str">
        <f ca="1">IF(РТУС!L218="","",IF(РТУС!O218="",HYPERLINK("#РТУС!"&amp;CELL("адрес",Проверка!O218),"заполнить"),IF(AND(LEN(РТУС!O218)=5,РТУС!O218&lt;TODAY()),IF(РТУС!L218="Свидетельство о рождении",IF(РТУС!O218&gt;EDATE(TODAY(),-168),HYPERLINK("#Проверка!"&amp;CELL("адрес",Проверка!O218),РТУС!O218),HYPERLINK("#РТУС!"&amp;CELL("адрес",Проверка!O218),"недействительно")),HYPERLINK("#Проверка!"&amp;CELL("адрес",Проверка!O218),РТУС!O218)),HYPERLINK("#РТУС!"&amp;CELL("адрес",Проверка!O218),"###"))))</f>
        <v/>
      </c>
      <c r="P218" s="21" t="str">
        <f ca="1">IF(РТУС!L218="Паспорт гражданина РФ",IF(РТУС!P218="",HYPERLINK("#РТУС!"&amp;CELL("адрес",Проверка!P218),"заполнить"),HYPERLINK("#Проверка!"&amp;CELL("адрес",Проверка!P218),РТУС!P218)),"")</f>
        <v/>
      </c>
      <c r="Q218" s="13" t="str">
        <f ca="1">IF(РТУС!L218="Паспорт гражданина РФ",IF(РТУС!Q218="",HYPERLINK("#РТУС!"&amp;CELL("адрес",Проверка!Q218),"заполнить"),IF(LEN(РТУС!Q218)=7,HYPERLINK("#Проверка!"&amp;CELL("адрес",Проверка!Q218),РТУС!Q218),HYPERLINK("#РТУС!"&amp;CELL("адрес",Проверка!Q218),"###"))),"")</f>
        <v/>
      </c>
      <c r="R218" s="13" t="str">
        <f ca="1">IF(РТУС!R218="",HYPERLINK("#РТУС!"&amp;CELL("адрес",Проверка!R218),"заполнить"),HYPERLINK("#Проверка!"&amp;CELL("адрес",Проверка!R218),РТУС!R218))</f>
        <v>заполнить</v>
      </c>
      <c r="S218" s="13" t="str">
        <f>IF(РТУС!S218="","",РТУС!S218)</f>
        <v/>
      </c>
      <c r="T218" s="13" t="str">
        <f>IF(РТУС!T218="","",РТУС!T218)</f>
        <v/>
      </c>
      <c r="U218" s="13" t="str">
        <f>IF(РТУС!U218="","",РТУС!U218)</f>
        <v/>
      </c>
      <c r="V218" s="13" t="str">
        <f ca="1">IF(РТУС!V218="",HYPERLINK("#РТУС!"&amp;CELL("адрес",Проверка!V218),"заполнить"),IF(OR(РТУС!V218="Договор участия в долевом строительстве",РТУС!V218="Предварительный договор участия в долевом строительстве",РТУС!V218="Определение Арбитражного суда",РТУС!V218="Решение суда общей юрисдикции",РТУС!V218="Иные договоры"),HYPERLINK("#Проверка!"&amp;CELL("адрес",Проверка!V218),РТУС!V218),HYPERLINK("#РТУС!"&amp;CELL("адрес",Проверка!V218),"###")))</f>
        <v>заполнить</v>
      </c>
      <c r="W218" s="13" t="str">
        <f ca="1">IF(РТУС!W218="",HYPERLINK("#РТУС!"&amp;CELL("адрес",Проверка!W218),"заполнить"),HYPERLINK("#Проверка!"&amp;CELL("адрес",Проверка!W218),РТУС!W218))</f>
        <v>заполнить</v>
      </c>
      <c r="X218" s="15" t="str">
        <f ca="1">IF(РТУС!X218="",HYPERLINK("#РТУС!"&amp;CELL("адрес",Проверка!X218),"заполнить"),IF(AND(LEN(РТУС!X218)=5,РТУС!X218&lt;TODAY()),HYPERLINK("#Проверка!"&amp;CELL("адрес",Проверка!X218),РТУС!X218),HYPERLINK("#РТУС!"&amp;CELL("адрес",Проверка!X218),"###")))</f>
        <v>заполнить</v>
      </c>
      <c r="Y218" s="13" t="str">
        <f>IF(РТУС!Y218="","",РТУС!Y218)</f>
        <v/>
      </c>
      <c r="Z218" s="15" t="str">
        <f ca="1">IF(РТУС!Z218="","",IF(AND(LEN(РТУС!Z218)=5,РТУС!Z218&lt;TODAY()),HYPERLINK("#Проверка!"&amp;CELL("адрес",Проверка!Z218),РТУС!Z218),HYPERLINK("#РТУС!"&amp;CELL("адрес",Проверка!Z218),"###")))</f>
        <v/>
      </c>
      <c r="AA218" s="18" t="str">
        <f ca="1">IF(РТУС!AA218="",HYPERLINK("#РТУС!"&amp;CELL("адрес",Проверка!AA218),"заполнить"),IF(ISNUMBER(РТУС!AA218)=TRUE,HYPERLINK("#Проверка!"&amp;CELL("адрес",Проверка!AA218),РТУС!AA218),HYPERLINK("#РТУС!"&amp;CELL("адрес",Проверка!AA218),"###")))</f>
        <v>заполнить</v>
      </c>
      <c r="AB218" s="18" t="str">
        <f ca="1">IF(РТУС!AB218="",HYPERLINK("#РТУС!"&amp;CELL("адрес",Проверка!AB218),"заполнить"),IF(ISNUMBER(РТУС!AB218)=TRUE,HYPERLINK("#Проверка!"&amp;CELL("адрес",Проверка!AB218),РТУС!AB218),HYPERLINK("#РТУС!"&amp;CELL("адрес",Проверка!AB218),"###")))</f>
        <v>заполнить</v>
      </c>
      <c r="AC218" s="18" t="str">
        <f ca="1">IF(РТУС!AC218="","",IF(ISNUMBER(РТУС!AC218)=TRUE,HYPERLINK("#Проверка!"&amp;CELL("адрес",Проверка!AC218),РТУС!AC218),HYPERLINK("#РТУС!"&amp;CELL("адрес",Проверка!AC218),"###")))</f>
        <v/>
      </c>
      <c r="AD218" s="18" t="str">
        <f ca="1">IF(РТУС!AD218="","",IF(ISNUMBER(РТУС!AD218)=TRUE,HYPERLINK("#Проверка!"&amp;CELL("адрес",Проверка!AD218),РТУС!AD218),HYPERLINK("#РТУС!"&amp;CELL("адрес",Проверка!AD218),"###")))</f>
        <v/>
      </c>
      <c r="AE218" s="13" t="str">
        <f>IF(РТУС!AE218="","",РТУС!AE218)</f>
        <v/>
      </c>
      <c r="AF218" s="15" t="str">
        <f ca="1">IF(РТУС!AE218="","",IF(РТУС!AF218="",HYPERLINK("#РТУС!"&amp;CELL("адрес",Проверка!AF218),"заполнить"),IF(AND(LEN(РТУС!AF218)=5,РТУС!AF218&lt;TODAY()),HYPERLINK("#Проверка!"&amp;CELL("адрес",Проверка!AF218),РТУС!AF218),HYPERLINK("#РТУС!"&amp;CELL("адрес",Проверка!AF218),"###"))))</f>
        <v/>
      </c>
      <c r="AG218" s="13"/>
      <c r="AH218" s="15" t="str">
        <f ca="1">IF(РТУС!AE218="","",IF(РТУС!AH218="",HYPERLINK("#РТУС!"&amp;CELL("адрес",Проверка!AH218),"заполнить"),IF(AND(LEN(РТУС!AH218)=5,РТУС!AH218&lt;TODAY()),HYPERLINK("#Проверка!"&amp;CELL("адрес",Проверка!AH218),РТУС!AH218),HYPERLINK("#РТУС!"&amp;CELL("адрес",Проверка!AH218),"###"))))</f>
        <v/>
      </c>
      <c r="AI218" s="15" t="str">
        <f ca="1">IF(РТУС!AE218="","",IF(РТУС!AI218="",HYPERLINK("#РТУС!"&amp;CELL("адрес",Проверка!AI218),"заполнить"),HYPERLINK("#Проверка!"&amp;CELL("адрес",Проверка!AI218),РТУС!AI218)))</f>
        <v/>
      </c>
      <c r="AJ218" s="13" t="str">
        <f ca="1">IF(РТУС!AE218="","",IF(РТУС!AJ218="",HYPERLINK("#РТУС!"&amp;CELL("адрес",Проверка!AJ218),"заполнить"),IF(OR(РТУС!AJ218="Юрлицо",РТУС!AJ218="Физлицо",РТУС!AJ218="ИП"),HYPERLINK("#Проверка!"&amp;CELL("адрес",Проверка!AJ218),РТУС!AJ218),HYPERLINK("#РТУС!"&amp;CELL("адрес",Проверка!AJ218),"###"))))</f>
        <v/>
      </c>
      <c r="AK218" s="13" t="str">
        <f ca="1">IF(РТУС!AK218="",HYPERLINK("#РТУС!"&amp;CELL("адрес",Проверка!AK218),"заполнить"),IF(OR(РТУС!AK218="Квартира",РТУС!AK218="Кладовая",РТУС!AK218="Машино-место",РТУС!AK218="Нежилое помещение"),HYPERLINK("#Проверка!"&amp;CELL("адрес",Проверка!AK218),РТУС!AK218),HYPERLINK("#РТУС!"&amp;CELL("адрес",Проверка!AK218),"###")))</f>
        <v>заполнить</v>
      </c>
      <c r="AL218" s="13" t="str">
        <f ca="1">IF(РТУС!AL218="",HYPERLINK("#РТУС!"&amp;CELL("адрес",Проверка!AL218),"заполнить"),HYPERLINK("#Проверка!"&amp;CELL("адрес",Проверка!AL218),РТУС!AL218))</f>
        <v>заполнить</v>
      </c>
      <c r="AM218" s="18" t="str">
        <f ca="1">IF(РТУС!AM218="",HYPERLINK("#РТУС!"&amp;CELL("адрес",Проверка!AM218),"заполнить"),IF(ISNUMBER(РТУС!AM218)=TRUE,IF(РТУС!AK218="Нежилое помещение",IF(РТУС!AM218&gt;7,HYPERLINK("#РТУС!"&amp;CELL("адрес",Проверка!AM218),"не больше 7 кв.м."),РТУС!AM218),HYPERLINK("#Проверка!"&amp;CELL("адрес",Проверка!AM218),РТУС!AM218)),HYPERLINK("#РТУС!"&amp;CELL("адрес",Проверка!AM218),"###")))</f>
        <v>заполнить</v>
      </c>
      <c r="AN218" s="13" t="str">
        <f ca="1">IF(РТУС!AN218="",HYPERLINK("#РТУС!"&amp;CELL("адрес",Проверка!AN218),"заполнить"),IF(OR(РТУС!AN218="Общая площадь помещения",РТУС!AN218="Общая приведенная площадь жилого помещения",РТУС!AN218="Общая площадь жилого помещения с учетом лоджий, балконов, террас и веранд"),HYPERLINK("#Проверка!"&amp;CELL("адрес",Проверка!AN218),РТУС!AN218),HYPERLINK("#РТУС!"&amp;CELL("адрес",Проверка!AN218),"###")))</f>
        <v>заполнить</v>
      </c>
      <c r="AO218" s="13" t="str">
        <f ca="1">IF(OR(РТУС!AK218="Квартира",РТУС!A218="Нежилое помещение"),IF(РТУС!AO218="",HYPERLINK("#РТУС!"&amp;CELL("адрес",Проверка!AO218),"заполнить"),IF(ISNUMBER(РТУС!AO218)=TRUE,HYPERLINK("#Проверка!"&amp;CELL("адрес",Проверка!AO218),РТУС!AO218),HYPERLINK("#РТУС!"&amp;CELL("адрес",Проверка!AO218),"###"))),"")</f>
        <v/>
      </c>
      <c r="AP218" s="13" t="str">
        <f>IF(РТУС!AP218="","",РТУС!AP218)</f>
        <v/>
      </c>
      <c r="AQ218" s="13" t="str">
        <f ca="1">IF(РТУС!AQ218="",HYPERLINK("#РТУС!"&amp;CELL("адрес",Проверка!AQ218),"заполнить"),HYPERLINK("#Проверка!"&amp;CELL("адрес",Проверка!AQ218),РТУС!AQ218))</f>
        <v>заполнить</v>
      </c>
      <c r="AR218" s="18" t="str">
        <f ca="1">IF(РТУС!AR218="",HYPERLINK("#РТУС!"&amp;CELL("адрес",Проверка!AR218),"заполнить"),IF(ISNUMBER(РТУС!AR218)=FALSE,HYPERLINK("#РТУС!"&amp;CELL("адрес",Проверка!AR218),"###"),IF(РТУС!G218="1",IF(РТУС!AB218=РТУС!AR218+РТУС!AU218,HYPERLINK("#Проверка!"&amp;CELL("адрес",Проверка!AR218),РТУС!AR218),HYPERLINK("#РТУС!"&amp;CELL("адрес",Проверка!AR218),"сверить суммы")),IF(РТУС!AB218=(SUMIF(РТУС!$A$4:$A$1000,A218,РТУС!$AR$4:$AR$1000)+SUMIF(РТУС!$A$4:$A$1000,A218,РТУС!$AU$4:$AU$1000)),HYPERLINK("#Проверка!"&amp;CELL("адрес",Проверка!AR218),РТУС!AR218),HYPERLINK("#РТУС!"&amp;CELL("адрес",Проверка!AR218),"сверить суммы")))))</f>
        <v>заполнить</v>
      </c>
      <c r="AS218" s="13" t="str">
        <f>IF(РТУС!AS218="","",РТУС!AS218)</f>
        <v/>
      </c>
      <c r="AT218" s="18" t="str">
        <f ca="1">IF(РТУС!AT218="",HYPERLINK("#РТУС!"&amp;CELL("адрес",Проверка!AT218),"заполнить"),IF(ISNUMBER(РТУС!AT218)=FALSE,HYPERLINK("#РТУС!"&amp;CELL("адрес",Проверка!AT218),"###"),IF(РТУС!AT218=РТУС!AR218,HYPERLINK("#Проверка!"&amp;CELL("адрес",Проверка!AT218),РТУС!AT218),HYPERLINK("#РТУС!"&amp;CELL("адрес",Проверка!AT218),"сверить суммы"))))</f>
        <v>заполнить</v>
      </c>
      <c r="AU218" s="18" t="str">
        <f ca="1">IF(РТУС!AU218="",HYPERLINK("#РТУС!"&amp;CELL("адрес",Проверка!AU218),"заполнить"),IF(ISNUMBER(РТУС!AU218)=FALSE,HYPERLINK("#РТУС!"&amp;CELL("адрес",Проверка!AU218),"###"),IF(РТУС!G218="1",IF(РТУС!AB218=РТУС!AR218+РТУС!AU218,HYPERLINK("#Проверка!"&amp;CELL("адрес",Проверка!AU218),РТУС!AU218),HYPERLINK("#РТУС!"&amp;CELL("адрес",Проверка!AU218),"сверить суммы")),IF(РТУС!AB218=(SUMIF(РТУС!$A$4:$A$1000,A218,РТУС!$AR$4:$AR$1000)+SUMIF(РТУС!$A$4:$A$1000,A218,РТУС!$AU$4:$AU$1000)),HYPERLINK("#Проверка!"&amp;CELL("адрес",Проверка!AU218),РТУС!AU218),HYPERLINK("#РТУС!"&amp;CELL("адрес",Проверка!AU218),"сверить суммы")))))</f>
        <v>заполнить</v>
      </c>
      <c r="AV218" s="13" t="str">
        <f ca="1">IF(РТУС!AV218="",HYPERLINK("#РТУС!"&amp;CELL("адрес",Проверка!AV218),"заполнить"),IF(OR(РТУС!AV218="Требование о передаче жилого помещения",РТУС!AV218="Требование о передаче машино-места",РТУС!AV218="Требования о передаче нежилого помещения",РТУС!AV218="Денежные требования"),HYPERLINK("#Проверка!"&amp;CELL("адрес",Проверка!AV218),РТУС!AV218),HYPERLINK("#РТУС!"&amp;CELL("адрес",Проверка!AV218),"###")))</f>
        <v>заполнить</v>
      </c>
      <c r="AW218" s="13" t="str">
        <f ca="1">IF(РТУС!AW218="",HYPERLINK("#РТУС!"&amp;CELL("адрес",Проверка!AW218),"заполнить"),IF(OR(РТУС!AW218="Включен в полном объеме",РТУС!AW218="Включен частично"),HYPERLINK("#Проверка!"&amp;CELL("адрес",Проверка!AW218),РТУС!AW218),HYPERLINK("#РТУС!"&amp;CELL("адрес",Проверка!AW218),"###")))</f>
        <v>заполнить</v>
      </c>
      <c r="AX218" s="15" t="str">
        <f ca="1">IF(РТУС!AX218="",HYPERLINK("#РТУС!"&amp;CELL("адрес",Проверка!AX218),"заполнить"),IF(AND(LEN(РТУС!AX218)=5,РТУС!AX218&lt;TODAY()),HYPERLINK("#Проверка!"&amp;CELL("адрес",Проверка!AX218),РТУС!AX218),HYPERLINK("#РТУС!"&amp;CELL("адрес",Проверка!AX218),"###")))</f>
        <v>заполнить</v>
      </c>
      <c r="AY218" s="15" t="str">
        <f ca="1">IF(РТУС!AY218="",HYPERLINK("#РТУС!"&amp;CELL("адрес",Проверка!AY218),"заполнить"),IF(AND(LEN(РТУС!AY218)=5,РТУС!AY218&lt;TODAY()),HYPERLINK("#Проверка!"&amp;CELL("адрес",Проверка!AY218),РТУС!AY218),HYPERLINK("#РТУС!"&amp;CELL("адрес",Проверка!AY218),"###")))</f>
        <v>заполнить</v>
      </c>
    </row>
    <row r="219" spans="1:51" x14ac:dyDescent="0.25">
      <c r="A219" s="10" t="str">
        <f>РТУС!A219</f>
        <v>.</v>
      </c>
      <c r="B219" s="13" t="str">
        <f ca="1">IF(РТУС!B219="",HYPERLINK("#РТУС!"&amp;CELL("адрес",Проверка!B219),"заполнить"),IF(AND(LEN(РТУС!B219)=10,РТУС!B218=РТУС!B219),HYPERLINK("#Проверка!"&amp;CELL("адрес",Проверка!B219),РТУС!B219),HYPERLINK("#РТУС!"&amp;CELL("адрес",Проверка!B219),"###")))</f>
        <v>заполнить</v>
      </c>
      <c r="C219" s="13" t="str">
        <f ca="1">IF(РТУС!C219="",HYPERLINK("#РТУС!"&amp;CELL("адрес",Проверка!C219),"заполнить"),IF(AND(ISNUMBER(РТУС!C219)=TRUE,РТУС!C219&gt;0,РТУС!C218=РТУС!C219),HYPERLINK("#Проверка!"&amp;CELL("адрес",Проверка!C219),РТУС!C219),HYPERLINK("#РТУС!"&amp;CELL("адрес",Проверка!C219),"###")))</f>
        <v>заполнить</v>
      </c>
      <c r="D219" s="13" t="str">
        <f>IF(РТУС!D219="","",РТУС!D219)</f>
        <v/>
      </c>
      <c r="E219" s="13" t="str">
        <f ca="1">IF(РТУС!E219="",HYPERLINK("#РТУС!"&amp;CELL("адрес",Проверка!E219),"заполнить"),IF(РТУС!E218=РТУС!E219,HYPERLINK("#Проверка!"&amp;CELL("адрес",Проверка!E219),РТУС!E219),HYPERLINK("#РТУС!"&amp;CELL("адрес",Проверка!E219),"###")))</f>
        <v>заполнить</v>
      </c>
      <c r="F219" s="13" t="str">
        <f ca="1">IF(РТУС!F219="",HYPERLINK("#РТУС!"&amp;CELL("адрес",Проверка!F219),"заполнить"),HYPERLINK("#Проверка!"&amp;CELL("адрес",Проверка!F219),РТУС!F219))</f>
        <v>заполнить</v>
      </c>
      <c r="G219" s="20" t="str">
        <f ca="1">IF(РТУС!G219="",HYPERLINK("#РТУС!"&amp;CELL("адрес",Проверка!G219),"заполнить"),IF(РТУС!G219="1",HYPERLINK("#Проверка!"&amp;CELL("адрес",Проверка!G219),"1"),IF(AND(ISNUMBER(РТУС!G219)=TRUE,РТУС!G219&lt;=1,РТУС!G219&gt;0),IF(SUMIF(РТУС!$A$4:$A$1000,A219,РТУС!$G$4:$G$1000)=1,HYPERLINK("#Проверка!"&amp;CELL("адрес",Проверка!G219),РТУС!G219),HYPERLINK("#РТУС!"&amp;CELL("адрес",Проверка!G219),"сумма долей ≠ 1")),HYPERLINK("#РТУС!"&amp;CELL("адрес",Проверка!G219),"###"))))</f>
        <v>заполнить</v>
      </c>
      <c r="H219" s="13" t="str">
        <f ca="1">IF(РТУС!H219="",HYPERLINK("#РТУС!"&amp;CELL("адрес",Проверка!H219),"заполнить"),IF(OR(РТУС!H219="Юрлицо",РТУС!H219="Физлицо",РТУС!H219="ИП"),HYPERLINK("#Проверка!"&amp;CELL("адрес",Проверка!H219),РТУС!H219),HYPERLINK("#РТУС!"&amp;CELL("адрес",Проверка!H219),"###")))</f>
        <v>заполнить</v>
      </c>
      <c r="I219" s="13" t="str">
        <f ca="1">IF(OR(РТУС!H219="Юрлицо",РТУС!H219="ИП"),IF(РТУС!I219="",HYPERLINK("#РТУС!"&amp;CELL("адрес",Проверка!I219),"заполнить"),IF(OR(LEN(РТУС!I219)=10,LEN(РТУС!I219)=12),HYPERLINK("#Проверка!"&amp;CELL("адрес",Проверка!I219),РТУС!I219),HYPERLINK("#РТУС!"&amp;CELL("адрес",Проверка!I219),"###"))),"")</f>
        <v/>
      </c>
      <c r="J219" s="15" t="str">
        <f ca="1">IF(РТУС!J219="","",IF(AND(LEN(РТУС!J219)=5,РТУС!J219&lt;TODAY()),HYPERLINK("#Проверка!"&amp;CELL("адрес",Проверка!J219),РТУС!J219),HYPERLINK("#РТУС!"&amp;CELL("адрес",Проверка!J219),"###")))</f>
        <v/>
      </c>
      <c r="K219" s="13" t="str">
        <f>IF(РТУС!K219="","",РТУС!K219)</f>
        <v/>
      </c>
      <c r="L219" s="13" t="str">
        <f ca="1">IF(OR(РТУС!H219="Физлицо",РТУС!H219="ИП"),IF(РТУС!L219="",HYPERLINK("#РТУС!"&amp;CELL("адрес",Проверка!L219),"заполнить"),IF(OR(РТУС!L219="Загранпаспорт гражданина РФ",РТУС!L219="Паспорт гражданина РФ",РТУС!L219="Иностранный паспорт",РТУС!L219="Свидетельство о рождении",РТУС!L219="Вид на жительство"),HYPERLINK("#Проверка!"&amp;CELL("адрес",Проверка!L219),РТУС!L219),HYPERLINK("#РТУС!"&amp;CELL("адрес",Проверка!L219),"###"))),"")</f>
        <v/>
      </c>
      <c r="M219" s="13" t="str">
        <f ca="1">IF(AND(OR(РТУС!L219="Паспорт гражданина РФ",РТУС!L219="Свидетельство о рождении"),РТУС!M219=""),HYPERLINK("#РТУС!"&amp;CELL("адрес",Проверка!M219),"заполнить"),IF(РТУС!L219="Паспорт гражданина РФ",IF(LEN(РТУС!M219)=4,HYPERLINK("#Проверка!"&amp;CELL("адрес",Проверка!M219),РТУС!M219),HYPERLINK("#РТУС!"&amp;CELL("адрес",Проверка!M219),"###")),IF(РТУС!L219="Свидетельство о рождении",HYPERLINK("#Проверка!"&amp;CELL("адрес",Проверка!M219),РТУС!M219),"")))</f>
        <v/>
      </c>
      <c r="N219" s="13" t="str">
        <f ca="1">IF(РТУС!L219="","",IF(РТУС!N219="",HYPERLINK("#РТУС!"&amp;CELL("адрес",Проверка!N219),"заполнить"),IF(OR(РТУС!L219="Паспорт гражданина РФ",РТУС!L219="Свидетельство о рождении"),IF(LEN(РТУС!N219)=6,HYPERLINK("#Проверка!"&amp;CELL("адрес",Проверка!N219),РТУС!N219),HYPERLINK("#РТУС!"&amp;CELL("адрес",Проверка!N219),"###")),HYPERLINK("#Проверка!"&amp;CELL("адрес",Проверка!N219),РТУС!N219))))</f>
        <v/>
      </c>
      <c r="O219" s="15" t="str">
        <f ca="1">IF(РТУС!L219="","",IF(РТУС!O219="",HYPERLINK("#РТУС!"&amp;CELL("адрес",Проверка!O219),"заполнить"),IF(AND(LEN(РТУС!O219)=5,РТУС!O219&lt;TODAY()),IF(РТУС!L219="Свидетельство о рождении",IF(РТУС!O219&gt;EDATE(TODAY(),-168),HYPERLINK("#Проверка!"&amp;CELL("адрес",Проверка!O219),РТУС!O219),HYPERLINK("#РТУС!"&amp;CELL("адрес",Проверка!O219),"недействительно")),HYPERLINK("#Проверка!"&amp;CELL("адрес",Проверка!O219),РТУС!O219)),HYPERLINK("#РТУС!"&amp;CELL("адрес",Проверка!O219),"###"))))</f>
        <v/>
      </c>
      <c r="P219" s="21" t="str">
        <f ca="1">IF(РТУС!L219="Паспорт гражданина РФ",IF(РТУС!P219="",HYPERLINK("#РТУС!"&amp;CELL("адрес",Проверка!P219),"заполнить"),HYPERLINK("#Проверка!"&amp;CELL("адрес",Проверка!P219),РТУС!P219)),"")</f>
        <v/>
      </c>
      <c r="Q219" s="13" t="str">
        <f ca="1">IF(РТУС!L219="Паспорт гражданина РФ",IF(РТУС!Q219="",HYPERLINK("#РТУС!"&amp;CELL("адрес",Проверка!Q219),"заполнить"),IF(LEN(РТУС!Q219)=7,HYPERLINK("#Проверка!"&amp;CELL("адрес",Проверка!Q219),РТУС!Q219),HYPERLINK("#РТУС!"&amp;CELL("адрес",Проверка!Q219),"###"))),"")</f>
        <v/>
      </c>
      <c r="R219" s="13" t="str">
        <f ca="1">IF(РТУС!R219="",HYPERLINK("#РТУС!"&amp;CELL("адрес",Проверка!R219),"заполнить"),HYPERLINK("#Проверка!"&amp;CELL("адрес",Проверка!R219),РТУС!R219))</f>
        <v>заполнить</v>
      </c>
      <c r="S219" s="13" t="str">
        <f>IF(РТУС!S219="","",РТУС!S219)</f>
        <v/>
      </c>
      <c r="T219" s="13" t="str">
        <f>IF(РТУС!T219="","",РТУС!T219)</f>
        <v/>
      </c>
      <c r="U219" s="13" t="str">
        <f>IF(РТУС!U219="","",РТУС!U219)</f>
        <v/>
      </c>
      <c r="V219" s="13" t="str">
        <f ca="1">IF(РТУС!V219="",HYPERLINK("#РТУС!"&amp;CELL("адрес",Проверка!V219),"заполнить"),IF(OR(РТУС!V219="Договор участия в долевом строительстве",РТУС!V219="Предварительный договор участия в долевом строительстве",РТУС!V219="Определение Арбитражного суда",РТУС!V219="Решение суда общей юрисдикции",РТУС!V219="Иные договоры"),HYPERLINK("#Проверка!"&amp;CELL("адрес",Проверка!V219),РТУС!V219),HYPERLINK("#РТУС!"&amp;CELL("адрес",Проверка!V219),"###")))</f>
        <v>заполнить</v>
      </c>
      <c r="W219" s="13" t="str">
        <f ca="1">IF(РТУС!W219="",HYPERLINK("#РТУС!"&amp;CELL("адрес",Проверка!W219),"заполнить"),HYPERLINK("#Проверка!"&amp;CELL("адрес",Проверка!W219),РТУС!W219))</f>
        <v>заполнить</v>
      </c>
      <c r="X219" s="15" t="str">
        <f ca="1">IF(РТУС!X219="",HYPERLINK("#РТУС!"&amp;CELL("адрес",Проверка!X219),"заполнить"),IF(AND(LEN(РТУС!X219)=5,РТУС!X219&lt;TODAY()),HYPERLINK("#Проверка!"&amp;CELL("адрес",Проверка!X219),РТУС!X219),HYPERLINK("#РТУС!"&amp;CELL("адрес",Проверка!X219),"###")))</f>
        <v>заполнить</v>
      </c>
      <c r="Y219" s="13" t="str">
        <f>IF(РТУС!Y219="","",РТУС!Y219)</f>
        <v/>
      </c>
      <c r="Z219" s="15" t="str">
        <f ca="1">IF(РТУС!Z219="","",IF(AND(LEN(РТУС!Z219)=5,РТУС!Z219&lt;TODAY()),HYPERLINK("#Проверка!"&amp;CELL("адрес",Проверка!Z219),РТУС!Z219),HYPERLINK("#РТУС!"&amp;CELL("адрес",Проверка!Z219),"###")))</f>
        <v/>
      </c>
      <c r="AA219" s="18" t="str">
        <f ca="1">IF(РТУС!AA219="",HYPERLINK("#РТУС!"&amp;CELL("адрес",Проверка!AA219),"заполнить"),IF(ISNUMBER(РТУС!AA219)=TRUE,HYPERLINK("#Проверка!"&amp;CELL("адрес",Проверка!AA219),РТУС!AA219),HYPERLINK("#РТУС!"&amp;CELL("адрес",Проверка!AA219),"###")))</f>
        <v>заполнить</v>
      </c>
      <c r="AB219" s="18" t="str">
        <f ca="1">IF(РТУС!AB219="",HYPERLINK("#РТУС!"&amp;CELL("адрес",Проверка!AB219),"заполнить"),IF(ISNUMBER(РТУС!AB219)=TRUE,HYPERLINK("#Проверка!"&amp;CELL("адрес",Проверка!AB219),РТУС!AB219),HYPERLINK("#РТУС!"&amp;CELL("адрес",Проверка!AB219),"###")))</f>
        <v>заполнить</v>
      </c>
      <c r="AC219" s="18" t="str">
        <f ca="1">IF(РТУС!AC219="","",IF(ISNUMBER(РТУС!AC219)=TRUE,HYPERLINK("#Проверка!"&amp;CELL("адрес",Проверка!AC219),РТУС!AC219),HYPERLINK("#РТУС!"&amp;CELL("адрес",Проверка!AC219),"###")))</f>
        <v/>
      </c>
      <c r="AD219" s="18" t="str">
        <f ca="1">IF(РТУС!AD219="","",IF(ISNUMBER(РТУС!AD219)=TRUE,HYPERLINK("#Проверка!"&amp;CELL("адрес",Проверка!AD219),РТУС!AD219),HYPERLINK("#РТУС!"&amp;CELL("адрес",Проверка!AD219),"###")))</f>
        <v/>
      </c>
      <c r="AE219" s="13" t="str">
        <f>IF(РТУС!AE219="","",РТУС!AE219)</f>
        <v/>
      </c>
      <c r="AF219" s="15" t="str">
        <f ca="1">IF(РТУС!AE219="","",IF(РТУС!AF219="",HYPERLINK("#РТУС!"&amp;CELL("адрес",Проверка!AF219),"заполнить"),IF(AND(LEN(РТУС!AF219)=5,РТУС!AF219&lt;TODAY()),HYPERLINK("#Проверка!"&amp;CELL("адрес",Проверка!AF219),РТУС!AF219),HYPERLINK("#РТУС!"&amp;CELL("адрес",Проверка!AF219),"###"))))</f>
        <v/>
      </c>
      <c r="AG219" s="13"/>
      <c r="AH219" s="15" t="str">
        <f ca="1">IF(РТУС!AE219="","",IF(РТУС!AH219="",HYPERLINK("#РТУС!"&amp;CELL("адрес",Проверка!AH219),"заполнить"),IF(AND(LEN(РТУС!AH219)=5,РТУС!AH219&lt;TODAY()),HYPERLINK("#Проверка!"&amp;CELL("адрес",Проверка!AH219),РТУС!AH219),HYPERLINK("#РТУС!"&amp;CELL("адрес",Проверка!AH219),"###"))))</f>
        <v/>
      </c>
      <c r="AI219" s="15" t="str">
        <f ca="1">IF(РТУС!AE219="","",IF(РТУС!AI219="",HYPERLINK("#РТУС!"&amp;CELL("адрес",Проверка!AI219),"заполнить"),HYPERLINK("#Проверка!"&amp;CELL("адрес",Проверка!AI219),РТУС!AI219)))</f>
        <v/>
      </c>
      <c r="AJ219" s="13" t="str">
        <f ca="1">IF(РТУС!AE219="","",IF(РТУС!AJ219="",HYPERLINK("#РТУС!"&amp;CELL("адрес",Проверка!AJ219),"заполнить"),IF(OR(РТУС!AJ219="Юрлицо",РТУС!AJ219="Физлицо",РТУС!AJ219="ИП"),HYPERLINK("#Проверка!"&amp;CELL("адрес",Проверка!AJ219),РТУС!AJ219),HYPERLINK("#РТУС!"&amp;CELL("адрес",Проверка!AJ219),"###"))))</f>
        <v/>
      </c>
      <c r="AK219" s="13" t="str">
        <f ca="1">IF(РТУС!AK219="",HYPERLINK("#РТУС!"&amp;CELL("адрес",Проверка!AK219),"заполнить"),IF(OR(РТУС!AK219="Квартира",РТУС!AK219="Кладовая",РТУС!AK219="Машино-место",РТУС!AK219="Нежилое помещение"),HYPERLINK("#Проверка!"&amp;CELL("адрес",Проверка!AK219),РТУС!AK219),HYPERLINK("#РТУС!"&amp;CELL("адрес",Проверка!AK219),"###")))</f>
        <v>заполнить</v>
      </c>
      <c r="AL219" s="13" t="str">
        <f ca="1">IF(РТУС!AL219="",HYPERLINK("#РТУС!"&amp;CELL("адрес",Проверка!AL219),"заполнить"),HYPERLINK("#Проверка!"&amp;CELL("адрес",Проверка!AL219),РТУС!AL219))</f>
        <v>заполнить</v>
      </c>
      <c r="AM219" s="18" t="str">
        <f ca="1">IF(РТУС!AM219="",HYPERLINK("#РТУС!"&amp;CELL("адрес",Проверка!AM219),"заполнить"),IF(ISNUMBER(РТУС!AM219)=TRUE,IF(РТУС!AK219="Нежилое помещение",IF(РТУС!AM219&gt;7,HYPERLINK("#РТУС!"&amp;CELL("адрес",Проверка!AM219),"не больше 7 кв.м."),РТУС!AM219),HYPERLINK("#Проверка!"&amp;CELL("адрес",Проверка!AM219),РТУС!AM219)),HYPERLINK("#РТУС!"&amp;CELL("адрес",Проверка!AM219),"###")))</f>
        <v>заполнить</v>
      </c>
      <c r="AN219" s="13" t="str">
        <f ca="1">IF(РТУС!AN219="",HYPERLINK("#РТУС!"&amp;CELL("адрес",Проверка!AN219),"заполнить"),IF(OR(РТУС!AN219="Общая площадь помещения",РТУС!AN219="Общая приведенная площадь жилого помещения",РТУС!AN219="Общая площадь жилого помещения с учетом лоджий, балконов, террас и веранд"),HYPERLINK("#Проверка!"&amp;CELL("адрес",Проверка!AN219),РТУС!AN219),HYPERLINK("#РТУС!"&amp;CELL("адрес",Проверка!AN219),"###")))</f>
        <v>заполнить</v>
      </c>
      <c r="AO219" s="13" t="str">
        <f ca="1">IF(OR(РТУС!AK219="Квартира",РТУС!A219="Нежилое помещение"),IF(РТУС!AO219="",HYPERLINK("#РТУС!"&amp;CELL("адрес",Проверка!AO219),"заполнить"),IF(ISNUMBER(РТУС!AO219)=TRUE,HYPERLINK("#Проверка!"&amp;CELL("адрес",Проверка!AO219),РТУС!AO219),HYPERLINK("#РТУС!"&amp;CELL("адрес",Проверка!AO219),"###"))),"")</f>
        <v/>
      </c>
      <c r="AP219" s="13" t="str">
        <f>IF(РТУС!AP219="","",РТУС!AP219)</f>
        <v/>
      </c>
      <c r="AQ219" s="13" t="str">
        <f ca="1">IF(РТУС!AQ219="",HYPERLINK("#РТУС!"&amp;CELL("адрес",Проверка!AQ219),"заполнить"),HYPERLINK("#Проверка!"&amp;CELL("адрес",Проверка!AQ219),РТУС!AQ219))</f>
        <v>заполнить</v>
      </c>
      <c r="AR219" s="18" t="str">
        <f ca="1">IF(РТУС!AR219="",HYPERLINK("#РТУС!"&amp;CELL("адрес",Проверка!AR219),"заполнить"),IF(ISNUMBER(РТУС!AR219)=FALSE,HYPERLINK("#РТУС!"&amp;CELL("адрес",Проверка!AR219),"###"),IF(РТУС!G219="1",IF(РТУС!AB219=РТУС!AR219+РТУС!AU219,HYPERLINK("#Проверка!"&amp;CELL("адрес",Проверка!AR219),РТУС!AR219),HYPERLINK("#РТУС!"&amp;CELL("адрес",Проверка!AR219),"сверить суммы")),IF(РТУС!AB219=(SUMIF(РТУС!$A$4:$A$1000,A219,РТУС!$AR$4:$AR$1000)+SUMIF(РТУС!$A$4:$A$1000,A219,РТУС!$AU$4:$AU$1000)),HYPERLINK("#Проверка!"&amp;CELL("адрес",Проверка!AR219),РТУС!AR219),HYPERLINK("#РТУС!"&amp;CELL("адрес",Проверка!AR219),"сверить суммы")))))</f>
        <v>заполнить</v>
      </c>
      <c r="AS219" s="13" t="str">
        <f>IF(РТУС!AS219="","",РТУС!AS219)</f>
        <v/>
      </c>
      <c r="AT219" s="18" t="str">
        <f ca="1">IF(РТУС!AT219="",HYPERLINK("#РТУС!"&amp;CELL("адрес",Проверка!AT219),"заполнить"),IF(ISNUMBER(РТУС!AT219)=FALSE,HYPERLINK("#РТУС!"&amp;CELL("адрес",Проверка!AT219),"###"),IF(РТУС!AT219=РТУС!AR219,HYPERLINK("#Проверка!"&amp;CELL("адрес",Проверка!AT219),РТУС!AT219),HYPERLINK("#РТУС!"&amp;CELL("адрес",Проверка!AT219),"сверить суммы"))))</f>
        <v>заполнить</v>
      </c>
      <c r="AU219" s="18" t="str">
        <f ca="1">IF(РТУС!AU219="",HYPERLINK("#РТУС!"&amp;CELL("адрес",Проверка!AU219),"заполнить"),IF(ISNUMBER(РТУС!AU219)=FALSE,HYPERLINK("#РТУС!"&amp;CELL("адрес",Проверка!AU219),"###"),IF(РТУС!G219="1",IF(РТУС!AB219=РТУС!AR219+РТУС!AU219,HYPERLINK("#Проверка!"&amp;CELL("адрес",Проверка!AU219),РТУС!AU219),HYPERLINK("#РТУС!"&amp;CELL("адрес",Проверка!AU219),"сверить суммы")),IF(РТУС!AB219=(SUMIF(РТУС!$A$4:$A$1000,A219,РТУС!$AR$4:$AR$1000)+SUMIF(РТУС!$A$4:$A$1000,A219,РТУС!$AU$4:$AU$1000)),HYPERLINK("#Проверка!"&amp;CELL("адрес",Проверка!AU219),РТУС!AU219),HYPERLINK("#РТУС!"&amp;CELL("адрес",Проверка!AU219),"сверить суммы")))))</f>
        <v>заполнить</v>
      </c>
      <c r="AV219" s="13" t="str">
        <f ca="1">IF(РТУС!AV219="",HYPERLINK("#РТУС!"&amp;CELL("адрес",Проверка!AV219),"заполнить"),IF(OR(РТУС!AV219="Требование о передаче жилого помещения",РТУС!AV219="Требование о передаче машино-места",РТУС!AV219="Требования о передаче нежилого помещения",РТУС!AV219="Денежные требования"),HYPERLINK("#Проверка!"&amp;CELL("адрес",Проверка!AV219),РТУС!AV219),HYPERLINK("#РТУС!"&amp;CELL("адрес",Проверка!AV219),"###")))</f>
        <v>заполнить</v>
      </c>
      <c r="AW219" s="13" t="str">
        <f ca="1">IF(РТУС!AW219="",HYPERLINK("#РТУС!"&amp;CELL("адрес",Проверка!AW219),"заполнить"),IF(OR(РТУС!AW219="Включен в полном объеме",РТУС!AW219="Включен частично"),HYPERLINK("#Проверка!"&amp;CELL("адрес",Проверка!AW219),РТУС!AW219),HYPERLINK("#РТУС!"&amp;CELL("адрес",Проверка!AW219),"###")))</f>
        <v>заполнить</v>
      </c>
      <c r="AX219" s="15" t="str">
        <f ca="1">IF(РТУС!AX219="",HYPERLINK("#РТУС!"&amp;CELL("адрес",Проверка!AX219),"заполнить"),IF(AND(LEN(РТУС!AX219)=5,РТУС!AX219&lt;TODAY()),HYPERLINK("#Проверка!"&amp;CELL("адрес",Проверка!AX219),РТУС!AX219),HYPERLINK("#РТУС!"&amp;CELL("адрес",Проверка!AX219),"###")))</f>
        <v>заполнить</v>
      </c>
      <c r="AY219" s="15" t="str">
        <f ca="1">IF(РТУС!AY219="",HYPERLINK("#РТУС!"&amp;CELL("адрес",Проверка!AY219),"заполнить"),IF(AND(LEN(РТУС!AY219)=5,РТУС!AY219&lt;TODAY()),HYPERLINK("#Проверка!"&amp;CELL("адрес",Проверка!AY219),РТУС!AY219),HYPERLINK("#РТУС!"&amp;CELL("адрес",Проверка!AY219),"###")))</f>
        <v>заполнить</v>
      </c>
    </row>
    <row r="220" spans="1:51" x14ac:dyDescent="0.25">
      <c r="A220" s="10" t="str">
        <f>РТУС!A220</f>
        <v>.</v>
      </c>
      <c r="B220" s="13" t="str">
        <f ca="1">IF(РТУС!B220="",HYPERLINK("#РТУС!"&amp;CELL("адрес",Проверка!B220),"заполнить"),IF(AND(LEN(РТУС!B220)=10,РТУС!B219=РТУС!B220),HYPERLINK("#Проверка!"&amp;CELL("адрес",Проверка!B220),РТУС!B220),HYPERLINK("#РТУС!"&amp;CELL("адрес",Проверка!B220),"###")))</f>
        <v>заполнить</v>
      </c>
      <c r="C220" s="13" t="str">
        <f ca="1">IF(РТУС!C220="",HYPERLINK("#РТУС!"&amp;CELL("адрес",Проверка!C220),"заполнить"),IF(AND(ISNUMBER(РТУС!C220)=TRUE,РТУС!C220&gt;0,РТУС!C219=РТУС!C220),HYPERLINK("#Проверка!"&amp;CELL("адрес",Проверка!C220),РТУС!C220),HYPERLINK("#РТУС!"&amp;CELL("адрес",Проверка!C220),"###")))</f>
        <v>заполнить</v>
      </c>
      <c r="D220" s="13" t="str">
        <f>IF(РТУС!D220="","",РТУС!D220)</f>
        <v/>
      </c>
      <c r="E220" s="13" t="str">
        <f ca="1">IF(РТУС!E220="",HYPERLINK("#РТУС!"&amp;CELL("адрес",Проверка!E220),"заполнить"),IF(РТУС!E219=РТУС!E220,HYPERLINK("#Проверка!"&amp;CELL("адрес",Проверка!E220),РТУС!E220),HYPERLINK("#РТУС!"&amp;CELL("адрес",Проверка!E220),"###")))</f>
        <v>заполнить</v>
      </c>
      <c r="F220" s="13" t="str">
        <f ca="1">IF(РТУС!F220="",HYPERLINK("#РТУС!"&amp;CELL("адрес",Проверка!F220),"заполнить"),HYPERLINK("#Проверка!"&amp;CELL("адрес",Проверка!F220),РТУС!F220))</f>
        <v>заполнить</v>
      </c>
      <c r="G220" s="20" t="str">
        <f ca="1">IF(РТУС!G220="",HYPERLINK("#РТУС!"&amp;CELL("адрес",Проверка!G220),"заполнить"),IF(РТУС!G220="1",HYPERLINK("#Проверка!"&amp;CELL("адрес",Проверка!G220),"1"),IF(AND(ISNUMBER(РТУС!G220)=TRUE,РТУС!G220&lt;=1,РТУС!G220&gt;0),IF(SUMIF(РТУС!$A$4:$A$1000,A220,РТУС!$G$4:$G$1000)=1,HYPERLINK("#Проверка!"&amp;CELL("адрес",Проверка!G220),РТУС!G220),HYPERLINK("#РТУС!"&amp;CELL("адрес",Проверка!G220),"сумма долей ≠ 1")),HYPERLINK("#РТУС!"&amp;CELL("адрес",Проверка!G220),"###"))))</f>
        <v>заполнить</v>
      </c>
      <c r="H220" s="13" t="str">
        <f ca="1">IF(РТУС!H220="",HYPERLINK("#РТУС!"&amp;CELL("адрес",Проверка!H220),"заполнить"),IF(OR(РТУС!H220="Юрлицо",РТУС!H220="Физлицо",РТУС!H220="ИП"),HYPERLINK("#Проверка!"&amp;CELL("адрес",Проверка!H220),РТУС!H220),HYPERLINK("#РТУС!"&amp;CELL("адрес",Проверка!H220),"###")))</f>
        <v>заполнить</v>
      </c>
      <c r="I220" s="13" t="str">
        <f ca="1">IF(OR(РТУС!H220="Юрлицо",РТУС!H220="ИП"),IF(РТУС!I220="",HYPERLINK("#РТУС!"&amp;CELL("адрес",Проверка!I220),"заполнить"),IF(OR(LEN(РТУС!I220)=10,LEN(РТУС!I220)=12),HYPERLINK("#Проверка!"&amp;CELL("адрес",Проверка!I220),РТУС!I220),HYPERLINK("#РТУС!"&amp;CELL("адрес",Проверка!I220),"###"))),"")</f>
        <v/>
      </c>
      <c r="J220" s="15" t="str">
        <f ca="1">IF(РТУС!J220="","",IF(AND(LEN(РТУС!J220)=5,РТУС!J220&lt;TODAY()),HYPERLINK("#Проверка!"&amp;CELL("адрес",Проверка!J220),РТУС!J220),HYPERLINK("#РТУС!"&amp;CELL("адрес",Проверка!J220),"###")))</f>
        <v/>
      </c>
      <c r="K220" s="13" t="str">
        <f>IF(РТУС!K220="","",РТУС!K220)</f>
        <v/>
      </c>
      <c r="L220" s="13" t="str">
        <f ca="1">IF(OR(РТУС!H220="Физлицо",РТУС!H220="ИП"),IF(РТУС!L220="",HYPERLINK("#РТУС!"&amp;CELL("адрес",Проверка!L220),"заполнить"),IF(OR(РТУС!L220="Загранпаспорт гражданина РФ",РТУС!L220="Паспорт гражданина РФ",РТУС!L220="Иностранный паспорт",РТУС!L220="Свидетельство о рождении",РТУС!L220="Вид на жительство"),HYPERLINK("#Проверка!"&amp;CELL("адрес",Проверка!L220),РТУС!L220),HYPERLINK("#РТУС!"&amp;CELL("адрес",Проверка!L220),"###"))),"")</f>
        <v/>
      </c>
      <c r="M220" s="13" t="str">
        <f ca="1">IF(AND(OR(РТУС!L220="Паспорт гражданина РФ",РТУС!L220="Свидетельство о рождении"),РТУС!M220=""),HYPERLINK("#РТУС!"&amp;CELL("адрес",Проверка!M220),"заполнить"),IF(РТУС!L220="Паспорт гражданина РФ",IF(LEN(РТУС!M220)=4,HYPERLINK("#Проверка!"&amp;CELL("адрес",Проверка!M220),РТУС!M220),HYPERLINK("#РТУС!"&amp;CELL("адрес",Проверка!M220),"###")),IF(РТУС!L220="Свидетельство о рождении",HYPERLINK("#Проверка!"&amp;CELL("адрес",Проверка!M220),РТУС!M220),"")))</f>
        <v/>
      </c>
      <c r="N220" s="13" t="str">
        <f ca="1">IF(РТУС!L220="","",IF(РТУС!N220="",HYPERLINK("#РТУС!"&amp;CELL("адрес",Проверка!N220),"заполнить"),IF(OR(РТУС!L220="Паспорт гражданина РФ",РТУС!L220="Свидетельство о рождении"),IF(LEN(РТУС!N220)=6,HYPERLINK("#Проверка!"&amp;CELL("адрес",Проверка!N220),РТУС!N220),HYPERLINK("#РТУС!"&amp;CELL("адрес",Проверка!N220),"###")),HYPERLINK("#Проверка!"&amp;CELL("адрес",Проверка!N220),РТУС!N220))))</f>
        <v/>
      </c>
      <c r="O220" s="15" t="str">
        <f ca="1">IF(РТУС!L220="","",IF(РТУС!O220="",HYPERLINK("#РТУС!"&amp;CELL("адрес",Проверка!O220),"заполнить"),IF(AND(LEN(РТУС!O220)=5,РТУС!O220&lt;TODAY()),IF(РТУС!L220="Свидетельство о рождении",IF(РТУС!O220&gt;EDATE(TODAY(),-168),HYPERLINK("#Проверка!"&amp;CELL("адрес",Проверка!O220),РТУС!O220),HYPERLINK("#РТУС!"&amp;CELL("адрес",Проверка!O220),"недействительно")),HYPERLINK("#Проверка!"&amp;CELL("адрес",Проверка!O220),РТУС!O220)),HYPERLINK("#РТУС!"&amp;CELL("адрес",Проверка!O220),"###"))))</f>
        <v/>
      </c>
      <c r="P220" s="21" t="str">
        <f ca="1">IF(РТУС!L220="Паспорт гражданина РФ",IF(РТУС!P220="",HYPERLINK("#РТУС!"&amp;CELL("адрес",Проверка!P220),"заполнить"),HYPERLINK("#Проверка!"&amp;CELL("адрес",Проверка!P220),РТУС!P220)),"")</f>
        <v/>
      </c>
      <c r="Q220" s="13" t="str">
        <f ca="1">IF(РТУС!L220="Паспорт гражданина РФ",IF(РТУС!Q220="",HYPERLINK("#РТУС!"&amp;CELL("адрес",Проверка!Q220),"заполнить"),IF(LEN(РТУС!Q220)=7,HYPERLINK("#Проверка!"&amp;CELL("адрес",Проверка!Q220),РТУС!Q220),HYPERLINK("#РТУС!"&amp;CELL("адрес",Проверка!Q220),"###"))),"")</f>
        <v/>
      </c>
      <c r="R220" s="13" t="str">
        <f ca="1">IF(РТУС!R220="",HYPERLINK("#РТУС!"&amp;CELL("адрес",Проверка!R220),"заполнить"),HYPERLINK("#Проверка!"&amp;CELL("адрес",Проверка!R220),РТУС!R220))</f>
        <v>заполнить</v>
      </c>
      <c r="S220" s="13" t="str">
        <f>IF(РТУС!S220="","",РТУС!S220)</f>
        <v/>
      </c>
      <c r="T220" s="13" t="str">
        <f>IF(РТУС!T220="","",РТУС!T220)</f>
        <v/>
      </c>
      <c r="U220" s="13" t="str">
        <f>IF(РТУС!U220="","",РТУС!U220)</f>
        <v/>
      </c>
      <c r="V220" s="13" t="str">
        <f ca="1">IF(РТУС!V220="",HYPERLINK("#РТУС!"&amp;CELL("адрес",Проверка!V220),"заполнить"),IF(OR(РТУС!V220="Договор участия в долевом строительстве",РТУС!V220="Предварительный договор участия в долевом строительстве",РТУС!V220="Определение Арбитражного суда",РТУС!V220="Решение суда общей юрисдикции",РТУС!V220="Иные договоры"),HYPERLINK("#Проверка!"&amp;CELL("адрес",Проверка!V220),РТУС!V220),HYPERLINK("#РТУС!"&amp;CELL("адрес",Проверка!V220),"###")))</f>
        <v>заполнить</v>
      </c>
      <c r="W220" s="13" t="str">
        <f ca="1">IF(РТУС!W220="",HYPERLINK("#РТУС!"&amp;CELL("адрес",Проверка!W220),"заполнить"),HYPERLINK("#Проверка!"&amp;CELL("адрес",Проверка!W220),РТУС!W220))</f>
        <v>заполнить</v>
      </c>
      <c r="X220" s="15" t="str">
        <f ca="1">IF(РТУС!X220="",HYPERLINK("#РТУС!"&amp;CELL("адрес",Проверка!X220),"заполнить"),IF(AND(LEN(РТУС!X220)=5,РТУС!X220&lt;TODAY()),HYPERLINK("#Проверка!"&amp;CELL("адрес",Проверка!X220),РТУС!X220),HYPERLINK("#РТУС!"&amp;CELL("адрес",Проверка!X220),"###")))</f>
        <v>заполнить</v>
      </c>
      <c r="Y220" s="13" t="str">
        <f>IF(РТУС!Y220="","",РТУС!Y220)</f>
        <v/>
      </c>
      <c r="Z220" s="15" t="str">
        <f ca="1">IF(РТУС!Z220="","",IF(AND(LEN(РТУС!Z220)=5,РТУС!Z220&lt;TODAY()),HYPERLINK("#Проверка!"&amp;CELL("адрес",Проверка!Z220),РТУС!Z220),HYPERLINK("#РТУС!"&amp;CELL("адрес",Проверка!Z220),"###")))</f>
        <v/>
      </c>
      <c r="AA220" s="18" t="str">
        <f ca="1">IF(РТУС!AA220="",HYPERLINK("#РТУС!"&amp;CELL("адрес",Проверка!AA220),"заполнить"),IF(ISNUMBER(РТУС!AA220)=TRUE,HYPERLINK("#Проверка!"&amp;CELL("адрес",Проверка!AA220),РТУС!AA220),HYPERLINK("#РТУС!"&amp;CELL("адрес",Проверка!AA220),"###")))</f>
        <v>заполнить</v>
      </c>
      <c r="AB220" s="18" t="str">
        <f ca="1">IF(РТУС!AB220="",HYPERLINK("#РТУС!"&amp;CELL("адрес",Проверка!AB220),"заполнить"),IF(ISNUMBER(РТУС!AB220)=TRUE,HYPERLINK("#Проверка!"&amp;CELL("адрес",Проверка!AB220),РТУС!AB220),HYPERLINK("#РТУС!"&amp;CELL("адрес",Проверка!AB220),"###")))</f>
        <v>заполнить</v>
      </c>
      <c r="AC220" s="18" t="str">
        <f ca="1">IF(РТУС!AC220="","",IF(ISNUMBER(РТУС!AC220)=TRUE,HYPERLINK("#Проверка!"&amp;CELL("адрес",Проверка!AC220),РТУС!AC220),HYPERLINK("#РТУС!"&amp;CELL("адрес",Проверка!AC220),"###")))</f>
        <v/>
      </c>
      <c r="AD220" s="18" t="str">
        <f ca="1">IF(РТУС!AD220="","",IF(ISNUMBER(РТУС!AD220)=TRUE,HYPERLINK("#Проверка!"&amp;CELL("адрес",Проверка!AD220),РТУС!AD220),HYPERLINK("#РТУС!"&amp;CELL("адрес",Проверка!AD220),"###")))</f>
        <v/>
      </c>
      <c r="AE220" s="13" t="str">
        <f>IF(РТУС!AE220="","",РТУС!AE220)</f>
        <v/>
      </c>
      <c r="AF220" s="15" t="str">
        <f ca="1">IF(РТУС!AE220="","",IF(РТУС!AF220="",HYPERLINK("#РТУС!"&amp;CELL("адрес",Проверка!AF220),"заполнить"),IF(AND(LEN(РТУС!AF220)=5,РТУС!AF220&lt;TODAY()),HYPERLINK("#Проверка!"&amp;CELL("адрес",Проверка!AF220),РТУС!AF220),HYPERLINK("#РТУС!"&amp;CELL("адрес",Проверка!AF220),"###"))))</f>
        <v/>
      </c>
      <c r="AG220" s="13"/>
      <c r="AH220" s="15" t="str">
        <f ca="1">IF(РТУС!AE220="","",IF(РТУС!AH220="",HYPERLINK("#РТУС!"&amp;CELL("адрес",Проверка!AH220),"заполнить"),IF(AND(LEN(РТУС!AH220)=5,РТУС!AH220&lt;TODAY()),HYPERLINK("#Проверка!"&amp;CELL("адрес",Проверка!AH220),РТУС!AH220),HYPERLINK("#РТУС!"&amp;CELL("адрес",Проверка!AH220),"###"))))</f>
        <v/>
      </c>
      <c r="AI220" s="15" t="str">
        <f ca="1">IF(РТУС!AE220="","",IF(РТУС!AI220="",HYPERLINK("#РТУС!"&amp;CELL("адрес",Проверка!AI220),"заполнить"),HYPERLINK("#Проверка!"&amp;CELL("адрес",Проверка!AI220),РТУС!AI220)))</f>
        <v/>
      </c>
      <c r="AJ220" s="13" t="str">
        <f ca="1">IF(РТУС!AE220="","",IF(РТУС!AJ220="",HYPERLINK("#РТУС!"&amp;CELL("адрес",Проверка!AJ220),"заполнить"),IF(OR(РТУС!AJ220="Юрлицо",РТУС!AJ220="Физлицо",РТУС!AJ220="ИП"),HYPERLINK("#Проверка!"&amp;CELL("адрес",Проверка!AJ220),РТУС!AJ220),HYPERLINK("#РТУС!"&amp;CELL("адрес",Проверка!AJ220),"###"))))</f>
        <v/>
      </c>
      <c r="AK220" s="13" t="str">
        <f ca="1">IF(РТУС!AK220="",HYPERLINK("#РТУС!"&amp;CELL("адрес",Проверка!AK220),"заполнить"),IF(OR(РТУС!AK220="Квартира",РТУС!AK220="Кладовая",РТУС!AK220="Машино-место",РТУС!AK220="Нежилое помещение"),HYPERLINK("#Проверка!"&amp;CELL("адрес",Проверка!AK220),РТУС!AK220),HYPERLINK("#РТУС!"&amp;CELL("адрес",Проверка!AK220),"###")))</f>
        <v>заполнить</v>
      </c>
      <c r="AL220" s="13" t="str">
        <f ca="1">IF(РТУС!AL220="",HYPERLINK("#РТУС!"&amp;CELL("адрес",Проверка!AL220),"заполнить"),HYPERLINK("#Проверка!"&amp;CELL("адрес",Проверка!AL220),РТУС!AL220))</f>
        <v>заполнить</v>
      </c>
      <c r="AM220" s="18" t="str">
        <f ca="1">IF(РТУС!AM220="",HYPERLINK("#РТУС!"&amp;CELL("адрес",Проверка!AM220),"заполнить"),IF(ISNUMBER(РТУС!AM220)=TRUE,IF(РТУС!AK220="Нежилое помещение",IF(РТУС!AM220&gt;7,HYPERLINK("#РТУС!"&amp;CELL("адрес",Проверка!AM220),"не больше 7 кв.м."),РТУС!AM220),HYPERLINK("#Проверка!"&amp;CELL("адрес",Проверка!AM220),РТУС!AM220)),HYPERLINK("#РТУС!"&amp;CELL("адрес",Проверка!AM220),"###")))</f>
        <v>заполнить</v>
      </c>
      <c r="AN220" s="13" t="str">
        <f ca="1">IF(РТУС!AN220="",HYPERLINK("#РТУС!"&amp;CELL("адрес",Проверка!AN220),"заполнить"),IF(OR(РТУС!AN220="Общая площадь помещения",РТУС!AN220="Общая приведенная площадь жилого помещения",РТУС!AN220="Общая площадь жилого помещения с учетом лоджий, балконов, террас и веранд"),HYPERLINK("#Проверка!"&amp;CELL("адрес",Проверка!AN220),РТУС!AN220),HYPERLINK("#РТУС!"&amp;CELL("адрес",Проверка!AN220),"###")))</f>
        <v>заполнить</v>
      </c>
      <c r="AO220" s="13" t="str">
        <f ca="1">IF(OR(РТУС!AK220="Квартира",РТУС!A220="Нежилое помещение"),IF(РТУС!AO220="",HYPERLINK("#РТУС!"&amp;CELL("адрес",Проверка!AO220),"заполнить"),IF(ISNUMBER(РТУС!AO220)=TRUE,HYPERLINK("#Проверка!"&amp;CELL("адрес",Проверка!AO220),РТУС!AO220),HYPERLINK("#РТУС!"&amp;CELL("адрес",Проверка!AO220),"###"))),"")</f>
        <v/>
      </c>
      <c r="AP220" s="13" t="str">
        <f>IF(РТУС!AP220="","",РТУС!AP220)</f>
        <v/>
      </c>
      <c r="AQ220" s="13" t="str">
        <f ca="1">IF(РТУС!AQ220="",HYPERLINK("#РТУС!"&amp;CELL("адрес",Проверка!AQ220),"заполнить"),HYPERLINK("#Проверка!"&amp;CELL("адрес",Проверка!AQ220),РТУС!AQ220))</f>
        <v>заполнить</v>
      </c>
      <c r="AR220" s="18" t="str">
        <f ca="1">IF(РТУС!AR220="",HYPERLINK("#РТУС!"&amp;CELL("адрес",Проверка!AR220),"заполнить"),IF(ISNUMBER(РТУС!AR220)=FALSE,HYPERLINK("#РТУС!"&amp;CELL("адрес",Проверка!AR220),"###"),IF(РТУС!G220="1",IF(РТУС!AB220=РТУС!AR220+РТУС!AU220,HYPERLINK("#Проверка!"&amp;CELL("адрес",Проверка!AR220),РТУС!AR220),HYPERLINK("#РТУС!"&amp;CELL("адрес",Проверка!AR220),"сверить суммы")),IF(РТУС!AB220=(SUMIF(РТУС!$A$4:$A$1000,A220,РТУС!$AR$4:$AR$1000)+SUMIF(РТУС!$A$4:$A$1000,A220,РТУС!$AU$4:$AU$1000)),HYPERLINK("#Проверка!"&amp;CELL("адрес",Проверка!AR220),РТУС!AR220),HYPERLINK("#РТУС!"&amp;CELL("адрес",Проверка!AR220),"сверить суммы")))))</f>
        <v>заполнить</v>
      </c>
      <c r="AS220" s="13" t="str">
        <f>IF(РТУС!AS220="","",РТУС!AS220)</f>
        <v/>
      </c>
      <c r="AT220" s="18" t="str">
        <f ca="1">IF(РТУС!AT220="",HYPERLINK("#РТУС!"&amp;CELL("адрес",Проверка!AT220),"заполнить"),IF(ISNUMBER(РТУС!AT220)=FALSE,HYPERLINK("#РТУС!"&amp;CELL("адрес",Проверка!AT220),"###"),IF(РТУС!AT220=РТУС!AR220,HYPERLINK("#Проверка!"&amp;CELL("адрес",Проверка!AT220),РТУС!AT220),HYPERLINK("#РТУС!"&amp;CELL("адрес",Проверка!AT220),"сверить суммы"))))</f>
        <v>заполнить</v>
      </c>
      <c r="AU220" s="18" t="str">
        <f ca="1">IF(РТУС!AU220="",HYPERLINK("#РТУС!"&amp;CELL("адрес",Проверка!AU220),"заполнить"),IF(ISNUMBER(РТУС!AU220)=FALSE,HYPERLINK("#РТУС!"&amp;CELL("адрес",Проверка!AU220),"###"),IF(РТУС!G220="1",IF(РТУС!AB220=РТУС!AR220+РТУС!AU220,HYPERLINK("#Проверка!"&amp;CELL("адрес",Проверка!AU220),РТУС!AU220),HYPERLINK("#РТУС!"&amp;CELL("адрес",Проверка!AU220),"сверить суммы")),IF(РТУС!AB220=(SUMIF(РТУС!$A$4:$A$1000,A220,РТУС!$AR$4:$AR$1000)+SUMIF(РТУС!$A$4:$A$1000,A220,РТУС!$AU$4:$AU$1000)),HYPERLINK("#Проверка!"&amp;CELL("адрес",Проверка!AU220),РТУС!AU220),HYPERLINK("#РТУС!"&amp;CELL("адрес",Проверка!AU220),"сверить суммы")))))</f>
        <v>заполнить</v>
      </c>
      <c r="AV220" s="13" t="str">
        <f ca="1">IF(РТУС!AV220="",HYPERLINK("#РТУС!"&amp;CELL("адрес",Проверка!AV220),"заполнить"),IF(OR(РТУС!AV220="Требование о передаче жилого помещения",РТУС!AV220="Требование о передаче машино-места",РТУС!AV220="Требования о передаче нежилого помещения",РТУС!AV220="Денежные требования"),HYPERLINK("#Проверка!"&amp;CELL("адрес",Проверка!AV220),РТУС!AV220),HYPERLINK("#РТУС!"&amp;CELL("адрес",Проверка!AV220),"###")))</f>
        <v>заполнить</v>
      </c>
      <c r="AW220" s="13" t="str">
        <f ca="1">IF(РТУС!AW220="",HYPERLINK("#РТУС!"&amp;CELL("адрес",Проверка!AW220),"заполнить"),IF(OR(РТУС!AW220="Включен в полном объеме",РТУС!AW220="Включен частично"),HYPERLINK("#Проверка!"&amp;CELL("адрес",Проверка!AW220),РТУС!AW220),HYPERLINK("#РТУС!"&amp;CELL("адрес",Проверка!AW220),"###")))</f>
        <v>заполнить</v>
      </c>
      <c r="AX220" s="15" t="str">
        <f ca="1">IF(РТУС!AX220="",HYPERLINK("#РТУС!"&amp;CELL("адрес",Проверка!AX220),"заполнить"),IF(AND(LEN(РТУС!AX220)=5,РТУС!AX220&lt;TODAY()),HYPERLINK("#Проверка!"&amp;CELL("адрес",Проверка!AX220),РТУС!AX220),HYPERLINK("#РТУС!"&amp;CELL("адрес",Проверка!AX220),"###")))</f>
        <v>заполнить</v>
      </c>
      <c r="AY220" s="15" t="str">
        <f ca="1">IF(РТУС!AY220="",HYPERLINK("#РТУС!"&amp;CELL("адрес",Проверка!AY220),"заполнить"),IF(AND(LEN(РТУС!AY220)=5,РТУС!AY220&lt;TODAY()),HYPERLINK("#Проверка!"&amp;CELL("адрес",Проверка!AY220),РТУС!AY220),HYPERLINK("#РТУС!"&amp;CELL("адрес",Проверка!AY220),"###")))</f>
        <v>заполнить</v>
      </c>
    </row>
    <row r="221" spans="1:51" x14ac:dyDescent="0.25">
      <c r="A221" s="10" t="str">
        <f>РТУС!A221</f>
        <v>.</v>
      </c>
      <c r="B221" s="13" t="str">
        <f ca="1">IF(РТУС!B221="",HYPERLINK("#РТУС!"&amp;CELL("адрес",Проверка!B221),"заполнить"),IF(AND(LEN(РТУС!B221)=10,РТУС!B220=РТУС!B221),HYPERLINK("#Проверка!"&amp;CELL("адрес",Проверка!B221),РТУС!B221),HYPERLINK("#РТУС!"&amp;CELL("адрес",Проверка!B221),"###")))</f>
        <v>заполнить</v>
      </c>
      <c r="C221" s="13" t="str">
        <f ca="1">IF(РТУС!C221="",HYPERLINK("#РТУС!"&amp;CELL("адрес",Проверка!C221),"заполнить"),IF(AND(ISNUMBER(РТУС!C221)=TRUE,РТУС!C221&gt;0,РТУС!C220=РТУС!C221),HYPERLINK("#Проверка!"&amp;CELL("адрес",Проверка!C221),РТУС!C221),HYPERLINK("#РТУС!"&amp;CELL("адрес",Проверка!C221),"###")))</f>
        <v>заполнить</v>
      </c>
      <c r="D221" s="13" t="str">
        <f>IF(РТУС!D221="","",РТУС!D221)</f>
        <v/>
      </c>
      <c r="E221" s="13" t="str">
        <f ca="1">IF(РТУС!E221="",HYPERLINK("#РТУС!"&amp;CELL("адрес",Проверка!E221),"заполнить"),IF(РТУС!E220=РТУС!E221,HYPERLINK("#Проверка!"&amp;CELL("адрес",Проверка!E221),РТУС!E221),HYPERLINK("#РТУС!"&amp;CELL("адрес",Проверка!E221),"###")))</f>
        <v>заполнить</v>
      </c>
      <c r="F221" s="13" t="str">
        <f ca="1">IF(РТУС!F221="",HYPERLINK("#РТУС!"&amp;CELL("адрес",Проверка!F221),"заполнить"),HYPERLINK("#Проверка!"&amp;CELL("адрес",Проверка!F221),РТУС!F221))</f>
        <v>заполнить</v>
      </c>
      <c r="G221" s="20" t="str">
        <f ca="1">IF(РТУС!G221="",HYPERLINK("#РТУС!"&amp;CELL("адрес",Проверка!G221),"заполнить"),IF(РТУС!G221="1",HYPERLINK("#Проверка!"&amp;CELL("адрес",Проверка!G221),"1"),IF(AND(ISNUMBER(РТУС!G221)=TRUE,РТУС!G221&lt;=1,РТУС!G221&gt;0),IF(SUMIF(РТУС!$A$4:$A$1000,A221,РТУС!$G$4:$G$1000)=1,HYPERLINK("#Проверка!"&amp;CELL("адрес",Проверка!G221),РТУС!G221),HYPERLINK("#РТУС!"&amp;CELL("адрес",Проверка!G221),"сумма долей ≠ 1")),HYPERLINK("#РТУС!"&amp;CELL("адрес",Проверка!G221),"###"))))</f>
        <v>заполнить</v>
      </c>
      <c r="H221" s="13" t="str">
        <f ca="1">IF(РТУС!H221="",HYPERLINK("#РТУС!"&amp;CELL("адрес",Проверка!H221),"заполнить"),IF(OR(РТУС!H221="Юрлицо",РТУС!H221="Физлицо",РТУС!H221="ИП"),HYPERLINK("#Проверка!"&amp;CELL("адрес",Проверка!H221),РТУС!H221),HYPERLINK("#РТУС!"&amp;CELL("адрес",Проверка!H221),"###")))</f>
        <v>заполнить</v>
      </c>
      <c r="I221" s="13" t="str">
        <f ca="1">IF(OR(РТУС!H221="Юрлицо",РТУС!H221="ИП"),IF(РТУС!I221="",HYPERLINK("#РТУС!"&amp;CELL("адрес",Проверка!I221),"заполнить"),IF(OR(LEN(РТУС!I221)=10,LEN(РТУС!I221)=12),HYPERLINK("#Проверка!"&amp;CELL("адрес",Проверка!I221),РТУС!I221),HYPERLINK("#РТУС!"&amp;CELL("адрес",Проверка!I221),"###"))),"")</f>
        <v/>
      </c>
      <c r="J221" s="15" t="str">
        <f ca="1">IF(РТУС!J221="","",IF(AND(LEN(РТУС!J221)=5,РТУС!J221&lt;TODAY()),HYPERLINK("#Проверка!"&amp;CELL("адрес",Проверка!J221),РТУС!J221),HYPERLINK("#РТУС!"&amp;CELL("адрес",Проверка!J221),"###")))</f>
        <v/>
      </c>
      <c r="K221" s="13" t="str">
        <f>IF(РТУС!K221="","",РТУС!K221)</f>
        <v/>
      </c>
      <c r="L221" s="13" t="str">
        <f ca="1">IF(OR(РТУС!H221="Физлицо",РТУС!H221="ИП"),IF(РТУС!L221="",HYPERLINK("#РТУС!"&amp;CELL("адрес",Проверка!L221),"заполнить"),IF(OR(РТУС!L221="Загранпаспорт гражданина РФ",РТУС!L221="Паспорт гражданина РФ",РТУС!L221="Иностранный паспорт",РТУС!L221="Свидетельство о рождении",РТУС!L221="Вид на жительство"),HYPERLINK("#Проверка!"&amp;CELL("адрес",Проверка!L221),РТУС!L221),HYPERLINK("#РТУС!"&amp;CELL("адрес",Проверка!L221),"###"))),"")</f>
        <v/>
      </c>
      <c r="M221" s="13" t="str">
        <f ca="1">IF(AND(OR(РТУС!L221="Паспорт гражданина РФ",РТУС!L221="Свидетельство о рождении"),РТУС!M221=""),HYPERLINK("#РТУС!"&amp;CELL("адрес",Проверка!M221),"заполнить"),IF(РТУС!L221="Паспорт гражданина РФ",IF(LEN(РТУС!M221)=4,HYPERLINK("#Проверка!"&amp;CELL("адрес",Проверка!M221),РТУС!M221),HYPERLINK("#РТУС!"&amp;CELL("адрес",Проверка!M221),"###")),IF(РТУС!L221="Свидетельство о рождении",HYPERLINK("#Проверка!"&amp;CELL("адрес",Проверка!M221),РТУС!M221),"")))</f>
        <v/>
      </c>
      <c r="N221" s="13" t="str">
        <f ca="1">IF(РТУС!L221="","",IF(РТУС!N221="",HYPERLINK("#РТУС!"&amp;CELL("адрес",Проверка!N221),"заполнить"),IF(OR(РТУС!L221="Паспорт гражданина РФ",РТУС!L221="Свидетельство о рождении"),IF(LEN(РТУС!N221)=6,HYPERLINK("#Проверка!"&amp;CELL("адрес",Проверка!N221),РТУС!N221),HYPERLINK("#РТУС!"&amp;CELL("адрес",Проверка!N221),"###")),HYPERLINK("#Проверка!"&amp;CELL("адрес",Проверка!N221),РТУС!N221))))</f>
        <v/>
      </c>
      <c r="O221" s="15" t="str">
        <f ca="1">IF(РТУС!L221="","",IF(РТУС!O221="",HYPERLINK("#РТУС!"&amp;CELL("адрес",Проверка!O221),"заполнить"),IF(AND(LEN(РТУС!O221)=5,РТУС!O221&lt;TODAY()),IF(РТУС!L221="Свидетельство о рождении",IF(РТУС!O221&gt;EDATE(TODAY(),-168),HYPERLINK("#Проверка!"&amp;CELL("адрес",Проверка!O221),РТУС!O221),HYPERLINK("#РТУС!"&amp;CELL("адрес",Проверка!O221),"недействительно")),HYPERLINK("#Проверка!"&amp;CELL("адрес",Проверка!O221),РТУС!O221)),HYPERLINK("#РТУС!"&amp;CELL("адрес",Проверка!O221),"###"))))</f>
        <v/>
      </c>
      <c r="P221" s="21" t="str">
        <f ca="1">IF(РТУС!L221="Паспорт гражданина РФ",IF(РТУС!P221="",HYPERLINK("#РТУС!"&amp;CELL("адрес",Проверка!P221),"заполнить"),HYPERLINK("#Проверка!"&amp;CELL("адрес",Проверка!P221),РТУС!P221)),"")</f>
        <v/>
      </c>
      <c r="Q221" s="13" t="str">
        <f ca="1">IF(РТУС!L221="Паспорт гражданина РФ",IF(РТУС!Q221="",HYPERLINK("#РТУС!"&amp;CELL("адрес",Проверка!Q221),"заполнить"),IF(LEN(РТУС!Q221)=7,HYPERLINK("#Проверка!"&amp;CELL("адрес",Проверка!Q221),РТУС!Q221),HYPERLINK("#РТУС!"&amp;CELL("адрес",Проверка!Q221),"###"))),"")</f>
        <v/>
      </c>
      <c r="R221" s="13" t="str">
        <f ca="1">IF(РТУС!R221="",HYPERLINK("#РТУС!"&amp;CELL("адрес",Проверка!R221),"заполнить"),HYPERLINK("#Проверка!"&amp;CELL("адрес",Проверка!R221),РТУС!R221))</f>
        <v>заполнить</v>
      </c>
      <c r="S221" s="13" t="str">
        <f>IF(РТУС!S221="","",РТУС!S221)</f>
        <v/>
      </c>
      <c r="T221" s="13" t="str">
        <f>IF(РТУС!T221="","",РТУС!T221)</f>
        <v/>
      </c>
      <c r="U221" s="13" t="str">
        <f>IF(РТУС!U221="","",РТУС!U221)</f>
        <v/>
      </c>
      <c r="V221" s="13" t="str">
        <f ca="1">IF(РТУС!V221="",HYPERLINK("#РТУС!"&amp;CELL("адрес",Проверка!V221),"заполнить"),IF(OR(РТУС!V221="Договор участия в долевом строительстве",РТУС!V221="Предварительный договор участия в долевом строительстве",РТУС!V221="Определение Арбитражного суда",РТУС!V221="Решение суда общей юрисдикции",РТУС!V221="Иные договоры"),HYPERLINK("#Проверка!"&amp;CELL("адрес",Проверка!V221),РТУС!V221),HYPERLINK("#РТУС!"&amp;CELL("адрес",Проверка!V221),"###")))</f>
        <v>заполнить</v>
      </c>
      <c r="W221" s="13" t="str">
        <f ca="1">IF(РТУС!W221="",HYPERLINK("#РТУС!"&amp;CELL("адрес",Проверка!W221),"заполнить"),HYPERLINK("#Проверка!"&amp;CELL("адрес",Проверка!W221),РТУС!W221))</f>
        <v>заполнить</v>
      </c>
      <c r="X221" s="15" t="str">
        <f ca="1">IF(РТУС!X221="",HYPERLINK("#РТУС!"&amp;CELL("адрес",Проверка!X221),"заполнить"),IF(AND(LEN(РТУС!X221)=5,РТУС!X221&lt;TODAY()),HYPERLINK("#Проверка!"&amp;CELL("адрес",Проверка!X221),РТУС!X221),HYPERLINK("#РТУС!"&amp;CELL("адрес",Проверка!X221),"###")))</f>
        <v>заполнить</v>
      </c>
      <c r="Y221" s="13" t="str">
        <f>IF(РТУС!Y221="","",РТУС!Y221)</f>
        <v/>
      </c>
      <c r="Z221" s="15" t="str">
        <f ca="1">IF(РТУС!Z221="","",IF(AND(LEN(РТУС!Z221)=5,РТУС!Z221&lt;TODAY()),HYPERLINK("#Проверка!"&amp;CELL("адрес",Проверка!Z221),РТУС!Z221),HYPERLINK("#РТУС!"&amp;CELL("адрес",Проверка!Z221),"###")))</f>
        <v/>
      </c>
      <c r="AA221" s="18" t="str">
        <f ca="1">IF(РТУС!AA221="",HYPERLINK("#РТУС!"&amp;CELL("адрес",Проверка!AA221),"заполнить"),IF(ISNUMBER(РТУС!AA221)=TRUE,HYPERLINK("#Проверка!"&amp;CELL("адрес",Проверка!AA221),РТУС!AA221),HYPERLINK("#РТУС!"&amp;CELL("адрес",Проверка!AA221),"###")))</f>
        <v>заполнить</v>
      </c>
      <c r="AB221" s="18" t="str">
        <f ca="1">IF(РТУС!AB221="",HYPERLINK("#РТУС!"&amp;CELL("адрес",Проверка!AB221),"заполнить"),IF(ISNUMBER(РТУС!AB221)=TRUE,HYPERLINK("#Проверка!"&amp;CELL("адрес",Проверка!AB221),РТУС!AB221),HYPERLINK("#РТУС!"&amp;CELL("адрес",Проверка!AB221),"###")))</f>
        <v>заполнить</v>
      </c>
      <c r="AC221" s="18" t="str">
        <f ca="1">IF(РТУС!AC221="","",IF(ISNUMBER(РТУС!AC221)=TRUE,HYPERLINK("#Проверка!"&amp;CELL("адрес",Проверка!AC221),РТУС!AC221),HYPERLINK("#РТУС!"&amp;CELL("адрес",Проверка!AC221),"###")))</f>
        <v/>
      </c>
      <c r="AD221" s="18" t="str">
        <f ca="1">IF(РТУС!AD221="","",IF(ISNUMBER(РТУС!AD221)=TRUE,HYPERLINK("#Проверка!"&amp;CELL("адрес",Проверка!AD221),РТУС!AD221),HYPERLINK("#РТУС!"&amp;CELL("адрес",Проверка!AD221),"###")))</f>
        <v/>
      </c>
      <c r="AE221" s="13" t="str">
        <f>IF(РТУС!AE221="","",РТУС!AE221)</f>
        <v/>
      </c>
      <c r="AF221" s="15" t="str">
        <f ca="1">IF(РТУС!AE221="","",IF(РТУС!AF221="",HYPERLINK("#РТУС!"&amp;CELL("адрес",Проверка!AF221),"заполнить"),IF(AND(LEN(РТУС!AF221)=5,РТУС!AF221&lt;TODAY()),HYPERLINK("#Проверка!"&amp;CELL("адрес",Проверка!AF221),РТУС!AF221),HYPERLINK("#РТУС!"&amp;CELL("адрес",Проверка!AF221),"###"))))</f>
        <v/>
      </c>
      <c r="AG221" s="13"/>
      <c r="AH221" s="15" t="str">
        <f ca="1">IF(РТУС!AE221="","",IF(РТУС!AH221="",HYPERLINK("#РТУС!"&amp;CELL("адрес",Проверка!AH221),"заполнить"),IF(AND(LEN(РТУС!AH221)=5,РТУС!AH221&lt;TODAY()),HYPERLINK("#Проверка!"&amp;CELL("адрес",Проверка!AH221),РТУС!AH221),HYPERLINK("#РТУС!"&amp;CELL("адрес",Проверка!AH221),"###"))))</f>
        <v/>
      </c>
      <c r="AI221" s="15" t="str">
        <f ca="1">IF(РТУС!AE221="","",IF(РТУС!AI221="",HYPERLINK("#РТУС!"&amp;CELL("адрес",Проверка!AI221),"заполнить"),HYPERLINK("#Проверка!"&amp;CELL("адрес",Проверка!AI221),РТУС!AI221)))</f>
        <v/>
      </c>
      <c r="AJ221" s="13" t="str">
        <f ca="1">IF(РТУС!AE221="","",IF(РТУС!AJ221="",HYPERLINK("#РТУС!"&amp;CELL("адрес",Проверка!AJ221),"заполнить"),IF(OR(РТУС!AJ221="Юрлицо",РТУС!AJ221="Физлицо",РТУС!AJ221="ИП"),HYPERLINK("#Проверка!"&amp;CELL("адрес",Проверка!AJ221),РТУС!AJ221),HYPERLINK("#РТУС!"&amp;CELL("адрес",Проверка!AJ221),"###"))))</f>
        <v/>
      </c>
      <c r="AK221" s="13" t="str">
        <f ca="1">IF(РТУС!AK221="",HYPERLINK("#РТУС!"&amp;CELL("адрес",Проверка!AK221),"заполнить"),IF(OR(РТУС!AK221="Квартира",РТУС!AK221="Кладовая",РТУС!AK221="Машино-место",РТУС!AK221="Нежилое помещение"),HYPERLINK("#Проверка!"&amp;CELL("адрес",Проверка!AK221),РТУС!AK221),HYPERLINK("#РТУС!"&amp;CELL("адрес",Проверка!AK221),"###")))</f>
        <v>заполнить</v>
      </c>
      <c r="AL221" s="13" t="str">
        <f ca="1">IF(РТУС!AL221="",HYPERLINK("#РТУС!"&amp;CELL("адрес",Проверка!AL221),"заполнить"),HYPERLINK("#Проверка!"&amp;CELL("адрес",Проверка!AL221),РТУС!AL221))</f>
        <v>заполнить</v>
      </c>
      <c r="AM221" s="18" t="str">
        <f ca="1">IF(РТУС!AM221="",HYPERLINK("#РТУС!"&amp;CELL("адрес",Проверка!AM221),"заполнить"),IF(ISNUMBER(РТУС!AM221)=TRUE,IF(РТУС!AK221="Нежилое помещение",IF(РТУС!AM221&gt;7,HYPERLINK("#РТУС!"&amp;CELL("адрес",Проверка!AM221),"не больше 7 кв.м."),РТУС!AM221),HYPERLINK("#Проверка!"&amp;CELL("адрес",Проверка!AM221),РТУС!AM221)),HYPERLINK("#РТУС!"&amp;CELL("адрес",Проверка!AM221),"###")))</f>
        <v>заполнить</v>
      </c>
      <c r="AN221" s="13" t="str">
        <f ca="1">IF(РТУС!AN221="",HYPERLINK("#РТУС!"&amp;CELL("адрес",Проверка!AN221),"заполнить"),IF(OR(РТУС!AN221="Общая площадь помещения",РТУС!AN221="Общая приведенная площадь жилого помещения",РТУС!AN221="Общая площадь жилого помещения с учетом лоджий, балконов, террас и веранд"),HYPERLINK("#Проверка!"&amp;CELL("адрес",Проверка!AN221),РТУС!AN221),HYPERLINK("#РТУС!"&amp;CELL("адрес",Проверка!AN221),"###")))</f>
        <v>заполнить</v>
      </c>
      <c r="AO221" s="13" t="str">
        <f ca="1">IF(OR(РТУС!AK221="Квартира",РТУС!A221="Нежилое помещение"),IF(РТУС!AO221="",HYPERLINK("#РТУС!"&amp;CELL("адрес",Проверка!AO221),"заполнить"),IF(ISNUMBER(РТУС!AO221)=TRUE,HYPERLINK("#Проверка!"&amp;CELL("адрес",Проверка!AO221),РТУС!AO221),HYPERLINK("#РТУС!"&amp;CELL("адрес",Проверка!AO221),"###"))),"")</f>
        <v/>
      </c>
      <c r="AP221" s="13" t="str">
        <f>IF(РТУС!AP221="","",РТУС!AP221)</f>
        <v/>
      </c>
      <c r="AQ221" s="13" t="str">
        <f ca="1">IF(РТУС!AQ221="",HYPERLINK("#РТУС!"&amp;CELL("адрес",Проверка!AQ221),"заполнить"),HYPERLINK("#Проверка!"&amp;CELL("адрес",Проверка!AQ221),РТУС!AQ221))</f>
        <v>заполнить</v>
      </c>
      <c r="AR221" s="18" t="str">
        <f ca="1">IF(РТУС!AR221="",HYPERLINK("#РТУС!"&amp;CELL("адрес",Проверка!AR221),"заполнить"),IF(ISNUMBER(РТУС!AR221)=FALSE,HYPERLINK("#РТУС!"&amp;CELL("адрес",Проверка!AR221),"###"),IF(РТУС!G221="1",IF(РТУС!AB221=РТУС!AR221+РТУС!AU221,HYPERLINK("#Проверка!"&amp;CELL("адрес",Проверка!AR221),РТУС!AR221),HYPERLINK("#РТУС!"&amp;CELL("адрес",Проверка!AR221),"сверить суммы")),IF(РТУС!AB221=(SUMIF(РТУС!$A$4:$A$1000,A221,РТУС!$AR$4:$AR$1000)+SUMIF(РТУС!$A$4:$A$1000,A221,РТУС!$AU$4:$AU$1000)),HYPERLINK("#Проверка!"&amp;CELL("адрес",Проверка!AR221),РТУС!AR221),HYPERLINK("#РТУС!"&amp;CELL("адрес",Проверка!AR221),"сверить суммы")))))</f>
        <v>заполнить</v>
      </c>
      <c r="AS221" s="13" t="str">
        <f>IF(РТУС!AS221="","",РТУС!AS221)</f>
        <v/>
      </c>
      <c r="AT221" s="18" t="str">
        <f ca="1">IF(РТУС!AT221="",HYPERLINK("#РТУС!"&amp;CELL("адрес",Проверка!AT221),"заполнить"),IF(ISNUMBER(РТУС!AT221)=FALSE,HYPERLINK("#РТУС!"&amp;CELL("адрес",Проверка!AT221),"###"),IF(РТУС!AT221=РТУС!AR221,HYPERLINK("#Проверка!"&amp;CELL("адрес",Проверка!AT221),РТУС!AT221),HYPERLINK("#РТУС!"&amp;CELL("адрес",Проверка!AT221),"сверить суммы"))))</f>
        <v>заполнить</v>
      </c>
      <c r="AU221" s="18" t="str">
        <f ca="1">IF(РТУС!AU221="",HYPERLINK("#РТУС!"&amp;CELL("адрес",Проверка!AU221),"заполнить"),IF(ISNUMBER(РТУС!AU221)=FALSE,HYPERLINK("#РТУС!"&amp;CELL("адрес",Проверка!AU221),"###"),IF(РТУС!G221="1",IF(РТУС!AB221=РТУС!AR221+РТУС!AU221,HYPERLINK("#Проверка!"&amp;CELL("адрес",Проверка!AU221),РТУС!AU221),HYPERLINK("#РТУС!"&amp;CELL("адрес",Проверка!AU221),"сверить суммы")),IF(РТУС!AB221=(SUMIF(РТУС!$A$4:$A$1000,A221,РТУС!$AR$4:$AR$1000)+SUMIF(РТУС!$A$4:$A$1000,A221,РТУС!$AU$4:$AU$1000)),HYPERLINK("#Проверка!"&amp;CELL("адрес",Проверка!AU221),РТУС!AU221),HYPERLINK("#РТУС!"&amp;CELL("адрес",Проверка!AU221),"сверить суммы")))))</f>
        <v>заполнить</v>
      </c>
      <c r="AV221" s="13" t="str">
        <f ca="1">IF(РТУС!AV221="",HYPERLINK("#РТУС!"&amp;CELL("адрес",Проверка!AV221),"заполнить"),IF(OR(РТУС!AV221="Требование о передаче жилого помещения",РТУС!AV221="Требование о передаче машино-места",РТУС!AV221="Требования о передаче нежилого помещения",РТУС!AV221="Денежные требования"),HYPERLINK("#Проверка!"&amp;CELL("адрес",Проверка!AV221),РТУС!AV221),HYPERLINK("#РТУС!"&amp;CELL("адрес",Проверка!AV221),"###")))</f>
        <v>заполнить</v>
      </c>
      <c r="AW221" s="13" t="str">
        <f ca="1">IF(РТУС!AW221="",HYPERLINK("#РТУС!"&amp;CELL("адрес",Проверка!AW221),"заполнить"),IF(OR(РТУС!AW221="Включен в полном объеме",РТУС!AW221="Включен частично"),HYPERLINK("#Проверка!"&amp;CELL("адрес",Проверка!AW221),РТУС!AW221),HYPERLINK("#РТУС!"&amp;CELL("адрес",Проверка!AW221),"###")))</f>
        <v>заполнить</v>
      </c>
      <c r="AX221" s="15" t="str">
        <f ca="1">IF(РТУС!AX221="",HYPERLINK("#РТУС!"&amp;CELL("адрес",Проверка!AX221),"заполнить"),IF(AND(LEN(РТУС!AX221)=5,РТУС!AX221&lt;TODAY()),HYPERLINK("#Проверка!"&amp;CELL("адрес",Проверка!AX221),РТУС!AX221),HYPERLINK("#РТУС!"&amp;CELL("адрес",Проверка!AX221),"###")))</f>
        <v>заполнить</v>
      </c>
      <c r="AY221" s="15" t="str">
        <f ca="1">IF(РТУС!AY221="",HYPERLINK("#РТУС!"&amp;CELL("адрес",Проверка!AY221),"заполнить"),IF(AND(LEN(РТУС!AY221)=5,РТУС!AY221&lt;TODAY()),HYPERLINK("#Проверка!"&amp;CELL("адрес",Проверка!AY221),РТУС!AY221),HYPERLINK("#РТУС!"&amp;CELL("адрес",Проверка!AY221),"###")))</f>
        <v>заполнить</v>
      </c>
    </row>
    <row r="222" spans="1:51" x14ac:dyDescent="0.25">
      <c r="A222" s="10" t="str">
        <f>РТУС!A222</f>
        <v>.</v>
      </c>
      <c r="B222" s="13" t="str">
        <f ca="1">IF(РТУС!B222="",HYPERLINK("#РТУС!"&amp;CELL("адрес",Проверка!B222),"заполнить"),IF(AND(LEN(РТУС!B222)=10,РТУС!B221=РТУС!B222),HYPERLINK("#Проверка!"&amp;CELL("адрес",Проверка!B222),РТУС!B222),HYPERLINK("#РТУС!"&amp;CELL("адрес",Проверка!B222),"###")))</f>
        <v>заполнить</v>
      </c>
      <c r="C222" s="13" t="str">
        <f ca="1">IF(РТУС!C222="",HYPERLINK("#РТУС!"&amp;CELL("адрес",Проверка!C222),"заполнить"),IF(AND(ISNUMBER(РТУС!C222)=TRUE,РТУС!C222&gt;0,РТУС!C221=РТУС!C222),HYPERLINK("#Проверка!"&amp;CELL("адрес",Проверка!C222),РТУС!C222),HYPERLINK("#РТУС!"&amp;CELL("адрес",Проверка!C222),"###")))</f>
        <v>заполнить</v>
      </c>
      <c r="D222" s="13" t="str">
        <f>IF(РТУС!D222="","",РТУС!D222)</f>
        <v/>
      </c>
      <c r="E222" s="13" t="str">
        <f ca="1">IF(РТУС!E222="",HYPERLINK("#РТУС!"&amp;CELL("адрес",Проверка!E222),"заполнить"),IF(РТУС!E221=РТУС!E222,HYPERLINK("#Проверка!"&amp;CELL("адрес",Проверка!E222),РТУС!E222),HYPERLINK("#РТУС!"&amp;CELL("адрес",Проверка!E222),"###")))</f>
        <v>заполнить</v>
      </c>
      <c r="F222" s="13" t="str">
        <f ca="1">IF(РТУС!F222="",HYPERLINK("#РТУС!"&amp;CELL("адрес",Проверка!F222),"заполнить"),HYPERLINK("#Проверка!"&amp;CELL("адрес",Проверка!F222),РТУС!F222))</f>
        <v>заполнить</v>
      </c>
      <c r="G222" s="20" t="str">
        <f ca="1">IF(РТУС!G222="",HYPERLINK("#РТУС!"&amp;CELL("адрес",Проверка!G222),"заполнить"),IF(РТУС!G222="1",HYPERLINK("#Проверка!"&amp;CELL("адрес",Проверка!G222),"1"),IF(AND(ISNUMBER(РТУС!G222)=TRUE,РТУС!G222&lt;=1,РТУС!G222&gt;0),IF(SUMIF(РТУС!$A$4:$A$1000,A222,РТУС!$G$4:$G$1000)=1,HYPERLINK("#Проверка!"&amp;CELL("адрес",Проверка!G222),РТУС!G222),HYPERLINK("#РТУС!"&amp;CELL("адрес",Проверка!G222),"сумма долей ≠ 1")),HYPERLINK("#РТУС!"&amp;CELL("адрес",Проверка!G222),"###"))))</f>
        <v>заполнить</v>
      </c>
      <c r="H222" s="13" t="str">
        <f ca="1">IF(РТУС!H222="",HYPERLINK("#РТУС!"&amp;CELL("адрес",Проверка!H222),"заполнить"),IF(OR(РТУС!H222="Юрлицо",РТУС!H222="Физлицо",РТУС!H222="ИП"),HYPERLINK("#Проверка!"&amp;CELL("адрес",Проверка!H222),РТУС!H222),HYPERLINK("#РТУС!"&amp;CELL("адрес",Проверка!H222),"###")))</f>
        <v>заполнить</v>
      </c>
      <c r="I222" s="13" t="str">
        <f ca="1">IF(OR(РТУС!H222="Юрлицо",РТУС!H222="ИП"),IF(РТУС!I222="",HYPERLINK("#РТУС!"&amp;CELL("адрес",Проверка!I222),"заполнить"),IF(OR(LEN(РТУС!I222)=10,LEN(РТУС!I222)=12),HYPERLINK("#Проверка!"&amp;CELL("адрес",Проверка!I222),РТУС!I222),HYPERLINK("#РТУС!"&amp;CELL("адрес",Проверка!I222),"###"))),"")</f>
        <v/>
      </c>
      <c r="J222" s="15" t="str">
        <f ca="1">IF(РТУС!J222="","",IF(AND(LEN(РТУС!J222)=5,РТУС!J222&lt;TODAY()),HYPERLINK("#Проверка!"&amp;CELL("адрес",Проверка!J222),РТУС!J222),HYPERLINK("#РТУС!"&amp;CELL("адрес",Проверка!J222),"###")))</f>
        <v/>
      </c>
      <c r="K222" s="13" t="str">
        <f>IF(РТУС!K222="","",РТУС!K222)</f>
        <v/>
      </c>
      <c r="L222" s="13" t="str">
        <f ca="1">IF(OR(РТУС!H222="Физлицо",РТУС!H222="ИП"),IF(РТУС!L222="",HYPERLINK("#РТУС!"&amp;CELL("адрес",Проверка!L222),"заполнить"),IF(OR(РТУС!L222="Загранпаспорт гражданина РФ",РТУС!L222="Паспорт гражданина РФ",РТУС!L222="Иностранный паспорт",РТУС!L222="Свидетельство о рождении",РТУС!L222="Вид на жительство"),HYPERLINK("#Проверка!"&amp;CELL("адрес",Проверка!L222),РТУС!L222),HYPERLINK("#РТУС!"&amp;CELL("адрес",Проверка!L222),"###"))),"")</f>
        <v/>
      </c>
      <c r="M222" s="13" t="str">
        <f ca="1">IF(AND(OR(РТУС!L222="Паспорт гражданина РФ",РТУС!L222="Свидетельство о рождении"),РТУС!M222=""),HYPERLINK("#РТУС!"&amp;CELL("адрес",Проверка!M222),"заполнить"),IF(РТУС!L222="Паспорт гражданина РФ",IF(LEN(РТУС!M222)=4,HYPERLINK("#Проверка!"&amp;CELL("адрес",Проверка!M222),РТУС!M222),HYPERLINK("#РТУС!"&amp;CELL("адрес",Проверка!M222),"###")),IF(РТУС!L222="Свидетельство о рождении",HYPERLINK("#Проверка!"&amp;CELL("адрес",Проверка!M222),РТУС!M222),"")))</f>
        <v/>
      </c>
      <c r="N222" s="13" t="str">
        <f ca="1">IF(РТУС!L222="","",IF(РТУС!N222="",HYPERLINK("#РТУС!"&amp;CELL("адрес",Проверка!N222),"заполнить"),IF(OR(РТУС!L222="Паспорт гражданина РФ",РТУС!L222="Свидетельство о рождении"),IF(LEN(РТУС!N222)=6,HYPERLINK("#Проверка!"&amp;CELL("адрес",Проверка!N222),РТУС!N222),HYPERLINK("#РТУС!"&amp;CELL("адрес",Проверка!N222),"###")),HYPERLINK("#Проверка!"&amp;CELL("адрес",Проверка!N222),РТУС!N222))))</f>
        <v/>
      </c>
      <c r="O222" s="15" t="str">
        <f ca="1">IF(РТУС!L222="","",IF(РТУС!O222="",HYPERLINK("#РТУС!"&amp;CELL("адрес",Проверка!O222),"заполнить"),IF(AND(LEN(РТУС!O222)=5,РТУС!O222&lt;TODAY()),IF(РТУС!L222="Свидетельство о рождении",IF(РТУС!O222&gt;EDATE(TODAY(),-168),HYPERLINK("#Проверка!"&amp;CELL("адрес",Проверка!O222),РТУС!O222),HYPERLINK("#РТУС!"&amp;CELL("адрес",Проверка!O222),"недействительно")),HYPERLINK("#Проверка!"&amp;CELL("адрес",Проверка!O222),РТУС!O222)),HYPERLINK("#РТУС!"&amp;CELL("адрес",Проверка!O222),"###"))))</f>
        <v/>
      </c>
      <c r="P222" s="21" t="str">
        <f ca="1">IF(РТУС!L222="Паспорт гражданина РФ",IF(РТУС!P222="",HYPERLINK("#РТУС!"&amp;CELL("адрес",Проверка!P222),"заполнить"),HYPERLINK("#Проверка!"&amp;CELL("адрес",Проверка!P222),РТУС!P222)),"")</f>
        <v/>
      </c>
      <c r="Q222" s="13" t="str">
        <f ca="1">IF(РТУС!L222="Паспорт гражданина РФ",IF(РТУС!Q222="",HYPERLINK("#РТУС!"&amp;CELL("адрес",Проверка!Q222),"заполнить"),IF(LEN(РТУС!Q222)=7,HYPERLINK("#Проверка!"&amp;CELL("адрес",Проверка!Q222),РТУС!Q222),HYPERLINK("#РТУС!"&amp;CELL("адрес",Проверка!Q222),"###"))),"")</f>
        <v/>
      </c>
      <c r="R222" s="13" t="str">
        <f ca="1">IF(РТУС!R222="",HYPERLINK("#РТУС!"&amp;CELL("адрес",Проверка!R222),"заполнить"),HYPERLINK("#Проверка!"&amp;CELL("адрес",Проверка!R222),РТУС!R222))</f>
        <v>заполнить</v>
      </c>
      <c r="S222" s="13" t="str">
        <f>IF(РТУС!S222="","",РТУС!S222)</f>
        <v/>
      </c>
      <c r="T222" s="13" t="str">
        <f>IF(РТУС!T222="","",РТУС!T222)</f>
        <v/>
      </c>
      <c r="U222" s="13" t="str">
        <f>IF(РТУС!U222="","",РТУС!U222)</f>
        <v/>
      </c>
      <c r="V222" s="13" t="str">
        <f ca="1">IF(РТУС!V222="",HYPERLINK("#РТУС!"&amp;CELL("адрес",Проверка!V222),"заполнить"),IF(OR(РТУС!V222="Договор участия в долевом строительстве",РТУС!V222="Предварительный договор участия в долевом строительстве",РТУС!V222="Определение Арбитражного суда",РТУС!V222="Решение суда общей юрисдикции",РТУС!V222="Иные договоры"),HYPERLINK("#Проверка!"&amp;CELL("адрес",Проверка!V222),РТУС!V222),HYPERLINK("#РТУС!"&amp;CELL("адрес",Проверка!V222),"###")))</f>
        <v>заполнить</v>
      </c>
      <c r="W222" s="13" t="str">
        <f ca="1">IF(РТУС!W222="",HYPERLINK("#РТУС!"&amp;CELL("адрес",Проверка!W222),"заполнить"),HYPERLINK("#Проверка!"&amp;CELL("адрес",Проверка!W222),РТУС!W222))</f>
        <v>заполнить</v>
      </c>
      <c r="X222" s="15" t="str">
        <f ca="1">IF(РТУС!X222="",HYPERLINK("#РТУС!"&amp;CELL("адрес",Проверка!X222),"заполнить"),IF(AND(LEN(РТУС!X222)=5,РТУС!X222&lt;TODAY()),HYPERLINK("#Проверка!"&amp;CELL("адрес",Проверка!X222),РТУС!X222),HYPERLINK("#РТУС!"&amp;CELL("адрес",Проверка!X222),"###")))</f>
        <v>заполнить</v>
      </c>
      <c r="Y222" s="13" t="str">
        <f>IF(РТУС!Y222="","",РТУС!Y222)</f>
        <v/>
      </c>
      <c r="Z222" s="15" t="str">
        <f ca="1">IF(РТУС!Z222="","",IF(AND(LEN(РТУС!Z222)=5,РТУС!Z222&lt;TODAY()),HYPERLINK("#Проверка!"&amp;CELL("адрес",Проверка!Z222),РТУС!Z222),HYPERLINK("#РТУС!"&amp;CELL("адрес",Проверка!Z222),"###")))</f>
        <v/>
      </c>
      <c r="AA222" s="18" t="str">
        <f ca="1">IF(РТУС!AA222="",HYPERLINK("#РТУС!"&amp;CELL("адрес",Проверка!AA222),"заполнить"),IF(ISNUMBER(РТУС!AA222)=TRUE,HYPERLINK("#Проверка!"&amp;CELL("адрес",Проверка!AA222),РТУС!AA222),HYPERLINK("#РТУС!"&amp;CELL("адрес",Проверка!AA222),"###")))</f>
        <v>заполнить</v>
      </c>
      <c r="AB222" s="18" t="str">
        <f ca="1">IF(РТУС!AB222="",HYPERLINK("#РТУС!"&amp;CELL("адрес",Проверка!AB222),"заполнить"),IF(ISNUMBER(РТУС!AB222)=TRUE,HYPERLINK("#Проверка!"&amp;CELL("адрес",Проверка!AB222),РТУС!AB222),HYPERLINK("#РТУС!"&amp;CELL("адрес",Проверка!AB222),"###")))</f>
        <v>заполнить</v>
      </c>
      <c r="AC222" s="18" t="str">
        <f ca="1">IF(РТУС!AC222="","",IF(ISNUMBER(РТУС!AC222)=TRUE,HYPERLINK("#Проверка!"&amp;CELL("адрес",Проверка!AC222),РТУС!AC222),HYPERLINK("#РТУС!"&amp;CELL("адрес",Проверка!AC222),"###")))</f>
        <v/>
      </c>
      <c r="AD222" s="18" t="str">
        <f ca="1">IF(РТУС!AD222="","",IF(ISNUMBER(РТУС!AD222)=TRUE,HYPERLINK("#Проверка!"&amp;CELL("адрес",Проверка!AD222),РТУС!AD222),HYPERLINK("#РТУС!"&amp;CELL("адрес",Проверка!AD222),"###")))</f>
        <v/>
      </c>
      <c r="AE222" s="13" t="str">
        <f>IF(РТУС!AE222="","",РТУС!AE222)</f>
        <v/>
      </c>
      <c r="AF222" s="15" t="str">
        <f ca="1">IF(РТУС!AE222="","",IF(РТУС!AF222="",HYPERLINK("#РТУС!"&amp;CELL("адрес",Проверка!AF222),"заполнить"),IF(AND(LEN(РТУС!AF222)=5,РТУС!AF222&lt;TODAY()),HYPERLINK("#Проверка!"&amp;CELL("адрес",Проверка!AF222),РТУС!AF222),HYPERLINK("#РТУС!"&amp;CELL("адрес",Проверка!AF222),"###"))))</f>
        <v/>
      </c>
      <c r="AG222" s="13"/>
      <c r="AH222" s="15" t="str">
        <f ca="1">IF(РТУС!AE222="","",IF(РТУС!AH222="",HYPERLINK("#РТУС!"&amp;CELL("адрес",Проверка!AH222),"заполнить"),IF(AND(LEN(РТУС!AH222)=5,РТУС!AH222&lt;TODAY()),HYPERLINK("#Проверка!"&amp;CELL("адрес",Проверка!AH222),РТУС!AH222),HYPERLINK("#РТУС!"&amp;CELL("адрес",Проверка!AH222),"###"))))</f>
        <v/>
      </c>
      <c r="AI222" s="15" t="str">
        <f ca="1">IF(РТУС!AE222="","",IF(РТУС!AI222="",HYPERLINK("#РТУС!"&amp;CELL("адрес",Проверка!AI222),"заполнить"),HYPERLINK("#Проверка!"&amp;CELL("адрес",Проверка!AI222),РТУС!AI222)))</f>
        <v/>
      </c>
      <c r="AJ222" s="13" t="str">
        <f ca="1">IF(РТУС!AE222="","",IF(РТУС!AJ222="",HYPERLINK("#РТУС!"&amp;CELL("адрес",Проверка!AJ222),"заполнить"),IF(OR(РТУС!AJ222="Юрлицо",РТУС!AJ222="Физлицо",РТУС!AJ222="ИП"),HYPERLINK("#Проверка!"&amp;CELL("адрес",Проверка!AJ222),РТУС!AJ222),HYPERLINK("#РТУС!"&amp;CELL("адрес",Проверка!AJ222),"###"))))</f>
        <v/>
      </c>
      <c r="AK222" s="13" t="str">
        <f ca="1">IF(РТУС!AK222="",HYPERLINK("#РТУС!"&amp;CELL("адрес",Проверка!AK222),"заполнить"),IF(OR(РТУС!AK222="Квартира",РТУС!AK222="Кладовая",РТУС!AK222="Машино-место",РТУС!AK222="Нежилое помещение"),HYPERLINK("#Проверка!"&amp;CELL("адрес",Проверка!AK222),РТУС!AK222),HYPERLINK("#РТУС!"&amp;CELL("адрес",Проверка!AK222),"###")))</f>
        <v>заполнить</v>
      </c>
      <c r="AL222" s="13" t="str">
        <f ca="1">IF(РТУС!AL222="",HYPERLINK("#РТУС!"&amp;CELL("адрес",Проверка!AL222),"заполнить"),HYPERLINK("#Проверка!"&amp;CELL("адрес",Проверка!AL222),РТУС!AL222))</f>
        <v>заполнить</v>
      </c>
      <c r="AM222" s="18" t="str">
        <f ca="1">IF(РТУС!AM222="",HYPERLINK("#РТУС!"&amp;CELL("адрес",Проверка!AM222),"заполнить"),IF(ISNUMBER(РТУС!AM222)=TRUE,IF(РТУС!AK222="Нежилое помещение",IF(РТУС!AM222&gt;7,HYPERLINK("#РТУС!"&amp;CELL("адрес",Проверка!AM222),"не больше 7 кв.м."),РТУС!AM222),HYPERLINK("#Проверка!"&amp;CELL("адрес",Проверка!AM222),РТУС!AM222)),HYPERLINK("#РТУС!"&amp;CELL("адрес",Проверка!AM222),"###")))</f>
        <v>заполнить</v>
      </c>
      <c r="AN222" s="13" t="str">
        <f ca="1">IF(РТУС!AN222="",HYPERLINK("#РТУС!"&amp;CELL("адрес",Проверка!AN222),"заполнить"),IF(OR(РТУС!AN222="Общая площадь помещения",РТУС!AN222="Общая приведенная площадь жилого помещения",РТУС!AN222="Общая площадь жилого помещения с учетом лоджий, балконов, террас и веранд"),HYPERLINK("#Проверка!"&amp;CELL("адрес",Проверка!AN222),РТУС!AN222),HYPERLINK("#РТУС!"&amp;CELL("адрес",Проверка!AN222),"###")))</f>
        <v>заполнить</v>
      </c>
      <c r="AO222" s="13" t="str">
        <f ca="1">IF(OR(РТУС!AK222="Квартира",РТУС!A222="Нежилое помещение"),IF(РТУС!AO222="",HYPERLINK("#РТУС!"&amp;CELL("адрес",Проверка!AO222),"заполнить"),IF(ISNUMBER(РТУС!AO222)=TRUE,HYPERLINK("#Проверка!"&amp;CELL("адрес",Проверка!AO222),РТУС!AO222),HYPERLINK("#РТУС!"&amp;CELL("адрес",Проверка!AO222),"###"))),"")</f>
        <v/>
      </c>
      <c r="AP222" s="13" t="str">
        <f>IF(РТУС!AP222="","",РТУС!AP222)</f>
        <v/>
      </c>
      <c r="AQ222" s="13" t="str">
        <f ca="1">IF(РТУС!AQ222="",HYPERLINK("#РТУС!"&amp;CELL("адрес",Проверка!AQ222),"заполнить"),HYPERLINK("#Проверка!"&amp;CELL("адрес",Проверка!AQ222),РТУС!AQ222))</f>
        <v>заполнить</v>
      </c>
      <c r="AR222" s="18" t="str">
        <f ca="1">IF(РТУС!AR222="",HYPERLINK("#РТУС!"&amp;CELL("адрес",Проверка!AR222),"заполнить"),IF(ISNUMBER(РТУС!AR222)=FALSE,HYPERLINK("#РТУС!"&amp;CELL("адрес",Проверка!AR222),"###"),IF(РТУС!G222="1",IF(РТУС!AB222=РТУС!AR222+РТУС!AU222,HYPERLINK("#Проверка!"&amp;CELL("адрес",Проверка!AR222),РТУС!AR222),HYPERLINK("#РТУС!"&amp;CELL("адрес",Проверка!AR222),"сверить суммы")),IF(РТУС!AB222=(SUMIF(РТУС!$A$4:$A$1000,A222,РТУС!$AR$4:$AR$1000)+SUMIF(РТУС!$A$4:$A$1000,A222,РТУС!$AU$4:$AU$1000)),HYPERLINK("#Проверка!"&amp;CELL("адрес",Проверка!AR222),РТУС!AR222),HYPERLINK("#РТУС!"&amp;CELL("адрес",Проверка!AR222),"сверить суммы")))))</f>
        <v>заполнить</v>
      </c>
      <c r="AS222" s="13" t="str">
        <f>IF(РТУС!AS222="","",РТУС!AS222)</f>
        <v/>
      </c>
      <c r="AT222" s="18" t="str">
        <f ca="1">IF(РТУС!AT222="",HYPERLINK("#РТУС!"&amp;CELL("адрес",Проверка!AT222),"заполнить"),IF(ISNUMBER(РТУС!AT222)=FALSE,HYPERLINK("#РТУС!"&amp;CELL("адрес",Проверка!AT222),"###"),IF(РТУС!AT222=РТУС!AR222,HYPERLINK("#Проверка!"&amp;CELL("адрес",Проверка!AT222),РТУС!AT222),HYPERLINK("#РТУС!"&amp;CELL("адрес",Проверка!AT222),"сверить суммы"))))</f>
        <v>заполнить</v>
      </c>
      <c r="AU222" s="18" t="str">
        <f ca="1">IF(РТУС!AU222="",HYPERLINK("#РТУС!"&amp;CELL("адрес",Проверка!AU222),"заполнить"),IF(ISNUMBER(РТУС!AU222)=FALSE,HYPERLINK("#РТУС!"&amp;CELL("адрес",Проверка!AU222),"###"),IF(РТУС!G222="1",IF(РТУС!AB222=РТУС!AR222+РТУС!AU222,HYPERLINK("#Проверка!"&amp;CELL("адрес",Проверка!AU222),РТУС!AU222),HYPERLINK("#РТУС!"&amp;CELL("адрес",Проверка!AU222),"сверить суммы")),IF(РТУС!AB222=(SUMIF(РТУС!$A$4:$A$1000,A222,РТУС!$AR$4:$AR$1000)+SUMIF(РТУС!$A$4:$A$1000,A222,РТУС!$AU$4:$AU$1000)),HYPERLINK("#Проверка!"&amp;CELL("адрес",Проверка!AU222),РТУС!AU222),HYPERLINK("#РТУС!"&amp;CELL("адрес",Проверка!AU222),"сверить суммы")))))</f>
        <v>заполнить</v>
      </c>
      <c r="AV222" s="13" t="str">
        <f ca="1">IF(РТУС!AV222="",HYPERLINK("#РТУС!"&amp;CELL("адрес",Проверка!AV222),"заполнить"),IF(OR(РТУС!AV222="Требование о передаче жилого помещения",РТУС!AV222="Требование о передаче машино-места",РТУС!AV222="Требования о передаче нежилого помещения",РТУС!AV222="Денежные требования"),HYPERLINK("#Проверка!"&amp;CELL("адрес",Проверка!AV222),РТУС!AV222),HYPERLINK("#РТУС!"&amp;CELL("адрес",Проверка!AV222),"###")))</f>
        <v>заполнить</v>
      </c>
      <c r="AW222" s="13" t="str">
        <f ca="1">IF(РТУС!AW222="",HYPERLINK("#РТУС!"&amp;CELL("адрес",Проверка!AW222),"заполнить"),IF(OR(РТУС!AW222="Включен в полном объеме",РТУС!AW222="Включен частично"),HYPERLINK("#Проверка!"&amp;CELL("адрес",Проверка!AW222),РТУС!AW222),HYPERLINK("#РТУС!"&amp;CELL("адрес",Проверка!AW222),"###")))</f>
        <v>заполнить</v>
      </c>
      <c r="AX222" s="15" t="str">
        <f ca="1">IF(РТУС!AX222="",HYPERLINK("#РТУС!"&amp;CELL("адрес",Проверка!AX222),"заполнить"),IF(AND(LEN(РТУС!AX222)=5,РТУС!AX222&lt;TODAY()),HYPERLINK("#Проверка!"&amp;CELL("адрес",Проверка!AX222),РТУС!AX222),HYPERLINK("#РТУС!"&amp;CELL("адрес",Проверка!AX222),"###")))</f>
        <v>заполнить</v>
      </c>
      <c r="AY222" s="15" t="str">
        <f ca="1">IF(РТУС!AY222="",HYPERLINK("#РТУС!"&amp;CELL("адрес",Проверка!AY222),"заполнить"),IF(AND(LEN(РТУС!AY222)=5,РТУС!AY222&lt;TODAY()),HYPERLINK("#Проверка!"&amp;CELL("адрес",Проверка!AY222),РТУС!AY222),HYPERLINK("#РТУС!"&amp;CELL("адрес",Проверка!AY222),"###")))</f>
        <v>заполнить</v>
      </c>
    </row>
    <row r="223" spans="1:51" x14ac:dyDescent="0.25">
      <c r="A223" s="10" t="str">
        <f>РТУС!A223</f>
        <v>.</v>
      </c>
      <c r="B223" s="13" t="str">
        <f ca="1">IF(РТУС!B223="",HYPERLINK("#РТУС!"&amp;CELL("адрес",Проверка!B223),"заполнить"),IF(AND(LEN(РТУС!B223)=10,РТУС!B222=РТУС!B223),HYPERLINK("#Проверка!"&amp;CELL("адрес",Проверка!B223),РТУС!B223),HYPERLINK("#РТУС!"&amp;CELL("адрес",Проверка!B223),"###")))</f>
        <v>заполнить</v>
      </c>
      <c r="C223" s="13" t="str">
        <f ca="1">IF(РТУС!C223="",HYPERLINK("#РТУС!"&amp;CELL("адрес",Проверка!C223),"заполнить"),IF(AND(ISNUMBER(РТУС!C223)=TRUE,РТУС!C223&gt;0,РТУС!C222=РТУС!C223),HYPERLINK("#Проверка!"&amp;CELL("адрес",Проверка!C223),РТУС!C223),HYPERLINK("#РТУС!"&amp;CELL("адрес",Проверка!C223),"###")))</f>
        <v>заполнить</v>
      </c>
      <c r="D223" s="13" t="str">
        <f>IF(РТУС!D223="","",РТУС!D223)</f>
        <v/>
      </c>
      <c r="E223" s="13" t="str">
        <f ca="1">IF(РТУС!E223="",HYPERLINK("#РТУС!"&amp;CELL("адрес",Проверка!E223),"заполнить"),IF(РТУС!E222=РТУС!E223,HYPERLINK("#Проверка!"&amp;CELL("адрес",Проверка!E223),РТУС!E223),HYPERLINK("#РТУС!"&amp;CELL("адрес",Проверка!E223),"###")))</f>
        <v>заполнить</v>
      </c>
      <c r="F223" s="13" t="str">
        <f ca="1">IF(РТУС!F223="",HYPERLINK("#РТУС!"&amp;CELL("адрес",Проверка!F223),"заполнить"),HYPERLINK("#Проверка!"&amp;CELL("адрес",Проверка!F223),РТУС!F223))</f>
        <v>заполнить</v>
      </c>
      <c r="G223" s="20" t="str">
        <f ca="1">IF(РТУС!G223="",HYPERLINK("#РТУС!"&amp;CELL("адрес",Проверка!G223),"заполнить"),IF(РТУС!G223="1",HYPERLINK("#Проверка!"&amp;CELL("адрес",Проверка!G223),"1"),IF(AND(ISNUMBER(РТУС!G223)=TRUE,РТУС!G223&lt;=1,РТУС!G223&gt;0),IF(SUMIF(РТУС!$A$4:$A$1000,A223,РТУС!$G$4:$G$1000)=1,HYPERLINK("#Проверка!"&amp;CELL("адрес",Проверка!G223),РТУС!G223),HYPERLINK("#РТУС!"&amp;CELL("адрес",Проверка!G223),"сумма долей ≠ 1")),HYPERLINK("#РТУС!"&amp;CELL("адрес",Проверка!G223),"###"))))</f>
        <v>заполнить</v>
      </c>
      <c r="H223" s="13" t="str">
        <f ca="1">IF(РТУС!H223="",HYPERLINK("#РТУС!"&amp;CELL("адрес",Проверка!H223),"заполнить"),IF(OR(РТУС!H223="Юрлицо",РТУС!H223="Физлицо",РТУС!H223="ИП"),HYPERLINK("#Проверка!"&amp;CELL("адрес",Проверка!H223),РТУС!H223),HYPERLINK("#РТУС!"&amp;CELL("адрес",Проверка!H223),"###")))</f>
        <v>заполнить</v>
      </c>
      <c r="I223" s="13" t="str">
        <f ca="1">IF(OR(РТУС!H223="Юрлицо",РТУС!H223="ИП"),IF(РТУС!I223="",HYPERLINK("#РТУС!"&amp;CELL("адрес",Проверка!I223),"заполнить"),IF(OR(LEN(РТУС!I223)=10,LEN(РТУС!I223)=12),HYPERLINK("#Проверка!"&amp;CELL("адрес",Проверка!I223),РТУС!I223),HYPERLINK("#РТУС!"&amp;CELL("адрес",Проверка!I223),"###"))),"")</f>
        <v/>
      </c>
      <c r="J223" s="15" t="str">
        <f ca="1">IF(РТУС!J223="","",IF(AND(LEN(РТУС!J223)=5,РТУС!J223&lt;TODAY()),HYPERLINK("#Проверка!"&amp;CELL("адрес",Проверка!J223),РТУС!J223),HYPERLINK("#РТУС!"&amp;CELL("адрес",Проверка!J223),"###")))</f>
        <v/>
      </c>
      <c r="K223" s="13" t="str">
        <f>IF(РТУС!K223="","",РТУС!K223)</f>
        <v/>
      </c>
      <c r="L223" s="13" t="str">
        <f ca="1">IF(OR(РТУС!H223="Физлицо",РТУС!H223="ИП"),IF(РТУС!L223="",HYPERLINK("#РТУС!"&amp;CELL("адрес",Проверка!L223),"заполнить"),IF(OR(РТУС!L223="Загранпаспорт гражданина РФ",РТУС!L223="Паспорт гражданина РФ",РТУС!L223="Иностранный паспорт",РТУС!L223="Свидетельство о рождении",РТУС!L223="Вид на жительство"),HYPERLINK("#Проверка!"&amp;CELL("адрес",Проверка!L223),РТУС!L223),HYPERLINK("#РТУС!"&amp;CELL("адрес",Проверка!L223),"###"))),"")</f>
        <v/>
      </c>
      <c r="M223" s="13" t="str">
        <f ca="1">IF(AND(OR(РТУС!L223="Паспорт гражданина РФ",РТУС!L223="Свидетельство о рождении"),РТУС!M223=""),HYPERLINK("#РТУС!"&amp;CELL("адрес",Проверка!M223),"заполнить"),IF(РТУС!L223="Паспорт гражданина РФ",IF(LEN(РТУС!M223)=4,HYPERLINK("#Проверка!"&amp;CELL("адрес",Проверка!M223),РТУС!M223),HYPERLINK("#РТУС!"&amp;CELL("адрес",Проверка!M223),"###")),IF(РТУС!L223="Свидетельство о рождении",HYPERLINK("#Проверка!"&amp;CELL("адрес",Проверка!M223),РТУС!M223),"")))</f>
        <v/>
      </c>
      <c r="N223" s="13" t="str">
        <f ca="1">IF(РТУС!L223="","",IF(РТУС!N223="",HYPERLINK("#РТУС!"&amp;CELL("адрес",Проверка!N223),"заполнить"),IF(OR(РТУС!L223="Паспорт гражданина РФ",РТУС!L223="Свидетельство о рождении"),IF(LEN(РТУС!N223)=6,HYPERLINK("#Проверка!"&amp;CELL("адрес",Проверка!N223),РТУС!N223),HYPERLINK("#РТУС!"&amp;CELL("адрес",Проверка!N223),"###")),HYPERLINK("#Проверка!"&amp;CELL("адрес",Проверка!N223),РТУС!N223))))</f>
        <v/>
      </c>
      <c r="O223" s="15" t="str">
        <f ca="1">IF(РТУС!L223="","",IF(РТУС!O223="",HYPERLINK("#РТУС!"&amp;CELL("адрес",Проверка!O223),"заполнить"),IF(AND(LEN(РТУС!O223)=5,РТУС!O223&lt;TODAY()),IF(РТУС!L223="Свидетельство о рождении",IF(РТУС!O223&gt;EDATE(TODAY(),-168),HYPERLINK("#Проверка!"&amp;CELL("адрес",Проверка!O223),РТУС!O223),HYPERLINK("#РТУС!"&amp;CELL("адрес",Проверка!O223),"недействительно")),HYPERLINK("#Проверка!"&amp;CELL("адрес",Проверка!O223),РТУС!O223)),HYPERLINK("#РТУС!"&amp;CELL("адрес",Проверка!O223),"###"))))</f>
        <v/>
      </c>
      <c r="P223" s="21" t="str">
        <f ca="1">IF(РТУС!L223="Паспорт гражданина РФ",IF(РТУС!P223="",HYPERLINK("#РТУС!"&amp;CELL("адрес",Проверка!P223),"заполнить"),HYPERLINK("#Проверка!"&amp;CELL("адрес",Проверка!P223),РТУС!P223)),"")</f>
        <v/>
      </c>
      <c r="Q223" s="13" t="str">
        <f ca="1">IF(РТУС!L223="Паспорт гражданина РФ",IF(РТУС!Q223="",HYPERLINK("#РТУС!"&amp;CELL("адрес",Проверка!Q223),"заполнить"),IF(LEN(РТУС!Q223)=7,HYPERLINK("#Проверка!"&amp;CELL("адрес",Проверка!Q223),РТУС!Q223),HYPERLINK("#РТУС!"&amp;CELL("адрес",Проверка!Q223),"###"))),"")</f>
        <v/>
      </c>
      <c r="R223" s="13" t="str">
        <f ca="1">IF(РТУС!R223="",HYPERLINK("#РТУС!"&amp;CELL("адрес",Проверка!R223),"заполнить"),HYPERLINK("#Проверка!"&amp;CELL("адрес",Проверка!R223),РТУС!R223))</f>
        <v>заполнить</v>
      </c>
      <c r="S223" s="13" t="str">
        <f>IF(РТУС!S223="","",РТУС!S223)</f>
        <v/>
      </c>
      <c r="T223" s="13" t="str">
        <f>IF(РТУС!T223="","",РТУС!T223)</f>
        <v/>
      </c>
      <c r="U223" s="13" t="str">
        <f>IF(РТУС!U223="","",РТУС!U223)</f>
        <v/>
      </c>
      <c r="V223" s="13" t="str">
        <f ca="1">IF(РТУС!V223="",HYPERLINK("#РТУС!"&amp;CELL("адрес",Проверка!V223),"заполнить"),IF(OR(РТУС!V223="Договор участия в долевом строительстве",РТУС!V223="Предварительный договор участия в долевом строительстве",РТУС!V223="Определение Арбитражного суда",РТУС!V223="Решение суда общей юрисдикции",РТУС!V223="Иные договоры"),HYPERLINK("#Проверка!"&amp;CELL("адрес",Проверка!V223),РТУС!V223),HYPERLINK("#РТУС!"&amp;CELL("адрес",Проверка!V223),"###")))</f>
        <v>заполнить</v>
      </c>
      <c r="W223" s="13" t="str">
        <f ca="1">IF(РТУС!W223="",HYPERLINK("#РТУС!"&amp;CELL("адрес",Проверка!W223),"заполнить"),HYPERLINK("#Проверка!"&amp;CELL("адрес",Проверка!W223),РТУС!W223))</f>
        <v>заполнить</v>
      </c>
      <c r="X223" s="15" t="str">
        <f ca="1">IF(РТУС!X223="",HYPERLINK("#РТУС!"&amp;CELL("адрес",Проверка!X223),"заполнить"),IF(AND(LEN(РТУС!X223)=5,РТУС!X223&lt;TODAY()),HYPERLINK("#Проверка!"&amp;CELL("адрес",Проверка!X223),РТУС!X223),HYPERLINK("#РТУС!"&amp;CELL("адрес",Проверка!X223),"###")))</f>
        <v>заполнить</v>
      </c>
      <c r="Y223" s="13" t="str">
        <f>IF(РТУС!Y223="","",РТУС!Y223)</f>
        <v/>
      </c>
      <c r="Z223" s="15" t="str">
        <f ca="1">IF(РТУС!Z223="","",IF(AND(LEN(РТУС!Z223)=5,РТУС!Z223&lt;TODAY()),HYPERLINK("#Проверка!"&amp;CELL("адрес",Проверка!Z223),РТУС!Z223),HYPERLINK("#РТУС!"&amp;CELL("адрес",Проверка!Z223),"###")))</f>
        <v/>
      </c>
      <c r="AA223" s="18" t="str">
        <f ca="1">IF(РТУС!AA223="",HYPERLINK("#РТУС!"&amp;CELL("адрес",Проверка!AA223),"заполнить"),IF(ISNUMBER(РТУС!AA223)=TRUE,HYPERLINK("#Проверка!"&amp;CELL("адрес",Проверка!AA223),РТУС!AA223),HYPERLINK("#РТУС!"&amp;CELL("адрес",Проверка!AA223),"###")))</f>
        <v>заполнить</v>
      </c>
      <c r="AB223" s="18" t="str">
        <f ca="1">IF(РТУС!AB223="",HYPERLINK("#РТУС!"&amp;CELL("адрес",Проверка!AB223),"заполнить"),IF(ISNUMBER(РТУС!AB223)=TRUE,HYPERLINK("#Проверка!"&amp;CELL("адрес",Проверка!AB223),РТУС!AB223),HYPERLINK("#РТУС!"&amp;CELL("адрес",Проверка!AB223),"###")))</f>
        <v>заполнить</v>
      </c>
      <c r="AC223" s="18" t="str">
        <f ca="1">IF(РТУС!AC223="","",IF(ISNUMBER(РТУС!AC223)=TRUE,HYPERLINK("#Проверка!"&amp;CELL("адрес",Проверка!AC223),РТУС!AC223),HYPERLINK("#РТУС!"&amp;CELL("адрес",Проверка!AC223),"###")))</f>
        <v/>
      </c>
      <c r="AD223" s="18" t="str">
        <f ca="1">IF(РТУС!AD223="","",IF(ISNUMBER(РТУС!AD223)=TRUE,HYPERLINK("#Проверка!"&amp;CELL("адрес",Проверка!AD223),РТУС!AD223),HYPERLINK("#РТУС!"&amp;CELL("адрес",Проверка!AD223),"###")))</f>
        <v/>
      </c>
      <c r="AE223" s="13" t="str">
        <f>IF(РТУС!AE223="","",РТУС!AE223)</f>
        <v/>
      </c>
      <c r="AF223" s="15" t="str">
        <f ca="1">IF(РТУС!AE223="","",IF(РТУС!AF223="",HYPERLINK("#РТУС!"&amp;CELL("адрес",Проверка!AF223),"заполнить"),IF(AND(LEN(РТУС!AF223)=5,РТУС!AF223&lt;TODAY()),HYPERLINK("#Проверка!"&amp;CELL("адрес",Проверка!AF223),РТУС!AF223),HYPERLINK("#РТУС!"&amp;CELL("адрес",Проверка!AF223),"###"))))</f>
        <v/>
      </c>
      <c r="AG223" s="13"/>
      <c r="AH223" s="15" t="str">
        <f ca="1">IF(РТУС!AE223="","",IF(РТУС!AH223="",HYPERLINK("#РТУС!"&amp;CELL("адрес",Проверка!AH223),"заполнить"),IF(AND(LEN(РТУС!AH223)=5,РТУС!AH223&lt;TODAY()),HYPERLINK("#Проверка!"&amp;CELL("адрес",Проверка!AH223),РТУС!AH223),HYPERLINK("#РТУС!"&amp;CELL("адрес",Проверка!AH223),"###"))))</f>
        <v/>
      </c>
      <c r="AI223" s="15" t="str">
        <f ca="1">IF(РТУС!AE223="","",IF(РТУС!AI223="",HYPERLINK("#РТУС!"&amp;CELL("адрес",Проверка!AI223),"заполнить"),HYPERLINK("#Проверка!"&amp;CELL("адрес",Проверка!AI223),РТУС!AI223)))</f>
        <v/>
      </c>
      <c r="AJ223" s="13" t="str">
        <f ca="1">IF(РТУС!AE223="","",IF(РТУС!AJ223="",HYPERLINK("#РТУС!"&amp;CELL("адрес",Проверка!AJ223),"заполнить"),IF(OR(РТУС!AJ223="Юрлицо",РТУС!AJ223="Физлицо",РТУС!AJ223="ИП"),HYPERLINK("#Проверка!"&amp;CELL("адрес",Проверка!AJ223),РТУС!AJ223),HYPERLINK("#РТУС!"&amp;CELL("адрес",Проверка!AJ223),"###"))))</f>
        <v/>
      </c>
      <c r="AK223" s="13" t="str">
        <f ca="1">IF(РТУС!AK223="",HYPERLINK("#РТУС!"&amp;CELL("адрес",Проверка!AK223),"заполнить"),IF(OR(РТУС!AK223="Квартира",РТУС!AK223="Кладовая",РТУС!AK223="Машино-место",РТУС!AK223="Нежилое помещение"),HYPERLINK("#Проверка!"&amp;CELL("адрес",Проверка!AK223),РТУС!AK223),HYPERLINK("#РТУС!"&amp;CELL("адрес",Проверка!AK223),"###")))</f>
        <v>заполнить</v>
      </c>
      <c r="AL223" s="13" t="str">
        <f ca="1">IF(РТУС!AL223="",HYPERLINK("#РТУС!"&amp;CELL("адрес",Проверка!AL223),"заполнить"),HYPERLINK("#Проверка!"&amp;CELL("адрес",Проверка!AL223),РТУС!AL223))</f>
        <v>заполнить</v>
      </c>
      <c r="AM223" s="18" t="str">
        <f ca="1">IF(РТУС!AM223="",HYPERLINK("#РТУС!"&amp;CELL("адрес",Проверка!AM223),"заполнить"),IF(ISNUMBER(РТУС!AM223)=TRUE,IF(РТУС!AK223="Нежилое помещение",IF(РТУС!AM223&gt;7,HYPERLINK("#РТУС!"&amp;CELL("адрес",Проверка!AM223),"не больше 7 кв.м."),РТУС!AM223),HYPERLINK("#Проверка!"&amp;CELL("адрес",Проверка!AM223),РТУС!AM223)),HYPERLINK("#РТУС!"&amp;CELL("адрес",Проверка!AM223),"###")))</f>
        <v>заполнить</v>
      </c>
      <c r="AN223" s="13" t="str">
        <f ca="1">IF(РТУС!AN223="",HYPERLINK("#РТУС!"&amp;CELL("адрес",Проверка!AN223),"заполнить"),IF(OR(РТУС!AN223="Общая площадь помещения",РТУС!AN223="Общая приведенная площадь жилого помещения",РТУС!AN223="Общая площадь жилого помещения с учетом лоджий, балконов, террас и веранд"),HYPERLINK("#Проверка!"&amp;CELL("адрес",Проверка!AN223),РТУС!AN223),HYPERLINK("#РТУС!"&amp;CELL("адрес",Проверка!AN223),"###")))</f>
        <v>заполнить</v>
      </c>
      <c r="AO223" s="13" t="str">
        <f ca="1">IF(OR(РТУС!AK223="Квартира",РТУС!A223="Нежилое помещение"),IF(РТУС!AO223="",HYPERLINK("#РТУС!"&amp;CELL("адрес",Проверка!AO223),"заполнить"),IF(ISNUMBER(РТУС!AO223)=TRUE,HYPERLINK("#Проверка!"&amp;CELL("адрес",Проверка!AO223),РТУС!AO223),HYPERLINK("#РТУС!"&amp;CELL("адрес",Проверка!AO223),"###"))),"")</f>
        <v/>
      </c>
      <c r="AP223" s="13" t="str">
        <f>IF(РТУС!AP223="","",РТУС!AP223)</f>
        <v/>
      </c>
      <c r="AQ223" s="13" t="str">
        <f ca="1">IF(РТУС!AQ223="",HYPERLINK("#РТУС!"&amp;CELL("адрес",Проверка!AQ223),"заполнить"),HYPERLINK("#Проверка!"&amp;CELL("адрес",Проверка!AQ223),РТУС!AQ223))</f>
        <v>заполнить</v>
      </c>
      <c r="AR223" s="18" t="str">
        <f ca="1">IF(РТУС!AR223="",HYPERLINK("#РТУС!"&amp;CELL("адрес",Проверка!AR223),"заполнить"),IF(ISNUMBER(РТУС!AR223)=FALSE,HYPERLINK("#РТУС!"&amp;CELL("адрес",Проверка!AR223),"###"),IF(РТУС!G223="1",IF(РТУС!AB223=РТУС!AR223+РТУС!AU223,HYPERLINK("#Проверка!"&amp;CELL("адрес",Проверка!AR223),РТУС!AR223),HYPERLINK("#РТУС!"&amp;CELL("адрес",Проверка!AR223),"сверить суммы")),IF(РТУС!AB223=(SUMIF(РТУС!$A$4:$A$1000,A223,РТУС!$AR$4:$AR$1000)+SUMIF(РТУС!$A$4:$A$1000,A223,РТУС!$AU$4:$AU$1000)),HYPERLINK("#Проверка!"&amp;CELL("адрес",Проверка!AR223),РТУС!AR223),HYPERLINK("#РТУС!"&amp;CELL("адрес",Проверка!AR223),"сверить суммы")))))</f>
        <v>заполнить</v>
      </c>
      <c r="AS223" s="13" t="str">
        <f>IF(РТУС!AS223="","",РТУС!AS223)</f>
        <v/>
      </c>
      <c r="AT223" s="18" t="str">
        <f ca="1">IF(РТУС!AT223="",HYPERLINK("#РТУС!"&amp;CELL("адрес",Проверка!AT223),"заполнить"),IF(ISNUMBER(РТУС!AT223)=FALSE,HYPERLINK("#РТУС!"&amp;CELL("адрес",Проверка!AT223),"###"),IF(РТУС!AT223=РТУС!AR223,HYPERLINK("#Проверка!"&amp;CELL("адрес",Проверка!AT223),РТУС!AT223),HYPERLINK("#РТУС!"&amp;CELL("адрес",Проверка!AT223),"сверить суммы"))))</f>
        <v>заполнить</v>
      </c>
      <c r="AU223" s="18" t="str">
        <f ca="1">IF(РТУС!AU223="",HYPERLINK("#РТУС!"&amp;CELL("адрес",Проверка!AU223),"заполнить"),IF(ISNUMBER(РТУС!AU223)=FALSE,HYPERLINK("#РТУС!"&amp;CELL("адрес",Проверка!AU223),"###"),IF(РТУС!G223="1",IF(РТУС!AB223=РТУС!AR223+РТУС!AU223,HYPERLINK("#Проверка!"&amp;CELL("адрес",Проверка!AU223),РТУС!AU223),HYPERLINK("#РТУС!"&amp;CELL("адрес",Проверка!AU223),"сверить суммы")),IF(РТУС!AB223=(SUMIF(РТУС!$A$4:$A$1000,A223,РТУС!$AR$4:$AR$1000)+SUMIF(РТУС!$A$4:$A$1000,A223,РТУС!$AU$4:$AU$1000)),HYPERLINK("#Проверка!"&amp;CELL("адрес",Проверка!AU223),РТУС!AU223),HYPERLINK("#РТУС!"&amp;CELL("адрес",Проверка!AU223),"сверить суммы")))))</f>
        <v>заполнить</v>
      </c>
      <c r="AV223" s="13" t="str">
        <f ca="1">IF(РТУС!AV223="",HYPERLINK("#РТУС!"&amp;CELL("адрес",Проверка!AV223),"заполнить"),IF(OR(РТУС!AV223="Требование о передаче жилого помещения",РТУС!AV223="Требование о передаче машино-места",РТУС!AV223="Требования о передаче нежилого помещения",РТУС!AV223="Денежные требования"),HYPERLINK("#Проверка!"&amp;CELL("адрес",Проверка!AV223),РТУС!AV223),HYPERLINK("#РТУС!"&amp;CELL("адрес",Проверка!AV223),"###")))</f>
        <v>заполнить</v>
      </c>
      <c r="AW223" s="13" t="str">
        <f ca="1">IF(РТУС!AW223="",HYPERLINK("#РТУС!"&amp;CELL("адрес",Проверка!AW223),"заполнить"),IF(OR(РТУС!AW223="Включен в полном объеме",РТУС!AW223="Включен частично"),HYPERLINK("#Проверка!"&amp;CELL("адрес",Проверка!AW223),РТУС!AW223),HYPERLINK("#РТУС!"&amp;CELL("адрес",Проверка!AW223),"###")))</f>
        <v>заполнить</v>
      </c>
      <c r="AX223" s="15" t="str">
        <f ca="1">IF(РТУС!AX223="",HYPERLINK("#РТУС!"&amp;CELL("адрес",Проверка!AX223),"заполнить"),IF(AND(LEN(РТУС!AX223)=5,РТУС!AX223&lt;TODAY()),HYPERLINK("#Проверка!"&amp;CELL("адрес",Проверка!AX223),РТУС!AX223),HYPERLINK("#РТУС!"&amp;CELL("адрес",Проверка!AX223),"###")))</f>
        <v>заполнить</v>
      </c>
      <c r="AY223" s="15" t="str">
        <f ca="1">IF(РТУС!AY223="",HYPERLINK("#РТУС!"&amp;CELL("адрес",Проверка!AY223),"заполнить"),IF(AND(LEN(РТУС!AY223)=5,РТУС!AY223&lt;TODAY()),HYPERLINK("#Проверка!"&amp;CELL("адрес",Проверка!AY223),РТУС!AY223),HYPERLINK("#РТУС!"&amp;CELL("адрес",Проверка!AY223),"###")))</f>
        <v>заполнить</v>
      </c>
    </row>
    <row r="224" spans="1:51" x14ac:dyDescent="0.25">
      <c r="A224" s="10" t="str">
        <f>РТУС!A224</f>
        <v>.</v>
      </c>
      <c r="B224" s="13" t="str">
        <f ca="1">IF(РТУС!B224="",HYPERLINK("#РТУС!"&amp;CELL("адрес",Проверка!B224),"заполнить"),IF(AND(LEN(РТУС!B224)=10,РТУС!B223=РТУС!B224),HYPERLINK("#Проверка!"&amp;CELL("адрес",Проверка!B224),РТУС!B224),HYPERLINK("#РТУС!"&amp;CELL("адрес",Проверка!B224),"###")))</f>
        <v>заполнить</v>
      </c>
      <c r="C224" s="13" t="str">
        <f ca="1">IF(РТУС!C224="",HYPERLINK("#РТУС!"&amp;CELL("адрес",Проверка!C224),"заполнить"),IF(AND(ISNUMBER(РТУС!C224)=TRUE,РТУС!C224&gt;0,РТУС!C223=РТУС!C224),HYPERLINK("#Проверка!"&amp;CELL("адрес",Проверка!C224),РТУС!C224),HYPERLINK("#РТУС!"&amp;CELL("адрес",Проверка!C224),"###")))</f>
        <v>заполнить</v>
      </c>
      <c r="D224" s="13" t="str">
        <f>IF(РТУС!D224="","",РТУС!D224)</f>
        <v/>
      </c>
      <c r="E224" s="13" t="str">
        <f ca="1">IF(РТУС!E224="",HYPERLINK("#РТУС!"&amp;CELL("адрес",Проверка!E224),"заполнить"),IF(РТУС!E223=РТУС!E224,HYPERLINK("#Проверка!"&amp;CELL("адрес",Проверка!E224),РТУС!E224),HYPERLINK("#РТУС!"&amp;CELL("адрес",Проверка!E224),"###")))</f>
        <v>заполнить</v>
      </c>
      <c r="F224" s="13" t="str">
        <f ca="1">IF(РТУС!F224="",HYPERLINK("#РТУС!"&amp;CELL("адрес",Проверка!F224),"заполнить"),HYPERLINK("#Проверка!"&amp;CELL("адрес",Проверка!F224),РТУС!F224))</f>
        <v>заполнить</v>
      </c>
      <c r="G224" s="20" t="str">
        <f ca="1">IF(РТУС!G224="",HYPERLINK("#РТУС!"&amp;CELL("адрес",Проверка!G224),"заполнить"),IF(РТУС!G224="1",HYPERLINK("#Проверка!"&amp;CELL("адрес",Проверка!G224),"1"),IF(AND(ISNUMBER(РТУС!G224)=TRUE,РТУС!G224&lt;=1,РТУС!G224&gt;0),IF(SUMIF(РТУС!$A$4:$A$1000,A224,РТУС!$G$4:$G$1000)=1,HYPERLINK("#Проверка!"&amp;CELL("адрес",Проверка!G224),РТУС!G224),HYPERLINK("#РТУС!"&amp;CELL("адрес",Проверка!G224),"сумма долей ≠ 1")),HYPERLINK("#РТУС!"&amp;CELL("адрес",Проверка!G224),"###"))))</f>
        <v>заполнить</v>
      </c>
      <c r="H224" s="13" t="str">
        <f ca="1">IF(РТУС!H224="",HYPERLINK("#РТУС!"&amp;CELL("адрес",Проверка!H224),"заполнить"),IF(OR(РТУС!H224="Юрлицо",РТУС!H224="Физлицо",РТУС!H224="ИП"),HYPERLINK("#Проверка!"&amp;CELL("адрес",Проверка!H224),РТУС!H224),HYPERLINK("#РТУС!"&amp;CELL("адрес",Проверка!H224),"###")))</f>
        <v>заполнить</v>
      </c>
      <c r="I224" s="13" t="str">
        <f ca="1">IF(OR(РТУС!H224="Юрлицо",РТУС!H224="ИП"),IF(РТУС!I224="",HYPERLINK("#РТУС!"&amp;CELL("адрес",Проверка!I224),"заполнить"),IF(OR(LEN(РТУС!I224)=10,LEN(РТУС!I224)=12),HYPERLINK("#Проверка!"&amp;CELL("адрес",Проверка!I224),РТУС!I224),HYPERLINK("#РТУС!"&amp;CELL("адрес",Проверка!I224),"###"))),"")</f>
        <v/>
      </c>
      <c r="J224" s="15" t="str">
        <f ca="1">IF(РТУС!J224="","",IF(AND(LEN(РТУС!J224)=5,РТУС!J224&lt;TODAY()),HYPERLINK("#Проверка!"&amp;CELL("адрес",Проверка!J224),РТУС!J224),HYPERLINK("#РТУС!"&amp;CELL("адрес",Проверка!J224),"###")))</f>
        <v/>
      </c>
      <c r="K224" s="13" t="str">
        <f>IF(РТУС!K224="","",РТУС!K224)</f>
        <v/>
      </c>
      <c r="L224" s="13" t="str">
        <f ca="1">IF(OR(РТУС!H224="Физлицо",РТУС!H224="ИП"),IF(РТУС!L224="",HYPERLINK("#РТУС!"&amp;CELL("адрес",Проверка!L224),"заполнить"),IF(OR(РТУС!L224="Загранпаспорт гражданина РФ",РТУС!L224="Паспорт гражданина РФ",РТУС!L224="Иностранный паспорт",РТУС!L224="Свидетельство о рождении",РТУС!L224="Вид на жительство"),HYPERLINK("#Проверка!"&amp;CELL("адрес",Проверка!L224),РТУС!L224),HYPERLINK("#РТУС!"&amp;CELL("адрес",Проверка!L224),"###"))),"")</f>
        <v/>
      </c>
      <c r="M224" s="13" t="str">
        <f ca="1">IF(AND(OR(РТУС!L224="Паспорт гражданина РФ",РТУС!L224="Свидетельство о рождении"),РТУС!M224=""),HYPERLINK("#РТУС!"&amp;CELL("адрес",Проверка!M224),"заполнить"),IF(РТУС!L224="Паспорт гражданина РФ",IF(LEN(РТУС!M224)=4,HYPERLINK("#Проверка!"&amp;CELL("адрес",Проверка!M224),РТУС!M224),HYPERLINK("#РТУС!"&amp;CELL("адрес",Проверка!M224),"###")),IF(РТУС!L224="Свидетельство о рождении",HYPERLINK("#Проверка!"&amp;CELL("адрес",Проверка!M224),РТУС!M224),"")))</f>
        <v/>
      </c>
      <c r="N224" s="13" t="str">
        <f ca="1">IF(РТУС!L224="","",IF(РТУС!N224="",HYPERLINK("#РТУС!"&amp;CELL("адрес",Проверка!N224),"заполнить"),IF(OR(РТУС!L224="Паспорт гражданина РФ",РТУС!L224="Свидетельство о рождении"),IF(LEN(РТУС!N224)=6,HYPERLINK("#Проверка!"&amp;CELL("адрес",Проверка!N224),РТУС!N224),HYPERLINK("#РТУС!"&amp;CELL("адрес",Проверка!N224),"###")),HYPERLINK("#Проверка!"&amp;CELL("адрес",Проверка!N224),РТУС!N224))))</f>
        <v/>
      </c>
      <c r="O224" s="15" t="str">
        <f ca="1">IF(РТУС!L224="","",IF(РТУС!O224="",HYPERLINK("#РТУС!"&amp;CELL("адрес",Проверка!O224),"заполнить"),IF(AND(LEN(РТУС!O224)=5,РТУС!O224&lt;TODAY()),IF(РТУС!L224="Свидетельство о рождении",IF(РТУС!O224&gt;EDATE(TODAY(),-168),HYPERLINK("#Проверка!"&amp;CELL("адрес",Проверка!O224),РТУС!O224),HYPERLINK("#РТУС!"&amp;CELL("адрес",Проверка!O224),"недействительно")),HYPERLINK("#Проверка!"&amp;CELL("адрес",Проверка!O224),РТУС!O224)),HYPERLINK("#РТУС!"&amp;CELL("адрес",Проверка!O224),"###"))))</f>
        <v/>
      </c>
      <c r="P224" s="21" t="str">
        <f ca="1">IF(РТУС!L224="Паспорт гражданина РФ",IF(РТУС!P224="",HYPERLINK("#РТУС!"&amp;CELL("адрес",Проверка!P224),"заполнить"),HYPERLINK("#Проверка!"&amp;CELL("адрес",Проверка!P224),РТУС!P224)),"")</f>
        <v/>
      </c>
      <c r="Q224" s="13" t="str">
        <f ca="1">IF(РТУС!L224="Паспорт гражданина РФ",IF(РТУС!Q224="",HYPERLINK("#РТУС!"&amp;CELL("адрес",Проверка!Q224),"заполнить"),IF(LEN(РТУС!Q224)=7,HYPERLINK("#Проверка!"&amp;CELL("адрес",Проверка!Q224),РТУС!Q224),HYPERLINK("#РТУС!"&amp;CELL("адрес",Проверка!Q224),"###"))),"")</f>
        <v/>
      </c>
      <c r="R224" s="13" t="str">
        <f ca="1">IF(РТУС!R224="",HYPERLINK("#РТУС!"&amp;CELL("адрес",Проверка!R224),"заполнить"),HYPERLINK("#Проверка!"&amp;CELL("адрес",Проверка!R224),РТУС!R224))</f>
        <v>заполнить</v>
      </c>
      <c r="S224" s="13" t="str">
        <f>IF(РТУС!S224="","",РТУС!S224)</f>
        <v/>
      </c>
      <c r="T224" s="13" t="str">
        <f>IF(РТУС!T224="","",РТУС!T224)</f>
        <v/>
      </c>
      <c r="U224" s="13" t="str">
        <f>IF(РТУС!U224="","",РТУС!U224)</f>
        <v/>
      </c>
      <c r="V224" s="13" t="str">
        <f ca="1">IF(РТУС!V224="",HYPERLINK("#РТУС!"&amp;CELL("адрес",Проверка!V224),"заполнить"),IF(OR(РТУС!V224="Договор участия в долевом строительстве",РТУС!V224="Предварительный договор участия в долевом строительстве",РТУС!V224="Определение Арбитражного суда",РТУС!V224="Решение суда общей юрисдикции",РТУС!V224="Иные договоры"),HYPERLINK("#Проверка!"&amp;CELL("адрес",Проверка!V224),РТУС!V224),HYPERLINK("#РТУС!"&amp;CELL("адрес",Проверка!V224),"###")))</f>
        <v>заполнить</v>
      </c>
      <c r="W224" s="13" t="str">
        <f ca="1">IF(РТУС!W224="",HYPERLINK("#РТУС!"&amp;CELL("адрес",Проверка!W224),"заполнить"),HYPERLINK("#Проверка!"&amp;CELL("адрес",Проверка!W224),РТУС!W224))</f>
        <v>заполнить</v>
      </c>
      <c r="X224" s="15" t="str">
        <f ca="1">IF(РТУС!X224="",HYPERLINK("#РТУС!"&amp;CELL("адрес",Проверка!X224),"заполнить"),IF(AND(LEN(РТУС!X224)=5,РТУС!X224&lt;TODAY()),HYPERLINK("#Проверка!"&amp;CELL("адрес",Проверка!X224),РТУС!X224),HYPERLINK("#РТУС!"&amp;CELL("адрес",Проверка!X224),"###")))</f>
        <v>заполнить</v>
      </c>
      <c r="Y224" s="13" t="str">
        <f>IF(РТУС!Y224="","",РТУС!Y224)</f>
        <v/>
      </c>
      <c r="Z224" s="15" t="str">
        <f ca="1">IF(РТУС!Z224="","",IF(AND(LEN(РТУС!Z224)=5,РТУС!Z224&lt;TODAY()),HYPERLINK("#Проверка!"&amp;CELL("адрес",Проверка!Z224),РТУС!Z224),HYPERLINK("#РТУС!"&amp;CELL("адрес",Проверка!Z224),"###")))</f>
        <v/>
      </c>
      <c r="AA224" s="18" t="str">
        <f ca="1">IF(РТУС!AA224="",HYPERLINK("#РТУС!"&amp;CELL("адрес",Проверка!AA224),"заполнить"),IF(ISNUMBER(РТУС!AA224)=TRUE,HYPERLINK("#Проверка!"&amp;CELL("адрес",Проверка!AA224),РТУС!AA224),HYPERLINK("#РТУС!"&amp;CELL("адрес",Проверка!AA224),"###")))</f>
        <v>заполнить</v>
      </c>
      <c r="AB224" s="18" t="str">
        <f ca="1">IF(РТУС!AB224="",HYPERLINK("#РТУС!"&amp;CELL("адрес",Проверка!AB224),"заполнить"),IF(ISNUMBER(РТУС!AB224)=TRUE,HYPERLINK("#Проверка!"&amp;CELL("адрес",Проверка!AB224),РТУС!AB224),HYPERLINK("#РТУС!"&amp;CELL("адрес",Проверка!AB224),"###")))</f>
        <v>заполнить</v>
      </c>
      <c r="AC224" s="18" t="str">
        <f ca="1">IF(РТУС!AC224="","",IF(ISNUMBER(РТУС!AC224)=TRUE,HYPERLINK("#Проверка!"&amp;CELL("адрес",Проверка!AC224),РТУС!AC224),HYPERLINK("#РТУС!"&amp;CELL("адрес",Проверка!AC224),"###")))</f>
        <v/>
      </c>
      <c r="AD224" s="18" t="str">
        <f ca="1">IF(РТУС!AD224="","",IF(ISNUMBER(РТУС!AD224)=TRUE,HYPERLINK("#Проверка!"&amp;CELL("адрес",Проверка!AD224),РТУС!AD224),HYPERLINK("#РТУС!"&amp;CELL("адрес",Проверка!AD224),"###")))</f>
        <v/>
      </c>
      <c r="AE224" s="13" t="str">
        <f>IF(РТУС!AE224="","",РТУС!AE224)</f>
        <v/>
      </c>
      <c r="AF224" s="15" t="str">
        <f ca="1">IF(РТУС!AE224="","",IF(РТУС!AF224="",HYPERLINK("#РТУС!"&amp;CELL("адрес",Проверка!AF224),"заполнить"),IF(AND(LEN(РТУС!AF224)=5,РТУС!AF224&lt;TODAY()),HYPERLINK("#Проверка!"&amp;CELL("адрес",Проверка!AF224),РТУС!AF224),HYPERLINK("#РТУС!"&amp;CELL("адрес",Проверка!AF224),"###"))))</f>
        <v/>
      </c>
      <c r="AG224" s="13"/>
      <c r="AH224" s="15" t="str">
        <f ca="1">IF(РТУС!AE224="","",IF(РТУС!AH224="",HYPERLINK("#РТУС!"&amp;CELL("адрес",Проверка!AH224),"заполнить"),IF(AND(LEN(РТУС!AH224)=5,РТУС!AH224&lt;TODAY()),HYPERLINK("#Проверка!"&amp;CELL("адрес",Проверка!AH224),РТУС!AH224),HYPERLINK("#РТУС!"&amp;CELL("адрес",Проверка!AH224),"###"))))</f>
        <v/>
      </c>
      <c r="AI224" s="15" t="str">
        <f ca="1">IF(РТУС!AE224="","",IF(РТУС!AI224="",HYPERLINK("#РТУС!"&amp;CELL("адрес",Проверка!AI224),"заполнить"),HYPERLINK("#Проверка!"&amp;CELL("адрес",Проверка!AI224),РТУС!AI224)))</f>
        <v/>
      </c>
      <c r="AJ224" s="13" t="str">
        <f ca="1">IF(РТУС!AE224="","",IF(РТУС!AJ224="",HYPERLINK("#РТУС!"&amp;CELL("адрес",Проверка!AJ224),"заполнить"),IF(OR(РТУС!AJ224="Юрлицо",РТУС!AJ224="Физлицо",РТУС!AJ224="ИП"),HYPERLINK("#Проверка!"&amp;CELL("адрес",Проверка!AJ224),РТУС!AJ224),HYPERLINK("#РТУС!"&amp;CELL("адрес",Проверка!AJ224),"###"))))</f>
        <v/>
      </c>
      <c r="AK224" s="13" t="str">
        <f ca="1">IF(РТУС!AK224="",HYPERLINK("#РТУС!"&amp;CELL("адрес",Проверка!AK224),"заполнить"),IF(OR(РТУС!AK224="Квартира",РТУС!AK224="Кладовая",РТУС!AK224="Машино-место",РТУС!AK224="Нежилое помещение"),HYPERLINK("#Проверка!"&amp;CELL("адрес",Проверка!AK224),РТУС!AK224),HYPERLINK("#РТУС!"&amp;CELL("адрес",Проверка!AK224),"###")))</f>
        <v>заполнить</v>
      </c>
      <c r="AL224" s="13" t="str">
        <f ca="1">IF(РТУС!AL224="",HYPERLINK("#РТУС!"&amp;CELL("адрес",Проверка!AL224),"заполнить"),HYPERLINK("#Проверка!"&amp;CELL("адрес",Проверка!AL224),РТУС!AL224))</f>
        <v>заполнить</v>
      </c>
      <c r="AM224" s="18" t="str">
        <f ca="1">IF(РТУС!AM224="",HYPERLINK("#РТУС!"&amp;CELL("адрес",Проверка!AM224),"заполнить"),IF(ISNUMBER(РТУС!AM224)=TRUE,IF(РТУС!AK224="Нежилое помещение",IF(РТУС!AM224&gt;7,HYPERLINK("#РТУС!"&amp;CELL("адрес",Проверка!AM224),"не больше 7 кв.м."),РТУС!AM224),HYPERLINK("#Проверка!"&amp;CELL("адрес",Проверка!AM224),РТУС!AM224)),HYPERLINK("#РТУС!"&amp;CELL("адрес",Проверка!AM224),"###")))</f>
        <v>заполнить</v>
      </c>
      <c r="AN224" s="13" t="str">
        <f ca="1">IF(РТУС!AN224="",HYPERLINK("#РТУС!"&amp;CELL("адрес",Проверка!AN224),"заполнить"),IF(OR(РТУС!AN224="Общая площадь помещения",РТУС!AN224="Общая приведенная площадь жилого помещения",РТУС!AN224="Общая площадь жилого помещения с учетом лоджий, балконов, террас и веранд"),HYPERLINK("#Проверка!"&amp;CELL("адрес",Проверка!AN224),РТУС!AN224),HYPERLINK("#РТУС!"&amp;CELL("адрес",Проверка!AN224),"###")))</f>
        <v>заполнить</v>
      </c>
      <c r="AO224" s="13" t="str">
        <f ca="1">IF(OR(РТУС!AK224="Квартира",РТУС!A224="Нежилое помещение"),IF(РТУС!AO224="",HYPERLINK("#РТУС!"&amp;CELL("адрес",Проверка!AO224),"заполнить"),IF(ISNUMBER(РТУС!AO224)=TRUE,HYPERLINK("#Проверка!"&amp;CELL("адрес",Проверка!AO224),РТУС!AO224),HYPERLINK("#РТУС!"&amp;CELL("адрес",Проверка!AO224),"###"))),"")</f>
        <v/>
      </c>
      <c r="AP224" s="13" t="str">
        <f>IF(РТУС!AP224="","",РТУС!AP224)</f>
        <v/>
      </c>
      <c r="AQ224" s="13" t="str">
        <f ca="1">IF(РТУС!AQ224="",HYPERLINK("#РТУС!"&amp;CELL("адрес",Проверка!AQ224),"заполнить"),HYPERLINK("#Проверка!"&amp;CELL("адрес",Проверка!AQ224),РТУС!AQ224))</f>
        <v>заполнить</v>
      </c>
      <c r="AR224" s="18" t="str">
        <f ca="1">IF(РТУС!AR224="",HYPERLINK("#РТУС!"&amp;CELL("адрес",Проверка!AR224),"заполнить"),IF(ISNUMBER(РТУС!AR224)=FALSE,HYPERLINK("#РТУС!"&amp;CELL("адрес",Проверка!AR224),"###"),IF(РТУС!G224="1",IF(РТУС!AB224=РТУС!AR224+РТУС!AU224,HYPERLINK("#Проверка!"&amp;CELL("адрес",Проверка!AR224),РТУС!AR224),HYPERLINK("#РТУС!"&amp;CELL("адрес",Проверка!AR224),"сверить суммы")),IF(РТУС!AB224=(SUMIF(РТУС!$A$4:$A$1000,A224,РТУС!$AR$4:$AR$1000)+SUMIF(РТУС!$A$4:$A$1000,A224,РТУС!$AU$4:$AU$1000)),HYPERLINK("#Проверка!"&amp;CELL("адрес",Проверка!AR224),РТУС!AR224),HYPERLINK("#РТУС!"&amp;CELL("адрес",Проверка!AR224),"сверить суммы")))))</f>
        <v>заполнить</v>
      </c>
      <c r="AS224" s="13" t="str">
        <f>IF(РТУС!AS224="","",РТУС!AS224)</f>
        <v/>
      </c>
      <c r="AT224" s="18" t="str">
        <f ca="1">IF(РТУС!AT224="",HYPERLINK("#РТУС!"&amp;CELL("адрес",Проверка!AT224),"заполнить"),IF(ISNUMBER(РТУС!AT224)=FALSE,HYPERLINK("#РТУС!"&amp;CELL("адрес",Проверка!AT224),"###"),IF(РТУС!AT224=РТУС!AR224,HYPERLINK("#Проверка!"&amp;CELL("адрес",Проверка!AT224),РТУС!AT224),HYPERLINK("#РТУС!"&amp;CELL("адрес",Проверка!AT224),"сверить суммы"))))</f>
        <v>заполнить</v>
      </c>
      <c r="AU224" s="18" t="str">
        <f ca="1">IF(РТУС!AU224="",HYPERLINK("#РТУС!"&amp;CELL("адрес",Проверка!AU224),"заполнить"),IF(ISNUMBER(РТУС!AU224)=FALSE,HYPERLINK("#РТУС!"&amp;CELL("адрес",Проверка!AU224),"###"),IF(РТУС!G224="1",IF(РТУС!AB224=РТУС!AR224+РТУС!AU224,HYPERLINK("#Проверка!"&amp;CELL("адрес",Проверка!AU224),РТУС!AU224),HYPERLINK("#РТУС!"&amp;CELL("адрес",Проверка!AU224),"сверить суммы")),IF(РТУС!AB224=(SUMIF(РТУС!$A$4:$A$1000,A224,РТУС!$AR$4:$AR$1000)+SUMIF(РТУС!$A$4:$A$1000,A224,РТУС!$AU$4:$AU$1000)),HYPERLINK("#Проверка!"&amp;CELL("адрес",Проверка!AU224),РТУС!AU224),HYPERLINK("#РТУС!"&amp;CELL("адрес",Проверка!AU224),"сверить суммы")))))</f>
        <v>заполнить</v>
      </c>
      <c r="AV224" s="13" t="str">
        <f ca="1">IF(РТУС!AV224="",HYPERLINK("#РТУС!"&amp;CELL("адрес",Проверка!AV224),"заполнить"),IF(OR(РТУС!AV224="Требование о передаче жилого помещения",РТУС!AV224="Требование о передаче машино-места",РТУС!AV224="Требования о передаче нежилого помещения",РТУС!AV224="Денежные требования"),HYPERLINK("#Проверка!"&amp;CELL("адрес",Проверка!AV224),РТУС!AV224),HYPERLINK("#РТУС!"&amp;CELL("адрес",Проверка!AV224),"###")))</f>
        <v>заполнить</v>
      </c>
      <c r="AW224" s="13" t="str">
        <f ca="1">IF(РТУС!AW224="",HYPERLINK("#РТУС!"&amp;CELL("адрес",Проверка!AW224),"заполнить"),IF(OR(РТУС!AW224="Включен в полном объеме",РТУС!AW224="Включен частично"),HYPERLINK("#Проверка!"&amp;CELL("адрес",Проверка!AW224),РТУС!AW224),HYPERLINK("#РТУС!"&amp;CELL("адрес",Проверка!AW224),"###")))</f>
        <v>заполнить</v>
      </c>
      <c r="AX224" s="15" t="str">
        <f ca="1">IF(РТУС!AX224="",HYPERLINK("#РТУС!"&amp;CELL("адрес",Проверка!AX224),"заполнить"),IF(AND(LEN(РТУС!AX224)=5,РТУС!AX224&lt;TODAY()),HYPERLINK("#Проверка!"&amp;CELL("адрес",Проверка!AX224),РТУС!AX224),HYPERLINK("#РТУС!"&amp;CELL("адрес",Проверка!AX224),"###")))</f>
        <v>заполнить</v>
      </c>
      <c r="AY224" s="15" t="str">
        <f ca="1">IF(РТУС!AY224="",HYPERLINK("#РТУС!"&amp;CELL("адрес",Проверка!AY224),"заполнить"),IF(AND(LEN(РТУС!AY224)=5,РТУС!AY224&lt;TODAY()),HYPERLINK("#Проверка!"&amp;CELL("адрес",Проверка!AY224),РТУС!AY224),HYPERLINK("#РТУС!"&amp;CELL("адрес",Проверка!AY224),"###")))</f>
        <v>заполнить</v>
      </c>
    </row>
    <row r="225" spans="1:51" x14ac:dyDescent="0.25">
      <c r="A225" s="10" t="str">
        <f>РТУС!A225</f>
        <v>.</v>
      </c>
      <c r="B225" s="13" t="str">
        <f ca="1">IF(РТУС!B225="",HYPERLINK("#РТУС!"&amp;CELL("адрес",Проверка!B225),"заполнить"),IF(AND(LEN(РТУС!B225)=10,РТУС!B224=РТУС!B225),HYPERLINK("#Проверка!"&amp;CELL("адрес",Проверка!B225),РТУС!B225),HYPERLINK("#РТУС!"&amp;CELL("адрес",Проверка!B225),"###")))</f>
        <v>заполнить</v>
      </c>
      <c r="C225" s="13" t="str">
        <f ca="1">IF(РТУС!C225="",HYPERLINK("#РТУС!"&amp;CELL("адрес",Проверка!C225),"заполнить"),IF(AND(ISNUMBER(РТУС!C225)=TRUE,РТУС!C225&gt;0,РТУС!C224=РТУС!C225),HYPERLINK("#Проверка!"&amp;CELL("адрес",Проверка!C225),РТУС!C225),HYPERLINK("#РТУС!"&amp;CELL("адрес",Проверка!C225),"###")))</f>
        <v>заполнить</v>
      </c>
      <c r="D225" s="13" t="str">
        <f>IF(РТУС!D225="","",РТУС!D225)</f>
        <v/>
      </c>
      <c r="E225" s="13" t="str">
        <f ca="1">IF(РТУС!E225="",HYPERLINK("#РТУС!"&amp;CELL("адрес",Проверка!E225),"заполнить"),IF(РТУС!E224=РТУС!E225,HYPERLINK("#Проверка!"&amp;CELL("адрес",Проверка!E225),РТУС!E225),HYPERLINK("#РТУС!"&amp;CELL("адрес",Проверка!E225),"###")))</f>
        <v>заполнить</v>
      </c>
      <c r="F225" s="13" t="str">
        <f ca="1">IF(РТУС!F225="",HYPERLINK("#РТУС!"&amp;CELL("адрес",Проверка!F225),"заполнить"),HYPERLINK("#Проверка!"&amp;CELL("адрес",Проверка!F225),РТУС!F225))</f>
        <v>заполнить</v>
      </c>
      <c r="G225" s="20" t="str">
        <f ca="1">IF(РТУС!G225="",HYPERLINK("#РТУС!"&amp;CELL("адрес",Проверка!G225),"заполнить"),IF(РТУС!G225="1",HYPERLINK("#Проверка!"&amp;CELL("адрес",Проверка!G225),"1"),IF(AND(ISNUMBER(РТУС!G225)=TRUE,РТУС!G225&lt;=1,РТУС!G225&gt;0),IF(SUMIF(РТУС!$A$4:$A$1000,A225,РТУС!$G$4:$G$1000)=1,HYPERLINK("#Проверка!"&amp;CELL("адрес",Проверка!G225),РТУС!G225),HYPERLINK("#РТУС!"&amp;CELL("адрес",Проверка!G225),"сумма долей ≠ 1")),HYPERLINK("#РТУС!"&amp;CELL("адрес",Проверка!G225),"###"))))</f>
        <v>заполнить</v>
      </c>
      <c r="H225" s="13" t="str">
        <f ca="1">IF(РТУС!H225="",HYPERLINK("#РТУС!"&amp;CELL("адрес",Проверка!H225),"заполнить"),IF(OR(РТУС!H225="Юрлицо",РТУС!H225="Физлицо",РТУС!H225="ИП"),HYPERLINK("#Проверка!"&amp;CELL("адрес",Проверка!H225),РТУС!H225),HYPERLINK("#РТУС!"&amp;CELL("адрес",Проверка!H225),"###")))</f>
        <v>заполнить</v>
      </c>
      <c r="I225" s="13" t="str">
        <f ca="1">IF(OR(РТУС!H225="Юрлицо",РТУС!H225="ИП"),IF(РТУС!I225="",HYPERLINK("#РТУС!"&amp;CELL("адрес",Проверка!I225),"заполнить"),IF(OR(LEN(РТУС!I225)=10,LEN(РТУС!I225)=12),HYPERLINK("#Проверка!"&amp;CELL("адрес",Проверка!I225),РТУС!I225),HYPERLINK("#РТУС!"&amp;CELL("адрес",Проверка!I225),"###"))),"")</f>
        <v/>
      </c>
      <c r="J225" s="15" t="str">
        <f ca="1">IF(РТУС!J225="","",IF(AND(LEN(РТУС!J225)=5,РТУС!J225&lt;TODAY()),HYPERLINK("#Проверка!"&amp;CELL("адрес",Проверка!J225),РТУС!J225),HYPERLINK("#РТУС!"&amp;CELL("адрес",Проверка!J225),"###")))</f>
        <v/>
      </c>
      <c r="K225" s="13" t="str">
        <f>IF(РТУС!K225="","",РТУС!K225)</f>
        <v/>
      </c>
      <c r="L225" s="13" t="str">
        <f ca="1">IF(OR(РТУС!H225="Физлицо",РТУС!H225="ИП"),IF(РТУС!L225="",HYPERLINK("#РТУС!"&amp;CELL("адрес",Проверка!L225),"заполнить"),IF(OR(РТУС!L225="Загранпаспорт гражданина РФ",РТУС!L225="Паспорт гражданина РФ",РТУС!L225="Иностранный паспорт",РТУС!L225="Свидетельство о рождении",РТУС!L225="Вид на жительство"),HYPERLINK("#Проверка!"&amp;CELL("адрес",Проверка!L225),РТУС!L225),HYPERLINK("#РТУС!"&amp;CELL("адрес",Проверка!L225),"###"))),"")</f>
        <v/>
      </c>
      <c r="M225" s="13" t="str">
        <f ca="1">IF(AND(OR(РТУС!L225="Паспорт гражданина РФ",РТУС!L225="Свидетельство о рождении"),РТУС!M225=""),HYPERLINK("#РТУС!"&amp;CELL("адрес",Проверка!M225),"заполнить"),IF(РТУС!L225="Паспорт гражданина РФ",IF(LEN(РТУС!M225)=4,HYPERLINK("#Проверка!"&amp;CELL("адрес",Проверка!M225),РТУС!M225),HYPERLINK("#РТУС!"&amp;CELL("адрес",Проверка!M225),"###")),IF(РТУС!L225="Свидетельство о рождении",HYPERLINK("#Проверка!"&amp;CELL("адрес",Проверка!M225),РТУС!M225),"")))</f>
        <v/>
      </c>
      <c r="N225" s="13" t="str">
        <f ca="1">IF(РТУС!L225="","",IF(РТУС!N225="",HYPERLINK("#РТУС!"&amp;CELL("адрес",Проверка!N225),"заполнить"),IF(OR(РТУС!L225="Паспорт гражданина РФ",РТУС!L225="Свидетельство о рождении"),IF(LEN(РТУС!N225)=6,HYPERLINK("#Проверка!"&amp;CELL("адрес",Проверка!N225),РТУС!N225),HYPERLINK("#РТУС!"&amp;CELL("адрес",Проверка!N225),"###")),HYPERLINK("#Проверка!"&amp;CELL("адрес",Проверка!N225),РТУС!N225))))</f>
        <v/>
      </c>
      <c r="O225" s="15" t="str">
        <f ca="1">IF(РТУС!L225="","",IF(РТУС!O225="",HYPERLINK("#РТУС!"&amp;CELL("адрес",Проверка!O225),"заполнить"),IF(AND(LEN(РТУС!O225)=5,РТУС!O225&lt;TODAY()),IF(РТУС!L225="Свидетельство о рождении",IF(РТУС!O225&gt;EDATE(TODAY(),-168),HYPERLINK("#Проверка!"&amp;CELL("адрес",Проверка!O225),РТУС!O225),HYPERLINK("#РТУС!"&amp;CELL("адрес",Проверка!O225),"недействительно")),HYPERLINK("#Проверка!"&amp;CELL("адрес",Проверка!O225),РТУС!O225)),HYPERLINK("#РТУС!"&amp;CELL("адрес",Проверка!O225),"###"))))</f>
        <v/>
      </c>
      <c r="P225" s="21" t="str">
        <f ca="1">IF(РТУС!L225="Паспорт гражданина РФ",IF(РТУС!P225="",HYPERLINK("#РТУС!"&amp;CELL("адрес",Проверка!P225),"заполнить"),HYPERLINK("#Проверка!"&amp;CELL("адрес",Проверка!P225),РТУС!P225)),"")</f>
        <v/>
      </c>
      <c r="Q225" s="13" t="str">
        <f ca="1">IF(РТУС!L225="Паспорт гражданина РФ",IF(РТУС!Q225="",HYPERLINK("#РТУС!"&amp;CELL("адрес",Проверка!Q225),"заполнить"),IF(LEN(РТУС!Q225)=7,HYPERLINK("#Проверка!"&amp;CELL("адрес",Проверка!Q225),РТУС!Q225),HYPERLINK("#РТУС!"&amp;CELL("адрес",Проверка!Q225),"###"))),"")</f>
        <v/>
      </c>
      <c r="R225" s="13" t="str">
        <f ca="1">IF(РТУС!R225="",HYPERLINK("#РТУС!"&amp;CELL("адрес",Проверка!R225),"заполнить"),HYPERLINK("#Проверка!"&amp;CELL("адрес",Проверка!R225),РТУС!R225))</f>
        <v>заполнить</v>
      </c>
      <c r="S225" s="13" t="str">
        <f>IF(РТУС!S225="","",РТУС!S225)</f>
        <v/>
      </c>
      <c r="T225" s="13" t="str">
        <f>IF(РТУС!T225="","",РТУС!T225)</f>
        <v/>
      </c>
      <c r="U225" s="13" t="str">
        <f>IF(РТУС!U225="","",РТУС!U225)</f>
        <v/>
      </c>
      <c r="V225" s="13" t="str">
        <f ca="1">IF(РТУС!V225="",HYPERLINK("#РТУС!"&amp;CELL("адрес",Проверка!V225),"заполнить"),IF(OR(РТУС!V225="Договор участия в долевом строительстве",РТУС!V225="Предварительный договор участия в долевом строительстве",РТУС!V225="Определение Арбитражного суда",РТУС!V225="Решение суда общей юрисдикции",РТУС!V225="Иные договоры"),HYPERLINK("#Проверка!"&amp;CELL("адрес",Проверка!V225),РТУС!V225),HYPERLINK("#РТУС!"&amp;CELL("адрес",Проверка!V225),"###")))</f>
        <v>заполнить</v>
      </c>
      <c r="W225" s="13" t="str">
        <f ca="1">IF(РТУС!W225="",HYPERLINK("#РТУС!"&amp;CELL("адрес",Проверка!W225),"заполнить"),HYPERLINK("#Проверка!"&amp;CELL("адрес",Проверка!W225),РТУС!W225))</f>
        <v>заполнить</v>
      </c>
      <c r="X225" s="15" t="str">
        <f ca="1">IF(РТУС!X225="",HYPERLINK("#РТУС!"&amp;CELL("адрес",Проверка!X225),"заполнить"),IF(AND(LEN(РТУС!X225)=5,РТУС!X225&lt;TODAY()),HYPERLINK("#Проверка!"&amp;CELL("адрес",Проверка!X225),РТУС!X225),HYPERLINK("#РТУС!"&amp;CELL("адрес",Проверка!X225),"###")))</f>
        <v>заполнить</v>
      </c>
      <c r="Y225" s="13" t="str">
        <f>IF(РТУС!Y225="","",РТУС!Y225)</f>
        <v/>
      </c>
      <c r="Z225" s="15" t="str">
        <f ca="1">IF(РТУС!Z225="","",IF(AND(LEN(РТУС!Z225)=5,РТУС!Z225&lt;TODAY()),HYPERLINK("#Проверка!"&amp;CELL("адрес",Проверка!Z225),РТУС!Z225),HYPERLINK("#РТУС!"&amp;CELL("адрес",Проверка!Z225),"###")))</f>
        <v/>
      </c>
      <c r="AA225" s="18" t="str">
        <f ca="1">IF(РТУС!AA225="",HYPERLINK("#РТУС!"&amp;CELL("адрес",Проверка!AA225),"заполнить"),IF(ISNUMBER(РТУС!AA225)=TRUE,HYPERLINK("#Проверка!"&amp;CELL("адрес",Проверка!AA225),РТУС!AA225),HYPERLINK("#РТУС!"&amp;CELL("адрес",Проверка!AA225),"###")))</f>
        <v>заполнить</v>
      </c>
      <c r="AB225" s="18" t="str">
        <f ca="1">IF(РТУС!AB225="",HYPERLINK("#РТУС!"&amp;CELL("адрес",Проверка!AB225),"заполнить"),IF(ISNUMBER(РТУС!AB225)=TRUE,HYPERLINK("#Проверка!"&amp;CELL("адрес",Проверка!AB225),РТУС!AB225),HYPERLINK("#РТУС!"&amp;CELL("адрес",Проверка!AB225),"###")))</f>
        <v>заполнить</v>
      </c>
      <c r="AC225" s="18" t="str">
        <f ca="1">IF(РТУС!AC225="","",IF(ISNUMBER(РТУС!AC225)=TRUE,HYPERLINK("#Проверка!"&amp;CELL("адрес",Проверка!AC225),РТУС!AC225),HYPERLINK("#РТУС!"&amp;CELL("адрес",Проверка!AC225),"###")))</f>
        <v/>
      </c>
      <c r="AD225" s="18" t="str">
        <f ca="1">IF(РТУС!AD225="","",IF(ISNUMBER(РТУС!AD225)=TRUE,HYPERLINK("#Проверка!"&amp;CELL("адрес",Проверка!AD225),РТУС!AD225),HYPERLINK("#РТУС!"&amp;CELL("адрес",Проверка!AD225),"###")))</f>
        <v/>
      </c>
      <c r="AE225" s="13" t="str">
        <f>IF(РТУС!AE225="","",РТУС!AE225)</f>
        <v/>
      </c>
      <c r="AF225" s="15" t="str">
        <f ca="1">IF(РТУС!AE225="","",IF(РТУС!AF225="",HYPERLINK("#РТУС!"&amp;CELL("адрес",Проверка!AF225),"заполнить"),IF(AND(LEN(РТУС!AF225)=5,РТУС!AF225&lt;TODAY()),HYPERLINK("#Проверка!"&amp;CELL("адрес",Проверка!AF225),РТУС!AF225),HYPERLINK("#РТУС!"&amp;CELL("адрес",Проверка!AF225),"###"))))</f>
        <v/>
      </c>
      <c r="AG225" s="13"/>
      <c r="AH225" s="15" t="str">
        <f ca="1">IF(РТУС!AE225="","",IF(РТУС!AH225="",HYPERLINK("#РТУС!"&amp;CELL("адрес",Проверка!AH225),"заполнить"),IF(AND(LEN(РТУС!AH225)=5,РТУС!AH225&lt;TODAY()),HYPERLINK("#Проверка!"&amp;CELL("адрес",Проверка!AH225),РТУС!AH225),HYPERLINK("#РТУС!"&amp;CELL("адрес",Проверка!AH225),"###"))))</f>
        <v/>
      </c>
      <c r="AI225" s="15" t="str">
        <f ca="1">IF(РТУС!AE225="","",IF(РТУС!AI225="",HYPERLINK("#РТУС!"&amp;CELL("адрес",Проверка!AI225),"заполнить"),HYPERLINK("#Проверка!"&amp;CELL("адрес",Проверка!AI225),РТУС!AI225)))</f>
        <v/>
      </c>
      <c r="AJ225" s="13" t="str">
        <f ca="1">IF(РТУС!AE225="","",IF(РТУС!AJ225="",HYPERLINK("#РТУС!"&amp;CELL("адрес",Проверка!AJ225),"заполнить"),IF(OR(РТУС!AJ225="Юрлицо",РТУС!AJ225="Физлицо",РТУС!AJ225="ИП"),HYPERLINK("#Проверка!"&amp;CELL("адрес",Проверка!AJ225),РТУС!AJ225),HYPERLINK("#РТУС!"&amp;CELL("адрес",Проверка!AJ225),"###"))))</f>
        <v/>
      </c>
      <c r="AK225" s="13" t="str">
        <f ca="1">IF(РТУС!AK225="",HYPERLINK("#РТУС!"&amp;CELL("адрес",Проверка!AK225),"заполнить"),IF(OR(РТУС!AK225="Квартира",РТУС!AK225="Кладовая",РТУС!AK225="Машино-место",РТУС!AK225="Нежилое помещение"),HYPERLINK("#Проверка!"&amp;CELL("адрес",Проверка!AK225),РТУС!AK225),HYPERLINK("#РТУС!"&amp;CELL("адрес",Проверка!AK225),"###")))</f>
        <v>заполнить</v>
      </c>
      <c r="AL225" s="13" t="str">
        <f ca="1">IF(РТУС!AL225="",HYPERLINK("#РТУС!"&amp;CELL("адрес",Проверка!AL225),"заполнить"),HYPERLINK("#Проверка!"&amp;CELL("адрес",Проверка!AL225),РТУС!AL225))</f>
        <v>заполнить</v>
      </c>
      <c r="AM225" s="18" t="str">
        <f ca="1">IF(РТУС!AM225="",HYPERLINK("#РТУС!"&amp;CELL("адрес",Проверка!AM225),"заполнить"),IF(ISNUMBER(РТУС!AM225)=TRUE,IF(РТУС!AK225="Нежилое помещение",IF(РТУС!AM225&gt;7,HYPERLINK("#РТУС!"&amp;CELL("адрес",Проверка!AM225),"не больше 7 кв.м."),РТУС!AM225),HYPERLINK("#Проверка!"&amp;CELL("адрес",Проверка!AM225),РТУС!AM225)),HYPERLINK("#РТУС!"&amp;CELL("адрес",Проверка!AM225),"###")))</f>
        <v>заполнить</v>
      </c>
      <c r="AN225" s="13" t="str">
        <f ca="1">IF(РТУС!AN225="",HYPERLINK("#РТУС!"&amp;CELL("адрес",Проверка!AN225),"заполнить"),IF(OR(РТУС!AN225="Общая площадь помещения",РТУС!AN225="Общая приведенная площадь жилого помещения",РТУС!AN225="Общая площадь жилого помещения с учетом лоджий, балконов, террас и веранд"),HYPERLINK("#Проверка!"&amp;CELL("адрес",Проверка!AN225),РТУС!AN225),HYPERLINK("#РТУС!"&amp;CELL("адрес",Проверка!AN225),"###")))</f>
        <v>заполнить</v>
      </c>
      <c r="AO225" s="13" t="str">
        <f ca="1">IF(OR(РТУС!AK225="Квартира",РТУС!A225="Нежилое помещение"),IF(РТУС!AO225="",HYPERLINK("#РТУС!"&amp;CELL("адрес",Проверка!AO225),"заполнить"),IF(ISNUMBER(РТУС!AO225)=TRUE,HYPERLINK("#Проверка!"&amp;CELL("адрес",Проверка!AO225),РТУС!AO225),HYPERLINK("#РТУС!"&amp;CELL("адрес",Проверка!AO225),"###"))),"")</f>
        <v/>
      </c>
      <c r="AP225" s="13" t="str">
        <f>IF(РТУС!AP225="","",РТУС!AP225)</f>
        <v/>
      </c>
      <c r="AQ225" s="13" t="str">
        <f ca="1">IF(РТУС!AQ225="",HYPERLINK("#РТУС!"&amp;CELL("адрес",Проверка!AQ225),"заполнить"),HYPERLINK("#Проверка!"&amp;CELL("адрес",Проверка!AQ225),РТУС!AQ225))</f>
        <v>заполнить</v>
      </c>
      <c r="AR225" s="18" t="str">
        <f ca="1">IF(РТУС!AR225="",HYPERLINK("#РТУС!"&amp;CELL("адрес",Проверка!AR225),"заполнить"),IF(ISNUMBER(РТУС!AR225)=FALSE,HYPERLINK("#РТУС!"&amp;CELL("адрес",Проверка!AR225),"###"),IF(РТУС!G225="1",IF(РТУС!AB225=РТУС!AR225+РТУС!AU225,HYPERLINK("#Проверка!"&amp;CELL("адрес",Проверка!AR225),РТУС!AR225),HYPERLINK("#РТУС!"&amp;CELL("адрес",Проверка!AR225),"сверить суммы")),IF(РТУС!AB225=(SUMIF(РТУС!$A$4:$A$1000,A225,РТУС!$AR$4:$AR$1000)+SUMIF(РТУС!$A$4:$A$1000,A225,РТУС!$AU$4:$AU$1000)),HYPERLINK("#Проверка!"&amp;CELL("адрес",Проверка!AR225),РТУС!AR225),HYPERLINK("#РТУС!"&amp;CELL("адрес",Проверка!AR225),"сверить суммы")))))</f>
        <v>заполнить</v>
      </c>
      <c r="AS225" s="13" t="str">
        <f>IF(РТУС!AS225="","",РТУС!AS225)</f>
        <v/>
      </c>
      <c r="AT225" s="18" t="str">
        <f ca="1">IF(РТУС!AT225="",HYPERLINK("#РТУС!"&amp;CELL("адрес",Проверка!AT225),"заполнить"),IF(ISNUMBER(РТУС!AT225)=FALSE,HYPERLINK("#РТУС!"&amp;CELL("адрес",Проверка!AT225),"###"),IF(РТУС!AT225=РТУС!AR225,HYPERLINK("#Проверка!"&amp;CELL("адрес",Проверка!AT225),РТУС!AT225),HYPERLINK("#РТУС!"&amp;CELL("адрес",Проверка!AT225),"сверить суммы"))))</f>
        <v>заполнить</v>
      </c>
      <c r="AU225" s="18" t="str">
        <f ca="1">IF(РТУС!AU225="",HYPERLINK("#РТУС!"&amp;CELL("адрес",Проверка!AU225),"заполнить"),IF(ISNUMBER(РТУС!AU225)=FALSE,HYPERLINK("#РТУС!"&amp;CELL("адрес",Проверка!AU225),"###"),IF(РТУС!G225="1",IF(РТУС!AB225=РТУС!AR225+РТУС!AU225,HYPERLINK("#Проверка!"&amp;CELL("адрес",Проверка!AU225),РТУС!AU225),HYPERLINK("#РТУС!"&amp;CELL("адрес",Проверка!AU225),"сверить суммы")),IF(РТУС!AB225=(SUMIF(РТУС!$A$4:$A$1000,A225,РТУС!$AR$4:$AR$1000)+SUMIF(РТУС!$A$4:$A$1000,A225,РТУС!$AU$4:$AU$1000)),HYPERLINK("#Проверка!"&amp;CELL("адрес",Проверка!AU225),РТУС!AU225),HYPERLINK("#РТУС!"&amp;CELL("адрес",Проверка!AU225),"сверить суммы")))))</f>
        <v>заполнить</v>
      </c>
      <c r="AV225" s="13" t="str">
        <f ca="1">IF(РТУС!AV225="",HYPERLINK("#РТУС!"&amp;CELL("адрес",Проверка!AV225),"заполнить"),IF(OR(РТУС!AV225="Требование о передаче жилого помещения",РТУС!AV225="Требование о передаче машино-места",РТУС!AV225="Требования о передаче нежилого помещения",РТУС!AV225="Денежные требования"),HYPERLINK("#Проверка!"&amp;CELL("адрес",Проверка!AV225),РТУС!AV225),HYPERLINK("#РТУС!"&amp;CELL("адрес",Проверка!AV225),"###")))</f>
        <v>заполнить</v>
      </c>
      <c r="AW225" s="13" t="str">
        <f ca="1">IF(РТУС!AW225="",HYPERLINK("#РТУС!"&amp;CELL("адрес",Проверка!AW225),"заполнить"),IF(OR(РТУС!AW225="Включен в полном объеме",РТУС!AW225="Включен частично"),HYPERLINK("#Проверка!"&amp;CELL("адрес",Проверка!AW225),РТУС!AW225),HYPERLINK("#РТУС!"&amp;CELL("адрес",Проверка!AW225),"###")))</f>
        <v>заполнить</v>
      </c>
      <c r="AX225" s="15" t="str">
        <f ca="1">IF(РТУС!AX225="",HYPERLINK("#РТУС!"&amp;CELL("адрес",Проверка!AX225),"заполнить"),IF(AND(LEN(РТУС!AX225)=5,РТУС!AX225&lt;TODAY()),HYPERLINK("#Проверка!"&amp;CELL("адрес",Проверка!AX225),РТУС!AX225),HYPERLINK("#РТУС!"&amp;CELL("адрес",Проверка!AX225),"###")))</f>
        <v>заполнить</v>
      </c>
      <c r="AY225" s="15" t="str">
        <f ca="1">IF(РТУС!AY225="",HYPERLINK("#РТУС!"&amp;CELL("адрес",Проверка!AY225),"заполнить"),IF(AND(LEN(РТУС!AY225)=5,РТУС!AY225&lt;TODAY()),HYPERLINK("#Проверка!"&amp;CELL("адрес",Проверка!AY225),РТУС!AY225),HYPERLINK("#РТУС!"&amp;CELL("адрес",Проверка!AY225),"###")))</f>
        <v>заполнить</v>
      </c>
    </row>
    <row r="226" spans="1:51" x14ac:dyDescent="0.25">
      <c r="A226" s="10" t="str">
        <f>РТУС!A226</f>
        <v>.</v>
      </c>
      <c r="B226" s="13" t="str">
        <f ca="1">IF(РТУС!B226="",HYPERLINK("#РТУС!"&amp;CELL("адрес",Проверка!B226),"заполнить"),IF(AND(LEN(РТУС!B226)=10,РТУС!B225=РТУС!B226),HYPERLINK("#Проверка!"&amp;CELL("адрес",Проверка!B226),РТУС!B226),HYPERLINK("#РТУС!"&amp;CELL("адрес",Проверка!B226),"###")))</f>
        <v>заполнить</v>
      </c>
      <c r="C226" s="13" t="str">
        <f ca="1">IF(РТУС!C226="",HYPERLINK("#РТУС!"&amp;CELL("адрес",Проверка!C226),"заполнить"),IF(AND(ISNUMBER(РТУС!C226)=TRUE,РТУС!C226&gt;0,РТУС!C225=РТУС!C226),HYPERLINK("#Проверка!"&amp;CELL("адрес",Проверка!C226),РТУС!C226),HYPERLINK("#РТУС!"&amp;CELL("адрес",Проверка!C226),"###")))</f>
        <v>заполнить</v>
      </c>
      <c r="D226" s="13" t="str">
        <f>IF(РТУС!D226="","",РТУС!D226)</f>
        <v/>
      </c>
      <c r="E226" s="13" t="str">
        <f ca="1">IF(РТУС!E226="",HYPERLINK("#РТУС!"&amp;CELL("адрес",Проверка!E226),"заполнить"),IF(РТУС!E225=РТУС!E226,HYPERLINK("#Проверка!"&amp;CELL("адрес",Проверка!E226),РТУС!E226),HYPERLINK("#РТУС!"&amp;CELL("адрес",Проверка!E226),"###")))</f>
        <v>заполнить</v>
      </c>
      <c r="F226" s="13" t="str">
        <f ca="1">IF(РТУС!F226="",HYPERLINK("#РТУС!"&amp;CELL("адрес",Проверка!F226),"заполнить"),HYPERLINK("#Проверка!"&amp;CELL("адрес",Проверка!F226),РТУС!F226))</f>
        <v>заполнить</v>
      </c>
      <c r="G226" s="20" t="str">
        <f ca="1">IF(РТУС!G226="",HYPERLINK("#РТУС!"&amp;CELL("адрес",Проверка!G226),"заполнить"),IF(РТУС!G226="1",HYPERLINK("#Проверка!"&amp;CELL("адрес",Проверка!G226),"1"),IF(AND(ISNUMBER(РТУС!G226)=TRUE,РТУС!G226&lt;=1,РТУС!G226&gt;0),IF(SUMIF(РТУС!$A$4:$A$1000,A226,РТУС!$G$4:$G$1000)=1,HYPERLINK("#Проверка!"&amp;CELL("адрес",Проверка!G226),РТУС!G226),HYPERLINK("#РТУС!"&amp;CELL("адрес",Проверка!G226),"сумма долей ≠ 1")),HYPERLINK("#РТУС!"&amp;CELL("адрес",Проверка!G226),"###"))))</f>
        <v>заполнить</v>
      </c>
      <c r="H226" s="13" t="str">
        <f ca="1">IF(РТУС!H226="",HYPERLINK("#РТУС!"&amp;CELL("адрес",Проверка!H226),"заполнить"),IF(OR(РТУС!H226="Юрлицо",РТУС!H226="Физлицо",РТУС!H226="ИП"),HYPERLINK("#Проверка!"&amp;CELL("адрес",Проверка!H226),РТУС!H226),HYPERLINK("#РТУС!"&amp;CELL("адрес",Проверка!H226),"###")))</f>
        <v>заполнить</v>
      </c>
      <c r="I226" s="13" t="str">
        <f ca="1">IF(OR(РТУС!H226="Юрлицо",РТУС!H226="ИП"),IF(РТУС!I226="",HYPERLINK("#РТУС!"&amp;CELL("адрес",Проверка!I226),"заполнить"),IF(OR(LEN(РТУС!I226)=10,LEN(РТУС!I226)=12),HYPERLINK("#Проверка!"&amp;CELL("адрес",Проверка!I226),РТУС!I226),HYPERLINK("#РТУС!"&amp;CELL("адрес",Проверка!I226),"###"))),"")</f>
        <v/>
      </c>
      <c r="J226" s="15" t="str">
        <f ca="1">IF(РТУС!J226="","",IF(AND(LEN(РТУС!J226)=5,РТУС!J226&lt;TODAY()),HYPERLINK("#Проверка!"&amp;CELL("адрес",Проверка!J226),РТУС!J226),HYPERLINK("#РТУС!"&amp;CELL("адрес",Проверка!J226),"###")))</f>
        <v/>
      </c>
      <c r="K226" s="13" t="str">
        <f>IF(РТУС!K226="","",РТУС!K226)</f>
        <v/>
      </c>
      <c r="L226" s="13" t="str">
        <f ca="1">IF(OR(РТУС!H226="Физлицо",РТУС!H226="ИП"),IF(РТУС!L226="",HYPERLINK("#РТУС!"&amp;CELL("адрес",Проверка!L226),"заполнить"),IF(OR(РТУС!L226="Загранпаспорт гражданина РФ",РТУС!L226="Паспорт гражданина РФ",РТУС!L226="Иностранный паспорт",РТУС!L226="Свидетельство о рождении",РТУС!L226="Вид на жительство"),HYPERLINK("#Проверка!"&amp;CELL("адрес",Проверка!L226),РТУС!L226),HYPERLINK("#РТУС!"&amp;CELL("адрес",Проверка!L226),"###"))),"")</f>
        <v/>
      </c>
      <c r="M226" s="13" t="str">
        <f ca="1">IF(AND(OR(РТУС!L226="Паспорт гражданина РФ",РТУС!L226="Свидетельство о рождении"),РТУС!M226=""),HYPERLINK("#РТУС!"&amp;CELL("адрес",Проверка!M226),"заполнить"),IF(РТУС!L226="Паспорт гражданина РФ",IF(LEN(РТУС!M226)=4,HYPERLINK("#Проверка!"&amp;CELL("адрес",Проверка!M226),РТУС!M226),HYPERLINK("#РТУС!"&amp;CELL("адрес",Проверка!M226),"###")),IF(РТУС!L226="Свидетельство о рождении",HYPERLINK("#Проверка!"&amp;CELL("адрес",Проверка!M226),РТУС!M226),"")))</f>
        <v/>
      </c>
      <c r="N226" s="13" t="str">
        <f ca="1">IF(РТУС!L226="","",IF(РТУС!N226="",HYPERLINK("#РТУС!"&amp;CELL("адрес",Проверка!N226),"заполнить"),IF(OR(РТУС!L226="Паспорт гражданина РФ",РТУС!L226="Свидетельство о рождении"),IF(LEN(РТУС!N226)=6,HYPERLINK("#Проверка!"&amp;CELL("адрес",Проверка!N226),РТУС!N226),HYPERLINK("#РТУС!"&amp;CELL("адрес",Проверка!N226),"###")),HYPERLINK("#Проверка!"&amp;CELL("адрес",Проверка!N226),РТУС!N226))))</f>
        <v/>
      </c>
      <c r="O226" s="15" t="str">
        <f ca="1">IF(РТУС!L226="","",IF(РТУС!O226="",HYPERLINK("#РТУС!"&amp;CELL("адрес",Проверка!O226),"заполнить"),IF(AND(LEN(РТУС!O226)=5,РТУС!O226&lt;TODAY()),IF(РТУС!L226="Свидетельство о рождении",IF(РТУС!O226&gt;EDATE(TODAY(),-168),HYPERLINK("#Проверка!"&amp;CELL("адрес",Проверка!O226),РТУС!O226),HYPERLINK("#РТУС!"&amp;CELL("адрес",Проверка!O226),"недействительно")),HYPERLINK("#Проверка!"&amp;CELL("адрес",Проверка!O226),РТУС!O226)),HYPERLINK("#РТУС!"&amp;CELL("адрес",Проверка!O226),"###"))))</f>
        <v/>
      </c>
      <c r="P226" s="21" t="str">
        <f ca="1">IF(РТУС!L226="Паспорт гражданина РФ",IF(РТУС!P226="",HYPERLINK("#РТУС!"&amp;CELL("адрес",Проверка!P226),"заполнить"),HYPERLINK("#Проверка!"&amp;CELL("адрес",Проверка!P226),РТУС!P226)),"")</f>
        <v/>
      </c>
      <c r="Q226" s="13" t="str">
        <f ca="1">IF(РТУС!L226="Паспорт гражданина РФ",IF(РТУС!Q226="",HYPERLINK("#РТУС!"&amp;CELL("адрес",Проверка!Q226),"заполнить"),IF(LEN(РТУС!Q226)=7,HYPERLINK("#Проверка!"&amp;CELL("адрес",Проверка!Q226),РТУС!Q226),HYPERLINK("#РТУС!"&amp;CELL("адрес",Проверка!Q226),"###"))),"")</f>
        <v/>
      </c>
      <c r="R226" s="13" t="str">
        <f ca="1">IF(РТУС!R226="",HYPERLINK("#РТУС!"&amp;CELL("адрес",Проверка!R226),"заполнить"),HYPERLINK("#Проверка!"&amp;CELL("адрес",Проверка!R226),РТУС!R226))</f>
        <v>заполнить</v>
      </c>
      <c r="S226" s="13" t="str">
        <f>IF(РТУС!S226="","",РТУС!S226)</f>
        <v/>
      </c>
      <c r="T226" s="13" t="str">
        <f>IF(РТУС!T226="","",РТУС!T226)</f>
        <v/>
      </c>
      <c r="U226" s="13" t="str">
        <f>IF(РТУС!U226="","",РТУС!U226)</f>
        <v/>
      </c>
      <c r="V226" s="13" t="str">
        <f ca="1">IF(РТУС!V226="",HYPERLINK("#РТУС!"&amp;CELL("адрес",Проверка!V226),"заполнить"),IF(OR(РТУС!V226="Договор участия в долевом строительстве",РТУС!V226="Предварительный договор участия в долевом строительстве",РТУС!V226="Определение Арбитражного суда",РТУС!V226="Решение суда общей юрисдикции",РТУС!V226="Иные договоры"),HYPERLINK("#Проверка!"&amp;CELL("адрес",Проверка!V226),РТУС!V226),HYPERLINK("#РТУС!"&amp;CELL("адрес",Проверка!V226),"###")))</f>
        <v>заполнить</v>
      </c>
      <c r="W226" s="13" t="str">
        <f ca="1">IF(РТУС!W226="",HYPERLINK("#РТУС!"&amp;CELL("адрес",Проверка!W226),"заполнить"),HYPERLINK("#Проверка!"&amp;CELL("адрес",Проверка!W226),РТУС!W226))</f>
        <v>заполнить</v>
      </c>
      <c r="X226" s="15" t="str">
        <f ca="1">IF(РТУС!X226="",HYPERLINK("#РТУС!"&amp;CELL("адрес",Проверка!X226),"заполнить"),IF(AND(LEN(РТУС!X226)=5,РТУС!X226&lt;TODAY()),HYPERLINK("#Проверка!"&amp;CELL("адрес",Проверка!X226),РТУС!X226),HYPERLINK("#РТУС!"&amp;CELL("адрес",Проверка!X226),"###")))</f>
        <v>заполнить</v>
      </c>
      <c r="Y226" s="13" t="str">
        <f>IF(РТУС!Y226="","",РТУС!Y226)</f>
        <v/>
      </c>
      <c r="Z226" s="15" t="str">
        <f ca="1">IF(РТУС!Z226="","",IF(AND(LEN(РТУС!Z226)=5,РТУС!Z226&lt;TODAY()),HYPERLINK("#Проверка!"&amp;CELL("адрес",Проверка!Z226),РТУС!Z226),HYPERLINK("#РТУС!"&amp;CELL("адрес",Проверка!Z226),"###")))</f>
        <v/>
      </c>
      <c r="AA226" s="18" t="str">
        <f ca="1">IF(РТУС!AA226="",HYPERLINK("#РТУС!"&amp;CELL("адрес",Проверка!AA226),"заполнить"),IF(ISNUMBER(РТУС!AA226)=TRUE,HYPERLINK("#Проверка!"&amp;CELL("адрес",Проверка!AA226),РТУС!AA226),HYPERLINK("#РТУС!"&amp;CELL("адрес",Проверка!AA226),"###")))</f>
        <v>заполнить</v>
      </c>
      <c r="AB226" s="18" t="str">
        <f ca="1">IF(РТУС!AB226="",HYPERLINK("#РТУС!"&amp;CELL("адрес",Проверка!AB226),"заполнить"),IF(ISNUMBER(РТУС!AB226)=TRUE,HYPERLINK("#Проверка!"&amp;CELL("адрес",Проверка!AB226),РТУС!AB226),HYPERLINK("#РТУС!"&amp;CELL("адрес",Проверка!AB226),"###")))</f>
        <v>заполнить</v>
      </c>
      <c r="AC226" s="18" t="str">
        <f ca="1">IF(РТУС!AC226="","",IF(ISNUMBER(РТУС!AC226)=TRUE,HYPERLINK("#Проверка!"&amp;CELL("адрес",Проверка!AC226),РТУС!AC226),HYPERLINK("#РТУС!"&amp;CELL("адрес",Проверка!AC226),"###")))</f>
        <v/>
      </c>
      <c r="AD226" s="18" t="str">
        <f ca="1">IF(РТУС!AD226="","",IF(ISNUMBER(РТУС!AD226)=TRUE,HYPERLINK("#Проверка!"&amp;CELL("адрес",Проверка!AD226),РТУС!AD226),HYPERLINK("#РТУС!"&amp;CELL("адрес",Проверка!AD226),"###")))</f>
        <v/>
      </c>
      <c r="AE226" s="13" t="str">
        <f>IF(РТУС!AE226="","",РТУС!AE226)</f>
        <v/>
      </c>
      <c r="AF226" s="15" t="str">
        <f ca="1">IF(РТУС!AE226="","",IF(РТУС!AF226="",HYPERLINK("#РТУС!"&amp;CELL("адрес",Проверка!AF226),"заполнить"),IF(AND(LEN(РТУС!AF226)=5,РТУС!AF226&lt;TODAY()),HYPERLINK("#Проверка!"&amp;CELL("адрес",Проверка!AF226),РТУС!AF226),HYPERLINK("#РТУС!"&amp;CELL("адрес",Проверка!AF226),"###"))))</f>
        <v/>
      </c>
      <c r="AG226" s="13"/>
      <c r="AH226" s="15" t="str">
        <f ca="1">IF(РТУС!AE226="","",IF(РТУС!AH226="",HYPERLINK("#РТУС!"&amp;CELL("адрес",Проверка!AH226),"заполнить"),IF(AND(LEN(РТУС!AH226)=5,РТУС!AH226&lt;TODAY()),HYPERLINK("#Проверка!"&amp;CELL("адрес",Проверка!AH226),РТУС!AH226),HYPERLINK("#РТУС!"&amp;CELL("адрес",Проверка!AH226),"###"))))</f>
        <v/>
      </c>
      <c r="AI226" s="15" t="str">
        <f ca="1">IF(РТУС!AE226="","",IF(РТУС!AI226="",HYPERLINK("#РТУС!"&amp;CELL("адрес",Проверка!AI226),"заполнить"),HYPERLINK("#Проверка!"&amp;CELL("адрес",Проверка!AI226),РТУС!AI226)))</f>
        <v/>
      </c>
      <c r="AJ226" s="13" t="str">
        <f ca="1">IF(РТУС!AE226="","",IF(РТУС!AJ226="",HYPERLINK("#РТУС!"&amp;CELL("адрес",Проверка!AJ226),"заполнить"),IF(OR(РТУС!AJ226="Юрлицо",РТУС!AJ226="Физлицо",РТУС!AJ226="ИП"),HYPERLINK("#Проверка!"&amp;CELL("адрес",Проверка!AJ226),РТУС!AJ226),HYPERLINK("#РТУС!"&amp;CELL("адрес",Проверка!AJ226),"###"))))</f>
        <v/>
      </c>
      <c r="AK226" s="13" t="str">
        <f ca="1">IF(РТУС!AK226="",HYPERLINK("#РТУС!"&amp;CELL("адрес",Проверка!AK226),"заполнить"),IF(OR(РТУС!AK226="Квартира",РТУС!AK226="Кладовая",РТУС!AK226="Машино-место",РТУС!AK226="Нежилое помещение"),HYPERLINK("#Проверка!"&amp;CELL("адрес",Проверка!AK226),РТУС!AK226),HYPERLINK("#РТУС!"&amp;CELL("адрес",Проверка!AK226),"###")))</f>
        <v>заполнить</v>
      </c>
      <c r="AL226" s="13" t="str">
        <f ca="1">IF(РТУС!AL226="",HYPERLINK("#РТУС!"&amp;CELL("адрес",Проверка!AL226),"заполнить"),HYPERLINK("#Проверка!"&amp;CELL("адрес",Проверка!AL226),РТУС!AL226))</f>
        <v>заполнить</v>
      </c>
      <c r="AM226" s="18" t="str">
        <f ca="1">IF(РТУС!AM226="",HYPERLINK("#РТУС!"&amp;CELL("адрес",Проверка!AM226),"заполнить"),IF(ISNUMBER(РТУС!AM226)=TRUE,IF(РТУС!AK226="Нежилое помещение",IF(РТУС!AM226&gt;7,HYPERLINK("#РТУС!"&amp;CELL("адрес",Проверка!AM226),"не больше 7 кв.м."),РТУС!AM226),HYPERLINK("#Проверка!"&amp;CELL("адрес",Проверка!AM226),РТУС!AM226)),HYPERLINK("#РТУС!"&amp;CELL("адрес",Проверка!AM226),"###")))</f>
        <v>заполнить</v>
      </c>
      <c r="AN226" s="13" t="str">
        <f ca="1">IF(РТУС!AN226="",HYPERLINK("#РТУС!"&amp;CELL("адрес",Проверка!AN226),"заполнить"),IF(OR(РТУС!AN226="Общая площадь помещения",РТУС!AN226="Общая приведенная площадь жилого помещения",РТУС!AN226="Общая площадь жилого помещения с учетом лоджий, балконов, террас и веранд"),HYPERLINK("#Проверка!"&amp;CELL("адрес",Проверка!AN226),РТУС!AN226),HYPERLINK("#РТУС!"&amp;CELL("адрес",Проверка!AN226),"###")))</f>
        <v>заполнить</v>
      </c>
      <c r="AO226" s="13" t="str">
        <f ca="1">IF(OR(РТУС!AK226="Квартира",РТУС!A226="Нежилое помещение"),IF(РТУС!AO226="",HYPERLINK("#РТУС!"&amp;CELL("адрес",Проверка!AO226),"заполнить"),IF(ISNUMBER(РТУС!AO226)=TRUE,HYPERLINK("#Проверка!"&amp;CELL("адрес",Проверка!AO226),РТУС!AO226),HYPERLINK("#РТУС!"&amp;CELL("адрес",Проверка!AO226),"###"))),"")</f>
        <v/>
      </c>
      <c r="AP226" s="13" t="str">
        <f>IF(РТУС!AP226="","",РТУС!AP226)</f>
        <v/>
      </c>
      <c r="AQ226" s="13" t="str">
        <f ca="1">IF(РТУС!AQ226="",HYPERLINK("#РТУС!"&amp;CELL("адрес",Проверка!AQ226),"заполнить"),HYPERLINK("#Проверка!"&amp;CELL("адрес",Проверка!AQ226),РТУС!AQ226))</f>
        <v>заполнить</v>
      </c>
      <c r="AR226" s="18" t="str">
        <f ca="1">IF(РТУС!AR226="",HYPERLINK("#РТУС!"&amp;CELL("адрес",Проверка!AR226),"заполнить"),IF(ISNUMBER(РТУС!AR226)=FALSE,HYPERLINK("#РТУС!"&amp;CELL("адрес",Проверка!AR226),"###"),IF(РТУС!G226="1",IF(РТУС!AB226=РТУС!AR226+РТУС!AU226,HYPERLINK("#Проверка!"&amp;CELL("адрес",Проверка!AR226),РТУС!AR226),HYPERLINK("#РТУС!"&amp;CELL("адрес",Проверка!AR226),"сверить суммы")),IF(РТУС!AB226=(SUMIF(РТУС!$A$4:$A$1000,A226,РТУС!$AR$4:$AR$1000)+SUMIF(РТУС!$A$4:$A$1000,A226,РТУС!$AU$4:$AU$1000)),HYPERLINK("#Проверка!"&amp;CELL("адрес",Проверка!AR226),РТУС!AR226),HYPERLINK("#РТУС!"&amp;CELL("адрес",Проверка!AR226),"сверить суммы")))))</f>
        <v>заполнить</v>
      </c>
      <c r="AS226" s="13" t="str">
        <f>IF(РТУС!AS226="","",РТУС!AS226)</f>
        <v/>
      </c>
      <c r="AT226" s="18" t="str">
        <f ca="1">IF(РТУС!AT226="",HYPERLINK("#РТУС!"&amp;CELL("адрес",Проверка!AT226),"заполнить"),IF(ISNUMBER(РТУС!AT226)=FALSE,HYPERLINK("#РТУС!"&amp;CELL("адрес",Проверка!AT226),"###"),IF(РТУС!AT226=РТУС!AR226,HYPERLINK("#Проверка!"&amp;CELL("адрес",Проверка!AT226),РТУС!AT226),HYPERLINK("#РТУС!"&amp;CELL("адрес",Проверка!AT226),"сверить суммы"))))</f>
        <v>заполнить</v>
      </c>
      <c r="AU226" s="18" t="str">
        <f ca="1">IF(РТУС!AU226="",HYPERLINK("#РТУС!"&amp;CELL("адрес",Проверка!AU226),"заполнить"),IF(ISNUMBER(РТУС!AU226)=FALSE,HYPERLINK("#РТУС!"&amp;CELL("адрес",Проверка!AU226),"###"),IF(РТУС!G226="1",IF(РТУС!AB226=РТУС!AR226+РТУС!AU226,HYPERLINK("#Проверка!"&amp;CELL("адрес",Проверка!AU226),РТУС!AU226),HYPERLINK("#РТУС!"&amp;CELL("адрес",Проверка!AU226),"сверить суммы")),IF(РТУС!AB226=(SUMIF(РТУС!$A$4:$A$1000,A226,РТУС!$AR$4:$AR$1000)+SUMIF(РТУС!$A$4:$A$1000,A226,РТУС!$AU$4:$AU$1000)),HYPERLINK("#Проверка!"&amp;CELL("адрес",Проверка!AU226),РТУС!AU226),HYPERLINK("#РТУС!"&amp;CELL("адрес",Проверка!AU226),"сверить суммы")))))</f>
        <v>заполнить</v>
      </c>
      <c r="AV226" s="13" t="str">
        <f ca="1">IF(РТУС!AV226="",HYPERLINK("#РТУС!"&amp;CELL("адрес",Проверка!AV226),"заполнить"),IF(OR(РТУС!AV226="Требование о передаче жилого помещения",РТУС!AV226="Требование о передаче машино-места",РТУС!AV226="Требования о передаче нежилого помещения",РТУС!AV226="Денежные требования"),HYPERLINK("#Проверка!"&amp;CELL("адрес",Проверка!AV226),РТУС!AV226),HYPERLINK("#РТУС!"&amp;CELL("адрес",Проверка!AV226),"###")))</f>
        <v>заполнить</v>
      </c>
      <c r="AW226" s="13" t="str">
        <f ca="1">IF(РТУС!AW226="",HYPERLINK("#РТУС!"&amp;CELL("адрес",Проверка!AW226),"заполнить"),IF(OR(РТУС!AW226="Включен в полном объеме",РТУС!AW226="Включен частично"),HYPERLINK("#Проверка!"&amp;CELL("адрес",Проверка!AW226),РТУС!AW226),HYPERLINK("#РТУС!"&amp;CELL("адрес",Проверка!AW226),"###")))</f>
        <v>заполнить</v>
      </c>
      <c r="AX226" s="15" t="str">
        <f ca="1">IF(РТУС!AX226="",HYPERLINK("#РТУС!"&amp;CELL("адрес",Проверка!AX226),"заполнить"),IF(AND(LEN(РТУС!AX226)=5,РТУС!AX226&lt;TODAY()),HYPERLINK("#Проверка!"&amp;CELL("адрес",Проверка!AX226),РТУС!AX226),HYPERLINK("#РТУС!"&amp;CELL("адрес",Проверка!AX226),"###")))</f>
        <v>заполнить</v>
      </c>
      <c r="AY226" s="15" t="str">
        <f ca="1">IF(РТУС!AY226="",HYPERLINK("#РТУС!"&amp;CELL("адрес",Проверка!AY226),"заполнить"),IF(AND(LEN(РТУС!AY226)=5,РТУС!AY226&lt;TODAY()),HYPERLINK("#Проверка!"&amp;CELL("адрес",Проверка!AY226),РТУС!AY226),HYPERLINK("#РТУС!"&amp;CELL("адрес",Проверка!AY226),"###")))</f>
        <v>заполнить</v>
      </c>
    </row>
    <row r="227" spans="1:51" x14ac:dyDescent="0.25">
      <c r="A227" s="10" t="str">
        <f>РТУС!A227</f>
        <v>.</v>
      </c>
      <c r="B227" s="13" t="str">
        <f ca="1">IF(РТУС!B227="",HYPERLINK("#РТУС!"&amp;CELL("адрес",Проверка!B227),"заполнить"),IF(AND(LEN(РТУС!B227)=10,РТУС!B226=РТУС!B227),HYPERLINK("#Проверка!"&amp;CELL("адрес",Проверка!B227),РТУС!B227),HYPERLINK("#РТУС!"&amp;CELL("адрес",Проверка!B227),"###")))</f>
        <v>заполнить</v>
      </c>
      <c r="C227" s="13" t="str">
        <f ca="1">IF(РТУС!C227="",HYPERLINK("#РТУС!"&amp;CELL("адрес",Проверка!C227),"заполнить"),IF(AND(ISNUMBER(РТУС!C227)=TRUE,РТУС!C227&gt;0,РТУС!C226=РТУС!C227),HYPERLINK("#Проверка!"&amp;CELL("адрес",Проверка!C227),РТУС!C227),HYPERLINK("#РТУС!"&amp;CELL("адрес",Проверка!C227),"###")))</f>
        <v>заполнить</v>
      </c>
      <c r="D227" s="13" t="str">
        <f>IF(РТУС!D227="","",РТУС!D227)</f>
        <v/>
      </c>
      <c r="E227" s="13" t="str">
        <f ca="1">IF(РТУС!E227="",HYPERLINK("#РТУС!"&amp;CELL("адрес",Проверка!E227),"заполнить"),IF(РТУС!E226=РТУС!E227,HYPERLINK("#Проверка!"&amp;CELL("адрес",Проверка!E227),РТУС!E227),HYPERLINK("#РТУС!"&amp;CELL("адрес",Проверка!E227),"###")))</f>
        <v>заполнить</v>
      </c>
      <c r="F227" s="13" t="str">
        <f ca="1">IF(РТУС!F227="",HYPERLINK("#РТУС!"&amp;CELL("адрес",Проверка!F227),"заполнить"),HYPERLINK("#Проверка!"&amp;CELL("адрес",Проверка!F227),РТУС!F227))</f>
        <v>заполнить</v>
      </c>
      <c r="G227" s="20" t="str">
        <f ca="1">IF(РТУС!G227="",HYPERLINK("#РТУС!"&amp;CELL("адрес",Проверка!G227),"заполнить"),IF(РТУС!G227="1",HYPERLINK("#Проверка!"&amp;CELL("адрес",Проверка!G227),"1"),IF(AND(ISNUMBER(РТУС!G227)=TRUE,РТУС!G227&lt;=1,РТУС!G227&gt;0),IF(SUMIF(РТУС!$A$4:$A$1000,A227,РТУС!$G$4:$G$1000)=1,HYPERLINK("#Проверка!"&amp;CELL("адрес",Проверка!G227),РТУС!G227),HYPERLINK("#РТУС!"&amp;CELL("адрес",Проверка!G227),"сумма долей ≠ 1")),HYPERLINK("#РТУС!"&amp;CELL("адрес",Проверка!G227),"###"))))</f>
        <v>заполнить</v>
      </c>
      <c r="H227" s="13" t="str">
        <f ca="1">IF(РТУС!H227="",HYPERLINK("#РТУС!"&amp;CELL("адрес",Проверка!H227),"заполнить"),IF(OR(РТУС!H227="Юрлицо",РТУС!H227="Физлицо",РТУС!H227="ИП"),HYPERLINK("#Проверка!"&amp;CELL("адрес",Проверка!H227),РТУС!H227),HYPERLINK("#РТУС!"&amp;CELL("адрес",Проверка!H227),"###")))</f>
        <v>заполнить</v>
      </c>
      <c r="I227" s="13" t="str">
        <f ca="1">IF(OR(РТУС!H227="Юрлицо",РТУС!H227="ИП"),IF(РТУС!I227="",HYPERLINK("#РТУС!"&amp;CELL("адрес",Проверка!I227),"заполнить"),IF(OR(LEN(РТУС!I227)=10,LEN(РТУС!I227)=12),HYPERLINK("#Проверка!"&amp;CELL("адрес",Проверка!I227),РТУС!I227),HYPERLINK("#РТУС!"&amp;CELL("адрес",Проверка!I227),"###"))),"")</f>
        <v/>
      </c>
      <c r="J227" s="15" t="str">
        <f ca="1">IF(РТУС!J227="","",IF(AND(LEN(РТУС!J227)=5,РТУС!J227&lt;TODAY()),HYPERLINK("#Проверка!"&amp;CELL("адрес",Проверка!J227),РТУС!J227),HYPERLINK("#РТУС!"&amp;CELL("адрес",Проверка!J227),"###")))</f>
        <v/>
      </c>
      <c r="K227" s="13" t="str">
        <f>IF(РТУС!K227="","",РТУС!K227)</f>
        <v/>
      </c>
      <c r="L227" s="13" t="str">
        <f ca="1">IF(OR(РТУС!H227="Физлицо",РТУС!H227="ИП"),IF(РТУС!L227="",HYPERLINK("#РТУС!"&amp;CELL("адрес",Проверка!L227),"заполнить"),IF(OR(РТУС!L227="Загранпаспорт гражданина РФ",РТУС!L227="Паспорт гражданина РФ",РТУС!L227="Иностранный паспорт",РТУС!L227="Свидетельство о рождении",РТУС!L227="Вид на жительство"),HYPERLINK("#Проверка!"&amp;CELL("адрес",Проверка!L227),РТУС!L227),HYPERLINK("#РТУС!"&amp;CELL("адрес",Проверка!L227),"###"))),"")</f>
        <v/>
      </c>
      <c r="M227" s="13" t="str">
        <f ca="1">IF(AND(OR(РТУС!L227="Паспорт гражданина РФ",РТУС!L227="Свидетельство о рождении"),РТУС!M227=""),HYPERLINK("#РТУС!"&amp;CELL("адрес",Проверка!M227),"заполнить"),IF(РТУС!L227="Паспорт гражданина РФ",IF(LEN(РТУС!M227)=4,HYPERLINK("#Проверка!"&amp;CELL("адрес",Проверка!M227),РТУС!M227),HYPERLINK("#РТУС!"&amp;CELL("адрес",Проверка!M227),"###")),IF(РТУС!L227="Свидетельство о рождении",HYPERLINK("#Проверка!"&amp;CELL("адрес",Проверка!M227),РТУС!M227),"")))</f>
        <v/>
      </c>
      <c r="N227" s="13" t="str">
        <f ca="1">IF(РТУС!L227="","",IF(РТУС!N227="",HYPERLINK("#РТУС!"&amp;CELL("адрес",Проверка!N227),"заполнить"),IF(OR(РТУС!L227="Паспорт гражданина РФ",РТУС!L227="Свидетельство о рождении"),IF(LEN(РТУС!N227)=6,HYPERLINK("#Проверка!"&amp;CELL("адрес",Проверка!N227),РТУС!N227),HYPERLINK("#РТУС!"&amp;CELL("адрес",Проверка!N227),"###")),HYPERLINK("#Проверка!"&amp;CELL("адрес",Проверка!N227),РТУС!N227))))</f>
        <v/>
      </c>
      <c r="O227" s="15" t="str">
        <f ca="1">IF(РТУС!L227="","",IF(РТУС!O227="",HYPERLINK("#РТУС!"&amp;CELL("адрес",Проверка!O227),"заполнить"),IF(AND(LEN(РТУС!O227)=5,РТУС!O227&lt;TODAY()),IF(РТУС!L227="Свидетельство о рождении",IF(РТУС!O227&gt;EDATE(TODAY(),-168),HYPERLINK("#Проверка!"&amp;CELL("адрес",Проверка!O227),РТУС!O227),HYPERLINK("#РТУС!"&amp;CELL("адрес",Проверка!O227),"недействительно")),HYPERLINK("#Проверка!"&amp;CELL("адрес",Проверка!O227),РТУС!O227)),HYPERLINK("#РТУС!"&amp;CELL("адрес",Проверка!O227),"###"))))</f>
        <v/>
      </c>
      <c r="P227" s="21" t="str">
        <f ca="1">IF(РТУС!L227="Паспорт гражданина РФ",IF(РТУС!P227="",HYPERLINK("#РТУС!"&amp;CELL("адрес",Проверка!P227),"заполнить"),HYPERLINK("#Проверка!"&amp;CELL("адрес",Проверка!P227),РТУС!P227)),"")</f>
        <v/>
      </c>
      <c r="Q227" s="13" t="str">
        <f ca="1">IF(РТУС!L227="Паспорт гражданина РФ",IF(РТУС!Q227="",HYPERLINK("#РТУС!"&amp;CELL("адрес",Проверка!Q227),"заполнить"),IF(LEN(РТУС!Q227)=7,HYPERLINK("#Проверка!"&amp;CELL("адрес",Проверка!Q227),РТУС!Q227),HYPERLINK("#РТУС!"&amp;CELL("адрес",Проверка!Q227),"###"))),"")</f>
        <v/>
      </c>
      <c r="R227" s="13" t="str">
        <f ca="1">IF(РТУС!R227="",HYPERLINK("#РТУС!"&amp;CELL("адрес",Проверка!R227),"заполнить"),HYPERLINK("#Проверка!"&amp;CELL("адрес",Проверка!R227),РТУС!R227))</f>
        <v>заполнить</v>
      </c>
      <c r="S227" s="13" t="str">
        <f>IF(РТУС!S227="","",РТУС!S227)</f>
        <v/>
      </c>
      <c r="T227" s="13" t="str">
        <f>IF(РТУС!T227="","",РТУС!T227)</f>
        <v/>
      </c>
      <c r="U227" s="13" t="str">
        <f>IF(РТУС!U227="","",РТУС!U227)</f>
        <v/>
      </c>
      <c r="V227" s="13" t="str">
        <f ca="1">IF(РТУС!V227="",HYPERLINK("#РТУС!"&amp;CELL("адрес",Проверка!V227),"заполнить"),IF(OR(РТУС!V227="Договор участия в долевом строительстве",РТУС!V227="Предварительный договор участия в долевом строительстве",РТУС!V227="Определение Арбитражного суда",РТУС!V227="Решение суда общей юрисдикции",РТУС!V227="Иные договоры"),HYPERLINK("#Проверка!"&amp;CELL("адрес",Проверка!V227),РТУС!V227),HYPERLINK("#РТУС!"&amp;CELL("адрес",Проверка!V227),"###")))</f>
        <v>заполнить</v>
      </c>
      <c r="W227" s="13" t="str">
        <f ca="1">IF(РТУС!W227="",HYPERLINK("#РТУС!"&amp;CELL("адрес",Проверка!W227),"заполнить"),HYPERLINK("#Проверка!"&amp;CELL("адрес",Проверка!W227),РТУС!W227))</f>
        <v>заполнить</v>
      </c>
      <c r="X227" s="15" t="str">
        <f ca="1">IF(РТУС!X227="",HYPERLINK("#РТУС!"&amp;CELL("адрес",Проверка!X227),"заполнить"),IF(AND(LEN(РТУС!X227)=5,РТУС!X227&lt;TODAY()),HYPERLINK("#Проверка!"&amp;CELL("адрес",Проверка!X227),РТУС!X227),HYPERLINK("#РТУС!"&amp;CELL("адрес",Проверка!X227),"###")))</f>
        <v>заполнить</v>
      </c>
      <c r="Y227" s="13" t="str">
        <f>IF(РТУС!Y227="","",РТУС!Y227)</f>
        <v/>
      </c>
      <c r="Z227" s="15" t="str">
        <f ca="1">IF(РТУС!Z227="","",IF(AND(LEN(РТУС!Z227)=5,РТУС!Z227&lt;TODAY()),HYPERLINK("#Проверка!"&amp;CELL("адрес",Проверка!Z227),РТУС!Z227),HYPERLINK("#РТУС!"&amp;CELL("адрес",Проверка!Z227),"###")))</f>
        <v/>
      </c>
      <c r="AA227" s="18" t="str">
        <f ca="1">IF(РТУС!AA227="",HYPERLINK("#РТУС!"&amp;CELL("адрес",Проверка!AA227),"заполнить"),IF(ISNUMBER(РТУС!AA227)=TRUE,HYPERLINK("#Проверка!"&amp;CELL("адрес",Проверка!AA227),РТУС!AA227),HYPERLINK("#РТУС!"&amp;CELL("адрес",Проверка!AA227),"###")))</f>
        <v>заполнить</v>
      </c>
      <c r="AB227" s="18" t="str">
        <f ca="1">IF(РТУС!AB227="",HYPERLINK("#РТУС!"&amp;CELL("адрес",Проверка!AB227),"заполнить"),IF(ISNUMBER(РТУС!AB227)=TRUE,HYPERLINK("#Проверка!"&amp;CELL("адрес",Проверка!AB227),РТУС!AB227),HYPERLINK("#РТУС!"&amp;CELL("адрес",Проверка!AB227),"###")))</f>
        <v>заполнить</v>
      </c>
      <c r="AC227" s="18" t="str">
        <f ca="1">IF(РТУС!AC227="","",IF(ISNUMBER(РТУС!AC227)=TRUE,HYPERLINK("#Проверка!"&amp;CELL("адрес",Проверка!AC227),РТУС!AC227),HYPERLINK("#РТУС!"&amp;CELL("адрес",Проверка!AC227),"###")))</f>
        <v/>
      </c>
      <c r="AD227" s="18" t="str">
        <f ca="1">IF(РТУС!AD227="","",IF(ISNUMBER(РТУС!AD227)=TRUE,HYPERLINK("#Проверка!"&amp;CELL("адрес",Проверка!AD227),РТУС!AD227),HYPERLINK("#РТУС!"&amp;CELL("адрес",Проверка!AD227),"###")))</f>
        <v/>
      </c>
      <c r="AE227" s="13" t="str">
        <f>IF(РТУС!AE227="","",РТУС!AE227)</f>
        <v/>
      </c>
      <c r="AF227" s="15" t="str">
        <f ca="1">IF(РТУС!AE227="","",IF(РТУС!AF227="",HYPERLINK("#РТУС!"&amp;CELL("адрес",Проверка!AF227),"заполнить"),IF(AND(LEN(РТУС!AF227)=5,РТУС!AF227&lt;TODAY()),HYPERLINK("#Проверка!"&amp;CELL("адрес",Проверка!AF227),РТУС!AF227),HYPERLINK("#РТУС!"&amp;CELL("адрес",Проверка!AF227),"###"))))</f>
        <v/>
      </c>
      <c r="AG227" s="13"/>
      <c r="AH227" s="15" t="str">
        <f ca="1">IF(РТУС!AE227="","",IF(РТУС!AH227="",HYPERLINK("#РТУС!"&amp;CELL("адрес",Проверка!AH227),"заполнить"),IF(AND(LEN(РТУС!AH227)=5,РТУС!AH227&lt;TODAY()),HYPERLINK("#Проверка!"&amp;CELL("адрес",Проверка!AH227),РТУС!AH227),HYPERLINK("#РТУС!"&amp;CELL("адрес",Проверка!AH227),"###"))))</f>
        <v/>
      </c>
      <c r="AI227" s="15" t="str">
        <f ca="1">IF(РТУС!AE227="","",IF(РТУС!AI227="",HYPERLINK("#РТУС!"&amp;CELL("адрес",Проверка!AI227),"заполнить"),HYPERLINK("#Проверка!"&amp;CELL("адрес",Проверка!AI227),РТУС!AI227)))</f>
        <v/>
      </c>
      <c r="AJ227" s="13" t="str">
        <f ca="1">IF(РТУС!AE227="","",IF(РТУС!AJ227="",HYPERLINK("#РТУС!"&amp;CELL("адрес",Проверка!AJ227),"заполнить"),IF(OR(РТУС!AJ227="Юрлицо",РТУС!AJ227="Физлицо",РТУС!AJ227="ИП"),HYPERLINK("#Проверка!"&amp;CELL("адрес",Проверка!AJ227),РТУС!AJ227),HYPERLINK("#РТУС!"&amp;CELL("адрес",Проверка!AJ227),"###"))))</f>
        <v/>
      </c>
      <c r="AK227" s="13" t="str">
        <f ca="1">IF(РТУС!AK227="",HYPERLINK("#РТУС!"&amp;CELL("адрес",Проверка!AK227),"заполнить"),IF(OR(РТУС!AK227="Квартира",РТУС!AK227="Кладовая",РТУС!AK227="Машино-место",РТУС!AK227="Нежилое помещение"),HYPERLINK("#Проверка!"&amp;CELL("адрес",Проверка!AK227),РТУС!AK227),HYPERLINK("#РТУС!"&amp;CELL("адрес",Проверка!AK227),"###")))</f>
        <v>заполнить</v>
      </c>
      <c r="AL227" s="13" t="str">
        <f ca="1">IF(РТУС!AL227="",HYPERLINK("#РТУС!"&amp;CELL("адрес",Проверка!AL227),"заполнить"),HYPERLINK("#Проверка!"&amp;CELL("адрес",Проверка!AL227),РТУС!AL227))</f>
        <v>заполнить</v>
      </c>
      <c r="AM227" s="18" t="str">
        <f ca="1">IF(РТУС!AM227="",HYPERLINK("#РТУС!"&amp;CELL("адрес",Проверка!AM227),"заполнить"),IF(ISNUMBER(РТУС!AM227)=TRUE,IF(РТУС!AK227="Нежилое помещение",IF(РТУС!AM227&gt;7,HYPERLINK("#РТУС!"&amp;CELL("адрес",Проверка!AM227),"не больше 7 кв.м."),РТУС!AM227),HYPERLINK("#Проверка!"&amp;CELL("адрес",Проверка!AM227),РТУС!AM227)),HYPERLINK("#РТУС!"&amp;CELL("адрес",Проверка!AM227),"###")))</f>
        <v>заполнить</v>
      </c>
      <c r="AN227" s="13" t="str">
        <f ca="1">IF(РТУС!AN227="",HYPERLINK("#РТУС!"&amp;CELL("адрес",Проверка!AN227),"заполнить"),IF(OR(РТУС!AN227="Общая площадь помещения",РТУС!AN227="Общая приведенная площадь жилого помещения",РТУС!AN227="Общая площадь жилого помещения с учетом лоджий, балконов, террас и веранд"),HYPERLINK("#Проверка!"&amp;CELL("адрес",Проверка!AN227),РТУС!AN227),HYPERLINK("#РТУС!"&amp;CELL("адрес",Проверка!AN227),"###")))</f>
        <v>заполнить</v>
      </c>
      <c r="AO227" s="13" t="str">
        <f ca="1">IF(OR(РТУС!AK227="Квартира",РТУС!A227="Нежилое помещение"),IF(РТУС!AO227="",HYPERLINK("#РТУС!"&amp;CELL("адрес",Проверка!AO227),"заполнить"),IF(ISNUMBER(РТУС!AO227)=TRUE,HYPERLINK("#Проверка!"&amp;CELL("адрес",Проверка!AO227),РТУС!AO227),HYPERLINK("#РТУС!"&amp;CELL("адрес",Проверка!AO227),"###"))),"")</f>
        <v/>
      </c>
      <c r="AP227" s="13" t="str">
        <f>IF(РТУС!AP227="","",РТУС!AP227)</f>
        <v/>
      </c>
      <c r="AQ227" s="13" t="str">
        <f ca="1">IF(РТУС!AQ227="",HYPERLINK("#РТУС!"&amp;CELL("адрес",Проверка!AQ227),"заполнить"),HYPERLINK("#Проверка!"&amp;CELL("адрес",Проверка!AQ227),РТУС!AQ227))</f>
        <v>заполнить</v>
      </c>
      <c r="AR227" s="18" t="str">
        <f ca="1">IF(РТУС!AR227="",HYPERLINK("#РТУС!"&amp;CELL("адрес",Проверка!AR227),"заполнить"),IF(ISNUMBER(РТУС!AR227)=FALSE,HYPERLINK("#РТУС!"&amp;CELL("адрес",Проверка!AR227),"###"),IF(РТУС!G227="1",IF(РТУС!AB227=РТУС!AR227+РТУС!AU227,HYPERLINK("#Проверка!"&amp;CELL("адрес",Проверка!AR227),РТУС!AR227),HYPERLINK("#РТУС!"&amp;CELL("адрес",Проверка!AR227),"сверить суммы")),IF(РТУС!AB227=(SUMIF(РТУС!$A$4:$A$1000,A227,РТУС!$AR$4:$AR$1000)+SUMIF(РТУС!$A$4:$A$1000,A227,РТУС!$AU$4:$AU$1000)),HYPERLINK("#Проверка!"&amp;CELL("адрес",Проверка!AR227),РТУС!AR227),HYPERLINK("#РТУС!"&amp;CELL("адрес",Проверка!AR227),"сверить суммы")))))</f>
        <v>заполнить</v>
      </c>
      <c r="AS227" s="13" t="str">
        <f>IF(РТУС!AS227="","",РТУС!AS227)</f>
        <v/>
      </c>
      <c r="AT227" s="18" t="str">
        <f ca="1">IF(РТУС!AT227="",HYPERLINK("#РТУС!"&amp;CELL("адрес",Проверка!AT227),"заполнить"),IF(ISNUMBER(РТУС!AT227)=FALSE,HYPERLINK("#РТУС!"&amp;CELL("адрес",Проверка!AT227),"###"),IF(РТУС!AT227=РТУС!AR227,HYPERLINK("#Проверка!"&amp;CELL("адрес",Проверка!AT227),РТУС!AT227),HYPERLINK("#РТУС!"&amp;CELL("адрес",Проверка!AT227),"сверить суммы"))))</f>
        <v>заполнить</v>
      </c>
      <c r="AU227" s="18" t="str">
        <f ca="1">IF(РТУС!AU227="",HYPERLINK("#РТУС!"&amp;CELL("адрес",Проверка!AU227),"заполнить"),IF(ISNUMBER(РТУС!AU227)=FALSE,HYPERLINK("#РТУС!"&amp;CELL("адрес",Проверка!AU227),"###"),IF(РТУС!G227="1",IF(РТУС!AB227=РТУС!AR227+РТУС!AU227,HYPERLINK("#Проверка!"&amp;CELL("адрес",Проверка!AU227),РТУС!AU227),HYPERLINK("#РТУС!"&amp;CELL("адрес",Проверка!AU227),"сверить суммы")),IF(РТУС!AB227=(SUMIF(РТУС!$A$4:$A$1000,A227,РТУС!$AR$4:$AR$1000)+SUMIF(РТУС!$A$4:$A$1000,A227,РТУС!$AU$4:$AU$1000)),HYPERLINK("#Проверка!"&amp;CELL("адрес",Проверка!AU227),РТУС!AU227),HYPERLINK("#РТУС!"&amp;CELL("адрес",Проверка!AU227),"сверить суммы")))))</f>
        <v>заполнить</v>
      </c>
      <c r="AV227" s="13" t="str">
        <f ca="1">IF(РТУС!AV227="",HYPERLINK("#РТУС!"&amp;CELL("адрес",Проверка!AV227),"заполнить"),IF(OR(РТУС!AV227="Требование о передаче жилого помещения",РТУС!AV227="Требование о передаче машино-места",РТУС!AV227="Требования о передаче нежилого помещения",РТУС!AV227="Денежные требования"),HYPERLINK("#Проверка!"&amp;CELL("адрес",Проверка!AV227),РТУС!AV227),HYPERLINK("#РТУС!"&amp;CELL("адрес",Проверка!AV227),"###")))</f>
        <v>заполнить</v>
      </c>
      <c r="AW227" s="13" t="str">
        <f ca="1">IF(РТУС!AW227="",HYPERLINK("#РТУС!"&amp;CELL("адрес",Проверка!AW227),"заполнить"),IF(OR(РТУС!AW227="Включен в полном объеме",РТУС!AW227="Включен частично"),HYPERLINK("#Проверка!"&amp;CELL("адрес",Проверка!AW227),РТУС!AW227),HYPERLINK("#РТУС!"&amp;CELL("адрес",Проверка!AW227),"###")))</f>
        <v>заполнить</v>
      </c>
      <c r="AX227" s="15" t="str">
        <f ca="1">IF(РТУС!AX227="",HYPERLINK("#РТУС!"&amp;CELL("адрес",Проверка!AX227),"заполнить"),IF(AND(LEN(РТУС!AX227)=5,РТУС!AX227&lt;TODAY()),HYPERLINK("#Проверка!"&amp;CELL("адрес",Проверка!AX227),РТУС!AX227),HYPERLINK("#РТУС!"&amp;CELL("адрес",Проверка!AX227),"###")))</f>
        <v>заполнить</v>
      </c>
      <c r="AY227" s="15" t="str">
        <f ca="1">IF(РТУС!AY227="",HYPERLINK("#РТУС!"&amp;CELL("адрес",Проверка!AY227),"заполнить"),IF(AND(LEN(РТУС!AY227)=5,РТУС!AY227&lt;TODAY()),HYPERLINK("#Проверка!"&amp;CELL("адрес",Проверка!AY227),РТУС!AY227),HYPERLINK("#РТУС!"&amp;CELL("адрес",Проверка!AY227),"###")))</f>
        <v>заполнить</v>
      </c>
    </row>
    <row r="228" spans="1:51" x14ac:dyDescent="0.25">
      <c r="A228" s="10" t="str">
        <f>РТУС!A228</f>
        <v>.</v>
      </c>
      <c r="B228" s="13" t="str">
        <f ca="1">IF(РТУС!B228="",HYPERLINK("#РТУС!"&amp;CELL("адрес",Проверка!B228),"заполнить"),IF(AND(LEN(РТУС!B228)=10,РТУС!B227=РТУС!B228),HYPERLINK("#Проверка!"&amp;CELL("адрес",Проверка!B228),РТУС!B228),HYPERLINK("#РТУС!"&amp;CELL("адрес",Проверка!B228),"###")))</f>
        <v>заполнить</v>
      </c>
      <c r="C228" s="13" t="str">
        <f ca="1">IF(РТУС!C228="",HYPERLINK("#РТУС!"&amp;CELL("адрес",Проверка!C228),"заполнить"),IF(AND(ISNUMBER(РТУС!C228)=TRUE,РТУС!C228&gt;0,РТУС!C227=РТУС!C228),HYPERLINK("#Проверка!"&amp;CELL("адрес",Проверка!C228),РТУС!C228),HYPERLINK("#РТУС!"&amp;CELL("адрес",Проверка!C228),"###")))</f>
        <v>заполнить</v>
      </c>
      <c r="D228" s="13" t="str">
        <f>IF(РТУС!D228="","",РТУС!D228)</f>
        <v/>
      </c>
      <c r="E228" s="13" t="str">
        <f ca="1">IF(РТУС!E228="",HYPERLINK("#РТУС!"&amp;CELL("адрес",Проверка!E228),"заполнить"),IF(РТУС!E227=РТУС!E228,HYPERLINK("#Проверка!"&amp;CELL("адрес",Проверка!E228),РТУС!E228),HYPERLINK("#РТУС!"&amp;CELL("адрес",Проверка!E228),"###")))</f>
        <v>заполнить</v>
      </c>
      <c r="F228" s="13" t="str">
        <f ca="1">IF(РТУС!F228="",HYPERLINK("#РТУС!"&amp;CELL("адрес",Проверка!F228),"заполнить"),HYPERLINK("#Проверка!"&amp;CELL("адрес",Проверка!F228),РТУС!F228))</f>
        <v>заполнить</v>
      </c>
      <c r="G228" s="20" t="str">
        <f ca="1">IF(РТУС!G228="",HYPERLINK("#РТУС!"&amp;CELL("адрес",Проверка!G228),"заполнить"),IF(РТУС!G228="1",HYPERLINK("#Проверка!"&amp;CELL("адрес",Проверка!G228),"1"),IF(AND(ISNUMBER(РТУС!G228)=TRUE,РТУС!G228&lt;=1,РТУС!G228&gt;0),IF(SUMIF(РТУС!$A$4:$A$1000,A228,РТУС!$G$4:$G$1000)=1,HYPERLINK("#Проверка!"&amp;CELL("адрес",Проверка!G228),РТУС!G228),HYPERLINK("#РТУС!"&amp;CELL("адрес",Проверка!G228),"сумма долей ≠ 1")),HYPERLINK("#РТУС!"&amp;CELL("адрес",Проверка!G228),"###"))))</f>
        <v>заполнить</v>
      </c>
      <c r="H228" s="13" t="str">
        <f ca="1">IF(РТУС!H228="",HYPERLINK("#РТУС!"&amp;CELL("адрес",Проверка!H228),"заполнить"),IF(OR(РТУС!H228="Юрлицо",РТУС!H228="Физлицо",РТУС!H228="ИП"),HYPERLINK("#Проверка!"&amp;CELL("адрес",Проверка!H228),РТУС!H228),HYPERLINK("#РТУС!"&amp;CELL("адрес",Проверка!H228),"###")))</f>
        <v>заполнить</v>
      </c>
      <c r="I228" s="13" t="str">
        <f ca="1">IF(OR(РТУС!H228="Юрлицо",РТУС!H228="ИП"),IF(РТУС!I228="",HYPERLINK("#РТУС!"&amp;CELL("адрес",Проверка!I228),"заполнить"),IF(OR(LEN(РТУС!I228)=10,LEN(РТУС!I228)=12),HYPERLINK("#Проверка!"&amp;CELL("адрес",Проверка!I228),РТУС!I228),HYPERLINK("#РТУС!"&amp;CELL("адрес",Проверка!I228),"###"))),"")</f>
        <v/>
      </c>
      <c r="J228" s="15" t="str">
        <f ca="1">IF(РТУС!J228="","",IF(AND(LEN(РТУС!J228)=5,РТУС!J228&lt;TODAY()),HYPERLINK("#Проверка!"&amp;CELL("адрес",Проверка!J228),РТУС!J228),HYPERLINK("#РТУС!"&amp;CELL("адрес",Проверка!J228),"###")))</f>
        <v/>
      </c>
      <c r="K228" s="13" t="str">
        <f>IF(РТУС!K228="","",РТУС!K228)</f>
        <v/>
      </c>
      <c r="L228" s="13" t="str">
        <f ca="1">IF(OR(РТУС!H228="Физлицо",РТУС!H228="ИП"),IF(РТУС!L228="",HYPERLINK("#РТУС!"&amp;CELL("адрес",Проверка!L228),"заполнить"),IF(OR(РТУС!L228="Загранпаспорт гражданина РФ",РТУС!L228="Паспорт гражданина РФ",РТУС!L228="Иностранный паспорт",РТУС!L228="Свидетельство о рождении",РТУС!L228="Вид на жительство"),HYPERLINK("#Проверка!"&amp;CELL("адрес",Проверка!L228),РТУС!L228),HYPERLINK("#РТУС!"&amp;CELL("адрес",Проверка!L228),"###"))),"")</f>
        <v/>
      </c>
      <c r="M228" s="13" t="str">
        <f ca="1">IF(AND(OR(РТУС!L228="Паспорт гражданина РФ",РТУС!L228="Свидетельство о рождении"),РТУС!M228=""),HYPERLINK("#РТУС!"&amp;CELL("адрес",Проверка!M228),"заполнить"),IF(РТУС!L228="Паспорт гражданина РФ",IF(LEN(РТУС!M228)=4,HYPERLINK("#Проверка!"&amp;CELL("адрес",Проверка!M228),РТУС!M228),HYPERLINK("#РТУС!"&amp;CELL("адрес",Проверка!M228),"###")),IF(РТУС!L228="Свидетельство о рождении",HYPERLINK("#Проверка!"&amp;CELL("адрес",Проверка!M228),РТУС!M228),"")))</f>
        <v/>
      </c>
      <c r="N228" s="13" t="str">
        <f ca="1">IF(РТУС!L228="","",IF(РТУС!N228="",HYPERLINK("#РТУС!"&amp;CELL("адрес",Проверка!N228),"заполнить"),IF(OR(РТУС!L228="Паспорт гражданина РФ",РТУС!L228="Свидетельство о рождении"),IF(LEN(РТУС!N228)=6,HYPERLINK("#Проверка!"&amp;CELL("адрес",Проверка!N228),РТУС!N228),HYPERLINK("#РТУС!"&amp;CELL("адрес",Проверка!N228),"###")),HYPERLINK("#Проверка!"&amp;CELL("адрес",Проверка!N228),РТУС!N228))))</f>
        <v/>
      </c>
      <c r="O228" s="15" t="str">
        <f ca="1">IF(РТУС!L228="","",IF(РТУС!O228="",HYPERLINK("#РТУС!"&amp;CELL("адрес",Проверка!O228),"заполнить"),IF(AND(LEN(РТУС!O228)=5,РТУС!O228&lt;TODAY()),IF(РТУС!L228="Свидетельство о рождении",IF(РТУС!O228&gt;EDATE(TODAY(),-168),HYPERLINK("#Проверка!"&amp;CELL("адрес",Проверка!O228),РТУС!O228),HYPERLINK("#РТУС!"&amp;CELL("адрес",Проверка!O228),"недействительно")),HYPERLINK("#Проверка!"&amp;CELL("адрес",Проверка!O228),РТУС!O228)),HYPERLINK("#РТУС!"&amp;CELL("адрес",Проверка!O228),"###"))))</f>
        <v/>
      </c>
      <c r="P228" s="21" t="str">
        <f ca="1">IF(РТУС!L228="Паспорт гражданина РФ",IF(РТУС!P228="",HYPERLINK("#РТУС!"&amp;CELL("адрес",Проверка!P228),"заполнить"),HYPERLINK("#Проверка!"&amp;CELL("адрес",Проверка!P228),РТУС!P228)),"")</f>
        <v/>
      </c>
      <c r="Q228" s="13" t="str">
        <f ca="1">IF(РТУС!L228="Паспорт гражданина РФ",IF(РТУС!Q228="",HYPERLINK("#РТУС!"&amp;CELL("адрес",Проверка!Q228),"заполнить"),IF(LEN(РТУС!Q228)=7,HYPERLINK("#Проверка!"&amp;CELL("адрес",Проверка!Q228),РТУС!Q228),HYPERLINK("#РТУС!"&amp;CELL("адрес",Проверка!Q228),"###"))),"")</f>
        <v/>
      </c>
      <c r="R228" s="13" t="str">
        <f ca="1">IF(РТУС!R228="",HYPERLINK("#РТУС!"&amp;CELL("адрес",Проверка!R228),"заполнить"),HYPERLINK("#Проверка!"&amp;CELL("адрес",Проверка!R228),РТУС!R228))</f>
        <v>заполнить</v>
      </c>
      <c r="S228" s="13" t="str">
        <f>IF(РТУС!S228="","",РТУС!S228)</f>
        <v/>
      </c>
      <c r="T228" s="13" t="str">
        <f>IF(РТУС!T228="","",РТУС!T228)</f>
        <v/>
      </c>
      <c r="U228" s="13" t="str">
        <f>IF(РТУС!U228="","",РТУС!U228)</f>
        <v/>
      </c>
      <c r="V228" s="13" t="str">
        <f ca="1">IF(РТУС!V228="",HYPERLINK("#РТУС!"&amp;CELL("адрес",Проверка!V228),"заполнить"),IF(OR(РТУС!V228="Договор участия в долевом строительстве",РТУС!V228="Предварительный договор участия в долевом строительстве",РТУС!V228="Определение Арбитражного суда",РТУС!V228="Решение суда общей юрисдикции",РТУС!V228="Иные договоры"),HYPERLINK("#Проверка!"&amp;CELL("адрес",Проверка!V228),РТУС!V228),HYPERLINK("#РТУС!"&amp;CELL("адрес",Проверка!V228),"###")))</f>
        <v>заполнить</v>
      </c>
      <c r="W228" s="13" t="str">
        <f ca="1">IF(РТУС!W228="",HYPERLINK("#РТУС!"&amp;CELL("адрес",Проверка!W228),"заполнить"),HYPERLINK("#Проверка!"&amp;CELL("адрес",Проверка!W228),РТУС!W228))</f>
        <v>заполнить</v>
      </c>
      <c r="X228" s="15" t="str">
        <f ca="1">IF(РТУС!X228="",HYPERLINK("#РТУС!"&amp;CELL("адрес",Проверка!X228),"заполнить"),IF(AND(LEN(РТУС!X228)=5,РТУС!X228&lt;TODAY()),HYPERLINK("#Проверка!"&amp;CELL("адрес",Проверка!X228),РТУС!X228),HYPERLINK("#РТУС!"&amp;CELL("адрес",Проверка!X228),"###")))</f>
        <v>заполнить</v>
      </c>
      <c r="Y228" s="13" t="str">
        <f>IF(РТУС!Y228="","",РТУС!Y228)</f>
        <v/>
      </c>
      <c r="Z228" s="15" t="str">
        <f ca="1">IF(РТУС!Z228="","",IF(AND(LEN(РТУС!Z228)=5,РТУС!Z228&lt;TODAY()),HYPERLINK("#Проверка!"&amp;CELL("адрес",Проверка!Z228),РТУС!Z228),HYPERLINK("#РТУС!"&amp;CELL("адрес",Проверка!Z228),"###")))</f>
        <v/>
      </c>
      <c r="AA228" s="18" t="str">
        <f ca="1">IF(РТУС!AA228="",HYPERLINK("#РТУС!"&amp;CELL("адрес",Проверка!AA228),"заполнить"),IF(ISNUMBER(РТУС!AA228)=TRUE,HYPERLINK("#Проверка!"&amp;CELL("адрес",Проверка!AA228),РТУС!AA228),HYPERLINK("#РТУС!"&amp;CELL("адрес",Проверка!AA228),"###")))</f>
        <v>заполнить</v>
      </c>
      <c r="AB228" s="18" t="str">
        <f ca="1">IF(РТУС!AB228="",HYPERLINK("#РТУС!"&amp;CELL("адрес",Проверка!AB228),"заполнить"),IF(ISNUMBER(РТУС!AB228)=TRUE,HYPERLINK("#Проверка!"&amp;CELL("адрес",Проверка!AB228),РТУС!AB228),HYPERLINK("#РТУС!"&amp;CELL("адрес",Проверка!AB228),"###")))</f>
        <v>заполнить</v>
      </c>
      <c r="AC228" s="18" t="str">
        <f ca="1">IF(РТУС!AC228="","",IF(ISNUMBER(РТУС!AC228)=TRUE,HYPERLINK("#Проверка!"&amp;CELL("адрес",Проверка!AC228),РТУС!AC228),HYPERLINK("#РТУС!"&amp;CELL("адрес",Проверка!AC228),"###")))</f>
        <v/>
      </c>
      <c r="AD228" s="18" t="str">
        <f ca="1">IF(РТУС!AD228="","",IF(ISNUMBER(РТУС!AD228)=TRUE,HYPERLINK("#Проверка!"&amp;CELL("адрес",Проверка!AD228),РТУС!AD228),HYPERLINK("#РТУС!"&amp;CELL("адрес",Проверка!AD228),"###")))</f>
        <v/>
      </c>
      <c r="AE228" s="13" t="str">
        <f>IF(РТУС!AE228="","",РТУС!AE228)</f>
        <v/>
      </c>
      <c r="AF228" s="15" t="str">
        <f ca="1">IF(РТУС!AE228="","",IF(РТУС!AF228="",HYPERLINK("#РТУС!"&amp;CELL("адрес",Проверка!AF228),"заполнить"),IF(AND(LEN(РТУС!AF228)=5,РТУС!AF228&lt;TODAY()),HYPERLINK("#Проверка!"&amp;CELL("адрес",Проверка!AF228),РТУС!AF228),HYPERLINK("#РТУС!"&amp;CELL("адрес",Проверка!AF228),"###"))))</f>
        <v/>
      </c>
      <c r="AG228" s="13"/>
      <c r="AH228" s="15" t="str">
        <f ca="1">IF(РТУС!AE228="","",IF(РТУС!AH228="",HYPERLINK("#РТУС!"&amp;CELL("адрес",Проверка!AH228),"заполнить"),IF(AND(LEN(РТУС!AH228)=5,РТУС!AH228&lt;TODAY()),HYPERLINK("#Проверка!"&amp;CELL("адрес",Проверка!AH228),РТУС!AH228),HYPERLINK("#РТУС!"&amp;CELL("адрес",Проверка!AH228),"###"))))</f>
        <v/>
      </c>
      <c r="AI228" s="15" t="str">
        <f ca="1">IF(РТУС!AE228="","",IF(РТУС!AI228="",HYPERLINK("#РТУС!"&amp;CELL("адрес",Проверка!AI228),"заполнить"),HYPERLINK("#Проверка!"&amp;CELL("адрес",Проверка!AI228),РТУС!AI228)))</f>
        <v/>
      </c>
      <c r="AJ228" s="13" t="str">
        <f ca="1">IF(РТУС!AE228="","",IF(РТУС!AJ228="",HYPERLINK("#РТУС!"&amp;CELL("адрес",Проверка!AJ228),"заполнить"),IF(OR(РТУС!AJ228="Юрлицо",РТУС!AJ228="Физлицо",РТУС!AJ228="ИП"),HYPERLINK("#Проверка!"&amp;CELL("адрес",Проверка!AJ228),РТУС!AJ228),HYPERLINK("#РТУС!"&amp;CELL("адрес",Проверка!AJ228),"###"))))</f>
        <v/>
      </c>
      <c r="AK228" s="13" t="str">
        <f ca="1">IF(РТУС!AK228="",HYPERLINK("#РТУС!"&amp;CELL("адрес",Проверка!AK228),"заполнить"),IF(OR(РТУС!AK228="Квартира",РТУС!AK228="Кладовая",РТУС!AK228="Машино-место",РТУС!AK228="Нежилое помещение"),HYPERLINK("#Проверка!"&amp;CELL("адрес",Проверка!AK228),РТУС!AK228),HYPERLINK("#РТУС!"&amp;CELL("адрес",Проверка!AK228),"###")))</f>
        <v>заполнить</v>
      </c>
      <c r="AL228" s="13" t="str">
        <f ca="1">IF(РТУС!AL228="",HYPERLINK("#РТУС!"&amp;CELL("адрес",Проверка!AL228),"заполнить"),HYPERLINK("#Проверка!"&amp;CELL("адрес",Проверка!AL228),РТУС!AL228))</f>
        <v>заполнить</v>
      </c>
      <c r="AM228" s="18" t="str">
        <f ca="1">IF(РТУС!AM228="",HYPERLINK("#РТУС!"&amp;CELL("адрес",Проверка!AM228),"заполнить"),IF(ISNUMBER(РТУС!AM228)=TRUE,IF(РТУС!AK228="Нежилое помещение",IF(РТУС!AM228&gt;7,HYPERLINK("#РТУС!"&amp;CELL("адрес",Проверка!AM228),"не больше 7 кв.м."),РТУС!AM228),HYPERLINK("#Проверка!"&amp;CELL("адрес",Проверка!AM228),РТУС!AM228)),HYPERLINK("#РТУС!"&amp;CELL("адрес",Проверка!AM228),"###")))</f>
        <v>заполнить</v>
      </c>
      <c r="AN228" s="13" t="str">
        <f ca="1">IF(РТУС!AN228="",HYPERLINK("#РТУС!"&amp;CELL("адрес",Проверка!AN228),"заполнить"),IF(OR(РТУС!AN228="Общая площадь помещения",РТУС!AN228="Общая приведенная площадь жилого помещения",РТУС!AN228="Общая площадь жилого помещения с учетом лоджий, балконов, террас и веранд"),HYPERLINK("#Проверка!"&amp;CELL("адрес",Проверка!AN228),РТУС!AN228),HYPERLINK("#РТУС!"&amp;CELL("адрес",Проверка!AN228),"###")))</f>
        <v>заполнить</v>
      </c>
      <c r="AO228" s="13" t="str">
        <f ca="1">IF(OR(РТУС!AK228="Квартира",РТУС!A228="Нежилое помещение"),IF(РТУС!AO228="",HYPERLINK("#РТУС!"&amp;CELL("адрес",Проверка!AO228),"заполнить"),IF(ISNUMBER(РТУС!AO228)=TRUE,HYPERLINK("#Проверка!"&amp;CELL("адрес",Проверка!AO228),РТУС!AO228),HYPERLINK("#РТУС!"&amp;CELL("адрес",Проверка!AO228),"###"))),"")</f>
        <v/>
      </c>
      <c r="AP228" s="13" t="str">
        <f>IF(РТУС!AP228="","",РТУС!AP228)</f>
        <v/>
      </c>
      <c r="AQ228" s="13" t="str">
        <f ca="1">IF(РТУС!AQ228="",HYPERLINK("#РТУС!"&amp;CELL("адрес",Проверка!AQ228),"заполнить"),HYPERLINK("#Проверка!"&amp;CELL("адрес",Проверка!AQ228),РТУС!AQ228))</f>
        <v>заполнить</v>
      </c>
      <c r="AR228" s="18" t="str">
        <f ca="1">IF(РТУС!AR228="",HYPERLINK("#РТУС!"&amp;CELL("адрес",Проверка!AR228),"заполнить"),IF(ISNUMBER(РТУС!AR228)=FALSE,HYPERLINK("#РТУС!"&amp;CELL("адрес",Проверка!AR228),"###"),IF(РТУС!G228="1",IF(РТУС!AB228=РТУС!AR228+РТУС!AU228,HYPERLINK("#Проверка!"&amp;CELL("адрес",Проверка!AR228),РТУС!AR228),HYPERLINK("#РТУС!"&amp;CELL("адрес",Проверка!AR228),"сверить суммы")),IF(РТУС!AB228=(SUMIF(РТУС!$A$4:$A$1000,A228,РТУС!$AR$4:$AR$1000)+SUMIF(РТУС!$A$4:$A$1000,A228,РТУС!$AU$4:$AU$1000)),HYPERLINK("#Проверка!"&amp;CELL("адрес",Проверка!AR228),РТУС!AR228),HYPERLINK("#РТУС!"&amp;CELL("адрес",Проверка!AR228),"сверить суммы")))))</f>
        <v>заполнить</v>
      </c>
      <c r="AS228" s="13" t="str">
        <f>IF(РТУС!AS228="","",РТУС!AS228)</f>
        <v/>
      </c>
      <c r="AT228" s="18" t="str">
        <f ca="1">IF(РТУС!AT228="",HYPERLINK("#РТУС!"&amp;CELL("адрес",Проверка!AT228),"заполнить"),IF(ISNUMBER(РТУС!AT228)=FALSE,HYPERLINK("#РТУС!"&amp;CELL("адрес",Проверка!AT228),"###"),IF(РТУС!AT228=РТУС!AR228,HYPERLINK("#Проверка!"&amp;CELL("адрес",Проверка!AT228),РТУС!AT228),HYPERLINK("#РТУС!"&amp;CELL("адрес",Проверка!AT228),"сверить суммы"))))</f>
        <v>заполнить</v>
      </c>
      <c r="AU228" s="18" t="str">
        <f ca="1">IF(РТУС!AU228="",HYPERLINK("#РТУС!"&amp;CELL("адрес",Проверка!AU228),"заполнить"),IF(ISNUMBER(РТУС!AU228)=FALSE,HYPERLINK("#РТУС!"&amp;CELL("адрес",Проверка!AU228),"###"),IF(РТУС!G228="1",IF(РТУС!AB228=РТУС!AR228+РТУС!AU228,HYPERLINK("#Проверка!"&amp;CELL("адрес",Проверка!AU228),РТУС!AU228),HYPERLINK("#РТУС!"&amp;CELL("адрес",Проверка!AU228),"сверить суммы")),IF(РТУС!AB228=(SUMIF(РТУС!$A$4:$A$1000,A228,РТУС!$AR$4:$AR$1000)+SUMIF(РТУС!$A$4:$A$1000,A228,РТУС!$AU$4:$AU$1000)),HYPERLINK("#Проверка!"&amp;CELL("адрес",Проверка!AU228),РТУС!AU228),HYPERLINK("#РТУС!"&amp;CELL("адрес",Проверка!AU228),"сверить суммы")))))</f>
        <v>заполнить</v>
      </c>
      <c r="AV228" s="13" t="str">
        <f ca="1">IF(РТУС!AV228="",HYPERLINK("#РТУС!"&amp;CELL("адрес",Проверка!AV228),"заполнить"),IF(OR(РТУС!AV228="Требование о передаче жилого помещения",РТУС!AV228="Требование о передаче машино-места",РТУС!AV228="Требования о передаче нежилого помещения",РТУС!AV228="Денежные требования"),HYPERLINK("#Проверка!"&amp;CELL("адрес",Проверка!AV228),РТУС!AV228),HYPERLINK("#РТУС!"&amp;CELL("адрес",Проверка!AV228),"###")))</f>
        <v>заполнить</v>
      </c>
      <c r="AW228" s="13" t="str">
        <f ca="1">IF(РТУС!AW228="",HYPERLINK("#РТУС!"&amp;CELL("адрес",Проверка!AW228),"заполнить"),IF(OR(РТУС!AW228="Включен в полном объеме",РТУС!AW228="Включен частично"),HYPERLINK("#Проверка!"&amp;CELL("адрес",Проверка!AW228),РТУС!AW228),HYPERLINK("#РТУС!"&amp;CELL("адрес",Проверка!AW228),"###")))</f>
        <v>заполнить</v>
      </c>
      <c r="AX228" s="15" t="str">
        <f ca="1">IF(РТУС!AX228="",HYPERLINK("#РТУС!"&amp;CELL("адрес",Проверка!AX228),"заполнить"),IF(AND(LEN(РТУС!AX228)=5,РТУС!AX228&lt;TODAY()),HYPERLINK("#Проверка!"&amp;CELL("адрес",Проверка!AX228),РТУС!AX228),HYPERLINK("#РТУС!"&amp;CELL("адрес",Проверка!AX228),"###")))</f>
        <v>заполнить</v>
      </c>
      <c r="AY228" s="15" t="str">
        <f ca="1">IF(РТУС!AY228="",HYPERLINK("#РТУС!"&amp;CELL("адрес",Проверка!AY228),"заполнить"),IF(AND(LEN(РТУС!AY228)=5,РТУС!AY228&lt;TODAY()),HYPERLINK("#Проверка!"&amp;CELL("адрес",Проверка!AY228),РТУС!AY228),HYPERLINK("#РТУС!"&amp;CELL("адрес",Проверка!AY228),"###")))</f>
        <v>заполнить</v>
      </c>
    </row>
    <row r="229" spans="1:51" x14ac:dyDescent="0.25">
      <c r="A229" s="10" t="str">
        <f>РТУС!A229</f>
        <v>.</v>
      </c>
      <c r="B229" s="13" t="str">
        <f ca="1">IF(РТУС!B229="",HYPERLINK("#РТУС!"&amp;CELL("адрес",Проверка!B229),"заполнить"),IF(AND(LEN(РТУС!B229)=10,РТУС!B228=РТУС!B229),HYPERLINK("#Проверка!"&amp;CELL("адрес",Проверка!B229),РТУС!B229),HYPERLINK("#РТУС!"&amp;CELL("адрес",Проверка!B229),"###")))</f>
        <v>заполнить</v>
      </c>
      <c r="C229" s="13" t="str">
        <f ca="1">IF(РТУС!C229="",HYPERLINK("#РТУС!"&amp;CELL("адрес",Проверка!C229),"заполнить"),IF(AND(ISNUMBER(РТУС!C229)=TRUE,РТУС!C229&gt;0,РТУС!C228=РТУС!C229),HYPERLINK("#Проверка!"&amp;CELL("адрес",Проверка!C229),РТУС!C229),HYPERLINK("#РТУС!"&amp;CELL("адрес",Проверка!C229),"###")))</f>
        <v>заполнить</v>
      </c>
      <c r="D229" s="13" t="str">
        <f>IF(РТУС!D229="","",РТУС!D229)</f>
        <v/>
      </c>
      <c r="E229" s="13" t="str">
        <f ca="1">IF(РТУС!E229="",HYPERLINK("#РТУС!"&amp;CELL("адрес",Проверка!E229),"заполнить"),IF(РТУС!E228=РТУС!E229,HYPERLINK("#Проверка!"&amp;CELL("адрес",Проверка!E229),РТУС!E229),HYPERLINK("#РТУС!"&amp;CELL("адрес",Проверка!E229),"###")))</f>
        <v>заполнить</v>
      </c>
      <c r="F229" s="13" t="str">
        <f ca="1">IF(РТУС!F229="",HYPERLINK("#РТУС!"&amp;CELL("адрес",Проверка!F229),"заполнить"),HYPERLINK("#Проверка!"&amp;CELL("адрес",Проверка!F229),РТУС!F229))</f>
        <v>заполнить</v>
      </c>
      <c r="G229" s="20" t="str">
        <f ca="1">IF(РТУС!G229="",HYPERLINK("#РТУС!"&amp;CELL("адрес",Проверка!G229),"заполнить"),IF(РТУС!G229="1",HYPERLINK("#Проверка!"&amp;CELL("адрес",Проверка!G229),"1"),IF(AND(ISNUMBER(РТУС!G229)=TRUE,РТУС!G229&lt;=1,РТУС!G229&gt;0),IF(SUMIF(РТУС!$A$4:$A$1000,A229,РТУС!$G$4:$G$1000)=1,HYPERLINK("#Проверка!"&amp;CELL("адрес",Проверка!G229),РТУС!G229),HYPERLINK("#РТУС!"&amp;CELL("адрес",Проверка!G229),"сумма долей ≠ 1")),HYPERLINK("#РТУС!"&amp;CELL("адрес",Проверка!G229),"###"))))</f>
        <v>заполнить</v>
      </c>
      <c r="H229" s="13" t="str">
        <f ca="1">IF(РТУС!H229="",HYPERLINK("#РТУС!"&amp;CELL("адрес",Проверка!H229),"заполнить"),IF(OR(РТУС!H229="Юрлицо",РТУС!H229="Физлицо",РТУС!H229="ИП"),HYPERLINK("#Проверка!"&amp;CELL("адрес",Проверка!H229),РТУС!H229),HYPERLINK("#РТУС!"&amp;CELL("адрес",Проверка!H229),"###")))</f>
        <v>заполнить</v>
      </c>
      <c r="I229" s="13" t="str">
        <f ca="1">IF(OR(РТУС!H229="Юрлицо",РТУС!H229="ИП"),IF(РТУС!I229="",HYPERLINK("#РТУС!"&amp;CELL("адрес",Проверка!I229),"заполнить"),IF(OR(LEN(РТУС!I229)=10,LEN(РТУС!I229)=12),HYPERLINK("#Проверка!"&amp;CELL("адрес",Проверка!I229),РТУС!I229),HYPERLINK("#РТУС!"&amp;CELL("адрес",Проверка!I229),"###"))),"")</f>
        <v/>
      </c>
      <c r="J229" s="15" t="str">
        <f ca="1">IF(РТУС!J229="","",IF(AND(LEN(РТУС!J229)=5,РТУС!J229&lt;TODAY()),HYPERLINK("#Проверка!"&amp;CELL("адрес",Проверка!J229),РТУС!J229),HYPERLINK("#РТУС!"&amp;CELL("адрес",Проверка!J229),"###")))</f>
        <v/>
      </c>
      <c r="K229" s="13" t="str">
        <f>IF(РТУС!K229="","",РТУС!K229)</f>
        <v/>
      </c>
      <c r="L229" s="13" t="str">
        <f ca="1">IF(OR(РТУС!H229="Физлицо",РТУС!H229="ИП"),IF(РТУС!L229="",HYPERLINK("#РТУС!"&amp;CELL("адрес",Проверка!L229),"заполнить"),IF(OR(РТУС!L229="Загранпаспорт гражданина РФ",РТУС!L229="Паспорт гражданина РФ",РТУС!L229="Иностранный паспорт",РТУС!L229="Свидетельство о рождении",РТУС!L229="Вид на жительство"),HYPERLINK("#Проверка!"&amp;CELL("адрес",Проверка!L229),РТУС!L229),HYPERLINK("#РТУС!"&amp;CELL("адрес",Проверка!L229),"###"))),"")</f>
        <v/>
      </c>
      <c r="M229" s="13" t="str">
        <f ca="1">IF(AND(OR(РТУС!L229="Паспорт гражданина РФ",РТУС!L229="Свидетельство о рождении"),РТУС!M229=""),HYPERLINK("#РТУС!"&amp;CELL("адрес",Проверка!M229),"заполнить"),IF(РТУС!L229="Паспорт гражданина РФ",IF(LEN(РТУС!M229)=4,HYPERLINK("#Проверка!"&amp;CELL("адрес",Проверка!M229),РТУС!M229),HYPERLINK("#РТУС!"&amp;CELL("адрес",Проверка!M229),"###")),IF(РТУС!L229="Свидетельство о рождении",HYPERLINK("#Проверка!"&amp;CELL("адрес",Проверка!M229),РТУС!M229),"")))</f>
        <v/>
      </c>
      <c r="N229" s="13" t="str">
        <f ca="1">IF(РТУС!L229="","",IF(РТУС!N229="",HYPERLINK("#РТУС!"&amp;CELL("адрес",Проверка!N229),"заполнить"),IF(OR(РТУС!L229="Паспорт гражданина РФ",РТУС!L229="Свидетельство о рождении"),IF(LEN(РТУС!N229)=6,HYPERLINK("#Проверка!"&amp;CELL("адрес",Проверка!N229),РТУС!N229),HYPERLINK("#РТУС!"&amp;CELL("адрес",Проверка!N229),"###")),HYPERLINK("#Проверка!"&amp;CELL("адрес",Проверка!N229),РТУС!N229))))</f>
        <v/>
      </c>
      <c r="O229" s="15" t="str">
        <f ca="1">IF(РТУС!L229="","",IF(РТУС!O229="",HYPERLINK("#РТУС!"&amp;CELL("адрес",Проверка!O229),"заполнить"),IF(AND(LEN(РТУС!O229)=5,РТУС!O229&lt;TODAY()),IF(РТУС!L229="Свидетельство о рождении",IF(РТУС!O229&gt;EDATE(TODAY(),-168),HYPERLINK("#Проверка!"&amp;CELL("адрес",Проверка!O229),РТУС!O229),HYPERLINK("#РТУС!"&amp;CELL("адрес",Проверка!O229),"недействительно")),HYPERLINK("#Проверка!"&amp;CELL("адрес",Проверка!O229),РТУС!O229)),HYPERLINK("#РТУС!"&amp;CELL("адрес",Проверка!O229),"###"))))</f>
        <v/>
      </c>
      <c r="P229" s="21" t="str">
        <f ca="1">IF(РТУС!L229="Паспорт гражданина РФ",IF(РТУС!P229="",HYPERLINK("#РТУС!"&amp;CELL("адрес",Проверка!P229),"заполнить"),HYPERLINK("#Проверка!"&amp;CELL("адрес",Проверка!P229),РТУС!P229)),"")</f>
        <v/>
      </c>
      <c r="Q229" s="13" t="str">
        <f ca="1">IF(РТУС!L229="Паспорт гражданина РФ",IF(РТУС!Q229="",HYPERLINK("#РТУС!"&amp;CELL("адрес",Проверка!Q229),"заполнить"),IF(LEN(РТУС!Q229)=7,HYPERLINK("#Проверка!"&amp;CELL("адрес",Проверка!Q229),РТУС!Q229),HYPERLINK("#РТУС!"&amp;CELL("адрес",Проверка!Q229),"###"))),"")</f>
        <v/>
      </c>
      <c r="R229" s="13" t="str">
        <f ca="1">IF(РТУС!R229="",HYPERLINK("#РТУС!"&amp;CELL("адрес",Проверка!R229),"заполнить"),HYPERLINK("#Проверка!"&amp;CELL("адрес",Проверка!R229),РТУС!R229))</f>
        <v>заполнить</v>
      </c>
      <c r="S229" s="13" t="str">
        <f>IF(РТУС!S229="","",РТУС!S229)</f>
        <v/>
      </c>
      <c r="T229" s="13" t="str">
        <f>IF(РТУС!T229="","",РТУС!T229)</f>
        <v/>
      </c>
      <c r="U229" s="13" t="str">
        <f>IF(РТУС!U229="","",РТУС!U229)</f>
        <v/>
      </c>
      <c r="V229" s="13" t="str">
        <f ca="1">IF(РТУС!V229="",HYPERLINK("#РТУС!"&amp;CELL("адрес",Проверка!V229),"заполнить"),IF(OR(РТУС!V229="Договор участия в долевом строительстве",РТУС!V229="Предварительный договор участия в долевом строительстве",РТУС!V229="Определение Арбитражного суда",РТУС!V229="Решение суда общей юрисдикции",РТУС!V229="Иные договоры"),HYPERLINK("#Проверка!"&amp;CELL("адрес",Проверка!V229),РТУС!V229),HYPERLINK("#РТУС!"&amp;CELL("адрес",Проверка!V229),"###")))</f>
        <v>заполнить</v>
      </c>
      <c r="W229" s="13" t="str">
        <f ca="1">IF(РТУС!W229="",HYPERLINK("#РТУС!"&amp;CELL("адрес",Проверка!W229),"заполнить"),HYPERLINK("#Проверка!"&amp;CELL("адрес",Проверка!W229),РТУС!W229))</f>
        <v>заполнить</v>
      </c>
      <c r="X229" s="15" t="str">
        <f ca="1">IF(РТУС!X229="",HYPERLINK("#РТУС!"&amp;CELL("адрес",Проверка!X229),"заполнить"),IF(AND(LEN(РТУС!X229)=5,РТУС!X229&lt;TODAY()),HYPERLINK("#Проверка!"&amp;CELL("адрес",Проверка!X229),РТУС!X229),HYPERLINK("#РТУС!"&amp;CELL("адрес",Проверка!X229),"###")))</f>
        <v>заполнить</v>
      </c>
      <c r="Y229" s="13" t="str">
        <f>IF(РТУС!Y229="","",РТУС!Y229)</f>
        <v/>
      </c>
      <c r="Z229" s="15" t="str">
        <f ca="1">IF(РТУС!Z229="","",IF(AND(LEN(РТУС!Z229)=5,РТУС!Z229&lt;TODAY()),HYPERLINK("#Проверка!"&amp;CELL("адрес",Проверка!Z229),РТУС!Z229),HYPERLINK("#РТУС!"&amp;CELL("адрес",Проверка!Z229),"###")))</f>
        <v/>
      </c>
      <c r="AA229" s="18" t="str">
        <f ca="1">IF(РТУС!AA229="",HYPERLINK("#РТУС!"&amp;CELL("адрес",Проверка!AA229),"заполнить"),IF(ISNUMBER(РТУС!AA229)=TRUE,HYPERLINK("#Проверка!"&amp;CELL("адрес",Проверка!AA229),РТУС!AA229),HYPERLINK("#РТУС!"&amp;CELL("адрес",Проверка!AA229),"###")))</f>
        <v>заполнить</v>
      </c>
      <c r="AB229" s="18" t="str">
        <f ca="1">IF(РТУС!AB229="",HYPERLINK("#РТУС!"&amp;CELL("адрес",Проверка!AB229),"заполнить"),IF(ISNUMBER(РТУС!AB229)=TRUE,HYPERLINK("#Проверка!"&amp;CELL("адрес",Проверка!AB229),РТУС!AB229),HYPERLINK("#РТУС!"&amp;CELL("адрес",Проверка!AB229),"###")))</f>
        <v>заполнить</v>
      </c>
      <c r="AC229" s="18" t="str">
        <f ca="1">IF(РТУС!AC229="","",IF(ISNUMBER(РТУС!AC229)=TRUE,HYPERLINK("#Проверка!"&amp;CELL("адрес",Проверка!AC229),РТУС!AC229),HYPERLINK("#РТУС!"&amp;CELL("адрес",Проверка!AC229),"###")))</f>
        <v/>
      </c>
      <c r="AD229" s="18" t="str">
        <f ca="1">IF(РТУС!AD229="","",IF(ISNUMBER(РТУС!AD229)=TRUE,HYPERLINK("#Проверка!"&amp;CELL("адрес",Проверка!AD229),РТУС!AD229),HYPERLINK("#РТУС!"&amp;CELL("адрес",Проверка!AD229),"###")))</f>
        <v/>
      </c>
      <c r="AE229" s="13" t="str">
        <f>IF(РТУС!AE229="","",РТУС!AE229)</f>
        <v/>
      </c>
      <c r="AF229" s="15" t="str">
        <f ca="1">IF(РТУС!AE229="","",IF(РТУС!AF229="",HYPERLINK("#РТУС!"&amp;CELL("адрес",Проверка!AF229),"заполнить"),IF(AND(LEN(РТУС!AF229)=5,РТУС!AF229&lt;TODAY()),HYPERLINK("#Проверка!"&amp;CELL("адрес",Проверка!AF229),РТУС!AF229),HYPERLINK("#РТУС!"&amp;CELL("адрес",Проверка!AF229),"###"))))</f>
        <v/>
      </c>
      <c r="AG229" s="13"/>
      <c r="AH229" s="15" t="str">
        <f ca="1">IF(РТУС!AE229="","",IF(РТУС!AH229="",HYPERLINK("#РТУС!"&amp;CELL("адрес",Проверка!AH229),"заполнить"),IF(AND(LEN(РТУС!AH229)=5,РТУС!AH229&lt;TODAY()),HYPERLINK("#Проверка!"&amp;CELL("адрес",Проверка!AH229),РТУС!AH229),HYPERLINK("#РТУС!"&amp;CELL("адрес",Проверка!AH229),"###"))))</f>
        <v/>
      </c>
      <c r="AI229" s="15" t="str">
        <f ca="1">IF(РТУС!AE229="","",IF(РТУС!AI229="",HYPERLINK("#РТУС!"&amp;CELL("адрес",Проверка!AI229),"заполнить"),HYPERLINK("#Проверка!"&amp;CELL("адрес",Проверка!AI229),РТУС!AI229)))</f>
        <v/>
      </c>
      <c r="AJ229" s="13" t="str">
        <f ca="1">IF(РТУС!AE229="","",IF(РТУС!AJ229="",HYPERLINK("#РТУС!"&amp;CELL("адрес",Проверка!AJ229),"заполнить"),IF(OR(РТУС!AJ229="Юрлицо",РТУС!AJ229="Физлицо",РТУС!AJ229="ИП"),HYPERLINK("#Проверка!"&amp;CELL("адрес",Проверка!AJ229),РТУС!AJ229),HYPERLINK("#РТУС!"&amp;CELL("адрес",Проверка!AJ229),"###"))))</f>
        <v/>
      </c>
      <c r="AK229" s="13" t="str">
        <f ca="1">IF(РТУС!AK229="",HYPERLINK("#РТУС!"&amp;CELL("адрес",Проверка!AK229),"заполнить"),IF(OR(РТУС!AK229="Квартира",РТУС!AK229="Кладовая",РТУС!AK229="Машино-место",РТУС!AK229="Нежилое помещение"),HYPERLINK("#Проверка!"&amp;CELL("адрес",Проверка!AK229),РТУС!AK229),HYPERLINK("#РТУС!"&amp;CELL("адрес",Проверка!AK229),"###")))</f>
        <v>заполнить</v>
      </c>
      <c r="AL229" s="13" t="str">
        <f ca="1">IF(РТУС!AL229="",HYPERLINK("#РТУС!"&amp;CELL("адрес",Проверка!AL229),"заполнить"),HYPERLINK("#Проверка!"&amp;CELL("адрес",Проверка!AL229),РТУС!AL229))</f>
        <v>заполнить</v>
      </c>
      <c r="AM229" s="18" t="str">
        <f ca="1">IF(РТУС!AM229="",HYPERLINK("#РТУС!"&amp;CELL("адрес",Проверка!AM229),"заполнить"),IF(ISNUMBER(РТУС!AM229)=TRUE,IF(РТУС!AK229="Нежилое помещение",IF(РТУС!AM229&gt;7,HYPERLINK("#РТУС!"&amp;CELL("адрес",Проверка!AM229),"не больше 7 кв.м."),РТУС!AM229),HYPERLINK("#Проверка!"&amp;CELL("адрес",Проверка!AM229),РТУС!AM229)),HYPERLINK("#РТУС!"&amp;CELL("адрес",Проверка!AM229),"###")))</f>
        <v>заполнить</v>
      </c>
      <c r="AN229" s="13" t="str">
        <f ca="1">IF(РТУС!AN229="",HYPERLINK("#РТУС!"&amp;CELL("адрес",Проверка!AN229),"заполнить"),IF(OR(РТУС!AN229="Общая площадь помещения",РТУС!AN229="Общая приведенная площадь жилого помещения",РТУС!AN229="Общая площадь жилого помещения с учетом лоджий, балконов, террас и веранд"),HYPERLINK("#Проверка!"&amp;CELL("адрес",Проверка!AN229),РТУС!AN229),HYPERLINK("#РТУС!"&amp;CELL("адрес",Проверка!AN229),"###")))</f>
        <v>заполнить</v>
      </c>
      <c r="AO229" s="13" t="str">
        <f ca="1">IF(OR(РТУС!AK229="Квартира",РТУС!A229="Нежилое помещение"),IF(РТУС!AO229="",HYPERLINK("#РТУС!"&amp;CELL("адрес",Проверка!AO229),"заполнить"),IF(ISNUMBER(РТУС!AO229)=TRUE,HYPERLINK("#Проверка!"&amp;CELL("адрес",Проверка!AO229),РТУС!AO229),HYPERLINK("#РТУС!"&amp;CELL("адрес",Проверка!AO229),"###"))),"")</f>
        <v/>
      </c>
      <c r="AP229" s="13" t="str">
        <f>IF(РТУС!AP229="","",РТУС!AP229)</f>
        <v/>
      </c>
      <c r="AQ229" s="13" t="str">
        <f ca="1">IF(РТУС!AQ229="",HYPERLINK("#РТУС!"&amp;CELL("адрес",Проверка!AQ229),"заполнить"),HYPERLINK("#Проверка!"&amp;CELL("адрес",Проверка!AQ229),РТУС!AQ229))</f>
        <v>заполнить</v>
      </c>
      <c r="AR229" s="18" t="str">
        <f ca="1">IF(РТУС!AR229="",HYPERLINK("#РТУС!"&amp;CELL("адрес",Проверка!AR229),"заполнить"),IF(ISNUMBER(РТУС!AR229)=FALSE,HYPERLINK("#РТУС!"&amp;CELL("адрес",Проверка!AR229),"###"),IF(РТУС!G229="1",IF(РТУС!AB229=РТУС!AR229+РТУС!AU229,HYPERLINK("#Проверка!"&amp;CELL("адрес",Проверка!AR229),РТУС!AR229),HYPERLINK("#РТУС!"&amp;CELL("адрес",Проверка!AR229),"сверить суммы")),IF(РТУС!AB229=(SUMIF(РТУС!$A$4:$A$1000,A229,РТУС!$AR$4:$AR$1000)+SUMIF(РТУС!$A$4:$A$1000,A229,РТУС!$AU$4:$AU$1000)),HYPERLINK("#Проверка!"&amp;CELL("адрес",Проверка!AR229),РТУС!AR229),HYPERLINK("#РТУС!"&amp;CELL("адрес",Проверка!AR229),"сверить суммы")))))</f>
        <v>заполнить</v>
      </c>
      <c r="AS229" s="13" t="str">
        <f>IF(РТУС!AS229="","",РТУС!AS229)</f>
        <v/>
      </c>
      <c r="AT229" s="18" t="str">
        <f ca="1">IF(РТУС!AT229="",HYPERLINK("#РТУС!"&amp;CELL("адрес",Проверка!AT229),"заполнить"),IF(ISNUMBER(РТУС!AT229)=FALSE,HYPERLINK("#РТУС!"&amp;CELL("адрес",Проверка!AT229),"###"),IF(РТУС!AT229=РТУС!AR229,HYPERLINK("#Проверка!"&amp;CELL("адрес",Проверка!AT229),РТУС!AT229),HYPERLINK("#РТУС!"&amp;CELL("адрес",Проверка!AT229),"сверить суммы"))))</f>
        <v>заполнить</v>
      </c>
      <c r="AU229" s="18" t="str">
        <f ca="1">IF(РТУС!AU229="",HYPERLINK("#РТУС!"&amp;CELL("адрес",Проверка!AU229),"заполнить"),IF(ISNUMBER(РТУС!AU229)=FALSE,HYPERLINK("#РТУС!"&amp;CELL("адрес",Проверка!AU229),"###"),IF(РТУС!G229="1",IF(РТУС!AB229=РТУС!AR229+РТУС!AU229,HYPERLINK("#Проверка!"&amp;CELL("адрес",Проверка!AU229),РТУС!AU229),HYPERLINK("#РТУС!"&amp;CELL("адрес",Проверка!AU229),"сверить суммы")),IF(РТУС!AB229=(SUMIF(РТУС!$A$4:$A$1000,A229,РТУС!$AR$4:$AR$1000)+SUMIF(РТУС!$A$4:$A$1000,A229,РТУС!$AU$4:$AU$1000)),HYPERLINK("#Проверка!"&amp;CELL("адрес",Проверка!AU229),РТУС!AU229),HYPERLINK("#РТУС!"&amp;CELL("адрес",Проверка!AU229),"сверить суммы")))))</f>
        <v>заполнить</v>
      </c>
      <c r="AV229" s="13" t="str">
        <f ca="1">IF(РТУС!AV229="",HYPERLINK("#РТУС!"&amp;CELL("адрес",Проверка!AV229),"заполнить"),IF(OR(РТУС!AV229="Требование о передаче жилого помещения",РТУС!AV229="Требование о передаче машино-места",РТУС!AV229="Требования о передаче нежилого помещения",РТУС!AV229="Денежные требования"),HYPERLINK("#Проверка!"&amp;CELL("адрес",Проверка!AV229),РТУС!AV229),HYPERLINK("#РТУС!"&amp;CELL("адрес",Проверка!AV229),"###")))</f>
        <v>заполнить</v>
      </c>
      <c r="AW229" s="13" t="str">
        <f ca="1">IF(РТУС!AW229="",HYPERLINK("#РТУС!"&amp;CELL("адрес",Проверка!AW229),"заполнить"),IF(OR(РТУС!AW229="Включен в полном объеме",РТУС!AW229="Включен частично"),HYPERLINK("#Проверка!"&amp;CELL("адрес",Проверка!AW229),РТУС!AW229),HYPERLINK("#РТУС!"&amp;CELL("адрес",Проверка!AW229),"###")))</f>
        <v>заполнить</v>
      </c>
      <c r="AX229" s="15" t="str">
        <f ca="1">IF(РТУС!AX229="",HYPERLINK("#РТУС!"&amp;CELL("адрес",Проверка!AX229),"заполнить"),IF(AND(LEN(РТУС!AX229)=5,РТУС!AX229&lt;TODAY()),HYPERLINK("#Проверка!"&amp;CELL("адрес",Проверка!AX229),РТУС!AX229),HYPERLINK("#РТУС!"&amp;CELL("адрес",Проверка!AX229),"###")))</f>
        <v>заполнить</v>
      </c>
      <c r="AY229" s="15" t="str">
        <f ca="1">IF(РТУС!AY229="",HYPERLINK("#РТУС!"&amp;CELL("адрес",Проверка!AY229),"заполнить"),IF(AND(LEN(РТУС!AY229)=5,РТУС!AY229&lt;TODAY()),HYPERLINK("#Проверка!"&amp;CELL("адрес",Проверка!AY229),РТУС!AY229),HYPERLINK("#РТУС!"&amp;CELL("адрес",Проверка!AY229),"###")))</f>
        <v>заполнить</v>
      </c>
    </row>
    <row r="230" spans="1:51" x14ac:dyDescent="0.25">
      <c r="A230" s="10" t="str">
        <f>РТУС!A230</f>
        <v>.</v>
      </c>
      <c r="B230" s="13" t="str">
        <f ca="1">IF(РТУС!B230="",HYPERLINK("#РТУС!"&amp;CELL("адрес",Проверка!B230),"заполнить"),IF(AND(LEN(РТУС!B230)=10,РТУС!B229=РТУС!B230),HYPERLINK("#Проверка!"&amp;CELL("адрес",Проверка!B230),РТУС!B230),HYPERLINK("#РТУС!"&amp;CELL("адрес",Проверка!B230),"###")))</f>
        <v>заполнить</v>
      </c>
      <c r="C230" s="13" t="str">
        <f ca="1">IF(РТУС!C230="",HYPERLINK("#РТУС!"&amp;CELL("адрес",Проверка!C230),"заполнить"),IF(AND(ISNUMBER(РТУС!C230)=TRUE,РТУС!C230&gt;0,РТУС!C229=РТУС!C230),HYPERLINK("#Проверка!"&amp;CELL("адрес",Проверка!C230),РТУС!C230),HYPERLINK("#РТУС!"&amp;CELL("адрес",Проверка!C230),"###")))</f>
        <v>заполнить</v>
      </c>
      <c r="D230" s="13" t="str">
        <f>IF(РТУС!D230="","",РТУС!D230)</f>
        <v/>
      </c>
      <c r="E230" s="13" t="str">
        <f ca="1">IF(РТУС!E230="",HYPERLINK("#РТУС!"&amp;CELL("адрес",Проверка!E230),"заполнить"),IF(РТУС!E229=РТУС!E230,HYPERLINK("#Проверка!"&amp;CELL("адрес",Проверка!E230),РТУС!E230),HYPERLINK("#РТУС!"&amp;CELL("адрес",Проверка!E230),"###")))</f>
        <v>заполнить</v>
      </c>
      <c r="F230" s="13" t="str">
        <f ca="1">IF(РТУС!F230="",HYPERLINK("#РТУС!"&amp;CELL("адрес",Проверка!F230),"заполнить"),HYPERLINK("#Проверка!"&amp;CELL("адрес",Проверка!F230),РТУС!F230))</f>
        <v>заполнить</v>
      </c>
      <c r="G230" s="20" t="str">
        <f ca="1">IF(РТУС!G230="",HYPERLINK("#РТУС!"&amp;CELL("адрес",Проверка!G230),"заполнить"),IF(РТУС!G230="1",HYPERLINK("#Проверка!"&amp;CELL("адрес",Проверка!G230),"1"),IF(AND(ISNUMBER(РТУС!G230)=TRUE,РТУС!G230&lt;=1,РТУС!G230&gt;0),IF(SUMIF(РТУС!$A$4:$A$1000,A230,РТУС!$G$4:$G$1000)=1,HYPERLINK("#Проверка!"&amp;CELL("адрес",Проверка!G230),РТУС!G230),HYPERLINK("#РТУС!"&amp;CELL("адрес",Проверка!G230),"сумма долей ≠ 1")),HYPERLINK("#РТУС!"&amp;CELL("адрес",Проверка!G230),"###"))))</f>
        <v>заполнить</v>
      </c>
      <c r="H230" s="13" t="str">
        <f ca="1">IF(РТУС!H230="",HYPERLINK("#РТУС!"&amp;CELL("адрес",Проверка!H230),"заполнить"),IF(OR(РТУС!H230="Юрлицо",РТУС!H230="Физлицо",РТУС!H230="ИП"),HYPERLINK("#Проверка!"&amp;CELL("адрес",Проверка!H230),РТУС!H230),HYPERLINK("#РТУС!"&amp;CELL("адрес",Проверка!H230),"###")))</f>
        <v>заполнить</v>
      </c>
      <c r="I230" s="13" t="str">
        <f ca="1">IF(OR(РТУС!H230="Юрлицо",РТУС!H230="ИП"),IF(РТУС!I230="",HYPERLINK("#РТУС!"&amp;CELL("адрес",Проверка!I230),"заполнить"),IF(OR(LEN(РТУС!I230)=10,LEN(РТУС!I230)=12),HYPERLINK("#Проверка!"&amp;CELL("адрес",Проверка!I230),РТУС!I230),HYPERLINK("#РТУС!"&amp;CELL("адрес",Проверка!I230),"###"))),"")</f>
        <v/>
      </c>
      <c r="J230" s="15" t="str">
        <f ca="1">IF(РТУС!J230="","",IF(AND(LEN(РТУС!J230)=5,РТУС!J230&lt;TODAY()),HYPERLINK("#Проверка!"&amp;CELL("адрес",Проверка!J230),РТУС!J230),HYPERLINK("#РТУС!"&amp;CELL("адрес",Проверка!J230),"###")))</f>
        <v/>
      </c>
      <c r="K230" s="13" t="str">
        <f>IF(РТУС!K230="","",РТУС!K230)</f>
        <v/>
      </c>
      <c r="L230" s="13" t="str">
        <f ca="1">IF(OR(РТУС!H230="Физлицо",РТУС!H230="ИП"),IF(РТУС!L230="",HYPERLINK("#РТУС!"&amp;CELL("адрес",Проверка!L230),"заполнить"),IF(OR(РТУС!L230="Загранпаспорт гражданина РФ",РТУС!L230="Паспорт гражданина РФ",РТУС!L230="Иностранный паспорт",РТУС!L230="Свидетельство о рождении",РТУС!L230="Вид на жительство"),HYPERLINK("#Проверка!"&amp;CELL("адрес",Проверка!L230),РТУС!L230),HYPERLINK("#РТУС!"&amp;CELL("адрес",Проверка!L230),"###"))),"")</f>
        <v/>
      </c>
      <c r="M230" s="13" t="str">
        <f ca="1">IF(AND(OR(РТУС!L230="Паспорт гражданина РФ",РТУС!L230="Свидетельство о рождении"),РТУС!M230=""),HYPERLINK("#РТУС!"&amp;CELL("адрес",Проверка!M230),"заполнить"),IF(РТУС!L230="Паспорт гражданина РФ",IF(LEN(РТУС!M230)=4,HYPERLINK("#Проверка!"&amp;CELL("адрес",Проверка!M230),РТУС!M230),HYPERLINK("#РТУС!"&amp;CELL("адрес",Проверка!M230),"###")),IF(РТУС!L230="Свидетельство о рождении",HYPERLINK("#Проверка!"&amp;CELL("адрес",Проверка!M230),РТУС!M230),"")))</f>
        <v/>
      </c>
      <c r="N230" s="13" t="str">
        <f ca="1">IF(РТУС!L230="","",IF(РТУС!N230="",HYPERLINK("#РТУС!"&amp;CELL("адрес",Проверка!N230),"заполнить"),IF(OR(РТУС!L230="Паспорт гражданина РФ",РТУС!L230="Свидетельство о рождении"),IF(LEN(РТУС!N230)=6,HYPERLINK("#Проверка!"&amp;CELL("адрес",Проверка!N230),РТУС!N230),HYPERLINK("#РТУС!"&amp;CELL("адрес",Проверка!N230),"###")),HYPERLINK("#Проверка!"&amp;CELL("адрес",Проверка!N230),РТУС!N230))))</f>
        <v/>
      </c>
      <c r="O230" s="15" t="str">
        <f ca="1">IF(РТУС!L230="","",IF(РТУС!O230="",HYPERLINK("#РТУС!"&amp;CELL("адрес",Проверка!O230),"заполнить"),IF(AND(LEN(РТУС!O230)=5,РТУС!O230&lt;TODAY()),IF(РТУС!L230="Свидетельство о рождении",IF(РТУС!O230&gt;EDATE(TODAY(),-168),HYPERLINK("#Проверка!"&amp;CELL("адрес",Проверка!O230),РТУС!O230),HYPERLINK("#РТУС!"&amp;CELL("адрес",Проверка!O230),"недействительно")),HYPERLINK("#Проверка!"&amp;CELL("адрес",Проверка!O230),РТУС!O230)),HYPERLINK("#РТУС!"&amp;CELL("адрес",Проверка!O230),"###"))))</f>
        <v/>
      </c>
      <c r="P230" s="21" t="str">
        <f ca="1">IF(РТУС!L230="Паспорт гражданина РФ",IF(РТУС!P230="",HYPERLINK("#РТУС!"&amp;CELL("адрес",Проверка!P230),"заполнить"),HYPERLINK("#Проверка!"&amp;CELL("адрес",Проверка!P230),РТУС!P230)),"")</f>
        <v/>
      </c>
      <c r="Q230" s="13" t="str">
        <f ca="1">IF(РТУС!L230="Паспорт гражданина РФ",IF(РТУС!Q230="",HYPERLINK("#РТУС!"&amp;CELL("адрес",Проверка!Q230),"заполнить"),IF(LEN(РТУС!Q230)=7,HYPERLINK("#Проверка!"&amp;CELL("адрес",Проверка!Q230),РТУС!Q230),HYPERLINK("#РТУС!"&amp;CELL("адрес",Проверка!Q230),"###"))),"")</f>
        <v/>
      </c>
      <c r="R230" s="13" t="str">
        <f ca="1">IF(РТУС!R230="",HYPERLINK("#РТУС!"&amp;CELL("адрес",Проверка!R230),"заполнить"),HYPERLINK("#Проверка!"&amp;CELL("адрес",Проверка!R230),РТУС!R230))</f>
        <v>заполнить</v>
      </c>
      <c r="S230" s="13" t="str">
        <f>IF(РТУС!S230="","",РТУС!S230)</f>
        <v/>
      </c>
      <c r="T230" s="13" t="str">
        <f>IF(РТУС!T230="","",РТУС!T230)</f>
        <v/>
      </c>
      <c r="U230" s="13" t="str">
        <f>IF(РТУС!U230="","",РТУС!U230)</f>
        <v/>
      </c>
      <c r="V230" s="13" t="str">
        <f ca="1">IF(РТУС!V230="",HYPERLINK("#РТУС!"&amp;CELL("адрес",Проверка!V230),"заполнить"),IF(OR(РТУС!V230="Договор участия в долевом строительстве",РТУС!V230="Предварительный договор участия в долевом строительстве",РТУС!V230="Определение Арбитражного суда",РТУС!V230="Решение суда общей юрисдикции",РТУС!V230="Иные договоры"),HYPERLINK("#Проверка!"&amp;CELL("адрес",Проверка!V230),РТУС!V230),HYPERLINK("#РТУС!"&amp;CELL("адрес",Проверка!V230),"###")))</f>
        <v>заполнить</v>
      </c>
      <c r="W230" s="13" t="str">
        <f ca="1">IF(РТУС!W230="",HYPERLINK("#РТУС!"&amp;CELL("адрес",Проверка!W230),"заполнить"),HYPERLINK("#Проверка!"&amp;CELL("адрес",Проверка!W230),РТУС!W230))</f>
        <v>заполнить</v>
      </c>
      <c r="X230" s="15" t="str">
        <f ca="1">IF(РТУС!X230="",HYPERLINK("#РТУС!"&amp;CELL("адрес",Проверка!X230),"заполнить"),IF(AND(LEN(РТУС!X230)=5,РТУС!X230&lt;TODAY()),HYPERLINK("#Проверка!"&amp;CELL("адрес",Проверка!X230),РТУС!X230),HYPERLINK("#РТУС!"&amp;CELL("адрес",Проверка!X230),"###")))</f>
        <v>заполнить</v>
      </c>
      <c r="Y230" s="13" t="str">
        <f>IF(РТУС!Y230="","",РТУС!Y230)</f>
        <v/>
      </c>
      <c r="Z230" s="15" t="str">
        <f ca="1">IF(РТУС!Z230="","",IF(AND(LEN(РТУС!Z230)=5,РТУС!Z230&lt;TODAY()),HYPERLINK("#Проверка!"&amp;CELL("адрес",Проверка!Z230),РТУС!Z230),HYPERLINK("#РТУС!"&amp;CELL("адрес",Проверка!Z230),"###")))</f>
        <v/>
      </c>
      <c r="AA230" s="18" t="str">
        <f ca="1">IF(РТУС!AA230="",HYPERLINK("#РТУС!"&amp;CELL("адрес",Проверка!AA230),"заполнить"),IF(ISNUMBER(РТУС!AA230)=TRUE,HYPERLINK("#Проверка!"&amp;CELL("адрес",Проверка!AA230),РТУС!AA230),HYPERLINK("#РТУС!"&amp;CELL("адрес",Проверка!AA230),"###")))</f>
        <v>заполнить</v>
      </c>
      <c r="AB230" s="18" t="str">
        <f ca="1">IF(РТУС!AB230="",HYPERLINK("#РТУС!"&amp;CELL("адрес",Проверка!AB230),"заполнить"),IF(ISNUMBER(РТУС!AB230)=TRUE,HYPERLINK("#Проверка!"&amp;CELL("адрес",Проверка!AB230),РТУС!AB230),HYPERLINK("#РТУС!"&amp;CELL("адрес",Проверка!AB230),"###")))</f>
        <v>заполнить</v>
      </c>
      <c r="AC230" s="18" t="str">
        <f ca="1">IF(РТУС!AC230="","",IF(ISNUMBER(РТУС!AC230)=TRUE,HYPERLINK("#Проверка!"&amp;CELL("адрес",Проверка!AC230),РТУС!AC230),HYPERLINK("#РТУС!"&amp;CELL("адрес",Проверка!AC230),"###")))</f>
        <v/>
      </c>
      <c r="AD230" s="18" t="str">
        <f ca="1">IF(РТУС!AD230="","",IF(ISNUMBER(РТУС!AD230)=TRUE,HYPERLINK("#Проверка!"&amp;CELL("адрес",Проверка!AD230),РТУС!AD230),HYPERLINK("#РТУС!"&amp;CELL("адрес",Проверка!AD230),"###")))</f>
        <v/>
      </c>
      <c r="AE230" s="13" t="str">
        <f>IF(РТУС!AE230="","",РТУС!AE230)</f>
        <v/>
      </c>
      <c r="AF230" s="15" t="str">
        <f ca="1">IF(РТУС!AE230="","",IF(РТУС!AF230="",HYPERLINK("#РТУС!"&amp;CELL("адрес",Проверка!AF230),"заполнить"),IF(AND(LEN(РТУС!AF230)=5,РТУС!AF230&lt;TODAY()),HYPERLINK("#Проверка!"&amp;CELL("адрес",Проверка!AF230),РТУС!AF230),HYPERLINK("#РТУС!"&amp;CELL("адрес",Проверка!AF230),"###"))))</f>
        <v/>
      </c>
      <c r="AG230" s="13"/>
      <c r="AH230" s="15" t="str">
        <f ca="1">IF(РТУС!AE230="","",IF(РТУС!AH230="",HYPERLINK("#РТУС!"&amp;CELL("адрес",Проверка!AH230),"заполнить"),IF(AND(LEN(РТУС!AH230)=5,РТУС!AH230&lt;TODAY()),HYPERLINK("#Проверка!"&amp;CELL("адрес",Проверка!AH230),РТУС!AH230),HYPERLINK("#РТУС!"&amp;CELL("адрес",Проверка!AH230),"###"))))</f>
        <v/>
      </c>
      <c r="AI230" s="15" t="str">
        <f ca="1">IF(РТУС!AE230="","",IF(РТУС!AI230="",HYPERLINK("#РТУС!"&amp;CELL("адрес",Проверка!AI230),"заполнить"),HYPERLINK("#Проверка!"&amp;CELL("адрес",Проверка!AI230),РТУС!AI230)))</f>
        <v/>
      </c>
      <c r="AJ230" s="13" t="str">
        <f ca="1">IF(РТУС!AE230="","",IF(РТУС!AJ230="",HYPERLINK("#РТУС!"&amp;CELL("адрес",Проверка!AJ230),"заполнить"),IF(OR(РТУС!AJ230="Юрлицо",РТУС!AJ230="Физлицо",РТУС!AJ230="ИП"),HYPERLINK("#Проверка!"&amp;CELL("адрес",Проверка!AJ230),РТУС!AJ230),HYPERLINK("#РТУС!"&amp;CELL("адрес",Проверка!AJ230),"###"))))</f>
        <v/>
      </c>
      <c r="AK230" s="13" t="str">
        <f ca="1">IF(РТУС!AK230="",HYPERLINK("#РТУС!"&amp;CELL("адрес",Проверка!AK230),"заполнить"),IF(OR(РТУС!AK230="Квартира",РТУС!AK230="Кладовая",РТУС!AK230="Машино-место",РТУС!AK230="Нежилое помещение"),HYPERLINK("#Проверка!"&amp;CELL("адрес",Проверка!AK230),РТУС!AK230),HYPERLINK("#РТУС!"&amp;CELL("адрес",Проверка!AK230),"###")))</f>
        <v>заполнить</v>
      </c>
      <c r="AL230" s="13" t="str">
        <f ca="1">IF(РТУС!AL230="",HYPERLINK("#РТУС!"&amp;CELL("адрес",Проверка!AL230),"заполнить"),HYPERLINK("#Проверка!"&amp;CELL("адрес",Проверка!AL230),РТУС!AL230))</f>
        <v>заполнить</v>
      </c>
      <c r="AM230" s="18" t="str">
        <f ca="1">IF(РТУС!AM230="",HYPERLINK("#РТУС!"&amp;CELL("адрес",Проверка!AM230),"заполнить"),IF(ISNUMBER(РТУС!AM230)=TRUE,IF(РТУС!AK230="Нежилое помещение",IF(РТУС!AM230&gt;7,HYPERLINK("#РТУС!"&amp;CELL("адрес",Проверка!AM230),"не больше 7 кв.м."),РТУС!AM230),HYPERLINK("#Проверка!"&amp;CELL("адрес",Проверка!AM230),РТУС!AM230)),HYPERLINK("#РТУС!"&amp;CELL("адрес",Проверка!AM230),"###")))</f>
        <v>заполнить</v>
      </c>
      <c r="AN230" s="13" t="str">
        <f ca="1">IF(РТУС!AN230="",HYPERLINK("#РТУС!"&amp;CELL("адрес",Проверка!AN230),"заполнить"),IF(OR(РТУС!AN230="Общая площадь помещения",РТУС!AN230="Общая приведенная площадь жилого помещения",РТУС!AN230="Общая площадь жилого помещения с учетом лоджий, балконов, террас и веранд"),HYPERLINK("#Проверка!"&amp;CELL("адрес",Проверка!AN230),РТУС!AN230),HYPERLINK("#РТУС!"&amp;CELL("адрес",Проверка!AN230),"###")))</f>
        <v>заполнить</v>
      </c>
      <c r="AO230" s="13" t="str">
        <f ca="1">IF(OR(РТУС!AK230="Квартира",РТУС!A230="Нежилое помещение"),IF(РТУС!AO230="",HYPERLINK("#РТУС!"&amp;CELL("адрес",Проверка!AO230),"заполнить"),IF(ISNUMBER(РТУС!AO230)=TRUE,HYPERLINK("#Проверка!"&amp;CELL("адрес",Проверка!AO230),РТУС!AO230),HYPERLINK("#РТУС!"&amp;CELL("адрес",Проверка!AO230),"###"))),"")</f>
        <v/>
      </c>
      <c r="AP230" s="13" t="str">
        <f>IF(РТУС!AP230="","",РТУС!AP230)</f>
        <v/>
      </c>
      <c r="AQ230" s="13" t="str">
        <f ca="1">IF(РТУС!AQ230="",HYPERLINK("#РТУС!"&amp;CELL("адрес",Проверка!AQ230),"заполнить"),HYPERLINK("#Проверка!"&amp;CELL("адрес",Проверка!AQ230),РТУС!AQ230))</f>
        <v>заполнить</v>
      </c>
      <c r="AR230" s="18" t="str">
        <f ca="1">IF(РТУС!AR230="",HYPERLINK("#РТУС!"&amp;CELL("адрес",Проверка!AR230),"заполнить"),IF(ISNUMBER(РТУС!AR230)=FALSE,HYPERLINK("#РТУС!"&amp;CELL("адрес",Проверка!AR230),"###"),IF(РТУС!G230="1",IF(РТУС!AB230=РТУС!AR230+РТУС!AU230,HYPERLINK("#Проверка!"&amp;CELL("адрес",Проверка!AR230),РТУС!AR230),HYPERLINK("#РТУС!"&amp;CELL("адрес",Проверка!AR230),"сверить суммы")),IF(РТУС!AB230=(SUMIF(РТУС!$A$4:$A$1000,A230,РТУС!$AR$4:$AR$1000)+SUMIF(РТУС!$A$4:$A$1000,A230,РТУС!$AU$4:$AU$1000)),HYPERLINK("#Проверка!"&amp;CELL("адрес",Проверка!AR230),РТУС!AR230),HYPERLINK("#РТУС!"&amp;CELL("адрес",Проверка!AR230),"сверить суммы")))))</f>
        <v>заполнить</v>
      </c>
      <c r="AS230" s="13" t="str">
        <f>IF(РТУС!AS230="","",РТУС!AS230)</f>
        <v/>
      </c>
      <c r="AT230" s="18" t="str">
        <f ca="1">IF(РТУС!AT230="",HYPERLINK("#РТУС!"&amp;CELL("адрес",Проверка!AT230),"заполнить"),IF(ISNUMBER(РТУС!AT230)=FALSE,HYPERLINK("#РТУС!"&amp;CELL("адрес",Проверка!AT230),"###"),IF(РТУС!AT230=РТУС!AR230,HYPERLINK("#Проверка!"&amp;CELL("адрес",Проверка!AT230),РТУС!AT230),HYPERLINK("#РТУС!"&amp;CELL("адрес",Проверка!AT230),"сверить суммы"))))</f>
        <v>заполнить</v>
      </c>
      <c r="AU230" s="18" t="str">
        <f ca="1">IF(РТУС!AU230="",HYPERLINK("#РТУС!"&amp;CELL("адрес",Проверка!AU230),"заполнить"),IF(ISNUMBER(РТУС!AU230)=FALSE,HYPERLINK("#РТУС!"&amp;CELL("адрес",Проверка!AU230),"###"),IF(РТУС!G230="1",IF(РТУС!AB230=РТУС!AR230+РТУС!AU230,HYPERLINK("#Проверка!"&amp;CELL("адрес",Проверка!AU230),РТУС!AU230),HYPERLINK("#РТУС!"&amp;CELL("адрес",Проверка!AU230),"сверить суммы")),IF(РТУС!AB230=(SUMIF(РТУС!$A$4:$A$1000,A230,РТУС!$AR$4:$AR$1000)+SUMIF(РТУС!$A$4:$A$1000,A230,РТУС!$AU$4:$AU$1000)),HYPERLINK("#Проверка!"&amp;CELL("адрес",Проверка!AU230),РТУС!AU230),HYPERLINK("#РТУС!"&amp;CELL("адрес",Проверка!AU230),"сверить суммы")))))</f>
        <v>заполнить</v>
      </c>
      <c r="AV230" s="13" t="str">
        <f ca="1">IF(РТУС!AV230="",HYPERLINK("#РТУС!"&amp;CELL("адрес",Проверка!AV230),"заполнить"),IF(OR(РТУС!AV230="Требование о передаче жилого помещения",РТУС!AV230="Требование о передаче машино-места",РТУС!AV230="Требования о передаче нежилого помещения",РТУС!AV230="Денежные требования"),HYPERLINK("#Проверка!"&amp;CELL("адрес",Проверка!AV230),РТУС!AV230),HYPERLINK("#РТУС!"&amp;CELL("адрес",Проверка!AV230),"###")))</f>
        <v>заполнить</v>
      </c>
      <c r="AW230" s="13" t="str">
        <f ca="1">IF(РТУС!AW230="",HYPERLINK("#РТУС!"&amp;CELL("адрес",Проверка!AW230),"заполнить"),IF(OR(РТУС!AW230="Включен в полном объеме",РТУС!AW230="Включен частично"),HYPERLINK("#Проверка!"&amp;CELL("адрес",Проверка!AW230),РТУС!AW230),HYPERLINK("#РТУС!"&amp;CELL("адрес",Проверка!AW230),"###")))</f>
        <v>заполнить</v>
      </c>
      <c r="AX230" s="15" t="str">
        <f ca="1">IF(РТУС!AX230="",HYPERLINK("#РТУС!"&amp;CELL("адрес",Проверка!AX230),"заполнить"),IF(AND(LEN(РТУС!AX230)=5,РТУС!AX230&lt;TODAY()),HYPERLINK("#Проверка!"&amp;CELL("адрес",Проверка!AX230),РТУС!AX230),HYPERLINK("#РТУС!"&amp;CELL("адрес",Проверка!AX230),"###")))</f>
        <v>заполнить</v>
      </c>
      <c r="AY230" s="15" t="str">
        <f ca="1">IF(РТУС!AY230="",HYPERLINK("#РТУС!"&amp;CELL("адрес",Проверка!AY230),"заполнить"),IF(AND(LEN(РТУС!AY230)=5,РТУС!AY230&lt;TODAY()),HYPERLINK("#Проверка!"&amp;CELL("адрес",Проверка!AY230),РТУС!AY230),HYPERLINK("#РТУС!"&amp;CELL("адрес",Проверка!AY230),"###")))</f>
        <v>заполнить</v>
      </c>
    </row>
    <row r="231" spans="1:51" x14ac:dyDescent="0.25">
      <c r="A231" s="10" t="str">
        <f>РТУС!A231</f>
        <v>.</v>
      </c>
      <c r="B231" s="13" t="str">
        <f ca="1">IF(РТУС!B231="",HYPERLINK("#РТУС!"&amp;CELL("адрес",Проверка!B231),"заполнить"),IF(AND(LEN(РТУС!B231)=10,РТУС!B230=РТУС!B231),HYPERLINK("#Проверка!"&amp;CELL("адрес",Проверка!B231),РТУС!B231),HYPERLINK("#РТУС!"&amp;CELL("адрес",Проверка!B231),"###")))</f>
        <v>заполнить</v>
      </c>
      <c r="C231" s="13" t="str">
        <f ca="1">IF(РТУС!C231="",HYPERLINK("#РТУС!"&amp;CELL("адрес",Проверка!C231),"заполнить"),IF(AND(ISNUMBER(РТУС!C231)=TRUE,РТУС!C231&gt;0,РТУС!C230=РТУС!C231),HYPERLINK("#Проверка!"&amp;CELL("адрес",Проверка!C231),РТУС!C231),HYPERLINK("#РТУС!"&amp;CELL("адрес",Проверка!C231),"###")))</f>
        <v>заполнить</v>
      </c>
      <c r="D231" s="13" t="str">
        <f>IF(РТУС!D231="","",РТУС!D231)</f>
        <v/>
      </c>
      <c r="E231" s="13" t="str">
        <f ca="1">IF(РТУС!E231="",HYPERLINK("#РТУС!"&amp;CELL("адрес",Проверка!E231),"заполнить"),IF(РТУС!E230=РТУС!E231,HYPERLINK("#Проверка!"&amp;CELL("адрес",Проверка!E231),РТУС!E231),HYPERLINK("#РТУС!"&amp;CELL("адрес",Проверка!E231),"###")))</f>
        <v>заполнить</v>
      </c>
      <c r="F231" s="13" t="str">
        <f ca="1">IF(РТУС!F231="",HYPERLINK("#РТУС!"&amp;CELL("адрес",Проверка!F231),"заполнить"),HYPERLINK("#Проверка!"&amp;CELL("адрес",Проверка!F231),РТУС!F231))</f>
        <v>заполнить</v>
      </c>
      <c r="G231" s="20" t="str">
        <f ca="1">IF(РТУС!G231="",HYPERLINK("#РТУС!"&amp;CELL("адрес",Проверка!G231),"заполнить"),IF(РТУС!G231="1",HYPERLINK("#Проверка!"&amp;CELL("адрес",Проверка!G231),"1"),IF(AND(ISNUMBER(РТУС!G231)=TRUE,РТУС!G231&lt;=1,РТУС!G231&gt;0),IF(SUMIF(РТУС!$A$4:$A$1000,A231,РТУС!$G$4:$G$1000)=1,HYPERLINK("#Проверка!"&amp;CELL("адрес",Проверка!G231),РТУС!G231),HYPERLINK("#РТУС!"&amp;CELL("адрес",Проверка!G231),"сумма долей ≠ 1")),HYPERLINK("#РТУС!"&amp;CELL("адрес",Проверка!G231),"###"))))</f>
        <v>заполнить</v>
      </c>
      <c r="H231" s="13" t="str">
        <f ca="1">IF(РТУС!H231="",HYPERLINK("#РТУС!"&amp;CELL("адрес",Проверка!H231),"заполнить"),IF(OR(РТУС!H231="Юрлицо",РТУС!H231="Физлицо",РТУС!H231="ИП"),HYPERLINK("#Проверка!"&amp;CELL("адрес",Проверка!H231),РТУС!H231),HYPERLINK("#РТУС!"&amp;CELL("адрес",Проверка!H231),"###")))</f>
        <v>заполнить</v>
      </c>
      <c r="I231" s="13" t="str">
        <f ca="1">IF(OR(РТУС!H231="Юрлицо",РТУС!H231="ИП"),IF(РТУС!I231="",HYPERLINK("#РТУС!"&amp;CELL("адрес",Проверка!I231),"заполнить"),IF(OR(LEN(РТУС!I231)=10,LEN(РТУС!I231)=12),HYPERLINK("#Проверка!"&amp;CELL("адрес",Проверка!I231),РТУС!I231),HYPERLINK("#РТУС!"&amp;CELL("адрес",Проверка!I231),"###"))),"")</f>
        <v/>
      </c>
      <c r="J231" s="15" t="str">
        <f ca="1">IF(РТУС!J231="","",IF(AND(LEN(РТУС!J231)=5,РТУС!J231&lt;TODAY()),HYPERLINK("#Проверка!"&amp;CELL("адрес",Проверка!J231),РТУС!J231),HYPERLINK("#РТУС!"&amp;CELL("адрес",Проверка!J231),"###")))</f>
        <v/>
      </c>
      <c r="K231" s="13" t="str">
        <f>IF(РТУС!K231="","",РТУС!K231)</f>
        <v/>
      </c>
      <c r="L231" s="13" t="str">
        <f ca="1">IF(OR(РТУС!H231="Физлицо",РТУС!H231="ИП"),IF(РТУС!L231="",HYPERLINK("#РТУС!"&amp;CELL("адрес",Проверка!L231),"заполнить"),IF(OR(РТУС!L231="Загранпаспорт гражданина РФ",РТУС!L231="Паспорт гражданина РФ",РТУС!L231="Иностранный паспорт",РТУС!L231="Свидетельство о рождении",РТУС!L231="Вид на жительство"),HYPERLINK("#Проверка!"&amp;CELL("адрес",Проверка!L231),РТУС!L231),HYPERLINK("#РТУС!"&amp;CELL("адрес",Проверка!L231),"###"))),"")</f>
        <v/>
      </c>
      <c r="M231" s="13" t="str">
        <f ca="1">IF(AND(OR(РТУС!L231="Паспорт гражданина РФ",РТУС!L231="Свидетельство о рождении"),РТУС!M231=""),HYPERLINK("#РТУС!"&amp;CELL("адрес",Проверка!M231),"заполнить"),IF(РТУС!L231="Паспорт гражданина РФ",IF(LEN(РТУС!M231)=4,HYPERLINK("#Проверка!"&amp;CELL("адрес",Проверка!M231),РТУС!M231),HYPERLINK("#РТУС!"&amp;CELL("адрес",Проверка!M231),"###")),IF(РТУС!L231="Свидетельство о рождении",HYPERLINK("#Проверка!"&amp;CELL("адрес",Проверка!M231),РТУС!M231),"")))</f>
        <v/>
      </c>
      <c r="N231" s="13" t="str">
        <f ca="1">IF(РТУС!L231="","",IF(РТУС!N231="",HYPERLINK("#РТУС!"&amp;CELL("адрес",Проверка!N231),"заполнить"),IF(OR(РТУС!L231="Паспорт гражданина РФ",РТУС!L231="Свидетельство о рождении"),IF(LEN(РТУС!N231)=6,HYPERLINK("#Проверка!"&amp;CELL("адрес",Проверка!N231),РТУС!N231),HYPERLINK("#РТУС!"&amp;CELL("адрес",Проверка!N231),"###")),HYPERLINK("#Проверка!"&amp;CELL("адрес",Проверка!N231),РТУС!N231))))</f>
        <v/>
      </c>
      <c r="O231" s="15" t="str">
        <f ca="1">IF(РТУС!L231="","",IF(РТУС!O231="",HYPERLINK("#РТУС!"&amp;CELL("адрес",Проверка!O231),"заполнить"),IF(AND(LEN(РТУС!O231)=5,РТУС!O231&lt;TODAY()),IF(РТУС!L231="Свидетельство о рождении",IF(РТУС!O231&gt;EDATE(TODAY(),-168),HYPERLINK("#Проверка!"&amp;CELL("адрес",Проверка!O231),РТУС!O231),HYPERLINK("#РТУС!"&amp;CELL("адрес",Проверка!O231),"недействительно")),HYPERLINK("#Проверка!"&amp;CELL("адрес",Проверка!O231),РТУС!O231)),HYPERLINK("#РТУС!"&amp;CELL("адрес",Проверка!O231),"###"))))</f>
        <v/>
      </c>
      <c r="P231" s="21" t="str">
        <f ca="1">IF(РТУС!L231="Паспорт гражданина РФ",IF(РТУС!P231="",HYPERLINK("#РТУС!"&amp;CELL("адрес",Проверка!P231),"заполнить"),HYPERLINK("#Проверка!"&amp;CELL("адрес",Проверка!P231),РТУС!P231)),"")</f>
        <v/>
      </c>
      <c r="Q231" s="13" t="str">
        <f ca="1">IF(РТУС!L231="Паспорт гражданина РФ",IF(РТУС!Q231="",HYPERLINK("#РТУС!"&amp;CELL("адрес",Проверка!Q231),"заполнить"),IF(LEN(РТУС!Q231)=7,HYPERLINK("#Проверка!"&amp;CELL("адрес",Проверка!Q231),РТУС!Q231),HYPERLINK("#РТУС!"&amp;CELL("адрес",Проверка!Q231),"###"))),"")</f>
        <v/>
      </c>
      <c r="R231" s="13" t="str">
        <f ca="1">IF(РТУС!R231="",HYPERLINK("#РТУС!"&amp;CELL("адрес",Проверка!R231),"заполнить"),HYPERLINK("#Проверка!"&amp;CELL("адрес",Проверка!R231),РТУС!R231))</f>
        <v>заполнить</v>
      </c>
      <c r="S231" s="13" t="str">
        <f>IF(РТУС!S231="","",РТУС!S231)</f>
        <v/>
      </c>
      <c r="T231" s="13" t="str">
        <f>IF(РТУС!T231="","",РТУС!T231)</f>
        <v/>
      </c>
      <c r="U231" s="13" t="str">
        <f>IF(РТУС!U231="","",РТУС!U231)</f>
        <v/>
      </c>
      <c r="V231" s="13" t="str">
        <f ca="1">IF(РТУС!V231="",HYPERLINK("#РТУС!"&amp;CELL("адрес",Проверка!V231),"заполнить"),IF(OR(РТУС!V231="Договор участия в долевом строительстве",РТУС!V231="Предварительный договор участия в долевом строительстве",РТУС!V231="Определение Арбитражного суда",РТУС!V231="Решение суда общей юрисдикции",РТУС!V231="Иные договоры"),HYPERLINK("#Проверка!"&amp;CELL("адрес",Проверка!V231),РТУС!V231),HYPERLINK("#РТУС!"&amp;CELL("адрес",Проверка!V231),"###")))</f>
        <v>заполнить</v>
      </c>
      <c r="W231" s="13" t="str">
        <f ca="1">IF(РТУС!W231="",HYPERLINK("#РТУС!"&amp;CELL("адрес",Проверка!W231),"заполнить"),HYPERLINK("#Проверка!"&amp;CELL("адрес",Проверка!W231),РТУС!W231))</f>
        <v>заполнить</v>
      </c>
      <c r="X231" s="15" t="str">
        <f ca="1">IF(РТУС!X231="",HYPERLINK("#РТУС!"&amp;CELL("адрес",Проверка!X231),"заполнить"),IF(AND(LEN(РТУС!X231)=5,РТУС!X231&lt;TODAY()),HYPERLINK("#Проверка!"&amp;CELL("адрес",Проверка!X231),РТУС!X231),HYPERLINK("#РТУС!"&amp;CELL("адрес",Проверка!X231),"###")))</f>
        <v>заполнить</v>
      </c>
      <c r="Y231" s="13" t="str">
        <f>IF(РТУС!Y231="","",РТУС!Y231)</f>
        <v/>
      </c>
      <c r="Z231" s="15" t="str">
        <f ca="1">IF(РТУС!Z231="","",IF(AND(LEN(РТУС!Z231)=5,РТУС!Z231&lt;TODAY()),HYPERLINK("#Проверка!"&amp;CELL("адрес",Проверка!Z231),РТУС!Z231),HYPERLINK("#РТУС!"&amp;CELL("адрес",Проверка!Z231),"###")))</f>
        <v/>
      </c>
      <c r="AA231" s="18" t="str">
        <f ca="1">IF(РТУС!AA231="",HYPERLINK("#РТУС!"&amp;CELL("адрес",Проверка!AA231),"заполнить"),IF(ISNUMBER(РТУС!AA231)=TRUE,HYPERLINK("#Проверка!"&amp;CELL("адрес",Проверка!AA231),РТУС!AA231),HYPERLINK("#РТУС!"&amp;CELL("адрес",Проверка!AA231),"###")))</f>
        <v>заполнить</v>
      </c>
      <c r="AB231" s="18" t="str">
        <f ca="1">IF(РТУС!AB231="",HYPERLINK("#РТУС!"&amp;CELL("адрес",Проверка!AB231),"заполнить"),IF(ISNUMBER(РТУС!AB231)=TRUE,HYPERLINK("#Проверка!"&amp;CELL("адрес",Проверка!AB231),РТУС!AB231),HYPERLINK("#РТУС!"&amp;CELL("адрес",Проверка!AB231),"###")))</f>
        <v>заполнить</v>
      </c>
      <c r="AC231" s="18" t="str">
        <f ca="1">IF(РТУС!AC231="","",IF(ISNUMBER(РТУС!AC231)=TRUE,HYPERLINK("#Проверка!"&amp;CELL("адрес",Проверка!AC231),РТУС!AC231),HYPERLINK("#РТУС!"&amp;CELL("адрес",Проверка!AC231),"###")))</f>
        <v/>
      </c>
      <c r="AD231" s="18" t="str">
        <f ca="1">IF(РТУС!AD231="","",IF(ISNUMBER(РТУС!AD231)=TRUE,HYPERLINK("#Проверка!"&amp;CELL("адрес",Проверка!AD231),РТУС!AD231),HYPERLINK("#РТУС!"&amp;CELL("адрес",Проверка!AD231),"###")))</f>
        <v/>
      </c>
      <c r="AE231" s="13" t="str">
        <f>IF(РТУС!AE231="","",РТУС!AE231)</f>
        <v/>
      </c>
      <c r="AF231" s="15" t="str">
        <f ca="1">IF(РТУС!AE231="","",IF(РТУС!AF231="",HYPERLINK("#РТУС!"&amp;CELL("адрес",Проверка!AF231),"заполнить"),IF(AND(LEN(РТУС!AF231)=5,РТУС!AF231&lt;TODAY()),HYPERLINK("#Проверка!"&amp;CELL("адрес",Проверка!AF231),РТУС!AF231),HYPERLINK("#РТУС!"&amp;CELL("адрес",Проверка!AF231),"###"))))</f>
        <v/>
      </c>
      <c r="AG231" s="13"/>
      <c r="AH231" s="15" t="str">
        <f ca="1">IF(РТУС!AE231="","",IF(РТУС!AH231="",HYPERLINK("#РТУС!"&amp;CELL("адрес",Проверка!AH231),"заполнить"),IF(AND(LEN(РТУС!AH231)=5,РТУС!AH231&lt;TODAY()),HYPERLINK("#Проверка!"&amp;CELL("адрес",Проверка!AH231),РТУС!AH231),HYPERLINK("#РТУС!"&amp;CELL("адрес",Проверка!AH231),"###"))))</f>
        <v/>
      </c>
      <c r="AI231" s="15" t="str">
        <f ca="1">IF(РТУС!AE231="","",IF(РТУС!AI231="",HYPERLINK("#РТУС!"&amp;CELL("адрес",Проверка!AI231),"заполнить"),HYPERLINK("#Проверка!"&amp;CELL("адрес",Проверка!AI231),РТУС!AI231)))</f>
        <v/>
      </c>
      <c r="AJ231" s="13" t="str">
        <f ca="1">IF(РТУС!AE231="","",IF(РТУС!AJ231="",HYPERLINK("#РТУС!"&amp;CELL("адрес",Проверка!AJ231),"заполнить"),IF(OR(РТУС!AJ231="Юрлицо",РТУС!AJ231="Физлицо",РТУС!AJ231="ИП"),HYPERLINK("#Проверка!"&amp;CELL("адрес",Проверка!AJ231),РТУС!AJ231),HYPERLINK("#РТУС!"&amp;CELL("адрес",Проверка!AJ231),"###"))))</f>
        <v/>
      </c>
      <c r="AK231" s="13" t="str">
        <f ca="1">IF(РТУС!AK231="",HYPERLINK("#РТУС!"&amp;CELL("адрес",Проверка!AK231),"заполнить"),IF(OR(РТУС!AK231="Квартира",РТУС!AK231="Кладовая",РТУС!AK231="Машино-место",РТУС!AK231="Нежилое помещение"),HYPERLINK("#Проверка!"&amp;CELL("адрес",Проверка!AK231),РТУС!AK231),HYPERLINK("#РТУС!"&amp;CELL("адрес",Проверка!AK231),"###")))</f>
        <v>заполнить</v>
      </c>
      <c r="AL231" s="13" t="str">
        <f ca="1">IF(РТУС!AL231="",HYPERLINK("#РТУС!"&amp;CELL("адрес",Проверка!AL231),"заполнить"),HYPERLINK("#Проверка!"&amp;CELL("адрес",Проверка!AL231),РТУС!AL231))</f>
        <v>заполнить</v>
      </c>
      <c r="AM231" s="18" t="str">
        <f ca="1">IF(РТУС!AM231="",HYPERLINK("#РТУС!"&amp;CELL("адрес",Проверка!AM231),"заполнить"),IF(ISNUMBER(РТУС!AM231)=TRUE,IF(РТУС!AK231="Нежилое помещение",IF(РТУС!AM231&gt;7,HYPERLINK("#РТУС!"&amp;CELL("адрес",Проверка!AM231),"не больше 7 кв.м."),РТУС!AM231),HYPERLINK("#Проверка!"&amp;CELL("адрес",Проверка!AM231),РТУС!AM231)),HYPERLINK("#РТУС!"&amp;CELL("адрес",Проверка!AM231),"###")))</f>
        <v>заполнить</v>
      </c>
      <c r="AN231" s="13" t="str">
        <f ca="1">IF(РТУС!AN231="",HYPERLINK("#РТУС!"&amp;CELL("адрес",Проверка!AN231),"заполнить"),IF(OR(РТУС!AN231="Общая площадь помещения",РТУС!AN231="Общая приведенная площадь жилого помещения",РТУС!AN231="Общая площадь жилого помещения с учетом лоджий, балконов, террас и веранд"),HYPERLINK("#Проверка!"&amp;CELL("адрес",Проверка!AN231),РТУС!AN231),HYPERLINK("#РТУС!"&amp;CELL("адрес",Проверка!AN231),"###")))</f>
        <v>заполнить</v>
      </c>
      <c r="AO231" s="13" t="str">
        <f ca="1">IF(OR(РТУС!AK231="Квартира",РТУС!A231="Нежилое помещение"),IF(РТУС!AO231="",HYPERLINK("#РТУС!"&amp;CELL("адрес",Проверка!AO231),"заполнить"),IF(ISNUMBER(РТУС!AO231)=TRUE,HYPERLINK("#Проверка!"&amp;CELL("адрес",Проверка!AO231),РТУС!AO231),HYPERLINK("#РТУС!"&amp;CELL("адрес",Проверка!AO231),"###"))),"")</f>
        <v/>
      </c>
      <c r="AP231" s="13" t="str">
        <f>IF(РТУС!AP231="","",РТУС!AP231)</f>
        <v/>
      </c>
      <c r="AQ231" s="13" t="str">
        <f ca="1">IF(РТУС!AQ231="",HYPERLINK("#РТУС!"&amp;CELL("адрес",Проверка!AQ231),"заполнить"),HYPERLINK("#Проверка!"&amp;CELL("адрес",Проверка!AQ231),РТУС!AQ231))</f>
        <v>заполнить</v>
      </c>
      <c r="AR231" s="18" t="str">
        <f ca="1">IF(РТУС!AR231="",HYPERLINK("#РТУС!"&amp;CELL("адрес",Проверка!AR231),"заполнить"),IF(ISNUMBER(РТУС!AR231)=FALSE,HYPERLINK("#РТУС!"&amp;CELL("адрес",Проверка!AR231),"###"),IF(РТУС!G231="1",IF(РТУС!AB231=РТУС!AR231+РТУС!AU231,HYPERLINK("#Проверка!"&amp;CELL("адрес",Проверка!AR231),РТУС!AR231),HYPERLINK("#РТУС!"&amp;CELL("адрес",Проверка!AR231),"сверить суммы")),IF(РТУС!AB231=(SUMIF(РТУС!$A$4:$A$1000,A231,РТУС!$AR$4:$AR$1000)+SUMIF(РТУС!$A$4:$A$1000,A231,РТУС!$AU$4:$AU$1000)),HYPERLINK("#Проверка!"&amp;CELL("адрес",Проверка!AR231),РТУС!AR231),HYPERLINK("#РТУС!"&amp;CELL("адрес",Проверка!AR231),"сверить суммы")))))</f>
        <v>заполнить</v>
      </c>
      <c r="AS231" s="13" t="str">
        <f>IF(РТУС!AS231="","",РТУС!AS231)</f>
        <v/>
      </c>
      <c r="AT231" s="18" t="str">
        <f ca="1">IF(РТУС!AT231="",HYPERLINK("#РТУС!"&amp;CELL("адрес",Проверка!AT231),"заполнить"),IF(ISNUMBER(РТУС!AT231)=FALSE,HYPERLINK("#РТУС!"&amp;CELL("адрес",Проверка!AT231),"###"),IF(РТУС!AT231=РТУС!AR231,HYPERLINK("#Проверка!"&amp;CELL("адрес",Проверка!AT231),РТУС!AT231),HYPERLINK("#РТУС!"&amp;CELL("адрес",Проверка!AT231),"сверить суммы"))))</f>
        <v>заполнить</v>
      </c>
      <c r="AU231" s="18" t="str">
        <f ca="1">IF(РТУС!AU231="",HYPERLINK("#РТУС!"&amp;CELL("адрес",Проверка!AU231),"заполнить"),IF(ISNUMBER(РТУС!AU231)=FALSE,HYPERLINK("#РТУС!"&amp;CELL("адрес",Проверка!AU231),"###"),IF(РТУС!G231="1",IF(РТУС!AB231=РТУС!AR231+РТУС!AU231,HYPERLINK("#Проверка!"&amp;CELL("адрес",Проверка!AU231),РТУС!AU231),HYPERLINK("#РТУС!"&amp;CELL("адрес",Проверка!AU231),"сверить суммы")),IF(РТУС!AB231=(SUMIF(РТУС!$A$4:$A$1000,A231,РТУС!$AR$4:$AR$1000)+SUMIF(РТУС!$A$4:$A$1000,A231,РТУС!$AU$4:$AU$1000)),HYPERLINK("#Проверка!"&amp;CELL("адрес",Проверка!AU231),РТУС!AU231),HYPERLINK("#РТУС!"&amp;CELL("адрес",Проверка!AU231),"сверить суммы")))))</f>
        <v>заполнить</v>
      </c>
      <c r="AV231" s="13" t="str">
        <f ca="1">IF(РТУС!AV231="",HYPERLINK("#РТУС!"&amp;CELL("адрес",Проверка!AV231),"заполнить"),IF(OR(РТУС!AV231="Требование о передаче жилого помещения",РТУС!AV231="Требование о передаче машино-места",РТУС!AV231="Требования о передаче нежилого помещения",РТУС!AV231="Денежные требования"),HYPERLINK("#Проверка!"&amp;CELL("адрес",Проверка!AV231),РТУС!AV231),HYPERLINK("#РТУС!"&amp;CELL("адрес",Проверка!AV231),"###")))</f>
        <v>заполнить</v>
      </c>
      <c r="AW231" s="13" t="str">
        <f ca="1">IF(РТУС!AW231="",HYPERLINK("#РТУС!"&amp;CELL("адрес",Проверка!AW231),"заполнить"),IF(OR(РТУС!AW231="Включен в полном объеме",РТУС!AW231="Включен частично"),HYPERLINK("#Проверка!"&amp;CELL("адрес",Проверка!AW231),РТУС!AW231),HYPERLINK("#РТУС!"&amp;CELL("адрес",Проверка!AW231),"###")))</f>
        <v>заполнить</v>
      </c>
      <c r="AX231" s="15" t="str">
        <f ca="1">IF(РТУС!AX231="",HYPERLINK("#РТУС!"&amp;CELL("адрес",Проверка!AX231),"заполнить"),IF(AND(LEN(РТУС!AX231)=5,РТУС!AX231&lt;TODAY()),HYPERLINK("#Проверка!"&amp;CELL("адрес",Проверка!AX231),РТУС!AX231),HYPERLINK("#РТУС!"&amp;CELL("адрес",Проверка!AX231),"###")))</f>
        <v>заполнить</v>
      </c>
      <c r="AY231" s="15" t="str">
        <f ca="1">IF(РТУС!AY231="",HYPERLINK("#РТУС!"&amp;CELL("адрес",Проверка!AY231),"заполнить"),IF(AND(LEN(РТУС!AY231)=5,РТУС!AY231&lt;TODAY()),HYPERLINK("#Проверка!"&amp;CELL("адрес",Проверка!AY231),РТУС!AY231),HYPERLINK("#РТУС!"&amp;CELL("адрес",Проверка!AY231),"###")))</f>
        <v>заполнить</v>
      </c>
    </row>
    <row r="232" spans="1:51" x14ac:dyDescent="0.25">
      <c r="A232" s="10" t="str">
        <f>РТУС!A232</f>
        <v>.</v>
      </c>
      <c r="B232" s="13" t="str">
        <f ca="1">IF(РТУС!B232="",HYPERLINK("#РТУС!"&amp;CELL("адрес",Проверка!B232),"заполнить"),IF(AND(LEN(РТУС!B232)=10,РТУС!B231=РТУС!B232),HYPERLINK("#Проверка!"&amp;CELL("адрес",Проверка!B232),РТУС!B232),HYPERLINK("#РТУС!"&amp;CELL("адрес",Проверка!B232),"###")))</f>
        <v>заполнить</v>
      </c>
      <c r="C232" s="13" t="str">
        <f ca="1">IF(РТУС!C232="",HYPERLINK("#РТУС!"&amp;CELL("адрес",Проверка!C232),"заполнить"),IF(AND(ISNUMBER(РТУС!C232)=TRUE,РТУС!C232&gt;0,РТУС!C231=РТУС!C232),HYPERLINK("#Проверка!"&amp;CELL("адрес",Проверка!C232),РТУС!C232),HYPERLINK("#РТУС!"&amp;CELL("адрес",Проверка!C232),"###")))</f>
        <v>заполнить</v>
      </c>
      <c r="D232" s="13" t="str">
        <f>IF(РТУС!D232="","",РТУС!D232)</f>
        <v/>
      </c>
      <c r="E232" s="13" t="str">
        <f ca="1">IF(РТУС!E232="",HYPERLINK("#РТУС!"&amp;CELL("адрес",Проверка!E232),"заполнить"),IF(РТУС!E231=РТУС!E232,HYPERLINK("#Проверка!"&amp;CELL("адрес",Проверка!E232),РТУС!E232),HYPERLINK("#РТУС!"&amp;CELL("адрес",Проверка!E232),"###")))</f>
        <v>заполнить</v>
      </c>
      <c r="F232" s="13" t="str">
        <f ca="1">IF(РТУС!F232="",HYPERLINK("#РТУС!"&amp;CELL("адрес",Проверка!F232),"заполнить"),HYPERLINK("#Проверка!"&amp;CELL("адрес",Проверка!F232),РТУС!F232))</f>
        <v>заполнить</v>
      </c>
      <c r="G232" s="20" t="str">
        <f ca="1">IF(РТУС!G232="",HYPERLINK("#РТУС!"&amp;CELL("адрес",Проверка!G232),"заполнить"),IF(РТУС!G232="1",HYPERLINK("#Проверка!"&amp;CELL("адрес",Проверка!G232),"1"),IF(AND(ISNUMBER(РТУС!G232)=TRUE,РТУС!G232&lt;=1,РТУС!G232&gt;0),IF(SUMIF(РТУС!$A$4:$A$1000,A232,РТУС!$G$4:$G$1000)=1,HYPERLINK("#Проверка!"&amp;CELL("адрес",Проверка!G232),РТУС!G232),HYPERLINK("#РТУС!"&amp;CELL("адрес",Проверка!G232),"сумма долей ≠ 1")),HYPERLINK("#РТУС!"&amp;CELL("адрес",Проверка!G232),"###"))))</f>
        <v>заполнить</v>
      </c>
      <c r="H232" s="13" t="str">
        <f ca="1">IF(РТУС!H232="",HYPERLINK("#РТУС!"&amp;CELL("адрес",Проверка!H232),"заполнить"),IF(OR(РТУС!H232="Юрлицо",РТУС!H232="Физлицо",РТУС!H232="ИП"),HYPERLINK("#Проверка!"&amp;CELL("адрес",Проверка!H232),РТУС!H232),HYPERLINK("#РТУС!"&amp;CELL("адрес",Проверка!H232),"###")))</f>
        <v>заполнить</v>
      </c>
      <c r="I232" s="13" t="str">
        <f ca="1">IF(OR(РТУС!H232="Юрлицо",РТУС!H232="ИП"),IF(РТУС!I232="",HYPERLINK("#РТУС!"&amp;CELL("адрес",Проверка!I232),"заполнить"),IF(OR(LEN(РТУС!I232)=10,LEN(РТУС!I232)=12),HYPERLINK("#Проверка!"&amp;CELL("адрес",Проверка!I232),РТУС!I232),HYPERLINK("#РТУС!"&amp;CELL("адрес",Проверка!I232),"###"))),"")</f>
        <v/>
      </c>
      <c r="J232" s="15" t="str">
        <f ca="1">IF(РТУС!J232="","",IF(AND(LEN(РТУС!J232)=5,РТУС!J232&lt;TODAY()),HYPERLINK("#Проверка!"&amp;CELL("адрес",Проверка!J232),РТУС!J232),HYPERLINK("#РТУС!"&amp;CELL("адрес",Проверка!J232),"###")))</f>
        <v/>
      </c>
      <c r="K232" s="13" t="str">
        <f>IF(РТУС!K232="","",РТУС!K232)</f>
        <v/>
      </c>
      <c r="L232" s="13" t="str">
        <f ca="1">IF(OR(РТУС!H232="Физлицо",РТУС!H232="ИП"),IF(РТУС!L232="",HYPERLINK("#РТУС!"&amp;CELL("адрес",Проверка!L232),"заполнить"),IF(OR(РТУС!L232="Загранпаспорт гражданина РФ",РТУС!L232="Паспорт гражданина РФ",РТУС!L232="Иностранный паспорт",РТУС!L232="Свидетельство о рождении",РТУС!L232="Вид на жительство"),HYPERLINK("#Проверка!"&amp;CELL("адрес",Проверка!L232),РТУС!L232),HYPERLINK("#РТУС!"&amp;CELL("адрес",Проверка!L232),"###"))),"")</f>
        <v/>
      </c>
      <c r="M232" s="13" t="str">
        <f ca="1">IF(AND(OR(РТУС!L232="Паспорт гражданина РФ",РТУС!L232="Свидетельство о рождении"),РТУС!M232=""),HYPERLINK("#РТУС!"&amp;CELL("адрес",Проверка!M232),"заполнить"),IF(РТУС!L232="Паспорт гражданина РФ",IF(LEN(РТУС!M232)=4,HYPERLINK("#Проверка!"&amp;CELL("адрес",Проверка!M232),РТУС!M232),HYPERLINK("#РТУС!"&amp;CELL("адрес",Проверка!M232),"###")),IF(РТУС!L232="Свидетельство о рождении",HYPERLINK("#Проверка!"&amp;CELL("адрес",Проверка!M232),РТУС!M232),"")))</f>
        <v/>
      </c>
      <c r="N232" s="13" t="str">
        <f ca="1">IF(РТУС!L232="","",IF(РТУС!N232="",HYPERLINK("#РТУС!"&amp;CELL("адрес",Проверка!N232),"заполнить"),IF(OR(РТУС!L232="Паспорт гражданина РФ",РТУС!L232="Свидетельство о рождении"),IF(LEN(РТУС!N232)=6,HYPERLINK("#Проверка!"&amp;CELL("адрес",Проверка!N232),РТУС!N232),HYPERLINK("#РТУС!"&amp;CELL("адрес",Проверка!N232),"###")),HYPERLINK("#Проверка!"&amp;CELL("адрес",Проверка!N232),РТУС!N232))))</f>
        <v/>
      </c>
      <c r="O232" s="15" t="str">
        <f ca="1">IF(РТУС!L232="","",IF(РТУС!O232="",HYPERLINK("#РТУС!"&amp;CELL("адрес",Проверка!O232),"заполнить"),IF(AND(LEN(РТУС!O232)=5,РТУС!O232&lt;TODAY()),IF(РТУС!L232="Свидетельство о рождении",IF(РТУС!O232&gt;EDATE(TODAY(),-168),HYPERLINK("#Проверка!"&amp;CELL("адрес",Проверка!O232),РТУС!O232),HYPERLINK("#РТУС!"&amp;CELL("адрес",Проверка!O232),"недействительно")),HYPERLINK("#Проверка!"&amp;CELL("адрес",Проверка!O232),РТУС!O232)),HYPERLINK("#РТУС!"&amp;CELL("адрес",Проверка!O232),"###"))))</f>
        <v/>
      </c>
      <c r="P232" s="21" t="str">
        <f ca="1">IF(РТУС!L232="Паспорт гражданина РФ",IF(РТУС!P232="",HYPERLINK("#РТУС!"&amp;CELL("адрес",Проверка!P232),"заполнить"),HYPERLINK("#Проверка!"&amp;CELL("адрес",Проверка!P232),РТУС!P232)),"")</f>
        <v/>
      </c>
      <c r="Q232" s="13" t="str">
        <f ca="1">IF(РТУС!L232="Паспорт гражданина РФ",IF(РТУС!Q232="",HYPERLINK("#РТУС!"&amp;CELL("адрес",Проверка!Q232),"заполнить"),IF(LEN(РТУС!Q232)=7,HYPERLINK("#Проверка!"&amp;CELL("адрес",Проверка!Q232),РТУС!Q232),HYPERLINK("#РТУС!"&amp;CELL("адрес",Проверка!Q232),"###"))),"")</f>
        <v/>
      </c>
      <c r="R232" s="13" t="str">
        <f ca="1">IF(РТУС!R232="",HYPERLINK("#РТУС!"&amp;CELL("адрес",Проверка!R232),"заполнить"),HYPERLINK("#Проверка!"&amp;CELL("адрес",Проверка!R232),РТУС!R232))</f>
        <v>заполнить</v>
      </c>
      <c r="S232" s="13" t="str">
        <f>IF(РТУС!S232="","",РТУС!S232)</f>
        <v/>
      </c>
      <c r="T232" s="13" t="str">
        <f>IF(РТУС!T232="","",РТУС!T232)</f>
        <v/>
      </c>
      <c r="U232" s="13" t="str">
        <f>IF(РТУС!U232="","",РТУС!U232)</f>
        <v/>
      </c>
      <c r="V232" s="13" t="str">
        <f ca="1">IF(РТУС!V232="",HYPERLINK("#РТУС!"&amp;CELL("адрес",Проверка!V232),"заполнить"),IF(OR(РТУС!V232="Договор участия в долевом строительстве",РТУС!V232="Предварительный договор участия в долевом строительстве",РТУС!V232="Определение Арбитражного суда",РТУС!V232="Решение суда общей юрисдикции",РТУС!V232="Иные договоры"),HYPERLINK("#Проверка!"&amp;CELL("адрес",Проверка!V232),РТУС!V232),HYPERLINK("#РТУС!"&amp;CELL("адрес",Проверка!V232),"###")))</f>
        <v>заполнить</v>
      </c>
      <c r="W232" s="13" t="str">
        <f ca="1">IF(РТУС!W232="",HYPERLINK("#РТУС!"&amp;CELL("адрес",Проверка!W232),"заполнить"),HYPERLINK("#Проверка!"&amp;CELL("адрес",Проверка!W232),РТУС!W232))</f>
        <v>заполнить</v>
      </c>
      <c r="X232" s="15" t="str">
        <f ca="1">IF(РТУС!X232="",HYPERLINK("#РТУС!"&amp;CELL("адрес",Проверка!X232),"заполнить"),IF(AND(LEN(РТУС!X232)=5,РТУС!X232&lt;TODAY()),HYPERLINK("#Проверка!"&amp;CELL("адрес",Проверка!X232),РТУС!X232),HYPERLINK("#РТУС!"&amp;CELL("адрес",Проверка!X232),"###")))</f>
        <v>заполнить</v>
      </c>
      <c r="Y232" s="13" t="str">
        <f>IF(РТУС!Y232="","",РТУС!Y232)</f>
        <v/>
      </c>
      <c r="Z232" s="15" t="str">
        <f ca="1">IF(РТУС!Z232="","",IF(AND(LEN(РТУС!Z232)=5,РТУС!Z232&lt;TODAY()),HYPERLINK("#Проверка!"&amp;CELL("адрес",Проверка!Z232),РТУС!Z232),HYPERLINK("#РТУС!"&amp;CELL("адрес",Проверка!Z232),"###")))</f>
        <v/>
      </c>
      <c r="AA232" s="18" t="str">
        <f ca="1">IF(РТУС!AA232="",HYPERLINK("#РТУС!"&amp;CELL("адрес",Проверка!AA232),"заполнить"),IF(ISNUMBER(РТУС!AA232)=TRUE,HYPERLINK("#Проверка!"&amp;CELL("адрес",Проверка!AA232),РТУС!AA232),HYPERLINK("#РТУС!"&amp;CELL("адрес",Проверка!AA232),"###")))</f>
        <v>заполнить</v>
      </c>
      <c r="AB232" s="18" t="str">
        <f ca="1">IF(РТУС!AB232="",HYPERLINK("#РТУС!"&amp;CELL("адрес",Проверка!AB232),"заполнить"),IF(ISNUMBER(РТУС!AB232)=TRUE,HYPERLINK("#Проверка!"&amp;CELL("адрес",Проверка!AB232),РТУС!AB232),HYPERLINK("#РТУС!"&amp;CELL("адрес",Проверка!AB232),"###")))</f>
        <v>заполнить</v>
      </c>
      <c r="AC232" s="18" t="str">
        <f ca="1">IF(РТУС!AC232="","",IF(ISNUMBER(РТУС!AC232)=TRUE,HYPERLINK("#Проверка!"&amp;CELL("адрес",Проверка!AC232),РТУС!AC232),HYPERLINK("#РТУС!"&amp;CELL("адрес",Проверка!AC232),"###")))</f>
        <v/>
      </c>
      <c r="AD232" s="18" t="str">
        <f ca="1">IF(РТУС!AD232="","",IF(ISNUMBER(РТУС!AD232)=TRUE,HYPERLINK("#Проверка!"&amp;CELL("адрес",Проверка!AD232),РТУС!AD232),HYPERLINK("#РТУС!"&amp;CELL("адрес",Проверка!AD232),"###")))</f>
        <v/>
      </c>
      <c r="AE232" s="13" t="str">
        <f>IF(РТУС!AE232="","",РТУС!AE232)</f>
        <v/>
      </c>
      <c r="AF232" s="15" t="str">
        <f ca="1">IF(РТУС!AE232="","",IF(РТУС!AF232="",HYPERLINK("#РТУС!"&amp;CELL("адрес",Проверка!AF232),"заполнить"),IF(AND(LEN(РТУС!AF232)=5,РТУС!AF232&lt;TODAY()),HYPERLINK("#Проверка!"&amp;CELL("адрес",Проверка!AF232),РТУС!AF232),HYPERLINK("#РТУС!"&amp;CELL("адрес",Проверка!AF232),"###"))))</f>
        <v/>
      </c>
      <c r="AG232" s="13"/>
      <c r="AH232" s="15" t="str">
        <f ca="1">IF(РТУС!AE232="","",IF(РТУС!AH232="",HYPERLINK("#РТУС!"&amp;CELL("адрес",Проверка!AH232),"заполнить"),IF(AND(LEN(РТУС!AH232)=5,РТУС!AH232&lt;TODAY()),HYPERLINK("#Проверка!"&amp;CELL("адрес",Проверка!AH232),РТУС!AH232),HYPERLINK("#РТУС!"&amp;CELL("адрес",Проверка!AH232),"###"))))</f>
        <v/>
      </c>
      <c r="AI232" s="15" t="str">
        <f ca="1">IF(РТУС!AE232="","",IF(РТУС!AI232="",HYPERLINK("#РТУС!"&amp;CELL("адрес",Проверка!AI232),"заполнить"),HYPERLINK("#Проверка!"&amp;CELL("адрес",Проверка!AI232),РТУС!AI232)))</f>
        <v/>
      </c>
      <c r="AJ232" s="13" t="str">
        <f ca="1">IF(РТУС!AE232="","",IF(РТУС!AJ232="",HYPERLINK("#РТУС!"&amp;CELL("адрес",Проверка!AJ232),"заполнить"),IF(OR(РТУС!AJ232="Юрлицо",РТУС!AJ232="Физлицо",РТУС!AJ232="ИП"),HYPERLINK("#Проверка!"&amp;CELL("адрес",Проверка!AJ232),РТУС!AJ232),HYPERLINK("#РТУС!"&amp;CELL("адрес",Проверка!AJ232),"###"))))</f>
        <v/>
      </c>
      <c r="AK232" s="13" t="str">
        <f ca="1">IF(РТУС!AK232="",HYPERLINK("#РТУС!"&amp;CELL("адрес",Проверка!AK232),"заполнить"),IF(OR(РТУС!AK232="Квартира",РТУС!AK232="Кладовая",РТУС!AK232="Машино-место",РТУС!AK232="Нежилое помещение"),HYPERLINK("#Проверка!"&amp;CELL("адрес",Проверка!AK232),РТУС!AK232),HYPERLINK("#РТУС!"&amp;CELL("адрес",Проверка!AK232),"###")))</f>
        <v>заполнить</v>
      </c>
      <c r="AL232" s="13" t="str">
        <f ca="1">IF(РТУС!AL232="",HYPERLINK("#РТУС!"&amp;CELL("адрес",Проверка!AL232),"заполнить"),HYPERLINK("#Проверка!"&amp;CELL("адрес",Проверка!AL232),РТУС!AL232))</f>
        <v>заполнить</v>
      </c>
      <c r="AM232" s="18" t="str">
        <f ca="1">IF(РТУС!AM232="",HYPERLINK("#РТУС!"&amp;CELL("адрес",Проверка!AM232),"заполнить"),IF(ISNUMBER(РТУС!AM232)=TRUE,IF(РТУС!AK232="Нежилое помещение",IF(РТУС!AM232&gt;7,HYPERLINK("#РТУС!"&amp;CELL("адрес",Проверка!AM232),"не больше 7 кв.м."),РТУС!AM232),HYPERLINK("#Проверка!"&amp;CELL("адрес",Проверка!AM232),РТУС!AM232)),HYPERLINK("#РТУС!"&amp;CELL("адрес",Проверка!AM232),"###")))</f>
        <v>заполнить</v>
      </c>
      <c r="AN232" s="13" t="str">
        <f ca="1">IF(РТУС!AN232="",HYPERLINK("#РТУС!"&amp;CELL("адрес",Проверка!AN232),"заполнить"),IF(OR(РТУС!AN232="Общая площадь помещения",РТУС!AN232="Общая приведенная площадь жилого помещения",РТУС!AN232="Общая площадь жилого помещения с учетом лоджий, балконов, террас и веранд"),HYPERLINK("#Проверка!"&amp;CELL("адрес",Проверка!AN232),РТУС!AN232),HYPERLINK("#РТУС!"&amp;CELL("адрес",Проверка!AN232),"###")))</f>
        <v>заполнить</v>
      </c>
      <c r="AO232" s="13" t="str">
        <f ca="1">IF(OR(РТУС!AK232="Квартира",РТУС!A232="Нежилое помещение"),IF(РТУС!AO232="",HYPERLINK("#РТУС!"&amp;CELL("адрес",Проверка!AO232),"заполнить"),IF(ISNUMBER(РТУС!AO232)=TRUE,HYPERLINK("#Проверка!"&amp;CELL("адрес",Проверка!AO232),РТУС!AO232),HYPERLINK("#РТУС!"&amp;CELL("адрес",Проверка!AO232),"###"))),"")</f>
        <v/>
      </c>
      <c r="AP232" s="13" t="str">
        <f>IF(РТУС!AP232="","",РТУС!AP232)</f>
        <v/>
      </c>
      <c r="AQ232" s="13" t="str">
        <f ca="1">IF(РТУС!AQ232="",HYPERLINK("#РТУС!"&amp;CELL("адрес",Проверка!AQ232),"заполнить"),HYPERLINK("#Проверка!"&amp;CELL("адрес",Проверка!AQ232),РТУС!AQ232))</f>
        <v>заполнить</v>
      </c>
      <c r="AR232" s="18" t="str">
        <f ca="1">IF(РТУС!AR232="",HYPERLINK("#РТУС!"&amp;CELL("адрес",Проверка!AR232),"заполнить"),IF(ISNUMBER(РТУС!AR232)=FALSE,HYPERLINK("#РТУС!"&amp;CELL("адрес",Проверка!AR232),"###"),IF(РТУС!G232="1",IF(РТУС!AB232=РТУС!AR232+РТУС!AU232,HYPERLINK("#Проверка!"&amp;CELL("адрес",Проверка!AR232),РТУС!AR232),HYPERLINK("#РТУС!"&amp;CELL("адрес",Проверка!AR232),"сверить суммы")),IF(РТУС!AB232=(SUMIF(РТУС!$A$4:$A$1000,A232,РТУС!$AR$4:$AR$1000)+SUMIF(РТУС!$A$4:$A$1000,A232,РТУС!$AU$4:$AU$1000)),HYPERLINK("#Проверка!"&amp;CELL("адрес",Проверка!AR232),РТУС!AR232),HYPERLINK("#РТУС!"&amp;CELL("адрес",Проверка!AR232),"сверить суммы")))))</f>
        <v>заполнить</v>
      </c>
      <c r="AS232" s="13" t="str">
        <f>IF(РТУС!AS232="","",РТУС!AS232)</f>
        <v/>
      </c>
      <c r="AT232" s="18" t="str">
        <f ca="1">IF(РТУС!AT232="",HYPERLINK("#РТУС!"&amp;CELL("адрес",Проверка!AT232),"заполнить"),IF(ISNUMBER(РТУС!AT232)=FALSE,HYPERLINK("#РТУС!"&amp;CELL("адрес",Проверка!AT232),"###"),IF(РТУС!AT232=РТУС!AR232,HYPERLINK("#Проверка!"&amp;CELL("адрес",Проверка!AT232),РТУС!AT232),HYPERLINK("#РТУС!"&amp;CELL("адрес",Проверка!AT232),"сверить суммы"))))</f>
        <v>заполнить</v>
      </c>
      <c r="AU232" s="18" t="str">
        <f ca="1">IF(РТУС!AU232="",HYPERLINK("#РТУС!"&amp;CELL("адрес",Проверка!AU232),"заполнить"),IF(ISNUMBER(РТУС!AU232)=FALSE,HYPERLINK("#РТУС!"&amp;CELL("адрес",Проверка!AU232),"###"),IF(РТУС!G232="1",IF(РТУС!AB232=РТУС!AR232+РТУС!AU232,HYPERLINK("#Проверка!"&amp;CELL("адрес",Проверка!AU232),РТУС!AU232),HYPERLINK("#РТУС!"&amp;CELL("адрес",Проверка!AU232),"сверить суммы")),IF(РТУС!AB232=(SUMIF(РТУС!$A$4:$A$1000,A232,РТУС!$AR$4:$AR$1000)+SUMIF(РТУС!$A$4:$A$1000,A232,РТУС!$AU$4:$AU$1000)),HYPERLINK("#Проверка!"&amp;CELL("адрес",Проверка!AU232),РТУС!AU232),HYPERLINK("#РТУС!"&amp;CELL("адрес",Проверка!AU232),"сверить суммы")))))</f>
        <v>заполнить</v>
      </c>
      <c r="AV232" s="13" t="str">
        <f ca="1">IF(РТУС!AV232="",HYPERLINK("#РТУС!"&amp;CELL("адрес",Проверка!AV232),"заполнить"),IF(OR(РТУС!AV232="Требование о передаче жилого помещения",РТУС!AV232="Требование о передаче машино-места",РТУС!AV232="Требования о передаче нежилого помещения",РТУС!AV232="Денежные требования"),HYPERLINK("#Проверка!"&amp;CELL("адрес",Проверка!AV232),РТУС!AV232),HYPERLINK("#РТУС!"&amp;CELL("адрес",Проверка!AV232),"###")))</f>
        <v>заполнить</v>
      </c>
      <c r="AW232" s="13" t="str">
        <f ca="1">IF(РТУС!AW232="",HYPERLINK("#РТУС!"&amp;CELL("адрес",Проверка!AW232),"заполнить"),IF(OR(РТУС!AW232="Включен в полном объеме",РТУС!AW232="Включен частично"),HYPERLINK("#Проверка!"&amp;CELL("адрес",Проверка!AW232),РТУС!AW232),HYPERLINK("#РТУС!"&amp;CELL("адрес",Проверка!AW232),"###")))</f>
        <v>заполнить</v>
      </c>
      <c r="AX232" s="15" t="str">
        <f ca="1">IF(РТУС!AX232="",HYPERLINK("#РТУС!"&amp;CELL("адрес",Проверка!AX232),"заполнить"),IF(AND(LEN(РТУС!AX232)=5,РТУС!AX232&lt;TODAY()),HYPERLINK("#Проверка!"&amp;CELL("адрес",Проверка!AX232),РТУС!AX232),HYPERLINK("#РТУС!"&amp;CELL("адрес",Проверка!AX232),"###")))</f>
        <v>заполнить</v>
      </c>
      <c r="AY232" s="15" t="str">
        <f ca="1">IF(РТУС!AY232="",HYPERLINK("#РТУС!"&amp;CELL("адрес",Проверка!AY232),"заполнить"),IF(AND(LEN(РТУС!AY232)=5,РТУС!AY232&lt;TODAY()),HYPERLINK("#Проверка!"&amp;CELL("адрес",Проверка!AY232),РТУС!AY232),HYPERLINK("#РТУС!"&amp;CELL("адрес",Проверка!AY232),"###")))</f>
        <v>заполнить</v>
      </c>
    </row>
    <row r="233" spans="1:51" x14ac:dyDescent="0.25">
      <c r="A233" s="10" t="str">
        <f>РТУС!A233</f>
        <v>.</v>
      </c>
      <c r="B233" s="13" t="str">
        <f ca="1">IF(РТУС!B233="",HYPERLINK("#РТУС!"&amp;CELL("адрес",Проверка!B233),"заполнить"),IF(AND(LEN(РТУС!B233)=10,РТУС!B232=РТУС!B233),HYPERLINK("#Проверка!"&amp;CELL("адрес",Проверка!B233),РТУС!B233),HYPERLINK("#РТУС!"&amp;CELL("адрес",Проверка!B233),"###")))</f>
        <v>заполнить</v>
      </c>
      <c r="C233" s="13" t="str">
        <f ca="1">IF(РТУС!C233="",HYPERLINK("#РТУС!"&amp;CELL("адрес",Проверка!C233),"заполнить"),IF(AND(ISNUMBER(РТУС!C233)=TRUE,РТУС!C233&gt;0,РТУС!C232=РТУС!C233),HYPERLINK("#Проверка!"&amp;CELL("адрес",Проверка!C233),РТУС!C233),HYPERLINK("#РТУС!"&amp;CELL("адрес",Проверка!C233),"###")))</f>
        <v>заполнить</v>
      </c>
      <c r="D233" s="13" t="str">
        <f>IF(РТУС!D233="","",РТУС!D233)</f>
        <v/>
      </c>
      <c r="E233" s="13" t="str">
        <f ca="1">IF(РТУС!E233="",HYPERLINK("#РТУС!"&amp;CELL("адрес",Проверка!E233),"заполнить"),IF(РТУС!E232=РТУС!E233,HYPERLINK("#Проверка!"&amp;CELL("адрес",Проверка!E233),РТУС!E233),HYPERLINK("#РТУС!"&amp;CELL("адрес",Проверка!E233),"###")))</f>
        <v>заполнить</v>
      </c>
      <c r="F233" s="13" t="str">
        <f ca="1">IF(РТУС!F233="",HYPERLINK("#РТУС!"&amp;CELL("адрес",Проверка!F233),"заполнить"),HYPERLINK("#Проверка!"&amp;CELL("адрес",Проверка!F233),РТУС!F233))</f>
        <v>заполнить</v>
      </c>
      <c r="G233" s="20" t="str">
        <f ca="1">IF(РТУС!G233="",HYPERLINK("#РТУС!"&amp;CELL("адрес",Проверка!G233),"заполнить"),IF(РТУС!G233="1",HYPERLINK("#Проверка!"&amp;CELL("адрес",Проверка!G233),"1"),IF(AND(ISNUMBER(РТУС!G233)=TRUE,РТУС!G233&lt;=1,РТУС!G233&gt;0),IF(SUMIF(РТУС!$A$4:$A$1000,A233,РТУС!$G$4:$G$1000)=1,HYPERLINK("#Проверка!"&amp;CELL("адрес",Проверка!G233),РТУС!G233),HYPERLINK("#РТУС!"&amp;CELL("адрес",Проверка!G233),"сумма долей ≠ 1")),HYPERLINK("#РТУС!"&amp;CELL("адрес",Проверка!G233),"###"))))</f>
        <v>заполнить</v>
      </c>
      <c r="H233" s="13" t="str">
        <f ca="1">IF(РТУС!H233="",HYPERLINK("#РТУС!"&amp;CELL("адрес",Проверка!H233),"заполнить"),IF(OR(РТУС!H233="Юрлицо",РТУС!H233="Физлицо",РТУС!H233="ИП"),HYPERLINK("#Проверка!"&amp;CELL("адрес",Проверка!H233),РТУС!H233),HYPERLINK("#РТУС!"&amp;CELL("адрес",Проверка!H233),"###")))</f>
        <v>заполнить</v>
      </c>
      <c r="I233" s="13" t="str">
        <f ca="1">IF(OR(РТУС!H233="Юрлицо",РТУС!H233="ИП"),IF(РТУС!I233="",HYPERLINK("#РТУС!"&amp;CELL("адрес",Проверка!I233),"заполнить"),IF(OR(LEN(РТУС!I233)=10,LEN(РТУС!I233)=12),HYPERLINK("#Проверка!"&amp;CELL("адрес",Проверка!I233),РТУС!I233),HYPERLINK("#РТУС!"&amp;CELL("адрес",Проверка!I233),"###"))),"")</f>
        <v/>
      </c>
      <c r="J233" s="15" t="str">
        <f ca="1">IF(РТУС!J233="","",IF(AND(LEN(РТУС!J233)=5,РТУС!J233&lt;TODAY()),HYPERLINK("#Проверка!"&amp;CELL("адрес",Проверка!J233),РТУС!J233),HYPERLINK("#РТУС!"&amp;CELL("адрес",Проверка!J233),"###")))</f>
        <v/>
      </c>
      <c r="K233" s="13" t="str">
        <f>IF(РТУС!K233="","",РТУС!K233)</f>
        <v/>
      </c>
      <c r="L233" s="13" t="str">
        <f ca="1">IF(OR(РТУС!H233="Физлицо",РТУС!H233="ИП"),IF(РТУС!L233="",HYPERLINK("#РТУС!"&amp;CELL("адрес",Проверка!L233),"заполнить"),IF(OR(РТУС!L233="Загранпаспорт гражданина РФ",РТУС!L233="Паспорт гражданина РФ",РТУС!L233="Иностранный паспорт",РТУС!L233="Свидетельство о рождении",РТУС!L233="Вид на жительство"),HYPERLINK("#Проверка!"&amp;CELL("адрес",Проверка!L233),РТУС!L233),HYPERLINK("#РТУС!"&amp;CELL("адрес",Проверка!L233),"###"))),"")</f>
        <v/>
      </c>
      <c r="M233" s="13" t="str">
        <f ca="1">IF(AND(OR(РТУС!L233="Паспорт гражданина РФ",РТУС!L233="Свидетельство о рождении"),РТУС!M233=""),HYPERLINK("#РТУС!"&amp;CELL("адрес",Проверка!M233),"заполнить"),IF(РТУС!L233="Паспорт гражданина РФ",IF(LEN(РТУС!M233)=4,HYPERLINK("#Проверка!"&amp;CELL("адрес",Проверка!M233),РТУС!M233),HYPERLINK("#РТУС!"&amp;CELL("адрес",Проверка!M233),"###")),IF(РТУС!L233="Свидетельство о рождении",HYPERLINK("#Проверка!"&amp;CELL("адрес",Проверка!M233),РТУС!M233),"")))</f>
        <v/>
      </c>
      <c r="N233" s="13" t="str">
        <f ca="1">IF(РТУС!L233="","",IF(РТУС!N233="",HYPERLINK("#РТУС!"&amp;CELL("адрес",Проверка!N233),"заполнить"),IF(OR(РТУС!L233="Паспорт гражданина РФ",РТУС!L233="Свидетельство о рождении"),IF(LEN(РТУС!N233)=6,HYPERLINK("#Проверка!"&amp;CELL("адрес",Проверка!N233),РТУС!N233),HYPERLINK("#РТУС!"&amp;CELL("адрес",Проверка!N233),"###")),HYPERLINK("#Проверка!"&amp;CELL("адрес",Проверка!N233),РТУС!N233))))</f>
        <v/>
      </c>
      <c r="O233" s="15" t="str">
        <f ca="1">IF(РТУС!L233="","",IF(РТУС!O233="",HYPERLINK("#РТУС!"&amp;CELL("адрес",Проверка!O233),"заполнить"),IF(AND(LEN(РТУС!O233)=5,РТУС!O233&lt;TODAY()),IF(РТУС!L233="Свидетельство о рождении",IF(РТУС!O233&gt;EDATE(TODAY(),-168),HYPERLINK("#Проверка!"&amp;CELL("адрес",Проверка!O233),РТУС!O233),HYPERLINK("#РТУС!"&amp;CELL("адрес",Проверка!O233),"недействительно")),HYPERLINK("#Проверка!"&amp;CELL("адрес",Проверка!O233),РТУС!O233)),HYPERLINK("#РТУС!"&amp;CELL("адрес",Проверка!O233),"###"))))</f>
        <v/>
      </c>
      <c r="P233" s="21" t="str">
        <f ca="1">IF(РТУС!L233="Паспорт гражданина РФ",IF(РТУС!P233="",HYPERLINK("#РТУС!"&amp;CELL("адрес",Проверка!P233),"заполнить"),HYPERLINK("#Проверка!"&amp;CELL("адрес",Проверка!P233),РТУС!P233)),"")</f>
        <v/>
      </c>
      <c r="Q233" s="13" t="str">
        <f ca="1">IF(РТУС!L233="Паспорт гражданина РФ",IF(РТУС!Q233="",HYPERLINK("#РТУС!"&amp;CELL("адрес",Проверка!Q233),"заполнить"),IF(LEN(РТУС!Q233)=7,HYPERLINK("#Проверка!"&amp;CELL("адрес",Проверка!Q233),РТУС!Q233),HYPERLINK("#РТУС!"&amp;CELL("адрес",Проверка!Q233),"###"))),"")</f>
        <v/>
      </c>
      <c r="R233" s="13" t="str">
        <f ca="1">IF(РТУС!R233="",HYPERLINK("#РТУС!"&amp;CELL("адрес",Проверка!R233),"заполнить"),HYPERLINK("#Проверка!"&amp;CELL("адрес",Проверка!R233),РТУС!R233))</f>
        <v>заполнить</v>
      </c>
      <c r="S233" s="13" t="str">
        <f>IF(РТУС!S233="","",РТУС!S233)</f>
        <v/>
      </c>
      <c r="T233" s="13" t="str">
        <f>IF(РТУС!T233="","",РТУС!T233)</f>
        <v/>
      </c>
      <c r="U233" s="13" t="str">
        <f>IF(РТУС!U233="","",РТУС!U233)</f>
        <v/>
      </c>
      <c r="V233" s="13" t="str">
        <f ca="1">IF(РТУС!V233="",HYPERLINK("#РТУС!"&amp;CELL("адрес",Проверка!V233),"заполнить"),IF(OR(РТУС!V233="Договор участия в долевом строительстве",РТУС!V233="Предварительный договор участия в долевом строительстве",РТУС!V233="Определение Арбитражного суда",РТУС!V233="Решение суда общей юрисдикции",РТУС!V233="Иные договоры"),HYPERLINK("#Проверка!"&amp;CELL("адрес",Проверка!V233),РТУС!V233),HYPERLINK("#РТУС!"&amp;CELL("адрес",Проверка!V233),"###")))</f>
        <v>заполнить</v>
      </c>
      <c r="W233" s="13" t="str">
        <f ca="1">IF(РТУС!W233="",HYPERLINK("#РТУС!"&amp;CELL("адрес",Проверка!W233),"заполнить"),HYPERLINK("#Проверка!"&amp;CELL("адрес",Проверка!W233),РТУС!W233))</f>
        <v>заполнить</v>
      </c>
      <c r="X233" s="15" t="str">
        <f ca="1">IF(РТУС!X233="",HYPERLINK("#РТУС!"&amp;CELL("адрес",Проверка!X233),"заполнить"),IF(AND(LEN(РТУС!X233)=5,РТУС!X233&lt;TODAY()),HYPERLINK("#Проверка!"&amp;CELL("адрес",Проверка!X233),РТУС!X233),HYPERLINK("#РТУС!"&amp;CELL("адрес",Проверка!X233),"###")))</f>
        <v>заполнить</v>
      </c>
      <c r="Y233" s="13" t="str">
        <f>IF(РТУС!Y233="","",РТУС!Y233)</f>
        <v/>
      </c>
      <c r="Z233" s="15" t="str">
        <f ca="1">IF(РТУС!Z233="","",IF(AND(LEN(РТУС!Z233)=5,РТУС!Z233&lt;TODAY()),HYPERLINK("#Проверка!"&amp;CELL("адрес",Проверка!Z233),РТУС!Z233),HYPERLINK("#РТУС!"&amp;CELL("адрес",Проверка!Z233),"###")))</f>
        <v/>
      </c>
      <c r="AA233" s="18" t="str">
        <f ca="1">IF(РТУС!AA233="",HYPERLINK("#РТУС!"&amp;CELL("адрес",Проверка!AA233),"заполнить"),IF(ISNUMBER(РТУС!AA233)=TRUE,HYPERLINK("#Проверка!"&amp;CELL("адрес",Проверка!AA233),РТУС!AA233),HYPERLINK("#РТУС!"&amp;CELL("адрес",Проверка!AA233),"###")))</f>
        <v>заполнить</v>
      </c>
      <c r="AB233" s="18" t="str">
        <f ca="1">IF(РТУС!AB233="",HYPERLINK("#РТУС!"&amp;CELL("адрес",Проверка!AB233),"заполнить"),IF(ISNUMBER(РТУС!AB233)=TRUE,HYPERLINK("#Проверка!"&amp;CELL("адрес",Проверка!AB233),РТУС!AB233),HYPERLINK("#РТУС!"&amp;CELL("адрес",Проверка!AB233),"###")))</f>
        <v>заполнить</v>
      </c>
      <c r="AC233" s="18" t="str">
        <f ca="1">IF(РТУС!AC233="","",IF(ISNUMBER(РТУС!AC233)=TRUE,HYPERLINK("#Проверка!"&amp;CELL("адрес",Проверка!AC233),РТУС!AC233),HYPERLINK("#РТУС!"&amp;CELL("адрес",Проверка!AC233),"###")))</f>
        <v/>
      </c>
      <c r="AD233" s="18" t="str">
        <f ca="1">IF(РТУС!AD233="","",IF(ISNUMBER(РТУС!AD233)=TRUE,HYPERLINK("#Проверка!"&amp;CELL("адрес",Проверка!AD233),РТУС!AD233),HYPERLINK("#РТУС!"&amp;CELL("адрес",Проверка!AD233),"###")))</f>
        <v/>
      </c>
      <c r="AE233" s="13" t="str">
        <f>IF(РТУС!AE233="","",РТУС!AE233)</f>
        <v/>
      </c>
      <c r="AF233" s="15" t="str">
        <f ca="1">IF(РТУС!AE233="","",IF(РТУС!AF233="",HYPERLINK("#РТУС!"&amp;CELL("адрес",Проверка!AF233),"заполнить"),IF(AND(LEN(РТУС!AF233)=5,РТУС!AF233&lt;TODAY()),HYPERLINK("#Проверка!"&amp;CELL("адрес",Проверка!AF233),РТУС!AF233),HYPERLINK("#РТУС!"&amp;CELL("адрес",Проверка!AF233),"###"))))</f>
        <v/>
      </c>
      <c r="AG233" s="13"/>
      <c r="AH233" s="15" t="str">
        <f ca="1">IF(РТУС!AE233="","",IF(РТУС!AH233="",HYPERLINK("#РТУС!"&amp;CELL("адрес",Проверка!AH233),"заполнить"),IF(AND(LEN(РТУС!AH233)=5,РТУС!AH233&lt;TODAY()),HYPERLINK("#Проверка!"&amp;CELL("адрес",Проверка!AH233),РТУС!AH233),HYPERLINK("#РТУС!"&amp;CELL("адрес",Проверка!AH233),"###"))))</f>
        <v/>
      </c>
      <c r="AI233" s="15" t="str">
        <f ca="1">IF(РТУС!AE233="","",IF(РТУС!AI233="",HYPERLINK("#РТУС!"&amp;CELL("адрес",Проверка!AI233),"заполнить"),HYPERLINK("#Проверка!"&amp;CELL("адрес",Проверка!AI233),РТУС!AI233)))</f>
        <v/>
      </c>
      <c r="AJ233" s="13" t="str">
        <f ca="1">IF(РТУС!AE233="","",IF(РТУС!AJ233="",HYPERLINK("#РТУС!"&amp;CELL("адрес",Проверка!AJ233),"заполнить"),IF(OR(РТУС!AJ233="Юрлицо",РТУС!AJ233="Физлицо",РТУС!AJ233="ИП"),HYPERLINK("#Проверка!"&amp;CELL("адрес",Проверка!AJ233),РТУС!AJ233),HYPERLINK("#РТУС!"&amp;CELL("адрес",Проверка!AJ233),"###"))))</f>
        <v/>
      </c>
      <c r="AK233" s="13" t="str">
        <f ca="1">IF(РТУС!AK233="",HYPERLINK("#РТУС!"&amp;CELL("адрес",Проверка!AK233),"заполнить"),IF(OR(РТУС!AK233="Квартира",РТУС!AK233="Кладовая",РТУС!AK233="Машино-место",РТУС!AK233="Нежилое помещение"),HYPERLINK("#Проверка!"&amp;CELL("адрес",Проверка!AK233),РТУС!AK233),HYPERLINK("#РТУС!"&amp;CELL("адрес",Проверка!AK233),"###")))</f>
        <v>заполнить</v>
      </c>
      <c r="AL233" s="13" t="str">
        <f ca="1">IF(РТУС!AL233="",HYPERLINK("#РТУС!"&amp;CELL("адрес",Проверка!AL233),"заполнить"),HYPERLINK("#Проверка!"&amp;CELL("адрес",Проверка!AL233),РТУС!AL233))</f>
        <v>заполнить</v>
      </c>
      <c r="AM233" s="18" t="str">
        <f ca="1">IF(РТУС!AM233="",HYPERLINK("#РТУС!"&amp;CELL("адрес",Проверка!AM233),"заполнить"),IF(ISNUMBER(РТУС!AM233)=TRUE,IF(РТУС!AK233="Нежилое помещение",IF(РТУС!AM233&gt;7,HYPERLINK("#РТУС!"&amp;CELL("адрес",Проверка!AM233),"не больше 7 кв.м."),РТУС!AM233),HYPERLINK("#Проверка!"&amp;CELL("адрес",Проверка!AM233),РТУС!AM233)),HYPERLINK("#РТУС!"&amp;CELL("адрес",Проверка!AM233),"###")))</f>
        <v>заполнить</v>
      </c>
      <c r="AN233" s="13" t="str">
        <f ca="1">IF(РТУС!AN233="",HYPERLINK("#РТУС!"&amp;CELL("адрес",Проверка!AN233),"заполнить"),IF(OR(РТУС!AN233="Общая площадь помещения",РТУС!AN233="Общая приведенная площадь жилого помещения",РТУС!AN233="Общая площадь жилого помещения с учетом лоджий, балконов, террас и веранд"),HYPERLINK("#Проверка!"&amp;CELL("адрес",Проверка!AN233),РТУС!AN233),HYPERLINK("#РТУС!"&amp;CELL("адрес",Проверка!AN233),"###")))</f>
        <v>заполнить</v>
      </c>
      <c r="AO233" s="13" t="str">
        <f ca="1">IF(OR(РТУС!AK233="Квартира",РТУС!A233="Нежилое помещение"),IF(РТУС!AO233="",HYPERLINK("#РТУС!"&amp;CELL("адрес",Проверка!AO233),"заполнить"),IF(ISNUMBER(РТУС!AO233)=TRUE,HYPERLINK("#Проверка!"&amp;CELL("адрес",Проверка!AO233),РТУС!AO233),HYPERLINK("#РТУС!"&amp;CELL("адрес",Проверка!AO233),"###"))),"")</f>
        <v/>
      </c>
      <c r="AP233" s="13" t="str">
        <f>IF(РТУС!AP233="","",РТУС!AP233)</f>
        <v/>
      </c>
      <c r="AQ233" s="13" t="str">
        <f ca="1">IF(РТУС!AQ233="",HYPERLINK("#РТУС!"&amp;CELL("адрес",Проверка!AQ233),"заполнить"),HYPERLINK("#Проверка!"&amp;CELL("адрес",Проверка!AQ233),РТУС!AQ233))</f>
        <v>заполнить</v>
      </c>
      <c r="AR233" s="18" t="str">
        <f ca="1">IF(РТУС!AR233="",HYPERLINK("#РТУС!"&amp;CELL("адрес",Проверка!AR233),"заполнить"),IF(ISNUMBER(РТУС!AR233)=FALSE,HYPERLINK("#РТУС!"&amp;CELL("адрес",Проверка!AR233),"###"),IF(РТУС!G233="1",IF(РТУС!AB233=РТУС!AR233+РТУС!AU233,HYPERLINK("#Проверка!"&amp;CELL("адрес",Проверка!AR233),РТУС!AR233),HYPERLINK("#РТУС!"&amp;CELL("адрес",Проверка!AR233),"сверить суммы")),IF(РТУС!AB233=(SUMIF(РТУС!$A$4:$A$1000,A233,РТУС!$AR$4:$AR$1000)+SUMIF(РТУС!$A$4:$A$1000,A233,РТУС!$AU$4:$AU$1000)),HYPERLINK("#Проверка!"&amp;CELL("адрес",Проверка!AR233),РТУС!AR233),HYPERLINK("#РТУС!"&amp;CELL("адрес",Проверка!AR233),"сверить суммы")))))</f>
        <v>заполнить</v>
      </c>
      <c r="AS233" s="13" t="str">
        <f>IF(РТУС!AS233="","",РТУС!AS233)</f>
        <v/>
      </c>
      <c r="AT233" s="18" t="str">
        <f ca="1">IF(РТУС!AT233="",HYPERLINK("#РТУС!"&amp;CELL("адрес",Проверка!AT233),"заполнить"),IF(ISNUMBER(РТУС!AT233)=FALSE,HYPERLINK("#РТУС!"&amp;CELL("адрес",Проверка!AT233),"###"),IF(РТУС!AT233=РТУС!AR233,HYPERLINK("#Проверка!"&amp;CELL("адрес",Проверка!AT233),РТУС!AT233),HYPERLINK("#РТУС!"&amp;CELL("адрес",Проверка!AT233),"сверить суммы"))))</f>
        <v>заполнить</v>
      </c>
      <c r="AU233" s="18" t="str">
        <f ca="1">IF(РТУС!AU233="",HYPERLINK("#РТУС!"&amp;CELL("адрес",Проверка!AU233),"заполнить"),IF(ISNUMBER(РТУС!AU233)=FALSE,HYPERLINK("#РТУС!"&amp;CELL("адрес",Проверка!AU233),"###"),IF(РТУС!G233="1",IF(РТУС!AB233=РТУС!AR233+РТУС!AU233,HYPERLINK("#Проверка!"&amp;CELL("адрес",Проверка!AU233),РТУС!AU233),HYPERLINK("#РТУС!"&amp;CELL("адрес",Проверка!AU233),"сверить суммы")),IF(РТУС!AB233=(SUMIF(РТУС!$A$4:$A$1000,A233,РТУС!$AR$4:$AR$1000)+SUMIF(РТУС!$A$4:$A$1000,A233,РТУС!$AU$4:$AU$1000)),HYPERLINK("#Проверка!"&amp;CELL("адрес",Проверка!AU233),РТУС!AU233),HYPERLINK("#РТУС!"&amp;CELL("адрес",Проверка!AU233),"сверить суммы")))))</f>
        <v>заполнить</v>
      </c>
      <c r="AV233" s="13" t="str">
        <f ca="1">IF(РТУС!AV233="",HYPERLINK("#РТУС!"&amp;CELL("адрес",Проверка!AV233),"заполнить"),IF(OR(РТУС!AV233="Требование о передаче жилого помещения",РТУС!AV233="Требование о передаче машино-места",РТУС!AV233="Требования о передаче нежилого помещения",РТУС!AV233="Денежные требования"),HYPERLINK("#Проверка!"&amp;CELL("адрес",Проверка!AV233),РТУС!AV233),HYPERLINK("#РТУС!"&amp;CELL("адрес",Проверка!AV233),"###")))</f>
        <v>заполнить</v>
      </c>
      <c r="AW233" s="13" t="str">
        <f ca="1">IF(РТУС!AW233="",HYPERLINK("#РТУС!"&amp;CELL("адрес",Проверка!AW233),"заполнить"),IF(OR(РТУС!AW233="Включен в полном объеме",РТУС!AW233="Включен частично"),HYPERLINK("#Проверка!"&amp;CELL("адрес",Проверка!AW233),РТУС!AW233),HYPERLINK("#РТУС!"&amp;CELL("адрес",Проверка!AW233),"###")))</f>
        <v>заполнить</v>
      </c>
      <c r="AX233" s="15" t="str">
        <f ca="1">IF(РТУС!AX233="",HYPERLINK("#РТУС!"&amp;CELL("адрес",Проверка!AX233),"заполнить"),IF(AND(LEN(РТУС!AX233)=5,РТУС!AX233&lt;TODAY()),HYPERLINK("#Проверка!"&amp;CELL("адрес",Проверка!AX233),РТУС!AX233),HYPERLINK("#РТУС!"&amp;CELL("адрес",Проверка!AX233),"###")))</f>
        <v>заполнить</v>
      </c>
      <c r="AY233" s="15" t="str">
        <f ca="1">IF(РТУС!AY233="",HYPERLINK("#РТУС!"&amp;CELL("адрес",Проверка!AY233),"заполнить"),IF(AND(LEN(РТУС!AY233)=5,РТУС!AY233&lt;TODAY()),HYPERLINK("#Проверка!"&amp;CELL("адрес",Проверка!AY233),РТУС!AY233),HYPERLINK("#РТУС!"&amp;CELL("адрес",Проверка!AY233),"###")))</f>
        <v>заполнить</v>
      </c>
    </row>
    <row r="234" spans="1:51" x14ac:dyDescent="0.25">
      <c r="A234" s="10" t="str">
        <f>РТУС!A234</f>
        <v>.</v>
      </c>
      <c r="B234" s="13" t="str">
        <f ca="1">IF(РТУС!B234="",HYPERLINK("#РТУС!"&amp;CELL("адрес",Проверка!B234),"заполнить"),IF(AND(LEN(РТУС!B234)=10,РТУС!B233=РТУС!B234),HYPERLINK("#Проверка!"&amp;CELL("адрес",Проверка!B234),РТУС!B234),HYPERLINK("#РТУС!"&amp;CELL("адрес",Проверка!B234),"###")))</f>
        <v>заполнить</v>
      </c>
      <c r="C234" s="13" t="str">
        <f ca="1">IF(РТУС!C234="",HYPERLINK("#РТУС!"&amp;CELL("адрес",Проверка!C234),"заполнить"),IF(AND(ISNUMBER(РТУС!C234)=TRUE,РТУС!C234&gt;0,РТУС!C233=РТУС!C234),HYPERLINK("#Проверка!"&amp;CELL("адрес",Проверка!C234),РТУС!C234),HYPERLINK("#РТУС!"&amp;CELL("адрес",Проверка!C234),"###")))</f>
        <v>заполнить</v>
      </c>
      <c r="D234" s="13" t="str">
        <f>IF(РТУС!D234="","",РТУС!D234)</f>
        <v/>
      </c>
      <c r="E234" s="13" t="str">
        <f ca="1">IF(РТУС!E234="",HYPERLINK("#РТУС!"&amp;CELL("адрес",Проверка!E234),"заполнить"),IF(РТУС!E233=РТУС!E234,HYPERLINK("#Проверка!"&amp;CELL("адрес",Проверка!E234),РТУС!E234),HYPERLINK("#РТУС!"&amp;CELL("адрес",Проверка!E234),"###")))</f>
        <v>заполнить</v>
      </c>
      <c r="F234" s="13" t="str">
        <f ca="1">IF(РТУС!F234="",HYPERLINK("#РТУС!"&amp;CELL("адрес",Проверка!F234),"заполнить"),HYPERLINK("#Проверка!"&amp;CELL("адрес",Проверка!F234),РТУС!F234))</f>
        <v>заполнить</v>
      </c>
      <c r="G234" s="20" t="str">
        <f ca="1">IF(РТУС!G234="",HYPERLINK("#РТУС!"&amp;CELL("адрес",Проверка!G234),"заполнить"),IF(РТУС!G234="1",HYPERLINK("#Проверка!"&amp;CELL("адрес",Проверка!G234),"1"),IF(AND(ISNUMBER(РТУС!G234)=TRUE,РТУС!G234&lt;=1,РТУС!G234&gt;0),IF(SUMIF(РТУС!$A$4:$A$1000,A234,РТУС!$G$4:$G$1000)=1,HYPERLINK("#Проверка!"&amp;CELL("адрес",Проверка!G234),РТУС!G234),HYPERLINK("#РТУС!"&amp;CELL("адрес",Проверка!G234),"сумма долей ≠ 1")),HYPERLINK("#РТУС!"&amp;CELL("адрес",Проверка!G234),"###"))))</f>
        <v>заполнить</v>
      </c>
      <c r="H234" s="13" t="str">
        <f ca="1">IF(РТУС!H234="",HYPERLINK("#РТУС!"&amp;CELL("адрес",Проверка!H234),"заполнить"),IF(OR(РТУС!H234="Юрлицо",РТУС!H234="Физлицо",РТУС!H234="ИП"),HYPERLINK("#Проверка!"&amp;CELL("адрес",Проверка!H234),РТУС!H234),HYPERLINK("#РТУС!"&amp;CELL("адрес",Проверка!H234),"###")))</f>
        <v>заполнить</v>
      </c>
      <c r="I234" s="13" t="str">
        <f ca="1">IF(OR(РТУС!H234="Юрлицо",РТУС!H234="ИП"),IF(РТУС!I234="",HYPERLINK("#РТУС!"&amp;CELL("адрес",Проверка!I234),"заполнить"),IF(OR(LEN(РТУС!I234)=10,LEN(РТУС!I234)=12),HYPERLINK("#Проверка!"&amp;CELL("адрес",Проверка!I234),РТУС!I234),HYPERLINK("#РТУС!"&amp;CELL("адрес",Проверка!I234),"###"))),"")</f>
        <v/>
      </c>
      <c r="J234" s="15" t="str">
        <f ca="1">IF(РТУС!J234="","",IF(AND(LEN(РТУС!J234)=5,РТУС!J234&lt;TODAY()),HYPERLINK("#Проверка!"&amp;CELL("адрес",Проверка!J234),РТУС!J234),HYPERLINK("#РТУС!"&amp;CELL("адрес",Проверка!J234),"###")))</f>
        <v/>
      </c>
      <c r="K234" s="13" t="str">
        <f>IF(РТУС!K234="","",РТУС!K234)</f>
        <v/>
      </c>
      <c r="L234" s="13" t="str">
        <f ca="1">IF(OR(РТУС!H234="Физлицо",РТУС!H234="ИП"),IF(РТУС!L234="",HYPERLINK("#РТУС!"&amp;CELL("адрес",Проверка!L234),"заполнить"),IF(OR(РТУС!L234="Загранпаспорт гражданина РФ",РТУС!L234="Паспорт гражданина РФ",РТУС!L234="Иностранный паспорт",РТУС!L234="Свидетельство о рождении",РТУС!L234="Вид на жительство"),HYPERLINK("#Проверка!"&amp;CELL("адрес",Проверка!L234),РТУС!L234),HYPERLINK("#РТУС!"&amp;CELL("адрес",Проверка!L234),"###"))),"")</f>
        <v/>
      </c>
      <c r="M234" s="13" t="str">
        <f ca="1">IF(AND(OR(РТУС!L234="Паспорт гражданина РФ",РТУС!L234="Свидетельство о рождении"),РТУС!M234=""),HYPERLINK("#РТУС!"&amp;CELL("адрес",Проверка!M234),"заполнить"),IF(РТУС!L234="Паспорт гражданина РФ",IF(LEN(РТУС!M234)=4,HYPERLINK("#Проверка!"&amp;CELL("адрес",Проверка!M234),РТУС!M234),HYPERLINK("#РТУС!"&amp;CELL("адрес",Проверка!M234),"###")),IF(РТУС!L234="Свидетельство о рождении",HYPERLINK("#Проверка!"&amp;CELL("адрес",Проверка!M234),РТУС!M234),"")))</f>
        <v/>
      </c>
      <c r="N234" s="13" t="str">
        <f ca="1">IF(РТУС!L234="","",IF(РТУС!N234="",HYPERLINK("#РТУС!"&amp;CELL("адрес",Проверка!N234),"заполнить"),IF(OR(РТУС!L234="Паспорт гражданина РФ",РТУС!L234="Свидетельство о рождении"),IF(LEN(РТУС!N234)=6,HYPERLINK("#Проверка!"&amp;CELL("адрес",Проверка!N234),РТУС!N234),HYPERLINK("#РТУС!"&amp;CELL("адрес",Проверка!N234),"###")),HYPERLINK("#Проверка!"&amp;CELL("адрес",Проверка!N234),РТУС!N234))))</f>
        <v/>
      </c>
      <c r="O234" s="15" t="str">
        <f ca="1">IF(РТУС!L234="","",IF(РТУС!O234="",HYPERLINK("#РТУС!"&amp;CELL("адрес",Проверка!O234),"заполнить"),IF(AND(LEN(РТУС!O234)=5,РТУС!O234&lt;TODAY()),IF(РТУС!L234="Свидетельство о рождении",IF(РТУС!O234&gt;EDATE(TODAY(),-168),HYPERLINK("#Проверка!"&amp;CELL("адрес",Проверка!O234),РТУС!O234),HYPERLINK("#РТУС!"&amp;CELL("адрес",Проверка!O234),"недействительно")),HYPERLINK("#Проверка!"&amp;CELL("адрес",Проверка!O234),РТУС!O234)),HYPERLINK("#РТУС!"&amp;CELL("адрес",Проверка!O234),"###"))))</f>
        <v/>
      </c>
      <c r="P234" s="21" t="str">
        <f ca="1">IF(РТУС!L234="Паспорт гражданина РФ",IF(РТУС!P234="",HYPERLINK("#РТУС!"&amp;CELL("адрес",Проверка!P234),"заполнить"),HYPERLINK("#Проверка!"&amp;CELL("адрес",Проверка!P234),РТУС!P234)),"")</f>
        <v/>
      </c>
      <c r="Q234" s="13" t="str">
        <f ca="1">IF(РТУС!L234="Паспорт гражданина РФ",IF(РТУС!Q234="",HYPERLINK("#РТУС!"&amp;CELL("адрес",Проверка!Q234),"заполнить"),IF(LEN(РТУС!Q234)=7,HYPERLINK("#Проверка!"&amp;CELL("адрес",Проверка!Q234),РТУС!Q234),HYPERLINK("#РТУС!"&amp;CELL("адрес",Проверка!Q234),"###"))),"")</f>
        <v/>
      </c>
      <c r="R234" s="13" t="str">
        <f ca="1">IF(РТУС!R234="",HYPERLINK("#РТУС!"&amp;CELL("адрес",Проверка!R234),"заполнить"),HYPERLINK("#Проверка!"&amp;CELL("адрес",Проверка!R234),РТУС!R234))</f>
        <v>заполнить</v>
      </c>
      <c r="S234" s="13" t="str">
        <f>IF(РТУС!S234="","",РТУС!S234)</f>
        <v/>
      </c>
      <c r="T234" s="13" t="str">
        <f>IF(РТУС!T234="","",РТУС!T234)</f>
        <v/>
      </c>
      <c r="U234" s="13" t="str">
        <f>IF(РТУС!U234="","",РТУС!U234)</f>
        <v/>
      </c>
      <c r="V234" s="13" t="str">
        <f ca="1">IF(РТУС!V234="",HYPERLINK("#РТУС!"&amp;CELL("адрес",Проверка!V234),"заполнить"),IF(OR(РТУС!V234="Договор участия в долевом строительстве",РТУС!V234="Предварительный договор участия в долевом строительстве",РТУС!V234="Определение Арбитражного суда",РТУС!V234="Решение суда общей юрисдикции",РТУС!V234="Иные договоры"),HYPERLINK("#Проверка!"&amp;CELL("адрес",Проверка!V234),РТУС!V234),HYPERLINK("#РТУС!"&amp;CELL("адрес",Проверка!V234),"###")))</f>
        <v>заполнить</v>
      </c>
      <c r="W234" s="13" t="str">
        <f ca="1">IF(РТУС!W234="",HYPERLINK("#РТУС!"&amp;CELL("адрес",Проверка!W234),"заполнить"),HYPERLINK("#Проверка!"&amp;CELL("адрес",Проверка!W234),РТУС!W234))</f>
        <v>заполнить</v>
      </c>
      <c r="X234" s="15" t="str">
        <f ca="1">IF(РТУС!X234="",HYPERLINK("#РТУС!"&amp;CELL("адрес",Проверка!X234),"заполнить"),IF(AND(LEN(РТУС!X234)=5,РТУС!X234&lt;TODAY()),HYPERLINK("#Проверка!"&amp;CELL("адрес",Проверка!X234),РТУС!X234),HYPERLINK("#РТУС!"&amp;CELL("адрес",Проверка!X234),"###")))</f>
        <v>заполнить</v>
      </c>
      <c r="Y234" s="13" t="str">
        <f>IF(РТУС!Y234="","",РТУС!Y234)</f>
        <v/>
      </c>
      <c r="Z234" s="15" t="str">
        <f ca="1">IF(РТУС!Z234="","",IF(AND(LEN(РТУС!Z234)=5,РТУС!Z234&lt;TODAY()),HYPERLINK("#Проверка!"&amp;CELL("адрес",Проверка!Z234),РТУС!Z234),HYPERLINK("#РТУС!"&amp;CELL("адрес",Проверка!Z234),"###")))</f>
        <v/>
      </c>
      <c r="AA234" s="18" t="str">
        <f ca="1">IF(РТУС!AA234="",HYPERLINK("#РТУС!"&amp;CELL("адрес",Проверка!AA234),"заполнить"),IF(ISNUMBER(РТУС!AA234)=TRUE,HYPERLINK("#Проверка!"&amp;CELL("адрес",Проверка!AA234),РТУС!AA234),HYPERLINK("#РТУС!"&amp;CELL("адрес",Проверка!AA234),"###")))</f>
        <v>заполнить</v>
      </c>
      <c r="AB234" s="18" t="str">
        <f ca="1">IF(РТУС!AB234="",HYPERLINK("#РТУС!"&amp;CELL("адрес",Проверка!AB234),"заполнить"),IF(ISNUMBER(РТУС!AB234)=TRUE,HYPERLINK("#Проверка!"&amp;CELL("адрес",Проверка!AB234),РТУС!AB234),HYPERLINK("#РТУС!"&amp;CELL("адрес",Проверка!AB234),"###")))</f>
        <v>заполнить</v>
      </c>
      <c r="AC234" s="18" t="str">
        <f ca="1">IF(РТУС!AC234="","",IF(ISNUMBER(РТУС!AC234)=TRUE,HYPERLINK("#Проверка!"&amp;CELL("адрес",Проверка!AC234),РТУС!AC234),HYPERLINK("#РТУС!"&amp;CELL("адрес",Проверка!AC234),"###")))</f>
        <v/>
      </c>
      <c r="AD234" s="18" t="str">
        <f ca="1">IF(РТУС!AD234="","",IF(ISNUMBER(РТУС!AD234)=TRUE,HYPERLINK("#Проверка!"&amp;CELL("адрес",Проверка!AD234),РТУС!AD234),HYPERLINK("#РТУС!"&amp;CELL("адрес",Проверка!AD234),"###")))</f>
        <v/>
      </c>
      <c r="AE234" s="13" t="str">
        <f>IF(РТУС!AE234="","",РТУС!AE234)</f>
        <v/>
      </c>
      <c r="AF234" s="15" t="str">
        <f ca="1">IF(РТУС!AE234="","",IF(РТУС!AF234="",HYPERLINK("#РТУС!"&amp;CELL("адрес",Проверка!AF234),"заполнить"),IF(AND(LEN(РТУС!AF234)=5,РТУС!AF234&lt;TODAY()),HYPERLINK("#Проверка!"&amp;CELL("адрес",Проверка!AF234),РТУС!AF234),HYPERLINK("#РТУС!"&amp;CELL("адрес",Проверка!AF234),"###"))))</f>
        <v/>
      </c>
      <c r="AG234" s="13"/>
      <c r="AH234" s="15" t="str">
        <f ca="1">IF(РТУС!AE234="","",IF(РТУС!AH234="",HYPERLINK("#РТУС!"&amp;CELL("адрес",Проверка!AH234),"заполнить"),IF(AND(LEN(РТУС!AH234)=5,РТУС!AH234&lt;TODAY()),HYPERLINK("#Проверка!"&amp;CELL("адрес",Проверка!AH234),РТУС!AH234),HYPERLINK("#РТУС!"&amp;CELL("адрес",Проверка!AH234),"###"))))</f>
        <v/>
      </c>
      <c r="AI234" s="15" t="str">
        <f ca="1">IF(РТУС!AE234="","",IF(РТУС!AI234="",HYPERLINK("#РТУС!"&amp;CELL("адрес",Проверка!AI234),"заполнить"),HYPERLINK("#Проверка!"&amp;CELL("адрес",Проверка!AI234),РТУС!AI234)))</f>
        <v/>
      </c>
      <c r="AJ234" s="13" t="str">
        <f ca="1">IF(РТУС!AE234="","",IF(РТУС!AJ234="",HYPERLINK("#РТУС!"&amp;CELL("адрес",Проверка!AJ234),"заполнить"),IF(OR(РТУС!AJ234="Юрлицо",РТУС!AJ234="Физлицо",РТУС!AJ234="ИП"),HYPERLINK("#Проверка!"&amp;CELL("адрес",Проверка!AJ234),РТУС!AJ234),HYPERLINK("#РТУС!"&amp;CELL("адрес",Проверка!AJ234),"###"))))</f>
        <v/>
      </c>
      <c r="AK234" s="13" t="str">
        <f ca="1">IF(РТУС!AK234="",HYPERLINK("#РТУС!"&amp;CELL("адрес",Проверка!AK234),"заполнить"),IF(OR(РТУС!AK234="Квартира",РТУС!AK234="Кладовая",РТУС!AK234="Машино-место",РТУС!AK234="Нежилое помещение"),HYPERLINK("#Проверка!"&amp;CELL("адрес",Проверка!AK234),РТУС!AK234),HYPERLINK("#РТУС!"&amp;CELL("адрес",Проверка!AK234),"###")))</f>
        <v>заполнить</v>
      </c>
      <c r="AL234" s="13" t="str">
        <f ca="1">IF(РТУС!AL234="",HYPERLINK("#РТУС!"&amp;CELL("адрес",Проверка!AL234),"заполнить"),HYPERLINK("#Проверка!"&amp;CELL("адрес",Проверка!AL234),РТУС!AL234))</f>
        <v>заполнить</v>
      </c>
      <c r="AM234" s="18" t="str">
        <f ca="1">IF(РТУС!AM234="",HYPERLINK("#РТУС!"&amp;CELL("адрес",Проверка!AM234),"заполнить"),IF(ISNUMBER(РТУС!AM234)=TRUE,IF(РТУС!AK234="Нежилое помещение",IF(РТУС!AM234&gt;7,HYPERLINK("#РТУС!"&amp;CELL("адрес",Проверка!AM234),"не больше 7 кв.м."),РТУС!AM234),HYPERLINK("#Проверка!"&amp;CELL("адрес",Проверка!AM234),РТУС!AM234)),HYPERLINK("#РТУС!"&amp;CELL("адрес",Проверка!AM234),"###")))</f>
        <v>заполнить</v>
      </c>
      <c r="AN234" s="13" t="str">
        <f ca="1">IF(РТУС!AN234="",HYPERLINK("#РТУС!"&amp;CELL("адрес",Проверка!AN234),"заполнить"),IF(OR(РТУС!AN234="Общая площадь помещения",РТУС!AN234="Общая приведенная площадь жилого помещения",РТУС!AN234="Общая площадь жилого помещения с учетом лоджий, балконов, террас и веранд"),HYPERLINK("#Проверка!"&amp;CELL("адрес",Проверка!AN234),РТУС!AN234),HYPERLINK("#РТУС!"&amp;CELL("адрес",Проверка!AN234),"###")))</f>
        <v>заполнить</v>
      </c>
      <c r="AO234" s="13" t="str">
        <f ca="1">IF(OR(РТУС!AK234="Квартира",РТУС!A234="Нежилое помещение"),IF(РТУС!AO234="",HYPERLINK("#РТУС!"&amp;CELL("адрес",Проверка!AO234),"заполнить"),IF(ISNUMBER(РТУС!AO234)=TRUE,HYPERLINK("#Проверка!"&amp;CELL("адрес",Проверка!AO234),РТУС!AO234),HYPERLINK("#РТУС!"&amp;CELL("адрес",Проверка!AO234),"###"))),"")</f>
        <v/>
      </c>
      <c r="AP234" s="13" t="str">
        <f>IF(РТУС!AP234="","",РТУС!AP234)</f>
        <v/>
      </c>
      <c r="AQ234" s="13" t="str">
        <f ca="1">IF(РТУС!AQ234="",HYPERLINK("#РТУС!"&amp;CELL("адрес",Проверка!AQ234),"заполнить"),HYPERLINK("#Проверка!"&amp;CELL("адрес",Проверка!AQ234),РТУС!AQ234))</f>
        <v>заполнить</v>
      </c>
      <c r="AR234" s="18" t="str">
        <f ca="1">IF(РТУС!AR234="",HYPERLINK("#РТУС!"&amp;CELL("адрес",Проверка!AR234),"заполнить"),IF(ISNUMBER(РТУС!AR234)=FALSE,HYPERLINK("#РТУС!"&amp;CELL("адрес",Проверка!AR234),"###"),IF(РТУС!G234="1",IF(РТУС!AB234=РТУС!AR234+РТУС!AU234,HYPERLINK("#Проверка!"&amp;CELL("адрес",Проверка!AR234),РТУС!AR234),HYPERLINK("#РТУС!"&amp;CELL("адрес",Проверка!AR234),"сверить суммы")),IF(РТУС!AB234=(SUMIF(РТУС!$A$4:$A$1000,A234,РТУС!$AR$4:$AR$1000)+SUMIF(РТУС!$A$4:$A$1000,A234,РТУС!$AU$4:$AU$1000)),HYPERLINK("#Проверка!"&amp;CELL("адрес",Проверка!AR234),РТУС!AR234),HYPERLINK("#РТУС!"&amp;CELL("адрес",Проверка!AR234),"сверить суммы")))))</f>
        <v>заполнить</v>
      </c>
      <c r="AS234" s="13" t="str">
        <f>IF(РТУС!AS234="","",РТУС!AS234)</f>
        <v/>
      </c>
      <c r="AT234" s="18" t="str">
        <f ca="1">IF(РТУС!AT234="",HYPERLINK("#РТУС!"&amp;CELL("адрес",Проверка!AT234),"заполнить"),IF(ISNUMBER(РТУС!AT234)=FALSE,HYPERLINK("#РТУС!"&amp;CELL("адрес",Проверка!AT234),"###"),IF(РТУС!AT234=РТУС!AR234,HYPERLINK("#Проверка!"&amp;CELL("адрес",Проверка!AT234),РТУС!AT234),HYPERLINK("#РТУС!"&amp;CELL("адрес",Проверка!AT234),"сверить суммы"))))</f>
        <v>заполнить</v>
      </c>
      <c r="AU234" s="18" t="str">
        <f ca="1">IF(РТУС!AU234="",HYPERLINK("#РТУС!"&amp;CELL("адрес",Проверка!AU234),"заполнить"),IF(ISNUMBER(РТУС!AU234)=FALSE,HYPERLINK("#РТУС!"&amp;CELL("адрес",Проверка!AU234),"###"),IF(РТУС!G234="1",IF(РТУС!AB234=РТУС!AR234+РТУС!AU234,HYPERLINK("#Проверка!"&amp;CELL("адрес",Проверка!AU234),РТУС!AU234),HYPERLINK("#РТУС!"&amp;CELL("адрес",Проверка!AU234),"сверить суммы")),IF(РТУС!AB234=(SUMIF(РТУС!$A$4:$A$1000,A234,РТУС!$AR$4:$AR$1000)+SUMIF(РТУС!$A$4:$A$1000,A234,РТУС!$AU$4:$AU$1000)),HYPERLINK("#Проверка!"&amp;CELL("адрес",Проверка!AU234),РТУС!AU234),HYPERLINK("#РТУС!"&amp;CELL("адрес",Проверка!AU234),"сверить суммы")))))</f>
        <v>заполнить</v>
      </c>
      <c r="AV234" s="13" t="str">
        <f ca="1">IF(РТУС!AV234="",HYPERLINK("#РТУС!"&amp;CELL("адрес",Проверка!AV234),"заполнить"),IF(OR(РТУС!AV234="Требование о передаче жилого помещения",РТУС!AV234="Требование о передаче машино-места",РТУС!AV234="Требования о передаче нежилого помещения",РТУС!AV234="Денежные требования"),HYPERLINK("#Проверка!"&amp;CELL("адрес",Проверка!AV234),РТУС!AV234),HYPERLINK("#РТУС!"&amp;CELL("адрес",Проверка!AV234),"###")))</f>
        <v>заполнить</v>
      </c>
      <c r="AW234" s="13" t="str">
        <f ca="1">IF(РТУС!AW234="",HYPERLINK("#РТУС!"&amp;CELL("адрес",Проверка!AW234),"заполнить"),IF(OR(РТУС!AW234="Включен в полном объеме",РТУС!AW234="Включен частично"),HYPERLINK("#Проверка!"&amp;CELL("адрес",Проверка!AW234),РТУС!AW234),HYPERLINK("#РТУС!"&amp;CELL("адрес",Проверка!AW234),"###")))</f>
        <v>заполнить</v>
      </c>
      <c r="AX234" s="15" t="str">
        <f ca="1">IF(РТУС!AX234="",HYPERLINK("#РТУС!"&amp;CELL("адрес",Проверка!AX234),"заполнить"),IF(AND(LEN(РТУС!AX234)=5,РТУС!AX234&lt;TODAY()),HYPERLINK("#Проверка!"&amp;CELL("адрес",Проверка!AX234),РТУС!AX234),HYPERLINK("#РТУС!"&amp;CELL("адрес",Проверка!AX234),"###")))</f>
        <v>заполнить</v>
      </c>
      <c r="AY234" s="15" t="str">
        <f ca="1">IF(РТУС!AY234="",HYPERLINK("#РТУС!"&amp;CELL("адрес",Проверка!AY234),"заполнить"),IF(AND(LEN(РТУС!AY234)=5,РТУС!AY234&lt;TODAY()),HYPERLINK("#Проверка!"&amp;CELL("адрес",Проверка!AY234),РТУС!AY234),HYPERLINK("#РТУС!"&amp;CELL("адрес",Проверка!AY234),"###")))</f>
        <v>заполнить</v>
      </c>
    </row>
    <row r="235" spans="1:51" x14ac:dyDescent="0.25">
      <c r="A235" s="10" t="str">
        <f>РТУС!A235</f>
        <v>.</v>
      </c>
      <c r="B235" s="13" t="str">
        <f ca="1">IF(РТУС!B235="",HYPERLINK("#РТУС!"&amp;CELL("адрес",Проверка!B235),"заполнить"),IF(AND(LEN(РТУС!B235)=10,РТУС!B234=РТУС!B235),HYPERLINK("#Проверка!"&amp;CELL("адрес",Проверка!B235),РТУС!B235),HYPERLINK("#РТУС!"&amp;CELL("адрес",Проверка!B235),"###")))</f>
        <v>заполнить</v>
      </c>
      <c r="C235" s="13" t="str">
        <f ca="1">IF(РТУС!C235="",HYPERLINK("#РТУС!"&amp;CELL("адрес",Проверка!C235),"заполнить"),IF(AND(ISNUMBER(РТУС!C235)=TRUE,РТУС!C235&gt;0,РТУС!C234=РТУС!C235),HYPERLINK("#Проверка!"&amp;CELL("адрес",Проверка!C235),РТУС!C235),HYPERLINK("#РТУС!"&amp;CELL("адрес",Проверка!C235),"###")))</f>
        <v>заполнить</v>
      </c>
      <c r="D235" s="13" t="str">
        <f>IF(РТУС!D235="","",РТУС!D235)</f>
        <v/>
      </c>
      <c r="E235" s="13" t="str">
        <f ca="1">IF(РТУС!E235="",HYPERLINK("#РТУС!"&amp;CELL("адрес",Проверка!E235),"заполнить"),IF(РТУС!E234=РТУС!E235,HYPERLINK("#Проверка!"&amp;CELL("адрес",Проверка!E235),РТУС!E235),HYPERLINK("#РТУС!"&amp;CELL("адрес",Проверка!E235),"###")))</f>
        <v>заполнить</v>
      </c>
      <c r="F235" s="13" t="str">
        <f ca="1">IF(РТУС!F235="",HYPERLINK("#РТУС!"&amp;CELL("адрес",Проверка!F235),"заполнить"),HYPERLINK("#Проверка!"&amp;CELL("адрес",Проверка!F235),РТУС!F235))</f>
        <v>заполнить</v>
      </c>
      <c r="G235" s="20" t="str">
        <f ca="1">IF(РТУС!G235="",HYPERLINK("#РТУС!"&amp;CELL("адрес",Проверка!G235),"заполнить"),IF(РТУС!G235="1",HYPERLINK("#Проверка!"&amp;CELL("адрес",Проверка!G235),"1"),IF(AND(ISNUMBER(РТУС!G235)=TRUE,РТУС!G235&lt;=1,РТУС!G235&gt;0),IF(SUMIF(РТУС!$A$4:$A$1000,A235,РТУС!$G$4:$G$1000)=1,HYPERLINK("#Проверка!"&amp;CELL("адрес",Проверка!G235),РТУС!G235),HYPERLINK("#РТУС!"&amp;CELL("адрес",Проверка!G235),"сумма долей ≠ 1")),HYPERLINK("#РТУС!"&amp;CELL("адрес",Проверка!G235),"###"))))</f>
        <v>заполнить</v>
      </c>
      <c r="H235" s="13" t="str">
        <f ca="1">IF(РТУС!H235="",HYPERLINK("#РТУС!"&amp;CELL("адрес",Проверка!H235),"заполнить"),IF(OR(РТУС!H235="Юрлицо",РТУС!H235="Физлицо",РТУС!H235="ИП"),HYPERLINK("#Проверка!"&amp;CELL("адрес",Проверка!H235),РТУС!H235),HYPERLINK("#РТУС!"&amp;CELL("адрес",Проверка!H235),"###")))</f>
        <v>заполнить</v>
      </c>
      <c r="I235" s="13" t="str">
        <f ca="1">IF(OR(РТУС!H235="Юрлицо",РТУС!H235="ИП"),IF(РТУС!I235="",HYPERLINK("#РТУС!"&amp;CELL("адрес",Проверка!I235),"заполнить"),IF(OR(LEN(РТУС!I235)=10,LEN(РТУС!I235)=12),HYPERLINK("#Проверка!"&amp;CELL("адрес",Проверка!I235),РТУС!I235),HYPERLINK("#РТУС!"&amp;CELL("адрес",Проверка!I235),"###"))),"")</f>
        <v/>
      </c>
      <c r="J235" s="15" t="str">
        <f ca="1">IF(РТУС!J235="","",IF(AND(LEN(РТУС!J235)=5,РТУС!J235&lt;TODAY()),HYPERLINK("#Проверка!"&amp;CELL("адрес",Проверка!J235),РТУС!J235),HYPERLINK("#РТУС!"&amp;CELL("адрес",Проверка!J235),"###")))</f>
        <v/>
      </c>
      <c r="K235" s="13" t="str">
        <f>IF(РТУС!K235="","",РТУС!K235)</f>
        <v/>
      </c>
      <c r="L235" s="13" t="str">
        <f ca="1">IF(OR(РТУС!H235="Физлицо",РТУС!H235="ИП"),IF(РТУС!L235="",HYPERLINK("#РТУС!"&amp;CELL("адрес",Проверка!L235),"заполнить"),IF(OR(РТУС!L235="Загранпаспорт гражданина РФ",РТУС!L235="Паспорт гражданина РФ",РТУС!L235="Иностранный паспорт",РТУС!L235="Свидетельство о рождении",РТУС!L235="Вид на жительство"),HYPERLINK("#Проверка!"&amp;CELL("адрес",Проверка!L235),РТУС!L235),HYPERLINK("#РТУС!"&amp;CELL("адрес",Проверка!L235),"###"))),"")</f>
        <v/>
      </c>
      <c r="M235" s="13" t="str">
        <f ca="1">IF(AND(OR(РТУС!L235="Паспорт гражданина РФ",РТУС!L235="Свидетельство о рождении"),РТУС!M235=""),HYPERLINK("#РТУС!"&amp;CELL("адрес",Проверка!M235),"заполнить"),IF(РТУС!L235="Паспорт гражданина РФ",IF(LEN(РТУС!M235)=4,HYPERLINK("#Проверка!"&amp;CELL("адрес",Проверка!M235),РТУС!M235),HYPERLINK("#РТУС!"&amp;CELL("адрес",Проверка!M235),"###")),IF(РТУС!L235="Свидетельство о рождении",HYPERLINK("#Проверка!"&amp;CELL("адрес",Проверка!M235),РТУС!M235),"")))</f>
        <v/>
      </c>
      <c r="N235" s="13" t="str">
        <f ca="1">IF(РТУС!L235="","",IF(РТУС!N235="",HYPERLINK("#РТУС!"&amp;CELL("адрес",Проверка!N235),"заполнить"),IF(OR(РТУС!L235="Паспорт гражданина РФ",РТУС!L235="Свидетельство о рождении"),IF(LEN(РТУС!N235)=6,HYPERLINK("#Проверка!"&amp;CELL("адрес",Проверка!N235),РТУС!N235),HYPERLINK("#РТУС!"&amp;CELL("адрес",Проверка!N235),"###")),HYPERLINK("#Проверка!"&amp;CELL("адрес",Проверка!N235),РТУС!N235))))</f>
        <v/>
      </c>
      <c r="O235" s="15" t="str">
        <f ca="1">IF(РТУС!L235="","",IF(РТУС!O235="",HYPERLINK("#РТУС!"&amp;CELL("адрес",Проверка!O235),"заполнить"),IF(AND(LEN(РТУС!O235)=5,РТУС!O235&lt;TODAY()),IF(РТУС!L235="Свидетельство о рождении",IF(РТУС!O235&gt;EDATE(TODAY(),-168),HYPERLINK("#Проверка!"&amp;CELL("адрес",Проверка!O235),РТУС!O235),HYPERLINK("#РТУС!"&amp;CELL("адрес",Проверка!O235),"недействительно")),HYPERLINK("#Проверка!"&amp;CELL("адрес",Проверка!O235),РТУС!O235)),HYPERLINK("#РТУС!"&amp;CELL("адрес",Проверка!O235),"###"))))</f>
        <v/>
      </c>
      <c r="P235" s="21" t="str">
        <f ca="1">IF(РТУС!L235="Паспорт гражданина РФ",IF(РТУС!P235="",HYPERLINK("#РТУС!"&amp;CELL("адрес",Проверка!P235),"заполнить"),HYPERLINK("#Проверка!"&amp;CELL("адрес",Проверка!P235),РТУС!P235)),"")</f>
        <v/>
      </c>
      <c r="Q235" s="13" t="str">
        <f ca="1">IF(РТУС!L235="Паспорт гражданина РФ",IF(РТУС!Q235="",HYPERLINK("#РТУС!"&amp;CELL("адрес",Проверка!Q235),"заполнить"),IF(LEN(РТУС!Q235)=7,HYPERLINK("#Проверка!"&amp;CELL("адрес",Проверка!Q235),РТУС!Q235),HYPERLINK("#РТУС!"&amp;CELL("адрес",Проверка!Q235),"###"))),"")</f>
        <v/>
      </c>
      <c r="R235" s="13" t="str">
        <f ca="1">IF(РТУС!R235="",HYPERLINK("#РТУС!"&amp;CELL("адрес",Проверка!R235),"заполнить"),HYPERLINK("#Проверка!"&amp;CELL("адрес",Проверка!R235),РТУС!R235))</f>
        <v>заполнить</v>
      </c>
      <c r="S235" s="13" t="str">
        <f>IF(РТУС!S235="","",РТУС!S235)</f>
        <v/>
      </c>
      <c r="T235" s="13" t="str">
        <f>IF(РТУС!T235="","",РТУС!T235)</f>
        <v/>
      </c>
      <c r="U235" s="13" t="str">
        <f>IF(РТУС!U235="","",РТУС!U235)</f>
        <v/>
      </c>
      <c r="V235" s="13" t="str">
        <f ca="1">IF(РТУС!V235="",HYPERLINK("#РТУС!"&amp;CELL("адрес",Проверка!V235),"заполнить"),IF(OR(РТУС!V235="Договор участия в долевом строительстве",РТУС!V235="Предварительный договор участия в долевом строительстве",РТУС!V235="Определение Арбитражного суда",РТУС!V235="Решение суда общей юрисдикции",РТУС!V235="Иные договоры"),HYPERLINK("#Проверка!"&amp;CELL("адрес",Проверка!V235),РТУС!V235),HYPERLINK("#РТУС!"&amp;CELL("адрес",Проверка!V235),"###")))</f>
        <v>заполнить</v>
      </c>
      <c r="W235" s="13" t="str">
        <f ca="1">IF(РТУС!W235="",HYPERLINK("#РТУС!"&amp;CELL("адрес",Проверка!W235),"заполнить"),HYPERLINK("#Проверка!"&amp;CELL("адрес",Проверка!W235),РТУС!W235))</f>
        <v>заполнить</v>
      </c>
      <c r="X235" s="15" t="str">
        <f ca="1">IF(РТУС!X235="",HYPERLINK("#РТУС!"&amp;CELL("адрес",Проверка!X235),"заполнить"),IF(AND(LEN(РТУС!X235)=5,РТУС!X235&lt;TODAY()),HYPERLINK("#Проверка!"&amp;CELL("адрес",Проверка!X235),РТУС!X235),HYPERLINK("#РТУС!"&amp;CELL("адрес",Проверка!X235),"###")))</f>
        <v>заполнить</v>
      </c>
      <c r="Y235" s="13" t="str">
        <f>IF(РТУС!Y235="","",РТУС!Y235)</f>
        <v/>
      </c>
      <c r="Z235" s="15" t="str">
        <f ca="1">IF(РТУС!Z235="","",IF(AND(LEN(РТУС!Z235)=5,РТУС!Z235&lt;TODAY()),HYPERLINK("#Проверка!"&amp;CELL("адрес",Проверка!Z235),РТУС!Z235),HYPERLINK("#РТУС!"&amp;CELL("адрес",Проверка!Z235),"###")))</f>
        <v/>
      </c>
      <c r="AA235" s="18" t="str">
        <f ca="1">IF(РТУС!AA235="",HYPERLINK("#РТУС!"&amp;CELL("адрес",Проверка!AA235),"заполнить"),IF(ISNUMBER(РТУС!AA235)=TRUE,HYPERLINK("#Проверка!"&amp;CELL("адрес",Проверка!AA235),РТУС!AA235),HYPERLINK("#РТУС!"&amp;CELL("адрес",Проверка!AA235),"###")))</f>
        <v>заполнить</v>
      </c>
      <c r="AB235" s="18" t="str">
        <f ca="1">IF(РТУС!AB235="",HYPERLINK("#РТУС!"&amp;CELL("адрес",Проверка!AB235),"заполнить"),IF(ISNUMBER(РТУС!AB235)=TRUE,HYPERLINK("#Проверка!"&amp;CELL("адрес",Проверка!AB235),РТУС!AB235),HYPERLINK("#РТУС!"&amp;CELL("адрес",Проверка!AB235),"###")))</f>
        <v>заполнить</v>
      </c>
      <c r="AC235" s="18" t="str">
        <f ca="1">IF(РТУС!AC235="","",IF(ISNUMBER(РТУС!AC235)=TRUE,HYPERLINK("#Проверка!"&amp;CELL("адрес",Проверка!AC235),РТУС!AC235),HYPERLINK("#РТУС!"&amp;CELL("адрес",Проверка!AC235),"###")))</f>
        <v/>
      </c>
      <c r="AD235" s="18" t="str">
        <f ca="1">IF(РТУС!AD235="","",IF(ISNUMBER(РТУС!AD235)=TRUE,HYPERLINK("#Проверка!"&amp;CELL("адрес",Проверка!AD235),РТУС!AD235),HYPERLINK("#РТУС!"&amp;CELL("адрес",Проверка!AD235),"###")))</f>
        <v/>
      </c>
      <c r="AE235" s="13" t="str">
        <f>IF(РТУС!AE235="","",РТУС!AE235)</f>
        <v/>
      </c>
      <c r="AF235" s="15" t="str">
        <f ca="1">IF(РТУС!AE235="","",IF(РТУС!AF235="",HYPERLINK("#РТУС!"&amp;CELL("адрес",Проверка!AF235),"заполнить"),IF(AND(LEN(РТУС!AF235)=5,РТУС!AF235&lt;TODAY()),HYPERLINK("#Проверка!"&amp;CELL("адрес",Проверка!AF235),РТУС!AF235),HYPERLINK("#РТУС!"&amp;CELL("адрес",Проверка!AF235),"###"))))</f>
        <v/>
      </c>
      <c r="AG235" s="13"/>
      <c r="AH235" s="15" t="str">
        <f ca="1">IF(РТУС!AE235="","",IF(РТУС!AH235="",HYPERLINK("#РТУС!"&amp;CELL("адрес",Проверка!AH235),"заполнить"),IF(AND(LEN(РТУС!AH235)=5,РТУС!AH235&lt;TODAY()),HYPERLINK("#Проверка!"&amp;CELL("адрес",Проверка!AH235),РТУС!AH235),HYPERLINK("#РТУС!"&amp;CELL("адрес",Проверка!AH235),"###"))))</f>
        <v/>
      </c>
      <c r="AI235" s="15" t="str">
        <f ca="1">IF(РТУС!AE235="","",IF(РТУС!AI235="",HYPERLINK("#РТУС!"&amp;CELL("адрес",Проверка!AI235),"заполнить"),HYPERLINK("#Проверка!"&amp;CELL("адрес",Проверка!AI235),РТУС!AI235)))</f>
        <v/>
      </c>
      <c r="AJ235" s="13" t="str">
        <f ca="1">IF(РТУС!AE235="","",IF(РТУС!AJ235="",HYPERLINK("#РТУС!"&amp;CELL("адрес",Проверка!AJ235),"заполнить"),IF(OR(РТУС!AJ235="Юрлицо",РТУС!AJ235="Физлицо",РТУС!AJ235="ИП"),HYPERLINK("#Проверка!"&amp;CELL("адрес",Проверка!AJ235),РТУС!AJ235),HYPERLINK("#РТУС!"&amp;CELL("адрес",Проверка!AJ235),"###"))))</f>
        <v/>
      </c>
      <c r="AK235" s="13" t="str">
        <f ca="1">IF(РТУС!AK235="",HYPERLINK("#РТУС!"&amp;CELL("адрес",Проверка!AK235),"заполнить"),IF(OR(РТУС!AK235="Квартира",РТУС!AK235="Кладовая",РТУС!AK235="Машино-место",РТУС!AK235="Нежилое помещение"),HYPERLINK("#Проверка!"&amp;CELL("адрес",Проверка!AK235),РТУС!AK235),HYPERLINK("#РТУС!"&amp;CELL("адрес",Проверка!AK235),"###")))</f>
        <v>заполнить</v>
      </c>
      <c r="AL235" s="13" t="str">
        <f ca="1">IF(РТУС!AL235="",HYPERLINK("#РТУС!"&amp;CELL("адрес",Проверка!AL235),"заполнить"),HYPERLINK("#Проверка!"&amp;CELL("адрес",Проверка!AL235),РТУС!AL235))</f>
        <v>заполнить</v>
      </c>
      <c r="AM235" s="18" t="str">
        <f ca="1">IF(РТУС!AM235="",HYPERLINK("#РТУС!"&amp;CELL("адрес",Проверка!AM235),"заполнить"),IF(ISNUMBER(РТУС!AM235)=TRUE,IF(РТУС!AK235="Нежилое помещение",IF(РТУС!AM235&gt;7,HYPERLINK("#РТУС!"&amp;CELL("адрес",Проверка!AM235),"не больше 7 кв.м."),РТУС!AM235),HYPERLINK("#Проверка!"&amp;CELL("адрес",Проверка!AM235),РТУС!AM235)),HYPERLINK("#РТУС!"&amp;CELL("адрес",Проверка!AM235),"###")))</f>
        <v>заполнить</v>
      </c>
      <c r="AN235" s="13" t="str">
        <f ca="1">IF(РТУС!AN235="",HYPERLINK("#РТУС!"&amp;CELL("адрес",Проверка!AN235),"заполнить"),IF(OR(РТУС!AN235="Общая площадь помещения",РТУС!AN235="Общая приведенная площадь жилого помещения",РТУС!AN235="Общая площадь жилого помещения с учетом лоджий, балконов, террас и веранд"),HYPERLINK("#Проверка!"&amp;CELL("адрес",Проверка!AN235),РТУС!AN235),HYPERLINK("#РТУС!"&amp;CELL("адрес",Проверка!AN235),"###")))</f>
        <v>заполнить</v>
      </c>
      <c r="AO235" s="13" t="str">
        <f ca="1">IF(OR(РТУС!AK235="Квартира",РТУС!A235="Нежилое помещение"),IF(РТУС!AO235="",HYPERLINK("#РТУС!"&amp;CELL("адрес",Проверка!AO235),"заполнить"),IF(ISNUMBER(РТУС!AO235)=TRUE,HYPERLINK("#Проверка!"&amp;CELL("адрес",Проверка!AO235),РТУС!AO235),HYPERLINK("#РТУС!"&amp;CELL("адрес",Проверка!AO235),"###"))),"")</f>
        <v/>
      </c>
      <c r="AP235" s="13" t="str">
        <f>IF(РТУС!AP235="","",РТУС!AP235)</f>
        <v/>
      </c>
      <c r="AQ235" s="13" t="str">
        <f ca="1">IF(РТУС!AQ235="",HYPERLINK("#РТУС!"&amp;CELL("адрес",Проверка!AQ235),"заполнить"),HYPERLINK("#Проверка!"&amp;CELL("адрес",Проверка!AQ235),РТУС!AQ235))</f>
        <v>заполнить</v>
      </c>
      <c r="AR235" s="18" t="str">
        <f ca="1">IF(РТУС!AR235="",HYPERLINK("#РТУС!"&amp;CELL("адрес",Проверка!AR235),"заполнить"),IF(ISNUMBER(РТУС!AR235)=FALSE,HYPERLINK("#РТУС!"&amp;CELL("адрес",Проверка!AR235),"###"),IF(РТУС!G235="1",IF(РТУС!AB235=РТУС!AR235+РТУС!AU235,HYPERLINK("#Проверка!"&amp;CELL("адрес",Проверка!AR235),РТУС!AR235),HYPERLINK("#РТУС!"&amp;CELL("адрес",Проверка!AR235),"сверить суммы")),IF(РТУС!AB235=(SUMIF(РТУС!$A$4:$A$1000,A235,РТУС!$AR$4:$AR$1000)+SUMIF(РТУС!$A$4:$A$1000,A235,РТУС!$AU$4:$AU$1000)),HYPERLINK("#Проверка!"&amp;CELL("адрес",Проверка!AR235),РТУС!AR235),HYPERLINK("#РТУС!"&amp;CELL("адрес",Проверка!AR235),"сверить суммы")))))</f>
        <v>заполнить</v>
      </c>
      <c r="AS235" s="13" t="str">
        <f>IF(РТУС!AS235="","",РТУС!AS235)</f>
        <v/>
      </c>
      <c r="AT235" s="18" t="str">
        <f ca="1">IF(РТУС!AT235="",HYPERLINK("#РТУС!"&amp;CELL("адрес",Проверка!AT235),"заполнить"),IF(ISNUMBER(РТУС!AT235)=FALSE,HYPERLINK("#РТУС!"&amp;CELL("адрес",Проверка!AT235),"###"),IF(РТУС!AT235=РТУС!AR235,HYPERLINK("#Проверка!"&amp;CELL("адрес",Проверка!AT235),РТУС!AT235),HYPERLINK("#РТУС!"&amp;CELL("адрес",Проверка!AT235),"сверить суммы"))))</f>
        <v>заполнить</v>
      </c>
      <c r="AU235" s="18" t="str">
        <f ca="1">IF(РТУС!AU235="",HYPERLINK("#РТУС!"&amp;CELL("адрес",Проверка!AU235),"заполнить"),IF(ISNUMBER(РТУС!AU235)=FALSE,HYPERLINK("#РТУС!"&amp;CELL("адрес",Проверка!AU235),"###"),IF(РТУС!G235="1",IF(РТУС!AB235=РТУС!AR235+РТУС!AU235,HYPERLINK("#Проверка!"&amp;CELL("адрес",Проверка!AU235),РТУС!AU235),HYPERLINK("#РТУС!"&amp;CELL("адрес",Проверка!AU235),"сверить суммы")),IF(РТУС!AB235=(SUMIF(РТУС!$A$4:$A$1000,A235,РТУС!$AR$4:$AR$1000)+SUMIF(РТУС!$A$4:$A$1000,A235,РТУС!$AU$4:$AU$1000)),HYPERLINK("#Проверка!"&amp;CELL("адрес",Проверка!AU235),РТУС!AU235),HYPERLINK("#РТУС!"&amp;CELL("адрес",Проверка!AU235),"сверить суммы")))))</f>
        <v>заполнить</v>
      </c>
      <c r="AV235" s="13" t="str">
        <f ca="1">IF(РТУС!AV235="",HYPERLINK("#РТУС!"&amp;CELL("адрес",Проверка!AV235),"заполнить"),IF(OR(РТУС!AV235="Требование о передаче жилого помещения",РТУС!AV235="Требование о передаче машино-места",РТУС!AV235="Требования о передаче нежилого помещения",РТУС!AV235="Денежные требования"),HYPERLINK("#Проверка!"&amp;CELL("адрес",Проверка!AV235),РТУС!AV235),HYPERLINK("#РТУС!"&amp;CELL("адрес",Проверка!AV235),"###")))</f>
        <v>заполнить</v>
      </c>
      <c r="AW235" s="13" t="str">
        <f ca="1">IF(РТУС!AW235="",HYPERLINK("#РТУС!"&amp;CELL("адрес",Проверка!AW235),"заполнить"),IF(OR(РТУС!AW235="Включен в полном объеме",РТУС!AW235="Включен частично"),HYPERLINK("#Проверка!"&amp;CELL("адрес",Проверка!AW235),РТУС!AW235),HYPERLINK("#РТУС!"&amp;CELL("адрес",Проверка!AW235),"###")))</f>
        <v>заполнить</v>
      </c>
      <c r="AX235" s="15" t="str">
        <f ca="1">IF(РТУС!AX235="",HYPERLINK("#РТУС!"&amp;CELL("адрес",Проверка!AX235),"заполнить"),IF(AND(LEN(РТУС!AX235)=5,РТУС!AX235&lt;TODAY()),HYPERLINK("#Проверка!"&amp;CELL("адрес",Проверка!AX235),РТУС!AX235),HYPERLINK("#РТУС!"&amp;CELL("адрес",Проверка!AX235),"###")))</f>
        <v>заполнить</v>
      </c>
      <c r="AY235" s="15" t="str">
        <f ca="1">IF(РТУС!AY235="",HYPERLINK("#РТУС!"&amp;CELL("адрес",Проверка!AY235),"заполнить"),IF(AND(LEN(РТУС!AY235)=5,РТУС!AY235&lt;TODAY()),HYPERLINK("#Проверка!"&amp;CELL("адрес",Проверка!AY235),РТУС!AY235),HYPERLINK("#РТУС!"&amp;CELL("адрес",Проверка!AY235),"###")))</f>
        <v>заполнить</v>
      </c>
    </row>
    <row r="236" spans="1:51" x14ac:dyDescent="0.25">
      <c r="A236" s="10" t="str">
        <f>РТУС!A236</f>
        <v>.</v>
      </c>
      <c r="B236" s="13" t="str">
        <f ca="1">IF(РТУС!B236="",HYPERLINK("#РТУС!"&amp;CELL("адрес",Проверка!B236),"заполнить"),IF(AND(LEN(РТУС!B236)=10,РТУС!B235=РТУС!B236),HYPERLINK("#Проверка!"&amp;CELL("адрес",Проверка!B236),РТУС!B236),HYPERLINK("#РТУС!"&amp;CELL("адрес",Проверка!B236),"###")))</f>
        <v>заполнить</v>
      </c>
      <c r="C236" s="13" t="str">
        <f ca="1">IF(РТУС!C236="",HYPERLINK("#РТУС!"&amp;CELL("адрес",Проверка!C236),"заполнить"),IF(AND(ISNUMBER(РТУС!C236)=TRUE,РТУС!C236&gt;0,РТУС!C235=РТУС!C236),HYPERLINK("#Проверка!"&amp;CELL("адрес",Проверка!C236),РТУС!C236),HYPERLINK("#РТУС!"&amp;CELL("адрес",Проверка!C236),"###")))</f>
        <v>заполнить</v>
      </c>
      <c r="D236" s="13" t="str">
        <f>IF(РТУС!D236="","",РТУС!D236)</f>
        <v/>
      </c>
      <c r="E236" s="13" t="str">
        <f ca="1">IF(РТУС!E236="",HYPERLINK("#РТУС!"&amp;CELL("адрес",Проверка!E236),"заполнить"),IF(РТУС!E235=РТУС!E236,HYPERLINK("#Проверка!"&amp;CELL("адрес",Проверка!E236),РТУС!E236),HYPERLINK("#РТУС!"&amp;CELL("адрес",Проверка!E236),"###")))</f>
        <v>заполнить</v>
      </c>
      <c r="F236" s="13" t="str">
        <f ca="1">IF(РТУС!F236="",HYPERLINK("#РТУС!"&amp;CELL("адрес",Проверка!F236),"заполнить"),HYPERLINK("#Проверка!"&amp;CELL("адрес",Проверка!F236),РТУС!F236))</f>
        <v>заполнить</v>
      </c>
      <c r="G236" s="20" t="str">
        <f ca="1">IF(РТУС!G236="",HYPERLINK("#РТУС!"&amp;CELL("адрес",Проверка!G236),"заполнить"),IF(РТУС!G236="1",HYPERLINK("#Проверка!"&amp;CELL("адрес",Проверка!G236),"1"),IF(AND(ISNUMBER(РТУС!G236)=TRUE,РТУС!G236&lt;=1,РТУС!G236&gt;0),IF(SUMIF(РТУС!$A$4:$A$1000,A236,РТУС!$G$4:$G$1000)=1,HYPERLINK("#Проверка!"&amp;CELL("адрес",Проверка!G236),РТУС!G236),HYPERLINK("#РТУС!"&amp;CELL("адрес",Проверка!G236),"сумма долей ≠ 1")),HYPERLINK("#РТУС!"&amp;CELL("адрес",Проверка!G236),"###"))))</f>
        <v>заполнить</v>
      </c>
      <c r="H236" s="13" t="str">
        <f ca="1">IF(РТУС!H236="",HYPERLINK("#РТУС!"&amp;CELL("адрес",Проверка!H236),"заполнить"),IF(OR(РТУС!H236="Юрлицо",РТУС!H236="Физлицо",РТУС!H236="ИП"),HYPERLINK("#Проверка!"&amp;CELL("адрес",Проверка!H236),РТУС!H236),HYPERLINK("#РТУС!"&amp;CELL("адрес",Проверка!H236),"###")))</f>
        <v>заполнить</v>
      </c>
      <c r="I236" s="13" t="str">
        <f ca="1">IF(OR(РТУС!H236="Юрлицо",РТУС!H236="ИП"),IF(РТУС!I236="",HYPERLINK("#РТУС!"&amp;CELL("адрес",Проверка!I236),"заполнить"),IF(OR(LEN(РТУС!I236)=10,LEN(РТУС!I236)=12),HYPERLINK("#Проверка!"&amp;CELL("адрес",Проверка!I236),РТУС!I236),HYPERLINK("#РТУС!"&amp;CELL("адрес",Проверка!I236),"###"))),"")</f>
        <v/>
      </c>
      <c r="J236" s="15" t="str">
        <f ca="1">IF(РТУС!J236="","",IF(AND(LEN(РТУС!J236)=5,РТУС!J236&lt;TODAY()),HYPERLINK("#Проверка!"&amp;CELL("адрес",Проверка!J236),РТУС!J236),HYPERLINK("#РТУС!"&amp;CELL("адрес",Проверка!J236),"###")))</f>
        <v/>
      </c>
      <c r="K236" s="13" t="str">
        <f>IF(РТУС!K236="","",РТУС!K236)</f>
        <v/>
      </c>
      <c r="L236" s="13" t="str">
        <f ca="1">IF(OR(РТУС!H236="Физлицо",РТУС!H236="ИП"),IF(РТУС!L236="",HYPERLINK("#РТУС!"&amp;CELL("адрес",Проверка!L236),"заполнить"),IF(OR(РТУС!L236="Загранпаспорт гражданина РФ",РТУС!L236="Паспорт гражданина РФ",РТУС!L236="Иностранный паспорт",РТУС!L236="Свидетельство о рождении",РТУС!L236="Вид на жительство"),HYPERLINK("#Проверка!"&amp;CELL("адрес",Проверка!L236),РТУС!L236),HYPERLINK("#РТУС!"&amp;CELL("адрес",Проверка!L236),"###"))),"")</f>
        <v/>
      </c>
      <c r="M236" s="13" t="str">
        <f ca="1">IF(AND(OR(РТУС!L236="Паспорт гражданина РФ",РТУС!L236="Свидетельство о рождении"),РТУС!M236=""),HYPERLINK("#РТУС!"&amp;CELL("адрес",Проверка!M236),"заполнить"),IF(РТУС!L236="Паспорт гражданина РФ",IF(LEN(РТУС!M236)=4,HYPERLINK("#Проверка!"&amp;CELL("адрес",Проверка!M236),РТУС!M236),HYPERLINK("#РТУС!"&amp;CELL("адрес",Проверка!M236),"###")),IF(РТУС!L236="Свидетельство о рождении",HYPERLINK("#Проверка!"&amp;CELL("адрес",Проверка!M236),РТУС!M236),"")))</f>
        <v/>
      </c>
      <c r="N236" s="13" t="str">
        <f ca="1">IF(РТУС!L236="","",IF(РТУС!N236="",HYPERLINK("#РТУС!"&amp;CELL("адрес",Проверка!N236),"заполнить"),IF(OR(РТУС!L236="Паспорт гражданина РФ",РТУС!L236="Свидетельство о рождении"),IF(LEN(РТУС!N236)=6,HYPERLINK("#Проверка!"&amp;CELL("адрес",Проверка!N236),РТУС!N236),HYPERLINK("#РТУС!"&amp;CELL("адрес",Проверка!N236),"###")),HYPERLINK("#Проверка!"&amp;CELL("адрес",Проверка!N236),РТУС!N236))))</f>
        <v/>
      </c>
      <c r="O236" s="15" t="str">
        <f ca="1">IF(РТУС!L236="","",IF(РТУС!O236="",HYPERLINK("#РТУС!"&amp;CELL("адрес",Проверка!O236),"заполнить"),IF(AND(LEN(РТУС!O236)=5,РТУС!O236&lt;TODAY()),IF(РТУС!L236="Свидетельство о рождении",IF(РТУС!O236&gt;EDATE(TODAY(),-168),HYPERLINK("#Проверка!"&amp;CELL("адрес",Проверка!O236),РТУС!O236),HYPERLINK("#РТУС!"&amp;CELL("адрес",Проверка!O236),"недействительно")),HYPERLINK("#Проверка!"&amp;CELL("адрес",Проверка!O236),РТУС!O236)),HYPERLINK("#РТУС!"&amp;CELL("адрес",Проверка!O236),"###"))))</f>
        <v/>
      </c>
      <c r="P236" s="21" t="str">
        <f ca="1">IF(РТУС!L236="Паспорт гражданина РФ",IF(РТУС!P236="",HYPERLINK("#РТУС!"&amp;CELL("адрес",Проверка!P236),"заполнить"),HYPERLINK("#Проверка!"&amp;CELL("адрес",Проверка!P236),РТУС!P236)),"")</f>
        <v/>
      </c>
      <c r="Q236" s="13" t="str">
        <f ca="1">IF(РТУС!L236="Паспорт гражданина РФ",IF(РТУС!Q236="",HYPERLINK("#РТУС!"&amp;CELL("адрес",Проверка!Q236),"заполнить"),IF(LEN(РТУС!Q236)=7,HYPERLINK("#Проверка!"&amp;CELL("адрес",Проверка!Q236),РТУС!Q236),HYPERLINK("#РТУС!"&amp;CELL("адрес",Проверка!Q236),"###"))),"")</f>
        <v/>
      </c>
      <c r="R236" s="13" t="str">
        <f ca="1">IF(РТУС!R236="",HYPERLINK("#РТУС!"&amp;CELL("адрес",Проверка!R236),"заполнить"),HYPERLINK("#Проверка!"&amp;CELL("адрес",Проверка!R236),РТУС!R236))</f>
        <v>заполнить</v>
      </c>
      <c r="S236" s="13" t="str">
        <f>IF(РТУС!S236="","",РТУС!S236)</f>
        <v/>
      </c>
      <c r="T236" s="13" t="str">
        <f>IF(РТУС!T236="","",РТУС!T236)</f>
        <v/>
      </c>
      <c r="U236" s="13" t="str">
        <f>IF(РТУС!U236="","",РТУС!U236)</f>
        <v/>
      </c>
      <c r="V236" s="13" t="str">
        <f ca="1">IF(РТУС!V236="",HYPERLINK("#РТУС!"&amp;CELL("адрес",Проверка!V236),"заполнить"),IF(OR(РТУС!V236="Договор участия в долевом строительстве",РТУС!V236="Предварительный договор участия в долевом строительстве",РТУС!V236="Определение Арбитражного суда",РТУС!V236="Решение суда общей юрисдикции",РТУС!V236="Иные договоры"),HYPERLINK("#Проверка!"&amp;CELL("адрес",Проверка!V236),РТУС!V236),HYPERLINK("#РТУС!"&amp;CELL("адрес",Проверка!V236),"###")))</f>
        <v>заполнить</v>
      </c>
      <c r="W236" s="13" t="str">
        <f ca="1">IF(РТУС!W236="",HYPERLINK("#РТУС!"&amp;CELL("адрес",Проверка!W236),"заполнить"),HYPERLINK("#Проверка!"&amp;CELL("адрес",Проверка!W236),РТУС!W236))</f>
        <v>заполнить</v>
      </c>
      <c r="X236" s="15" t="str">
        <f ca="1">IF(РТУС!X236="",HYPERLINK("#РТУС!"&amp;CELL("адрес",Проверка!X236),"заполнить"),IF(AND(LEN(РТУС!X236)=5,РТУС!X236&lt;TODAY()),HYPERLINK("#Проверка!"&amp;CELL("адрес",Проверка!X236),РТУС!X236),HYPERLINK("#РТУС!"&amp;CELL("адрес",Проверка!X236),"###")))</f>
        <v>заполнить</v>
      </c>
      <c r="Y236" s="13" t="str">
        <f>IF(РТУС!Y236="","",РТУС!Y236)</f>
        <v/>
      </c>
      <c r="Z236" s="15" t="str">
        <f ca="1">IF(РТУС!Z236="","",IF(AND(LEN(РТУС!Z236)=5,РТУС!Z236&lt;TODAY()),HYPERLINK("#Проверка!"&amp;CELL("адрес",Проверка!Z236),РТУС!Z236),HYPERLINK("#РТУС!"&amp;CELL("адрес",Проверка!Z236),"###")))</f>
        <v/>
      </c>
      <c r="AA236" s="18" t="str">
        <f ca="1">IF(РТУС!AA236="",HYPERLINK("#РТУС!"&amp;CELL("адрес",Проверка!AA236),"заполнить"),IF(ISNUMBER(РТУС!AA236)=TRUE,HYPERLINK("#Проверка!"&amp;CELL("адрес",Проверка!AA236),РТУС!AA236),HYPERLINK("#РТУС!"&amp;CELL("адрес",Проверка!AA236),"###")))</f>
        <v>заполнить</v>
      </c>
      <c r="AB236" s="18" t="str">
        <f ca="1">IF(РТУС!AB236="",HYPERLINK("#РТУС!"&amp;CELL("адрес",Проверка!AB236),"заполнить"),IF(ISNUMBER(РТУС!AB236)=TRUE,HYPERLINK("#Проверка!"&amp;CELL("адрес",Проверка!AB236),РТУС!AB236),HYPERLINK("#РТУС!"&amp;CELL("адрес",Проверка!AB236),"###")))</f>
        <v>заполнить</v>
      </c>
      <c r="AC236" s="18" t="str">
        <f ca="1">IF(РТУС!AC236="","",IF(ISNUMBER(РТУС!AC236)=TRUE,HYPERLINK("#Проверка!"&amp;CELL("адрес",Проверка!AC236),РТУС!AC236),HYPERLINK("#РТУС!"&amp;CELL("адрес",Проверка!AC236),"###")))</f>
        <v/>
      </c>
      <c r="AD236" s="18" t="str">
        <f ca="1">IF(РТУС!AD236="","",IF(ISNUMBER(РТУС!AD236)=TRUE,HYPERLINK("#Проверка!"&amp;CELL("адрес",Проверка!AD236),РТУС!AD236),HYPERLINK("#РТУС!"&amp;CELL("адрес",Проверка!AD236),"###")))</f>
        <v/>
      </c>
      <c r="AE236" s="13" t="str">
        <f>IF(РТУС!AE236="","",РТУС!AE236)</f>
        <v/>
      </c>
      <c r="AF236" s="15" t="str">
        <f ca="1">IF(РТУС!AE236="","",IF(РТУС!AF236="",HYPERLINK("#РТУС!"&amp;CELL("адрес",Проверка!AF236),"заполнить"),IF(AND(LEN(РТУС!AF236)=5,РТУС!AF236&lt;TODAY()),HYPERLINK("#Проверка!"&amp;CELL("адрес",Проверка!AF236),РТУС!AF236),HYPERLINK("#РТУС!"&amp;CELL("адрес",Проверка!AF236),"###"))))</f>
        <v/>
      </c>
      <c r="AG236" s="13"/>
      <c r="AH236" s="15" t="str">
        <f ca="1">IF(РТУС!AE236="","",IF(РТУС!AH236="",HYPERLINK("#РТУС!"&amp;CELL("адрес",Проверка!AH236),"заполнить"),IF(AND(LEN(РТУС!AH236)=5,РТУС!AH236&lt;TODAY()),HYPERLINK("#Проверка!"&amp;CELL("адрес",Проверка!AH236),РТУС!AH236),HYPERLINK("#РТУС!"&amp;CELL("адрес",Проверка!AH236),"###"))))</f>
        <v/>
      </c>
      <c r="AI236" s="15" t="str">
        <f ca="1">IF(РТУС!AE236="","",IF(РТУС!AI236="",HYPERLINK("#РТУС!"&amp;CELL("адрес",Проверка!AI236),"заполнить"),HYPERLINK("#Проверка!"&amp;CELL("адрес",Проверка!AI236),РТУС!AI236)))</f>
        <v/>
      </c>
      <c r="AJ236" s="13" t="str">
        <f ca="1">IF(РТУС!AE236="","",IF(РТУС!AJ236="",HYPERLINK("#РТУС!"&amp;CELL("адрес",Проверка!AJ236),"заполнить"),IF(OR(РТУС!AJ236="Юрлицо",РТУС!AJ236="Физлицо",РТУС!AJ236="ИП"),HYPERLINK("#Проверка!"&amp;CELL("адрес",Проверка!AJ236),РТУС!AJ236),HYPERLINK("#РТУС!"&amp;CELL("адрес",Проверка!AJ236),"###"))))</f>
        <v/>
      </c>
      <c r="AK236" s="13" t="str">
        <f ca="1">IF(РТУС!AK236="",HYPERLINK("#РТУС!"&amp;CELL("адрес",Проверка!AK236),"заполнить"),IF(OR(РТУС!AK236="Квартира",РТУС!AK236="Кладовая",РТУС!AK236="Машино-место",РТУС!AK236="Нежилое помещение"),HYPERLINK("#Проверка!"&amp;CELL("адрес",Проверка!AK236),РТУС!AK236),HYPERLINK("#РТУС!"&amp;CELL("адрес",Проверка!AK236),"###")))</f>
        <v>заполнить</v>
      </c>
      <c r="AL236" s="13" t="str">
        <f ca="1">IF(РТУС!AL236="",HYPERLINK("#РТУС!"&amp;CELL("адрес",Проверка!AL236),"заполнить"),HYPERLINK("#Проверка!"&amp;CELL("адрес",Проверка!AL236),РТУС!AL236))</f>
        <v>заполнить</v>
      </c>
      <c r="AM236" s="18" t="str">
        <f ca="1">IF(РТУС!AM236="",HYPERLINK("#РТУС!"&amp;CELL("адрес",Проверка!AM236),"заполнить"),IF(ISNUMBER(РТУС!AM236)=TRUE,IF(РТУС!AK236="Нежилое помещение",IF(РТУС!AM236&gt;7,HYPERLINK("#РТУС!"&amp;CELL("адрес",Проверка!AM236),"не больше 7 кв.м."),РТУС!AM236),HYPERLINK("#Проверка!"&amp;CELL("адрес",Проверка!AM236),РТУС!AM236)),HYPERLINK("#РТУС!"&amp;CELL("адрес",Проверка!AM236),"###")))</f>
        <v>заполнить</v>
      </c>
      <c r="AN236" s="13" t="str">
        <f ca="1">IF(РТУС!AN236="",HYPERLINK("#РТУС!"&amp;CELL("адрес",Проверка!AN236),"заполнить"),IF(OR(РТУС!AN236="Общая площадь помещения",РТУС!AN236="Общая приведенная площадь жилого помещения",РТУС!AN236="Общая площадь жилого помещения с учетом лоджий, балконов, террас и веранд"),HYPERLINK("#Проверка!"&amp;CELL("адрес",Проверка!AN236),РТУС!AN236),HYPERLINK("#РТУС!"&amp;CELL("адрес",Проверка!AN236),"###")))</f>
        <v>заполнить</v>
      </c>
      <c r="AO236" s="13" t="str">
        <f ca="1">IF(OR(РТУС!AK236="Квартира",РТУС!A236="Нежилое помещение"),IF(РТУС!AO236="",HYPERLINK("#РТУС!"&amp;CELL("адрес",Проверка!AO236),"заполнить"),IF(ISNUMBER(РТУС!AO236)=TRUE,HYPERLINK("#Проверка!"&amp;CELL("адрес",Проверка!AO236),РТУС!AO236),HYPERLINK("#РТУС!"&amp;CELL("адрес",Проверка!AO236),"###"))),"")</f>
        <v/>
      </c>
      <c r="AP236" s="13" t="str">
        <f>IF(РТУС!AP236="","",РТУС!AP236)</f>
        <v/>
      </c>
      <c r="AQ236" s="13" t="str">
        <f ca="1">IF(РТУС!AQ236="",HYPERLINK("#РТУС!"&amp;CELL("адрес",Проверка!AQ236),"заполнить"),HYPERLINK("#Проверка!"&amp;CELL("адрес",Проверка!AQ236),РТУС!AQ236))</f>
        <v>заполнить</v>
      </c>
      <c r="AR236" s="18" t="str">
        <f ca="1">IF(РТУС!AR236="",HYPERLINK("#РТУС!"&amp;CELL("адрес",Проверка!AR236),"заполнить"),IF(ISNUMBER(РТУС!AR236)=FALSE,HYPERLINK("#РТУС!"&amp;CELL("адрес",Проверка!AR236),"###"),IF(РТУС!G236="1",IF(РТУС!AB236=РТУС!AR236+РТУС!AU236,HYPERLINK("#Проверка!"&amp;CELL("адрес",Проверка!AR236),РТУС!AR236),HYPERLINK("#РТУС!"&amp;CELL("адрес",Проверка!AR236),"сверить суммы")),IF(РТУС!AB236=(SUMIF(РТУС!$A$4:$A$1000,A236,РТУС!$AR$4:$AR$1000)+SUMIF(РТУС!$A$4:$A$1000,A236,РТУС!$AU$4:$AU$1000)),HYPERLINK("#Проверка!"&amp;CELL("адрес",Проверка!AR236),РТУС!AR236),HYPERLINK("#РТУС!"&amp;CELL("адрес",Проверка!AR236),"сверить суммы")))))</f>
        <v>заполнить</v>
      </c>
      <c r="AS236" s="13" t="str">
        <f>IF(РТУС!AS236="","",РТУС!AS236)</f>
        <v/>
      </c>
      <c r="AT236" s="18" t="str">
        <f ca="1">IF(РТУС!AT236="",HYPERLINK("#РТУС!"&amp;CELL("адрес",Проверка!AT236),"заполнить"),IF(ISNUMBER(РТУС!AT236)=FALSE,HYPERLINK("#РТУС!"&amp;CELL("адрес",Проверка!AT236),"###"),IF(РТУС!AT236=РТУС!AR236,HYPERLINK("#Проверка!"&amp;CELL("адрес",Проверка!AT236),РТУС!AT236),HYPERLINK("#РТУС!"&amp;CELL("адрес",Проверка!AT236),"сверить суммы"))))</f>
        <v>заполнить</v>
      </c>
      <c r="AU236" s="18" t="str">
        <f ca="1">IF(РТУС!AU236="",HYPERLINK("#РТУС!"&amp;CELL("адрес",Проверка!AU236),"заполнить"),IF(ISNUMBER(РТУС!AU236)=FALSE,HYPERLINK("#РТУС!"&amp;CELL("адрес",Проверка!AU236),"###"),IF(РТУС!G236="1",IF(РТУС!AB236=РТУС!AR236+РТУС!AU236,HYPERLINK("#Проверка!"&amp;CELL("адрес",Проверка!AU236),РТУС!AU236),HYPERLINK("#РТУС!"&amp;CELL("адрес",Проверка!AU236),"сверить суммы")),IF(РТУС!AB236=(SUMIF(РТУС!$A$4:$A$1000,A236,РТУС!$AR$4:$AR$1000)+SUMIF(РТУС!$A$4:$A$1000,A236,РТУС!$AU$4:$AU$1000)),HYPERLINK("#Проверка!"&amp;CELL("адрес",Проверка!AU236),РТУС!AU236),HYPERLINK("#РТУС!"&amp;CELL("адрес",Проверка!AU236),"сверить суммы")))))</f>
        <v>заполнить</v>
      </c>
      <c r="AV236" s="13" t="str">
        <f ca="1">IF(РТУС!AV236="",HYPERLINK("#РТУС!"&amp;CELL("адрес",Проверка!AV236),"заполнить"),IF(OR(РТУС!AV236="Требование о передаче жилого помещения",РТУС!AV236="Требование о передаче машино-места",РТУС!AV236="Требования о передаче нежилого помещения",РТУС!AV236="Денежные требования"),HYPERLINK("#Проверка!"&amp;CELL("адрес",Проверка!AV236),РТУС!AV236),HYPERLINK("#РТУС!"&amp;CELL("адрес",Проверка!AV236),"###")))</f>
        <v>заполнить</v>
      </c>
      <c r="AW236" s="13" t="str">
        <f ca="1">IF(РТУС!AW236="",HYPERLINK("#РТУС!"&amp;CELL("адрес",Проверка!AW236),"заполнить"),IF(OR(РТУС!AW236="Включен в полном объеме",РТУС!AW236="Включен частично"),HYPERLINK("#Проверка!"&amp;CELL("адрес",Проверка!AW236),РТУС!AW236),HYPERLINK("#РТУС!"&amp;CELL("адрес",Проверка!AW236),"###")))</f>
        <v>заполнить</v>
      </c>
      <c r="AX236" s="15" t="str">
        <f ca="1">IF(РТУС!AX236="",HYPERLINK("#РТУС!"&amp;CELL("адрес",Проверка!AX236),"заполнить"),IF(AND(LEN(РТУС!AX236)=5,РТУС!AX236&lt;TODAY()),HYPERLINK("#Проверка!"&amp;CELL("адрес",Проверка!AX236),РТУС!AX236),HYPERLINK("#РТУС!"&amp;CELL("адрес",Проверка!AX236),"###")))</f>
        <v>заполнить</v>
      </c>
      <c r="AY236" s="15" t="str">
        <f ca="1">IF(РТУС!AY236="",HYPERLINK("#РТУС!"&amp;CELL("адрес",Проверка!AY236),"заполнить"),IF(AND(LEN(РТУС!AY236)=5,РТУС!AY236&lt;TODAY()),HYPERLINK("#Проверка!"&amp;CELL("адрес",Проверка!AY236),РТУС!AY236),HYPERLINK("#РТУС!"&amp;CELL("адрес",Проверка!AY236),"###")))</f>
        <v>заполнить</v>
      </c>
    </row>
    <row r="237" spans="1:51" x14ac:dyDescent="0.25">
      <c r="A237" s="10" t="str">
        <f>РТУС!A237</f>
        <v>.</v>
      </c>
      <c r="B237" s="13" t="str">
        <f ca="1">IF(РТУС!B237="",HYPERLINK("#РТУС!"&amp;CELL("адрес",Проверка!B237),"заполнить"),IF(AND(LEN(РТУС!B237)=10,РТУС!B236=РТУС!B237),HYPERLINK("#Проверка!"&amp;CELL("адрес",Проверка!B237),РТУС!B237),HYPERLINK("#РТУС!"&amp;CELL("адрес",Проверка!B237),"###")))</f>
        <v>заполнить</v>
      </c>
      <c r="C237" s="13" t="str">
        <f ca="1">IF(РТУС!C237="",HYPERLINK("#РТУС!"&amp;CELL("адрес",Проверка!C237),"заполнить"),IF(AND(ISNUMBER(РТУС!C237)=TRUE,РТУС!C237&gt;0,РТУС!C236=РТУС!C237),HYPERLINK("#Проверка!"&amp;CELL("адрес",Проверка!C237),РТУС!C237),HYPERLINK("#РТУС!"&amp;CELL("адрес",Проверка!C237),"###")))</f>
        <v>заполнить</v>
      </c>
      <c r="D237" s="13" t="str">
        <f>IF(РТУС!D237="","",РТУС!D237)</f>
        <v/>
      </c>
      <c r="E237" s="13" t="str">
        <f ca="1">IF(РТУС!E237="",HYPERLINK("#РТУС!"&amp;CELL("адрес",Проверка!E237),"заполнить"),IF(РТУС!E236=РТУС!E237,HYPERLINK("#Проверка!"&amp;CELL("адрес",Проверка!E237),РТУС!E237),HYPERLINK("#РТУС!"&amp;CELL("адрес",Проверка!E237),"###")))</f>
        <v>заполнить</v>
      </c>
      <c r="F237" s="13" t="str">
        <f ca="1">IF(РТУС!F237="",HYPERLINK("#РТУС!"&amp;CELL("адрес",Проверка!F237),"заполнить"),HYPERLINK("#Проверка!"&amp;CELL("адрес",Проверка!F237),РТУС!F237))</f>
        <v>заполнить</v>
      </c>
      <c r="G237" s="20" t="str">
        <f ca="1">IF(РТУС!G237="",HYPERLINK("#РТУС!"&amp;CELL("адрес",Проверка!G237),"заполнить"),IF(РТУС!G237="1",HYPERLINK("#Проверка!"&amp;CELL("адрес",Проверка!G237),"1"),IF(AND(ISNUMBER(РТУС!G237)=TRUE,РТУС!G237&lt;=1,РТУС!G237&gt;0),IF(SUMIF(РТУС!$A$4:$A$1000,A237,РТУС!$G$4:$G$1000)=1,HYPERLINK("#Проверка!"&amp;CELL("адрес",Проверка!G237),РТУС!G237),HYPERLINK("#РТУС!"&amp;CELL("адрес",Проверка!G237),"сумма долей ≠ 1")),HYPERLINK("#РТУС!"&amp;CELL("адрес",Проверка!G237),"###"))))</f>
        <v>заполнить</v>
      </c>
      <c r="H237" s="13" t="str">
        <f ca="1">IF(РТУС!H237="",HYPERLINK("#РТУС!"&amp;CELL("адрес",Проверка!H237),"заполнить"),IF(OR(РТУС!H237="Юрлицо",РТУС!H237="Физлицо",РТУС!H237="ИП"),HYPERLINK("#Проверка!"&amp;CELL("адрес",Проверка!H237),РТУС!H237),HYPERLINK("#РТУС!"&amp;CELL("адрес",Проверка!H237),"###")))</f>
        <v>заполнить</v>
      </c>
      <c r="I237" s="13" t="str">
        <f ca="1">IF(OR(РТУС!H237="Юрлицо",РТУС!H237="ИП"),IF(РТУС!I237="",HYPERLINK("#РТУС!"&amp;CELL("адрес",Проверка!I237),"заполнить"),IF(OR(LEN(РТУС!I237)=10,LEN(РТУС!I237)=12),HYPERLINK("#Проверка!"&amp;CELL("адрес",Проверка!I237),РТУС!I237),HYPERLINK("#РТУС!"&amp;CELL("адрес",Проверка!I237),"###"))),"")</f>
        <v/>
      </c>
      <c r="J237" s="15" t="str">
        <f ca="1">IF(РТУС!J237="","",IF(AND(LEN(РТУС!J237)=5,РТУС!J237&lt;TODAY()),HYPERLINK("#Проверка!"&amp;CELL("адрес",Проверка!J237),РТУС!J237),HYPERLINK("#РТУС!"&amp;CELL("адрес",Проверка!J237),"###")))</f>
        <v/>
      </c>
      <c r="K237" s="13" t="str">
        <f>IF(РТУС!K237="","",РТУС!K237)</f>
        <v/>
      </c>
      <c r="L237" s="13" t="str">
        <f ca="1">IF(OR(РТУС!H237="Физлицо",РТУС!H237="ИП"),IF(РТУС!L237="",HYPERLINK("#РТУС!"&amp;CELL("адрес",Проверка!L237),"заполнить"),IF(OR(РТУС!L237="Загранпаспорт гражданина РФ",РТУС!L237="Паспорт гражданина РФ",РТУС!L237="Иностранный паспорт",РТУС!L237="Свидетельство о рождении",РТУС!L237="Вид на жительство"),HYPERLINK("#Проверка!"&amp;CELL("адрес",Проверка!L237),РТУС!L237),HYPERLINK("#РТУС!"&amp;CELL("адрес",Проверка!L237),"###"))),"")</f>
        <v/>
      </c>
      <c r="M237" s="13" t="str">
        <f ca="1">IF(AND(OR(РТУС!L237="Паспорт гражданина РФ",РТУС!L237="Свидетельство о рождении"),РТУС!M237=""),HYPERLINK("#РТУС!"&amp;CELL("адрес",Проверка!M237),"заполнить"),IF(РТУС!L237="Паспорт гражданина РФ",IF(LEN(РТУС!M237)=4,HYPERLINK("#Проверка!"&amp;CELL("адрес",Проверка!M237),РТУС!M237),HYPERLINK("#РТУС!"&amp;CELL("адрес",Проверка!M237),"###")),IF(РТУС!L237="Свидетельство о рождении",HYPERLINK("#Проверка!"&amp;CELL("адрес",Проверка!M237),РТУС!M237),"")))</f>
        <v/>
      </c>
      <c r="N237" s="13" t="str">
        <f ca="1">IF(РТУС!L237="","",IF(РТУС!N237="",HYPERLINK("#РТУС!"&amp;CELL("адрес",Проверка!N237),"заполнить"),IF(OR(РТУС!L237="Паспорт гражданина РФ",РТУС!L237="Свидетельство о рождении"),IF(LEN(РТУС!N237)=6,HYPERLINK("#Проверка!"&amp;CELL("адрес",Проверка!N237),РТУС!N237),HYPERLINK("#РТУС!"&amp;CELL("адрес",Проверка!N237),"###")),HYPERLINK("#Проверка!"&amp;CELL("адрес",Проверка!N237),РТУС!N237))))</f>
        <v/>
      </c>
      <c r="O237" s="15" t="str">
        <f ca="1">IF(РТУС!L237="","",IF(РТУС!O237="",HYPERLINK("#РТУС!"&amp;CELL("адрес",Проверка!O237),"заполнить"),IF(AND(LEN(РТУС!O237)=5,РТУС!O237&lt;TODAY()),IF(РТУС!L237="Свидетельство о рождении",IF(РТУС!O237&gt;EDATE(TODAY(),-168),HYPERLINK("#Проверка!"&amp;CELL("адрес",Проверка!O237),РТУС!O237),HYPERLINK("#РТУС!"&amp;CELL("адрес",Проверка!O237),"недействительно")),HYPERLINK("#Проверка!"&amp;CELL("адрес",Проверка!O237),РТУС!O237)),HYPERLINK("#РТУС!"&amp;CELL("адрес",Проверка!O237),"###"))))</f>
        <v/>
      </c>
      <c r="P237" s="21" t="str">
        <f ca="1">IF(РТУС!L237="Паспорт гражданина РФ",IF(РТУС!P237="",HYPERLINK("#РТУС!"&amp;CELL("адрес",Проверка!P237),"заполнить"),HYPERLINK("#Проверка!"&amp;CELL("адрес",Проверка!P237),РТУС!P237)),"")</f>
        <v/>
      </c>
      <c r="Q237" s="13" t="str">
        <f ca="1">IF(РТУС!L237="Паспорт гражданина РФ",IF(РТУС!Q237="",HYPERLINK("#РТУС!"&amp;CELL("адрес",Проверка!Q237),"заполнить"),IF(LEN(РТУС!Q237)=7,HYPERLINK("#Проверка!"&amp;CELL("адрес",Проверка!Q237),РТУС!Q237),HYPERLINK("#РТУС!"&amp;CELL("адрес",Проверка!Q237),"###"))),"")</f>
        <v/>
      </c>
      <c r="R237" s="13" t="str">
        <f ca="1">IF(РТУС!R237="",HYPERLINK("#РТУС!"&amp;CELL("адрес",Проверка!R237),"заполнить"),HYPERLINK("#Проверка!"&amp;CELL("адрес",Проверка!R237),РТУС!R237))</f>
        <v>заполнить</v>
      </c>
      <c r="S237" s="13" t="str">
        <f>IF(РТУС!S237="","",РТУС!S237)</f>
        <v/>
      </c>
      <c r="T237" s="13" t="str">
        <f>IF(РТУС!T237="","",РТУС!T237)</f>
        <v/>
      </c>
      <c r="U237" s="13" t="str">
        <f>IF(РТУС!U237="","",РТУС!U237)</f>
        <v/>
      </c>
      <c r="V237" s="13" t="str">
        <f ca="1">IF(РТУС!V237="",HYPERLINK("#РТУС!"&amp;CELL("адрес",Проверка!V237),"заполнить"),IF(OR(РТУС!V237="Договор участия в долевом строительстве",РТУС!V237="Предварительный договор участия в долевом строительстве",РТУС!V237="Определение Арбитражного суда",РТУС!V237="Решение суда общей юрисдикции",РТУС!V237="Иные договоры"),HYPERLINK("#Проверка!"&amp;CELL("адрес",Проверка!V237),РТУС!V237),HYPERLINK("#РТУС!"&amp;CELL("адрес",Проверка!V237),"###")))</f>
        <v>заполнить</v>
      </c>
      <c r="W237" s="13" t="str">
        <f ca="1">IF(РТУС!W237="",HYPERLINK("#РТУС!"&amp;CELL("адрес",Проверка!W237),"заполнить"),HYPERLINK("#Проверка!"&amp;CELL("адрес",Проверка!W237),РТУС!W237))</f>
        <v>заполнить</v>
      </c>
      <c r="X237" s="15" t="str">
        <f ca="1">IF(РТУС!X237="",HYPERLINK("#РТУС!"&amp;CELL("адрес",Проверка!X237),"заполнить"),IF(AND(LEN(РТУС!X237)=5,РТУС!X237&lt;TODAY()),HYPERLINK("#Проверка!"&amp;CELL("адрес",Проверка!X237),РТУС!X237),HYPERLINK("#РТУС!"&amp;CELL("адрес",Проверка!X237),"###")))</f>
        <v>заполнить</v>
      </c>
      <c r="Y237" s="13" t="str">
        <f>IF(РТУС!Y237="","",РТУС!Y237)</f>
        <v/>
      </c>
      <c r="Z237" s="15" t="str">
        <f ca="1">IF(РТУС!Z237="","",IF(AND(LEN(РТУС!Z237)=5,РТУС!Z237&lt;TODAY()),HYPERLINK("#Проверка!"&amp;CELL("адрес",Проверка!Z237),РТУС!Z237),HYPERLINK("#РТУС!"&amp;CELL("адрес",Проверка!Z237),"###")))</f>
        <v/>
      </c>
      <c r="AA237" s="18" t="str">
        <f ca="1">IF(РТУС!AA237="",HYPERLINK("#РТУС!"&amp;CELL("адрес",Проверка!AA237),"заполнить"),IF(ISNUMBER(РТУС!AA237)=TRUE,HYPERLINK("#Проверка!"&amp;CELL("адрес",Проверка!AA237),РТУС!AA237),HYPERLINK("#РТУС!"&amp;CELL("адрес",Проверка!AA237),"###")))</f>
        <v>заполнить</v>
      </c>
      <c r="AB237" s="18" t="str">
        <f ca="1">IF(РТУС!AB237="",HYPERLINK("#РТУС!"&amp;CELL("адрес",Проверка!AB237),"заполнить"),IF(ISNUMBER(РТУС!AB237)=TRUE,HYPERLINK("#Проверка!"&amp;CELL("адрес",Проверка!AB237),РТУС!AB237),HYPERLINK("#РТУС!"&amp;CELL("адрес",Проверка!AB237),"###")))</f>
        <v>заполнить</v>
      </c>
      <c r="AC237" s="18" t="str">
        <f ca="1">IF(РТУС!AC237="","",IF(ISNUMBER(РТУС!AC237)=TRUE,HYPERLINK("#Проверка!"&amp;CELL("адрес",Проверка!AC237),РТУС!AC237),HYPERLINK("#РТУС!"&amp;CELL("адрес",Проверка!AC237),"###")))</f>
        <v/>
      </c>
      <c r="AD237" s="18" t="str">
        <f ca="1">IF(РТУС!AD237="","",IF(ISNUMBER(РТУС!AD237)=TRUE,HYPERLINK("#Проверка!"&amp;CELL("адрес",Проверка!AD237),РТУС!AD237),HYPERLINK("#РТУС!"&amp;CELL("адрес",Проверка!AD237),"###")))</f>
        <v/>
      </c>
      <c r="AE237" s="13" t="str">
        <f>IF(РТУС!AE237="","",РТУС!AE237)</f>
        <v/>
      </c>
      <c r="AF237" s="15" t="str">
        <f ca="1">IF(РТУС!AE237="","",IF(РТУС!AF237="",HYPERLINK("#РТУС!"&amp;CELL("адрес",Проверка!AF237),"заполнить"),IF(AND(LEN(РТУС!AF237)=5,РТУС!AF237&lt;TODAY()),HYPERLINK("#Проверка!"&amp;CELL("адрес",Проверка!AF237),РТУС!AF237),HYPERLINK("#РТУС!"&amp;CELL("адрес",Проверка!AF237),"###"))))</f>
        <v/>
      </c>
      <c r="AG237" s="13"/>
      <c r="AH237" s="15" t="str">
        <f ca="1">IF(РТУС!AE237="","",IF(РТУС!AH237="",HYPERLINK("#РТУС!"&amp;CELL("адрес",Проверка!AH237),"заполнить"),IF(AND(LEN(РТУС!AH237)=5,РТУС!AH237&lt;TODAY()),HYPERLINK("#Проверка!"&amp;CELL("адрес",Проверка!AH237),РТУС!AH237),HYPERLINK("#РТУС!"&amp;CELL("адрес",Проверка!AH237),"###"))))</f>
        <v/>
      </c>
      <c r="AI237" s="15" t="str">
        <f ca="1">IF(РТУС!AE237="","",IF(РТУС!AI237="",HYPERLINK("#РТУС!"&amp;CELL("адрес",Проверка!AI237),"заполнить"),HYPERLINK("#Проверка!"&amp;CELL("адрес",Проверка!AI237),РТУС!AI237)))</f>
        <v/>
      </c>
      <c r="AJ237" s="13" t="str">
        <f ca="1">IF(РТУС!AE237="","",IF(РТУС!AJ237="",HYPERLINK("#РТУС!"&amp;CELL("адрес",Проверка!AJ237),"заполнить"),IF(OR(РТУС!AJ237="Юрлицо",РТУС!AJ237="Физлицо",РТУС!AJ237="ИП"),HYPERLINK("#Проверка!"&amp;CELL("адрес",Проверка!AJ237),РТУС!AJ237),HYPERLINK("#РТУС!"&amp;CELL("адрес",Проверка!AJ237),"###"))))</f>
        <v/>
      </c>
      <c r="AK237" s="13" t="str">
        <f ca="1">IF(РТУС!AK237="",HYPERLINK("#РТУС!"&amp;CELL("адрес",Проверка!AK237),"заполнить"),IF(OR(РТУС!AK237="Квартира",РТУС!AK237="Кладовая",РТУС!AK237="Машино-место",РТУС!AK237="Нежилое помещение"),HYPERLINK("#Проверка!"&amp;CELL("адрес",Проверка!AK237),РТУС!AK237),HYPERLINK("#РТУС!"&amp;CELL("адрес",Проверка!AK237),"###")))</f>
        <v>заполнить</v>
      </c>
      <c r="AL237" s="13" t="str">
        <f ca="1">IF(РТУС!AL237="",HYPERLINK("#РТУС!"&amp;CELL("адрес",Проверка!AL237),"заполнить"),HYPERLINK("#Проверка!"&amp;CELL("адрес",Проверка!AL237),РТУС!AL237))</f>
        <v>заполнить</v>
      </c>
      <c r="AM237" s="18" t="str">
        <f ca="1">IF(РТУС!AM237="",HYPERLINK("#РТУС!"&amp;CELL("адрес",Проверка!AM237),"заполнить"),IF(ISNUMBER(РТУС!AM237)=TRUE,IF(РТУС!AK237="Нежилое помещение",IF(РТУС!AM237&gt;7,HYPERLINK("#РТУС!"&amp;CELL("адрес",Проверка!AM237),"не больше 7 кв.м."),РТУС!AM237),HYPERLINK("#Проверка!"&amp;CELL("адрес",Проверка!AM237),РТУС!AM237)),HYPERLINK("#РТУС!"&amp;CELL("адрес",Проверка!AM237),"###")))</f>
        <v>заполнить</v>
      </c>
      <c r="AN237" s="13" t="str">
        <f ca="1">IF(РТУС!AN237="",HYPERLINK("#РТУС!"&amp;CELL("адрес",Проверка!AN237),"заполнить"),IF(OR(РТУС!AN237="Общая площадь помещения",РТУС!AN237="Общая приведенная площадь жилого помещения",РТУС!AN237="Общая площадь жилого помещения с учетом лоджий, балконов, террас и веранд"),HYPERLINK("#Проверка!"&amp;CELL("адрес",Проверка!AN237),РТУС!AN237),HYPERLINK("#РТУС!"&amp;CELL("адрес",Проверка!AN237),"###")))</f>
        <v>заполнить</v>
      </c>
      <c r="AO237" s="13" t="str">
        <f ca="1">IF(OR(РТУС!AK237="Квартира",РТУС!A237="Нежилое помещение"),IF(РТУС!AO237="",HYPERLINK("#РТУС!"&amp;CELL("адрес",Проверка!AO237),"заполнить"),IF(ISNUMBER(РТУС!AO237)=TRUE,HYPERLINK("#Проверка!"&amp;CELL("адрес",Проверка!AO237),РТУС!AO237),HYPERLINK("#РТУС!"&amp;CELL("адрес",Проверка!AO237),"###"))),"")</f>
        <v/>
      </c>
      <c r="AP237" s="13" t="str">
        <f>IF(РТУС!AP237="","",РТУС!AP237)</f>
        <v/>
      </c>
      <c r="AQ237" s="13" t="str">
        <f ca="1">IF(РТУС!AQ237="",HYPERLINK("#РТУС!"&amp;CELL("адрес",Проверка!AQ237),"заполнить"),HYPERLINK("#Проверка!"&amp;CELL("адрес",Проверка!AQ237),РТУС!AQ237))</f>
        <v>заполнить</v>
      </c>
      <c r="AR237" s="18" t="str">
        <f ca="1">IF(РТУС!AR237="",HYPERLINK("#РТУС!"&amp;CELL("адрес",Проверка!AR237),"заполнить"),IF(ISNUMBER(РТУС!AR237)=FALSE,HYPERLINK("#РТУС!"&amp;CELL("адрес",Проверка!AR237),"###"),IF(РТУС!G237="1",IF(РТУС!AB237=РТУС!AR237+РТУС!AU237,HYPERLINK("#Проверка!"&amp;CELL("адрес",Проверка!AR237),РТУС!AR237),HYPERLINK("#РТУС!"&amp;CELL("адрес",Проверка!AR237),"сверить суммы")),IF(РТУС!AB237=(SUMIF(РТУС!$A$4:$A$1000,A237,РТУС!$AR$4:$AR$1000)+SUMIF(РТУС!$A$4:$A$1000,A237,РТУС!$AU$4:$AU$1000)),HYPERLINK("#Проверка!"&amp;CELL("адрес",Проверка!AR237),РТУС!AR237),HYPERLINK("#РТУС!"&amp;CELL("адрес",Проверка!AR237),"сверить суммы")))))</f>
        <v>заполнить</v>
      </c>
      <c r="AS237" s="13" t="str">
        <f>IF(РТУС!AS237="","",РТУС!AS237)</f>
        <v/>
      </c>
      <c r="AT237" s="18" t="str">
        <f ca="1">IF(РТУС!AT237="",HYPERLINK("#РТУС!"&amp;CELL("адрес",Проверка!AT237),"заполнить"),IF(ISNUMBER(РТУС!AT237)=FALSE,HYPERLINK("#РТУС!"&amp;CELL("адрес",Проверка!AT237),"###"),IF(РТУС!AT237=РТУС!AR237,HYPERLINK("#Проверка!"&amp;CELL("адрес",Проверка!AT237),РТУС!AT237),HYPERLINK("#РТУС!"&amp;CELL("адрес",Проверка!AT237),"сверить суммы"))))</f>
        <v>заполнить</v>
      </c>
      <c r="AU237" s="18" t="str">
        <f ca="1">IF(РТУС!AU237="",HYPERLINK("#РТУС!"&amp;CELL("адрес",Проверка!AU237),"заполнить"),IF(ISNUMBER(РТУС!AU237)=FALSE,HYPERLINK("#РТУС!"&amp;CELL("адрес",Проверка!AU237),"###"),IF(РТУС!G237="1",IF(РТУС!AB237=РТУС!AR237+РТУС!AU237,HYPERLINK("#Проверка!"&amp;CELL("адрес",Проверка!AU237),РТУС!AU237),HYPERLINK("#РТУС!"&amp;CELL("адрес",Проверка!AU237),"сверить суммы")),IF(РТУС!AB237=(SUMIF(РТУС!$A$4:$A$1000,A237,РТУС!$AR$4:$AR$1000)+SUMIF(РТУС!$A$4:$A$1000,A237,РТУС!$AU$4:$AU$1000)),HYPERLINK("#Проверка!"&amp;CELL("адрес",Проверка!AU237),РТУС!AU237),HYPERLINK("#РТУС!"&amp;CELL("адрес",Проверка!AU237),"сверить суммы")))))</f>
        <v>заполнить</v>
      </c>
      <c r="AV237" s="13" t="str">
        <f ca="1">IF(РТУС!AV237="",HYPERLINK("#РТУС!"&amp;CELL("адрес",Проверка!AV237),"заполнить"),IF(OR(РТУС!AV237="Требование о передаче жилого помещения",РТУС!AV237="Требование о передаче машино-места",РТУС!AV237="Требования о передаче нежилого помещения",РТУС!AV237="Денежные требования"),HYPERLINK("#Проверка!"&amp;CELL("адрес",Проверка!AV237),РТУС!AV237),HYPERLINK("#РТУС!"&amp;CELL("адрес",Проверка!AV237),"###")))</f>
        <v>заполнить</v>
      </c>
      <c r="AW237" s="13" t="str">
        <f ca="1">IF(РТУС!AW237="",HYPERLINK("#РТУС!"&amp;CELL("адрес",Проверка!AW237),"заполнить"),IF(OR(РТУС!AW237="Включен в полном объеме",РТУС!AW237="Включен частично"),HYPERLINK("#Проверка!"&amp;CELL("адрес",Проверка!AW237),РТУС!AW237),HYPERLINK("#РТУС!"&amp;CELL("адрес",Проверка!AW237),"###")))</f>
        <v>заполнить</v>
      </c>
      <c r="AX237" s="15" t="str">
        <f ca="1">IF(РТУС!AX237="",HYPERLINK("#РТУС!"&amp;CELL("адрес",Проверка!AX237),"заполнить"),IF(AND(LEN(РТУС!AX237)=5,РТУС!AX237&lt;TODAY()),HYPERLINK("#Проверка!"&amp;CELL("адрес",Проверка!AX237),РТУС!AX237),HYPERLINK("#РТУС!"&amp;CELL("адрес",Проверка!AX237),"###")))</f>
        <v>заполнить</v>
      </c>
      <c r="AY237" s="15" t="str">
        <f ca="1">IF(РТУС!AY237="",HYPERLINK("#РТУС!"&amp;CELL("адрес",Проверка!AY237),"заполнить"),IF(AND(LEN(РТУС!AY237)=5,РТУС!AY237&lt;TODAY()),HYPERLINK("#Проверка!"&amp;CELL("адрес",Проверка!AY237),РТУС!AY237),HYPERLINK("#РТУС!"&amp;CELL("адрес",Проверка!AY237),"###")))</f>
        <v>заполнить</v>
      </c>
    </row>
    <row r="238" spans="1:51" x14ac:dyDescent="0.25">
      <c r="A238" s="10" t="str">
        <f>РТУС!A238</f>
        <v>.</v>
      </c>
      <c r="B238" s="13" t="str">
        <f ca="1">IF(РТУС!B238="",HYPERLINK("#РТУС!"&amp;CELL("адрес",Проверка!B238),"заполнить"),IF(AND(LEN(РТУС!B238)=10,РТУС!B237=РТУС!B238),HYPERLINK("#Проверка!"&amp;CELL("адрес",Проверка!B238),РТУС!B238),HYPERLINK("#РТУС!"&amp;CELL("адрес",Проверка!B238),"###")))</f>
        <v>заполнить</v>
      </c>
      <c r="C238" s="13" t="str">
        <f ca="1">IF(РТУС!C238="",HYPERLINK("#РТУС!"&amp;CELL("адрес",Проверка!C238),"заполнить"),IF(AND(ISNUMBER(РТУС!C238)=TRUE,РТУС!C238&gt;0,РТУС!C237=РТУС!C238),HYPERLINK("#Проверка!"&amp;CELL("адрес",Проверка!C238),РТУС!C238),HYPERLINK("#РТУС!"&amp;CELL("адрес",Проверка!C238),"###")))</f>
        <v>заполнить</v>
      </c>
      <c r="D238" s="13" t="str">
        <f>IF(РТУС!D238="","",РТУС!D238)</f>
        <v/>
      </c>
      <c r="E238" s="13" t="str">
        <f ca="1">IF(РТУС!E238="",HYPERLINK("#РТУС!"&amp;CELL("адрес",Проверка!E238),"заполнить"),IF(РТУС!E237=РТУС!E238,HYPERLINK("#Проверка!"&amp;CELL("адрес",Проверка!E238),РТУС!E238),HYPERLINK("#РТУС!"&amp;CELL("адрес",Проверка!E238),"###")))</f>
        <v>заполнить</v>
      </c>
      <c r="F238" s="13" t="str">
        <f ca="1">IF(РТУС!F238="",HYPERLINK("#РТУС!"&amp;CELL("адрес",Проверка!F238),"заполнить"),HYPERLINK("#Проверка!"&amp;CELL("адрес",Проверка!F238),РТУС!F238))</f>
        <v>заполнить</v>
      </c>
      <c r="G238" s="20" t="str">
        <f ca="1">IF(РТУС!G238="",HYPERLINK("#РТУС!"&amp;CELL("адрес",Проверка!G238),"заполнить"),IF(РТУС!G238="1",HYPERLINK("#Проверка!"&amp;CELL("адрес",Проверка!G238),"1"),IF(AND(ISNUMBER(РТУС!G238)=TRUE,РТУС!G238&lt;=1,РТУС!G238&gt;0),IF(SUMIF(РТУС!$A$4:$A$1000,A238,РТУС!$G$4:$G$1000)=1,HYPERLINK("#Проверка!"&amp;CELL("адрес",Проверка!G238),РТУС!G238),HYPERLINK("#РТУС!"&amp;CELL("адрес",Проверка!G238),"сумма долей ≠ 1")),HYPERLINK("#РТУС!"&amp;CELL("адрес",Проверка!G238),"###"))))</f>
        <v>заполнить</v>
      </c>
      <c r="H238" s="13" t="str">
        <f ca="1">IF(РТУС!H238="",HYPERLINK("#РТУС!"&amp;CELL("адрес",Проверка!H238),"заполнить"),IF(OR(РТУС!H238="Юрлицо",РТУС!H238="Физлицо",РТУС!H238="ИП"),HYPERLINK("#Проверка!"&amp;CELL("адрес",Проверка!H238),РТУС!H238),HYPERLINK("#РТУС!"&amp;CELL("адрес",Проверка!H238),"###")))</f>
        <v>заполнить</v>
      </c>
      <c r="I238" s="13" t="str">
        <f ca="1">IF(OR(РТУС!H238="Юрлицо",РТУС!H238="ИП"),IF(РТУС!I238="",HYPERLINK("#РТУС!"&amp;CELL("адрес",Проверка!I238),"заполнить"),IF(OR(LEN(РТУС!I238)=10,LEN(РТУС!I238)=12),HYPERLINK("#Проверка!"&amp;CELL("адрес",Проверка!I238),РТУС!I238),HYPERLINK("#РТУС!"&amp;CELL("адрес",Проверка!I238),"###"))),"")</f>
        <v/>
      </c>
      <c r="J238" s="15" t="str">
        <f ca="1">IF(РТУС!J238="","",IF(AND(LEN(РТУС!J238)=5,РТУС!J238&lt;TODAY()),HYPERLINK("#Проверка!"&amp;CELL("адрес",Проверка!J238),РТУС!J238),HYPERLINK("#РТУС!"&amp;CELL("адрес",Проверка!J238),"###")))</f>
        <v/>
      </c>
      <c r="K238" s="13" t="str">
        <f>IF(РТУС!K238="","",РТУС!K238)</f>
        <v/>
      </c>
      <c r="L238" s="13" t="str">
        <f ca="1">IF(OR(РТУС!H238="Физлицо",РТУС!H238="ИП"),IF(РТУС!L238="",HYPERLINK("#РТУС!"&amp;CELL("адрес",Проверка!L238),"заполнить"),IF(OR(РТУС!L238="Загранпаспорт гражданина РФ",РТУС!L238="Паспорт гражданина РФ",РТУС!L238="Иностранный паспорт",РТУС!L238="Свидетельство о рождении",РТУС!L238="Вид на жительство"),HYPERLINK("#Проверка!"&amp;CELL("адрес",Проверка!L238),РТУС!L238),HYPERLINK("#РТУС!"&amp;CELL("адрес",Проверка!L238),"###"))),"")</f>
        <v/>
      </c>
      <c r="M238" s="13" t="str">
        <f ca="1">IF(AND(OR(РТУС!L238="Паспорт гражданина РФ",РТУС!L238="Свидетельство о рождении"),РТУС!M238=""),HYPERLINK("#РТУС!"&amp;CELL("адрес",Проверка!M238),"заполнить"),IF(РТУС!L238="Паспорт гражданина РФ",IF(LEN(РТУС!M238)=4,HYPERLINK("#Проверка!"&amp;CELL("адрес",Проверка!M238),РТУС!M238),HYPERLINK("#РТУС!"&amp;CELL("адрес",Проверка!M238),"###")),IF(РТУС!L238="Свидетельство о рождении",HYPERLINK("#Проверка!"&amp;CELL("адрес",Проверка!M238),РТУС!M238),"")))</f>
        <v/>
      </c>
      <c r="N238" s="13" t="str">
        <f ca="1">IF(РТУС!L238="","",IF(РТУС!N238="",HYPERLINK("#РТУС!"&amp;CELL("адрес",Проверка!N238),"заполнить"),IF(OR(РТУС!L238="Паспорт гражданина РФ",РТУС!L238="Свидетельство о рождении"),IF(LEN(РТУС!N238)=6,HYPERLINK("#Проверка!"&amp;CELL("адрес",Проверка!N238),РТУС!N238),HYPERLINK("#РТУС!"&amp;CELL("адрес",Проверка!N238),"###")),HYPERLINK("#Проверка!"&amp;CELL("адрес",Проверка!N238),РТУС!N238))))</f>
        <v/>
      </c>
      <c r="O238" s="15" t="str">
        <f ca="1">IF(РТУС!L238="","",IF(РТУС!O238="",HYPERLINK("#РТУС!"&amp;CELL("адрес",Проверка!O238),"заполнить"),IF(AND(LEN(РТУС!O238)=5,РТУС!O238&lt;TODAY()),IF(РТУС!L238="Свидетельство о рождении",IF(РТУС!O238&gt;EDATE(TODAY(),-168),HYPERLINK("#Проверка!"&amp;CELL("адрес",Проверка!O238),РТУС!O238),HYPERLINK("#РТУС!"&amp;CELL("адрес",Проверка!O238),"недействительно")),HYPERLINK("#Проверка!"&amp;CELL("адрес",Проверка!O238),РТУС!O238)),HYPERLINK("#РТУС!"&amp;CELL("адрес",Проверка!O238),"###"))))</f>
        <v/>
      </c>
      <c r="P238" s="21" t="str">
        <f ca="1">IF(РТУС!L238="Паспорт гражданина РФ",IF(РТУС!P238="",HYPERLINK("#РТУС!"&amp;CELL("адрес",Проверка!P238),"заполнить"),HYPERLINK("#Проверка!"&amp;CELL("адрес",Проверка!P238),РТУС!P238)),"")</f>
        <v/>
      </c>
      <c r="Q238" s="13" t="str">
        <f ca="1">IF(РТУС!L238="Паспорт гражданина РФ",IF(РТУС!Q238="",HYPERLINK("#РТУС!"&amp;CELL("адрес",Проверка!Q238),"заполнить"),IF(LEN(РТУС!Q238)=7,HYPERLINK("#Проверка!"&amp;CELL("адрес",Проверка!Q238),РТУС!Q238),HYPERLINK("#РТУС!"&amp;CELL("адрес",Проверка!Q238),"###"))),"")</f>
        <v/>
      </c>
      <c r="R238" s="13" t="str">
        <f ca="1">IF(РТУС!R238="",HYPERLINK("#РТУС!"&amp;CELL("адрес",Проверка!R238),"заполнить"),HYPERLINK("#Проверка!"&amp;CELL("адрес",Проверка!R238),РТУС!R238))</f>
        <v>заполнить</v>
      </c>
      <c r="S238" s="13" t="str">
        <f>IF(РТУС!S238="","",РТУС!S238)</f>
        <v/>
      </c>
      <c r="T238" s="13" t="str">
        <f>IF(РТУС!T238="","",РТУС!T238)</f>
        <v/>
      </c>
      <c r="U238" s="13" t="str">
        <f>IF(РТУС!U238="","",РТУС!U238)</f>
        <v/>
      </c>
      <c r="V238" s="13" t="str">
        <f ca="1">IF(РТУС!V238="",HYPERLINK("#РТУС!"&amp;CELL("адрес",Проверка!V238),"заполнить"),IF(OR(РТУС!V238="Договор участия в долевом строительстве",РТУС!V238="Предварительный договор участия в долевом строительстве",РТУС!V238="Определение Арбитражного суда",РТУС!V238="Решение суда общей юрисдикции",РТУС!V238="Иные договоры"),HYPERLINK("#Проверка!"&amp;CELL("адрес",Проверка!V238),РТУС!V238),HYPERLINK("#РТУС!"&amp;CELL("адрес",Проверка!V238),"###")))</f>
        <v>заполнить</v>
      </c>
      <c r="W238" s="13" t="str">
        <f ca="1">IF(РТУС!W238="",HYPERLINK("#РТУС!"&amp;CELL("адрес",Проверка!W238),"заполнить"),HYPERLINK("#Проверка!"&amp;CELL("адрес",Проверка!W238),РТУС!W238))</f>
        <v>заполнить</v>
      </c>
      <c r="X238" s="15" t="str">
        <f ca="1">IF(РТУС!X238="",HYPERLINK("#РТУС!"&amp;CELL("адрес",Проверка!X238),"заполнить"),IF(AND(LEN(РТУС!X238)=5,РТУС!X238&lt;TODAY()),HYPERLINK("#Проверка!"&amp;CELL("адрес",Проверка!X238),РТУС!X238),HYPERLINK("#РТУС!"&amp;CELL("адрес",Проверка!X238),"###")))</f>
        <v>заполнить</v>
      </c>
      <c r="Y238" s="13" t="str">
        <f>IF(РТУС!Y238="","",РТУС!Y238)</f>
        <v/>
      </c>
      <c r="Z238" s="15" t="str">
        <f ca="1">IF(РТУС!Z238="","",IF(AND(LEN(РТУС!Z238)=5,РТУС!Z238&lt;TODAY()),HYPERLINK("#Проверка!"&amp;CELL("адрес",Проверка!Z238),РТУС!Z238),HYPERLINK("#РТУС!"&amp;CELL("адрес",Проверка!Z238),"###")))</f>
        <v/>
      </c>
      <c r="AA238" s="18" t="str">
        <f ca="1">IF(РТУС!AA238="",HYPERLINK("#РТУС!"&amp;CELL("адрес",Проверка!AA238),"заполнить"),IF(ISNUMBER(РТУС!AA238)=TRUE,HYPERLINK("#Проверка!"&amp;CELL("адрес",Проверка!AA238),РТУС!AA238),HYPERLINK("#РТУС!"&amp;CELL("адрес",Проверка!AA238),"###")))</f>
        <v>заполнить</v>
      </c>
      <c r="AB238" s="18" t="str">
        <f ca="1">IF(РТУС!AB238="",HYPERLINK("#РТУС!"&amp;CELL("адрес",Проверка!AB238),"заполнить"),IF(ISNUMBER(РТУС!AB238)=TRUE,HYPERLINK("#Проверка!"&amp;CELL("адрес",Проверка!AB238),РТУС!AB238),HYPERLINK("#РТУС!"&amp;CELL("адрес",Проверка!AB238),"###")))</f>
        <v>заполнить</v>
      </c>
      <c r="AC238" s="18" t="str">
        <f ca="1">IF(РТУС!AC238="","",IF(ISNUMBER(РТУС!AC238)=TRUE,HYPERLINK("#Проверка!"&amp;CELL("адрес",Проверка!AC238),РТУС!AC238),HYPERLINK("#РТУС!"&amp;CELL("адрес",Проверка!AC238),"###")))</f>
        <v/>
      </c>
      <c r="AD238" s="18" t="str">
        <f ca="1">IF(РТУС!AD238="","",IF(ISNUMBER(РТУС!AD238)=TRUE,HYPERLINK("#Проверка!"&amp;CELL("адрес",Проверка!AD238),РТУС!AD238),HYPERLINK("#РТУС!"&amp;CELL("адрес",Проверка!AD238),"###")))</f>
        <v/>
      </c>
      <c r="AE238" s="13" t="str">
        <f>IF(РТУС!AE238="","",РТУС!AE238)</f>
        <v/>
      </c>
      <c r="AF238" s="15" t="str">
        <f ca="1">IF(РТУС!AE238="","",IF(РТУС!AF238="",HYPERLINK("#РТУС!"&amp;CELL("адрес",Проверка!AF238),"заполнить"),IF(AND(LEN(РТУС!AF238)=5,РТУС!AF238&lt;TODAY()),HYPERLINK("#Проверка!"&amp;CELL("адрес",Проверка!AF238),РТУС!AF238),HYPERLINK("#РТУС!"&amp;CELL("адрес",Проверка!AF238),"###"))))</f>
        <v/>
      </c>
      <c r="AG238" s="13"/>
      <c r="AH238" s="15" t="str">
        <f ca="1">IF(РТУС!AE238="","",IF(РТУС!AH238="",HYPERLINK("#РТУС!"&amp;CELL("адрес",Проверка!AH238),"заполнить"),IF(AND(LEN(РТУС!AH238)=5,РТУС!AH238&lt;TODAY()),HYPERLINK("#Проверка!"&amp;CELL("адрес",Проверка!AH238),РТУС!AH238),HYPERLINK("#РТУС!"&amp;CELL("адрес",Проверка!AH238),"###"))))</f>
        <v/>
      </c>
      <c r="AI238" s="15" t="str">
        <f ca="1">IF(РТУС!AE238="","",IF(РТУС!AI238="",HYPERLINK("#РТУС!"&amp;CELL("адрес",Проверка!AI238),"заполнить"),HYPERLINK("#Проверка!"&amp;CELL("адрес",Проверка!AI238),РТУС!AI238)))</f>
        <v/>
      </c>
      <c r="AJ238" s="13" t="str">
        <f ca="1">IF(РТУС!AE238="","",IF(РТУС!AJ238="",HYPERLINK("#РТУС!"&amp;CELL("адрес",Проверка!AJ238),"заполнить"),IF(OR(РТУС!AJ238="Юрлицо",РТУС!AJ238="Физлицо",РТУС!AJ238="ИП"),HYPERLINK("#Проверка!"&amp;CELL("адрес",Проверка!AJ238),РТУС!AJ238),HYPERLINK("#РТУС!"&amp;CELL("адрес",Проверка!AJ238),"###"))))</f>
        <v/>
      </c>
      <c r="AK238" s="13" t="str">
        <f ca="1">IF(РТУС!AK238="",HYPERLINK("#РТУС!"&amp;CELL("адрес",Проверка!AK238),"заполнить"),IF(OR(РТУС!AK238="Квартира",РТУС!AK238="Кладовая",РТУС!AK238="Машино-место",РТУС!AK238="Нежилое помещение"),HYPERLINK("#Проверка!"&amp;CELL("адрес",Проверка!AK238),РТУС!AK238),HYPERLINK("#РТУС!"&amp;CELL("адрес",Проверка!AK238),"###")))</f>
        <v>заполнить</v>
      </c>
      <c r="AL238" s="13" t="str">
        <f ca="1">IF(РТУС!AL238="",HYPERLINK("#РТУС!"&amp;CELL("адрес",Проверка!AL238),"заполнить"),HYPERLINK("#Проверка!"&amp;CELL("адрес",Проверка!AL238),РТУС!AL238))</f>
        <v>заполнить</v>
      </c>
      <c r="AM238" s="18" t="str">
        <f ca="1">IF(РТУС!AM238="",HYPERLINK("#РТУС!"&amp;CELL("адрес",Проверка!AM238),"заполнить"),IF(ISNUMBER(РТУС!AM238)=TRUE,IF(РТУС!AK238="Нежилое помещение",IF(РТУС!AM238&gt;7,HYPERLINK("#РТУС!"&amp;CELL("адрес",Проверка!AM238),"не больше 7 кв.м."),РТУС!AM238),HYPERLINK("#Проверка!"&amp;CELL("адрес",Проверка!AM238),РТУС!AM238)),HYPERLINK("#РТУС!"&amp;CELL("адрес",Проверка!AM238),"###")))</f>
        <v>заполнить</v>
      </c>
      <c r="AN238" s="13" t="str">
        <f ca="1">IF(РТУС!AN238="",HYPERLINK("#РТУС!"&amp;CELL("адрес",Проверка!AN238),"заполнить"),IF(OR(РТУС!AN238="Общая площадь помещения",РТУС!AN238="Общая приведенная площадь жилого помещения",РТУС!AN238="Общая площадь жилого помещения с учетом лоджий, балконов, террас и веранд"),HYPERLINK("#Проверка!"&amp;CELL("адрес",Проверка!AN238),РТУС!AN238),HYPERLINK("#РТУС!"&amp;CELL("адрес",Проверка!AN238),"###")))</f>
        <v>заполнить</v>
      </c>
      <c r="AO238" s="13" t="str">
        <f ca="1">IF(OR(РТУС!AK238="Квартира",РТУС!A238="Нежилое помещение"),IF(РТУС!AO238="",HYPERLINK("#РТУС!"&amp;CELL("адрес",Проверка!AO238),"заполнить"),IF(ISNUMBER(РТУС!AO238)=TRUE,HYPERLINK("#Проверка!"&amp;CELL("адрес",Проверка!AO238),РТУС!AO238),HYPERLINK("#РТУС!"&amp;CELL("адрес",Проверка!AO238),"###"))),"")</f>
        <v/>
      </c>
      <c r="AP238" s="13" t="str">
        <f>IF(РТУС!AP238="","",РТУС!AP238)</f>
        <v/>
      </c>
      <c r="AQ238" s="13" t="str">
        <f ca="1">IF(РТУС!AQ238="",HYPERLINK("#РТУС!"&amp;CELL("адрес",Проверка!AQ238),"заполнить"),HYPERLINK("#Проверка!"&amp;CELL("адрес",Проверка!AQ238),РТУС!AQ238))</f>
        <v>заполнить</v>
      </c>
      <c r="AR238" s="18" t="str">
        <f ca="1">IF(РТУС!AR238="",HYPERLINK("#РТУС!"&amp;CELL("адрес",Проверка!AR238),"заполнить"),IF(ISNUMBER(РТУС!AR238)=FALSE,HYPERLINK("#РТУС!"&amp;CELL("адрес",Проверка!AR238),"###"),IF(РТУС!G238="1",IF(РТУС!AB238=РТУС!AR238+РТУС!AU238,HYPERLINK("#Проверка!"&amp;CELL("адрес",Проверка!AR238),РТУС!AR238),HYPERLINK("#РТУС!"&amp;CELL("адрес",Проверка!AR238),"сверить суммы")),IF(РТУС!AB238=(SUMIF(РТУС!$A$4:$A$1000,A238,РТУС!$AR$4:$AR$1000)+SUMIF(РТУС!$A$4:$A$1000,A238,РТУС!$AU$4:$AU$1000)),HYPERLINK("#Проверка!"&amp;CELL("адрес",Проверка!AR238),РТУС!AR238),HYPERLINK("#РТУС!"&amp;CELL("адрес",Проверка!AR238),"сверить суммы")))))</f>
        <v>заполнить</v>
      </c>
      <c r="AS238" s="13" t="str">
        <f>IF(РТУС!AS238="","",РТУС!AS238)</f>
        <v/>
      </c>
      <c r="AT238" s="18" t="str">
        <f ca="1">IF(РТУС!AT238="",HYPERLINK("#РТУС!"&amp;CELL("адрес",Проверка!AT238),"заполнить"),IF(ISNUMBER(РТУС!AT238)=FALSE,HYPERLINK("#РТУС!"&amp;CELL("адрес",Проверка!AT238),"###"),IF(РТУС!AT238=РТУС!AR238,HYPERLINK("#Проверка!"&amp;CELL("адрес",Проверка!AT238),РТУС!AT238),HYPERLINK("#РТУС!"&amp;CELL("адрес",Проверка!AT238),"сверить суммы"))))</f>
        <v>заполнить</v>
      </c>
      <c r="AU238" s="18" t="str">
        <f ca="1">IF(РТУС!AU238="",HYPERLINK("#РТУС!"&amp;CELL("адрес",Проверка!AU238),"заполнить"),IF(ISNUMBER(РТУС!AU238)=FALSE,HYPERLINK("#РТУС!"&amp;CELL("адрес",Проверка!AU238),"###"),IF(РТУС!G238="1",IF(РТУС!AB238=РТУС!AR238+РТУС!AU238,HYPERLINK("#Проверка!"&amp;CELL("адрес",Проверка!AU238),РТУС!AU238),HYPERLINK("#РТУС!"&amp;CELL("адрес",Проверка!AU238),"сверить суммы")),IF(РТУС!AB238=(SUMIF(РТУС!$A$4:$A$1000,A238,РТУС!$AR$4:$AR$1000)+SUMIF(РТУС!$A$4:$A$1000,A238,РТУС!$AU$4:$AU$1000)),HYPERLINK("#Проверка!"&amp;CELL("адрес",Проверка!AU238),РТУС!AU238),HYPERLINK("#РТУС!"&amp;CELL("адрес",Проверка!AU238),"сверить суммы")))))</f>
        <v>заполнить</v>
      </c>
      <c r="AV238" s="13" t="str">
        <f ca="1">IF(РТУС!AV238="",HYPERLINK("#РТУС!"&amp;CELL("адрес",Проверка!AV238),"заполнить"),IF(OR(РТУС!AV238="Требование о передаче жилого помещения",РТУС!AV238="Требование о передаче машино-места",РТУС!AV238="Требования о передаче нежилого помещения",РТУС!AV238="Денежные требования"),HYPERLINK("#Проверка!"&amp;CELL("адрес",Проверка!AV238),РТУС!AV238),HYPERLINK("#РТУС!"&amp;CELL("адрес",Проверка!AV238),"###")))</f>
        <v>заполнить</v>
      </c>
      <c r="AW238" s="13" t="str">
        <f ca="1">IF(РТУС!AW238="",HYPERLINK("#РТУС!"&amp;CELL("адрес",Проверка!AW238),"заполнить"),IF(OR(РТУС!AW238="Включен в полном объеме",РТУС!AW238="Включен частично"),HYPERLINK("#Проверка!"&amp;CELL("адрес",Проверка!AW238),РТУС!AW238),HYPERLINK("#РТУС!"&amp;CELL("адрес",Проверка!AW238),"###")))</f>
        <v>заполнить</v>
      </c>
      <c r="AX238" s="15" t="str">
        <f ca="1">IF(РТУС!AX238="",HYPERLINK("#РТУС!"&amp;CELL("адрес",Проверка!AX238),"заполнить"),IF(AND(LEN(РТУС!AX238)=5,РТУС!AX238&lt;TODAY()),HYPERLINK("#Проверка!"&amp;CELL("адрес",Проверка!AX238),РТУС!AX238),HYPERLINK("#РТУС!"&amp;CELL("адрес",Проверка!AX238),"###")))</f>
        <v>заполнить</v>
      </c>
      <c r="AY238" s="15" t="str">
        <f ca="1">IF(РТУС!AY238="",HYPERLINK("#РТУС!"&amp;CELL("адрес",Проверка!AY238),"заполнить"),IF(AND(LEN(РТУС!AY238)=5,РТУС!AY238&lt;TODAY()),HYPERLINK("#Проверка!"&amp;CELL("адрес",Проверка!AY238),РТУС!AY238),HYPERLINK("#РТУС!"&amp;CELL("адрес",Проверка!AY238),"###")))</f>
        <v>заполнить</v>
      </c>
    </row>
    <row r="239" spans="1:51" x14ac:dyDescent="0.25">
      <c r="A239" s="10" t="str">
        <f>РТУС!A239</f>
        <v>.</v>
      </c>
      <c r="B239" s="13" t="str">
        <f ca="1">IF(РТУС!B239="",HYPERLINK("#РТУС!"&amp;CELL("адрес",Проверка!B239),"заполнить"),IF(AND(LEN(РТУС!B239)=10,РТУС!B238=РТУС!B239),HYPERLINK("#Проверка!"&amp;CELL("адрес",Проверка!B239),РТУС!B239),HYPERLINK("#РТУС!"&amp;CELL("адрес",Проверка!B239),"###")))</f>
        <v>заполнить</v>
      </c>
      <c r="C239" s="13" t="str">
        <f ca="1">IF(РТУС!C239="",HYPERLINK("#РТУС!"&amp;CELL("адрес",Проверка!C239),"заполнить"),IF(AND(ISNUMBER(РТУС!C239)=TRUE,РТУС!C239&gt;0,РТУС!C238=РТУС!C239),HYPERLINK("#Проверка!"&amp;CELL("адрес",Проверка!C239),РТУС!C239),HYPERLINK("#РТУС!"&amp;CELL("адрес",Проверка!C239),"###")))</f>
        <v>заполнить</v>
      </c>
      <c r="D239" s="13" t="str">
        <f>IF(РТУС!D239="","",РТУС!D239)</f>
        <v/>
      </c>
      <c r="E239" s="13" t="str">
        <f ca="1">IF(РТУС!E239="",HYPERLINK("#РТУС!"&amp;CELL("адрес",Проверка!E239),"заполнить"),IF(РТУС!E238=РТУС!E239,HYPERLINK("#Проверка!"&amp;CELL("адрес",Проверка!E239),РТУС!E239),HYPERLINK("#РТУС!"&amp;CELL("адрес",Проверка!E239),"###")))</f>
        <v>заполнить</v>
      </c>
      <c r="F239" s="13" t="str">
        <f ca="1">IF(РТУС!F239="",HYPERLINK("#РТУС!"&amp;CELL("адрес",Проверка!F239),"заполнить"),HYPERLINK("#Проверка!"&amp;CELL("адрес",Проверка!F239),РТУС!F239))</f>
        <v>заполнить</v>
      </c>
      <c r="G239" s="20" t="str">
        <f ca="1">IF(РТУС!G239="",HYPERLINK("#РТУС!"&amp;CELL("адрес",Проверка!G239),"заполнить"),IF(РТУС!G239="1",HYPERLINK("#Проверка!"&amp;CELL("адрес",Проверка!G239),"1"),IF(AND(ISNUMBER(РТУС!G239)=TRUE,РТУС!G239&lt;=1,РТУС!G239&gt;0),IF(SUMIF(РТУС!$A$4:$A$1000,A239,РТУС!$G$4:$G$1000)=1,HYPERLINK("#Проверка!"&amp;CELL("адрес",Проверка!G239),РТУС!G239),HYPERLINK("#РТУС!"&amp;CELL("адрес",Проверка!G239),"сумма долей ≠ 1")),HYPERLINK("#РТУС!"&amp;CELL("адрес",Проверка!G239),"###"))))</f>
        <v>заполнить</v>
      </c>
      <c r="H239" s="13" t="str">
        <f ca="1">IF(РТУС!H239="",HYPERLINK("#РТУС!"&amp;CELL("адрес",Проверка!H239),"заполнить"),IF(OR(РТУС!H239="Юрлицо",РТУС!H239="Физлицо",РТУС!H239="ИП"),HYPERLINK("#Проверка!"&amp;CELL("адрес",Проверка!H239),РТУС!H239),HYPERLINK("#РТУС!"&amp;CELL("адрес",Проверка!H239),"###")))</f>
        <v>заполнить</v>
      </c>
      <c r="I239" s="13" t="str">
        <f ca="1">IF(OR(РТУС!H239="Юрлицо",РТУС!H239="ИП"),IF(РТУС!I239="",HYPERLINK("#РТУС!"&amp;CELL("адрес",Проверка!I239),"заполнить"),IF(OR(LEN(РТУС!I239)=10,LEN(РТУС!I239)=12),HYPERLINK("#Проверка!"&amp;CELL("адрес",Проверка!I239),РТУС!I239),HYPERLINK("#РТУС!"&amp;CELL("адрес",Проверка!I239),"###"))),"")</f>
        <v/>
      </c>
      <c r="J239" s="15" t="str">
        <f ca="1">IF(РТУС!J239="","",IF(AND(LEN(РТУС!J239)=5,РТУС!J239&lt;TODAY()),HYPERLINK("#Проверка!"&amp;CELL("адрес",Проверка!J239),РТУС!J239),HYPERLINK("#РТУС!"&amp;CELL("адрес",Проверка!J239),"###")))</f>
        <v/>
      </c>
      <c r="K239" s="13" t="str">
        <f>IF(РТУС!K239="","",РТУС!K239)</f>
        <v/>
      </c>
      <c r="L239" s="13" t="str">
        <f ca="1">IF(OR(РТУС!H239="Физлицо",РТУС!H239="ИП"),IF(РТУС!L239="",HYPERLINK("#РТУС!"&amp;CELL("адрес",Проверка!L239),"заполнить"),IF(OR(РТУС!L239="Загранпаспорт гражданина РФ",РТУС!L239="Паспорт гражданина РФ",РТУС!L239="Иностранный паспорт",РТУС!L239="Свидетельство о рождении",РТУС!L239="Вид на жительство"),HYPERLINK("#Проверка!"&amp;CELL("адрес",Проверка!L239),РТУС!L239),HYPERLINK("#РТУС!"&amp;CELL("адрес",Проверка!L239),"###"))),"")</f>
        <v/>
      </c>
      <c r="M239" s="13" t="str">
        <f ca="1">IF(AND(OR(РТУС!L239="Паспорт гражданина РФ",РТУС!L239="Свидетельство о рождении"),РТУС!M239=""),HYPERLINK("#РТУС!"&amp;CELL("адрес",Проверка!M239),"заполнить"),IF(РТУС!L239="Паспорт гражданина РФ",IF(LEN(РТУС!M239)=4,HYPERLINK("#Проверка!"&amp;CELL("адрес",Проверка!M239),РТУС!M239),HYPERLINK("#РТУС!"&amp;CELL("адрес",Проверка!M239),"###")),IF(РТУС!L239="Свидетельство о рождении",HYPERLINK("#Проверка!"&amp;CELL("адрес",Проверка!M239),РТУС!M239),"")))</f>
        <v/>
      </c>
      <c r="N239" s="13" t="str">
        <f ca="1">IF(РТУС!L239="","",IF(РТУС!N239="",HYPERLINK("#РТУС!"&amp;CELL("адрес",Проверка!N239),"заполнить"),IF(OR(РТУС!L239="Паспорт гражданина РФ",РТУС!L239="Свидетельство о рождении"),IF(LEN(РТУС!N239)=6,HYPERLINK("#Проверка!"&amp;CELL("адрес",Проверка!N239),РТУС!N239),HYPERLINK("#РТУС!"&amp;CELL("адрес",Проверка!N239),"###")),HYPERLINK("#Проверка!"&amp;CELL("адрес",Проверка!N239),РТУС!N239))))</f>
        <v/>
      </c>
      <c r="O239" s="15" t="str">
        <f ca="1">IF(РТУС!L239="","",IF(РТУС!O239="",HYPERLINK("#РТУС!"&amp;CELL("адрес",Проверка!O239),"заполнить"),IF(AND(LEN(РТУС!O239)=5,РТУС!O239&lt;TODAY()),IF(РТУС!L239="Свидетельство о рождении",IF(РТУС!O239&gt;EDATE(TODAY(),-168),HYPERLINK("#Проверка!"&amp;CELL("адрес",Проверка!O239),РТУС!O239),HYPERLINK("#РТУС!"&amp;CELL("адрес",Проверка!O239),"недействительно")),HYPERLINK("#Проверка!"&amp;CELL("адрес",Проверка!O239),РТУС!O239)),HYPERLINK("#РТУС!"&amp;CELL("адрес",Проверка!O239),"###"))))</f>
        <v/>
      </c>
      <c r="P239" s="21" t="str">
        <f ca="1">IF(РТУС!L239="Паспорт гражданина РФ",IF(РТУС!P239="",HYPERLINK("#РТУС!"&amp;CELL("адрес",Проверка!P239),"заполнить"),HYPERLINK("#Проверка!"&amp;CELL("адрес",Проверка!P239),РТУС!P239)),"")</f>
        <v/>
      </c>
      <c r="Q239" s="13" t="str">
        <f ca="1">IF(РТУС!L239="Паспорт гражданина РФ",IF(РТУС!Q239="",HYPERLINK("#РТУС!"&amp;CELL("адрес",Проверка!Q239),"заполнить"),IF(LEN(РТУС!Q239)=7,HYPERLINK("#Проверка!"&amp;CELL("адрес",Проверка!Q239),РТУС!Q239),HYPERLINK("#РТУС!"&amp;CELL("адрес",Проверка!Q239),"###"))),"")</f>
        <v/>
      </c>
      <c r="R239" s="13" t="str">
        <f ca="1">IF(РТУС!R239="",HYPERLINK("#РТУС!"&amp;CELL("адрес",Проверка!R239),"заполнить"),HYPERLINK("#Проверка!"&amp;CELL("адрес",Проверка!R239),РТУС!R239))</f>
        <v>заполнить</v>
      </c>
      <c r="S239" s="13" t="str">
        <f>IF(РТУС!S239="","",РТУС!S239)</f>
        <v/>
      </c>
      <c r="T239" s="13" t="str">
        <f>IF(РТУС!T239="","",РТУС!T239)</f>
        <v/>
      </c>
      <c r="U239" s="13" t="str">
        <f>IF(РТУС!U239="","",РТУС!U239)</f>
        <v/>
      </c>
      <c r="V239" s="13" t="str">
        <f ca="1">IF(РТУС!V239="",HYPERLINK("#РТУС!"&amp;CELL("адрес",Проверка!V239),"заполнить"),IF(OR(РТУС!V239="Договор участия в долевом строительстве",РТУС!V239="Предварительный договор участия в долевом строительстве",РТУС!V239="Определение Арбитражного суда",РТУС!V239="Решение суда общей юрисдикции",РТУС!V239="Иные договоры"),HYPERLINK("#Проверка!"&amp;CELL("адрес",Проверка!V239),РТУС!V239),HYPERLINK("#РТУС!"&amp;CELL("адрес",Проверка!V239),"###")))</f>
        <v>заполнить</v>
      </c>
      <c r="W239" s="13" t="str">
        <f ca="1">IF(РТУС!W239="",HYPERLINK("#РТУС!"&amp;CELL("адрес",Проверка!W239),"заполнить"),HYPERLINK("#Проверка!"&amp;CELL("адрес",Проверка!W239),РТУС!W239))</f>
        <v>заполнить</v>
      </c>
      <c r="X239" s="15" t="str">
        <f ca="1">IF(РТУС!X239="",HYPERLINK("#РТУС!"&amp;CELL("адрес",Проверка!X239),"заполнить"),IF(AND(LEN(РТУС!X239)=5,РТУС!X239&lt;TODAY()),HYPERLINK("#Проверка!"&amp;CELL("адрес",Проверка!X239),РТУС!X239),HYPERLINK("#РТУС!"&amp;CELL("адрес",Проверка!X239),"###")))</f>
        <v>заполнить</v>
      </c>
      <c r="Y239" s="13" t="str">
        <f>IF(РТУС!Y239="","",РТУС!Y239)</f>
        <v/>
      </c>
      <c r="Z239" s="15" t="str">
        <f ca="1">IF(РТУС!Z239="","",IF(AND(LEN(РТУС!Z239)=5,РТУС!Z239&lt;TODAY()),HYPERLINK("#Проверка!"&amp;CELL("адрес",Проверка!Z239),РТУС!Z239),HYPERLINK("#РТУС!"&amp;CELL("адрес",Проверка!Z239),"###")))</f>
        <v/>
      </c>
      <c r="AA239" s="18" t="str">
        <f ca="1">IF(РТУС!AA239="",HYPERLINK("#РТУС!"&amp;CELL("адрес",Проверка!AA239),"заполнить"),IF(ISNUMBER(РТУС!AA239)=TRUE,HYPERLINK("#Проверка!"&amp;CELL("адрес",Проверка!AA239),РТУС!AA239),HYPERLINK("#РТУС!"&amp;CELL("адрес",Проверка!AA239),"###")))</f>
        <v>заполнить</v>
      </c>
      <c r="AB239" s="18" t="str">
        <f ca="1">IF(РТУС!AB239="",HYPERLINK("#РТУС!"&amp;CELL("адрес",Проверка!AB239),"заполнить"),IF(ISNUMBER(РТУС!AB239)=TRUE,HYPERLINK("#Проверка!"&amp;CELL("адрес",Проверка!AB239),РТУС!AB239),HYPERLINK("#РТУС!"&amp;CELL("адрес",Проверка!AB239),"###")))</f>
        <v>заполнить</v>
      </c>
      <c r="AC239" s="18" t="str">
        <f ca="1">IF(РТУС!AC239="","",IF(ISNUMBER(РТУС!AC239)=TRUE,HYPERLINK("#Проверка!"&amp;CELL("адрес",Проверка!AC239),РТУС!AC239),HYPERLINK("#РТУС!"&amp;CELL("адрес",Проверка!AC239),"###")))</f>
        <v/>
      </c>
      <c r="AD239" s="18" t="str">
        <f ca="1">IF(РТУС!AD239="","",IF(ISNUMBER(РТУС!AD239)=TRUE,HYPERLINK("#Проверка!"&amp;CELL("адрес",Проверка!AD239),РТУС!AD239),HYPERLINK("#РТУС!"&amp;CELL("адрес",Проверка!AD239),"###")))</f>
        <v/>
      </c>
      <c r="AE239" s="13" t="str">
        <f>IF(РТУС!AE239="","",РТУС!AE239)</f>
        <v/>
      </c>
      <c r="AF239" s="15" t="str">
        <f ca="1">IF(РТУС!AE239="","",IF(РТУС!AF239="",HYPERLINK("#РТУС!"&amp;CELL("адрес",Проверка!AF239),"заполнить"),IF(AND(LEN(РТУС!AF239)=5,РТУС!AF239&lt;TODAY()),HYPERLINK("#Проверка!"&amp;CELL("адрес",Проверка!AF239),РТУС!AF239),HYPERLINK("#РТУС!"&amp;CELL("адрес",Проверка!AF239),"###"))))</f>
        <v/>
      </c>
      <c r="AG239" s="13"/>
      <c r="AH239" s="15" t="str">
        <f ca="1">IF(РТУС!AE239="","",IF(РТУС!AH239="",HYPERLINK("#РТУС!"&amp;CELL("адрес",Проверка!AH239),"заполнить"),IF(AND(LEN(РТУС!AH239)=5,РТУС!AH239&lt;TODAY()),HYPERLINK("#Проверка!"&amp;CELL("адрес",Проверка!AH239),РТУС!AH239),HYPERLINK("#РТУС!"&amp;CELL("адрес",Проверка!AH239),"###"))))</f>
        <v/>
      </c>
      <c r="AI239" s="15" t="str">
        <f ca="1">IF(РТУС!AE239="","",IF(РТУС!AI239="",HYPERLINK("#РТУС!"&amp;CELL("адрес",Проверка!AI239),"заполнить"),HYPERLINK("#Проверка!"&amp;CELL("адрес",Проверка!AI239),РТУС!AI239)))</f>
        <v/>
      </c>
      <c r="AJ239" s="13" t="str">
        <f ca="1">IF(РТУС!AE239="","",IF(РТУС!AJ239="",HYPERLINK("#РТУС!"&amp;CELL("адрес",Проверка!AJ239),"заполнить"),IF(OR(РТУС!AJ239="Юрлицо",РТУС!AJ239="Физлицо",РТУС!AJ239="ИП"),HYPERLINK("#Проверка!"&amp;CELL("адрес",Проверка!AJ239),РТУС!AJ239),HYPERLINK("#РТУС!"&amp;CELL("адрес",Проверка!AJ239),"###"))))</f>
        <v/>
      </c>
      <c r="AK239" s="13" t="str">
        <f ca="1">IF(РТУС!AK239="",HYPERLINK("#РТУС!"&amp;CELL("адрес",Проверка!AK239),"заполнить"),IF(OR(РТУС!AK239="Квартира",РТУС!AK239="Кладовая",РТУС!AK239="Машино-место",РТУС!AK239="Нежилое помещение"),HYPERLINK("#Проверка!"&amp;CELL("адрес",Проверка!AK239),РТУС!AK239),HYPERLINK("#РТУС!"&amp;CELL("адрес",Проверка!AK239),"###")))</f>
        <v>заполнить</v>
      </c>
      <c r="AL239" s="13" t="str">
        <f ca="1">IF(РТУС!AL239="",HYPERLINK("#РТУС!"&amp;CELL("адрес",Проверка!AL239),"заполнить"),HYPERLINK("#Проверка!"&amp;CELL("адрес",Проверка!AL239),РТУС!AL239))</f>
        <v>заполнить</v>
      </c>
      <c r="AM239" s="18" t="str">
        <f ca="1">IF(РТУС!AM239="",HYPERLINK("#РТУС!"&amp;CELL("адрес",Проверка!AM239),"заполнить"),IF(ISNUMBER(РТУС!AM239)=TRUE,IF(РТУС!AK239="Нежилое помещение",IF(РТУС!AM239&gt;7,HYPERLINK("#РТУС!"&amp;CELL("адрес",Проверка!AM239),"не больше 7 кв.м."),РТУС!AM239),HYPERLINK("#Проверка!"&amp;CELL("адрес",Проверка!AM239),РТУС!AM239)),HYPERLINK("#РТУС!"&amp;CELL("адрес",Проверка!AM239),"###")))</f>
        <v>заполнить</v>
      </c>
      <c r="AN239" s="13" t="str">
        <f ca="1">IF(РТУС!AN239="",HYPERLINK("#РТУС!"&amp;CELL("адрес",Проверка!AN239),"заполнить"),IF(OR(РТУС!AN239="Общая площадь помещения",РТУС!AN239="Общая приведенная площадь жилого помещения",РТУС!AN239="Общая площадь жилого помещения с учетом лоджий, балконов, террас и веранд"),HYPERLINK("#Проверка!"&amp;CELL("адрес",Проверка!AN239),РТУС!AN239),HYPERLINK("#РТУС!"&amp;CELL("адрес",Проверка!AN239),"###")))</f>
        <v>заполнить</v>
      </c>
      <c r="AO239" s="13" t="str">
        <f ca="1">IF(OR(РТУС!AK239="Квартира",РТУС!A239="Нежилое помещение"),IF(РТУС!AO239="",HYPERLINK("#РТУС!"&amp;CELL("адрес",Проверка!AO239),"заполнить"),IF(ISNUMBER(РТУС!AO239)=TRUE,HYPERLINK("#Проверка!"&amp;CELL("адрес",Проверка!AO239),РТУС!AO239),HYPERLINK("#РТУС!"&amp;CELL("адрес",Проверка!AO239),"###"))),"")</f>
        <v/>
      </c>
      <c r="AP239" s="13" t="str">
        <f>IF(РТУС!AP239="","",РТУС!AP239)</f>
        <v/>
      </c>
      <c r="AQ239" s="13" t="str">
        <f ca="1">IF(РТУС!AQ239="",HYPERLINK("#РТУС!"&amp;CELL("адрес",Проверка!AQ239),"заполнить"),HYPERLINK("#Проверка!"&amp;CELL("адрес",Проверка!AQ239),РТУС!AQ239))</f>
        <v>заполнить</v>
      </c>
      <c r="AR239" s="18" t="str">
        <f ca="1">IF(РТУС!AR239="",HYPERLINK("#РТУС!"&amp;CELL("адрес",Проверка!AR239),"заполнить"),IF(ISNUMBER(РТУС!AR239)=FALSE,HYPERLINK("#РТУС!"&amp;CELL("адрес",Проверка!AR239),"###"),IF(РТУС!G239="1",IF(РТУС!AB239=РТУС!AR239+РТУС!AU239,HYPERLINK("#Проверка!"&amp;CELL("адрес",Проверка!AR239),РТУС!AR239),HYPERLINK("#РТУС!"&amp;CELL("адрес",Проверка!AR239),"сверить суммы")),IF(РТУС!AB239=(SUMIF(РТУС!$A$4:$A$1000,A239,РТУС!$AR$4:$AR$1000)+SUMIF(РТУС!$A$4:$A$1000,A239,РТУС!$AU$4:$AU$1000)),HYPERLINK("#Проверка!"&amp;CELL("адрес",Проверка!AR239),РТУС!AR239),HYPERLINK("#РТУС!"&amp;CELL("адрес",Проверка!AR239),"сверить суммы")))))</f>
        <v>заполнить</v>
      </c>
      <c r="AS239" s="13" t="str">
        <f>IF(РТУС!AS239="","",РТУС!AS239)</f>
        <v/>
      </c>
      <c r="AT239" s="18" t="str">
        <f ca="1">IF(РТУС!AT239="",HYPERLINK("#РТУС!"&amp;CELL("адрес",Проверка!AT239),"заполнить"),IF(ISNUMBER(РТУС!AT239)=FALSE,HYPERLINK("#РТУС!"&amp;CELL("адрес",Проверка!AT239),"###"),IF(РТУС!AT239=РТУС!AR239,HYPERLINK("#Проверка!"&amp;CELL("адрес",Проверка!AT239),РТУС!AT239),HYPERLINK("#РТУС!"&amp;CELL("адрес",Проверка!AT239),"сверить суммы"))))</f>
        <v>заполнить</v>
      </c>
      <c r="AU239" s="18" t="str">
        <f ca="1">IF(РТУС!AU239="",HYPERLINK("#РТУС!"&amp;CELL("адрес",Проверка!AU239),"заполнить"),IF(ISNUMBER(РТУС!AU239)=FALSE,HYPERLINK("#РТУС!"&amp;CELL("адрес",Проверка!AU239),"###"),IF(РТУС!G239="1",IF(РТУС!AB239=РТУС!AR239+РТУС!AU239,HYPERLINK("#Проверка!"&amp;CELL("адрес",Проверка!AU239),РТУС!AU239),HYPERLINK("#РТУС!"&amp;CELL("адрес",Проверка!AU239),"сверить суммы")),IF(РТУС!AB239=(SUMIF(РТУС!$A$4:$A$1000,A239,РТУС!$AR$4:$AR$1000)+SUMIF(РТУС!$A$4:$A$1000,A239,РТУС!$AU$4:$AU$1000)),HYPERLINK("#Проверка!"&amp;CELL("адрес",Проверка!AU239),РТУС!AU239),HYPERLINK("#РТУС!"&amp;CELL("адрес",Проверка!AU239),"сверить суммы")))))</f>
        <v>заполнить</v>
      </c>
      <c r="AV239" s="13" t="str">
        <f ca="1">IF(РТУС!AV239="",HYPERLINK("#РТУС!"&amp;CELL("адрес",Проверка!AV239),"заполнить"),IF(OR(РТУС!AV239="Требование о передаче жилого помещения",РТУС!AV239="Требование о передаче машино-места",РТУС!AV239="Требования о передаче нежилого помещения",РТУС!AV239="Денежные требования"),HYPERLINK("#Проверка!"&amp;CELL("адрес",Проверка!AV239),РТУС!AV239),HYPERLINK("#РТУС!"&amp;CELL("адрес",Проверка!AV239),"###")))</f>
        <v>заполнить</v>
      </c>
      <c r="AW239" s="13" t="str">
        <f ca="1">IF(РТУС!AW239="",HYPERLINK("#РТУС!"&amp;CELL("адрес",Проверка!AW239),"заполнить"),IF(OR(РТУС!AW239="Включен в полном объеме",РТУС!AW239="Включен частично"),HYPERLINK("#Проверка!"&amp;CELL("адрес",Проверка!AW239),РТУС!AW239),HYPERLINK("#РТУС!"&amp;CELL("адрес",Проверка!AW239),"###")))</f>
        <v>заполнить</v>
      </c>
      <c r="AX239" s="15" t="str">
        <f ca="1">IF(РТУС!AX239="",HYPERLINK("#РТУС!"&amp;CELL("адрес",Проверка!AX239),"заполнить"),IF(AND(LEN(РТУС!AX239)=5,РТУС!AX239&lt;TODAY()),HYPERLINK("#Проверка!"&amp;CELL("адрес",Проверка!AX239),РТУС!AX239),HYPERLINK("#РТУС!"&amp;CELL("адрес",Проверка!AX239),"###")))</f>
        <v>заполнить</v>
      </c>
      <c r="AY239" s="15" t="str">
        <f ca="1">IF(РТУС!AY239="",HYPERLINK("#РТУС!"&amp;CELL("адрес",Проверка!AY239),"заполнить"),IF(AND(LEN(РТУС!AY239)=5,РТУС!AY239&lt;TODAY()),HYPERLINK("#Проверка!"&amp;CELL("адрес",Проверка!AY239),РТУС!AY239),HYPERLINK("#РТУС!"&amp;CELL("адрес",Проверка!AY239),"###")))</f>
        <v>заполнить</v>
      </c>
    </row>
    <row r="240" spans="1:51" x14ac:dyDescent="0.25">
      <c r="A240" s="10" t="str">
        <f>РТУС!A240</f>
        <v>.</v>
      </c>
      <c r="B240" s="13" t="str">
        <f ca="1">IF(РТУС!B240="",HYPERLINK("#РТУС!"&amp;CELL("адрес",Проверка!B240),"заполнить"),IF(AND(LEN(РТУС!B240)=10,РТУС!B239=РТУС!B240),HYPERLINK("#Проверка!"&amp;CELL("адрес",Проверка!B240),РТУС!B240),HYPERLINK("#РТУС!"&amp;CELL("адрес",Проверка!B240),"###")))</f>
        <v>заполнить</v>
      </c>
      <c r="C240" s="13" t="str">
        <f ca="1">IF(РТУС!C240="",HYPERLINK("#РТУС!"&amp;CELL("адрес",Проверка!C240),"заполнить"),IF(AND(ISNUMBER(РТУС!C240)=TRUE,РТУС!C240&gt;0,РТУС!C239=РТУС!C240),HYPERLINK("#Проверка!"&amp;CELL("адрес",Проверка!C240),РТУС!C240),HYPERLINK("#РТУС!"&amp;CELL("адрес",Проверка!C240),"###")))</f>
        <v>заполнить</v>
      </c>
      <c r="D240" s="13" t="str">
        <f>IF(РТУС!D240="","",РТУС!D240)</f>
        <v/>
      </c>
      <c r="E240" s="13" t="str">
        <f ca="1">IF(РТУС!E240="",HYPERLINK("#РТУС!"&amp;CELL("адрес",Проверка!E240),"заполнить"),IF(РТУС!E239=РТУС!E240,HYPERLINK("#Проверка!"&amp;CELL("адрес",Проверка!E240),РТУС!E240),HYPERLINK("#РТУС!"&amp;CELL("адрес",Проверка!E240),"###")))</f>
        <v>заполнить</v>
      </c>
      <c r="F240" s="13" t="str">
        <f ca="1">IF(РТУС!F240="",HYPERLINK("#РТУС!"&amp;CELL("адрес",Проверка!F240),"заполнить"),HYPERLINK("#Проверка!"&amp;CELL("адрес",Проверка!F240),РТУС!F240))</f>
        <v>заполнить</v>
      </c>
      <c r="G240" s="20" t="str">
        <f ca="1">IF(РТУС!G240="",HYPERLINK("#РТУС!"&amp;CELL("адрес",Проверка!G240),"заполнить"),IF(РТУС!G240="1",HYPERLINK("#Проверка!"&amp;CELL("адрес",Проверка!G240),"1"),IF(AND(ISNUMBER(РТУС!G240)=TRUE,РТУС!G240&lt;=1,РТУС!G240&gt;0),IF(SUMIF(РТУС!$A$4:$A$1000,A240,РТУС!$G$4:$G$1000)=1,HYPERLINK("#Проверка!"&amp;CELL("адрес",Проверка!G240),РТУС!G240),HYPERLINK("#РТУС!"&amp;CELL("адрес",Проверка!G240),"сумма долей ≠ 1")),HYPERLINK("#РТУС!"&amp;CELL("адрес",Проверка!G240),"###"))))</f>
        <v>заполнить</v>
      </c>
      <c r="H240" s="13" t="str">
        <f ca="1">IF(РТУС!H240="",HYPERLINK("#РТУС!"&amp;CELL("адрес",Проверка!H240),"заполнить"),IF(OR(РТУС!H240="Юрлицо",РТУС!H240="Физлицо",РТУС!H240="ИП"),HYPERLINK("#Проверка!"&amp;CELL("адрес",Проверка!H240),РТУС!H240),HYPERLINK("#РТУС!"&amp;CELL("адрес",Проверка!H240),"###")))</f>
        <v>заполнить</v>
      </c>
      <c r="I240" s="13" t="str">
        <f ca="1">IF(OR(РТУС!H240="Юрлицо",РТУС!H240="ИП"),IF(РТУС!I240="",HYPERLINK("#РТУС!"&amp;CELL("адрес",Проверка!I240),"заполнить"),IF(OR(LEN(РТУС!I240)=10,LEN(РТУС!I240)=12),HYPERLINK("#Проверка!"&amp;CELL("адрес",Проверка!I240),РТУС!I240),HYPERLINK("#РТУС!"&amp;CELL("адрес",Проверка!I240),"###"))),"")</f>
        <v/>
      </c>
      <c r="J240" s="15" t="str">
        <f ca="1">IF(РТУС!J240="","",IF(AND(LEN(РТУС!J240)=5,РТУС!J240&lt;TODAY()),HYPERLINK("#Проверка!"&amp;CELL("адрес",Проверка!J240),РТУС!J240),HYPERLINK("#РТУС!"&amp;CELL("адрес",Проверка!J240),"###")))</f>
        <v/>
      </c>
      <c r="K240" s="13" t="str">
        <f>IF(РТУС!K240="","",РТУС!K240)</f>
        <v/>
      </c>
      <c r="L240" s="13" t="str">
        <f ca="1">IF(OR(РТУС!H240="Физлицо",РТУС!H240="ИП"),IF(РТУС!L240="",HYPERLINK("#РТУС!"&amp;CELL("адрес",Проверка!L240),"заполнить"),IF(OR(РТУС!L240="Загранпаспорт гражданина РФ",РТУС!L240="Паспорт гражданина РФ",РТУС!L240="Иностранный паспорт",РТУС!L240="Свидетельство о рождении",РТУС!L240="Вид на жительство"),HYPERLINK("#Проверка!"&amp;CELL("адрес",Проверка!L240),РТУС!L240),HYPERLINK("#РТУС!"&amp;CELL("адрес",Проверка!L240),"###"))),"")</f>
        <v/>
      </c>
      <c r="M240" s="13" t="str">
        <f ca="1">IF(AND(OR(РТУС!L240="Паспорт гражданина РФ",РТУС!L240="Свидетельство о рождении"),РТУС!M240=""),HYPERLINK("#РТУС!"&amp;CELL("адрес",Проверка!M240),"заполнить"),IF(РТУС!L240="Паспорт гражданина РФ",IF(LEN(РТУС!M240)=4,HYPERLINK("#Проверка!"&amp;CELL("адрес",Проверка!M240),РТУС!M240),HYPERLINK("#РТУС!"&amp;CELL("адрес",Проверка!M240),"###")),IF(РТУС!L240="Свидетельство о рождении",HYPERLINK("#Проверка!"&amp;CELL("адрес",Проверка!M240),РТУС!M240),"")))</f>
        <v/>
      </c>
      <c r="N240" s="13" t="str">
        <f ca="1">IF(РТУС!L240="","",IF(РТУС!N240="",HYPERLINK("#РТУС!"&amp;CELL("адрес",Проверка!N240),"заполнить"),IF(OR(РТУС!L240="Паспорт гражданина РФ",РТУС!L240="Свидетельство о рождении"),IF(LEN(РТУС!N240)=6,HYPERLINK("#Проверка!"&amp;CELL("адрес",Проверка!N240),РТУС!N240),HYPERLINK("#РТУС!"&amp;CELL("адрес",Проверка!N240),"###")),HYPERLINK("#Проверка!"&amp;CELL("адрес",Проверка!N240),РТУС!N240))))</f>
        <v/>
      </c>
      <c r="O240" s="15" t="str">
        <f ca="1">IF(РТУС!L240="","",IF(РТУС!O240="",HYPERLINK("#РТУС!"&amp;CELL("адрес",Проверка!O240),"заполнить"),IF(AND(LEN(РТУС!O240)=5,РТУС!O240&lt;TODAY()),IF(РТУС!L240="Свидетельство о рождении",IF(РТУС!O240&gt;EDATE(TODAY(),-168),HYPERLINK("#Проверка!"&amp;CELL("адрес",Проверка!O240),РТУС!O240),HYPERLINK("#РТУС!"&amp;CELL("адрес",Проверка!O240),"недействительно")),HYPERLINK("#Проверка!"&amp;CELL("адрес",Проверка!O240),РТУС!O240)),HYPERLINK("#РТУС!"&amp;CELL("адрес",Проверка!O240),"###"))))</f>
        <v/>
      </c>
      <c r="P240" s="21" t="str">
        <f ca="1">IF(РТУС!L240="Паспорт гражданина РФ",IF(РТУС!P240="",HYPERLINK("#РТУС!"&amp;CELL("адрес",Проверка!P240),"заполнить"),HYPERLINK("#Проверка!"&amp;CELL("адрес",Проверка!P240),РТУС!P240)),"")</f>
        <v/>
      </c>
      <c r="Q240" s="13" t="str">
        <f ca="1">IF(РТУС!L240="Паспорт гражданина РФ",IF(РТУС!Q240="",HYPERLINK("#РТУС!"&amp;CELL("адрес",Проверка!Q240),"заполнить"),IF(LEN(РТУС!Q240)=7,HYPERLINK("#Проверка!"&amp;CELL("адрес",Проверка!Q240),РТУС!Q240),HYPERLINK("#РТУС!"&amp;CELL("адрес",Проверка!Q240),"###"))),"")</f>
        <v/>
      </c>
      <c r="R240" s="13" t="str">
        <f ca="1">IF(РТУС!R240="",HYPERLINK("#РТУС!"&amp;CELL("адрес",Проверка!R240),"заполнить"),HYPERLINK("#Проверка!"&amp;CELL("адрес",Проверка!R240),РТУС!R240))</f>
        <v>заполнить</v>
      </c>
      <c r="S240" s="13" t="str">
        <f>IF(РТУС!S240="","",РТУС!S240)</f>
        <v/>
      </c>
      <c r="T240" s="13" t="str">
        <f>IF(РТУС!T240="","",РТУС!T240)</f>
        <v/>
      </c>
      <c r="U240" s="13" t="str">
        <f>IF(РТУС!U240="","",РТУС!U240)</f>
        <v/>
      </c>
      <c r="V240" s="13" t="str">
        <f ca="1">IF(РТУС!V240="",HYPERLINK("#РТУС!"&amp;CELL("адрес",Проверка!V240),"заполнить"),IF(OR(РТУС!V240="Договор участия в долевом строительстве",РТУС!V240="Предварительный договор участия в долевом строительстве",РТУС!V240="Определение Арбитражного суда",РТУС!V240="Решение суда общей юрисдикции",РТУС!V240="Иные договоры"),HYPERLINK("#Проверка!"&amp;CELL("адрес",Проверка!V240),РТУС!V240),HYPERLINK("#РТУС!"&amp;CELL("адрес",Проверка!V240),"###")))</f>
        <v>заполнить</v>
      </c>
      <c r="W240" s="13" t="str">
        <f ca="1">IF(РТУС!W240="",HYPERLINK("#РТУС!"&amp;CELL("адрес",Проверка!W240),"заполнить"),HYPERLINK("#Проверка!"&amp;CELL("адрес",Проверка!W240),РТУС!W240))</f>
        <v>заполнить</v>
      </c>
      <c r="X240" s="15" t="str">
        <f ca="1">IF(РТУС!X240="",HYPERLINK("#РТУС!"&amp;CELL("адрес",Проверка!X240),"заполнить"),IF(AND(LEN(РТУС!X240)=5,РТУС!X240&lt;TODAY()),HYPERLINK("#Проверка!"&amp;CELL("адрес",Проверка!X240),РТУС!X240),HYPERLINK("#РТУС!"&amp;CELL("адрес",Проверка!X240),"###")))</f>
        <v>заполнить</v>
      </c>
      <c r="Y240" s="13" t="str">
        <f>IF(РТУС!Y240="","",РТУС!Y240)</f>
        <v/>
      </c>
      <c r="Z240" s="15" t="str">
        <f ca="1">IF(РТУС!Z240="","",IF(AND(LEN(РТУС!Z240)=5,РТУС!Z240&lt;TODAY()),HYPERLINK("#Проверка!"&amp;CELL("адрес",Проверка!Z240),РТУС!Z240),HYPERLINK("#РТУС!"&amp;CELL("адрес",Проверка!Z240),"###")))</f>
        <v/>
      </c>
      <c r="AA240" s="18" t="str">
        <f ca="1">IF(РТУС!AA240="",HYPERLINK("#РТУС!"&amp;CELL("адрес",Проверка!AA240),"заполнить"),IF(ISNUMBER(РТУС!AA240)=TRUE,HYPERLINK("#Проверка!"&amp;CELL("адрес",Проверка!AA240),РТУС!AA240),HYPERLINK("#РТУС!"&amp;CELL("адрес",Проверка!AA240),"###")))</f>
        <v>заполнить</v>
      </c>
      <c r="AB240" s="18" t="str">
        <f ca="1">IF(РТУС!AB240="",HYPERLINK("#РТУС!"&amp;CELL("адрес",Проверка!AB240),"заполнить"),IF(ISNUMBER(РТУС!AB240)=TRUE,HYPERLINK("#Проверка!"&amp;CELL("адрес",Проверка!AB240),РТУС!AB240),HYPERLINK("#РТУС!"&amp;CELL("адрес",Проверка!AB240),"###")))</f>
        <v>заполнить</v>
      </c>
      <c r="AC240" s="18" t="str">
        <f ca="1">IF(РТУС!AC240="","",IF(ISNUMBER(РТУС!AC240)=TRUE,HYPERLINK("#Проверка!"&amp;CELL("адрес",Проверка!AC240),РТУС!AC240),HYPERLINK("#РТУС!"&amp;CELL("адрес",Проверка!AC240),"###")))</f>
        <v/>
      </c>
      <c r="AD240" s="18" t="str">
        <f ca="1">IF(РТУС!AD240="","",IF(ISNUMBER(РТУС!AD240)=TRUE,HYPERLINK("#Проверка!"&amp;CELL("адрес",Проверка!AD240),РТУС!AD240),HYPERLINK("#РТУС!"&amp;CELL("адрес",Проверка!AD240),"###")))</f>
        <v/>
      </c>
      <c r="AE240" s="13" t="str">
        <f>IF(РТУС!AE240="","",РТУС!AE240)</f>
        <v/>
      </c>
      <c r="AF240" s="15" t="str">
        <f ca="1">IF(РТУС!AE240="","",IF(РТУС!AF240="",HYPERLINK("#РТУС!"&amp;CELL("адрес",Проверка!AF240),"заполнить"),IF(AND(LEN(РТУС!AF240)=5,РТУС!AF240&lt;TODAY()),HYPERLINK("#Проверка!"&amp;CELL("адрес",Проверка!AF240),РТУС!AF240),HYPERLINK("#РТУС!"&amp;CELL("адрес",Проверка!AF240),"###"))))</f>
        <v/>
      </c>
      <c r="AG240" s="13"/>
      <c r="AH240" s="15" t="str">
        <f ca="1">IF(РТУС!AE240="","",IF(РТУС!AH240="",HYPERLINK("#РТУС!"&amp;CELL("адрес",Проверка!AH240),"заполнить"),IF(AND(LEN(РТУС!AH240)=5,РТУС!AH240&lt;TODAY()),HYPERLINK("#Проверка!"&amp;CELL("адрес",Проверка!AH240),РТУС!AH240),HYPERLINK("#РТУС!"&amp;CELL("адрес",Проверка!AH240),"###"))))</f>
        <v/>
      </c>
      <c r="AI240" s="15" t="str">
        <f ca="1">IF(РТУС!AE240="","",IF(РТУС!AI240="",HYPERLINK("#РТУС!"&amp;CELL("адрес",Проверка!AI240),"заполнить"),HYPERLINK("#Проверка!"&amp;CELL("адрес",Проверка!AI240),РТУС!AI240)))</f>
        <v/>
      </c>
      <c r="AJ240" s="13" t="str">
        <f ca="1">IF(РТУС!AE240="","",IF(РТУС!AJ240="",HYPERLINK("#РТУС!"&amp;CELL("адрес",Проверка!AJ240),"заполнить"),IF(OR(РТУС!AJ240="Юрлицо",РТУС!AJ240="Физлицо",РТУС!AJ240="ИП"),HYPERLINK("#Проверка!"&amp;CELL("адрес",Проверка!AJ240),РТУС!AJ240),HYPERLINK("#РТУС!"&amp;CELL("адрес",Проверка!AJ240),"###"))))</f>
        <v/>
      </c>
      <c r="AK240" s="13" t="str">
        <f ca="1">IF(РТУС!AK240="",HYPERLINK("#РТУС!"&amp;CELL("адрес",Проверка!AK240),"заполнить"),IF(OR(РТУС!AK240="Квартира",РТУС!AK240="Кладовая",РТУС!AK240="Машино-место",РТУС!AK240="Нежилое помещение"),HYPERLINK("#Проверка!"&amp;CELL("адрес",Проверка!AK240),РТУС!AK240),HYPERLINK("#РТУС!"&amp;CELL("адрес",Проверка!AK240),"###")))</f>
        <v>заполнить</v>
      </c>
      <c r="AL240" s="13" t="str">
        <f ca="1">IF(РТУС!AL240="",HYPERLINK("#РТУС!"&amp;CELL("адрес",Проверка!AL240),"заполнить"),HYPERLINK("#Проверка!"&amp;CELL("адрес",Проверка!AL240),РТУС!AL240))</f>
        <v>заполнить</v>
      </c>
      <c r="AM240" s="18" t="str">
        <f ca="1">IF(РТУС!AM240="",HYPERLINK("#РТУС!"&amp;CELL("адрес",Проверка!AM240),"заполнить"),IF(ISNUMBER(РТУС!AM240)=TRUE,IF(РТУС!AK240="Нежилое помещение",IF(РТУС!AM240&gt;7,HYPERLINK("#РТУС!"&amp;CELL("адрес",Проверка!AM240),"не больше 7 кв.м."),РТУС!AM240),HYPERLINK("#Проверка!"&amp;CELL("адрес",Проверка!AM240),РТУС!AM240)),HYPERLINK("#РТУС!"&amp;CELL("адрес",Проверка!AM240),"###")))</f>
        <v>заполнить</v>
      </c>
      <c r="AN240" s="13" t="str">
        <f ca="1">IF(РТУС!AN240="",HYPERLINK("#РТУС!"&amp;CELL("адрес",Проверка!AN240),"заполнить"),IF(OR(РТУС!AN240="Общая площадь помещения",РТУС!AN240="Общая приведенная площадь жилого помещения",РТУС!AN240="Общая площадь жилого помещения с учетом лоджий, балконов, террас и веранд"),HYPERLINK("#Проверка!"&amp;CELL("адрес",Проверка!AN240),РТУС!AN240),HYPERLINK("#РТУС!"&amp;CELL("адрес",Проверка!AN240),"###")))</f>
        <v>заполнить</v>
      </c>
      <c r="AO240" s="13" t="str">
        <f ca="1">IF(OR(РТУС!AK240="Квартира",РТУС!A240="Нежилое помещение"),IF(РТУС!AO240="",HYPERLINK("#РТУС!"&amp;CELL("адрес",Проверка!AO240),"заполнить"),IF(ISNUMBER(РТУС!AO240)=TRUE,HYPERLINK("#Проверка!"&amp;CELL("адрес",Проверка!AO240),РТУС!AO240),HYPERLINK("#РТУС!"&amp;CELL("адрес",Проверка!AO240),"###"))),"")</f>
        <v/>
      </c>
      <c r="AP240" s="13" t="str">
        <f>IF(РТУС!AP240="","",РТУС!AP240)</f>
        <v/>
      </c>
      <c r="AQ240" s="13" t="str">
        <f ca="1">IF(РТУС!AQ240="",HYPERLINK("#РТУС!"&amp;CELL("адрес",Проверка!AQ240),"заполнить"),HYPERLINK("#Проверка!"&amp;CELL("адрес",Проверка!AQ240),РТУС!AQ240))</f>
        <v>заполнить</v>
      </c>
      <c r="AR240" s="18" t="str">
        <f ca="1">IF(РТУС!AR240="",HYPERLINK("#РТУС!"&amp;CELL("адрес",Проверка!AR240),"заполнить"),IF(ISNUMBER(РТУС!AR240)=FALSE,HYPERLINK("#РТУС!"&amp;CELL("адрес",Проверка!AR240),"###"),IF(РТУС!G240="1",IF(РТУС!AB240=РТУС!AR240+РТУС!AU240,HYPERLINK("#Проверка!"&amp;CELL("адрес",Проверка!AR240),РТУС!AR240),HYPERLINK("#РТУС!"&amp;CELL("адрес",Проверка!AR240),"сверить суммы")),IF(РТУС!AB240=(SUMIF(РТУС!$A$4:$A$1000,A240,РТУС!$AR$4:$AR$1000)+SUMIF(РТУС!$A$4:$A$1000,A240,РТУС!$AU$4:$AU$1000)),HYPERLINK("#Проверка!"&amp;CELL("адрес",Проверка!AR240),РТУС!AR240),HYPERLINK("#РТУС!"&amp;CELL("адрес",Проверка!AR240),"сверить суммы")))))</f>
        <v>заполнить</v>
      </c>
      <c r="AS240" s="13" t="str">
        <f>IF(РТУС!AS240="","",РТУС!AS240)</f>
        <v/>
      </c>
      <c r="AT240" s="18" t="str">
        <f ca="1">IF(РТУС!AT240="",HYPERLINK("#РТУС!"&amp;CELL("адрес",Проверка!AT240),"заполнить"),IF(ISNUMBER(РТУС!AT240)=FALSE,HYPERLINK("#РТУС!"&amp;CELL("адрес",Проверка!AT240),"###"),IF(РТУС!AT240=РТУС!AR240,HYPERLINK("#Проверка!"&amp;CELL("адрес",Проверка!AT240),РТУС!AT240),HYPERLINK("#РТУС!"&amp;CELL("адрес",Проверка!AT240),"сверить суммы"))))</f>
        <v>заполнить</v>
      </c>
      <c r="AU240" s="18" t="str">
        <f ca="1">IF(РТУС!AU240="",HYPERLINK("#РТУС!"&amp;CELL("адрес",Проверка!AU240),"заполнить"),IF(ISNUMBER(РТУС!AU240)=FALSE,HYPERLINK("#РТУС!"&amp;CELL("адрес",Проверка!AU240),"###"),IF(РТУС!G240="1",IF(РТУС!AB240=РТУС!AR240+РТУС!AU240,HYPERLINK("#Проверка!"&amp;CELL("адрес",Проверка!AU240),РТУС!AU240),HYPERLINK("#РТУС!"&amp;CELL("адрес",Проверка!AU240),"сверить суммы")),IF(РТУС!AB240=(SUMIF(РТУС!$A$4:$A$1000,A240,РТУС!$AR$4:$AR$1000)+SUMIF(РТУС!$A$4:$A$1000,A240,РТУС!$AU$4:$AU$1000)),HYPERLINK("#Проверка!"&amp;CELL("адрес",Проверка!AU240),РТУС!AU240),HYPERLINK("#РТУС!"&amp;CELL("адрес",Проверка!AU240),"сверить суммы")))))</f>
        <v>заполнить</v>
      </c>
      <c r="AV240" s="13" t="str">
        <f ca="1">IF(РТУС!AV240="",HYPERLINK("#РТУС!"&amp;CELL("адрес",Проверка!AV240),"заполнить"),IF(OR(РТУС!AV240="Требование о передаче жилого помещения",РТУС!AV240="Требование о передаче машино-места",РТУС!AV240="Требования о передаче нежилого помещения",РТУС!AV240="Денежные требования"),HYPERLINK("#Проверка!"&amp;CELL("адрес",Проверка!AV240),РТУС!AV240),HYPERLINK("#РТУС!"&amp;CELL("адрес",Проверка!AV240),"###")))</f>
        <v>заполнить</v>
      </c>
      <c r="AW240" s="13" t="str">
        <f ca="1">IF(РТУС!AW240="",HYPERLINK("#РТУС!"&amp;CELL("адрес",Проверка!AW240),"заполнить"),IF(OR(РТУС!AW240="Включен в полном объеме",РТУС!AW240="Включен частично"),HYPERLINK("#Проверка!"&amp;CELL("адрес",Проверка!AW240),РТУС!AW240),HYPERLINK("#РТУС!"&amp;CELL("адрес",Проверка!AW240),"###")))</f>
        <v>заполнить</v>
      </c>
      <c r="AX240" s="15" t="str">
        <f ca="1">IF(РТУС!AX240="",HYPERLINK("#РТУС!"&amp;CELL("адрес",Проверка!AX240),"заполнить"),IF(AND(LEN(РТУС!AX240)=5,РТУС!AX240&lt;TODAY()),HYPERLINK("#Проверка!"&amp;CELL("адрес",Проверка!AX240),РТУС!AX240),HYPERLINK("#РТУС!"&amp;CELL("адрес",Проверка!AX240),"###")))</f>
        <v>заполнить</v>
      </c>
      <c r="AY240" s="15" t="str">
        <f ca="1">IF(РТУС!AY240="",HYPERLINK("#РТУС!"&amp;CELL("адрес",Проверка!AY240),"заполнить"),IF(AND(LEN(РТУС!AY240)=5,РТУС!AY240&lt;TODAY()),HYPERLINK("#Проверка!"&amp;CELL("адрес",Проверка!AY240),РТУС!AY240),HYPERLINK("#РТУС!"&amp;CELL("адрес",Проверка!AY240),"###")))</f>
        <v>заполнить</v>
      </c>
    </row>
    <row r="241" spans="1:51" x14ac:dyDescent="0.25">
      <c r="A241" s="10" t="str">
        <f>РТУС!A241</f>
        <v>.</v>
      </c>
      <c r="B241" s="13" t="str">
        <f ca="1">IF(РТУС!B241="",HYPERLINK("#РТУС!"&amp;CELL("адрес",Проверка!B241),"заполнить"),IF(AND(LEN(РТУС!B241)=10,РТУС!B240=РТУС!B241),HYPERLINK("#Проверка!"&amp;CELL("адрес",Проверка!B241),РТУС!B241),HYPERLINK("#РТУС!"&amp;CELL("адрес",Проверка!B241),"###")))</f>
        <v>заполнить</v>
      </c>
      <c r="C241" s="13" t="str">
        <f ca="1">IF(РТУС!C241="",HYPERLINK("#РТУС!"&amp;CELL("адрес",Проверка!C241),"заполнить"),IF(AND(ISNUMBER(РТУС!C241)=TRUE,РТУС!C241&gt;0,РТУС!C240=РТУС!C241),HYPERLINK("#Проверка!"&amp;CELL("адрес",Проверка!C241),РТУС!C241),HYPERLINK("#РТУС!"&amp;CELL("адрес",Проверка!C241),"###")))</f>
        <v>заполнить</v>
      </c>
      <c r="D241" s="13" t="str">
        <f>IF(РТУС!D241="","",РТУС!D241)</f>
        <v/>
      </c>
      <c r="E241" s="13" t="str">
        <f ca="1">IF(РТУС!E241="",HYPERLINK("#РТУС!"&amp;CELL("адрес",Проверка!E241),"заполнить"),IF(РТУС!E240=РТУС!E241,HYPERLINK("#Проверка!"&amp;CELL("адрес",Проверка!E241),РТУС!E241),HYPERLINK("#РТУС!"&amp;CELL("адрес",Проверка!E241),"###")))</f>
        <v>заполнить</v>
      </c>
      <c r="F241" s="13" t="str">
        <f ca="1">IF(РТУС!F241="",HYPERLINK("#РТУС!"&amp;CELL("адрес",Проверка!F241),"заполнить"),HYPERLINK("#Проверка!"&amp;CELL("адрес",Проверка!F241),РТУС!F241))</f>
        <v>заполнить</v>
      </c>
      <c r="G241" s="20" t="str">
        <f ca="1">IF(РТУС!G241="",HYPERLINK("#РТУС!"&amp;CELL("адрес",Проверка!G241),"заполнить"),IF(РТУС!G241="1",HYPERLINK("#Проверка!"&amp;CELL("адрес",Проверка!G241),"1"),IF(AND(ISNUMBER(РТУС!G241)=TRUE,РТУС!G241&lt;=1,РТУС!G241&gt;0),IF(SUMIF(РТУС!$A$4:$A$1000,A241,РТУС!$G$4:$G$1000)=1,HYPERLINK("#Проверка!"&amp;CELL("адрес",Проверка!G241),РТУС!G241),HYPERLINK("#РТУС!"&amp;CELL("адрес",Проверка!G241),"сумма долей ≠ 1")),HYPERLINK("#РТУС!"&amp;CELL("адрес",Проверка!G241),"###"))))</f>
        <v>заполнить</v>
      </c>
      <c r="H241" s="13" t="str">
        <f ca="1">IF(РТУС!H241="",HYPERLINK("#РТУС!"&amp;CELL("адрес",Проверка!H241),"заполнить"),IF(OR(РТУС!H241="Юрлицо",РТУС!H241="Физлицо",РТУС!H241="ИП"),HYPERLINK("#Проверка!"&amp;CELL("адрес",Проверка!H241),РТУС!H241),HYPERLINK("#РТУС!"&amp;CELL("адрес",Проверка!H241),"###")))</f>
        <v>заполнить</v>
      </c>
      <c r="I241" s="13" t="str">
        <f ca="1">IF(OR(РТУС!H241="Юрлицо",РТУС!H241="ИП"),IF(РТУС!I241="",HYPERLINK("#РТУС!"&amp;CELL("адрес",Проверка!I241),"заполнить"),IF(OR(LEN(РТУС!I241)=10,LEN(РТУС!I241)=12),HYPERLINK("#Проверка!"&amp;CELL("адрес",Проверка!I241),РТУС!I241),HYPERLINK("#РТУС!"&amp;CELL("адрес",Проверка!I241),"###"))),"")</f>
        <v/>
      </c>
      <c r="J241" s="15" t="str">
        <f ca="1">IF(РТУС!J241="","",IF(AND(LEN(РТУС!J241)=5,РТУС!J241&lt;TODAY()),HYPERLINK("#Проверка!"&amp;CELL("адрес",Проверка!J241),РТУС!J241),HYPERLINK("#РТУС!"&amp;CELL("адрес",Проверка!J241),"###")))</f>
        <v/>
      </c>
      <c r="K241" s="13" t="str">
        <f>IF(РТУС!K241="","",РТУС!K241)</f>
        <v/>
      </c>
      <c r="L241" s="13" t="str">
        <f ca="1">IF(OR(РТУС!H241="Физлицо",РТУС!H241="ИП"),IF(РТУС!L241="",HYPERLINK("#РТУС!"&amp;CELL("адрес",Проверка!L241),"заполнить"),IF(OR(РТУС!L241="Загранпаспорт гражданина РФ",РТУС!L241="Паспорт гражданина РФ",РТУС!L241="Иностранный паспорт",РТУС!L241="Свидетельство о рождении",РТУС!L241="Вид на жительство"),HYPERLINK("#Проверка!"&amp;CELL("адрес",Проверка!L241),РТУС!L241),HYPERLINK("#РТУС!"&amp;CELL("адрес",Проверка!L241),"###"))),"")</f>
        <v/>
      </c>
      <c r="M241" s="13" t="str">
        <f ca="1">IF(AND(OR(РТУС!L241="Паспорт гражданина РФ",РТУС!L241="Свидетельство о рождении"),РТУС!M241=""),HYPERLINK("#РТУС!"&amp;CELL("адрес",Проверка!M241),"заполнить"),IF(РТУС!L241="Паспорт гражданина РФ",IF(LEN(РТУС!M241)=4,HYPERLINK("#Проверка!"&amp;CELL("адрес",Проверка!M241),РТУС!M241),HYPERLINK("#РТУС!"&amp;CELL("адрес",Проверка!M241),"###")),IF(РТУС!L241="Свидетельство о рождении",HYPERLINK("#Проверка!"&amp;CELL("адрес",Проверка!M241),РТУС!M241),"")))</f>
        <v/>
      </c>
      <c r="N241" s="13" t="str">
        <f ca="1">IF(РТУС!L241="","",IF(РТУС!N241="",HYPERLINK("#РТУС!"&amp;CELL("адрес",Проверка!N241),"заполнить"),IF(OR(РТУС!L241="Паспорт гражданина РФ",РТУС!L241="Свидетельство о рождении"),IF(LEN(РТУС!N241)=6,HYPERLINK("#Проверка!"&amp;CELL("адрес",Проверка!N241),РТУС!N241),HYPERLINK("#РТУС!"&amp;CELL("адрес",Проверка!N241),"###")),HYPERLINK("#Проверка!"&amp;CELL("адрес",Проверка!N241),РТУС!N241))))</f>
        <v/>
      </c>
      <c r="O241" s="15" t="str">
        <f ca="1">IF(РТУС!L241="","",IF(РТУС!O241="",HYPERLINK("#РТУС!"&amp;CELL("адрес",Проверка!O241),"заполнить"),IF(AND(LEN(РТУС!O241)=5,РТУС!O241&lt;TODAY()),IF(РТУС!L241="Свидетельство о рождении",IF(РТУС!O241&gt;EDATE(TODAY(),-168),HYPERLINK("#Проверка!"&amp;CELL("адрес",Проверка!O241),РТУС!O241),HYPERLINK("#РТУС!"&amp;CELL("адрес",Проверка!O241),"недействительно")),HYPERLINK("#Проверка!"&amp;CELL("адрес",Проверка!O241),РТУС!O241)),HYPERLINK("#РТУС!"&amp;CELL("адрес",Проверка!O241),"###"))))</f>
        <v/>
      </c>
      <c r="P241" s="21" t="str">
        <f ca="1">IF(РТУС!L241="Паспорт гражданина РФ",IF(РТУС!P241="",HYPERLINK("#РТУС!"&amp;CELL("адрес",Проверка!P241),"заполнить"),HYPERLINK("#Проверка!"&amp;CELL("адрес",Проверка!P241),РТУС!P241)),"")</f>
        <v/>
      </c>
      <c r="Q241" s="13" t="str">
        <f ca="1">IF(РТУС!L241="Паспорт гражданина РФ",IF(РТУС!Q241="",HYPERLINK("#РТУС!"&amp;CELL("адрес",Проверка!Q241),"заполнить"),IF(LEN(РТУС!Q241)=7,HYPERLINK("#Проверка!"&amp;CELL("адрес",Проверка!Q241),РТУС!Q241),HYPERLINK("#РТУС!"&amp;CELL("адрес",Проверка!Q241),"###"))),"")</f>
        <v/>
      </c>
      <c r="R241" s="13" t="str">
        <f ca="1">IF(РТУС!R241="",HYPERLINK("#РТУС!"&amp;CELL("адрес",Проверка!R241),"заполнить"),HYPERLINK("#Проверка!"&amp;CELL("адрес",Проверка!R241),РТУС!R241))</f>
        <v>заполнить</v>
      </c>
      <c r="S241" s="13" t="str">
        <f>IF(РТУС!S241="","",РТУС!S241)</f>
        <v/>
      </c>
      <c r="T241" s="13" t="str">
        <f>IF(РТУС!T241="","",РТУС!T241)</f>
        <v/>
      </c>
      <c r="U241" s="13" t="str">
        <f>IF(РТУС!U241="","",РТУС!U241)</f>
        <v/>
      </c>
      <c r="V241" s="13" t="str">
        <f ca="1">IF(РТУС!V241="",HYPERLINK("#РТУС!"&amp;CELL("адрес",Проверка!V241),"заполнить"),IF(OR(РТУС!V241="Договор участия в долевом строительстве",РТУС!V241="Предварительный договор участия в долевом строительстве",РТУС!V241="Определение Арбитражного суда",РТУС!V241="Решение суда общей юрисдикции",РТУС!V241="Иные договоры"),HYPERLINK("#Проверка!"&amp;CELL("адрес",Проверка!V241),РТУС!V241),HYPERLINK("#РТУС!"&amp;CELL("адрес",Проверка!V241),"###")))</f>
        <v>заполнить</v>
      </c>
      <c r="W241" s="13" t="str">
        <f ca="1">IF(РТУС!W241="",HYPERLINK("#РТУС!"&amp;CELL("адрес",Проверка!W241),"заполнить"),HYPERLINK("#Проверка!"&amp;CELL("адрес",Проверка!W241),РТУС!W241))</f>
        <v>заполнить</v>
      </c>
      <c r="X241" s="15" t="str">
        <f ca="1">IF(РТУС!X241="",HYPERLINK("#РТУС!"&amp;CELL("адрес",Проверка!X241),"заполнить"),IF(AND(LEN(РТУС!X241)=5,РТУС!X241&lt;TODAY()),HYPERLINK("#Проверка!"&amp;CELL("адрес",Проверка!X241),РТУС!X241),HYPERLINK("#РТУС!"&amp;CELL("адрес",Проверка!X241),"###")))</f>
        <v>заполнить</v>
      </c>
      <c r="Y241" s="13" t="str">
        <f>IF(РТУС!Y241="","",РТУС!Y241)</f>
        <v/>
      </c>
      <c r="Z241" s="15" t="str">
        <f ca="1">IF(РТУС!Z241="","",IF(AND(LEN(РТУС!Z241)=5,РТУС!Z241&lt;TODAY()),HYPERLINK("#Проверка!"&amp;CELL("адрес",Проверка!Z241),РТУС!Z241),HYPERLINK("#РТУС!"&amp;CELL("адрес",Проверка!Z241),"###")))</f>
        <v/>
      </c>
      <c r="AA241" s="18" t="str">
        <f ca="1">IF(РТУС!AA241="",HYPERLINK("#РТУС!"&amp;CELL("адрес",Проверка!AA241),"заполнить"),IF(ISNUMBER(РТУС!AA241)=TRUE,HYPERLINK("#Проверка!"&amp;CELL("адрес",Проверка!AA241),РТУС!AA241),HYPERLINK("#РТУС!"&amp;CELL("адрес",Проверка!AA241),"###")))</f>
        <v>заполнить</v>
      </c>
      <c r="AB241" s="18" t="str">
        <f ca="1">IF(РТУС!AB241="",HYPERLINK("#РТУС!"&amp;CELL("адрес",Проверка!AB241),"заполнить"),IF(ISNUMBER(РТУС!AB241)=TRUE,HYPERLINK("#Проверка!"&amp;CELL("адрес",Проверка!AB241),РТУС!AB241),HYPERLINK("#РТУС!"&amp;CELL("адрес",Проверка!AB241),"###")))</f>
        <v>заполнить</v>
      </c>
      <c r="AC241" s="18" t="str">
        <f ca="1">IF(РТУС!AC241="","",IF(ISNUMBER(РТУС!AC241)=TRUE,HYPERLINK("#Проверка!"&amp;CELL("адрес",Проверка!AC241),РТУС!AC241),HYPERLINK("#РТУС!"&amp;CELL("адрес",Проверка!AC241),"###")))</f>
        <v/>
      </c>
      <c r="AD241" s="18" t="str">
        <f ca="1">IF(РТУС!AD241="","",IF(ISNUMBER(РТУС!AD241)=TRUE,HYPERLINK("#Проверка!"&amp;CELL("адрес",Проверка!AD241),РТУС!AD241),HYPERLINK("#РТУС!"&amp;CELL("адрес",Проверка!AD241),"###")))</f>
        <v/>
      </c>
      <c r="AE241" s="13" t="str">
        <f>IF(РТУС!AE241="","",РТУС!AE241)</f>
        <v/>
      </c>
      <c r="AF241" s="15" t="str">
        <f ca="1">IF(РТУС!AE241="","",IF(РТУС!AF241="",HYPERLINK("#РТУС!"&amp;CELL("адрес",Проверка!AF241),"заполнить"),IF(AND(LEN(РТУС!AF241)=5,РТУС!AF241&lt;TODAY()),HYPERLINK("#Проверка!"&amp;CELL("адрес",Проверка!AF241),РТУС!AF241),HYPERLINK("#РТУС!"&amp;CELL("адрес",Проверка!AF241),"###"))))</f>
        <v/>
      </c>
      <c r="AG241" s="13"/>
      <c r="AH241" s="15" t="str">
        <f ca="1">IF(РТУС!AE241="","",IF(РТУС!AH241="",HYPERLINK("#РТУС!"&amp;CELL("адрес",Проверка!AH241),"заполнить"),IF(AND(LEN(РТУС!AH241)=5,РТУС!AH241&lt;TODAY()),HYPERLINK("#Проверка!"&amp;CELL("адрес",Проверка!AH241),РТУС!AH241),HYPERLINK("#РТУС!"&amp;CELL("адрес",Проверка!AH241),"###"))))</f>
        <v/>
      </c>
      <c r="AI241" s="15" t="str">
        <f ca="1">IF(РТУС!AE241="","",IF(РТУС!AI241="",HYPERLINK("#РТУС!"&amp;CELL("адрес",Проверка!AI241),"заполнить"),HYPERLINK("#Проверка!"&amp;CELL("адрес",Проверка!AI241),РТУС!AI241)))</f>
        <v/>
      </c>
      <c r="AJ241" s="13" t="str">
        <f ca="1">IF(РТУС!AE241="","",IF(РТУС!AJ241="",HYPERLINK("#РТУС!"&amp;CELL("адрес",Проверка!AJ241),"заполнить"),IF(OR(РТУС!AJ241="Юрлицо",РТУС!AJ241="Физлицо",РТУС!AJ241="ИП"),HYPERLINK("#Проверка!"&amp;CELL("адрес",Проверка!AJ241),РТУС!AJ241),HYPERLINK("#РТУС!"&amp;CELL("адрес",Проверка!AJ241),"###"))))</f>
        <v/>
      </c>
      <c r="AK241" s="13" t="str">
        <f ca="1">IF(РТУС!AK241="",HYPERLINK("#РТУС!"&amp;CELL("адрес",Проверка!AK241),"заполнить"),IF(OR(РТУС!AK241="Квартира",РТУС!AK241="Кладовая",РТУС!AK241="Машино-место",РТУС!AK241="Нежилое помещение"),HYPERLINK("#Проверка!"&amp;CELL("адрес",Проверка!AK241),РТУС!AK241),HYPERLINK("#РТУС!"&amp;CELL("адрес",Проверка!AK241),"###")))</f>
        <v>заполнить</v>
      </c>
      <c r="AL241" s="13" t="str">
        <f ca="1">IF(РТУС!AL241="",HYPERLINK("#РТУС!"&amp;CELL("адрес",Проверка!AL241),"заполнить"),HYPERLINK("#Проверка!"&amp;CELL("адрес",Проверка!AL241),РТУС!AL241))</f>
        <v>заполнить</v>
      </c>
      <c r="AM241" s="18" t="str">
        <f ca="1">IF(РТУС!AM241="",HYPERLINK("#РТУС!"&amp;CELL("адрес",Проверка!AM241),"заполнить"),IF(ISNUMBER(РТУС!AM241)=TRUE,IF(РТУС!AK241="Нежилое помещение",IF(РТУС!AM241&gt;7,HYPERLINK("#РТУС!"&amp;CELL("адрес",Проверка!AM241),"не больше 7 кв.м."),РТУС!AM241),HYPERLINK("#Проверка!"&amp;CELL("адрес",Проверка!AM241),РТУС!AM241)),HYPERLINK("#РТУС!"&amp;CELL("адрес",Проверка!AM241),"###")))</f>
        <v>заполнить</v>
      </c>
      <c r="AN241" s="13" t="str">
        <f ca="1">IF(РТУС!AN241="",HYPERLINK("#РТУС!"&amp;CELL("адрес",Проверка!AN241),"заполнить"),IF(OR(РТУС!AN241="Общая площадь помещения",РТУС!AN241="Общая приведенная площадь жилого помещения",РТУС!AN241="Общая площадь жилого помещения с учетом лоджий, балконов, террас и веранд"),HYPERLINK("#Проверка!"&amp;CELL("адрес",Проверка!AN241),РТУС!AN241),HYPERLINK("#РТУС!"&amp;CELL("адрес",Проверка!AN241),"###")))</f>
        <v>заполнить</v>
      </c>
      <c r="AO241" s="13" t="str">
        <f ca="1">IF(OR(РТУС!AK241="Квартира",РТУС!A241="Нежилое помещение"),IF(РТУС!AO241="",HYPERLINK("#РТУС!"&amp;CELL("адрес",Проверка!AO241),"заполнить"),IF(ISNUMBER(РТУС!AO241)=TRUE,HYPERLINK("#Проверка!"&amp;CELL("адрес",Проверка!AO241),РТУС!AO241),HYPERLINK("#РТУС!"&amp;CELL("адрес",Проверка!AO241),"###"))),"")</f>
        <v/>
      </c>
      <c r="AP241" s="13" t="str">
        <f>IF(РТУС!AP241="","",РТУС!AP241)</f>
        <v/>
      </c>
      <c r="AQ241" s="13" t="str">
        <f ca="1">IF(РТУС!AQ241="",HYPERLINK("#РТУС!"&amp;CELL("адрес",Проверка!AQ241),"заполнить"),HYPERLINK("#Проверка!"&amp;CELL("адрес",Проверка!AQ241),РТУС!AQ241))</f>
        <v>заполнить</v>
      </c>
      <c r="AR241" s="18" t="str">
        <f ca="1">IF(РТУС!AR241="",HYPERLINK("#РТУС!"&amp;CELL("адрес",Проверка!AR241),"заполнить"),IF(ISNUMBER(РТУС!AR241)=FALSE,HYPERLINK("#РТУС!"&amp;CELL("адрес",Проверка!AR241),"###"),IF(РТУС!G241="1",IF(РТУС!AB241=РТУС!AR241+РТУС!AU241,HYPERLINK("#Проверка!"&amp;CELL("адрес",Проверка!AR241),РТУС!AR241),HYPERLINK("#РТУС!"&amp;CELL("адрес",Проверка!AR241),"сверить суммы")),IF(РТУС!AB241=(SUMIF(РТУС!$A$4:$A$1000,A241,РТУС!$AR$4:$AR$1000)+SUMIF(РТУС!$A$4:$A$1000,A241,РТУС!$AU$4:$AU$1000)),HYPERLINK("#Проверка!"&amp;CELL("адрес",Проверка!AR241),РТУС!AR241),HYPERLINK("#РТУС!"&amp;CELL("адрес",Проверка!AR241),"сверить суммы")))))</f>
        <v>заполнить</v>
      </c>
      <c r="AS241" s="13" t="str">
        <f>IF(РТУС!AS241="","",РТУС!AS241)</f>
        <v/>
      </c>
      <c r="AT241" s="18" t="str">
        <f ca="1">IF(РТУС!AT241="",HYPERLINK("#РТУС!"&amp;CELL("адрес",Проверка!AT241),"заполнить"),IF(ISNUMBER(РТУС!AT241)=FALSE,HYPERLINK("#РТУС!"&amp;CELL("адрес",Проверка!AT241),"###"),IF(РТУС!AT241=РТУС!AR241,HYPERLINK("#Проверка!"&amp;CELL("адрес",Проверка!AT241),РТУС!AT241),HYPERLINK("#РТУС!"&amp;CELL("адрес",Проверка!AT241),"сверить суммы"))))</f>
        <v>заполнить</v>
      </c>
      <c r="AU241" s="18" t="str">
        <f ca="1">IF(РТУС!AU241="",HYPERLINK("#РТУС!"&amp;CELL("адрес",Проверка!AU241),"заполнить"),IF(ISNUMBER(РТУС!AU241)=FALSE,HYPERLINK("#РТУС!"&amp;CELL("адрес",Проверка!AU241),"###"),IF(РТУС!G241="1",IF(РТУС!AB241=РТУС!AR241+РТУС!AU241,HYPERLINK("#Проверка!"&amp;CELL("адрес",Проверка!AU241),РТУС!AU241),HYPERLINK("#РТУС!"&amp;CELL("адрес",Проверка!AU241),"сверить суммы")),IF(РТУС!AB241=(SUMIF(РТУС!$A$4:$A$1000,A241,РТУС!$AR$4:$AR$1000)+SUMIF(РТУС!$A$4:$A$1000,A241,РТУС!$AU$4:$AU$1000)),HYPERLINK("#Проверка!"&amp;CELL("адрес",Проверка!AU241),РТУС!AU241),HYPERLINK("#РТУС!"&amp;CELL("адрес",Проверка!AU241),"сверить суммы")))))</f>
        <v>заполнить</v>
      </c>
      <c r="AV241" s="13" t="str">
        <f ca="1">IF(РТУС!AV241="",HYPERLINK("#РТУС!"&amp;CELL("адрес",Проверка!AV241),"заполнить"),IF(OR(РТУС!AV241="Требование о передаче жилого помещения",РТУС!AV241="Требование о передаче машино-места",РТУС!AV241="Требования о передаче нежилого помещения",РТУС!AV241="Денежные требования"),HYPERLINK("#Проверка!"&amp;CELL("адрес",Проверка!AV241),РТУС!AV241),HYPERLINK("#РТУС!"&amp;CELL("адрес",Проверка!AV241),"###")))</f>
        <v>заполнить</v>
      </c>
      <c r="AW241" s="13" t="str">
        <f ca="1">IF(РТУС!AW241="",HYPERLINK("#РТУС!"&amp;CELL("адрес",Проверка!AW241),"заполнить"),IF(OR(РТУС!AW241="Включен в полном объеме",РТУС!AW241="Включен частично"),HYPERLINK("#Проверка!"&amp;CELL("адрес",Проверка!AW241),РТУС!AW241),HYPERLINK("#РТУС!"&amp;CELL("адрес",Проверка!AW241),"###")))</f>
        <v>заполнить</v>
      </c>
      <c r="AX241" s="15" t="str">
        <f ca="1">IF(РТУС!AX241="",HYPERLINK("#РТУС!"&amp;CELL("адрес",Проверка!AX241),"заполнить"),IF(AND(LEN(РТУС!AX241)=5,РТУС!AX241&lt;TODAY()),HYPERLINK("#Проверка!"&amp;CELL("адрес",Проверка!AX241),РТУС!AX241),HYPERLINK("#РТУС!"&amp;CELL("адрес",Проверка!AX241),"###")))</f>
        <v>заполнить</v>
      </c>
      <c r="AY241" s="15" t="str">
        <f ca="1">IF(РТУС!AY241="",HYPERLINK("#РТУС!"&amp;CELL("адрес",Проверка!AY241),"заполнить"),IF(AND(LEN(РТУС!AY241)=5,РТУС!AY241&lt;TODAY()),HYPERLINK("#Проверка!"&amp;CELL("адрес",Проверка!AY241),РТУС!AY241),HYPERLINK("#РТУС!"&amp;CELL("адрес",Проверка!AY241),"###")))</f>
        <v>заполнить</v>
      </c>
    </row>
    <row r="242" spans="1:51" x14ac:dyDescent="0.25">
      <c r="A242" s="10" t="str">
        <f>РТУС!A242</f>
        <v>.</v>
      </c>
      <c r="B242" s="13" t="str">
        <f ca="1">IF(РТУС!B242="",HYPERLINK("#РТУС!"&amp;CELL("адрес",Проверка!B242),"заполнить"),IF(AND(LEN(РТУС!B242)=10,РТУС!B241=РТУС!B242),HYPERLINK("#Проверка!"&amp;CELL("адрес",Проверка!B242),РТУС!B242),HYPERLINK("#РТУС!"&amp;CELL("адрес",Проверка!B242),"###")))</f>
        <v>заполнить</v>
      </c>
      <c r="C242" s="13" t="str">
        <f ca="1">IF(РТУС!C242="",HYPERLINK("#РТУС!"&amp;CELL("адрес",Проверка!C242),"заполнить"),IF(AND(ISNUMBER(РТУС!C242)=TRUE,РТУС!C242&gt;0,РТУС!C241=РТУС!C242),HYPERLINK("#Проверка!"&amp;CELL("адрес",Проверка!C242),РТУС!C242),HYPERLINK("#РТУС!"&amp;CELL("адрес",Проверка!C242),"###")))</f>
        <v>заполнить</v>
      </c>
      <c r="D242" s="13" t="str">
        <f>IF(РТУС!D242="","",РТУС!D242)</f>
        <v/>
      </c>
      <c r="E242" s="13" t="str">
        <f ca="1">IF(РТУС!E242="",HYPERLINK("#РТУС!"&amp;CELL("адрес",Проверка!E242),"заполнить"),IF(РТУС!E241=РТУС!E242,HYPERLINK("#Проверка!"&amp;CELL("адрес",Проверка!E242),РТУС!E242),HYPERLINK("#РТУС!"&amp;CELL("адрес",Проверка!E242),"###")))</f>
        <v>заполнить</v>
      </c>
      <c r="F242" s="13" t="str">
        <f ca="1">IF(РТУС!F242="",HYPERLINK("#РТУС!"&amp;CELL("адрес",Проверка!F242),"заполнить"),HYPERLINK("#Проверка!"&amp;CELL("адрес",Проверка!F242),РТУС!F242))</f>
        <v>заполнить</v>
      </c>
      <c r="G242" s="20" t="str">
        <f ca="1">IF(РТУС!G242="",HYPERLINK("#РТУС!"&amp;CELL("адрес",Проверка!G242),"заполнить"),IF(РТУС!G242="1",HYPERLINK("#Проверка!"&amp;CELL("адрес",Проверка!G242),"1"),IF(AND(ISNUMBER(РТУС!G242)=TRUE,РТУС!G242&lt;=1,РТУС!G242&gt;0),IF(SUMIF(РТУС!$A$4:$A$1000,A242,РТУС!$G$4:$G$1000)=1,HYPERLINK("#Проверка!"&amp;CELL("адрес",Проверка!G242),РТУС!G242),HYPERLINK("#РТУС!"&amp;CELL("адрес",Проверка!G242),"сумма долей ≠ 1")),HYPERLINK("#РТУС!"&amp;CELL("адрес",Проверка!G242),"###"))))</f>
        <v>заполнить</v>
      </c>
      <c r="H242" s="13" t="str">
        <f ca="1">IF(РТУС!H242="",HYPERLINK("#РТУС!"&amp;CELL("адрес",Проверка!H242),"заполнить"),IF(OR(РТУС!H242="Юрлицо",РТУС!H242="Физлицо",РТУС!H242="ИП"),HYPERLINK("#Проверка!"&amp;CELL("адрес",Проверка!H242),РТУС!H242),HYPERLINK("#РТУС!"&amp;CELL("адрес",Проверка!H242),"###")))</f>
        <v>заполнить</v>
      </c>
      <c r="I242" s="13" t="str">
        <f ca="1">IF(OR(РТУС!H242="Юрлицо",РТУС!H242="ИП"),IF(РТУС!I242="",HYPERLINK("#РТУС!"&amp;CELL("адрес",Проверка!I242),"заполнить"),IF(OR(LEN(РТУС!I242)=10,LEN(РТУС!I242)=12),HYPERLINK("#Проверка!"&amp;CELL("адрес",Проверка!I242),РТУС!I242),HYPERLINK("#РТУС!"&amp;CELL("адрес",Проверка!I242),"###"))),"")</f>
        <v/>
      </c>
      <c r="J242" s="15" t="str">
        <f ca="1">IF(РТУС!J242="","",IF(AND(LEN(РТУС!J242)=5,РТУС!J242&lt;TODAY()),HYPERLINK("#Проверка!"&amp;CELL("адрес",Проверка!J242),РТУС!J242),HYPERLINK("#РТУС!"&amp;CELL("адрес",Проверка!J242),"###")))</f>
        <v/>
      </c>
      <c r="K242" s="13" t="str">
        <f>IF(РТУС!K242="","",РТУС!K242)</f>
        <v/>
      </c>
      <c r="L242" s="13" t="str">
        <f ca="1">IF(OR(РТУС!H242="Физлицо",РТУС!H242="ИП"),IF(РТУС!L242="",HYPERLINK("#РТУС!"&amp;CELL("адрес",Проверка!L242),"заполнить"),IF(OR(РТУС!L242="Загранпаспорт гражданина РФ",РТУС!L242="Паспорт гражданина РФ",РТУС!L242="Иностранный паспорт",РТУС!L242="Свидетельство о рождении",РТУС!L242="Вид на жительство"),HYPERLINK("#Проверка!"&amp;CELL("адрес",Проверка!L242),РТУС!L242),HYPERLINK("#РТУС!"&amp;CELL("адрес",Проверка!L242),"###"))),"")</f>
        <v/>
      </c>
      <c r="M242" s="13" t="str">
        <f ca="1">IF(AND(OR(РТУС!L242="Паспорт гражданина РФ",РТУС!L242="Свидетельство о рождении"),РТУС!M242=""),HYPERLINK("#РТУС!"&amp;CELL("адрес",Проверка!M242),"заполнить"),IF(РТУС!L242="Паспорт гражданина РФ",IF(LEN(РТУС!M242)=4,HYPERLINK("#Проверка!"&amp;CELL("адрес",Проверка!M242),РТУС!M242),HYPERLINK("#РТУС!"&amp;CELL("адрес",Проверка!M242),"###")),IF(РТУС!L242="Свидетельство о рождении",HYPERLINK("#Проверка!"&amp;CELL("адрес",Проверка!M242),РТУС!M242),"")))</f>
        <v/>
      </c>
      <c r="N242" s="13" t="str">
        <f ca="1">IF(РТУС!L242="","",IF(РТУС!N242="",HYPERLINK("#РТУС!"&amp;CELL("адрес",Проверка!N242),"заполнить"),IF(OR(РТУС!L242="Паспорт гражданина РФ",РТУС!L242="Свидетельство о рождении"),IF(LEN(РТУС!N242)=6,HYPERLINK("#Проверка!"&amp;CELL("адрес",Проверка!N242),РТУС!N242),HYPERLINK("#РТУС!"&amp;CELL("адрес",Проверка!N242),"###")),HYPERLINK("#Проверка!"&amp;CELL("адрес",Проверка!N242),РТУС!N242))))</f>
        <v/>
      </c>
      <c r="O242" s="15" t="str">
        <f ca="1">IF(РТУС!L242="","",IF(РТУС!O242="",HYPERLINK("#РТУС!"&amp;CELL("адрес",Проверка!O242),"заполнить"),IF(AND(LEN(РТУС!O242)=5,РТУС!O242&lt;TODAY()),IF(РТУС!L242="Свидетельство о рождении",IF(РТУС!O242&gt;EDATE(TODAY(),-168),HYPERLINK("#Проверка!"&amp;CELL("адрес",Проверка!O242),РТУС!O242),HYPERLINK("#РТУС!"&amp;CELL("адрес",Проверка!O242),"недействительно")),HYPERLINK("#Проверка!"&amp;CELL("адрес",Проверка!O242),РТУС!O242)),HYPERLINK("#РТУС!"&amp;CELL("адрес",Проверка!O242),"###"))))</f>
        <v/>
      </c>
      <c r="P242" s="21" t="str">
        <f ca="1">IF(РТУС!L242="Паспорт гражданина РФ",IF(РТУС!P242="",HYPERLINK("#РТУС!"&amp;CELL("адрес",Проверка!P242),"заполнить"),HYPERLINK("#Проверка!"&amp;CELL("адрес",Проверка!P242),РТУС!P242)),"")</f>
        <v/>
      </c>
      <c r="Q242" s="13" t="str">
        <f ca="1">IF(РТУС!L242="Паспорт гражданина РФ",IF(РТУС!Q242="",HYPERLINK("#РТУС!"&amp;CELL("адрес",Проверка!Q242),"заполнить"),IF(LEN(РТУС!Q242)=7,HYPERLINK("#Проверка!"&amp;CELL("адрес",Проверка!Q242),РТУС!Q242),HYPERLINK("#РТУС!"&amp;CELL("адрес",Проверка!Q242),"###"))),"")</f>
        <v/>
      </c>
      <c r="R242" s="13" t="str">
        <f ca="1">IF(РТУС!R242="",HYPERLINK("#РТУС!"&amp;CELL("адрес",Проверка!R242),"заполнить"),HYPERLINK("#Проверка!"&amp;CELL("адрес",Проверка!R242),РТУС!R242))</f>
        <v>заполнить</v>
      </c>
      <c r="S242" s="13" t="str">
        <f>IF(РТУС!S242="","",РТУС!S242)</f>
        <v/>
      </c>
      <c r="T242" s="13" t="str">
        <f>IF(РТУС!T242="","",РТУС!T242)</f>
        <v/>
      </c>
      <c r="U242" s="13" t="str">
        <f>IF(РТУС!U242="","",РТУС!U242)</f>
        <v/>
      </c>
      <c r="V242" s="13" t="str">
        <f ca="1">IF(РТУС!V242="",HYPERLINK("#РТУС!"&amp;CELL("адрес",Проверка!V242),"заполнить"),IF(OR(РТУС!V242="Договор участия в долевом строительстве",РТУС!V242="Предварительный договор участия в долевом строительстве",РТУС!V242="Определение Арбитражного суда",РТУС!V242="Решение суда общей юрисдикции",РТУС!V242="Иные договоры"),HYPERLINK("#Проверка!"&amp;CELL("адрес",Проверка!V242),РТУС!V242),HYPERLINK("#РТУС!"&amp;CELL("адрес",Проверка!V242),"###")))</f>
        <v>заполнить</v>
      </c>
      <c r="W242" s="13" t="str">
        <f ca="1">IF(РТУС!W242="",HYPERLINK("#РТУС!"&amp;CELL("адрес",Проверка!W242),"заполнить"),HYPERLINK("#Проверка!"&amp;CELL("адрес",Проверка!W242),РТУС!W242))</f>
        <v>заполнить</v>
      </c>
      <c r="X242" s="15" t="str">
        <f ca="1">IF(РТУС!X242="",HYPERLINK("#РТУС!"&amp;CELL("адрес",Проверка!X242),"заполнить"),IF(AND(LEN(РТУС!X242)=5,РТУС!X242&lt;TODAY()),HYPERLINK("#Проверка!"&amp;CELL("адрес",Проверка!X242),РТУС!X242),HYPERLINK("#РТУС!"&amp;CELL("адрес",Проверка!X242),"###")))</f>
        <v>заполнить</v>
      </c>
      <c r="Y242" s="13" t="str">
        <f>IF(РТУС!Y242="","",РТУС!Y242)</f>
        <v/>
      </c>
      <c r="Z242" s="15" t="str">
        <f ca="1">IF(РТУС!Z242="","",IF(AND(LEN(РТУС!Z242)=5,РТУС!Z242&lt;TODAY()),HYPERLINK("#Проверка!"&amp;CELL("адрес",Проверка!Z242),РТУС!Z242),HYPERLINK("#РТУС!"&amp;CELL("адрес",Проверка!Z242),"###")))</f>
        <v/>
      </c>
      <c r="AA242" s="18" t="str">
        <f ca="1">IF(РТУС!AA242="",HYPERLINK("#РТУС!"&amp;CELL("адрес",Проверка!AA242),"заполнить"),IF(ISNUMBER(РТУС!AA242)=TRUE,HYPERLINK("#Проверка!"&amp;CELL("адрес",Проверка!AA242),РТУС!AA242),HYPERLINK("#РТУС!"&amp;CELL("адрес",Проверка!AA242),"###")))</f>
        <v>заполнить</v>
      </c>
      <c r="AB242" s="18" t="str">
        <f ca="1">IF(РТУС!AB242="",HYPERLINK("#РТУС!"&amp;CELL("адрес",Проверка!AB242),"заполнить"),IF(ISNUMBER(РТУС!AB242)=TRUE,HYPERLINK("#Проверка!"&amp;CELL("адрес",Проверка!AB242),РТУС!AB242),HYPERLINK("#РТУС!"&amp;CELL("адрес",Проверка!AB242),"###")))</f>
        <v>заполнить</v>
      </c>
      <c r="AC242" s="18" t="str">
        <f ca="1">IF(РТУС!AC242="","",IF(ISNUMBER(РТУС!AC242)=TRUE,HYPERLINK("#Проверка!"&amp;CELL("адрес",Проверка!AC242),РТУС!AC242),HYPERLINK("#РТУС!"&amp;CELL("адрес",Проверка!AC242),"###")))</f>
        <v/>
      </c>
      <c r="AD242" s="18" t="str">
        <f ca="1">IF(РТУС!AD242="","",IF(ISNUMBER(РТУС!AD242)=TRUE,HYPERLINK("#Проверка!"&amp;CELL("адрес",Проверка!AD242),РТУС!AD242),HYPERLINK("#РТУС!"&amp;CELL("адрес",Проверка!AD242),"###")))</f>
        <v/>
      </c>
      <c r="AE242" s="13" t="str">
        <f>IF(РТУС!AE242="","",РТУС!AE242)</f>
        <v/>
      </c>
      <c r="AF242" s="15" t="str">
        <f ca="1">IF(РТУС!AE242="","",IF(РТУС!AF242="",HYPERLINK("#РТУС!"&amp;CELL("адрес",Проверка!AF242),"заполнить"),IF(AND(LEN(РТУС!AF242)=5,РТУС!AF242&lt;TODAY()),HYPERLINK("#Проверка!"&amp;CELL("адрес",Проверка!AF242),РТУС!AF242),HYPERLINK("#РТУС!"&amp;CELL("адрес",Проверка!AF242),"###"))))</f>
        <v/>
      </c>
      <c r="AG242" s="13"/>
      <c r="AH242" s="15" t="str">
        <f ca="1">IF(РТУС!AE242="","",IF(РТУС!AH242="",HYPERLINK("#РТУС!"&amp;CELL("адрес",Проверка!AH242),"заполнить"),IF(AND(LEN(РТУС!AH242)=5,РТУС!AH242&lt;TODAY()),HYPERLINK("#Проверка!"&amp;CELL("адрес",Проверка!AH242),РТУС!AH242),HYPERLINK("#РТУС!"&amp;CELL("адрес",Проверка!AH242),"###"))))</f>
        <v/>
      </c>
      <c r="AI242" s="15" t="str">
        <f ca="1">IF(РТУС!AE242="","",IF(РТУС!AI242="",HYPERLINK("#РТУС!"&amp;CELL("адрес",Проверка!AI242),"заполнить"),HYPERLINK("#Проверка!"&amp;CELL("адрес",Проверка!AI242),РТУС!AI242)))</f>
        <v/>
      </c>
      <c r="AJ242" s="13" t="str">
        <f ca="1">IF(РТУС!AE242="","",IF(РТУС!AJ242="",HYPERLINK("#РТУС!"&amp;CELL("адрес",Проверка!AJ242),"заполнить"),IF(OR(РТУС!AJ242="Юрлицо",РТУС!AJ242="Физлицо",РТУС!AJ242="ИП"),HYPERLINK("#Проверка!"&amp;CELL("адрес",Проверка!AJ242),РТУС!AJ242),HYPERLINK("#РТУС!"&amp;CELL("адрес",Проверка!AJ242),"###"))))</f>
        <v/>
      </c>
      <c r="AK242" s="13" t="str">
        <f ca="1">IF(РТУС!AK242="",HYPERLINK("#РТУС!"&amp;CELL("адрес",Проверка!AK242),"заполнить"),IF(OR(РТУС!AK242="Квартира",РТУС!AK242="Кладовая",РТУС!AK242="Машино-место",РТУС!AK242="Нежилое помещение"),HYPERLINK("#Проверка!"&amp;CELL("адрес",Проверка!AK242),РТУС!AK242),HYPERLINK("#РТУС!"&amp;CELL("адрес",Проверка!AK242),"###")))</f>
        <v>заполнить</v>
      </c>
      <c r="AL242" s="13" t="str">
        <f ca="1">IF(РТУС!AL242="",HYPERLINK("#РТУС!"&amp;CELL("адрес",Проверка!AL242),"заполнить"),HYPERLINK("#Проверка!"&amp;CELL("адрес",Проверка!AL242),РТУС!AL242))</f>
        <v>заполнить</v>
      </c>
      <c r="AM242" s="18" t="str">
        <f ca="1">IF(РТУС!AM242="",HYPERLINK("#РТУС!"&amp;CELL("адрес",Проверка!AM242),"заполнить"),IF(ISNUMBER(РТУС!AM242)=TRUE,IF(РТУС!AK242="Нежилое помещение",IF(РТУС!AM242&gt;7,HYPERLINK("#РТУС!"&amp;CELL("адрес",Проверка!AM242),"не больше 7 кв.м."),РТУС!AM242),HYPERLINK("#Проверка!"&amp;CELL("адрес",Проверка!AM242),РТУС!AM242)),HYPERLINK("#РТУС!"&amp;CELL("адрес",Проверка!AM242),"###")))</f>
        <v>заполнить</v>
      </c>
      <c r="AN242" s="13" t="str">
        <f ca="1">IF(РТУС!AN242="",HYPERLINK("#РТУС!"&amp;CELL("адрес",Проверка!AN242),"заполнить"),IF(OR(РТУС!AN242="Общая площадь помещения",РТУС!AN242="Общая приведенная площадь жилого помещения",РТУС!AN242="Общая площадь жилого помещения с учетом лоджий, балконов, террас и веранд"),HYPERLINK("#Проверка!"&amp;CELL("адрес",Проверка!AN242),РТУС!AN242),HYPERLINK("#РТУС!"&amp;CELL("адрес",Проверка!AN242),"###")))</f>
        <v>заполнить</v>
      </c>
      <c r="AO242" s="13" t="str">
        <f ca="1">IF(OR(РТУС!AK242="Квартира",РТУС!A242="Нежилое помещение"),IF(РТУС!AO242="",HYPERLINK("#РТУС!"&amp;CELL("адрес",Проверка!AO242),"заполнить"),IF(ISNUMBER(РТУС!AO242)=TRUE,HYPERLINK("#Проверка!"&amp;CELL("адрес",Проверка!AO242),РТУС!AO242),HYPERLINK("#РТУС!"&amp;CELL("адрес",Проверка!AO242),"###"))),"")</f>
        <v/>
      </c>
      <c r="AP242" s="13" t="str">
        <f>IF(РТУС!AP242="","",РТУС!AP242)</f>
        <v/>
      </c>
      <c r="AQ242" s="13" t="str">
        <f ca="1">IF(РТУС!AQ242="",HYPERLINK("#РТУС!"&amp;CELL("адрес",Проверка!AQ242),"заполнить"),HYPERLINK("#Проверка!"&amp;CELL("адрес",Проверка!AQ242),РТУС!AQ242))</f>
        <v>заполнить</v>
      </c>
      <c r="AR242" s="18" t="str">
        <f ca="1">IF(РТУС!AR242="",HYPERLINK("#РТУС!"&amp;CELL("адрес",Проверка!AR242),"заполнить"),IF(ISNUMBER(РТУС!AR242)=FALSE,HYPERLINK("#РТУС!"&amp;CELL("адрес",Проверка!AR242),"###"),IF(РТУС!G242="1",IF(РТУС!AB242=РТУС!AR242+РТУС!AU242,HYPERLINK("#Проверка!"&amp;CELL("адрес",Проверка!AR242),РТУС!AR242),HYPERLINK("#РТУС!"&amp;CELL("адрес",Проверка!AR242),"сверить суммы")),IF(РТУС!AB242=(SUMIF(РТУС!$A$4:$A$1000,A242,РТУС!$AR$4:$AR$1000)+SUMIF(РТУС!$A$4:$A$1000,A242,РТУС!$AU$4:$AU$1000)),HYPERLINK("#Проверка!"&amp;CELL("адрес",Проверка!AR242),РТУС!AR242),HYPERLINK("#РТУС!"&amp;CELL("адрес",Проверка!AR242),"сверить суммы")))))</f>
        <v>заполнить</v>
      </c>
      <c r="AS242" s="13" t="str">
        <f>IF(РТУС!AS242="","",РТУС!AS242)</f>
        <v/>
      </c>
      <c r="AT242" s="18" t="str">
        <f ca="1">IF(РТУС!AT242="",HYPERLINK("#РТУС!"&amp;CELL("адрес",Проверка!AT242),"заполнить"),IF(ISNUMBER(РТУС!AT242)=FALSE,HYPERLINK("#РТУС!"&amp;CELL("адрес",Проверка!AT242),"###"),IF(РТУС!AT242=РТУС!AR242,HYPERLINK("#Проверка!"&amp;CELL("адрес",Проверка!AT242),РТУС!AT242),HYPERLINK("#РТУС!"&amp;CELL("адрес",Проверка!AT242),"сверить суммы"))))</f>
        <v>заполнить</v>
      </c>
      <c r="AU242" s="18" t="str">
        <f ca="1">IF(РТУС!AU242="",HYPERLINK("#РТУС!"&amp;CELL("адрес",Проверка!AU242),"заполнить"),IF(ISNUMBER(РТУС!AU242)=FALSE,HYPERLINK("#РТУС!"&amp;CELL("адрес",Проверка!AU242),"###"),IF(РТУС!G242="1",IF(РТУС!AB242=РТУС!AR242+РТУС!AU242,HYPERLINK("#Проверка!"&amp;CELL("адрес",Проверка!AU242),РТУС!AU242),HYPERLINK("#РТУС!"&amp;CELL("адрес",Проверка!AU242),"сверить суммы")),IF(РТУС!AB242=(SUMIF(РТУС!$A$4:$A$1000,A242,РТУС!$AR$4:$AR$1000)+SUMIF(РТУС!$A$4:$A$1000,A242,РТУС!$AU$4:$AU$1000)),HYPERLINK("#Проверка!"&amp;CELL("адрес",Проверка!AU242),РТУС!AU242),HYPERLINK("#РТУС!"&amp;CELL("адрес",Проверка!AU242),"сверить суммы")))))</f>
        <v>заполнить</v>
      </c>
      <c r="AV242" s="13" t="str">
        <f ca="1">IF(РТУС!AV242="",HYPERLINK("#РТУС!"&amp;CELL("адрес",Проверка!AV242),"заполнить"),IF(OR(РТУС!AV242="Требование о передаче жилого помещения",РТУС!AV242="Требование о передаче машино-места",РТУС!AV242="Требования о передаче нежилого помещения",РТУС!AV242="Денежные требования"),HYPERLINK("#Проверка!"&amp;CELL("адрес",Проверка!AV242),РТУС!AV242),HYPERLINK("#РТУС!"&amp;CELL("адрес",Проверка!AV242),"###")))</f>
        <v>заполнить</v>
      </c>
      <c r="AW242" s="13" t="str">
        <f ca="1">IF(РТУС!AW242="",HYPERLINK("#РТУС!"&amp;CELL("адрес",Проверка!AW242),"заполнить"),IF(OR(РТУС!AW242="Включен в полном объеме",РТУС!AW242="Включен частично"),HYPERLINK("#Проверка!"&amp;CELL("адрес",Проверка!AW242),РТУС!AW242),HYPERLINK("#РТУС!"&amp;CELL("адрес",Проверка!AW242),"###")))</f>
        <v>заполнить</v>
      </c>
      <c r="AX242" s="15" t="str">
        <f ca="1">IF(РТУС!AX242="",HYPERLINK("#РТУС!"&amp;CELL("адрес",Проверка!AX242),"заполнить"),IF(AND(LEN(РТУС!AX242)=5,РТУС!AX242&lt;TODAY()),HYPERLINK("#Проверка!"&amp;CELL("адрес",Проверка!AX242),РТУС!AX242),HYPERLINK("#РТУС!"&amp;CELL("адрес",Проверка!AX242),"###")))</f>
        <v>заполнить</v>
      </c>
      <c r="AY242" s="15" t="str">
        <f ca="1">IF(РТУС!AY242="",HYPERLINK("#РТУС!"&amp;CELL("адрес",Проверка!AY242),"заполнить"),IF(AND(LEN(РТУС!AY242)=5,РТУС!AY242&lt;TODAY()),HYPERLINK("#Проверка!"&amp;CELL("адрес",Проверка!AY242),РТУС!AY242),HYPERLINK("#РТУС!"&amp;CELL("адрес",Проверка!AY242),"###")))</f>
        <v>заполнить</v>
      </c>
    </row>
    <row r="243" spans="1:51" x14ac:dyDescent="0.25">
      <c r="A243" s="10" t="str">
        <f>РТУС!A243</f>
        <v>.</v>
      </c>
      <c r="B243" s="13" t="str">
        <f ca="1">IF(РТУС!B243="",HYPERLINK("#РТУС!"&amp;CELL("адрес",Проверка!B243),"заполнить"),IF(AND(LEN(РТУС!B243)=10,РТУС!B242=РТУС!B243),HYPERLINK("#Проверка!"&amp;CELL("адрес",Проверка!B243),РТУС!B243),HYPERLINK("#РТУС!"&amp;CELL("адрес",Проверка!B243),"###")))</f>
        <v>заполнить</v>
      </c>
      <c r="C243" s="13" t="str">
        <f ca="1">IF(РТУС!C243="",HYPERLINK("#РТУС!"&amp;CELL("адрес",Проверка!C243),"заполнить"),IF(AND(ISNUMBER(РТУС!C243)=TRUE,РТУС!C243&gt;0,РТУС!C242=РТУС!C243),HYPERLINK("#Проверка!"&amp;CELL("адрес",Проверка!C243),РТУС!C243),HYPERLINK("#РТУС!"&amp;CELL("адрес",Проверка!C243),"###")))</f>
        <v>заполнить</v>
      </c>
      <c r="D243" s="13" t="str">
        <f>IF(РТУС!D243="","",РТУС!D243)</f>
        <v/>
      </c>
      <c r="E243" s="13" t="str">
        <f ca="1">IF(РТУС!E243="",HYPERLINK("#РТУС!"&amp;CELL("адрес",Проверка!E243),"заполнить"),IF(РТУС!E242=РТУС!E243,HYPERLINK("#Проверка!"&amp;CELL("адрес",Проверка!E243),РТУС!E243),HYPERLINK("#РТУС!"&amp;CELL("адрес",Проверка!E243),"###")))</f>
        <v>заполнить</v>
      </c>
      <c r="F243" s="13" t="str">
        <f ca="1">IF(РТУС!F243="",HYPERLINK("#РТУС!"&amp;CELL("адрес",Проверка!F243),"заполнить"),HYPERLINK("#Проверка!"&amp;CELL("адрес",Проверка!F243),РТУС!F243))</f>
        <v>заполнить</v>
      </c>
      <c r="G243" s="20" t="str">
        <f ca="1">IF(РТУС!G243="",HYPERLINK("#РТУС!"&amp;CELL("адрес",Проверка!G243),"заполнить"),IF(РТУС!G243="1",HYPERLINK("#Проверка!"&amp;CELL("адрес",Проверка!G243),"1"),IF(AND(ISNUMBER(РТУС!G243)=TRUE,РТУС!G243&lt;=1,РТУС!G243&gt;0),IF(SUMIF(РТУС!$A$4:$A$1000,A243,РТУС!$G$4:$G$1000)=1,HYPERLINK("#Проверка!"&amp;CELL("адрес",Проверка!G243),РТУС!G243),HYPERLINK("#РТУС!"&amp;CELL("адрес",Проверка!G243),"сумма долей ≠ 1")),HYPERLINK("#РТУС!"&amp;CELL("адрес",Проверка!G243),"###"))))</f>
        <v>заполнить</v>
      </c>
      <c r="H243" s="13" t="str">
        <f ca="1">IF(РТУС!H243="",HYPERLINK("#РТУС!"&amp;CELL("адрес",Проверка!H243),"заполнить"),IF(OR(РТУС!H243="Юрлицо",РТУС!H243="Физлицо",РТУС!H243="ИП"),HYPERLINK("#Проверка!"&amp;CELL("адрес",Проверка!H243),РТУС!H243),HYPERLINK("#РТУС!"&amp;CELL("адрес",Проверка!H243),"###")))</f>
        <v>заполнить</v>
      </c>
      <c r="I243" s="13" t="str">
        <f ca="1">IF(OR(РТУС!H243="Юрлицо",РТУС!H243="ИП"),IF(РТУС!I243="",HYPERLINK("#РТУС!"&amp;CELL("адрес",Проверка!I243),"заполнить"),IF(OR(LEN(РТУС!I243)=10,LEN(РТУС!I243)=12),HYPERLINK("#Проверка!"&amp;CELL("адрес",Проверка!I243),РТУС!I243),HYPERLINK("#РТУС!"&amp;CELL("адрес",Проверка!I243),"###"))),"")</f>
        <v/>
      </c>
      <c r="J243" s="15" t="str">
        <f ca="1">IF(РТУС!J243="","",IF(AND(LEN(РТУС!J243)=5,РТУС!J243&lt;TODAY()),HYPERLINK("#Проверка!"&amp;CELL("адрес",Проверка!J243),РТУС!J243),HYPERLINK("#РТУС!"&amp;CELL("адрес",Проверка!J243),"###")))</f>
        <v/>
      </c>
      <c r="K243" s="13" t="str">
        <f>IF(РТУС!K243="","",РТУС!K243)</f>
        <v/>
      </c>
      <c r="L243" s="13" t="str">
        <f ca="1">IF(OR(РТУС!H243="Физлицо",РТУС!H243="ИП"),IF(РТУС!L243="",HYPERLINK("#РТУС!"&amp;CELL("адрес",Проверка!L243),"заполнить"),IF(OR(РТУС!L243="Загранпаспорт гражданина РФ",РТУС!L243="Паспорт гражданина РФ",РТУС!L243="Иностранный паспорт",РТУС!L243="Свидетельство о рождении",РТУС!L243="Вид на жительство"),HYPERLINK("#Проверка!"&amp;CELL("адрес",Проверка!L243),РТУС!L243),HYPERLINK("#РТУС!"&amp;CELL("адрес",Проверка!L243),"###"))),"")</f>
        <v/>
      </c>
      <c r="M243" s="13" t="str">
        <f ca="1">IF(AND(OR(РТУС!L243="Паспорт гражданина РФ",РТУС!L243="Свидетельство о рождении"),РТУС!M243=""),HYPERLINK("#РТУС!"&amp;CELL("адрес",Проверка!M243),"заполнить"),IF(РТУС!L243="Паспорт гражданина РФ",IF(LEN(РТУС!M243)=4,HYPERLINK("#Проверка!"&amp;CELL("адрес",Проверка!M243),РТУС!M243),HYPERLINK("#РТУС!"&amp;CELL("адрес",Проверка!M243),"###")),IF(РТУС!L243="Свидетельство о рождении",HYPERLINK("#Проверка!"&amp;CELL("адрес",Проверка!M243),РТУС!M243),"")))</f>
        <v/>
      </c>
      <c r="N243" s="13" t="str">
        <f ca="1">IF(РТУС!L243="","",IF(РТУС!N243="",HYPERLINK("#РТУС!"&amp;CELL("адрес",Проверка!N243),"заполнить"),IF(OR(РТУС!L243="Паспорт гражданина РФ",РТУС!L243="Свидетельство о рождении"),IF(LEN(РТУС!N243)=6,HYPERLINK("#Проверка!"&amp;CELL("адрес",Проверка!N243),РТУС!N243),HYPERLINK("#РТУС!"&amp;CELL("адрес",Проверка!N243),"###")),HYPERLINK("#Проверка!"&amp;CELL("адрес",Проверка!N243),РТУС!N243))))</f>
        <v/>
      </c>
      <c r="O243" s="15" t="str">
        <f ca="1">IF(РТУС!L243="","",IF(РТУС!O243="",HYPERLINK("#РТУС!"&amp;CELL("адрес",Проверка!O243),"заполнить"),IF(AND(LEN(РТУС!O243)=5,РТУС!O243&lt;TODAY()),IF(РТУС!L243="Свидетельство о рождении",IF(РТУС!O243&gt;EDATE(TODAY(),-168),HYPERLINK("#Проверка!"&amp;CELL("адрес",Проверка!O243),РТУС!O243),HYPERLINK("#РТУС!"&amp;CELL("адрес",Проверка!O243),"недействительно")),HYPERLINK("#Проверка!"&amp;CELL("адрес",Проверка!O243),РТУС!O243)),HYPERLINK("#РТУС!"&amp;CELL("адрес",Проверка!O243),"###"))))</f>
        <v/>
      </c>
      <c r="P243" s="21" t="str">
        <f ca="1">IF(РТУС!L243="Паспорт гражданина РФ",IF(РТУС!P243="",HYPERLINK("#РТУС!"&amp;CELL("адрес",Проверка!P243),"заполнить"),HYPERLINK("#Проверка!"&amp;CELL("адрес",Проверка!P243),РТУС!P243)),"")</f>
        <v/>
      </c>
      <c r="Q243" s="13" t="str">
        <f ca="1">IF(РТУС!L243="Паспорт гражданина РФ",IF(РТУС!Q243="",HYPERLINK("#РТУС!"&amp;CELL("адрес",Проверка!Q243),"заполнить"),IF(LEN(РТУС!Q243)=7,HYPERLINK("#Проверка!"&amp;CELL("адрес",Проверка!Q243),РТУС!Q243),HYPERLINK("#РТУС!"&amp;CELL("адрес",Проверка!Q243),"###"))),"")</f>
        <v/>
      </c>
      <c r="R243" s="13" t="str">
        <f ca="1">IF(РТУС!R243="",HYPERLINK("#РТУС!"&amp;CELL("адрес",Проверка!R243),"заполнить"),HYPERLINK("#Проверка!"&amp;CELL("адрес",Проверка!R243),РТУС!R243))</f>
        <v>заполнить</v>
      </c>
      <c r="S243" s="13" t="str">
        <f>IF(РТУС!S243="","",РТУС!S243)</f>
        <v/>
      </c>
      <c r="T243" s="13" t="str">
        <f>IF(РТУС!T243="","",РТУС!T243)</f>
        <v/>
      </c>
      <c r="U243" s="13" t="str">
        <f>IF(РТУС!U243="","",РТУС!U243)</f>
        <v/>
      </c>
      <c r="V243" s="13" t="str">
        <f ca="1">IF(РТУС!V243="",HYPERLINK("#РТУС!"&amp;CELL("адрес",Проверка!V243),"заполнить"),IF(OR(РТУС!V243="Договор участия в долевом строительстве",РТУС!V243="Предварительный договор участия в долевом строительстве",РТУС!V243="Определение Арбитражного суда",РТУС!V243="Решение суда общей юрисдикции",РТУС!V243="Иные договоры"),HYPERLINK("#Проверка!"&amp;CELL("адрес",Проверка!V243),РТУС!V243),HYPERLINK("#РТУС!"&amp;CELL("адрес",Проверка!V243),"###")))</f>
        <v>заполнить</v>
      </c>
      <c r="W243" s="13" t="str">
        <f ca="1">IF(РТУС!W243="",HYPERLINK("#РТУС!"&amp;CELL("адрес",Проверка!W243),"заполнить"),HYPERLINK("#Проверка!"&amp;CELL("адрес",Проверка!W243),РТУС!W243))</f>
        <v>заполнить</v>
      </c>
      <c r="X243" s="15" t="str">
        <f ca="1">IF(РТУС!X243="",HYPERLINK("#РТУС!"&amp;CELL("адрес",Проверка!X243),"заполнить"),IF(AND(LEN(РТУС!X243)=5,РТУС!X243&lt;TODAY()),HYPERLINK("#Проверка!"&amp;CELL("адрес",Проверка!X243),РТУС!X243),HYPERLINK("#РТУС!"&amp;CELL("адрес",Проверка!X243),"###")))</f>
        <v>заполнить</v>
      </c>
      <c r="Y243" s="13" t="str">
        <f>IF(РТУС!Y243="","",РТУС!Y243)</f>
        <v/>
      </c>
      <c r="Z243" s="15" t="str">
        <f ca="1">IF(РТУС!Z243="","",IF(AND(LEN(РТУС!Z243)=5,РТУС!Z243&lt;TODAY()),HYPERLINK("#Проверка!"&amp;CELL("адрес",Проверка!Z243),РТУС!Z243),HYPERLINK("#РТУС!"&amp;CELL("адрес",Проверка!Z243),"###")))</f>
        <v/>
      </c>
      <c r="AA243" s="18" t="str">
        <f ca="1">IF(РТУС!AA243="",HYPERLINK("#РТУС!"&amp;CELL("адрес",Проверка!AA243),"заполнить"),IF(ISNUMBER(РТУС!AA243)=TRUE,HYPERLINK("#Проверка!"&amp;CELL("адрес",Проверка!AA243),РТУС!AA243),HYPERLINK("#РТУС!"&amp;CELL("адрес",Проверка!AA243),"###")))</f>
        <v>заполнить</v>
      </c>
      <c r="AB243" s="18" t="str">
        <f ca="1">IF(РТУС!AB243="",HYPERLINK("#РТУС!"&amp;CELL("адрес",Проверка!AB243),"заполнить"),IF(ISNUMBER(РТУС!AB243)=TRUE,HYPERLINK("#Проверка!"&amp;CELL("адрес",Проверка!AB243),РТУС!AB243),HYPERLINK("#РТУС!"&amp;CELL("адрес",Проверка!AB243),"###")))</f>
        <v>заполнить</v>
      </c>
      <c r="AC243" s="18" t="str">
        <f ca="1">IF(РТУС!AC243="","",IF(ISNUMBER(РТУС!AC243)=TRUE,HYPERLINK("#Проверка!"&amp;CELL("адрес",Проверка!AC243),РТУС!AC243),HYPERLINK("#РТУС!"&amp;CELL("адрес",Проверка!AC243),"###")))</f>
        <v/>
      </c>
      <c r="AD243" s="18" t="str">
        <f ca="1">IF(РТУС!AD243="","",IF(ISNUMBER(РТУС!AD243)=TRUE,HYPERLINK("#Проверка!"&amp;CELL("адрес",Проверка!AD243),РТУС!AD243),HYPERLINK("#РТУС!"&amp;CELL("адрес",Проверка!AD243),"###")))</f>
        <v/>
      </c>
      <c r="AE243" s="13" t="str">
        <f>IF(РТУС!AE243="","",РТУС!AE243)</f>
        <v/>
      </c>
      <c r="AF243" s="15" t="str">
        <f ca="1">IF(РТУС!AE243="","",IF(РТУС!AF243="",HYPERLINK("#РТУС!"&amp;CELL("адрес",Проверка!AF243),"заполнить"),IF(AND(LEN(РТУС!AF243)=5,РТУС!AF243&lt;TODAY()),HYPERLINK("#Проверка!"&amp;CELL("адрес",Проверка!AF243),РТУС!AF243),HYPERLINK("#РТУС!"&amp;CELL("адрес",Проверка!AF243),"###"))))</f>
        <v/>
      </c>
      <c r="AG243" s="13"/>
      <c r="AH243" s="15" t="str">
        <f ca="1">IF(РТУС!AE243="","",IF(РТУС!AH243="",HYPERLINK("#РТУС!"&amp;CELL("адрес",Проверка!AH243),"заполнить"),IF(AND(LEN(РТУС!AH243)=5,РТУС!AH243&lt;TODAY()),HYPERLINK("#Проверка!"&amp;CELL("адрес",Проверка!AH243),РТУС!AH243),HYPERLINK("#РТУС!"&amp;CELL("адрес",Проверка!AH243),"###"))))</f>
        <v/>
      </c>
      <c r="AI243" s="15" t="str">
        <f ca="1">IF(РТУС!AE243="","",IF(РТУС!AI243="",HYPERLINK("#РТУС!"&amp;CELL("адрес",Проверка!AI243),"заполнить"),HYPERLINK("#Проверка!"&amp;CELL("адрес",Проверка!AI243),РТУС!AI243)))</f>
        <v/>
      </c>
      <c r="AJ243" s="13" t="str">
        <f ca="1">IF(РТУС!AE243="","",IF(РТУС!AJ243="",HYPERLINK("#РТУС!"&amp;CELL("адрес",Проверка!AJ243),"заполнить"),IF(OR(РТУС!AJ243="Юрлицо",РТУС!AJ243="Физлицо",РТУС!AJ243="ИП"),HYPERLINK("#Проверка!"&amp;CELL("адрес",Проверка!AJ243),РТУС!AJ243),HYPERLINK("#РТУС!"&amp;CELL("адрес",Проверка!AJ243),"###"))))</f>
        <v/>
      </c>
      <c r="AK243" s="13" t="str">
        <f ca="1">IF(РТУС!AK243="",HYPERLINK("#РТУС!"&amp;CELL("адрес",Проверка!AK243),"заполнить"),IF(OR(РТУС!AK243="Квартира",РТУС!AK243="Кладовая",РТУС!AK243="Машино-место",РТУС!AK243="Нежилое помещение"),HYPERLINK("#Проверка!"&amp;CELL("адрес",Проверка!AK243),РТУС!AK243),HYPERLINK("#РТУС!"&amp;CELL("адрес",Проверка!AK243),"###")))</f>
        <v>заполнить</v>
      </c>
      <c r="AL243" s="13" t="str">
        <f ca="1">IF(РТУС!AL243="",HYPERLINK("#РТУС!"&amp;CELL("адрес",Проверка!AL243),"заполнить"),HYPERLINK("#Проверка!"&amp;CELL("адрес",Проверка!AL243),РТУС!AL243))</f>
        <v>заполнить</v>
      </c>
      <c r="AM243" s="18" t="str">
        <f ca="1">IF(РТУС!AM243="",HYPERLINK("#РТУС!"&amp;CELL("адрес",Проверка!AM243),"заполнить"),IF(ISNUMBER(РТУС!AM243)=TRUE,IF(РТУС!AK243="Нежилое помещение",IF(РТУС!AM243&gt;7,HYPERLINK("#РТУС!"&amp;CELL("адрес",Проверка!AM243),"не больше 7 кв.м."),РТУС!AM243),HYPERLINK("#Проверка!"&amp;CELL("адрес",Проверка!AM243),РТУС!AM243)),HYPERLINK("#РТУС!"&amp;CELL("адрес",Проверка!AM243),"###")))</f>
        <v>заполнить</v>
      </c>
      <c r="AN243" s="13" t="str">
        <f ca="1">IF(РТУС!AN243="",HYPERLINK("#РТУС!"&amp;CELL("адрес",Проверка!AN243),"заполнить"),IF(OR(РТУС!AN243="Общая площадь помещения",РТУС!AN243="Общая приведенная площадь жилого помещения",РТУС!AN243="Общая площадь жилого помещения с учетом лоджий, балконов, террас и веранд"),HYPERLINK("#Проверка!"&amp;CELL("адрес",Проверка!AN243),РТУС!AN243),HYPERLINK("#РТУС!"&amp;CELL("адрес",Проверка!AN243),"###")))</f>
        <v>заполнить</v>
      </c>
      <c r="AO243" s="13" t="str">
        <f ca="1">IF(OR(РТУС!AK243="Квартира",РТУС!A243="Нежилое помещение"),IF(РТУС!AO243="",HYPERLINK("#РТУС!"&amp;CELL("адрес",Проверка!AO243),"заполнить"),IF(ISNUMBER(РТУС!AO243)=TRUE,HYPERLINK("#Проверка!"&amp;CELL("адрес",Проверка!AO243),РТУС!AO243),HYPERLINK("#РТУС!"&amp;CELL("адрес",Проверка!AO243),"###"))),"")</f>
        <v/>
      </c>
      <c r="AP243" s="13" t="str">
        <f>IF(РТУС!AP243="","",РТУС!AP243)</f>
        <v/>
      </c>
      <c r="AQ243" s="13" t="str">
        <f ca="1">IF(РТУС!AQ243="",HYPERLINK("#РТУС!"&amp;CELL("адрес",Проверка!AQ243),"заполнить"),HYPERLINK("#Проверка!"&amp;CELL("адрес",Проверка!AQ243),РТУС!AQ243))</f>
        <v>заполнить</v>
      </c>
      <c r="AR243" s="18" t="str">
        <f ca="1">IF(РТУС!AR243="",HYPERLINK("#РТУС!"&amp;CELL("адрес",Проверка!AR243),"заполнить"),IF(ISNUMBER(РТУС!AR243)=FALSE,HYPERLINK("#РТУС!"&amp;CELL("адрес",Проверка!AR243),"###"),IF(РТУС!G243="1",IF(РТУС!AB243=РТУС!AR243+РТУС!AU243,HYPERLINK("#Проверка!"&amp;CELL("адрес",Проверка!AR243),РТУС!AR243),HYPERLINK("#РТУС!"&amp;CELL("адрес",Проверка!AR243),"сверить суммы")),IF(РТУС!AB243=(SUMIF(РТУС!$A$4:$A$1000,A243,РТУС!$AR$4:$AR$1000)+SUMIF(РТУС!$A$4:$A$1000,A243,РТУС!$AU$4:$AU$1000)),HYPERLINK("#Проверка!"&amp;CELL("адрес",Проверка!AR243),РТУС!AR243),HYPERLINK("#РТУС!"&amp;CELL("адрес",Проверка!AR243),"сверить суммы")))))</f>
        <v>заполнить</v>
      </c>
      <c r="AS243" s="13" t="str">
        <f>IF(РТУС!AS243="","",РТУС!AS243)</f>
        <v/>
      </c>
      <c r="AT243" s="18" t="str">
        <f ca="1">IF(РТУС!AT243="",HYPERLINK("#РТУС!"&amp;CELL("адрес",Проверка!AT243),"заполнить"),IF(ISNUMBER(РТУС!AT243)=FALSE,HYPERLINK("#РТУС!"&amp;CELL("адрес",Проверка!AT243),"###"),IF(РТУС!AT243=РТУС!AR243,HYPERLINK("#Проверка!"&amp;CELL("адрес",Проверка!AT243),РТУС!AT243),HYPERLINK("#РТУС!"&amp;CELL("адрес",Проверка!AT243),"сверить суммы"))))</f>
        <v>заполнить</v>
      </c>
      <c r="AU243" s="18" t="str">
        <f ca="1">IF(РТУС!AU243="",HYPERLINK("#РТУС!"&amp;CELL("адрес",Проверка!AU243),"заполнить"),IF(ISNUMBER(РТУС!AU243)=FALSE,HYPERLINK("#РТУС!"&amp;CELL("адрес",Проверка!AU243),"###"),IF(РТУС!G243="1",IF(РТУС!AB243=РТУС!AR243+РТУС!AU243,HYPERLINK("#Проверка!"&amp;CELL("адрес",Проверка!AU243),РТУС!AU243),HYPERLINK("#РТУС!"&amp;CELL("адрес",Проверка!AU243),"сверить суммы")),IF(РТУС!AB243=(SUMIF(РТУС!$A$4:$A$1000,A243,РТУС!$AR$4:$AR$1000)+SUMIF(РТУС!$A$4:$A$1000,A243,РТУС!$AU$4:$AU$1000)),HYPERLINK("#Проверка!"&amp;CELL("адрес",Проверка!AU243),РТУС!AU243),HYPERLINK("#РТУС!"&amp;CELL("адрес",Проверка!AU243),"сверить суммы")))))</f>
        <v>заполнить</v>
      </c>
      <c r="AV243" s="13" t="str">
        <f ca="1">IF(РТУС!AV243="",HYPERLINK("#РТУС!"&amp;CELL("адрес",Проверка!AV243),"заполнить"),IF(OR(РТУС!AV243="Требование о передаче жилого помещения",РТУС!AV243="Требование о передаче машино-места",РТУС!AV243="Требования о передаче нежилого помещения",РТУС!AV243="Денежные требования"),HYPERLINK("#Проверка!"&amp;CELL("адрес",Проверка!AV243),РТУС!AV243),HYPERLINK("#РТУС!"&amp;CELL("адрес",Проверка!AV243),"###")))</f>
        <v>заполнить</v>
      </c>
      <c r="AW243" s="13" t="str">
        <f ca="1">IF(РТУС!AW243="",HYPERLINK("#РТУС!"&amp;CELL("адрес",Проверка!AW243),"заполнить"),IF(OR(РТУС!AW243="Включен в полном объеме",РТУС!AW243="Включен частично"),HYPERLINK("#Проверка!"&amp;CELL("адрес",Проверка!AW243),РТУС!AW243),HYPERLINK("#РТУС!"&amp;CELL("адрес",Проверка!AW243),"###")))</f>
        <v>заполнить</v>
      </c>
      <c r="AX243" s="15" t="str">
        <f ca="1">IF(РТУС!AX243="",HYPERLINK("#РТУС!"&amp;CELL("адрес",Проверка!AX243),"заполнить"),IF(AND(LEN(РТУС!AX243)=5,РТУС!AX243&lt;TODAY()),HYPERLINK("#Проверка!"&amp;CELL("адрес",Проверка!AX243),РТУС!AX243),HYPERLINK("#РТУС!"&amp;CELL("адрес",Проверка!AX243),"###")))</f>
        <v>заполнить</v>
      </c>
      <c r="AY243" s="15" t="str">
        <f ca="1">IF(РТУС!AY243="",HYPERLINK("#РТУС!"&amp;CELL("адрес",Проверка!AY243),"заполнить"),IF(AND(LEN(РТУС!AY243)=5,РТУС!AY243&lt;TODAY()),HYPERLINK("#Проверка!"&amp;CELL("адрес",Проверка!AY243),РТУС!AY243),HYPERLINK("#РТУС!"&amp;CELL("адрес",Проверка!AY243),"###")))</f>
        <v>заполнить</v>
      </c>
    </row>
    <row r="244" spans="1:51" x14ac:dyDescent="0.25">
      <c r="A244" s="10" t="str">
        <f>РТУС!A244</f>
        <v>.</v>
      </c>
      <c r="B244" s="13" t="str">
        <f ca="1">IF(РТУС!B244="",HYPERLINK("#РТУС!"&amp;CELL("адрес",Проверка!B244),"заполнить"),IF(AND(LEN(РТУС!B244)=10,РТУС!B243=РТУС!B244),HYPERLINK("#Проверка!"&amp;CELL("адрес",Проверка!B244),РТУС!B244),HYPERLINK("#РТУС!"&amp;CELL("адрес",Проверка!B244),"###")))</f>
        <v>заполнить</v>
      </c>
      <c r="C244" s="13" t="str">
        <f ca="1">IF(РТУС!C244="",HYPERLINK("#РТУС!"&amp;CELL("адрес",Проверка!C244),"заполнить"),IF(AND(ISNUMBER(РТУС!C244)=TRUE,РТУС!C244&gt;0,РТУС!C243=РТУС!C244),HYPERLINK("#Проверка!"&amp;CELL("адрес",Проверка!C244),РТУС!C244),HYPERLINK("#РТУС!"&amp;CELL("адрес",Проверка!C244),"###")))</f>
        <v>заполнить</v>
      </c>
      <c r="D244" s="13" t="str">
        <f>IF(РТУС!D244="","",РТУС!D244)</f>
        <v/>
      </c>
      <c r="E244" s="13" t="str">
        <f ca="1">IF(РТУС!E244="",HYPERLINK("#РТУС!"&amp;CELL("адрес",Проверка!E244),"заполнить"),IF(РТУС!E243=РТУС!E244,HYPERLINK("#Проверка!"&amp;CELL("адрес",Проверка!E244),РТУС!E244),HYPERLINK("#РТУС!"&amp;CELL("адрес",Проверка!E244),"###")))</f>
        <v>заполнить</v>
      </c>
      <c r="F244" s="13" t="str">
        <f ca="1">IF(РТУС!F244="",HYPERLINK("#РТУС!"&amp;CELL("адрес",Проверка!F244),"заполнить"),HYPERLINK("#Проверка!"&amp;CELL("адрес",Проверка!F244),РТУС!F244))</f>
        <v>заполнить</v>
      </c>
      <c r="G244" s="20" t="str">
        <f ca="1">IF(РТУС!G244="",HYPERLINK("#РТУС!"&amp;CELL("адрес",Проверка!G244),"заполнить"),IF(РТУС!G244="1",HYPERLINK("#Проверка!"&amp;CELL("адрес",Проверка!G244),"1"),IF(AND(ISNUMBER(РТУС!G244)=TRUE,РТУС!G244&lt;=1,РТУС!G244&gt;0),IF(SUMIF(РТУС!$A$4:$A$1000,A244,РТУС!$G$4:$G$1000)=1,HYPERLINK("#Проверка!"&amp;CELL("адрес",Проверка!G244),РТУС!G244),HYPERLINK("#РТУС!"&amp;CELL("адрес",Проверка!G244),"сумма долей ≠ 1")),HYPERLINK("#РТУС!"&amp;CELL("адрес",Проверка!G244),"###"))))</f>
        <v>заполнить</v>
      </c>
      <c r="H244" s="13" t="str">
        <f ca="1">IF(РТУС!H244="",HYPERLINK("#РТУС!"&amp;CELL("адрес",Проверка!H244),"заполнить"),IF(OR(РТУС!H244="Юрлицо",РТУС!H244="Физлицо",РТУС!H244="ИП"),HYPERLINK("#Проверка!"&amp;CELL("адрес",Проверка!H244),РТУС!H244),HYPERLINK("#РТУС!"&amp;CELL("адрес",Проверка!H244),"###")))</f>
        <v>заполнить</v>
      </c>
      <c r="I244" s="13" t="str">
        <f ca="1">IF(OR(РТУС!H244="Юрлицо",РТУС!H244="ИП"),IF(РТУС!I244="",HYPERLINK("#РТУС!"&amp;CELL("адрес",Проверка!I244),"заполнить"),IF(OR(LEN(РТУС!I244)=10,LEN(РТУС!I244)=12),HYPERLINK("#Проверка!"&amp;CELL("адрес",Проверка!I244),РТУС!I244),HYPERLINK("#РТУС!"&amp;CELL("адрес",Проверка!I244),"###"))),"")</f>
        <v/>
      </c>
      <c r="J244" s="15" t="str">
        <f ca="1">IF(РТУС!J244="","",IF(AND(LEN(РТУС!J244)=5,РТУС!J244&lt;TODAY()),HYPERLINK("#Проверка!"&amp;CELL("адрес",Проверка!J244),РТУС!J244),HYPERLINK("#РТУС!"&amp;CELL("адрес",Проверка!J244),"###")))</f>
        <v/>
      </c>
      <c r="K244" s="13" t="str">
        <f>IF(РТУС!K244="","",РТУС!K244)</f>
        <v/>
      </c>
      <c r="L244" s="13" t="str">
        <f ca="1">IF(OR(РТУС!H244="Физлицо",РТУС!H244="ИП"),IF(РТУС!L244="",HYPERLINK("#РТУС!"&amp;CELL("адрес",Проверка!L244),"заполнить"),IF(OR(РТУС!L244="Загранпаспорт гражданина РФ",РТУС!L244="Паспорт гражданина РФ",РТУС!L244="Иностранный паспорт",РТУС!L244="Свидетельство о рождении",РТУС!L244="Вид на жительство"),HYPERLINK("#Проверка!"&amp;CELL("адрес",Проверка!L244),РТУС!L244),HYPERLINK("#РТУС!"&amp;CELL("адрес",Проверка!L244),"###"))),"")</f>
        <v/>
      </c>
      <c r="M244" s="13" t="str">
        <f ca="1">IF(AND(OR(РТУС!L244="Паспорт гражданина РФ",РТУС!L244="Свидетельство о рождении"),РТУС!M244=""),HYPERLINK("#РТУС!"&amp;CELL("адрес",Проверка!M244),"заполнить"),IF(РТУС!L244="Паспорт гражданина РФ",IF(LEN(РТУС!M244)=4,HYPERLINK("#Проверка!"&amp;CELL("адрес",Проверка!M244),РТУС!M244),HYPERLINK("#РТУС!"&amp;CELL("адрес",Проверка!M244),"###")),IF(РТУС!L244="Свидетельство о рождении",HYPERLINK("#Проверка!"&amp;CELL("адрес",Проверка!M244),РТУС!M244),"")))</f>
        <v/>
      </c>
      <c r="N244" s="13" t="str">
        <f ca="1">IF(РТУС!L244="","",IF(РТУС!N244="",HYPERLINK("#РТУС!"&amp;CELL("адрес",Проверка!N244),"заполнить"),IF(OR(РТУС!L244="Паспорт гражданина РФ",РТУС!L244="Свидетельство о рождении"),IF(LEN(РТУС!N244)=6,HYPERLINK("#Проверка!"&amp;CELL("адрес",Проверка!N244),РТУС!N244),HYPERLINK("#РТУС!"&amp;CELL("адрес",Проверка!N244),"###")),HYPERLINK("#Проверка!"&amp;CELL("адрес",Проверка!N244),РТУС!N244))))</f>
        <v/>
      </c>
      <c r="O244" s="15" t="str">
        <f ca="1">IF(РТУС!L244="","",IF(РТУС!O244="",HYPERLINK("#РТУС!"&amp;CELL("адрес",Проверка!O244),"заполнить"),IF(AND(LEN(РТУС!O244)=5,РТУС!O244&lt;TODAY()),IF(РТУС!L244="Свидетельство о рождении",IF(РТУС!O244&gt;EDATE(TODAY(),-168),HYPERLINK("#Проверка!"&amp;CELL("адрес",Проверка!O244),РТУС!O244),HYPERLINK("#РТУС!"&amp;CELL("адрес",Проверка!O244),"недействительно")),HYPERLINK("#Проверка!"&amp;CELL("адрес",Проверка!O244),РТУС!O244)),HYPERLINK("#РТУС!"&amp;CELL("адрес",Проверка!O244),"###"))))</f>
        <v/>
      </c>
      <c r="P244" s="21" t="str">
        <f ca="1">IF(РТУС!L244="Паспорт гражданина РФ",IF(РТУС!P244="",HYPERLINK("#РТУС!"&amp;CELL("адрес",Проверка!P244),"заполнить"),HYPERLINK("#Проверка!"&amp;CELL("адрес",Проверка!P244),РТУС!P244)),"")</f>
        <v/>
      </c>
      <c r="Q244" s="13" t="str">
        <f ca="1">IF(РТУС!L244="Паспорт гражданина РФ",IF(РТУС!Q244="",HYPERLINK("#РТУС!"&amp;CELL("адрес",Проверка!Q244),"заполнить"),IF(LEN(РТУС!Q244)=7,HYPERLINK("#Проверка!"&amp;CELL("адрес",Проверка!Q244),РТУС!Q244),HYPERLINK("#РТУС!"&amp;CELL("адрес",Проверка!Q244),"###"))),"")</f>
        <v/>
      </c>
      <c r="R244" s="13" t="str">
        <f ca="1">IF(РТУС!R244="",HYPERLINK("#РТУС!"&amp;CELL("адрес",Проверка!R244),"заполнить"),HYPERLINK("#Проверка!"&amp;CELL("адрес",Проверка!R244),РТУС!R244))</f>
        <v>заполнить</v>
      </c>
      <c r="S244" s="13" t="str">
        <f>IF(РТУС!S244="","",РТУС!S244)</f>
        <v/>
      </c>
      <c r="T244" s="13" t="str">
        <f>IF(РТУС!T244="","",РТУС!T244)</f>
        <v/>
      </c>
      <c r="U244" s="13" t="str">
        <f>IF(РТУС!U244="","",РТУС!U244)</f>
        <v/>
      </c>
      <c r="V244" s="13" t="str">
        <f ca="1">IF(РТУС!V244="",HYPERLINK("#РТУС!"&amp;CELL("адрес",Проверка!V244),"заполнить"),IF(OR(РТУС!V244="Договор участия в долевом строительстве",РТУС!V244="Предварительный договор участия в долевом строительстве",РТУС!V244="Определение Арбитражного суда",РТУС!V244="Решение суда общей юрисдикции",РТУС!V244="Иные договоры"),HYPERLINK("#Проверка!"&amp;CELL("адрес",Проверка!V244),РТУС!V244),HYPERLINK("#РТУС!"&amp;CELL("адрес",Проверка!V244),"###")))</f>
        <v>заполнить</v>
      </c>
      <c r="W244" s="13" t="str">
        <f ca="1">IF(РТУС!W244="",HYPERLINK("#РТУС!"&amp;CELL("адрес",Проверка!W244),"заполнить"),HYPERLINK("#Проверка!"&amp;CELL("адрес",Проверка!W244),РТУС!W244))</f>
        <v>заполнить</v>
      </c>
      <c r="X244" s="15" t="str">
        <f ca="1">IF(РТУС!X244="",HYPERLINK("#РТУС!"&amp;CELL("адрес",Проверка!X244),"заполнить"),IF(AND(LEN(РТУС!X244)=5,РТУС!X244&lt;TODAY()),HYPERLINK("#Проверка!"&amp;CELL("адрес",Проверка!X244),РТУС!X244),HYPERLINK("#РТУС!"&amp;CELL("адрес",Проверка!X244),"###")))</f>
        <v>заполнить</v>
      </c>
      <c r="Y244" s="13" t="str">
        <f>IF(РТУС!Y244="","",РТУС!Y244)</f>
        <v/>
      </c>
      <c r="Z244" s="15" t="str">
        <f ca="1">IF(РТУС!Z244="","",IF(AND(LEN(РТУС!Z244)=5,РТУС!Z244&lt;TODAY()),HYPERLINK("#Проверка!"&amp;CELL("адрес",Проверка!Z244),РТУС!Z244),HYPERLINK("#РТУС!"&amp;CELL("адрес",Проверка!Z244),"###")))</f>
        <v/>
      </c>
      <c r="AA244" s="18" t="str">
        <f ca="1">IF(РТУС!AA244="",HYPERLINK("#РТУС!"&amp;CELL("адрес",Проверка!AA244),"заполнить"),IF(ISNUMBER(РТУС!AA244)=TRUE,HYPERLINK("#Проверка!"&amp;CELL("адрес",Проверка!AA244),РТУС!AA244),HYPERLINK("#РТУС!"&amp;CELL("адрес",Проверка!AA244),"###")))</f>
        <v>заполнить</v>
      </c>
      <c r="AB244" s="18" t="str">
        <f ca="1">IF(РТУС!AB244="",HYPERLINK("#РТУС!"&amp;CELL("адрес",Проверка!AB244),"заполнить"),IF(ISNUMBER(РТУС!AB244)=TRUE,HYPERLINK("#Проверка!"&amp;CELL("адрес",Проверка!AB244),РТУС!AB244),HYPERLINK("#РТУС!"&amp;CELL("адрес",Проверка!AB244),"###")))</f>
        <v>заполнить</v>
      </c>
      <c r="AC244" s="18" t="str">
        <f ca="1">IF(РТУС!AC244="","",IF(ISNUMBER(РТУС!AC244)=TRUE,HYPERLINK("#Проверка!"&amp;CELL("адрес",Проверка!AC244),РТУС!AC244),HYPERLINK("#РТУС!"&amp;CELL("адрес",Проверка!AC244),"###")))</f>
        <v/>
      </c>
      <c r="AD244" s="18" t="str">
        <f ca="1">IF(РТУС!AD244="","",IF(ISNUMBER(РТУС!AD244)=TRUE,HYPERLINK("#Проверка!"&amp;CELL("адрес",Проверка!AD244),РТУС!AD244),HYPERLINK("#РТУС!"&amp;CELL("адрес",Проверка!AD244),"###")))</f>
        <v/>
      </c>
      <c r="AE244" s="13" t="str">
        <f>IF(РТУС!AE244="","",РТУС!AE244)</f>
        <v/>
      </c>
      <c r="AF244" s="15" t="str">
        <f ca="1">IF(РТУС!AE244="","",IF(РТУС!AF244="",HYPERLINK("#РТУС!"&amp;CELL("адрес",Проверка!AF244),"заполнить"),IF(AND(LEN(РТУС!AF244)=5,РТУС!AF244&lt;TODAY()),HYPERLINK("#Проверка!"&amp;CELL("адрес",Проверка!AF244),РТУС!AF244),HYPERLINK("#РТУС!"&amp;CELL("адрес",Проверка!AF244),"###"))))</f>
        <v/>
      </c>
      <c r="AG244" s="13"/>
      <c r="AH244" s="15" t="str">
        <f ca="1">IF(РТУС!AE244="","",IF(РТУС!AH244="",HYPERLINK("#РТУС!"&amp;CELL("адрес",Проверка!AH244),"заполнить"),IF(AND(LEN(РТУС!AH244)=5,РТУС!AH244&lt;TODAY()),HYPERLINK("#Проверка!"&amp;CELL("адрес",Проверка!AH244),РТУС!AH244),HYPERLINK("#РТУС!"&amp;CELL("адрес",Проверка!AH244),"###"))))</f>
        <v/>
      </c>
      <c r="AI244" s="15" t="str">
        <f ca="1">IF(РТУС!AE244="","",IF(РТУС!AI244="",HYPERLINK("#РТУС!"&amp;CELL("адрес",Проверка!AI244),"заполнить"),HYPERLINK("#Проверка!"&amp;CELL("адрес",Проверка!AI244),РТУС!AI244)))</f>
        <v/>
      </c>
      <c r="AJ244" s="13" t="str">
        <f ca="1">IF(РТУС!AE244="","",IF(РТУС!AJ244="",HYPERLINK("#РТУС!"&amp;CELL("адрес",Проверка!AJ244),"заполнить"),IF(OR(РТУС!AJ244="Юрлицо",РТУС!AJ244="Физлицо",РТУС!AJ244="ИП"),HYPERLINK("#Проверка!"&amp;CELL("адрес",Проверка!AJ244),РТУС!AJ244),HYPERLINK("#РТУС!"&amp;CELL("адрес",Проверка!AJ244),"###"))))</f>
        <v/>
      </c>
      <c r="AK244" s="13" t="str">
        <f ca="1">IF(РТУС!AK244="",HYPERLINK("#РТУС!"&amp;CELL("адрес",Проверка!AK244),"заполнить"),IF(OR(РТУС!AK244="Квартира",РТУС!AK244="Кладовая",РТУС!AK244="Машино-место",РТУС!AK244="Нежилое помещение"),HYPERLINK("#Проверка!"&amp;CELL("адрес",Проверка!AK244),РТУС!AK244),HYPERLINK("#РТУС!"&amp;CELL("адрес",Проверка!AK244),"###")))</f>
        <v>заполнить</v>
      </c>
      <c r="AL244" s="13" t="str">
        <f ca="1">IF(РТУС!AL244="",HYPERLINK("#РТУС!"&amp;CELL("адрес",Проверка!AL244),"заполнить"),HYPERLINK("#Проверка!"&amp;CELL("адрес",Проверка!AL244),РТУС!AL244))</f>
        <v>заполнить</v>
      </c>
      <c r="AM244" s="18" t="str">
        <f ca="1">IF(РТУС!AM244="",HYPERLINK("#РТУС!"&amp;CELL("адрес",Проверка!AM244),"заполнить"),IF(ISNUMBER(РТУС!AM244)=TRUE,IF(РТУС!AK244="Нежилое помещение",IF(РТУС!AM244&gt;7,HYPERLINK("#РТУС!"&amp;CELL("адрес",Проверка!AM244),"не больше 7 кв.м."),РТУС!AM244),HYPERLINK("#Проверка!"&amp;CELL("адрес",Проверка!AM244),РТУС!AM244)),HYPERLINK("#РТУС!"&amp;CELL("адрес",Проверка!AM244),"###")))</f>
        <v>заполнить</v>
      </c>
      <c r="AN244" s="13" t="str">
        <f ca="1">IF(РТУС!AN244="",HYPERLINK("#РТУС!"&amp;CELL("адрес",Проверка!AN244),"заполнить"),IF(OR(РТУС!AN244="Общая площадь помещения",РТУС!AN244="Общая приведенная площадь жилого помещения",РТУС!AN244="Общая площадь жилого помещения с учетом лоджий, балконов, террас и веранд"),HYPERLINK("#Проверка!"&amp;CELL("адрес",Проверка!AN244),РТУС!AN244),HYPERLINK("#РТУС!"&amp;CELL("адрес",Проверка!AN244),"###")))</f>
        <v>заполнить</v>
      </c>
      <c r="AO244" s="13" t="str">
        <f ca="1">IF(OR(РТУС!AK244="Квартира",РТУС!A244="Нежилое помещение"),IF(РТУС!AO244="",HYPERLINK("#РТУС!"&amp;CELL("адрес",Проверка!AO244),"заполнить"),IF(ISNUMBER(РТУС!AO244)=TRUE,HYPERLINK("#Проверка!"&amp;CELL("адрес",Проверка!AO244),РТУС!AO244),HYPERLINK("#РТУС!"&amp;CELL("адрес",Проверка!AO244),"###"))),"")</f>
        <v/>
      </c>
      <c r="AP244" s="13" t="str">
        <f>IF(РТУС!AP244="","",РТУС!AP244)</f>
        <v/>
      </c>
      <c r="AQ244" s="13" t="str">
        <f ca="1">IF(РТУС!AQ244="",HYPERLINK("#РТУС!"&amp;CELL("адрес",Проверка!AQ244),"заполнить"),HYPERLINK("#Проверка!"&amp;CELL("адрес",Проверка!AQ244),РТУС!AQ244))</f>
        <v>заполнить</v>
      </c>
      <c r="AR244" s="18" t="str">
        <f ca="1">IF(РТУС!AR244="",HYPERLINK("#РТУС!"&amp;CELL("адрес",Проверка!AR244),"заполнить"),IF(ISNUMBER(РТУС!AR244)=FALSE,HYPERLINK("#РТУС!"&amp;CELL("адрес",Проверка!AR244),"###"),IF(РТУС!G244="1",IF(РТУС!AB244=РТУС!AR244+РТУС!AU244,HYPERLINK("#Проверка!"&amp;CELL("адрес",Проверка!AR244),РТУС!AR244),HYPERLINK("#РТУС!"&amp;CELL("адрес",Проверка!AR244),"сверить суммы")),IF(РТУС!AB244=(SUMIF(РТУС!$A$4:$A$1000,A244,РТУС!$AR$4:$AR$1000)+SUMIF(РТУС!$A$4:$A$1000,A244,РТУС!$AU$4:$AU$1000)),HYPERLINK("#Проверка!"&amp;CELL("адрес",Проверка!AR244),РТУС!AR244),HYPERLINK("#РТУС!"&amp;CELL("адрес",Проверка!AR244),"сверить суммы")))))</f>
        <v>заполнить</v>
      </c>
      <c r="AS244" s="13" t="str">
        <f>IF(РТУС!AS244="","",РТУС!AS244)</f>
        <v/>
      </c>
      <c r="AT244" s="18" t="str">
        <f ca="1">IF(РТУС!AT244="",HYPERLINK("#РТУС!"&amp;CELL("адрес",Проверка!AT244),"заполнить"),IF(ISNUMBER(РТУС!AT244)=FALSE,HYPERLINK("#РТУС!"&amp;CELL("адрес",Проверка!AT244),"###"),IF(РТУС!AT244=РТУС!AR244,HYPERLINK("#Проверка!"&amp;CELL("адрес",Проверка!AT244),РТУС!AT244),HYPERLINK("#РТУС!"&amp;CELL("адрес",Проверка!AT244),"сверить суммы"))))</f>
        <v>заполнить</v>
      </c>
      <c r="AU244" s="18" t="str">
        <f ca="1">IF(РТУС!AU244="",HYPERLINK("#РТУС!"&amp;CELL("адрес",Проверка!AU244),"заполнить"),IF(ISNUMBER(РТУС!AU244)=FALSE,HYPERLINK("#РТУС!"&amp;CELL("адрес",Проверка!AU244),"###"),IF(РТУС!G244="1",IF(РТУС!AB244=РТУС!AR244+РТУС!AU244,HYPERLINK("#Проверка!"&amp;CELL("адрес",Проверка!AU244),РТУС!AU244),HYPERLINK("#РТУС!"&amp;CELL("адрес",Проверка!AU244),"сверить суммы")),IF(РТУС!AB244=(SUMIF(РТУС!$A$4:$A$1000,A244,РТУС!$AR$4:$AR$1000)+SUMIF(РТУС!$A$4:$A$1000,A244,РТУС!$AU$4:$AU$1000)),HYPERLINK("#Проверка!"&amp;CELL("адрес",Проверка!AU244),РТУС!AU244),HYPERLINK("#РТУС!"&amp;CELL("адрес",Проверка!AU244),"сверить суммы")))))</f>
        <v>заполнить</v>
      </c>
      <c r="AV244" s="13" t="str">
        <f ca="1">IF(РТУС!AV244="",HYPERLINK("#РТУС!"&amp;CELL("адрес",Проверка!AV244),"заполнить"),IF(OR(РТУС!AV244="Требование о передаче жилого помещения",РТУС!AV244="Требование о передаче машино-места",РТУС!AV244="Требования о передаче нежилого помещения",РТУС!AV244="Денежные требования"),HYPERLINK("#Проверка!"&amp;CELL("адрес",Проверка!AV244),РТУС!AV244),HYPERLINK("#РТУС!"&amp;CELL("адрес",Проверка!AV244),"###")))</f>
        <v>заполнить</v>
      </c>
      <c r="AW244" s="13" t="str">
        <f ca="1">IF(РТУС!AW244="",HYPERLINK("#РТУС!"&amp;CELL("адрес",Проверка!AW244),"заполнить"),IF(OR(РТУС!AW244="Включен в полном объеме",РТУС!AW244="Включен частично"),HYPERLINK("#Проверка!"&amp;CELL("адрес",Проверка!AW244),РТУС!AW244),HYPERLINK("#РТУС!"&amp;CELL("адрес",Проверка!AW244),"###")))</f>
        <v>заполнить</v>
      </c>
      <c r="AX244" s="15" t="str">
        <f ca="1">IF(РТУС!AX244="",HYPERLINK("#РТУС!"&amp;CELL("адрес",Проверка!AX244),"заполнить"),IF(AND(LEN(РТУС!AX244)=5,РТУС!AX244&lt;TODAY()),HYPERLINK("#Проверка!"&amp;CELL("адрес",Проверка!AX244),РТУС!AX244),HYPERLINK("#РТУС!"&amp;CELL("адрес",Проверка!AX244),"###")))</f>
        <v>заполнить</v>
      </c>
      <c r="AY244" s="15" t="str">
        <f ca="1">IF(РТУС!AY244="",HYPERLINK("#РТУС!"&amp;CELL("адрес",Проверка!AY244),"заполнить"),IF(AND(LEN(РТУС!AY244)=5,РТУС!AY244&lt;TODAY()),HYPERLINK("#Проверка!"&amp;CELL("адрес",Проверка!AY244),РТУС!AY244),HYPERLINK("#РТУС!"&amp;CELL("адрес",Проверка!AY244),"###")))</f>
        <v>заполнить</v>
      </c>
    </row>
    <row r="245" spans="1:51" x14ac:dyDescent="0.25">
      <c r="A245" s="10" t="str">
        <f>РТУС!A245</f>
        <v>.</v>
      </c>
      <c r="B245" s="13" t="str">
        <f ca="1">IF(РТУС!B245="",HYPERLINK("#РТУС!"&amp;CELL("адрес",Проверка!B245),"заполнить"),IF(AND(LEN(РТУС!B245)=10,РТУС!B244=РТУС!B245),HYPERLINK("#Проверка!"&amp;CELL("адрес",Проверка!B245),РТУС!B245),HYPERLINK("#РТУС!"&amp;CELL("адрес",Проверка!B245),"###")))</f>
        <v>заполнить</v>
      </c>
      <c r="C245" s="13" t="str">
        <f ca="1">IF(РТУС!C245="",HYPERLINK("#РТУС!"&amp;CELL("адрес",Проверка!C245),"заполнить"),IF(AND(ISNUMBER(РТУС!C245)=TRUE,РТУС!C245&gt;0,РТУС!C244=РТУС!C245),HYPERLINK("#Проверка!"&amp;CELL("адрес",Проверка!C245),РТУС!C245),HYPERLINK("#РТУС!"&amp;CELL("адрес",Проверка!C245),"###")))</f>
        <v>заполнить</v>
      </c>
      <c r="D245" s="13" t="str">
        <f>IF(РТУС!D245="","",РТУС!D245)</f>
        <v/>
      </c>
      <c r="E245" s="13" t="str">
        <f ca="1">IF(РТУС!E245="",HYPERLINK("#РТУС!"&amp;CELL("адрес",Проверка!E245),"заполнить"),IF(РТУС!E244=РТУС!E245,HYPERLINK("#Проверка!"&amp;CELL("адрес",Проверка!E245),РТУС!E245),HYPERLINK("#РТУС!"&amp;CELL("адрес",Проверка!E245),"###")))</f>
        <v>заполнить</v>
      </c>
      <c r="F245" s="13" t="str">
        <f ca="1">IF(РТУС!F245="",HYPERLINK("#РТУС!"&amp;CELL("адрес",Проверка!F245),"заполнить"),HYPERLINK("#Проверка!"&amp;CELL("адрес",Проверка!F245),РТУС!F245))</f>
        <v>заполнить</v>
      </c>
      <c r="G245" s="20" t="str">
        <f ca="1">IF(РТУС!G245="",HYPERLINK("#РТУС!"&amp;CELL("адрес",Проверка!G245),"заполнить"),IF(РТУС!G245="1",HYPERLINK("#Проверка!"&amp;CELL("адрес",Проверка!G245),"1"),IF(AND(ISNUMBER(РТУС!G245)=TRUE,РТУС!G245&lt;=1,РТУС!G245&gt;0),IF(SUMIF(РТУС!$A$4:$A$1000,A245,РТУС!$G$4:$G$1000)=1,HYPERLINK("#Проверка!"&amp;CELL("адрес",Проверка!G245),РТУС!G245),HYPERLINK("#РТУС!"&amp;CELL("адрес",Проверка!G245),"сумма долей ≠ 1")),HYPERLINK("#РТУС!"&amp;CELL("адрес",Проверка!G245),"###"))))</f>
        <v>заполнить</v>
      </c>
      <c r="H245" s="13" t="str">
        <f ca="1">IF(РТУС!H245="",HYPERLINK("#РТУС!"&amp;CELL("адрес",Проверка!H245),"заполнить"),IF(OR(РТУС!H245="Юрлицо",РТУС!H245="Физлицо",РТУС!H245="ИП"),HYPERLINK("#Проверка!"&amp;CELL("адрес",Проверка!H245),РТУС!H245),HYPERLINK("#РТУС!"&amp;CELL("адрес",Проверка!H245),"###")))</f>
        <v>заполнить</v>
      </c>
      <c r="I245" s="13" t="str">
        <f ca="1">IF(OR(РТУС!H245="Юрлицо",РТУС!H245="ИП"),IF(РТУС!I245="",HYPERLINK("#РТУС!"&amp;CELL("адрес",Проверка!I245),"заполнить"),IF(OR(LEN(РТУС!I245)=10,LEN(РТУС!I245)=12),HYPERLINK("#Проверка!"&amp;CELL("адрес",Проверка!I245),РТУС!I245),HYPERLINK("#РТУС!"&amp;CELL("адрес",Проверка!I245),"###"))),"")</f>
        <v/>
      </c>
      <c r="J245" s="15" t="str">
        <f ca="1">IF(РТУС!J245="","",IF(AND(LEN(РТУС!J245)=5,РТУС!J245&lt;TODAY()),HYPERLINK("#Проверка!"&amp;CELL("адрес",Проверка!J245),РТУС!J245),HYPERLINK("#РТУС!"&amp;CELL("адрес",Проверка!J245),"###")))</f>
        <v/>
      </c>
      <c r="K245" s="13" t="str">
        <f>IF(РТУС!K245="","",РТУС!K245)</f>
        <v/>
      </c>
      <c r="L245" s="13" t="str">
        <f ca="1">IF(OR(РТУС!H245="Физлицо",РТУС!H245="ИП"),IF(РТУС!L245="",HYPERLINK("#РТУС!"&amp;CELL("адрес",Проверка!L245),"заполнить"),IF(OR(РТУС!L245="Загранпаспорт гражданина РФ",РТУС!L245="Паспорт гражданина РФ",РТУС!L245="Иностранный паспорт",РТУС!L245="Свидетельство о рождении",РТУС!L245="Вид на жительство"),HYPERLINK("#Проверка!"&amp;CELL("адрес",Проверка!L245),РТУС!L245),HYPERLINK("#РТУС!"&amp;CELL("адрес",Проверка!L245),"###"))),"")</f>
        <v/>
      </c>
      <c r="M245" s="13" t="str">
        <f ca="1">IF(AND(OR(РТУС!L245="Паспорт гражданина РФ",РТУС!L245="Свидетельство о рождении"),РТУС!M245=""),HYPERLINK("#РТУС!"&amp;CELL("адрес",Проверка!M245),"заполнить"),IF(РТУС!L245="Паспорт гражданина РФ",IF(LEN(РТУС!M245)=4,HYPERLINK("#Проверка!"&amp;CELL("адрес",Проверка!M245),РТУС!M245),HYPERLINK("#РТУС!"&amp;CELL("адрес",Проверка!M245),"###")),IF(РТУС!L245="Свидетельство о рождении",HYPERLINK("#Проверка!"&amp;CELL("адрес",Проверка!M245),РТУС!M245),"")))</f>
        <v/>
      </c>
      <c r="N245" s="13" t="str">
        <f ca="1">IF(РТУС!L245="","",IF(РТУС!N245="",HYPERLINK("#РТУС!"&amp;CELL("адрес",Проверка!N245),"заполнить"),IF(OR(РТУС!L245="Паспорт гражданина РФ",РТУС!L245="Свидетельство о рождении"),IF(LEN(РТУС!N245)=6,HYPERLINK("#Проверка!"&amp;CELL("адрес",Проверка!N245),РТУС!N245),HYPERLINK("#РТУС!"&amp;CELL("адрес",Проверка!N245),"###")),HYPERLINK("#Проверка!"&amp;CELL("адрес",Проверка!N245),РТУС!N245))))</f>
        <v/>
      </c>
      <c r="O245" s="15" t="str">
        <f ca="1">IF(РТУС!L245="","",IF(РТУС!O245="",HYPERLINK("#РТУС!"&amp;CELL("адрес",Проверка!O245),"заполнить"),IF(AND(LEN(РТУС!O245)=5,РТУС!O245&lt;TODAY()),IF(РТУС!L245="Свидетельство о рождении",IF(РТУС!O245&gt;EDATE(TODAY(),-168),HYPERLINK("#Проверка!"&amp;CELL("адрес",Проверка!O245),РТУС!O245),HYPERLINK("#РТУС!"&amp;CELL("адрес",Проверка!O245),"недействительно")),HYPERLINK("#Проверка!"&amp;CELL("адрес",Проверка!O245),РТУС!O245)),HYPERLINK("#РТУС!"&amp;CELL("адрес",Проверка!O245),"###"))))</f>
        <v/>
      </c>
      <c r="P245" s="21" t="str">
        <f ca="1">IF(РТУС!L245="Паспорт гражданина РФ",IF(РТУС!P245="",HYPERLINK("#РТУС!"&amp;CELL("адрес",Проверка!P245),"заполнить"),HYPERLINK("#Проверка!"&amp;CELL("адрес",Проверка!P245),РТУС!P245)),"")</f>
        <v/>
      </c>
      <c r="Q245" s="13" t="str">
        <f ca="1">IF(РТУС!L245="Паспорт гражданина РФ",IF(РТУС!Q245="",HYPERLINK("#РТУС!"&amp;CELL("адрес",Проверка!Q245),"заполнить"),IF(LEN(РТУС!Q245)=7,HYPERLINK("#Проверка!"&amp;CELL("адрес",Проверка!Q245),РТУС!Q245),HYPERLINK("#РТУС!"&amp;CELL("адрес",Проверка!Q245),"###"))),"")</f>
        <v/>
      </c>
      <c r="R245" s="13" t="str">
        <f ca="1">IF(РТУС!R245="",HYPERLINK("#РТУС!"&amp;CELL("адрес",Проверка!R245),"заполнить"),HYPERLINK("#Проверка!"&amp;CELL("адрес",Проверка!R245),РТУС!R245))</f>
        <v>заполнить</v>
      </c>
      <c r="S245" s="13" t="str">
        <f>IF(РТУС!S245="","",РТУС!S245)</f>
        <v/>
      </c>
      <c r="T245" s="13" t="str">
        <f>IF(РТУС!T245="","",РТУС!T245)</f>
        <v/>
      </c>
      <c r="U245" s="13" t="str">
        <f>IF(РТУС!U245="","",РТУС!U245)</f>
        <v/>
      </c>
      <c r="V245" s="13" t="str">
        <f ca="1">IF(РТУС!V245="",HYPERLINK("#РТУС!"&amp;CELL("адрес",Проверка!V245),"заполнить"),IF(OR(РТУС!V245="Договор участия в долевом строительстве",РТУС!V245="Предварительный договор участия в долевом строительстве",РТУС!V245="Определение Арбитражного суда",РТУС!V245="Решение суда общей юрисдикции",РТУС!V245="Иные договоры"),HYPERLINK("#Проверка!"&amp;CELL("адрес",Проверка!V245),РТУС!V245),HYPERLINK("#РТУС!"&amp;CELL("адрес",Проверка!V245),"###")))</f>
        <v>заполнить</v>
      </c>
      <c r="W245" s="13" t="str">
        <f ca="1">IF(РТУС!W245="",HYPERLINK("#РТУС!"&amp;CELL("адрес",Проверка!W245),"заполнить"),HYPERLINK("#Проверка!"&amp;CELL("адрес",Проверка!W245),РТУС!W245))</f>
        <v>заполнить</v>
      </c>
      <c r="X245" s="15" t="str">
        <f ca="1">IF(РТУС!X245="",HYPERLINK("#РТУС!"&amp;CELL("адрес",Проверка!X245),"заполнить"),IF(AND(LEN(РТУС!X245)=5,РТУС!X245&lt;TODAY()),HYPERLINK("#Проверка!"&amp;CELL("адрес",Проверка!X245),РТУС!X245),HYPERLINK("#РТУС!"&amp;CELL("адрес",Проверка!X245),"###")))</f>
        <v>заполнить</v>
      </c>
      <c r="Y245" s="13" t="str">
        <f>IF(РТУС!Y245="","",РТУС!Y245)</f>
        <v/>
      </c>
      <c r="Z245" s="15" t="str">
        <f ca="1">IF(РТУС!Z245="","",IF(AND(LEN(РТУС!Z245)=5,РТУС!Z245&lt;TODAY()),HYPERLINK("#Проверка!"&amp;CELL("адрес",Проверка!Z245),РТУС!Z245),HYPERLINK("#РТУС!"&amp;CELL("адрес",Проверка!Z245),"###")))</f>
        <v/>
      </c>
      <c r="AA245" s="18" t="str">
        <f ca="1">IF(РТУС!AA245="",HYPERLINK("#РТУС!"&amp;CELL("адрес",Проверка!AA245),"заполнить"),IF(ISNUMBER(РТУС!AA245)=TRUE,HYPERLINK("#Проверка!"&amp;CELL("адрес",Проверка!AA245),РТУС!AA245),HYPERLINK("#РТУС!"&amp;CELL("адрес",Проверка!AA245),"###")))</f>
        <v>заполнить</v>
      </c>
      <c r="AB245" s="18" t="str">
        <f ca="1">IF(РТУС!AB245="",HYPERLINK("#РТУС!"&amp;CELL("адрес",Проверка!AB245),"заполнить"),IF(ISNUMBER(РТУС!AB245)=TRUE,HYPERLINK("#Проверка!"&amp;CELL("адрес",Проверка!AB245),РТУС!AB245),HYPERLINK("#РТУС!"&amp;CELL("адрес",Проверка!AB245),"###")))</f>
        <v>заполнить</v>
      </c>
      <c r="AC245" s="18" t="str">
        <f ca="1">IF(РТУС!AC245="","",IF(ISNUMBER(РТУС!AC245)=TRUE,HYPERLINK("#Проверка!"&amp;CELL("адрес",Проверка!AC245),РТУС!AC245),HYPERLINK("#РТУС!"&amp;CELL("адрес",Проверка!AC245),"###")))</f>
        <v/>
      </c>
      <c r="AD245" s="18" t="str">
        <f ca="1">IF(РТУС!AD245="","",IF(ISNUMBER(РТУС!AD245)=TRUE,HYPERLINK("#Проверка!"&amp;CELL("адрес",Проверка!AD245),РТУС!AD245),HYPERLINK("#РТУС!"&amp;CELL("адрес",Проверка!AD245),"###")))</f>
        <v/>
      </c>
      <c r="AE245" s="13" t="str">
        <f>IF(РТУС!AE245="","",РТУС!AE245)</f>
        <v/>
      </c>
      <c r="AF245" s="15" t="str">
        <f ca="1">IF(РТУС!AE245="","",IF(РТУС!AF245="",HYPERLINK("#РТУС!"&amp;CELL("адрес",Проверка!AF245),"заполнить"),IF(AND(LEN(РТУС!AF245)=5,РТУС!AF245&lt;TODAY()),HYPERLINK("#Проверка!"&amp;CELL("адрес",Проверка!AF245),РТУС!AF245),HYPERLINK("#РТУС!"&amp;CELL("адрес",Проверка!AF245),"###"))))</f>
        <v/>
      </c>
      <c r="AG245" s="13"/>
      <c r="AH245" s="15" t="str">
        <f ca="1">IF(РТУС!AE245="","",IF(РТУС!AH245="",HYPERLINK("#РТУС!"&amp;CELL("адрес",Проверка!AH245),"заполнить"),IF(AND(LEN(РТУС!AH245)=5,РТУС!AH245&lt;TODAY()),HYPERLINK("#Проверка!"&amp;CELL("адрес",Проверка!AH245),РТУС!AH245),HYPERLINK("#РТУС!"&amp;CELL("адрес",Проверка!AH245),"###"))))</f>
        <v/>
      </c>
      <c r="AI245" s="15" t="str">
        <f ca="1">IF(РТУС!AE245="","",IF(РТУС!AI245="",HYPERLINK("#РТУС!"&amp;CELL("адрес",Проверка!AI245),"заполнить"),HYPERLINK("#Проверка!"&amp;CELL("адрес",Проверка!AI245),РТУС!AI245)))</f>
        <v/>
      </c>
      <c r="AJ245" s="13" t="str">
        <f ca="1">IF(РТУС!AE245="","",IF(РТУС!AJ245="",HYPERLINK("#РТУС!"&amp;CELL("адрес",Проверка!AJ245),"заполнить"),IF(OR(РТУС!AJ245="Юрлицо",РТУС!AJ245="Физлицо",РТУС!AJ245="ИП"),HYPERLINK("#Проверка!"&amp;CELL("адрес",Проверка!AJ245),РТУС!AJ245),HYPERLINK("#РТУС!"&amp;CELL("адрес",Проверка!AJ245),"###"))))</f>
        <v/>
      </c>
      <c r="AK245" s="13" t="str">
        <f ca="1">IF(РТУС!AK245="",HYPERLINK("#РТУС!"&amp;CELL("адрес",Проверка!AK245),"заполнить"),IF(OR(РТУС!AK245="Квартира",РТУС!AK245="Кладовая",РТУС!AK245="Машино-место",РТУС!AK245="Нежилое помещение"),HYPERLINK("#Проверка!"&amp;CELL("адрес",Проверка!AK245),РТУС!AK245),HYPERLINK("#РТУС!"&amp;CELL("адрес",Проверка!AK245),"###")))</f>
        <v>заполнить</v>
      </c>
      <c r="AL245" s="13" t="str">
        <f ca="1">IF(РТУС!AL245="",HYPERLINK("#РТУС!"&amp;CELL("адрес",Проверка!AL245),"заполнить"),HYPERLINK("#Проверка!"&amp;CELL("адрес",Проверка!AL245),РТУС!AL245))</f>
        <v>заполнить</v>
      </c>
      <c r="AM245" s="18" t="str">
        <f ca="1">IF(РТУС!AM245="",HYPERLINK("#РТУС!"&amp;CELL("адрес",Проверка!AM245),"заполнить"),IF(ISNUMBER(РТУС!AM245)=TRUE,IF(РТУС!AK245="Нежилое помещение",IF(РТУС!AM245&gt;7,HYPERLINK("#РТУС!"&amp;CELL("адрес",Проверка!AM245),"не больше 7 кв.м."),РТУС!AM245),HYPERLINK("#Проверка!"&amp;CELL("адрес",Проверка!AM245),РТУС!AM245)),HYPERLINK("#РТУС!"&amp;CELL("адрес",Проверка!AM245),"###")))</f>
        <v>заполнить</v>
      </c>
      <c r="AN245" s="13" t="str">
        <f ca="1">IF(РТУС!AN245="",HYPERLINK("#РТУС!"&amp;CELL("адрес",Проверка!AN245),"заполнить"),IF(OR(РТУС!AN245="Общая площадь помещения",РТУС!AN245="Общая приведенная площадь жилого помещения",РТУС!AN245="Общая площадь жилого помещения с учетом лоджий, балконов, террас и веранд"),HYPERLINK("#Проверка!"&amp;CELL("адрес",Проверка!AN245),РТУС!AN245),HYPERLINK("#РТУС!"&amp;CELL("адрес",Проверка!AN245),"###")))</f>
        <v>заполнить</v>
      </c>
      <c r="AO245" s="13" t="str">
        <f ca="1">IF(OR(РТУС!AK245="Квартира",РТУС!A245="Нежилое помещение"),IF(РТУС!AO245="",HYPERLINK("#РТУС!"&amp;CELL("адрес",Проверка!AO245),"заполнить"),IF(ISNUMBER(РТУС!AO245)=TRUE,HYPERLINK("#Проверка!"&amp;CELL("адрес",Проверка!AO245),РТУС!AO245),HYPERLINK("#РТУС!"&amp;CELL("адрес",Проверка!AO245),"###"))),"")</f>
        <v/>
      </c>
      <c r="AP245" s="13" t="str">
        <f>IF(РТУС!AP245="","",РТУС!AP245)</f>
        <v/>
      </c>
      <c r="AQ245" s="13" t="str">
        <f ca="1">IF(РТУС!AQ245="",HYPERLINK("#РТУС!"&amp;CELL("адрес",Проверка!AQ245),"заполнить"),HYPERLINK("#Проверка!"&amp;CELL("адрес",Проверка!AQ245),РТУС!AQ245))</f>
        <v>заполнить</v>
      </c>
      <c r="AR245" s="18" t="str">
        <f ca="1">IF(РТУС!AR245="",HYPERLINK("#РТУС!"&amp;CELL("адрес",Проверка!AR245),"заполнить"),IF(ISNUMBER(РТУС!AR245)=FALSE,HYPERLINK("#РТУС!"&amp;CELL("адрес",Проверка!AR245),"###"),IF(РТУС!G245="1",IF(РТУС!AB245=РТУС!AR245+РТУС!AU245,HYPERLINK("#Проверка!"&amp;CELL("адрес",Проверка!AR245),РТУС!AR245),HYPERLINK("#РТУС!"&amp;CELL("адрес",Проверка!AR245),"сверить суммы")),IF(РТУС!AB245=(SUMIF(РТУС!$A$4:$A$1000,A245,РТУС!$AR$4:$AR$1000)+SUMIF(РТУС!$A$4:$A$1000,A245,РТУС!$AU$4:$AU$1000)),HYPERLINK("#Проверка!"&amp;CELL("адрес",Проверка!AR245),РТУС!AR245),HYPERLINK("#РТУС!"&amp;CELL("адрес",Проверка!AR245),"сверить суммы")))))</f>
        <v>заполнить</v>
      </c>
      <c r="AS245" s="13" t="str">
        <f>IF(РТУС!AS245="","",РТУС!AS245)</f>
        <v/>
      </c>
      <c r="AT245" s="18" t="str">
        <f ca="1">IF(РТУС!AT245="",HYPERLINK("#РТУС!"&amp;CELL("адрес",Проверка!AT245),"заполнить"),IF(ISNUMBER(РТУС!AT245)=FALSE,HYPERLINK("#РТУС!"&amp;CELL("адрес",Проверка!AT245),"###"),IF(РТУС!AT245=РТУС!AR245,HYPERLINK("#Проверка!"&amp;CELL("адрес",Проверка!AT245),РТУС!AT245),HYPERLINK("#РТУС!"&amp;CELL("адрес",Проверка!AT245),"сверить суммы"))))</f>
        <v>заполнить</v>
      </c>
      <c r="AU245" s="18" t="str">
        <f ca="1">IF(РТУС!AU245="",HYPERLINK("#РТУС!"&amp;CELL("адрес",Проверка!AU245),"заполнить"),IF(ISNUMBER(РТУС!AU245)=FALSE,HYPERLINK("#РТУС!"&amp;CELL("адрес",Проверка!AU245),"###"),IF(РТУС!G245="1",IF(РТУС!AB245=РТУС!AR245+РТУС!AU245,HYPERLINK("#Проверка!"&amp;CELL("адрес",Проверка!AU245),РТУС!AU245),HYPERLINK("#РТУС!"&amp;CELL("адрес",Проверка!AU245),"сверить суммы")),IF(РТУС!AB245=(SUMIF(РТУС!$A$4:$A$1000,A245,РТУС!$AR$4:$AR$1000)+SUMIF(РТУС!$A$4:$A$1000,A245,РТУС!$AU$4:$AU$1000)),HYPERLINK("#Проверка!"&amp;CELL("адрес",Проверка!AU245),РТУС!AU245),HYPERLINK("#РТУС!"&amp;CELL("адрес",Проверка!AU245),"сверить суммы")))))</f>
        <v>заполнить</v>
      </c>
      <c r="AV245" s="13" t="str">
        <f ca="1">IF(РТУС!AV245="",HYPERLINK("#РТУС!"&amp;CELL("адрес",Проверка!AV245),"заполнить"),IF(OR(РТУС!AV245="Требование о передаче жилого помещения",РТУС!AV245="Требование о передаче машино-места",РТУС!AV245="Требования о передаче нежилого помещения",РТУС!AV245="Денежные требования"),HYPERLINK("#Проверка!"&amp;CELL("адрес",Проверка!AV245),РТУС!AV245),HYPERLINK("#РТУС!"&amp;CELL("адрес",Проверка!AV245),"###")))</f>
        <v>заполнить</v>
      </c>
      <c r="AW245" s="13" t="str">
        <f ca="1">IF(РТУС!AW245="",HYPERLINK("#РТУС!"&amp;CELL("адрес",Проверка!AW245),"заполнить"),IF(OR(РТУС!AW245="Включен в полном объеме",РТУС!AW245="Включен частично"),HYPERLINK("#Проверка!"&amp;CELL("адрес",Проверка!AW245),РТУС!AW245),HYPERLINK("#РТУС!"&amp;CELL("адрес",Проверка!AW245),"###")))</f>
        <v>заполнить</v>
      </c>
      <c r="AX245" s="15" t="str">
        <f ca="1">IF(РТУС!AX245="",HYPERLINK("#РТУС!"&amp;CELL("адрес",Проверка!AX245),"заполнить"),IF(AND(LEN(РТУС!AX245)=5,РТУС!AX245&lt;TODAY()),HYPERLINK("#Проверка!"&amp;CELL("адрес",Проверка!AX245),РТУС!AX245),HYPERLINK("#РТУС!"&amp;CELL("адрес",Проверка!AX245),"###")))</f>
        <v>заполнить</v>
      </c>
      <c r="AY245" s="15" t="str">
        <f ca="1">IF(РТУС!AY245="",HYPERLINK("#РТУС!"&amp;CELL("адрес",Проверка!AY245),"заполнить"),IF(AND(LEN(РТУС!AY245)=5,РТУС!AY245&lt;TODAY()),HYPERLINK("#Проверка!"&amp;CELL("адрес",Проверка!AY245),РТУС!AY245),HYPERLINK("#РТУС!"&amp;CELL("адрес",Проверка!AY245),"###")))</f>
        <v>заполнить</v>
      </c>
    </row>
    <row r="246" spans="1:51" x14ac:dyDescent="0.25">
      <c r="A246" s="10" t="str">
        <f>РТУС!A246</f>
        <v>.</v>
      </c>
      <c r="B246" s="13" t="str">
        <f ca="1">IF(РТУС!B246="",HYPERLINK("#РТУС!"&amp;CELL("адрес",Проверка!B246),"заполнить"),IF(AND(LEN(РТУС!B246)=10,РТУС!B245=РТУС!B246),HYPERLINK("#Проверка!"&amp;CELL("адрес",Проверка!B246),РТУС!B246),HYPERLINK("#РТУС!"&amp;CELL("адрес",Проверка!B246),"###")))</f>
        <v>заполнить</v>
      </c>
      <c r="C246" s="13" t="str">
        <f ca="1">IF(РТУС!C246="",HYPERLINK("#РТУС!"&amp;CELL("адрес",Проверка!C246),"заполнить"),IF(AND(ISNUMBER(РТУС!C246)=TRUE,РТУС!C246&gt;0,РТУС!C245=РТУС!C246),HYPERLINK("#Проверка!"&amp;CELL("адрес",Проверка!C246),РТУС!C246),HYPERLINK("#РТУС!"&amp;CELL("адрес",Проверка!C246),"###")))</f>
        <v>заполнить</v>
      </c>
      <c r="D246" s="13" t="str">
        <f>IF(РТУС!D246="","",РТУС!D246)</f>
        <v/>
      </c>
      <c r="E246" s="13" t="str">
        <f ca="1">IF(РТУС!E246="",HYPERLINK("#РТУС!"&amp;CELL("адрес",Проверка!E246),"заполнить"),IF(РТУС!E245=РТУС!E246,HYPERLINK("#Проверка!"&amp;CELL("адрес",Проверка!E246),РТУС!E246),HYPERLINK("#РТУС!"&amp;CELL("адрес",Проверка!E246),"###")))</f>
        <v>заполнить</v>
      </c>
      <c r="F246" s="13" t="str">
        <f ca="1">IF(РТУС!F246="",HYPERLINK("#РТУС!"&amp;CELL("адрес",Проверка!F246),"заполнить"),HYPERLINK("#Проверка!"&amp;CELL("адрес",Проверка!F246),РТУС!F246))</f>
        <v>заполнить</v>
      </c>
      <c r="G246" s="20" t="str">
        <f ca="1">IF(РТУС!G246="",HYPERLINK("#РТУС!"&amp;CELL("адрес",Проверка!G246),"заполнить"),IF(РТУС!G246="1",HYPERLINK("#Проверка!"&amp;CELL("адрес",Проверка!G246),"1"),IF(AND(ISNUMBER(РТУС!G246)=TRUE,РТУС!G246&lt;=1,РТУС!G246&gt;0),IF(SUMIF(РТУС!$A$4:$A$1000,A246,РТУС!$G$4:$G$1000)=1,HYPERLINK("#Проверка!"&amp;CELL("адрес",Проверка!G246),РТУС!G246),HYPERLINK("#РТУС!"&amp;CELL("адрес",Проверка!G246),"сумма долей ≠ 1")),HYPERLINK("#РТУС!"&amp;CELL("адрес",Проверка!G246),"###"))))</f>
        <v>заполнить</v>
      </c>
      <c r="H246" s="13" t="str">
        <f ca="1">IF(РТУС!H246="",HYPERLINK("#РТУС!"&amp;CELL("адрес",Проверка!H246),"заполнить"),IF(OR(РТУС!H246="Юрлицо",РТУС!H246="Физлицо",РТУС!H246="ИП"),HYPERLINK("#Проверка!"&amp;CELL("адрес",Проверка!H246),РТУС!H246),HYPERLINK("#РТУС!"&amp;CELL("адрес",Проверка!H246),"###")))</f>
        <v>заполнить</v>
      </c>
      <c r="I246" s="13" t="str">
        <f ca="1">IF(OR(РТУС!H246="Юрлицо",РТУС!H246="ИП"),IF(РТУС!I246="",HYPERLINK("#РТУС!"&amp;CELL("адрес",Проверка!I246),"заполнить"),IF(OR(LEN(РТУС!I246)=10,LEN(РТУС!I246)=12),HYPERLINK("#Проверка!"&amp;CELL("адрес",Проверка!I246),РТУС!I246),HYPERLINK("#РТУС!"&amp;CELL("адрес",Проверка!I246),"###"))),"")</f>
        <v/>
      </c>
      <c r="J246" s="15" t="str">
        <f ca="1">IF(РТУС!J246="","",IF(AND(LEN(РТУС!J246)=5,РТУС!J246&lt;TODAY()),HYPERLINK("#Проверка!"&amp;CELL("адрес",Проверка!J246),РТУС!J246),HYPERLINK("#РТУС!"&amp;CELL("адрес",Проверка!J246),"###")))</f>
        <v/>
      </c>
      <c r="K246" s="13" t="str">
        <f>IF(РТУС!K246="","",РТУС!K246)</f>
        <v/>
      </c>
      <c r="L246" s="13" t="str">
        <f ca="1">IF(OR(РТУС!H246="Физлицо",РТУС!H246="ИП"),IF(РТУС!L246="",HYPERLINK("#РТУС!"&amp;CELL("адрес",Проверка!L246),"заполнить"),IF(OR(РТУС!L246="Загранпаспорт гражданина РФ",РТУС!L246="Паспорт гражданина РФ",РТУС!L246="Иностранный паспорт",РТУС!L246="Свидетельство о рождении",РТУС!L246="Вид на жительство"),HYPERLINK("#Проверка!"&amp;CELL("адрес",Проверка!L246),РТУС!L246),HYPERLINK("#РТУС!"&amp;CELL("адрес",Проверка!L246),"###"))),"")</f>
        <v/>
      </c>
      <c r="M246" s="13" t="str">
        <f ca="1">IF(AND(OR(РТУС!L246="Паспорт гражданина РФ",РТУС!L246="Свидетельство о рождении"),РТУС!M246=""),HYPERLINK("#РТУС!"&amp;CELL("адрес",Проверка!M246),"заполнить"),IF(РТУС!L246="Паспорт гражданина РФ",IF(LEN(РТУС!M246)=4,HYPERLINK("#Проверка!"&amp;CELL("адрес",Проверка!M246),РТУС!M246),HYPERLINK("#РТУС!"&amp;CELL("адрес",Проверка!M246),"###")),IF(РТУС!L246="Свидетельство о рождении",HYPERLINK("#Проверка!"&amp;CELL("адрес",Проверка!M246),РТУС!M246),"")))</f>
        <v/>
      </c>
      <c r="N246" s="13" t="str">
        <f ca="1">IF(РТУС!L246="","",IF(РТУС!N246="",HYPERLINK("#РТУС!"&amp;CELL("адрес",Проверка!N246),"заполнить"),IF(OR(РТУС!L246="Паспорт гражданина РФ",РТУС!L246="Свидетельство о рождении"),IF(LEN(РТУС!N246)=6,HYPERLINK("#Проверка!"&amp;CELL("адрес",Проверка!N246),РТУС!N246),HYPERLINK("#РТУС!"&amp;CELL("адрес",Проверка!N246),"###")),HYPERLINK("#Проверка!"&amp;CELL("адрес",Проверка!N246),РТУС!N246))))</f>
        <v/>
      </c>
      <c r="O246" s="15" t="str">
        <f ca="1">IF(РТУС!L246="","",IF(РТУС!O246="",HYPERLINK("#РТУС!"&amp;CELL("адрес",Проверка!O246),"заполнить"),IF(AND(LEN(РТУС!O246)=5,РТУС!O246&lt;TODAY()),IF(РТУС!L246="Свидетельство о рождении",IF(РТУС!O246&gt;EDATE(TODAY(),-168),HYPERLINK("#Проверка!"&amp;CELL("адрес",Проверка!O246),РТУС!O246),HYPERLINK("#РТУС!"&amp;CELL("адрес",Проверка!O246),"недействительно")),HYPERLINK("#Проверка!"&amp;CELL("адрес",Проверка!O246),РТУС!O246)),HYPERLINK("#РТУС!"&amp;CELL("адрес",Проверка!O246),"###"))))</f>
        <v/>
      </c>
      <c r="P246" s="21" t="str">
        <f ca="1">IF(РТУС!L246="Паспорт гражданина РФ",IF(РТУС!P246="",HYPERLINK("#РТУС!"&amp;CELL("адрес",Проверка!P246),"заполнить"),HYPERLINK("#Проверка!"&amp;CELL("адрес",Проверка!P246),РТУС!P246)),"")</f>
        <v/>
      </c>
      <c r="Q246" s="13" t="str">
        <f ca="1">IF(РТУС!L246="Паспорт гражданина РФ",IF(РТУС!Q246="",HYPERLINK("#РТУС!"&amp;CELL("адрес",Проверка!Q246),"заполнить"),IF(LEN(РТУС!Q246)=7,HYPERLINK("#Проверка!"&amp;CELL("адрес",Проверка!Q246),РТУС!Q246),HYPERLINK("#РТУС!"&amp;CELL("адрес",Проверка!Q246),"###"))),"")</f>
        <v/>
      </c>
      <c r="R246" s="13" t="str">
        <f ca="1">IF(РТУС!R246="",HYPERLINK("#РТУС!"&amp;CELL("адрес",Проверка!R246),"заполнить"),HYPERLINK("#Проверка!"&amp;CELL("адрес",Проверка!R246),РТУС!R246))</f>
        <v>заполнить</v>
      </c>
      <c r="S246" s="13" t="str">
        <f>IF(РТУС!S246="","",РТУС!S246)</f>
        <v/>
      </c>
      <c r="T246" s="13" t="str">
        <f>IF(РТУС!T246="","",РТУС!T246)</f>
        <v/>
      </c>
      <c r="U246" s="13" t="str">
        <f>IF(РТУС!U246="","",РТУС!U246)</f>
        <v/>
      </c>
      <c r="V246" s="13" t="str">
        <f ca="1">IF(РТУС!V246="",HYPERLINK("#РТУС!"&amp;CELL("адрес",Проверка!V246),"заполнить"),IF(OR(РТУС!V246="Договор участия в долевом строительстве",РТУС!V246="Предварительный договор участия в долевом строительстве",РТУС!V246="Определение Арбитражного суда",РТУС!V246="Решение суда общей юрисдикции",РТУС!V246="Иные договоры"),HYPERLINK("#Проверка!"&amp;CELL("адрес",Проверка!V246),РТУС!V246),HYPERLINK("#РТУС!"&amp;CELL("адрес",Проверка!V246),"###")))</f>
        <v>заполнить</v>
      </c>
      <c r="W246" s="13" t="str">
        <f ca="1">IF(РТУС!W246="",HYPERLINK("#РТУС!"&amp;CELL("адрес",Проверка!W246),"заполнить"),HYPERLINK("#Проверка!"&amp;CELL("адрес",Проверка!W246),РТУС!W246))</f>
        <v>заполнить</v>
      </c>
      <c r="X246" s="15" t="str">
        <f ca="1">IF(РТУС!X246="",HYPERLINK("#РТУС!"&amp;CELL("адрес",Проверка!X246),"заполнить"),IF(AND(LEN(РТУС!X246)=5,РТУС!X246&lt;TODAY()),HYPERLINK("#Проверка!"&amp;CELL("адрес",Проверка!X246),РТУС!X246),HYPERLINK("#РТУС!"&amp;CELL("адрес",Проверка!X246),"###")))</f>
        <v>заполнить</v>
      </c>
      <c r="Y246" s="13" t="str">
        <f>IF(РТУС!Y246="","",РТУС!Y246)</f>
        <v/>
      </c>
      <c r="Z246" s="15" t="str">
        <f ca="1">IF(РТУС!Z246="","",IF(AND(LEN(РТУС!Z246)=5,РТУС!Z246&lt;TODAY()),HYPERLINK("#Проверка!"&amp;CELL("адрес",Проверка!Z246),РТУС!Z246),HYPERLINK("#РТУС!"&amp;CELL("адрес",Проверка!Z246),"###")))</f>
        <v/>
      </c>
      <c r="AA246" s="18" t="str">
        <f ca="1">IF(РТУС!AA246="",HYPERLINK("#РТУС!"&amp;CELL("адрес",Проверка!AA246),"заполнить"),IF(ISNUMBER(РТУС!AA246)=TRUE,HYPERLINK("#Проверка!"&amp;CELL("адрес",Проверка!AA246),РТУС!AA246),HYPERLINK("#РТУС!"&amp;CELL("адрес",Проверка!AA246),"###")))</f>
        <v>заполнить</v>
      </c>
      <c r="AB246" s="18" t="str">
        <f ca="1">IF(РТУС!AB246="",HYPERLINK("#РТУС!"&amp;CELL("адрес",Проверка!AB246),"заполнить"),IF(ISNUMBER(РТУС!AB246)=TRUE,HYPERLINK("#Проверка!"&amp;CELL("адрес",Проверка!AB246),РТУС!AB246),HYPERLINK("#РТУС!"&amp;CELL("адрес",Проверка!AB246),"###")))</f>
        <v>заполнить</v>
      </c>
      <c r="AC246" s="18" t="str">
        <f ca="1">IF(РТУС!AC246="","",IF(ISNUMBER(РТУС!AC246)=TRUE,HYPERLINK("#Проверка!"&amp;CELL("адрес",Проверка!AC246),РТУС!AC246),HYPERLINK("#РТУС!"&amp;CELL("адрес",Проверка!AC246),"###")))</f>
        <v/>
      </c>
      <c r="AD246" s="18" t="str">
        <f ca="1">IF(РТУС!AD246="","",IF(ISNUMBER(РТУС!AD246)=TRUE,HYPERLINK("#Проверка!"&amp;CELL("адрес",Проверка!AD246),РТУС!AD246),HYPERLINK("#РТУС!"&amp;CELL("адрес",Проверка!AD246),"###")))</f>
        <v/>
      </c>
      <c r="AE246" s="13" t="str">
        <f>IF(РТУС!AE246="","",РТУС!AE246)</f>
        <v/>
      </c>
      <c r="AF246" s="15" t="str">
        <f ca="1">IF(РТУС!AE246="","",IF(РТУС!AF246="",HYPERLINK("#РТУС!"&amp;CELL("адрес",Проверка!AF246),"заполнить"),IF(AND(LEN(РТУС!AF246)=5,РТУС!AF246&lt;TODAY()),HYPERLINK("#Проверка!"&amp;CELL("адрес",Проверка!AF246),РТУС!AF246),HYPERLINK("#РТУС!"&amp;CELL("адрес",Проверка!AF246),"###"))))</f>
        <v/>
      </c>
      <c r="AG246" s="13"/>
      <c r="AH246" s="15" t="str">
        <f ca="1">IF(РТУС!AE246="","",IF(РТУС!AH246="",HYPERLINK("#РТУС!"&amp;CELL("адрес",Проверка!AH246),"заполнить"),IF(AND(LEN(РТУС!AH246)=5,РТУС!AH246&lt;TODAY()),HYPERLINK("#Проверка!"&amp;CELL("адрес",Проверка!AH246),РТУС!AH246),HYPERLINK("#РТУС!"&amp;CELL("адрес",Проверка!AH246),"###"))))</f>
        <v/>
      </c>
      <c r="AI246" s="15" t="str">
        <f ca="1">IF(РТУС!AE246="","",IF(РТУС!AI246="",HYPERLINK("#РТУС!"&amp;CELL("адрес",Проверка!AI246),"заполнить"),HYPERLINK("#Проверка!"&amp;CELL("адрес",Проверка!AI246),РТУС!AI246)))</f>
        <v/>
      </c>
      <c r="AJ246" s="13" t="str">
        <f ca="1">IF(РТУС!AE246="","",IF(РТУС!AJ246="",HYPERLINK("#РТУС!"&amp;CELL("адрес",Проверка!AJ246),"заполнить"),IF(OR(РТУС!AJ246="Юрлицо",РТУС!AJ246="Физлицо",РТУС!AJ246="ИП"),HYPERLINK("#Проверка!"&amp;CELL("адрес",Проверка!AJ246),РТУС!AJ246),HYPERLINK("#РТУС!"&amp;CELL("адрес",Проверка!AJ246),"###"))))</f>
        <v/>
      </c>
      <c r="AK246" s="13" t="str">
        <f ca="1">IF(РТУС!AK246="",HYPERLINK("#РТУС!"&amp;CELL("адрес",Проверка!AK246),"заполнить"),IF(OR(РТУС!AK246="Квартира",РТУС!AK246="Кладовая",РТУС!AK246="Машино-место",РТУС!AK246="Нежилое помещение"),HYPERLINK("#Проверка!"&amp;CELL("адрес",Проверка!AK246),РТУС!AK246),HYPERLINK("#РТУС!"&amp;CELL("адрес",Проверка!AK246),"###")))</f>
        <v>заполнить</v>
      </c>
      <c r="AL246" s="13" t="str">
        <f ca="1">IF(РТУС!AL246="",HYPERLINK("#РТУС!"&amp;CELL("адрес",Проверка!AL246),"заполнить"),HYPERLINK("#Проверка!"&amp;CELL("адрес",Проверка!AL246),РТУС!AL246))</f>
        <v>заполнить</v>
      </c>
      <c r="AM246" s="18" t="str">
        <f ca="1">IF(РТУС!AM246="",HYPERLINK("#РТУС!"&amp;CELL("адрес",Проверка!AM246),"заполнить"),IF(ISNUMBER(РТУС!AM246)=TRUE,IF(РТУС!AK246="Нежилое помещение",IF(РТУС!AM246&gt;7,HYPERLINK("#РТУС!"&amp;CELL("адрес",Проверка!AM246),"не больше 7 кв.м."),РТУС!AM246),HYPERLINK("#Проверка!"&amp;CELL("адрес",Проверка!AM246),РТУС!AM246)),HYPERLINK("#РТУС!"&amp;CELL("адрес",Проверка!AM246),"###")))</f>
        <v>заполнить</v>
      </c>
      <c r="AN246" s="13" t="str">
        <f ca="1">IF(РТУС!AN246="",HYPERLINK("#РТУС!"&amp;CELL("адрес",Проверка!AN246),"заполнить"),IF(OR(РТУС!AN246="Общая площадь помещения",РТУС!AN246="Общая приведенная площадь жилого помещения",РТУС!AN246="Общая площадь жилого помещения с учетом лоджий, балконов, террас и веранд"),HYPERLINK("#Проверка!"&amp;CELL("адрес",Проверка!AN246),РТУС!AN246),HYPERLINK("#РТУС!"&amp;CELL("адрес",Проверка!AN246),"###")))</f>
        <v>заполнить</v>
      </c>
      <c r="AO246" s="13" t="str">
        <f ca="1">IF(OR(РТУС!AK246="Квартира",РТУС!A246="Нежилое помещение"),IF(РТУС!AO246="",HYPERLINK("#РТУС!"&amp;CELL("адрес",Проверка!AO246),"заполнить"),IF(ISNUMBER(РТУС!AO246)=TRUE,HYPERLINK("#Проверка!"&amp;CELL("адрес",Проверка!AO246),РТУС!AO246),HYPERLINK("#РТУС!"&amp;CELL("адрес",Проверка!AO246),"###"))),"")</f>
        <v/>
      </c>
      <c r="AP246" s="13" t="str">
        <f>IF(РТУС!AP246="","",РТУС!AP246)</f>
        <v/>
      </c>
      <c r="AQ246" s="13" t="str">
        <f ca="1">IF(РТУС!AQ246="",HYPERLINK("#РТУС!"&amp;CELL("адрес",Проверка!AQ246),"заполнить"),HYPERLINK("#Проверка!"&amp;CELL("адрес",Проверка!AQ246),РТУС!AQ246))</f>
        <v>заполнить</v>
      </c>
      <c r="AR246" s="18" t="str">
        <f ca="1">IF(РТУС!AR246="",HYPERLINK("#РТУС!"&amp;CELL("адрес",Проверка!AR246),"заполнить"),IF(ISNUMBER(РТУС!AR246)=FALSE,HYPERLINK("#РТУС!"&amp;CELL("адрес",Проверка!AR246),"###"),IF(РТУС!G246="1",IF(РТУС!AB246=РТУС!AR246+РТУС!AU246,HYPERLINK("#Проверка!"&amp;CELL("адрес",Проверка!AR246),РТУС!AR246),HYPERLINK("#РТУС!"&amp;CELL("адрес",Проверка!AR246),"сверить суммы")),IF(РТУС!AB246=(SUMIF(РТУС!$A$4:$A$1000,A246,РТУС!$AR$4:$AR$1000)+SUMIF(РТУС!$A$4:$A$1000,A246,РТУС!$AU$4:$AU$1000)),HYPERLINK("#Проверка!"&amp;CELL("адрес",Проверка!AR246),РТУС!AR246),HYPERLINK("#РТУС!"&amp;CELL("адрес",Проверка!AR246),"сверить суммы")))))</f>
        <v>заполнить</v>
      </c>
      <c r="AS246" s="13" t="str">
        <f>IF(РТУС!AS246="","",РТУС!AS246)</f>
        <v/>
      </c>
      <c r="AT246" s="18" t="str">
        <f ca="1">IF(РТУС!AT246="",HYPERLINK("#РТУС!"&amp;CELL("адрес",Проверка!AT246),"заполнить"),IF(ISNUMBER(РТУС!AT246)=FALSE,HYPERLINK("#РТУС!"&amp;CELL("адрес",Проверка!AT246),"###"),IF(РТУС!AT246=РТУС!AR246,HYPERLINK("#Проверка!"&amp;CELL("адрес",Проверка!AT246),РТУС!AT246),HYPERLINK("#РТУС!"&amp;CELL("адрес",Проверка!AT246),"сверить суммы"))))</f>
        <v>заполнить</v>
      </c>
      <c r="AU246" s="18" t="str">
        <f ca="1">IF(РТУС!AU246="",HYPERLINK("#РТУС!"&amp;CELL("адрес",Проверка!AU246),"заполнить"),IF(ISNUMBER(РТУС!AU246)=FALSE,HYPERLINK("#РТУС!"&amp;CELL("адрес",Проверка!AU246),"###"),IF(РТУС!G246="1",IF(РТУС!AB246=РТУС!AR246+РТУС!AU246,HYPERLINK("#Проверка!"&amp;CELL("адрес",Проверка!AU246),РТУС!AU246),HYPERLINK("#РТУС!"&amp;CELL("адрес",Проверка!AU246),"сверить суммы")),IF(РТУС!AB246=(SUMIF(РТУС!$A$4:$A$1000,A246,РТУС!$AR$4:$AR$1000)+SUMIF(РТУС!$A$4:$A$1000,A246,РТУС!$AU$4:$AU$1000)),HYPERLINK("#Проверка!"&amp;CELL("адрес",Проверка!AU246),РТУС!AU246),HYPERLINK("#РТУС!"&amp;CELL("адрес",Проверка!AU246),"сверить суммы")))))</f>
        <v>заполнить</v>
      </c>
      <c r="AV246" s="13" t="str">
        <f ca="1">IF(РТУС!AV246="",HYPERLINK("#РТУС!"&amp;CELL("адрес",Проверка!AV246),"заполнить"),IF(OR(РТУС!AV246="Требование о передаче жилого помещения",РТУС!AV246="Требование о передаче машино-места",РТУС!AV246="Требования о передаче нежилого помещения",РТУС!AV246="Денежные требования"),HYPERLINK("#Проверка!"&amp;CELL("адрес",Проверка!AV246),РТУС!AV246),HYPERLINK("#РТУС!"&amp;CELL("адрес",Проверка!AV246),"###")))</f>
        <v>заполнить</v>
      </c>
      <c r="AW246" s="13" t="str">
        <f ca="1">IF(РТУС!AW246="",HYPERLINK("#РТУС!"&amp;CELL("адрес",Проверка!AW246),"заполнить"),IF(OR(РТУС!AW246="Включен в полном объеме",РТУС!AW246="Включен частично"),HYPERLINK("#Проверка!"&amp;CELL("адрес",Проверка!AW246),РТУС!AW246),HYPERLINK("#РТУС!"&amp;CELL("адрес",Проверка!AW246),"###")))</f>
        <v>заполнить</v>
      </c>
      <c r="AX246" s="15" t="str">
        <f ca="1">IF(РТУС!AX246="",HYPERLINK("#РТУС!"&amp;CELL("адрес",Проверка!AX246),"заполнить"),IF(AND(LEN(РТУС!AX246)=5,РТУС!AX246&lt;TODAY()),HYPERLINK("#Проверка!"&amp;CELL("адрес",Проверка!AX246),РТУС!AX246),HYPERLINK("#РТУС!"&amp;CELL("адрес",Проверка!AX246),"###")))</f>
        <v>заполнить</v>
      </c>
      <c r="AY246" s="15" t="str">
        <f ca="1">IF(РТУС!AY246="",HYPERLINK("#РТУС!"&amp;CELL("адрес",Проверка!AY246),"заполнить"),IF(AND(LEN(РТУС!AY246)=5,РТУС!AY246&lt;TODAY()),HYPERLINK("#Проверка!"&amp;CELL("адрес",Проверка!AY246),РТУС!AY246),HYPERLINK("#РТУС!"&amp;CELL("адрес",Проверка!AY246),"###")))</f>
        <v>заполнить</v>
      </c>
    </row>
    <row r="247" spans="1:51" x14ac:dyDescent="0.25">
      <c r="A247" s="10" t="str">
        <f>РТУС!A247</f>
        <v>.</v>
      </c>
      <c r="B247" s="13" t="str">
        <f ca="1">IF(РТУС!B247="",HYPERLINK("#РТУС!"&amp;CELL("адрес",Проверка!B247),"заполнить"),IF(AND(LEN(РТУС!B247)=10,РТУС!B246=РТУС!B247),HYPERLINK("#Проверка!"&amp;CELL("адрес",Проверка!B247),РТУС!B247),HYPERLINK("#РТУС!"&amp;CELL("адрес",Проверка!B247),"###")))</f>
        <v>заполнить</v>
      </c>
      <c r="C247" s="13" t="str">
        <f ca="1">IF(РТУС!C247="",HYPERLINK("#РТУС!"&amp;CELL("адрес",Проверка!C247),"заполнить"),IF(AND(ISNUMBER(РТУС!C247)=TRUE,РТУС!C247&gt;0,РТУС!C246=РТУС!C247),HYPERLINK("#Проверка!"&amp;CELL("адрес",Проверка!C247),РТУС!C247),HYPERLINK("#РТУС!"&amp;CELL("адрес",Проверка!C247),"###")))</f>
        <v>заполнить</v>
      </c>
      <c r="D247" s="13" t="str">
        <f>IF(РТУС!D247="","",РТУС!D247)</f>
        <v/>
      </c>
      <c r="E247" s="13" t="str">
        <f ca="1">IF(РТУС!E247="",HYPERLINK("#РТУС!"&amp;CELL("адрес",Проверка!E247),"заполнить"),IF(РТУС!E246=РТУС!E247,HYPERLINK("#Проверка!"&amp;CELL("адрес",Проверка!E247),РТУС!E247),HYPERLINK("#РТУС!"&amp;CELL("адрес",Проверка!E247),"###")))</f>
        <v>заполнить</v>
      </c>
      <c r="F247" s="13" t="str">
        <f ca="1">IF(РТУС!F247="",HYPERLINK("#РТУС!"&amp;CELL("адрес",Проверка!F247),"заполнить"),HYPERLINK("#Проверка!"&amp;CELL("адрес",Проверка!F247),РТУС!F247))</f>
        <v>заполнить</v>
      </c>
      <c r="G247" s="20" t="str">
        <f ca="1">IF(РТУС!G247="",HYPERLINK("#РТУС!"&amp;CELL("адрес",Проверка!G247),"заполнить"),IF(РТУС!G247="1",HYPERLINK("#Проверка!"&amp;CELL("адрес",Проверка!G247),"1"),IF(AND(ISNUMBER(РТУС!G247)=TRUE,РТУС!G247&lt;=1,РТУС!G247&gt;0),IF(SUMIF(РТУС!$A$4:$A$1000,A247,РТУС!$G$4:$G$1000)=1,HYPERLINK("#Проверка!"&amp;CELL("адрес",Проверка!G247),РТУС!G247),HYPERLINK("#РТУС!"&amp;CELL("адрес",Проверка!G247),"сумма долей ≠ 1")),HYPERLINK("#РТУС!"&amp;CELL("адрес",Проверка!G247),"###"))))</f>
        <v>заполнить</v>
      </c>
      <c r="H247" s="13" t="str">
        <f ca="1">IF(РТУС!H247="",HYPERLINK("#РТУС!"&amp;CELL("адрес",Проверка!H247),"заполнить"),IF(OR(РТУС!H247="Юрлицо",РТУС!H247="Физлицо",РТУС!H247="ИП"),HYPERLINK("#Проверка!"&amp;CELL("адрес",Проверка!H247),РТУС!H247),HYPERLINK("#РТУС!"&amp;CELL("адрес",Проверка!H247),"###")))</f>
        <v>заполнить</v>
      </c>
      <c r="I247" s="13" t="str">
        <f ca="1">IF(OR(РТУС!H247="Юрлицо",РТУС!H247="ИП"),IF(РТУС!I247="",HYPERLINK("#РТУС!"&amp;CELL("адрес",Проверка!I247),"заполнить"),IF(OR(LEN(РТУС!I247)=10,LEN(РТУС!I247)=12),HYPERLINK("#Проверка!"&amp;CELL("адрес",Проверка!I247),РТУС!I247),HYPERLINK("#РТУС!"&amp;CELL("адрес",Проверка!I247),"###"))),"")</f>
        <v/>
      </c>
      <c r="J247" s="15" t="str">
        <f ca="1">IF(РТУС!J247="","",IF(AND(LEN(РТУС!J247)=5,РТУС!J247&lt;TODAY()),HYPERLINK("#Проверка!"&amp;CELL("адрес",Проверка!J247),РТУС!J247),HYPERLINK("#РТУС!"&amp;CELL("адрес",Проверка!J247),"###")))</f>
        <v/>
      </c>
      <c r="K247" s="13" t="str">
        <f>IF(РТУС!K247="","",РТУС!K247)</f>
        <v/>
      </c>
      <c r="L247" s="13" t="str">
        <f ca="1">IF(OR(РТУС!H247="Физлицо",РТУС!H247="ИП"),IF(РТУС!L247="",HYPERLINK("#РТУС!"&amp;CELL("адрес",Проверка!L247),"заполнить"),IF(OR(РТУС!L247="Загранпаспорт гражданина РФ",РТУС!L247="Паспорт гражданина РФ",РТУС!L247="Иностранный паспорт",РТУС!L247="Свидетельство о рождении",РТУС!L247="Вид на жительство"),HYPERLINK("#Проверка!"&amp;CELL("адрес",Проверка!L247),РТУС!L247),HYPERLINK("#РТУС!"&amp;CELL("адрес",Проверка!L247),"###"))),"")</f>
        <v/>
      </c>
      <c r="M247" s="13" t="str">
        <f ca="1">IF(AND(OR(РТУС!L247="Паспорт гражданина РФ",РТУС!L247="Свидетельство о рождении"),РТУС!M247=""),HYPERLINK("#РТУС!"&amp;CELL("адрес",Проверка!M247),"заполнить"),IF(РТУС!L247="Паспорт гражданина РФ",IF(LEN(РТУС!M247)=4,HYPERLINK("#Проверка!"&amp;CELL("адрес",Проверка!M247),РТУС!M247),HYPERLINK("#РТУС!"&amp;CELL("адрес",Проверка!M247),"###")),IF(РТУС!L247="Свидетельство о рождении",HYPERLINK("#Проверка!"&amp;CELL("адрес",Проверка!M247),РТУС!M247),"")))</f>
        <v/>
      </c>
      <c r="N247" s="13" t="str">
        <f ca="1">IF(РТУС!L247="","",IF(РТУС!N247="",HYPERLINK("#РТУС!"&amp;CELL("адрес",Проверка!N247),"заполнить"),IF(OR(РТУС!L247="Паспорт гражданина РФ",РТУС!L247="Свидетельство о рождении"),IF(LEN(РТУС!N247)=6,HYPERLINK("#Проверка!"&amp;CELL("адрес",Проверка!N247),РТУС!N247),HYPERLINK("#РТУС!"&amp;CELL("адрес",Проверка!N247),"###")),HYPERLINK("#Проверка!"&amp;CELL("адрес",Проверка!N247),РТУС!N247))))</f>
        <v/>
      </c>
      <c r="O247" s="15" t="str">
        <f ca="1">IF(РТУС!L247="","",IF(РТУС!O247="",HYPERLINK("#РТУС!"&amp;CELL("адрес",Проверка!O247),"заполнить"),IF(AND(LEN(РТУС!O247)=5,РТУС!O247&lt;TODAY()),IF(РТУС!L247="Свидетельство о рождении",IF(РТУС!O247&gt;EDATE(TODAY(),-168),HYPERLINK("#Проверка!"&amp;CELL("адрес",Проверка!O247),РТУС!O247),HYPERLINK("#РТУС!"&amp;CELL("адрес",Проверка!O247),"недействительно")),HYPERLINK("#Проверка!"&amp;CELL("адрес",Проверка!O247),РТУС!O247)),HYPERLINK("#РТУС!"&amp;CELL("адрес",Проверка!O247),"###"))))</f>
        <v/>
      </c>
      <c r="P247" s="21" t="str">
        <f ca="1">IF(РТУС!L247="Паспорт гражданина РФ",IF(РТУС!P247="",HYPERLINK("#РТУС!"&amp;CELL("адрес",Проверка!P247),"заполнить"),HYPERLINK("#Проверка!"&amp;CELL("адрес",Проверка!P247),РТУС!P247)),"")</f>
        <v/>
      </c>
      <c r="Q247" s="13" t="str">
        <f ca="1">IF(РТУС!L247="Паспорт гражданина РФ",IF(РТУС!Q247="",HYPERLINK("#РТУС!"&amp;CELL("адрес",Проверка!Q247),"заполнить"),IF(LEN(РТУС!Q247)=7,HYPERLINK("#Проверка!"&amp;CELL("адрес",Проверка!Q247),РТУС!Q247),HYPERLINK("#РТУС!"&amp;CELL("адрес",Проверка!Q247),"###"))),"")</f>
        <v/>
      </c>
      <c r="R247" s="13" t="str">
        <f ca="1">IF(РТУС!R247="",HYPERLINK("#РТУС!"&amp;CELL("адрес",Проверка!R247),"заполнить"),HYPERLINK("#Проверка!"&amp;CELL("адрес",Проверка!R247),РТУС!R247))</f>
        <v>заполнить</v>
      </c>
      <c r="S247" s="13" t="str">
        <f>IF(РТУС!S247="","",РТУС!S247)</f>
        <v/>
      </c>
      <c r="T247" s="13" t="str">
        <f>IF(РТУС!T247="","",РТУС!T247)</f>
        <v/>
      </c>
      <c r="U247" s="13" t="str">
        <f>IF(РТУС!U247="","",РТУС!U247)</f>
        <v/>
      </c>
      <c r="V247" s="13" t="str">
        <f ca="1">IF(РТУС!V247="",HYPERLINK("#РТУС!"&amp;CELL("адрес",Проверка!V247),"заполнить"),IF(OR(РТУС!V247="Договор участия в долевом строительстве",РТУС!V247="Предварительный договор участия в долевом строительстве",РТУС!V247="Определение Арбитражного суда",РТУС!V247="Решение суда общей юрисдикции",РТУС!V247="Иные договоры"),HYPERLINK("#Проверка!"&amp;CELL("адрес",Проверка!V247),РТУС!V247),HYPERLINK("#РТУС!"&amp;CELL("адрес",Проверка!V247),"###")))</f>
        <v>заполнить</v>
      </c>
      <c r="W247" s="13" t="str">
        <f ca="1">IF(РТУС!W247="",HYPERLINK("#РТУС!"&amp;CELL("адрес",Проверка!W247),"заполнить"),HYPERLINK("#Проверка!"&amp;CELL("адрес",Проверка!W247),РТУС!W247))</f>
        <v>заполнить</v>
      </c>
      <c r="X247" s="15" t="str">
        <f ca="1">IF(РТУС!X247="",HYPERLINK("#РТУС!"&amp;CELL("адрес",Проверка!X247),"заполнить"),IF(AND(LEN(РТУС!X247)=5,РТУС!X247&lt;TODAY()),HYPERLINK("#Проверка!"&amp;CELL("адрес",Проверка!X247),РТУС!X247),HYPERLINK("#РТУС!"&amp;CELL("адрес",Проверка!X247),"###")))</f>
        <v>заполнить</v>
      </c>
      <c r="Y247" s="13" t="str">
        <f>IF(РТУС!Y247="","",РТУС!Y247)</f>
        <v/>
      </c>
      <c r="Z247" s="15" t="str">
        <f ca="1">IF(РТУС!Z247="","",IF(AND(LEN(РТУС!Z247)=5,РТУС!Z247&lt;TODAY()),HYPERLINK("#Проверка!"&amp;CELL("адрес",Проверка!Z247),РТУС!Z247),HYPERLINK("#РТУС!"&amp;CELL("адрес",Проверка!Z247),"###")))</f>
        <v/>
      </c>
      <c r="AA247" s="18" t="str">
        <f ca="1">IF(РТУС!AA247="",HYPERLINK("#РТУС!"&amp;CELL("адрес",Проверка!AA247),"заполнить"),IF(ISNUMBER(РТУС!AA247)=TRUE,HYPERLINK("#Проверка!"&amp;CELL("адрес",Проверка!AA247),РТУС!AA247),HYPERLINK("#РТУС!"&amp;CELL("адрес",Проверка!AA247),"###")))</f>
        <v>заполнить</v>
      </c>
      <c r="AB247" s="18" t="str">
        <f ca="1">IF(РТУС!AB247="",HYPERLINK("#РТУС!"&amp;CELL("адрес",Проверка!AB247),"заполнить"),IF(ISNUMBER(РТУС!AB247)=TRUE,HYPERLINK("#Проверка!"&amp;CELL("адрес",Проверка!AB247),РТУС!AB247),HYPERLINK("#РТУС!"&amp;CELL("адрес",Проверка!AB247),"###")))</f>
        <v>заполнить</v>
      </c>
      <c r="AC247" s="18" t="str">
        <f ca="1">IF(РТУС!AC247="","",IF(ISNUMBER(РТУС!AC247)=TRUE,HYPERLINK("#Проверка!"&amp;CELL("адрес",Проверка!AC247),РТУС!AC247),HYPERLINK("#РТУС!"&amp;CELL("адрес",Проверка!AC247),"###")))</f>
        <v/>
      </c>
      <c r="AD247" s="18" t="str">
        <f ca="1">IF(РТУС!AD247="","",IF(ISNUMBER(РТУС!AD247)=TRUE,HYPERLINK("#Проверка!"&amp;CELL("адрес",Проверка!AD247),РТУС!AD247),HYPERLINK("#РТУС!"&amp;CELL("адрес",Проверка!AD247),"###")))</f>
        <v/>
      </c>
      <c r="AE247" s="13" t="str">
        <f>IF(РТУС!AE247="","",РТУС!AE247)</f>
        <v/>
      </c>
      <c r="AF247" s="15" t="str">
        <f ca="1">IF(РТУС!AE247="","",IF(РТУС!AF247="",HYPERLINK("#РТУС!"&amp;CELL("адрес",Проверка!AF247),"заполнить"),IF(AND(LEN(РТУС!AF247)=5,РТУС!AF247&lt;TODAY()),HYPERLINK("#Проверка!"&amp;CELL("адрес",Проверка!AF247),РТУС!AF247),HYPERLINK("#РТУС!"&amp;CELL("адрес",Проверка!AF247),"###"))))</f>
        <v/>
      </c>
      <c r="AG247" s="13"/>
      <c r="AH247" s="15" t="str">
        <f ca="1">IF(РТУС!AE247="","",IF(РТУС!AH247="",HYPERLINK("#РТУС!"&amp;CELL("адрес",Проверка!AH247),"заполнить"),IF(AND(LEN(РТУС!AH247)=5,РТУС!AH247&lt;TODAY()),HYPERLINK("#Проверка!"&amp;CELL("адрес",Проверка!AH247),РТУС!AH247),HYPERLINK("#РТУС!"&amp;CELL("адрес",Проверка!AH247),"###"))))</f>
        <v/>
      </c>
      <c r="AI247" s="15" t="str">
        <f ca="1">IF(РТУС!AE247="","",IF(РТУС!AI247="",HYPERLINK("#РТУС!"&amp;CELL("адрес",Проверка!AI247),"заполнить"),HYPERLINK("#Проверка!"&amp;CELL("адрес",Проверка!AI247),РТУС!AI247)))</f>
        <v/>
      </c>
      <c r="AJ247" s="13" t="str">
        <f ca="1">IF(РТУС!AE247="","",IF(РТУС!AJ247="",HYPERLINK("#РТУС!"&amp;CELL("адрес",Проверка!AJ247),"заполнить"),IF(OR(РТУС!AJ247="Юрлицо",РТУС!AJ247="Физлицо",РТУС!AJ247="ИП"),HYPERLINK("#Проверка!"&amp;CELL("адрес",Проверка!AJ247),РТУС!AJ247),HYPERLINK("#РТУС!"&amp;CELL("адрес",Проверка!AJ247),"###"))))</f>
        <v/>
      </c>
      <c r="AK247" s="13" t="str">
        <f ca="1">IF(РТУС!AK247="",HYPERLINK("#РТУС!"&amp;CELL("адрес",Проверка!AK247),"заполнить"),IF(OR(РТУС!AK247="Квартира",РТУС!AK247="Кладовая",РТУС!AK247="Машино-место",РТУС!AK247="Нежилое помещение"),HYPERLINK("#Проверка!"&amp;CELL("адрес",Проверка!AK247),РТУС!AK247),HYPERLINK("#РТУС!"&amp;CELL("адрес",Проверка!AK247),"###")))</f>
        <v>заполнить</v>
      </c>
      <c r="AL247" s="13" t="str">
        <f ca="1">IF(РТУС!AL247="",HYPERLINK("#РТУС!"&amp;CELL("адрес",Проверка!AL247),"заполнить"),HYPERLINK("#Проверка!"&amp;CELL("адрес",Проверка!AL247),РТУС!AL247))</f>
        <v>заполнить</v>
      </c>
      <c r="AM247" s="18" t="str">
        <f ca="1">IF(РТУС!AM247="",HYPERLINK("#РТУС!"&amp;CELL("адрес",Проверка!AM247),"заполнить"),IF(ISNUMBER(РТУС!AM247)=TRUE,IF(РТУС!AK247="Нежилое помещение",IF(РТУС!AM247&gt;7,HYPERLINK("#РТУС!"&amp;CELL("адрес",Проверка!AM247),"не больше 7 кв.м."),РТУС!AM247),HYPERLINK("#Проверка!"&amp;CELL("адрес",Проверка!AM247),РТУС!AM247)),HYPERLINK("#РТУС!"&amp;CELL("адрес",Проверка!AM247),"###")))</f>
        <v>заполнить</v>
      </c>
      <c r="AN247" s="13" t="str">
        <f ca="1">IF(РТУС!AN247="",HYPERLINK("#РТУС!"&amp;CELL("адрес",Проверка!AN247),"заполнить"),IF(OR(РТУС!AN247="Общая площадь помещения",РТУС!AN247="Общая приведенная площадь жилого помещения",РТУС!AN247="Общая площадь жилого помещения с учетом лоджий, балконов, террас и веранд"),HYPERLINK("#Проверка!"&amp;CELL("адрес",Проверка!AN247),РТУС!AN247),HYPERLINK("#РТУС!"&amp;CELL("адрес",Проверка!AN247),"###")))</f>
        <v>заполнить</v>
      </c>
      <c r="AO247" s="13" t="str">
        <f ca="1">IF(OR(РТУС!AK247="Квартира",РТУС!A247="Нежилое помещение"),IF(РТУС!AO247="",HYPERLINK("#РТУС!"&amp;CELL("адрес",Проверка!AO247),"заполнить"),IF(ISNUMBER(РТУС!AO247)=TRUE,HYPERLINK("#Проверка!"&amp;CELL("адрес",Проверка!AO247),РТУС!AO247),HYPERLINK("#РТУС!"&amp;CELL("адрес",Проверка!AO247),"###"))),"")</f>
        <v/>
      </c>
      <c r="AP247" s="13" t="str">
        <f>IF(РТУС!AP247="","",РТУС!AP247)</f>
        <v/>
      </c>
      <c r="AQ247" s="13" t="str">
        <f ca="1">IF(РТУС!AQ247="",HYPERLINK("#РТУС!"&amp;CELL("адрес",Проверка!AQ247),"заполнить"),HYPERLINK("#Проверка!"&amp;CELL("адрес",Проверка!AQ247),РТУС!AQ247))</f>
        <v>заполнить</v>
      </c>
      <c r="AR247" s="18" t="str">
        <f ca="1">IF(РТУС!AR247="",HYPERLINK("#РТУС!"&amp;CELL("адрес",Проверка!AR247),"заполнить"),IF(ISNUMBER(РТУС!AR247)=FALSE,HYPERLINK("#РТУС!"&amp;CELL("адрес",Проверка!AR247),"###"),IF(РТУС!G247="1",IF(РТУС!AB247=РТУС!AR247+РТУС!AU247,HYPERLINK("#Проверка!"&amp;CELL("адрес",Проверка!AR247),РТУС!AR247),HYPERLINK("#РТУС!"&amp;CELL("адрес",Проверка!AR247),"сверить суммы")),IF(РТУС!AB247=(SUMIF(РТУС!$A$4:$A$1000,A247,РТУС!$AR$4:$AR$1000)+SUMIF(РТУС!$A$4:$A$1000,A247,РТУС!$AU$4:$AU$1000)),HYPERLINK("#Проверка!"&amp;CELL("адрес",Проверка!AR247),РТУС!AR247),HYPERLINK("#РТУС!"&amp;CELL("адрес",Проверка!AR247),"сверить суммы")))))</f>
        <v>заполнить</v>
      </c>
      <c r="AS247" s="13" t="str">
        <f>IF(РТУС!AS247="","",РТУС!AS247)</f>
        <v/>
      </c>
      <c r="AT247" s="18" t="str">
        <f ca="1">IF(РТУС!AT247="",HYPERLINK("#РТУС!"&amp;CELL("адрес",Проверка!AT247),"заполнить"),IF(ISNUMBER(РТУС!AT247)=FALSE,HYPERLINK("#РТУС!"&amp;CELL("адрес",Проверка!AT247),"###"),IF(РТУС!AT247=РТУС!AR247,HYPERLINK("#Проверка!"&amp;CELL("адрес",Проверка!AT247),РТУС!AT247),HYPERLINK("#РТУС!"&amp;CELL("адрес",Проверка!AT247),"сверить суммы"))))</f>
        <v>заполнить</v>
      </c>
      <c r="AU247" s="18" t="str">
        <f ca="1">IF(РТУС!AU247="",HYPERLINK("#РТУС!"&amp;CELL("адрес",Проверка!AU247),"заполнить"),IF(ISNUMBER(РТУС!AU247)=FALSE,HYPERLINK("#РТУС!"&amp;CELL("адрес",Проверка!AU247),"###"),IF(РТУС!G247="1",IF(РТУС!AB247=РТУС!AR247+РТУС!AU247,HYPERLINK("#Проверка!"&amp;CELL("адрес",Проверка!AU247),РТУС!AU247),HYPERLINK("#РТУС!"&amp;CELL("адрес",Проверка!AU247),"сверить суммы")),IF(РТУС!AB247=(SUMIF(РТУС!$A$4:$A$1000,A247,РТУС!$AR$4:$AR$1000)+SUMIF(РТУС!$A$4:$A$1000,A247,РТУС!$AU$4:$AU$1000)),HYPERLINK("#Проверка!"&amp;CELL("адрес",Проверка!AU247),РТУС!AU247),HYPERLINK("#РТУС!"&amp;CELL("адрес",Проверка!AU247),"сверить суммы")))))</f>
        <v>заполнить</v>
      </c>
      <c r="AV247" s="13" t="str">
        <f ca="1">IF(РТУС!AV247="",HYPERLINK("#РТУС!"&amp;CELL("адрес",Проверка!AV247),"заполнить"),IF(OR(РТУС!AV247="Требование о передаче жилого помещения",РТУС!AV247="Требование о передаче машино-места",РТУС!AV247="Требования о передаче нежилого помещения",РТУС!AV247="Денежные требования"),HYPERLINK("#Проверка!"&amp;CELL("адрес",Проверка!AV247),РТУС!AV247),HYPERLINK("#РТУС!"&amp;CELL("адрес",Проверка!AV247),"###")))</f>
        <v>заполнить</v>
      </c>
      <c r="AW247" s="13" t="str">
        <f ca="1">IF(РТУС!AW247="",HYPERLINK("#РТУС!"&amp;CELL("адрес",Проверка!AW247),"заполнить"),IF(OR(РТУС!AW247="Включен в полном объеме",РТУС!AW247="Включен частично"),HYPERLINK("#Проверка!"&amp;CELL("адрес",Проверка!AW247),РТУС!AW247),HYPERLINK("#РТУС!"&amp;CELL("адрес",Проверка!AW247),"###")))</f>
        <v>заполнить</v>
      </c>
      <c r="AX247" s="15" t="str">
        <f ca="1">IF(РТУС!AX247="",HYPERLINK("#РТУС!"&amp;CELL("адрес",Проверка!AX247),"заполнить"),IF(AND(LEN(РТУС!AX247)=5,РТУС!AX247&lt;TODAY()),HYPERLINK("#Проверка!"&amp;CELL("адрес",Проверка!AX247),РТУС!AX247),HYPERLINK("#РТУС!"&amp;CELL("адрес",Проверка!AX247),"###")))</f>
        <v>заполнить</v>
      </c>
      <c r="AY247" s="15" t="str">
        <f ca="1">IF(РТУС!AY247="",HYPERLINK("#РТУС!"&amp;CELL("адрес",Проверка!AY247),"заполнить"),IF(AND(LEN(РТУС!AY247)=5,РТУС!AY247&lt;TODAY()),HYPERLINK("#Проверка!"&amp;CELL("адрес",Проверка!AY247),РТУС!AY247),HYPERLINK("#РТУС!"&amp;CELL("адрес",Проверка!AY247),"###")))</f>
        <v>заполнить</v>
      </c>
    </row>
    <row r="248" spans="1:51" x14ac:dyDescent="0.25">
      <c r="A248" s="10" t="str">
        <f>РТУС!A248</f>
        <v>.</v>
      </c>
      <c r="B248" s="13" t="str">
        <f ca="1">IF(РТУС!B248="",HYPERLINK("#РТУС!"&amp;CELL("адрес",Проверка!B248),"заполнить"),IF(AND(LEN(РТУС!B248)=10,РТУС!B247=РТУС!B248),HYPERLINK("#Проверка!"&amp;CELL("адрес",Проверка!B248),РТУС!B248),HYPERLINK("#РТУС!"&amp;CELL("адрес",Проверка!B248),"###")))</f>
        <v>заполнить</v>
      </c>
      <c r="C248" s="13" t="str">
        <f ca="1">IF(РТУС!C248="",HYPERLINK("#РТУС!"&amp;CELL("адрес",Проверка!C248),"заполнить"),IF(AND(ISNUMBER(РТУС!C248)=TRUE,РТУС!C248&gt;0,РТУС!C247=РТУС!C248),HYPERLINK("#Проверка!"&amp;CELL("адрес",Проверка!C248),РТУС!C248),HYPERLINK("#РТУС!"&amp;CELL("адрес",Проверка!C248),"###")))</f>
        <v>заполнить</v>
      </c>
      <c r="D248" s="13" t="str">
        <f>IF(РТУС!D248="","",РТУС!D248)</f>
        <v/>
      </c>
      <c r="E248" s="13" t="str">
        <f ca="1">IF(РТУС!E248="",HYPERLINK("#РТУС!"&amp;CELL("адрес",Проверка!E248),"заполнить"),IF(РТУС!E247=РТУС!E248,HYPERLINK("#Проверка!"&amp;CELL("адрес",Проверка!E248),РТУС!E248),HYPERLINK("#РТУС!"&amp;CELL("адрес",Проверка!E248),"###")))</f>
        <v>заполнить</v>
      </c>
      <c r="F248" s="13" t="str">
        <f ca="1">IF(РТУС!F248="",HYPERLINK("#РТУС!"&amp;CELL("адрес",Проверка!F248),"заполнить"),HYPERLINK("#Проверка!"&amp;CELL("адрес",Проверка!F248),РТУС!F248))</f>
        <v>заполнить</v>
      </c>
      <c r="G248" s="20" t="str">
        <f ca="1">IF(РТУС!G248="",HYPERLINK("#РТУС!"&amp;CELL("адрес",Проверка!G248),"заполнить"),IF(РТУС!G248="1",HYPERLINK("#Проверка!"&amp;CELL("адрес",Проверка!G248),"1"),IF(AND(ISNUMBER(РТУС!G248)=TRUE,РТУС!G248&lt;=1,РТУС!G248&gt;0),IF(SUMIF(РТУС!$A$4:$A$1000,A248,РТУС!$G$4:$G$1000)=1,HYPERLINK("#Проверка!"&amp;CELL("адрес",Проверка!G248),РТУС!G248),HYPERLINK("#РТУС!"&amp;CELL("адрес",Проверка!G248),"сумма долей ≠ 1")),HYPERLINK("#РТУС!"&amp;CELL("адрес",Проверка!G248),"###"))))</f>
        <v>заполнить</v>
      </c>
      <c r="H248" s="13" t="str">
        <f ca="1">IF(РТУС!H248="",HYPERLINK("#РТУС!"&amp;CELL("адрес",Проверка!H248),"заполнить"),IF(OR(РТУС!H248="Юрлицо",РТУС!H248="Физлицо",РТУС!H248="ИП"),HYPERLINK("#Проверка!"&amp;CELL("адрес",Проверка!H248),РТУС!H248),HYPERLINK("#РТУС!"&amp;CELL("адрес",Проверка!H248),"###")))</f>
        <v>заполнить</v>
      </c>
      <c r="I248" s="13" t="str">
        <f ca="1">IF(OR(РТУС!H248="Юрлицо",РТУС!H248="ИП"),IF(РТУС!I248="",HYPERLINK("#РТУС!"&amp;CELL("адрес",Проверка!I248),"заполнить"),IF(OR(LEN(РТУС!I248)=10,LEN(РТУС!I248)=12),HYPERLINK("#Проверка!"&amp;CELL("адрес",Проверка!I248),РТУС!I248),HYPERLINK("#РТУС!"&amp;CELL("адрес",Проверка!I248),"###"))),"")</f>
        <v/>
      </c>
      <c r="J248" s="15" t="str">
        <f ca="1">IF(РТУС!J248="","",IF(AND(LEN(РТУС!J248)=5,РТУС!J248&lt;TODAY()),HYPERLINK("#Проверка!"&amp;CELL("адрес",Проверка!J248),РТУС!J248),HYPERLINK("#РТУС!"&amp;CELL("адрес",Проверка!J248),"###")))</f>
        <v/>
      </c>
      <c r="K248" s="13" t="str">
        <f>IF(РТУС!K248="","",РТУС!K248)</f>
        <v/>
      </c>
      <c r="L248" s="13" t="str">
        <f ca="1">IF(OR(РТУС!H248="Физлицо",РТУС!H248="ИП"),IF(РТУС!L248="",HYPERLINK("#РТУС!"&amp;CELL("адрес",Проверка!L248),"заполнить"),IF(OR(РТУС!L248="Загранпаспорт гражданина РФ",РТУС!L248="Паспорт гражданина РФ",РТУС!L248="Иностранный паспорт",РТУС!L248="Свидетельство о рождении",РТУС!L248="Вид на жительство"),HYPERLINK("#Проверка!"&amp;CELL("адрес",Проверка!L248),РТУС!L248),HYPERLINK("#РТУС!"&amp;CELL("адрес",Проверка!L248),"###"))),"")</f>
        <v/>
      </c>
      <c r="M248" s="13" t="str">
        <f ca="1">IF(AND(OR(РТУС!L248="Паспорт гражданина РФ",РТУС!L248="Свидетельство о рождении"),РТУС!M248=""),HYPERLINK("#РТУС!"&amp;CELL("адрес",Проверка!M248),"заполнить"),IF(РТУС!L248="Паспорт гражданина РФ",IF(LEN(РТУС!M248)=4,HYPERLINK("#Проверка!"&amp;CELL("адрес",Проверка!M248),РТУС!M248),HYPERLINK("#РТУС!"&amp;CELL("адрес",Проверка!M248),"###")),IF(РТУС!L248="Свидетельство о рождении",HYPERLINK("#Проверка!"&amp;CELL("адрес",Проверка!M248),РТУС!M248),"")))</f>
        <v/>
      </c>
      <c r="N248" s="13" t="str">
        <f ca="1">IF(РТУС!L248="","",IF(РТУС!N248="",HYPERLINK("#РТУС!"&amp;CELL("адрес",Проверка!N248),"заполнить"),IF(OR(РТУС!L248="Паспорт гражданина РФ",РТУС!L248="Свидетельство о рождении"),IF(LEN(РТУС!N248)=6,HYPERLINK("#Проверка!"&amp;CELL("адрес",Проверка!N248),РТУС!N248),HYPERLINK("#РТУС!"&amp;CELL("адрес",Проверка!N248),"###")),HYPERLINK("#Проверка!"&amp;CELL("адрес",Проверка!N248),РТУС!N248))))</f>
        <v/>
      </c>
      <c r="O248" s="15" t="str">
        <f ca="1">IF(РТУС!L248="","",IF(РТУС!O248="",HYPERLINK("#РТУС!"&amp;CELL("адрес",Проверка!O248),"заполнить"),IF(AND(LEN(РТУС!O248)=5,РТУС!O248&lt;TODAY()),IF(РТУС!L248="Свидетельство о рождении",IF(РТУС!O248&gt;EDATE(TODAY(),-168),HYPERLINK("#Проверка!"&amp;CELL("адрес",Проверка!O248),РТУС!O248),HYPERLINK("#РТУС!"&amp;CELL("адрес",Проверка!O248),"недействительно")),HYPERLINK("#Проверка!"&amp;CELL("адрес",Проверка!O248),РТУС!O248)),HYPERLINK("#РТУС!"&amp;CELL("адрес",Проверка!O248),"###"))))</f>
        <v/>
      </c>
      <c r="P248" s="21" t="str">
        <f ca="1">IF(РТУС!L248="Паспорт гражданина РФ",IF(РТУС!P248="",HYPERLINK("#РТУС!"&amp;CELL("адрес",Проверка!P248),"заполнить"),HYPERLINK("#Проверка!"&amp;CELL("адрес",Проверка!P248),РТУС!P248)),"")</f>
        <v/>
      </c>
      <c r="Q248" s="13" t="str">
        <f ca="1">IF(РТУС!L248="Паспорт гражданина РФ",IF(РТУС!Q248="",HYPERLINK("#РТУС!"&amp;CELL("адрес",Проверка!Q248),"заполнить"),IF(LEN(РТУС!Q248)=7,HYPERLINK("#Проверка!"&amp;CELL("адрес",Проверка!Q248),РТУС!Q248),HYPERLINK("#РТУС!"&amp;CELL("адрес",Проверка!Q248),"###"))),"")</f>
        <v/>
      </c>
      <c r="R248" s="13" t="str">
        <f ca="1">IF(РТУС!R248="",HYPERLINK("#РТУС!"&amp;CELL("адрес",Проверка!R248),"заполнить"),HYPERLINK("#Проверка!"&amp;CELL("адрес",Проверка!R248),РТУС!R248))</f>
        <v>заполнить</v>
      </c>
      <c r="S248" s="13" t="str">
        <f>IF(РТУС!S248="","",РТУС!S248)</f>
        <v/>
      </c>
      <c r="T248" s="13" t="str">
        <f>IF(РТУС!T248="","",РТУС!T248)</f>
        <v/>
      </c>
      <c r="U248" s="13" t="str">
        <f>IF(РТУС!U248="","",РТУС!U248)</f>
        <v/>
      </c>
      <c r="V248" s="13" t="str">
        <f ca="1">IF(РТУС!V248="",HYPERLINK("#РТУС!"&amp;CELL("адрес",Проверка!V248),"заполнить"),IF(OR(РТУС!V248="Договор участия в долевом строительстве",РТУС!V248="Предварительный договор участия в долевом строительстве",РТУС!V248="Определение Арбитражного суда",РТУС!V248="Решение суда общей юрисдикции",РТУС!V248="Иные договоры"),HYPERLINK("#Проверка!"&amp;CELL("адрес",Проверка!V248),РТУС!V248),HYPERLINK("#РТУС!"&amp;CELL("адрес",Проверка!V248),"###")))</f>
        <v>заполнить</v>
      </c>
      <c r="W248" s="13" t="str">
        <f ca="1">IF(РТУС!W248="",HYPERLINK("#РТУС!"&amp;CELL("адрес",Проверка!W248),"заполнить"),HYPERLINK("#Проверка!"&amp;CELL("адрес",Проверка!W248),РТУС!W248))</f>
        <v>заполнить</v>
      </c>
      <c r="X248" s="15" t="str">
        <f ca="1">IF(РТУС!X248="",HYPERLINK("#РТУС!"&amp;CELL("адрес",Проверка!X248),"заполнить"),IF(AND(LEN(РТУС!X248)=5,РТУС!X248&lt;TODAY()),HYPERLINK("#Проверка!"&amp;CELL("адрес",Проверка!X248),РТУС!X248),HYPERLINK("#РТУС!"&amp;CELL("адрес",Проверка!X248),"###")))</f>
        <v>заполнить</v>
      </c>
      <c r="Y248" s="13" t="str">
        <f>IF(РТУС!Y248="","",РТУС!Y248)</f>
        <v/>
      </c>
      <c r="Z248" s="15" t="str">
        <f ca="1">IF(РТУС!Z248="","",IF(AND(LEN(РТУС!Z248)=5,РТУС!Z248&lt;TODAY()),HYPERLINK("#Проверка!"&amp;CELL("адрес",Проверка!Z248),РТУС!Z248),HYPERLINK("#РТУС!"&amp;CELL("адрес",Проверка!Z248),"###")))</f>
        <v/>
      </c>
      <c r="AA248" s="18" t="str">
        <f ca="1">IF(РТУС!AA248="",HYPERLINK("#РТУС!"&amp;CELL("адрес",Проверка!AA248),"заполнить"),IF(ISNUMBER(РТУС!AA248)=TRUE,HYPERLINK("#Проверка!"&amp;CELL("адрес",Проверка!AA248),РТУС!AA248),HYPERLINK("#РТУС!"&amp;CELL("адрес",Проверка!AA248),"###")))</f>
        <v>заполнить</v>
      </c>
      <c r="AB248" s="18" t="str">
        <f ca="1">IF(РТУС!AB248="",HYPERLINK("#РТУС!"&amp;CELL("адрес",Проверка!AB248),"заполнить"),IF(ISNUMBER(РТУС!AB248)=TRUE,HYPERLINK("#Проверка!"&amp;CELL("адрес",Проверка!AB248),РТУС!AB248),HYPERLINK("#РТУС!"&amp;CELL("адрес",Проверка!AB248),"###")))</f>
        <v>заполнить</v>
      </c>
      <c r="AC248" s="18" t="str">
        <f ca="1">IF(РТУС!AC248="","",IF(ISNUMBER(РТУС!AC248)=TRUE,HYPERLINK("#Проверка!"&amp;CELL("адрес",Проверка!AC248),РТУС!AC248),HYPERLINK("#РТУС!"&amp;CELL("адрес",Проверка!AC248),"###")))</f>
        <v/>
      </c>
      <c r="AD248" s="18" t="str">
        <f ca="1">IF(РТУС!AD248="","",IF(ISNUMBER(РТУС!AD248)=TRUE,HYPERLINK("#Проверка!"&amp;CELL("адрес",Проверка!AD248),РТУС!AD248),HYPERLINK("#РТУС!"&amp;CELL("адрес",Проверка!AD248),"###")))</f>
        <v/>
      </c>
      <c r="AE248" s="13" t="str">
        <f>IF(РТУС!AE248="","",РТУС!AE248)</f>
        <v/>
      </c>
      <c r="AF248" s="15" t="str">
        <f ca="1">IF(РТУС!AE248="","",IF(РТУС!AF248="",HYPERLINK("#РТУС!"&amp;CELL("адрес",Проверка!AF248),"заполнить"),IF(AND(LEN(РТУС!AF248)=5,РТУС!AF248&lt;TODAY()),HYPERLINK("#Проверка!"&amp;CELL("адрес",Проверка!AF248),РТУС!AF248),HYPERLINK("#РТУС!"&amp;CELL("адрес",Проверка!AF248),"###"))))</f>
        <v/>
      </c>
      <c r="AG248" s="13"/>
      <c r="AH248" s="15" t="str">
        <f ca="1">IF(РТУС!AE248="","",IF(РТУС!AH248="",HYPERLINK("#РТУС!"&amp;CELL("адрес",Проверка!AH248),"заполнить"),IF(AND(LEN(РТУС!AH248)=5,РТУС!AH248&lt;TODAY()),HYPERLINK("#Проверка!"&amp;CELL("адрес",Проверка!AH248),РТУС!AH248),HYPERLINK("#РТУС!"&amp;CELL("адрес",Проверка!AH248),"###"))))</f>
        <v/>
      </c>
      <c r="AI248" s="15" t="str">
        <f ca="1">IF(РТУС!AE248="","",IF(РТУС!AI248="",HYPERLINK("#РТУС!"&amp;CELL("адрес",Проверка!AI248),"заполнить"),HYPERLINK("#Проверка!"&amp;CELL("адрес",Проверка!AI248),РТУС!AI248)))</f>
        <v/>
      </c>
      <c r="AJ248" s="13" t="str">
        <f ca="1">IF(РТУС!AE248="","",IF(РТУС!AJ248="",HYPERLINK("#РТУС!"&amp;CELL("адрес",Проверка!AJ248),"заполнить"),IF(OR(РТУС!AJ248="Юрлицо",РТУС!AJ248="Физлицо",РТУС!AJ248="ИП"),HYPERLINK("#Проверка!"&amp;CELL("адрес",Проверка!AJ248),РТУС!AJ248),HYPERLINK("#РТУС!"&amp;CELL("адрес",Проверка!AJ248),"###"))))</f>
        <v/>
      </c>
      <c r="AK248" s="13" t="str">
        <f ca="1">IF(РТУС!AK248="",HYPERLINK("#РТУС!"&amp;CELL("адрес",Проверка!AK248),"заполнить"),IF(OR(РТУС!AK248="Квартира",РТУС!AK248="Кладовая",РТУС!AK248="Машино-место",РТУС!AK248="Нежилое помещение"),HYPERLINK("#Проверка!"&amp;CELL("адрес",Проверка!AK248),РТУС!AK248),HYPERLINK("#РТУС!"&amp;CELL("адрес",Проверка!AK248),"###")))</f>
        <v>заполнить</v>
      </c>
      <c r="AL248" s="13" t="str">
        <f ca="1">IF(РТУС!AL248="",HYPERLINK("#РТУС!"&amp;CELL("адрес",Проверка!AL248),"заполнить"),HYPERLINK("#Проверка!"&amp;CELL("адрес",Проверка!AL248),РТУС!AL248))</f>
        <v>заполнить</v>
      </c>
      <c r="AM248" s="18" t="str">
        <f ca="1">IF(РТУС!AM248="",HYPERLINK("#РТУС!"&amp;CELL("адрес",Проверка!AM248),"заполнить"),IF(ISNUMBER(РТУС!AM248)=TRUE,IF(РТУС!AK248="Нежилое помещение",IF(РТУС!AM248&gt;7,HYPERLINK("#РТУС!"&amp;CELL("адрес",Проверка!AM248),"не больше 7 кв.м."),РТУС!AM248),HYPERLINK("#Проверка!"&amp;CELL("адрес",Проверка!AM248),РТУС!AM248)),HYPERLINK("#РТУС!"&amp;CELL("адрес",Проверка!AM248),"###")))</f>
        <v>заполнить</v>
      </c>
      <c r="AN248" s="13" t="str">
        <f ca="1">IF(РТУС!AN248="",HYPERLINK("#РТУС!"&amp;CELL("адрес",Проверка!AN248),"заполнить"),IF(OR(РТУС!AN248="Общая площадь помещения",РТУС!AN248="Общая приведенная площадь жилого помещения",РТУС!AN248="Общая площадь жилого помещения с учетом лоджий, балконов, террас и веранд"),HYPERLINK("#Проверка!"&amp;CELL("адрес",Проверка!AN248),РТУС!AN248),HYPERLINK("#РТУС!"&amp;CELL("адрес",Проверка!AN248),"###")))</f>
        <v>заполнить</v>
      </c>
      <c r="AO248" s="13" t="str">
        <f ca="1">IF(OR(РТУС!AK248="Квартира",РТУС!A248="Нежилое помещение"),IF(РТУС!AO248="",HYPERLINK("#РТУС!"&amp;CELL("адрес",Проверка!AO248),"заполнить"),IF(ISNUMBER(РТУС!AO248)=TRUE,HYPERLINK("#Проверка!"&amp;CELL("адрес",Проверка!AO248),РТУС!AO248),HYPERLINK("#РТУС!"&amp;CELL("адрес",Проверка!AO248),"###"))),"")</f>
        <v/>
      </c>
      <c r="AP248" s="13" t="str">
        <f>IF(РТУС!AP248="","",РТУС!AP248)</f>
        <v/>
      </c>
      <c r="AQ248" s="13" t="str">
        <f ca="1">IF(РТУС!AQ248="",HYPERLINK("#РТУС!"&amp;CELL("адрес",Проверка!AQ248),"заполнить"),HYPERLINK("#Проверка!"&amp;CELL("адрес",Проверка!AQ248),РТУС!AQ248))</f>
        <v>заполнить</v>
      </c>
      <c r="AR248" s="18" t="str">
        <f ca="1">IF(РТУС!AR248="",HYPERLINK("#РТУС!"&amp;CELL("адрес",Проверка!AR248),"заполнить"),IF(ISNUMBER(РТУС!AR248)=FALSE,HYPERLINK("#РТУС!"&amp;CELL("адрес",Проверка!AR248),"###"),IF(РТУС!G248="1",IF(РТУС!AB248=РТУС!AR248+РТУС!AU248,HYPERLINK("#Проверка!"&amp;CELL("адрес",Проверка!AR248),РТУС!AR248),HYPERLINK("#РТУС!"&amp;CELL("адрес",Проверка!AR248),"сверить суммы")),IF(РТУС!AB248=(SUMIF(РТУС!$A$4:$A$1000,A248,РТУС!$AR$4:$AR$1000)+SUMIF(РТУС!$A$4:$A$1000,A248,РТУС!$AU$4:$AU$1000)),HYPERLINK("#Проверка!"&amp;CELL("адрес",Проверка!AR248),РТУС!AR248),HYPERLINK("#РТУС!"&amp;CELL("адрес",Проверка!AR248),"сверить суммы")))))</f>
        <v>заполнить</v>
      </c>
      <c r="AS248" s="13" t="str">
        <f>IF(РТУС!AS248="","",РТУС!AS248)</f>
        <v/>
      </c>
      <c r="AT248" s="18" t="str">
        <f ca="1">IF(РТУС!AT248="",HYPERLINK("#РТУС!"&amp;CELL("адрес",Проверка!AT248),"заполнить"),IF(ISNUMBER(РТУС!AT248)=FALSE,HYPERLINK("#РТУС!"&amp;CELL("адрес",Проверка!AT248),"###"),IF(РТУС!AT248=РТУС!AR248,HYPERLINK("#Проверка!"&amp;CELL("адрес",Проверка!AT248),РТУС!AT248),HYPERLINK("#РТУС!"&amp;CELL("адрес",Проверка!AT248),"сверить суммы"))))</f>
        <v>заполнить</v>
      </c>
      <c r="AU248" s="18" t="str">
        <f ca="1">IF(РТУС!AU248="",HYPERLINK("#РТУС!"&amp;CELL("адрес",Проверка!AU248),"заполнить"),IF(ISNUMBER(РТУС!AU248)=FALSE,HYPERLINK("#РТУС!"&amp;CELL("адрес",Проверка!AU248),"###"),IF(РТУС!G248="1",IF(РТУС!AB248=РТУС!AR248+РТУС!AU248,HYPERLINK("#Проверка!"&amp;CELL("адрес",Проверка!AU248),РТУС!AU248),HYPERLINK("#РТУС!"&amp;CELL("адрес",Проверка!AU248),"сверить суммы")),IF(РТУС!AB248=(SUMIF(РТУС!$A$4:$A$1000,A248,РТУС!$AR$4:$AR$1000)+SUMIF(РТУС!$A$4:$A$1000,A248,РТУС!$AU$4:$AU$1000)),HYPERLINK("#Проверка!"&amp;CELL("адрес",Проверка!AU248),РТУС!AU248),HYPERLINK("#РТУС!"&amp;CELL("адрес",Проверка!AU248),"сверить суммы")))))</f>
        <v>заполнить</v>
      </c>
      <c r="AV248" s="13" t="str">
        <f ca="1">IF(РТУС!AV248="",HYPERLINK("#РТУС!"&amp;CELL("адрес",Проверка!AV248),"заполнить"),IF(OR(РТУС!AV248="Требование о передаче жилого помещения",РТУС!AV248="Требование о передаче машино-места",РТУС!AV248="Требования о передаче нежилого помещения",РТУС!AV248="Денежные требования"),HYPERLINK("#Проверка!"&amp;CELL("адрес",Проверка!AV248),РТУС!AV248),HYPERLINK("#РТУС!"&amp;CELL("адрес",Проверка!AV248),"###")))</f>
        <v>заполнить</v>
      </c>
      <c r="AW248" s="13" t="str">
        <f ca="1">IF(РТУС!AW248="",HYPERLINK("#РТУС!"&amp;CELL("адрес",Проверка!AW248),"заполнить"),IF(OR(РТУС!AW248="Включен в полном объеме",РТУС!AW248="Включен частично"),HYPERLINK("#Проверка!"&amp;CELL("адрес",Проверка!AW248),РТУС!AW248),HYPERLINK("#РТУС!"&amp;CELL("адрес",Проверка!AW248),"###")))</f>
        <v>заполнить</v>
      </c>
      <c r="AX248" s="15" t="str">
        <f ca="1">IF(РТУС!AX248="",HYPERLINK("#РТУС!"&amp;CELL("адрес",Проверка!AX248),"заполнить"),IF(AND(LEN(РТУС!AX248)=5,РТУС!AX248&lt;TODAY()),HYPERLINK("#Проверка!"&amp;CELL("адрес",Проверка!AX248),РТУС!AX248),HYPERLINK("#РТУС!"&amp;CELL("адрес",Проверка!AX248),"###")))</f>
        <v>заполнить</v>
      </c>
      <c r="AY248" s="15" t="str">
        <f ca="1">IF(РТУС!AY248="",HYPERLINK("#РТУС!"&amp;CELL("адрес",Проверка!AY248),"заполнить"),IF(AND(LEN(РТУС!AY248)=5,РТУС!AY248&lt;TODAY()),HYPERLINK("#Проверка!"&amp;CELL("адрес",Проверка!AY248),РТУС!AY248),HYPERLINK("#РТУС!"&amp;CELL("адрес",Проверка!AY248),"###")))</f>
        <v>заполнить</v>
      </c>
    </row>
    <row r="249" spans="1:51" x14ac:dyDescent="0.25">
      <c r="A249" s="10" t="str">
        <f>РТУС!A249</f>
        <v>.</v>
      </c>
      <c r="B249" s="13" t="str">
        <f ca="1">IF(РТУС!B249="",HYPERLINK("#РТУС!"&amp;CELL("адрес",Проверка!B249),"заполнить"),IF(AND(LEN(РТУС!B249)=10,РТУС!B248=РТУС!B249),HYPERLINK("#Проверка!"&amp;CELL("адрес",Проверка!B249),РТУС!B249),HYPERLINK("#РТУС!"&amp;CELL("адрес",Проверка!B249),"###")))</f>
        <v>заполнить</v>
      </c>
      <c r="C249" s="13" t="str">
        <f ca="1">IF(РТУС!C249="",HYPERLINK("#РТУС!"&amp;CELL("адрес",Проверка!C249),"заполнить"),IF(AND(ISNUMBER(РТУС!C249)=TRUE,РТУС!C249&gt;0,РТУС!C248=РТУС!C249),HYPERLINK("#Проверка!"&amp;CELL("адрес",Проверка!C249),РТУС!C249),HYPERLINK("#РТУС!"&amp;CELL("адрес",Проверка!C249),"###")))</f>
        <v>заполнить</v>
      </c>
      <c r="D249" s="13" t="str">
        <f>IF(РТУС!D249="","",РТУС!D249)</f>
        <v/>
      </c>
      <c r="E249" s="13" t="str">
        <f ca="1">IF(РТУС!E249="",HYPERLINK("#РТУС!"&amp;CELL("адрес",Проверка!E249),"заполнить"),IF(РТУС!E248=РТУС!E249,HYPERLINK("#Проверка!"&amp;CELL("адрес",Проверка!E249),РТУС!E249),HYPERLINK("#РТУС!"&amp;CELL("адрес",Проверка!E249),"###")))</f>
        <v>заполнить</v>
      </c>
      <c r="F249" s="13" t="str">
        <f ca="1">IF(РТУС!F249="",HYPERLINK("#РТУС!"&amp;CELL("адрес",Проверка!F249),"заполнить"),HYPERLINK("#Проверка!"&amp;CELL("адрес",Проверка!F249),РТУС!F249))</f>
        <v>заполнить</v>
      </c>
      <c r="G249" s="20" t="str">
        <f ca="1">IF(РТУС!G249="",HYPERLINK("#РТУС!"&amp;CELL("адрес",Проверка!G249),"заполнить"),IF(РТУС!G249="1",HYPERLINK("#Проверка!"&amp;CELL("адрес",Проверка!G249),"1"),IF(AND(ISNUMBER(РТУС!G249)=TRUE,РТУС!G249&lt;=1,РТУС!G249&gt;0),IF(SUMIF(РТУС!$A$4:$A$1000,A249,РТУС!$G$4:$G$1000)=1,HYPERLINK("#Проверка!"&amp;CELL("адрес",Проверка!G249),РТУС!G249),HYPERLINK("#РТУС!"&amp;CELL("адрес",Проверка!G249),"сумма долей ≠ 1")),HYPERLINK("#РТУС!"&amp;CELL("адрес",Проверка!G249),"###"))))</f>
        <v>заполнить</v>
      </c>
      <c r="H249" s="13" t="str">
        <f ca="1">IF(РТУС!H249="",HYPERLINK("#РТУС!"&amp;CELL("адрес",Проверка!H249),"заполнить"),IF(OR(РТУС!H249="Юрлицо",РТУС!H249="Физлицо",РТУС!H249="ИП"),HYPERLINK("#Проверка!"&amp;CELL("адрес",Проверка!H249),РТУС!H249),HYPERLINK("#РТУС!"&amp;CELL("адрес",Проверка!H249),"###")))</f>
        <v>заполнить</v>
      </c>
      <c r="I249" s="13" t="str">
        <f ca="1">IF(OR(РТУС!H249="Юрлицо",РТУС!H249="ИП"),IF(РТУС!I249="",HYPERLINK("#РТУС!"&amp;CELL("адрес",Проверка!I249),"заполнить"),IF(OR(LEN(РТУС!I249)=10,LEN(РТУС!I249)=12),HYPERLINK("#Проверка!"&amp;CELL("адрес",Проверка!I249),РТУС!I249),HYPERLINK("#РТУС!"&amp;CELL("адрес",Проверка!I249),"###"))),"")</f>
        <v/>
      </c>
      <c r="J249" s="15" t="str">
        <f ca="1">IF(РТУС!J249="","",IF(AND(LEN(РТУС!J249)=5,РТУС!J249&lt;TODAY()),HYPERLINK("#Проверка!"&amp;CELL("адрес",Проверка!J249),РТУС!J249),HYPERLINK("#РТУС!"&amp;CELL("адрес",Проверка!J249),"###")))</f>
        <v/>
      </c>
      <c r="K249" s="13" t="str">
        <f>IF(РТУС!K249="","",РТУС!K249)</f>
        <v/>
      </c>
      <c r="L249" s="13" t="str">
        <f ca="1">IF(OR(РТУС!H249="Физлицо",РТУС!H249="ИП"),IF(РТУС!L249="",HYPERLINK("#РТУС!"&amp;CELL("адрес",Проверка!L249),"заполнить"),IF(OR(РТУС!L249="Загранпаспорт гражданина РФ",РТУС!L249="Паспорт гражданина РФ",РТУС!L249="Иностранный паспорт",РТУС!L249="Свидетельство о рождении",РТУС!L249="Вид на жительство"),HYPERLINK("#Проверка!"&amp;CELL("адрес",Проверка!L249),РТУС!L249),HYPERLINK("#РТУС!"&amp;CELL("адрес",Проверка!L249),"###"))),"")</f>
        <v/>
      </c>
      <c r="M249" s="13" t="str">
        <f ca="1">IF(AND(OR(РТУС!L249="Паспорт гражданина РФ",РТУС!L249="Свидетельство о рождении"),РТУС!M249=""),HYPERLINK("#РТУС!"&amp;CELL("адрес",Проверка!M249),"заполнить"),IF(РТУС!L249="Паспорт гражданина РФ",IF(LEN(РТУС!M249)=4,HYPERLINK("#Проверка!"&amp;CELL("адрес",Проверка!M249),РТУС!M249),HYPERLINK("#РТУС!"&amp;CELL("адрес",Проверка!M249),"###")),IF(РТУС!L249="Свидетельство о рождении",HYPERLINK("#Проверка!"&amp;CELL("адрес",Проверка!M249),РТУС!M249),"")))</f>
        <v/>
      </c>
      <c r="N249" s="13" t="str">
        <f ca="1">IF(РТУС!L249="","",IF(РТУС!N249="",HYPERLINK("#РТУС!"&amp;CELL("адрес",Проверка!N249),"заполнить"),IF(OR(РТУС!L249="Паспорт гражданина РФ",РТУС!L249="Свидетельство о рождении"),IF(LEN(РТУС!N249)=6,HYPERLINK("#Проверка!"&amp;CELL("адрес",Проверка!N249),РТУС!N249),HYPERLINK("#РТУС!"&amp;CELL("адрес",Проверка!N249),"###")),HYPERLINK("#Проверка!"&amp;CELL("адрес",Проверка!N249),РТУС!N249))))</f>
        <v/>
      </c>
      <c r="O249" s="15" t="str">
        <f ca="1">IF(РТУС!L249="","",IF(РТУС!O249="",HYPERLINK("#РТУС!"&amp;CELL("адрес",Проверка!O249),"заполнить"),IF(AND(LEN(РТУС!O249)=5,РТУС!O249&lt;TODAY()),IF(РТУС!L249="Свидетельство о рождении",IF(РТУС!O249&gt;EDATE(TODAY(),-168),HYPERLINK("#Проверка!"&amp;CELL("адрес",Проверка!O249),РТУС!O249),HYPERLINK("#РТУС!"&amp;CELL("адрес",Проверка!O249),"недействительно")),HYPERLINK("#Проверка!"&amp;CELL("адрес",Проверка!O249),РТУС!O249)),HYPERLINK("#РТУС!"&amp;CELL("адрес",Проверка!O249),"###"))))</f>
        <v/>
      </c>
      <c r="P249" s="21" t="str">
        <f ca="1">IF(РТУС!L249="Паспорт гражданина РФ",IF(РТУС!P249="",HYPERLINK("#РТУС!"&amp;CELL("адрес",Проверка!P249),"заполнить"),HYPERLINK("#Проверка!"&amp;CELL("адрес",Проверка!P249),РТУС!P249)),"")</f>
        <v/>
      </c>
      <c r="Q249" s="13" t="str">
        <f ca="1">IF(РТУС!L249="Паспорт гражданина РФ",IF(РТУС!Q249="",HYPERLINK("#РТУС!"&amp;CELL("адрес",Проверка!Q249),"заполнить"),IF(LEN(РТУС!Q249)=7,HYPERLINK("#Проверка!"&amp;CELL("адрес",Проверка!Q249),РТУС!Q249),HYPERLINK("#РТУС!"&amp;CELL("адрес",Проверка!Q249),"###"))),"")</f>
        <v/>
      </c>
      <c r="R249" s="13" t="str">
        <f ca="1">IF(РТУС!R249="",HYPERLINK("#РТУС!"&amp;CELL("адрес",Проверка!R249),"заполнить"),HYPERLINK("#Проверка!"&amp;CELL("адрес",Проверка!R249),РТУС!R249))</f>
        <v>заполнить</v>
      </c>
      <c r="S249" s="13" t="str">
        <f>IF(РТУС!S249="","",РТУС!S249)</f>
        <v/>
      </c>
      <c r="T249" s="13" t="str">
        <f>IF(РТУС!T249="","",РТУС!T249)</f>
        <v/>
      </c>
      <c r="U249" s="13" t="str">
        <f>IF(РТУС!U249="","",РТУС!U249)</f>
        <v/>
      </c>
      <c r="V249" s="13" t="str">
        <f ca="1">IF(РТУС!V249="",HYPERLINK("#РТУС!"&amp;CELL("адрес",Проверка!V249),"заполнить"),IF(OR(РТУС!V249="Договор участия в долевом строительстве",РТУС!V249="Предварительный договор участия в долевом строительстве",РТУС!V249="Определение Арбитражного суда",РТУС!V249="Решение суда общей юрисдикции",РТУС!V249="Иные договоры"),HYPERLINK("#Проверка!"&amp;CELL("адрес",Проверка!V249),РТУС!V249),HYPERLINK("#РТУС!"&amp;CELL("адрес",Проверка!V249),"###")))</f>
        <v>заполнить</v>
      </c>
      <c r="W249" s="13" t="str">
        <f ca="1">IF(РТУС!W249="",HYPERLINK("#РТУС!"&amp;CELL("адрес",Проверка!W249),"заполнить"),HYPERLINK("#Проверка!"&amp;CELL("адрес",Проверка!W249),РТУС!W249))</f>
        <v>заполнить</v>
      </c>
      <c r="X249" s="15" t="str">
        <f ca="1">IF(РТУС!X249="",HYPERLINK("#РТУС!"&amp;CELL("адрес",Проверка!X249),"заполнить"),IF(AND(LEN(РТУС!X249)=5,РТУС!X249&lt;TODAY()),HYPERLINK("#Проверка!"&amp;CELL("адрес",Проверка!X249),РТУС!X249),HYPERLINK("#РТУС!"&amp;CELL("адрес",Проверка!X249),"###")))</f>
        <v>заполнить</v>
      </c>
      <c r="Y249" s="13" t="str">
        <f>IF(РТУС!Y249="","",РТУС!Y249)</f>
        <v/>
      </c>
      <c r="Z249" s="15" t="str">
        <f ca="1">IF(РТУС!Z249="","",IF(AND(LEN(РТУС!Z249)=5,РТУС!Z249&lt;TODAY()),HYPERLINK("#Проверка!"&amp;CELL("адрес",Проверка!Z249),РТУС!Z249),HYPERLINK("#РТУС!"&amp;CELL("адрес",Проверка!Z249),"###")))</f>
        <v/>
      </c>
      <c r="AA249" s="18" t="str">
        <f ca="1">IF(РТУС!AA249="",HYPERLINK("#РТУС!"&amp;CELL("адрес",Проверка!AA249),"заполнить"),IF(ISNUMBER(РТУС!AA249)=TRUE,HYPERLINK("#Проверка!"&amp;CELL("адрес",Проверка!AA249),РТУС!AA249),HYPERLINK("#РТУС!"&amp;CELL("адрес",Проверка!AA249),"###")))</f>
        <v>заполнить</v>
      </c>
      <c r="AB249" s="18" t="str">
        <f ca="1">IF(РТУС!AB249="",HYPERLINK("#РТУС!"&amp;CELL("адрес",Проверка!AB249),"заполнить"),IF(ISNUMBER(РТУС!AB249)=TRUE,HYPERLINK("#Проверка!"&amp;CELL("адрес",Проверка!AB249),РТУС!AB249),HYPERLINK("#РТУС!"&amp;CELL("адрес",Проверка!AB249),"###")))</f>
        <v>заполнить</v>
      </c>
      <c r="AC249" s="18" t="str">
        <f ca="1">IF(РТУС!AC249="","",IF(ISNUMBER(РТУС!AC249)=TRUE,HYPERLINK("#Проверка!"&amp;CELL("адрес",Проверка!AC249),РТУС!AC249),HYPERLINK("#РТУС!"&amp;CELL("адрес",Проверка!AC249),"###")))</f>
        <v/>
      </c>
      <c r="AD249" s="18" t="str">
        <f ca="1">IF(РТУС!AD249="","",IF(ISNUMBER(РТУС!AD249)=TRUE,HYPERLINK("#Проверка!"&amp;CELL("адрес",Проверка!AD249),РТУС!AD249),HYPERLINK("#РТУС!"&amp;CELL("адрес",Проверка!AD249),"###")))</f>
        <v/>
      </c>
      <c r="AE249" s="13" t="str">
        <f>IF(РТУС!AE249="","",РТУС!AE249)</f>
        <v/>
      </c>
      <c r="AF249" s="15" t="str">
        <f ca="1">IF(РТУС!AE249="","",IF(РТУС!AF249="",HYPERLINK("#РТУС!"&amp;CELL("адрес",Проверка!AF249),"заполнить"),IF(AND(LEN(РТУС!AF249)=5,РТУС!AF249&lt;TODAY()),HYPERLINK("#Проверка!"&amp;CELL("адрес",Проверка!AF249),РТУС!AF249),HYPERLINK("#РТУС!"&amp;CELL("адрес",Проверка!AF249),"###"))))</f>
        <v/>
      </c>
      <c r="AG249" s="13"/>
      <c r="AH249" s="15" t="str">
        <f ca="1">IF(РТУС!AE249="","",IF(РТУС!AH249="",HYPERLINK("#РТУС!"&amp;CELL("адрес",Проверка!AH249),"заполнить"),IF(AND(LEN(РТУС!AH249)=5,РТУС!AH249&lt;TODAY()),HYPERLINK("#Проверка!"&amp;CELL("адрес",Проверка!AH249),РТУС!AH249),HYPERLINK("#РТУС!"&amp;CELL("адрес",Проверка!AH249),"###"))))</f>
        <v/>
      </c>
      <c r="AI249" s="15" t="str">
        <f ca="1">IF(РТУС!AE249="","",IF(РТУС!AI249="",HYPERLINK("#РТУС!"&amp;CELL("адрес",Проверка!AI249),"заполнить"),HYPERLINK("#Проверка!"&amp;CELL("адрес",Проверка!AI249),РТУС!AI249)))</f>
        <v/>
      </c>
      <c r="AJ249" s="13" t="str">
        <f ca="1">IF(РТУС!AE249="","",IF(РТУС!AJ249="",HYPERLINK("#РТУС!"&amp;CELL("адрес",Проверка!AJ249),"заполнить"),IF(OR(РТУС!AJ249="Юрлицо",РТУС!AJ249="Физлицо",РТУС!AJ249="ИП"),HYPERLINK("#Проверка!"&amp;CELL("адрес",Проверка!AJ249),РТУС!AJ249),HYPERLINK("#РТУС!"&amp;CELL("адрес",Проверка!AJ249),"###"))))</f>
        <v/>
      </c>
      <c r="AK249" s="13" t="str">
        <f ca="1">IF(РТУС!AK249="",HYPERLINK("#РТУС!"&amp;CELL("адрес",Проверка!AK249),"заполнить"),IF(OR(РТУС!AK249="Квартира",РТУС!AK249="Кладовая",РТУС!AK249="Машино-место",РТУС!AK249="Нежилое помещение"),HYPERLINK("#Проверка!"&amp;CELL("адрес",Проверка!AK249),РТУС!AK249),HYPERLINK("#РТУС!"&amp;CELL("адрес",Проверка!AK249),"###")))</f>
        <v>заполнить</v>
      </c>
      <c r="AL249" s="13" t="str">
        <f ca="1">IF(РТУС!AL249="",HYPERLINK("#РТУС!"&amp;CELL("адрес",Проверка!AL249),"заполнить"),HYPERLINK("#Проверка!"&amp;CELL("адрес",Проверка!AL249),РТУС!AL249))</f>
        <v>заполнить</v>
      </c>
      <c r="AM249" s="18" t="str">
        <f ca="1">IF(РТУС!AM249="",HYPERLINK("#РТУС!"&amp;CELL("адрес",Проверка!AM249),"заполнить"),IF(ISNUMBER(РТУС!AM249)=TRUE,IF(РТУС!AK249="Нежилое помещение",IF(РТУС!AM249&gt;7,HYPERLINK("#РТУС!"&amp;CELL("адрес",Проверка!AM249),"не больше 7 кв.м."),РТУС!AM249),HYPERLINK("#Проверка!"&amp;CELL("адрес",Проверка!AM249),РТУС!AM249)),HYPERLINK("#РТУС!"&amp;CELL("адрес",Проверка!AM249),"###")))</f>
        <v>заполнить</v>
      </c>
      <c r="AN249" s="13" t="str">
        <f ca="1">IF(РТУС!AN249="",HYPERLINK("#РТУС!"&amp;CELL("адрес",Проверка!AN249),"заполнить"),IF(OR(РТУС!AN249="Общая площадь помещения",РТУС!AN249="Общая приведенная площадь жилого помещения",РТУС!AN249="Общая площадь жилого помещения с учетом лоджий, балконов, террас и веранд"),HYPERLINK("#Проверка!"&amp;CELL("адрес",Проверка!AN249),РТУС!AN249),HYPERLINK("#РТУС!"&amp;CELL("адрес",Проверка!AN249),"###")))</f>
        <v>заполнить</v>
      </c>
      <c r="AO249" s="13" t="str">
        <f ca="1">IF(OR(РТУС!AK249="Квартира",РТУС!A249="Нежилое помещение"),IF(РТУС!AO249="",HYPERLINK("#РТУС!"&amp;CELL("адрес",Проверка!AO249),"заполнить"),IF(ISNUMBER(РТУС!AO249)=TRUE,HYPERLINK("#Проверка!"&amp;CELL("адрес",Проверка!AO249),РТУС!AO249),HYPERLINK("#РТУС!"&amp;CELL("адрес",Проверка!AO249),"###"))),"")</f>
        <v/>
      </c>
      <c r="AP249" s="13" t="str">
        <f>IF(РТУС!AP249="","",РТУС!AP249)</f>
        <v/>
      </c>
      <c r="AQ249" s="13" t="str">
        <f ca="1">IF(РТУС!AQ249="",HYPERLINK("#РТУС!"&amp;CELL("адрес",Проверка!AQ249),"заполнить"),HYPERLINK("#Проверка!"&amp;CELL("адрес",Проверка!AQ249),РТУС!AQ249))</f>
        <v>заполнить</v>
      </c>
      <c r="AR249" s="18" t="str">
        <f ca="1">IF(РТУС!AR249="",HYPERLINK("#РТУС!"&amp;CELL("адрес",Проверка!AR249),"заполнить"),IF(ISNUMBER(РТУС!AR249)=FALSE,HYPERLINK("#РТУС!"&amp;CELL("адрес",Проверка!AR249),"###"),IF(РТУС!G249="1",IF(РТУС!AB249=РТУС!AR249+РТУС!AU249,HYPERLINK("#Проверка!"&amp;CELL("адрес",Проверка!AR249),РТУС!AR249),HYPERLINK("#РТУС!"&amp;CELL("адрес",Проверка!AR249),"сверить суммы")),IF(РТУС!AB249=(SUMIF(РТУС!$A$4:$A$1000,A249,РТУС!$AR$4:$AR$1000)+SUMIF(РТУС!$A$4:$A$1000,A249,РТУС!$AU$4:$AU$1000)),HYPERLINK("#Проверка!"&amp;CELL("адрес",Проверка!AR249),РТУС!AR249),HYPERLINK("#РТУС!"&amp;CELL("адрес",Проверка!AR249),"сверить суммы")))))</f>
        <v>заполнить</v>
      </c>
      <c r="AS249" s="13" t="str">
        <f>IF(РТУС!AS249="","",РТУС!AS249)</f>
        <v/>
      </c>
      <c r="AT249" s="18" t="str">
        <f ca="1">IF(РТУС!AT249="",HYPERLINK("#РТУС!"&amp;CELL("адрес",Проверка!AT249),"заполнить"),IF(ISNUMBER(РТУС!AT249)=FALSE,HYPERLINK("#РТУС!"&amp;CELL("адрес",Проверка!AT249),"###"),IF(РТУС!AT249=РТУС!AR249,HYPERLINK("#Проверка!"&amp;CELL("адрес",Проверка!AT249),РТУС!AT249),HYPERLINK("#РТУС!"&amp;CELL("адрес",Проверка!AT249),"сверить суммы"))))</f>
        <v>заполнить</v>
      </c>
      <c r="AU249" s="18" t="str">
        <f ca="1">IF(РТУС!AU249="",HYPERLINK("#РТУС!"&amp;CELL("адрес",Проверка!AU249),"заполнить"),IF(ISNUMBER(РТУС!AU249)=FALSE,HYPERLINK("#РТУС!"&amp;CELL("адрес",Проверка!AU249),"###"),IF(РТУС!G249="1",IF(РТУС!AB249=РТУС!AR249+РТУС!AU249,HYPERLINK("#Проверка!"&amp;CELL("адрес",Проверка!AU249),РТУС!AU249),HYPERLINK("#РТУС!"&amp;CELL("адрес",Проверка!AU249),"сверить суммы")),IF(РТУС!AB249=(SUMIF(РТУС!$A$4:$A$1000,A249,РТУС!$AR$4:$AR$1000)+SUMIF(РТУС!$A$4:$A$1000,A249,РТУС!$AU$4:$AU$1000)),HYPERLINK("#Проверка!"&amp;CELL("адрес",Проверка!AU249),РТУС!AU249),HYPERLINK("#РТУС!"&amp;CELL("адрес",Проверка!AU249),"сверить суммы")))))</f>
        <v>заполнить</v>
      </c>
      <c r="AV249" s="13" t="str">
        <f ca="1">IF(РТУС!AV249="",HYPERLINK("#РТУС!"&amp;CELL("адрес",Проверка!AV249),"заполнить"),IF(OR(РТУС!AV249="Требование о передаче жилого помещения",РТУС!AV249="Требование о передаче машино-места",РТУС!AV249="Требования о передаче нежилого помещения",РТУС!AV249="Денежные требования"),HYPERLINK("#Проверка!"&amp;CELL("адрес",Проверка!AV249),РТУС!AV249),HYPERLINK("#РТУС!"&amp;CELL("адрес",Проверка!AV249),"###")))</f>
        <v>заполнить</v>
      </c>
      <c r="AW249" s="13" t="str">
        <f ca="1">IF(РТУС!AW249="",HYPERLINK("#РТУС!"&amp;CELL("адрес",Проверка!AW249),"заполнить"),IF(OR(РТУС!AW249="Включен в полном объеме",РТУС!AW249="Включен частично"),HYPERLINK("#Проверка!"&amp;CELL("адрес",Проверка!AW249),РТУС!AW249),HYPERLINK("#РТУС!"&amp;CELL("адрес",Проверка!AW249),"###")))</f>
        <v>заполнить</v>
      </c>
      <c r="AX249" s="15" t="str">
        <f ca="1">IF(РТУС!AX249="",HYPERLINK("#РТУС!"&amp;CELL("адрес",Проверка!AX249),"заполнить"),IF(AND(LEN(РТУС!AX249)=5,РТУС!AX249&lt;TODAY()),HYPERLINK("#Проверка!"&amp;CELL("адрес",Проверка!AX249),РТУС!AX249),HYPERLINK("#РТУС!"&amp;CELL("адрес",Проверка!AX249),"###")))</f>
        <v>заполнить</v>
      </c>
      <c r="AY249" s="15" t="str">
        <f ca="1">IF(РТУС!AY249="",HYPERLINK("#РТУС!"&amp;CELL("адрес",Проверка!AY249),"заполнить"),IF(AND(LEN(РТУС!AY249)=5,РТУС!AY249&lt;TODAY()),HYPERLINK("#Проверка!"&amp;CELL("адрес",Проверка!AY249),РТУС!AY249),HYPERLINK("#РТУС!"&amp;CELL("адрес",Проверка!AY249),"###")))</f>
        <v>заполнить</v>
      </c>
    </row>
    <row r="250" spans="1:51" x14ac:dyDescent="0.25">
      <c r="A250" s="10" t="str">
        <f>РТУС!A250</f>
        <v>.</v>
      </c>
      <c r="B250" s="13" t="str">
        <f ca="1">IF(РТУС!B250="",HYPERLINK("#РТУС!"&amp;CELL("адрес",Проверка!B250),"заполнить"),IF(AND(LEN(РТУС!B250)=10,РТУС!B249=РТУС!B250),HYPERLINK("#Проверка!"&amp;CELL("адрес",Проверка!B250),РТУС!B250),HYPERLINK("#РТУС!"&amp;CELL("адрес",Проверка!B250),"###")))</f>
        <v>заполнить</v>
      </c>
      <c r="C250" s="13" t="str">
        <f ca="1">IF(РТУС!C250="",HYPERLINK("#РТУС!"&amp;CELL("адрес",Проверка!C250),"заполнить"),IF(AND(ISNUMBER(РТУС!C250)=TRUE,РТУС!C250&gt;0,РТУС!C249=РТУС!C250),HYPERLINK("#Проверка!"&amp;CELL("адрес",Проверка!C250),РТУС!C250),HYPERLINK("#РТУС!"&amp;CELL("адрес",Проверка!C250),"###")))</f>
        <v>заполнить</v>
      </c>
      <c r="D250" s="13" t="str">
        <f>IF(РТУС!D250="","",РТУС!D250)</f>
        <v/>
      </c>
      <c r="E250" s="13" t="str">
        <f ca="1">IF(РТУС!E250="",HYPERLINK("#РТУС!"&amp;CELL("адрес",Проверка!E250),"заполнить"),IF(РТУС!E249=РТУС!E250,HYPERLINK("#Проверка!"&amp;CELL("адрес",Проверка!E250),РТУС!E250),HYPERLINK("#РТУС!"&amp;CELL("адрес",Проверка!E250),"###")))</f>
        <v>заполнить</v>
      </c>
      <c r="F250" s="13" t="str">
        <f ca="1">IF(РТУС!F250="",HYPERLINK("#РТУС!"&amp;CELL("адрес",Проверка!F250),"заполнить"),HYPERLINK("#Проверка!"&amp;CELL("адрес",Проверка!F250),РТУС!F250))</f>
        <v>заполнить</v>
      </c>
      <c r="G250" s="20" t="str">
        <f ca="1">IF(РТУС!G250="",HYPERLINK("#РТУС!"&amp;CELL("адрес",Проверка!G250),"заполнить"),IF(РТУС!G250="1",HYPERLINK("#Проверка!"&amp;CELL("адрес",Проверка!G250),"1"),IF(AND(ISNUMBER(РТУС!G250)=TRUE,РТУС!G250&lt;=1,РТУС!G250&gt;0),IF(SUMIF(РТУС!$A$4:$A$1000,A250,РТУС!$G$4:$G$1000)=1,HYPERLINK("#Проверка!"&amp;CELL("адрес",Проверка!G250),РТУС!G250),HYPERLINK("#РТУС!"&amp;CELL("адрес",Проверка!G250),"сумма долей ≠ 1")),HYPERLINK("#РТУС!"&amp;CELL("адрес",Проверка!G250),"###"))))</f>
        <v>заполнить</v>
      </c>
      <c r="H250" s="13" t="str">
        <f ca="1">IF(РТУС!H250="",HYPERLINK("#РТУС!"&amp;CELL("адрес",Проверка!H250),"заполнить"),IF(OR(РТУС!H250="Юрлицо",РТУС!H250="Физлицо",РТУС!H250="ИП"),HYPERLINK("#Проверка!"&amp;CELL("адрес",Проверка!H250),РТУС!H250),HYPERLINK("#РТУС!"&amp;CELL("адрес",Проверка!H250),"###")))</f>
        <v>заполнить</v>
      </c>
      <c r="I250" s="13" t="str">
        <f ca="1">IF(OR(РТУС!H250="Юрлицо",РТУС!H250="ИП"),IF(РТУС!I250="",HYPERLINK("#РТУС!"&amp;CELL("адрес",Проверка!I250),"заполнить"),IF(OR(LEN(РТУС!I250)=10,LEN(РТУС!I250)=12),HYPERLINK("#Проверка!"&amp;CELL("адрес",Проверка!I250),РТУС!I250),HYPERLINK("#РТУС!"&amp;CELL("адрес",Проверка!I250),"###"))),"")</f>
        <v/>
      </c>
      <c r="J250" s="15" t="str">
        <f ca="1">IF(РТУС!J250="","",IF(AND(LEN(РТУС!J250)=5,РТУС!J250&lt;TODAY()),HYPERLINK("#Проверка!"&amp;CELL("адрес",Проверка!J250),РТУС!J250),HYPERLINK("#РТУС!"&amp;CELL("адрес",Проверка!J250),"###")))</f>
        <v/>
      </c>
      <c r="K250" s="13" t="str">
        <f>IF(РТУС!K250="","",РТУС!K250)</f>
        <v/>
      </c>
      <c r="L250" s="13" t="str">
        <f ca="1">IF(OR(РТУС!H250="Физлицо",РТУС!H250="ИП"),IF(РТУС!L250="",HYPERLINK("#РТУС!"&amp;CELL("адрес",Проверка!L250),"заполнить"),IF(OR(РТУС!L250="Загранпаспорт гражданина РФ",РТУС!L250="Паспорт гражданина РФ",РТУС!L250="Иностранный паспорт",РТУС!L250="Свидетельство о рождении",РТУС!L250="Вид на жительство"),HYPERLINK("#Проверка!"&amp;CELL("адрес",Проверка!L250),РТУС!L250),HYPERLINK("#РТУС!"&amp;CELL("адрес",Проверка!L250),"###"))),"")</f>
        <v/>
      </c>
      <c r="M250" s="13" t="str">
        <f ca="1">IF(AND(OR(РТУС!L250="Паспорт гражданина РФ",РТУС!L250="Свидетельство о рождении"),РТУС!M250=""),HYPERLINK("#РТУС!"&amp;CELL("адрес",Проверка!M250),"заполнить"),IF(РТУС!L250="Паспорт гражданина РФ",IF(LEN(РТУС!M250)=4,HYPERLINK("#Проверка!"&amp;CELL("адрес",Проверка!M250),РТУС!M250),HYPERLINK("#РТУС!"&amp;CELL("адрес",Проверка!M250),"###")),IF(РТУС!L250="Свидетельство о рождении",HYPERLINK("#Проверка!"&amp;CELL("адрес",Проверка!M250),РТУС!M250),"")))</f>
        <v/>
      </c>
      <c r="N250" s="13" t="str">
        <f ca="1">IF(РТУС!L250="","",IF(РТУС!N250="",HYPERLINK("#РТУС!"&amp;CELL("адрес",Проверка!N250),"заполнить"),IF(OR(РТУС!L250="Паспорт гражданина РФ",РТУС!L250="Свидетельство о рождении"),IF(LEN(РТУС!N250)=6,HYPERLINK("#Проверка!"&amp;CELL("адрес",Проверка!N250),РТУС!N250),HYPERLINK("#РТУС!"&amp;CELL("адрес",Проверка!N250),"###")),HYPERLINK("#Проверка!"&amp;CELL("адрес",Проверка!N250),РТУС!N250))))</f>
        <v/>
      </c>
      <c r="O250" s="15" t="str">
        <f ca="1">IF(РТУС!L250="","",IF(РТУС!O250="",HYPERLINK("#РТУС!"&amp;CELL("адрес",Проверка!O250),"заполнить"),IF(AND(LEN(РТУС!O250)=5,РТУС!O250&lt;TODAY()),IF(РТУС!L250="Свидетельство о рождении",IF(РТУС!O250&gt;EDATE(TODAY(),-168),HYPERLINK("#Проверка!"&amp;CELL("адрес",Проверка!O250),РТУС!O250),HYPERLINK("#РТУС!"&amp;CELL("адрес",Проверка!O250),"недействительно")),HYPERLINK("#Проверка!"&amp;CELL("адрес",Проверка!O250),РТУС!O250)),HYPERLINK("#РТУС!"&amp;CELL("адрес",Проверка!O250),"###"))))</f>
        <v/>
      </c>
      <c r="P250" s="21" t="str">
        <f ca="1">IF(РТУС!L250="Паспорт гражданина РФ",IF(РТУС!P250="",HYPERLINK("#РТУС!"&amp;CELL("адрес",Проверка!P250),"заполнить"),HYPERLINK("#Проверка!"&amp;CELL("адрес",Проверка!P250),РТУС!P250)),"")</f>
        <v/>
      </c>
      <c r="Q250" s="13" t="str">
        <f ca="1">IF(РТУС!L250="Паспорт гражданина РФ",IF(РТУС!Q250="",HYPERLINK("#РТУС!"&amp;CELL("адрес",Проверка!Q250),"заполнить"),IF(LEN(РТУС!Q250)=7,HYPERLINK("#Проверка!"&amp;CELL("адрес",Проверка!Q250),РТУС!Q250),HYPERLINK("#РТУС!"&amp;CELL("адрес",Проверка!Q250),"###"))),"")</f>
        <v/>
      </c>
      <c r="R250" s="13" t="str">
        <f ca="1">IF(РТУС!R250="",HYPERLINK("#РТУС!"&amp;CELL("адрес",Проверка!R250),"заполнить"),HYPERLINK("#Проверка!"&amp;CELL("адрес",Проверка!R250),РТУС!R250))</f>
        <v>заполнить</v>
      </c>
      <c r="S250" s="13" t="str">
        <f>IF(РТУС!S250="","",РТУС!S250)</f>
        <v/>
      </c>
      <c r="T250" s="13" t="str">
        <f>IF(РТУС!T250="","",РТУС!T250)</f>
        <v/>
      </c>
      <c r="U250" s="13" t="str">
        <f>IF(РТУС!U250="","",РТУС!U250)</f>
        <v/>
      </c>
      <c r="V250" s="13" t="str">
        <f ca="1">IF(РТУС!V250="",HYPERLINK("#РТУС!"&amp;CELL("адрес",Проверка!V250),"заполнить"),IF(OR(РТУС!V250="Договор участия в долевом строительстве",РТУС!V250="Предварительный договор участия в долевом строительстве",РТУС!V250="Определение Арбитражного суда",РТУС!V250="Решение суда общей юрисдикции",РТУС!V250="Иные договоры"),HYPERLINK("#Проверка!"&amp;CELL("адрес",Проверка!V250),РТУС!V250),HYPERLINK("#РТУС!"&amp;CELL("адрес",Проверка!V250),"###")))</f>
        <v>заполнить</v>
      </c>
      <c r="W250" s="13" t="str">
        <f ca="1">IF(РТУС!W250="",HYPERLINK("#РТУС!"&amp;CELL("адрес",Проверка!W250),"заполнить"),HYPERLINK("#Проверка!"&amp;CELL("адрес",Проверка!W250),РТУС!W250))</f>
        <v>заполнить</v>
      </c>
      <c r="X250" s="15" t="str">
        <f ca="1">IF(РТУС!X250="",HYPERLINK("#РТУС!"&amp;CELL("адрес",Проверка!X250),"заполнить"),IF(AND(LEN(РТУС!X250)=5,РТУС!X250&lt;TODAY()),HYPERLINK("#Проверка!"&amp;CELL("адрес",Проверка!X250),РТУС!X250),HYPERLINK("#РТУС!"&amp;CELL("адрес",Проверка!X250),"###")))</f>
        <v>заполнить</v>
      </c>
      <c r="Y250" s="13" t="str">
        <f>IF(РТУС!Y250="","",РТУС!Y250)</f>
        <v/>
      </c>
      <c r="Z250" s="15" t="str">
        <f ca="1">IF(РТУС!Z250="","",IF(AND(LEN(РТУС!Z250)=5,РТУС!Z250&lt;TODAY()),HYPERLINK("#Проверка!"&amp;CELL("адрес",Проверка!Z250),РТУС!Z250),HYPERLINK("#РТУС!"&amp;CELL("адрес",Проверка!Z250),"###")))</f>
        <v/>
      </c>
      <c r="AA250" s="18" t="str">
        <f ca="1">IF(РТУС!AA250="",HYPERLINK("#РТУС!"&amp;CELL("адрес",Проверка!AA250),"заполнить"),IF(ISNUMBER(РТУС!AA250)=TRUE,HYPERLINK("#Проверка!"&amp;CELL("адрес",Проверка!AA250),РТУС!AA250),HYPERLINK("#РТУС!"&amp;CELL("адрес",Проверка!AA250),"###")))</f>
        <v>заполнить</v>
      </c>
      <c r="AB250" s="18" t="str">
        <f ca="1">IF(РТУС!AB250="",HYPERLINK("#РТУС!"&amp;CELL("адрес",Проверка!AB250),"заполнить"),IF(ISNUMBER(РТУС!AB250)=TRUE,HYPERLINK("#Проверка!"&amp;CELL("адрес",Проверка!AB250),РТУС!AB250),HYPERLINK("#РТУС!"&amp;CELL("адрес",Проверка!AB250),"###")))</f>
        <v>заполнить</v>
      </c>
      <c r="AC250" s="18" t="str">
        <f ca="1">IF(РТУС!AC250="","",IF(ISNUMBER(РТУС!AC250)=TRUE,HYPERLINK("#Проверка!"&amp;CELL("адрес",Проверка!AC250),РТУС!AC250),HYPERLINK("#РТУС!"&amp;CELL("адрес",Проверка!AC250),"###")))</f>
        <v/>
      </c>
      <c r="AD250" s="18" t="str">
        <f ca="1">IF(РТУС!AD250="","",IF(ISNUMBER(РТУС!AD250)=TRUE,HYPERLINK("#Проверка!"&amp;CELL("адрес",Проверка!AD250),РТУС!AD250),HYPERLINK("#РТУС!"&amp;CELL("адрес",Проверка!AD250),"###")))</f>
        <v/>
      </c>
      <c r="AE250" s="13" t="str">
        <f>IF(РТУС!AE250="","",РТУС!AE250)</f>
        <v/>
      </c>
      <c r="AF250" s="15" t="str">
        <f ca="1">IF(РТУС!AE250="","",IF(РТУС!AF250="",HYPERLINK("#РТУС!"&amp;CELL("адрес",Проверка!AF250),"заполнить"),IF(AND(LEN(РТУС!AF250)=5,РТУС!AF250&lt;TODAY()),HYPERLINK("#Проверка!"&amp;CELL("адрес",Проверка!AF250),РТУС!AF250),HYPERLINK("#РТУС!"&amp;CELL("адрес",Проверка!AF250),"###"))))</f>
        <v/>
      </c>
      <c r="AG250" s="13"/>
      <c r="AH250" s="15" t="str">
        <f ca="1">IF(РТУС!AE250="","",IF(РТУС!AH250="",HYPERLINK("#РТУС!"&amp;CELL("адрес",Проверка!AH250),"заполнить"),IF(AND(LEN(РТУС!AH250)=5,РТУС!AH250&lt;TODAY()),HYPERLINK("#Проверка!"&amp;CELL("адрес",Проверка!AH250),РТУС!AH250),HYPERLINK("#РТУС!"&amp;CELL("адрес",Проверка!AH250),"###"))))</f>
        <v/>
      </c>
      <c r="AI250" s="15" t="str">
        <f ca="1">IF(РТУС!AE250="","",IF(РТУС!AI250="",HYPERLINK("#РТУС!"&amp;CELL("адрес",Проверка!AI250),"заполнить"),HYPERLINK("#Проверка!"&amp;CELL("адрес",Проверка!AI250),РТУС!AI250)))</f>
        <v/>
      </c>
      <c r="AJ250" s="13" t="str">
        <f ca="1">IF(РТУС!AE250="","",IF(РТУС!AJ250="",HYPERLINK("#РТУС!"&amp;CELL("адрес",Проверка!AJ250),"заполнить"),IF(OR(РТУС!AJ250="Юрлицо",РТУС!AJ250="Физлицо",РТУС!AJ250="ИП"),HYPERLINK("#Проверка!"&amp;CELL("адрес",Проверка!AJ250),РТУС!AJ250),HYPERLINK("#РТУС!"&amp;CELL("адрес",Проверка!AJ250),"###"))))</f>
        <v/>
      </c>
      <c r="AK250" s="13" t="str">
        <f ca="1">IF(РТУС!AK250="",HYPERLINK("#РТУС!"&amp;CELL("адрес",Проверка!AK250),"заполнить"),IF(OR(РТУС!AK250="Квартира",РТУС!AK250="Кладовая",РТУС!AK250="Машино-место",РТУС!AK250="Нежилое помещение"),HYPERLINK("#Проверка!"&amp;CELL("адрес",Проверка!AK250),РТУС!AK250),HYPERLINK("#РТУС!"&amp;CELL("адрес",Проверка!AK250),"###")))</f>
        <v>заполнить</v>
      </c>
      <c r="AL250" s="13" t="str">
        <f ca="1">IF(РТУС!AL250="",HYPERLINK("#РТУС!"&amp;CELL("адрес",Проверка!AL250),"заполнить"),HYPERLINK("#Проверка!"&amp;CELL("адрес",Проверка!AL250),РТУС!AL250))</f>
        <v>заполнить</v>
      </c>
      <c r="AM250" s="18" t="str">
        <f ca="1">IF(РТУС!AM250="",HYPERLINK("#РТУС!"&amp;CELL("адрес",Проверка!AM250),"заполнить"),IF(ISNUMBER(РТУС!AM250)=TRUE,IF(РТУС!AK250="Нежилое помещение",IF(РТУС!AM250&gt;7,HYPERLINK("#РТУС!"&amp;CELL("адрес",Проверка!AM250),"не больше 7 кв.м."),РТУС!AM250),HYPERLINK("#Проверка!"&amp;CELL("адрес",Проверка!AM250),РТУС!AM250)),HYPERLINK("#РТУС!"&amp;CELL("адрес",Проверка!AM250),"###")))</f>
        <v>заполнить</v>
      </c>
      <c r="AN250" s="13" t="str">
        <f ca="1">IF(РТУС!AN250="",HYPERLINK("#РТУС!"&amp;CELL("адрес",Проверка!AN250),"заполнить"),IF(OR(РТУС!AN250="Общая площадь помещения",РТУС!AN250="Общая приведенная площадь жилого помещения",РТУС!AN250="Общая площадь жилого помещения с учетом лоджий, балконов, террас и веранд"),HYPERLINK("#Проверка!"&amp;CELL("адрес",Проверка!AN250),РТУС!AN250),HYPERLINK("#РТУС!"&amp;CELL("адрес",Проверка!AN250),"###")))</f>
        <v>заполнить</v>
      </c>
      <c r="AO250" s="13" t="str">
        <f ca="1">IF(OR(РТУС!AK250="Квартира",РТУС!A250="Нежилое помещение"),IF(РТУС!AO250="",HYPERLINK("#РТУС!"&amp;CELL("адрес",Проверка!AO250),"заполнить"),IF(ISNUMBER(РТУС!AO250)=TRUE,HYPERLINK("#Проверка!"&amp;CELL("адрес",Проверка!AO250),РТУС!AO250),HYPERLINK("#РТУС!"&amp;CELL("адрес",Проверка!AO250),"###"))),"")</f>
        <v/>
      </c>
      <c r="AP250" s="13" t="str">
        <f>IF(РТУС!AP250="","",РТУС!AP250)</f>
        <v/>
      </c>
      <c r="AQ250" s="13" t="str">
        <f ca="1">IF(РТУС!AQ250="",HYPERLINK("#РТУС!"&amp;CELL("адрес",Проверка!AQ250),"заполнить"),HYPERLINK("#Проверка!"&amp;CELL("адрес",Проверка!AQ250),РТУС!AQ250))</f>
        <v>заполнить</v>
      </c>
      <c r="AR250" s="18" t="str">
        <f ca="1">IF(РТУС!AR250="",HYPERLINK("#РТУС!"&amp;CELL("адрес",Проверка!AR250),"заполнить"),IF(ISNUMBER(РТУС!AR250)=FALSE,HYPERLINK("#РТУС!"&amp;CELL("адрес",Проверка!AR250),"###"),IF(РТУС!G250="1",IF(РТУС!AB250=РТУС!AR250+РТУС!AU250,HYPERLINK("#Проверка!"&amp;CELL("адрес",Проверка!AR250),РТУС!AR250),HYPERLINK("#РТУС!"&amp;CELL("адрес",Проверка!AR250),"сверить суммы")),IF(РТУС!AB250=(SUMIF(РТУС!$A$4:$A$1000,A250,РТУС!$AR$4:$AR$1000)+SUMIF(РТУС!$A$4:$A$1000,A250,РТУС!$AU$4:$AU$1000)),HYPERLINK("#Проверка!"&amp;CELL("адрес",Проверка!AR250),РТУС!AR250),HYPERLINK("#РТУС!"&amp;CELL("адрес",Проверка!AR250),"сверить суммы")))))</f>
        <v>заполнить</v>
      </c>
      <c r="AS250" s="13" t="str">
        <f>IF(РТУС!AS250="","",РТУС!AS250)</f>
        <v/>
      </c>
      <c r="AT250" s="18" t="str">
        <f ca="1">IF(РТУС!AT250="",HYPERLINK("#РТУС!"&amp;CELL("адрес",Проверка!AT250),"заполнить"),IF(ISNUMBER(РТУС!AT250)=FALSE,HYPERLINK("#РТУС!"&amp;CELL("адрес",Проверка!AT250),"###"),IF(РТУС!AT250=РТУС!AR250,HYPERLINK("#Проверка!"&amp;CELL("адрес",Проверка!AT250),РТУС!AT250),HYPERLINK("#РТУС!"&amp;CELL("адрес",Проверка!AT250),"сверить суммы"))))</f>
        <v>заполнить</v>
      </c>
      <c r="AU250" s="18" t="str">
        <f ca="1">IF(РТУС!AU250="",HYPERLINK("#РТУС!"&amp;CELL("адрес",Проверка!AU250),"заполнить"),IF(ISNUMBER(РТУС!AU250)=FALSE,HYPERLINK("#РТУС!"&amp;CELL("адрес",Проверка!AU250),"###"),IF(РТУС!G250="1",IF(РТУС!AB250=РТУС!AR250+РТУС!AU250,HYPERLINK("#Проверка!"&amp;CELL("адрес",Проверка!AU250),РТУС!AU250),HYPERLINK("#РТУС!"&amp;CELL("адрес",Проверка!AU250),"сверить суммы")),IF(РТУС!AB250=(SUMIF(РТУС!$A$4:$A$1000,A250,РТУС!$AR$4:$AR$1000)+SUMIF(РТУС!$A$4:$A$1000,A250,РТУС!$AU$4:$AU$1000)),HYPERLINK("#Проверка!"&amp;CELL("адрес",Проверка!AU250),РТУС!AU250),HYPERLINK("#РТУС!"&amp;CELL("адрес",Проверка!AU250),"сверить суммы")))))</f>
        <v>заполнить</v>
      </c>
      <c r="AV250" s="13" t="str">
        <f ca="1">IF(РТУС!AV250="",HYPERLINK("#РТУС!"&amp;CELL("адрес",Проверка!AV250),"заполнить"),IF(OR(РТУС!AV250="Требование о передаче жилого помещения",РТУС!AV250="Требование о передаче машино-места",РТУС!AV250="Требования о передаче нежилого помещения",РТУС!AV250="Денежные требования"),HYPERLINK("#Проверка!"&amp;CELL("адрес",Проверка!AV250),РТУС!AV250),HYPERLINK("#РТУС!"&amp;CELL("адрес",Проверка!AV250),"###")))</f>
        <v>заполнить</v>
      </c>
      <c r="AW250" s="13" t="str">
        <f ca="1">IF(РТУС!AW250="",HYPERLINK("#РТУС!"&amp;CELL("адрес",Проверка!AW250),"заполнить"),IF(OR(РТУС!AW250="Включен в полном объеме",РТУС!AW250="Включен частично"),HYPERLINK("#Проверка!"&amp;CELL("адрес",Проверка!AW250),РТУС!AW250),HYPERLINK("#РТУС!"&amp;CELL("адрес",Проверка!AW250),"###")))</f>
        <v>заполнить</v>
      </c>
      <c r="AX250" s="15" t="str">
        <f ca="1">IF(РТУС!AX250="",HYPERLINK("#РТУС!"&amp;CELL("адрес",Проверка!AX250),"заполнить"),IF(AND(LEN(РТУС!AX250)=5,РТУС!AX250&lt;TODAY()),HYPERLINK("#Проверка!"&amp;CELL("адрес",Проверка!AX250),РТУС!AX250),HYPERLINK("#РТУС!"&amp;CELL("адрес",Проверка!AX250),"###")))</f>
        <v>заполнить</v>
      </c>
      <c r="AY250" s="15" t="str">
        <f ca="1">IF(РТУС!AY250="",HYPERLINK("#РТУС!"&amp;CELL("адрес",Проверка!AY250),"заполнить"),IF(AND(LEN(РТУС!AY250)=5,РТУС!AY250&lt;TODAY()),HYPERLINK("#Проверка!"&amp;CELL("адрес",Проверка!AY250),РТУС!AY250),HYPERLINK("#РТУС!"&amp;CELL("адрес",Проверка!AY250),"###")))</f>
        <v>заполнить</v>
      </c>
    </row>
    <row r="251" spans="1:51" x14ac:dyDescent="0.25">
      <c r="A251" s="10" t="str">
        <f>РТУС!A251</f>
        <v>.</v>
      </c>
      <c r="B251" s="13" t="str">
        <f ca="1">IF(РТУС!B251="",HYPERLINK("#РТУС!"&amp;CELL("адрес",Проверка!B251),"заполнить"),IF(AND(LEN(РТУС!B251)=10,РТУС!B250=РТУС!B251),HYPERLINK("#Проверка!"&amp;CELL("адрес",Проверка!B251),РТУС!B251),HYPERLINK("#РТУС!"&amp;CELL("адрес",Проверка!B251),"###")))</f>
        <v>заполнить</v>
      </c>
      <c r="C251" s="13" t="str">
        <f ca="1">IF(РТУС!C251="",HYPERLINK("#РТУС!"&amp;CELL("адрес",Проверка!C251),"заполнить"),IF(AND(ISNUMBER(РТУС!C251)=TRUE,РТУС!C251&gt;0,РТУС!C250=РТУС!C251),HYPERLINK("#Проверка!"&amp;CELL("адрес",Проверка!C251),РТУС!C251),HYPERLINK("#РТУС!"&amp;CELL("адрес",Проверка!C251),"###")))</f>
        <v>заполнить</v>
      </c>
      <c r="D251" s="13" t="str">
        <f>IF(РТУС!D251="","",РТУС!D251)</f>
        <v/>
      </c>
      <c r="E251" s="13" t="str">
        <f ca="1">IF(РТУС!E251="",HYPERLINK("#РТУС!"&amp;CELL("адрес",Проверка!E251),"заполнить"),IF(РТУС!E250=РТУС!E251,HYPERLINK("#Проверка!"&amp;CELL("адрес",Проверка!E251),РТУС!E251),HYPERLINK("#РТУС!"&amp;CELL("адрес",Проверка!E251),"###")))</f>
        <v>заполнить</v>
      </c>
      <c r="F251" s="13" t="str">
        <f ca="1">IF(РТУС!F251="",HYPERLINK("#РТУС!"&amp;CELL("адрес",Проверка!F251),"заполнить"),HYPERLINK("#Проверка!"&amp;CELL("адрес",Проверка!F251),РТУС!F251))</f>
        <v>заполнить</v>
      </c>
      <c r="G251" s="20" t="str">
        <f ca="1">IF(РТУС!G251="",HYPERLINK("#РТУС!"&amp;CELL("адрес",Проверка!G251),"заполнить"),IF(РТУС!G251="1",HYPERLINK("#Проверка!"&amp;CELL("адрес",Проверка!G251),"1"),IF(AND(ISNUMBER(РТУС!G251)=TRUE,РТУС!G251&lt;=1,РТУС!G251&gt;0),IF(SUMIF(РТУС!$A$4:$A$1000,A251,РТУС!$G$4:$G$1000)=1,HYPERLINK("#Проверка!"&amp;CELL("адрес",Проверка!G251),РТУС!G251),HYPERLINK("#РТУС!"&amp;CELL("адрес",Проверка!G251),"сумма долей ≠ 1")),HYPERLINK("#РТУС!"&amp;CELL("адрес",Проверка!G251),"###"))))</f>
        <v>заполнить</v>
      </c>
      <c r="H251" s="13" t="str">
        <f ca="1">IF(РТУС!H251="",HYPERLINK("#РТУС!"&amp;CELL("адрес",Проверка!H251),"заполнить"),IF(OR(РТУС!H251="Юрлицо",РТУС!H251="Физлицо",РТУС!H251="ИП"),HYPERLINK("#Проверка!"&amp;CELL("адрес",Проверка!H251),РТУС!H251),HYPERLINK("#РТУС!"&amp;CELL("адрес",Проверка!H251),"###")))</f>
        <v>заполнить</v>
      </c>
      <c r="I251" s="13" t="str">
        <f ca="1">IF(OR(РТУС!H251="Юрлицо",РТУС!H251="ИП"),IF(РТУС!I251="",HYPERLINK("#РТУС!"&amp;CELL("адрес",Проверка!I251),"заполнить"),IF(OR(LEN(РТУС!I251)=10,LEN(РТУС!I251)=12),HYPERLINK("#Проверка!"&amp;CELL("адрес",Проверка!I251),РТУС!I251),HYPERLINK("#РТУС!"&amp;CELL("адрес",Проверка!I251),"###"))),"")</f>
        <v/>
      </c>
      <c r="J251" s="15" t="str">
        <f ca="1">IF(РТУС!J251="","",IF(AND(LEN(РТУС!J251)=5,РТУС!J251&lt;TODAY()),HYPERLINK("#Проверка!"&amp;CELL("адрес",Проверка!J251),РТУС!J251),HYPERLINK("#РТУС!"&amp;CELL("адрес",Проверка!J251),"###")))</f>
        <v/>
      </c>
      <c r="K251" s="13" t="str">
        <f>IF(РТУС!K251="","",РТУС!K251)</f>
        <v/>
      </c>
      <c r="L251" s="13" t="str">
        <f ca="1">IF(OR(РТУС!H251="Физлицо",РТУС!H251="ИП"),IF(РТУС!L251="",HYPERLINK("#РТУС!"&amp;CELL("адрес",Проверка!L251),"заполнить"),IF(OR(РТУС!L251="Загранпаспорт гражданина РФ",РТУС!L251="Паспорт гражданина РФ",РТУС!L251="Иностранный паспорт",РТУС!L251="Свидетельство о рождении",РТУС!L251="Вид на жительство"),HYPERLINK("#Проверка!"&amp;CELL("адрес",Проверка!L251),РТУС!L251),HYPERLINK("#РТУС!"&amp;CELL("адрес",Проверка!L251),"###"))),"")</f>
        <v/>
      </c>
      <c r="M251" s="13" t="str">
        <f ca="1">IF(AND(OR(РТУС!L251="Паспорт гражданина РФ",РТУС!L251="Свидетельство о рождении"),РТУС!M251=""),HYPERLINK("#РТУС!"&amp;CELL("адрес",Проверка!M251),"заполнить"),IF(РТУС!L251="Паспорт гражданина РФ",IF(LEN(РТУС!M251)=4,HYPERLINK("#Проверка!"&amp;CELL("адрес",Проверка!M251),РТУС!M251),HYPERLINK("#РТУС!"&amp;CELL("адрес",Проверка!M251),"###")),IF(РТУС!L251="Свидетельство о рождении",HYPERLINK("#Проверка!"&amp;CELL("адрес",Проверка!M251),РТУС!M251),"")))</f>
        <v/>
      </c>
      <c r="N251" s="13" t="str">
        <f ca="1">IF(РТУС!L251="","",IF(РТУС!N251="",HYPERLINK("#РТУС!"&amp;CELL("адрес",Проверка!N251),"заполнить"),IF(OR(РТУС!L251="Паспорт гражданина РФ",РТУС!L251="Свидетельство о рождении"),IF(LEN(РТУС!N251)=6,HYPERLINK("#Проверка!"&amp;CELL("адрес",Проверка!N251),РТУС!N251),HYPERLINK("#РТУС!"&amp;CELL("адрес",Проверка!N251),"###")),HYPERLINK("#Проверка!"&amp;CELL("адрес",Проверка!N251),РТУС!N251))))</f>
        <v/>
      </c>
      <c r="O251" s="15" t="str">
        <f ca="1">IF(РТУС!L251="","",IF(РТУС!O251="",HYPERLINK("#РТУС!"&amp;CELL("адрес",Проверка!O251),"заполнить"),IF(AND(LEN(РТУС!O251)=5,РТУС!O251&lt;TODAY()),IF(РТУС!L251="Свидетельство о рождении",IF(РТУС!O251&gt;EDATE(TODAY(),-168),HYPERLINK("#Проверка!"&amp;CELL("адрес",Проверка!O251),РТУС!O251),HYPERLINK("#РТУС!"&amp;CELL("адрес",Проверка!O251),"недействительно")),HYPERLINK("#Проверка!"&amp;CELL("адрес",Проверка!O251),РТУС!O251)),HYPERLINK("#РТУС!"&amp;CELL("адрес",Проверка!O251),"###"))))</f>
        <v/>
      </c>
      <c r="P251" s="21" t="str">
        <f ca="1">IF(РТУС!L251="Паспорт гражданина РФ",IF(РТУС!P251="",HYPERLINK("#РТУС!"&amp;CELL("адрес",Проверка!P251),"заполнить"),HYPERLINK("#Проверка!"&amp;CELL("адрес",Проверка!P251),РТУС!P251)),"")</f>
        <v/>
      </c>
      <c r="Q251" s="13" t="str">
        <f ca="1">IF(РТУС!L251="Паспорт гражданина РФ",IF(РТУС!Q251="",HYPERLINK("#РТУС!"&amp;CELL("адрес",Проверка!Q251),"заполнить"),IF(LEN(РТУС!Q251)=7,HYPERLINK("#Проверка!"&amp;CELL("адрес",Проверка!Q251),РТУС!Q251),HYPERLINK("#РТУС!"&amp;CELL("адрес",Проверка!Q251),"###"))),"")</f>
        <v/>
      </c>
      <c r="R251" s="13" t="str">
        <f ca="1">IF(РТУС!R251="",HYPERLINK("#РТУС!"&amp;CELL("адрес",Проверка!R251),"заполнить"),HYPERLINK("#Проверка!"&amp;CELL("адрес",Проверка!R251),РТУС!R251))</f>
        <v>заполнить</v>
      </c>
      <c r="S251" s="13" t="str">
        <f>IF(РТУС!S251="","",РТУС!S251)</f>
        <v/>
      </c>
      <c r="T251" s="13" t="str">
        <f>IF(РТУС!T251="","",РТУС!T251)</f>
        <v/>
      </c>
      <c r="U251" s="13" t="str">
        <f>IF(РТУС!U251="","",РТУС!U251)</f>
        <v/>
      </c>
      <c r="V251" s="13" t="str">
        <f ca="1">IF(РТУС!V251="",HYPERLINK("#РТУС!"&amp;CELL("адрес",Проверка!V251),"заполнить"),IF(OR(РТУС!V251="Договор участия в долевом строительстве",РТУС!V251="Предварительный договор участия в долевом строительстве",РТУС!V251="Определение Арбитражного суда",РТУС!V251="Решение суда общей юрисдикции",РТУС!V251="Иные договоры"),HYPERLINK("#Проверка!"&amp;CELL("адрес",Проверка!V251),РТУС!V251),HYPERLINK("#РТУС!"&amp;CELL("адрес",Проверка!V251),"###")))</f>
        <v>заполнить</v>
      </c>
      <c r="W251" s="13" t="str">
        <f ca="1">IF(РТУС!W251="",HYPERLINK("#РТУС!"&amp;CELL("адрес",Проверка!W251),"заполнить"),HYPERLINK("#Проверка!"&amp;CELL("адрес",Проверка!W251),РТУС!W251))</f>
        <v>заполнить</v>
      </c>
      <c r="X251" s="15" t="str">
        <f ca="1">IF(РТУС!X251="",HYPERLINK("#РТУС!"&amp;CELL("адрес",Проверка!X251),"заполнить"),IF(AND(LEN(РТУС!X251)=5,РТУС!X251&lt;TODAY()),HYPERLINK("#Проверка!"&amp;CELL("адрес",Проверка!X251),РТУС!X251),HYPERLINK("#РТУС!"&amp;CELL("адрес",Проверка!X251),"###")))</f>
        <v>заполнить</v>
      </c>
      <c r="Y251" s="13" t="str">
        <f>IF(РТУС!Y251="","",РТУС!Y251)</f>
        <v/>
      </c>
      <c r="Z251" s="15" t="str">
        <f ca="1">IF(РТУС!Z251="","",IF(AND(LEN(РТУС!Z251)=5,РТУС!Z251&lt;TODAY()),HYPERLINK("#Проверка!"&amp;CELL("адрес",Проверка!Z251),РТУС!Z251),HYPERLINK("#РТУС!"&amp;CELL("адрес",Проверка!Z251),"###")))</f>
        <v/>
      </c>
      <c r="AA251" s="18" t="str">
        <f ca="1">IF(РТУС!AA251="",HYPERLINK("#РТУС!"&amp;CELL("адрес",Проверка!AA251),"заполнить"),IF(ISNUMBER(РТУС!AA251)=TRUE,HYPERLINK("#Проверка!"&amp;CELL("адрес",Проверка!AA251),РТУС!AA251),HYPERLINK("#РТУС!"&amp;CELL("адрес",Проверка!AA251),"###")))</f>
        <v>заполнить</v>
      </c>
      <c r="AB251" s="18" t="str">
        <f ca="1">IF(РТУС!AB251="",HYPERLINK("#РТУС!"&amp;CELL("адрес",Проверка!AB251),"заполнить"),IF(ISNUMBER(РТУС!AB251)=TRUE,HYPERLINK("#Проверка!"&amp;CELL("адрес",Проверка!AB251),РТУС!AB251),HYPERLINK("#РТУС!"&amp;CELL("адрес",Проверка!AB251),"###")))</f>
        <v>заполнить</v>
      </c>
      <c r="AC251" s="18" t="str">
        <f ca="1">IF(РТУС!AC251="","",IF(ISNUMBER(РТУС!AC251)=TRUE,HYPERLINK("#Проверка!"&amp;CELL("адрес",Проверка!AC251),РТУС!AC251),HYPERLINK("#РТУС!"&amp;CELL("адрес",Проверка!AC251),"###")))</f>
        <v/>
      </c>
      <c r="AD251" s="18" t="str">
        <f ca="1">IF(РТУС!AD251="","",IF(ISNUMBER(РТУС!AD251)=TRUE,HYPERLINK("#Проверка!"&amp;CELL("адрес",Проверка!AD251),РТУС!AD251),HYPERLINK("#РТУС!"&amp;CELL("адрес",Проверка!AD251),"###")))</f>
        <v/>
      </c>
      <c r="AE251" s="13" t="str">
        <f>IF(РТУС!AE251="","",РТУС!AE251)</f>
        <v/>
      </c>
      <c r="AF251" s="15" t="str">
        <f ca="1">IF(РТУС!AE251="","",IF(РТУС!AF251="",HYPERLINK("#РТУС!"&amp;CELL("адрес",Проверка!AF251),"заполнить"),IF(AND(LEN(РТУС!AF251)=5,РТУС!AF251&lt;TODAY()),HYPERLINK("#Проверка!"&amp;CELL("адрес",Проверка!AF251),РТУС!AF251),HYPERLINK("#РТУС!"&amp;CELL("адрес",Проверка!AF251),"###"))))</f>
        <v/>
      </c>
      <c r="AG251" s="13"/>
      <c r="AH251" s="15" t="str">
        <f ca="1">IF(РТУС!AE251="","",IF(РТУС!AH251="",HYPERLINK("#РТУС!"&amp;CELL("адрес",Проверка!AH251),"заполнить"),IF(AND(LEN(РТУС!AH251)=5,РТУС!AH251&lt;TODAY()),HYPERLINK("#Проверка!"&amp;CELL("адрес",Проверка!AH251),РТУС!AH251),HYPERLINK("#РТУС!"&amp;CELL("адрес",Проверка!AH251),"###"))))</f>
        <v/>
      </c>
      <c r="AI251" s="15" t="str">
        <f ca="1">IF(РТУС!AE251="","",IF(РТУС!AI251="",HYPERLINK("#РТУС!"&amp;CELL("адрес",Проверка!AI251),"заполнить"),HYPERLINK("#Проверка!"&amp;CELL("адрес",Проверка!AI251),РТУС!AI251)))</f>
        <v/>
      </c>
      <c r="AJ251" s="13" t="str">
        <f ca="1">IF(РТУС!AE251="","",IF(РТУС!AJ251="",HYPERLINK("#РТУС!"&amp;CELL("адрес",Проверка!AJ251),"заполнить"),IF(OR(РТУС!AJ251="Юрлицо",РТУС!AJ251="Физлицо",РТУС!AJ251="ИП"),HYPERLINK("#Проверка!"&amp;CELL("адрес",Проверка!AJ251),РТУС!AJ251),HYPERLINK("#РТУС!"&amp;CELL("адрес",Проверка!AJ251),"###"))))</f>
        <v/>
      </c>
      <c r="AK251" s="13" t="str">
        <f ca="1">IF(РТУС!AK251="",HYPERLINK("#РТУС!"&amp;CELL("адрес",Проверка!AK251),"заполнить"),IF(OR(РТУС!AK251="Квартира",РТУС!AK251="Кладовая",РТУС!AK251="Машино-место",РТУС!AK251="Нежилое помещение"),HYPERLINK("#Проверка!"&amp;CELL("адрес",Проверка!AK251),РТУС!AK251),HYPERLINK("#РТУС!"&amp;CELL("адрес",Проверка!AK251),"###")))</f>
        <v>заполнить</v>
      </c>
      <c r="AL251" s="13" t="str">
        <f ca="1">IF(РТУС!AL251="",HYPERLINK("#РТУС!"&amp;CELL("адрес",Проверка!AL251),"заполнить"),HYPERLINK("#Проверка!"&amp;CELL("адрес",Проверка!AL251),РТУС!AL251))</f>
        <v>заполнить</v>
      </c>
      <c r="AM251" s="18" t="str">
        <f ca="1">IF(РТУС!AM251="",HYPERLINK("#РТУС!"&amp;CELL("адрес",Проверка!AM251),"заполнить"),IF(ISNUMBER(РТУС!AM251)=TRUE,IF(РТУС!AK251="Нежилое помещение",IF(РТУС!AM251&gt;7,HYPERLINK("#РТУС!"&amp;CELL("адрес",Проверка!AM251),"не больше 7 кв.м."),РТУС!AM251),HYPERLINK("#Проверка!"&amp;CELL("адрес",Проверка!AM251),РТУС!AM251)),HYPERLINK("#РТУС!"&amp;CELL("адрес",Проверка!AM251),"###")))</f>
        <v>заполнить</v>
      </c>
      <c r="AN251" s="13" t="str">
        <f ca="1">IF(РТУС!AN251="",HYPERLINK("#РТУС!"&amp;CELL("адрес",Проверка!AN251),"заполнить"),IF(OR(РТУС!AN251="Общая площадь помещения",РТУС!AN251="Общая приведенная площадь жилого помещения",РТУС!AN251="Общая площадь жилого помещения с учетом лоджий, балконов, террас и веранд"),HYPERLINK("#Проверка!"&amp;CELL("адрес",Проверка!AN251),РТУС!AN251),HYPERLINK("#РТУС!"&amp;CELL("адрес",Проверка!AN251),"###")))</f>
        <v>заполнить</v>
      </c>
      <c r="AO251" s="13" t="str">
        <f ca="1">IF(OR(РТУС!AK251="Квартира",РТУС!A251="Нежилое помещение"),IF(РТУС!AO251="",HYPERLINK("#РТУС!"&amp;CELL("адрес",Проверка!AO251),"заполнить"),IF(ISNUMBER(РТУС!AO251)=TRUE,HYPERLINK("#Проверка!"&amp;CELL("адрес",Проверка!AO251),РТУС!AO251),HYPERLINK("#РТУС!"&amp;CELL("адрес",Проверка!AO251),"###"))),"")</f>
        <v/>
      </c>
      <c r="AP251" s="13" t="str">
        <f>IF(РТУС!AP251="","",РТУС!AP251)</f>
        <v/>
      </c>
      <c r="AQ251" s="13" t="str">
        <f ca="1">IF(РТУС!AQ251="",HYPERLINK("#РТУС!"&amp;CELL("адрес",Проверка!AQ251),"заполнить"),HYPERLINK("#Проверка!"&amp;CELL("адрес",Проверка!AQ251),РТУС!AQ251))</f>
        <v>заполнить</v>
      </c>
      <c r="AR251" s="18" t="str">
        <f ca="1">IF(РТУС!AR251="",HYPERLINK("#РТУС!"&amp;CELL("адрес",Проверка!AR251),"заполнить"),IF(ISNUMBER(РТУС!AR251)=FALSE,HYPERLINK("#РТУС!"&amp;CELL("адрес",Проверка!AR251),"###"),IF(РТУС!G251="1",IF(РТУС!AB251=РТУС!AR251+РТУС!AU251,HYPERLINK("#Проверка!"&amp;CELL("адрес",Проверка!AR251),РТУС!AR251),HYPERLINK("#РТУС!"&amp;CELL("адрес",Проверка!AR251),"сверить суммы")),IF(РТУС!AB251=(SUMIF(РТУС!$A$4:$A$1000,A251,РТУС!$AR$4:$AR$1000)+SUMIF(РТУС!$A$4:$A$1000,A251,РТУС!$AU$4:$AU$1000)),HYPERLINK("#Проверка!"&amp;CELL("адрес",Проверка!AR251),РТУС!AR251),HYPERLINK("#РТУС!"&amp;CELL("адрес",Проверка!AR251),"сверить суммы")))))</f>
        <v>заполнить</v>
      </c>
      <c r="AS251" s="13" t="str">
        <f>IF(РТУС!AS251="","",РТУС!AS251)</f>
        <v/>
      </c>
      <c r="AT251" s="18" t="str">
        <f ca="1">IF(РТУС!AT251="",HYPERLINK("#РТУС!"&amp;CELL("адрес",Проверка!AT251),"заполнить"),IF(ISNUMBER(РТУС!AT251)=FALSE,HYPERLINK("#РТУС!"&amp;CELL("адрес",Проверка!AT251),"###"),IF(РТУС!AT251=РТУС!AR251,HYPERLINK("#Проверка!"&amp;CELL("адрес",Проверка!AT251),РТУС!AT251),HYPERLINK("#РТУС!"&amp;CELL("адрес",Проверка!AT251),"сверить суммы"))))</f>
        <v>заполнить</v>
      </c>
      <c r="AU251" s="18" t="str">
        <f ca="1">IF(РТУС!AU251="",HYPERLINK("#РТУС!"&amp;CELL("адрес",Проверка!AU251),"заполнить"),IF(ISNUMBER(РТУС!AU251)=FALSE,HYPERLINK("#РТУС!"&amp;CELL("адрес",Проверка!AU251),"###"),IF(РТУС!G251="1",IF(РТУС!AB251=РТУС!AR251+РТУС!AU251,HYPERLINK("#Проверка!"&amp;CELL("адрес",Проверка!AU251),РТУС!AU251),HYPERLINK("#РТУС!"&amp;CELL("адрес",Проверка!AU251),"сверить суммы")),IF(РТУС!AB251=(SUMIF(РТУС!$A$4:$A$1000,A251,РТУС!$AR$4:$AR$1000)+SUMIF(РТУС!$A$4:$A$1000,A251,РТУС!$AU$4:$AU$1000)),HYPERLINK("#Проверка!"&amp;CELL("адрес",Проверка!AU251),РТУС!AU251),HYPERLINK("#РТУС!"&amp;CELL("адрес",Проверка!AU251),"сверить суммы")))))</f>
        <v>заполнить</v>
      </c>
      <c r="AV251" s="13" t="str">
        <f ca="1">IF(РТУС!AV251="",HYPERLINK("#РТУС!"&amp;CELL("адрес",Проверка!AV251),"заполнить"),IF(OR(РТУС!AV251="Требование о передаче жилого помещения",РТУС!AV251="Требование о передаче машино-места",РТУС!AV251="Требования о передаче нежилого помещения",РТУС!AV251="Денежные требования"),HYPERLINK("#Проверка!"&amp;CELL("адрес",Проверка!AV251),РТУС!AV251),HYPERLINK("#РТУС!"&amp;CELL("адрес",Проверка!AV251),"###")))</f>
        <v>заполнить</v>
      </c>
      <c r="AW251" s="13" t="str">
        <f ca="1">IF(РТУС!AW251="",HYPERLINK("#РТУС!"&amp;CELL("адрес",Проверка!AW251),"заполнить"),IF(OR(РТУС!AW251="Включен в полном объеме",РТУС!AW251="Включен частично"),HYPERLINK("#Проверка!"&amp;CELL("адрес",Проверка!AW251),РТУС!AW251),HYPERLINK("#РТУС!"&amp;CELL("адрес",Проверка!AW251),"###")))</f>
        <v>заполнить</v>
      </c>
      <c r="AX251" s="15" t="str">
        <f ca="1">IF(РТУС!AX251="",HYPERLINK("#РТУС!"&amp;CELL("адрес",Проверка!AX251),"заполнить"),IF(AND(LEN(РТУС!AX251)=5,РТУС!AX251&lt;TODAY()),HYPERLINK("#Проверка!"&amp;CELL("адрес",Проверка!AX251),РТУС!AX251),HYPERLINK("#РТУС!"&amp;CELL("адрес",Проверка!AX251),"###")))</f>
        <v>заполнить</v>
      </c>
      <c r="AY251" s="15" t="str">
        <f ca="1">IF(РТУС!AY251="",HYPERLINK("#РТУС!"&amp;CELL("адрес",Проверка!AY251),"заполнить"),IF(AND(LEN(РТУС!AY251)=5,РТУС!AY251&lt;TODAY()),HYPERLINK("#Проверка!"&amp;CELL("адрес",Проверка!AY251),РТУС!AY251),HYPERLINK("#РТУС!"&amp;CELL("адрес",Проверка!AY251),"###")))</f>
        <v>заполнить</v>
      </c>
    </row>
    <row r="252" spans="1:51" x14ac:dyDescent="0.25">
      <c r="A252" s="10" t="str">
        <f>РТУС!A252</f>
        <v>.</v>
      </c>
      <c r="B252" s="13" t="str">
        <f ca="1">IF(РТУС!B252="",HYPERLINK("#РТУС!"&amp;CELL("адрес",Проверка!B252),"заполнить"),IF(AND(LEN(РТУС!B252)=10,РТУС!B251=РТУС!B252),HYPERLINK("#Проверка!"&amp;CELL("адрес",Проверка!B252),РТУС!B252),HYPERLINK("#РТУС!"&amp;CELL("адрес",Проверка!B252),"###")))</f>
        <v>заполнить</v>
      </c>
      <c r="C252" s="13" t="str">
        <f ca="1">IF(РТУС!C252="",HYPERLINK("#РТУС!"&amp;CELL("адрес",Проверка!C252),"заполнить"),IF(AND(ISNUMBER(РТУС!C252)=TRUE,РТУС!C252&gt;0,РТУС!C251=РТУС!C252),HYPERLINK("#Проверка!"&amp;CELL("адрес",Проверка!C252),РТУС!C252),HYPERLINK("#РТУС!"&amp;CELL("адрес",Проверка!C252),"###")))</f>
        <v>заполнить</v>
      </c>
      <c r="D252" s="13" t="str">
        <f>IF(РТУС!D252="","",РТУС!D252)</f>
        <v/>
      </c>
      <c r="E252" s="13" t="str">
        <f ca="1">IF(РТУС!E252="",HYPERLINK("#РТУС!"&amp;CELL("адрес",Проверка!E252),"заполнить"),IF(РТУС!E251=РТУС!E252,HYPERLINK("#Проверка!"&amp;CELL("адрес",Проверка!E252),РТУС!E252),HYPERLINK("#РТУС!"&amp;CELL("адрес",Проверка!E252),"###")))</f>
        <v>заполнить</v>
      </c>
      <c r="F252" s="13" t="str">
        <f ca="1">IF(РТУС!F252="",HYPERLINK("#РТУС!"&amp;CELL("адрес",Проверка!F252),"заполнить"),HYPERLINK("#Проверка!"&amp;CELL("адрес",Проверка!F252),РТУС!F252))</f>
        <v>заполнить</v>
      </c>
      <c r="G252" s="20" t="str">
        <f ca="1">IF(РТУС!G252="",HYPERLINK("#РТУС!"&amp;CELL("адрес",Проверка!G252),"заполнить"),IF(РТУС!G252="1",HYPERLINK("#Проверка!"&amp;CELL("адрес",Проверка!G252),"1"),IF(AND(ISNUMBER(РТУС!G252)=TRUE,РТУС!G252&lt;=1,РТУС!G252&gt;0),IF(SUMIF(РТУС!$A$4:$A$1000,A252,РТУС!$G$4:$G$1000)=1,HYPERLINK("#Проверка!"&amp;CELL("адрес",Проверка!G252),РТУС!G252),HYPERLINK("#РТУС!"&amp;CELL("адрес",Проверка!G252),"сумма долей ≠ 1")),HYPERLINK("#РТУС!"&amp;CELL("адрес",Проверка!G252),"###"))))</f>
        <v>заполнить</v>
      </c>
      <c r="H252" s="13" t="str">
        <f ca="1">IF(РТУС!H252="",HYPERLINK("#РТУС!"&amp;CELL("адрес",Проверка!H252),"заполнить"),IF(OR(РТУС!H252="Юрлицо",РТУС!H252="Физлицо",РТУС!H252="ИП"),HYPERLINK("#Проверка!"&amp;CELL("адрес",Проверка!H252),РТУС!H252),HYPERLINK("#РТУС!"&amp;CELL("адрес",Проверка!H252),"###")))</f>
        <v>заполнить</v>
      </c>
      <c r="I252" s="13" t="str">
        <f ca="1">IF(OR(РТУС!H252="Юрлицо",РТУС!H252="ИП"),IF(РТУС!I252="",HYPERLINK("#РТУС!"&amp;CELL("адрес",Проверка!I252),"заполнить"),IF(OR(LEN(РТУС!I252)=10,LEN(РТУС!I252)=12),HYPERLINK("#Проверка!"&amp;CELL("адрес",Проверка!I252),РТУС!I252),HYPERLINK("#РТУС!"&amp;CELL("адрес",Проверка!I252),"###"))),"")</f>
        <v/>
      </c>
      <c r="J252" s="15" t="str">
        <f ca="1">IF(РТУС!J252="","",IF(AND(LEN(РТУС!J252)=5,РТУС!J252&lt;TODAY()),HYPERLINK("#Проверка!"&amp;CELL("адрес",Проверка!J252),РТУС!J252),HYPERLINK("#РТУС!"&amp;CELL("адрес",Проверка!J252),"###")))</f>
        <v/>
      </c>
      <c r="K252" s="13" t="str">
        <f>IF(РТУС!K252="","",РТУС!K252)</f>
        <v/>
      </c>
      <c r="L252" s="13" t="str">
        <f ca="1">IF(OR(РТУС!H252="Физлицо",РТУС!H252="ИП"),IF(РТУС!L252="",HYPERLINK("#РТУС!"&amp;CELL("адрес",Проверка!L252),"заполнить"),IF(OR(РТУС!L252="Загранпаспорт гражданина РФ",РТУС!L252="Паспорт гражданина РФ",РТУС!L252="Иностранный паспорт",РТУС!L252="Свидетельство о рождении",РТУС!L252="Вид на жительство"),HYPERLINK("#Проверка!"&amp;CELL("адрес",Проверка!L252),РТУС!L252),HYPERLINK("#РТУС!"&amp;CELL("адрес",Проверка!L252),"###"))),"")</f>
        <v/>
      </c>
      <c r="M252" s="13" t="str">
        <f ca="1">IF(AND(OR(РТУС!L252="Паспорт гражданина РФ",РТУС!L252="Свидетельство о рождении"),РТУС!M252=""),HYPERLINK("#РТУС!"&amp;CELL("адрес",Проверка!M252),"заполнить"),IF(РТУС!L252="Паспорт гражданина РФ",IF(LEN(РТУС!M252)=4,HYPERLINK("#Проверка!"&amp;CELL("адрес",Проверка!M252),РТУС!M252),HYPERLINK("#РТУС!"&amp;CELL("адрес",Проверка!M252),"###")),IF(РТУС!L252="Свидетельство о рождении",HYPERLINK("#Проверка!"&amp;CELL("адрес",Проверка!M252),РТУС!M252),"")))</f>
        <v/>
      </c>
      <c r="N252" s="13" t="str">
        <f ca="1">IF(РТУС!L252="","",IF(РТУС!N252="",HYPERLINK("#РТУС!"&amp;CELL("адрес",Проверка!N252),"заполнить"),IF(OR(РТУС!L252="Паспорт гражданина РФ",РТУС!L252="Свидетельство о рождении"),IF(LEN(РТУС!N252)=6,HYPERLINK("#Проверка!"&amp;CELL("адрес",Проверка!N252),РТУС!N252),HYPERLINK("#РТУС!"&amp;CELL("адрес",Проверка!N252),"###")),HYPERLINK("#Проверка!"&amp;CELL("адрес",Проверка!N252),РТУС!N252))))</f>
        <v/>
      </c>
      <c r="O252" s="15" t="str">
        <f ca="1">IF(РТУС!L252="","",IF(РТУС!O252="",HYPERLINK("#РТУС!"&amp;CELL("адрес",Проверка!O252),"заполнить"),IF(AND(LEN(РТУС!O252)=5,РТУС!O252&lt;TODAY()),IF(РТУС!L252="Свидетельство о рождении",IF(РТУС!O252&gt;EDATE(TODAY(),-168),HYPERLINK("#Проверка!"&amp;CELL("адрес",Проверка!O252),РТУС!O252),HYPERLINK("#РТУС!"&amp;CELL("адрес",Проверка!O252),"недействительно")),HYPERLINK("#Проверка!"&amp;CELL("адрес",Проверка!O252),РТУС!O252)),HYPERLINK("#РТУС!"&amp;CELL("адрес",Проверка!O252),"###"))))</f>
        <v/>
      </c>
      <c r="P252" s="21" t="str">
        <f ca="1">IF(РТУС!L252="Паспорт гражданина РФ",IF(РТУС!P252="",HYPERLINK("#РТУС!"&amp;CELL("адрес",Проверка!P252),"заполнить"),HYPERLINK("#Проверка!"&amp;CELL("адрес",Проверка!P252),РТУС!P252)),"")</f>
        <v/>
      </c>
      <c r="Q252" s="13" t="str">
        <f ca="1">IF(РТУС!L252="Паспорт гражданина РФ",IF(РТУС!Q252="",HYPERLINK("#РТУС!"&amp;CELL("адрес",Проверка!Q252),"заполнить"),IF(LEN(РТУС!Q252)=7,HYPERLINK("#Проверка!"&amp;CELL("адрес",Проверка!Q252),РТУС!Q252),HYPERLINK("#РТУС!"&amp;CELL("адрес",Проверка!Q252),"###"))),"")</f>
        <v/>
      </c>
      <c r="R252" s="13" t="str">
        <f ca="1">IF(РТУС!R252="",HYPERLINK("#РТУС!"&amp;CELL("адрес",Проверка!R252),"заполнить"),HYPERLINK("#Проверка!"&amp;CELL("адрес",Проверка!R252),РТУС!R252))</f>
        <v>заполнить</v>
      </c>
      <c r="S252" s="13" t="str">
        <f>IF(РТУС!S252="","",РТУС!S252)</f>
        <v/>
      </c>
      <c r="T252" s="13" t="str">
        <f>IF(РТУС!T252="","",РТУС!T252)</f>
        <v/>
      </c>
      <c r="U252" s="13" t="str">
        <f>IF(РТУС!U252="","",РТУС!U252)</f>
        <v/>
      </c>
      <c r="V252" s="13" t="str">
        <f ca="1">IF(РТУС!V252="",HYPERLINK("#РТУС!"&amp;CELL("адрес",Проверка!V252),"заполнить"),IF(OR(РТУС!V252="Договор участия в долевом строительстве",РТУС!V252="Предварительный договор участия в долевом строительстве",РТУС!V252="Определение Арбитражного суда",РТУС!V252="Решение суда общей юрисдикции",РТУС!V252="Иные договоры"),HYPERLINK("#Проверка!"&amp;CELL("адрес",Проверка!V252),РТУС!V252),HYPERLINK("#РТУС!"&amp;CELL("адрес",Проверка!V252),"###")))</f>
        <v>заполнить</v>
      </c>
      <c r="W252" s="13" t="str">
        <f ca="1">IF(РТУС!W252="",HYPERLINK("#РТУС!"&amp;CELL("адрес",Проверка!W252),"заполнить"),HYPERLINK("#Проверка!"&amp;CELL("адрес",Проверка!W252),РТУС!W252))</f>
        <v>заполнить</v>
      </c>
      <c r="X252" s="15" t="str">
        <f ca="1">IF(РТУС!X252="",HYPERLINK("#РТУС!"&amp;CELL("адрес",Проверка!X252),"заполнить"),IF(AND(LEN(РТУС!X252)=5,РТУС!X252&lt;TODAY()),HYPERLINK("#Проверка!"&amp;CELL("адрес",Проверка!X252),РТУС!X252),HYPERLINK("#РТУС!"&amp;CELL("адрес",Проверка!X252),"###")))</f>
        <v>заполнить</v>
      </c>
      <c r="Y252" s="13" t="str">
        <f>IF(РТУС!Y252="","",РТУС!Y252)</f>
        <v/>
      </c>
      <c r="Z252" s="15" t="str">
        <f ca="1">IF(РТУС!Z252="","",IF(AND(LEN(РТУС!Z252)=5,РТУС!Z252&lt;TODAY()),HYPERLINK("#Проверка!"&amp;CELL("адрес",Проверка!Z252),РТУС!Z252),HYPERLINK("#РТУС!"&amp;CELL("адрес",Проверка!Z252),"###")))</f>
        <v/>
      </c>
      <c r="AA252" s="18" t="str">
        <f ca="1">IF(РТУС!AA252="",HYPERLINK("#РТУС!"&amp;CELL("адрес",Проверка!AA252),"заполнить"),IF(ISNUMBER(РТУС!AA252)=TRUE,HYPERLINK("#Проверка!"&amp;CELL("адрес",Проверка!AA252),РТУС!AA252),HYPERLINK("#РТУС!"&amp;CELL("адрес",Проверка!AA252),"###")))</f>
        <v>заполнить</v>
      </c>
      <c r="AB252" s="18" t="str">
        <f ca="1">IF(РТУС!AB252="",HYPERLINK("#РТУС!"&amp;CELL("адрес",Проверка!AB252),"заполнить"),IF(ISNUMBER(РТУС!AB252)=TRUE,HYPERLINK("#Проверка!"&amp;CELL("адрес",Проверка!AB252),РТУС!AB252),HYPERLINK("#РТУС!"&amp;CELL("адрес",Проверка!AB252),"###")))</f>
        <v>заполнить</v>
      </c>
      <c r="AC252" s="18" t="str">
        <f ca="1">IF(РТУС!AC252="","",IF(ISNUMBER(РТУС!AC252)=TRUE,HYPERLINK("#Проверка!"&amp;CELL("адрес",Проверка!AC252),РТУС!AC252),HYPERLINK("#РТУС!"&amp;CELL("адрес",Проверка!AC252),"###")))</f>
        <v/>
      </c>
      <c r="AD252" s="18" t="str">
        <f ca="1">IF(РТУС!AD252="","",IF(ISNUMBER(РТУС!AD252)=TRUE,HYPERLINK("#Проверка!"&amp;CELL("адрес",Проверка!AD252),РТУС!AD252),HYPERLINK("#РТУС!"&amp;CELL("адрес",Проверка!AD252),"###")))</f>
        <v/>
      </c>
      <c r="AE252" s="13" t="str">
        <f>IF(РТУС!AE252="","",РТУС!AE252)</f>
        <v/>
      </c>
      <c r="AF252" s="15" t="str">
        <f ca="1">IF(РТУС!AE252="","",IF(РТУС!AF252="",HYPERLINK("#РТУС!"&amp;CELL("адрес",Проверка!AF252),"заполнить"),IF(AND(LEN(РТУС!AF252)=5,РТУС!AF252&lt;TODAY()),HYPERLINK("#Проверка!"&amp;CELL("адрес",Проверка!AF252),РТУС!AF252),HYPERLINK("#РТУС!"&amp;CELL("адрес",Проверка!AF252),"###"))))</f>
        <v/>
      </c>
      <c r="AG252" s="13"/>
      <c r="AH252" s="15" t="str">
        <f ca="1">IF(РТУС!AE252="","",IF(РТУС!AH252="",HYPERLINK("#РТУС!"&amp;CELL("адрес",Проверка!AH252),"заполнить"),IF(AND(LEN(РТУС!AH252)=5,РТУС!AH252&lt;TODAY()),HYPERLINK("#Проверка!"&amp;CELL("адрес",Проверка!AH252),РТУС!AH252),HYPERLINK("#РТУС!"&amp;CELL("адрес",Проверка!AH252),"###"))))</f>
        <v/>
      </c>
      <c r="AI252" s="15" t="str">
        <f ca="1">IF(РТУС!AE252="","",IF(РТУС!AI252="",HYPERLINK("#РТУС!"&amp;CELL("адрес",Проверка!AI252),"заполнить"),HYPERLINK("#Проверка!"&amp;CELL("адрес",Проверка!AI252),РТУС!AI252)))</f>
        <v/>
      </c>
      <c r="AJ252" s="13" t="str">
        <f ca="1">IF(РТУС!AE252="","",IF(РТУС!AJ252="",HYPERLINK("#РТУС!"&amp;CELL("адрес",Проверка!AJ252),"заполнить"),IF(OR(РТУС!AJ252="Юрлицо",РТУС!AJ252="Физлицо",РТУС!AJ252="ИП"),HYPERLINK("#Проверка!"&amp;CELL("адрес",Проверка!AJ252),РТУС!AJ252),HYPERLINK("#РТУС!"&amp;CELL("адрес",Проверка!AJ252),"###"))))</f>
        <v/>
      </c>
      <c r="AK252" s="13" t="str">
        <f ca="1">IF(РТУС!AK252="",HYPERLINK("#РТУС!"&amp;CELL("адрес",Проверка!AK252),"заполнить"),IF(OR(РТУС!AK252="Квартира",РТУС!AK252="Кладовая",РТУС!AK252="Машино-место",РТУС!AK252="Нежилое помещение"),HYPERLINK("#Проверка!"&amp;CELL("адрес",Проверка!AK252),РТУС!AK252),HYPERLINK("#РТУС!"&amp;CELL("адрес",Проверка!AK252),"###")))</f>
        <v>заполнить</v>
      </c>
      <c r="AL252" s="13" t="str">
        <f ca="1">IF(РТУС!AL252="",HYPERLINK("#РТУС!"&amp;CELL("адрес",Проверка!AL252),"заполнить"),HYPERLINK("#Проверка!"&amp;CELL("адрес",Проверка!AL252),РТУС!AL252))</f>
        <v>заполнить</v>
      </c>
      <c r="AM252" s="18" t="str">
        <f ca="1">IF(РТУС!AM252="",HYPERLINK("#РТУС!"&amp;CELL("адрес",Проверка!AM252),"заполнить"),IF(ISNUMBER(РТУС!AM252)=TRUE,IF(РТУС!AK252="Нежилое помещение",IF(РТУС!AM252&gt;7,HYPERLINK("#РТУС!"&amp;CELL("адрес",Проверка!AM252),"не больше 7 кв.м."),РТУС!AM252),HYPERLINK("#Проверка!"&amp;CELL("адрес",Проверка!AM252),РТУС!AM252)),HYPERLINK("#РТУС!"&amp;CELL("адрес",Проверка!AM252),"###")))</f>
        <v>заполнить</v>
      </c>
      <c r="AN252" s="13" t="str">
        <f ca="1">IF(РТУС!AN252="",HYPERLINK("#РТУС!"&amp;CELL("адрес",Проверка!AN252),"заполнить"),IF(OR(РТУС!AN252="Общая площадь помещения",РТУС!AN252="Общая приведенная площадь жилого помещения",РТУС!AN252="Общая площадь жилого помещения с учетом лоджий, балконов, террас и веранд"),HYPERLINK("#Проверка!"&amp;CELL("адрес",Проверка!AN252),РТУС!AN252),HYPERLINK("#РТУС!"&amp;CELL("адрес",Проверка!AN252),"###")))</f>
        <v>заполнить</v>
      </c>
      <c r="AO252" s="13" t="str">
        <f ca="1">IF(OR(РТУС!AK252="Квартира",РТУС!A252="Нежилое помещение"),IF(РТУС!AO252="",HYPERLINK("#РТУС!"&amp;CELL("адрес",Проверка!AO252),"заполнить"),IF(ISNUMBER(РТУС!AO252)=TRUE,HYPERLINK("#Проверка!"&amp;CELL("адрес",Проверка!AO252),РТУС!AO252),HYPERLINK("#РТУС!"&amp;CELL("адрес",Проверка!AO252),"###"))),"")</f>
        <v/>
      </c>
      <c r="AP252" s="13" t="str">
        <f>IF(РТУС!AP252="","",РТУС!AP252)</f>
        <v/>
      </c>
      <c r="AQ252" s="13" t="str">
        <f ca="1">IF(РТУС!AQ252="",HYPERLINK("#РТУС!"&amp;CELL("адрес",Проверка!AQ252),"заполнить"),HYPERLINK("#Проверка!"&amp;CELL("адрес",Проверка!AQ252),РТУС!AQ252))</f>
        <v>заполнить</v>
      </c>
      <c r="AR252" s="18" t="str">
        <f ca="1">IF(РТУС!AR252="",HYPERLINK("#РТУС!"&amp;CELL("адрес",Проверка!AR252),"заполнить"),IF(ISNUMBER(РТУС!AR252)=FALSE,HYPERLINK("#РТУС!"&amp;CELL("адрес",Проверка!AR252),"###"),IF(РТУС!G252="1",IF(РТУС!AB252=РТУС!AR252+РТУС!AU252,HYPERLINK("#Проверка!"&amp;CELL("адрес",Проверка!AR252),РТУС!AR252),HYPERLINK("#РТУС!"&amp;CELL("адрес",Проверка!AR252),"сверить суммы")),IF(РТУС!AB252=(SUMIF(РТУС!$A$4:$A$1000,A252,РТУС!$AR$4:$AR$1000)+SUMIF(РТУС!$A$4:$A$1000,A252,РТУС!$AU$4:$AU$1000)),HYPERLINK("#Проверка!"&amp;CELL("адрес",Проверка!AR252),РТУС!AR252),HYPERLINK("#РТУС!"&amp;CELL("адрес",Проверка!AR252),"сверить суммы")))))</f>
        <v>заполнить</v>
      </c>
      <c r="AS252" s="13" t="str">
        <f>IF(РТУС!AS252="","",РТУС!AS252)</f>
        <v/>
      </c>
      <c r="AT252" s="18" t="str">
        <f ca="1">IF(РТУС!AT252="",HYPERLINK("#РТУС!"&amp;CELL("адрес",Проверка!AT252),"заполнить"),IF(ISNUMBER(РТУС!AT252)=FALSE,HYPERLINK("#РТУС!"&amp;CELL("адрес",Проверка!AT252),"###"),IF(РТУС!AT252=РТУС!AR252,HYPERLINK("#Проверка!"&amp;CELL("адрес",Проверка!AT252),РТУС!AT252),HYPERLINK("#РТУС!"&amp;CELL("адрес",Проверка!AT252),"сверить суммы"))))</f>
        <v>заполнить</v>
      </c>
      <c r="AU252" s="18" t="str">
        <f ca="1">IF(РТУС!AU252="",HYPERLINK("#РТУС!"&amp;CELL("адрес",Проверка!AU252),"заполнить"),IF(ISNUMBER(РТУС!AU252)=FALSE,HYPERLINK("#РТУС!"&amp;CELL("адрес",Проверка!AU252),"###"),IF(РТУС!G252="1",IF(РТУС!AB252=РТУС!AR252+РТУС!AU252,HYPERLINK("#Проверка!"&amp;CELL("адрес",Проверка!AU252),РТУС!AU252),HYPERLINK("#РТУС!"&amp;CELL("адрес",Проверка!AU252),"сверить суммы")),IF(РТУС!AB252=(SUMIF(РТУС!$A$4:$A$1000,A252,РТУС!$AR$4:$AR$1000)+SUMIF(РТУС!$A$4:$A$1000,A252,РТУС!$AU$4:$AU$1000)),HYPERLINK("#Проверка!"&amp;CELL("адрес",Проверка!AU252),РТУС!AU252),HYPERLINK("#РТУС!"&amp;CELL("адрес",Проверка!AU252),"сверить суммы")))))</f>
        <v>заполнить</v>
      </c>
      <c r="AV252" s="13" t="str">
        <f ca="1">IF(РТУС!AV252="",HYPERLINK("#РТУС!"&amp;CELL("адрес",Проверка!AV252),"заполнить"),IF(OR(РТУС!AV252="Требование о передаче жилого помещения",РТУС!AV252="Требование о передаче машино-места",РТУС!AV252="Требования о передаче нежилого помещения",РТУС!AV252="Денежные требования"),HYPERLINK("#Проверка!"&amp;CELL("адрес",Проверка!AV252),РТУС!AV252),HYPERLINK("#РТУС!"&amp;CELL("адрес",Проверка!AV252),"###")))</f>
        <v>заполнить</v>
      </c>
      <c r="AW252" s="13" t="str">
        <f ca="1">IF(РТУС!AW252="",HYPERLINK("#РТУС!"&amp;CELL("адрес",Проверка!AW252),"заполнить"),IF(OR(РТУС!AW252="Включен в полном объеме",РТУС!AW252="Включен частично"),HYPERLINK("#Проверка!"&amp;CELL("адрес",Проверка!AW252),РТУС!AW252),HYPERLINK("#РТУС!"&amp;CELL("адрес",Проверка!AW252),"###")))</f>
        <v>заполнить</v>
      </c>
      <c r="AX252" s="15" t="str">
        <f ca="1">IF(РТУС!AX252="",HYPERLINK("#РТУС!"&amp;CELL("адрес",Проверка!AX252),"заполнить"),IF(AND(LEN(РТУС!AX252)=5,РТУС!AX252&lt;TODAY()),HYPERLINK("#Проверка!"&amp;CELL("адрес",Проверка!AX252),РТУС!AX252),HYPERLINK("#РТУС!"&amp;CELL("адрес",Проверка!AX252),"###")))</f>
        <v>заполнить</v>
      </c>
      <c r="AY252" s="15" t="str">
        <f ca="1">IF(РТУС!AY252="",HYPERLINK("#РТУС!"&amp;CELL("адрес",Проверка!AY252),"заполнить"),IF(AND(LEN(РТУС!AY252)=5,РТУС!AY252&lt;TODAY()),HYPERLINK("#Проверка!"&amp;CELL("адрес",Проверка!AY252),РТУС!AY252),HYPERLINK("#РТУС!"&amp;CELL("адрес",Проверка!AY252),"###")))</f>
        <v>заполнить</v>
      </c>
    </row>
    <row r="253" spans="1:51" x14ac:dyDescent="0.25">
      <c r="A253" s="10" t="str">
        <f>РТУС!A253</f>
        <v>.</v>
      </c>
      <c r="B253" s="13" t="str">
        <f ca="1">IF(РТУС!B253="",HYPERLINK("#РТУС!"&amp;CELL("адрес",Проверка!B253),"заполнить"),IF(AND(LEN(РТУС!B253)=10,РТУС!B252=РТУС!B253),HYPERLINK("#Проверка!"&amp;CELL("адрес",Проверка!B253),РТУС!B253),HYPERLINK("#РТУС!"&amp;CELL("адрес",Проверка!B253),"###")))</f>
        <v>заполнить</v>
      </c>
      <c r="C253" s="13" t="str">
        <f ca="1">IF(РТУС!C253="",HYPERLINK("#РТУС!"&amp;CELL("адрес",Проверка!C253),"заполнить"),IF(AND(ISNUMBER(РТУС!C253)=TRUE,РТУС!C253&gt;0,РТУС!C252=РТУС!C253),HYPERLINK("#Проверка!"&amp;CELL("адрес",Проверка!C253),РТУС!C253),HYPERLINK("#РТУС!"&amp;CELL("адрес",Проверка!C253),"###")))</f>
        <v>заполнить</v>
      </c>
      <c r="D253" s="13" t="str">
        <f>IF(РТУС!D253="","",РТУС!D253)</f>
        <v/>
      </c>
      <c r="E253" s="13" t="str">
        <f ca="1">IF(РТУС!E253="",HYPERLINK("#РТУС!"&amp;CELL("адрес",Проверка!E253),"заполнить"),IF(РТУС!E252=РТУС!E253,HYPERLINK("#Проверка!"&amp;CELL("адрес",Проверка!E253),РТУС!E253),HYPERLINK("#РТУС!"&amp;CELL("адрес",Проверка!E253),"###")))</f>
        <v>заполнить</v>
      </c>
      <c r="F253" s="13" t="str">
        <f ca="1">IF(РТУС!F253="",HYPERLINK("#РТУС!"&amp;CELL("адрес",Проверка!F253),"заполнить"),HYPERLINK("#Проверка!"&amp;CELL("адрес",Проверка!F253),РТУС!F253))</f>
        <v>заполнить</v>
      </c>
      <c r="G253" s="20" t="str">
        <f ca="1">IF(РТУС!G253="",HYPERLINK("#РТУС!"&amp;CELL("адрес",Проверка!G253),"заполнить"),IF(РТУС!G253="1",HYPERLINK("#Проверка!"&amp;CELL("адрес",Проверка!G253),"1"),IF(AND(ISNUMBER(РТУС!G253)=TRUE,РТУС!G253&lt;=1,РТУС!G253&gt;0),IF(SUMIF(РТУС!$A$4:$A$1000,A253,РТУС!$G$4:$G$1000)=1,HYPERLINK("#Проверка!"&amp;CELL("адрес",Проверка!G253),РТУС!G253),HYPERLINK("#РТУС!"&amp;CELL("адрес",Проверка!G253),"сумма долей ≠ 1")),HYPERLINK("#РТУС!"&amp;CELL("адрес",Проверка!G253),"###"))))</f>
        <v>заполнить</v>
      </c>
      <c r="H253" s="13" t="str">
        <f ca="1">IF(РТУС!H253="",HYPERLINK("#РТУС!"&amp;CELL("адрес",Проверка!H253),"заполнить"),IF(OR(РТУС!H253="Юрлицо",РТУС!H253="Физлицо",РТУС!H253="ИП"),HYPERLINK("#Проверка!"&amp;CELL("адрес",Проверка!H253),РТУС!H253),HYPERLINK("#РТУС!"&amp;CELL("адрес",Проверка!H253),"###")))</f>
        <v>заполнить</v>
      </c>
      <c r="I253" s="13" t="str">
        <f ca="1">IF(OR(РТУС!H253="Юрлицо",РТУС!H253="ИП"),IF(РТУС!I253="",HYPERLINK("#РТУС!"&amp;CELL("адрес",Проверка!I253),"заполнить"),IF(OR(LEN(РТУС!I253)=10,LEN(РТУС!I253)=12),HYPERLINK("#Проверка!"&amp;CELL("адрес",Проверка!I253),РТУС!I253),HYPERLINK("#РТУС!"&amp;CELL("адрес",Проверка!I253),"###"))),"")</f>
        <v/>
      </c>
      <c r="J253" s="15" t="str">
        <f ca="1">IF(РТУС!J253="","",IF(AND(LEN(РТУС!J253)=5,РТУС!J253&lt;TODAY()),HYPERLINK("#Проверка!"&amp;CELL("адрес",Проверка!J253),РТУС!J253),HYPERLINK("#РТУС!"&amp;CELL("адрес",Проверка!J253),"###")))</f>
        <v/>
      </c>
      <c r="K253" s="13" t="str">
        <f>IF(РТУС!K253="","",РТУС!K253)</f>
        <v/>
      </c>
      <c r="L253" s="13" t="str">
        <f ca="1">IF(OR(РТУС!H253="Физлицо",РТУС!H253="ИП"),IF(РТУС!L253="",HYPERLINK("#РТУС!"&amp;CELL("адрес",Проверка!L253),"заполнить"),IF(OR(РТУС!L253="Загранпаспорт гражданина РФ",РТУС!L253="Паспорт гражданина РФ",РТУС!L253="Иностранный паспорт",РТУС!L253="Свидетельство о рождении",РТУС!L253="Вид на жительство"),HYPERLINK("#Проверка!"&amp;CELL("адрес",Проверка!L253),РТУС!L253),HYPERLINK("#РТУС!"&amp;CELL("адрес",Проверка!L253),"###"))),"")</f>
        <v/>
      </c>
      <c r="M253" s="13" t="str">
        <f ca="1">IF(AND(OR(РТУС!L253="Паспорт гражданина РФ",РТУС!L253="Свидетельство о рождении"),РТУС!M253=""),HYPERLINK("#РТУС!"&amp;CELL("адрес",Проверка!M253),"заполнить"),IF(РТУС!L253="Паспорт гражданина РФ",IF(LEN(РТУС!M253)=4,HYPERLINK("#Проверка!"&amp;CELL("адрес",Проверка!M253),РТУС!M253),HYPERLINK("#РТУС!"&amp;CELL("адрес",Проверка!M253),"###")),IF(РТУС!L253="Свидетельство о рождении",HYPERLINK("#Проверка!"&amp;CELL("адрес",Проверка!M253),РТУС!M253),"")))</f>
        <v/>
      </c>
      <c r="N253" s="13" t="str">
        <f ca="1">IF(РТУС!L253="","",IF(РТУС!N253="",HYPERLINK("#РТУС!"&amp;CELL("адрес",Проверка!N253),"заполнить"),IF(OR(РТУС!L253="Паспорт гражданина РФ",РТУС!L253="Свидетельство о рождении"),IF(LEN(РТУС!N253)=6,HYPERLINK("#Проверка!"&amp;CELL("адрес",Проверка!N253),РТУС!N253),HYPERLINK("#РТУС!"&amp;CELL("адрес",Проверка!N253),"###")),HYPERLINK("#Проверка!"&amp;CELL("адрес",Проверка!N253),РТУС!N253))))</f>
        <v/>
      </c>
      <c r="O253" s="15" t="str">
        <f ca="1">IF(РТУС!L253="","",IF(РТУС!O253="",HYPERLINK("#РТУС!"&amp;CELL("адрес",Проверка!O253),"заполнить"),IF(AND(LEN(РТУС!O253)=5,РТУС!O253&lt;TODAY()),IF(РТУС!L253="Свидетельство о рождении",IF(РТУС!O253&gt;EDATE(TODAY(),-168),HYPERLINK("#Проверка!"&amp;CELL("адрес",Проверка!O253),РТУС!O253),HYPERLINK("#РТУС!"&amp;CELL("адрес",Проверка!O253),"недействительно")),HYPERLINK("#Проверка!"&amp;CELL("адрес",Проверка!O253),РТУС!O253)),HYPERLINK("#РТУС!"&amp;CELL("адрес",Проверка!O253),"###"))))</f>
        <v/>
      </c>
      <c r="P253" s="21" t="str">
        <f ca="1">IF(РТУС!L253="Паспорт гражданина РФ",IF(РТУС!P253="",HYPERLINK("#РТУС!"&amp;CELL("адрес",Проверка!P253),"заполнить"),HYPERLINK("#Проверка!"&amp;CELL("адрес",Проверка!P253),РТУС!P253)),"")</f>
        <v/>
      </c>
      <c r="Q253" s="13" t="str">
        <f ca="1">IF(РТУС!L253="Паспорт гражданина РФ",IF(РТУС!Q253="",HYPERLINK("#РТУС!"&amp;CELL("адрес",Проверка!Q253),"заполнить"),IF(LEN(РТУС!Q253)=7,HYPERLINK("#Проверка!"&amp;CELL("адрес",Проверка!Q253),РТУС!Q253),HYPERLINK("#РТУС!"&amp;CELL("адрес",Проверка!Q253),"###"))),"")</f>
        <v/>
      </c>
      <c r="R253" s="13" t="str">
        <f ca="1">IF(РТУС!R253="",HYPERLINK("#РТУС!"&amp;CELL("адрес",Проверка!R253),"заполнить"),HYPERLINK("#Проверка!"&amp;CELL("адрес",Проверка!R253),РТУС!R253))</f>
        <v>заполнить</v>
      </c>
      <c r="S253" s="13" t="str">
        <f>IF(РТУС!S253="","",РТУС!S253)</f>
        <v/>
      </c>
      <c r="T253" s="13" t="str">
        <f>IF(РТУС!T253="","",РТУС!T253)</f>
        <v/>
      </c>
      <c r="U253" s="13" t="str">
        <f>IF(РТУС!U253="","",РТУС!U253)</f>
        <v/>
      </c>
      <c r="V253" s="13" t="str">
        <f ca="1">IF(РТУС!V253="",HYPERLINK("#РТУС!"&amp;CELL("адрес",Проверка!V253),"заполнить"),IF(OR(РТУС!V253="Договор участия в долевом строительстве",РТУС!V253="Предварительный договор участия в долевом строительстве",РТУС!V253="Определение Арбитражного суда",РТУС!V253="Решение суда общей юрисдикции",РТУС!V253="Иные договоры"),HYPERLINK("#Проверка!"&amp;CELL("адрес",Проверка!V253),РТУС!V253),HYPERLINK("#РТУС!"&amp;CELL("адрес",Проверка!V253),"###")))</f>
        <v>заполнить</v>
      </c>
      <c r="W253" s="13" t="str">
        <f ca="1">IF(РТУС!W253="",HYPERLINK("#РТУС!"&amp;CELL("адрес",Проверка!W253),"заполнить"),HYPERLINK("#Проверка!"&amp;CELL("адрес",Проверка!W253),РТУС!W253))</f>
        <v>заполнить</v>
      </c>
      <c r="X253" s="15" t="str">
        <f ca="1">IF(РТУС!X253="",HYPERLINK("#РТУС!"&amp;CELL("адрес",Проверка!X253),"заполнить"),IF(AND(LEN(РТУС!X253)=5,РТУС!X253&lt;TODAY()),HYPERLINK("#Проверка!"&amp;CELL("адрес",Проверка!X253),РТУС!X253),HYPERLINK("#РТУС!"&amp;CELL("адрес",Проверка!X253),"###")))</f>
        <v>заполнить</v>
      </c>
      <c r="Y253" s="13" t="str">
        <f>IF(РТУС!Y253="","",РТУС!Y253)</f>
        <v/>
      </c>
      <c r="Z253" s="15" t="str">
        <f ca="1">IF(РТУС!Z253="","",IF(AND(LEN(РТУС!Z253)=5,РТУС!Z253&lt;TODAY()),HYPERLINK("#Проверка!"&amp;CELL("адрес",Проверка!Z253),РТУС!Z253),HYPERLINK("#РТУС!"&amp;CELL("адрес",Проверка!Z253),"###")))</f>
        <v/>
      </c>
      <c r="AA253" s="18" t="str">
        <f ca="1">IF(РТУС!AA253="",HYPERLINK("#РТУС!"&amp;CELL("адрес",Проверка!AA253),"заполнить"),IF(ISNUMBER(РТУС!AA253)=TRUE,HYPERLINK("#Проверка!"&amp;CELL("адрес",Проверка!AA253),РТУС!AA253),HYPERLINK("#РТУС!"&amp;CELL("адрес",Проверка!AA253),"###")))</f>
        <v>заполнить</v>
      </c>
      <c r="AB253" s="18" t="str">
        <f ca="1">IF(РТУС!AB253="",HYPERLINK("#РТУС!"&amp;CELL("адрес",Проверка!AB253),"заполнить"),IF(ISNUMBER(РТУС!AB253)=TRUE,HYPERLINK("#Проверка!"&amp;CELL("адрес",Проверка!AB253),РТУС!AB253),HYPERLINK("#РТУС!"&amp;CELL("адрес",Проверка!AB253),"###")))</f>
        <v>заполнить</v>
      </c>
      <c r="AC253" s="18" t="str">
        <f ca="1">IF(РТУС!AC253="","",IF(ISNUMBER(РТУС!AC253)=TRUE,HYPERLINK("#Проверка!"&amp;CELL("адрес",Проверка!AC253),РТУС!AC253),HYPERLINK("#РТУС!"&amp;CELL("адрес",Проверка!AC253),"###")))</f>
        <v/>
      </c>
      <c r="AD253" s="18" t="str">
        <f ca="1">IF(РТУС!AD253="","",IF(ISNUMBER(РТУС!AD253)=TRUE,HYPERLINK("#Проверка!"&amp;CELL("адрес",Проверка!AD253),РТУС!AD253),HYPERLINK("#РТУС!"&amp;CELL("адрес",Проверка!AD253),"###")))</f>
        <v/>
      </c>
      <c r="AE253" s="13" t="str">
        <f>IF(РТУС!AE253="","",РТУС!AE253)</f>
        <v/>
      </c>
      <c r="AF253" s="15" t="str">
        <f ca="1">IF(РТУС!AE253="","",IF(РТУС!AF253="",HYPERLINK("#РТУС!"&amp;CELL("адрес",Проверка!AF253),"заполнить"),IF(AND(LEN(РТУС!AF253)=5,РТУС!AF253&lt;TODAY()),HYPERLINK("#Проверка!"&amp;CELL("адрес",Проверка!AF253),РТУС!AF253),HYPERLINK("#РТУС!"&amp;CELL("адрес",Проверка!AF253),"###"))))</f>
        <v/>
      </c>
      <c r="AG253" s="13"/>
      <c r="AH253" s="15" t="str">
        <f ca="1">IF(РТУС!AE253="","",IF(РТУС!AH253="",HYPERLINK("#РТУС!"&amp;CELL("адрес",Проверка!AH253),"заполнить"),IF(AND(LEN(РТУС!AH253)=5,РТУС!AH253&lt;TODAY()),HYPERLINK("#Проверка!"&amp;CELL("адрес",Проверка!AH253),РТУС!AH253),HYPERLINK("#РТУС!"&amp;CELL("адрес",Проверка!AH253),"###"))))</f>
        <v/>
      </c>
      <c r="AI253" s="15" t="str">
        <f ca="1">IF(РТУС!AE253="","",IF(РТУС!AI253="",HYPERLINK("#РТУС!"&amp;CELL("адрес",Проверка!AI253),"заполнить"),HYPERLINK("#Проверка!"&amp;CELL("адрес",Проверка!AI253),РТУС!AI253)))</f>
        <v/>
      </c>
      <c r="AJ253" s="13" t="str">
        <f ca="1">IF(РТУС!AE253="","",IF(РТУС!AJ253="",HYPERLINK("#РТУС!"&amp;CELL("адрес",Проверка!AJ253),"заполнить"),IF(OR(РТУС!AJ253="Юрлицо",РТУС!AJ253="Физлицо",РТУС!AJ253="ИП"),HYPERLINK("#Проверка!"&amp;CELL("адрес",Проверка!AJ253),РТУС!AJ253),HYPERLINK("#РТУС!"&amp;CELL("адрес",Проверка!AJ253),"###"))))</f>
        <v/>
      </c>
      <c r="AK253" s="13" t="str">
        <f ca="1">IF(РТУС!AK253="",HYPERLINK("#РТУС!"&amp;CELL("адрес",Проверка!AK253),"заполнить"),IF(OR(РТУС!AK253="Квартира",РТУС!AK253="Кладовая",РТУС!AK253="Машино-место",РТУС!AK253="Нежилое помещение"),HYPERLINK("#Проверка!"&amp;CELL("адрес",Проверка!AK253),РТУС!AK253),HYPERLINK("#РТУС!"&amp;CELL("адрес",Проверка!AK253),"###")))</f>
        <v>заполнить</v>
      </c>
      <c r="AL253" s="13" t="str">
        <f ca="1">IF(РТУС!AL253="",HYPERLINK("#РТУС!"&amp;CELL("адрес",Проверка!AL253),"заполнить"),HYPERLINK("#Проверка!"&amp;CELL("адрес",Проверка!AL253),РТУС!AL253))</f>
        <v>заполнить</v>
      </c>
      <c r="AM253" s="18" t="str">
        <f ca="1">IF(РТУС!AM253="",HYPERLINK("#РТУС!"&amp;CELL("адрес",Проверка!AM253),"заполнить"),IF(ISNUMBER(РТУС!AM253)=TRUE,IF(РТУС!AK253="Нежилое помещение",IF(РТУС!AM253&gt;7,HYPERLINK("#РТУС!"&amp;CELL("адрес",Проверка!AM253),"не больше 7 кв.м."),РТУС!AM253),HYPERLINK("#Проверка!"&amp;CELL("адрес",Проверка!AM253),РТУС!AM253)),HYPERLINK("#РТУС!"&amp;CELL("адрес",Проверка!AM253),"###")))</f>
        <v>заполнить</v>
      </c>
      <c r="AN253" s="13" t="str">
        <f ca="1">IF(РТУС!AN253="",HYPERLINK("#РТУС!"&amp;CELL("адрес",Проверка!AN253),"заполнить"),IF(OR(РТУС!AN253="Общая площадь помещения",РТУС!AN253="Общая приведенная площадь жилого помещения",РТУС!AN253="Общая площадь жилого помещения с учетом лоджий, балконов, террас и веранд"),HYPERLINK("#Проверка!"&amp;CELL("адрес",Проверка!AN253),РТУС!AN253),HYPERLINK("#РТУС!"&amp;CELL("адрес",Проверка!AN253),"###")))</f>
        <v>заполнить</v>
      </c>
      <c r="AO253" s="13" t="str">
        <f ca="1">IF(OR(РТУС!AK253="Квартира",РТУС!A253="Нежилое помещение"),IF(РТУС!AO253="",HYPERLINK("#РТУС!"&amp;CELL("адрес",Проверка!AO253),"заполнить"),IF(ISNUMBER(РТУС!AO253)=TRUE,HYPERLINK("#Проверка!"&amp;CELL("адрес",Проверка!AO253),РТУС!AO253),HYPERLINK("#РТУС!"&amp;CELL("адрес",Проверка!AO253),"###"))),"")</f>
        <v/>
      </c>
      <c r="AP253" s="13" t="str">
        <f>IF(РТУС!AP253="","",РТУС!AP253)</f>
        <v/>
      </c>
      <c r="AQ253" s="13" t="str">
        <f ca="1">IF(РТУС!AQ253="",HYPERLINK("#РТУС!"&amp;CELL("адрес",Проверка!AQ253),"заполнить"),HYPERLINK("#Проверка!"&amp;CELL("адрес",Проверка!AQ253),РТУС!AQ253))</f>
        <v>заполнить</v>
      </c>
      <c r="AR253" s="18" t="str">
        <f ca="1">IF(РТУС!AR253="",HYPERLINK("#РТУС!"&amp;CELL("адрес",Проверка!AR253),"заполнить"),IF(ISNUMBER(РТУС!AR253)=FALSE,HYPERLINK("#РТУС!"&amp;CELL("адрес",Проверка!AR253),"###"),IF(РТУС!G253="1",IF(РТУС!AB253=РТУС!AR253+РТУС!AU253,HYPERLINK("#Проверка!"&amp;CELL("адрес",Проверка!AR253),РТУС!AR253),HYPERLINK("#РТУС!"&amp;CELL("адрес",Проверка!AR253),"сверить суммы")),IF(РТУС!AB253=(SUMIF(РТУС!$A$4:$A$1000,A253,РТУС!$AR$4:$AR$1000)+SUMIF(РТУС!$A$4:$A$1000,A253,РТУС!$AU$4:$AU$1000)),HYPERLINK("#Проверка!"&amp;CELL("адрес",Проверка!AR253),РТУС!AR253),HYPERLINK("#РТУС!"&amp;CELL("адрес",Проверка!AR253),"сверить суммы")))))</f>
        <v>заполнить</v>
      </c>
      <c r="AS253" s="13" t="str">
        <f>IF(РТУС!AS253="","",РТУС!AS253)</f>
        <v/>
      </c>
      <c r="AT253" s="18" t="str">
        <f ca="1">IF(РТУС!AT253="",HYPERLINK("#РТУС!"&amp;CELL("адрес",Проверка!AT253),"заполнить"),IF(ISNUMBER(РТУС!AT253)=FALSE,HYPERLINK("#РТУС!"&amp;CELL("адрес",Проверка!AT253),"###"),IF(РТУС!AT253=РТУС!AR253,HYPERLINK("#Проверка!"&amp;CELL("адрес",Проверка!AT253),РТУС!AT253),HYPERLINK("#РТУС!"&amp;CELL("адрес",Проверка!AT253),"сверить суммы"))))</f>
        <v>заполнить</v>
      </c>
      <c r="AU253" s="18" t="str">
        <f ca="1">IF(РТУС!AU253="",HYPERLINK("#РТУС!"&amp;CELL("адрес",Проверка!AU253),"заполнить"),IF(ISNUMBER(РТУС!AU253)=FALSE,HYPERLINK("#РТУС!"&amp;CELL("адрес",Проверка!AU253),"###"),IF(РТУС!G253="1",IF(РТУС!AB253=РТУС!AR253+РТУС!AU253,HYPERLINK("#Проверка!"&amp;CELL("адрес",Проверка!AU253),РТУС!AU253),HYPERLINK("#РТУС!"&amp;CELL("адрес",Проверка!AU253),"сверить суммы")),IF(РТУС!AB253=(SUMIF(РТУС!$A$4:$A$1000,A253,РТУС!$AR$4:$AR$1000)+SUMIF(РТУС!$A$4:$A$1000,A253,РТУС!$AU$4:$AU$1000)),HYPERLINK("#Проверка!"&amp;CELL("адрес",Проверка!AU253),РТУС!AU253),HYPERLINK("#РТУС!"&amp;CELL("адрес",Проверка!AU253),"сверить суммы")))))</f>
        <v>заполнить</v>
      </c>
      <c r="AV253" s="13" t="str">
        <f ca="1">IF(РТУС!AV253="",HYPERLINK("#РТУС!"&amp;CELL("адрес",Проверка!AV253),"заполнить"),IF(OR(РТУС!AV253="Требование о передаче жилого помещения",РТУС!AV253="Требование о передаче машино-места",РТУС!AV253="Требования о передаче нежилого помещения",РТУС!AV253="Денежные требования"),HYPERLINK("#Проверка!"&amp;CELL("адрес",Проверка!AV253),РТУС!AV253),HYPERLINK("#РТУС!"&amp;CELL("адрес",Проверка!AV253),"###")))</f>
        <v>заполнить</v>
      </c>
      <c r="AW253" s="13" t="str">
        <f ca="1">IF(РТУС!AW253="",HYPERLINK("#РТУС!"&amp;CELL("адрес",Проверка!AW253),"заполнить"),IF(OR(РТУС!AW253="Включен в полном объеме",РТУС!AW253="Включен частично"),HYPERLINK("#Проверка!"&amp;CELL("адрес",Проверка!AW253),РТУС!AW253),HYPERLINK("#РТУС!"&amp;CELL("адрес",Проверка!AW253),"###")))</f>
        <v>заполнить</v>
      </c>
      <c r="AX253" s="15" t="str">
        <f ca="1">IF(РТУС!AX253="",HYPERLINK("#РТУС!"&amp;CELL("адрес",Проверка!AX253),"заполнить"),IF(AND(LEN(РТУС!AX253)=5,РТУС!AX253&lt;TODAY()),HYPERLINK("#Проверка!"&amp;CELL("адрес",Проверка!AX253),РТУС!AX253),HYPERLINK("#РТУС!"&amp;CELL("адрес",Проверка!AX253),"###")))</f>
        <v>заполнить</v>
      </c>
      <c r="AY253" s="15" t="str">
        <f ca="1">IF(РТУС!AY253="",HYPERLINK("#РТУС!"&amp;CELL("адрес",Проверка!AY253),"заполнить"),IF(AND(LEN(РТУС!AY253)=5,РТУС!AY253&lt;TODAY()),HYPERLINK("#Проверка!"&amp;CELL("адрес",Проверка!AY253),РТУС!AY253),HYPERLINK("#РТУС!"&amp;CELL("адрес",Проверка!AY253),"###")))</f>
        <v>заполнить</v>
      </c>
    </row>
    <row r="254" spans="1:51" x14ac:dyDescent="0.25">
      <c r="A254" s="10" t="str">
        <f>РТУС!A254</f>
        <v>.</v>
      </c>
      <c r="B254" s="13" t="str">
        <f ca="1">IF(РТУС!B254="",HYPERLINK("#РТУС!"&amp;CELL("адрес",Проверка!B254),"заполнить"),IF(AND(LEN(РТУС!B254)=10,РТУС!B253=РТУС!B254),HYPERLINK("#Проверка!"&amp;CELL("адрес",Проверка!B254),РТУС!B254),HYPERLINK("#РТУС!"&amp;CELL("адрес",Проверка!B254),"###")))</f>
        <v>заполнить</v>
      </c>
      <c r="C254" s="13" t="str">
        <f ca="1">IF(РТУС!C254="",HYPERLINK("#РТУС!"&amp;CELL("адрес",Проверка!C254),"заполнить"),IF(AND(ISNUMBER(РТУС!C254)=TRUE,РТУС!C254&gt;0,РТУС!C253=РТУС!C254),HYPERLINK("#Проверка!"&amp;CELL("адрес",Проверка!C254),РТУС!C254),HYPERLINK("#РТУС!"&amp;CELL("адрес",Проверка!C254),"###")))</f>
        <v>заполнить</v>
      </c>
      <c r="D254" s="13" t="str">
        <f>IF(РТУС!D254="","",РТУС!D254)</f>
        <v/>
      </c>
      <c r="E254" s="13" t="str">
        <f ca="1">IF(РТУС!E254="",HYPERLINK("#РТУС!"&amp;CELL("адрес",Проверка!E254),"заполнить"),IF(РТУС!E253=РТУС!E254,HYPERLINK("#Проверка!"&amp;CELL("адрес",Проверка!E254),РТУС!E254),HYPERLINK("#РТУС!"&amp;CELL("адрес",Проверка!E254),"###")))</f>
        <v>заполнить</v>
      </c>
      <c r="F254" s="13" t="str">
        <f ca="1">IF(РТУС!F254="",HYPERLINK("#РТУС!"&amp;CELL("адрес",Проверка!F254),"заполнить"),HYPERLINK("#Проверка!"&amp;CELL("адрес",Проверка!F254),РТУС!F254))</f>
        <v>заполнить</v>
      </c>
      <c r="G254" s="20" t="str">
        <f ca="1">IF(РТУС!G254="",HYPERLINK("#РТУС!"&amp;CELL("адрес",Проверка!G254),"заполнить"),IF(РТУС!G254="1",HYPERLINK("#Проверка!"&amp;CELL("адрес",Проверка!G254),"1"),IF(AND(ISNUMBER(РТУС!G254)=TRUE,РТУС!G254&lt;=1,РТУС!G254&gt;0),IF(SUMIF(РТУС!$A$4:$A$1000,A254,РТУС!$G$4:$G$1000)=1,HYPERLINK("#Проверка!"&amp;CELL("адрес",Проверка!G254),РТУС!G254),HYPERLINK("#РТУС!"&amp;CELL("адрес",Проверка!G254),"сумма долей ≠ 1")),HYPERLINK("#РТУС!"&amp;CELL("адрес",Проверка!G254),"###"))))</f>
        <v>заполнить</v>
      </c>
      <c r="H254" s="13" t="str">
        <f ca="1">IF(РТУС!H254="",HYPERLINK("#РТУС!"&amp;CELL("адрес",Проверка!H254),"заполнить"),IF(OR(РТУС!H254="Юрлицо",РТУС!H254="Физлицо",РТУС!H254="ИП"),HYPERLINK("#Проверка!"&amp;CELL("адрес",Проверка!H254),РТУС!H254),HYPERLINK("#РТУС!"&amp;CELL("адрес",Проверка!H254),"###")))</f>
        <v>заполнить</v>
      </c>
      <c r="I254" s="13" t="str">
        <f ca="1">IF(OR(РТУС!H254="Юрлицо",РТУС!H254="ИП"),IF(РТУС!I254="",HYPERLINK("#РТУС!"&amp;CELL("адрес",Проверка!I254),"заполнить"),IF(OR(LEN(РТУС!I254)=10,LEN(РТУС!I254)=12),HYPERLINK("#Проверка!"&amp;CELL("адрес",Проверка!I254),РТУС!I254),HYPERLINK("#РТУС!"&amp;CELL("адрес",Проверка!I254),"###"))),"")</f>
        <v/>
      </c>
      <c r="J254" s="15" t="str">
        <f ca="1">IF(РТУС!J254="","",IF(AND(LEN(РТУС!J254)=5,РТУС!J254&lt;TODAY()),HYPERLINK("#Проверка!"&amp;CELL("адрес",Проверка!J254),РТУС!J254),HYPERLINK("#РТУС!"&amp;CELL("адрес",Проверка!J254),"###")))</f>
        <v/>
      </c>
      <c r="K254" s="13" t="str">
        <f>IF(РТУС!K254="","",РТУС!K254)</f>
        <v/>
      </c>
      <c r="L254" s="13" t="str">
        <f ca="1">IF(OR(РТУС!H254="Физлицо",РТУС!H254="ИП"),IF(РТУС!L254="",HYPERLINK("#РТУС!"&amp;CELL("адрес",Проверка!L254),"заполнить"),IF(OR(РТУС!L254="Загранпаспорт гражданина РФ",РТУС!L254="Паспорт гражданина РФ",РТУС!L254="Иностранный паспорт",РТУС!L254="Свидетельство о рождении",РТУС!L254="Вид на жительство"),HYPERLINK("#Проверка!"&amp;CELL("адрес",Проверка!L254),РТУС!L254),HYPERLINK("#РТУС!"&amp;CELL("адрес",Проверка!L254),"###"))),"")</f>
        <v/>
      </c>
      <c r="M254" s="13" t="str">
        <f ca="1">IF(AND(OR(РТУС!L254="Паспорт гражданина РФ",РТУС!L254="Свидетельство о рождении"),РТУС!M254=""),HYPERLINK("#РТУС!"&amp;CELL("адрес",Проверка!M254),"заполнить"),IF(РТУС!L254="Паспорт гражданина РФ",IF(LEN(РТУС!M254)=4,HYPERLINK("#Проверка!"&amp;CELL("адрес",Проверка!M254),РТУС!M254),HYPERLINK("#РТУС!"&amp;CELL("адрес",Проверка!M254),"###")),IF(РТУС!L254="Свидетельство о рождении",HYPERLINK("#Проверка!"&amp;CELL("адрес",Проверка!M254),РТУС!M254),"")))</f>
        <v/>
      </c>
      <c r="N254" s="13" t="str">
        <f ca="1">IF(РТУС!L254="","",IF(РТУС!N254="",HYPERLINK("#РТУС!"&amp;CELL("адрес",Проверка!N254),"заполнить"),IF(OR(РТУС!L254="Паспорт гражданина РФ",РТУС!L254="Свидетельство о рождении"),IF(LEN(РТУС!N254)=6,HYPERLINK("#Проверка!"&amp;CELL("адрес",Проверка!N254),РТУС!N254),HYPERLINK("#РТУС!"&amp;CELL("адрес",Проверка!N254),"###")),HYPERLINK("#Проверка!"&amp;CELL("адрес",Проверка!N254),РТУС!N254))))</f>
        <v/>
      </c>
      <c r="O254" s="15" t="str">
        <f ca="1">IF(РТУС!L254="","",IF(РТУС!O254="",HYPERLINK("#РТУС!"&amp;CELL("адрес",Проверка!O254),"заполнить"),IF(AND(LEN(РТУС!O254)=5,РТУС!O254&lt;TODAY()),IF(РТУС!L254="Свидетельство о рождении",IF(РТУС!O254&gt;EDATE(TODAY(),-168),HYPERLINK("#Проверка!"&amp;CELL("адрес",Проверка!O254),РТУС!O254),HYPERLINK("#РТУС!"&amp;CELL("адрес",Проверка!O254),"недействительно")),HYPERLINK("#Проверка!"&amp;CELL("адрес",Проверка!O254),РТУС!O254)),HYPERLINK("#РТУС!"&amp;CELL("адрес",Проверка!O254),"###"))))</f>
        <v/>
      </c>
      <c r="P254" s="21" t="str">
        <f ca="1">IF(РТУС!L254="Паспорт гражданина РФ",IF(РТУС!P254="",HYPERLINK("#РТУС!"&amp;CELL("адрес",Проверка!P254),"заполнить"),HYPERLINK("#Проверка!"&amp;CELL("адрес",Проверка!P254),РТУС!P254)),"")</f>
        <v/>
      </c>
      <c r="Q254" s="13" t="str">
        <f ca="1">IF(РТУС!L254="Паспорт гражданина РФ",IF(РТУС!Q254="",HYPERLINK("#РТУС!"&amp;CELL("адрес",Проверка!Q254),"заполнить"),IF(LEN(РТУС!Q254)=7,HYPERLINK("#Проверка!"&amp;CELL("адрес",Проверка!Q254),РТУС!Q254),HYPERLINK("#РТУС!"&amp;CELL("адрес",Проверка!Q254),"###"))),"")</f>
        <v/>
      </c>
      <c r="R254" s="13" t="str">
        <f ca="1">IF(РТУС!R254="",HYPERLINK("#РТУС!"&amp;CELL("адрес",Проверка!R254),"заполнить"),HYPERLINK("#Проверка!"&amp;CELL("адрес",Проверка!R254),РТУС!R254))</f>
        <v>заполнить</v>
      </c>
      <c r="S254" s="13" t="str">
        <f>IF(РТУС!S254="","",РТУС!S254)</f>
        <v/>
      </c>
      <c r="T254" s="13" t="str">
        <f>IF(РТУС!T254="","",РТУС!T254)</f>
        <v/>
      </c>
      <c r="U254" s="13" t="str">
        <f>IF(РТУС!U254="","",РТУС!U254)</f>
        <v/>
      </c>
      <c r="V254" s="13" t="str">
        <f ca="1">IF(РТУС!V254="",HYPERLINK("#РТУС!"&amp;CELL("адрес",Проверка!V254),"заполнить"),IF(OR(РТУС!V254="Договор участия в долевом строительстве",РТУС!V254="Предварительный договор участия в долевом строительстве",РТУС!V254="Определение Арбитражного суда",РТУС!V254="Решение суда общей юрисдикции",РТУС!V254="Иные договоры"),HYPERLINK("#Проверка!"&amp;CELL("адрес",Проверка!V254),РТУС!V254),HYPERLINK("#РТУС!"&amp;CELL("адрес",Проверка!V254),"###")))</f>
        <v>заполнить</v>
      </c>
      <c r="W254" s="13" t="str">
        <f ca="1">IF(РТУС!W254="",HYPERLINK("#РТУС!"&amp;CELL("адрес",Проверка!W254),"заполнить"),HYPERLINK("#Проверка!"&amp;CELL("адрес",Проверка!W254),РТУС!W254))</f>
        <v>заполнить</v>
      </c>
      <c r="X254" s="15" t="str">
        <f ca="1">IF(РТУС!X254="",HYPERLINK("#РТУС!"&amp;CELL("адрес",Проверка!X254),"заполнить"),IF(AND(LEN(РТУС!X254)=5,РТУС!X254&lt;TODAY()),HYPERLINK("#Проверка!"&amp;CELL("адрес",Проверка!X254),РТУС!X254),HYPERLINK("#РТУС!"&amp;CELL("адрес",Проверка!X254),"###")))</f>
        <v>заполнить</v>
      </c>
      <c r="Y254" s="13" t="str">
        <f>IF(РТУС!Y254="","",РТУС!Y254)</f>
        <v/>
      </c>
      <c r="Z254" s="15" t="str">
        <f ca="1">IF(РТУС!Z254="","",IF(AND(LEN(РТУС!Z254)=5,РТУС!Z254&lt;TODAY()),HYPERLINK("#Проверка!"&amp;CELL("адрес",Проверка!Z254),РТУС!Z254),HYPERLINK("#РТУС!"&amp;CELL("адрес",Проверка!Z254),"###")))</f>
        <v/>
      </c>
      <c r="AA254" s="18" t="str">
        <f ca="1">IF(РТУС!AA254="",HYPERLINK("#РТУС!"&amp;CELL("адрес",Проверка!AA254),"заполнить"),IF(ISNUMBER(РТУС!AA254)=TRUE,HYPERLINK("#Проверка!"&amp;CELL("адрес",Проверка!AA254),РТУС!AA254),HYPERLINK("#РТУС!"&amp;CELL("адрес",Проверка!AA254),"###")))</f>
        <v>заполнить</v>
      </c>
      <c r="AB254" s="18" t="str">
        <f ca="1">IF(РТУС!AB254="",HYPERLINK("#РТУС!"&amp;CELL("адрес",Проверка!AB254),"заполнить"),IF(ISNUMBER(РТУС!AB254)=TRUE,HYPERLINK("#Проверка!"&amp;CELL("адрес",Проверка!AB254),РТУС!AB254),HYPERLINK("#РТУС!"&amp;CELL("адрес",Проверка!AB254),"###")))</f>
        <v>заполнить</v>
      </c>
      <c r="AC254" s="18" t="str">
        <f ca="1">IF(РТУС!AC254="","",IF(ISNUMBER(РТУС!AC254)=TRUE,HYPERLINK("#Проверка!"&amp;CELL("адрес",Проверка!AC254),РТУС!AC254),HYPERLINK("#РТУС!"&amp;CELL("адрес",Проверка!AC254),"###")))</f>
        <v/>
      </c>
      <c r="AD254" s="18" t="str">
        <f ca="1">IF(РТУС!AD254="","",IF(ISNUMBER(РТУС!AD254)=TRUE,HYPERLINK("#Проверка!"&amp;CELL("адрес",Проверка!AD254),РТУС!AD254),HYPERLINK("#РТУС!"&amp;CELL("адрес",Проверка!AD254),"###")))</f>
        <v/>
      </c>
      <c r="AE254" s="13" t="str">
        <f>IF(РТУС!AE254="","",РТУС!AE254)</f>
        <v/>
      </c>
      <c r="AF254" s="15" t="str">
        <f ca="1">IF(РТУС!AE254="","",IF(РТУС!AF254="",HYPERLINK("#РТУС!"&amp;CELL("адрес",Проверка!AF254),"заполнить"),IF(AND(LEN(РТУС!AF254)=5,РТУС!AF254&lt;TODAY()),HYPERLINK("#Проверка!"&amp;CELL("адрес",Проверка!AF254),РТУС!AF254),HYPERLINK("#РТУС!"&amp;CELL("адрес",Проверка!AF254),"###"))))</f>
        <v/>
      </c>
      <c r="AG254" s="13"/>
      <c r="AH254" s="15" t="str">
        <f ca="1">IF(РТУС!AE254="","",IF(РТУС!AH254="",HYPERLINK("#РТУС!"&amp;CELL("адрес",Проверка!AH254),"заполнить"),IF(AND(LEN(РТУС!AH254)=5,РТУС!AH254&lt;TODAY()),HYPERLINK("#Проверка!"&amp;CELL("адрес",Проверка!AH254),РТУС!AH254),HYPERLINK("#РТУС!"&amp;CELL("адрес",Проверка!AH254),"###"))))</f>
        <v/>
      </c>
      <c r="AI254" s="15" t="str">
        <f ca="1">IF(РТУС!AE254="","",IF(РТУС!AI254="",HYPERLINK("#РТУС!"&amp;CELL("адрес",Проверка!AI254),"заполнить"),HYPERLINK("#Проверка!"&amp;CELL("адрес",Проверка!AI254),РТУС!AI254)))</f>
        <v/>
      </c>
      <c r="AJ254" s="13" t="str">
        <f ca="1">IF(РТУС!AE254="","",IF(РТУС!AJ254="",HYPERLINK("#РТУС!"&amp;CELL("адрес",Проверка!AJ254),"заполнить"),IF(OR(РТУС!AJ254="Юрлицо",РТУС!AJ254="Физлицо",РТУС!AJ254="ИП"),HYPERLINK("#Проверка!"&amp;CELL("адрес",Проверка!AJ254),РТУС!AJ254),HYPERLINK("#РТУС!"&amp;CELL("адрес",Проверка!AJ254),"###"))))</f>
        <v/>
      </c>
      <c r="AK254" s="13" t="str">
        <f ca="1">IF(РТУС!AK254="",HYPERLINK("#РТУС!"&amp;CELL("адрес",Проверка!AK254),"заполнить"),IF(OR(РТУС!AK254="Квартира",РТУС!AK254="Кладовая",РТУС!AK254="Машино-место",РТУС!AK254="Нежилое помещение"),HYPERLINK("#Проверка!"&amp;CELL("адрес",Проверка!AK254),РТУС!AK254),HYPERLINK("#РТУС!"&amp;CELL("адрес",Проверка!AK254),"###")))</f>
        <v>заполнить</v>
      </c>
      <c r="AL254" s="13" t="str">
        <f ca="1">IF(РТУС!AL254="",HYPERLINK("#РТУС!"&amp;CELL("адрес",Проверка!AL254),"заполнить"),HYPERLINK("#Проверка!"&amp;CELL("адрес",Проверка!AL254),РТУС!AL254))</f>
        <v>заполнить</v>
      </c>
      <c r="AM254" s="18" t="str">
        <f ca="1">IF(РТУС!AM254="",HYPERLINK("#РТУС!"&amp;CELL("адрес",Проверка!AM254),"заполнить"),IF(ISNUMBER(РТУС!AM254)=TRUE,IF(РТУС!AK254="Нежилое помещение",IF(РТУС!AM254&gt;7,HYPERLINK("#РТУС!"&amp;CELL("адрес",Проверка!AM254),"не больше 7 кв.м."),РТУС!AM254),HYPERLINK("#Проверка!"&amp;CELL("адрес",Проверка!AM254),РТУС!AM254)),HYPERLINK("#РТУС!"&amp;CELL("адрес",Проверка!AM254),"###")))</f>
        <v>заполнить</v>
      </c>
      <c r="AN254" s="13" t="str">
        <f ca="1">IF(РТУС!AN254="",HYPERLINK("#РТУС!"&amp;CELL("адрес",Проверка!AN254),"заполнить"),IF(OR(РТУС!AN254="Общая площадь помещения",РТУС!AN254="Общая приведенная площадь жилого помещения",РТУС!AN254="Общая площадь жилого помещения с учетом лоджий, балконов, террас и веранд"),HYPERLINK("#Проверка!"&amp;CELL("адрес",Проверка!AN254),РТУС!AN254),HYPERLINK("#РТУС!"&amp;CELL("адрес",Проверка!AN254),"###")))</f>
        <v>заполнить</v>
      </c>
      <c r="AO254" s="13" t="str">
        <f ca="1">IF(OR(РТУС!AK254="Квартира",РТУС!A254="Нежилое помещение"),IF(РТУС!AO254="",HYPERLINK("#РТУС!"&amp;CELL("адрес",Проверка!AO254),"заполнить"),IF(ISNUMBER(РТУС!AO254)=TRUE,HYPERLINK("#Проверка!"&amp;CELL("адрес",Проверка!AO254),РТУС!AO254),HYPERLINK("#РТУС!"&amp;CELL("адрес",Проверка!AO254),"###"))),"")</f>
        <v/>
      </c>
      <c r="AP254" s="13" t="str">
        <f>IF(РТУС!AP254="","",РТУС!AP254)</f>
        <v/>
      </c>
      <c r="AQ254" s="13" t="str">
        <f ca="1">IF(РТУС!AQ254="",HYPERLINK("#РТУС!"&amp;CELL("адрес",Проверка!AQ254),"заполнить"),HYPERLINK("#Проверка!"&amp;CELL("адрес",Проверка!AQ254),РТУС!AQ254))</f>
        <v>заполнить</v>
      </c>
      <c r="AR254" s="18" t="str">
        <f ca="1">IF(РТУС!AR254="",HYPERLINK("#РТУС!"&amp;CELL("адрес",Проверка!AR254),"заполнить"),IF(ISNUMBER(РТУС!AR254)=FALSE,HYPERLINK("#РТУС!"&amp;CELL("адрес",Проверка!AR254),"###"),IF(РТУС!G254="1",IF(РТУС!AB254=РТУС!AR254+РТУС!AU254,HYPERLINK("#Проверка!"&amp;CELL("адрес",Проверка!AR254),РТУС!AR254),HYPERLINK("#РТУС!"&amp;CELL("адрес",Проверка!AR254),"сверить суммы")),IF(РТУС!AB254=(SUMIF(РТУС!$A$4:$A$1000,A254,РТУС!$AR$4:$AR$1000)+SUMIF(РТУС!$A$4:$A$1000,A254,РТУС!$AU$4:$AU$1000)),HYPERLINK("#Проверка!"&amp;CELL("адрес",Проверка!AR254),РТУС!AR254),HYPERLINK("#РТУС!"&amp;CELL("адрес",Проверка!AR254),"сверить суммы")))))</f>
        <v>заполнить</v>
      </c>
      <c r="AS254" s="13" t="str">
        <f>IF(РТУС!AS254="","",РТУС!AS254)</f>
        <v/>
      </c>
      <c r="AT254" s="18" t="str">
        <f ca="1">IF(РТУС!AT254="",HYPERLINK("#РТУС!"&amp;CELL("адрес",Проверка!AT254),"заполнить"),IF(ISNUMBER(РТУС!AT254)=FALSE,HYPERLINK("#РТУС!"&amp;CELL("адрес",Проверка!AT254),"###"),IF(РТУС!AT254=РТУС!AR254,HYPERLINK("#Проверка!"&amp;CELL("адрес",Проверка!AT254),РТУС!AT254),HYPERLINK("#РТУС!"&amp;CELL("адрес",Проверка!AT254),"сверить суммы"))))</f>
        <v>заполнить</v>
      </c>
      <c r="AU254" s="18" t="str">
        <f ca="1">IF(РТУС!AU254="",HYPERLINK("#РТУС!"&amp;CELL("адрес",Проверка!AU254),"заполнить"),IF(ISNUMBER(РТУС!AU254)=FALSE,HYPERLINK("#РТУС!"&amp;CELL("адрес",Проверка!AU254),"###"),IF(РТУС!G254="1",IF(РТУС!AB254=РТУС!AR254+РТУС!AU254,HYPERLINK("#Проверка!"&amp;CELL("адрес",Проверка!AU254),РТУС!AU254),HYPERLINK("#РТУС!"&amp;CELL("адрес",Проверка!AU254),"сверить суммы")),IF(РТУС!AB254=(SUMIF(РТУС!$A$4:$A$1000,A254,РТУС!$AR$4:$AR$1000)+SUMIF(РТУС!$A$4:$A$1000,A254,РТУС!$AU$4:$AU$1000)),HYPERLINK("#Проверка!"&amp;CELL("адрес",Проверка!AU254),РТУС!AU254),HYPERLINK("#РТУС!"&amp;CELL("адрес",Проверка!AU254),"сверить суммы")))))</f>
        <v>заполнить</v>
      </c>
      <c r="AV254" s="13" t="str">
        <f ca="1">IF(РТУС!AV254="",HYPERLINK("#РТУС!"&amp;CELL("адрес",Проверка!AV254),"заполнить"),IF(OR(РТУС!AV254="Требование о передаче жилого помещения",РТУС!AV254="Требование о передаче машино-места",РТУС!AV254="Требования о передаче нежилого помещения",РТУС!AV254="Денежные требования"),HYPERLINK("#Проверка!"&amp;CELL("адрес",Проверка!AV254),РТУС!AV254),HYPERLINK("#РТУС!"&amp;CELL("адрес",Проверка!AV254),"###")))</f>
        <v>заполнить</v>
      </c>
      <c r="AW254" s="13" t="str">
        <f ca="1">IF(РТУС!AW254="",HYPERLINK("#РТУС!"&amp;CELL("адрес",Проверка!AW254),"заполнить"),IF(OR(РТУС!AW254="Включен в полном объеме",РТУС!AW254="Включен частично"),HYPERLINK("#Проверка!"&amp;CELL("адрес",Проверка!AW254),РТУС!AW254),HYPERLINK("#РТУС!"&amp;CELL("адрес",Проверка!AW254),"###")))</f>
        <v>заполнить</v>
      </c>
      <c r="AX254" s="15" t="str">
        <f ca="1">IF(РТУС!AX254="",HYPERLINK("#РТУС!"&amp;CELL("адрес",Проверка!AX254),"заполнить"),IF(AND(LEN(РТУС!AX254)=5,РТУС!AX254&lt;TODAY()),HYPERLINK("#Проверка!"&amp;CELL("адрес",Проверка!AX254),РТУС!AX254),HYPERLINK("#РТУС!"&amp;CELL("адрес",Проверка!AX254),"###")))</f>
        <v>заполнить</v>
      </c>
      <c r="AY254" s="15" t="str">
        <f ca="1">IF(РТУС!AY254="",HYPERLINK("#РТУС!"&amp;CELL("адрес",Проверка!AY254),"заполнить"),IF(AND(LEN(РТУС!AY254)=5,РТУС!AY254&lt;TODAY()),HYPERLINK("#Проверка!"&amp;CELL("адрес",Проверка!AY254),РТУС!AY254),HYPERLINK("#РТУС!"&amp;CELL("адрес",Проверка!AY254),"###")))</f>
        <v>заполнить</v>
      </c>
    </row>
    <row r="255" spans="1:51" x14ac:dyDescent="0.25">
      <c r="A255" s="10" t="str">
        <f>РТУС!A255</f>
        <v>.</v>
      </c>
      <c r="B255" s="13" t="str">
        <f ca="1">IF(РТУС!B255="",HYPERLINK("#РТУС!"&amp;CELL("адрес",Проверка!B255),"заполнить"),IF(AND(LEN(РТУС!B255)=10,РТУС!B254=РТУС!B255),HYPERLINK("#Проверка!"&amp;CELL("адрес",Проверка!B255),РТУС!B255),HYPERLINK("#РТУС!"&amp;CELL("адрес",Проверка!B255),"###")))</f>
        <v>заполнить</v>
      </c>
      <c r="C255" s="13" t="str">
        <f ca="1">IF(РТУС!C255="",HYPERLINK("#РТУС!"&amp;CELL("адрес",Проверка!C255),"заполнить"),IF(AND(ISNUMBER(РТУС!C255)=TRUE,РТУС!C255&gt;0,РТУС!C254=РТУС!C255),HYPERLINK("#Проверка!"&amp;CELL("адрес",Проверка!C255),РТУС!C255),HYPERLINK("#РТУС!"&amp;CELL("адрес",Проверка!C255),"###")))</f>
        <v>заполнить</v>
      </c>
      <c r="D255" s="13" t="str">
        <f>IF(РТУС!D255="","",РТУС!D255)</f>
        <v/>
      </c>
      <c r="E255" s="13" t="str">
        <f ca="1">IF(РТУС!E255="",HYPERLINK("#РТУС!"&amp;CELL("адрес",Проверка!E255),"заполнить"),IF(РТУС!E254=РТУС!E255,HYPERLINK("#Проверка!"&amp;CELL("адрес",Проверка!E255),РТУС!E255),HYPERLINK("#РТУС!"&amp;CELL("адрес",Проверка!E255),"###")))</f>
        <v>заполнить</v>
      </c>
      <c r="F255" s="13" t="str">
        <f ca="1">IF(РТУС!F255="",HYPERLINK("#РТУС!"&amp;CELL("адрес",Проверка!F255),"заполнить"),HYPERLINK("#Проверка!"&amp;CELL("адрес",Проверка!F255),РТУС!F255))</f>
        <v>заполнить</v>
      </c>
      <c r="G255" s="20" t="str">
        <f ca="1">IF(РТУС!G255="",HYPERLINK("#РТУС!"&amp;CELL("адрес",Проверка!G255),"заполнить"),IF(РТУС!G255="1",HYPERLINK("#Проверка!"&amp;CELL("адрес",Проверка!G255),"1"),IF(AND(ISNUMBER(РТУС!G255)=TRUE,РТУС!G255&lt;=1,РТУС!G255&gt;0),IF(SUMIF(РТУС!$A$4:$A$1000,A255,РТУС!$G$4:$G$1000)=1,HYPERLINK("#Проверка!"&amp;CELL("адрес",Проверка!G255),РТУС!G255),HYPERLINK("#РТУС!"&amp;CELL("адрес",Проверка!G255),"сумма долей ≠ 1")),HYPERLINK("#РТУС!"&amp;CELL("адрес",Проверка!G255),"###"))))</f>
        <v>заполнить</v>
      </c>
      <c r="H255" s="13" t="str">
        <f ca="1">IF(РТУС!H255="",HYPERLINK("#РТУС!"&amp;CELL("адрес",Проверка!H255),"заполнить"),IF(OR(РТУС!H255="Юрлицо",РТУС!H255="Физлицо",РТУС!H255="ИП"),HYPERLINK("#Проверка!"&amp;CELL("адрес",Проверка!H255),РТУС!H255),HYPERLINK("#РТУС!"&amp;CELL("адрес",Проверка!H255),"###")))</f>
        <v>заполнить</v>
      </c>
      <c r="I255" s="13" t="str">
        <f ca="1">IF(OR(РТУС!H255="Юрлицо",РТУС!H255="ИП"),IF(РТУС!I255="",HYPERLINK("#РТУС!"&amp;CELL("адрес",Проверка!I255),"заполнить"),IF(OR(LEN(РТУС!I255)=10,LEN(РТУС!I255)=12),HYPERLINK("#Проверка!"&amp;CELL("адрес",Проверка!I255),РТУС!I255),HYPERLINK("#РТУС!"&amp;CELL("адрес",Проверка!I255),"###"))),"")</f>
        <v/>
      </c>
      <c r="J255" s="15" t="str">
        <f ca="1">IF(РТУС!J255="","",IF(AND(LEN(РТУС!J255)=5,РТУС!J255&lt;TODAY()),HYPERLINK("#Проверка!"&amp;CELL("адрес",Проверка!J255),РТУС!J255),HYPERLINK("#РТУС!"&amp;CELL("адрес",Проверка!J255),"###")))</f>
        <v/>
      </c>
      <c r="K255" s="13" t="str">
        <f>IF(РТУС!K255="","",РТУС!K255)</f>
        <v/>
      </c>
      <c r="L255" s="13" t="str">
        <f ca="1">IF(OR(РТУС!H255="Физлицо",РТУС!H255="ИП"),IF(РТУС!L255="",HYPERLINK("#РТУС!"&amp;CELL("адрес",Проверка!L255),"заполнить"),IF(OR(РТУС!L255="Загранпаспорт гражданина РФ",РТУС!L255="Паспорт гражданина РФ",РТУС!L255="Иностранный паспорт",РТУС!L255="Свидетельство о рождении",РТУС!L255="Вид на жительство"),HYPERLINK("#Проверка!"&amp;CELL("адрес",Проверка!L255),РТУС!L255),HYPERLINK("#РТУС!"&amp;CELL("адрес",Проверка!L255),"###"))),"")</f>
        <v/>
      </c>
      <c r="M255" s="13" t="str">
        <f ca="1">IF(AND(OR(РТУС!L255="Паспорт гражданина РФ",РТУС!L255="Свидетельство о рождении"),РТУС!M255=""),HYPERLINK("#РТУС!"&amp;CELL("адрес",Проверка!M255),"заполнить"),IF(РТУС!L255="Паспорт гражданина РФ",IF(LEN(РТУС!M255)=4,HYPERLINK("#Проверка!"&amp;CELL("адрес",Проверка!M255),РТУС!M255),HYPERLINK("#РТУС!"&amp;CELL("адрес",Проверка!M255),"###")),IF(РТУС!L255="Свидетельство о рождении",HYPERLINK("#Проверка!"&amp;CELL("адрес",Проверка!M255),РТУС!M255),"")))</f>
        <v/>
      </c>
      <c r="N255" s="13" t="str">
        <f ca="1">IF(РТУС!L255="","",IF(РТУС!N255="",HYPERLINK("#РТУС!"&amp;CELL("адрес",Проверка!N255),"заполнить"),IF(OR(РТУС!L255="Паспорт гражданина РФ",РТУС!L255="Свидетельство о рождении"),IF(LEN(РТУС!N255)=6,HYPERLINK("#Проверка!"&amp;CELL("адрес",Проверка!N255),РТУС!N255),HYPERLINK("#РТУС!"&amp;CELL("адрес",Проверка!N255),"###")),HYPERLINK("#Проверка!"&amp;CELL("адрес",Проверка!N255),РТУС!N255))))</f>
        <v/>
      </c>
      <c r="O255" s="15" t="str">
        <f ca="1">IF(РТУС!L255="","",IF(РТУС!O255="",HYPERLINK("#РТУС!"&amp;CELL("адрес",Проверка!O255),"заполнить"),IF(AND(LEN(РТУС!O255)=5,РТУС!O255&lt;TODAY()),IF(РТУС!L255="Свидетельство о рождении",IF(РТУС!O255&gt;EDATE(TODAY(),-168),HYPERLINK("#Проверка!"&amp;CELL("адрес",Проверка!O255),РТУС!O255),HYPERLINK("#РТУС!"&amp;CELL("адрес",Проверка!O255),"недействительно")),HYPERLINK("#Проверка!"&amp;CELL("адрес",Проверка!O255),РТУС!O255)),HYPERLINK("#РТУС!"&amp;CELL("адрес",Проверка!O255),"###"))))</f>
        <v/>
      </c>
      <c r="P255" s="21" t="str">
        <f ca="1">IF(РТУС!L255="Паспорт гражданина РФ",IF(РТУС!P255="",HYPERLINK("#РТУС!"&amp;CELL("адрес",Проверка!P255),"заполнить"),HYPERLINK("#Проверка!"&amp;CELL("адрес",Проверка!P255),РТУС!P255)),"")</f>
        <v/>
      </c>
      <c r="Q255" s="13" t="str">
        <f ca="1">IF(РТУС!L255="Паспорт гражданина РФ",IF(РТУС!Q255="",HYPERLINK("#РТУС!"&amp;CELL("адрес",Проверка!Q255),"заполнить"),IF(LEN(РТУС!Q255)=7,HYPERLINK("#Проверка!"&amp;CELL("адрес",Проверка!Q255),РТУС!Q255),HYPERLINK("#РТУС!"&amp;CELL("адрес",Проверка!Q255),"###"))),"")</f>
        <v/>
      </c>
      <c r="R255" s="13" t="str">
        <f ca="1">IF(РТУС!R255="",HYPERLINK("#РТУС!"&amp;CELL("адрес",Проверка!R255),"заполнить"),HYPERLINK("#Проверка!"&amp;CELL("адрес",Проверка!R255),РТУС!R255))</f>
        <v>заполнить</v>
      </c>
      <c r="S255" s="13" t="str">
        <f>IF(РТУС!S255="","",РТУС!S255)</f>
        <v/>
      </c>
      <c r="T255" s="13" t="str">
        <f>IF(РТУС!T255="","",РТУС!T255)</f>
        <v/>
      </c>
      <c r="U255" s="13" t="str">
        <f>IF(РТУС!U255="","",РТУС!U255)</f>
        <v/>
      </c>
      <c r="V255" s="13" t="str">
        <f ca="1">IF(РТУС!V255="",HYPERLINK("#РТУС!"&amp;CELL("адрес",Проверка!V255),"заполнить"),IF(OR(РТУС!V255="Договор участия в долевом строительстве",РТУС!V255="Предварительный договор участия в долевом строительстве",РТУС!V255="Определение Арбитражного суда",РТУС!V255="Решение суда общей юрисдикции",РТУС!V255="Иные договоры"),HYPERLINK("#Проверка!"&amp;CELL("адрес",Проверка!V255),РТУС!V255),HYPERLINK("#РТУС!"&amp;CELL("адрес",Проверка!V255),"###")))</f>
        <v>заполнить</v>
      </c>
      <c r="W255" s="13" t="str">
        <f ca="1">IF(РТУС!W255="",HYPERLINK("#РТУС!"&amp;CELL("адрес",Проверка!W255),"заполнить"),HYPERLINK("#Проверка!"&amp;CELL("адрес",Проверка!W255),РТУС!W255))</f>
        <v>заполнить</v>
      </c>
      <c r="X255" s="15" t="str">
        <f ca="1">IF(РТУС!X255="",HYPERLINK("#РТУС!"&amp;CELL("адрес",Проверка!X255),"заполнить"),IF(AND(LEN(РТУС!X255)=5,РТУС!X255&lt;TODAY()),HYPERLINK("#Проверка!"&amp;CELL("адрес",Проверка!X255),РТУС!X255),HYPERLINK("#РТУС!"&amp;CELL("адрес",Проверка!X255),"###")))</f>
        <v>заполнить</v>
      </c>
      <c r="Y255" s="13" t="str">
        <f>IF(РТУС!Y255="","",РТУС!Y255)</f>
        <v/>
      </c>
      <c r="Z255" s="15" t="str">
        <f ca="1">IF(РТУС!Z255="","",IF(AND(LEN(РТУС!Z255)=5,РТУС!Z255&lt;TODAY()),HYPERLINK("#Проверка!"&amp;CELL("адрес",Проверка!Z255),РТУС!Z255),HYPERLINK("#РТУС!"&amp;CELL("адрес",Проверка!Z255),"###")))</f>
        <v/>
      </c>
      <c r="AA255" s="18" t="str">
        <f ca="1">IF(РТУС!AA255="",HYPERLINK("#РТУС!"&amp;CELL("адрес",Проверка!AA255),"заполнить"),IF(ISNUMBER(РТУС!AA255)=TRUE,HYPERLINK("#Проверка!"&amp;CELL("адрес",Проверка!AA255),РТУС!AA255),HYPERLINK("#РТУС!"&amp;CELL("адрес",Проверка!AA255),"###")))</f>
        <v>заполнить</v>
      </c>
      <c r="AB255" s="18" t="str">
        <f ca="1">IF(РТУС!AB255="",HYPERLINK("#РТУС!"&amp;CELL("адрес",Проверка!AB255),"заполнить"),IF(ISNUMBER(РТУС!AB255)=TRUE,HYPERLINK("#Проверка!"&amp;CELL("адрес",Проверка!AB255),РТУС!AB255),HYPERLINK("#РТУС!"&amp;CELL("адрес",Проверка!AB255),"###")))</f>
        <v>заполнить</v>
      </c>
      <c r="AC255" s="18" t="str">
        <f ca="1">IF(РТУС!AC255="","",IF(ISNUMBER(РТУС!AC255)=TRUE,HYPERLINK("#Проверка!"&amp;CELL("адрес",Проверка!AC255),РТУС!AC255),HYPERLINK("#РТУС!"&amp;CELL("адрес",Проверка!AC255),"###")))</f>
        <v/>
      </c>
      <c r="AD255" s="18" t="str">
        <f ca="1">IF(РТУС!AD255="","",IF(ISNUMBER(РТУС!AD255)=TRUE,HYPERLINK("#Проверка!"&amp;CELL("адрес",Проверка!AD255),РТУС!AD255),HYPERLINK("#РТУС!"&amp;CELL("адрес",Проверка!AD255),"###")))</f>
        <v/>
      </c>
      <c r="AE255" s="13" t="str">
        <f>IF(РТУС!AE255="","",РТУС!AE255)</f>
        <v/>
      </c>
      <c r="AF255" s="15" t="str">
        <f ca="1">IF(РТУС!AE255="","",IF(РТУС!AF255="",HYPERLINK("#РТУС!"&amp;CELL("адрес",Проверка!AF255),"заполнить"),IF(AND(LEN(РТУС!AF255)=5,РТУС!AF255&lt;TODAY()),HYPERLINK("#Проверка!"&amp;CELL("адрес",Проверка!AF255),РТУС!AF255),HYPERLINK("#РТУС!"&amp;CELL("адрес",Проверка!AF255),"###"))))</f>
        <v/>
      </c>
      <c r="AG255" s="13"/>
      <c r="AH255" s="15" t="str">
        <f ca="1">IF(РТУС!AE255="","",IF(РТУС!AH255="",HYPERLINK("#РТУС!"&amp;CELL("адрес",Проверка!AH255),"заполнить"),IF(AND(LEN(РТУС!AH255)=5,РТУС!AH255&lt;TODAY()),HYPERLINK("#Проверка!"&amp;CELL("адрес",Проверка!AH255),РТУС!AH255),HYPERLINK("#РТУС!"&amp;CELL("адрес",Проверка!AH255),"###"))))</f>
        <v/>
      </c>
      <c r="AI255" s="15" t="str">
        <f ca="1">IF(РТУС!AE255="","",IF(РТУС!AI255="",HYPERLINK("#РТУС!"&amp;CELL("адрес",Проверка!AI255),"заполнить"),HYPERLINK("#Проверка!"&amp;CELL("адрес",Проверка!AI255),РТУС!AI255)))</f>
        <v/>
      </c>
      <c r="AJ255" s="13" t="str">
        <f ca="1">IF(РТУС!AE255="","",IF(РТУС!AJ255="",HYPERLINK("#РТУС!"&amp;CELL("адрес",Проверка!AJ255),"заполнить"),IF(OR(РТУС!AJ255="Юрлицо",РТУС!AJ255="Физлицо",РТУС!AJ255="ИП"),HYPERLINK("#Проверка!"&amp;CELL("адрес",Проверка!AJ255),РТУС!AJ255),HYPERLINK("#РТУС!"&amp;CELL("адрес",Проверка!AJ255),"###"))))</f>
        <v/>
      </c>
      <c r="AK255" s="13" t="str">
        <f ca="1">IF(РТУС!AK255="",HYPERLINK("#РТУС!"&amp;CELL("адрес",Проверка!AK255),"заполнить"),IF(OR(РТУС!AK255="Квартира",РТУС!AK255="Кладовая",РТУС!AK255="Машино-место",РТУС!AK255="Нежилое помещение"),HYPERLINK("#Проверка!"&amp;CELL("адрес",Проверка!AK255),РТУС!AK255),HYPERLINK("#РТУС!"&amp;CELL("адрес",Проверка!AK255),"###")))</f>
        <v>заполнить</v>
      </c>
      <c r="AL255" s="13" t="str">
        <f ca="1">IF(РТУС!AL255="",HYPERLINK("#РТУС!"&amp;CELL("адрес",Проверка!AL255),"заполнить"),HYPERLINK("#Проверка!"&amp;CELL("адрес",Проверка!AL255),РТУС!AL255))</f>
        <v>заполнить</v>
      </c>
      <c r="AM255" s="18" t="str">
        <f ca="1">IF(РТУС!AM255="",HYPERLINK("#РТУС!"&amp;CELL("адрес",Проверка!AM255),"заполнить"),IF(ISNUMBER(РТУС!AM255)=TRUE,IF(РТУС!AK255="Нежилое помещение",IF(РТУС!AM255&gt;7,HYPERLINK("#РТУС!"&amp;CELL("адрес",Проверка!AM255),"не больше 7 кв.м."),РТУС!AM255),HYPERLINK("#Проверка!"&amp;CELL("адрес",Проверка!AM255),РТУС!AM255)),HYPERLINK("#РТУС!"&amp;CELL("адрес",Проверка!AM255),"###")))</f>
        <v>заполнить</v>
      </c>
      <c r="AN255" s="13" t="str">
        <f ca="1">IF(РТУС!AN255="",HYPERLINK("#РТУС!"&amp;CELL("адрес",Проверка!AN255),"заполнить"),IF(OR(РТУС!AN255="Общая площадь помещения",РТУС!AN255="Общая приведенная площадь жилого помещения",РТУС!AN255="Общая площадь жилого помещения с учетом лоджий, балконов, террас и веранд"),HYPERLINK("#Проверка!"&amp;CELL("адрес",Проверка!AN255),РТУС!AN255),HYPERLINK("#РТУС!"&amp;CELL("адрес",Проверка!AN255),"###")))</f>
        <v>заполнить</v>
      </c>
      <c r="AO255" s="13" t="str">
        <f ca="1">IF(OR(РТУС!AK255="Квартира",РТУС!A255="Нежилое помещение"),IF(РТУС!AO255="",HYPERLINK("#РТУС!"&amp;CELL("адрес",Проверка!AO255),"заполнить"),IF(ISNUMBER(РТУС!AO255)=TRUE,HYPERLINK("#Проверка!"&amp;CELL("адрес",Проверка!AO255),РТУС!AO255),HYPERLINK("#РТУС!"&amp;CELL("адрес",Проверка!AO255),"###"))),"")</f>
        <v/>
      </c>
      <c r="AP255" s="13" t="str">
        <f>IF(РТУС!AP255="","",РТУС!AP255)</f>
        <v/>
      </c>
      <c r="AQ255" s="13" t="str">
        <f ca="1">IF(РТУС!AQ255="",HYPERLINK("#РТУС!"&amp;CELL("адрес",Проверка!AQ255),"заполнить"),HYPERLINK("#Проверка!"&amp;CELL("адрес",Проверка!AQ255),РТУС!AQ255))</f>
        <v>заполнить</v>
      </c>
      <c r="AR255" s="18" t="str">
        <f ca="1">IF(РТУС!AR255="",HYPERLINK("#РТУС!"&amp;CELL("адрес",Проверка!AR255),"заполнить"),IF(ISNUMBER(РТУС!AR255)=FALSE,HYPERLINK("#РТУС!"&amp;CELL("адрес",Проверка!AR255),"###"),IF(РТУС!G255="1",IF(РТУС!AB255=РТУС!AR255+РТУС!AU255,HYPERLINK("#Проверка!"&amp;CELL("адрес",Проверка!AR255),РТУС!AR255),HYPERLINK("#РТУС!"&amp;CELL("адрес",Проверка!AR255),"сверить суммы")),IF(РТУС!AB255=(SUMIF(РТУС!$A$4:$A$1000,A255,РТУС!$AR$4:$AR$1000)+SUMIF(РТУС!$A$4:$A$1000,A255,РТУС!$AU$4:$AU$1000)),HYPERLINK("#Проверка!"&amp;CELL("адрес",Проверка!AR255),РТУС!AR255),HYPERLINK("#РТУС!"&amp;CELL("адрес",Проверка!AR255),"сверить суммы")))))</f>
        <v>заполнить</v>
      </c>
      <c r="AS255" s="13" t="str">
        <f>IF(РТУС!AS255="","",РТУС!AS255)</f>
        <v/>
      </c>
      <c r="AT255" s="18" t="str">
        <f ca="1">IF(РТУС!AT255="",HYPERLINK("#РТУС!"&amp;CELL("адрес",Проверка!AT255),"заполнить"),IF(ISNUMBER(РТУС!AT255)=FALSE,HYPERLINK("#РТУС!"&amp;CELL("адрес",Проверка!AT255),"###"),IF(РТУС!AT255=РТУС!AR255,HYPERLINK("#Проверка!"&amp;CELL("адрес",Проверка!AT255),РТУС!AT255),HYPERLINK("#РТУС!"&amp;CELL("адрес",Проверка!AT255),"сверить суммы"))))</f>
        <v>заполнить</v>
      </c>
      <c r="AU255" s="18" t="str">
        <f ca="1">IF(РТУС!AU255="",HYPERLINK("#РТУС!"&amp;CELL("адрес",Проверка!AU255),"заполнить"),IF(ISNUMBER(РТУС!AU255)=FALSE,HYPERLINK("#РТУС!"&amp;CELL("адрес",Проверка!AU255),"###"),IF(РТУС!G255="1",IF(РТУС!AB255=РТУС!AR255+РТУС!AU255,HYPERLINK("#Проверка!"&amp;CELL("адрес",Проверка!AU255),РТУС!AU255),HYPERLINK("#РТУС!"&amp;CELL("адрес",Проверка!AU255),"сверить суммы")),IF(РТУС!AB255=(SUMIF(РТУС!$A$4:$A$1000,A255,РТУС!$AR$4:$AR$1000)+SUMIF(РТУС!$A$4:$A$1000,A255,РТУС!$AU$4:$AU$1000)),HYPERLINK("#Проверка!"&amp;CELL("адрес",Проверка!AU255),РТУС!AU255),HYPERLINK("#РТУС!"&amp;CELL("адрес",Проверка!AU255),"сверить суммы")))))</f>
        <v>заполнить</v>
      </c>
      <c r="AV255" s="13" t="str">
        <f ca="1">IF(РТУС!AV255="",HYPERLINK("#РТУС!"&amp;CELL("адрес",Проверка!AV255),"заполнить"),IF(OR(РТУС!AV255="Требование о передаче жилого помещения",РТУС!AV255="Требование о передаче машино-места",РТУС!AV255="Требования о передаче нежилого помещения",РТУС!AV255="Денежные требования"),HYPERLINK("#Проверка!"&amp;CELL("адрес",Проверка!AV255),РТУС!AV255),HYPERLINK("#РТУС!"&amp;CELL("адрес",Проверка!AV255),"###")))</f>
        <v>заполнить</v>
      </c>
      <c r="AW255" s="13" t="str">
        <f ca="1">IF(РТУС!AW255="",HYPERLINK("#РТУС!"&amp;CELL("адрес",Проверка!AW255),"заполнить"),IF(OR(РТУС!AW255="Включен в полном объеме",РТУС!AW255="Включен частично"),HYPERLINK("#Проверка!"&amp;CELL("адрес",Проверка!AW255),РТУС!AW255),HYPERLINK("#РТУС!"&amp;CELL("адрес",Проверка!AW255),"###")))</f>
        <v>заполнить</v>
      </c>
      <c r="AX255" s="15" t="str">
        <f ca="1">IF(РТУС!AX255="",HYPERLINK("#РТУС!"&amp;CELL("адрес",Проверка!AX255),"заполнить"),IF(AND(LEN(РТУС!AX255)=5,РТУС!AX255&lt;TODAY()),HYPERLINK("#Проверка!"&amp;CELL("адрес",Проверка!AX255),РТУС!AX255),HYPERLINK("#РТУС!"&amp;CELL("адрес",Проверка!AX255),"###")))</f>
        <v>заполнить</v>
      </c>
      <c r="AY255" s="15" t="str">
        <f ca="1">IF(РТУС!AY255="",HYPERLINK("#РТУС!"&amp;CELL("адрес",Проверка!AY255),"заполнить"),IF(AND(LEN(РТУС!AY255)=5,РТУС!AY255&lt;TODAY()),HYPERLINK("#Проверка!"&amp;CELL("адрес",Проверка!AY255),РТУС!AY255),HYPERLINK("#РТУС!"&amp;CELL("адрес",Проверка!AY255),"###")))</f>
        <v>заполнить</v>
      </c>
    </row>
    <row r="256" spans="1:51" x14ac:dyDescent="0.25">
      <c r="A256" s="10" t="str">
        <f>РТУС!A256</f>
        <v>.</v>
      </c>
      <c r="B256" s="13" t="str">
        <f ca="1">IF(РТУС!B256="",HYPERLINK("#РТУС!"&amp;CELL("адрес",Проверка!B256),"заполнить"),IF(AND(LEN(РТУС!B256)=10,РТУС!B255=РТУС!B256),HYPERLINK("#Проверка!"&amp;CELL("адрес",Проверка!B256),РТУС!B256),HYPERLINK("#РТУС!"&amp;CELL("адрес",Проверка!B256),"###")))</f>
        <v>заполнить</v>
      </c>
      <c r="C256" s="13" t="str">
        <f ca="1">IF(РТУС!C256="",HYPERLINK("#РТУС!"&amp;CELL("адрес",Проверка!C256),"заполнить"),IF(AND(ISNUMBER(РТУС!C256)=TRUE,РТУС!C256&gt;0,РТУС!C255=РТУС!C256),HYPERLINK("#Проверка!"&amp;CELL("адрес",Проверка!C256),РТУС!C256),HYPERLINK("#РТУС!"&amp;CELL("адрес",Проверка!C256),"###")))</f>
        <v>заполнить</v>
      </c>
      <c r="D256" s="13" t="str">
        <f>IF(РТУС!D256="","",РТУС!D256)</f>
        <v/>
      </c>
      <c r="E256" s="13" t="str">
        <f ca="1">IF(РТУС!E256="",HYPERLINK("#РТУС!"&amp;CELL("адрес",Проверка!E256),"заполнить"),IF(РТУС!E255=РТУС!E256,HYPERLINK("#Проверка!"&amp;CELL("адрес",Проверка!E256),РТУС!E256),HYPERLINK("#РТУС!"&amp;CELL("адрес",Проверка!E256),"###")))</f>
        <v>заполнить</v>
      </c>
      <c r="F256" s="13" t="str">
        <f ca="1">IF(РТУС!F256="",HYPERLINK("#РТУС!"&amp;CELL("адрес",Проверка!F256),"заполнить"),HYPERLINK("#Проверка!"&amp;CELL("адрес",Проверка!F256),РТУС!F256))</f>
        <v>заполнить</v>
      </c>
      <c r="G256" s="20" t="str">
        <f ca="1">IF(РТУС!G256="",HYPERLINK("#РТУС!"&amp;CELL("адрес",Проверка!G256),"заполнить"),IF(РТУС!G256="1",HYPERLINK("#Проверка!"&amp;CELL("адрес",Проверка!G256),"1"),IF(AND(ISNUMBER(РТУС!G256)=TRUE,РТУС!G256&lt;=1,РТУС!G256&gt;0),IF(SUMIF(РТУС!$A$4:$A$1000,A256,РТУС!$G$4:$G$1000)=1,HYPERLINK("#Проверка!"&amp;CELL("адрес",Проверка!G256),РТУС!G256),HYPERLINK("#РТУС!"&amp;CELL("адрес",Проверка!G256),"сумма долей ≠ 1")),HYPERLINK("#РТУС!"&amp;CELL("адрес",Проверка!G256),"###"))))</f>
        <v>заполнить</v>
      </c>
      <c r="H256" s="13" t="str">
        <f ca="1">IF(РТУС!H256="",HYPERLINK("#РТУС!"&amp;CELL("адрес",Проверка!H256),"заполнить"),IF(OR(РТУС!H256="Юрлицо",РТУС!H256="Физлицо",РТУС!H256="ИП"),HYPERLINK("#Проверка!"&amp;CELL("адрес",Проверка!H256),РТУС!H256),HYPERLINK("#РТУС!"&amp;CELL("адрес",Проверка!H256),"###")))</f>
        <v>заполнить</v>
      </c>
      <c r="I256" s="13" t="str">
        <f ca="1">IF(OR(РТУС!H256="Юрлицо",РТУС!H256="ИП"),IF(РТУС!I256="",HYPERLINK("#РТУС!"&amp;CELL("адрес",Проверка!I256),"заполнить"),IF(OR(LEN(РТУС!I256)=10,LEN(РТУС!I256)=12),HYPERLINK("#Проверка!"&amp;CELL("адрес",Проверка!I256),РТУС!I256),HYPERLINK("#РТУС!"&amp;CELL("адрес",Проверка!I256),"###"))),"")</f>
        <v/>
      </c>
      <c r="J256" s="15" t="str">
        <f ca="1">IF(РТУС!J256="","",IF(AND(LEN(РТУС!J256)=5,РТУС!J256&lt;TODAY()),HYPERLINK("#Проверка!"&amp;CELL("адрес",Проверка!J256),РТУС!J256),HYPERLINK("#РТУС!"&amp;CELL("адрес",Проверка!J256),"###")))</f>
        <v/>
      </c>
      <c r="K256" s="13" t="str">
        <f>IF(РТУС!K256="","",РТУС!K256)</f>
        <v/>
      </c>
      <c r="L256" s="13" t="str">
        <f ca="1">IF(OR(РТУС!H256="Физлицо",РТУС!H256="ИП"),IF(РТУС!L256="",HYPERLINK("#РТУС!"&amp;CELL("адрес",Проверка!L256),"заполнить"),IF(OR(РТУС!L256="Загранпаспорт гражданина РФ",РТУС!L256="Паспорт гражданина РФ",РТУС!L256="Иностранный паспорт",РТУС!L256="Свидетельство о рождении",РТУС!L256="Вид на жительство"),HYPERLINK("#Проверка!"&amp;CELL("адрес",Проверка!L256),РТУС!L256),HYPERLINK("#РТУС!"&amp;CELL("адрес",Проверка!L256),"###"))),"")</f>
        <v/>
      </c>
      <c r="M256" s="13" t="str">
        <f ca="1">IF(AND(OR(РТУС!L256="Паспорт гражданина РФ",РТУС!L256="Свидетельство о рождении"),РТУС!M256=""),HYPERLINK("#РТУС!"&amp;CELL("адрес",Проверка!M256),"заполнить"),IF(РТУС!L256="Паспорт гражданина РФ",IF(LEN(РТУС!M256)=4,HYPERLINK("#Проверка!"&amp;CELL("адрес",Проверка!M256),РТУС!M256),HYPERLINK("#РТУС!"&amp;CELL("адрес",Проверка!M256),"###")),IF(РТУС!L256="Свидетельство о рождении",HYPERLINK("#Проверка!"&amp;CELL("адрес",Проверка!M256),РТУС!M256),"")))</f>
        <v/>
      </c>
      <c r="N256" s="13" t="str">
        <f ca="1">IF(РТУС!L256="","",IF(РТУС!N256="",HYPERLINK("#РТУС!"&amp;CELL("адрес",Проверка!N256),"заполнить"),IF(OR(РТУС!L256="Паспорт гражданина РФ",РТУС!L256="Свидетельство о рождении"),IF(LEN(РТУС!N256)=6,HYPERLINK("#Проверка!"&amp;CELL("адрес",Проверка!N256),РТУС!N256),HYPERLINK("#РТУС!"&amp;CELL("адрес",Проверка!N256),"###")),HYPERLINK("#Проверка!"&amp;CELL("адрес",Проверка!N256),РТУС!N256))))</f>
        <v/>
      </c>
      <c r="O256" s="15" t="str">
        <f ca="1">IF(РТУС!L256="","",IF(РТУС!O256="",HYPERLINK("#РТУС!"&amp;CELL("адрес",Проверка!O256),"заполнить"),IF(AND(LEN(РТУС!O256)=5,РТУС!O256&lt;TODAY()),IF(РТУС!L256="Свидетельство о рождении",IF(РТУС!O256&gt;EDATE(TODAY(),-168),HYPERLINK("#Проверка!"&amp;CELL("адрес",Проверка!O256),РТУС!O256),HYPERLINK("#РТУС!"&amp;CELL("адрес",Проверка!O256),"недействительно")),HYPERLINK("#Проверка!"&amp;CELL("адрес",Проверка!O256),РТУС!O256)),HYPERLINK("#РТУС!"&amp;CELL("адрес",Проверка!O256),"###"))))</f>
        <v/>
      </c>
      <c r="P256" s="21" t="str">
        <f ca="1">IF(РТУС!L256="Паспорт гражданина РФ",IF(РТУС!P256="",HYPERLINK("#РТУС!"&amp;CELL("адрес",Проверка!P256),"заполнить"),HYPERLINK("#Проверка!"&amp;CELL("адрес",Проверка!P256),РТУС!P256)),"")</f>
        <v/>
      </c>
      <c r="Q256" s="13" t="str">
        <f ca="1">IF(РТУС!L256="Паспорт гражданина РФ",IF(РТУС!Q256="",HYPERLINK("#РТУС!"&amp;CELL("адрес",Проверка!Q256),"заполнить"),IF(LEN(РТУС!Q256)=7,HYPERLINK("#Проверка!"&amp;CELL("адрес",Проверка!Q256),РТУС!Q256),HYPERLINK("#РТУС!"&amp;CELL("адрес",Проверка!Q256),"###"))),"")</f>
        <v/>
      </c>
      <c r="R256" s="13" t="str">
        <f ca="1">IF(РТУС!R256="",HYPERLINK("#РТУС!"&amp;CELL("адрес",Проверка!R256),"заполнить"),HYPERLINK("#Проверка!"&amp;CELL("адрес",Проверка!R256),РТУС!R256))</f>
        <v>заполнить</v>
      </c>
      <c r="S256" s="13" t="str">
        <f>IF(РТУС!S256="","",РТУС!S256)</f>
        <v/>
      </c>
      <c r="T256" s="13" t="str">
        <f>IF(РТУС!T256="","",РТУС!T256)</f>
        <v/>
      </c>
      <c r="U256" s="13" t="str">
        <f>IF(РТУС!U256="","",РТУС!U256)</f>
        <v/>
      </c>
      <c r="V256" s="13" t="str">
        <f ca="1">IF(РТУС!V256="",HYPERLINK("#РТУС!"&amp;CELL("адрес",Проверка!V256),"заполнить"),IF(OR(РТУС!V256="Договор участия в долевом строительстве",РТУС!V256="Предварительный договор участия в долевом строительстве",РТУС!V256="Определение Арбитражного суда",РТУС!V256="Решение суда общей юрисдикции",РТУС!V256="Иные договоры"),HYPERLINK("#Проверка!"&amp;CELL("адрес",Проверка!V256),РТУС!V256),HYPERLINK("#РТУС!"&amp;CELL("адрес",Проверка!V256),"###")))</f>
        <v>заполнить</v>
      </c>
      <c r="W256" s="13" t="str">
        <f ca="1">IF(РТУС!W256="",HYPERLINK("#РТУС!"&amp;CELL("адрес",Проверка!W256),"заполнить"),HYPERLINK("#Проверка!"&amp;CELL("адрес",Проверка!W256),РТУС!W256))</f>
        <v>заполнить</v>
      </c>
      <c r="X256" s="15" t="str">
        <f ca="1">IF(РТУС!X256="",HYPERLINK("#РТУС!"&amp;CELL("адрес",Проверка!X256),"заполнить"),IF(AND(LEN(РТУС!X256)=5,РТУС!X256&lt;TODAY()),HYPERLINK("#Проверка!"&amp;CELL("адрес",Проверка!X256),РТУС!X256),HYPERLINK("#РТУС!"&amp;CELL("адрес",Проверка!X256),"###")))</f>
        <v>заполнить</v>
      </c>
      <c r="Y256" s="13" t="str">
        <f>IF(РТУС!Y256="","",РТУС!Y256)</f>
        <v/>
      </c>
      <c r="Z256" s="15" t="str">
        <f ca="1">IF(РТУС!Z256="","",IF(AND(LEN(РТУС!Z256)=5,РТУС!Z256&lt;TODAY()),HYPERLINK("#Проверка!"&amp;CELL("адрес",Проверка!Z256),РТУС!Z256),HYPERLINK("#РТУС!"&amp;CELL("адрес",Проверка!Z256),"###")))</f>
        <v/>
      </c>
      <c r="AA256" s="18" t="str">
        <f ca="1">IF(РТУС!AA256="",HYPERLINK("#РТУС!"&amp;CELL("адрес",Проверка!AA256),"заполнить"),IF(ISNUMBER(РТУС!AA256)=TRUE,HYPERLINK("#Проверка!"&amp;CELL("адрес",Проверка!AA256),РТУС!AA256),HYPERLINK("#РТУС!"&amp;CELL("адрес",Проверка!AA256),"###")))</f>
        <v>заполнить</v>
      </c>
      <c r="AB256" s="18" t="str">
        <f ca="1">IF(РТУС!AB256="",HYPERLINK("#РТУС!"&amp;CELL("адрес",Проверка!AB256),"заполнить"),IF(ISNUMBER(РТУС!AB256)=TRUE,HYPERLINK("#Проверка!"&amp;CELL("адрес",Проверка!AB256),РТУС!AB256),HYPERLINK("#РТУС!"&amp;CELL("адрес",Проверка!AB256),"###")))</f>
        <v>заполнить</v>
      </c>
      <c r="AC256" s="18" t="str">
        <f ca="1">IF(РТУС!AC256="","",IF(ISNUMBER(РТУС!AC256)=TRUE,HYPERLINK("#Проверка!"&amp;CELL("адрес",Проверка!AC256),РТУС!AC256),HYPERLINK("#РТУС!"&amp;CELL("адрес",Проверка!AC256),"###")))</f>
        <v/>
      </c>
      <c r="AD256" s="18" t="str">
        <f ca="1">IF(РТУС!AD256="","",IF(ISNUMBER(РТУС!AD256)=TRUE,HYPERLINK("#Проверка!"&amp;CELL("адрес",Проверка!AD256),РТУС!AD256),HYPERLINK("#РТУС!"&amp;CELL("адрес",Проверка!AD256),"###")))</f>
        <v/>
      </c>
      <c r="AE256" s="13" t="str">
        <f>IF(РТУС!AE256="","",РТУС!AE256)</f>
        <v/>
      </c>
      <c r="AF256" s="15" t="str">
        <f ca="1">IF(РТУС!AE256="","",IF(РТУС!AF256="",HYPERLINK("#РТУС!"&amp;CELL("адрес",Проверка!AF256),"заполнить"),IF(AND(LEN(РТУС!AF256)=5,РТУС!AF256&lt;TODAY()),HYPERLINK("#Проверка!"&amp;CELL("адрес",Проверка!AF256),РТУС!AF256),HYPERLINK("#РТУС!"&amp;CELL("адрес",Проверка!AF256),"###"))))</f>
        <v/>
      </c>
      <c r="AG256" s="13"/>
      <c r="AH256" s="15" t="str">
        <f ca="1">IF(РТУС!AE256="","",IF(РТУС!AH256="",HYPERLINK("#РТУС!"&amp;CELL("адрес",Проверка!AH256),"заполнить"),IF(AND(LEN(РТУС!AH256)=5,РТУС!AH256&lt;TODAY()),HYPERLINK("#Проверка!"&amp;CELL("адрес",Проверка!AH256),РТУС!AH256),HYPERLINK("#РТУС!"&amp;CELL("адрес",Проверка!AH256),"###"))))</f>
        <v/>
      </c>
      <c r="AI256" s="15" t="str">
        <f ca="1">IF(РТУС!AE256="","",IF(РТУС!AI256="",HYPERLINK("#РТУС!"&amp;CELL("адрес",Проверка!AI256),"заполнить"),HYPERLINK("#Проверка!"&amp;CELL("адрес",Проверка!AI256),РТУС!AI256)))</f>
        <v/>
      </c>
      <c r="AJ256" s="13" t="str">
        <f ca="1">IF(РТУС!AE256="","",IF(РТУС!AJ256="",HYPERLINK("#РТУС!"&amp;CELL("адрес",Проверка!AJ256),"заполнить"),IF(OR(РТУС!AJ256="Юрлицо",РТУС!AJ256="Физлицо",РТУС!AJ256="ИП"),HYPERLINK("#Проверка!"&amp;CELL("адрес",Проверка!AJ256),РТУС!AJ256),HYPERLINK("#РТУС!"&amp;CELL("адрес",Проверка!AJ256),"###"))))</f>
        <v/>
      </c>
      <c r="AK256" s="13" t="str">
        <f ca="1">IF(РТУС!AK256="",HYPERLINK("#РТУС!"&amp;CELL("адрес",Проверка!AK256),"заполнить"),IF(OR(РТУС!AK256="Квартира",РТУС!AK256="Кладовая",РТУС!AK256="Машино-место",РТУС!AK256="Нежилое помещение"),HYPERLINK("#Проверка!"&amp;CELL("адрес",Проверка!AK256),РТУС!AK256),HYPERLINK("#РТУС!"&amp;CELL("адрес",Проверка!AK256),"###")))</f>
        <v>заполнить</v>
      </c>
      <c r="AL256" s="13" t="str">
        <f ca="1">IF(РТУС!AL256="",HYPERLINK("#РТУС!"&amp;CELL("адрес",Проверка!AL256),"заполнить"),HYPERLINK("#Проверка!"&amp;CELL("адрес",Проверка!AL256),РТУС!AL256))</f>
        <v>заполнить</v>
      </c>
      <c r="AM256" s="18" t="str">
        <f ca="1">IF(РТУС!AM256="",HYPERLINK("#РТУС!"&amp;CELL("адрес",Проверка!AM256),"заполнить"),IF(ISNUMBER(РТУС!AM256)=TRUE,IF(РТУС!AK256="Нежилое помещение",IF(РТУС!AM256&gt;7,HYPERLINK("#РТУС!"&amp;CELL("адрес",Проверка!AM256),"не больше 7 кв.м."),РТУС!AM256),HYPERLINK("#Проверка!"&amp;CELL("адрес",Проверка!AM256),РТУС!AM256)),HYPERLINK("#РТУС!"&amp;CELL("адрес",Проверка!AM256),"###")))</f>
        <v>заполнить</v>
      </c>
      <c r="AN256" s="13" t="str">
        <f ca="1">IF(РТУС!AN256="",HYPERLINK("#РТУС!"&amp;CELL("адрес",Проверка!AN256),"заполнить"),IF(OR(РТУС!AN256="Общая площадь помещения",РТУС!AN256="Общая приведенная площадь жилого помещения",РТУС!AN256="Общая площадь жилого помещения с учетом лоджий, балконов, террас и веранд"),HYPERLINK("#Проверка!"&amp;CELL("адрес",Проверка!AN256),РТУС!AN256),HYPERLINK("#РТУС!"&amp;CELL("адрес",Проверка!AN256),"###")))</f>
        <v>заполнить</v>
      </c>
      <c r="AO256" s="13" t="str">
        <f ca="1">IF(OR(РТУС!AK256="Квартира",РТУС!A256="Нежилое помещение"),IF(РТУС!AO256="",HYPERLINK("#РТУС!"&amp;CELL("адрес",Проверка!AO256),"заполнить"),IF(ISNUMBER(РТУС!AO256)=TRUE,HYPERLINK("#Проверка!"&amp;CELL("адрес",Проверка!AO256),РТУС!AO256),HYPERLINK("#РТУС!"&amp;CELL("адрес",Проверка!AO256),"###"))),"")</f>
        <v/>
      </c>
      <c r="AP256" s="13" t="str">
        <f>IF(РТУС!AP256="","",РТУС!AP256)</f>
        <v/>
      </c>
      <c r="AQ256" s="13" t="str">
        <f ca="1">IF(РТУС!AQ256="",HYPERLINK("#РТУС!"&amp;CELL("адрес",Проверка!AQ256),"заполнить"),HYPERLINK("#Проверка!"&amp;CELL("адрес",Проверка!AQ256),РТУС!AQ256))</f>
        <v>заполнить</v>
      </c>
      <c r="AR256" s="18" t="str">
        <f ca="1">IF(РТУС!AR256="",HYPERLINK("#РТУС!"&amp;CELL("адрес",Проверка!AR256),"заполнить"),IF(ISNUMBER(РТУС!AR256)=FALSE,HYPERLINK("#РТУС!"&amp;CELL("адрес",Проверка!AR256),"###"),IF(РТУС!G256="1",IF(РТУС!AB256=РТУС!AR256+РТУС!AU256,HYPERLINK("#Проверка!"&amp;CELL("адрес",Проверка!AR256),РТУС!AR256),HYPERLINK("#РТУС!"&amp;CELL("адрес",Проверка!AR256),"сверить суммы")),IF(РТУС!AB256=(SUMIF(РТУС!$A$4:$A$1000,A256,РТУС!$AR$4:$AR$1000)+SUMIF(РТУС!$A$4:$A$1000,A256,РТУС!$AU$4:$AU$1000)),HYPERLINK("#Проверка!"&amp;CELL("адрес",Проверка!AR256),РТУС!AR256),HYPERLINK("#РТУС!"&amp;CELL("адрес",Проверка!AR256),"сверить суммы")))))</f>
        <v>заполнить</v>
      </c>
      <c r="AS256" s="13" t="str">
        <f>IF(РТУС!AS256="","",РТУС!AS256)</f>
        <v/>
      </c>
      <c r="AT256" s="18" t="str">
        <f ca="1">IF(РТУС!AT256="",HYPERLINK("#РТУС!"&amp;CELL("адрес",Проверка!AT256),"заполнить"),IF(ISNUMBER(РТУС!AT256)=FALSE,HYPERLINK("#РТУС!"&amp;CELL("адрес",Проверка!AT256),"###"),IF(РТУС!AT256=РТУС!AR256,HYPERLINK("#Проверка!"&amp;CELL("адрес",Проверка!AT256),РТУС!AT256),HYPERLINK("#РТУС!"&amp;CELL("адрес",Проверка!AT256),"сверить суммы"))))</f>
        <v>заполнить</v>
      </c>
      <c r="AU256" s="18" t="str">
        <f ca="1">IF(РТУС!AU256="",HYPERLINK("#РТУС!"&amp;CELL("адрес",Проверка!AU256),"заполнить"),IF(ISNUMBER(РТУС!AU256)=FALSE,HYPERLINK("#РТУС!"&amp;CELL("адрес",Проверка!AU256),"###"),IF(РТУС!G256="1",IF(РТУС!AB256=РТУС!AR256+РТУС!AU256,HYPERLINK("#Проверка!"&amp;CELL("адрес",Проверка!AU256),РТУС!AU256),HYPERLINK("#РТУС!"&amp;CELL("адрес",Проверка!AU256),"сверить суммы")),IF(РТУС!AB256=(SUMIF(РТУС!$A$4:$A$1000,A256,РТУС!$AR$4:$AR$1000)+SUMIF(РТУС!$A$4:$A$1000,A256,РТУС!$AU$4:$AU$1000)),HYPERLINK("#Проверка!"&amp;CELL("адрес",Проверка!AU256),РТУС!AU256),HYPERLINK("#РТУС!"&amp;CELL("адрес",Проверка!AU256),"сверить суммы")))))</f>
        <v>заполнить</v>
      </c>
      <c r="AV256" s="13" t="str">
        <f ca="1">IF(РТУС!AV256="",HYPERLINK("#РТУС!"&amp;CELL("адрес",Проверка!AV256),"заполнить"),IF(OR(РТУС!AV256="Требование о передаче жилого помещения",РТУС!AV256="Требование о передаче машино-места",РТУС!AV256="Требования о передаче нежилого помещения",РТУС!AV256="Денежные требования"),HYPERLINK("#Проверка!"&amp;CELL("адрес",Проверка!AV256),РТУС!AV256),HYPERLINK("#РТУС!"&amp;CELL("адрес",Проверка!AV256),"###")))</f>
        <v>заполнить</v>
      </c>
      <c r="AW256" s="13" t="str">
        <f ca="1">IF(РТУС!AW256="",HYPERLINK("#РТУС!"&amp;CELL("адрес",Проверка!AW256),"заполнить"),IF(OR(РТУС!AW256="Включен в полном объеме",РТУС!AW256="Включен частично"),HYPERLINK("#Проверка!"&amp;CELL("адрес",Проверка!AW256),РТУС!AW256),HYPERLINK("#РТУС!"&amp;CELL("адрес",Проверка!AW256),"###")))</f>
        <v>заполнить</v>
      </c>
      <c r="AX256" s="15" t="str">
        <f ca="1">IF(РТУС!AX256="",HYPERLINK("#РТУС!"&amp;CELL("адрес",Проверка!AX256),"заполнить"),IF(AND(LEN(РТУС!AX256)=5,РТУС!AX256&lt;TODAY()),HYPERLINK("#Проверка!"&amp;CELL("адрес",Проверка!AX256),РТУС!AX256),HYPERLINK("#РТУС!"&amp;CELL("адрес",Проверка!AX256),"###")))</f>
        <v>заполнить</v>
      </c>
      <c r="AY256" s="15" t="str">
        <f ca="1">IF(РТУС!AY256="",HYPERLINK("#РТУС!"&amp;CELL("адрес",Проверка!AY256),"заполнить"),IF(AND(LEN(РТУС!AY256)=5,РТУС!AY256&lt;TODAY()),HYPERLINK("#Проверка!"&amp;CELL("адрес",Проверка!AY256),РТУС!AY256),HYPERLINK("#РТУС!"&amp;CELL("адрес",Проверка!AY256),"###")))</f>
        <v>заполнить</v>
      </c>
    </row>
    <row r="257" spans="1:51" x14ac:dyDescent="0.25">
      <c r="A257" s="10" t="str">
        <f>РТУС!A257</f>
        <v>.</v>
      </c>
      <c r="B257" s="13" t="str">
        <f ca="1">IF(РТУС!B257="",HYPERLINK("#РТУС!"&amp;CELL("адрес",Проверка!B257),"заполнить"),IF(AND(LEN(РТУС!B257)=10,РТУС!B256=РТУС!B257),HYPERLINK("#Проверка!"&amp;CELL("адрес",Проверка!B257),РТУС!B257),HYPERLINK("#РТУС!"&amp;CELL("адрес",Проверка!B257),"###")))</f>
        <v>заполнить</v>
      </c>
      <c r="C257" s="13" t="str">
        <f ca="1">IF(РТУС!C257="",HYPERLINK("#РТУС!"&amp;CELL("адрес",Проверка!C257),"заполнить"),IF(AND(ISNUMBER(РТУС!C257)=TRUE,РТУС!C257&gt;0,РТУС!C256=РТУС!C257),HYPERLINK("#Проверка!"&amp;CELL("адрес",Проверка!C257),РТУС!C257),HYPERLINK("#РТУС!"&amp;CELL("адрес",Проверка!C257),"###")))</f>
        <v>заполнить</v>
      </c>
      <c r="D257" s="13" t="str">
        <f>IF(РТУС!D257="","",РТУС!D257)</f>
        <v/>
      </c>
      <c r="E257" s="13" t="str">
        <f ca="1">IF(РТУС!E257="",HYPERLINK("#РТУС!"&amp;CELL("адрес",Проверка!E257),"заполнить"),IF(РТУС!E256=РТУС!E257,HYPERLINK("#Проверка!"&amp;CELL("адрес",Проверка!E257),РТУС!E257),HYPERLINK("#РТУС!"&amp;CELL("адрес",Проверка!E257),"###")))</f>
        <v>заполнить</v>
      </c>
      <c r="F257" s="13" t="str">
        <f ca="1">IF(РТУС!F257="",HYPERLINK("#РТУС!"&amp;CELL("адрес",Проверка!F257),"заполнить"),HYPERLINK("#Проверка!"&amp;CELL("адрес",Проверка!F257),РТУС!F257))</f>
        <v>заполнить</v>
      </c>
      <c r="G257" s="20" t="str">
        <f ca="1">IF(РТУС!G257="",HYPERLINK("#РТУС!"&amp;CELL("адрес",Проверка!G257),"заполнить"),IF(РТУС!G257="1",HYPERLINK("#Проверка!"&amp;CELL("адрес",Проверка!G257),"1"),IF(AND(ISNUMBER(РТУС!G257)=TRUE,РТУС!G257&lt;=1,РТУС!G257&gt;0),IF(SUMIF(РТУС!$A$4:$A$1000,A257,РТУС!$G$4:$G$1000)=1,HYPERLINK("#Проверка!"&amp;CELL("адрес",Проверка!G257),РТУС!G257),HYPERLINK("#РТУС!"&amp;CELL("адрес",Проверка!G257),"сумма долей ≠ 1")),HYPERLINK("#РТУС!"&amp;CELL("адрес",Проверка!G257),"###"))))</f>
        <v>заполнить</v>
      </c>
      <c r="H257" s="13" t="str">
        <f ca="1">IF(РТУС!H257="",HYPERLINK("#РТУС!"&amp;CELL("адрес",Проверка!H257),"заполнить"),IF(OR(РТУС!H257="Юрлицо",РТУС!H257="Физлицо",РТУС!H257="ИП"),HYPERLINK("#Проверка!"&amp;CELL("адрес",Проверка!H257),РТУС!H257),HYPERLINK("#РТУС!"&amp;CELL("адрес",Проверка!H257),"###")))</f>
        <v>заполнить</v>
      </c>
      <c r="I257" s="13" t="str">
        <f ca="1">IF(OR(РТУС!H257="Юрлицо",РТУС!H257="ИП"),IF(РТУС!I257="",HYPERLINK("#РТУС!"&amp;CELL("адрес",Проверка!I257),"заполнить"),IF(OR(LEN(РТУС!I257)=10,LEN(РТУС!I257)=12),HYPERLINK("#Проверка!"&amp;CELL("адрес",Проверка!I257),РТУС!I257),HYPERLINK("#РТУС!"&amp;CELL("адрес",Проверка!I257),"###"))),"")</f>
        <v/>
      </c>
      <c r="J257" s="15" t="str">
        <f ca="1">IF(РТУС!J257="","",IF(AND(LEN(РТУС!J257)=5,РТУС!J257&lt;TODAY()),HYPERLINK("#Проверка!"&amp;CELL("адрес",Проверка!J257),РТУС!J257),HYPERLINK("#РТУС!"&amp;CELL("адрес",Проверка!J257),"###")))</f>
        <v/>
      </c>
      <c r="K257" s="13" t="str">
        <f>IF(РТУС!K257="","",РТУС!K257)</f>
        <v/>
      </c>
      <c r="L257" s="13" t="str">
        <f ca="1">IF(OR(РТУС!H257="Физлицо",РТУС!H257="ИП"),IF(РТУС!L257="",HYPERLINK("#РТУС!"&amp;CELL("адрес",Проверка!L257),"заполнить"),IF(OR(РТУС!L257="Загранпаспорт гражданина РФ",РТУС!L257="Паспорт гражданина РФ",РТУС!L257="Иностранный паспорт",РТУС!L257="Свидетельство о рождении",РТУС!L257="Вид на жительство"),HYPERLINK("#Проверка!"&amp;CELL("адрес",Проверка!L257),РТУС!L257),HYPERLINK("#РТУС!"&amp;CELL("адрес",Проверка!L257),"###"))),"")</f>
        <v/>
      </c>
      <c r="M257" s="13" t="str">
        <f ca="1">IF(AND(OR(РТУС!L257="Паспорт гражданина РФ",РТУС!L257="Свидетельство о рождении"),РТУС!M257=""),HYPERLINK("#РТУС!"&amp;CELL("адрес",Проверка!M257),"заполнить"),IF(РТУС!L257="Паспорт гражданина РФ",IF(LEN(РТУС!M257)=4,HYPERLINK("#Проверка!"&amp;CELL("адрес",Проверка!M257),РТУС!M257),HYPERLINK("#РТУС!"&amp;CELL("адрес",Проверка!M257),"###")),IF(РТУС!L257="Свидетельство о рождении",HYPERLINK("#Проверка!"&amp;CELL("адрес",Проверка!M257),РТУС!M257),"")))</f>
        <v/>
      </c>
      <c r="N257" s="13" t="str">
        <f ca="1">IF(РТУС!L257="","",IF(РТУС!N257="",HYPERLINK("#РТУС!"&amp;CELL("адрес",Проверка!N257),"заполнить"),IF(OR(РТУС!L257="Паспорт гражданина РФ",РТУС!L257="Свидетельство о рождении"),IF(LEN(РТУС!N257)=6,HYPERLINK("#Проверка!"&amp;CELL("адрес",Проверка!N257),РТУС!N257),HYPERLINK("#РТУС!"&amp;CELL("адрес",Проверка!N257),"###")),HYPERLINK("#Проверка!"&amp;CELL("адрес",Проверка!N257),РТУС!N257))))</f>
        <v/>
      </c>
      <c r="O257" s="15" t="str">
        <f ca="1">IF(РТУС!L257="","",IF(РТУС!O257="",HYPERLINK("#РТУС!"&amp;CELL("адрес",Проверка!O257),"заполнить"),IF(AND(LEN(РТУС!O257)=5,РТУС!O257&lt;TODAY()),IF(РТУС!L257="Свидетельство о рождении",IF(РТУС!O257&gt;EDATE(TODAY(),-168),HYPERLINK("#Проверка!"&amp;CELL("адрес",Проверка!O257),РТУС!O257),HYPERLINK("#РТУС!"&amp;CELL("адрес",Проверка!O257),"недействительно")),HYPERLINK("#Проверка!"&amp;CELL("адрес",Проверка!O257),РТУС!O257)),HYPERLINK("#РТУС!"&amp;CELL("адрес",Проверка!O257),"###"))))</f>
        <v/>
      </c>
      <c r="P257" s="21" t="str">
        <f ca="1">IF(РТУС!L257="Паспорт гражданина РФ",IF(РТУС!P257="",HYPERLINK("#РТУС!"&amp;CELL("адрес",Проверка!P257),"заполнить"),HYPERLINK("#Проверка!"&amp;CELL("адрес",Проверка!P257),РТУС!P257)),"")</f>
        <v/>
      </c>
      <c r="Q257" s="13" t="str">
        <f ca="1">IF(РТУС!L257="Паспорт гражданина РФ",IF(РТУС!Q257="",HYPERLINK("#РТУС!"&amp;CELL("адрес",Проверка!Q257),"заполнить"),IF(LEN(РТУС!Q257)=7,HYPERLINK("#Проверка!"&amp;CELL("адрес",Проверка!Q257),РТУС!Q257),HYPERLINK("#РТУС!"&amp;CELL("адрес",Проверка!Q257),"###"))),"")</f>
        <v/>
      </c>
      <c r="R257" s="13" t="str">
        <f ca="1">IF(РТУС!R257="",HYPERLINK("#РТУС!"&amp;CELL("адрес",Проверка!R257),"заполнить"),HYPERLINK("#Проверка!"&amp;CELL("адрес",Проверка!R257),РТУС!R257))</f>
        <v>заполнить</v>
      </c>
      <c r="S257" s="13" t="str">
        <f>IF(РТУС!S257="","",РТУС!S257)</f>
        <v/>
      </c>
      <c r="T257" s="13" t="str">
        <f>IF(РТУС!T257="","",РТУС!T257)</f>
        <v/>
      </c>
      <c r="U257" s="13" t="str">
        <f>IF(РТУС!U257="","",РТУС!U257)</f>
        <v/>
      </c>
      <c r="V257" s="13" t="str">
        <f ca="1">IF(РТУС!V257="",HYPERLINK("#РТУС!"&amp;CELL("адрес",Проверка!V257),"заполнить"),IF(OR(РТУС!V257="Договор участия в долевом строительстве",РТУС!V257="Предварительный договор участия в долевом строительстве",РТУС!V257="Определение Арбитражного суда",РТУС!V257="Решение суда общей юрисдикции",РТУС!V257="Иные договоры"),HYPERLINK("#Проверка!"&amp;CELL("адрес",Проверка!V257),РТУС!V257),HYPERLINK("#РТУС!"&amp;CELL("адрес",Проверка!V257),"###")))</f>
        <v>заполнить</v>
      </c>
      <c r="W257" s="13" t="str">
        <f ca="1">IF(РТУС!W257="",HYPERLINK("#РТУС!"&amp;CELL("адрес",Проверка!W257),"заполнить"),HYPERLINK("#Проверка!"&amp;CELL("адрес",Проверка!W257),РТУС!W257))</f>
        <v>заполнить</v>
      </c>
      <c r="X257" s="15" t="str">
        <f ca="1">IF(РТУС!X257="",HYPERLINK("#РТУС!"&amp;CELL("адрес",Проверка!X257),"заполнить"),IF(AND(LEN(РТУС!X257)=5,РТУС!X257&lt;TODAY()),HYPERLINK("#Проверка!"&amp;CELL("адрес",Проверка!X257),РТУС!X257),HYPERLINK("#РТУС!"&amp;CELL("адрес",Проверка!X257),"###")))</f>
        <v>заполнить</v>
      </c>
      <c r="Y257" s="13" t="str">
        <f>IF(РТУС!Y257="","",РТУС!Y257)</f>
        <v/>
      </c>
      <c r="Z257" s="15" t="str">
        <f ca="1">IF(РТУС!Z257="","",IF(AND(LEN(РТУС!Z257)=5,РТУС!Z257&lt;TODAY()),HYPERLINK("#Проверка!"&amp;CELL("адрес",Проверка!Z257),РТУС!Z257),HYPERLINK("#РТУС!"&amp;CELL("адрес",Проверка!Z257),"###")))</f>
        <v/>
      </c>
      <c r="AA257" s="18" t="str">
        <f ca="1">IF(РТУС!AA257="",HYPERLINK("#РТУС!"&amp;CELL("адрес",Проверка!AA257),"заполнить"),IF(ISNUMBER(РТУС!AA257)=TRUE,HYPERLINK("#Проверка!"&amp;CELL("адрес",Проверка!AA257),РТУС!AA257),HYPERLINK("#РТУС!"&amp;CELL("адрес",Проверка!AA257),"###")))</f>
        <v>заполнить</v>
      </c>
      <c r="AB257" s="18" t="str">
        <f ca="1">IF(РТУС!AB257="",HYPERLINK("#РТУС!"&amp;CELL("адрес",Проверка!AB257),"заполнить"),IF(ISNUMBER(РТУС!AB257)=TRUE,HYPERLINK("#Проверка!"&amp;CELL("адрес",Проверка!AB257),РТУС!AB257),HYPERLINK("#РТУС!"&amp;CELL("адрес",Проверка!AB257),"###")))</f>
        <v>заполнить</v>
      </c>
      <c r="AC257" s="18" t="str">
        <f ca="1">IF(РТУС!AC257="","",IF(ISNUMBER(РТУС!AC257)=TRUE,HYPERLINK("#Проверка!"&amp;CELL("адрес",Проверка!AC257),РТУС!AC257),HYPERLINK("#РТУС!"&amp;CELL("адрес",Проверка!AC257),"###")))</f>
        <v/>
      </c>
      <c r="AD257" s="18" t="str">
        <f ca="1">IF(РТУС!AD257="","",IF(ISNUMBER(РТУС!AD257)=TRUE,HYPERLINK("#Проверка!"&amp;CELL("адрес",Проверка!AD257),РТУС!AD257),HYPERLINK("#РТУС!"&amp;CELL("адрес",Проверка!AD257),"###")))</f>
        <v/>
      </c>
      <c r="AE257" s="13" t="str">
        <f>IF(РТУС!AE257="","",РТУС!AE257)</f>
        <v/>
      </c>
      <c r="AF257" s="15" t="str">
        <f ca="1">IF(РТУС!AE257="","",IF(РТУС!AF257="",HYPERLINK("#РТУС!"&amp;CELL("адрес",Проверка!AF257),"заполнить"),IF(AND(LEN(РТУС!AF257)=5,РТУС!AF257&lt;TODAY()),HYPERLINK("#Проверка!"&amp;CELL("адрес",Проверка!AF257),РТУС!AF257),HYPERLINK("#РТУС!"&amp;CELL("адрес",Проверка!AF257),"###"))))</f>
        <v/>
      </c>
      <c r="AG257" s="13"/>
      <c r="AH257" s="15" t="str">
        <f ca="1">IF(РТУС!AE257="","",IF(РТУС!AH257="",HYPERLINK("#РТУС!"&amp;CELL("адрес",Проверка!AH257),"заполнить"),IF(AND(LEN(РТУС!AH257)=5,РТУС!AH257&lt;TODAY()),HYPERLINK("#Проверка!"&amp;CELL("адрес",Проверка!AH257),РТУС!AH257),HYPERLINK("#РТУС!"&amp;CELL("адрес",Проверка!AH257),"###"))))</f>
        <v/>
      </c>
      <c r="AI257" s="15" t="str">
        <f ca="1">IF(РТУС!AE257="","",IF(РТУС!AI257="",HYPERLINK("#РТУС!"&amp;CELL("адрес",Проверка!AI257),"заполнить"),HYPERLINK("#Проверка!"&amp;CELL("адрес",Проверка!AI257),РТУС!AI257)))</f>
        <v/>
      </c>
      <c r="AJ257" s="13" t="str">
        <f ca="1">IF(РТУС!AE257="","",IF(РТУС!AJ257="",HYPERLINK("#РТУС!"&amp;CELL("адрес",Проверка!AJ257),"заполнить"),IF(OR(РТУС!AJ257="Юрлицо",РТУС!AJ257="Физлицо",РТУС!AJ257="ИП"),HYPERLINK("#Проверка!"&amp;CELL("адрес",Проверка!AJ257),РТУС!AJ257),HYPERLINK("#РТУС!"&amp;CELL("адрес",Проверка!AJ257),"###"))))</f>
        <v/>
      </c>
      <c r="AK257" s="13" t="str">
        <f ca="1">IF(РТУС!AK257="",HYPERLINK("#РТУС!"&amp;CELL("адрес",Проверка!AK257),"заполнить"),IF(OR(РТУС!AK257="Квартира",РТУС!AK257="Кладовая",РТУС!AK257="Машино-место",РТУС!AK257="Нежилое помещение"),HYPERLINK("#Проверка!"&amp;CELL("адрес",Проверка!AK257),РТУС!AK257),HYPERLINK("#РТУС!"&amp;CELL("адрес",Проверка!AK257),"###")))</f>
        <v>заполнить</v>
      </c>
      <c r="AL257" s="13" t="str">
        <f ca="1">IF(РТУС!AL257="",HYPERLINK("#РТУС!"&amp;CELL("адрес",Проверка!AL257),"заполнить"),HYPERLINK("#Проверка!"&amp;CELL("адрес",Проверка!AL257),РТУС!AL257))</f>
        <v>заполнить</v>
      </c>
      <c r="AM257" s="18" t="str">
        <f ca="1">IF(РТУС!AM257="",HYPERLINK("#РТУС!"&amp;CELL("адрес",Проверка!AM257),"заполнить"),IF(ISNUMBER(РТУС!AM257)=TRUE,IF(РТУС!AK257="Нежилое помещение",IF(РТУС!AM257&gt;7,HYPERLINK("#РТУС!"&amp;CELL("адрес",Проверка!AM257),"не больше 7 кв.м."),РТУС!AM257),HYPERLINK("#Проверка!"&amp;CELL("адрес",Проверка!AM257),РТУС!AM257)),HYPERLINK("#РТУС!"&amp;CELL("адрес",Проверка!AM257),"###")))</f>
        <v>заполнить</v>
      </c>
      <c r="AN257" s="13" t="str">
        <f ca="1">IF(РТУС!AN257="",HYPERLINK("#РТУС!"&amp;CELL("адрес",Проверка!AN257),"заполнить"),IF(OR(РТУС!AN257="Общая площадь помещения",РТУС!AN257="Общая приведенная площадь жилого помещения",РТУС!AN257="Общая площадь жилого помещения с учетом лоджий, балконов, террас и веранд"),HYPERLINK("#Проверка!"&amp;CELL("адрес",Проверка!AN257),РТУС!AN257),HYPERLINK("#РТУС!"&amp;CELL("адрес",Проверка!AN257),"###")))</f>
        <v>заполнить</v>
      </c>
      <c r="AO257" s="13" t="str">
        <f ca="1">IF(OR(РТУС!AK257="Квартира",РТУС!A257="Нежилое помещение"),IF(РТУС!AO257="",HYPERLINK("#РТУС!"&amp;CELL("адрес",Проверка!AO257),"заполнить"),IF(ISNUMBER(РТУС!AO257)=TRUE,HYPERLINK("#Проверка!"&amp;CELL("адрес",Проверка!AO257),РТУС!AO257),HYPERLINK("#РТУС!"&amp;CELL("адрес",Проверка!AO257),"###"))),"")</f>
        <v/>
      </c>
      <c r="AP257" s="13" t="str">
        <f>IF(РТУС!AP257="","",РТУС!AP257)</f>
        <v/>
      </c>
      <c r="AQ257" s="13" t="str">
        <f ca="1">IF(РТУС!AQ257="",HYPERLINK("#РТУС!"&amp;CELL("адрес",Проверка!AQ257),"заполнить"),HYPERLINK("#Проверка!"&amp;CELL("адрес",Проверка!AQ257),РТУС!AQ257))</f>
        <v>заполнить</v>
      </c>
      <c r="AR257" s="18" t="str">
        <f ca="1">IF(РТУС!AR257="",HYPERLINK("#РТУС!"&amp;CELL("адрес",Проверка!AR257),"заполнить"),IF(ISNUMBER(РТУС!AR257)=FALSE,HYPERLINK("#РТУС!"&amp;CELL("адрес",Проверка!AR257),"###"),IF(РТУС!G257="1",IF(РТУС!AB257=РТУС!AR257+РТУС!AU257,HYPERLINK("#Проверка!"&amp;CELL("адрес",Проверка!AR257),РТУС!AR257),HYPERLINK("#РТУС!"&amp;CELL("адрес",Проверка!AR257),"сверить суммы")),IF(РТУС!AB257=(SUMIF(РТУС!$A$4:$A$1000,A257,РТУС!$AR$4:$AR$1000)+SUMIF(РТУС!$A$4:$A$1000,A257,РТУС!$AU$4:$AU$1000)),HYPERLINK("#Проверка!"&amp;CELL("адрес",Проверка!AR257),РТУС!AR257),HYPERLINK("#РТУС!"&amp;CELL("адрес",Проверка!AR257),"сверить суммы")))))</f>
        <v>заполнить</v>
      </c>
      <c r="AS257" s="13" t="str">
        <f>IF(РТУС!AS257="","",РТУС!AS257)</f>
        <v/>
      </c>
      <c r="AT257" s="18" t="str">
        <f ca="1">IF(РТУС!AT257="",HYPERLINK("#РТУС!"&amp;CELL("адрес",Проверка!AT257),"заполнить"),IF(ISNUMBER(РТУС!AT257)=FALSE,HYPERLINK("#РТУС!"&amp;CELL("адрес",Проверка!AT257),"###"),IF(РТУС!AT257=РТУС!AR257,HYPERLINK("#Проверка!"&amp;CELL("адрес",Проверка!AT257),РТУС!AT257),HYPERLINK("#РТУС!"&amp;CELL("адрес",Проверка!AT257),"сверить суммы"))))</f>
        <v>заполнить</v>
      </c>
      <c r="AU257" s="18" t="str">
        <f ca="1">IF(РТУС!AU257="",HYPERLINK("#РТУС!"&amp;CELL("адрес",Проверка!AU257),"заполнить"),IF(ISNUMBER(РТУС!AU257)=FALSE,HYPERLINK("#РТУС!"&amp;CELL("адрес",Проверка!AU257),"###"),IF(РТУС!G257="1",IF(РТУС!AB257=РТУС!AR257+РТУС!AU257,HYPERLINK("#Проверка!"&amp;CELL("адрес",Проверка!AU257),РТУС!AU257),HYPERLINK("#РТУС!"&amp;CELL("адрес",Проверка!AU257),"сверить суммы")),IF(РТУС!AB257=(SUMIF(РТУС!$A$4:$A$1000,A257,РТУС!$AR$4:$AR$1000)+SUMIF(РТУС!$A$4:$A$1000,A257,РТУС!$AU$4:$AU$1000)),HYPERLINK("#Проверка!"&amp;CELL("адрес",Проверка!AU257),РТУС!AU257),HYPERLINK("#РТУС!"&amp;CELL("адрес",Проверка!AU257),"сверить суммы")))))</f>
        <v>заполнить</v>
      </c>
      <c r="AV257" s="13" t="str">
        <f ca="1">IF(РТУС!AV257="",HYPERLINK("#РТУС!"&amp;CELL("адрес",Проверка!AV257),"заполнить"),IF(OR(РТУС!AV257="Требование о передаче жилого помещения",РТУС!AV257="Требование о передаче машино-места",РТУС!AV257="Требования о передаче нежилого помещения",РТУС!AV257="Денежные требования"),HYPERLINK("#Проверка!"&amp;CELL("адрес",Проверка!AV257),РТУС!AV257),HYPERLINK("#РТУС!"&amp;CELL("адрес",Проверка!AV257),"###")))</f>
        <v>заполнить</v>
      </c>
      <c r="AW257" s="13" t="str">
        <f ca="1">IF(РТУС!AW257="",HYPERLINK("#РТУС!"&amp;CELL("адрес",Проверка!AW257),"заполнить"),IF(OR(РТУС!AW257="Включен в полном объеме",РТУС!AW257="Включен частично"),HYPERLINK("#Проверка!"&amp;CELL("адрес",Проверка!AW257),РТУС!AW257),HYPERLINK("#РТУС!"&amp;CELL("адрес",Проверка!AW257),"###")))</f>
        <v>заполнить</v>
      </c>
      <c r="AX257" s="15" t="str">
        <f ca="1">IF(РТУС!AX257="",HYPERLINK("#РТУС!"&amp;CELL("адрес",Проверка!AX257),"заполнить"),IF(AND(LEN(РТУС!AX257)=5,РТУС!AX257&lt;TODAY()),HYPERLINK("#Проверка!"&amp;CELL("адрес",Проверка!AX257),РТУС!AX257),HYPERLINK("#РТУС!"&amp;CELL("адрес",Проверка!AX257),"###")))</f>
        <v>заполнить</v>
      </c>
      <c r="AY257" s="15" t="str">
        <f ca="1">IF(РТУС!AY257="",HYPERLINK("#РТУС!"&amp;CELL("адрес",Проверка!AY257),"заполнить"),IF(AND(LEN(РТУС!AY257)=5,РТУС!AY257&lt;TODAY()),HYPERLINK("#Проверка!"&amp;CELL("адрес",Проверка!AY257),РТУС!AY257),HYPERLINK("#РТУС!"&amp;CELL("адрес",Проверка!AY257),"###")))</f>
        <v>заполнить</v>
      </c>
    </row>
    <row r="258" spans="1:51" x14ac:dyDescent="0.25">
      <c r="A258" s="10" t="str">
        <f>РТУС!A258</f>
        <v>.</v>
      </c>
      <c r="B258" s="13" t="str">
        <f ca="1">IF(РТУС!B258="",HYPERLINK("#РТУС!"&amp;CELL("адрес",Проверка!B258),"заполнить"),IF(AND(LEN(РТУС!B258)=10,РТУС!B257=РТУС!B258),HYPERLINK("#Проверка!"&amp;CELL("адрес",Проверка!B258),РТУС!B258),HYPERLINK("#РТУС!"&amp;CELL("адрес",Проверка!B258),"###")))</f>
        <v>заполнить</v>
      </c>
      <c r="C258" s="13" t="str">
        <f ca="1">IF(РТУС!C258="",HYPERLINK("#РТУС!"&amp;CELL("адрес",Проверка!C258),"заполнить"),IF(AND(ISNUMBER(РТУС!C258)=TRUE,РТУС!C258&gt;0,РТУС!C257=РТУС!C258),HYPERLINK("#Проверка!"&amp;CELL("адрес",Проверка!C258),РТУС!C258),HYPERLINK("#РТУС!"&amp;CELL("адрес",Проверка!C258),"###")))</f>
        <v>заполнить</v>
      </c>
      <c r="D258" s="13" t="str">
        <f>IF(РТУС!D258="","",РТУС!D258)</f>
        <v/>
      </c>
      <c r="E258" s="13" t="str">
        <f ca="1">IF(РТУС!E258="",HYPERLINK("#РТУС!"&amp;CELL("адрес",Проверка!E258),"заполнить"),IF(РТУС!E257=РТУС!E258,HYPERLINK("#Проверка!"&amp;CELL("адрес",Проверка!E258),РТУС!E258),HYPERLINK("#РТУС!"&amp;CELL("адрес",Проверка!E258),"###")))</f>
        <v>заполнить</v>
      </c>
      <c r="F258" s="13" t="str">
        <f ca="1">IF(РТУС!F258="",HYPERLINK("#РТУС!"&amp;CELL("адрес",Проверка!F258),"заполнить"),HYPERLINK("#Проверка!"&amp;CELL("адрес",Проверка!F258),РТУС!F258))</f>
        <v>заполнить</v>
      </c>
      <c r="G258" s="20" t="str">
        <f ca="1">IF(РТУС!G258="",HYPERLINK("#РТУС!"&amp;CELL("адрес",Проверка!G258),"заполнить"),IF(РТУС!G258="1",HYPERLINK("#Проверка!"&amp;CELL("адрес",Проверка!G258),"1"),IF(AND(ISNUMBER(РТУС!G258)=TRUE,РТУС!G258&lt;=1,РТУС!G258&gt;0),IF(SUMIF(РТУС!$A$4:$A$1000,A258,РТУС!$G$4:$G$1000)=1,HYPERLINK("#Проверка!"&amp;CELL("адрес",Проверка!G258),РТУС!G258),HYPERLINK("#РТУС!"&amp;CELL("адрес",Проверка!G258),"сумма долей ≠ 1")),HYPERLINK("#РТУС!"&amp;CELL("адрес",Проверка!G258),"###"))))</f>
        <v>заполнить</v>
      </c>
      <c r="H258" s="13" t="str">
        <f ca="1">IF(РТУС!H258="",HYPERLINK("#РТУС!"&amp;CELL("адрес",Проверка!H258),"заполнить"),IF(OR(РТУС!H258="Юрлицо",РТУС!H258="Физлицо",РТУС!H258="ИП"),HYPERLINK("#Проверка!"&amp;CELL("адрес",Проверка!H258),РТУС!H258),HYPERLINK("#РТУС!"&amp;CELL("адрес",Проверка!H258),"###")))</f>
        <v>заполнить</v>
      </c>
      <c r="I258" s="13" t="str">
        <f ca="1">IF(OR(РТУС!H258="Юрлицо",РТУС!H258="ИП"),IF(РТУС!I258="",HYPERLINK("#РТУС!"&amp;CELL("адрес",Проверка!I258),"заполнить"),IF(OR(LEN(РТУС!I258)=10,LEN(РТУС!I258)=12),HYPERLINK("#Проверка!"&amp;CELL("адрес",Проверка!I258),РТУС!I258),HYPERLINK("#РТУС!"&amp;CELL("адрес",Проверка!I258),"###"))),"")</f>
        <v/>
      </c>
      <c r="J258" s="15" t="str">
        <f ca="1">IF(РТУС!J258="","",IF(AND(LEN(РТУС!J258)=5,РТУС!J258&lt;TODAY()),HYPERLINK("#Проверка!"&amp;CELL("адрес",Проверка!J258),РТУС!J258),HYPERLINK("#РТУС!"&amp;CELL("адрес",Проверка!J258),"###")))</f>
        <v/>
      </c>
      <c r="K258" s="13" t="str">
        <f>IF(РТУС!K258="","",РТУС!K258)</f>
        <v/>
      </c>
      <c r="L258" s="13" t="str">
        <f ca="1">IF(OR(РТУС!H258="Физлицо",РТУС!H258="ИП"),IF(РТУС!L258="",HYPERLINK("#РТУС!"&amp;CELL("адрес",Проверка!L258),"заполнить"),IF(OR(РТУС!L258="Загранпаспорт гражданина РФ",РТУС!L258="Паспорт гражданина РФ",РТУС!L258="Иностранный паспорт",РТУС!L258="Свидетельство о рождении",РТУС!L258="Вид на жительство"),HYPERLINK("#Проверка!"&amp;CELL("адрес",Проверка!L258),РТУС!L258),HYPERLINK("#РТУС!"&amp;CELL("адрес",Проверка!L258),"###"))),"")</f>
        <v/>
      </c>
      <c r="M258" s="13" t="str">
        <f ca="1">IF(AND(OR(РТУС!L258="Паспорт гражданина РФ",РТУС!L258="Свидетельство о рождении"),РТУС!M258=""),HYPERLINK("#РТУС!"&amp;CELL("адрес",Проверка!M258),"заполнить"),IF(РТУС!L258="Паспорт гражданина РФ",IF(LEN(РТУС!M258)=4,HYPERLINK("#Проверка!"&amp;CELL("адрес",Проверка!M258),РТУС!M258),HYPERLINK("#РТУС!"&amp;CELL("адрес",Проверка!M258),"###")),IF(РТУС!L258="Свидетельство о рождении",HYPERLINK("#Проверка!"&amp;CELL("адрес",Проверка!M258),РТУС!M258),"")))</f>
        <v/>
      </c>
      <c r="N258" s="13" t="str">
        <f ca="1">IF(РТУС!L258="","",IF(РТУС!N258="",HYPERLINK("#РТУС!"&amp;CELL("адрес",Проверка!N258),"заполнить"),IF(OR(РТУС!L258="Паспорт гражданина РФ",РТУС!L258="Свидетельство о рождении"),IF(LEN(РТУС!N258)=6,HYPERLINK("#Проверка!"&amp;CELL("адрес",Проверка!N258),РТУС!N258),HYPERLINK("#РТУС!"&amp;CELL("адрес",Проверка!N258),"###")),HYPERLINK("#Проверка!"&amp;CELL("адрес",Проверка!N258),РТУС!N258))))</f>
        <v/>
      </c>
      <c r="O258" s="15" t="str">
        <f ca="1">IF(РТУС!L258="","",IF(РТУС!O258="",HYPERLINK("#РТУС!"&amp;CELL("адрес",Проверка!O258),"заполнить"),IF(AND(LEN(РТУС!O258)=5,РТУС!O258&lt;TODAY()),IF(РТУС!L258="Свидетельство о рождении",IF(РТУС!O258&gt;EDATE(TODAY(),-168),HYPERLINK("#Проверка!"&amp;CELL("адрес",Проверка!O258),РТУС!O258),HYPERLINK("#РТУС!"&amp;CELL("адрес",Проверка!O258),"недействительно")),HYPERLINK("#Проверка!"&amp;CELL("адрес",Проверка!O258),РТУС!O258)),HYPERLINK("#РТУС!"&amp;CELL("адрес",Проверка!O258),"###"))))</f>
        <v/>
      </c>
      <c r="P258" s="21" t="str">
        <f ca="1">IF(РТУС!L258="Паспорт гражданина РФ",IF(РТУС!P258="",HYPERLINK("#РТУС!"&amp;CELL("адрес",Проверка!P258),"заполнить"),HYPERLINK("#Проверка!"&amp;CELL("адрес",Проверка!P258),РТУС!P258)),"")</f>
        <v/>
      </c>
      <c r="Q258" s="13" t="str">
        <f ca="1">IF(РТУС!L258="Паспорт гражданина РФ",IF(РТУС!Q258="",HYPERLINK("#РТУС!"&amp;CELL("адрес",Проверка!Q258),"заполнить"),IF(LEN(РТУС!Q258)=7,HYPERLINK("#Проверка!"&amp;CELL("адрес",Проверка!Q258),РТУС!Q258),HYPERLINK("#РТУС!"&amp;CELL("адрес",Проверка!Q258),"###"))),"")</f>
        <v/>
      </c>
      <c r="R258" s="13" t="str">
        <f ca="1">IF(РТУС!R258="",HYPERLINK("#РТУС!"&amp;CELL("адрес",Проверка!R258),"заполнить"),HYPERLINK("#Проверка!"&amp;CELL("адрес",Проверка!R258),РТУС!R258))</f>
        <v>заполнить</v>
      </c>
      <c r="S258" s="13" t="str">
        <f>IF(РТУС!S258="","",РТУС!S258)</f>
        <v/>
      </c>
      <c r="T258" s="13" t="str">
        <f>IF(РТУС!T258="","",РТУС!T258)</f>
        <v/>
      </c>
      <c r="U258" s="13" t="str">
        <f>IF(РТУС!U258="","",РТУС!U258)</f>
        <v/>
      </c>
      <c r="V258" s="13" t="str">
        <f ca="1">IF(РТУС!V258="",HYPERLINK("#РТУС!"&amp;CELL("адрес",Проверка!V258),"заполнить"),IF(OR(РТУС!V258="Договор участия в долевом строительстве",РТУС!V258="Предварительный договор участия в долевом строительстве",РТУС!V258="Определение Арбитражного суда",РТУС!V258="Решение суда общей юрисдикции",РТУС!V258="Иные договоры"),HYPERLINK("#Проверка!"&amp;CELL("адрес",Проверка!V258),РТУС!V258),HYPERLINK("#РТУС!"&amp;CELL("адрес",Проверка!V258),"###")))</f>
        <v>заполнить</v>
      </c>
      <c r="W258" s="13" t="str">
        <f ca="1">IF(РТУС!W258="",HYPERLINK("#РТУС!"&amp;CELL("адрес",Проверка!W258),"заполнить"),HYPERLINK("#Проверка!"&amp;CELL("адрес",Проверка!W258),РТУС!W258))</f>
        <v>заполнить</v>
      </c>
      <c r="X258" s="15" t="str">
        <f ca="1">IF(РТУС!X258="",HYPERLINK("#РТУС!"&amp;CELL("адрес",Проверка!X258),"заполнить"),IF(AND(LEN(РТУС!X258)=5,РТУС!X258&lt;TODAY()),HYPERLINK("#Проверка!"&amp;CELL("адрес",Проверка!X258),РТУС!X258),HYPERLINK("#РТУС!"&amp;CELL("адрес",Проверка!X258),"###")))</f>
        <v>заполнить</v>
      </c>
      <c r="Y258" s="13" t="str">
        <f>IF(РТУС!Y258="","",РТУС!Y258)</f>
        <v/>
      </c>
      <c r="Z258" s="15" t="str">
        <f ca="1">IF(РТУС!Z258="","",IF(AND(LEN(РТУС!Z258)=5,РТУС!Z258&lt;TODAY()),HYPERLINK("#Проверка!"&amp;CELL("адрес",Проверка!Z258),РТУС!Z258),HYPERLINK("#РТУС!"&amp;CELL("адрес",Проверка!Z258),"###")))</f>
        <v/>
      </c>
      <c r="AA258" s="18" t="str">
        <f ca="1">IF(РТУС!AA258="",HYPERLINK("#РТУС!"&amp;CELL("адрес",Проверка!AA258),"заполнить"),IF(ISNUMBER(РТУС!AA258)=TRUE,HYPERLINK("#Проверка!"&amp;CELL("адрес",Проверка!AA258),РТУС!AA258),HYPERLINK("#РТУС!"&amp;CELL("адрес",Проверка!AA258),"###")))</f>
        <v>заполнить</v>
      </c>
      <c r="AB258" s="18" t="str">
        <f ca="1">IF(РТУС!AB258="",HYPERLINK("#РТУС!"&amp;CELL("адрес",Проверка!AB258),"заполнить"),IF(ISNUMBER(РТУС!AB258)=TRUE,HYPERLINK("#Проверка!"&amp;CELL("адрес",Проверка!AB258),РТУС!AB258),HYPERLINK("#РТУС!"&amp;CELL("адрес",Проверка!AB258),"###")))</f>
        <v>заполнить</v>
      </c>
      <c r="AC258" s="18" t="str">
        <f ca="1">IF(РТУС!AC258="","",IF(ISNUMBER(РТУС!AC258)=TRUE,HYPERLINK("#Проверка!"&amp;CELL("адрес",Проверка!AC258),РТУС!AC258),HYPERLINK("#РТУС!"&amp;CELL("адрес",Проверка!AC258),"###")))</f>
        <v/>
      </c>
      <c r="AD258" s="18" t="str">
        <f ca="1">IF(РТУС!AD258="","",IF(ISNUMBER(РТУС!AD258)=TRUE,HYPERLINK("#Проверка!"&amp;CELL("адрес",Проверка!AD258),РТУС!AD258),HYPERLINK("#РТУС!"&amp;CELL("адрес",Проверка!AD258),"###")))</f>
        <v/>
      </c>
      <c r="AE258" s="13" t="str">
        <f>IF(РТУС!AE258="","",РТУС!AE258)</f>
        <v/>
      </c>
      <c r="AF258" s="15" t="str">
        <f ca="1">IF(РТУС!AE258="","",IF(РТУС!AF258="",HYPERLINK("#РТУС!"&amp;CELL("адрес",Проверка!AF258),"заполнить"),IF(AND(LEN(РТУС!AF258)=5,РТУС!AF258&lt;TODAY()),HYPERLINK("#Проверка!"&amp;CELL("адрес",Проверка!AF258),РТУС!AF258),HYPERLINK("#РТУС!"&amp;CELL("адрес",Проверка!AF258),"###"))))</f>
        <v/>
      </c>
      <c r="AG258" s="13"/>
      <c r="AH258" s="15" t="str">
        <f ca="1">IF(РТУС!AE258="","",IF(РТУС!AH258="",HYPERLINK("#РТУС!"&amp;CELL("адрес",Проверка!AH258),"заполнить"),IF(AND(LEN(РТУС!AH258)=5,РТУС!AH258&lt;TODAY()),HYPERLINK("#Проверка!"&amp;CELL("адрес",Проверка!AH258),РТУС!AH258),HYPERLINK("#РТУС!"&amp;CELL("адрес",Проверка!AH258),"###"))))</f>
        <v/>
      </c>
      <c r="AI258" s="15" t="str">
        <f ca="1">IF(РТУС!AE258="","",IF(РТУС!AI258="",HYPERLINK("#РТУС!"&amp;CELL("адрес",Проверка!AI258),"заполнить"),HYPERLINK("#Проверка!"&amp;CELL("адрес",Проверка!AI258),РТУС!AI258)))</f>
        <v/>
      </c>
      <c r="AJ258" s="13" t="str">
        <f ca="1">IF(РТУС!AE258="","",IF(РТУС!AJ258="",HYPERLINK("#РТУС!"&amp;CELL("адрес",Проверка!AJ258),"заполнить"),IF(OR(РТУС!AJ258="Юрлицо",РТУС!AJ258="Физлицо",РТУС!AJ258="ИП"),HYPERLINK("#Проверка!"&amp;CELL("адрес",Проверка!AJ258),РТУС!AJ258),HYPERLINK("#РТУС!"&amp;CELL("адрес",Проверка!AJ258),"###"))))</f>
        <v/>
      </c>
      <c r="AK258" s="13" t="str">
        <f ca="1">IF(РТУС!AK258="",HYPERLINK("#РТУС!"&amp;CELL("адрес",Проверка!AK258),"заполнить"),IF(OR(РТУС!AK258="Квартира",РТУС!AK258="Кладовая",РТУС!AK258="Машино-место",РТУС!AK258="Нежилое помещение"),HYPERLINK("#Проверка!"&amp;CELL("адрес",Проверка!AK258),РТУС!AK258),HYPERLINK("#РТУС!"&amp;CELL("адрес",Проверка!AK258),"###")))</f>
        <v>заполнить</v>
      </c>
      <c r="AL258" s="13" t="str">
        <f ca="1">IF(РТУС!AL258="",HYPERLINK("#РТУС!"&amp;CELL("адрес",Проверка!AL258),"заполнить"),HYPERLINK("#Проверка!"&amp;CELL("адрес",Проверка!AL258),РТУС!AL258))</f>
        <v>заполнить</v>
      </c>
      <c r="AM258" s="18" t="str">
        <f ca="1">IF(РТУС!AM258="",HYPERLINK("#РТУС!"&amp;CELL("адрес",Проверка!AM258),"заполнить"),IF(ISNUMBER(РТУС!AM258)=TRUE,IF(РТУС!AK258="Нежилое помещение",IF(РТУС!AM258&gt;7,HYPERLINK("#РТУС!"&amp;CELL("адрес",Проверка!AM258),"не больше 7 кв.м."),РТУС!AM258),HYPERLINK("#Проверка!"&amp;CELL("адрес",Проверка!AM258),РТУС!AM258)),HYPERLINK("#РТУС!"&amp;CELL("адрес",Проверка!AM258),"###")))</f>
        <v>заполнить</v>
      </c>
      <c r="AN258" s="13" t="str">
        <f ca="1">IF(РТУС!AN258="",HYPERLINK("#РТУС!"&amp;CELL("адрес",Проверка!AN258),"заполнить"),IF(OR(РТУС!AN258="Общая площадь помещения",РТУС!AN258="Общая приведенная площадь жилого помещения",РТУС!AN258="Общая площадь жилого помещения с учетом лоджий, балконов, террас и веранд"),HYPERLINK("#Проверка!"&amp;CELL("адрес",Проверка!AN258),РТУС!AN258),HYPERLINK("#РТУС!"&amp;CELL("адрес",Проверка!AN258),"###")))</f>
        <v>заполнить</v>
      </c>
      <c r="AO258" s="13" t="str">
        <f ca="1">IF(OR(РТУС!AK258="Квартира",РТУС!A258="Нежилое помещение"),IF(РТУС!AO258="",HYPERLINK("#РТУС!"&amp;CELL("адрес",Проверка!AO258),"заполнить"),IF(ISNUMBER(РТУС!AO258)=TRUE,HYPERLINK("#Проверка!"&amp;CELL("адрес",Проверка!AO258),РТУС!AO258),HYPERLINK("#РТУС!"&amp;CELL("адрес",Проверка!AO258),"###"))),"")</f>
        <v/>
      </c>
      <c r="AP258" s="13" t="str">
        <f>IF(РТУС!AP258="","",РТУС!AP258)</f>
        <v/>
      </c>
      <c r="AQ258" s="13" t="str">
        <f ca="1">IF(РТУС!AQ258="",HYPERLINK("#РТУС!"&amp;CELL("адрес",Проверка!AQ258),"заполнить"),HYPERLINK("#Проверка!"&amp;CELL("адрес",Проверка!AQ258),РТУС!AQ258))</f>
        <v>заполнить</v>
      </c>
      <c r="AR258" s="18" t="str">
        <f ca="1">IF(РТУС!AR258="",HYPERLINK("#РТУС!"&amp;CELL("адрес",Проверка!AR258),"заполнить"),IF(ISNUMBER(РТУС!AR258)=FALSE,HYPERLINK("#РТУС!"&amp;CELL("адрес",Проверка!AR258),"###"),IF(РТУС!G258="1",IF(РТУС!AB258=РТУС!AR258+РТУС!AU258,HYPERLINK("#Проверка!"&amp;CELL("адрес",Проверка!AR258),РТУС!AR258),HYPERLINK("#РТУС!"&amp;CELL("адрес",Проверка!AR258),"сверить суммы")),IF(РТУС!AB258=(SUMIF(РТУС!$A$4:$A$1000,A258,РТУС!$AR$4:$AR$1000)+SUMIF(РТУС!$A$4:$A$1000,A258,РТУС!$AU$4:$AU$1000)),HYPERLINK("#Проверка!"&amp;CELL("адрес",Проверка!AR258),РТУС!AR258),HYPERLINK("#РТУС!"&amp;CELL("адрес",Проверка!AR258),"сверить суммы")))))</f>
        <v>заполнить</v>
      </c>
      <c r="AS258" s="13" t="str">
        <f>IF(РТУС!AS258="","",РТУС!AS258)</f>
        <v/>
      </c>
      <c r="AT258" s="18" t="str">
        <f ca="1">IF(РТУС!AT258="",HYPERLINK("#РТУС!"&amp;CELL("адрес",Проверка!AT258),"заполнить"),IF(ISNUMBER(РТУС!AT258)=FALSE,HYPERLINK("#РТУС!"&amp;CELL("адрес",Проверка!AT258),"###"),IF(РТУС!AT258=РТУС!AR258,HYPERLINK("#Проверка!"&amp;CELL("адрес",Проверка!AT258),РТУС!AT258),HYPERLINK("#РТУС!"&amp;CELL("адрес",Проверка!AT258),"сверить суммы"))))</f>
        <v>заполнить</v>
      </c>
      <c r="AU258" s="18" t="str">
        <f ca="1">IF(РТУС!AU258="",HYPERLINK("#РТУС!"&amp;CELL("адрес",Проверка!AU258),"заполнить"),IF(ISNUMBER(РТУС!AU258)=FALSE,HYPERLINK("#РТУС!"&amp;CELL("адрес",Проверка!AU258),"###"),IF(РТУС!G258="1",IF(РТУС!AB258=РТУС!AR258+РТУС!AU258,HYPERLINK("#Проверка!"&amp;CELL("адрес",Проверка!AU258),РТУС!AU258),HYPERLINK("#РТУС!"&amp;CELL("адрес",Проверка!AU258),"сверить суммы")),IF(РТУС!AB258=(SUMIF(РТУС!$A$4:$A$1000,A258,РТУС!$AR$4:$AR$1000)+SUMIF(РТУС!$A$4:$A$1000,A258,РТУС!$AU$4:$AU$1000)),HYPERLINK("#Проверка!"&amp;CELL("адрес",Проверка!AU258),РТУС!AU258),HYPERLINK("#РТУС!"&amp;CELL("адрес",Проверка!AU258),"сверить суммы")))))</f>
        <v>заполнить</v>
      </c>
      <c r="AV258" s="13" t="str">
        <f ca="1">IF(РТУС!AV258="",HYPERLINK("#РТУС!"&amp;CELL("адрес",Проверка!AV258),"заполнить"),IF(OR(РТУС!AV258="Требование о передаче жилого помещения",РТУС!AV258="Требование о передаче машино-места",РТУС!AV258="Требования о передаче нежилого помещения",РТУС!AV258="Денежные требования"),HYPERLINK("#Проверка!"&amp;CELL("адрес",Проверка!AV258),РТУС!AV258),HYPERLINK("#РТУС!"&amp;CELL("адрес",Проверка!AV258),"###")))</f>
        <v>заполнить</v>
      </c>
      <c r="AW258" s="13" t="str">
        <f ca="1">IF(РТУС!AW258="",HYPERLINK("#РТУС!"&amp;CELL("адрес",Проверка!AW258),"заполнить"),IF(OR(РТУС!AW258="Включен в полном объеме",РТУС!AW258="Включен частично"),HYPERLINK("#Проверка!"&amp;CELL("адрес",Проверка!AW258),РТУС!AW258),HYPERLINK("#РТУС!"&amp;CELL("адрес",Проверка!AW258),"###")))</f>
        <v>заполнить</v>
      </c>
      <c r="AX258" s="15" t="str">
        <f ca="1">IF(РТУС!AX258="",HYPERLINK("#РТУС!"&amp;CELL("адрес",Проверка!AX258),"заполнить"),IF(AND(LEN(РТУС!AX258)=5,РТУС!AX258&lt;TODAY()),HYPERLINK("#Проверка!"&amp;CELL("адрес",Проверка!AX258),РТУС!AX258),HYPERLINK("#РТУС!"&amp;CELL("адрес",Проверка!AX258),"###")))</f>
        <v>заполнить</v>
      </c>
      <c r="AY258" s="15" t="str">
        <f ca="1">IF(РТУС!AY258="",HYPERLINK("#РТУС!"&amp;CELL("адрес",Проверка!AY258),"заполнить"),IF(AND(LEN(РТУС!AY258)=5,РТУС!AY258&lt;TODAY()),HYPERLINK("#Проверка!"&amp;CELL("адрес",Проверка!AY258),РТУС!AY258),HYPERLINK("#РТУС!"&amp;CELL("адрес",Проверка!AY258),"###")))</f>
        <v>заполнить</v>
      </c>
    </row>
    <row r="259" spans="1:51" x14ac:dyDescent="0.25">
      <c r="A259" s="10" t="str">
        <f>РТУС!A259</f>
        <v>.</v>
      </c>
      <c r="B259" s="13" t="str">
        <f ca="1">IF(РТУС!B259="",HYPERLINK("#РТУС!"&amp;CELL("адрес",Проверка!B259),"заполнить"),IF(AND(LEN(РТУС!B259)=10,РТУС!B258=РТУС!B259),HYPERLINK("#Проверка!"&amp;CELL("адрес",Проверка!B259),РТУС!B259),HYPERLINK("#РТУС!"&amp;CELL("адрес",Проверка!B259),"###")))</f>
        <v>заполнить</v>
      </c>
      <c r="C259" s="13" t="str">
        <f ca="1">IF(РТУС!C259="",HYPERLINK("#РТУС!"&amp;CELL("адрес",Проверка!C259),"заполнить"),IF(AND(ISNUMBER(РТУС!C259)=TRUE,РТУС!C259&gt;0,РТУС!C258=РТУС!C259),HYPERLINK("#Проверка!"&amp;CELL("адрес",Проверка!C259),РТУС!C259),HYPERLINK("#РТУС!"&amp;CELL("адрес",Проверка!C259),"###")))</f>
        <v>заполнить</v>
      </c>
      <c r="D259" s="13" t="str">
        <f>IF(РТУС!D259="","",РТУС!D259)</f>
        <v/>
      </c>
      <c r="E259" s="13" t="str">
        <f ca="1">IF(РТУС!E259="",HYPERLINK("#РТУС!"&amp;CELL("адрес",Проверка!E259),"заполнить"),IF(РТУС!E258=РТУС!E259,HYPERLINK("#Проверка!"&amp;CELL("адрес",Проверка!E259),РТУС!E259),HYPERLINK("#РТУС!"&amp;CELL("адрес",Проверка!E259),"###")))</f>
        <v>заполнить</v>
      </c>
      <c r="F259" s="13" t="str">
        <f ca="1">IF(РТУС!F259="",HYPERLINK("#РТУС!"&amp;CELL("адрес",Проверка!F259),"заполнить"),HYPERLINK("#Проверка!"&amp;CELL("адрес",Проверка!F259),РТУС!F259))</f>
        <v>заполнить</v>
      </c>
      <c r="G259" s="20" t="str">
        <f ca="1">IF(РТУС!G259="",HYPERLINK("#РТУС!"&amp;CELL("адрес",Проверка!G259),"заполнить"),IF(РТУС!G259="1",HYPERLINK("#Проверка!"&amp;CELL("адрес",Проверка!G259),"1"),IF(AND(ISNUMBER(РТУС!G259)=TRUE,РТУС!G259&lt;=1,РТУС!G259&gt;0),IF(SUMIF(РТУС!$A$4:$A$1000,A259,РТУС!$G$4:$G$1000)=1,HYPERLINK("#Проверка!"&amp;CELL("адрес",Проверка!G259),РТУС!G259),HYPERLINK("#РТУС!"&amp;CELL("адрес",Проверка!G259),"сумма долей ≠ 1")),HYPERLINK("#РТУС!"&amp;CELL("адрес",Проверка!G259),"###"))))</f>
        <v>заполнить</v>
      </c>
      <c r="H259" s="13" t="str">
        <f ca="1">IF(РТУС!H259="",HYPERLINK("#РТУС!"&amp;CELL("адрес",Проверка!H259),"заполнить"),IF(OR(РТУС!H259="Юрлицо",РТУС!H259="Физлицо",РТУС!H259="ИП"),HYPERLINK("#Проверка!"&amp;CELL("адрес",Проверка!H259),РТУС!H259),HYPERLINK("#РТУС!"&amp;CELL("адрес",Проверка!H259),"###")))</f>
        <v>заполнить</v>
      </c>
      <c r="I259" s="13" t="str">
        <f ca="1">IF(OR(РТУС!H259="Юрлицо",РТУС!H259="ИП"),IF(РТУС!I259="",HYPERLINK("#РТУС!"&amp;CELL("адрес",Проверка!I259),"заполнить"),IF(OR(LEN(РТУС!I259)=10,LEN(РТУС!I259)=12),HYPERLINK("#Проверка!"&amp;CELL("адрес",Проверка!I259),РТУС!I259),HYPERLINK("#РТУС!"&amp;CELL("адрес",Проверка!I259),"###"))),"")</f>
        <v/>
      </c>
      <c r="J259" s="15" t="str">
        <f ca="1">IF(РТУС!J259="","",IF(AND(LEN(РТУС!J259)=5,РТУС!J259&lt;TODAY()),HYPERLINK("#Проверка!"&amp;CELL("адрес",Проверка!J259),РТУС!J259),HYPERLINK("#РТУС!"&amp;CELL("адрес",Проверка!J259),"###")))</f>
        <v/>
      </c>
      <c r="K259" s="13" t="str">
        <f>IF(РТУС!K259="","",РТУС!K259)</f>
        <v/>
      </c>
      <c r="L259" s="13" t="str">
        <f ca="1">IF(OR(РТУС!H259="Физлицо",РТУС!H259="ИП"),IF(РТУС!L259="",HYPERLINK("#РТУС!"&amp;CELL("адрес",Проверка!L259),"заполнить"),IF(OR(РТУС!L259="Загранпаспорт гражданина РФ",РТУС!L259="Паспорт гражданина РФ",РТУС!L259="Иностранный паспорт",РТУС!L259="Свидетельство о рождении",РТУС!L259="Вид на жительство"),HYPERLINK("#Проверка!"&amp;CELL("адрес",Проверка!L259),РТУС!L259),HYPERLINK("#РТУС!"&amp;CELL("адрес",Проверка!L259),"###"))),"")</f>
        <v/>
      </c>
      <c r="M259" s="13" t="str">
        <f ca="1">IF(AND(OR(РТУС!L259="Паспорт гражданина РФ",РТУС!L259="Свидетельство о рождении"),РТУС!M259=""),HYPERLINK("#РТУС!"&amp;CELL("адрес",Проверка!M259),"заполнить"),IF(РТУС!L259="Паспорт гражданина РФ",IF(LEN(РТУС!M259)=4,HYPERLINK("#Проверка!"&amp;CELL("адрес",Проверка!M259),РТУС!M259),HYPERLINK("#РТУС!"&amp;CELL("адрес",Проверка!M259),"###")),IF(РТУС!L259="Свидетельство о рождении",HYPERLINK("#Проверка!"&amp;CELL("адрес",Проверка!M259),РТУС!M259),"")))</f>
        <v/>
      </c>
      <c r="N259" s="13" t="str">
        <f ca="1">IF(РТУС!L259="","",IF(РТУС!N259="",HYPERLINK("#РТУС!"&amp;CELL("адрес",Проверка!N259),"заполнить"),IF(OR(РТУС!L259="Паспорт гражданина РФ",РТУС!L259="Свидетельство о рождении"),IF(LEN(РТУС!N259)=6,HYPERLINK("#Проверка!"&amp;CELL("адрес",Проверка!N259),РТУС!N259),HYPERLINK("#РТУС!"&amp;CELL("адрес",Проверка!N259),"###")),HYPERLINK("#Проверка!"&amp;CELL("адрес",Проверка!N259),РТУС!N259))))</f>
        <v/>
      </c>
      <c r="O259" s="15" t="str">
        <f ca="1">IF(РТУС!L259="","",IF(РТУС!O259="",HYPERLINK("#РТУС!"&amp;CELL("адрес",Проверка!O259),"заполнить"),IF(AND(LEN(РТУС!O259)=5,РТУС!O259&lt;TODAY()),IF(РТУС!L259="Свидетельство о рождении",IF(РТУС!O259&gt;EDATE(TODAY(),-168),HYPERLINK("#Проверка!"&amp;CELL("адрес",Проверка!O259),РТУС!O259),HYPERLINK("#РТУС!"&amp;CELL("адрес",Проверка!O259),"недействительно")),HYPERLINK("#Проверка!"&amp;CELL("адрес",Проверка!O259),РТУС!O259)),HYPERLINK("#РТУС!"&amp;CELL("адрес",Проверка!O259),"###"))))</f>
        <v/>
      </c>
      <c r="P259" s="21" t="str">
        <f ca="1">IF(РТУС!L259="Паспорт гражданина РФ",IF(РТУС!P259="",HYPERLINK("#РТУС!"&amp;CELL("адрес",Проверка!P259),"заполнить"),HYPERLINK("#Проверка!"&amp;CELL("адрес",Проверка!P259),РТУС!P259)),"")</f>
        <v/>
      </c>
      <c r="Q259" s="13" t="str">
        <f ca="1">IF(РТУС!L259="Паспорт гражданина РФ",IF(РТУС!Q259="",HYPERLINK("#РТУС!"&amp;CELL("адрес",Проверка!Q259),"заполнить"),IF(LEN(РТУС!Q259)=7,HYPERLINK("#Проверка!"&amp;CELL("адрес",Проверка!Q259),РТУС!Q259),HYPERLINK("#РТУС!"&amp;CELL("адрес",Проверка!Q259),"###"))),"")</f>
        <v/>
      </c>
      <c r="R259" s="13" t="str">
        <f ca="1">IF(РТУС!R259="",HYPERLINK("#РТУС!"&amp;CELL("адрес",Проверка!R259),"заполнить"),HYPERLINK("#Проверка!"&amp;CELL("адрес",Проверка!R259),РТУС!R259))</f>
        <v>заполнить</v>
      </c>
      <c r="S259" s="13" t="str">
        <f>IF(РТУС!S259="","",РТУС!S259)</f>
        <v/>
      </c>
      <c r="T259" s="13" t="str">
        <f>IF(РТУС!T259="","",РТУС!T259)</f>
        <v/>
      </c>
      <c r="U259" s="13" t="str">
        <f>IF(РТУС!U259="","",РТУС!U259)</f>
        <v/>
      </c>
      <c r="V259" s="13" t="str">
        <f ca="1">IF(РТУС!V259="",HYPERLINK("#РТУС!"&amp;CELL("адрес",Проверка!V259),"заполнить"),IF(OR(РТУС!V259="Договор участия в долевом строительстве",РТУС!V259="Предварительный договор участия в долевом строительстве",РТУС!V259="Определение Арбитражного суда",РТУС!V259="Решение суда общей юрисдикции",РТУС!V259="Иные договоры"),HYPERLINK("#Проверка!"&amp;CELL("адрес",Проверка!V259),РТУС!V259),HYPERLINK("#РТУС!"&amp;CELL("адрес",Проверка!V259),"###")))</f>
        <v>заполнить</v>
      </c>
      <c r="W259" s="13" t="str">
        <f ca="1">IF(РТУС!W259="",HYPERLINK("#РТУС!"&amp;CELL("адрес",Проверка!W259),"заполнить"),HYPERLINK("#Проверка!"&amp;CELL("адрес",Проверка!W259),РТУС!W259))</f>
        <v>заполнить</v>
      </c>
      <c r="X259" s="15" t="str">
        <f ca="1">IF(РТУС!X259="",HYPERLINK("#РТУС!"&amp;CELL("адрес",Проверка!X259),"заполнить"),IF(AND(LEN(РТУС!X259)=5,РТУС!X259&lt;TODAY()),HYPERLINK("#Проверка!"&amp;CELL("адрес",Проверка!X259),РТУС!X259),HYPERLINK("#РТУС!"&amp;CELL("адрес",Проверка!X259),"###")))</f>
        <v>заполнить</v>
      </c>
      <c r="Y259" s="13" t="str">
        <f>IF(РТУС!Y259="","",РТУС!Y259)</f>
        <v/>
      </c>
      <c r="Z259" s="15" t="str">
        <f ca="1">IF(РТУС!Z259="","",IF(AND(LEN(РТУС!Z259)=5,РТУС!Z259&lt;TODAY()),HYPERLINK("#Проверка!"&amp;CELL("адрес",Проверка!Z259),РТУС!Z259),HYPERLINK("#РТУС!"&amp;CELL("адрес",Проверка!Z259),"###")))</f>
        <v/>
      </c>
      <c r="AA259" s="18" t="str">
        <f ca="1">IF(РТУС!AA259="",HYPERLINK("#РТУС!"&amp;CELL("адрес",Проверка!AA259),"заполнить"),IF(ISNUMBER(РТУС!AA259)=TRUE,HYPERLINK("#Проверка!"&amp;CELL("адрес",Проверка!AA259),РТУС!AA259),HYPERLINK("#РТУС!"&amp;CELL("адрес",Проверка!AA259),"###")))</f>
        <v>заполнить</v>
      </c>
      <c r="AB259" s="18" t="str">
        <f ca="1">IF(РТУС!AB259="",HYPERLINK("#РТУС!"&amp;CELL("адрес",Проверка!AB259),"заполнить"),IF(ISNUMBER(РТУС!AB259)=TRUE,HYPERLINK("#Проверка!"&amp;CELL("адрес",Проверка!AB259),РТУС!AB259),HYPERLINK("#РТУС!"&amp;CELL("адрес",Проверка!AB259),"###")))</f>
        <v>заполнить</v>
      </c>
      <c r="AC259" s="18" t="str">
        <f ca="1">IF(РТУС!AC259="","",IF(ISNUMBER(РТУС!AC259)=TRUE,HYPERLINK("#Проверка!"&amp;CELL("адрес",Проверка!AC259),РТУС!AC259),HYPERLINK("#РТУС!"&amp;CELL("адрес",Проверка!AC259),"###")))</f>
        <v/>
      </c>
      <c r="AD259" s="18" t="str">
        <f ca="1">IF(РТУС!AD259="","",IF(ISNUMBER(РТУС!AD259)=TRUE,HYPERLINK("#Проверка!"&amp;CELL("адрес",Проверка!AD259),РТУС!AD259),HYPERLINK("#РТУС!"&amp;CELL("адрес",Проверка!AD259),"###")))</f>
        <v/>
      </c>
      <c r="AE259" s="13" t="str">
        <f>IF(РТУС!AE259="","",РТУС!AE259)</f>
        <v/>
      </c>
      <c r="AF259" s="15" t="str">
        <f ca="1">IF(РТУС!AE259="","",IF(РТУС!AF259="",HYPERLINK("#РТУС!"&amp;CELL("адрес",Проверка!AF259),"заполнить"),IF(AND(LEN(РТУС!AF259)=5,РТУС!AF259&lt;TODAY()),HYPERLINK("#Проверка!"&amp;CELL("адрес",Проверка!AF259),РТУС!AF259),HYPERLINK("#РТУС!"&amp;CELL("адрес",Проверка!AF259),"###"))))</f>
        <v/>
      </c>
      <c r="AG259" s="13"/>
      <c r="AH259" s="15" t="str">
        <f ca="1">IF(РТУС!AE259="","",IF(РТУС!AH259="",HYPERLINK("#РТУС!"&amp;CELL("адрес",Проверка!AH259),"заполнить"),IF(AND(LEN(РТУС!AH259)=5,РТУС!AH259&lt;TODAY()),HYPERLINK("#Проверка!"&amp;CELL("адрес",Проверка!AH259),РТУС!AH259),HYPERLINK("#РТУС!"&amp;CELL("адрес",Проверка!AH259),"###"))))</f>
        <v/>
      </c>
      <c r="AI259" s="15" t="str">
        <f ca="1">IF(РТУС!AE259="","",IF(РТУС!AI259="",HYPERLINK("#РТУС!"&amp;CELL("адрес",Проверка!AI259),"заполнить"),HYPERLINK("#Проверка!"&amp;CELL("адрес",Проверка!AI259),РТУС!AI259)))</f>
        <v/>
      </c>
      <c r="AJ259" s="13" t="str">
        <f ca="1">IF(РТУС!AE259="","",IF(РТУС!AJ259="",HYPERLINK("#РТУС!"&amp;CELL("адрес",Проверка!AJ259),"заполнить"),IF(OR(РТУС!AJ259="Юрлицо",РТУС!AJ259="Физлицо",РТУС!AJ259="ИП"),HYPERLINK("#Проверка!"&amp;CELL("адрес",Проверка!AJ259),РТУС!AJ259),HYPERLINK("#РТУС!"&amp;CELL("адрес",Проверка!AJ259),"###"))))</f>
        <v/>
      </c>
      <c r="AK259" s="13" t="str">
        <f ca="1">IF(РТУС!AK259="",HYPERLINK("#РТУС!"&amp;CELL("адрес",Проверка!AK259),"заполнить"),IF(OR(РТУС!AK259="Квартира",РТУС!AK259="Кладовая",РТУС!AK259="Машино-место",РТУС!AK259="Нежилое помещение"),HYPERLINK("#Проверка!"&amp;CELL("адрес",Проверка!AK259),РТУС!AK259),HYPERLINK("#РТУС!"&amp;CELL("адрес",Проверка!AK259),"###")))</f>
        <v>заполнить</v>
      </c>
      <c r="AL259" s="13" t="str">
        <f ca="1">IF(РТУС!AL259="",HYPERLINK("#РТУС!"&amp;CELL("адрес",Проверка!AL259),"заполнить"),HYPERLINK("#Проверка!"&amp;CELL("адрес",Проверка!AL259),РТУС!AL259))</f>
        <v>заполнить</v>
      </c>
      <c r="AM259" s="18" t="str">
        <f ca="1">IF(РТУС!AM259="",HYPERLINK("#РТУС!"&amp;CELL("адрес",Проверка!AM259),"заполнить"),IF(ISNUMBER(РТУС!AM259)=TRUE,IF(РТУС!AK259="Нежилое помещение",IF(РТУС!AM259&gt;7,HYPERLINK("#РТУС!"&amp;CELL("адрес",Проверка!AM259),"не больше 7 кв.м."),РТУС!AM259),HYPERLINK("#Проверка!"&amp;CELL("адрес",Проверка!AM259),РТУС!AM259)),HYPERLINK("#РТУС!"&amp;CELL("адрес",Проверка!AM259),"###")))</f>
        <v>заполнить</v>
      </c>
      <c r="AN259" s="13" t="str">
        <f ca="1">IF(РТУС!AN259="",HYPERLINK("#РТУС!"&amp;CELL("адрес",Проверка!AN259),"заполнить"),IF(OR(РТУС!AN259="Общая площадь помещения",РТУС!AN259="Общая приведенная площадь жилого помещения",РТУС!AN259="Общая площадь жилого помещения с учетом лоджий, балконов, террас и веранд"),HYPERLINK("#Проверка!"&amp;CELL("адрес",Проверка!AN259),РТУС!AN259),HYPERLINK("#РТУС!"&amp;CELL("адрес",Проверка!AN259),"###")))</f>
        <v>заполнить</v>
      </c>
      <c r="AO259" s="13" t="str">
        <f ca="1">IF(OR(РТУС!AK259="Квартира",РТУС!A259="Нежилое помещение"),IF(РТУС!AO259="",HYPERLINK("#РТУС!"&amp;CELL("адрес",Проверка!AO259),"заполнить"),IF(ISNUMBER(РТУС!AO259)=TRUE,HYPERLINK("#Проверка!"&amp;CELL("адрес",Проверка!AO259),РТУС!AO259),HYPERLINK("#РТУС!"&amp;CELL("адрес",Проверка!AO259),"###"))),"")</f>
        <v/>
      </c>
      <c r="AP259" s="13" t="str">
        <f>IF(РТУС!AP259="","",РТУС!AP259)</f>
        <v/>
      </c>
      <c r="AQ259" s="13" t="str">
        <f ca="1">IF(РТУС!AQ259="",HYPERLINK("#РТУС!"&amp;CELL("адрес",Проверка!AQ259),"заполнить"),HYPERLINK("#Проверка!"&amp;CELL("адрес",Проверка!AQ259),РТУС!AQ259))</f>
        <v>заполнить</v>
      </c>
      <c r="AR259" s="18" t="str">
        <f ca="1">IF(РТУС!AR259="",HYPERLINK("#РТУС!"&amp;CELL("адрес",Проверка!AR259),"заполнить"),IF(ISNUMBER(РТУС!AR259)=FALSE,HYPERLINK("#РТУС!"&amp;CELL("адрес",Проверка!AR259),"###"),IF(РТУС!G259="1",IF(РТУС!AB259=РТУС!AR259+РТУС!AU259,HYPERLINK("#Проверка!"&amp;CELL("адрес",Проверка!AR259),РТУС!AR259),HYPERLINK("#РТУС!"&amp;CELL("адрес",Проверка!AR259),"сверить суммы")),IF(РТУС!AB259=(SUMIF(РТУС!$A$4:$A$1000,A259,РТУС!$AR$4:$AR$1000)+SUMIF(РТУС!$A$4:$A$1000,A259,РТУС!$AU$4:$AU$1000)),HYPERLINK("#Проверка!"&amp;CELL("адрес",Проверка!AR259),РТУС!AR259),HYPERLINK("#РТУС!"&amp;CELL("адрес",Проверка!AR259),"сверить суммы")))))</f>
        <v>заполнить</v>
      </c>
      <c r="AS259" s="13" t="str">
        <f>IF(РТУС!AS259="","",РТУС!AS259)</f>
        <v/>
      </c>
      <c r="AT259" s="18" t="str">
        <f ca="1">IF(РТУС!AT259="",HYPERLINK("#РТУС!"&amp;CELL("адрес",Проверка!AT259),"заполнить"),IF(ISNUMBER(РТУС!AT259)=FALSE,HYPERLINK("#РТУС!"&amp;CELL("адрес",Проверка!AT259),"###"),IF(РТУС!AT259=РТУС!AR259,HYPERLINK("#Проверка!"&amp;CELL("адрес",Проверка!AT259),РТУС!AT259),HYPERLINK("#РТУС!"&amp;CELL("адрес",Проверка!AT259),"сверить суммы"))))</f>
        <v>заполнить</v>
      </c>
      <c r="AU259" s="18" t="str">
        <f ca="1">IF(РТУС!AU259="",HYPERLINK("#РТУС!"&amp;CELL("адрес",Проверка!AU259),"заполнить"),IF(ISNUMBER(РТУС!AU259)=FALSE,HYPERLINK("#РТУС!"&amp;CELL("адрес",Проверка!AU259),"###"),IF(РТУС!G259="1",IF(РТУС!AB259=РТУС!AR259+РТУС!AU259,HYPERLINK("#Проверка!"&amp;CELL("адрес",Проверка!AU259),РТУС!AU259),HYPERLINK("#РТУС!"&amp;CELL("адрес",Проверка!AU259),"сверить суммы")),IF(РТУС!AB259=(SUMIF(РТУС!$A$4:$A$1000,A259,РТУС!$AR$4:$AR$1000)+SUMIF(РТУС!$A$4:$A$1000,A259,РТУС!$AU$4:$AU$1000)),HYPERLINK("#Проверка!"&amp;CELL("адрес",Проверка!AU259),РТУС!AU259),HYPERLINK("#РТУС!"&amp;CELL("адрес",Проверка!AU259),"сверить суммы")))))</f>
        <v>заполнить</v>
      </c>
      <c r="AV259" s="13" t="str">
        <f ca="1">IF(РТУС!AV259="",HYPERLINK("#РТУС!"&amp;CELL("адрес",Проверка!AV259),"заполнить"),IF(OR(РТУС!AV259="Требование о передаче жилого помещения",РТУС!AV259="Требование о передаче машино-места",РТУС!AV259="Требования о передаче нежилого помещения",РТУС!AV259="Денежные требования"),HYPERLINK("#Проверка!"&amp;CELL("адрес",Проверка!AV259),РТУС!AV259),HYPERLINK("#РТУС!"&amp;CELL("адрес",Проверка!AV259),"###")))</f>
        <v>заполнить</v>
      </c>
      <c r="AW259" s="13" t="str">
        <f ca="1">IF(РТУС!AW259="",HYPERLINK("#РТУС!"&amp;CELL("адрес",Проверка!AW259),"заполнить"),IF(OR(РТУС!AW259="Включен в полном объеме",РТУС!AW259="Включен частично"),HYPERLINK("#Проверка!"&amp;CELL("адрес",Проверка!AW259),РТУС!AW259),HYPERLINK("#РТУС!"&amp;CELL("адрес",Проверка!AW259),"###")))</f>
        <v>заполнить</v>
      </c>
      <c r="AX259" s="15" t="str">
        <f ca="1">IF(РТУС!AX259="",HYPERLINK("#РТУС!"&amp;CELL("адрес",Проверка!AX259),"заполнить"),IF(AND(LEN(РТУС!AX259)=5,РТУС!AX259&lt;TODAY()),HYPERLINK("#Проверка!"&amp;CELL("адрес",Проверка!AX259),РТУС!AX259),HYPERLINK("#РТУС!"&amp;CELL("адрес",Проверка!AX259),"###")))</f>
        <v>заполнить</v>
      </c>
      <c r="AY259" s="15" t="str">
        <f ca="1">IF(РТУС!AY259="",HYPERLINK("#РТУС!"&amp;CELL("адрес",Проверка!AY259),"заполнить"),IF(AND(LEN(РТУС!AY259)=5,РТУС!AY259&lt;TODAY()),HYPERLINK("#Проверка!"&amp;CELL("адрес",Проверка!AY259),РТУС!AY259),HYPERLINK("#РТУС!"&amp;CELL("адрес",Проверка!AY259),"###")))</f>
        <v>заполнить</v>
      </c>
    </row>
    <row r="260" spans="1:51" x14ac:dyDescent="0.25">
      <c r="A260" s="10" t="str">
        <f>РТУС!A260</f>
        <v>.</v>
      </c>
      <c r="B260" s="13" t="str">
        <f ca="1">IF(РТУС!B260="",HYPERLINK("#РТУС!"&amp;CELL("адрес",Проверка!B260),"заполнить"),IF(AND(LEN(РТУС!B260)=10,РТУС!B259=РТУС!B260),HYPERLINK("#Проверка!"&amp;CELL("адрес",Проверка!B260),РТУС!B260),HYPERLINK("#РТУС!"&amp;CELL("адрес",Проверка!B260),"###")))</f>
        <v>заполнить</v>
      </c>
      <c r="C260" s="13" t="str">
        <f ca="1">IF(РТУС!C260="",HYPERLINK("#РТУС!"&amp;CELL("адрес",Проверка!C260),"заполнить"),IF(AND(ISNUMBER(РТУС!C260)=TRUE,РТУС!C260&gt;0,РТУС!C259=РТУС!C260),HYPERLINK("#Проверка!"&amp;CELL("адрес",Проверка!C260),РТУС!C260),HYPERLINK("#РТУС!"&amp;CELL("адрес",Проверка!C260),"###")))</f>
        <v>заполнить</v>
      </c>
      <c r="D260" s="13" t="str">
        <f>IF(РТУС!D260="","",РТУС!D260)</f>
        <v/>
      </c>
      <c r="E260" s="13" t="str">
        <f ca="1">IF(РТУС!E260="",HYPERLINK("#РТУС!"&amp;CELL("адрес",Проверка!E260),"заполнить"),IF(РТУС!E259=РТУС!E260,HYPERLINK("#Проверка!"&amp;CELL("адрес",Проверка!E260),РТУС!E260),HYPERLINK("#РТУС!"&amp;CELL("адрес",Проверка!E260),"###")))</f>
        <v>заполнить</v>
      </c>
      <c r="F260" s="13" t="str">
        <f ca="1">IF(РТУС!F260="",HYPERLINK("#РТУС!"&amp;CELL("адрес",Проверка!F260),"заполнить"),HYPERLINK("#Проверка!"&amp;CELL("адрес",Проверка!F260),РТУС!F260))</f>
        <v>заполнить</v>
      </c>
      <c r="G260" s="20" t="str">
        <f ca="1">IF(РТУС!G260="",HYPERLINK("#РТУС!"&amp;CELL("адрес",Проверка!G260),"заполнить"),IF(РТУС!G260="1",HYPERLINK("#Проверка!"&amp;CELL("адрес",Проверка!G260),"1"),IF(AND(ISNUMBER(РТУС!G260)=TRUE,РТУС!G260&lt;=1,РТУС!G260&gt;0),IF(SUMIF(РТУС!$A$4:$A$1000,A260,РТУС!$G$4:$G$1000)=1,HYPERLINK("#Проверка!"&amp;CELL("адрес",Проверка!G260),РТУС!G260),HYPERLINK("#РТУС!"&amp;CELL("адрес",Проверка!G260),"сумма долей ≠ 1")),HYPERLINK("#РТУС!"&amp;CELL("адрес",Проверка!G260),"###"))))</f>
        <v>заполнить</v>
      </c>
      <c r="H260" s="13" t="str">
        <f ca="1">IF(РТУС!H260="",HYPERLINK("#РТУС!"&amp;CELL("адрес",Проверка!H260),"заполнить"),IF(OR(РТУС!H260="Юрлицо",РТУС!H260="Физлицо",РТУС!H260="ИП"),HYPERLINK("#Проверка!"&amp;CELL("адрес",Проверка!H260),РТУС!H260),HYPERLINK("#РТУС!"&amp;CELL("адрес",Проверка!H260),"###")))</f>
        <v>заполнить</v>
      </c>
      <c r="I260" s="13" t="str">
        <f ca="1">IF(OR(РТУС!H260="Юрлицо",РТУС!H260="ИП"),IF(РТУС!I260="",HYPERLINK("#РТУС!"&amp;CELL("адрес",Проверка!I260),"заполнить"),IF(OR(LEN(РТУС!I260)=10,LEN(РТУС!I260)=12),HYPERLINK("#Проверка!"&amp;CELL("адрес",Проверка!I260),РТУС!I260),HYPERLINK("#РТУС!"&amp;CELL("адрес",Проверка!I260),"###"))),"")</f>
        <v/>
      </c>
      <c r="J260" s="15" t="str">
        <f ca="1">IF(РТУС!J260="","",IF(AND(LEN(РТУС!J260)=5,РТУС!J260&lt;TODAY()),HYPERLINK("#Проверка!"&amp;CELL("адрес",Проверка!J260),РТУС!J260),HYPERLINK("#РТУС!"&amp;CELL("адрес",Проверка!J260),"###")))</f>
        <v/>
      </c>
      <c r="K260" s="13" t="str">
        <f>IF(РТУС!K260="","",РТУС!K260)</f>
        <v/>
      </c>
      <c r="L260" s="13" t="str">
        <f ca="1">IF(OR(РТУС!H260="Физлицо",РТУС!H260="ИП"),IF(РТУС!L260="",HYPERLINK("#РТУС!"&amp;CELL("адрес",Проверка!L260),"заполнить"),IF(OR(РТУС!L260="Загранпаспорт гражданина РФ",РТУС!L260="Паспорт гражданина РФ",РТУС!L260="Иностранный паспорт",РТУС!L260="Свидетельство о рождении",РТУС!L260="Вид на жительство"),HYPERLINK("#Проверка!"&amp;CELL("адрес",Проверка!L260),РТУС!L260),HYPERLINK("#РТУС!"&amp;CELL("адрес",Проверка!L260),"###"))),"")</f>
        <v/>
      </c>
      <c r="M260" s="13" t="str">
        <f ca="1">IF(AND(OR(РТУС!L260="Паспорт гражданина РФ",РТУС!L260="Свидетельство о рождении"),РТУС!M260=""),HYPERLINK("#РТУС!"&amp;CELL("адрес",Проверка!M260),"заполнить"),IF(РТУС!L260="Паспорт гражданина РФ",IF(LEN(РТУС!M260)=4,HYPERLINK("#Проверка!"&amp;CELL("адрес",Проверка!M260),РТУС!M260),HYPERLINK("#РТУС!"&amp;CELL("адрес",Проверка!M260),"###")),IF(РТУС!L260="Свидетельство о рождении",HYPERLINK("#Проверка!"&amp;CELL("адрес",Проверка!M260),РТУС!M260),"")))</f>
        <v/>
      </c>
      <c r="N260" s="13" t="str">
        <f ca="1">IF(РТУС!L260="","",IF(РТУС!N260="",HYPERLINK("#РТУС!"&amp;CELL("адрес",Проверка!N260),"заполнить"),IF(OR(РТУС!L260="Паспорт гражданина РФ",РТУС!L260="Свидетельство о рождении"),IF(LEN(РТУС!N260)=6,HYPERLINK("#Проверка!"&amp;CELL("адрес",Проверка!N260),РТУС!N260),HYPERLINK("#РТУС!"&amp;CELL("адрес",Проверка!N260),"###")),HYPERLINK("#Проверка!"&amp;CELL("адрес",Проверка!N260),РТУС!N260))))</f>
        <v/>
      </c>
      <c r="O260" s="15" t="str">
        <f ca="1">IF(РТУС!L260="","",IF(РТУС!O260="",HYPERLINK("#РТУС!"&amp;CELL("адрес",Проверка!O260),"заполнить"),IF(AND(LEN(РТУС!O260)=5,РТУС!O260&lt;TODAY()),IF(РТУС!L260="Свидетельство о рождении",IF(РТУС!O260&gt;EDATE(TODAY(),-168),HYPERLINK("#Проверка!"&amp;CELL("адрес",Проверка!O260),РТУС!O260),HYPERLINK("#РТУС!"&amp;CELL("адрес",Проверка!O260),"недействительно")),HYPERLINK("#Проверка!"&amp;CELL("адрес",Проверка!O260),РТУС!O260)),HYPERLINK("#РТУС!"&amp;CELL("адрес",Проверка!O260),"###"))))</f>
        <v/>
      </c>
      <c r="P260" s="21" t="str">
        <f ca="1">IF(РТУС!L260="Паспорт гражданина РФ",IF(РТУС!P260="",HYPERLINK("#РТУС!"&amp;CELL("адрес",Проверка!P260),"заполнить"),HYPERLINK("#Проверка!"&amp;CELL("адрес",Проверка!P260),РТУС!P260)),"")</f>
        <v/>
      </c>
      <c r="Q260" s="13" t="str">
        <f ca="1">IF(РТУС!L260="Паспорт гражданина РФ",IF(РТУС!Q260="",HYPERLINK("#РТУС!"&amp;CELL("адрес",Проверка!Q260),"заполнить"),IF(LEN(РТУС!Q260)=7,HYPERLINK("#Проверка!"&amp;CELL("адрес",Проверка!Q260),РТУС!Q260),HYPERLINK("#РТУС!"&amp;CELL("адрес",Проверка!Q260),"###"))),"")</f>
        <v/>
      </c>
      <c r="R260" s="13" t="str">
        <f ca="1">IF(РТУС!R260="",HYPERLINK("#РТУС!"&amp;CELL("адрес",Проверка!R260),"заполнить"),HYPERLINK("#Проверка!"&amp;CELL("адрес",Проверка!R260),РТУС!R260))</f>
        <v>заполнить</v>
      </c>
      <c r="S260" s="13" t="str">
        <f>IF(РТУС!S260="","",РТУС!S260)</f>
        <v/>
      </c>
      <c r="T260" s="13" t="str">
        <f>IF(РТУС!T260="","",РТУС!T260)</f>
        <v/>
      </c>
      <c r="U260" s="13" t="str">
        <f>IF(РТУС!U260="","",РТУС!U260)</f>
        <v/>
      </c>
      <c r="V260" s="13" t="str">
        <f ca="1">IF(РТУС!V260="",HYPERLINK("#РТУС!"&amp;CELL("адрес",Проверка!V260),"заполнить"),IF(OR(РТУС!V260="Договор участия в долевом строительстве",РТУС!V260="Предварительный договор участия в долевом строительстве",РТУС!V260="Определение Арбитражного суда",РТУС!V260="Решение суда общей юрисдикции",РТУС!V260="Иные договоры"),HYPERLINK("#Проверка!"&amp;CELL("адрес",Проверка!V260),РТУС!V260),HYPERLINK("#РТУС!"&amp;CELL("адрес",Проверка!V260),"###")))</f>
        <v>заполнить</v>
      </c>
      <c r="W260" s="13" t="str">
        <f ca="1">IF(РТУС!W260="",HYPERLINK("#РТУС!"&amp;CELL("адрес",Проверка!W260),"заполнить"),HYPERLINK("#Проверка!"&amp;CELL("адрес",Проверка!W260),РТУС!W260))</f>
        <v>заполнить</v>
      </c>
      <c r="X260" s="15" t="str">
        <f ca="1">IF(РТУС!X260="",HYPERLINK("#РТУС!"&amp;CELL("адрес",Проверка!X260),"заполнить"),IF(AND(LEN(РТУС!X260)=5,РТУС!X260&lt;TODAY()),HYPERLINK("#Проверка!"&amp;CELL("адрес",Проверка!X260),РТУС!X260),HYPERLINK("#РТУС!"&amp;CELL("адрес",Проверка!X260),"###")))</f>
        <v>заполнить</v>
      </c>
      <c r="Y260" s="13" t="str">
        <f>IF(РТУС!Y260="","",РТУС!Y260)</f>
        <v/>
      </c>
      <c r="Z260" s="15" t="str">
        <f ca="1">IF(РТУС!Z260="","",IF(AND(LEN(РТУС!Z260)=5,РТУС!Z260&lt;TODAY()),HYPERLINK("#Проверка!"&amp;CELL("адрес",Проверка!Z260),РТУС!Z260),HYPERLINK("#РТУС!"&amp;CELL("адрес",Проверка!Z260),"###")))</f>
        <v/>
      </c>
      <c r="AA260" s="18" t="str">
        <f ca="1">IF(РТУС!AA260="",HYPERLINK("#РТУС!"&amp;CELL("адрес",Проверка!AA260),"заполнить"),IF(ISNUMBER(РТУС!AA260)=TRUE,HYPERLINK("#Проверка!"&amp;CELL("адрес",Проверка!AA260),РТУС!AA260),HYPERLINK("#РТУС!"&amp;CELL("адрес",Проверка!AA260),"###")))</f>
        <v>заполнить</v>
      </c>
      <c r="AB260" s="18" t="str">
        <f ca="1">IF(РТУС!AB260="",HYPERLINK("#РТУС!"&amp;CELL("адрес",Проверка!AB260),"заполнить"),IF(ISNUMBER(РТУС!AB260)=TRUE,HYPERLINK("#Проверка!"&amp;CELL("адрес",Проверка!AB260),РТУС!AB260),HYPERLINK("#РТУС!"&amp;CELL("адрес",Проверка!AB260),"###")))</f>
        <v>заполнить</v>
      </c>
      <c r="AC260" s="18" t="str">
        <f ca="1">IF(РТУС!AC260="","",IF(ISNUMBER(РТУС!AC260)=TRUE,HYPERLINK("#Проверка!"&amp;CELL("адрес",Проверка!AC260),РТУС!AC260),HYPERLINK("#РТУС!"&amp;CELL("адрес",Проверка!AC260),"###")))</f>
        <v/>
      </c>
      <c r="AD260" s="18" t="str">
        <f ca="1">IF(РТУС!AD260="","",IF(ISNUMBER(РТУС!AD260)=TRUE,HYPERLINK("#Проверка!"&amp;CELL("адрес",Проверка!AD260),РТУС!AD260),HYPERLINK("#РТУС!"&amp;CELL("адрес",Проверка!AD260),"###")))</f>
        <v/>
      </c>
      <c r="AE260" s="13" t="str">
        <f>IF(РТУС!AE260="","",РТУС!AE260)</f>
        <v/>
      </c>
      <c r="AF260" s="15" t="str">
        <f ca="1">IF(РТУС!AE260="","",IF(РТУС!AF260="",HYPERLINK("#РТУС!"&amp;CELL("адрес",Проверка!AF260),"заполнить"),IF(AND(LEN(РТУС!AF260)=5,РТУС!AF260&lt;TODAY()),HYPERLINK("#Проверка!"&amp;CELL("адрес",Проверка!AF260),РТУС!AF260),HYPERLINK("#РТУС!"&amp;CELL("адрес",Проверка!AF260),"###"))))</f>
        <v/>
      </c>
      <c r="AG260" s="13"/>
      <c r="AH260" s="15" t="str">
        <f ca="1">IF(РТУС!AE260="","",IF(РТУС!AH260="",HYPERLINK("#РТУС!"&amp;CELL("адрес",Проверка!AH260),"заполнить"),IF(AND(LEN(РТУС!AH260)=5,РТУС!AH260&lt;TODAY()),HYPERLINK("#Проверка!"&amp;CELL("адрес",Проверка!AH260),РТУС!AH260),HYPERLINK("#РТУС!"&amp;CELL("адрес",Проверка!AH260),"###"))))</f>
        <v/>
      </c>
      <c r="AI260" s="15" t="str">
        <f ca="1">IF(РТУС!AE260="","",IF(РТУС!AI260="",HYPERLINK("#РТУС!"&amp;CELL("адрес",Проверка!AI260),"заполнить"),HYPERLINK("#Проверка!"&amp;CELL("адрес",Проверка!AI260),РТУС!AI260)))</f>
        <v/>
      </c>
      <c r="AJ260" s="13" t="str">
        <f ca="1">IF(РТУС!AE260="","",IF(РТУС!AJ260="",HYPERLINK("#РТУС!"&amp;CELL("адрес",Проверка!AJ260),"заполнить"),IF(OR(РТУС!AJ260="Юрлицо",РТУС!AJ260="Физлицо",РТУС!AJ260="ИП"),HYPERLINK("#Проверка!"&amp;CELL("адрес",Проверка!AJ260),РТУС!AJ260),HYPERLINK("#РТУС!"&amp;CELL("адрес",Проверка!AJ260),"###"))))</f>
        <v/>
      </c>
      <c r="AK260" s="13" t="str">
        <f ca="1">IF(РТУС!AK260="",HYPERLINK("#РТУС!"&amp;CELL("адрес",Проверка!AK260),"заполнить"),IF(OR(РТУС!AK260="Квартира",РТУС!AK260="Кладовая",РТУС!AK260="Машино-место",РТУС!AK260="Нежилое помещение"),HYPERLINK("#Проверка!"&amp;CELL("адрес",Проверка!AK260),РТУС!AK260),HYPERLINK("#РТУС!"&amp;CELL("адрес",Проверка!AK260),"###")))</f>
        <v>заполнить</v>
      </c>
      <c r="AL260" s="13" t="str">
        <f ca="1">IF(РТУС!AL260="",HYPERLINK("#РТУС!"&amp;CELL("адрес",Проверка!AL260),"заполнить"),HYPERLINK("#Проверка!"&amp;CELL("адрес",Проверка!AL260),РТУС!AL260))</f>
        <v>заполнить</v>
      </c>
      <c r="AM260" s="18" t="str">
        <f ca="1">IF(РТУС!AM260="",HYPERLINK("#РТУС!"&amp;CELL("адрес",Проверка!AM260),"заполнить"),IF(ISNUMBER(РТУС!AM260)=TRUE,IF(РТУС!AK260="Нежилое помещение",IF(РТУС!AM260&gt;7,HYPERLINK("#РТУС!"&amp;CELL("адрес",Проверка!AM260),"не больше 7 кв.м."),РТУС!AM260),HYPERLINK("#Проверка!"&amp;CELL("адрес",Проверка!AM260),РТУС!AM260)),HYPERLINK("#РТУС!"&amp;CELL("адрес",Проверка!AM260),"###")))</f>
        <v>заполнить</v>
      </c>
      <c r="AN260" s="13" t="str">
        <f ca="1">IF(РТУС!AN260="",HYPERLINK("#РТУС!"&amp;CELL("адрес",Проверка!AN260),"заполнить"),IF(OR(РТУС!AN260="Общая площадь помещения",РТУС!AN260="Общая приведенная площадь жилого помещения",РТУС!AN260="Общая площадь жилого помещения с учетом лоджий, балконов, террас и веранд"),HYPERLINK("#Проверка!"&amp;CELL("адрес",Проверка!AN260),РТУС!AN260),HYPERLINK("#РТУС!"&amp;CELL("адрес",Проверка!AN260),"###")))</f>
        <v>заполнить</v>
      </c>
      <c r="AO260" s="13" t="str">
        <f ca="1">IF(OR(РТУС!AK260="Квартира",РТУС!A260="Нежилое помещение"),IF(РТУС!AO260="",HYPERLINK("#РТУС!"&amp;CELL("адрес",Проверка!AO260),"заполнить"),IF(ISNUMBER(РТУС!AO260)=TRUE,HYPERLINK("#Проверка!"&amp;CELL("адрес",Проверка!AO260),РТУС!AO260),HYPERLINK("#РТУС!"&amp;CELL("адрес",Проверка!AO260),"###"))),"")</f>
        <v/>
      </c>
      <c r="AP260" s="13" t="str">
        <f>IF(РТУС!AP260="","",РТУС!AP260)</f>
        <v/>
      </c>
      <c r="AQ260" s="13" t="str">
        <f ca="1">IF(РТУС!AQ260="",HYPERLINK("#РТУС!"&amp;CELL("адрес",Проверка!AQ260),"заполнить"),HYPERLINK("#Проверка!"&amp;CELL("адрес",Проверка!AQ260),РТУС!AQ260))</f>
        <v>заполнить</v>
      </c>
      <c r="AR260" s="18" t="str">
        <f ca="1">IF(РТУС!AR260="",HYPERLINK("#РТУС!"&amp;CELL("адрес",Проверка!AR260),"заполнить"),IF(ISNUMBER(РТУС!AR260)=FALSE,HYPERLINK("#РТУС!"&amp;CELL("адрес",Проверка!AR260),"###"),IF(РТУС!G260="1",IF(РТУС!AB260=РТУС!AR260+РТУС!AU260,HYPERLINK("#Проверка!"&amp;CELL("адрес",Проверка!AR260),РТУС!AR260),HYPERLINK("#РТУС!"&amp;CELL("адрес",Проверка!AR260),"сверить суммы")),IF(РТУС!AB260=(SUMIF(РТУС!$A$4:$A$1000,A260,РТУС!$AR$4:$AR$1000)+SUMIF(РТУС!$A$4:$A$1000,A260,РТУС!$AU$4:$AU$1000)),HYPERLINK("#Проверка!"&amp;CELL("адрес",Проверка!AR260),РТУС!AR260),HYPERLINK("#РТУС!"&amp;CELL("адрес",Проверка!AR260),"сверить суммы")))))</f>
        <v>заполнить</v>
      </c>
      <c r="AS260" s="13" t="str">
        <f>IF(РТУС!AS260="","",РТУС!AS260)</f>
        <v/>
      </c>
      <c r="AT260" s="18" t="str">
        <f ca="1">IF(РТУС!AT260="",HYPERLINK("#РТУС!"&amp;CELL("адрес",Проверка!AT260),"заполнить"),IF(ISNUMBER(РТУС!AT260)=FALSE,HYPERLINK("#РТУС!"&amp;CELL("адрес",Проверка!AT260),"###"),IF(РТУС!AT260=РТУС!AR260,HYPERLINK("#Проверка!"&amp;CELL("адрес",Проверка!AT260),РТУС!AT260),HYPERLINK("#РТУС!"&amp;CELL("адрес",Проверка!AT260),"сверить суммы"))))</f>
        <v>заполнить</v>
      </c>
      <c r="AU260" s="18" t="str">
        <f ca="1">IF(РТУС!AU260="",HYPERLINK("#РТУС!"&amp;CELL("адрес",Проверка!AU260),"заполнить"),IF(ISNUMBER(РТУС!AU260)=FALSE,HYPERLINK("#РТУС!"&amp;CELL("адрес",Проверка!AU260),"###"),IF(РТУС!G260="1",IF(РТУС!AB260=РТУС!AR260+РТУС!AU260,HYPERLINK("#Проверка!"&amp;CELL("адрес",Проверка!AU260),РТУС!AU260),HYPERLINK("#РТУС!"&amp;CELL("адрес",Проверка!AU260),"сверить суммы")),IF(РТУС!AB260=(SUMIF(РТУС!$A$4:$A$1000,A260,РТУС!$AR$4:$AR$1000)+SUMIF(РТУС!$A$4:$A$1000,A260,РТУС!$AU$4:$AU$1000)),HYPERLINK("#Проверка!"&amp;CELL("адрес",Проверка!AU260),РТУС!AU260),HYPERLINK("#РТУС!"&amp;CELL("адрес",Проверка!AU260),"сверить суммы")))))</f>
        <v>заполнить</v>
      </c>
      <c r="AV260" s="13" t="str">
        <f ca="1">IF(РТУС!AV260="",HYPERLINK("#РТУС!"&amp;CELL("адрес",Проверка!AV260),"заполнить"),IF(OR(РТУС!AV260="Требование о передаче жилого помещения",РТУС!AV260="Требование о передаче машино-места",РТУС!AV260="Требования о передаче нежилого помещения",РТУС!AV260="Денежные требования"),HYPERLINK("#Проверка!"&amp;CELL("адрес",Проверка!AV260),РТУС!AV260),HYPERLINK("#РТУС!"&amp;CELL("адрес",Проверка!AV260),"###")))</f>
        <v>заполнить</v>
      </c>
      <c r="AW260" s="13" t="str">
        <f ca="1">IF(РТУС!AW260="",HYPERLINK("#РТУС!"&amp;CELL("адрес",Проверка!AW260),"заполнить"),IF(OR(РТУС!AW260="Включен в полном объеме",РТУС!AW260="Включен частично"),HYPERLINK("#Проверка!"&amp;CELL("адрес",Проверка!AW260),РТУС!AW260),HYPERLINK("#РТУС!"&amp;CELL("адрес",Проверка!AW260),"###")))</f>
        <v>заполнить</v>
      </c>
      <c r="AX260" s="15" t="str">
        <f ca="1">IF(РТУС!AX260="",HYPERLINK("#РТУС!"&amp;CELL("адрес",Проверка!AX260),"заполнить"),IF(AND(LEN(РТУС!AX260)=5,РТУС!AX260&lt;TODAY()),HYPERLINK("#Проверка!"&amp;CELL("адрес",Проверка!AX260),РТУС!AX260),HYPERLINK("#РТУС!"&amp;CELL("адрес",Проверка!AX260),"###")))</f>
        <v>заполнить</v>
      </c>
      <c r="AY260" s="15" t="str">
        <f ca="1">IF(РТУС!AY260="",HYPERLINK("#РТУС!"&amp;CELL("адрес",Проверка!AY260),"заполнить"),IF(AND(LEN(РТУС!AY260)=5,РТУС!AY260&lt;TODAY()),HYPERLINK("#Проверка!"&amp;CELL("адрес",Проверка!AY260),РТУС!AY260),HYPERLINK("#РТУС!"&amp;CELL("адрес",Проверка!AY260),"###")))</f>
        <v>заполнить</v>
      </c>
    </row>
    <row r="261" spans="1:51" x14ac:dyDescent="0.25">
      <c r="A261" s="10" t="str">
        <f>РТУС!A261</f>
        <v>.</v>
      </c>
      <c r="B261" s="13" t="str">
        <f ca="1">IF(РТУС!B261="",HYPERLINK("#РТУС!"&amp;CELL("адрес",Проверка!B261),"заполнить"),IF(AND(LEN(РТУС!B261)=10,РТУС!B260=РТУС!B261),HYPERLINK("#Проверка!"&amp;CELL("адрес",Проверка!B261),РТУС!B261),HYPERLINK("#РТУС!"&amp;CELL("адрес",Проверка!B261),"###")))</f>
        <v>заполнить</v>
      </c>
      <c r="C261" s="13" t="str">
        <f ca="1">IF(РТУС!C261="",HYPERLINK("#РТУС!"&amp;CELL("адрес",Проверка!C261),"заполнить"),IF(AND(ISNUMBER(РТУС!C261)=TRUE,РТУС!C261&gt;0,РТУС!C260=РТУС!C261),HYPERLINK("#Проверка!"&amp;CELL("адрес",Проверка!C261),РТУС!C261),HYPERLINK("#РТУС!"&amp;CELL("адрес",Проверка!C261),"###")))</f>
        <v>заполнить</v>
      </c>
      <c r="D261" s="13" t="str">
        <f>IF(РТУС!D261="","",РТУС!D261)</f>
        <v/>
      </c>
      <c r="E261" s="13" t="str">
        <f ca="1">IF(РТУС!E261="",HYPERLINK("#РТУС!"&amp;CELL("адрес",Проверка!E261),"заполнить"),IF(РТУС!E260=РТУС!E261,HYPERLINK("#Проверка!"&amp;CELL("адрес",Проверка!E261),РТУС!E261),HYPERLINK("#РТУС!"&amp;CELL("адрес",Проверка!E261),"###")))</f>
        <v>заполнить</v>
      </c>
      <c r="F261" s="13" t="str">
        <f ca="1">IF(РТУС!F261="",HYPERLINK("#РТУС!"&amp;CELL("адрес",Проверка!F261),"заполнить"),HYPERLINK("#Проверка!"&amp;CELL("адрес",Проверка!F261),РТУС!F261))</f>
        <v>заполнить</v>
      </c>
      <c r="G261" s="20" t="str">
        <f ca="1">IF(РТУС!G261="",HYPERLINK("#РТУС!"&amp;CELL("адрес",Проверка!G261),"заполнить"),IF(РТУС!G261="1",HYPERLINK("#Проверка!"&amp;CELL("адрес",Проверка!G261),"1"),IF(AND(ISNUMBER(РТУС!G261)=TRUE,РТУС!G261&lt;=1,РТУС!G261&gt;0),IF(SUMIF(РТУС!$A$4:$A$1000,A261,РТУС!$G$4:$G$1000)=1,HYPERLINK("#Проверка!"&amp;CELL("адрес",Проверка!G261),РТУС!G261),HYPERLINK("#РТУС!"&amp;CELL("адрес",Проверка!G261),"сумма долей ≠ 1")),HYPERLINK("#РТУС!"&amp;CELL("адрес",Проверка!G261),"###"))))</f>
        <v>заполнить</v>
      </c>
      <c r="H261" s="13" t="str">
        <f ca="1">IF(РТУС!H261="",HYPERLINK("#РТУС!"&amp;CELL("адрес",Проверка!H261),"заполнить"),IF(OR(РТУС!H261="Юрлицо",РТУС!H261="Физлицо",РТУС!H261="ИП"),HYPERLINK("#Проверка!"&amp;CELL("адрес",Проверка!H261),РТУС!H261),HYPERLINK("#РТУС!"&amp;CELL("адрес",Проверка!H261),"###")))</f>
        <v>заполнить</v>
      </c>
      <c r="I261" s="13" t="str">
        <f ca="1">IF(OR(РТУС!H261="Юрлицо",РТУС!H261="ИП"),IF(РТУС!I261="",HYPERLINK("#РТУС!"&amp;CELL("адрес",Проверка!I261),"заполнить"),IF(OR(LEN(РТУС!I261)=10,LEN(РТУС!I261)=12),HYPERLINK("#Проверка!"&amp;CELL("адрес",Проверка!I261),РТУС!I261),HYPERLINK("#РТУС!"&amp;CELL("адрес",Проверка!I261),"###"))),"")</f>
        <v/>
      </c>
      <c r="J261" s="15" t="str">
        <f ca="1">IF(РТУС!J261="","",IF(AND(LEN(РТУС!J261)=5,РТУС!J261&lt;TODAY()),HYPERLINK("#Проверка!"&amp;CELL("адрес",Проверка!J261),РТУС!J261),HYPERLINK("#РТУС!"&amp;CELL("адрес",Проверка!J261),"###")))</f>
        <v/>
      </c>
      <c r="K261" s="13" t="str">
        <f>IF(РТУС!K261="","",РТУС!K261)</f>
        <v/>
      </c>
      <c r="L261" s="13" t="str">
        <f ca="1">IF(OR(РТУС!H261="Физлицо",РТУС!H261="ИП"),IF(РТУС!L261="",HYPERLINK("#РТУС!"&amp;CELL("адрес",Проверка!L261),"заполнить"),IF(OR(РТУС!L261="Загранпаспорт гражданина РФ",РТУС!L261="Паспорт гражданина РФ",РТУС!L261="Иностранный паспорт",РТУС!L261="Свидетельство о рождении",РТУС!L261="Вид на жительство"),HYPERLINK("#Проверка!"&amp;CELL("адрес",Проверка!L261),РТУС!L261),HYPERLINK("#РТУС!"&amp;CELL("адрес",Проверка!L261),"###"))),"")</f>
        <v/>
      </c>
      <c r="M261" s="13" t="str">
        <f ca="1">IF(AND(OR(РТУС!L261="Паспорт гражданина РФ",РТУС!L261="Свидетельство о рождении"),РТУС!M261=""),HYPERLINK("#РТУС!"&amp;CELL("адрес",Проверка!M261),"заполнить"),IF(РТУС!L261="Паспорт гражданина РФ",IF(LEN(РТУС!M261)=4,HYPERLINK("#Проверка!"&amp;CELL("адрес",Проверка!M261),РТУС!M261),HYPERLINK("#РТУС!"&amp;CELL("адрес",Проверка!M261),"###")),IF(РТУС!L261="Свидетельство о рождении",HYPERLINK("#Проверка!"&amp;CELL("адрес",Проверка!M261),РТУС!M261),"")))</f>
        <v/>
      </c>
      <c r="N261" s="13" t="str">
        <f ca="1">IF(РТУС!L261="","",IF(РТУС!N261="",HYPERLINK("#РТУС!"&amp;CELL("адрес",Проверка!N261),"заполнить"),IF(OR(РТУС!L261="Паспорт гражданина РФ",РТУС!L261="Свидетельство о рождении"),IF(LEN(РТУС!N261)=6,HYPERLINK("#Проверка!"&amp;CELL("адрес",Проверка!N261),РТУС!N261),HYPERLINK("#РТУС!"&amp;CELL("адрес",Проверка!N261),"###")),HYPERLINK("#Проверка!"&amp;CELL("адрес",Проверка!N261),РТУС!N261))))</f>
        <v/>
      </c>
      <c r="O261" s="15" t="str">
        <f ca="1">IF(РТУС!L261="","",IF(РТУС!O261="",HYPERLINK("#РТУС!"&amp;CELL("адрес",Проверка!O261),"заполнить"),IF(AND(LEN(РТУС!O261)=5,РТУС!O261&lt;TODAY()),IF(РТУС!L261="Свидетельство о рождении",IF(РТУС!O261&gt;EDATE(TODAY(),-168),HYPERLINK("#Проверка!"&amp;CELL("адрес",Проверка!O261),РТУС!O261),HYPERLINK("#РТУС!"&amp;CELL("адрес",Проверка!O261),"недействительно")),HYPERLINK("#Проверка!"&amp;CELL("адрес",Проверка!O261),РТУС!O261)),HYPERLINK("#РТУС!"&amp;CELL("адрес",Проверка!O261),"###"))))</f>
        <v/>
      </c>
      <c r="P261" s="21" t="str">
        <f ca="1">IF(РТУС!L261="Паспорт гражданина РФ",IF(РТУС!P261="",HYPERLINK("#РТУС!"&amp;CELL("адрес",Проверка!P261),"заполнить"),HYPERLINK("#Проверка!"&amp;CELL("адрес",Проверка!P261),РТУС!P261)),"")</f>
        <v/>
      </c>
      <c r="Q261" s="13" t="str">
        <f ca="1">IF(РТУС!L261="Паспорт гражданина РФ",IF(РТУС!Q261="",HYPERLINK("#РТУС!"&amp;CELL("адрес",Проверка!Q261),"заполнить"),IF(LEN(РТУС!Q261)=7,HYPERLINK("#Проверка!"&amp;CELL("адрес",Проверка!Q261),РТУС!Q261),HYPERLINK("#РТУС!"&amp;CELL("адрес",Проверка!Q261),"###"))),"")</f>
        <v/>
      </c>
      <c r="R261" s="13" t="str">
        <f ca="1">IF(РТУС!R261="",HYPERLINK("#РТУС!"&amp;CELL("адрес",Проверка!R261),"заполнить"),HYPERLINK("#Проверка!"&amp;CELL("адрес",Проверка!R261),РТУС!R261))</f>
        <v>заполнить</v>
      </c>
      <c r="S261" s="13" t="str">
        <f>IF(РТУС!S261="","",РТУС!S261)</f>
        <v/>
      </c>
      <c r="T261" s="13" t="str">
        <f>IF(РТУС!T261="","",РТУС!T261)</f>
        <v/>
      </c>
      <c r="U261" s="13" t="str">
        <f>IF(РТУС!U261="","",РТУС!U261)</f>
        <v/>
      </c>
      <c r="V261" s="13" t="str">
        <f ca="1">IF(РТУС!V261="",HYPERLINK("#РТУС!"&amp;CELL("адрес",Проверка!V261),"заполнить"),IF(OR(РТУС!V261="Договор участия в долевом строительстве",РТУС!V261="Предварительный договор участия в долевом строительстве",РТУС!V261="Определение Арбитражного суда",РТУС!V261="Решение суда общей юрисдикции",РТУС!V261="Иные договоры"),HYPERLINK("#Проверка!"&amp;CELL("адрес",Проверка!V261),РТУС!V261),HYPERLINK("#РТУС!"&amp;CELL("адрес",Проверка!V261),"###")))</f>
        <v>заполнить</v>
      </c>
      <c r="W261" s="13" t="str">
        <f ca="1">IF(РТУС!W261="",HYPERLINK("#РТУС!"&amp;CELL("адрес",Проверка!W261),"заполнить"),HYPERLINK("#Проверка!"&amp;CELL("адрес",Проверка!W261),РТУС!W261))</f>
        <v>заполнить</v>
      </c>
      <c r="X261" s="15" t="str">
        <f ca="1">IF(РТУС!X261="",HYPERLINK("#РТУС!"&amp;CELL("адрес",Проверка!X261),"заполнить"),IF(AND(LEN(РТУС!X261)=5,РТУС!X261&lt;TODAY()),HYPERLINK("#Проверка!"&amp;CELL("адрес",Проверка!X261),РТУС!X261),HYPERLINK("#РТУС!"&amp;CELL("адрес",Проверка!X261),"###")))</f>
        <v>заполнить</v>
      </c>
      <c r="Y261" s="13" t="str">
        <f>IF(РТУС!Y261="","",РТУС!Y261)</f>
        <v/>
      </c>
      <c r="Z261" s="15" t="str">
        <f ca="1">IF(РТУС!Z261="","",IF(AND(LEN(РТУС!Z261)=5,РТУС!Z261&lt;TODAY()),HYPERLINK("#Проверка!"&amp;CELL("адрес",Проверка!Z261),РТУС!Z261),HYPERLINK("#РТУС!"&amp;CELL("адрес",Проверка!Z261),"###")))</f>
        <v/>
      </c>
      <c r="AA261" s="18" t="str">
        <f ca="1">IF(РТУС!AA261="",HYPERLINK("#РТУС!"&amp;CELL("адрес",Проверка!AA261),"заполнить"),IF(ISNUMBER(РТУС!AA261)=TRUE,HYPERLINK("#Проверка!"&amp;CELL("адрес",Проверка!AA261),РТУС!AA261),HYPERLINK("#РТУС!"&amp;CELL("адрес",Проверка!AA261),"###")))</f>
        <v>заполнить</v>
      </c>
      <c r="AB261" s="18" t="str">
        <f ca="1">IF(РТУС!AB261="",HYPERLINK("#РТУС!"&amp;CELL("адрес",Проверка!AB261),"заполнить"),IF(ISNUMBER(РТУС!AB261)=TRUE,HYPERLINK("#Проверка!"&amp;CELL("адрес",Проверка!AB261),РТУС!AB261),HYPERLINK("#РТУС!"&amp;CELL("адрес",Проверка!AB261),"###")))</f>
        <v>заполнить</v>
      </c>
      <c r="AC261" s="18" t="str">
        <f ca="1">IF(РТУС!AC261="","",IF(ISNUMBER(РТУС!AC261)=TRUE,HYPERLINK("#Проверка!"&amp;CELL("адрес",Проверка!AC261),РТУС!AC261),HYPERLINK("#РТУС!"&amp;CELL("адрес",Проверка!AC261),"###")))</f>
        <v/>
      </c>
      <c r="AD261" s="18" t="str">
        <f ca="1">IF(РТУС!AD261="","",IF(ISNUMBER(РТУС!AD261)=TRUE,HYPERLINK("#Проверка!"&amp;CELL("адрес",Проверка!AD261),РТУС!AD261),HYPERLINK("#РТУС!"&amp;CELL("адрес",Проверка!AD261),"###")))</f>
        <v/>
      </c>
      <c r="AE261" s="13" t="str">
        <f>IF(РТУС!AE261="","",РТУС!AE261)</f>
        <v/>
      </c>
      <c r="AF261" s="15" t="str">
        <f ca="1">IF(РТУС!AE261="","",IF(РТУС!AF261="",HYPERLINK("#РТУС!"&amp;CELL("адрес",Проверка!AF261),"заполнить"),IF(AND(LEN(РТУС!AF261)=5,РТУС!AF261&lt;TODAY()),HYPERLINK("#Проверка!"&amp;CELL("адрес",Проверка!AF261),РТУС!AF261),HYPERLINK("#РТУС!"&amp;CELL("адрес",Проверка!AF261),"###"))))</f>
        <v/>
      </c>
      <c r="AG261" s="13"/>
      <c r="AH261" s="15" t="str">
        <f ca="1">IF(РТУС!AE261="","",IF(РТУС!AH261="",HYPERLINK("#РТУС!"&amp;CELL("адрес",Проверка!AH261),"заполнить"),IF(AND(LEN(РТУС!AH261)=5,РТУС!AH261&lt;TODAY()),HYPERLINK("#Проверка!"&amp;CELL("адрес",Проверка!AH261),РТУС!AH261),HYPERLINK("#РТУС!"&amp;CELL("адрес",Проверка!AH261),"###"))))</f>
        <v/>
      </c>
      <c r="AI261" s="15" t="str">
        <f ca="1">IF(РТУС!AE261="","",IF(РТУС!AI261="",HYPERLINK("#РТУС!"&amp;CELL("адрес",Проверка!AI261),"заполнить"),HYPERLINK("#Проверка!"&amp;CELL("адрес",Проверка!AI261),РТУС!AI261)))</f>
        <v/>
      </c>
      <c r="AJ261" s="13" t="str">
        <f ca="1">IF(РТУС!AE261="","",IF(РТУС!AJ261="",HYPERLINK("#РТУС!"&amp;CELL("адрес",Проверка!AJ261),"заполнить"),IF(OR(РТУС!AJ261="Юрлицо",РТУС!AJ261="Физлицо",РТУС!AJ261="ИП"),HYPERLINK("#Проверка!"&amp;CELL("адрес",Проверка!AJ261),РТУС!AJ261),HYPERLINK("#РТУС!"&amp;CELL("адрес",Проверка!AJ261),"###"))))</f>
        <v/>
      </c>
      <c r="AK261" s="13" t="str">
        <f ca="1">IF(РТУС!AK261="",HYPERLINK("#РТУС!"&amp;CELL("адрес",Проверка!AK261),"заполнить"),IF(OR(РТУС!AK261="Квартира",РТУС!AK261="Кладовая",РТУС!AK261="Машино-место",РТУС!AK261="Нежилое помещение"),HYPERLINK("#Проверка!"&amp;CELL("адрес",Проверка!AK261),РТУС!AK261),HYPERLINK("#РТУС!"&amp;CELL("адрес",Проверка!AK261),"###")))</f>
        <v>заполнить</v>
      </c>
      <c r="AL261" s="13" t="str">
        <f ca="1">IF(РТУС!AL261="",HYPERLINK("#РТУС!"&amp;CELL("адрес",Проверка!AL261),"заполнить"),HYPERLINK("#Проверка!"&amp;CELL("адрес",Проверка!AL261),РТУС!AL261))</f>
        <v>заполнить</v>
      </c>
      <c r="AM261" s="18" t="str">
        <f ca="1">IF(РТУС!AM261="",HYPERLINK("#РТУС!"&amp;CELL("адрес",Проверка!AM261),"заполнить"),IF(ISNUMBER(РТУС!AM261)=TRUE,IF(РТУС!AK261="Нежилое помещение",IF(РТУС!AM261&gt;7,HYPERLINK("#РТУС!"&amp;CELL("адрес",Проверка!AM261),"не больше 7 кв.м."),РТУС!AM261),HYPERLINK("#Проверка!"&amp;CELL("адрес",Проверка!AM261),РТУС!AM261)),HYPERLINK("#РТУС!"&amp;CELL("адрес",Проверка!AM261),"###")))</f>
        <v>заполнить</v>
      </c>
      <c r="AN261" s="13" t="str">
        <f ca="1">IF(РТУС!AN261="",HYPERLINK("#РТУС!"&amp;CELL("адрес",Проверка!AN261),"заполнить"),IF(OR(РТУС!AN261="Общая площадь помещения",РТУС!AN261="Общая приведенная площадь жилого помещения",РТУС!AN261="Общая площадь жилого помещения с учетом лоджий, балконов, террас и веранд"),HYPERLINK("#Проверка!"&amp;CELL("адрес",Проверка!AN261),РТУС!AN261),HYPERLINK("#РТУС!"&amp;CELL("адрес",Проверка!AN261),"###")))</f>
        <v>заполнить</v>
      </c>
      <c r="AO261" s="13" t="str">
        <f ca="1">IF(OR(РТУС!AK261="Квартира",РТУС!A261="Нежилое помещение"),IF(РТУС!AO261="",HYPERLINK("#РТУС!"&amp;CELL("адрес",Проверка!AO261),"заполнить"),IF(ISNUMBER(РТУС!AO261)=TRUE,HYPERLINK("#Проверка!"&amp;CELL("адрес",Проверка!AO261),РТУС!AO261),HYPERLINK("#РТУС!"&amp;CELL("адрес",Проверка!AO261),"###"))),"")</f>
        <v/>
      </c>
      <c r="AP261" s="13" t="str">
        <f>IF(РТУС!AP261="","",РТУС!AP261)</f>
        <v/>
      </c>
      <c r="AQ261" s="13" t="str">
        <f ca="1">IF(РТУС!AQ261="",HYPERLINK("#РТУС!"&amp;CELL("адрес",Проверка!AQ261),"заполнить"),HYPERLINK("#Проверка!"&amp;CELL("адрес",Проверка!AQ261),РТУС!AQ261))</f>
        <v>заполнить</v>
      </c>
      <c r="AR261" s="18" t="str">
        <f ca="1">IF(РТУС!AR261="",HYPERLINK("#РТУС!"&amp;CELL("адрес",Проверка!AR261),"заполнить"),IF(ISNUMBER(РТУС!AR261)=FALSE,HYPERLINK("#РТУС!"&amp;CELL("адрес",Проверка!AR261),"###"),IF(РТУС!G261="1",IF(РТУС!AB261=РТУС!AR261+РТУС!AU261,HYPERLINK("#Проверка!"&amp;CELL("адрес",Проверка!AR261),РТУС!AR261),HYPERLINK("#РТУС!"&amp;CELL("адрес",Проверка!AR261),"сверить суммы")),IF(РТУС!AB261=(SUMIF(РТУС!$A$4:$A$1000,A261,РТУС!$AR$4:$AR$1000)+SUMIF(РТУС!$A$4:$A$1000,A261,РТУС!$AU$4:$AU$1000)),HYPERLINK("#Проверка!"&amp;CELL("адрес",Проверка!AR261),РТУС!AR261),HYPERLINK("#РТУС!"&amp;CELL("адрес",Проверка!AR261),"сверить суммы")))))</f>
        <v>заполнить</v>
      </c>
      <c r="AS261" s="13" t="str">
        <f>IF(РТУС!AS261="","",РТУС!AS261)</f>
        <v/>
      </c>
      <c r="AT261" s="18" t="str">
        <f ca="1">IF(РТУС!AT261="",HYPERLINK("#РТУС!"&amp;CELL("адрес",Проверка!AT261),"заполнить"),IF(ISNUMBER(РТУС!AT261)=FALSE,HYPERLINK("#РТУС!"&amp;CELL("адрес",Проверка!AT261),"###"),IF(РТУС!AT261=РТУС!AR261,HYPERLINK("#Проверка!"&amp;CELL("адрес",Проверка!AT261),РТУС!AT261),HYPERLINK("#РТУС!"&amp;CELL("адрес",Проверка!AT261),"сверить суммы"))))</f>
        <v>заполнить</v>
      </c>
      <c r="AU261" s="18" t="str">
        <f ca="1">IF(РТУС!AU261="",HYPERLINK("#РТУС!"&amp;CELL("адрес",Проверка!AU261),"заполнить"),IF(ISNUMBER(РТУС!AU261)=FALSE,HYPERLINK("#РТУС!"&amp;CELL("адрес",Проверка!AU261),"###"),IF(РТУС!G261="1",IF(РТУС!AB261=РТУС!AR261+РТУС!AU261,HYPERLINK("#Проверка!"&amp;CELL("адрес",Проверка!AU261),РТУС!AU261),HYPERLINK("#РТУС!"&amp;CELL("адрес",Проверка!AU261),"сверить суммы")),IF(РТУС!AB261=(SUMIF(РТУС!$A$4:$A$1000,A261,РТУС!$AR$4:$AR$1000)+SUMIF(РТУС!$A$4:$A$1000,A261,РТУС!$AU$4:$AU$1000)),HYPERLINK("#Проверка!"&amp;CELL("адрес",Проверка!AU261),РТУС!AU261),HYPERLINK("#РТУС!"&amp;CELL("адрес",Проверка!AU261),"сверить суммы")))))</f>
        <v>заполнить</v>
      </c>
      <c r="AV261" s="13" t="str">
        <f ca="1">IF(РТУС!AV261="",HYPERLINK("#РТУС!"&amp;CELL("адрес",Проверка!AV261),"заполнить"),IF(OR(РТУС!AV261="Требование о передаче жилого помещения",РТУС!AV261="Требование о передаче машино-места",РТУС!AV261="Требования о передаче нежилого помещения",РТУС!AV261="Денежные требования"),HYPERLINK("#Проверка!"&amp;CELL("адрес",Проверка!AV261),РТУС!AV261),HYPERLINK("#РТУС!"&amp;CELL("адрес",Проверка!AV261),"###")))</f>
        <v>заполнить</v>
      </c>
      <c r="AW261" s="13" t="str">
        <f ca="1">IF(РТУС!AW261="",HYPERLINK("#РТУС!"&amp;CELL("адрес",Проверка!AW261),"заполнить"),IF(OR(РТУС!AW261="Включен в полном объеме",РТУС!AW261="Включен частично"),HYPERLINK("#Проверка!"&amp;CELL("адрес",Проверка!AW261),РТУС!AW261),HYPERLINK("#РТУС!"&amp;CELL("адрес",Проверка!AW261),"###")))</f>
        <v>заполнить</v>
      </c>
      <c r="AX261" s="15" t="str">
        <f ca="1">IF(РТУС!AX261="",HYPERLINK("#РТУС!"&amp;CELL("адрес",Проверка!AX261),"заполнить"),IF(AND(LEN(РТУС!AX261)=5,РТУС!AX261&lt;TODAY()),HYPERLINK("#Проверка!"&amp;CELL("адрес",Проверка!AX261),РТУС!AX261),HYPERLINK("#РТУС!"&amp;CELL("адрес",Проверка!AX261),"###")))</f>
        <v>заполнить</v>
      </c>
      <c r="AY261" s="15" t="str">
        <f ca="1">IF(РТУС!AY261="",HYPERLINK("#РТУС!"&amp;CELL("адрес",Проверка!AY261),"заполнить"),IF(AND(LEN(РТУС!AY261)=5,РТУС!AY261&lt;TODAY()),HYPERLINK("#Проверка!"&amp;CELL("адрес",Проверка!AY261),РТУС!AY261),HYPERLINK("#РТУС!"&amp;CELL("адрес",Проверка!AY261),"###")))</f>
        <v>заполнить</v>
      </c>
    </row>
    <row r="262" spans="1:51" x14ac:dyDescent="0.25">
      <c r="A262" s="10" t="str">
        <f>РТУС!A262</f>
        <v>.</v>
      </c>
      <c r="B262" s="13" t="str">
        <f ca="1">IF(РТУС!B262="",HYPERLINK("#РТУС!"&amp;CELL("адрес",Проверка!B262),"заполнить"),IF(AND(LEN(РТУС!B262)=10,РТУС!B261=РТУС!B262),HYPERLINK("#Проверка!"&amp;CELL("адрес",Проверка!B262),РТУС!B262),HYPERLINK("#РТУС!"&amp;CELL("адрес",Проверка!B262),"###")))</f>
        <v>заполнить</v>
      </c>
      <c r="C262" s="13" t="str">
        <f ca="1">IF(РТУС!C262="",HYPERLINK("#РТУС!"&amp;CELL("адрес",Проверка!C262),"заполнить"),IF(AND(ISNUMBER(РТУС!C262)=TRUE,РТУС!C262&gt;0,РТУС!C261=РТУС!C262),HYPERLINK("#Проверка!"&amp;CELL("адрес",Проверка!C262),РТУС!C262),HYPERLINK("#РТУС!"&amp;CELL("адрес",Проверка!C262),"###")))</f>
        <v>заполнить</v>
      </c>
      <c r="D262" s="13" t="str">
        <f>IF(РТУС!D262="","",РТУС!D262)</f>
        <v/>
      </c>
      <c r="E262" s="13" t="str">
        <f ca="1">IF(РТУС!E262="",HYPERLINK("#РТУС!"&amp;CELL("адрес",Проверка!E262),"заполнить"),IF(РТУС!E261=РТУС!E262,HYPERLINK("#Проверка!"&amp;CELL("адрес",Проверка!E262),РТУС!E262),HYPERLINK("#РТУС!"&amp;CELL("адрес",Проверка!E262),"###")))</f>
        <v>заполнить</v>
      </c>
      <c r="F262" s="13" t="str">
        <f ca="1">IF(РТУС!F262="",HYPERLINK("#РТУС!"&amp;CELL("адрес",Проверка!F262),"заполнить"),HYPERLINK("#Проверка!"&amp;CELL("адрес",Проверка!F262),РТУС!F262))</f>
        <v>заполнить</v>
      </c>
      <c r="G262" s="20" t="str">
        <f ca="1">IF(РТУС!G262="",HYPERLINK("#РТУС!"&amp;CELL("адрес",Проверка!G262),"заполнить"),IF(РТУС!G262="1",HYPERLINK("#Проверка!"&amp;CELL("адрес",Проверка!G262),"1"),IF(AND(ISNUMBER(РТУС!G262)=TRUE,РТУС!G262&lt;=1,РТУС!G262&gt;0),IF(SUMIF(РТУС!$A$4:$A$1000,A262,РТУС!$G$4:$G$1000)=1,HYPERLINK("#Проверка!"&amp;CELL("адрес",Проверка!G262),РТУС!G262),HYPERLINK("#РТУС!"&amp;CELL("адрес",Проверка!G262),"сумма долей ≠ 1")),HYPERLINK("#РТУС!"&amp;CELL("адрес",Проверка!G262),"###"))))</f>
        <v>заполнить</v>
      </c>
      <c r="H262" s="13" t="str">
        <f ca="1">IF(РТУС!H262="",HYPERLINK("#РТУС!"&amp;CELL("адрес",Проверка!H262),"заполнить"),IF(OR(РТУС!H262="Юрлицо",РТУС!H262="Физлицо",РТУС!H262="ИП"),HYPERLINK("#Проверка!"&amp;CELL("адрес",Проверка!H262),РТУС!H262),HYPERLINK("#РТУС!"&amp;CELL("адрес",Проверка!H262),"###")))</f>
        <v>заполнить</v>
      </c>
      <c r="I262" s="13" t="str">
        <f ca="1">IF(OR(РТУС!H262="Юрлицо",РТУС!H262="ИП"),IF(РТУС!I262="",HYPERLINK("#РТУС!"&amp;CELL("адрес",Проверка!I262),"заполнить"),IF(OR(LEN(РТУС!I262)=10,LEN(РТУС!I262)=12),HYPERLINK("#Проверка!"&amp;CELL("адрес",Проверка!I262),РТУС!I262),HYPERLINK("#РТУС!"&amp;CELL("адрес",Проверка!I262),"###"))),"")</f>
        <v/>
      </c>
      <c r="J262" s="15" t="str">
        <f ca="1">IF(РТУС!J262="","",IF(AND(LEN(РТУС!J262)=5,РТУС!J262&lt;TODAY()),HYPERLINK("#Проверка!"&amp;CELL("адрес",Проверка!J262),РТУС!J262),HYPERLINK("#РТУС!"&amp;CELL("адрес",Проверка!J262),"###")))</f>
        <v/>
      </c>
      <c r="K262" s="13" t="str">
        <f>IF(РТУС!K262="","",РТУС!K262)</f>
        <v/>
      </c>
      <c r="L262" s="13" t="str">
        <f ca="1">IF(OR(РТУС!H262="Физлицо",РТУС!H262="ИП"),IF(РТУС!L262="",HYPERLINK("#РТУС!"&amp;CELL("адрес",Проверка!L262),"заполнить"),IF(OR(РТУС!L262="Загранпаспорт гражданина РФ",РТУС!L262="Паспорт гражданина РФ",РТУС!L262="Иностранный паспорт",РТУС!L262="Свидетельство о рождении",РТУС!L262="Вид на жительство"),HYPERLINK("#Проверка!"&amp;CELL("адрес",Проверка!L262),РТУС!L262),HYPERLINK("#РТУС!"&amp;CELL("адрес",Проверка!L262),"###"))),"")</f>
        <v/>
      </c>
      <c r="M262" s="13" t="str">
        <f ca="1">IF(AND(OR(РТУС!L262="Паспорт гражданина РФ",РТУС!L262="Свидетельство о рождении"),РТУС!M262=""),HYPERLINK("#РТУС!"&amp;CELL("адрес",Проверка!M262),"заполнить"),IF(РТУС!L262="Паспорт гражданина РФ",IF(LEN(РТУС!M262)=4,HYPERLINK("#Проверка!"&amp;CELL("адрес",Проверка!M262),РТУС!M262),HYPERLINK("#РТУС!"&amp;CELL("адрес",Проверка!M262),"###")),IF(РТУС!L262="Свидетельство о рождении",HYPERLINK("#Проверка!"&amp;CELL("адрес",Проверка!M262),РТУС!M262),"")))</f>
        <v/>
      </c>
      <c r="N262" s="13" t="str">
        <f ca="1">IF(РТУС!L262="","",IF(РТУС!N262="",HYPERLINK("#РТУС!"&amp;CELL("адрес",Проверка!N262),"заполнить"),IF(OR(РТУС!L262="Паспорт гражданина РФ",РТУС!L262="Свидетельство о рождении"),IF(LEN(РТУС!N262)=6,HYPERLINK("#Проверка!"&amp;CELL("адрес",Проверка!N262),РТУС!N262),HYPERLINK("#РТУС!"&amp;CELL("адрес",Проверка!N262),"###")),HYPERLINK("#Проверка!"&amp;CELL("адрес",Проверка!N262),РТУС!N262))))</f>
        <v/>
      </c>
      <c r="O262" s="15" t="str">
        <f ca="1">IF(РТУС!L262="","",IF(РТУС!O262="",HYPERLINK("#РТУС!"&amp;CELL("адрес",Проверка!O262),"заполнить"),IF(AND(LEN(РТУС!O262)=5,РТУС!O262&lt;TODAY()),IF(РТУС!L262="Свидетельство о рождении",IF(РТУС!O262&gt;EDATE(TODAY(),-168),HYPERLINK("#Проверка!"&amp;CELL("адрес",Проверка!O262),РТУС!O262),HYPERLINK("#РТУС!"&amp;CELL("адрес",Проверка!O262),"недействительно")),HYPERLINK("#Проверка!"&amp;CELL("адрес",Проверка!O262),РТУС!O262)),HYPERLINK("#РТУС!"&amp;CELL("адрес",Проверка!O262),"###"))))</f>
        <v/>
      </c>
      <c r="P262" s="21" t="str">
        <f ca="1">IF(РТУС!L262="Паспорт гражданина РФ",IF(РТУС!P262="",HYPERLINK("#РТУС!"&amp;CELL("адрес",Проверка!P262),"заполнить"),HYPERLINK("#Проверка!"&amp;CELL("адрес",Проверка!P262),РТУС!P262)),"")</f>
        <v/>
      </c>
      <c r="Q262" s="13" t="str">
        <f ca="1">IF(РТУС!L262="Паспорт гражданина РФ",IF(РТУС!Q262="",HYPERLINK("#РТУС!"&amp;CELL("адрес",Проверка!Q262),"заполнить"),IF(LEN(РТУС!Q262)=7,HYPERLINK("#Проверка!"&amp;CELL("адрес",Проверка!Q262),РТУС!Q262),HYPERLINK("#РТУС!"&amp;CELL("адрес",Проверка!Q262),"###"))),"")</f>
        <v/>
      </c>
      <c r="R262" s="13" t="str">
        <f ca="1">IF(РТУС!R262="",HYPERLINK("#РТУС!"&amp;CELL("адрес",Проверка!R262),"заполнить"),HYPERLINK("#Проверка!"&amp;CELL("адрес",Проверка!R262),РТУС!R262))</f>
        <v>заполнить</v>
      </c>
      <c r="S262" s="13" t="str">
        <f>IF(РТУС!S262="","",РТУС!S262)</f>
        <v/>
      </c>
      <c r="T262" s="13" t="str">
        <f>IF(РТУС!T262="","",РТУС!T262)</f>
        <v/>
      </c>
      <c r="U262" s="13" t="str">
        <f>IF(РТУС!U262="","",РТУС!U262)</f>
        <v/>
      </c>
      <c r="V262" s="13" t="str">
        <f ca="1">IF(РТУС!V262="",HYPERLINK("#РТУС!"&amp;CELL("адрес",Проверка!V262),"заполнить"),IF(OR(РТУС!V262="Договор участия в долевом строительстве",РТУС!V262="Предварительный договор участия в долевом строительстве",РТУС!V262="Определение Арбитражного суда",РТУС!V262="Решение суда общей юрисдикции",РТУС!V262="Иные договоры"),HYPERLINK("#Проверка!"&amp;CELL("адрес",Проверка!V262),РТУС!V262),HYPERLINK("#РТУС!"&amp;CELL("адрес",Проверка!V262),"###")))</f>
        <v>заполнить</v>
      </c>
      <c r="W262" s="13" t="str">
        <f ca="1">IF(РТУС!W262="",HYPERLINK("#РТУС!"&amp;CELL("адрес",Проверка!W262),"заполнить"),HYPERLINK("#Проверка!"&amp;CELL("адрес",Проверка!W262),РТУС!W262))</f>
        <v>заполнить</v>
      </c>
      <c r="X262" s="15" t="str">
        <f ca="1">IF(РТУС!X262="",HYPERLINK("#РТУС!"&amp;CELL("адрес",Проверка!X262),"заполнить"),IF(AND(LEN(РТУС!X262)=5,РТУС!X262&lt;TODAY()),HYPERLINK("#Проверка!"&amp;CELL("адрес",Проверка!X262),РТУС!X262),HYPERLINK("#РТУС!"&amp;CELL("адрес",Проверка!X262),"###")))</f>
        <v>заполнить</v>
      </c>
      <c r="Y262" s="13" t="str">
        <f>IF(РТУС!Y262="","",РТУС!Y262)</f>
        <v/>
      </c>
      <c r="Z262" s="15" t="str">
        <f ca="1">IF(РТУС!Z262="","",IF(AND(LEN(РТУС!Z262)=5,РТУС!Z262&lt;TODAY()),HYPERLINK("#Проверка!"&amp;CELL("адрес",Проверка!Z262),РТУС!Z262),HYPERLINK("#РТУС!"&amp;CELL("адрес",Проверка!Z262),"###")))</f>
        <v/>
      </c>
      <c r="AA262" s="18" t="str">
        <f ca="1">IF(РТУС!AA262="",HYPERLINK("#РТУС!"&amp;CELL("адрес",Проверка!AA262),"заполнить"),IF(ISNUMBER(РТУС!AA262)=TRUE,HYPERLINK("#Проверка!"&amp;CELL("адрес",Проверка!AA262),РТУС!AA262),HYPERLINK("#РТУС!"&amp;CELL("адрес",Проверка!AA262),"###")))</f>
        <v>заполнить</v>
      </c>
      <c r="AB262" s="18" t="str">
        <f ca="1">IF(РТУС!AB262="",HYPERLINK("#РТУС!"&amp;CELL("адрес",Проверка!AB262),"заполнить"),IF(ISNUMBER(РТУС!AB262)=TRUE,HYPERLINK("#Проверка!"&amp;CELL("адрес",Проверка!AB262),РТУС!AB262),HYPERLINK("#РТУС!"&amp;CELL("адрес",Проверка!AB262),"###")))</f>
        <v>заполнить</v>
      </c>
      <c r="AC262" s="18" t="str">
        <f ca="1">IF(РТУС!AC262="","",IF(ISNUMBER(РТУС!AC262)=TRUE,HYPERLINK("#Проверка!"&amp;CELL("адрес",Проверка!AC262),РТУС!AC262),HYPERLINK("#РТУС!"&amp;CELL("адрес",Проверка!AC262),"###")))</f>
        <v/>
      </c>
      <c r="AD262" s="18" t="str">
        <f ca="1">IF(РТУС!AD262="","",IF(ISNUMBER(РТУС!AD262)=TRUE,HYPERLINK("#Проверка!"&amp;CELL("адрес",Проверка!AD262),РТУС!AD262),HYPERLINK("#РТУС!"&amp;CELL("адрес",Проверка!AD262),"###")))</f>
        <v/>
      </c>
      <c r="AE262" s="13" t="str">
        <f>IF(РТУС!AE262="","",РТУС!AE262)</f>
        <v/>
      </c>
      <c r="AF262" s="15" t="str">
        <f ca="1">IF(РТУС!AE262="","",IF(РТУС!AF262="",HYPERLINK("#РТУС!"&amp;CELL("адрес",Проверка!AF262),"заполнить"),IF(AND(LEN(РТУС!AF262)=5,РТУС!AF262&lt;TODAY()),HYPERLINK("#Проверка!"&amp;CELL("адрес",Проверка!AF262),РТУС!AF262),HYPERLINK("#РТУС!"&amp;CELL("адрес",Проверка!AF262),"###"))))</f>
        <v/>
      </c>
      <c r="AG262" s="13"/>
      <c r="AH262" s="15" t="str">
        <f ca="1">IF(РТУС!AE262="","",IF(РТУС!AH262="",HYPERLINK("#РТУС!"&amp;CELL("адрес",Проверка!AH262),"заполнить"),IF(AND(LEN(РТУС!AH262)=5,РТУС!AH262&lt;TODAY()),HYPERLINK("#Проверка!"&amp;CELL("адрес",Проверка!AH262),РТУС!AH262),HYPERLINK("#РТУС!"&amp;CELL("адрес",Проверка!AH262),"###"))))</f>
        <v/>
      </c>
      <c r="AI262" s="15" t="str">
        <f ca="1">IF(РТУС!AE262="","",IF(РТУС!AI262="",HYPERLINK("#РТУС!"&amp;CELL("адрес",Проверка!AI262),"заполнить"),HYPERLINK("#Проверка!"&amp;CELL("адрес",Проверка!AI262),РТУС!AI262)))</f>
        <v/>
      </c>
      <c r="AJ262" s="13" t="str">
        <f ca="1">IF(РТУС!AE262="","",IF(РТУС!AJ262="",HYPERLINK("#РТУС!"&amp;CELL("адрес",Проверка!AJ262),"заполнить"),IF(OR(РТУС!AJ262="Юрлицо",РТУС!AJ262="Физлицо",РТУС!AJ262="ИП"),HYPERLINK("#Проверка!"&amp;CELL("адрес",Проверка!AJ262),РТУС!AJ262),HYPERLINK("#РТУС!"&amp;CELL("адрес",Проверка!AJ262),"###"))))</f>
        <v/>
      </c>
      <c r="AK262" s="13" t="str">
        <f ca="1">IF(РТУС!AK262="",HYPERLINK("#РТУС!"&amp;CELL("адрес",Проверка!AK262),"заполнить"),IF(OR(РТУС!AK262="Квартира",РТУС!AK262="Кладовая",РТУС!AK262="Машино-место",РТУС!AK262="Нежилое помещение"),HYPERLINK("#Проверка!"&amp;CELL("адрес",Проверка!AK262),РТУС!AK262),HYPERLINK("#РТУС!"&amp;CELL("адрес",Проверка!AK262),"###")))</f>
        <v>заполнить</v>
      </c>
      <c r="AL262" s="13" t="str">
        <f ca="1">IF(РТУС!AL262="",HYPERLINK("#РТУС!"&amp;CELL("адрес",Проверка!AL262),"заполнить"),HYPERLINK("#Проверка!"&amp;CELL("адрес",Проверка!AL262),РТУС!AL262))</f>
        <v>заполнить</v>
      </c>
      <c r="AM262" s="18" t="str">
        <f ca="1">IF(РТУС!AM262="",HYPERLINK("#РТУС!"&amp;CELL("адрес",Проверка!AM262),"заполнить"),IF(ISNUMBER(РТУС!AM262)=TRUE,IF(РТУС!AK262="Нежилое помещение",IF(РТУС!AM262&gt;7,HYPERLINK("#РТУС!"&amp;CELL("адрес",Проверка!AM262),"не больше 7 кв.м."),РТУС!AM262),HYPERLINK("#Проверка!"&amp;CELL("адрес",Проверка!AM262),РТУС!AM262)),HYPERLINK("#РТУС!"&amp;CELL("адрес",Проверка!AM262),"###")))</f>
        <v>заполнить</v>
      </c>
      <c r="AN262" s="13" t="str">
        <f ca="1">IF(РТУС!AN262="",HYPERLINK("#РТУС!"&amp;CELL("адрес",Проверка!AN262),"заполнить"),IF(OR(РТУС!AN262="Общая площадь помещения",РТУС!AN262="Общая приведенная площадь жилого помещения",РТУС!AN262="Общая площадь жилого помещения с учетом лоджий, балконов, террас и веранд"),HYPERLINK("#Проверка!"&amp;CELL("адрес",Проверка!AN262),РТУС!AN262),HYPERLINK("#РТУС!"&amp;CELL("адрес",Проверка!AN262),"###")))</f>
        <v>заполнить</v>
      </c>
      <c r="AO262" s="13" t="str">
        <f ca="1">IF(OR(РТУС!AK262="Квартира",РТУС!A262="Нежилое помещение"),IF(РТУС!AO262="",HYPERLINK("#РТУС!"&amp;CELL("адрес",Проверка!AO262),"заполнить"),IF(ISNUMBER(РТУС!AO262)=TRUE,HYPERLINK("#Проверка!"&amp;CELL("адрес",Проверка!AO262),РТУС!AO262),HYPERLINK("#РТУС!"&amp;CELL("адрес",Проверка!AO262),"###"))),"")</f>
        <v/>
      </c>
      <c r="AP262" s="13" t="str">
        <f>IF(РТУС!AP262="","",РТУС!AP262)</f>
        <v/>
      </c>
      <c r="AQ262" s="13" t="str">
        <f ca="1">IF(РТУС!AQ262="",HYPERLINK("#РТУС!"&amp;CELL("адрес",Проверка!AQ262),"заполнить"),HYPERLINK("#Проверка!"&amp;CELL("адрес",Проверка!AQ262),РТУС!AQ262))</f>
        <v>заполнить</v>
      </c>
      <c r="AR262" s="18" t="str">
        <f ca="1">IF(РТУС!AR262="",HYPERLINK("#РТУС!"&amp;CELL("адрес",Проверка!AR262),"заполнить"),IF(ISNUMBER(РТУС!AR262)=FALSE,HYPERLINK("#РТУС!"&amp;CELL("адрес",Проверка!AR262),"###"),IF(РТУС!G262="1",IF(РТУС!AB262=РТУС!AR262+РТУС!AU262,HYPERLINK("#Проверка!"&amp;CELL("адрес",Проверка!AR262),РТУС!AR262),HYPERLINK("#РТУС!"&amp;CELL("адрес",Проверка!AR262),"сверить суммы")),IF(РТУС!AB262=(SUMIF(РТУС!$A$4:$A$1000,A262,РТУС!$AR$4:$AR$1000)+SUMIF(РТУС!$A$4:$A$1000,A262,РТУС!$AU$4:$AU$1000)),HYPERLINK("#Проверка!"&amp;CELL("адрес",Проверка!AR262),РТУС!AR262),HYPERLINK("#РТУС!"&amp;CELL("адрес",Проверка!AR262),"сверить суммы")))))</f>
        <v>заполнить</v>
      </c>
      <c r="AS262" s="13" t="str">
        <f>IF(РТУС!AS262="","",РТУС!AS262)</f>
        <v/>
      </c>
      <c r="AT262" s="18" t="str">
        <f ca="1">IF(РТУС!AT262="",HYPERLINK("#РТУС!"&amp;CELL("адрес",Проверка!AT262),"заполнить"),IF(ISNUMBER(РТУС!AT262)=FALSE,HYPERLINK("#РТУС!"&amp;CELL("адрес",Проверка!AT262),"###"),IF(РТУС!AT262=РТУС!AR262,HYPERLINK("#Проверка!"&amp;CELL("адрес",Проверка!AT262),РТУС!AT262),HYPERLINK("#РТУС!"&amp;CELL("адрес",Проверка!AT262),"сверить суммы"))))</f>
        <v>заполнить</v>
      </c>
      <c r="AU262" s="18" t="str">
        <f ca="1">IF(РТУС!AU262="",HYPERLINK("#РТУС!"&amp;CELL("адрес",Проверка!AU262),"заполнить"),IF(ISNUMBER(РТУС!AU262)=FALSE,HYPERLINK("#РТУС!"&amp;CELL("адрес",Проверка!AU262),"###"),IF(РТУС!G262="1",IF(РТУС!AB262=РТУС!AR262+РТУС!AU262,HYPERLINK("#Проверка!"&amp;CELL("адрес",Проверка!AU262),РТУС!AU262),HYPERLINK("#РТУС!"&amp;CELL("адрес",Проверка!AU262),"сверить суммы")),IF(РТУС!AB262=(SUMIF(РТУС!$A$4:$A$1000,A262,РТУС!$AR$4:$AR$1000)+SUMIF(РТУС!$A$4:$A$1000,A262,РТУС!$AU$4:$AU$1000)),HYPERLINK("#Проверка!"&amp;CELL("адрес",Проверка!AU262),РТУС!AU262),HYPERLINK("#РТУС!"&amp;CELL("адрес",Проверка!AU262),"сверить суммы")))))</f>
        <v>заполнить</v>
      </c>
      <c r="AV262" s="13" t="str">
        <f ca="1">IF(РТУС!AV262="",HYPERLINK("#РТУС!"&amp;CELL("адрес",Проверка!AV262),"заполнить"),IF(OR(РТУС!AV262="Требование о передаче жилого помещения",РТУС!AV262="Требование о передаче машино-места",РТУС!AV262="Требования о передаче нежилого помещения",РТУС!AV262="Денежные требования"),HYPERLINK("#Проверка!"&amp;CELL("адрес",Проверка!AV262),РТУС!AV262),HYPERLINK("#РТУС!"&amp;CELL("адрес",Проверка!AV262),"###")))</f>
        <v>заполнить</v>
      </c>
      <c r="AW262" s="13" t="str">
        <f ca="1">IF(РТУС!AW262="",HYPERLINK("#РТУС!"&amp;CELL("адрес",Проверка!AW262),"заполнить"),IF(OR(РТУС!AW262="Включен в полном объеме",РТУС!AW262="Включен частично"),HYPERLINK("#Проверка!"&amp;CELL("адрес",Проверка!AW262),РТУС!AW262),HYPERLINK("#РТУС!"&amp;CELL("адрес",Проверка!AW262),"###")))</f>
        <v>заполнить</v>
      </c>
      <c r="AX262" s="15" t="str">
        <f ca="1">IF(РТУС!AX262="",HYPERLINK("#РТУС!"&amp;CELL("адрес",Проверка!AX262),"заполнить"),IF(AND(LEN(РТУС!AX262)=5,РТУС!AX262&lt;TODAY()),HYPERLINK("#Проверка!"&amp;CELL("адрес",Проверка!AX262),РТУС!AX262),HYPERLINK("#РТУС!"&amp;CELL("адрес",Проверка!AX262),"###")))</f>
        <v>заполнить</v>
      </c>
      <c r="AY262" s="15" t="str">
        <f ca="1">IF(РТУС!AY262="",HYPERLINK("#РТУС!"&amp;CELL("адрес",Проверка!AY262),"заполнить"),IF(AND(LEN(РТУС!AY262)=5,РТУС!AY262&lt;TODAY()),HYPERLINK("#Проверка!"&amp;CELL("адрес",Проверка!AY262),РТУС!AY262),HYPERLINK("#РТУС!"&amp;CELL("адрес",Проверка!AY262),"###")))</f>
        <v>заполнить</v>
      </c>
    </row>
    <row r="263" spans="1:51" x14ac:dyDescent="0.25">
      <c r="A263" s="10" t="str">
        <f>РТУС!A263</f>
        <v>.</v>
      </c>
      <c r="B263" s="13" t="str">
        <f ca="1">IF(РТУС!B263="",HYPERLINK("#РТУС!"&amp;CELL("адрес",Проверка!B263),"заполнить"),IF(AND(LEN(РТУС!B263)=10,РТУС!B262=РТУС!B263),HYPERLINK("#Проверка!"&amp;CELL("адрес",Проверка!B263),РТУС!B263),HYPERLINK("#РТУС!"&amp;CELL("адрес",Проверка!B263),"###")))</f>
        <v>заполнить</v>
      </c>
      <c r="C263" s="13" t="str">
        <f ca="1">IF(РТУС!C263="",HYPERLINK("#РТУС!"&amp;CELL("адрес",Проверка!C263),"заполнить"),IF(AND(ISNUMBER(РТУС!C263)=TRUE,РТУС!C263&gt;0,РТУС!C262=РТУС!C263),HYPERLINK("#Проверка!"&amp;CELL("адрес",Проверка!C263),РТУС!C263),HYPERLINK("#РТУС!"&amp;CELL("адрес",Проверка!C263),"###")))</f>
        <v>заполнить</v>
      </c>
      <c r="D263" s="13" t="str">
        <f>IF(РТУС!D263="","",РТУС!D263)</f>
        <v/>
      </c>
      <c r="E263" s="13" t="str">
        <f ca="1">IF(РТУС!E263="",HYPERLINK("#РТУС!"&amp;CELL("адрес",Проверка!E263),"заполнить"),IF(РТУС!E262=РТУС!E263,HYPERLINK("#Проверка!"&amp;CELL("адрес",Проверка!E263),РТУС!E263),HYPERLINK("#РТУС!"&amp;CELL("адрес",Проверка!E263),"###")))</f>
        <v>заполнить</v>
      </c>
      <c r="F263" s="13" t="str">
        <f ca="1">IF(РТУС!F263="",HYPERLINK("#РТУС!"&amp;CELL("адрес",Проверка!F263),"заполнить"),HYPERLINK("#Проверка!"&amp;CELL("адрес",Проверка!F263),РТУС!F263))</f>
        <v>заполнить</v>
      </c>
      <c r="G263" s="20" t="str">
        <f ca="1">IF(РТУС!G263="",HYPERLINK("#РТУС!"&amp;CELL("адрес",Проверка!G263),"заполнить"),IF(РТУС!G263="1",HYPERLINK("#Проверка!"&amp;CELL("адрес",Проверка!G263),"1"),IF(AND(ISNUMBER(РТУС!G263)=TRUE,РТУС!G263&lt;=1,РТУС!G263&gt;0),IF(SUMIF(РТУС!$A$4:$A$1000,A263,РТУС!$G$4:$G$1000)=1,HYPERLINK("#Проверка!"&amp;CELL("адрес",Проверка!G263),РТУС!G263),HYPERLINK("#РТУС!"&amp;CELL("адрес",Проверка!G263),"сумма долей ≠ 1")),HYPERLINK("#РТУС!"&amp;CELL("адрес",Проверка!G263),"###"))))</f>
        <v>заполнить</v>
      </c>
      <c r="H263" s="13" t="str">
        <f ca="1">IF(РТУС!H263="",HYPERLINK("#РТУС!"&amp;CELL("адрес",Проверка!H263),"заполнить"),IF(OR(РТУС!H263="Юрлицо",РТУС!H263="Физлицо",РТУС!H263="ИП"),HYPERLINK("#Проверка!"&amp;CELL("адрес",Проверка!H263),РТУС!H263),HYPERLINK("#РТУС!"&amp;CELL("адрес",Проверка!H263),"###")))</f>
        <v>заполнить</v>
      </c>
      <c r="I263" s="13" t="str">
        <f ca="1">IF(OR(РТУС!H263="Юрлицо",РТУС!H263="ИП"),IF(РТУС!I263="",HYPERLINK("#РТУС!"&amp;CELL("адрес",Проверка!I263),"заполнить"),IF(OR(LEN(РТУС!I263)=10,LEN(РТУС!I263)=12),HYPERLINK("#Проверка!"&amp;CELL("адрес",Проверка!I263),РТУС!I263),HYPERLINK("#РТУС!"&amp;CELL("адрес",Проверка!I263),"###"))),"")</f>
        <v/>
      </c>
      <c r="J263" s="15" t="str">
        <f ca="1">IF(РТУС!J263="","",IF(AND(LEN(РТУС!J263)=5,РТУС!J263&lt;TODAY()),HYPERLINK("#Проверка!"&amp;CELL("адрес",Проверка!J263),РТУС!J263),HYPERLINK("#РТУС!"&amp;CELL("адрес",Проверка!J263),"###")))</f>
        <v/>
      </c>
      <c r="K263" s="13" t="str">
        <f>IF(РТУС!K263="","",РТУС!K263)</f>
        <v/>
      </c>
      <c r="L263" s="13" t="str">
        <f ca="1">IF(OR(РТУС!H263="Физлицо",РТУС!H263="ИП"),IF(РТУС!L263="",HYPERLINK("#РТУС!"&amp;CELL("адрес",Проверка!L263),"заполнить"),IF(OR(РТУС!L263="Загранпаспорт гражданина РФ",РТУС!L263="Паспорт гражданина РФ",РТУС!L263="Иностранный паспорт",РТУС!L263="Свидетельство о рождении",РТУС!L263="Вид на жительство"),HYPERLINK("#Проверка!"&amp;CELL("адрес",Проверка!L263),РТУС!L263),HYPERLINK("#РТУС!"&amp;CELL("адрес",Проверка!L263),"###"))),"")</f>
        <v/>
      </c>
      <c r="M263" s="13" t="str">
        <f ca="1">IF(AND(OR(РТУС!L263="Паспорт гражданина РФ",РТУС!L263="Свидетельство о рождении"),РТУС!M263=""),HYPERLINK("#РТУС!"&amp;CELL("адрес",Проверка!M263),"заполнить"),IF(РТУС!L263="Паспорт гражданина РФ",IF(LEN(РТУС!M263)=4,HYPERLINK("#Проверка!"&amp;CELL("адрес",Проверка!M263),РТУС!M263),HYPERLINK("#РТУС!"&amp;CELL("адрес",Проверка!M263),"###")),IF(РТУС!L263="Свидетельство о рождении",HYPERLINK("#Проверка!"&amp;CELL("адрес",Проверка!M263),РТУС!M263),"")))</f>
        <v/>
      </c>
      <c r="N263" s="13" t="str">
        <f ca="1">IF(РТУС!L263="","",IF(РТУС!N263="",HYPERLINK("#РТУС!"&amp;CELL("адрес",Проверка!N263),"заполнить"),IF(OR(РТУС!L263="Паспорт гражданина РФ",РТУС!L263="Свидетельство о рождении"),IF(LEN(РТУС!N263)=6,HYPERLINK("#Проверка!"&amp;CELL("адрес",Проверка!N263),РТУС!N263),HYPERLINK("#РТУС!"&amp;CELL("адрес",Проверка!N263),"###")),HYPERLINK("#Проверка!"&amp;CELL("адрес",Проверка!N263),РТУС!N263))))</f>
        <v/>
      </c>
      <c r="O263" s="15" t="str">
        <f ca="1">IF(РТУС!L263="","",IF(РТУС!O263="",HYPERLINK("#РТУС!"&amp;CELL("адрес",Проверка!O263),"заполнить"),IF(AND(LEN(РТУС!O263)=5,РТУС!O263&lt;TODAY()),IF(РТУС!L263="Свидетельство о рождении",IF(РТУС!O263&gt;EDATE(TODAY(),-168),HYPERLINK("#Проверка!"&amp;CELL("адрес",Проверка!O263),РТУС!O263),HYPERLINK("#РТУС!"&amp;CELL("адрес",Проверка!O263),"недействительно")),HYPERLINK("#Проверка!"&amp;CELL("адрес",Проверка!O263),РТУС!O263)),HYPERLINK("#РТУС!"&amp;CELL("адрес",Проверка!O263),"###"))))</f>
        <v/>
      </c>
      <c r="P263" s="21" t="str">
        <f ca="1">IF(РТУС!L263="Паспорт гражданина РФ",IF(РТУС!P263="",HYPERLINK("#РТУС!"&amp;CELL("адрес",Проверка!P263),"заполнить"),HYPERLINK("#Проверка!"&amp;CELL("адрес",Проверка!P263),РТУС!P263)),"")</f>
        <v/>
      </c>
      <c r="Q263" s="13" t="str">
        <f ca="1">IF(РТУС!L263="Паспорт гражданина РФ",IF(РТУС!Q263="",HYPERLINK("#РТУС!"&amp;CELL("адрес",Проверка!Q263),"заполнить"),IF(LEN(РТУС!Q263)=7,HYPERLINK("#Проверка!"&amp;CELL("адрес",Проверка!Q263),РТУС!Q263),HYPERLINK("#РТУС!"&amp;CELL("адрес",Проверка!Q263),"###"))),"")</f>
        <v/>
      </c>
      <c r="R263" s="13" t="str">
        <f ca="1">IF(РТУС!R263="",HYPERLINK("#РТУС!"&amp;CELL("адрес",Проверка!R263),"заполнить"),HYPERLINK("#Проверка!"&amp;CELL("адрес",Проверка!R263),РТУС!R263))</f>
        <v>заполнить</v>
      </c>
      <c r="S263" s="13" t="str">
        <f>IF(РТУС!S263="","",РТУС!S263)</f>
        <v/>
      </c>
      <c r="T263" s="13" t="str">
        <f>IF(РТУС!T263="","",РТУС!T263)</f>
        <v/>
      </c>
      <c r="U263" s="13" t="str">
        <f>IF(РТУС!U263="","",РТУС!U263)</f>
        <v/>
      </c>
      <c r="V263" s="13" t="str">
        <f ca="1">IF(РТУС!V263="",HYPERLINK("#РТУС!"&amp;CELL("адрес",Проверка!V263),"заполнить"),IF(OR(РТУС!V263="Договор участия в долевом строительстве",РТУС!V263="Предварительный договор участия в долевом строительстве",РТУС!V263="Определение Арбитражного суда",РТУС!V263="Решение суда общей юрисдикции",РТУС!V263="Иные договоры"),HYPERLINK("#Проверка!"&amp;CELL("адрес",Проверка!V263),РТУС!V263),HYPERLINK("#РТУС!"&amp;CELL("адрес",Проверка!V263),"###")))</f>
        <v>заполнить</v>
      </c>
      <c r="W263" s="13" t="str">
        <f ca="1">IF(РТУС!W263="",HYPERLINK("#РТУС!"&amp;CELL("адрес",Проверка!W263),"заполнить"),HYPERLINK("#Проверка!"&amp;CELL("адрес",Проверка!W263),РТУС!W263))</f>
        <v>заполнить</v>
      </c>
      <c r="X263" s="15" t="str">
        <f ca="1">IF(РТУС!X263="",HYPERLINK("#РТУС!"&amp;CELL("адрес",Проверка!X263),"заполнить"),IF(AND(LEN(РТУС!X263)=5,РТУС!X263&lt;TODAY()),HYPERLINK("#Проверка!"&amp;CELL("адрес",Проверка!X263),РТУС!X263),HYPERLINK("#РТУС!"&amp;CELL("адрес",Проверка!X263),"###")))</f>
        <v>заполнить</v>
      </c>
      <c r="Y263" s="13" t="str">
        <f>IF(РТУС!Y263="","",РТУС!Y263)</f>
        <v/>
      </c>
      <c r="Z263" s="15" t="str">
        <f ca="1">IF(РТУС!Z263="","",IF(AND(LEN(РТУС!Z263)=5,РТУС!Z263&lt;TODAY()),HYPERLINK("#Проверка!"&amp;CELL("адрес",Проверка!Z263),РТУС!Z263),HYPERLINK("#РТУС!"&amp;CELL("адрес",Проверка!Z263),"###")))</f>
        <v/>
      </c>
      <c r="AA263" s="18" t="str">
        <f ca="1">IF(РТУС!AA263="",HYPERLINK("#РТУС!"&amp;CELL("адрес",Проверка!AA263),"заполнить"),IF(ISNUMBER(РТУС!AA263)=TRUE,HYPERLINK("#Проверка!"&amp;CELL("адрес",Проверка!AA263),РТУС!AA263),HYPERLINK("#РТУС!"&amp;CELL("адрес",Проверка!AA263),"###")))</f>
        <v>заполнить</v>
      </c>
      <c r="AB263" s="18" t="str">
        <f ca="1">IF(РТУС!AB263="",HYPERLINK("#РТУС!"&amp;CELL("адрес",Проверка!AB263),"заполнить"),IF(ISNUMBER(РТУС!AB263)=TRUE,HYPERLINK("#Проверка!"&amp;CELL("адрес",Проверка!AB263),РТУС!AB263),HYPERLINK("#РТУС!"&amp;CELL("адрес",Проверка!AB263),"###")))</f>
        <v>заполнить</v>
      </c>
      <c r="AC263" s="18" t="str">
        <f ca="1">IF(РТУС!AC263="","",IF(ISNUMBER(РТУС!AC263)=TRUE,HYPERLINK("#Проверка!"&amp;CELL("адрес",Проверка!AC263),РТУС!AC263),HYPERLINK("#РТУС!"&amp;CELL("адрес",Проверка!AC263),"###")))</f>
        <v/>
      </c>
      <c r="AD263" s="18" t="str">
        <f ca="1">IF(РТУС!AD263="","",IF(ISNUMBER(РТУС!AD263)=TRUE,HYPERLINK("#Проверка!"&amp;CELL("адрес",Проверка!AD263),РТУС!AD263),HYPERLINK("#РТУС!"&amp;CELL("адрес",Проверка!AD263),"###")))</f>
        <v/>
      </c>
      <c r="AE263" s="13" t="str">
        <f>IF(РТУС!AE263="","",РТУС!AE263)</f>
        <v/>
      </c>
      <c r="AF263" s="15" t="str">
        <f ca="1">IF(РТУС!AE263="","",IF(РТУС!AF263="",HYPERLINK("#РТУС!"&amp;CELL("адрес",Проверка!AF263),"заполнить"),IF(AND(LEN(РТУС!AF263)=5,РТУС!AF263&lt;TODAY()),HYPERLINK("#Проверка!"&amp;CELL("адрес",Проверка!AF263),РТУС!AF263),HYPERLINK("#РТУС!"&amp;CELL("адрес",Проверка!AF263),"###"))))</f>
        <v/>
      </c>
      <c r="AG263" s="13"/>
      <c r="AH263" s="15" t="str">
        <f ca="1">IF(РТУС!AE263="","",IF(РТУС!AH263="",HYPERLINK("#РТУС!"&amp;CELL("адрес",Проверка!AH263),"заполнить"),IF(AND(LEN(РТУС!AH263)=5,РТУС!AH263&lt;TODAY()),HYPERLINK("#Проверка!"&amp;CELL("адрес",Проверка!AH263),РТУС!AH263),HYPERLINK("#РТУС!"&amp;CELL("адрес",Проверка!AH263),"###"))))</f>
        <v/>
      </c>
      <c r="AI263" s="15" t="str">
        <f ca="1">IF(РТУС!AE263="","",IF(РТУС!AI263="",HYPERLINK("#РТУС!"&amp;CELL("адрес",Проверка!AI263),"заполнить"),HYPERLINK("#Проверка!"&amp;CELL("адрес",Проверка!AI263),РТУС!AI263)))</f>
        <v/>
      </c>
      <c r="AJ263" s="13" t="str">
        <f ca="1">IF(РТУС!AE263="","",IF(РТУС!AJ263="",HYPERLINK("#РТУС!"&amp;CELL("адрес",Проверка!AJ263),"заполнить"),IF(OR(РТУС!AJ263="Юрлицо",РТУС!AJ263="Физлицо",РТУС!AJ263="ИП"),HYPERLINK("#Проверка!"&amp;CELL("адрес",Проверка!AJ263),РТУС!AJ263),HYPERLINK("#РТУС!"&amp;CELL("адрес",Проверка!AJ263),"###"))))</f>
        <v/>
      </c>
      <c r="AK263" s="13" t="str">
        <f ca="1">IF(РТУС!AK263="",HYPERLINK("#РТУС!"&amp;CELL("адрес",Проверка!AK263),"заполнить"),IF(OR(РТУС!AK263="Квартира",РТУС!AK263="Кладовая",РТУС!AK263="Машино-место",РТУС!AK263="Нежилое помещение"),HYPERLINK("#Проверка!"&amp;CELL("адрес",Проверка!AK263),РТУС!AK263),HYPERLINK("#РТУС!"&amp;CELL("адрес",Проверка!AK263),"###")))</f>
        <v>заполнить</v>
      </c>
      <c r="AL263" s="13" t="str">
        <f ca="1">IF(РТУС!AL263="",HYPERLINK("#РТУС!"&amp;CELL("адрес",Проверка!AL263),"заполнить"),HYPERLINK("#Проверка!"&amp;CELL("адрес",Проверка!AL263),РТУС!AL263))</f>
        <v>заполнить</v>
      </c>
      <c r="AM263" s="18" t="str">
        <f ca="1">IF(РТУС!AM263="",HYPERLINK("#РТУС!"&amp;CELL("адрес",Проверка!AM263),"заполнить"),IF(ISNUMBER(РТУС!AM263)=TRUE,IF(РТУС!AK263="Нежилое помещение",IF(РТУС!AM263&gt;7,HYPERLINK("#РТУС!"&amp;CELL("адрес",Проверка!AM263),"не больше 7 кв.м."),РТУС!AM263),HYPERLINK("#Проверка!"&amp;CELL("адрес",Проверка!AM263),РТУС!AM263)),HYPERLINK("#РТУС!"&amp;CELL("адрес",Проверка!AM263),"###")))</f>
        <v>заполнить</v>
      </c>
      <c r="AN263" s="13" t="str">
        <f ca="1">IF(РТУС!AN263="",HYPERLINK("#РТУС!"&amp;CELL("адрес",Проверка!AN263),"заполнить"),IF(OR(РТУС!AN263="Общая площадь помещения",РТУС!AN263="Общая приведенная площадь жилого помещения",РТУС!AN263="Общая площадь жилого помещения с учетом лоджий, балконов, террас и веранд"),HYPERLINK("#Проверка!"&amp;CELL("адрес",Проверка!AN263),РТУС!AN263),HYPERLINK("#РТУС!"&amp;CELL("адрес",Проверка!AN263),"###")))</f>
        <v>заполнить</v>
      </c>
      <c r="AO263" s="13" t="str">
        <f ca="1">IF(OR(РТУС!AK263="Квартира",РТУС!A263="Нежилое помещение"),IF(РТУС!AO263="",HYPERLINK("#РТУС!"&amp;CELL("адрес",Проверка!AO263),"заполнить"),IF(ISNUMBER(РТУС!AO263)=TRUE,HYPERLINK("#Проверка!"&amp;CELL("адрес",Проверка!AO263),РТУС!AO263),HYPERLINK("#РТУС!"&amp;CELL("адрес",Проверка!AO263),"###"))),"")</f>
        <v/>
      </c>
      <c r="AP263" s="13" t="str">
        <f>IF(РТУС!AP263="","",РТУС!AP263)</f>
        <v/>
      </c>
      <c r="AQ263" s="13" t="str">
        <f ca="1">IF(РТУС!AQ263="",HYPERLINK("#РТУС!"&amp;CELL("адрес",Проверка!AQ263),"заполнить"),HYPERLINK("#Проверка!"&amp;CELL("адрес",Проверка!AQ263),РТУС!AQ263))</f>
        <v>заполнить</v>
      </c>
      <c r="AR263" s="18" t="str">
        <f ca="1">IF(РТУС!AR263="",HYPERLINK("#РТУС!"&amp;CELL("адрес",Проверка!AR263),"заполнить"),IF(ISNUMBER(РТУС!AR263)=FALSE,HYPERLINK("#РТУС!"&amp;CELL("адрес",Проверка!AR263),"###"),IF(РТУС!G263="1",IF(РТУС!AB263=РТУС!AR263+РТУС!AU263,HYPERLINK("#Проверка!"&amp;CELL("адрес",Проверка!AR263),РТУС!AR263),HYPERLINK("#РТУС!"&amp;CELL("адрес",Проверка!AR263),"сверить суммы")),IF(РТУС!AB263=(SUMIF(РТУС!$A$4:$A$1000,A263,РТУС!$AR$4:$AR$1000)+SUMIF(РТУС!$A$4:$A$1000,A263,РТУС!$AU$4:$AU$1000)),HYPERLINK("#Проверка!"&amp;CELL("адрес",Проверка!AR263),РТУС!AR263),HYPERLINK("#РТУС!"&amp;CELL("адрес",Проверка!AR263),"сверить суммы")))))</f>
        <v>заполнить</v>
      </c>
      <c r="AS263" s="13" t="str">
        <f>IF(РТУС!AS263="","",РТУС!AS263)</f>
        <v/>
      </c>
      <c r="AT263" s="18" t="str">
        <f ca="1">IF(РТУС!AT263="",HYPERLINK("#РТУС!"&amp;CELL("адрес",Проверка!AT263),"заполнить"),IF(ISNUMBER(РТУС!AT263)=FALSE,HYPERLINK("#РТУС!"&amp;CELL("адрес",Проверка!AT263),"###"),IF(РТУС!AT263=РТУС!AR263,HYPERLINK("#Проверка!"&amp;CELL("адрес",Проверка!AT263),РТУС!AT263),HYPERLINK("#РТУС!"&amp;CELL("адрес",Проверка!AT263),"сверить суммы"))))</f>
        <v>заполнить</v>
      </c>
      <c r="AU263" s="18" t="str">
        <f ca="1">IF(РТУС!AU263="",HYPERLINK("#РТУС!"&amp;CELL("адрес",Проверка!AU263),"заполнить"),IF(ISNUMBER(РТУС!AU263)=FALSE,HYPERLINK("#РТУС!"&amp;CELL("адрес",Проверка!AU263),"###"),IF(РТУС!G263="1",IF(РТУС!AB263=РТУС!AR263+РТУС!AU263,HYPERLINK("#Проверка!"&amp;CELL("адрес",Проверка!AU263),РТУС!AU263),HYPERLINK("#РТУС!"&amp;CELL("адрес",Проверка!AU263),"сверить суммы")),IF(РТУС!AB263=(SUMIF(РТУС!$A$4:$A$1000,A263,РТУС!$AR$4:$AR$1000)+SUMIF(РТУС!$A$4:$A$1000,A263,РТУС!$AU$4:$AU$1000)),HYPERLINK("#Проверка!"&amp;CELL("адрес",Проверка!AU263),РТУС!AU263),HYPERLINK("#РТУС!"&amp;CELL("адрес",Проверка!AU263),"сверить суммы")))))</f>
        <v>заполнить</v>
      </c>
      <c r="AV263" s="13" t="str">
        <f ca="1">IF(РТУС!AV263="",HYPERLINK("#РТУС!"&amp;CELL("адрес",Проверка!AV263),"заполнить"),IF(OR(РТУС!AV263="Требование о передаче жилого помещения",РТУС!AV263="Требование о передаче машино-места",РТУС!AV263="Требования о передаче нежилого помещения",РТУС!AV263="Денежные требования"),HYPERLINK("#Проверка!"&amp;CELL("адрес",Проверка!AV263),РТУС!AV263),HYPERLINK("#РТУС!"&amp;CELL("адрес",Проверка!AV263),"###")))</f>
        <v>заполнить</v>
      </c>
      <c r="AW263" s="13" t="str">
        <f ca="1">IF(РТУС!AW263="",HYPERLINK("#РТУС!"&amp;CELL("адрес",Проверка!AW263),"заполнить"),IF(OR(РТУС!AW263="Включен в полном объеме",РТУС!AW263="Включен частично"),HYPERLINK("#Проверка!"&amp;CELL("адрес",Проверка!AW263),РТУС!AW263),HYPERLINK("#РТУС!"&amp;CELL("адрес",Проверка!AW263),"###")))</f>
        <v>заполнить</v>
      </c>
      <c r="AX263" s="15" t="str">
        <f ca="1">IF(РТУС!AX263="",HYPERLINK("#РТУС!"&amp;CELL("адрес",Проверка!AX263),"заполнить"),IF(AND(LEN(РТУС!AX263)=5,РТУС!AX263&lt;TODAY()),HYPERLINK("#Проверка!"&amp;CELL("адрес",Проверка!AX263),РТУС!AX263),HYPERLINK("#РТУС!"&amp;CELL("адрес",Проверка!AX263),"###")))</f>
        <v>заполнить</v>
      </c>
      <c r="AY263" s="15" t="str">
        <f ca="1">IF(РТУС!AY263="",HYPERLINK("#РТУС!"&amp;CELL("адрес",Проверка!AY263),"заполнить"),IF(AND(LEN(РТУС!AY263)=5,РТУС!AY263&lt;TODAY()),HYPERLINK("#Проверка!"&amp;CELL("адрес",Проверка!AY263),РТУС!AY263),HYPERLINK("#РТУС!"&amp;CELL("адрес",Проверка!AY263),"###")))</f>
        <v>заполнить</v>
      </c>
    </row>
    <row r="264" spans="1:51" x14ac:dyDescent="0.25">
      <c r="A264" s="10" t="str">
        <f>РТУС!A264</f>
        <v>.</v>
      </c>
      <c r="B264" s="13" t="str">
        <f ca="1">IF(РТУС!B264="",HYPERLINK("#РТУС!"&amp;CELL("адрес",Проверка!B264),"заполнить"),IF(AND(LEN(РТУС!B264)=10,РТУС!B263=РТУС!B264),HYPERLINK("#Проверка!"&amp;CELL("адрес",Проверка!B264),РТУС!B264),HYPERLINK("#РТУС!"&amp;CELL("адрес",Проверка!B264),"###")))</f>
        <v>заполнить</v>
      </c>
      <c r="C264" s="13" t="str">
        <f ca="1">IF(РТУС!C264="",HYPERLINK("#РТУС!"&amp;CELL("адрес",Проверка!C264),"заполнить"),IF(AND(ISNUMBER(РТУС!C264)=TRUE,РТУС!C264&gt;0,РТУС!C263=РТУС!C264),HYPERLINK("#Проверка!"&amp;CELL("адрес",Проверка!C264),РТУС!C264),HYPERLINK("#РТУС!"&amp;CELL("адрес",Проверка!C264),"###")))</f>
        <v>заполнить</v>
      </c>
      <c r="D264" s="13" t="str">
        <f>IF(РТУС!D264="","",РТУС!D264)</f>
        <v/>
      </c>
      <c r="E264" s="13" t="str">
        <f ca="1">IF(РТУС!E264="",HYPERLINK("#РТУС!"&amp;CELL("адрес",Проверка!E264),"заполнить"),IF(РТУС!E263=РТУС!E264,HYPERLINK("#Проверка!"&amp;CELL("адрес",Проверка!E264),РТУС!E264),HYPERLINK("#РТУС!"&amp;CELL("адрес",Проверка!E264),"###")))</f>
        <v>заполнить</v>
      </c>
      <c r="F264" s="13" t="str">
        <f ca="1">IF(РТУС!F264="",HYPERLINK("#РТУС!"&amp;CELL("адрес",Проверка!F264),"заполнить"),HYPERLINK("#Проверка!"&amp;CELL("адрес",Проверка!F264),РТУС!F264))</f>
        <v>заполнить</v>
      </c>
      <c r="G264" s="20" t="str">
        <f ca="1">IF(РТУС!G264="",HYPERLINK("#РТУС!"&amp;CELL("адрес",Проверка!G264),"заполнить"),IF(РТУС!G264="1",HYPERLINK("#Проверка!"&amp;CELL("адрес",Проверка!G264),"1"),IF(AND(ISNUMBER(РТУС!G264)=TRUE,РТУС!G264&lt;=1,РТУС!G264&gt;0),IF(SUMIF(РТУС!$A$4:$A$1000,A264,РТУС!$G$4:$G$1000)=1,HYPERLINK("#Проверка!"&amp;CELL("адрес",Проверка!G264),РТУС!G264),HYPERLINK("#РТУС!"&amp;CELL("адрес",Проверка!G264),"сумма долей ≠ 1")),HYPERLINK("#РТУС!"&amp;CELL("адрес",Проверка!G264),"###"))))</f>
        <v>заполнить</v>
      </c>
      <c r="H264" s="13" t="str">
        <f ca="1">IF(РТУС!H264="",HYPERLINK("#РТУС!"&amp;CELL("адрес",Проверка!H264),"заполнить"),IF(OR(РТУС!H264="Юрлицо",РТУС!H264="Физлицо",РТУС!H264="ИП"),HYPERLINK("#Проверка!"&amp;CELL("адрес",Проверка!H264),РТУС!H264),HYPERLINK("#РТУС!"&amp;CELL("адрес",Проверка!H264),"###")))</f>
        <v>заполнить</v>
      </c>
      <c r="I264" s="13" t="str">
        <f ca="1">IF(OR(РТУС!H264="Юрлицо",РТУС!H264="ИП"),IF(РТУС!I264="",HYPERLINK("#РТУС!"&amp;CELL("адрес",Проверка!I264),"заполнить"),IF(OR(LEN(РТУС!I264)=10,LEN(РТУС!I264)=12),HYPERLINK("#Проверка!"&amp;CELL("адрес",Проверка!I264),РТУС!I264),HYPERLINK("#РТУС!"&amp;CELL("адрес",Проверка!I264),"###"))),"")</f>
        <v/>
      </c>
      <c r="J264" s="15" t="str">
        <f ca="1">IF(РТУС!J264="","",IF(AND(LEN(РТУС!J264)=5,РТУС!J264&lt;TODAY()),HYPERLINK("#Проверка!"&amp;CELL("адрес",Проверка!J264),РТУС!J264),HYPERLINK("#РТУС!"&amp;CELL("адрес",Проверка!J264),"###")))</f>
        <v/>
      </c>
      <c r="K264" s="13" t="str">
        <f>IF(РТУС!K264="","",РТУС!K264)</f>
        <v/>
      </c>
      <c r="L264" s="13" t="str">
        <f ca="1">IF(OR(РТУС!H264="Физлицо",РТУС!H264="ИП"),IF(РТУС!L264="",HYPERLINK("#РТУС!"&amp;CELL("адрес",Проверка!L264),"заполнить"),IF(OR(РТУС!L264="Загранпаспорт гражданина РФ",РТУС!L264="Паспорт гражданина РФ",РТУС!L264="Иностранный паспорт",РТУС!L264="Свидетельство о рождении",РТУС!L264="Вид на жительство"),HYPERLINK("#Проверка!"&amp;CELL("адрес",Проверка!L264),РТУС!L264),HYPERLINK("#РТУС!"&amp;CELL("адрес",Проверка!L264),"###"))),"")</f>
        <v/>
      </c>
      <c r="M264" s="13" t="str">
        <f ca="1">IF(AND(OR(РТУС!L264="Паспорт гражданина РФ",РТУС!L264="Свидетельство о рождении"),РТУС!M264=""),HYPERLINK("#РТУС!"&amp;CELL("адрес",Проверка!M264),"заполнить"),IF(РТУС!L264="Паспорт гражданина РФ",IF(LEN(РТУС!M264)=4,HYPERLINK("#Проверка!"&amp;CELL("адрес",Проверка!M264),РТУС!M264),HYPERLINK("#РТУС!"&amp;CELL("адрес",Проверка!M264),"###")),IF(РТУС!L264="Свидетельство о рождении",HYPERLINK("#Проверка!"&amp;CELL("адрес",Проверка!M264),РТУС!M264),"")))</f>
        <v/>
      </c>
      <c r="N264" s="13" t="str">
        <f ca="1">IF(РТУС!L264="","",IF(РТУС!N264="",HYPERLINK("#РТУС!"&amp;CELL("адрес",Проверка!N264),"заполнить"),IF(OR(РТУС!L264="Паспорт гражданина РФ",РТУС!L264="Свидетельство о рождении"),IF(LEN(РТУС!N264)=6,HYPERLINK("#Проверка!"&amp;CELL("адрес",Проверка!N264),РТУС!N264),HYPERLINK("#РТУС!"&amp;CELL("адрес",Проверка!N264),"###")),HYPERLINK("#Проверка!"&amp;CELL("адрес",Проверка!N264),РТУС!N264))))</f>
        <v/>
      </c>
      <c r="O264" s="15" t="str">
        <f ca="1">IF(РТУС!L264="","",IF(РТУС!O264="",HYPERLINK("#РТУС!"&amp;CELL("адрес",Проверка!O264),"заполнить"),IF(AND(LEN(РТУС!O264)=5,РТУС!O264&lt;TODAY()),IF(РТУС!L264="Свидетельство о рождении",IF(РТУС!O264&gt;EDATE(TODAY(),-168),HYPERLINK("#Проверка!"&amp;CELL("адрес",Проверка!O264),РТУС!O264),HYPERLINK("#РТУС!"&amp;CELL("адрес",Проверка!O264),"недействительно")),HYPERLINK("#Проверка!"&amp;CELL("адрес",Проверка!O264),РТУС!O264)),HYPERLINK("#РТУС!"&amp;CELL("адрес",Проверка!O264),"###"))))</f>
        <v/>
      </c>
      <c r="P264" s="21" t="str">
        <f ca="1">IF(РТУС!L264="Паспорт гражданина РФ",IF(РТУС!P264="",HYPERLINK("#РТУС!"&amp;CELL("адрес",Проверка!P264),"заполнить"),HYPERLINK("#Проверка!"&amp;CELL("адрес",Проверка!P264),РТУС!P264)),"")</f>
        <v/>
      </c>
      <c r="Q264" s="13" t="str">
        <f ca="1">IF(РТУС!L264="Паспорт гражданина РФ",IF(РТУС!Q264="",HYPERLINK("#РТУС!"&amp;CELL("адрес",Проверка!Q264),"заполнить"),IF(LEN(РТУС!Q264)=7,HYPERLINK("#Проверка!"&amp;CELL("адрес",Проверка!Q264),РТУС!Q264),HYPERLINK("#РТУС!"&amp;CELL("адрес",Проверка!Q264),"###"))),"")</f>
        <v/>
      </c>
      <c r="R264" s="13" t="str">
        <f ca="1">IF(РТУС!R264="",HYPERLINK("#РТУС!"&amp;CELL("адрес",Проверка!R264),"заполнить"),HYPERLINK("#Проверка!"&amp;CELL("адрес",Проверка!R264),РТУС!R264))</f>
        <v>заполнить</v>
      </c>
      <c r="S264" s="13" t="str">
        <f>IF(РТУС!S264="","",РТУС!S264)</f>
        <v/>
      </c>
      <c r="T264" s="13" t="str">
        <f>IF(РТУС!T264="","",РТУС!T264)</f>
        <v/>
      </c>
      <c r="U264" s="13" t="str">
        <f>IF(РТУС!U264="","",РТУС!U264)</f>
        <v/>
      </c>
      <c r="V264" s="13" t="str">
        <f ca="1">IF(РТУС!V264="",HYPERLINK("#РТУС!"&amp;CELL("адрес",Проверка!V264),"заполнить"),IF(OR(РТУС!V264="Договор участия в долевом строительстве",РТУС!V264="Предварительный договор участия в долевом строительстве",РТУС!V264="Определение Арбитражного суда",РТУС!V264="Решение суда общей юрисдикции",РТУС!V264="Иные договоры"),HYPERLINK("#Проверка!"&amp;CELL("адрес",Проверка!V264),РТУС!V264),HYPERLINK("#РТУС!"&amp;CELL("адрес",Проверка!V264),"###")))</f>
        <v>заполнить</v>
      </c>
      <c r="W264" s="13" t="str">
        <f ca="1">IF(РТУС!W264="",HYPERLINK("#РТУС!"&amp;CELL("адрес",Проверка!W264),"заполнить"),HYPERLINK("#Проверка!"&amp;CELL("адрес",Проверка!W264),РТУС!W264))</f>
        <v>заполнить</v>
      </c>
      <c r="X264" s="15" t="str">
        <f ca="1">IF(РТУС!X264="",HYPERLINK("#РТУС!"&amp;CELL("адрес",Проверка!X264),"заполнить"),IF(AND(LEN(РТУС!X264)=5,РТУС!X264&lt;TODAY()),HYPERLINK("#Проверка!"&amp;CELL("адрес",Проверка!X264),РТУС!X264),HYPERLINK("#РТУС!"&amp;CELL("адрес",Проверка!X264),"###")))</f>
        <v>заполнить</v>
      </c>
      <c r="Y264" s="13" t="str">
        <f>IF(РТУС!Y264="","",РТУС!Y264)</f>
        <v/>
      </c>
      <c r="Z264" s="15" t="str">
        <f ca="1">IF(РТУС!Z264="","",IF(AND(LEN(РТУС!Z264)=5,РТУС!Z264&lt;TODAY()),HYPERLINK("#Проверка!"&amp;CELL("адрес",Проверка!Z264),РТУС!Z264),HYPERLINK("#РТУС!"&amp;CELL("адрес",Проверка!Z264),"###")))</f>
        <v/>
      </c>
      <c r="AA264" s="18" t="str">
        <f ca="1">IF(РТУС!AA264="",HYPERLINK("#РТУС!"&amp;CELL("адрес",Проверка!AA264),"заполнить"),IF(ISNUMBER(РТУС!AA264)=TRUE,HYPERLINK("#Проверка!"&amp;CELL("адрес",Проверка!AA264),РТУС!AA264),HYPERLINK("#РТУС!"&amp;CELL("адрес",Проверка!AA264),"###")))</f>
        <v>заполнить</v>
      </c>
      <c r="AB264" s="18" t="str">
        <f ca="1">IF(РТУС!AB264="",HYPERLINK("#РТУС!"&amp;CELL("адрес",Проверка!AB264),"заполнить"),IF(ISNUMBER(РТУС!AB264)=TRUE,HYPERLINK("#Проверка!"&amp;CELL("адрес",Проверка!AB264),РТУС!AB264),HYPERLINK("#РТУС!"&amp;CELL("адрес",Проверка!AB264),"###")))</f>
        <v>заполнить</v>
      </c>
      <c r="AC264" s="18" t="str">
        <f ca="1">IF(РТУС!AC264="","",IF(ISNUMBER(РТУС!AC264)=TRUE,HYPERLINK("#Проверка!"&amp;CELL("адрес",Проверка!AC264),РТУС!AC264),HYPERLINK("#РТУС!"&amp;CELL("адрес",Проверка!AC264),"###")))</f>
        <v/>
      </c>
      <c r="AD264" s="18" t="str">
        <f ca="1">IF(РТУС!AD264="","",IF(ISNUMBER(РТУС!AD264)=TRUE,HYPERLINK("#Проверка!"&amp;CELL("адрес",Проверка!AD264),РТУС!AD264),HYPERLINK("#РТУС!"&amp;CELL("адрес",Проверка!AD264),"###")))</f>
        <v/>
      </c>
      <c r="AE264" s="13" t="str">
        <f>IF(РТУС!AE264="","",РТУС!AE264)</f>
        <v/>
      </c>
      <c r="AF264" s="15" t="str">
        <f ca="1">IF(РТУС!AE264="","",IF(РТУС!AF264="",HYPERLINK("#РТУС!"&amp;CELL("адрес",Проверка!AF264),"заполнить"),IF(AND(LEN(РТУС!AF264)=5,РТУС!AF264&lt;TODAY()),HYPERLINK("#Проверка!"&amp;CELL("адрес",Проверка!AF264),РТУС!AF264),HYPERLINK("#РТУС!"&amp;CELL("адрес",Проверка!AF264),"###"))))</f>
        <v/>
      </c>
      <c r="AG264" s="13"/>
      <c r="AH264" s="15" t="str">
        <f ca="1">IF(РТУС!AE264="","",IF(РТУС!AH264="",HYPERLINK("#РТУС!"&amp;CELL("адрес",Проверка!AH264),"заполнить"),IF(AND(LEN(РТУС!AH264)=5,РТУС!AH264&lt;TODAY()),HYPERLINK("#Проверка!"&amp;CELL("адрес",Проверка!AH264),РТУС!AH264),HYPERLINK("#РТУС!"&amp;CELL("адрес",Проверка!AH264),"###"))))</f>
        <v/>
      </c>
      <c r="AI264" s="15" t="str">
        <f ca="1">IF(РТУС!AE264="","",IF(РТУС!AI264="",HYPERLINK("#РТУС!"&amp;CELL("адрес",Проверка!AI264),"заполнить"),HYPERLINK("#Проверка!"&amp;CELL("адрес",Проверка!AI264),РТУС!AI264)))</f>
        <v/>
      </c>
      <c r="AJ264" s="13" t="str">
        <f ca="1">IF(РТУС!AE264="","",IF(РТУС!AJ264="",HYPERLINK("#РТУС!"&amp;CELL("адрес",Проверка!AJ264),"заполнить"),IF(OR(РТУС!AJ264="Юрлицо",РТУС!AJ264="Физлицо",РТУС!AJ264="ИП"),HYPERLINK("#Проверка!"&amp;CELL("адрес",Проверка!AJ264),РТУС!AJ264),HYPERLINK("#РТУС!"&amp;CELL("адрес",Проверка!AJ264),"###"))))</f>
        <v/>
      </c>
      <c r="AK264" s="13" t="str">
        <f ca="1">IF(РТУС!AK264="",HYPERLINK("#РТУС!"&amp;CELL("адрес",Проверка!AK264),"заполнить"),IF(OR(РТУС!AK264="Квартира",РТУС!AK264="Кладовая",РТУС!AK264="Машино-место",РТУС!AK264="Нежилое помещение"),HYPERLINK("#Проверка!"&amp;CELL("адрес",Проверка!AK264),РТУС!AK264),HYPERLINK("#РТУС!"&amp;CELL("адрес",Проверка!AK264),"###")))</f>
        <v>заполнить</v>
      </c>
      <c r="AL264" s="13" t="str">
        <f ca="1">IF(РТУС!AL264="",HYPERLINK("#РТУС!"&amp;CELL("адрес",Проверка!AL264),"заполнить"),HYPERLINK("#Проверка!"&amp;CELL("адрес",Проверка!AL264),РТУС!AL264))</f>
        <v>заполнить</v>
      </c>
      <c r="AM264" s="18" t="str">
        <f ca="1">IF(РТУС!AM264="",HYPERLINK("#РТУС!"&amp;CELL("адрес",Проверка!AM264),"заполнить"),IF(ISNUMBER(РТУС!AM264)=TRUE,IF(РТУС!AK264="Нежилое помещение",IF(РТУС!AM264&gt;7,HYPERLINK("#РТУС!"&amp;CELL("адрес",Проверка!AM264),"не больше 7 кв.м."),РТУС!AM264),HYPERLINK("#Проверка!"&amp;CELL("адрес",Проверка!AM264),РТУС!AM264)),HYPERLINK("#РТУС!"&amp;CELL("адрес",Проверка!AM264),"###")))</f>
        <v>заполнить</v>
      </c>
      <c r="AN264" s="13" t="str">
        <f ca="1">IF(РТУС!AN264="",HYPERLINK("#РТУС!"&amp;CELL("адрес",Проверка!AN264),"заполнить"),IF(OR(РТУС!AN264="Общая площадь помещения",РТУС!AN264="Общая приведенная площадь жилого помещения",РТУС!AN264="Общая площадь жилого помещения с учетом лоджий, балконов, террас и веранд"),HYPERLINK("#Проверка!"&amp;CELL("адрес",Проверка!AN264),РТУС!AN264),HYPERLINK("#РТУС!"&amp;CELL("адрес",Проверка!AN264),"###")))</f>
        <v>заполнить</v>
      </c>
      <c r="AO264" s="13" t="str">
        <f ca="1">IF(OR(РТУС!AK264="Квартира",РТУС!A264="Нежилое помещение"),IF(РТУС!AO264="",HYPERLINK("#РТУС!"&amp;CELL("адрес",Проверка!AO264),"заполнить"),IF(ISNUMBER(РТУС!AO264)=TRUE,HYPERLINK("#Проверка!"&amp;CELL("адрес",Проверка!AO264),РТУС!AO264),HYPERLINK("#РТУС!"&amp;CELL("адрес",Проверка!AO264),"###"))),"")</f>
        <v/>
      </c>
      <c r="AP264" s="13" t="str">
        <f>IF(РТУС!AP264="","",РТУС!AP264)</f>
        <v/>
      </c>
      <c r="AQ264" s="13" t="str">
        <f ca="1">IF(РТУС!AQ264="",HYPERLINK("#РТУС!"&amp;CELL("адрес",Проверка!AQ264),"заполнить"),HYPERLINK("#Проверка!"&amp;CELL("адрес",Проверка!AQ264),РТУС!AQ264))</f>
        <v>заполнить</v>
      </c>
      <c r="AR264" s="18" t="str">
        <f ca="1">IF(РТУС!AR264="",HYPERLINK("#РТУС!"&amp;CELL("адрес",Проверка!AR264),"заполнить"),IF(ISNUMBER(РТУС!AR264)=FALSE,HYPERLINK("#РТУС!"&amp;CELL("адрес",Проверка!AR264),"###"),IF(РТУС!G264="1",IF(РТУС!AB264=РТУС!AR264+РТУС!AU264,HYPERLINK("#Проверка!"&amp;CELL("адрес",Проверка!AR264),РТУС!AR264),HYPERLINK("#РТУС!"&amp;CELL("адрес",Проверка!AR264),"сверить суммы")),IF(РТУС!AB264=(SUMIF(РТУС!$A$4:$A$1000,A264,РТУС!$AR$4:$AR$1000)+SUMIF(РТУС!$A$4:$A$1000,A264,РТУС!$AU$4:$AU$1000)),HYPERLINK("#Проверка!"&amp;CELL("адрес",Проверка!AR264),РТУС!AR264),HYPERLINK("#РТУС!"&amp;CELL("адрес",Проверка!AR264),"сверить суммы")))))</f>
        <v>заполнить</v>
      </c>
      <c r="AS264" s="13" t="str">
        <f>IF(РТУС!AS264="","",РТУС!AS264)</f>
        <v/>
      </c>
      <c r="AT264" s="18" t="str">
        <f ca="1">IF(РТУС!AT264="",HYPERLINK("#РТУС!"&amp;CELL("адрес",Проверка!AT264),"заполнить"),IF(ISNUMBER(РТУС!AT264)=FALSE,HYPERLINK("#РТУС!"&amp;CELL("адрес",Проверка!AT264),"###"),IF(РТУС!AT264=РТУС!AR264,HYPERLINK("#Проверка!"&amp;CELL("адрес",Проверка!AT264),РТУС!AT264),HYPERLINK("#РТУС!"&amp;CELL("адрес",Проверка!AT264),"сверить суммы"))))</f>
        <v>заполнить</v>
      </c>
      <c r="AU264" s="18" t="str">
        <f ca="1">IF(РТУС!AU264="",HYPERLINK("#РТУС!"&amp;CELL("адрес",Проверка!AU264),"заполнить"),IF(ISNUMBER(РТУС!AU264)=FALSE,HYPERLINK("#РТУС!"&amp;CELL("адрес",Проверка!AU264),"###"),IF(РТУС!G264="1",IF(РТУС!AB264=РТУС!AR264+РТУС!AU264,HYPERLINK("#Проверка!"&amp;CELL("адрес",Проверка!AU264),РТУС!AU264),HYPERLINK("#РТУС!"&amp;CELL("адрес",Проверка!AU264),"сверить суммы")),IF(РТУС!AB264=(SUMIF(РТУС!$A$4:$A$1000,A264,РТУС!$AR$4:$AR$1000)+SUMIF(РТУС!$A$4:$A$1000,A264,РТУС!$AU$4:$AU$1000)),HYPERLINK("#Проверка!"&amp;CELL("адрес",Проверка!AU264),РТУС!AU264),HYPERLINK("#РТУС!"&amp;CELL("адрес",Проверка!AU264),"сверить суммы")))))</f>
        <v>заполнить</v>
      </c>
      <c r="AV264" s="13" t="str">
        <f ca="1">IF(РТУС!AV264="",HYPERLINK("#РТУС!"&amp;CELL("адрес",Проверка!AV264),"заполнить"),IF(OR(РТУС!AV264="Требование о передаче жилого помещения",РТУС!AV264="Требование о передаче машино-места",РТУС!AV264="Требования о передаче нежилого помещения",РТУС!AV264="Денежные требования"),HYPERLINK("#Проверка!"&amp;CELL("адрес",Проверка!AV264),РТУС!AV264),HYPERLINK("#РТУС!"&amp;CELL("адрес",Проверка!AV264),"###")))</f>
        <v>заполнить</v>
      </c>
      <c r="AW264" s="13" t="str">
        <f ca="1">IF(РТУС!AW264="",HYPERLINK("#РТУС!"&amp;CELL("адрес",Проверка!AW264),"заполнить"),IF(OR(РТУС!AW264="Включен в полном объеме",РТУС!AW264="Включен частично"),HYPERLINK("#Проверка!"&amp;CELL("адрес",Проверка!AW264),РТУС!AW264),HYPERLINK("#РТУС!"&amp;CELL("адрес",Проверка!AW264),"###")))</f>
        <v>заполнить</v>
      </c>
      <c r="AX264" s="15" t="str">
        <f ca="1">IF(РТУС!AX264="",HYPERLINK("#РТУС!"&amp;CELL("адрес",Проверка!AX264),"заполнить"),IF(AND(LEN(РТУС!AX264)=5,РТУС!AX264&lt;TODAY()),HYPERLINK("#Проверка!"&amp;CELL("адрес",Проверка!AX264),РТУС!AX264),HYPERLINK("#РТУС!"&amp;CELL("адрес",Проверка!AX264),"###")))</f>
        <v>заполнить</v>
      </c>
      <c r="AY264" s="15" t="str">
        <f ca="1">IF(РТУС!AY264="",HYPERLINK("#РТУС!"&amp;CELL("адрес",Проверка!AY264),"заполнить"),IF(AND(LEN(РТУС!AY264)=5,РТУС!AY264&lt;TODAY()),HYPERLINK("#Проверка!"&amp;CELL("адрес",Проверка!AY264),РТУС!AY264),HYPERLINK("#РТУС!"&amp;CELL("адрес",Проверка!AY264),"###")))</f>
        <v>заполнить</v>
      </c>
    </row>
    <row r="265" spans="1:51" x14ac:dyDescent="0.25">
      <c r="A265" s="10" t="str">
        <f>РТУС!A265</f>
        <v>.</v>
      </c>
      <c r="B265" s="13" t="str">
        <f ca="1">IF(РТУС!B265="",HYPERLINK("#РТУС!"&amp;CELL("адрес",Проверка!B265),"заполнить"),IF(AND(LEN(РТУС!B265)=10,РТУС!B264=РТУС!B265),HYPERLINK("#Проверка!"&amp;CELL("адрес",Проверка!B265),РТУС!B265),HYPERLINK("#РТУС!"&amp;CELL("адрес",Проверка!B265),"###")))</f>
        <v>заполнить</v>
      </c>
      <c r="C265" s="13" t="str">
        <f ca="1">IF(РТУС!C265="",HYPERLINK("#РТУС!"&amp;CELL("адрес",Проверка!C265),"заполнить"),IF(AND(ISNUMBER(РТУС!C265)=TRUE,РТУС!C265&gt;0,РТУС!C264=РТУС!C265),HYPERLINK("#Проверка!"&amp;CELL("адрес",Проверка!C265),РТУС!C265),HYPERLINK("#РТУС!"&amp;CELL("адрес",Проверка!C265),"###")))</f>
        <v>заполнить</v>
      </c>
      <c r="D265" s="13" t="str">
        <f>IF(РТУС!D265="","",РТУС!D265)</f>
        <v/>
      </c>
      <c r="E265" s="13" t="str">
        <f ca="1">IF(РТУС!E265="",HYPERLINK("#РТУС!"&amp;CELL("адрес",Проверка!E265),"заполнить"),IF(РТУС!E264=РТУС!E265,HYPERLINK("#Проверка!"&amp;CELL("адрес",Проверка!E265),РТУС!E265),HYPERLINK("#РТУС!"&amp;CELL("адрес",Проверка!E265),"###")))</f>
        <v>заполнить</v>
      </c>
      <c r="F265" s="13" t="str">
        <f ca="1">IF(РТУС!F265="",HYPERLINK("#РТУС!"&amp;CELL("адрес",Проверка!F265),"заполнить"),HYPERLINK("#Проверка!"&amp;CELL("адрес",Проверка!F265),РТУС!F265))</f>
        <v>заполнить</v>
      </c>
      <c r="G265" s="20" t="str">
        <f ca="1">IF(РТУС!G265="",HYPERLINK("#РТУС!"&amp;CELL("адрес",Проверка!G265),"заполнить"),IF(РТУС!G265="1",HYPERLINK("#Проверка!"&amp;CELL("адрес",Проверка!G265),"1"),IF(AND(ISNUMBER(РТУС!G265)=TRUE,РТУС!G265&lt;=1,РТУС!G265&gt;0),IF(SUMIF(РТУС!$A$4:$A$1000,A265,РТУС!$G$4:$G$1000)=1,HYPERLINK("#Проверка!"&amp;CELL("адрес",Проверка!G265),РТУС!G265),HYPERLINK("#РТУС!"&amp;CELL("адрес",Проверка!G265),"сумма долей ≠ 1")),HYPERLINK("#РТУС!"&amp;CELL("адрес",Проверка!G265),"###"))))</f>
        <v>заполнить</v>
      </c>
      <c r="H265" s="13" t="str">
        <f ca="1">IF(РТУС!H265="",HYPERLINK("#РТУС!"&amp;CELL("адрес",Проверка!H265),"заполнить"),IF(OR(РТУС!H265="Юрлицо",РТУС!H265="Физлицо",РТУС!H265="ИП"),HYPERLINK("#Проверка!"&amp;CELL("адрес",Проверка!H265),РТУС!H265),HYPERLINK("#РТУС!"&amp;CELL("адрес",Проверка!H265),"###")))</f>
        <v>заполнить</v>
      </c>
      <c r="I265" s="13" t="str">
        <f ca="1">IF(OR(РТУС!H265="Юрлицо",РТУС!H265="ИП"),IF(РТУС!I265="",HYPERLINK("#РТУС!"&amp;CELL("адрес",Проверка!I265),"заполнить"),IF(OR(LEN(РТУС!I265)=10,LEN(РТУС!I265)=12),HYPERLINK("#Проверка!"&amp;CELL("адрес",Проверка!I265),РТУС!I265),HYPERLINK("#РТУС!"&amp;CELL("адрес",Проверка!I265),"###"))),"")</f>
        <v/>
      </c>
      <c r="J265" s="15" t="str">
        <f ca="1">IF(РТУС!J265="","",IF(AND(LEN(РТУС!J265)=5,РТУС!J265&lt;TODAY()),HYPERLINK("#Проверка!"&amp;CELL("адрес",Проверка!J265),РТУС!J265),HYPERLINK("#РТУС!"&amp;CELL("адрес",Проверка!J265),"###")))</f>
        <v/>
      </c>
      <c r="K265" s="13" t="str">
        <f>IF(РТУС!K265="","",РТУС!K265)</f>
        <v/>
      </c>
      <c r="L265" s="13" t="str">
        <f ca="1">IF(OR(РТУС!H265="Физлицо",РТУС!H265="ИП"),IF(РТУС!L265="",HYPERLINK("#РТУС!"&amp;CELL("адрес",Проверка!L265),"заполнить"),IF(OR(РТУС!L265="Загранпаспорт гражданина РФ",РТУС!L265="Паспорт гражданина РФ",РТУС!L265="Иностранный паспорт",РТУС!L265="Свидетельство о рождении",РТУС!L265="Вид на жительство"),HYPERLINK("#Проверка!"&amp;CELL("адрес",Проверка!L265),РТУС!L265),HYPERLINK("#РТУС!"&amp;CELL("адрес",Проверка!L265),"###"))),"")</f>
        <v/>
      </c>
      <c r="M265" s="13" t="str">
        <f ca="1">IF(AND(OR(РТУС!L265="Паспорт гражданина РФ",РТУС!L265="Свидетельство о рождении"),РТУС!M265=""),HYPERLINK("#РТУС!"&amp;CELL("адрес",Проверка!M265),"заполнить"),IF(РТУС!L265="Паспорт гражданина РФ",IF(LEN(РТУС!M265)=4,HYPERLINK("#Проверка!"&amp;CELL("адрес",Проверка!M265),РТУС!M265),HYPERLINK("#РТУС!"&amp;CELL("адрес",Проверка!M265),"###")),IF(РТУС!L265="Свидетельство о рождении",HYPERLINK("#Проверка!"&amp;CELL("адрес",Проверка!M265),РТУС!M265),"")))</f>
        <v/>
      </c>
      <c r="N265" s="13" t="str">
        <f ca="1">IF(РТУС!L265="","",IF(РТУС!N265="",HYPERLINK("#РТУС!"&amp;CELL("адрес",Проверка!N265),"заполнить"),IF(OR(РТУС!L265="Паспорт гражданина РФ",РТУС!L265="Свидетельство о рождении"),IF(LEN(РТУС!N265)=6,HYPERLINK("#Проверка!"&amp;CELL("адрес",Проверка!N265),РТУС!N265),HYPERLINK("#РТУС!"&amp;CELL("адрес",Проверка!N265),"###")),HYPERLINK("#Проверка!"&amp;CELL("адрес",Проверка!N265),РТУС!N265))))</f>
        <v/>
      </c>
      <c r="O265" s="15" t="str">
        <f ca="1">IF(РТУС!L265="","",IF(РТУС!O265="",HYPERLINK("#РТУС!"&amp;CELL("адрес",Проверка!O265),"заполнить"),IF(AND(LEN(РТУС!O265)=5,РТУС!O265&lt;TODAY()),IF(РТУС!L265="Свидетельство о рождении",IF(РТУС!O265&gt;EDATE(TODAY(),-168),HYPERLINK("#Проверка!"&amp;CELL("адрес",Проверка!O265),РТУС!O265),HYPERLINK("#РТУС!"&amp;CELL("адрес",Проверка!O265),"недействительно")),HYPERLINK("#Проверка!"&amp;CELL("адрес",Проверка!O265),РТУС!O265)),HYPERLINK("#РТУС!"&amp;CELL("адрес",Проверка!O265),"###"))))</f>
        <v/>
      </c>
      <c r="P265" s="21" t="str">
        <f ca="1">IF(РТУС!L265="Паспорт гражданина РФ",IF(РТУС!P265="",HYPERLINK("#РТУС!"&amp;CELL("адрес",Проверка!P265),"заполнить"),HYPERLINK("#Проверка!"&amp;CELL("адрес",Проверка!P265),РТУС!P265)),"")</f>
        <v/>
      </c>
      <c r="Q265" s="13" t="str">
        <f ca="1">IF(РТУС!L265="Паспорт гражданина РФ",IF(РТУС!Q265="",HYPERLINK("#РТУС!"&amp;CELL("адрес",Проверка!Q265),"заполнить"),IF(LEN(РТУС!Q265)=7,HYPERLINK("#Проверка!"&amp;CELL("адрес",Проверка!Q265),РТУС!Q265),HYPERLINK("#РТУС!"&amp;CELL("адрес",Проверка!Q265),"###"))),"")</f>
        <v/>
      </c>
      <c r="R265" s="13" t="str">
        <f ca="1">IF(РТУС!R265="",HYPERLINK("#РТУС!"&amp;CELL("адрес",Проверка!R265),"заполнить"),HYPERLINK("#Проверка!"&amp;CELL("адрес",Проверка!R265),РТУС!R265))</f>
        <v>заполнить</v>
      </c>
      <c r="S265" s="13" t="str">
        <f>IF(РТУС!S265="","",РТУС!S265)</f>
        <v/>
      </c>
      <c r="T265" s="13" t="str">
        <f>IF(РТУС!T265="","",РТУС!T265)</f>
        <v/>
      </c>
      <c r="U265" s="13" t="str">
        <f>IF(РТУС!U265="","",РТУС!U265)</f>
        <v/>
      </c>
      <c r="V265" s="13" t="str">
        <f ca="1">IF(РТУС!V265="",HYPERLINK("#РТУС!"&amp;CELL("адрес",Проверка!V265),"заполнить"),IF(OR(РТУС!V265="Договор участия в долевом строительстве",РТУС!V265="Предварительный договор участия в долевом строительстве",РТУС!V265="Определение Арбитражного суда",РТУС!V265="Решение суда общей юрисдикции",РТУС!V265="Иные договоры"),HYPERLINK("#Проверка!"&amp;CELL("адрес",Проверка!V265),РТУС!V265),HYPERLINK("#РТУС!"&amp;CELL("адрес",Проверка!V265),"###")))</f>
        <v>заполнить</v>
      </c>
      <c r="W265" s="13" t="str">
        <f ca="1">IF(РТУС!W265="",HYPERLINK("#РТУС!"&amp;CELL("адрес",Проверка!W265),"заполнить"),HYPERLINK("#Проверка!"&amp;CELL("адрес",Проверка!W265),РТУС!W265))</f>
        <v>заполнить</v>
      </c>
      <c r="X265" s="15" t="str">
        <f ca="1">IF(РТУС!X265="",HYPERLINK("#РТУС!"&amp;CELL("адрес",Проверка!X265),"заполнить"),IF(AND(LEN(РТУС!X265)=5,РТУС!X265&lt;TODAY()),HYPERLINK("#Проверка!"&amp;CELL("адрес",Проверка!X265),РТУС!X265),HYPERLINK("#РТУС!"&amp;CELL("адрес",Проверка!X265),"###")))</f>
        <v>заполнить</v>
      </c>
      <c r="Y265" s="13" t="str">
        <f>IF(РТУС!Y265="","",РТУС!Y265)</f>
        <v/>
      </c>
      <c r="Z265" s="15" t="str">
        <f ca="1">IF(РТУС!Z265="","",IF(AND(LEN(РТУС!Z265)=5,РТУС!Z265&lt;TODAY()),HYPERLINK("#Проверка!"&amp;CELL("адрес",Проверка!Z265),РТУС!Z265),HYPERLINK("#РТУС!"&amp;CELL("адрес",Проверка!Z265),"###")))</f>
        <v/>
      </c>
      <c r="AA265" s="18" t="str">
        <f ca="1">IF(РТУС!AA265="",HYPERLINK("#РТУС!"&amp;CELL("адрес",Проверка!AA265),"заполнить"),IF(ISNUMBER(РТУС!AA265)=TRUE,HYPERLINK("#Проверка!"&amp;CELL("адрес",Проверка!AA265),РТУС!AA265),HYPERLINK("#РТУС!"&amp;CELL("адрес",Проверка!AA265),"###")))</f>
        <v>заполнить</v>
      </c>
      <c r="AB265" s="18" t="str">
        <f ca="1">IF(РТУС!AB265="",HYPERLINK("#РТУС!"&amp;CELL("адрес",Проверка!AB265),"заполнить"),IF(ISNUMBER(РТУС!AB265)=TRUE,HYPERLINK("#Проверка!"&amp;CELL("адрес",Проверка!AB265),РТУС!AB265),HYPERLINK("#РТУС!"&amp;CELL("адрес",Проверка!AB265),"###")))</f>
        <v>заполнить</v>
      </c>
      <c r="AC265" s="18" t="str">
        <f ca="1">IF(РТУС!AC265="","",IF(ISNUMBER(РТУС!AC265)=TRUE,HYPERLINK("#Проверка!"&amp;CELL("адрес",Проверка!AC265),РТУС!AC265),HYPERLINK("#РТУС!"&amp;CELL("адрес",Проверка!AC265),"###")))</f>
        <v/>
      </c>
      <c r="AD265" s="18" t="str">
        <f ca="1">IF(РТУС!AD265="","",IF(ISNUMBER(РТУС!AD265)=TRUE,HYPERLINK("#Проверка!"&amp;CELL("адрес",Проверка!AD265),РТУС!AD265),HYPERLINK("#РТУС!"&amp;CELL("адрес",Проверка!AD265),"###")))</f>
        <v/>
      </c>
      <c r="AE265" s="13" t="str">
        <f>IF(РТУС!AE265="","",РТУС!AE265)</f>
        <v/>
      </c>
      <c r="AF265" s="15" t="str">
        <f ca="1">IF(РТУС!AE265="","",IF(РТУС!AF265="",HYPERLINK("#РТУС!"&amp;CELL("адрес",Проверка!AF265),"заполнить"),IF(AND(LEN(РТУС!AF265)=5,РТУС!AF265&lt;TODAY()),HYPERLINK("#Проверка!"&amp;CELL("адрес",Проверка!AF265),РТУС!AF265),HYPERLINK("#РТУС!"&amp;CELL("адрес",Проверка!AF265),"###"))))</f>
        <v/>
      </c>
      <c r="AG265" s="13"/>
      <c r="AH265" s="15" t="str">
        <f ca="1">IF(РТУС!AE265="","",IF(РТУС!AH265="",HYPERLINK("#РТУС!"&amp;CELL("адрес",Проверка!AH265),"заполнить"),IF(AND(LEN(РТУС!AH265)=5,РТУС!AH265&lt;TODAY()),HYPERLINK("#Проверка!"&amp;CELL("адрес",Проверка!AH265),РТУС!AH265),HYPERLINK("#РТУС!"&amp;CELL("адрес",Проверка!AH265),"###"))))</f>
        <v/>
      </c>
      <c r="AI265" s="15" t="str">
        <f ca="1">IF(РТУС!AE265="","",IF(РТУС!AI265="",HYPERLINK("#РТУС!"&amp;CELL("адрес",Проверка!AI265),"заполнить"),HYPERLINK("#Проверка!"&amp;CELL("адрес",Проверка!AI265),РТУС!AI265)))</f>
        <v/>
      </c>
      <c r="AJ265" s="13" t="str">
        <f ca="1">IF(РТУС!AE265="","",IF(РТУС!AJ265="",HYPERLINK("#РТУС!"&amp;CELL("адрес",Проверка!AJ265),"заполнить"),IF(OR(РТУС!AJ265="Юрлицо",РТУС!AJ265="Физлицо",РТУС!AJ265="ИП"),HYPERLINK("#Проверка!"&amp;CELL("адрес",Проверка!AJ265),РТУС!AJ265),HYPERLINK("#РТУС!"&amp;CELL("адрес",Проверка!AJ265),"###"))))</f>
        <v/>
      </c>
      <c r="AK265" s="13" t="str">
        <f ca="1">IF(РТУС!AK265="",HYPERLINK("#РТУС!"&amp;CELL("адрес",Проверка!AK265),"заполнить"),IF(OR(РТУС!AK265="Квартира",РТУС!AK265="Кладовая",РТУС!AK265="Машино-место",РТУС!AK265="Нежилое помещение"),HYPERLINK("#Проверка!"&amp;CELL("адрес",Проверка!AK265),РТУС!AK265),HYPERLINK("#РТУС!"&amp;CELL("адрес",Проверка!AK265),"###")))</f>
        <v>заполнить</v>
      </c>
      <c r="AL265" s="13" t="str">
        <f ca="1">IF(РТУС!AL265="",HYPERLINK("#РТУС!"&amp;CELL("адрес",Проверка!AL265),"заполнить"),HYPERLINK("#Проверка!"&amp;CELL("адрес",Проверка!AL265),РТУС!AL265))</f>
        <v>заполнить</v>
      </c>
      <c r="AM265" s="18" t="str">
        <f ca="1">IF(РТУС!AM265="",HYPERLINK("#РТУС!"&amp;CELL("адрес",Проверка!AM265),"заполнить"),IF(ISNUMBER(РТУС!AM265)=TRUE,IF(РТУС!AK265="Нежилое помещение",IF(РТУС!AM265&gt;7,HYPERLINK("#РТУС!"&amp;CELL("адрес",Проверка!AM265),"не больше 7 кв.м."),РТУС!AM265),HYPERLINK("#Проверка!"&amp;CELL("адрес",Проверка!AM265),РТУС!AM265)),HYPERLINK("#РТУС!"&amp;CELL("адрес",Проверка!AM265),"###")))</f>
        <v>заполнить</v>
      </c>
      <c r="AN265" s="13" t="str">
        <f ca="1">IF(РТУС!AN265="",HYPERLINK("#РТУС!"&amp;CELL("адрес",Проверка!AN265),"заполнить"),IF(OR(РТУС!AN265="Общая площадь помещения",РТУС!AN265="Общая приведенная площадь жилого помещения",РТУС!AN265="Общая площадь жилого помещения с учетом лоджий, балконов, террас и веранд"),HYPERLINK("#Проверка!"&amp;CELL("адрес",Проверка!AN265),РТУС!AN265),HYPERLINK("#РТУС!"&amp;CELL("адрес",Проверка!AN265),"###")))</f>
        <v>заполнить</v>
      </c>
      <c r="AO265" s="13" t="str">
        <f ca="1">IF(OR(РТУС!AK265="Квартира",РТУС!A265="Нежилое помещение"),IF(РТУС!AO265="",HYPERLINK("#РТУС!"&amp;CELL("адрес",Проверка!AO265),"заполнить"),IF(ISNUMBER(РТУС!AO265)=TRUE,HYPERLINK("#Проверка!"&amp;CELL("адрес",Проверка!AO265),РТУС!AO265),HYPERLINK("#РТУС!"&amp;CELL("адрес",Проверка!AO265),"###"))),"")</f>
        <v/>
      </c>
      <c r="AP265" s="13" t="str">
        <f>IF(РТУС!AP265="","",РТУС!AP265)</f>
        <v/>
      </c>
      <c r="AQ265" s="13" t="str">
        <f ca="1">IF(РТУС!AQ265="",HYPERLINK("#РТУС!"&amp;CELL("адрес",Проверка!AQ265),"заполнить"),HYPERLINK("#Проверка!"&amp;CELL("адрес",Проверка!AQ265),РТУС!AQ265))</f>
        <v>заполнить</v>
      </c>
      <c r="AR265" s="18" t="str">
        <f ca="1">IF(РТУС!AR265="",HYPERLINK("#РТУС!"&amp;CELL("адрес",Проверка!AR265),"заполнить"),IF(ISNUMBER(РТУС!AR265)=FALSE,HYPERLINK("#РТУС!"&amp;CELL("адрес",Проверка!AR265),"###"),IF(РТУС!G265="1",IF(РТУС!AB265=РТУС!AR265+РТУС!AU265,HYPERLINK("#Проверка!"&amp;CELL("адрес",Проверка!AR265),РТУС!AR265),HYPERLINK("#РТУС!"&amp;CELL("адрес",Проверка!AR265),"сверить суммы")),IF(РТУС!AB265=(SUMIF(РТУС!$A$4:$A$1000,A265,РТУС!$AR$4:$AR$1000)+SUMIF(РТУС!$A$4:$A$1000,A265,РТУС!$AU$4:$AU$1000)),HYPERLINK("#Проверка!"&amp;CELL("адрес",Проверка!AR265),РТУС!AR265),HYPERLINK("#РТУС!"&amp;CELL("адрес",Проверка!AR265),"сверить суммы")))))</f>
        <v>заполнить</v>
      </c>
      <c r="AS265" s="13" t="str">
        <f>IF(РТУС!AS265="","",РТУС!AS265)</f>
        <v/>
      </c>
      <c r="AT265" s="18" t="str">
        <f ca="1">IF(РТУС!AT265="",HYPERLINK("#РТУС!"&amp;CELL("адрес",Проверка!AT265),"заполнить"),IF(ISNUMBER(РТУС!AT265)=FALSE,HYPERLINK("#РТУС!"&amp;CELL("адрес",Проверка!AT265),"###"),IF(РТУС!AT265=РТУС!AR265,HYPERLINK("#Проверка!"&amp;CELL("адрес",Проверка!AT265),РТУС!AT265),HYPERLINK("#РТУС!"&amp;CELL("адрес",Проверка!AT265),"сверить суммы"))))</f>
        <v>заполнить</v>
      </c>
      <c r="AU265" s="18" t="str">
        <f ca="1">IF(РТУС!AU265="",HYPERLINK("#РТУС!"&amp;CELL("адрес",Проверка!AU265),"заполнить"),IF(ISNUMBER(РТУС!AU265)=FALSE,HYPERLINK("#РТУС!"&amp;CELL("адрес",Проверка!AU265),"###"),IF(РТУС!G265="1",IF(РТУС!AB265=РТУС!AR265+РТУС!AU265,HYPERLINK("#Проверка!"&amp;CELL("адрес",Проверка!AU265),РТУС!AU265),HYPERLINK("#РТУС!"&amp;CELL("адрес",Проверка!AU265),"сверить суммы")),IF(РТУС!AB265=(SUMIF(РТУС!$A$4:$A$1000,A265,РТУС!$AR$4:$AR$1000)+SUMIF(РТУС!$A$4:$A$1000,A265,РТУС!$AU$4:$AU$1000)),HYPERLINK("#Проверка!"&amp;CELL("адрес",Проверка!AU265),РТУС!AU265),HYPERLINK("#РТУС!"&amp;CELL("адрес",Проверка!AU265),"сверить суммы")))))</f>
        <v>заполнить</v>
      </c>
      <c r="AV265" s="13" t="str">
        <f ca="1">IF(РТУС!AV265="",HYPERLINK("#РТУС!"&amp;CELL("адрес",Проверка!AV265),"заполнить"),IF(OR(РТУС!AV265="Требование о передаче жилого помещения",РТУС!AV265="Требование о передаче машино-места",РТУС!AV265="Требования о передаче нежилого помещения",РТУС!AV265="Денежные требования"),HYPERLINK("#Проверка!"&amp;CELL("адрес",Проверка!AV265),РТУС!AV265),HYPERLINK("#РТУС!"&amp;CELL("адрес",Проверка!AV265),"###")))</f>
        <v>заполнить</v>
      </c>
      <c r="AW265" s="13" t="str">
        <f ca="1">IF(РТУС!AW265="",HYPERLINK("#РТУС!"&amp;CELL("адрес",Проверка!AW265),"заполнить"),IF(OR(РТУС!AW265="Включен в полном объеме",РТУС!AW265="Включен частично"),HYPERLINK("#Проверка!"&amp;CELL("адрес",Проверка!AW265),РТУС!AW265),HYPERLINK("#РТУС!"&amp;CELL("адрес",Проверка!AW265),"###")))</f>
        <v>заполнить</v>
      </c>
      <c r="AX265" s="15" t="str">
        <f ca="1">IF(РТУС!AX265="",HYPERLINK("#РТУС!"&amp;CELL("адрес",Проверка!AX265),"заполнить"),IF(AND(LEN(РТУС!AX265)=5,РТУС!AX265&lt;TODAY()),HYPERLINK("#Проверка!"&amp;CELL("адрес",Проверка!AX265),РТУС!AX265),HYPERLINK("#РТУС!"&amp;CELL("адрес",Проверка!AX265),"###")))</f>
        <v>заполнить</v>
      </c>
      <c r="AY265" s="15" t="str">
        <f ca="1">IF(РТУС!AY265="",HYPERLINK("#РТУС!"&amp;CELL("адрес",Проверка!AY265),"заполнить"),IF(AND(LEN(РТУС!AY265)=5,РТУС!AY265&lt;TODAY()),HYPERLINK("#Проверка!"&amp;CELL("адрес",Проверка!AY265),РТУС!AY265),HYPERLINK("#РТУС!"&amp;CELL("адрес",Проверка!AY265),"###")))</f>
        <v>заполнить</v>
      </c>
    </row>
    <row r="266" spans="1:51" x14ac:dyDescent="0.25">
      <c r="A266" s="10" t="str">
        <f>РТУС!A266</f>
        <v>.</v>
      </c>
      <c r="B266" s="13" t="str">
        <f ca="1">IF(РТУС!B266="",HYPERLINK("#РТУС!"&amp;CELL("адрес",Проверка!B266),"заполнить"),IF(AND(LEN(РТУС!B266)=10,РТУС!B265=РТУС!B266),HYPERLINK("#Проверка!"&amp;CELL("адрес",Проверка!B266),РТУС!B266),HYPERLINK("#РТУС!"&amp;CELL("адрес",Проверка!B266),"###")))</f>
        <v>заполнить</v>
      </c>
      <c r="C266" s="13" t="str">
        <f ca="1">IF(РТУС!C266="",HYPERLINK("#РТУС!"&amp;CELL("адрес",Проверка!C266),"заполнить"),IF(AND(ISNUMBER(РТУС!C266)=TRUE,РТУС!C266&gt;0,РТУС!C265=РТУС!C266),HYPERLINK("#Проверка!"&amp;CELL("адрес",Проверка!C266),РТУС!C266),HYPERLINK("#РТУС!"&amp;CELL("адрес",Проверка!C266),"###")))</f>
        <v>заполнить</v>
      </c>
      <c r="D266" s="13" t="str">
        <f>IF(РТУС!D266="","",РТУС!D266)</f>
        <v/>
      </c>
      <c r="E266" s="13" t="str">
        <f ca="1">IF(РТУС!E266="",HYPERLINK("#РТУС!"&amp;CELL("адрес",Проверка!E266),"заполнить"),IF(РТУС!E265=РТУС!E266,HYPERLINK("#Проверка!"&amp;CELL("адрес",Проверка!E266),РТУС!E266),HYPERLINK("#РТУС!"&amp;CELL("адрес",Проверка!E266),"###")))</f>
        <v>заполнить</v>
      </c>
      <c r="F266" s="13" t="str">
        <f ca="1">IF(РТУС!F266="",HYPERLINK("#РТУС!"&amp;CELL("адрес",Проверка!F266),"заполнить"),HYPERLINK("#Проверка!"&amp;CELL("адрес",Проверка!F266),РТУС!F266))</f>
        <v>заполнить</v>
      </c>
      <c r="G266" s="20" t="str">
        <f ca="1">IF(РТУС!G266="",HYPERLINK("#РТУС!"&amp;CELL("адрес",Проверка!G266),"заполнить"),IF(РТУС!G266="1",HYPERLINK("#Проверка!"&amp;CELL("адрес",Проверка!G266),"1"),IF(AND(ISNUMBER(РТУС!G266)=TRUE,РТУС!G266&lt;=1,РТУС!G266&gt;0),IF(SUMIF(РТУС!$A$4:$A$1000,A266,РТУС!$G$4:$G$1000)=1,HYPERLINK("#Проверка!"&amp;CELL("адрес",Проверка!G266),РТУС!G266),HYPERLINK("#РТУС!"&amp;CELL("адрес",Проверка!G266),"сумма долей ≠ 1")),HYPERLINK("#РТУС!"&amp;CELL("адрес",Проверка!G266),"###"))))</f>
        <v>заполнить</v>
      </c>
      <c r="H266" s="13" t="str">
        <f ca="1">IF(РТУС!H266="",HYPERLINK("#РТУС!"&amp;CELL("адрес",Проверка!H266),"заполнить"),IF(OR(РТУС!H266="Юрлицо",РТУС!H266="Физлицо",РТУС!H266="ИП"),HYPERLINK("#Проверка!"&amp;CELL("адрес",Проверка!H266),РТУС!H266),HYPERLINK("#РТУС!"&amp;CELL("адрес",Проверка!H266),"###")))</f>
        <v>заполнить</v>
      </c>
      <c r="I266" s="13" t="str">
        <f ca="1">IF(OR(РТУС!H266="Юрлицо",РТУС!H266="ИП"),IF(РТУС!I266="",HYPERLINK("#РТУС!"&amp;CELL("адрес",Проверка!I266),"заполнить"),IF(OR(LEN(РТУС!I266)=10,LEN(РТУС!I266)=12),HYPERLINK("#Проверка!"&amp;CELL("адрес",Проверка!I266),РТУС!I266),HYPERLINK("#РТУС!"&amp;CELL("адрес",Проверка!I266),"###"))),"")</f>
        <v/>
      </c>
      <c r="J266" s="15" t="str">
        <f ca="1">IF(РТУС!J266="","",IF(AND(LEN(РТУС!J266)=5,РТУС!J266&lt;TODAY()),HYPERLINK("#Проверка!"&amp;CELL("адрес",Проверка!J266),РТУС!J266),HYPERLINK("#РТУС!"&amp;CELL("адрес",Проверка!J266),"###")))</f>
        <v/>
      </c>
      <c r="K266" s="13" t="str">
        <f>IF(РТУС!K266="","",РТУС!K266)</f>
        <v/>
      </c>
      <c r="L266" s="13" t="str">
        <f ca="1">IF(OR(РТУС!H266="Физлицо",РТУС!H266="ИП"),IF(РТУС!L266="",HYPERLINK("#РТУС!"&amp;CELL("адрес",Проверка!L266),"заполнить"),IF(OR(РТУС!L266="Загранпаспорт гражданина РФ",РТУС!L266="Паспорт гражданина РФ",РТУС!L266="Иностранный паспорт",РТУС!L266="Свидетельство о рождении",РТУС!L266="Вид на жительство"),HYPERLINK("#Проверка!"&amp;CELL("адрес",Проверка!L266),РТУС!L266),HYPERLINK("#РТУС!"&amp;CELL("адрес",Проверка!L266),"###"))),"")</f>
        <v/>
      </c>
      <c r="M266" s="13" t="str">
        <f ca="1">IF(AND(OR(РТУС!L266="Паспорт гражданина РФ",РТУС!L266="Свидетельство о рождении"),РТУС!M266=""),HYPERLINK("#РТУС!"&amp;CELL("адрес",Проверка!M266),"заполнить"),IF(РТУС!L266="Паспорт гражданина РФ",IF(LEN(РТУС!M266)=4,HYPERLINK("#Проверка!"&amp;CELL("адрес",Проверка!M266),РТУС!M266),HYPERLINK("#РТУС!"&amp;CELL("адрес",Проверка!M266),"###")),IF(РТУС!L266="Свидетельство о рождении",HYPERLINK("#Проверка!"&amp;CELL("адрес",Проверка!M266),РТУС!M266),"")))</f>
        <v/>
      </c>
      <c r="N266" s="13" t="str">
        <f ca="1">IF(РТУС!L266="","",IF(РТУС!N266="",HYPERLINK("#РТУС!"&amp;CELL("адрес",Проверка!N266),"заполнить"),IF(OR(РТУС!L266="Паспорт гражданина РФ",РТУС!L266="Свидетельство о рождении"),IF(LEN(РТУС!N266)=6,HYPERLINK("#Проверка!"&amp;CELL("адрес",Проверка!N266),РТУС!N266),HYPERLINK("#РТУС!"&amp;CELL("адрес",Проверка!N266),"###")),HYPERLINK("#Проверка!"&amp;CELL("адрес",Проверка!N266),РТУС!N266))))</f>
        <v/>
      </c>
      <c r="O266" s="15" t="str">
        <f ca="1">IF(РТУС!L266="","",IF(РТУС!O266="",HYPERLINK("#РТУС!"&amp;CELL("адрес",Проверка!O266),"заполнить"),IF(AND(LEN(РТУС!O266)=5,РТУС!O266&lt;TODAY()),IF(РТУС!L266="Свидетельство о рождении",IF(РТУС!O266&gt;EDATE(TODAY(),-168),HYPERLINK("#Проверка!"&amp;CELL("адрес",Проверка!O266),РТУС!O266),HYPERLINK("#РТУС!"&amp;CELL("адрес",Проверка!O266),"недействительно")),HYPERLINK("#Проверка!"&amp;CELL("адрес",Проверка!O266),РТУС!O266)),HYPERLINK("#РТУС!"&amp;CELL("адрес",Проверка!O266),"###"))))</f>
        <v/>
      </c>
      <c r="P266" s="21" t="str">
        <f ca="1">IF(РТУС!L266="Паспорт гражданина РФ",IF(РТУС!P266="",HYPERLINK("#РТУС!"&amp;CELL("адрес",Проверка!P266),"заполнить"),HYPERLINK("#Проверка!"&amp;CELL("адрес",Проверка!P266),РТУС!P266)),"")</f>
        <v/>
      </c>
      <c r="Q266" s="13" t="str">
        <f ca="1">IF(РТУС!L266="Паспорт гражданина РФ",IF(РТУС!Q266="",HYPERLINK("#РТУС!"&amp;CELL("адрес",Проверка!Q266),"заполнить"),IF(LEN(РТУС!Q266)=7,HYPERLINK("#Проверка!"&amp;CELL("адрес",Проверка!Q266),РТУС!Q266),HYPERLINK("#РТУС!"&amp;CELL("адрес",Проверка!Q266),"###"))),"")</f>
        <v/>
      </c>
      <c r="R266" s="13" t="str">
        <f ca="1">IF(РТУС!R266="",HYPERLINK("#РТУС!"&amp;CELL("адрес",Проверка!R266),"заполнить"),HYPERLINK("#Проверка!"&amp;CELL("адрес",Проверка!R266),РТУС!R266))</f>
        <v>заполнить</v>
      </c>
      <c r="S266" s="13" t="str">
        <f>IF(РТУС!S266="","",РТУС!S266)</f>
        <v/>
      </c>
      <c r="T266" s="13" t="str">
        <f>IF(РТУС!T266="","",РТУС!T266)</f>
        <v/>
      </c>
      <c r="U266" s="13" t="str">
        <f>IF(РТУС!U266="","",РТУС!U266)</f>
        <v/>
      </c>
      <c r="V266" s="13" t="str">
        <f ca="1">IF(РТУС!V266="",HYPERLINK("#РТУС!"&amp;CELL("адрес",Проверка!V266),"заполнить"),IF(OR(РТУС!V266="Договор участия в долевом строительстве",РТУС!V266="Предварительный договор участия в долевом строительстве",РТУС!V266="Определение Арбитражного суда",РТУС!V266="Решение суда общей юрисдикции",РТУС!V266="Иные договоры"),HYPERLINK("#Проверка!"&amp;CELL("адрес",Проверка!V266),РТУС!V266),HYPERLINK("#РТУС!"&amp;CELL("адрес",Проверка!V266),"###")))</f>
        <v>заполнить</v>
      </c>
      <c r="W266" s="13" t="str">
        <f ca="1">IF(РТУС!W266="",HYPERLINK("#РТУС!"&amp;CELL("адрес",Проверка!W266),"заполнить"),HYPERLINK("#Проверка!"&amp;CELL("адрес",Проверка!W266),РТУС!W266))</f>
        <v>заполнить</v>
      </c>
      <c r="X266" s="15" t="str">
        <f ca="1">IF(РТУС!X266="",HYPERLINK("#РТУС!"&amp;CELL("адрес",Проверка!X266),"заполнить"),IF(AND(LEN(РТУС!X266)=5,РТУС!X266&lt;TODAY()),HYPERLINK("#Проверка!"&amp;CELL("адрес",Проверка!X266),РТУС!X266),HYPERLINK("#РТУС!"&amp;CELL("адрес",Проверка!X266),"###")))</f>
        <v>заполнить</v>
      </c>
      <c r="Y266" s="13" t="str">
        <f>IF(РТУС!Y266="","",РТУС!Y266)</f>
        <v/>
      </c>
      <c r="Z266" s="15" t="str">
        <f ca="1">IF(РТУС!Z266="","",IF(AND(LEN(РТУС!Z266)=5,РТУС!Z266&lt;TODAY()),HYPERLINK("#Проверка!"&amp;CELL("адрес",Проверка!Z266),РТУС!Z266),HYPERLINK("#РТУС!"&amp;CELL("адрес",Проверка!Z266),"###")))</f>
        <v/>
      </c>
      <c r="AA266" s="18" t="str">
        <f ca="1">IF(РТУС!AA266="",HYPERLINK("#РТУС!"&amp;CELL("адрес",Проверка!AA266),"заполнить"),IF(ISNUMBER(РТУС!AA266)=TRUE,HYPERLINK("#Проверка!"&amp;CELL("адрес",Проверка!AA266),РТУС!AA266),HYPERLINK("#РТУС!"&amp;CELL("адрес",Проверка!AA266),"###")))</f>
        <v>заполнить</v>
      </c>
      <c r="AB266" s="18" t="str">
        <f ca="1">IF(РТУС!AB266="",HYPERLINK("#РТУС!"&amp;CELL("адрес",Проверка!AB266),"заполнить"),IF(ISNUMBER(РТУС!AB266)=TRUE,HYPERLINK("#Проверка!"&amp;CELL("адрес",Проверка!AB266),РТУС!AB266),HYPERLINK("#РТУС!"&amp;CELL("адрес",Проверка!AB266),"###")))</f>
        <v>заполнить</v>
      </c>
      <c r="AC266" s="18" t="str">
        <f ca="1">IF(РТУС!AC266="","",IF(ISNUMBER(РТУС!AC266)=TRUE,HYPERLINK("#Проверка!"&amp;CELL("адрес",Проверка!AC266),РТУС!AC266),HYPERLINK("#РТУС!"&amp;CELL("адрес",Проверка!AC266),"###")))</f>
        <v/>
      </c>
      <c r="AD266" s="18" t="str">
        <f ca="1">IF(РТУС!AD266="","",IF(ISNUMBER(РТУС!AD266)=TRUE,HYPERLINK("#Проверка!"&amp;CELL("адрес",Проверка!AD266),РТУС!AD266),HYPERLINK("#РТУС!"&amp;CELL("адрес",Проверка!AD266),"###")))</f>
        <v/>
      </c>
      <c r="AE266" s="13" t="str">
        <f>IF(РТУС!AE266="","",РТУС!AE266)</f>
        <v/>
      </c>
      <c r="AF266" s="15" t="str">
        <f ca="1">IF(РТУС!AE266="","",IF(РТУС!AF266="",HYPERLINK("#РТУС!"&amp;CELL("адрес",Проверка!AF266),"заполнить"),IF(AND(LEN(РТУС!AF266)=5,РТУС!AF266&lt;TODAY()),HYPERLINK("#Проверка!"&amp;CELL("адрес",Проверка!AF266),РТУС!AF266),HYPERLINK("#РТУС!"&amp;CELL("адрес",Проверка!AF266),"###"))))</f>
        <v/>
      </c>
      <c r="AG266" s="13"/>
      <c r="AH266" s="15" t="str">
        <f ca="1">IF(РТУС!AE266="","",IF(РТУС!AH266="",HYPERLINK("#РТУС!"&amp;CELL("адрес",Проверка!AH266),"заполнить"),IF(AND(LEN(РТУС!AH266)=5,РТУС!AH266&lt;TODAY()),HYPERLINK("#Проверка!"&amp;CELL("адрес",Проверка!AH266),РТУС!AH266),HYPERLINK("#РТУС!"&amp;CELL("адрес",Проверка!AH266),"###"))))</f>
        <v/>
      </c>
      <c r="AI266" s="15" t="str">
        <f ca="1">IF(РТУС!AE266="","",IF(РТУС!AI266="",HYPERLINK("#РТУС!"&amp;CELL("адрес",Проверка!AI266),"заполнить"),HYPERLINK("#Проверка!"&amp;CELL("адрес",Проверка!AI266),РТУС!AI266)))</f>
        <v/>
      </c>
      <c r="AJ266" s="13" t="str">
        <f ca="1">IF(РТУС!AE266="","",IF(РТУС!AJ266="",HYPERLINK("#РТУС!"&amp;CELL("адрес",Проверка!AJ266),"заполнить"),IF(OR(РТУС!AJ266="Юрлицо",РТУС!AJ266="Физлицо",РТУС!AJ266="ИП"),HYPERLINK("#Проверка!"&amp;CELL("адрес",Проверка!AJ266),РТУС!AJ266),HYPERLINK("#РТУС!"&amp;CELL("адрес",Проверка!AJ266),"###"))))</f>
        <v/>
      </c>
      <c r="AK266" s="13" t="str">
        <f ca="1">IF(РТУС!AK266="",HYPERLINK("#РТУС!"&amp;CELL("адрес",Проверка!AK266),"заполнить"),IF(OR(РТУС!AK266="Квартира",РТУС!AK266="Кладовая",РТУС!AK266="Машино-место",РТУС!AK266="Нежилое помещение"),HYPERLINK("#Проверка!"&amp;CELL("адрес",Проверка!AK266),РТУС!AK266),HYPERLINK("#РТУС!"&amp;CELL("адрес",Проверка!AK266),"###")))</f>
        <v>заполнить</v>
      </c>
      <c r="AL266" s="13" t="str">
        <f ca="1">IF(РТУС!AL266="",HYPERLINK("#РТУС!"&amp;CELL("адрес",Проверка!AL266),"заполнить"),HYPERLINK("#Проверка!"&amp;CELL("адрес",Проверка!AL266),РТУС!AL266))</f>
        <v>заполнить</v>
      </c>
      <c r="AM266" s="18" t="str">
        <f ca="1">IF(РТУС!AM266="",HYPERLINK("#РТУС!"&amp;CELL("адрес",Проверка!AM266),"заполнить"),IF(ISNUMBER(РТУС!AM266)=TRUE,IF(РТУС!AK266="Нежилое помещение",IF(РТУС!AM266&gt;7,HYPERLINK("#РТУС!"&amp;CELL("адрес",Проверка!AM266),"не больше 7 кв.м."),РТУС!AM266),HYPERLINK("#Проверка!"&amp;CELL("адрес",Проверка!AM266),РТУС!AM266)),HYPERLINK("#РТУС!"&amp;CELL("адрес",Проверка!AM266),"###")))</f>
        <v>заполнить</v>
      </c>
      <c r="AN266" s="13" t="str">
        <f ca="1">IF(РТУС!AN266="",HYPERLINK("#РТУС!"&amp;CELL("адрес",Проверка!AN266),"заполнить"),IF(OR(РТУС!AN266="Общая площадь помещения",РТУС!AN266="Общая приведенная площадь жилого помещения",РТУС!AN266="Общая площадь жилого помещения с учетом лоджий, балконов, террас и веранд"),HYPERLINK("#Проверка!"&amp;CELL("адрес",Проверка!AN266),РТУС!AN266),HYPERLINK("#РТУС!"&amp;CELL("адрес",Проверка!AN266),"###")))</f>
        <v>заполнить</v>
      </c>
      <c r="AO266" s="13" t="str">
        <f ca="1">IF(OR(РТУС!AK266="Квартира",РТУС!A266="Нежилое помещение"),IF(РТУС!AO266="",HYPERLINK("#РТУС!"&amp;CELL("адрес",Проверка!AO266),"заполнить"),IF(ISNUMBER(РТУС!AO266)=TRUE,HYPERLINK("#Проверка!"&amp;CELL("адрес",Проверка!AO266),РТУС!AO266),HYPERLINK("#РТУС!"&amp;CELL("адрес",Проверка!AO266),"###"))),"")</f>
        <v/>
      </c>
      <c r="AP266" s="13" t="str">
        <f>IF(РТУС!AP266="","",РТУС!AP266)</f>
        <v/>
      </c>
      <c r="AQ266" s="13" t="str">
        <f ca="1">IF(РТУС!AQ266="",HYPERLINK("#РТУС!"&amp;CELL("адрес",Проверка!AQ266),"заполнить"),HYPERLINK("#Проверка!"&amp;CELL("адрес",Проверка!AQ266),РТУС!AQ266))</f>
        <v>заполнить</v>
      </c>
      <c r="AR266" s="18" t="str">
        <f ca="1">IF(РТУС!AR266="",HYPERLINK("#РТУС!"&amp;CELL("адрес",Проверка!AR266),"заполнить"),IF(ISNUMBER(РТУС!AR266)=FALSE,HYPERLINK("#РТУС!"&amp;CELL("адрес",Проверка!AR266),"###"),IF(РТУС!G266="1",IF(РТУС!AB266=РТУС!AR266+РТУС!AU266,HYPERLINK("#Проверка!"&amp;CELL("адрес",Проверка!AR266),РТУС!AR266),HYPERLINK("#РТУС!"&amp;CELL("адрес",Проверка!AR266),"сверить суммы")),IF(РТУС!AB266=(SUMIF(РТУС!$A$4:$A$1000,A266,РТУС!$AR$4:$AR$1000)+SUMIF(РТУС!$A$4:$A$1000,A266,РТУС!$AU$4:$AU$1000)),HYPERLINK("#Проверка!"&amp;CELL("адрес",Проверка!AR266),РТУС!AR266),HYPERLINK("#РТУС!"&amp;CELL("адрес",Проверка!AR266),"сверить суммы")))))</f>
        <v>заполнить</v>
      </c>
      <c r="AS266" s="13" t="str">
        <f>IF(РТУС!AS266="","",РТУС!AS266)</f>
        <v/>
      </c>
      <c r="AT266" s="18" t="str">
        <f ca="1">IF(РТУС!AT266="",HYPERLINK("#РТУС!"&amp;CELL("адрес",Проверка!AT266),"заполнить"),IF(ISNUMBER(РТУС!AT266)=FALSE,HYPERLINK("#РТУС!"&amp;CELL("адрес",Проверка!AT266),"###"),IF(РТУС!AT266=РТУС!AR266,HYPERLINK("#Проверка!"&amp;CELL("адрес",Проверка!AT266),РТУС!AT266),HYPERLINK("#РТУС!"&amp;CELL("адрес",Проверка!AT266),"сверить суммы"))))</f>
        <v>заполнить</v>
      </c>
      <c r="AU266" s="18" t="str">
        <f ca="1">IF(РТУС!AU266="",HYPERLINK("#РТУС!"&amp;CELL("адрес",Проверка!AU266),"заполнить"),IF(ISNUMBER(РТУС!AU266)=FALSE,HYPERLINK("#РТУС!"&amp;CELL("адрес",Проверка!AU266),"###"),IF(РТУС!G266="1",IF(РТУС!AB266=РТУС!AR266+РТУС!AU266,HYPERLINK("#Проверка!"&amp;CELL("адрес",Проверка!AU266),РТУС!AU266),HYPERLINK("#РТУС!"&amp;CELL("адрес",Проверка!AU266),"сверить суммы")),IF(РТУС!AB266=(SUMIF(РТУС!$A$4:$A$1000,A266,РТУС!$AR$4:$AR$1000)+SUMIF(РТУС!$A$4:$A$1000,A266,РТУС!$AU$4:$AU$1000)),HYPERLINK("#Проверка!"&amp;CELL("адрес",Проверка!AU266),РТУС!AU266),HYPERLINK("#РТУС!"&amp;CELL("адрес",Проверка!AU266),"сверить суммы")))))</f>
        <v>заполнить</v>
      </c>
      <c r="AV266" s="13" t="str">
        <f ca="1">IF(РТУС!AV266="",HYPERLINK("#РТУС!"&amp;CELL("адрес",Проверка!AV266),"заполнить"),IF(OR(РТУС!AV266="Требование о передаче жилого помещения",РТУС!AV266="Требование о передаче машино-места",РТУС!AV266="Требования о передаче нежилого помещения",РТУС!AV266="Денежные требования"),HYPERLINK("#Проверка!"&amp;CELL("адрес",Проверка!AV266),РТУС!AV266),HYPERLINK("#РТУС!"&amp;CELL("адрес",Проверка!AV266),"###")))</f>
        <v>заполнить</v>
      </c>
      <c r="AW266" s="13" t="str">
        <f ca="1">IF(РТУС!AW266="",HYPERLINK("#РТУС!"&amp;CELL("адрес",Проверка!AW266),"заполнить"),IF(OR(РТУС!AW266="Включен в полном объеме",РТУС!AW266="Включен частично"),HYPERLINK("#Проверка!"&amp;CELL("адрес",Проверка!AW266),РТУС!AW266),HYPERLINK("#РТУС!"&amp;CELL("адрес",Проверка!AW266),"###")))</f>
        <v>заполнить</v>
      </c>
      <c r="AX266" s="15" t="str">
        <f ca="1">IF(РТУС!AX266="",HYPERLINK("#РТУС!"&amp;CELL("адрес",Проверка!AX266),"заполнить"),IF(AND(LEN(РТУС!AX266)=5,РТУС!AX266&lt;TODAY()),HYPERLINK("#Проверка!"&amp;CELL("адрес",Проверка!AX266),РТУС!AX266),HYPERLINK("#РТУС!"&amp;CELL("адрес",Проверка!AX266),"###")))</f>
        <v>заполнить</v>
      </c>
      <c r="AY266" s="15" t="str">
        <f ca="1">IF(РТУС!AY266="",HYPERLINK("#РТУС!"&amp;CELL("адрес",Проверка!AY266),"заполнить"),IF(AND(LEN(РТУС!AY266)=5,РТУС!AY266&lt;TODAY()),HYPERLINK("#Проверка!"&amp;CELL("адрес",Проверка!AY266),РТУС!AY266),HYPERLINK("#РТУС!"&amp;CELL("адрес",Проверка!AY266),"###")))</f>
        <v>заполнить</v>
      </c>
    </row>
    <row r="267" spans="1:51" x14ac:dyDescent="0.25">
      <c r="A267" s="10" t="str">
        <f>РТУС!A267</f>
        <v>.</v>
      </c>
      <c r="B267" s="13" t="str">
        <f ca="1">IF(РТУС!B267="",HYPERLINK("#РТУС!"&amp;CELL("адрес",Проверка!B267),"заполнить"),IF(AND(LEN(РТУС!B267)=10,РТУС!B266=РТУС!B267),HYPERLINK("#Проверка!"&amp;CELL("адрес",Проверка!B267),РТУС!B267),HYPERLINK("#РТУС!"&amp;CELL("адрес",Проверка!B267),"###")))</f>
        <v>заполнить</v>
      </c>
      <c r="C267" s="13" t="str">
        <f ca="1">IF(РТУС!C267="",HYPERLINK("#РТУС!"&amp;CELL("адрес",Проверка!C267),"заполнить"),IF(AND(ISNUMBER(РТУС!C267)=TRUE,РТУС!C267&gt;0,РТУС!C266=РТУС!C267),HYPERLINK("#Проверка!"&amp;CELL("адрес",Проверка!C267),РТУС!C267),HYPERLINK("#РТУС!"&amp;CELL("адрес",Проверка!C267),"###")))</f>
        <v>заполнить</v>
      </c>
      <c r="D267" s="13" t="str">
        <f>IF(РТУС!D267="","",РТУС!D267)</f>
        <v/>
      </c>
      <c r="E267" s="13" t="str">
        <f ca="1">IF(РТУС!E267="",HYPERLINK("#РТУС!"&amp;CELL("адрес",Проверка!E267),"заполнить"),IF(РТУС!E266=РТУС!E267,HYPERLINK("#Проверка!"&amp;CELL("адрес",Проверка!E267),РТУС!E267),HYPERLINK("#РТУС!"&amp;CELL("адрес",Проверка!E267),"###")))</f>
        <v>заполнить</v>
      </c>
      <c r="F267" s="13" t="str">
        <f ca="1">IF(РТУС!F267="",HYPERLINK("#РТУС!"&amp;CELL("адрес",Проверка!F267),"заполнить"),HYPERLINK("#Проверка!"&amp;CELL("адрес",Проверка!F267),РТУС!F267))</f>
        <v>заполнить</v>
      </c>
      <c r="G267" s="20" t="str">
        <f ca="1">IF(РТУС!G267="",HYPERLINK("#РТУС!"&amp;CELL("адрес",Проверка!G267),"заполнить"),IF(РТУС!G267="1",HYPERLINK("#Проверка!"&amp;CELL("адрес",Проверка!G267),"1"),IF(AND(ISNUMBER(РТУС!G267)=TRUE,РТУС!G267&lt;=1,РТУС!G267&gt;0),IF(SUMIF(РТУС!$A$4:$A$1000,A267,РТУС!$G$4:$G$1000)=1,HYPERLINK("#Проверка!"&amp;CELL("адрес",Проверка!G267),РТУС!G267),HYPERLINK("#РТУС!"&amp;CELL("адрес",Проверка!G267),"сумма долей ≠ 1")),HYPERLINK("#РТУС!"&amp;CELL("адрес",Проверка!G267),"###"))))</f>
        <v>заполнить</v>
      </c>
      <c r="H267" s="13" t="str">
        <f ca="1">IF(РТУС!H267="",HYPERLINK("#РТУС!"&amp;CELL("адрес",Проверка!H267),"заполнить"),IF(OR(РТУС!H267="Юрлицо",РТУС!H267="Физлицо",РТУС!H267="ИП"),HYPERLINK("#Проверка!"&amp;CELL("адрес",Проверка!H267),РТУС!H267),HYPERLINK("#РТУС!"&amp;CELL("адрес",Проверка!H267),"###")))</f>
        <v>заполнить</v>
      </c>
      <c r="I267" s="13" t="str">
        <f ca="1">IF(OR(РТУС!H267="Юрлицо",РТУС!H267="ИП"),IF(РТУС!I267="",HYPERLINK("#РТУС!"&amp;CELL("адрес",Проверка!I267),"заполнить"),IF(OR(LEN(РТУС!I267)=10,LEN(РТУС!I267)=12),HYPERLINK("#Проверка!"&amp;CELL("адрес",Проверка!I267),РТУС!I267),HYPERLINK("#РТУС!"&amp;CELL("адрес",Проверка!I267),"###"))),"")</f>
        <v/>
      </c>
      <c r="J267" s="15" t="str">
        <f ca="1">IF(РТУС!J267="","",IF(AND(LEN(РТУС!J267)=5,РТУС!J267&lt;TODAY()),HYPERLINK("#Проверка!"&amp;CELL("адрес",Проверка!J267),РТУС!J267),HYPERLINK("#РТУС!"&amp;CELL("адрес",Проверка!J267),"###")))</f>
        <v/>
      </c>
      <c r="K267" s="13" t="str">
        <f>IF(РТУС!K267="","",РТУС!K267)</f>
        <v/>
      </c>
      <c r="L267" s="13" t="str">
        <f ca="1">IF(OR(РТУС!H267="Физлицо",РТУС!H267="ИП"),IF(РТУС!L267="",HYPERLINK("#РТУС!"&amp;CELL("адрес",Проверка!L267),"заполнить"),IF(OR(РТУС!L267="Загранпаспорт гражданина РФ",РТУС!L267="Паспорт гражданина РФ",РТУС!L267="Иностранный паспорт",РТУС!L267="Свидетельство о рождении",РТУС!L267="Вид на жительство"),HYPERLINK("#Проверка!"&amp;CELL("адрес",Проверка!L267),РТУС!L267),HYPERLINK("#РТУС!"&amp;CELL("адрес",Проверка!L267),"###"))),"")</f>
        <v/>
      </c>
      <c r="M267" s="13" t="str">
        <f ca="1">IF(AND(OR(РТУС!L267="Паспорт гражданина РФ",РТУС!L267="Свидетельство о рождении"),РТУС!M267=""),HYPERLINK("#РТУС!"&amp;CELL("адрес",Проверка!M267),"заполнить"),IF(РТУС!L267="Паспорт гражданина РФ",IF(LEN(РТУС!M267)=4,HYPERLINK("#Проверка!"&amp;CELL("адрес",Проверка!M267),РТУС!M267),HYPERLINK("#РТУС!"&amp;CELL("адрес",Проверка!M267),"###")),IF(РТУС!L267="Свидетельство о рождении",HYPERLINK("#Проверка!"&amp;CELL("адрес",Проверка!M267),РТУС!M267),"")))</f>
        <v/>
      </c>
      <c r="N267" s="13" t="str">
        <f ca="1">IF(РТУС!L267="","",IF(РТУС!N267="",HYPERLINK("#РТУС!"&amp;CELL("адрес",Проверка!N267),"заполнить"),IF(OR(РТУС!L267="Паспорт гражданина РФ",РТУС!L267="Свидетельство о рождении"),IF(LEN(РТУС!N267)=6,HYPERLINK("#Проверка!"&amp;CELL("адрес",Проверка!N267),РТУС!N267),HYPERLINK("#РТУС!"&amp;CELL("адрес",Проверка!N267),"###")),HYPERLINK("#Проверка!"&amp;CELL("адрес",Проверка!N267),РТУС!N267))))</f>
        <v/>
      </c>
      <c r="O267" s="15" t="str">
        <f ca="1">IF(РТУС!L267="","",IF(РТУС!O267="",HYPERLINK("#РТУС!"&amp;CELL("адрес",Проверка!O267),"заполнить"),IF(AND(LEN(РТУС!O267)=5,РТУС!O267&lt;TODAY()),IF(РТУС!L267="Свидетельство о рождении",IF(РТУС!O267&gt;EDATE(TODAY(),-168),HYPERLINK("#Проверка!"&amp;CELL("адрес",Проверка!O267),РТУС!O267),HYPERLINK("#РТУС!"&amp;CELL("адрес",Проверка!O267),"недействительно")),HYPERLINK("#Проверка!"&amp;CELL("адрес",Проверка!O267),РТУС!O267)),HYPERLINK("#РТУС!"&amp;CELL("адрес",Проверка!O267),"###"))))</f>
        <v/>
      </c>
      <c r="P267" s="21" t="str">
        <f ca="1">IF(РТУС!L267="Паспорт гражданина РФ",IF(РТУС!P267="",HYPERLINK("#РТУС!"&amp;CELL("адрес",Проверка!P267),"заполнить"),HYPERLINK("#Проверка!"&amp;CELL("адрес",Проверка!P267),РТУС!P267)),"")</f>
        <v/>
      </c>
      <c r="Q267" s="13" t="str">
        <f ca="1">IF(РТУС!L267="Паспорт гражданина РФ",IF(РТУС!Q267="",HYPERLINK("#РТУС!"&amp;CELL("адрес",Проверка!Q267),"заполнить"),IF(LEN(РТУС!Q267)=7,HYPERLINK("#Проверка!"&amp;CELL("адрес",Проверка!Q267),РТУС!Q267),HYPERLINK("#РТУС!"&amp;CELL("адрес",Проверка!Q267),"###"))),"")</f>
        <v/>
      </c>
      <c r="R267" s="13" t="str">
        <f ca="1">IF(РТУС!R267="",HYPERLINK("#РТУС!"&amp;CELL("адрес",Проверка!R267),"заполнить"),HYPERLINK("#Проверка!"&amp;CELL("адрес",Проверка!R267),РТУС!R267))</f>
        <v>заполнить</v>
      </c>
      <c r="S267" s="13" t="str">
        <f>IF(РТУС!S267="","",РТУС!S267)</f>
        <v/>
      </c>
      <c r="T267" s="13" t="str">
        <f>IF(РТУС!T267="","",РТУС!T267)</f>
        <v/>
      </c>
      <c r="U267" s="13" t="str">
        <f>IF(РТУС!U267="","",РТУС!U267)</f>
        <v/>
      </c>
      <c r="V267" s="13" t="str">
        <f ca="1">IF(РТУС!V267="",HYPERLINK("#РТУС!"&amp;CELL("адрес",Проверка!V267),"заполнить"),IF(OR(РТУС!V267="Договор участия в долевом строительстве",РТУС!V267="Предварительный договор участия в долевом строительстве",РТУС!V267="Определение Арбитражного суда",РТУС!V267="Решение суда общей юрисдикции",РТУС!V267="Иные договоры"),HYPERLINK("#Проверка!"&amp;CELL("адрес",Проверка!V267),РТУС!V267),HYPERLINK("#РТУС!"&amp;CELL("адрес",Проверка!V267),"###")))</f>
        <v>заполнить</v>
      </c>
      <c r="W267" s="13" t="str">
        <f ca="1">IF(РТУС!W267="",HYPERLINK("#РТУС!"&amp;CELL("адрес",Проверка!W267),"заполнить"),HYPERLINK("#Проверка!"&amp;CELL("адрес",Проверка!W267),РТУС!W267))</f>
        <v>заполнить</v>
      </c>
      <c r="X267" s="15" t="str">
        <f ca="1">IF(РТУС!X267="",HYPERLINK("#РТУС!"&amp;CELL("адрес",Проверка!X267),"заполнить"),IF(AND(LEN(РТУС!X267)=5,РТУС!X267&lt;TODAY()),HYPERLINK("#Проверка!"&amp;CELL("адрес",Проверка!X267),РТУС!X267),HYPERLINK("#РТУС!"&amp;CELL("адрес",Проверка!X267),"###")))</f>
        <v>заполнить</v>
      </c>
      <c r="Y267" s="13" t="str">
        <f>IF(РТУС!Y267="","",РТУС!Y267)</f>
        <v/>
      </c>
      <c r="Z267" s="15" t="str">
        <f ca="1">IF(РТУС!Z267="","",IF(AND(LEN(РТУС!Z267)=5,РТУС!Z267&lt;TODAY()),HYPERLINK("#Проверка!"&amp;CELL("адрес",Проверка!Z267),РТУС!Z267),HYPERLINK("#РТУС!"&amp;CELL("адрес",Проверка!Z267),"###")))</f>
        <v/>
      </c>
      <c r="AA267" s="18" t="str">
        <f ca="1">IF(РТУС!AA267="",HYPERLINK("#РТУС!"&amp;CELL("адрес",Проверка!AA267),"заполнить"),IF(ISNUMBER(РТУС!AA267)=TRUE,HYPERLINK("#Проверка!"&amp;CELL("адрес",Проверка!AA267),РТУС!AA267),HYPERLINK("#РТУС!"&amp;CELL("адрес",Проверка!AA267),"###")))</f>
        <v>заполнить</v>
      </c>
      <c r="AB267" s="18" t="str">
        <f ca="1">IF(РТУС!AB267="",HYPERLINK("#РТУС!"&amp;CELL("адрес",Проверка!AB267),"заполнить"),IF(ISNUMBER(РТУС!AB267)=TRUE,HYPERLINK("#Проверка!"&amp;CELL("адрес",Проверка!AB267),РТУС!AB267),HYPERLINK("#РТУС!"&amp;CELL("адрес",Проверка!AB267),"###")))</f>
        <v>заполнить</v>
      </c>
      <c r="AC267" s="18" t="str">
        <f ca="1">IF(РТУС!AC267="","",IF(ISNUMBER(РТУС!AC267)=TRUE,HYPERLINK("#Проверка!"&amp;CELL("адрес",Проверка!AC267),РТУС!AC267),HYPERLINK("#РТУС!"&amp;CELL("адрес",Проверка!AC267),"###")))</f>
        <v/>
      </c>
      <c r="AD267" s="18" t="str">
        <f ca="1">IF(РТУС!AD267="","",IF(ISNUMBER(РТУС!AD267)=TRUE,HYPERLINK("#Проверка!"&amp;CELL("адрес",Проверка!AD267),РТУС!AD267),HYPERLINK("#РТУС!"&amp;CELL("адрес",Проверка!AD267),"###")))</f>
        <v/>
      </c>
      <c r="AE267" s="13" t="str">
        <f>IF(РТУС!AE267="","",РТУС!AE267)</f>
        <v/>
      </c>
      <c r="AF267" s="15" t="str">
        <f ca="1">IF(РТУС!AE267="","",IF(РТУС!AF267="",HYPERLINK("#РТУС!"&amp;CELL("адрес",Проверка!AF267),"заполнить"),IF(AND(LEN(РТУС!AF267)=5,РТУС!AF267&lt;TODAY()),HYPERLINK("#Проверка!"&amp;CELL("адрес",Проверка!AF267),РТУС!AF267),HYPERLINK("#РТУС!"&amp;CELL("адрес",Проверка!AF267),"###"))))</f>
        <v/>
      </c>
      <c r="AG267" s="13"/>
      <c r="AH267" s="15" t="str">
        <f ca="1">IF(РТУС!AE267="","",IF(РТУС!AH267="",HYPERLINK("#РТУС!"&amp;CELL("адрес",Проверка!AH267),"заполнить"),IF(AND(LEN(РТУС!AH267)=5,РТУС!AH267&lt;TODAY()),HYPERLINK("#Проверка!"&amp;CELL("адрес",Проверка!AH267),РТУС!AH267),HYPERLINK("#РТУС!"&amp;CELL("адрес",Проверка!AH267),"###"))))</f>
        <v/>
      </c>
      <c r="AI267" s="15" t="str">
        <f ca="1">IF(РТУС!AE267="","",IF(РТУС!AI267="",HYPERLINK("#РТУС!"&amp;CELL("адрес",Проверка!AI267),"заполнить"),HYPERLINK("#Проверка!"&amp;CELL("адрес",Проверка!AI267),РТУС!AI267)))</f>
        <v/>
      </c>
      <c r="AJ267" s="13" t="str">
        <f ca="1">IF(РТУС!AE267="","",IF(РТУС!AJ267="",HYPERLINK("#РТУС!"&amp;CELL("адрес",Проверка!AJ267),"заполнить"),IF(OR(РТУС!AJ267="Юрлицо",РТУС!AJ267="Физлицо",РТУС!AJ267="ИП"),HYPERLINK("#Проверка!"&amp;CELL("адрес",Проверка!AJ267),РТУС!AJ267),HYPERLINK("#РТУС!"&amp;CELL("адрес",Проверка!AJ267),"###"))))</f>
        <v/>
      </c>
      <c r="AK267" s="13" t="str">
        <f ca="1">IF(РТУС!AK267="",HYPERLINK("#РТУС!"&amp;CELL("адрес",Проверка!AK267),"заполнить"),IF(OR(РТУС!AK267="Квартира",РТУС!AK267="Кладовая",РТУС!AK267="Машино-место",РТУС!AK267="Нежилое помещение"),HYPERLINK("#Проверка!"&amp;CELL("адрес",Проверка!AK267),РТУС!AK267),HYPERLINK("#РТУС!"&amp;CELL("адрес",Проверка!AK267),"###")))</f>
        <v>заполнить</v>
      </c>
      <c r="AL267" s="13" t="str">
        <f ca="1">IF(РТУС!AL267="",HYPERLINK("#РТУС!"&amp;CELL("адрес",Проверка!AL267),"заполнить"),HYPERLINK("#Проверка!"&amp;CELL("адрес",Проверка!AL267),РТУС!AL267))</f>
        <v>заполнить</v>
      </c>
      <c r="AM267" s="18" t="str">
        <f ca="1">IF(РТУС!AM267="",HYPERLINK("#РТУС!"&amp;CELL("адрес",Проверка!AM267),"заполнить"),IF(ISNUMBER(РТУС!AM267)=TRUE,IF(РТУС!AK267="Нежилое помещение",IF(РТУС!AM267&gt;7,HYPERLINK("#РТУС!"&amp;CELL("адрес",Проверка!AM267),"не больше 7 кв.м."),РТУС!AM267),HYPERLINK("#Проверка!"&amp;CELL("адрес",Проверка!AM267),РТУС!AM267)),HYPERLINK("#РТУС!"&amp;CELL("адрес",Проверка!AM267),"###")))</f>
        <v>заполнить</v>
      </c>
      <c r="AN267" s="13" t="str">
        <f ca="1">IF(РТУС!AN267="",HYPERLINK("#РТУС!"&amp;CELL("адрес",Проверка!AN267),"заполнить"),IF(OR(РТУС!AN267="Общая площадь помещения",РТУС!AN267="Общая приведенная площадь жилого помещения",РТУС!AN267="Общая площадь жилого помещения с учетом лоджий, балконов, террас и веранд"),HYPERLINK("#Проверка!"&amp;CELL("адрес",Проверка!AN267),РТУС!AN267),HYPERLINK("#РТУС!"&amp;CELL("адрес",Проверка!AN267),"###")))</f>
        <v>заполнить</v>
      </c>
      <c r="AO267" s="13" t="str">
        <f ca="1">IF(OR(РТУС!AK267="Квартира",РТУС!A267="Нежилое помещение"),IF(РТУС!AO267="",HYPERLINK("#РТУС!"&amp;CELL("адрес",Проверка!AO267),"заполнить"),IF(ISNUMBER(РТУС!AO267)=TRUE,HYPERLINK("#Проверка!"&amp;CELL("адрес",Проверка!AO267),РТУС!AO267),HYPERLINK("#РТУС!"&amp;CELL("адрес",Проверка!AO267),"###"))),"")</f>
        <v/>
      </c>
      <c r="AP267" s="13" t="str">
        <f>IF(РТУС!AP267="","",РТУС!AP267)</f>
        <v/>
      </c>
      <c r="AQ267" s="13" t="str">
        <f ca="1">IF(РТУС!AQ267="",HYPERLINK("#РТУС!"&amp;CELL("адрес",Проверка!AQ267),"заполнить"),HYPERLINK("#Проверка!"&amp;CELL("адрес",Проверка!AQ267),РТУС!AQ267))</f>
        <v>заполнить</v>
      </c>
      <c r="AR267" s="18" t="str">
        <f ca="1">IF(РТУС!AR267="",HYPERLINK("#РТУС!"&amp;CELL("адрес",Проверка!AR267),"заполнить"),IF(ISNUMBER(РТУС!AR267)=FALSE,HYPERLINK("#РТУС!"&amp;CELL("адрес",Проверка!AR267),"###"),IF(РТУС!G267="1",IF(РТУС!AB267=РТУС!AR267+РТУС!AU267,HYPERLINK("#Проверка!"&amp;CELL("адрес",Проверка!AR267),РТУС!AR267),HYPERLINK("#РТУС!"&amp;CELL("адрес",Проверка!AR267),"сверить суммы")),IF(РТУС!AB267=(SUMIF(РТУС!$A$4:$A$1000,A267,РТУС!$AR$4:$AR$1000)+SUMIF(РТУС!$A$4:$A$1000,A267,РТУС!$AU$4:$AU$1000)),HYPERLINK("#Проверка!"&amp;CELL("адрес",Проверка!AR267),РТУС!AR267),HYPERLINK("#РТУС!"&amp;CELL("адрес",Проверка!AR267),"сверить суммы")))))</f>
        <v>заполнить</v>
      </c>
      <c r="AS267" s="13" t="str">
        <f>IF(РТУС!AS267="","",РТУС!AS267)</f>
        <v/>
      </c>
      <c r="AT267" s="18" t="str">
        <f ca="1">IF(РТУС!AT267="",HYPERLINK("#РТУС!"&amp;CELL("адрес",Проверка!AT267),"заполнить"),IF(ISNUMBER(РТУС!AT267)=FALSE,HYPERLINK("#РТУС!"&amp;CELL("адрес",Проверка!AT267),"###"),IF(РТУС!AT267=РТУС!AR267,HYPERLINK("#Проверка!"&amp;CELL("адрес",Проверка!AT267),РТУС!AT267),HYPERLINK("#РТУС!"&amp;CELL("адрес",Проверка!AT267),"сверить суммы"))))</f>
        <v>заполнить</v>
      </c>
      <c r="AU267" s="18" t="str">
        <f ca="1">IF(РТУС!AU267="",HYPERLINK("#РТУС!"&amp;CELL("адрес",Проверка!AU267),"заполнить"),IF(ISNUMBER(РТУС!AU267)=FALSE,HYPERLINK("#РТУС!"&amp;CELL("адрес",Проверка!AU267),"###"),IF(РТУС!G267="1",IF(РТУС!AB267=РТУС!AR267+РТУС!AU267,HYPERLINK("#Проверка!"&amp;CELL("адрес",Проверка!AU267),РТУС!AU267),HYPERLINK("#РТУС!"&amp;CELL("адрес",Проверка!AU267),"сверить суммы")),IF(РТУС!AB267=(SUMIF(РТУС!$A$4:$A$1000,A267,РТУС!$AR$4:$AR$1000)+SUMIF(РТУС!$A$4:$A$1000,A267,РТУС!$AU$4:$AU$1000)),HYPERLINK("#Проверка!"&amp;CELL("адрес",Проверка!AU267),РТУС!AU267),HYPERLINK("#РТУС!"&amp;CELL("адрес",Проверка!AU267),"сверить суммы")))))</f>
        <v>заполнить</v>
      </c>
      <c r="AV267" s="13" t="str">
        <f ca="1">IF(РТУС!AV267="",HYPERLINK("#РТУС!"&amp;CELL("адрес",Проверка!AV267),"заполнить"),IF(OR(РТУС!AV267="Требование о передаче жилого помещения",РТУС!AV267="Требование о передаче машино-места",РТУС!AV267="Требования о передаче нежилого помещения",РТУС!AV267="Денежные требования"),HYPERLINK("#Проверка!"&amp;CELL("адрес",Проверка!AV267),РТУС!AV267),HYPERLINK("#РТУС!"&amp;CELL("адрес",Проверка!AV267),"###")))</f>
        <v>заполнить</v>
      </c>
      <c r="AW267" s="13" t="str">
        <f ca="1">IF(РТУС!AW267="",HYPERLINK("#РТУС!"&amp;CELL("адрес",Проверка!AW267),"заполнить"),IF(OR(РТУС!AW267="Включен в полном объеме",РТУС!AW267="Включен частично"),HYPERLINK("#Проверка!"&amp;CELL("адрес",Проверка!AW267),РТУС!AW267),HYPERLINK("#РТУС!"&amp;CELL("адрес",Проверка!AW267),"###")))</f>
        <v>заполнить</v>
      </c>
      <c r="AX267" s="15" t="str">
        <f ca="1">IF(РТУС!AX267="",HYPERLINK("#РТУС!"&amp;CELL("адрес",Проверка!AX267),"заполнить"),IF(AND(LEN(РТУС!AX267)=5,РТУС!AX267&lt;TODAY()),HYPERLINK("#Проверка!"&amp;CELL("адрес",Проверка!AX267),РТУС!AX267),HYPERLINK("#РТУС!"&amp;CELL("адрес",Проверка!AX267),"###")))</f>
        <v>заполнить</v>
      </c>
      <c r="AY267" s="15" t="str">
        <f ca="1">IF(РТУС!AY267="",HYPERLINK("#РТУС!"&amp;CELL("адрес",Проверка!AY267),"заполнить"),IF(AND(LEN(РТУС!AY267)=5,РТУС!AY267&lt;TODAY()),HYPERLINK("#Проверка!"&amp;CELL("адрес",Проверка!AY267),РТУС!AY267),HYPERLINK("#РТУС!"&amp;CELL("адрес",Проверка!AY267),"###")))</f>
        <v>заполнить</v>
      </c>
    </row>
    <row r="268" spans="1:51" x14ac:dyDescent="0.25">
      <c r="A268" s="10" t="str">
        <f>РТУС!A268</f>
        <v>.</v>
      </c>
      <c r="B268" s="13" t="str">
        <f ca="1">IF(РТУС!B268="",HYPERLINK("#РТУС!"&amp;CELL("адрес",Проверка!B268),"заполнить"),IF(AND(LEN(РТУС!B268)=10,РТУС!B267=РТУС!B268),HYPERLINK("#Проверка!"&amp;CELL("адрес",Проверка!B268),РТУС!B268),HYPERLINK("#РТУС!"&amp;CELL("адрес",Проверка!B268),"###")))</f>
        <v>заполнить</v>
      </c>
      <c r="C268" s="13" t="str">
        <f ca="1">IF(РТУС!C268="",HYPERLINK("#РТУС!"&amp;CELL("адрес",Проверка!C268),"заполнить"),IF(AND(ISNUMBER(РТУС!C268)=TRUE,РТУС!C268&gt;0,РТУС!C267=РТУС!C268),HYPERLINK("#Проверка!"&amp;CELL("адрес",Проверка!C268),РТУС!C268),HYPERLINK("#РТУС!"&amp;CELL("адрес",Проверка!C268),"###")))</f>
        <v>заполнить</v>
      </c>
      <c r="D268" s="13" t="str">
        <f>IF(РТУС!D268="","",РТУС!D268)</f>
        <v/>
      </c>
      <c r="E268" s="13" t="str">
        <f ca="1">IF(РТУС!E268="",HYPERLINK("#РТУС!"&amp;CELL("адрес",Проверка!E268),"заполнить"),IF(РТУС!E267=РТУС!E268,HYPERLINK("#Проверка!"&amp;CELL("адрес",Проверка!E268),РТУС!E268),HYPERLINK("#РТУС!"&amp;CELL("адрес",Проверка!E268),"###")))</f>
        <v>заполнить</v>
      </c>
      <c r="F268" s="13" t="str">
        <f ca="1">IF(РТУС!F268="",HYPERLINK("#РТУС!"&amp;CELL("адрес",Проверка!F268),"заполнить"),HYPERLINK("#Проверка!"&amp;CELL("адрес",Проверка!F268),РТУС!F268))</f>
        <v>заполнить</v>
      </c>
      <c r="G268" s="20" t="str">
        <f ca="1">IF(РТУС!G268="",HYPERLINK("#РТУС!"&amp;CELL("адрес",Проверка!G268),"заполнить"),IF(РТУС!G268="1",HYPERLINK("#Проверка!"&amp;CELL("адрес",Проверка!G268),"1"),IF(AND(ISNUMBER(РТУС!G268)=TRUE,РТУС!G268&lt;=1,РТУС!G268&gt;0),IF(SUMIF(РТУС!$A$4:$A$1000,A268,РТУС!$G$4:$G$1000)=1,HYPERLINK("#Проверка!"&amp;CELL("адрес",Проверка!G268),РТУС!G268),HYPERLINK("#РТУС!"&amp;CELL("адрес",Проверка!G268),"сумма долей ≠ 1")),HYPERLINK("#РТУС!"&amp;CELL("адрес",Проверка!G268),"###"))))</f>
        <v>заполнить</v>
      </c>
      <c r="H268" s="13" t="str">
        <f ca="1">IF(РТУС!H268="",HYPERLINK("#РТУС!"&amp;CELL("адрес",Проверка!H268),"заполнить"),IF(OR(РТУС!H268="Юрлицо",РТУС!H268="Физлицо",РТУС!H268="ИП"),HYPERLINK("#Проверка!"&amp;CELL("адрес",Проверка!H268),РТУС!H268),HYPERLINK("#РТУС!"&amp;CELL("адрес",Проверка!H268),"###")))</f>
        <v>заполнить</v>
      </c>
      <c r="I268" s="13" t="str">
        <f ca="1">IF(OR(РТУС!H268="Юрлицо",РТУС!H268="ИП"),IF(РТУС!I268="",HYPERLINK("#РТУС!"&amp;CELL("адрес",Проверка!I268),"заполнить"),IF(OR(LEN(РТУС!I268)=10,LEN(РТУС!I268)=12),HYPERLINK("#Проверка!"&amp;CELL("адрес",Проверка!I268),РТУС!I268),HYPERLINK("#РТУС!"&amp;CELL("адрес",Проверка!I268),"###"))),"")</f>
        <v/>
      </c>
      <c r="J268" s="15" t="str">
        <f ca="1">IF(РТУС!J268="","",IF(AND(LEN(РТУС!J268)=5,РТУС!J268&lt;TODAY()),HYPERLINK("#Проверка!"&amp;CELL("адрес",Проверка!J268),РТУС!J268),HYPERLINK("#РТУС!"&amp;CELL("адрес",Проверка!J268),"###")))</f>
        <v/>
      </c>
      <c r="K268" s="13" t="str">
        <f>IF(РТУС!K268="","",РТУС!K268)</f>
        <v/>
      </c>
      <c r="L268" s="13" t="str">
        <f ca="1">IF(OR(РТУС!H268="Физлицо",РТУС!H268="ИП"),IF(РТУС!L268="",HYPERLINK("#РТУС!"&amp;CELL("адрес",Проверка!L268),"заполнить"),IF(OR(РТУС!L268="Загранпаспорт гражданина РФ",РТУС!L268="Паспорт гражданина РФ",РТУС!L268="Иностранный паспорт",РТУС!L268="Свидетельство о рождении",РТУС!L268="Вид на жительство"),HYPERLINK("#Проверка!"&amp;CELL("адрес",Проверка!L268),РТУС!L268),HYPERLINK("#РТУС!"&amp;CELL("адрес",Проверка!L268),"###"))),"")</f>
        <v/>
      </c>
      <c r="M268" s="13" t="str">
        <f ca="1">IF(AND(OR(РТУС!L268="Паспорт гражданина РФ",РТУС!L268="Свидетельство о рождении"),РТУС!M268=""),HYPERLINK("#РТУС!"&amp;CELL("адрес",Проверка!M268),"заполнить"),IF(РТУС!L268="Паспорт гражданина РФ",IF(LEN(РТУС!M268)=4,HYPERLINK("#Проверка!"&amp;CELL("адрес",Проверка!M268),РТУС!M268),HYPERLINK("#РТУС!"&amp;CELL("адрес",Проверка!M268),"###")),IF(РТУС!L268="Свидетельство о рождении",HYPERLINK("#Проверка!"&amp;CELL("адрес",Проверка!M268),РТУС!M268),"")))</f>
        <v/>
      </c>
      <c r="N268" s="13" t="str">
        <f ca="1">IF(РТУС!L268="","",IF(РТУС!N268="",HYPERLINK("#РТУС!"&amp;CELL("адрес",Проверка!N268),"заполнить"),IF(OR(РТУС!L268="Паспорт гражданина РФ",РТУС!L268="Свидетельство о рождении"),IF(LEN(РТУС!N268)=6,HYPERLINK("#Проверка!"&amp;CELL("адрес",Проверка!N268),РТУС!N268),HYPERLINK("#РТУС!"&amp;CELL("адрес",Проверка!N268),"###")),HYPERLINK("#Проверка!"&amp;CELL("адрес",Проверка!N268),РТУС!N268))))</f>
        <v/>
      </c>
      <c r="O268" s="15" t="str">
        <f ca="1">IF(РТУС!L268="","",IF(РТУС!O268="",HYPERLINK("#РТУС!"&amp;CELL("адрес",Проверка!O268),"заполнить"),IF(AND(LEN(РТУС!O268)=5,РТУС!O268&lt;TODAY()),IF(РТУС!L268="Свидетельство о рождении",IF(РТУС!O268&gt;EDATE(TODAY(),-168),HYPERLINK("#Проверка!"&amp;CELL("адрес",Проверка!O268),РТУС!O268),HYPERLINK("#РТУС!"&amp;CELL("адрес",Проверка!O268),"недействительно")),HYPERLINK("#Проверка!"&amp;CELL("адрес",Проверка!O268),РТУС!O268)),HYPERLINK("#РТУС!"&amp;CELL("адрес",Проверка!O268),"###"))))</f>
        <v/>
      </c>
      <c r="P268" s="21" t="str">
        <f ca="1">IF(РТУС!L268="Паспорт гражданина РФ",IF(РТУС!P268="",HYPERLINK("#РТУС!"&amp;CELL("адрес",Проверка!P268),"заполнить"),HYPERLINK("#Проверка!"&amp;CELL("адрес",Проверка!P268),РТУС!P268)),"")</f>
        <v/>
      </c>
      <c r="Q268" s="13" t="str">
        <f ca="1">IF(РТУС!L268="Паспорт гражданина РФ",IF(РТУС!Q268="",HYPERLINK("#РТУС!"&amp;CELL("адрес",Проверка!Q268),"заполнить"),IF(LEN(РТУС!Q268)=7,HYPERLINK("#Проверка!"&amp;CELL("адрес",Проверка!Q268),РТУС!Q268),HYPERLINK("#РТУС!"&amp;CELL("адрес",Проверка!Q268),"###"))),"")</f>
        <v/>
      </c>
      <c r="R268" s="13" t="str">
        <f ca="1">IF(РТУС!R268="",HYPERLINK("#РТУС!"&amp;CELL("адрес",Проверка!R268),"заполнить"),HYPERLINK("#Проверка!"&amp;CELL("адрес",Проверка!R268),РТУС!R268))</f>
        <v>заполнить</v>
      </c>
      <c r="S268" s="13" t="str">
        <f>IF(РТУС!S268="","",РТУС!S268)</f>
        <v/>
      </c>
      <c r="T268" s="13" t="str">
        <f>IF(РТУС!T268="","",РТУС!T268)</f>
        <v/>
      </c>
      <c r="U268" s="13" t="str">
        <f>IF(РТУС!U268="","",РТУС!U268)</f>
        <v/>
      </c>
      <c r="V268" s="13" t="str">
        <f ca="1">IF(РТУС!V268="",HYPERLINK("#РТУС!"&amp;CELL("адрес",Проверка!V268),"заполнить"),IF(OR(РТУС!V268="Договор участия в долевом строительстве",РТУС!V268="Предварительный договор участия в долевом строительстве",РТУС!V268="Определение Арбитражного суда",РТУС!V268="Решение суда общей юрисдикции",РТУС!V268="Иные договоры"),HYPERLINK("#Проверка!"&amp;CELL("адрес",Проверка!V268),РТУС!V268),HYPERLINK("#РТУС!"&amp;CELL("адрес",Проверка!V268),"###")))</f>
        <v>заполнить</v>
      </c>
      <c r="W268" s="13" t="str">
        <f ca="1">IF(РТУС!W268="",HYPERLINK("#РТУС!"&amp;CELL("адрес",Проверка!W268),"заполнить"),HYPERLINK("#Проверка!"&amp;CELL("адрес",Проверка!W268),РТУС!W268))</f>
        <v>заполнить</v>
      </c>
      <c r="X268" s="15" t="str">
        <f ca="1">IF(РТУС!X268="",HYPERLINK("#РТУС!"&amp;CELL("адрес",Проверка!X268),"заполнить"),IF(AND(LEN(РТУС!X268)=5,РТУС!X268&lt;TODAY()),HYPERLINK("#Проверка!"&amp;CELL("адрес",Проверка!X268),РТУС!X268),HYPERLINK("#РТУС!"&amp;CELL("адрес",Проверка!X268),"###")))</f>
        <v>заполнить</v>
      </c>
      <c r="Y268" s="13" t="str">
        <f>IF(РТУС!Y268="","",РТУС!Y268)</f>
        <v/>
      </c>
      <c r="Z268" s="15" t="str">
        <f ca="1">IF(РТУС!Z268="","",IF(AND(LEN(РТУС!Z268)=5,РТУС!Z268&lt;TODAY()),HYPERLINK("#Проверка!"&amp;CELL("адрес",Проверка!Z268),РТУС!Z268),HYPERLINK("#РТУС!"&amp;CELL("адрес",Проверка!Z268),"###")))</f>
        <v/>
      </c>
      <c r="AA268" s="18" t="str">
        <f ca="1">IF(РТУС!AA268="",HYPERLINK("#РТУС!"&amp;CELL("адрес",Проверка!AA268),"заполнить"),IF(ISNUMBER(РТУС!AA268)=TRUE,HYPERLINK("#Проверка!"&amp;CELL("адрес",Проверка!AA268),РТУС!AA268),HYPERLINK("#РТУС!"&amp;CELL("адрес",Проверка!AA268),"###")))</f>
        <v>заполнить</v>
      </c>
      <c r="AB268" s="18" t="str">
        <f ca="1">IF(РТУС!AB268="",HYPERLINK("#РТУС!"&amp;CELL("адрес",Проверка!AB268),"заполнить"),IF(ISNUMBER(РТУС!AB268)=TRUE,HYPERLINK("#Проверка!"&amp;CELL("адрес",Проверка!AB268),РТУС!AB268),HYPERLINK("#РТУС!"&amp;CELL("адрес",Проверка!AB268),"###")))</f>
        <v>заполнить</v>
      </c>
      <c r="AC268" s="18" t="str">
        <f ca="1">IF(РТУС!AC268="","",IF(ISNUMBER(РТУС!AC268)=TRUE,HYPERLINK("#Проверка!"&amp;CELL("адрес",Проверка!AC268),РТУС!AC268),HYPERLINK("#РТУС!"&amp;CELL("адрес",Проверка!AC268),"###")))</f>
        <v/>
      </c>
      <c r="AD268" s="18" t="str">
        <f ca="1">IF(РТУС!AD268="","",IF(ISNUMBER(РТУС!AD268)=TRUE,HYPERLINK("#Проверка!"&amp;CELL("адрес",Проверка!AD268),РТУС!AD268),HYPERLINK("#РТУС!"&amp;CELL("адрес",Проверка!AD268),"###")))</f>
        <v/>
      </c>
      <c r="AE268" s="13" t="str">
        <f>IF(РТУС!AE268="","",РТУС!AE268)</f>
        <v/>
      </c>
      <c r="AF268" s="15" t="str">
        <f ca="1">IF(РТУС!AE268="","",IF(РТУС!AF268="",HYPERLINK("#РТУС!"&amp;CELL("адрес",Проверка!AF268),"заполнить"),IF(AND(LEN(РТУС!AF268)=5,РТУС!AF268&lt;TODAY()),HYPERLINK("#Проверка!"&amp;CELL("адрес",Проверка!AF268),РТУС!AF268),HYPERLINK("#РТУС!"&amp;CELL("адрес",Проверка!AF268),"###"))))</f>
        <v/>
      </c>
      <c r="AG268" s="13"/>
      <c r="AH268" s="15" t="str">
        <f ca="1">IF(РТУС!AE268="","",IF(РТУС!AH268="",HYPERLINK("#РТУС!"&amp;CELL("адрес",Проверка!AH268),"заполнить"),IF(AND(LEN(РТУС!AH268)=5,РТУС!AH268&lt;TODAY()),HYPERLINK("#Проверка!"&amp;CELL("адрес",Проверка!AH268),РТУС!AH268),HYPERLINK("#РТУС!"&amp;CELL("адрес",Проверка!AH268),"###"))))</f>
        <v/>
      </c>
      <c r="AI268" s="15" t="str">
        <f ca="1">IF(РТУС!AE268="","",IF(РТУС!AI268="",HYPERLINK("#РТУС!"&amp;CELL("адрес",Проверка!AI268),"заполнить"),HYPERLINK("#Проверка!"&amp;CELL("адрес",Проверка!AI268),РТУС!AI268)))</f>
        <v/>
      </c>
      <c r="AJ268" s="13" t="str">
        <f ca="1">IF(РТУС!AE268="","",IF(РТУС!AJ268="",HYPERLINK("#РТУС!"&amp;CELL("адрес",Проверка!AJ268),"заполнить"),IF(OR(РТУС!AJ268="Юрлицо",РТУС!AJ268="Физлицо",РТУС!AJ268="ИП"),HYPERLINK("#Проверка!"&amp;CELL("адрес",Проверка!AJ268),РТУС!AJ268),HYPERLINK("#РТУС!"&amp;CELL("адрес",Проверка!AJ268),"###"))))</f>
        <v/>
      </c>
      <c r="AK268" s="13" t="str">
        <f ca="1">IF(РТУС!AK268="",HYPERLINK("#РТУС!"&amp;CELL("адрес",Проверка!AK268),"заполнить"),IF(OR(РТУС!AK268="Квартира",РТУС!AK268="Кладовая",РТУС!AK268="Машино-место",РТУС!AK268="Нежилое помещение"),HYPERLINK("#Проверка!"&amp;CELL("адрес",Проверка!AK268),РТУС!AK268),HYPERLINK("#РТУС!"&amp;CELL("адрес",Проверка!AK268),"###")))</f>
        <v>заполнить</v>
      </c>
      <c r="AL268" s="13" t="str">
        <f ca="1">IF(РТУС!AL268="",HYPERLINK("#РТУС!"&amp;CELL("адрес",Проверка!AL268),"заполнить"),HYPERLINK("#Проверка!"&amp;CELL("адрес",Проверка!AL268),РТУС!AL268))</f>
        <v>заполнить</v>
      </c>
      <c r="AM268" s="18" t="str">
        <f ca="1">IF(РТУС!AM268="",HYPERLINK("#РТУС!"&amp;CELL("адрес",Проверка!AM268),"заполнить"),IF(ISNUMBER(РТУС!AM268)=TRUE,IF(РТУС!AK268="Нежилое помещение",IF(РТУС!AM268&gt;7,HYPERLINK("#РТУС!"&amp;CELL("адрес",Проверка!AM268),"не больше 7 кв.м."),РТУС!AM268),HYPERLINK("#Проверка!"&amp;CELL("адрес",Проверка!AM268),РТУС!AM268)),HYPERLINK("#РТУС!"&amp;CELL("адрес",Проверка!AM268),"###")))</f>
        <v>заполнить</v>
      </c>
      <c r="AN268" s="13" t="str">
        <f ca="1">IF(РТУС!AN268="",HYPERLINK("#РТУС!"&amp;CELL("адрес",Проверка!AN268),"заполнить"),IF(OR(РТУС!AN268="Общая площадь помещения",РТУС!AN268="Общая приведенная площадь жилого помещения",РТУС!AN268="Общая площадь жилого помещения с учетом лоджий, балконов, террас и веранд"),HYPERLINK("#Проверка!"&amp;CELL("адрес",Проверка!AN268),РТУС!AN268),HYPERLINK("#РТУС!"&amp;CELL("адрес",Проверка!AN268),"###")))</f>
        <v>заполнить</v>
      </c>
      <c r="AO268" s="13" t="str">
        <f ca="1">IF(OR(РТУС!AK268="Квартира",РТУС!A268="Нежилое помещение"),IF(РТУС!AO268="",HYPERLINK("#РТУС!"&amp;CELL("адрес",Проверка!AO268),"заполнить"),IF(ISNUMBER(РТУС!AO268)=TRUE,HYPERLINK("#Проверка!"&amp;CELL("адрес",Проверка!AO268),РТУС!AO268),HYPERLINK("#РТУС!"&amp;CELL("адрес",Проверка!AO268),"###"))),"")</f>
        <v/>
      </c>
      <c r="AP268" s="13" t="str">
        <f>IF(РТУС!AP268="","",РТУС!AP268)</f>
        <v/>
      </c>
      <c r="AQ268" s="13" t="str">
        <f ca="1">IF(РТУС!AQ268="",HYPERLINK("#РТУС!"&amp;CELL("адрес",Проверка!AQ268),"заполнить"),HYPERLINK("#Проверка!"&amp;CELL("адрес",Проверка!AQ268),РТУС!AQ268))</f>
        <v>заполнить</v>
      </c>
      <c r="AR268" s="18" t="str">
        <f ca="1">IF(РТУС!AR268="",HYPERLINK("#РТУС!"&amp;CELL("адрес",Проверка!AR268),"заполнить"),IF(ISNUMBER(РТУС!AR268)=FALSE,HYPERLINK("#РТУС!"&amp;CELL("адрес",Проверка!AR268),"###"),IF(РТУС!G268="1",IF(РТУС!AB268=РТУС!AR268+РТУС!AU268,HYPERLINK("#Проверка!"&amp;CELL("адрес",Проверка!AR268),РТУС!AR268),HYPERLINK("#РТУС!"&amp;CELL("адрес",Проверка!AR268),"сверить суммы")),IF(РТУС!AB268=(SUMIF(РТУС!$A$4:$A$1000,A268,РТУС!$AR$4:$AR$1000)+SUMIF(РТУС!$A$4:$A$1000,A268,РТУС!$AU$4:$AU$1000)),HYPERLINK("#Проверка!"&amp;CELL("адрес",Проверка!AR268),РТУС!AR268),HYPERLINK("#РТУС!"&amp;CELL("адрес",Проверка!AR268),"сверить суммы")))))</f>
        <v>заполнить</v>
      </c>
      <c r="AS268" s="13" t="str">
        <f>IF(РТУС!AS268="","",РТУС!AS268)</f>
        <v/>
      </c>
      <c r="AT268" s="18" t="str">
        <f ca="1">IF(РТУС!AT268="",HYPERLINK("#РТУС!"&amp;CELL("адрес",Проверка!AT268),"заполнить"),IF(ISNUMBER(РТУС!AT268)=FALSE,HYPERLINK("#РТУС!"&amp;CELL("адрес",Проверка!AT268),"###"),IF(РТУС!AT268=РТУС!AR268,HYPERLINK("#Проверка!"&amp;CELL("адрес",Проверка!AT268),РТУС!AT268),HYPERLINK("#РТУС!"&amp;CELL("адрес",Проверка!AT268),"сверить суммы"))))</f>
        <v>заполнить</v>
      </c>
      <c r="AU268" s="18" t="str">
        <f ca="1">IF(РТУС!AU268="",HYPERLINK("#РТУС!"&amp;CELL("адрес",Проверка!AU268),"заполнить"),IF(ISNUMBER(РТУС!AU268)=FALSE,HYPERLINK("#РТУС!"&amp;CELL("адрес",Проверка!AU268),"###"),IF(РТУС!G268="1",IF(РТУС!AB268=РТУС!AR268+РТУС!AU268,HYPERLINK("#Проверка!"&amp;CELL("адрес",Проверка!AU268),РТУС!AU268),HYPERLINK("#РТУС!"&amp;CELL("адрес",Проверка!AU268),"сверить суммы")),IF(РТУС!AB268=(SUMIF(РТУС!$A$4:$A$1000,A268,РТУС!$AR$4:$AR$1000)+SUMIF(РТУС!$A$4:$A$1000,A268,РТУС!$AU$4:$AU$1000)),HYPERLINK("#Проверка!"&amp;CELL("адрес",Проверка!AU268),РТУС!AU268),HYPERLINK("#РТУС!"&amp;CELL("адрес",Проверка!AU268),"сверить суммы")))))</f>
        <v>заполнить</v>
      </c>
      <c r="AV268" s="13" t="str">
        <f ca="1">IF(РТУС!AV268="",HYPERLINK("#РТУС!"&amp;CELL("адрес",Проверка!AV268),"заполнить"),IF(OR(РТУС!AV268="Требование о передаче жилого помещения",РТУС!AV268="Требование о передаче машино-места",РТУС!AV268="Требования о передаче нежилого помещения",РТУС!AV268="Денежные требования"),HYPERLINK("#Проверка!"&amp;CELL("адрес",Проверка!AV268),РТУС!AV268),HYPERLINK("#РТУС!"&amp;CELL("адрес",Проверка!AV268),"###")))</f>
        <v>заполнить</v>
      </c>
      <c r="AW268" s="13" t="str">
        <f ca="1">IF(РТУС!AW268="",HYPERLINK("#РТУС!"&amp;CELL("адрес",Проверка!AW268),"заполнить"),IF(OR(РТУС!AW268="Включен в полном объеме",РТУС!AW268="Включен частично"),HYPERLINK("#Проверка!"&amp;CELL("адрес",Проверка!AW268),РТУС!AW268),HYPERLINK("#РТУС!"&amp;CELL("адрес",Проверка!AW268),"###")))</f>
        <v>заполнить</v>
      </c>
      <c r="AX268" s="15" t="str">
        <f ca="1">IF(РТУС!AX268="",HYPERLINK("#РТУС!"&amp;CELL("адрес",Проверка!AX268),"заполнить"),IF(AND(LEN(РТУС!AX268)=5,РТУС!AX268&lt;TODAY()),HYPERLINK("#Проверка!"&amp;CELL("адрес",Проверка!AX268),РТУС!AX268),HYPERLINK("#РТУС!"&amp;CELL("адрес",Проверка!AX268),"###")))</f>
        <v>заполнить</v>
      </c>
      <c r="AY268" s="15" t="str">
        <f ca="1">IF(РТУС!AY268="",HYPERLINK("#РТУС!"&amp;CELL("адрес",Проверка!AY268),"заполнить"),IF(AND(LEN(РТУС!AY268)=5,РТУС!AY268&lt;TODAY()),HYPERLINK("#Проверка!"&amp;CELL("адрес",Проверка!AY268),РТУС!AY268),HYPERLINK("#РТУС!"&amp;CELL("адрес",Проверка!AY268),"###")))</f>
        <v>заполнить</v>
      </c>
    </row>
    <row r="269" spans="1:51" x14ac:dyDescent="0.25">
      <c r="A269" s="10" t="str">
        <f>РТУС!A269</f>
        <v>.</v>
      </c>
      <c r="B269" s="13" t="str">
        <f ca="1">IF(РТУС!B269="",HYPERLINK("#РТУС!"&amp;CELL("адрес",Проверка!B269),"заполнить"),IF(AND(LEN(РТУС!B269)=10,РТУС!B268=РТУС!B269),HYPERLINK("#Проверка!"&amp;CELL("адрес",Проверка!B269),РТУС!B269),HYPERLINK("#РТУС!"&amp;CELL("адрес",Проверка!B269),"###")))</f>
        <v>заполнить</v>
      </c>
      <c r="C269" s="13" t="str">
        <f ca="1">IF(РТУС!C269="",HYPERLINK("#РТУС!"&amp;CELL("адрес",Проверка!C269),"заполнить"),IF(AND(ISNUMBER(РТУС!C269)=TRUE,РТУС!C269&gt;0,РТУС!C268=РТУС!C269),HYPERLINK("#Проверка!"&amp;CELL("адрес",Проверка!C269),РТУС!C269),HYPERLINK("#РТУС!"&amp;CELL("адрес",Проверка!C269),"###")))</f>
        <v>заполнить</v>
      </c>
      <c r="D269" s="13" t="str">
        <f>IF(РТУС!D269="","",РТУС!D269)</f>
        <v/>
      </c>
      <c r="E269" s="13" t="str">
        <f ca="1">IF(РТУС!E269="",HYPERLINK("#РТУС!"&amp;CELL("адрес",Проверка!E269),"заполнить"),IF(РТУС!E268=РТУС!E269,HYPERLINK("#Проверка!"&amp;CELL("адрес",Проверка!E269),РТУС!E269),HYPERLINK("#РТУС!"&amp;CELL("адрес",Проверка!E269),"###")))</f>
        <v>заполнить</v>
      </c>
      <c r="F269" s="13" t="str">
        <f ca="1">IF(РТУС!F269="",HYPERLINK("#РТУС!"&amp;CELL("адрес",Проверка!F269),"заполнить"),HYPERLINK("#Проверка!"&amp;CELL("адрес",Проверка!F269),РТУС!F269))</f>
        <v>заполнить</v>
      </c>
      <c r="G269" s="20" t="str">
        <f ca="1">IF(РТУС!G269="",HYPERLINK("#РТУС!"&amp;CELL("адрес",Проверка!G269),"заполнить"),IF(РТУС!G269="1",HYPERLINK("#Проверка!"&amp;CELL("адрес",Проверка!G269),"1"),IF(AND(ISNUMBER(РТУС!G269)=TRUE,РТУС!G269&lt;=1,РТУС!G269&gt;0),IF(SUMIF(РТУС!$A$4:$A$1000,A269,РТУС!$G$4:$G$1000)=1,HYPERLINK("#Проверка!"&amp;CELL("адрес",Проверка!G269),РТУС!G269),HYPERLINK("#РТУС!"&amp;CELL("адрес",Проверка!G269),"сумма долей ≠ 1")),HYPERLINK("#РТУС!"&amp;CELL("адрес",Проверка!G269),"###"))))</f>
        <v>заполнить</v>
      </c>
      <c r="H269" s="13" t="str">
        <f ca="1">IF(РТУС!H269="",HYPERLINK("#РТУС!"&amp;CELL("адрес",Проверка!H269),"заполнить"),IF(OR(РТУС!H269="Юрлицо",РТУС!H269="Физлицо",РТУС!H269="ИП"),HYPERLINK("#Проверка!"&amp;CELL("адрес",Проверка!H269),РТУС!H269),HYPERLINK("#РТУС!"&amp;CELL("адрес",Проверка!H269),"###")))</f>
        <v>заполнить</v>
      </c>
      <c r="I269" s="13" t="str">
        <f ca="1">IF(OR(РТУС!H269="Юрлицо",РТУС!H269="ИП"),IF(РТУС!I269="",HYPERLINK("#РТУС!"&amp;CELL("адрес",Проверка!I269),"заполнить"),IF(OR(LEN(РТУС!I269)=10,LEN(РТУС!I269)=12),HYPERLINK("#Проверка!"&amp;CELL("адрес",Проверка!I269),РТУС!I269),HYPERLINK("#РТУС!"&amp;CELL("адрес",Проверка!I269),"###"))),"")</f>
        <v/>
      </c>
      <c r="J269" s="15" t="str">
        <f ca="1">IF(РТУС!J269="","",IF(AND(LEN(РТУС!J269)=5,РТУС!J269&lt;TODAY()),HYPERLINK("#Проверка!"&amp;CELL("адрес",Проверка!J269),РТУС!J269),HYPERLINK("#РТУС!"&amp;CELL("адрес",Проверка!J269),"###")))</f>
        <v/>
      </c>
      <c r="K269" s="13" t="str">
        <f>IF(РТУС!K269="","",РТУС!K269)</f>
        <v/>
      </c>
      <c r="L269" s="13" t="str">
        <f ca="1">IF(OR(РТУС!H269="Физлицо",РТУС!H269="ИП"),IF(РТУС!L269="",HYPERLINK("#РТУС!"&amp;CELL("адрес",Проверка!L269),"заполнить"),IF(OR(РТУС!L269="Загранпаспорт гражданина РФ",РТУС!L269="Паспорт гражданина РФ",РТУС!L269="Иностранный паспорт",РТУС!L269="Свидетельство о рождении",РТУС!L269="Вид на жительство"),HYPERLINK("#Проверка!"&amp;CELL("адрес",Проверка!L269),РТУС!L269),HYPERLINK("#РТУС!"&amp;CELL("адрес",Проверка!L269),"###"))),"")</f>
        <v/>
      </c>
      <c r="M269" s="13" t="str">
        <f ca="1">IF(AND(OR(РТУС!L269="Паспорт гражданина РФ",РТУС!L269="Свидетельство о рождении"),РТУС!M269=""),HYPERLINK("#РТУС!"&amp;CELL("адрес",Проверка!M269),"заполнить"),IF(РТУС!L269="Паспорт гражданина РФ",IF(LEN(РТУС!M269)=4,HYPERLINK("#Проверка!"&amp;CELL("адрес",Проверка!M269),РТУС!M269),HYPERLINK("#РТУС!"&amp;CELL("адрес",Проверка!M269),"###")),IF(РТУС!L269="Свидетельство о рождении",HYPERLINK("#Проверка!"&amp;CELL("адрес",Проверка!M269),РТУС!M269),"")))</f>
        <v/>
      </c>
      <c r="N269" s="13" t="str">
        <f ca="1">IF(РТУС!L269="","",IF(РТУС!N269="",HYPERLINK("#РТУС!"&amp;CELL("адрес",Проверка!N269),"заполнить"),IF(OR(РТУС!L269="Паспорт гражданина РФ",РТУС!L269="Свидетельство о рождении"),IF(LEN(РТУС!N269)=6,HYPERLINK("#Проверка!"&amp;CELL("адрес",Проверка!N269),РТУС!N269),HYPERLINK("#РТУС!"&amp;CELL("адрес",Проверка!N269),"###")),HYPERLINK("#Проверка!"&amp;CELL("адрес",Проверка!N269),РТУС!N269))))</f>
        <v/>
      </c>
      <c r="O269" s="15" t="str">
        <f ca="1">IF(РТУС!L269="","",IF(РТУС!O269="",HYPERLINK("#РТУС!"&amp;CELL("адрес",Проверка!O269),"заполнить"),IF(AND(LEN(РТУС!O269)=5,РТУС!O269&lt;TODAY()),IF(РТУС!L269="Свидетельство о рождении",IF(РТУС!O269&gt;EDATE(TODAY(),-168),HYPERLINK("#Проверка!"&amp;CELL("адрес",Проверка!O269),РТУС!O269),HYPERLINK("#РТУС!"&amp;CELL("адрес",Проверка!O269),"недействительно")),HYPERLINK("#Проверка!"&amp;CELL("адрес",Проверка!O269),РТУС!O269)),HYPERLINK("#РТУС!"&amp;CELL("адрес",Проверка!O269),"###"))))</f>
        <v/>
      </c>
      <c r="P269" s="21" t="str">
        <f ca="1">IF(РТУС!L269="Паспорт гражданина РФ",IF(РТУС!P269="",HYPERLINK("#РТУС!"&amp;CELL("адрес",Проверка!P269),"заполнить"),HYPERLINK("#Проверка!"&amp;CELL("адрес",Проверка!P269),РТУС!P269)),"")</f>
        <v/>
      </c>
      <c r="Q269" s="13" t="str">
        <f ca="1">IF(РТУС!L269="Паспорт гражданина РФ",IF(РТУС!Q269="",HYPERLINK("#РТУС!"&amp;CELL("адрес",Проверка!Q269),"заполнить"),IF(LEN(РТУС!Q269)=7,HYPERLINK("#Проверка!"&amp;CELL("адрес",Проверка!Q269),РТУС!Q269),HYPERLINK("#РТУС!"&amp;CELL("адрес",Проверка!Q269),"###"))),"")</f>
        <v/>
      </c>
      <c r="R269" s="13" t="str">
        <f ca="1">IF(РТУС!R269="",HYPERLINK("#РТУС!"&amp;CELL("адрес",Проверка!R269),"заполнить"),HYPERLINK("#Проверка!"&amp;CELL("адрес",Проверка!R269),РТУС!R269))</f>
        <v>заполнить</v>
      </c>
      <c r="S269" s="13" t="str">
        <f>IF(РТУС!S269="","",РТУС!S269)</f>
        <v/>
      </c>
      <c r="T269" s="13" t="str">
        <f>IF(РТУС!T269="","",РТУС!T269)</f>
        <v/>
      </c>
      <c r="U269" s="13" t="str">
        <f>IF(РТУС!U269="","",РТУС!U269)</f>
        <v/>
      </c>
      <c r="V269" s="13" t="str">
        <f ca="1">IF(РТУС!V269="",HYPERLINK("#РТУС!"&amp;CELL("адрес",Проверка!V269),"заполнить"),IF(OR(РТУС!V269="Договор участия в долевом строительстве",РТУС!V269="Предварительный договор участия в долевом строительстве",РТУС!V269="Определение Арбитражного суда",РТУС!V269="Решение суда общей юрисдикции",РТУС!V269="Иные договоры"),HYPERLINK("#Проверка!"&amp;CELL("адрес",Проверка!V269),РТУС!V269),HYPERLINK("#РТУС!"&amp;CELL("адрес",Проверка!V269),"###")))</f>
        <v>заполнить</v>
      </c>
      <c r="W269" s="13" t="str">
        <f ca="1">IF(РТУС!W269="",HYPERLINK("#РТУС!"&amp;CELL("адрес",Проверка!W269),"заполнить"),HYPERLINK("#Проверка!"&amp;CELL("адрес",Проверка!W269),РТУС!W269))</f>
        <v>заполнить</v>
      </c>
      <c r="X269" s="15" t="str">
        <f ca="1">IF(РТУС!X269="",HYPERLINK("#РТУС!"&amp;CELL("адрес",Проверка!X269),"заполнить"),IF(AND(LEN(РТУС!X269)=5,РТУС!X269&lt;TODAY()),HYPERLINK("#Проверка!"&amp;CELL("адрес",Проверка!X269),РТУС!X269),HYPERLINK("#РТУС!"&amp;CELL("адрес",Проверка!X269),"###")))</f>
        <v>заполнить</v>
      </c>
      <c r="Y269" s="13" t="str">
        <f>IF(РТУС!Y269="","",РТУС!Y269)</f>
        <v/>
      </c>
      <c r="Z269" s="15" t="str">
        <f ca="1">IF(РТУС!Z269="","",IF(AND(LEN(РТУС!Z269)=5,РТУС!Z269&lt;TODAY()),HYPERLINK("#Проверка!"&amp;CELL("адрес",Проверка!Z269),РТУС!Z269),HYPERLINK("#РТУС!"&amp;CELL("адрес",Проверка!Z269),"###")))</f>
        <v/>
      </c>
      <c r="AA269" s="18" t="str">
        <f ca="1">IF(РТУС!AA269="",HYPERLINK("#РТУС!"&amp;CELL("адрес",Проверка!AA269),"заполнить"),IF(ISNUMBER(РТУС!AA269)=TRUE,HYPERLINK("#Проверка!"&amp;CELL("адрес",Проверка!AA269),РТУС!AA269),HYPERLINK("#РТУС!"&amp;CELL("адрес",Проверка!AA269),"###")))</f>
        <v>заполнить</v>
      </c>
      <c r="AB269" s="18" t="str">
        <f ca="1">IF(РТУС!AB269="",HYPERLINK("#РТУС!"&amp;CELL("адрес",Проверка!AB269),"заполнить"),IF(ISNUMBER(РТУС!AB269)=TRUE,HYPERLINK("#Проверка!"&amp;CELL("адрес",Проверка!AB269),РТУС!AB269),HYPERLINK("#РТУС!"&amp;CELL("адрес",Проверка!AB269),"###")))</f>
        <v>заполнить</v>
      </c>
      <c r="AC269" s="18" t="str">
        <f ca="1">IF(РТУС!AC269="","",IF(ISNUMBER(РТУС!AC269)=TRUE,HYPERLINK("#Проверка!"&amp;CELL("адрес",Проверка!AC269),РТУС!AC269),HYPERLINK("#РТУС!"&amp;CELL("адрес",Проверка!AC269),"###")))</f>
        <v/>
      </c>
      <c r="AD269" s="18" t="str">
        <f ca="1">IF(РТУС!AD269="","",IF(ISNUMBER(РТУС!AD269)=TRUE,HYPERLINK("#Проверка!"&amp;CELL("адрес",Проверка!AD269),РТУС!AD269),HYPERLINK("#РТУС!"&amp;CELL("адрес",Проверка!AD269),"###")))</f>
        <v/>
      </c>
      <c r="AE269" s="13" t="str">
        <f>IF(РТУС!AE269="","",РТУС!AE269)</f>
        <v/>
      </c>
      <c r="AF269" s="15" t="str">
        <f ca="1">IF(РТУС!AE269="","",IF(РТУС!AF269="",HYPERLINK("#РТУС!"&amp;CELL("адрес",Проверка!AF269),"заполнить"),IF(AND(LEN(РТУС!AF269)=5,РТУС!AF269&lt;TODAY()),HYPERLINK("#Проверка!"&amp;CELL("адрес",Проверка!AF269),РТУС!AF269),HYPERLINK("#РТУС!"&amp;CELL("адрес",Проверка!AF269),"###"))))</f>
        <v/>
      </c>
      <c r="AG269" s="13"/>
      <c r="AH269" s="15" t="str">
        <f ca="1">IF(РТУС!AE269="","",IF(РТУС!AH269="",HYPERLINK("#РТУС!"&amp;CELL("адрес",Проверка!AH269),"заполнить"),IF(AND(LEN(РТУС!AH269)=5,РТУС!AH269&lt;TODAY()),HYPERLINK("#Проверка!"&amp;CELL("адрес",Проверка!AH269),РТУС!AH269),HYPERLINK("#РТУС!"&amp;CELL("адрес",Проверка!AH269),"###"))))</f>
        <v/>
      </c>
      <c r="AI269" s="15" t="str">
        <f ca="1">IF(РТУС!AE269="","",IF(РТУС!AI269="",HYPERLINK("#РТУС!"&amp;CELL("адрес",Проверка!AI269),"заполнить"),HYPERLINK("#Проверка!"&amp;CELL("адрес",Проверка!AI269),РТУС!AI269)))</f>
        <v/>
      </c>
      <c r="AJ269" s="13" t="str">
        <f ca="1">IF(РТУС!AE269="","",IF(РТУС!AJ269="",HYPERLINK("#РТУС!"&amp;CELL("адрес",Проверка!AJ269),"заполнить"),IF(OR(РТУС!AJ269="Юрлицо",РТУС!AJ269="Физлицо",РТУС!AJ269="ИП"),HYPERLINK("#Проверка!"&amp;CELL("адрес",Проверка!AJ269),РТУС!AJ269),HYPERLINK("#РТУС!"&amp;CELL("адрес",Проверка!AJ269),"###"))))</f>
        <v/>
      </c>
      <c r="AK269" s="13" t="str">
        <f ca="1">IF(РТУС!AK269="",HYPERLINK("#РТУС!"&amp;CELL("адрес",Проверка!AK269),"заполнить"),IF(OR(РТУС!AK269="Квартира",РТУС!AK269="Кладовая",РТУС!AK269="Машино-место",РТУС!AK269="Нежилое помещение"),HYPERLINK("#Проверка!"&amp;CELL("адрес",Проверка!AK269),РТУС!AK269),HYPERLINK("#РТУС!"&amp;CELL("адрес",Проверка!AK269),"###")))</f>
        <v>заполнить</v>
      </c>
      <c r="AL269" s="13" t="str">
        <f ca="1">IF(РТУС!AL269="",HYPERLINK("#РТУС!"&amp;CELL("адрес",Проверка!AL269),"заполнить"),HYPERLINK("#Проверка!"&amp;CELL("адрес",Проверка!AL269),РТУС!AL269))</f>
        <v>заполнить</v>
      </c>
      <c r="AM269" s="18" t="str">
        <f ca="1">IF(РТУС!AM269="",HYPERLINK("#РТУС!"&amp;CELL("адрес",Проверка!AM269),"заполнить"),IF(ISNUMBER(РТУС!AM269)=TRUE,IF(РТУС!AK269="Нежилое помещение",IF(РТУС!AM269&gt;7,HYPERLINK("#РТУС!"&amp;CELL("адрес",Проверка!AM269),"не больше 7 кв.м."),РТУС!AM269),HYPERLINK("#Проверка!"&amp;CELL("адрес",Проверка!AM269),РТУС!AM269)),HYPERLINK("#РТУС!"&amp;CELL("адрес",Проверка!AM269),"###")))</f>
        <v>заполнить</v>
      </c>
      <c r="AN269" s="13" t="str">
        <f ca="1">IF(РТУС!AN269="",HYPERLINK("#РТУС!"&amp;CELL("адрес",Проверка!AN269),"заполнить"),IF(OR(РТУС!AN269="Общая площадь помещения",РТУС!AN269="Общая приведенная площадь жилого помещения",РТУС!AN269="Общая площадь жилого помещения с учетом лоджий, балконов, террас и веранд"),HYPERLINK("#Проверка!"&amp;CELL("адрес",Проверка!AN269),РТУС!AN269),HYPERLINK("#РТУС!"&amp;CELL("адрес",Проверка!AN269),"###")))</f>
        <v>заполнить</v>
      </c>
      <c r="AO269" s="13" t="str">
        <f ca="1">IF(OR(РТУС!AK269="Квартира",РТУС!A269="Нежилое помещение"),IF(РТУС!AO269="",HYPERLINK("#РТУС!"&amp;CELL("адрес",Проверка!AO269),"заполнить"),IF(ISNUMBER(РТУС!AO269)=TRUE,HYPERLINK("#Проверка!"&amp;CELL("адрес",Проверка!AO269),РТУС!AO269),HYPERLINK("#РТУС!"&amp;CELL("адрес",Проверка!AO269),"###"))),"")</f>
        <v/>
      </c>
      <c r="AP269" s="13" t="str">
        <f>IF(РТУС!AP269="","",РТУС!AP269)</f>
        <v/>
      </c>
      <c r="AQ269" s="13" t="str">
        <f ca="1">IF(РТУС!AQ269="",HYPERLINK("#РТУС!"&amp;CELL("адрес",Проверка!AQ269),"заполнить"),HYPERLINK("#Проверка!"&amp;CELL("адрес",Проверка!AQ269),РТУС!AQ269))</f>
        <v>заполнить</v>
      </c>
      <c r="AR269" s="18" t="str">
        <f ca="1">IF(РТУС!AR269="",HYPERLINK("#РТУС!"&amp;CELL("адрес",Проверка!AR269),"заполнить"),IF(ISNUMBER(РТУС!AR269)=FALSE,HYPERLINK("#РТУС!"&amp;CELL("адрес",Проверка!AR269),"###"),IF(РТУС!G269="1",IF(РТУС!AB269=РТУС!AR269+РТУС!AU269,HYPERLINK("#Проверка!"&amp;CELL("адрес",Проверка!AR269),РТУС!AR269),HYPERLINK("#РТУС!"&amp;CELL("адрес",Проверка!AR269),"сверить суммы")),IF(РТУС!AB269=(SUMIF(РТУС!$A$4:$A$1000,A269,РТУС!$AR$4:$AR$1000)+SUMIF(РТУС!$A$4:$A$1000,A269,РТУС!$AU$4:$AU$1000)),HYPERLINK("#Проверка!"&amp;CELL("адрес",Проверка!AR269),РТУС!AR269),HYPERLINK("#РТУС!"&amp;CELL("адрес",Проверка!AR269),"сверить суммы")))))</f>
        <v>заполнить</v>
      </c>
      <c r="AS269" s="13" t="str">
        <f>IF(РТУС!AS269="","",РТУС!AS269)</f>
        <v/>
      </c>
      <c r="AT269" s="18" t="str">
        <f ca="1">IF(РТУС!AT269="",HYPERLINK("#РТУС!"&amp;CELL("адрес",Проверка!AT269),"заполнить"),IF(ISNUMBER(РТУС!AT269)=FALSE,HYPERLINK("#РТУС!"&amp;CELL("адрес",Проверка!AT269),"###"),IF(РТУС!AT269=РТУС!AR269,HYPERLINK("#Проверка!"&amp;CELL("адрес",Проверка!AT269),РТУС!AT269),HYPERLINK("#РТУС!"&amp;CELL("адрес",Проверка!AT269),"сверить суммы"))))</f>
        <v>заполнить</v>
      </c>
      <c r="AU269" s="18" t="str">
        <f ca="1">IF(РТУС!AU269="",HYPERLINK("#РТУС!"&amp;CELL("адрес",Проверка!AU269),"заполнить"),IF(ISNUMBER(РТУС!AU269)=FALSE,HYPERLINK("#РТУС!"&amp;CELL("адрес",Проверка!AU269),"###"),IF(РТУС!G269="1",IF(РТУС!AB269=РТУС!AR269+РТУС!AU269,HYPERLINK("#Проверка!"&amp;CELL("адрес",Проверка!AU269),РТУС!AU269),HYPERLINK("#РТУС!"&amp;CELL("адрес",Проверка!AU269),"сверить суммы")),IF(РТУС!AB269=(SUMIF(РТУС!$A$4:$A$1000,A269,РТУС!$AR$4:$AR$1000)+SUMIF(РТУС!$A$4:$A$1000,A269,РТУС!$AU$4:$AU$1000)),HYPERLINK("#Проверка!"&amp;CELL("адрес",Проверка!AU269),РТУС!AU269),HYPERLINK("#РТУС!"&amp;CELL("адрес",Проверка!AU269),"сверить суммы")))))</f>
        <v>заполнить</v>
      </c>
      <c r="AV269" s="13" t="str">
        <f ca="1">IF(РТУС!AV269="",HYPERLINK("#РТУС!"&amp;CELL("адрес",Проверка!AV269),"заполнить"),IF(OR(РТУС!AV269="Требование о передаче жилого помещения",РТУС!AV269="Требование о передаче машино-места",РТУС!AV269="Требования о передаче нежилого помещения",РТУС!AV269="Денежные требования"),HYPERLINK("#Проверка!"&amp;CELL("адрес",Проверка!AV269),РТУС!AV269),HYPERLINK("#РТУС!"&amp;CELL("адрес",Проверка!AV269),"###")))</f>
        <v>заполнить</v>
      </c>
      <c r="AW269" s="13" t="str">
        <f ca="1">IF(РТУС!AW269="",HYPERLINK("#РТУС!"&amp;CELL("адрес",Проверка!AW269),"заполнить"),IF(OR(РТУС!AW269="Включен в полном объеме",РТУС!AW269="Включен частично"),HYPERLINK("#Проверка!"&amp;CELL("адрес",Проверка!AW269),РТУС!AW269),HYPERLINK("#РТУС!"&amp;CELL("адрес",Проверка!AW269),"###")))</f>
        <v>заполнить</v>
      </c>
      <c r="AX269" s="15" t="str">
        <f ca="1">IF(РТУС!AX269="",HYPERLINK("#РТУС!"&amp;CELL("адрес",Проверка!AX269),"заполнить"),IF(AND(LEN(РТУС!AX269)=5,РТУС!AX269&lt;TODAY()),HYPERLINK("#Проверка!"&amp;CELL("адрес",Проверка!AX269),РТУС!AX269),HYPERLINK("#РТУС!"&amp;CELL("адрес",Проверка!AX269),"###")))</f>
        <v>заполнить</v>
      </c>
      <c r="AY269" s="15" t="str">
        <f ca="1">IF(РТУС!AY269="",HYPERLINK("#РТУС!"&amp;CELL("адрес",Проверка!AY269),"заполнить"),IF(AND(LEN(РТУС!AY269)=5,РТУС!AY269&lt;TODAY()),HYPERLINK("#Проверка!"&amp;CELL("адрес",Проверка!AY269),РТУС!AY269),HYPERLINK("#РТУС!"&amp;CELL("адрес",Проверка!AY269),"###")))</f>
        <v>заполнить</v>
      </c>
    </row>
    <row r="270" spans="1:51" x14ac:dyDescent="0.25">
      <c r="A270" s="10" t="str">
        <f>РТУС!A270</f>
        <v>.</v>
      </c>
      <c r="B270" s="13" t="str">
        <f ca="1">IF(РТУС!B270="",HYPERLINK("#РТУС!"&amp;CELL("адрес",Проверка!B270),"заполнить"),IF(AND(LEN(РТУС!B270)=10,РТУС!B269=РТУС!B270),HYPERLINK("#Проверка!"&amp;CELL("адрес",Проверка!B270),РТУС!B270),HYPERLINK("#РТУС!"&amp;CELL("адрес",Проверка!B270),"###")))</f>
        <v>заполнить</v>
      </c>
      <c r="C270" s="13" t="str">
        <f ca="1">IF(РТУС!C270="",HYPERLINK("#РТУС!"&amp;CELL("адрес",Проверка!C270),"заполнить"),IF(AND(ISNUMBER(РТУС!C270)=TRUE,РТУС!C270&gt;0,РТУС!C269=РТУС!C270),HYPERLINK("#Проверка!"&amp;CELL("адрес",Проверка!C270),РТУС!C270),HYPERLINK("#РТУС!"&amp;CELL("адрес",Проверка!C270),"###")))</f>
        <v>заполнить</v>
      </c>
      <c r="D270" s="13" t="str">
        <f>IF(РТУС!D270="","",РТУС!D270)</f>
        <v/>
      </c>
      <c r="E270" s="13" t="str">
        <f ca="1">IF(РТУС!E270="",HYPERLINK("#РТУС!"&amp;CELL("адрес",Проверка!E270),"заполнить"),IF(РТУС!E269=РТУС!E270,HYPERLINK("#Проверка!"&amp;CELL("адрес",Проверка!E270),РТУС!E270),HYPERLINK("#РТУС!"&amp;CELL("адрес",Проверка!E270),"###")))</f>
        <v>заполнить</v>
      </c>
      <c r="F270" s="13" t="str">
        <f ca="1">IF(РТУС!F270="",HYPERLINK("#РТУС!"&amp;CELL("адрес",Проверка!F270),"заполнить"),HYPERLINK("#Проверка!"&amp;CELL("адрес",Проверка!F270),РТУС!F270))</f>
        <v>заполнить</v>
      </c>
      <c r="G270" s="20" t="str">
        <f ca="1">IF(РТУС!G270="",HYPERLINK("#РТУС!"&amp;CELL("адрес",Проверка!G270),"заполнить"),IF(РТУС!G270="1",HYPERLINK("#Проверка!"&amp;CELL("адрес",Проверка!G270),"1"),IF(AND(ISNUMBER(РТУС!G270)=TRUE,РТУС!G270&lt;=1,РТУС!G270&gt;0),IF(SUMIF(РТУС!$A$4:$A$1000,A270,РТУС!$G$4:$G$1000)=1,HYPERLINK("#Проверка!"&amp;CELL("адрес",Проверка!G270),РТУС!G270),HYPERLINK("#РТУС!"&amp;CELL("адрес",Проверка!G270),"сумма долей ≠ 1")),HYPERLINK("#РТУС!"&amp;CELL("адрес",Проверка!G270),"###"))))</f>
        <v>заполнить</v>
      </c>
      <c r="H270" s="13" t="str">
        <f ca="1">IF(РТУС!H270="",HYPERLINK("#РТУС!"&amp;CELL("адрес",Проверка!H270),"заполнить"),IF(OR(РТУС!H270="Юрлицо",РТУС!H270="Физлицо",РТУС!H270="ИП"),HYPERLINK("#Проверка!"&amp;CELL("адрес",Проверка!H270),РТУС!H270),HYPERLINK("#РТУС!"&amp;CELL("адрес",Проверка!H270),"###")))</f>
        <v>заполнить</v>
      </c>
      <c r="I270" s="13" t="str">
        <f ca="1">IF(OR(РТУС!H270="Юрлицо",РТУС!H270="ИП"),IF(РТУС!I270="",HYPERLINK("#РТУС!"&amp;CELL("адрес",Проверка!I270),"заполнить"),IF(OR(LEN(РТУС!I270)=10,LEN(РТУС!I270)=12),HYPERLINK("#Проверка!"&amp;CELL("адрес",Проверка!I270),РТУС!I270),HYPERLINK("#РТУС!"&amp;CELL("адрес",Проверка!I270),"###"))),"")</f>
        <v/>
      </c>
      <c r="J270" s="15" t="str">
        <f ca="1">IF(РТУС!J270="","",IF(AND(LEN(РТУС!J270)=5,РТУС!J270&lt;TODAY()),HYPERLINK("#Проверка!"&amp;CELL("адрес",Проверка!J270),РТУС!J270),HYPERLINK("#РТУС!"&amp;CELL("адрес",Проверка!J270),"###")))</f>
        <v/>
      </c>
      <c r="K270" s="13" t="str">
        <f>IF(РТУС!K270="","",РТУС!K270)</f>
        <v/>
      </c>
      <c r="L270" s="13" t="str">
        <f ca="1">IF(OR(РТУС!H270="Физлицо",РТУС!H270="ИП"),IF(РТУС!L270="",HYPERLINK("#РТУС!"&amp;CELL("адрес",Проверка!L270),"заполнить"),IF(OR(РТУС!L270="Загранпаспорт гражданина РФ",РТУС!L270="Паспорт гражданина РФ",РТУС!L270="Иностранный паспорт",РТУС!L270="Свидетельство о рождении",РТУС!L270="Вид на жительство"),HYPERLINK("#Проверка!"&amp;CELL("адрес",Проверка!L270),РТУС!L270),HYPERLINK("#РТУС!"&amp;CELL("адрес",Проверка!L270),"###"))),"")</f>
        <v/>
      </c>
      <c r="M270" s="13" t="str">
        <f ca="1">IF(AND(OR(РТУС!L270="Паспорт гражданина РФ",РТУС!L270="Свидетельство о рождении"),РТУС!M270=""),HYPERLINK("#РТУС!"&amp;CELL("адрес",Проверка!M270),"заполнить"),IF(РТУС!L270="Паспорт гражданина РФ",IF(LEN(РТУС!M270)=4,HYPERLINK("#Проверка!"&amp;CELL("адрес",Проверка!M270),РТУС!M270),HYPERLINK("#РТУС!"&amp;CELL("адрес",Проверка!M270),"###")),IF(РТУС!L270="Свидетельство о рождении",HYPERLINK("#Проверка!"&amp;CELL("адрес",Проверка!M270),РТУС!M270),"")))</f>
        <v/>
      </c>
      <c r="N270" s="13" t="str">
        <f ca="1">IF(РТУС!L270="","",IF(РТУС!N270="",HYPERLINK("#РТУС!"&amp;CELL("адрес",Проверка!N270),"заполнить"),IF(OR(РТУС!L270="Паспорт гражданина РФ",РТУС!L270="Свидетельство о рождении"),IF(LEN(РТУС!N270)=6,HYPERLINK("#Проверка!"&amp;CELL("адрес",Проверка!N270),РТУС!N270),HYPERLINK("#РТУС!"&amp;CELL("адрес",Проверка!N270),"###")),HYPERLINK("#Проверка!"&amp;CELL("адрес",Проверка!N270),РТУС!N270))))</f>
        <v/>
      </c>
      <c r="O270" s="15" t="str">
        <f ca="1">IF(РТУС!L270="","",IF(РТУС!O270="",HYPERLINK("#РТУС!"&amp;CELL("адрес",Проверка!O270),"заполнить"),IF(AND(LEN(РТУС!O270)=5,РТУС!O270&lt;TODAY()),IF(РТУС!L270="Свидетельство о рождении",IF(РТУС!O270&gt;EDATE(TODAY(),-168),HYPERLINK("#Проверка!"&amp;CELL("адрес",Проверка!O270),РТУС!O270),HYPERLINK("#РТУС!"&amp;CELL("адрес",Проверка!O270),"недействительно")),HYPERLINK("#Проверка!"&amp;CELL("адрес",Проверка!O270),РТУС!O270)),HYPERLINK("#РТУС!"&amp;CELL("адрес",Проверка!O270),"###"))))</f>
        <v/>
      </c>
      <c r="P270" s="21" t="str">
        <f ca="1">IF(РТУС!L270="Паспорт гражданина РФ",IF(РТУС!P270="",HYPERLINK("#РТУС!"&amp;CELL("адрес",Проверка!P270),"заполнить"),HYPERLINK("#Проверка!"&amp;CELL("адрес",Проверка!P270),РТУС!P270)),"")</f>
        <v/>
      </c>
      <c r="Q270" s="13" t="str">
        <f ca="1">IF(РТУС!L270="Паспорт гражданина РФ",IF(РТУС!Q270="",HYPERLINK("#РТУС!"&amp;CELL("адрес",Проверка!Q270),"заполнить"),IF(LEN(РТУС!Q270)=7,HYPERLINK("#Проверка!"&amp;CELL("адрес",Проверка!Q270),РТУС!Q270),HYPERLINK("#РТУС!"&amp;CELL("адрес",Проверка!Q270),"###"))),"")</f>
        <v/>
      </c>
      <c r="R270" s="13" t="str">
        <f ca="1">IF(РТУС!R270="",HYPERLINK("#РТУС!"&amp;CELL("адрес",Проверка!R270),"заполнить"),HYPERLINK("#Проверка!"&amp;CELL("адрес",Проверка!R270),РТУС!R270))</f>
        <v>заполнить</v>
      </c>
      <c r="S270" s="13" t="str">
        <f>IF(РТУС!S270="","",РТУС!S270)</f>
        <v/>
      </c>
      <c r="T270" s="13" t="str">
        <f>IF(РТУС!T270="","",РТУС!T270)</f>
        <v/>
      </c>
      <c r="U270" s="13" t="str">
        <f>IF(РТУС!U270="","",РТУС!U270)</f>
        <v/>
      </c>
      <c r="V270" s="13" t="str">
        <f ca="1">IF(РТУС!V270="",HYPERLINK("#РТУС!"&amp;CELL("адрес",Проверка!V270),"заполнить"),IF(OR(РТУС!V270="Договор участия в долевом строительстве",РТУС!V270="Предварительный договор участия в долевом строительстве",РТУС!V270="Определение Арбитражного суда",РТУС!V270="Решение суда общей юрисдикции",РТУС!V270="Иные договоры"),HYPERLINK("#Проверка!"&amp;CELL("адрес",Проверка!V270),РТУС!V270),HYPERLINK("#РТУС!"&amp;CELL("адрес",Проверка!V270),"###")))</f>
        <v>заполнить</v>
      </c>
      <c r="W270" s="13" t="str">
        <f ca="1">IF(РТУС!W270="",HYPERLINK("#РТУС!"&amp;CELL("адрес",Проверка!W270),"заполнить"),HYPERLINK("#Проверка!"&amp;CELL("адрес",Проверка!W270),РТУС!W270))</f>
        <v>заполнить</v>
      </c>
      <c r="X270" s="15" t="str">
        <f ca="1">IF(РТУС!X270="",HYPERLINK("#РТУС!"&amp;CELL("адрес",Проверка!X270),"заполнить"),IF(AND(LEN(РТУС!X270)=5,РТУС!X270&lt;TODAY()),HYPERLINK("#Проверка!"&amp;CELL("адрес",Проверка!X270),РТУС!X270),HYPERLINK("#РТУС!"&amp;CELL("адрес",Проверка!X270),"###")))</f>
        <v>заполнить</v>
      </c>
      <c r="Y270" s="13" t="str">
        <f>IF(РТУС!Y270="","",РТУС!Y270)</f>
        <v/>
      </c>
      <c r="Z270" s="15" t="str">
        <f ca="1">IF(РТУС!Z270="","",IF(AND(LEN(РТУС!Z270)=5,РТУС!Z270&lt;TODAY()),HYPERLINK("#Проверка!"&amp;CELL("адрес",Проверка!Z270),РТУС!Z270),HYPERLINK("#РТУС!"&amp;CELL("адрес",Проверка!Z270),"###")))</f>
        <v/>
      </c>
      <c r="AA270" s="18" t="str">
        <f ca="1">IF(РТУС!AA270="",HYPERLINK("#РТУС!"&amp;CELL("адрес",Проверка!AA270),"заполнить"),IF(ISNUMBER(РТУС!AA270)=TRUE,HYPERLINK("#Проверка!"&amp;CELL("адрес",Проверка!AA270),РТУС!AA270),HYPERLINK("#РТУС!"&amp;CELL("адрес",Проверка!AA270),"###")))</f>
        <v>заполнить</v>
      </c>
      <c r="AB270" s="18" t="str">
        <f ca="1">IF(РТУС!AB270="",HYPERLINK("#РТУС!"&amp;CELL("адрес",Проверка!AB270),"заполнить"),IF(ISNUMBER(РТУС!AB270)=TRUE,HYPERLINK("#Проверка!"&amp;CELL("адрес",Проверка!AB270),РТУС!AB270),HYPERLINK("#РТУС!"&amp;CELL("адрес",Проверка!AB270),"###")))</f>
        <v>заполнить</v>
      </c>
      <c r="AC270" s="18" t="str">
        <f ca="1">IF(РТУС!AC270="","",IF(ISNUMBER(РТУС!AC270)=TRUE,HYPERLINK("#Проверка!"&amp;CELL("адрес",Проверка!AC270),РТУС!AC270),HYPERLINK("#РТУС!"&amp;CELL("адрес",Проверка!AC270),"###")))</f>
        <v/>
      </c>
      <c r="AD270" s="18" t="str">
        <f ca="1">IF(РТУС!AD270="","",IF(ISNUMBER(РТУС!AD270)=TRUE,HYPERLINK("#Проверка!"&amp;CELL("адрес",Проверка!AD270),РТУС!AD270),HYPERLINK("#РТУС!"&amp;CELL("адрес",Проверка!AD270),"###")))</f>
        <v/>
      </c>
      <c r="AE270" s="13" t="str">
        <f>IF(РТУС!AE270="","",РТУС!AE270)</f>
        <v/>
      </c>
      <c r="AF270" s="15" t="str">
        <f ca="1">IF(РТУС!AE270="","",IF(РТУС!AF270="",HYPERLINK("#РТУС!"&amp;CELL("адрес",Проверка!AF270),"заполнить"),IF(AND(LEN(РТУС!AF270)=5,РТУС!AF270&lt;TODAY()),HYPERLINK("#Проверка!"&amp;CELL("адрес",Проверка!AF270),РТУС!AF270),HYPERLINK("#РТУС!"&amp;CELL("адрес",Проверка!AF270),"###"))))</f>
        <v/>
      </c>
      <c r="AG270" s="13"/>
      <c r="AH270" s="15" t="str">
        <f ca="1">IF(РТУС!AE270="","",IF(РТУС!AH270="",HYPERLINK("#РТУС!"&amp;CELL("адрес",Проверка!AH270),"заполнить"),IF(AND(LEN(РТУС!AH270)=5,РТУС!AH270&lt;TODAY()),HYPERLINK("#Проверка!"&amp;CELL("адрес",Проверка!AH270),РТУС!AH270),HYPERLINK("#РТУС!"&amp;CELL("адрес",Проверка!AH270),"###"))))</f>
        <v/>
      </c>
      <c r="AI270" s="15" t="str">
        <f ca="1">IF(РТУС!AE270="","",IF(РТУС!AI270="",HYPERLINK("#РТУС!"&amp;CELL("адрес",Проверка!AI270),"заполнить"),HYPERLINK("#Проверка!"&amp;CELL("адрес",Проверка!AI270),РТУС!AI270)))</f>
        <v/>
      </c>
      <c r="AJ270" s="13" t="str">
        <f ca="1">IF(РТУС!AE270="","",IF(РТУС!AJ270="",HYPERLINK("#РТУС!"&amp;CELL("адрес",Проверка!AJ270),"заполнить"),IF(OR(РТУС!AJ270="Юрлицо",РТУС!AJ270="Физлицо",РТУС!AJ270="ИП"),HYPERLINK("#Проверка!"&amp;CELL("адрес",Проверка!AJ270),РТУС!AJ270),HYPERLINK("#РТУС!"&amp;CELL("адрес",Проверка!AJ270),"###"))))</f>
        <v/>
      </c>
      <c r="AK270" s="13" t="str">
        <f ca="1">IF(РТУС!AK270="",HYPERLINK("#РТУС!"&amp;CELL("адрес",Проверка!AK270),"заполнить"),IF(OR(РТУС!AK270="Квартира",РТУС!AK270="Кладовая",РТУС!AK270="Машино-место",РТУС!AK270="Нежилое помещение"),HYPERLINK("#Проверка!"&amp;CELL("адрес",Проверка!AK270),РТУС!AK270),HYPERLINK("#РТУС!"&amp;CELL("адрес",Проверка!AK270),"###")))</f>
        <v>заполнить</v>
      </c>
      <c r="AL270" s="13" t="str">
        <f ca="1">IF(РТУС!AL270="",HYPERLINK("#РТУС!"&amp;CELL("адрес",Проверка!AL270),"заполнить"),HYPERLINK("#Проверка!"&amp;CELL("адрес",Проверка!AL270),РТУС!AL270))</f>
        <v>заполнить</v>
      </c>
      <c r="AM270" s="18" t="str">
        <f ca="1">IF(РТУС!AM270="",HYPERLINK("#РТУС!"&amp;CELL("адрес",Проверка!AM270),"заполнить"),IF(ISNUMBER(РТУС!AM270)=TRUE,IF(РТУС!AK270="Нежилое помещение",IF(РТУС!AM270&gt;7,HYPERLINK("#РТУС!"&amp;CELL("адрес",Проверка!AM270),"не больше 7 кв.м."),РТУС!AM270),HYPERLINK("#Проверка!"&amp;CELL("адрес",Проверка!AM270),РТУС!AM270)),HYPERLINK("#РТУС!"&amp;CELL("адрес",Проверка!AM270),"###")))</f>
        <v>заполнить</v>
      </c>
      <c r="AN270" s="13" t="str">
        <f ca="1">IF(РТУС!AN270="",HYPERLINK("#РТУС!"&amp;CELL("адрес",Проверка!AN270),"заполнить"),IF(OR(РТУС!AN270="Общая площадь помещения",РТУС!AN270="Общая приведенная площадь жилого помещения",РТУС!AN270="Общая площадь жилого помещения с учетом лоджий, балконов, террас и веранд"),HYPERLINK("#Проверка!"&amp;CELL("адрес",Проверка!AN270),РТУС!AN270),HYPERLINK("#РТУС!"&amp;CELL("адрес",Проверка!AN270),"###")))</f>
        <v>заполнить</v>
      </c>
      <c r="AO270" s="13" t="str">
        <f ca="1">IF(OR(РТУС!AK270="Квартира",РТУС!A270="Нежилое помещение"),IF(РТУС!AO270="",HYPERLINK("#РТУС!"&amp;CELL("адрес",Проверка!AO270),"заполнить"),IF(ISNUMBER(РТУС!AO270)=TRUE,HYPERLINK("#Проверка!"&amp;CELL("адрес",Проверка!AO270),РТУС!AO270),HYPERLINK("#РТУС!"&amp;CELL("адрес",Проверка!AO270),"###"))),"")</f>
        <v/>
      </c>
      <c r="AP270" s="13" t="str">
        <f>IF(РТУС!AP270="","",РТУС!AP270)</f>
        <v/>
      </c>
      <c r="AQ270" s="13" t="str">
        <f ca="1">IF(РТУС!AQ270="",HYPERLINK("#РТУС!"&amp;CELL("адрес",Проверка!AQ270),"заполнить"),HYPERLINK("#Проверка!"&amp;CELL("адрес",Проверка!AQ270),РТУС!AQ270))</f>
        <v>заполнить</v>
      </c>
      <c r="AR270" s="18" t="str">
        <f ca="1">IF(РТУС!AR270="",HYPERLINK("#РТУС!"&amp;CELL("адрес",Проверка!AR270),"заполнить"),IF(ISNUMBER(РТУС!AR270)=FALSE,HYPERLINK("#РТУС!"&amp;CELL("адрес",Проверка!AR270),"###"),IF(РТУС!G270="1",IF(РТУС!AB270=РТУС!AR270+РТУС!AU270,HYPERLINK("#Проверка!"&amp;CELL("адрес",Проверка!AR270),РТУС!AR270),HYPERLINK("#РТУС!"&amp;CELL("адрес",Проверка!AR270),"сверить суммы")),IF(РТУС!AB270=(SUMIF(РТУС!$A$4:$A$1000,A270,РТУС!$AR$4:$AR$1000)+SUMIF(РТУС!$A$4:$A$1000,A270,РТУС!$AU$4:$AU$1000)),HYPERLINK("#Проверка!"&amp;CELL("адрес",Проверка!AR270),РТУС!AR270),HYPERLINK("#РТУС!"&amp;CELL("адрес",Проверка!AR270),"сверить суммы")))))</f>
        <v>заполнить</v>
      </c>
      <c r="AS270" s="13" t="str">
        <f>IF(РТУС!AS270="","",РТУС!AS270)</f>
        <v/>
      </c>
      <c r="AT270" s="18" t="str">
        <f ca="1">IF(РТУС!AT270="",HYPERLINK("#РТУС!"&amp;CELL("адрес",Проверка!AT270),"заполнить"),IF(ISNUMBER(РТУС!AT270)=FALSE,HYPERLINK("#РТУС!"&amp;CELL("адрес",Проверка!AT270),"###"),IF(РТУС!AT270=РТУС!AR270,HYPERLINK("#Проверка!"&amp;CELL("адрес",Проверка!AT270),РТУС!AT270),HYPERLINK("#РТУС!"&amp;CELL("адрес",Проверка!AT270),"сверить суммы"))))</f>
        <v>заполнить</v>
      </c>
      <c r="AU270" s="18" t="str">
        <f ca="1">IF(РТУС!AU270="",HYPERLINK("#РТУС!"&amp;CELL("адрес",Проверка!AU270),"заполнить"),IF(ISNUMBER(РТУС!AU270)=FALSE,HYPERLINK("#РТУС!"&amp;CELL("адрес",Проверка!AU270),"###"),IF(РТУС!G270="1",IF(РТУС!AB270=РТУС!AR270+РТУС!AU270,HYPERLINK("#Проверка!"&amp;CELL("адрес",Проверка!AU270),РТУС!AU270),HYPERLINK("#РТУС!"&amp;CELL("адрес",Проверка!AU270),"сверить суммы")),IF(РТУС!AB270=(SUMIF(РТУС!$A$4:$A$1000,A270,РТУС!$AR$4:$AR$1000)+SUMIF(РТУС!$A$4:$A$1000,A270,РТУС!$AU$4:$AU$1000)),HYPERLINK("#Проверка!"&amp;CELL("адрес",Проверка!AU270),РТУС!AU270),HYPERLINK("#РТУС!"&amp;CELL("адрес",Проверка!AU270),"сверить суммы")))))</f>
        <v>заполнить</v>
      </c>
      <c r="AV270" s="13" t="str">
        <f ca="1">IF(РТУС!AV270="",HYPERLINK("#РТУС!"&amp;CELL("адрес",Проверка!AV270),"заполнить"),IF(OR(РТУС!AV270="Требование о передаче жилого помещения",РТУС!AV270="Требование о передаче машино-места",РТУС!AV270="Требования о передаче нежилого помещения",РТУС!AV270="Денежные требования"),HYPERLINK("#Проверка!"&amp;CELL("адрес",Проверка!AV270),РТУС!AV270),HYPERLINK("#РТУС!"&amp;CELL("адрес",Проверка!AV270),"###")))</f>
        <v>заполнить</v>
      </c>
      <c r="AW270" s="13" t="str">
        <f ca="1">IF(РТУС!AW270="",HYPERLINK("#РТУС!"&amp;CELL("адрес",Проверка!AW270),"заполнить"),IF(OR(РТУС!AW270="Включен в полном объеме",РТУС!AW270="Включен частично"),HYPERLINK("#Проверка!"&amp;CELL("адрес",Проверка!AW270),РТУС!AW270),HYPERLINK("#РТУС!"&amp;CELL("адрес",Проверка!AW270),"###")))</f>
        <v>заполнить</v>
      </c>
      <c r="AX270" s="15" t="str">
        <f ca="1">IF(РТУС!AX270="",HYPERLINK("#РТУС!"&amp;CELL("адрес",Проверка!AX270),"заполнить"),IF(AND(LEN(РТУС!AX270)=5,РТУС!AX270&lt;TODAY()),HYPERLINK("#Проверка!"&amp;CELL("адрес",Проверка!AX270),РТУС!AX270),HYPERLINK("#РТУС!"&amp;CELL("адрес",Проверка!AX270),"###")))</f>
        <v>заполнить</v>
      </c>
      <c r="AY270" s="15" t="str">
        <f ca="1">IF(РТУС!AY270="",HYPERLINK("#РТУС!"&amp;CELL("адрес",Проверка!AY270),"заполнить"),IF(AND(LEN(РТУС!AY270)=5,РТУС!AY270&lt;TODAY()),HYPERLINK("#Проверка!"&amp;CELL("адрес",Проверка!AY270),РТУС!AY270),HYPERLINK("#РТУС!"&amp;CELL("адрес",Проверка!AY270),"###")))</f>
        <v>заполнить</v>
      </c>
    </row>
    <row r="271" spans="1:51" x14ac:dyDescent="0.25">
      <c r="A271" s="10" t="str">
        <f>РТУС!A271</f>
        <v>.</v>
      </c>
      <c r="B271" s="13" t="str">
        <f ca="1">IF(РТУС!B271="",HYPERLINK("#РТУС!"&amp;CELL("адрес",Проверка!B271),"заполнить"),IF(AND(LEN(РТУС!B271)=10,РТУС!B270=РТУС!B271),HYPERLINK("#Проверка!"&amp;CELL("адрес",Проверка!B271),РТУС!B271),HYPERLINK("#РТУС!"&amp;CELL("адрес",Проверка!B271),"###")))</f>
        <v>заполнить</v>
      </c>
      <c r="C271" s="13" t="str">
        <f ca="1">IF(РТУС!C271="",HYPERLINK("#РТУС!"&amp;CELL("адрес",Проверка!C271),"заполнить"),IF(AND(ISNUMBER(РТУС!C271)=TRUE,РТУС!C271&gt;0,РТУС!C270=РТУС!C271),HYPERLINK("#Проверка!"&amp;CELL("адрес",Проверка!C271),РТУС!C271),HYPERLINK("#РТУС!"&amp;CELL("адрес",Проверка!C271),"###")))</f>
        <v>заполнить</v>
      </c>
      <c r="D271" s="13" t="str">
        <f>IF(РТУС!D271="","",РТУС!D271)</f>
        <v/>
      </c>
      <c r="E271" s="13" t="str">
        <f ca="1">IF(РТУС!E271="",HYPERLINK("#РТУС!"&amp;CELL("адрес",Проверка!E271),"заполнить"),IF(РТУС!E270=РТУС!E271,HYPERLINK("#Проверка!"&amp;CELL("адрес",Проверка!E271),РТУС!E271),HYPERLINK("#РТУС!"&amp;CELL("адрес",Проверка!E271),"###")))</f>
        <v>заполнить</v>
      </c>
      <c r="F271" s="13" t="str">
        <f ca="1">IF(РТУС!F271="",HYPERLINK("#РТУС!"&amp;CELL("адрес",Проверка!F271),"заполнить"),HYPERLINK("#Проверка!"&amp;CELL("адрес",Проверка!F271),РТУС!F271))</f>
        <v>заполнить</v>
      </c>
      <c r="G271" s="20" t="str">
        <f ca="1">IF(РТУС!G271="",HYPERLINK("#РТУС!"&amp;CELL("адрес",Проверка!G271),"заполнить"),IF(РТУС!G271="1",HYPERLINK("#Проверка!"&amp;CELL("адрес",Проверка!G271),"1"),IF(AND(ISNUMBER(РТУС!G271)=TRUE,РТУС!G271&lt;=1,РТУС!G271&gt;0),IF(SUMIF(РТУС!$A$4:$A$1000,A271,РТУС!$G$4:$G$1000)=1,HYPERLINK("#Проверка!"&amp;CELL("адрес",Проверка!G271),РТУС!G271),HYPERLINK("#РТУС!"&amp;CELL("адрес",Проверка!G271),"сумма долей ≠ 1")),HYPERLINK("#РТУС!"&amp;CELL("адрес",Проверка!G271),"###"))))</f>
        <v>заполнить</v>
      </c>
      <c r="H271" s="13" t="str">
        <f ca="1">IF(РТУС!H271="",HYPERLINK("#РТУС!"&amp;CELL("адрес",Проверка!H271),"заполнить"),IF(OR(РТУС!H271="Юрлицо",РТУС!H271="Физлицо",РТУС!H271="ИП"),HYPERLINK("#Проверка!"&amp;CELL("адрес",Проверка!H271),РТУС!H271),HYPERLINK("#РТУС!"&amp;CELL("адрес",Проверка!H271),"###")))</f>
        <v>заполнить</v>
      </c>
      <c r="I271" s="13" t="str">
        <f ca="1">IF(OR(РТУС!H271="Юрлицо",РТУС!H271="ИП"),IF(РТУС!I271="",HYPERLINK("#РТУС!"&amp;CELL("адрес",Проверка!I271),"заполнить"),IF(OR(LEN(РТУС!I271)=10,LEN(РТУС!I271)=12),HYPERLINK("#Проверка!"&amp;CELL("адрес",Проверка!I271),РТУС!I271),HYPERLINK("#РТУС!"&amp;CELL("адрес",Проверка!I271),"###"))),"")</f>
        <v/>
      </c>
      <c r="J271" s="15" t="str">
        <f ca="1">IF(РТУС!J271="","",IF(AND(LEN(РТУС!J271)=5,РТУС!J271&lt;TODAY()),HYPERLINK("#Проверка!"&amp;CELL("адрес",Проверка!J271),РТУС!J271),HYPERLINK("#РТУС!"&amp;CELL("адрес",Проверка!J271),"###")))</f>
        <v/>
      </c>
      <c r="K271" s="13" t="str">
        <f>IF(РТУС!K271="","",РТУС!K271)</f>
        <v/>
      </c>
      <c r="L271" s="13" t="str">
        <f ca="1">IF(OR(РТУС!H271="Физлицо",РТУС!H271="ИП"),IF(РТУС!L271="",HYPERLINK("#РТУС!"&amp;CELL("адрес",Проверка!L271),"заполнить"),IF(OR(РТУС!L271="Загранпаспорт гражданина РФ",РТУС!L271="Паспорт гражданина РФ",РТУС!L271="Иностранный паспорт",РТУС!L271="Свидетельство о рождении",РТУС!L271="Вид на жительство"),HYPERLINK("#Проверка!"&amp;CELL("адрес",Проверка!L271),РТУС!L271),HYPERLINK("#РТУС!"&amp;CELL("адрес",Проверка!L271),"###"))),"")</f>
        <v/>
      </c>
      <c r="M271" s="13" t="str">
        <f ca="1">IF(AND(OR(РТУС!L271="Паспорт гражданина РФ",РТУС!L271="Свидетельство о рождении"),РТУС!M271=""),HYPERLINK("#РТУС!"&amp;CELL("адрес",Проверка!M271),"заполнить"),IF(РТУС!L271="Паспорт гражданина РФ",IF(LEN(РТУС!M271)=4,HYPERLINK("#Проверка!"&amp;CELL("адрес",Проверка!M271),РТУС!M271),HYPERLINK("#РТУС!"&amp;CELL("адрес",Проверка!M271),"###")),IF(РТУС!L271="Свидетельство о рождении",HYPERLINK("#Проверка!"&amp;CELL("адрес",Проверка!M271),РТУС!M271),"")))</f>
        <v/>
      </c>
      <c r="N271" s="13" t="str">
        <f ca="1">IF(РТУС!L271="","",IF(РТУС!N271="",HYPERLINK("#РТУС!"&amp;CELL("адрес",Проверка!N271),"заполнить"),IF(OR(РТУС!L271="Паспорт гражданина РФ",РТУС!L271="Свидетельство о рождении"),IF(LEN(РТУС!N271)=6,HYPERLINK("#Проверка!"&amp;CELL("адрес",Проверка!N271),РТУС!N271),HYPERLINK("#РТУС!"&amp;CELL("адрес",Проверка!N271),"###")),HYPERLINK("#Проверка!"&amp;CELL("адрес",Проверка!N271),РТУС!N271))))</f>
        <v/>
      </c>
      <c r="O271" s="15" t="str">
        <f ca="1">IF(РТУС!L271="","",IF(РТУС!O271="",HYPERLINK("#РТУС!"&amp;CELL("адрес",Проверка!O271),"заполнить"),IF(AND(LEN(РТУС!O271)=5,РТУС!O271&lt;TODAY()),IF(РТУС!L271="Свидетельство о рождении",IF(РТУС!O271&gt;EDATE(TODAY(),-168),HYPERLINK("#Проверка!"&amp;CELL("адрес",Проверка!O271),РТУС!O271),HYPERLINK("#РТУС!"&amp;CELL("адрес",Проверка!O271),"недействительно")),HYPERLINK("#Проверка!"&amp;CELL("адрес",Проверка!O271),РТУС!O271)),HYPERLINK("#РТУС!"&amp;CELL("адрес",Проверка!O271),"###"))))</f>
        <v/>
      </c>
      <c r="P271" s="21" t="str">
        <f ca="1">IF(РТУС!L271="Паспорт гражданина РФ",IF(РТУС!P271="",HYPERLINK("#РТУС!"&amp;CELL("адрес",Проверка!P271),"заполнить"),HYPERLINK("#Проверка!"&amp;CELL("адрес",Проверка!P271),РТУС!P271)),"")</f>
        <v/>
      </c>
      <c r="Q271" s="13" t="str">
        <f ca="1">IF(РТУС!L271="Паспорт гражданина РФ",IF(РТУС!Q271="",HYPERLINK("#РТУС!"&amp;CELL("адрес",Проверка!Q271),"заполнить"),IF(LEN(РТУС!Q271)=7,HYPERLINK("#Проверка!"&amp;CELL("адрес",Проверка!Q271),РТУС!Q271),HYPERLINK("#РТУС!"&amp;CELL("адрес",Проверка!Q271),"###"))),"")</f>
        <v/>
      </c>
      <c r="R271" s="13" t="str">
        <f ca="1">IF(РТУС!R271="",HYPERLINK("#РТУС!"&amp;CELL("адрес",Проверка!R271),"заполнить"),HYPERLINK("#Проверка!"&amp;CELL("адрес",Проверка!R271),РТУС!R271))</f>
        <v>заполнить</v>
      </c>
      <c r="S271" s="13" t="str">
        <f>IF(РТУС!S271="","",РТУС!S271)</f>
        <v/>
      </c>
      <c r="T271" s="13" t="str">
        <f>IF(РТУС!T271="","",РТУС!T271)</f>
        <v/>
      </c>
      <c r="U271" s="13" t="str">
        <f>IF(РТУС!U271="","",РТУС!U271)</f>
        <v/>
      </c>
      <c r="V271" s="13" t="str">
        <f ca="1">IF(РТУС!V271="",HYPERLINK("#РТУС!"&amp;CELL("адрес",Проверка!V271),"заполнить"),IF(OR(РТУС!V271="Договор участия в долевом строительстве",РТУС!V271="Предварительный договор участия в долевом строительстве",РТУС!V271="Определение Арбитражного суда",РТУС!V271="Решение суда общей юрисдикции",РТУС!V271="Иные договоры"),HYPERLINK("#Проверка!"&amp;CELL("адрес",Проверка!V271),РТУС!V271),HYPERLINK("#РТУС!"&amp;CELL("адрес",Проверка!V271),"###")))</f>
        <v>заполнить</v>
      </c>
      <c r="W271" s="13" t="str">
        <f ca="1">IF(РТУС!W271="",HYPERLINK("#РТУС!"&amp;CELL("адрес",Проверка!W271),"заполнить"),HYPERLINK("#Проверка!"&amp;CELL("адрес",Проверка!W271),РТУС!W271))</f>
        <v>заполнить</v>
      </c>
      <c r="X271" s="15" t="str">
        <f ca="1">IF(РТУС!X271="",HYPERLINK("#РТУС!"&amp;CELL("адрес",Проверка!X271),"заполнить"),IF(AND(LEN(РТУС!X271)=5,РТУС!X271&lt;TODAY()),HYPERLINK("#Проверка!"&amp;CELL("адрес",Проверка!X271),РТУС!X271),HYPERLINK("#РТУС!"&amp;CELL("адрес",Проверка!X271),"###")))</f>
        <v>заполнить</v>
      </c>
      <c r="Y271" s="13" t="str">
        <f>IF(РТУС!Y271="","",РТУС!Y271)</f>
        <v/>
      </c>
      <c r="Z271" s="15" t="str">
        <f ca="1">IF(РТУС!Z271="","",IF(AND(LEN(РТУС!Z271)=5,РТУС!Z271&lt;TODAY()),HYPERLINK("#Проверка!"&amp;CELL("адрес",Проверка!Z271),РТУС!Z271),HYPERLINK("#РТУС!"&amp;CELL("адрес",Проверка!Z271),"###")))</f>
        <v/>
      </c>
      <c r="AA271" s="18" t="str">
        <f ca="1">IF(РТУС!AA271="",HYPERLINK("#РТУС!"&amp;CELL("адрес",Проверка!AA271),"заполнить"),IF(ISNUMBER(РТУС!AA271)=TRUE,HYPERLINK("#Проверка!"&amp;CELL("адрес",Проверка!AA271),РТУС!AA271),HYPERLINK("#РТУС!"&amp;CELL("адрес",Проверка!AA271),"###")))</f>
        <v>заполнить</v>
      </c>
      <c r="AB271" s="18" t="str">
        <f ca="1">IF(РТУС!AB271="",HYPERLINK("#РТУС!"&amp;CELL("адрес",Проверка!AB271),"заполнить"),IF(ISNUMBER(РТУС!AB271)=TRUE,HYPERLINK("#Проверка!"&amp;CELL("адрес",Проверка!AB271),РТУС!AB271),HYPERLINK("#РТУС!"&amp;CELL("адрес",Проверка!AB271),"###")))</f>
        <v>заполнить</v>
      </c>
      <c r="AC271" s="18" t="str">
        <f ca="1">IF(РТУС!AC271="","",IF(ISNUMBER(РТУС!AC271)=TRUE,HYPERLINK("#Проверка!"&amp;CELL("адрес",Проверка!AC271),РТУС!AC271),HYPERLINK("#РТУС!"&amp;CELL("адрес",Проверка!AC271),"###")))</f>
        <v/>
      </c>
      <c r="AD271" s="18" t="str">
        <f ca="1">IF(РТУС!AD271="","",IF(ISNUMBER(РТУС!AD271)=TRUE,HYPERLINK("#Проверка!"&amp;CELL("адрес",Проверка!AD271),РТУС!AD271),HYPERLINK("#РТУС!"&amp;CELL("адрес",Проверка!AD271),"###")))</f>
        <v/>
      </c>
      <c r="AE271" s="13" t="str">
        <f>IF(РТУС!AE271="","",РТУС!AE271)</f>
        <v/>
      </c>
      <c r="AF271" s="15" t="str">
        <f ca="1">IF(РТУС!AE271="","",IF(РТУС!AF271="",HYPERLINK("#РТУС!"&amp;CELL("адрес",Проверка!AF271),"заполнить"),IF(AND(LEN(РТУС!AF271)=5,РТУС!AF271&lt;TODAY()),HYPERLINK("#Проверка!"&amp;CELL("адрес",Проверка!AF271),РТУС!AF271),HYPERLINK("#РТУС!"&amp;CELL("адрес",Проверка!AF271),"###"))))</f>
        <v/>
      </c>
      <c r="AG271" s="13"/>
      <c r="AH271" s="15" t="str">
        <f ca="1">IF(РТУС!AE271="","",IF(РТУС!AH271="",HYPERLINK("#РТУС!"&amp;CELL("адрес",Проверка!AH271),"заполнить"),IF(AND(LEN(РТУС!AH271)=5,РТУС!AH271&lt;TODAY()),HYPERLINK("#Проверка!"&amp;CELL("адрес",Проверка!AH271),РТУС!AH271),HYPERLINK("#РТУС!"&amp;CELL("адрес",Проверка!AH271),"###"))))</f>
        <v/>
      </c>
      <c r="AI271" s="15" t="str">
        <f ca="1">IF(РТУС!AE271="","",IF(РТУС!AI271="",HYPERLINK("#РТУС!"&amp;CELL("адрес",Проверка!AI271),"заполнить"),HYPERLINK("#Проверка!"&amp;CELL("адрес",Проверка!AI271),РТУС!AI271)))</f>
        <v/>
      </c>
      <c r="AJ271" s="13" t="str">
        <f ca="1">IF(РТУС!AE271="","",IF(РТУС!AJ271="",HYPERLINK("#РТУС!"&amp;CELL("адрес",Проверка!AJ271),"заполнить"),IF(OR(РТУС!AJ271="Юрлицо",РТУС!AJ271="Физлицо",РТУС!AJ271="ИП"),HYPERLINK("#Проверка!"&amp;CELL("адрес",Проверка!AJ271),РТУС!AJ271),HYPERLINK("#РТУС!"&amp;CELL("адрес",Проверка!AJ271),"###"))))</f>
        <v/>
      </c>
      <c r="AK271" s="13" t="str">
        <f ca="1">IF(РТУС!AK271="",HYPERLINK("#РТУС!"&amp;CELL("адрес",Проверка!AK271),"заполнить"),IF(OR(РТУС!AK271="Квартира",РТУС!AK271="Кладовая",РТУС!AK271="Машино-место",РТУС!AK271="Нежилое помещение"),HYPERLINK("#Проверка!"&amp;CELL("адрес",Проверка!AK271),РТУС!AK271),HYPERLINK("#РТУС!"&amp;CELL("адрес",Проверка!AK271),"###")))</f>
        <v>заполнить</v>
      </c>
      <c r="AL271" s="13" t="str">
        <f ca="1">IF(РТУС!AL271="",HYPERLINK("#РТУС!"&amp;CELL("адрес",Проверка!AL271),"заполнить"),HYPERLINK("#Проверка!"&amp;CELL("адрес",Проверка!AL271),РТУС!AL271))</f>
        <v>заполнить</v>
      </c>
      <c r="AM271" s="18" t="str">
        <f ca="1">IF(РТУС!AM271="",HYPERLINK("#РТУС!"&amp;CELL("адрес",Проверка!AM271),"заполнить"),IF(ISNUMBER(РТУС!AM271)=TRUE,IF(РТУС!AK271="Нежилое помещение",IF(РТУС!AM271&gt;7,HYPERLINK("#РТУС!"&amp;CELL("адрес",Проверка!AM271),"не больше 7 кв.м."),РТУС!AM271),HYPERLINK("#Проверка!"&amp;CELL("адрес",Проверка!AM271),РТУС!AM271)),HYPERLINK("#РТУС!"&amp;CELL("адрес",Проверка!AM271),"###")))</f>
        <v>заполнить</v>
      </c>
      <c r="AN271" s="13" t="str">
        <f ca="1">IF(РТУС!AN271="",HYPERLINK("#РТУС!"&amp;CELL("адрес",Проверка!AN271),"заполнить"),IF(OR(РТУС!AN271="Общая площадь помещения",РТУС!AN271="Общая приведенная площадь жилого помещения",РТУС!AN271="Общая площадь жилого помещения с учетом лоджий, балконов, террас и веранд"),HYPERLINK("#Проверка!"&amp;CELL("адрес",Проверка!AN271),РТУС!AN271),HYPERLINK("#РТУС!"&amp;CELL("адрес",Проверка!AN271),"###")))</f>
        <v>заполнить</v>
      </c>
      <c r="AO271" s="13" t="str">
        <f ca="1">IF(OR(РТУС!AK271="Квартира",РТУС!A271="Нежилое помещение"),IF(РТУС!AO271="",HYPERLINK("#РТУС!"&amp;CELL("адрес",Проверка!AO271),"заполнить"),IF(ISNUMBER(РТУС!AO271)=TRUE,HYPERLINK("#Проверка!"&amp;CELL("адрес",Проверка!AO271),РТУС!AO271),HYPERLINK("#РТУС!"&amp;CELL("адрес",Проверка!AO271),"###"))),"")</f>
        <v/>
      </c>
      <c r="AP271" s="13" t="str">
        <f>IF(РТУС!AP271="","",РТУС!AP271)</f>
        <v/>
      </c>
      <c r="AQ271" s="13" t="str">
        <f ca="1">IF(РТУС!AQ271="",HYPERLINK("#РТУС!"&amp;CELL("адрес",Проверка!AQ271),"заполнить"),HYPERLINK("#Проверка!"&amp;CELL("адрес",Проверка!AQ271),РТУС!AQ271))</f>
        <v>заполнить</v>
      </c>
      <c r="AR271" s="18" t="str">
        <f ca="1">IF(РТУС!AR271="",HYPERLINK("#РТУС!"&amp;CELL("адрес",Проверка!AR271),"заполнить"),IF(ISNUMBER(РТУС!AR271)=FALSE,HYPERLINK("#РТУС!"&amp;CELL("адрес",Проверка!AR271),"###"),IF(РТУС!G271="1",IF(РТУС!AB271=РТУС!AR271+РТУС!AU271,HYPERLINK("#Проверка!"&amp;CELL("адрес",Проверка!AR271),РТУС!AR271),HYPERLINK("#РТУС!"&amp;CELL("адрес",Проверка!AR271),"сверить суммы")),IF(РТУС!AB271=(SUMIF(РТУС!$A$4:$A$1000,A271,РТУС!$AR$4:$AR$1000)+SUMIF(РТУС!$A$4:$A$1000,A271,РТУС!$AU$4:$AU$1000)),HYPERLINK("#Проверка!"&amp;CELL("адрес",Проверка!AR271),РТУС!AR271),HYPERLINK("#РТУС!"&amp;CELL("адрес",Проверка!AR271),"сверить суммы")))))</f>
        <v>заполнить</v>
      </c>
      <c r="AS271" s="13" t="str">
        <f>IF(РТУС!AS271="","",РТУС!AS271)</f>
        <v/>
      </c>
      <c r="AT271" s="18" t="str">
        <f ca="1">IF(РТУС!AT271="",HYPERLINK("#РТУС!"&amp;CELL("адрес",Проверка!AT271),"заполнить"),IF(ISNUMBER(РТУС!AT271)=FALSE,HYPERLINK("#РТУС!"&amp;CELL("адрес",Проверка!AT271),"###"),IF(РТУС!AT271=РТУС!AR271,HYPERLINK("#Проверка!"&amp;CELL("адрес",Проверка!AT271),РТУС!AT271),HYPERLINK("#РТУС!"&amp;CELL("адрес",Проверка!AT271),"сверить суммы"))))</f>
        <v>заполнить</v>
      </c>
      <c r="AU271" s="18" t="str">
        <f ca="1">IF(РТУС!AU271="",HYPERLINK("#РТУС!"&amp;CELL("адрес",Проверка!AU271),"заполнить"),IF(ISNUMBER(РТУС!AU271)=FALSE,HYPERLINK("#РТУС!"&amp;CELL("адрес",Проверка!AU271),"###"),IF(РТУС!G271="1",IF(РТУС!AB271=РТУС!AR271+РТУС!AU271,HYPERLINK("#Проверка!"&amp;CELL("адрес",Проверка!AU271),РТУС!AU271),HYPERLINK("#РТУС!"&amp;CELL("адрес",Проверка!AU271),"сверить суммы")),IF(РТУС!AB271=(SUMIF(РТУС!$A$4:$A$1000,A271,РТУС!$AR$4:$AR$1000)+SUMIF(РТУС!$A$4:$A$1000,A271,РТУС!$AU$4:$AU$1000)),HYPERLINK("#Проверка!"&amp;CELL("адрес",Проверка!AU271),РТУС!AU271),HYPERLINK("#РТУС!"&amp;CELL("адрес",Проверка!AU271),"сверить суммы")))))</f>
        <v>заполнить</v>
      </c>
      <c r="AV271" s="13" t="str">
        <f ca="1">IF(РТУС!AV271="",HYPERLINK("#РТУС!"&amp;CELL("адрес",Проверка!AV271),"заполнить"),IF(OR(РТУС!AV271="Требование о передаче жилого помещения",РТУС!AV271="Требование о передаче машино-места",РТУС!AV271="Требования о передаче нежилого помещения",РТУС!AV271="Денежные требования"),HYPERLINK("#Проверка!"&amp;CELL("адрес",Проверка!AV271),РТУС!AV271),HYPERLINK("#РТУС!"&amp;CELL("адрес",Проверка!AV271),"###")))</f>
        <v>заполнить</v>
      </c>
      <c r="AW271" s="13" t="str">
        <f ca="1">IF(РТУС!AW271="",HYPERLINK("#РТУС!"&amp;CELL("адрес",Проверка!AW271),"заполнить"),IF(OR(РТУС!AW271="Включен в полном объеме",РТУС!AW271="Включен частично"),HYPERLINK("#Проверка!"&amp;CELL("адрес",Проверка!AW271),РТУС!AW271),HYPERLINK("#РТУС!"&amp;CELL("адрес",Проверка!AW271),"###")))</f>
        <v>заполнить</v>
      </c>
      <c r="AX271" s="15" t="str">
        <f ca="1">IF(РТУС!AX271="",HYPERLINK("#РТУС!"&amp;CELL("адрес",Проверка!AX271),"заполнить"),IF(AND(LEN(РТУС!AX271)=5,РТУС!AX271&lt;TODAY()),HYPERLINK("#Проверка!"&amp;CELL("адрес",Проверка!AX271),РТУС!AX271),HYPERLINK("#РТУС!"&amp;CELL("адрес",Проверка!AX271),"###")))</f>
        <v>заполнить</v>
      </c>
      <c r="AY271" s="15" t="str">
        <f ca="1">IF(РТУС!AY271="",HYPERLINK("#РТУС!"&amp;CELL("адрес",Проверка!AY271),"заполнить"),IF(AND(LEN(РТУС!AY271)=5,РТУС!AY271&lt;TODAY()),HYPERLINK("#Проверка!"&amp;CELL("адрес",Проверка!AY271),РТУС!AY271),HYPERLINK("#РТУС!"&amp;CELL("адрес",Проверка!AY271),"###")))</f>
        <v>заполнить</v>
      </c>
    </row>
    <row r="272" spans="1:51" x14ac:dyDescent="0.25">
      <c r="A272" s="10" t="str">
        <f>РТУС!A272</f>
        <v>.</v>
      </c>
      <c r="B272" s="13" t="str">
        <f ca="1">IF(РТУС!B272="",HYPERLINK("#РТУС!"&amp;CELL("адрес",Проверка!B272),"заполнить"),IF(AND(LEN(РТУС!B272)=10,РТУС!B271=РТУС!B272),HYPERLINK("#Проверка!"&amp;CELL("адрес",Проверка!B272),РТУС!B272),HYPERLINK("#РТУС!"&amp;CELL("адрес",Проверка!B272),"###")))</f>
        <v>заполнить</v>
      </c>
      <c r="C272" s="13" t="str">
        <f ca="1">IF(РТУС!C272="",HYPERLINK("#РТУС!"&amp;CELL("адрес",Проверка!C272),"заполнить"),IF(AND(ISNUMBER(РТУС!C272)=TRUE,РТУС!C272&gt;0,РТУС!C271=РТУС!C272),HYPERLINK("#Проверка!"&amp;CELL("адрес",Проверка!C272),РТУС!C272),HYPERLINK("#РТУС!"&amp;CELL("адрес",Проверка!C272),"###")))</f>
        <v>заполнить</v>
      </c>
      <c r="D272" s="13" t="str">
        <f>IF(РТУС!D272="","",РТУС!D272)</f>
        <v/>
      </c>
      <c r="E272" s="13" t="str">
        <f ca="1">IF(РТУС!E272="",HYPERLINK("#РТУС!"&amp;CELL("адрес",Проверка!E272),"заполнить"),IF(РТУС!E271=РТУС!E272,HYPERLINK("#Проверка!"&amp;CELL("адрес",Проверка!E272),РТУС!E272),HYPERLINK("#РТУС!"&amp;CELL("адрес",Проверка!E272),"###")))</f>
        <v>заполнить</v>
      </c>
      <c r="F272" s="13" t="str">
        <f ca="1">IF(РТУС!F272="",HYPERLINK("#РТУС!"&amp;CELL("адрес",Проверка!F272),"заполнить"),HYPERLINK("#Проверка!"&amp;CELL("адрес",Проверка!F272),РТУС!F272))</f>
        <v>заполнить</v>
      </c>
      <c r="G272" s="20" t="str">
        <f ca="1">IF(РТУС!G272="",HYPERLINK("#РТУС!"&amp;CELL("адрес",Проверка!G272),"заполнить"),IF(РТУС!G272="1",HYPERLINK("#Проверка!"&amp;CELL("адрес",Проверка!G272),"1"),IF(AND(ISNUMBER(РТУС!G272)=TRUE,РТУС!G272&lt;=1,РТУС!G272&gt;0),IF(SUMIF(РТУС!$A$4:$A$1000,A272,РТУС!$G$4:$G$1000)=1,HYPERLINK("#Проверка!"&amp;CELL("адрес",Проверка!G272),РТУС!G272),HYPERLINK("#РТУС!"&amp;CELL("адрес",Проверка!G272),"сумма долей ≠ 1")),HYPERLINK("#РТУС!"&amp;CELL("адрес",Проверка!G272),"###"))))</f>
        <v>заполнить</v>
      </c>
      <c r="H272" s="13" t="str">
        <f ca="1">IF(РТУС!H272="",HYPERLINK("#РТУС!"&amp;CELL("адрес",Проверка!H272),"заполнить"),IF(OR(РТУС!H272="Юрлицо",РТУС!H272="Физлицо",РТУС!H272="ИП"),HYPERLINK("#Проверка!"&amp;CELL("адрес",Проверка!H272),РТУС!H272),HYPERLINK("#РТУС!"&amp;CELL("адрес",Проверка!H272),"###")))</f>
        <v>заполнить</v>
      </c>
      <c r="I272" s="13" t="str">
        <f ca="1">IF(OR(РТУС!H272="Юрлицо",РТУС!H272="ИП"),IF(РТУС!I272="",HYPERLINK("#РТУС!"&amp;CELL("адрес",Проверка!I272),"заполнить"),IF(OR(LEN(РТУС!I272)=10,LEN(РТУС!I272)=12),HYPERLINK("#Проверка!"&amp;CELL("адрес",Проверка!I272),РТУС!I272),HYPERLINK("#РТУС!"&amp;CELL("адрес",Проверка!I272),"###"))),"")</f>
        <v/>
      </c>
      <c r="J272" s="15" t="str">
        <f ca="1">IF(РТУС!J272="","",IF(AND(LEN(РТУС!J272)=5,РТУС!J272&lt;TODAY()),HYPERLINK("#Проверка!"&amp;CELL("адрес",Проверка!J272),РТУС!J272),HYPERLINK("#РТУС!"&amp;CELL("адрес",Проверка!J272),"###")))</f>
        <v/>
      </c>
      <c r="K272" s="13" t="str">
        <f>IF(РТУС!K272="","",РТУС!K272)</f>
        <v/>
      </c>
      <c r="L272" s="13" t="str">
        <f ca="1">IF(OR(РТУС!H272="Физлицо",РТУС!H272="ИП"),IF(РТУС!L272="",HYPERLINK("#РТУС!"&amp;CELL("адрес",Проверка!L272),"заполнить"),IF(OR(РТУС!L272="Загранпаспорт гражданина РФ",РТУС!L272="Паспорт гражданина РФ",РТУС!L272="Иностранный паспорт",РТУС!L272="Свидетельство о рождении",РТУС!L272="Вид на жительство"),HYPERLINK("#Проверка!"&amp;CELL("адрес",Проверка!L272),РТУС!L272),HYPERLINK("#РТУС!"&amp;CELL("адрес",Проверка!L272),"###"))),"")</f>
        <v/>
      </c>
      <c r="M272" s="13" t="str">
        <f ca="1">IF(AND(OR(РТУС!L272="Паспорт гражданина РФ",РТУС!L272="Свидетельство о рождении"),РТУС!M272=""),HYPERLINK("#РТУС!"&amp;CELL("адрес",Проверка!M272),"заполнить"),IF(РТУС!L272="Паспорт гражданина РФ",IF(LEN(РТУС!M272)=4,HYPERLINK("#Проверка!"&amp;CELL("адрес",Проверка!M272),РТУС!M272),HYPERLINK("#РТУС!"&amp;CELL("адрес",Проверка!M272),"###")),IF(РТУС!L272="Свидетельство о рождении",HYPERLINK("#Проверка!"&amp;CELL("адрес",Проверка!M272),РТУС!M272),"")))</f>
        <v/>
      </c>
      <c r="N272" s="13" t="str">
        <f ca="1">IF(РТУС!L272="","",IF(РТУС!N272="",HYPERLINK("#РТУС!"&amp;CELL("адрес",Проверка!N272),"заполнить"),IF(OR(РТУС!L272="Паспорт гражданина РФ",РТУС!L272="Свидетельство о рождении"),IF(LEN(РТУС!N272)=6,HYPERLINK("#Проверка!"&amp;CELL("адрес",Проверка!N272),РТУС!N272),HYPERLINK("#РТУС!"&amp;CELL("адрес",Проверка!N272),"###")),HYPERLINK("#Проверка!"&amp;CELL("адрес",Проверка!N272),РТУС!N272))))</f>
        <v/>
      </c>
      <c r="O272" s="15" t="str">
        <f ca="1">IF(РТУС!L272="","",IF(РТУС!O272="",HYPERLINK("#РТУС!"&amp;CELL("адрес",Проверка!O272),"заполнить"),IF(AND(LEN(РТУС!O272)=5,РТУС!O272&lt;TODAY()),IF(РТУС!L272="Свидетельство о рождении",IF(РТУС!O272&gt;EDATE(TODAY(),-168),HYPERLINK("#Проверка!"&amp;CELL("адрес",Проверка!O272),РТУС!O272),HYPERLINK("#РТУС!"&amp;CELL("адрес",Проверка!O272),"недействительно")),HYPERLINK("#Проверка!"&amp;CELL("адрес",Проверка!O272),РТУС!O272)),HYPERLINK("#РТУС!"&amp;CELL("адрес",Проверка!O272),"###"))))</f>
        <v/>
      </c>
      <c r="P272" s="21" t="str">
        <f ca="1">IF(РТУС!L272="Паспорт гражданина РФ",IF(РТУС!P272="",HYPERLINK("#РТУС!"&amp;CELL("адрес",Проверка!P272),"заполнить"),HYPERLINK("#Проверка!"&amp;CELL("адрес",Проверка!P272),РТУС!P272)),"")</f>
        <v/>
      </c>
      <c r="Q272" s="13" t="str">
        <f ca="1">IF(РТУС!L272="Паспорт гражданина РФ",IF(РТУС!Q272="",HYPERLINK("#РТУС!"&amp;CELL("адрес",Проверка!Q272),"заполнить"),IF(LEN(РТУС!Q272)=7,HYPERLINK("#Проверка!"&amp;CELL("адрес",Проверка!Q272),РТУС!Q272),HYPERLINK("#РТУС!"&amp;CELL("адрес",Проверка!Q272),"###"))),"")</f>
        <v/>
      </c>
      <c r="R272" s="13" t="str">
        <f ca="1">IF(РТУС!R272="",HYPERLINK("#РТУС!"&amp;CELL("адрес",Проверка!R272),"заполнить"),HYPERLINK("#Проверка!"&amp;CELL("адрес",Проверка!R272),РТУС!R272))</f>
        <v>заполнить</v>
      </c>
      <c r="S272" s="13" t="str">
        <f>IF(РТУС!S272="","",РТУС!S272)</f>
        <v/>
      </c>
      <c r="T272" s="13" t="str">
        <f>IF(РТУС!T272="","",РТУС!T272)</f>
        <v/>
      </c>
      <c r="U272" s="13" t="str">
        <f>IF(РТУС!U272="","",РТУС!U272)</f>
        <v/>
      </c>
      <c r="V272" s="13" t="str">
        <f ca="1">IF(РТУС!V272="",HYPERLINK("#РТУС!"&amp;CELL("адрес",Проверка!V272),"заполнить"),IF(OR(РТУС!V272="Договор участия в долевом строительстве",РТУС!V272="Предварительный договор участия в долевом строительстве",РТУС!V272="Определение Арбитражного суда",РТУС!V272="Решение суда общей юрисдикции",РТУС!V272="Иные договоры"),HYPERLINK("#Проверка!"&amp;CELL("адрес",Проверка!V272),РТУС!V272),HYPERLINK("#РТУС!"&amp;CELL("адрес",Проверка!V272),"###")))</f>
        <v>заполнить</v>
      </c>
      <c r="W272" s="13" t="str">
        <f ca="1">IF(РТУС!W272="",HYPERLINK("#РТУС!"&amp;CELL("адрес",Проверка!W272),"заполнить"),HYPERLINK("#Проверка!"&amp;CELL("адрес",Проверка!W272),РТУС!W272))</f>
        <v>заполнить</v>
      </c>
      <c r="X272" s="15" t="str">
        <f ca="1">IF(РТУС!X272="",HYPERLINK("#РТУС!"&amp;CELL("адрес",Проверка!X272),"заполнить"),IF(AND(LEN(РТУС!X272)=5,РТУС!X272&lt;TODAY()),HYPERLINK("#Проверка!"&amp;CELL("адрес",Проверка!X272),РТУС!X272),HYPERLINK("#РТУС!"&amp;CELL("адрес",Проверка!X272),"###")))</f>
        <v>заполнить</v>
      </c>
      <c r="Y272" s="13" t="str">
        <f>IF(РТУС!Y272="","",РТУС!Y272)</f>
        <v/>
      </c>
      <c r="Z272" s="15" t="str">
        <f ca="1">IF(РТУС!Z272="","",IF(AND(LEN(РТУС!Z272)=5,РТУС!Z272&lt;TODAY()),HYPERLINK("#Проверка!"&amp;CELL("адрес",Проверка!Z272),РТУС!Z272),HYPERLINK("#РТУС!"&amp;CELL("адрес",Проверка!Z272),"###")))</f>
        <v/>
      </c>
      <c r="AA272" s="18" t="str">
        <f ca="1">IF(РТУС!AA272="",HYPERLINK("#РТУС!"&amp;CELL("адрес",Проверка!AA272),"заполнить"),IF(ISNUMBER(РТУС!AA272)=TRUE,HYPERLINK("#Проверка!"&amp;CELL("адрес",Проверка!AA272),РТУС!AA272),HYPERLINK("#РТУС!"&amp;CELL("адрес",Проверка!AA272),"###")))</f>
        <v>заполнить</v>
      </c>
      <c r="AB272" s="18" t="str">
        <f ca="1">IF(РТУС!AB272="",HYPERLINK("#РТУС!"&amp;CELL("адрес",Проверка!AB272),"заполнить"),IF(ISNUMBER(РТУС!AB272)=TRUE,HYPERLINK("#Проверка!"&amp;CELL("адрес",Проверка!AB272),РТУС!AB272),HYPERLINK("#РТУС!"&amp;CELL("адрес",Проверка!AB272),"###")))</f>
        <v>заполнить</v>
      </c>
      <c r="AC272" s="18" t="str">
        <f ca="1">IF(РТУС!AC272="","",IF(ISNUMBER(РТУС!AC272)=TRUE,HYPERLINK("#Проверка!"&amp;CELL("адрес",Проверка!AC272),РТУС!AC272),HYPERLINK("#РТУС!"&amp;CELL("адрес",Проверка!AC272),"###")))</f>
        <v/>
      </c>
      <c r="AD272" s="18" t="str">
        <f ca="1">IF(РТУС!AD272="","",IF(ISNUMBER(РТУС!AD272)=TRUE,HYPERLINK("#Проверка!"&amp;CELL("адрес",Проверка!AD272),РТУС!AD272),HYPERLINK("#РТУС!"&amp;CELL("адрес",Проверка!AD272),"###")))</f>
        <v/>
      </c>
      <c r="AE272" s="13" t="str">
        <f>IF(РТУС!AE272="","",РТУС!AE272)</f>
        <v/>
      </c>
      <c r="AF272" s="15" t="str">
        <f ca="1">IF(РТУС!AE272="","",IF(РТУС!AF272="",HYPERLINK("#РТУС!"&amp;CELL("адрес",Проверка!AF272),"заполнить"),IF(AND(LEN(РТУС!AF272)=5,РТУС!AF272&lt;TODAY()),HYPERLINK("#Проверка!"&amp;CELL("адрес",Проверка!AF272),РТУС!AF272),HYPERLINK("#РТУС!"&amp;CELL("адрес",Проверка!AF272),"###"))))</f>
        <v/>
      </c>
      <c r="AG272" s="13"/>
      <c r="AH272" s="15" t="str">
        <f ca="1">IF(РТУС!AE272="","",IF(РТУС!AH272="",HYPERLINK("#РТУС!"&amp;CELL("адрес",Проверка!AH272),"заполнить"),IF(AND(LEN(РТУС!AH272)=5,РТУС!AH272&lt;TODAY()),HYPERLINK("#Проверка!"&amp;CELL("адрес",Проверка!AH272),РТУС!AH272),HYPERLINK("#РТУС!"&amp;CELL("адрес",Проверка!AH272),"###"))))</f>
        <v/>
      </c>
      <c r="AI272" s="15" t="str">
        <f ca="1">IF(РТУС!AE272="","",IF(РТУС!AI272="",HYPERLINK("#РТУС!"&amp;CELL("адрес",Проверка!AI272),"заполнить"),HYPERLINK("#Проверка!"&amp;CELL("адрес",Проверка!AI272),РТУС!AI272)))</f>
        <v/>
      </c>
      <c r="AJ272" s="13" t="str">
        <f ca="1">IF(РТУС!AE272="","",IF(РТУС!AJ272="",HYPERLINK("#РТУС!"&amp;CELL("адрес",Проверка!AJ272),"заполнить"),IF(OR(РТУС!AJ272="Юрлицо",РТУС!AJ272="Физлицо",РТУС!AJ272="ИП"),HYPERLINK("#Проверка!"&amp;CELL("адрес",Проверка!AJ272),РТУС!AJ272),HYPERLINK("#РТУС!"&amp;CELL("адрес",Проверка!AJ272),"###"))))</f>
        <v/>
      </c>
      <c r="AK272" s="13" t="str">
        <f ca="1">IF(РТУС!AK272="",HYPERLINK("#РТУС!"&amp;CELL("адрес",Проверка!AK272),"заполнить"),IF(OR(РТУС!AK272="Квартира",РТУС!AK272="Кладовая",РТУС!AK272="Машино-место",РТУС!AK272="Нежилое помещение"),HYPERLINK("#Проверка!"&amp;CELL("адрес",Проверка!AK272),РТУС!AK272),HYPERLINK("#РТУС!"&amp;CELL("адрес",Проверка!AK272),"###")))</f>
        <v>заполнить</v>
      </c>
      <c r="AL272" s="13" t="str">
        <f ca="1">IF(РТУС!AL272="",HYPERLINK("#РТУС!"&amp;CELL("адрес",Проверка!AL272),"заполнить"),HYPERLINK("#Проверка!"&amp;CELL("адрес",Проверка!AL272),РТУС!AL272))</f>
        <v>заполнить</v>
      </c>
      <c r="AM272" s="18" t="str">
        <f ca="1">IF(РТУС!AM272="",HYPERLINK("#РТУС!"&amp;CELL("адрес",Проверка!AM272),"заполнить"),IF(ISNUMBER(РТУС!AM272)=TRUE,IF(РТУС!AK272="Нежилое помещение",IF(РТУС!AM272&gt;7,HYPERLINK("#РТУС!"&amp;CELL("адрес",Проверка!AM272),"не больше 7 кв.м."),РТУС!AM272),HYPERLINK("#Проверка!"&amp;CELL("адрес",Проверка!AM272),РТУС!AM272)),HYPERLINK("#РТУС!"&amp;CELL("адрес",Проверка!AM272),"###")))</f>
        <v>заполнить</v>
      </c>
      <c r="AN272" s="13" t="str">
        <f ca="1">IF(РТУС!AN272="",HYPERLINK("#РТУС!"&amp;CELL("адрес",Проверка!AN272),"заполнить"),IF(OR(РТУС!AN272="Общая площадь помещения",РТУС!AN272="Общая приведенная площадь жилого помещения",РТУС!AN272="Общая площадь жилого помещения с учетом лоджий, балконов, террас и веранд"),HYPERLINK("#Проверка!"&amp;CELL("адрес",Проверка!AN272),РТУС!AN272),HYPERLINK("#РТУС!"&amp;CELL("адрес",Проверка!AN272),"###")))</f>
        <v>заполнить</v>
      </c>
      <c r="AO272" s="13" t="str">
        <f ca="1">IF(OR(РТУС!AK272="Квартира",РТУС!A272="Нежилое помещение"),IF(РТУС!AO272="",HYPERLINK("#РТУС!"&amp;CELL("адрес",Проверка!AO272),"заполнить"),IF(ISNUMBER(РТУС!AO272)=TRUE,HYPERLINK("#Проверка!"&amp;CELL("адрес",Проверка!AO272),РТУС!AO272),HYPERLINK("#РТУС!"&amp;CELL("адрес",Проверка!AO272),"###"))),"")</f>
        <v/>
      </c>
      <c r="AP272" s="13" t="str">
        <f>IF(РТУС!AP272="","",РТУС!AP272)</f>
        <v/>
      </c>
      <c r="AQ272" s="13" t="str">
        <f ca="1">IF(РТУС!AQ272="",HYPERLINK("#РТУС!"&amp;CELL("адрес",Проверка!AQ272),"заполнить"),HYPERLINK("#Проверка!"&amp;CELL("адрес",Проверка!AQ272),РТУС!AQ272))</f>
        <v>заполнить</v>
      </c>
      <c r="AR272" s="18" t="str">
        <f ca="1">IF(РТУС!AR272="",HYPERLINK("#РТУС!"&amp;CELL("адрес",Проверка!AR272),"заполнить"),IF(ISNUMBER(РТУС!AR272)=FALSE,HYPERLINK("#РТУС!"&amp;CELL("адрес",Проверка!AR272),"###"),IF(РТУС!G272="1",IF(РТУС!AB272=РТУС!AR272+РТУС!AU272,HYPERLINK("#Проверка!"&amp;CELL("адрес",Проверка!AR272),РТУС!AR272),HYPERLINK("#РТУС!"&amp;CELL("адрес",Проверка!AR272),"сверить суммы")),IF(РТУС!AB272=(SUMIF(РТУС!$A$4:$A$1000,A272,РТУС!$AR$4:$AR$1000)+SUMIF(РТУС!$A$4:$A$1000,A272,РТУС!$AU$4:$AU$1000)),HYPERLINK("#Проверка!"&amp;CELL("адрес",Проверка!AR272),РТУС!AR272),HYPERLINK("#РТУС!"&amp;CELL("адрес",Проверка!AR272),"сверить суммы")))))</f>
        <v>заполнить</v>
      </c>
      <c r="AS272" s="13" t="str">
        <f>IF(РТУС!AS272="","",РТУС!AS272)</f>
        <v/>
      </c>
      <c r="AT272" s="18" t="str">
        <f ca="1">IF(РТУС!AT272="",HYPERLINK("#РТУС!"&amp;CELL("адрес",Проверка!AT272),"заполнить"),IF(ISNUMBER(РТУС!AT272)=FALSE,HYPERLINK("#РТУС!"&amp;CELL("адрес",Проверка!AT272),"###"),IF(РТУС!AT272=РТУС!AR272,HYPERLINK("#Проверка!"&amp;CELL("адрес",Проверка!AT272),РТУС!AT272),HYPERLINK("#РТУС!"&amp;CELL("адрес",Проверка!AT272),"сверить суммы"))))</f>
        <v>заполнить</v>
      </c>
      <c r="AU272" s="18" t="str">
        <f ca="1">IF(РТУС!AU272="",HYPERLINK("#РТУС!"&amp;CELL("адрес",Проверка!AU272),"заполнить"),IF(ISNUMBER(РТУС!AU272)=FALSE,HYPERLINK("#РТУС!"&amp;CELL("адрес",Проверка!AU272),"###"),IF(РТУС!G272="1",IF(РТУС!AB272=РТУС!AR272+РТУС!AU272,HYPERLINK("#Проверка!"&amp;CELL("адрес",Проверка!AU272),РТУС!AU272),HYPERLINK("#РТУС!"&amp;CELL("адрес",Проверка!AU272),"сверить суммы")),IF(РТУС!AB272=(SUMIF(РТУС!$A$4:$A$1000,A272,РТУС!$AR$4:$AR$1000)+SUMIF(РТУС!$A$4:$A$1000,A272,РТУС!$AU$4:$AU$1000)),HYPERLINK("#Проверка!"&amp;CELL("адрес",Проверка!AU272),РТУС!AU272),HYPERLINK("#РТУС!"&amp;CELL("адрес",Проверка!AU272),"сверить суммы")))))</f>
        <v>заполнить</v>
      </c>
      <c r="AV272" s="13" t="str">
        <f ca="1">IF(РТУС!AV272="",HYPERLINK("#РТУС!"&amp;CELL("адрес",Проверка!AV272),"заполнить"),IF(OR(РТУС!AV272="Требование о передаче жилого помещения",РТУС!AV272="Требование о передаче машино-места",РТУС!AV272="Требования о передаче нежилого помещения",РТУС!AV272="Денежные требования"),HYPERLINK("#Проверка!"&amp;CELL("адрес",Проверка!AV272),РТУС!AV272),HYPERLINK("#РТУС!"&amp;CELL("адрес",Проверка!AV272),"###")))</f>
        <v>заполнить</v>
      </c>
      <c r="AW272" s="13" t="str">
        <f ca="1">IF(РТУС!AW272="",HYPERLINK("#РТУС!"&amp;CELL("адрес",Проверка!AW272),"заполнить"),IF(OR(РТУС!AW272="Включен в полном объеме",РТУС!AW272="Включен частично"),HYPERLINK("#Проверка!"&amp;CELL("адрес",Проверка!AW272),РТУС!AW272),HYPERLINK("#РТУС!"&amp;CELL("адрес",Проверка!AW272),"###")))</f>
        <v>заполнить</v>
      </c>
      <c r="AX272" s="15" t="str">
        <f ca="1">IF(РТУС!AX272="",HYPERLINK("#РТУС!"&amp;CELL("адрес",Проверка!AX272),"заполнить"),IF(AND(LEN(РТУС!AX272)=5,РТУС!AX272&lt;TODAY()),HYPERLINK("#Проверка!"&amp;CELL("адрес",Проверка!AX272),РТУС!AX272),HYPERLINK("#РТУС!"&amp;CELL("адрес",Проверка!AX272),"###")))</f>
        <v>заполнить</v>
      </c>
      <c r="AY272" s="15" t="str">
        <f ca="1">IF(РТУС!AY272="",HYPERLINK("#РТУС!"&amp;CELL("адрес",Проверка!AY272),"заполнить"),IF(AND(LEN(РТУС!AY272)=5,РТУС!AY272&lt;TODAY()),HYPERLINK("#Проверка!"&amp;CELL("адрес",Проверка!AY272),РТУС!AY272),HYPERLINK("#РТУС!"&amp;CELL("адрес",Проверка!AY272),"###")))</f>
        <v>заполнить</v>
      </c>
    </row>
    <row r="273" spans="1:51" x14ac:dyDescent="0.25">
      <c r="A273" s="10" t="str">
        <f>РТУС!A273</f>
        <v>.</v>
      </c>
      <c r="B273" s="13" t="str">
        <f ca="1">IF(РТУС!B273="",HYPERLINK("#РТУС!"&amp;CELL("адрес",Проверка!B273),"заполнить"),IF(AND(LEN(РТУС!B273)=10,РТУС!B272=РТУС!B273),HYPERLINK("#Проверка!"&amp;CELL("адрес",Проверка!B273),РТУС!B273),HYPERLINK("#РТУС!"&amp;CELL("адрес",Проверка!B273),"###")))</f>
        <v>заполнить</v>
      </c>
      <c r="C273" s="13" t="str">
        <f ca="1">IF(РТУС!C273="",HYPERLINK("#РТУС!"&amp;CELL("адрес",Проверка!C273),"заполнить"),IF(AND(ISNUMBER(РТУС!C273)=TRUE,РТУС!C273&gt;0,РТУС!C272=РТУС!C273),HYPERLINK("#Проверка!"&amp;CELL("адрес",Проверка!C273),РТУС!C273),HYPERLINK("#РТУС!"&amp;CELL("адрес",Проверка!C273),"###")))</f>
        <v>заполнить</v>
      </c>
      <c r="D273" s="13" t="str">
        <f>IF(РТУС!D273="","",РТУС!D273)</f>
        <v/>
      </c>
      <c r="E273" s="13" t="str">
        <f ca="1">IF(РТУС!E273="",HYPERLINK("#РТУС!"&amp;CELL("адрес",Проверка!E273),"заполнить"),IF(РТУС!E272=РТУС!E273,HYPERLINK("#Проверка!"&amp;CELL("адрес",Проверка!E273),РТУС!E273),HYPERLINK("#РТУС!"&amp;CELL("адрес",Проверка!E273),"###")))</f>
        <v>заполнить</v>
      </c>
      <c r="F273" s="13" t="str">
        <f ca="1">IF(РТУС!F273="",HYPERLINK("#РТУС!"&amp;CELL("адрес",Проверка!F273),"заполнить"),HYPERLINK("#Проверка!"&amp;CELL("адрес",Проверка!F273),РТУС!F273))</f>
        <v>заполнить</v>
      </c>
      <c r="G273" s="20" t="str">
        <f ca="1">IF(РТУС!G273="",HYPERLINK("#РТУС!"&amp;CELL("адрес",Проверка!G273),"заполнить"),IF(РТУС!G273="1",HYPERLINK("#Проверка!"&amp;CELL("адрес",Проверка!G273),"1"),IF(AND(ISNUMBER(РТУС!G273)=TRUE,РТУС!G273&lt;=1,РТУС!G273&gt;0),IF(SUMIF(РТУС!$A$4:$A$1000,A273,РТУС!$G$4:$G$1000)=1,HYPERLINK("#Проверка!"&amp;CELL("адрес",Проверка!G273),РТУС!G273),HYPERLINK("#РТУС!"&amp;CELL("адрес",Проверка!G273),"сумма долей ≠ 1")),HYPERLINK("#РТУС!"&amp;CELL("адрес",Проверка!G273),"###"))))</f>
        <v>заполнить</v>
      </c>
      <c r="H273" s="13" t="str">
        <f ca="1">IF(РТУС!H273="",HYPERLINK("#РТУС!"&amp;CELL("адрес",Проверка!H273),"заполнить"),IF(OR(РТУС!H273="Юрлицо",РТУС!H273="Физлицо",РТУС!H273="ИП"),HYPERLINK("#Проверка!"&amp;CELL("адрес",Проверка!H273),РТУС!H273),HYPERLINK("#РТУС!"&amp;CELL("адрес",Проверка!H273),"###")))</f>
        <v>заполнить</v>
      </c>
      <c r="I273" s="13" t="str">
        <f ca="1">IF(OR(РТУС!H273="Юрлицо",РТУС!H273="ИП"),IF(РТУС!I273="",HYPERLINK("#РТУС!"&amp;CELL("адрес",Проверка!I273),"заполнить"),IF(OR(LEN(РТУС!I273)=10,LEN(РТУС!I273)=12),HYPERLINK("#Проверка!"&amp;CELL("адрес",Проверка!I273),РТУС!I273),HYPERLINK("#РТУС!"&amp;CELL("адрес",Проверка!I273),"###"))),"")</f>
        <v/>
      </c>
      <c r="J273" s="15" t="str">
        <f ca="1">IF(РТУС!J273="","",IF(AND(LEN(РТУС!J273)=5,РТУС!J273&lt;TODAY()),HYPERLINK("#Проверка!"&amp;CELL("адрес",Проверка!J273),РТУС!J273),HYPERLINK("#РТУС!"&amp;CELL("адрес",Проверка!J273),"###")))</f>
        <v/>
      </c>
      <c r="K273" s="13" t="str">
        <f>IF(РТУС!K273="","",РТУС!K273)</f>
        <v/>
      </c>
      <c r="L273" s="13" t="str">
        <f ca="1">IF(OR(РТУС!H273="Физлицо",РТУС!H273="ИП"),IF(РТУС!L273="",HYPERLINK("#РТУС!"&amp;CELL("адрес",Проверка!L273),"заполнить"),IF(OR(РТУС!L273="Загранпаспорт гражданина РФ",РТУС!L273="Паспорт гражданина РФ",РТУС!L273="Иностранный паспорт",РТУС!L273="Свидетельство о рождении",РТУС!L273="Вид на жительство"),HYPERLINK("#Проверка!"&amp;CELL("адрес",Проверка!L273),РТУС!L273),HYPERLINK("#РТУС!"&amp;CELL("адрес",Проверка!L273),"###"))),"")</f>
        <v/>
      </c>
      <c r="M273" s="13" t="str">
        <f ca="1">IF(AND(OR(РТУС!L273="Паспорт гражданина РФ",РТУС!L273="Свидетельство о рождении"),РТУС!M273=""),HYPERLINK("#РТУС!"&amp;CELL("адрес",Проверка!M273),"заполнить"),IF(РТУС!L273="Паспорт гражданина РФ",IF(LEN(РТУС!M273)=4,HYPERLINK("#Проверка!"&amp;CELL("адрес",Проверка!M273),РТУС!M273),HYPERLINK("#РТУС!"&amp;CELL("адрес",Проверка!M273),"###")),IF(РТУС!L273="Свидетельство о рождении",HYPERLINK("#Проверка!"&amp;CELL("адрес",Проверка!M273),РТУС!M273),"")))</f>
        <v/>
      </c>
      <c r="N273" s="13" t="str">
        <f ca="1">IF(РТУС!L273="","",IF(РТУС!N273="",HYPERLINK("#РТУС!"&amp;CELL("адрес",Проверка!N273),"заполнить"),IF(OR(РТУС!L273="Паспорт гражданина РФ",РТУС!L273="Свидетельство о рождении"),IF(LEN(РТУС!N273)=6,HYPERLINK("#Проверка!"&amp;CELL("адрес",Проверка!N273),РТУС!N273),HYPERLINK("#РТУС!"&amp;CELL("адрес",Проверка!N273),"###")),HYPERLINK("#Проверка!"&amp;CELL("адрес",Проверка!N273),РТУС!N273))))</f>
        <v/>
      </c>
      <c r="O273" s="15" t="str">
        <f ca="1">IF(РТУС!L273="","",IF(РТУС!O273="",HYPERLINK("#РТУС!"&amp;CELL("адрес",Проверка!O273),"заполнить"),IF(AND(LEN(РТУС!O273)=5,РТУС!O273&lt;TODAY()),IF(РТУС!L273="Свидетельство о рождении",IF(РТУС!O273&gt;EDATE(TODAY(),-168),HYPERLINK("#Проверка!"&amp;CELL("адрес",Проверка!O273),РТУС!O273),HYPERLINK("#РТУС!"&amp;CELL("адрес",Проверка!O273),"недействительно")),HYPERLINK("#Проверка!"&amp;CELL("адрес",Проверка!O273),РТУС!O273)),HYPERLINK("#РТУС!"&amp;CELL("адрес",Проверка!O273),"###"))))</f>
        <v/>
      </c>
      <c r="P273" s="21" t="str">
        <f ca="1">IF(РТУС!L273="Паспорт гражданина РФ",IF(РТУС!P273="",HYPERLINK("#РТУС!"&amp;CELL("адрес",Проверка!P273),"заполнить"),HYPERLINK("#Проверка!"&amp;CELL("адрес",Проверка!P273),РТУС!P273)),"")</f>
        <v/>
      </c>
      <c r="Q273" s="13" t="str">
        <f ca="1">IF(РТУС!L273="Паспорт гражданина РФ",IF(РТУС!Q273="",HYPERLINK("#РТУС!"&amp;CELL("адрес",Проверка!Q273),"заполнить"),IF(LEN(РТУС!Q273)=7,HYPERLINK("#Проверка!"&amp;CELL("адрес",Проверка!Q273),РТУС!Q273),HYPERLINK("#РТУС!"&amp;CELL("адрес",Проверка!Q273),"###"))),"")</f>
        <v/>
      </c>
      <c r="R273" s="13" t="str">
        <f ca="1">IF(РТУС!R273="",HYPERLINK("#РТУС!"&amp;CELL("адрес",Проверка!R273),"заполнить"),HYPERLINK("#Проверка!"&amp;CELL("адрес",Проверка!R273),РТУС!R273))</f>
        <v>заполнить</v>
      </c>
      <c r="S273" s="13" t="str">
        <f>IF(РТУС!S273="","",РТУС!S273)</f>
        <v/>
      </c>
      <c r="T273" s="13" t="str">
        <f>IF(РТУС!T273="","",РТУС!T273)</f>
        <v/>
      </c>
      <c r="U273" s="13" t="str">
        <f>IF(РТУС!U273="","",РТУС!U273)</f>
        <v/>
      </c>
      <c r="V273" s="13" t="str">
        <f ca="1">IF(РТУС!V273="",HYPERLINK("#РТУС!"&amp;CELL("адрес",Проверка!V273),"заполнить"),IF(OR(РТУС!V273="Договор участия в долевом строительстве",РТУС!V273="Предварительный договор участия в долевом строительстве",РТУС!V273="Определение Арбитражного суда",РТУС!V273="Решение суда общей юрисдикции",РТУС!V273="Иные договоры"),HYPERLINK("#Проверка!"&amp;CELL("адрес",Проверка!V273),РТУС!V273),HYPERLINK("#РТУС!"&amp;CELL("адрес",Проверка!V273),"###")))</f>
        <v>заполнить</v>
      </c>
      <c r="W273" s="13" t="str">
        <f ca="1">IF(РТУС!W273="",HYPERLINK("#РТУС!"&amp;CELL("адрес",Проверка!W273),"заполнить"),HYPERLINK("#Проверка!"&amp;CELL("адрес",Проверка!W273),РТУС!W273))</f>
        <v>заполнить</v>
      </c>
      <c r="X273" s="15" t="str">
        <f ca="1">IF(РТУС!X273="",HYPERLINK("#РТУС!"&amp;CELL("адрес",Проверка!X273),"заполнить"),IF(AND(LEN(РТУС!X273)=5,РТУС!X273&lt;TODAY()),HYPERLINK("#Проверка!"&amp;CELL("адрес",Проверка!X273),РТУС!X273),HYPERLINK("#РТУС!"&amp;CELL("адрес",Проверка!X273),"###")))</f>
        <v>заполнить</v>
      </c>
      <c r="Y273" s="13" t="str">
        <f>IF(РТУС!Y273="","",РТУС!Y273)</f>
        <v/>
      </c>
      <c r="Z273" s="15" t="str">
        <f ca="1">IF(РТУС!Z273="","",IF(AND(LEN(РТУС!Z273)=5,РТУС!Z273&lt;TODAY()),HYPERLINK("#Проверка!"&amp;CELL("адрес",Проверка!Z273),РТУС!Z273),HYPERLINK("#РТУС!"&amp;CELL("адрес",Проверка!Z273),"###")))</f>
        <v/>
      </c>
      <c r="AA273" s="18" t="str">
        <f ca="1">IF(РТУС!AA273="",HYPERLINK("#РТУС!"&amp;CELL("адрес",Проверка!AA273),"заполнить"),IF(ISNUMBER(РТУС!AA273)=TRUE,HYPERLINK("#Проверка!"&amp;CELL("адрес",Проверка!AA273),РТУС!AA273),HYPERLINK("#РТУС!"&amp;CELL("адрес",Проверка!AA273),"###")))</f>
        <v>заполнить</v>
      </c>
      <c r="AB273" s="18" t="str">
        <f ca="1">IF(РТУС!AB273="",HYPERLINK("#РТУС!"&amp;CELL("адрес",Проверка!AB273),"заполнить"),IF(ISNUMBER(РТУС!AB273)=TRUE,HYPERLINK("#Проверка!"&amp;CELL("адрес",Проверка!AB273),РТУС!AB273),HYPERLINK("#РТУС!"&amp;CELL("адрес",Проверка!AB273),"###")))</f>
        <v>заполнить</v>
      </c>
      <c r="AC273" s="18" t="str">
        <f ca="1">IF(РТУС!AC273="","",IF(ISNUMBER(РТУС!AC273)=TRUE,HYPERLINK("#Проверка!"&amp;CELL("адрес",Проверка!AC273),РТУС!AC273),HYPERLINK("#РТУС!"&amp;CELL("адрес",Проверка!AC273),"###")))</f>
        <v/>
      </c>
      <c r="AD273" s="18" t="str">
        <f ca="1">IF(РТУС!AD273="","",IF(ISNUMBER(РТУС!AD273)=TRUE,HYPERLINK("#Проверка!"&amp;CELL("адрес",Проверка!AD273),РТУС!AD273),HYPERLINK("#РТУС!"&amp;CELL("адрес",Проверка!AD273),"###")))</f>
        <v/>
      </c>
      <c r="AE273" s="13" t="str">
        <f>IF(РТУС!AE273="","",РТУС!AE273)</f>
        <v/>
      </c>
      <c r="AF273" s="15" t="str">
        <f ca="1">IF(РТУС!AE273="","",IF(РТУС!AF273="",HYPERLINK("#РТУС!"&amp;CELL("адрес",Проверка!AF273),"заполнить"),IF(AND(LEN(РТУС!AF273)=5,РТУС!AF273&lt;TODAY()),HYPERLINK("#Проверка!"&amp;CELL("адрес",Проверка!AF273),РТУС!AF273),HYPERLINK("#РТУС!"&amp;CELL("адрес",Проверка!AF273),"###"))))</f>
        <v/>
      </c>
      <c r="AG273" s="13"/>
      <c r="AH273" s="15" t="str">
        <f ca="1">IF(РТУС!AE273="","",IF(РТУС!AH273="",HYPERLINK("#РТУС!"&amp;CELL("адрес",Проверка!AH273),"заполнить"),IF(AND(LEN(РТУС!AH273)=5,РТУС!AH273&lt;TODAY()),HYPERLINK("#Проверка!"&amp;CELL("адрес",Проверка!AH273),РТУС!AH273),HYPERLINK("#РТУС!"&amp;CELL("адрес",Проверка!AH273),"###"))))</f>
        <v/>
      </c>
      <c r="AI273" s="15" t="str">
        <f ca="1">IF(РТУС!AE273="","",IF(РТУС!AI273="",HYPERLINK("#РТУС!"&amp;CELL("адрес",Проверка!AI273),"заполнить"),HYPERLINK("#Проверка!"&amp;CELL("адрес",Проверка!AI273),РТУС!AI273)))</f>
        <v/>
      </c>
      <c r="AJ273" s="13" t="str">
        <f ca="1">IF(РТУС!AE273="","",IF(РТУС!AJ273="",HYPERLINK("#РТУС!"&amp;CELL("адрес",Проверка!AJ273),"заполнить"),IF(OR(РТУС!AJ273="Юрлицо",РТУС!AJ273="Физлицо",РТУС!AJ273="ИП"),HYPERLINK("#Проверка!"&amp;CELL("адрес",Проверка!AJ273),РТУС!AJ273),HYPERLINK("#РТУС!"&amp;CELL("адрес",Проверка!AJ273),"###"))))</f>
        <v/>
      </c>
      <c r="AK273" s="13" t="str">
        <f ca="1">IF(РТУС!AK273="",HYPERLINK("#РТУС!"&amp;CELL("адрес",Проверка!AK273),"заполнить"),IF(OR(РТУС!AK273="Квартира",РТУС!AK273="Кладовая",РТУС!AK273="Машино-место",РТУС!AK273="Нежилое помещение"),HYPERLINK("#Проверка!"&amp;CELL("адрес",Проверка!AK273),РТУС!AK273),HYPERLINK("#РТУС!"&amp;CELL("адрес",Проверка!AK273),"###")))</f>
        <v>заполнить</v>
      </c>
      <c r="AL273" s="13" t="str">
        <f ca="1">IF(РТУС!AL273="",HYPERLINK("#РТУС!"&amp;CELL("адрес",Проверка!AL273),"заполнить"),HYPERLINK("#Проверка!"&amp;CELL("адрес",Проверка!AL273),РТУС!AL273))</f>
        <v>заполнить</v>
      </c>
      <c r="AM273" s="18" t="str">
        <f ca="1">IF(РТУС!AM273="",HYPERLINK("#РТУС!"&amp;CELL("адрес",Проверка!AM273),"заполнить"),IF(ISNUMBER(РТУС!AM273)=TRUE,IF(РТУС!AK273="Нежилое помещение",IF(РТУС!AM273&gt;7,HYPERLINK("#РТУС!"&amp;CELL("адрес",Проверка!AM273),"не больше 7 кв.м."),РТУС!AM273),HYPERLINK("#Проверка!"&amp;CELL("адрес",Проверка!AM273),РТУС!AM273)),HYPERLINK("#РТУС!"&amp;CELL("адрес",Проверка!AM273),"###")))</f>
        <v>заполнить</v>
      </c>
      <c r="AN273" s="13" t="str">
        <f ca="1">IF(РТУС!AN273="",HYPERLINK("#РТУС!"&amp;CELL("адрес",Проверка!AN273),"заполнить"),IF(OR(РТУС!AN273="Общая площадь помещения",РТУС!AN273="Общая приведенная площадь жилого помещения",РТУС!AN273="Общая площадь жилого помещения с учетом лоджий, балконов, террас и веранд"),HYPERLINK("#Проверка!"&amp;CELL("адрес",Проверка!AN273),РТУС!AN273),HYPERLINK("#РТУС!"&amp;CELL("адрес",Проверка!AN273),"###")))</f>
        <v>заполнить</v>
      </c>
      <c r="AO273" s="13" t="str">
        <f ca="1">IF(OR(РТУС!AK273="Квартира",РТУС!A273="Нежилое помещение"),IF(РТУС!AO273="",HYPERLINK("#РТУС!"&amp;CELL("адрес",Проверка!AO273),"заполнить"),IF(ISNUMBER(РТУС!AO273)=TRUE,HYPERLINK("#Проверка!"&amp;CELL("адрес",Проверка!AO273),РТУС!AO273),HYPERLINK("#РТУС!"&amp;CELL("адрес",Проверка!AO273),"###"))),"")</f>
        <v/>
      </c>
      <c r="AP273" s="13" t="str">
        <f>IF(РТУС!AP273="","",РТУС!AP273)</f>
        <v/>
      </c>
      <c r="AQ273" s="13" t="str">
        <f ca="1">IF(РТУС!AQ273="",HYPERLINK("#РТУС!"&amp;CELL("адрес",Проверка!AQ273),"заполнить"),HYPERLINK("#Проверка!"&amp;CELL("адрес",Проверка!AQ273),РТУС!AQ273))</f>
        <v>заполнить</v>
      </c>
      <c r="AR273" s="18" t="str">
        <f ca="1">IF(РТУС!AR273="",HYPERLINK("#РТУС!"&amp;CELL("адрес",Проверка!AR273),"заполнить"),IF(ISNUMBER(РТУС!AR273)=FALSE,HYPERLINK("#РТУС!"&amp;CELL("адрес",Проверка!AR273),"###"),IF(РТУС!G273="1",IF(РТУС!AB273=РТУС!AR273+РТУС!AU273,HYPERLINK("#Проверка!"&amp;CELL("адрес",Проверка!AR273),РТУС!AR273),HYPERLINK("#РТУС!"&amp;CELL("адрес",Проверка!AR273),"сверить суммы")),IF(РТУС!AB273=(SUMIF(РТУС!$A$4:$A$1000,A273,РТУС!$AR$4:$AR$1000)+SUMIF(РТУС!$A$4:$A$1000,A273,РТУС!$AU$4:$AU$1000)),HYPERLINK("#Проверка!"&amp;CELL("адрес",Проверка!AR273),РТУС!AR273),HYPERLINK("#РТУС!"&amp;CELL("адрес",Проверка!AR273),"сверить суммы")))))</f>
        <v>заполнить</v>
      </c>
      <c r="AS273" s="13" t="str">
        <f>IF(РТУС!AS273="","",РТУС!AS273)</f>
        <v/>
      </c>
      <c r="AT273" s="18" t="str">
        <f ca="1">IF(РТУС!AT273="",HYPERLINK("#РТУС!"&amp;CELL("адрес",Проверка!AT273),"заполнить"),IF(ISNUMBER(РТУС!AT273)=FALSE,HYPERLINK("#РТУС!"&amp;CELL("адрес",Проверка!AT273),"###"),IF(РТУС!AT273=РТУС!AR273,HYPERLINK("#Проверка!"&amp;CELL("адрес",Проверка!AT273),РТУС!AT273),HYPERLINK("#РТУС!"&amp;CELL("адрес",Проверка!AT273),"сверить суммы"))))</f>
        <v>заполнить</v>
      </c>
      <c r="AU273" s="18" t="str">
        <f ca="1">IF(РТУС!AU273="",HYPERLINK("#РТУС!"&amp;CELL("адрес",Проверка!AU273),"заполнить"),IF(ISNUMBER(РТУС!AU273)=FALSE,HYPERLINK("#РТУС!"&amp;CELL("адрес",Проверка!AU273),"###"),IF(РТУС!G273="1",IF(РТУС!AB273=РТУС!AR273+РТУС!AU273,HYPERLINK("#Проверка!"&amp;CELL("адрес",Проверка!AU273),РТУС!AU273),HYPERLINK("#РТУС!"&amp;CELL("адрес",Проверка!AU273),"сверить суммы")),IF(РТУС!AB273=(SUMIF(РТУС!$A$4:$A$1000,A273,РТУС!$AR$4:$AR$1000)+SUMIF(РТУС!$A$4:$A$1000,A273,РТУС!$AU$4:$AU$1000)),HYPERLINK("#Проверка!"&amp;CELL("адрес",Проверка!AU273),РТУС!AU273),HYPERLINK("#РТУС!"&amp;CELL("адрес",Проверка!AU273),"сверить суммы")))))</f>
        <v>заполнить</v>
      </c>
      <c r="AV273" s="13" t="str">
        <f ca="1">IF(РТУС!AV273="",HYPERLINK("#РТУС!"&amp;CELL("адрес",Проверка!AV273),"заполнить"),IF(OR(РТУС!AV273="Требование о передаче жилого помещения",РТУС!AV273="Требование о передаче машино-места",РТУС!AV273="Требования о передаче нежилого помещения",РТУС!AV273="Денежные требования"),HYPERLINK("#Проверка!"&amp;CELL("адрес",Проверка!AV273),РТУС!AV273),HYPERLINK("#РТУС!"&amp;CELL("адрес",Проверка!AV273),"###")))</f>
        <v>заполнить</v>
      </c>
      <c r="AW273" s="13" t="str">
        <f ca="1">IF(РТУС!AW273="",HYPERLINK("#РТУС!"&amp;CELL("адрес",Проверка!AW273),"заполнить"),IF(OR(РТУС!AW273="Включен в полном объеме",РТУС!AW273="Включен частично"),HYPERLINK("#Проверка!"&amp;CELL("адрес",Проверка!AW273),РТУС!AW273),HYPERLINK("#РТУС!"&amp;CELL("адрес",Проверка!AW273),"###")))</f>
        <v>заполнить</v>
      </c>
      <c r="AX273" s="15" t="str">
        <f ca="1">IF(РТУС!AX273="",HYPERLINK("#РТУС!"&amp;CELL("адрес",Проверка!AX273),"заполнить"),IF(AND(LEN(РТУС!AX273)=5,РТУС!AX273&lt;TODAY()),HYPERLINK("#Проверка!"&amp;CELL("адрес",Проверка!AX273),РТУС!AX273),HYPERLINK("#РТУС!"&amp;CELL("адрес",Проверка!AX273),"###")))</f>
        <v>заполнить</v>
      </c>
      <c r="AY273" s="15" t="str">
        <f ca="1">IF(РТУС!AY273="",HYPERLINK("#РТУС!"&amp;CELL("адрес",Проверка!AY273),"заполнить"),IF(AND(LEN(РТУС!AY273)=5,РТУС!AY273&lt;TODAY()),HYPERLINK("#Проверка!"&amp;CELL("адрес",Проверка!AY273),РТУС!AY273),HYPERLINK("#РТУС!"&amp;CELL("адрес",Проверка!AY273),"###")))</f>
        <v>заполнить</v>
      </c>
    </row>
    <row r="274" spans="1:51" x14ac:dyDescent="0.25">
      <c r="A274" s="10" t="str">
        <f>РТУС!A274</f>
        <v>.</v>
      </c>
      <c r="B274" s="13" t="str">
        <f ca="1">IF(РТУС!B274="",HYPERLINK("#РТУС!"&amp;CELL("адрес",Проверка!B274),"заполнить"),IF(AND(LEN(РТУС!B274)=10,РТУС!B273=РТУС!B274),HYPERLINK("#Проверка!"&amp;CELL("адрес",Проверка!B274),РТУС!B274),HYPERLINK("#РТУС!"&amp;CELL("адрес",Проверка!B274),"###")))</f>
        <v>заполнить</v>
      </c>
      <c r="C274" s="13" t="str">
        <f ca="1">IF(РТУС!C274="",HYPERLINK("#РТУС!"&amp;CELL("адрес",Проверка!C274),"заполнить"),IF(AND(ISNUMBER(РТУС!C274)=TRUE,РТУС!C274&gt;0,РТУС!C273=РТУС!C274),HYPERLINK("#Проверка!"&amp;CELL("адрес",Проверка!C274),РТУС!C274),HYPERLINK("#РТУС!"&amp;CELL("адрес",Проверка!C274),"###")))</f>
        <v>заполнить</v>
      </c>
      <c r="D274" s="13" t="str">
        <f>IF(РТУС!D274="","",РТУС!D274)</f>
        <v/>
      </c>
      <c r="E274" s="13" t="str">
        <f ca="1">IF(РТУС!E274="",HYPERLINK("#РТУС!"&amp;CELL("адрес",Проверка!E274),"заполнить"),IF(РТУС!E273=РТУС!E274,HYPERLINK("#Проверка!"&amp;CELL("адрес",Проверка!E274),РТУС!E274),HYPERLINK("#РТУС!"&amp;CELL("адрес",Проверка!E274),"###")))</f>
        <v>заполнить</v>
      </c>
      <c r="F274" s="13" t="str">
        <f ca="1">IF(РТУС!F274="",HYPERLINK("#РТУС!"&amp;CELL("адрес",Проверка!F274),"заполнить"),HYPERLINK("#Проверка!"&amp;CELL("адрес",Проверка!F274),РТУС!F274))</f>
        <v>заполнить</v>
      </c>
      <c r="G274" s="20" t="str">
        <f ca="1">IF(РТУС!G274="",HYPERLINK("#РТУС!"&amp;CELL("адрес",Проверка!G274),"заполнить"),IF(РТУС!G274="1",HYPERLINK("#Проверка!"&amp;CELL("адрес",Проверка!G274),"1"),IF(AND(ISNUMBER(РТУС!G274)=TRUE,РТУС!G274&lt;=1,РТУС!G274&gt;0),IF(SUMIF(РТУС!$A$4:$A$1000,A274,РТУС!$G$4:$G$1000)=1,HYPERLINK("#Проверка!"&amp;CELL("адрес",Проверка!G274),РТУС!G274),HYPERLINK("#РТУС!"&amp;CELL("адрес",Проверка!G274),"сумма долей ≠ 1")),HYPERLINK("#РТУС!"&amp;CELL("адрес",Проверка!G274),"###"))))</f>
        <v>заполнить</v>
      </c>
      <c r="H274" s="13" t="str">
        <f ca="1">IF(РТУС!H274="",HYPERLINK("#РТУС!"&amp;CELL("адрес",Проверка!H274),"заполнить"),IF(OR(РТУС!H274="Юрлицо",РТУС!H274="Физлицо",РТУС!H274="ИП"),HYPERLINK("#Проверка!"&amp;CELL("адрес",Проверка!H274),РТУС!H274),HYPERLINK("#РТУС!"&amp;CELL("адрес",Проверка!H274),"###")))</f>
        <v>заполнить</v>
      </c>
      <c r="I274" s="13" t="str">
        <f ca="1">IF(OR(РТУС!H274="Юрлицо",РТУС!H274="ИП"),IF(РТУС!I274="",HYPERLINK("#РТУС!"&amp;CELL("адрес",Проверка!I274),"заполнить"),IF(OR(LEN(РТУС!I274)=10,LEN(РТУС!I274)=12),HYPERLINK("#Проверка!"&amp;CELL("адрес",Проверка!I274),РТУС!I274),HYPERLINK("#РТУС!"&amp;CELL("адрес",Проверка!I274),"###"))),"")</f>
        <v/>
      </c>
      <c r="J274" s="15" t="str">
        <f ca="1">IF(РТУС!J274="","",IF(AND(LEN(РТУС!J274)=5,РТУС!J274&lt;TODAY()),HYPERLINK("#Проверка!"&amp;CELL("адрес",Проверка!J274),РТУС!J274),HYPERLINK("#РТУС!"&amp;CELL("адрес",Проверка!J274),"###")))</f>
        <v/>
      </c>
      <c r="K274" s="13" t="str">
        <f>IF(РТУС!K274="","",РТУС!K274)</f>
        <v/>
      </c>
      <c r="L274" s="13" t="str">
        <f ca="1">IF(OR(РТУС!H274="Физлицо",РТУС!H274="ИП"),IF(РТУС!L274="",HYPERLINK("#РТУС!"&amp;CELL("адрес",Проверка!L274),"заполнить"),IF(OR(РТУС!L274="Загранпаспорт гражданина РФ",РТУС!L274="Паспорт гражданина РФ",РТУС!L274="Иностранный паспорт",РТУС!L274="Свидетельство о рождении",РТУС!L274="Вид на жительство"),HYPERLINK("#Проверка!"&amp;CELL("адрес",Проверка!L274),РТУС!L274),HYPERLINK("#РТУС!"&amp;CELL("адрес",Проверка!L274),"###"))),"")</f>
        <v/>
      </c>
      <c r="M274" s="13" t="str">
        <f ca="1">IF(AND(OR(РТУС!L274="Паспорт гражданина РФ",РТУС!L274="Свидетельство о рождении"),РТУС!M274=""),HYPERLINK("#РТУС!"&amp;CELL("адрес",Проверка!M274),"заполнить"),IF(РТУС!L274="Паспорт гражданина РФ",IF(LEN(РТУС!M274)=4,HYPERLINK("#Проверка!"&amp;CELL("адрес",Проверка!M274),РТУС!M274),HYPERLINK("#РТУС!"&amp;CELL("адрес",Проверка!M274),"###")),IF(РТУС!L274="Свидетельство о рождении",HYPERLINK("#Проверка!"&amp;CELL("адрес",Проверка!M274),РТУС!M274),"")))</f>
        <v/>
      </c>
      <c r="N274" s="13" t="str">
        <f ca="1">IF(РТУС!L274="","",IF(РТУС!N274="",HYPERLINK("#РТУС!"&amp;CELL("адрес",Проверка!N274),"заполнить"),IF(OR(РТУС!L274="Паспорт гражданина РФ",РТУС!L274="Свидетельство о рождении"),IF(LEN(РТУС!N274)=6,HYPERLINK("#Проверка!"&amp;CELL("адрес",Проверка!N274),РТУС!N274),HYPERLINK("#РТУС!"&amp;CELL("адрес",Проверка!N274),"###")),HYPERLINK("#Проверка!"&amp;CELL("адрес",Проверка!N274),РТУС!N274))))</f>
        <v/>
      </c>
      <c r="O274" s="15" t="str">
        <f ca="1">IF(РТУС!L274="","",IF(РТУС!O274="",HYPERLINK("#РТУС!"&amp;CELL("адрес",Проверка!O274),"заполнить"),IF(AND(LEN(РТУС!O274)=5,РТУС!O274&lt;TODAY()),IF(РТУС!L274="Свидетельство о рождении",IF(РТУС!O274&gt;EDATE(TODAY(),-168),HYPERLINK("#Проверка!"&amp;CELL("адрес",Проверка!O274),РТУС!O274),HYPERLINK("#РТУС!"&amp;CELL("адрес",Проверка!O274),"недействительно")),HYPERLINK("#Проверка!"&amp;CELL("адрес",Проверка!O274),РТУС!O274)),HYPERLINK("#РТУС!"&amp;CELL("адрес",Проверка!O274),"###"))))</f>
        <v/>
      </c>
      <c r="P274" s="21" t="str">
        <f ca="1">IF(РТУС!L274="Паспорт гражданина РФ",IF(РТУС!P274="",HYPERLINK("#РТУС!"&amp;CELL("адрес",Проверка!P274),"заполнить"),HYPERLINK("#Проверка!"&amp;CELL("адрес",Проверка!P274),РТУС!P274)),"")</f>
        <v/>
      </c>
      <c r="Q274" s="13" t="str">
        <f ca="1">IF(РТУС!L274="Паспорт гражданина РФ",IF(РТУС!Q274="",HYPERLINK("#РТУС!"&amp;CELL("адрес",Проверка!Q274),"заполнить"),IF(LEN(РТУС!Q274)=7,HYPERLINK("#Проверка!"&amp;CELL("адрес",Проверка!Q274),РТУС!Q274),HYPERLINK("#РТУС!"&amp;CELL("адрес",Проверка!Q274),"###"))),"")</f>
        <v/>
      </c>
      <c r="R274" s="13" t="str">
        <f ca="1">IF(РТУС!R274="",HYPERLINK("#РТУС!"&amp;CELL("адрес",Проверка!R274),"заполнить"),HYPERLINK("#Проверка!"&amp;CELL("адрес",Проверка!R274),РТУС!R274))</f>
        <v>заполнить</v>
      </c>
      <c r="S274" s="13" t="str">
        <f>IF(РТУС!S274="","",РТУС!S274)</f>
        <v/>
      </c>
      <c r="T274" s="13" t="str">
        <f>IF(РТУС!T274="","",РТУС!T274)</f>
        <v/>
      </c>
      <c r="U274" s="13" t="str">
        <f>IF(РТУС!U274="","",РТУС!U274)</f>
        <v/>
      </c>
      <c r="V274" s="13" t="str">
        <f ca="1">IF(РТУС!V274="",HYPERLINK("#РТУС!"&amp;CELL("адрес",Проверка!V274),"заполнить"),IF(OR(РТУС!V274="Договор участия в долевом строительстве",РТУС!V274="Предварительный договор участия в долевом строительстве",РТУС!V274="Определение Арбитражного суда",РТУС!V274="Решение суда общей юрисдикции",РТУС!V274="Иные договоры"),HYPERLINK("#Проверка!"&amp;CELL("адрес",Проверка!V274),РТУС!V274),HYPERLINK("#РТУС!"&amp;CELL("адрес",Проверка!V274),"###")))</f>
        <v>заполнить</v>
      </c>
      <c r="W274" s="13" t="str">
        <f ca="1">IF(РТУС!W274="",HYPERLINK("#РТУС!"&amp;CELL("адрес",Проверка!W274),"заполнить"),HYPERLINK("#Проверка!"&amp;CELL("адрес",Проверка!W274),РТУС!W274))</f>
        <v>заполнить</v>
      </c>
      <c r="X274" s="15" t="str">
        <f ca="1">IF(РТУС!X274="",HYPERLINK("#РТУС!"&amp;CELL("адрес",Проверка!X274),"заполнить"),IF(AND(LEN(РТУС!X274)=5,РТУС!X274&lt;TODAY()),HYPERLINK("#Проверка!"&amp;CELL("адрес",Проверка!X274),РТУС!X274),HYPERLINK("#РТУС!"&amp;CELL("адрес",Проверка!X274),"###")))</f>
        <v>заполнить</v>
      </c>
      <c r="Y274" s="13" t="str">
        <f>IF(РТУС!Y274="","",РТУС!Y274)</f>
        <v/>
      </c>
      <c r="Z274" s="15" t="str">
        <f ca="1">IF(РТУС!Z274="","",IF(AND(LEN(РТУС!Z274)=5,РТУС!Z274&lt;TODAY()),HYPERLINK("#Проверка!"&amp;CELL("адрес",Проверка!Z274),РТУС!Z274),HYPERLINK("#РТУС!"&amp;CELL("адрес",Проверка!Z274),"###")))</f>
        <v/>
      </c>
      <c r="AA274" s="18" t="str">
        <f ca="1">IF(РТУС!AA274="",HYPERLINK("#РТУС!"&amp;CELL("адрес",Проверка!AA274),"заполнить"),IF(ISNUMBER(РТУС!AA274)=TRUE,HYPERLINK("#Проверка!"&amp;CELL("адрес",Проверка!AA274),РТУС!AA274),HYPERLINK("#РТУС!"&amp;CELL("адрес",Проверка!AA274),"###")))</f>
        <v>заполнить</v>
      </c>
      <c r="AB274" s="18" t="str">
        <f ca="1">IF(РТУС!AB274="",HYPERLINK("#РТУС!"&amp;CELL("адрес",Проверка!AB274),"заполнить"),IF(ISNUMBER(РТУС!AB274)=TRUE,HYPERLINK("#Проверка!"&amp;CELL("адрес",Проверка!AB274),РТУС!AB274),HYPERLINK("#РТУС!"&amp;CELL("адрес",Проверка!AB274),"###")))</f>
        <v>заполнить</v>
      </c>
      <c r="AC274" s="18" t="str">
        <f ca="1">IF(РТУС!AC274="","",IF(ISNUMBER(РТУС!AC274)=TRUE,HYPERLINK("#Проверка!"&amp;CELL("адрес",Проверка!AC274),РТУС!AC274),HYPERLINK("#РТУС!"&amp;CELL("адрес",Проверка!AC274),"###")))</f>
        <v/>
      </c>
      <c r="AD274" s="18" t="str">
        <f ca="1">IF(РТУС!AD274="","",IF(ISNUMBER(РТУС!AD274)=TRUE,HYPERLINK("#Проверка!"&amp;CELL("адрес",Проверка!AD274),РТУС!AD274),HYPERLINK("#РТУС!"&amp;CELL("адрес",Проверка!AD274),"###")))</f>
        <v/>
      </c>
      <c r="AE274" s="13" t="str">
        <f>IF(РТУС!AE274="","",РТУС!AE274)</f>
        <v/>
      </c>
      <c r="AF274" s="15" t="str">
        <f ca="1">IF(РТУС!AE274="","",IF(РТУС!AF274="",HYPERLINK("#РТУС!"&amp;CELL("адрес",Проверка!AF274),"заполнить"),IF(AND(LEN(РТУС!AF274)=5,РТУС!AF274&lt;TODAY()),HYPERLINK("#Проверка!"&amp;CELL("адрес",Проверка!AF274),РТУС!AF274),HYPERLINK("#РТУС!"&amp;CELL("адрес",Проверка!AF274),"###"))))</f>
        <v/>
      </c>
      <c r="AG274" s="13"/>
      <c r="AH274" s="15" t="str">
        <f ca="1">IF(РТУС!AE274="","",IF(РТУС!AH274="",HYPERLINK("#РТУС!"&amp;CELL("адрес",Проверка!AH274),"заполнить"),IF(AND(LEN(РТУС!AH274)=5,РТУС!AH274&lt;TODAY()),HYPERLINK("#Проверка!"&amp;CELL("адрес",Проверка!AH274),РТУС!AH274),HYPERLINK("#РТУС!"&amp;CELL("адрес",Проверка!AH274),"###"))))</f>
        <v/>
      </c>
      <c r="AI274" s="15" t="str">
        <f ca="1">IF(РТУС!AE274="","",IF(РТУС!AI274="",HYPERLINK("#РТУС!"&amp;CELL("адрес",Проверка!AI274),"заполнить"),HYPERLINK("#Проверка!"&amp;CELL("адрес",Проверка!AI274),РТУС!AI274)))</f>
        <v/>
      </c>
      <c r="AJ274" s="13" t="str">
        <f ca="1">IF(РТУС!AE274="","",IF(РТУС!AJ274="",HYPERLINK("#РТУС!"&amp;CELL("адрес",Проверка!AJ274),"заполнить"),IF(OR(РТУС!AJ274="Юрлицо",РТУС!AJ274="Физлицо",РТУС!AJ274="ИП"),HYPERLINK("#Проверка!"&amp;CELL("адрес",Проверка!AJ274),РТУС!AJ274),HYPERLINK("#РТУС!"&amp;CELL("адрес",Проверка!AJ274),"###"))))</f>
        <v/>
      </c>
      <c r="AK274" s="13" t="str">
        <f ca="1">IF(РТУС!AK274="",HYPERLINK("#РТУС!"&amp;CELL("адрес",Проверка!AK274),"заполнить"),IF(OR(РТУС!AK274="Квартира",РТУС!AK274="Кладовая",РТУС!AK274="Машино-место",РТУС!AK274="Нежилое помещение"),HYPERLINK("#Проверка!"&amp;CELL("адрес",Проверка!AK274),РТУС!AK274),HYPERLINK("#РТУС!"&amp;CELL("адрес",Проверка!AK274),"###")))</f>
        <v>заполнить</v>
      </c>
      <c r="AL274" s="13" t="str">
        <f ca="1">IF(РТУС!AL274="",HYPERLINK("#РТУС!"&amp;CELL("адрес",Проверка!AL274),"заполнить"),HYPERLINK("#Проверка!"&amp;CELL("адрес",Проверка!AL274),РТУС!AL274))</f>
        <v>заполнить</v>
      </c>
      <c r="AM274" s="18" t="str">
        <f ca="1">IF(РТУС!AM274="",HYPERLINK("#РТУС!"&amp;CELL("адрес",Проверка!AM274),"заполнить"),IF(ISNUMBER(РТУС!AM274)=TRUE,IF(РТУС!AK274="Нежилое помещение",IF(РТУС!AM274&gt;7,HYPERLINK("#РТУС!"&amp;CELL("адрес",Проверка!AM274),"не больше 7 кв.м."),РТУС!AM274),HYPERLINK("#Проверка!"&amp;CELL("адрес",Проверка!AM274),РТУС!AM274)),HYPERLINK("#РТУС!"&amp;CELL("адрес",Проверка!AM274),"###")))</f>
        <v>заполнить</v>
      </c>
      <c r="AN274" s="13" t="str">
        <f ca="1">IF(РТУС!AN274="",HYPERLINK("#РТУС!"&amp;CELL("адрес",Проверка!AN274),"заполнить"),IF(OR(РТУС!AN274="Общая площадь помещения",РТУС!AN274="Общая приведенная площадь жилого помещения",РТУС!AN274="Общая площадь жилого помещения с учетом лоджий, балконов, террас и веранд"),HYPERLINK("#Проверка!"&amp;CELL("адрес",Проверка!AN274),РТУС!AN274),HYPERLINK("#РТУС!"&amp;CELL("адрес",Проверка!AN274),"###")))</f>
        <v>заполнить</v>
      </c>
      <c r="AO274" s="13" t="str">
        <f ca="1">IF(OR(РТУС!AK274="Квартира",РТУС!A274="Нежилое помещение"),IF(РТУС!AO274="",HYPERLINK("#РТУС!"&amp;CELL("адрес",Проверка!AO274),"заполнить"),IF(ISNUMBER(РТУС!AO274)=TRUE,HYPERLINK("#Проверка!"&amp;CELL("адрес",Проверка!AO274),РТУС!AO274),HYPERLINK("#РТУС!"&amp;CELL("адрес",Проверка!AO274),"###"))),"")</f>
        <v/>
      </c>
      <c r="AP274" s="13" t="str">
        <f>IF(РТУС!AP274="","",РТУС!AP274)</f>
        <v/>
      </c>
      <c r="AQ274" s="13" t="str">
        <f ca="1">IF(РТУС!AQ274="",HYPERLINK("#РТУС!"&amp;CELL("адрес",Проверка!AQ274),"заполнить"),HYPERLINK("#Проверка!"&amp;CELL("адрес",Проверка!AQ274),РТУС!AQ274))</f>
        <v>заполнить</v>
      </c>
      <c r="AR274" s="18" t="str">
        <f ca="1">IF(РТУС!AR274="",HYPERLINK("#РТУС!"&amp;CELL("адрес",Проверка!AR274),"заполнить"),IF(ISNUMBER(РТУС!AR274)=FALSE,HYPERLINK("#РТУС!"&amp;CELL("адрес",Проверка!AR274),"###"),IF(РТУС!G274="1",IF(РТУС!AB274=РТУС!AR274+РТУС!AU274,HYPERLINK("#Проверка!"&amp;CELL("адрес",Проверка!AR274),РТУС!AR274),HYPERLINK("#РТУС!"&amp;CELL("адрес",Проверка!AR274),"сверить суммы")),IF(РТУС!AB274=(SUMIF(РТУС!$A$4:$A$1000,A274,РТУС!$AR$4:$AR$1000)+SUMIF(РТУС!$A$4:$A$1000,A274,РТУС!$AU$4:$AU$1000)),HYPERLINK("#Проверка!"&amp;CELL("адрес",Проверка!AR274),РТУС!AR274),HYPERLINK("#РТУС!"&amp;CELL("адрес",Проверка!AR274),"сверить суммы")))))</f>
        <v>заполнить</v>
      </c>
      <c r="AS274" s="13" t="str">
        <f>IF(РТУС!AS274="","",РТУС!AS274)</f>
        <v/>
      </c>
      <c r="AT274" s="18" t="str">
        <f ca="1">IF(РТУС!AT274="",HYPERLINK("#РТУС!"&amp;CELL("адрес",Проверка!AT274),"заполнить"),IF(ISNUMBER(РТУС!AT274)=FALSE,HYPERLINK("#РТУС!"&amp;CELL("адрес",Проверка!AT274),"###"),IF(РТУС!AT274=РТУС!AR274,HYPERLINK("#Проверка!"&amp;CELL("адрес",Проверка!AT274),РТУС!AT274),HYPERLINK("#РТУС!"&amp;CELL("адрес",Проверка!AT274),"сверить суммы"))))</f>
        <v>заполнить</v>
      </c>
      <c r="AU274" s="18" t="str">
        <f ca="1">IF(РТУС!AU274="",HYPERLINK("#РТУС!"&amp;CELL("адрес",Проверка!AU274),"заполнить"),IF(ISNUMBER(РТУС!AU274)=FALSE,HYPERLINK("#РТУС!"&amp;CELL("адрес",Проверка!AU274),"###"),IF(РТУС!G274="1",IF(РТУС!AB274=РТУС!AR274+РТУС!AU274,HYPERLINK("#Проверка!"&amp;CELL("адрес",Проверка!AU274),РТУС!AU274),HYPERLINK("#РТУС!"&amp;CELL("адрес",Проверка!AU274),"сверить суммы")),IF(РТУС!AB274=(SUMIF(РТУС!$A$4:$A$1000,A274,РТУС!$AR$4:$AR$1000)+SUMIF(РТУС!$A$4:$A$1000,A274,РТУС!$AU$4:$AU$1000)),HYPERLINK("#Проверка!"&amp;CELL("адрес",Проверка!AU274),РТУС!AU274),HYPERLINK("#РТУС!"&amp;CELL("адрес",Проверка!AU274),"сверить суммы")))))</f>
        <v>заполнить</v>
      </c>
      <c r="AV274" s="13" t="str">
        <f ca="1">IF(РТУС!AV274="",HYPERLINK("#РТУС!"&amp;CELL("адрес",Проверка!AV274),"заполнить"),IF(OR(РТУС!AV274="Требование о передаче жилого помещения",РТУС!AV274="Требование о передаче машино-места",РТУС!AV274="Требования о передаче нежилого помещения",РТУС!AV274="Денежные требования"),HYPERLINK("#Проверка!"&amp;CELL("адрес",Проверка!AV274),РТУС!AV274),HYPERLINK("#РТУС!"&amp;CELL("адрес",Проверка!AV274),"###")))</f>
        <v>заполнить</v>
      </c>
      <c r="AW274" s="13" t="str">
        <f ca="1">IF(РТУС!AW274="",HYPERLINK("#РТУС!"&amp;CELL("адрес",Проверка!AW274),"заполнить"),IF(OR(РТУС!AW274="Включен в полном объеме",РТУС!AW274="Включен частично"),HYPERLINK("#Проверка!"&amp;CELL("адрес",Проверка!AW274),РТУС!AW274),HYPERLINK("#РТУС!"&amp;CELL("адрес",Проверка!AW274),"###")))</f>
        <v>заполнить</v>
      </c>
      <c r="AX274" s="15" t="str">
        <f ca="1">IF(РТУС!AX274="",HYPERLINK("#РТУС!"&amp;CELL("адрес",Проверка!AX274),"заполнить"),IF(AND(LEN(РТУС!AX274)=5,РТУС!AX274&lt;TODAY()),HYPERLINK("#Проверка!"&amp;CELL("адрес",Проверка!AX274),РТУС!AX274),HYPERLINK("#РТУС!"&amp;CELL("адрес",Проверка!AX274),"###")))</f>
        <v>заполнить</v>
      </c>
      <c r="AY274" s="15" t="str">
        <f ca="1">IF(РТУС!AY274="",HYPERLINK("#РТУС!"&amp;CELL("адрес",Проверка!AY274),"заполнить"),IF(AND(LEN(РТУС!AY274)=5,РТУС!AY274&lt;TODAY()),HYPERLINK("#Проверка!"&amp;CELL("адрес",Проверка!AY274),РТУС!AY274),HYPERLINK("#РТУС!"&amp;CELL("адрес",Проверка!AY274),"###")))</f>
        <v>заполнить</v>
      </c>
    </row>
    <row r="275" spans="1:51" x14ac:dyDescent="0.25">
      <c r="A275" s="10" t="str">
        <f>РТУС!A275</f>
        <v>.</v>
      </c>
      <c r="B275" s="13" t="str">
        <f ca="1">IF(РТУС!B275="",HYPERLINK("#РТУС!"&amp;CELL("адрес",Проверка!B275),"заполнить"),IF(AND(LEN(РТУС!B275)=10,РТУС!B274=РТУС!B275),HYPERLINK("#Проверка!"&amp;CELL("адрес",Проверка!B275),РТУС!B275),HYPERLINK("#РТУС!"&amp;CELL("адрес",Проверка!B275),"###")))</f>
        <v>заполнить</v>
      </c>
      <c r="C275" s="13" t="str">
        <f ca="1">IF(РТУС!C275="",HYPERLINK("#РТУС!"&amp;CELL("адрес",Проверка!C275),"заполнить"),IF(AND(ISNUMBER(РТУС!C275)=TRUE,РТУС!C275&gt;0,РТУС!C274=РТУС!C275),HYPERLINK("#Проверка!"&amp;CELL("адрес",Проверка!C275),РТУС!C275),HYPERLINK("#РТУС!"&amp;CELL("адрес",Проверка!C275),"###")))</f>
        <v>заполнить</v>
      </c>
      <c r="D275" s="13" t="str">
        <f>IF(РТУС!D275="","",РТУС!D275)</f>
        <v/>
      </c>
      <c r="E275" s="13" t="str">
        <f ca="1">IF(РТУС!E275="",HYPERLINK("#РТУС!"&amp;CELL("адрес",Проверка!E275),"заполнить"),IF(РТУС!E274=РТУС!E275,HYPERLINK("#Проверка!"&amp;CELL("адрес",Проверка!E275),РТУС!E275),HYPERLINK("#РТУС!"&amp;CELL("адрес",Проверка!E275),"###")))</f>
        <v>заполнить</v>
      </c>
      <c r="F275" s="13" t="str">
        <f ca="1">IF(РТУС!F275="",HYPERLINK("#РТУС!"&amp;CELL("адрес",Проверка!F275),"заполнить"),HYPERLINK("#Проверка!"&amp;CELL("адрес",Проверка!F275),РТУС!F275))</f>
        <v>заполнить</v>
      </c>
      <c r="G275" s="20" t="str">
        <f ca="1">IF(РТУС!G275="",HYPERLINK("#РТУС!"&amp;CELL("адрес",Проверка!G275),"заполнить"),IF(РТУС!G275="1",HYPERLINK("#Проверка!"&amp;CELL("адрес",Проверка!G275),"1"),IF(AND(ISNUMBER(РТУС!G275)=TRUE,РТУС!G275&lt;=1,РТУС!G275&gt;0),IF(SUMIF(РТУС!$A$4:$A$1000,A275,РТУС!$G$4:$G$1000)=1,HYPERLINK("#Проверка!"&amp;CELL("адрес",Проверка!G275),РТУС!G275),HYPERLINK("#РТУС!"&amp;CELL("адрес",Проверка!G275),"сумма долей ≠ 1")),HYPERLINK("#РТУС!"&amp;CELL("адрес",Проверка!G275),"###"))))</f>
        <v>заполнить</v>
      </c>
      <c r="H275" s="13" t="str">
        <f ca="1">IF(РТУС!H275="",HYPERLINK("#РТУС!"&amp;CELL("адрес",Проверка!H275),"заполнить"),IF(OR(РТУС!H275="Юрлицо",РТУС!H275="Физлицо",РТУС!H275="ИП"),HYPERLINK("#Проверка!"&amp;CELL("адрес",Проверка!H275),РТУС!H275),HYPERLINK("#РТУС!"&amp;CELL("адрес",Проверка!H275),"###")))</f>
        <v>заполнить</v>
      </c>
      <c r="I275" s="13" t="str">
        <f ca="1">IF(OR(РТУС!H275="Юрлицо",РТУС!H275="ИП"),IF(РТУС!I275="",HYPERLINK("#РТУС!"&amp;CELL("адрес",Проверка!I275),"заполнить"),IF(OR(LEN(РТУС!I275)=10,LEN(РТУС!I275)=12),HYPERLINK("#Проверка!"&amp;CELL("адрес",Проверка!I275),РТУС!I275),HYPERLINK("#РТУС!"&amp;CELL("адрес",Проверка!I275),"###"))),"")</f>
        <v/>
      </c>
      <c r="J275" s="15" t="str">
        <f ca="1">IF(РТУС!J275="","",IF(AND(LEN(РТУС!J275)=5,РТУС!J275&lt;TODAY()),HYPERLINK("#Проверка!"&amp;CELL("адрес",Проверка!J275),РТУС!J275),HYPERLINK("#РТУС!"&amp;CELL("адрес",Проверка!J275),"###")))</f>
        <v/>
      </c>
      <c r="K275" s="13" t="str">
        <f>IF(РТУС!K275="","",РТУС!K275)</f>
        <v/>
      </c>
      <c r="L275" s="13" t="str">
        <f ca="1">IF(OR(РТУС!H275="Физлицо",РТУС!H275="ИП"),IF(РТУС!L275="",HYPERLINK("#РТУС!"&amp;CELL("адрес",Проверка!L275),"заполнить"),IF(OR(РТУС!L275="Загранпаспорт гражданина РФ",РТУС!L275="Паспорт гражданина РФ",РТУС!L275="Иностранный паспорт",РТУС!L275="Свидетельство о рождении",РТУС!L275="Вид на жительство"),HYPERLINK("#Проверка!"&amp;CELL("адрес",Проверка!L275),РТУС!L275),HYPERLINK("#РТУС!"&amp;CELL("адрес",Проверка!L275),"###"))),"")</f>
        <v/>
      </c>
      <c r="M275" s="13" t="str">
        <f ca="1">IF(AND(OR(РТУС!L275="Паспорт гражданина РФ",РТУС!L275="Свидетельство о рождении"),РТУС!M275=""),HYPERLINK("#РТУС!"&amp;CELL("адрес",Проверка!M275),"заполнить"),IF(РТУС!L275="Паспорт гражданина РФ",IF(LEN(РТУС!M275)=4,HYPERLINK("#Проверка!"&amp;CELL("адрес",Проверка!M275),РТУС!M275),HYPERLINK("#РТУС!"&amp;CELL("адрес",Проверка!M275),"###")),IF(РТУС!L275="Свидетельство о рождении",HYPERLINK("#Проверка!"&amp;CELL("адрес",Проверка!M275),РТУС!M275),"")))</f>
        <v/>
      </c>
      <c r="N275" s="13" t="str">
        <f ca="1">IF(РТУС!L275="","",IF(РТУС!N275="",HYPERLINK("#РТУС!"&amp;CELL("адрес",Проверка!N275),"заполнить"),IF(OR(РТУС!L275="Паспорт гражданина РФ",РТУС!L275="Свидетельство о рождении"),IF(LEN(РТУС!N275)=6,HYPERLINK("#Проверка!"&amp;CELL("адрес",Проверка!N275),РТУС!N275),HYPERLINK("#РТУС!"&amp;CELL("адрес",Проверка!N275),"###")),HYPERLINK("#Проверка!"&amp;CELL("адрес",Проверка!N275),РТУС!N275))))</f>
        <v/>
      </c>
      <c r="O275" s="15" t="str">
        <f ca="1">IF(РТУС!L275="","",IF(РТУС!O275="",HYPERLINK("#РТУС!"&amp;CELL("адрес",Проверка!O275),"заполнить"),IF(AND(LEN(РТУС!O275)=5,РТУС!O275&lt;TODAY()),IF(РТУС!L275="Свидетельство о рождении",IF(РТУС!O275&gt;EDATE(TODAY(),-168),HYPERLINK("#Проверка!"&amp;CELL("адрес",Проверка!O275),РТУС!O275),HYPERLINK("#РТУС!"&amp;CELL("адрес",Проверка!O275),"недействительно")),HYPERLINK("#Проверка!"&amp;CELL("адрес",Проверка!O275),РТУС!O275)),HYPERLINK("#РТУС!"&amp;CELL("адрес",Проверка!O275),"###"))))</f>
        <v/>
      </c>
      <c r="P275" s="21" t="str">
        <f ca="1">IF(РТУС!L275="Паспорт гражданина РФ",IF(РТУС!P275="",HYPERLINK("#РТУС!"&amp;CELL("адрес",Проверка!P275),"заполнить"),HYPERLINK("#Проверка!"&amp;CELL("адрес",Проверка!P275),РТУС!P275)),"")</f>
        <v/>
      </c>
      <c r="Q275" s="13" t="str">
        <f ca="1">IF(РТУС!L275="Паспорт гражданина РФ",IF(РТУС!Q275="",HYPERLINK("#РТУС!"&amp;CELL("адрес",Проверка!Q275),"заполнить"),IF(LEN(РТУС!Q275)=7,HYPERLINK("#Проверка!"&amp;CELL("адрес",Проверка!Q275),РТУС!Q275),HYPERLINK("#РТУС!"&amp;CELL("адрес",Проверка!Q275),"###"))),"")</f>
        <v/>
      </c>
      <c r="R275" s="13" t="str">
        <f ca="1">IF(РТУС!R275="",HYPERLINK("#РТУС!"&amp;CELL("адрес",Проверка!R275),"заполнить"),HYPERLINK("#Проверка!"&amp;CELL("адрес",Проверка!R275),РТУС!R275))</f>
        <v>заполнить</v>
      </c>
      <c r="S275" s="13" t="str">
        <f>IF(РТУС!S275="","",РТУС!S275)</f>
        <v/>
      </c>
      <c r="T275" s="13" t="str">
        <f>IF(РТУС!T275="","",РТУС!T275)</f>
        <v/>
      </c>
      <c r="U275" s="13" t="str">
        <f>IF(РТУС!U275="","",РТУС!U275)</f>
        <v/>
      </c>
      <c r="V275" s="13" t="str">
        <f ca="1">IF(РТУС!V275="",HYPERLINK("#РТУС!"&amp;CELL("адрес",Проверка!V275),"заполнить"),IF(OR(РТУС!V275="Договор участия в долевом строительстве",РТУС!V275="Предварительный договор участия в долевом строительстве",РТУС!V275="Определение Арбитражного суда",РТУС!V275="Решение суда общей юрисдикции",РТУС!V275="Иные договоры"),HYPERLINK("#Проверка!"&amp;CELL("адрес",Проверка!V275),РТУС!V275),HYPERLINK("#РТУС!"&amp;CELL("адрес",Проверка!V275),"###")))</f>
        <v>заполнить</v>
      </c>
      <c r="W275" s="13" t="str">
        <f ca="1">IF(РТУС!W275="",HYPERLINK("#РТУС!"&amp;CELL("адрес",Проверка!W275),"заполнить"),HYPERLINK("#Проверка!"&amp;CELL("адрес",Проверка!W275),РТУС!W275))</f>
        <v>заполнить</v>
      </c>
      <c r="X275" s="15" t="str">
        <f ca="1">IF(РТУС!X275="",HYPERLINK("#РТУС!"&amp;CELL("адрес",Проверка!X275),"заполнить"),IF(AND(LEN(РТУС!X275)=5,РТУС!X275&lt;TODAY()),HYPERLINK("#Проверка!"&amp;CELL("адрес",Проверка!X275),РТУС!X275),HYPERLINK("#РТУС!"&amp;CELL("адрес",Проверка!X275),"###")))</f>
        <v>заполнить</v>
      </c>
      <c r="Y275" s="13" t="str">
        <f>IF(РТУС!Y275="","",РТУС!Y275)</f>
        <v/>
      </c>
      <c r="Z275" s="15" t="str">
        <f ca="1">IF(РТУС!Z275="","",IF(AND(LEN(РТУС!Z275)=5,РТУС!Z275&lt;TODAY()),HYPERLINK("#Проверка!"&amp;CELL("адрес",Проверка!Z275),РТУС!Z275),HYPERLINK("#РТУС!"&amp;CELL("адрес",Проверка!Z275),"###")))</f>
        <v/>
      </c>
      <c r="AA275" s="18" t="str">
        <f ca="1">IF(РТУС!AA275="",HYPERLINK("#РТУС!"&amp;CELL("адрес",Проверка!AA275),"заполнить"),IF(ISNUMBER(РТУС!AA275)=TRUE,HYPERLINK("#Проверка!"&amp;CELL("адрес",Проверка!AA275),РТУС!AA275),HYPERLINK("#РТУС!"&amp;CELL("адрес",Проверка!AA275),"###")))</f>
        <v>заполнить</v>
      </c>
      <c r="AB275" s="18" t="str">
        <f ca="1">IF(РТУС!AB275="",HYPERLINK("#РТУС!"&amp;CELL("адрес",Проверка!AB275),"заполнить"),IF(ISNUMBER(РТУС!AB275)=TRUE,HYPERLINK("#Проверка!"&amp;CELL("адрес",Проверка!AB275),РТУС!AB275),HYPERLINK("#РТУС!"&amp;CELL("адрес",Проверка!AB275),"###")))</f>
        <v>заполнить</v>
      </c>
      <c r="AC275" s="18" t="str">
        <f ca="1">IF(РТУС!AC275="","",IF(ISNUMBER(РТУС!AC275)=TRUE,HYPERLINK("#Проверка!"&amp;CELL("адрес",Проверка!AC275),РТУС!AC275),HYPERLINK("#РТУС!"&amp;CELL("адрес",Проверка!AC275),"###")))</f>
        <v/>
      </c>
      <c r="AD275" s="18" t="str">
        <f ca="1">IF(РТУС!AD275="","",IF(ISNUMBER(РТУС!AD275)=TRUE,HYPERLINK("#Проверка!"&amp;CELL("адрес",Проверка!AD275),РТУС!AD275),HYPERLINK("#РТУС!"&amp;CELL("адрес",Проверка!AD275),"###")))</f>
        <v/>
      </c>
      <c r="AE275" s="13" t="str">
        <f>IF(РТУС!AE275="","",РТУС!AE275)</f>
        <v/>
      </c>
      <c r="AF275" s="15" t="str">
        <f ca="1">IF(РТУС!AE275="","",IF(РТУС!AF275="",HYPERLINK("#РТУС!"&amp;CELL("адрес",Проверка!AF275),"заполнить"),IF(AND(LEN(РТУС!AF275)=5,РТУС!AF275&lt;TODAY()),HYPERLINK("#Проверка!"&amp;CELL("адрес",Проверка!AF275),РТУС!AF275),HYPERLINK("#РТУС!"&amp;CELL("адрес",Проверка!AF275),"###"))))</f>
        <v/>
      </c>
      <c r="AG275" s="13"/>
      <c r="AH275" s="15" t="str">
        <f ca="1">IF(РТУС!AE275="","",IF(РТУС!AH275="",HYPERLINK("#РТУС!"&amp;CELL("адрес",Проверка!AH275),"заполнить"),IF(AND(LEN(РТУС!AH275)=5,РТУС!AH275&lt;TODAY()),HYPERLINK("#Проверка!"&amp;CELL("адрес",Проверка!AH275),РТУС!AH275),HYPERLINK("#РТУС!"&amp;CELL("адрес",Проверка!AH275),"###"))))</f>
        <v/>
      </c>
      <c r="AI275" s="15" t="str">
        <f ca="1">IF(РТУС!AE275="","",IF(РТУС!AI275="",HYPERLINK("#РТУС!"&amp;CELL("адрес",Проверка!AI275),"заполнить"),HYPERLINK("#Проверка!"&amp;CELL("адрес",Проверка!AI275),РТУС!AI275)))</f>
        <v/>
      </c>
      <c r="AJ275" s="13" t="str">
        <f ca="1">IF(РТУС!AE275="","",IF(РТУС!AJ275="",HYPERLINK("#РТУС!"&amp;CELL("адрес",Проверка!AJ275),"заполнить"),IF(OR(РТУС!AJ275="Юрлицо",РТУС!AJ275="Физлицо",РТУС!AJ275="ИП"),HYPERLINK("#Проверка!"&amp;CELL("адрес",Проверка!AJ275),РТУС!AJ275),HYPERLINK("#РТУС!"&amp;CELL("адрес",Проверка!AJ275),"###"))))</f>
        <v/>
      </c>
      <c r="AK275" s="13" t="str">
        <f ca="1">IF(РТУС!AK275="",HYPERLINK("#РТУС!"&amp;CELL("адрес",Проверка!AK275),"заполнить"),IF(OR(РТУС!AK275="Квартира",РТУС!AK275="Кладовая",РТУС!AK275="Машино-место",РТУС!AK275="Нежилое помещение"),HYPERLINK("#Проверка!"&amp;CELL("адрес",Проверка!AK275),РТУС!AK275),HYPERLINK("#РТУС!"&amp;CELL("адрес",Проверка!AK275),"###")))</f>
        <v>заполнить</v>
      </c>
      <c r="AL275" s="13" t="str">
        <f ca="1">IF(РТУС!AL275="",HYPERLINK("#РТУС!"&amp;CELL("адрес",Проверка!AL275),"заполнить"),HYPERLINK("#Проверка!"&amp;CELL("адрес",Проверка!AL275),РТУС!AL275))</f>
        <v>заполнить</v>
      </c>
      <c r="AM275" s="18" t="str">
        <f ca="1">IF(РТУС!AM275="",HYPERLINK("#РТУС!"&amp;CELL("адрес",Проверка!AM275),"заполнить"),IF(ISNUMBER(РТУС!AM275)=TRUE,IF(РТУС!AK275="Нежилое помещение",IF(РТУС!AM275&gt;7,HYPERLINK("#РТУС!"&amp;CELL("адрес",Проверка!AM275),"не больше 7 кв.м."),РТУС!AM275),HYPERLINK("#Проверка!"&amp;CELL("адрес",Проверка!AM275),РТУС!AM275)),HYPERLINK("#РТУС!"&amp;CELL("адрес",Проверка!AM275),"###")))</f>
        <v>заполнить</v>
      </c>
      <c r="AN275" s="13" t="str">
        <f ca="1">IF(РТУС!AN275="",HYPERLINK("#РТУС!"&amp;CELL("адрес",Проверка!AN275),"заполнить"),IF(OR(РТУС!AN275="Общая площадь помещения",РТУС!AN275="Общая приведенная площадь жилого помещения",РТУС!AN275="Общая площадь жилого помещения с учетом лоджий, балконов, террас и веранд"),HYPERLINK("#Проверка!"&amp;CELL("адрес",Проверка!AN275),РТУС!AN275),HYPERLINK("#РТУС!"&amp;CELL("адрес",Проверка!AN275),"###")))</f>
        <v>заполнить</v>
      </c>
      <c r="AO275" s="13" t="str">
        <f ca="1">IF(OR(РТУС!AK275="Квартира",РТУС!A275="Нежилое помещение"),IF(РТУС!AO275="",HYPERLINK("#РТУС!"&amp;CELL("адрес",Проверка!AO275),"заполнить"),IF(ISNUMBER(РТУС!AO275)=TRUE,HYPERLINK("#Проверка!"&amp;CELL("адрес",Проверка!AO275),РТУС!AO275),HYPERLINK("#РТУС!"&amp;CELL("адрес",Проверка!AO275),"###"))),"")</f>
        <v/>
      </c>
      <c r="AP275" s="13" t="str">
        <f>IF(РТУС!AP275="","",РТУС!AP275)</f>
        <v/>
      </c>
      <c r="AQ275" s="13" t="str">
        <f ca="1">IF(РТУС!AQ275="",HYPERLINK("#РТУС!"&amp;CELL("адрес",Проверка!AQ275),"заполнить"),HYPERLINK("#Проверка!"&amp;CELL("адрес",Проверка!AQ275),РТУС!AQ275))</f>
        <v>заполнить</v>
      </c>
      <c r="AR275" s="18" t="str">
        <f ca="1">IF(РТУС!AR275="",HYPERLINK("#РТУС!"&amp;CELL("адрес",Проверка!AR275),"заполнить"),IF(ISNUMBER(РТУС!AR275)=FALSE,HYPERLINK("#РТУС!"&amp;CELL("адрес",Проверка!AR275),"###"),IF(РТУС!G275="1",IF(РТУС!AB275=РТУС!AR275+РТУС!AU275,HYPERLINK("#Проверка!"&amp;CELL("адрес",Проверка!AR275),РТУС!AR275),HYPERLINK("#РТУС!"&amp;CELL("адрес",Проверка!AR275),"сверить суммы")),IF(РТУС!AB275=(SUMIF(РТУС!$A$4:$A$1000,A275,РТУС!$AR$4:$AR$1000)+SUMIF(РТУС!$A$4:$A$1000,A275,РТУС!$AU$4:$AU$1000)),HYPERLINK("#Проверка!"&amp;CELL("адрес",Проверка!AR275),РТУС!AR275),HYPERLINK("#РТУС!"&amp;CELL("адрес",Проверка!AR275),"сверить суммы")))))</f>
        <v>заполнить</v>
      </c>
      <c r="AS275" s="13" t="str">
        <f>IF(РТУС!AS275="","",РТУС!AS275)</f>
        <v/>
      </c>
      <c r="AT275" s="18" t="str">
        <f ca="1">IF(РТУС!AT275="",HYPERLINK("#РТУС!"&amp;CELL("адрес",Проверка!AT275),"заполнить"),IF(ISNUMBER(РТУС!AT275)=FALSE,HYPERLINK("#РТУС!"&amp;CELL("адрес",Проверка!AT275),"###"),IF(РТУС!AT275=РТУС!AR275,HYPERLINK("#Проверка!"&amp;CELL("адрес",Проверка!AT275),РТУС!AT275),HYPERLINK("#РТУС!"&amp;CELL("адрес",Проверка!AT275),"сверить суммы"))))</f>
        <v>заполнить</v>
      </c>
      <c r="AU275" s="18" t="str">
        <f ca="1">IF(РТУС!AU275="",HYPERLINK("#РТУС!"&amp;CELL("адрес",Проверка!AU275),"заполнить"),IF(ISNUMBER(РТУС!AU275)=FALSE,HYPERLINK("#РТУС!"&amp;CELL("адрес",Проверка!AU275),"###"),IF(РТУС!G275="1",IF(РТУС!AB275=РТУС!AR275+РТУС!AU275,HYPERLINK("#Проверка!"&amp;CELL("адрес",Проверка!AU275),РТУС!AU275),HYPERLINK("#РТУС!"&amp;CELL("адрес",Проверка!AU275),"сверить суммы")),IF(РТУС!AB275=(SUMIF(РТУС!$A$4:$A$1000,A275,РТУС!$AR$4:$AR$1000)+SUMIF(РТУС!$A$4:$A$1000,A275,РТУС!$AU$4:$AU$1000)),HYPERLINK("#Проверка!"&amp;CELL("адрес",Проверка!AU275),РТУС!AU275),HYPERLINK("#РТУС!"&amp;CELL("адрес",Проверка!AU275),"сверить суммы")))))</f>
        <v>заполнить</v>
      </c>
      <c r="AV275" s="13" t="str">
        <f ca="1">IF(РТУС!AV275="",HYPERLINK("#РТУС!"&amp;CELL("адрес",Проверка!AV275),"заполнить"),IF(OR(РТУС!AV275="Требование о передаче жилого помещения",РТУС!AV275="Требование о передаче машино-места",РТУС!AV275="Требования о передаче нежилого помещения",РТУС!AV275="Денежные требования"),HYPERLINK("#Проверка!"&amp;CELL("адрес",Проверка!AV275),РТУС!AV275),HYPERLINK("#РТУС!"&amp;CELL("адрес",Проверка!AV275),"###")))</f>
        <v>заполнить</v>
      </c>
      <c r="AW275" s="13" t="str">
        <f ca="1">IF(РТУС!AW275="",HYPERLINK("#РТУС!"&amp;CELL("адрес",Проверка!AW275),"заполнить"),IF(OR(РТУС!AW275="Включен в полном объеме",РТУС!AW275="Включен частично"),HYPERLINK("#Проверка!"&amp;CELL("адрес",Проверка!AW275),РТУС!AW275),HYPERLINK("#РТУС!"&amp;CELL("адрес",Проверка!AW275),"###")))</f>
        <v>заполнить</v>
      </c>
      <c r="AX275" s="15" t="str">
        <f ca="1">IF(РТУС!AX275="",HYPERLINK("#РТУС!"&amp;CELL("адрес",Проверка!AX275),"заполнить"),IF(AND(LEN(РТУС!AX275)=5,РТУС!AX275&lt;TODAY()),HYPERLINK("#Проверка!"&amp;CELL("адрес",Проверка!AX275),РТУС!AX275),HYPERLINK("#РТУС!"&amp;CELL("адрес",Проверка!AX275),"###")))</f>
        <v>заполнить</v>
      </c>
      <c r="AY275" s="15" t="str">
        <f ca="1">IF(РТУС!AY275="",HYPERLINK("#РТУС!"&amp;CELL("адрес",Проверка!AY275),"заполнить"),IF(AND(LEN(РТУС!AY275)=5,РТУС!AY275&lt;TODAY()),HYPERLINK("#Проверка!"&amp;CELL("адрес",Проверка!AY275),РТУС!AY275),HYPERLINK("#РТУС!"&amp;CELL("адрес",Проверка!AY275),"###")))</f>
        <v>заполнить</v>
      </c>
    </row>
    <row r="276" spans="1:51" x14ac:dyDescent="0.25">
      <c r="A276" s="10" t="str">
        <f>РТУС!A276</f>
        <v>.</v>
      </c>
      <c r="B276" s="13" t="str">
        <f ca="1">IF(РТУС!B276="",HYPERLINK("#РТУС!"&amp;CELL("адрес",Проверка!B276),"заполнить"),IF(AND(LEN(РТУС!B276)=10,РТУС!B275=РТУС!B276),HYPERLINK("#Проверка!"&amp;CELL("адрес",Проверка!B276),РТУС!B276),HYPERLINK("#РТУС!"&amp;CELL("адрес",Проверка!B276),"###")))</f>
        <v>заполнить</v>
      </c>
      <c r="C276" s="13" t="str">
        <f ca="1">IF(РТУС!C276="",HYPERLINK("#РТУС!"&amp;CELL("адрес",Проверка!C276),"заполнить"),IF(AND(ISNUMBER(РТУС!C276)=TRUE,РТУС!C276&gt;0,РТУС!C275=РТУС!C276),HYPERLINK("#Проверка!"&amp;CELL("адрес",Проверка!C276),РТУС!C276),HYPERLINK("#РТУС!"&amp;CELL("адрес",Проверка!C276),"###")))</f>
        <v>заполнить</v>
      </c>
      <c r="D276" s="13" t="str">
        <f>IF(РТУС!D276="","",РТУС!D276)</f>
        <v/>
      </c>
      <c r="E276" s="13" t="str">
        <f ca="1">IF(РТУС!E276="",HYPERLINK("#РТУС!"&amp;CELL("адрес",Проверка!E276),"заполнить"),IF(РТУС!E275=РТУС!E276,HYPERLINK("#Проверка!"&amp;CELL("адрес",Проверка!E276),РТУС!E276),HYPERLINK("#РТУС!"&amp;CELL("адрес",Проверка!E276),"###")))</f>
        <v>заполнить</v>
      </c>
      <c r="F276" s="13" t="str">
        <f ca="1">IF(РТУС!F276="",HYPERLINK("#РТУС!"&amp;CELL("адрес",Проверка!F276),"заполнить"),HYPERLINK("#Проверка!"&amp;CELL("адрес",Проверка!F276),РТУС!F276))</f>
        <v>заполнить</v>
      </c>
      <c r="G276" s="20" t="str">
        <f ca="1">IF(РТУС!G276="",HYPERLINK("#РТУС!"&amp;CELL("адрес",Проверка!G276),"заполнить"),IF(РТУС!G276="1",HYPERLINK("#Проверка!"&amp;CELL("адрес",Проверка!G276),"1"),IF(AND(ISNUMBER(РТУС!G276)=TRUE,РТУС!G276&lt;=1,РТУС!G276&gt;0),IF(SUMIF(РТУС!$A$4:$A$1000,A276,РТУС!$G$4:$G$1000)=1,HYPERLINK("#Проверка!"&amp;CELL("адрес",Проверка!G276),РТУС!G276),HYPERLINK("#РТУС!"&amp;CELL("адрес",Проверка!G276),"сумма долей ≠ 1")),HYPERLINK("#РТУС!"&amp;CELL("адрес",Проверка!G276),"###"))))</f>
        <v>заполнить</v>
      </c>
      <c r="H276" s="13" t="str">
        <f ca="1">IF(РТУС!H276="",HYPERLINK("#РТУС!"&amp;CELL("адрес",Проверка!H276),"заполнить"),IF(OR(РТУС!H276="Юрлицо",РТУС!H276="Физлицо",РТУС!H276="ИП"),HYPERLINK("#Проверка!"&amp;CELL("адрес",Проверка!H276),РТУС!H276),HYPERLINK("#РТУС!"&amp;CELL("адрес",Проверка!H276),"###")))</f>
        <v>заполнить</v>
      </c>
      <c r="I276" s="13" t="str">
        <f ca="1">IF(OR(РТУС!H276="Юрлицо",РТУС!H276="ИП"),IF(РТУС!I276="",HYPERLINK("#РТУС!"&amp;CELL("адрес",Проверка!I276),"заполнить"),IF(OR(LEN(РТУС!I276)=10,LEN(РТУС!I276)=12),HYPERLINK("#Проверка!"&amp;CELL("адрес",Проверка!I276),РТУС!I276),HYPERLINK("#РТУС!"&amp;CELL("адрес",Проверка!I276),"###"))),"")</f>
        <v/>
      </c>
      <c r="J276" s="15" t="str">
        <f ca="1">IF(РТУС!J276="","",IF(AND(LEN(РТУС!J276)=5,РТУС!J276&lt;TODAY()),HYPERLINK("#Проверка!"&amp;CELL("адрес",Проверка!J276),РТУС!J276),HYPERLINK("#РТУС!"&amp;CELL("адрес",Проверка!J276),"###")))</f>
        <v/>
      </c>
      <c r="K276" s="13" t="str">
        <f>IF(РТУС!K276="","",РТУС!K276)</f>
        <v/>
      </c>
      <c r="L276" s="13" t="str">
        <f ca="1">IF(OR(РТУС!H276="Физлицо",РТУС!H276="ИП"),IF(РТУС!L276="",HYPERLINK("#РТУС!"&amp;CELL("адрес",Проверка!L276),"заполнить"),IF(OR(РТУС!L276="Загранпаспорт гражданина РФ",РТУС!L276="Паспорт гражданина РФ",РТУС!L276="Иностранный паспорт",РТУС!L276="Свидетельство о рождении",РТУС!L276="Вид на жительство"),HYPERLINK("#Проверка!"&amp;CELL("адрес",Проверка!L276),РТУС!L276),HYPERLINK("#РТУС!"&amp;CELL("адрес",Проверка!L276),"###"))),"")</f>
        <v/>
      </c>
      <c r="M276" s="13" t="str">
        <f ca="1">IF(AND(OR(РТУС!L276="Паспорт гражданина РФ",РТУС!L276="Свидетельство о рождении"),РТУС!M276=""),HYPERLINK("#РТУС!"&amp;CELL("адрес",Проверка!M276),"заполнить"),IF(РТУС!L276="Паспорт гражданина РФ",IF(LEN(РТУС!M276)=4,HYPERLINK("#Проверка!"&amp;CELL("адрес",Проверка!M276),РТУС!M276),HYPERLINK("#РТУС!"&amp;CELL("адрес",Проверка!M276),"###")),IF(РТУС!L276="Свидетельство о рождении",HYPERLINK("#Проверка!"&amp;CELL("адрес",Проверка!M276),РТУС!M276),"")))</f>
        <v/>
      </c>
      <c r="N276" s="13" t="str">
        <f ca="1">IF(РТУС!L276="","",IF(РТУС!N276="",HYPERLINK("#РТУС!"&amp;CELL("адрес",Проверка!N276),"заполнить"),IF(OR(РТУС!L276="Паспорт гражданина РФ",РТУС!L276="Свидетельство о рождении"),IF(LEN(РТУС!N276)=6,HYPERLINK("#Проверка!"&amp;CELL("адрес",Проверка!N276),РТУС!N276),HYPERLINK("#РТУС!"&amp;CELL("адрес",Проверка!N276),"###")),HYPERLINK("#Проверка!"&amp;CELL("адрес",Проверка!N276),РТУС!N276))))</f>
        <v/>
      </c>
      <c r="O276" s="15" t="str">
        <f ca="1">IF(РТУС!L276="","",IF(РТУС!O276="",HYPERLINK("#РТУС!"&amp;CELL("адрес",Проверка!O276),"заполнить"),IF(AND(LEN(РТУС!O276)=5,РТУС!O276&lt;TODAY()),IF(РТУС!L276="Свидетельство о рождении",IF(РТУС!O276&gt;EDATE(TODAY(),-168),HYPERLINK("#Проверка!"&amp;CELL("адрес",Проверка!O276),РТУС!O276),HYPERLINK("#РТУС!"&amp;CELL("адрес",Проверка!O276),"недействительно")),HYPERLINK("#Проверка!"&amp;CELL("адрес",Проверка!O276),РТУС!O276)),HYPERLINK("#РТУС!"&amp;CELL("адрес",Проверка!O276),"###"))))</f>
        <v/>
      </c>
      <c r="P276" s="21" t="str">
        <f ca="1">IF(РТУС!L276="Паспорт гражданина РФ",IF(РТУС!P276="",HYPERLINK("#РТУС!"&amp;CELL("адрес",Проверка!P276),"заполнить"),HYPERLINK("#Проверка!"&amp;CELL("адрес",Проверка!P276),РТУС!P276)),"")</f>
        <v/>
      </c>
      <c r="Q276" s="13" t="str">
        <f ca="1">IF(РТУС!L276="Паспорт гражданина РФ",IF(РТУС!Q276="",HYPERLINK("#РТУС!"&amp;CELL("адрес",Проверка!Q276),"заполнить"),IF(LEN(РТУС!Q276)=7,HYPERLINK("#Проверка!"&amp;CELL("адрес",Проверка!Q276),РТУС!Q276),HYPERLINK("#РТУС!"&amp;CELL("адрес",Проверка!Q276),"###"))),"")</f>
        <v/>
      </c>
      <c r="R276" s="13" t="str">
        <f ca="1">IF(РТУС!R276="",HYPERLINK("#РТУС!"&amp;CELL("адрес",Проверка!R276),"заполнить"),HYPERLINK("#Проверка!"&amp;CELL("адрес",Проверка!R276),РТУС!R276))</f>
        <v>заполнить</v>
      </c>
      <c r="S276" s="13" t="str">
        <f>IF(РТУС!S276="","",РТУС!S276)</f>
        <v/>
      </c>
      <c r="T276" s="13" t="str">
        <f>IF(РТУС!T276="","",РТУС!T276)</f>
        <v/>
      </c>
      <c r="U276" s="13" t="str">
        <f>IF(РТУС!U276="","",РТУС!U276)</f>
        <v/>
      </c>
      <c r="V276" s="13" t="str">
        <f ca="1">IF(РТУС!V276="",HYPERLINK("#РТУС!"&amp;CELL("адрес",Проверка!V276),"заполнить"),IF(OR(РТУС!V276="Договор участия в долевом строительстве",РТУС!V276="Предварительный договор участия в долевом строительстве",РТУС!V276="Определение Арбитражного суда",РТУС!V276="Решение суда общей юрисдикции",РТУС!V276="Иные договоры"),HYPERLINK("#Проверка!"&amp;CELL("адрес",Проверка!V276),РТУС!V276),HYPERLINK("#РТУС!"&amp;CELL("адрес",Проверка!V276),"###")))</f>
        <v>заполнить</v>
      </c>
      <c r="W276" s="13" t="str">
        <f ca="1">IF(РТУС!W276="",HYPERLINK("#РТУС!"&amp;CELL("адрес",Проверка!W276),"заполнить"),HYPERLINK("#Проверка!"&amp;CELL("адрес",Проверка!W276),РТУС!W276))</f>
        <v>заполнить</v>
      </c>
      <c r="X276" s="15" t="str">
        <f ca="1">IF(РТУС!X276="",HYPERLINK("#РТУС!"&amp;CELL("адрес",Проверка!X276),"заполнить"),IF(AND(LEN(РТУС!X276)=5,РТУС!X276&lt;TODAY()),HYPERLINK("#Проверка!"&amp;CELL("адрес",Проверка!X276),РТУС!X276),HYPERLINK("#РТУС!"&amp;CELL("адрес",Проверка!X276),"###")))</f>
        <v>заполнить</v>
      </c>
      <c r="Y276" s="13" t="str">
        <f>IF(РТУС!Y276="","",РТУС!Y276)</f>
        <v/>
      </c>
      <c r="Z276" s="15" t="str">
        <f ca="1">IF(РТУС!Z276="","",IF(AND(LEN(РТУС!Z276)=5,РТУС!Z276&lt;TODAY()),HYPERLINK("#Проверка!"&amp;CELL("адрес",Проверка!Z276),РТУС!Z276),HYPERLINK("#РТУС!"&amp;CELL("адрес",Проверка!Z276),"###")))</f>
        <v/>
      </c>
      <c r="AA276" s="18" t="str">
        <f ca="1">IF(РТУС!AA276="",HYPERLINK("#РТУС!"&amp;CELL("адрес",Проверка!AA276),"заполнить"),IF(ISNUMBER(РТУС!AA276)=TRUE,HYPERLINK("#Проверка!"&amp;CELL("адрес",Проверка!AA276),РТУС!AA276),HYPERLINK("#РТУС!"&amp;CELL("адрес",Проверка!AA276),"###")))</f>
        <v>заполнить</v>
      </c>
      <c r="AB276" s="18" t="str">
        <f ca="1">IF(РТУС!AB276="",HYPERLINK("#РТУС!"&amp;CELL("адрес",Проверка!AB276),"заполнить"),IF(ISNUMBER(РТУС!AB276)=TRUE,HYPERLINK("#Проверка!"&amp;CELL("адрес",Проверка!AB276),РТУС!AB276),HYPERLINK("#РТУС!"&amp;CELL("адрес",Проверка!AB276),"###")))</f>
        <v>заполнить</v>
      </c>
      <c r="AC276" s="18" t="str">
        <f ca="1">IF(РТУС!AC276="","",IF(ISNUMBER(РТУС!AC276)=TRUE,HYPERLINK("#Проверка!"&amp;CELL("адрес",Проверка!AC276),РТУС!AC276),HYPERLINK("#РТУС!"&amp;CELL("адрес",Проверка!AC276),"###")))</f>
        <v/>
      </c>
      <c r="AD276" s="18" t="str">
        <f ca="1">IF(РТУС!AD276="","",IF(ISNUMBER(РТУС!AD276)=TRUE,HYPERLINK("#Проверка!"&amp;CELL("адрес",Проверка!AD276),РТУС!AD276),HYPERLINK("#РТУС!"&amp;CELL("адрес",Проверка!AD276),"###")))</f>
        <v/>
      </c>
      <c r="AE276" s="13" t="str">
        <f>IF(РТУС!AE276="","",РТУС!AE276)</f>
        <v/>
      </c>
      <c r="AF276" s="15" t="str">
        <f ca="1">IF(РТУС!AE276="","",IF(РТУС!AF276="",HYPERLINK("#РТУС!"&amp;CELL("адрес",Проверка!AF276),"заполнить"),IF(AND(LEN(РТУС!AF276)=5,РТУС!AF276&lt;TODAY()),HYPERLINK("#Проверка!"&amp;CELL("адрес",Проверка!AF276),РТУС!AF276),HYPERLINK("#РТУС!"&amp;CELL("адрес",Проверка!AF276),"###"))))</f>
        <v/>
      </c>
      <c r="AG276" s="13"/>
      <c r="AH276" s="15" t="str">
        <f ca="1">IF(РТУС!AE276="","",IF(РТУС!AH276="",HYPERLINK("#РТУС!"&amp;CELL("адрес",Проверка!AH276),"заполнить"),IF(AND(LEN(РТУС!AH276)=5,РТУС!AH276&lt;TODAY()),HYPERLINK("#Проверка!"&amp;CELL("адрес",Проверка!AH276),РТУС!AH276),HYPERLINK("#РТУС!"&amp;CELL("адрес",Проверка!AH276),"###"))))</f>
        <v/>
      </c>
      <c r="AI276" s="15" t="str">
        <f ca="1">IF(РТУС!AE276="","",IF(РТУС!AI276="",HYPERLINK("#РТУС!"&amp;CELL("адрес",Проверка!AI276),"заполнить"),HYPERLINK("#Проверка!"&amp;CELL("адрес",Проверка!AI276),РТУС!AI276)))</f>
        <v/>
      </c>
      <c r="AJ276" s="13" t="str">
        <f ca="1">IF(РТУС!AE276="","",IF(РТУС!AJ276="",HYPERLINK("#РТУС!"&amp;CELL("адрес",Проверка!AJ276),"заполнить"),IF(OR(РТУС!AJ276="Юрлицо",РТУС!AJ276="Физлицо",РТУС!AJ276="ИП"),HYPERLINK("#Проверка!"&amp;CELL("адрес",Проверка!AJ276),РТУС!AJ276),HYPERLINK("#РТУС!"&amp;CELL("адрес",Проверка!AJ276),"###"))))</f>
        <v/>
      </c>
      <c r="AK276" s="13" t="str">
        <f ca="1">IF(РТУС!AK276="",HYPERLINK("#РТУС!"&amp;CELL("адрес",Проверка!AK276),"заполнить"),IF(OR(РТУС!AK276="Квартира",РТУС!AK276="Кладовая",РТУС!AK276="Машино-место",РТУС!AK276="Нежилое помещение"),HYPERLINK("#Проверка!"&amp;CELL("адрес",Проверка!AK276),РТУС!AK276),HYPERLINK("#РТУС!"&amp;CELL("адрес",Проверка!AK276),"###")))</f>
        <v>заполнить</v>
      </c>
      <c r="AL276" s="13" t="str">
        <f ca="1">IF(РТУС!AL276="",HYPERLINK("#РТУС!"&amp;CELL("адрес",Проверка!AL276),"заполнить"),HYPERLINK("#Проверка!"&amp;CELL("адрес",Проверка!AL276),РТУС!AL276))</f>
        <v>заполнить</v>
      </c>
      <c r="AM276" s="18" t="str">
        <f ca="1">IF(РТУС!AM276="",HYPERLINK("#РТУС!"&amp;CELL("адрес",Проверка!AM276),"заполнить"),IF(ISNUMBER(РТУС!AM276)=TRUE,IF(РТУС!AK276="Нежилое помещение",IF(РТУС!AM276&gt;7,HYPERLINK("#РТУС!"&amp;CELL("адрес",Проверка!AM276),"не больше 7 кв.м."),РТУС!AM276),HYPERLINK("#Проверка!"&amp;CELL("адрес",Проверка!AM276),РТУС!AM276)),HYPERLINK("#РТУС!"&amp;CELL("адрес",Проверка!AM276),"###")))</f>
        <v>заполнить</v>
      </c>
      <c r="AN276" s="13" t="str">
        <f ca="1">IF(РТУС!AN276="",HYPERLINK("#РТУС!"&amp;CELL("адрес",Проверка!AN276),"заполнить"),IF(OR(РТУС!AN276="Общая площадь помещения",РТУС!AN276="Общая приведенная площадь жилого помещения",РТУС!AN276="Общая площадь жилого помещения с учетом лоджий, балконов, террас и веранд"),HYPERLINK("#Проверка!"&amp;CELL("адрес",Проверка!AN276),РТУС!AN276),HYPERLINK("#РТУС!"&amp;CELL("адрес",Проверка!AN276),"###")))</f>
        <v>заполнить</v>
      </c>
      <c r="AO276" s="13" t="str">
        <f ca="1">IF(OR(РТУС!AK276="Квартира",РТУС!A276="Нежилое помещение"),IF(РТУС!AO276="",HYPERLINK("#РТУС!"&amp;CELL("адрес",Проверка!AO276),"заполнить"),IF(ISNUMBER(РТУС!AO276)=TRUE,HYPERLINK("#Проверка!"&amp;CELL("адрес",Проверка!AO276),РТУС!AO276),HYPERLINK("#РТУС!"&amp;CELL("адрес",Проверка!AO276),"###"))),"")</f>
        <v/>
      </c>
      <c r="AP276" s="13" t="str">
        <f>IF(РТУС!AP276="","",РТУС!AP276)</f>
        <v/>
      </c>
      <c r="AQ276" s="13" t="str">
        <f ca="1">IF(РТУС!AQ276="",HYPERLINK("#РТУС!"&amp;CELL("адрес",Проверка!AQ276),"заполнить"),HYPERLINK("#Проверка!"&amp;CELL("адрес",Проверка!AQ276),РТУС!AQ276))</f>
        <v>заполнить</v>
      </c>
      <c r="AR276" s="18" t="str">
        <f ca="1">IF(РТУС!AR276="",HYPERLINK("#РТУС!"&amp;CELL("адрес",Проверка!AR276),"заполнить"),IF(ISNUMBER(РТУС!AR276)=FALSE,HYPERLINK("#РТУС!"&amp;CELL("адрес",Проверка!AR276),"###"),IF(РТУС!G276="1",IF(РТУС!AB276=РТУС!AR276+РТУС!AU276,HYPERLINK("#Проверка!"&amp;CELL("адрес",Проверка!AR276),РТУС!AR276),HYPERLINK("#РТУС!"&amp;CELL("адрес",Проверка!AR276),"сверить суммы")),IF(РТУС!AB276=(SUMIF(РТУС!$A$4:$A$1000,A276,РТУС!$AR$4:$AR$1000)+SUMIF(РТУС!$A$4:$A$1000,A276,РТУС!$AU$4:$AU$1000)),HYPERLINK("#Проверка!"&amp;CELL("адрес",Проверка!AR276),РТУС!AR276),HYPERLINK("#РТУС!"&amp;CELL("адрес",Проверка!AR276),"сверить суммы")))))</f>
        <v>заполнить</v>
      </c>
      <c r="AS276" s="13" t="str">
        <f>IF(РТУС!AS276="","",РТУС!AS276)</f>
        <v/>
      </c>
      <c r="AT276" s="18" t="str">
        <f ca="1">IF(РТУС!AT276="",HYPERLINK("#РТУС!"&amp;CELL("адрес",Проверка!AT276),"заполнить"),IF(ISNUMBER(РТУС!AT276)=FALSE,HYPERLINK("#РТУС!"&amp;CELL("адрес",Проверка!AT276),"###"),IF(РТУС!AT276=РТУС!AR276,HYPERLINK("#Проверка!"&amp;CELL("адрес",Проверка!AT276),РТУС!AT276),HYPERLINK("#РТУС!"&amp;CELL("адрес",Проверка!AT276),"сверить суммы"))))</f>
        <v>заполнить</v>
      </c>
      <c r="AU276" s="18" t="str">
        <f ca="1">IF(РТУС!AU276="",HYPERLINK("#РТУС!"&amp;CELL("адрес",Проверка!AU276),"заполнить"),IF(ISNUMBER(РТУС!AU276)=FALSE,HYPERLINK("#РТУС!"&amp;CELL("адрес",Проверка!AU276),"###"),IF(РТУС!G276="1",IF(РТУС!AB276=РТУС!AR276+РТУС!AU276,HYPERLINK("#Проверка!"&amp;CELL("адрес",Проверка!AU276),РТУС!AU276),HYPERLINK("#РТУС!"&amp;CELL("адрес",Проверка!AU276),"сверить суммы")),IF(РТУС!AB276=(SUMIF(РТУС!$A$4:$A$1000,A276,РТУС!$AR$4:$AR$1000)+SUMIF(РТУС!$A$4:$A$1000,A276,РТУС!$AU$4:$AU$1000)),HYPERLINK("#Проверка!"&amp;CELL("адрес",Проверка!AU276),РТУС!AU276),HYPERLINK("#РТУС!"&amp;CELL("адрес",Проверка!AU276),"сверить суммы")))))</f>
        <v>заполнить</v>
      </c>
      <c r="AV276" s="13" t="str">
        <f ca="1">IF(РТУС!AV276="",HYPERLINK("#РТУС!"&amp;CELL("адрес",Проверка!AV276),"заполнить"),IF(OR(РТУС!AV276="Требование о передаче жилого помещения",РТУС!AV276="Требование о передаче машино-места",РТУС!AV276="Требования о передаче нежилого помещения",РТУС!AV276="Денежные требования"),HYPERLINK("#Проверка!"&amp;CELL("адрес",Проверка!AV276),РТУС!AV276),HYPERLINK("#РТУС!"&amp;CELL("адрес",Проверка!AV276),"###")))</f>
        <v>заполнить</v>
      </c>
      <c r="AW276" s="13" t="str">
        <f ca="1">IF(РТУС!AW276="",HYPERLINK("#РТУС!"&amp;CELL("адрес",Проверка!AW276),"заполнить"),IF(OR(РТУС!AW276="Включен в полном объеме",РТУС!AW276="Включен частично"),HYPERLINK("#Проверка!"&amp;CELL("адрес",Проверка!AW276),РТУС!AW276),HYPERLINK("#РТУС!"&amp;CELL("адрес",Проверка!AW276),"###")))</f>
        <v>заполнить</v>
      </c>
      <c r="AX276" s="15" t="str">
        <f ca="1">IF(РТУС!AX276="",HYPERLINK("#РТУС!"&amp;CELL("адрес",Проверка!AX276),"заполнить"),IF(AND(LEN(РТУС!AX276)=5,РТУС!AX276&lt;TODAY()),HYPERLINK("#Проверка!"&amp;CELL("адрес",Проверка!AX276),РТУС!AX276),HYPERLINK("#РТУС!"&amp;CELL("адрес",Проверка!AX276),"###")))</f>
        <v>заполнить</v>
      </c>
      <c r="AY276" s="15" t="str">
        <f ca="1">IF(РТУС!AY276="",HYPERLINK("#РТУС!"&amp;CELL("адрес",Проверка!AY276),"заполнить"),IF(AND(LEN(РТУС!AY276)=5,РТУС!AY276&lt;TODAY()),HYPERLINK("#Проверка!"&amp;CELL("адрес",Проверка!AY276),РТУС!AY276),HYPERLINK("#РТУС!"&amp;CELL("адрес",Проверка!AY276),"###")))</f>
        <v>заполнить</v>
      </c>
    </row>
    <row r="277" spans="1:51" x14ac:dyDescent="0.25">
      <c r="A277" s="10" t="str">
        <f>РТУС!A277</f>
        <v>.</v>
      </c>
      <c r="B277" s="13" t="str">
        <f ca="1">IF(РТУС!B277="",HYPERLINK("#РТУС!"&amp;CELL("адрес",Проверка!B277),"заполнить"),IF(AND(LEN(РТУС!B277)=10,РТУС!B276=РТУС!B277),HYPERLINK("#Проверка!"&amp;CELL("адрес",Проверка!B277),РТУС!B277),HYPERLINK("#РТУС!"&amp;CELL("адрес",Проверка!B277),"###")))</f>
        <v>заполнить</v>
      </c>
      <c r="C277" s="13" t="str">
        <f ca="1">IF(РТУС!C277="",HYPERLINK("#РТУС!"&amp;CELL("адрес",Проверка!C277),"заполнить"),IF(AND(ISNUMBER(РТУС!C277)=TRUE,РТУС!C277&gt;0,РТУС!C276=РТУС!C277),HYPERLINK("#Проверка!"&amp;CELL("адрес",Проверка!C277),РТУС!C277),HYPERLINK("#РТУС!"&amp;CELL("адрес",Проверка!C277),"###")))</f>
        <v>заполнить</v>
      </c>
      <c r="D277" s="13" t="str">
        <f>IF(РТУС!D277="","",РТУС!D277)</f>
        <v/>
      </c>
      <c r="E277" s="13" t="str">
        <f ca="1">IF(РТУС!E277="",HYPERLINK("#РТУС!"&amp;CELL("адрес",Проверка!E277),"заполнить"),IF(РТУС!E276=РТУС!E277,HYPERLINK("#Проверка!"&amp;CELL("адрес",Проверка!E277),РТУС!E277),HYPERLINK("#РТУС!"&amp;CELL("адрес",Проверка!E277),"###")))</f>
        <v>заполнить</v>
      </c>
      <c r="F277" s="13" t="str">
        <f ca="1">IF(РТУС!F277="",HYPERLINK("#РТУС!"&amp;CELL("адрес",Проверка!F277),"заполнить"),HYPERLINK("#Проверка!"&amp;CELL("адрес",Проверка!F277),РТУС!F277))</f>
        <v>заполнить</v>
      </c>
      <c r="G277" s="20" t="str">
        <f ca="1">IF(РТУС!G277="",HYPERLINK("#РТУС!"&amp;CELL("адрес",Проверка!G277),"заполнить"),IF(РТУС!G277="1",HYPERLINK("#Проверка!"&amp;CELL("адрес",Проверка!G277),"1"),IF(AND(ISNUMBER(РТУС!G277)=TRUE,РТУС!G277&lt;=1,РТУС!G277&gt;0),IF(SUMIF(РТУС!$A$4:$A$1000,A277,РТУС!$G$4:$G$1000)=1,HYPERLINK("#Проверка!"&amp;CELL("адрес",Проверка!G277),РТУС!G277),HYPERLINK("#РТУС!"&amp;CELL("адрес",Проверка!G277),"сумма долей ≠ 1")),HYPERLINK("#РТУС!"&amp;CELL("адрес",Проверка!G277),"###"))))</f>
        <v>заполнить</v>
      </c>
      <c r="H277" s="13" t="str">
        <f ca="1">IF(РТУС!H277="",HYPERLINK("#РТУС!"&amp;CELL("адрес",Проверка!H277),"заполнить"),IF(OR(РТУС!H277="Юрлицо",РТУС!H277="Физлицо",РТУС!H277="ИП"),HYPERLINK("#Проверка!"&amp;CELL("адрес",Проверка!H277),РТУС!H277),HYPERLINK("#РТУС!"&amp;CELL("адрес",Проверка!H277),"###")))</f>
        <v>заполнить</v>
      </c>
      <c r="I277" s="13" t="str">
        <f ca="1">IF(OR(РТУС!H277="Юрлицо",РТУС!H277="ИП"),IF(РТУС!I277="",HYPERLINK("#РТУС!"&amp;CELL("адрес",Проверка!I277),"заполнить"),IF(OR(LEN(РТУС!I277)=10,LEN(РТУС!I277)=12),HYPERLINK("#Проверка!"&amp;CELL("адрес",Проверка!I277),РТУС!I277),HYPERLINK("#РТУС!"&amp;CELL("адрес",Проверка!I277),"###"))),"")</f>
        <v/>
      </c>
      <c r="J277" s="15" t="str">
        <f ca="1">IF(РТУС!J277="","",IF(AND(LEN(РТУС!J277)=5,РТУС!J277&lt;TODAY()),HYPERLINK("#Проверка!"&amp;CELL("адрес",Проверка!J277),РТУС!J277),HYPERLINK("#РТУС!"&amp;CELL("адрес",Проверка!J277),"###")))</f>
        <v/>
      </c>
      <c r="K277" s="13" t="str">
        <f>IF(РТУС!K277="","",РТУС!K277)</f>
        <v/>
      </c>
      <c r="L277" s="13" t="str">
        <f ca="1">IF(OR(РТУС!H277="Физлицо",РТУС!H277="ИП"),IF(РТУС!L277="",HYPERLINK("#РТУС!"&amp;CELL("адрес",Проверка!L277),"заполнить"),IF(OR(РТУС!L277="Загранпаспорт гражданина РФ",РТУС!L277="Паспорт гражданина РФ",РТУС!L277="Иностранный паспорт",РТУС!L277="Свидетельство о рождении",РТУС!L277="Вид на жительство"),HYPERLINK("#Проверка!"&amp;CELL("адрес",Проверка!L277),РТУС!L277),HYPERLINK("#РТУС!"&amp;CELL("адрес",Проверка!L277),"###"))),"")</f>
        <v/>
      </c>
      <c r="M277" s="13" t="str">
        <f ca="1">IF(AND(OR(РТУС!L277="Паспорт гражданина РФ",РТУС!L277="Свидетельство о рождении"),РТУС!M277=""),HYPERLINK("#РТУС!"&amp;CELL("адрес",Проверка!M277),"заполнить"),IF(РТУС!L277="Паспорт гражданина РФ",IF(LEN(РТУС!M277)=4,HYPERLINK("#Проверка!"&amp;CELL("адрес",Проверка!M277),РТУС!M277),HYPERLINK("#РТУС!"&amp;CELL("адрес",Проверка!M277),"###")),IF(РТУС!L277="Свидетельство о рождении",HYPERLINK("#Проверка!"&amp;CELL("адрес",Проверка!M277),РТУС!M277),"")))</f>
        <v/>
      </c>
      <c r="N277" s="13" t="str">
        <f ca="1">IF(РТУС!L277="","",IF(РТУС!N277="",HYPERLINK("#РТУС!"&amp;CELL("адрес",Проверка!N277),"заполнить"),IF(OR(РТУС!L277="Паспорт гражданина РФ",РТУС!L277="Свидетельство о рождении"),IF(LEN(РТУС!N277)=6,HYPERLINK("#Проверка!"&amp;CELL("адрес",Проверка!N277),РТУС!N277),HYPERLINK("#РТУС!"&amp;CELL("адрес",Проверка!N277),"###")),HYPERLINK("#Проверка!"&amp;CELL("адрес",Проверка!N277),РТУС!N277))))</f>
        <v/>
      </c>
      <c r="O277" s="15" t="str">
        <f ca="1">IF(РТУС!L277="","",IF(РТУС!O277="",HYPERLINK("#РТУС!"&amp;CELL("адрес",Проверка!O277),"заполнить"),IF(AND(LEN(РТУС!O277)=5,РТУС!O277&lt;TODAY()),IF(РТУС!L277="Свидетельство о рождении",IF(РТУС!O277&gt;EDATE(TODAY(),-168),HYPERLINK("#Проверка!"&amp;CELL("адрес",Проверка!O277),РТУС!O277),HYPERLINK("#РТУС!"&amp;CELL("адрес",Проверка!O277),"недействительно")),HYPERLINK("#Проверка!"&amp;CELL("адрес",Проверка!O277),РТУС!O277)),HYPERLINK("#РТУС!"&amp;CELL("адрес",Проверка!O277),"###"))))</f>
        <v/>
      </c>
      <c r="P277" s="21" t="str">
        <f ca="1">IF(РТУС!L277="Паспорт гражданина РФ",IF(РТУС!P277="",HYPERLINK("#РТУС!"&amp;CELL("адрес",Проверка!P277),"заполнить"),HYPERLINK("#Проверка!"&amp;CELL("адрес",Проверка!P277),РТУС!P277)),"")</f>
        <v/>
      </c>
      <c r="Q277" s="13" t="str">
        <f ca="1">IF(РТУС!L277="Паспорт гражданина РФ",IF(РТУС!Q277="",HYPERLINK("#РТУС!"&amp;CELL("адрес",Проверка!Q277),"заполнить"),IF(LEN(РТУС!Q277)=7,HYPERLINK("#Проверка!"&amp;CELL("адрес",Проверка!Q277),РТУС!Q277),HYPERLINK("#РТУС!"&amp;CELL("адрес",Проверка!Q277),"###"))),"")</f>
        <v/>
      </c>
      <c r="R277" s="13" t="str">
        <f ca="1">IF(РТУС!R277="",HYPERLINK("#РТУС!"&amp;CELL("адрес",Проверка!R277),"заполнить"),HYPERLINK("#Проверка!"&amp;CELL("адрес",Проверка!R277),РТУС!R277))</f>
        <v>заполнить</v>
      </c>
      <c r="S277" s="13" t="str">
        <f>IF(РТУС!S277="","",РТУС!S277)</f>
        <v/>
      </c>
      <c r="T277" s="13" t="str">
        <f>IF(РТУС!T277="","",РТУС!T277)</f>
        <v/>
      </c>
      <c r="U277" s="13" t="str">
        <f>IF(РТУС!U277="","",РТУС!U277)</f>
        <v/>
      </c>
      <c r="V277" s="13" t="str">
        <f ca="1">IF(РТУС!V277="",HYPERLINK("#РТУС!"&amp;CELL("адрес",Проверка!V277),"заполнить"),IF(OR(РТУС!V277="Договор участия в долевом строительстве",РТУС!V277="Предварительный договор участия в долевом строительстве",РТУС!V277="Определение Арбитражного суда",РТУС!V277="Решение суда общей юрисдикции",РТУС!V277="Иные договоры"),HYPERLINK("#Проверка!"&amp;CELL("адрес",Проверка!V277),РТУС!V277),HYPERLINK("#РТУС!"&amp;CELL("адрес",Проверка!V277),"###")))</f>
        <v>заполнить</v>
      </c>
      <c r="W277" s="13" t="str">
        <f ca="1">IF(РТУС!W277="",HYPERLINK("#РТУС!"&amp;CELL("адрес",Проверка!W277),"заполнить"),HYPERLINK("#Проверка!"&amp;CELL("адрес",Проверка!W277),РТУС!W277))</f>
        <v>заполнить</v>
      </c>
      <c r="X277" s="15" t="str">
        <f ca="1">IF(РТУС!X277="",HYPERLINK("#РТУС!"&amp;CELL("адрес",Проверка!X277),"заполнить"),IF(AND(LEN(РТУС!X277)=5,РТУС!X277&lt;TODAY()),HYPERLINK("#Проверка!"&amp;CELL("адрес",Проверка!X277),РТУС!X277),HYPERLINK("#РТУС!"&amp;CELL("адрес",Проверка!X277),"###")))</f>
        <v>заполнить</v>
      </c>
      <c r="Y277" s="13" t="str">
        <f>IF(РТУС!Y277="","",РТУС!Y277)</f>
        <v/>
      </c>
      <c r="Z277" s="15" t="str">
        <f ca="1">IF(РТУС!Z277="","",IF(AND(LEN(РТУС!Z277)=5,РТУС!Z277&lt;TODAY()),HYPERLINK("#Проверка!"&amp;CELL("адрес",Проверка!Z277),РТУС!Z277),HYPERLINK("#РТУС!"&amp;CELL("адрес",Проверка!Z277),"###")))</f>
        <v/>
      </c>
      <c r="AA277" s="18" t="str">
        <f ca="1">IF(РТУС!AA277="",HYPERLINK("#РТУС!"&amp;CELL("адрес",Проверка!AA277),"заполнить"),IF(ISNUMBER(РТУС!AA277)=TRUE,HYPERLINK("#Проверка!"&amp;CELL("адрес",Проверка!AA277),РТУС!AA277),HYPERLINK("#РТУС!"&amp;CELL("адрес",Проверка!AA277),"###")))</f>
        <v>заполнить</v>
      </c>
      <c r="AB277" s="18" t="str">
        <f ca="1">IF(РТУС!AB277="",HYPERLINK("#РТУС!"&amp;CELL("адрес",Проверка!AB277),"заполнить"),IF(ISNUMBER(РТУС!AB277)=TRUE,HYPERLINK("#Проверка!"&amp;CELL("адрес",Проверка!AB277),РТУС!AB277),HYPERLINK("#РТУС!"&amp;CELL("адрес",Проверка!AB277),"###")))</f>
        <v>заполнить</v>
      </c>
      <c r="AC277" s="18" t="str">
        <f ca="1">IF(РТУС!AC277="","",IF(ISNUMBER(РТУС!AC277)=TRUE,HYPERLINK("#Проверка!"&amp;CELL("адрес",Проверка!AC277),РТУС!AC277),HYPERLINK("#РТУС!"&amp;CELL("адрес",Проверка!AC277),"###")))</f>
        <v/>
      </c>
      <c r="AD277" s="18" t="str">
        <f ca="1">IF(РТУС!AD277="","",IF(ISNUMBER(РТУС!AD277)=TRUE,HYPERLINK("#Проверка!"&amp;CELL("адрес",Проверка!AD277),РТУС!AD277),HYPERLINK("#РТУС!"&amp;CELL("адрес",Проверка!AD277),"###")))</f>
        <v/>
      </c>
      <c r="AE277" s="13" t="str">
        <f>IF(РТУС!AE277="","",РТУС!AE277)</f>
        <v/>
      </c>
      <c r="AF277" s="15" t="str">
        <f ca="1">IF(РТУС!AE277="","",IF(РТУС!AF277="",HYPERLINK("#РТУС!"&amp;CELL("адрес",Проверка!AF277),"заполнить"),IF(AND(LEN(РТУС!AF277)=5,РТУС!AF277&lt;TODAY()),HYPERLINK("#Проверка!"&amp;CELL("адрес",Проверка!AF277),РТУС!AF277),HYPERLINK("#РТУС!"&amp;CELL("адрес",Проверка!AF277),"###"))))</f>
        <v/>
      </c>
      <c r="AG277" s="13"/>
      <c r="AH277" s="15" t="str">
        <f ca="1">IF(РТУС!AE277="","",IF(РТУС!AH277="",HYPERLINK("#РТУС!"&amp;CELL("адрес",Проверка!AH277),"заполнить"),IF(AND(LEN(РТУС!AH277)=5,РТУС!AH277&lt;TODAY()),HYPERLINK("#Проверка!"&amp;CELL("адрес",Проверка!AH277),РТУС!AH277),HYPERLINK("#РТУС!"&amp;CELL("адрес",Проверка!AH277),"###"))))</f>
        <v/>
      </c>
      <c r="AI277" s="15" t="str">
        <f ca="1">IF(РТУС!AE277="","",IF(РТУС!AI277="",HYPERLINK("#РТУС!"&amp;CELL("адрес",Проверка!AI277),"заполнить"),HYPERLINK("#Проверка!"&amp;CELL("адрес",Проверка!AI277),РТУС!AI277)))</f>
        <v/>
      </c>
      <c r="AJ277" s="13" t="str">
        <f ca="1">IF(РТУС!AE277="","",IF(РТУС!AJ277="",HYPERLINK("#РТУС!"&amp;CELL("адрес",Проверка!AJ277),"заполнить"),IF(OR(РТУС!AJ277="Юрлицо",РТУС!AJ277="Физлицо",РТУС!AJ277="ИП"),HYPERLINK("#Проверка!"&amp;CELL("адрес",Проверка!AJ277),РТУС!AJ277),HYPERLINK("#РТУС!"&amp;CELL("адрес",Проверка!AJ277),"###"))))</f>
        <v/>
      </c>
      <c r="AK277" s="13" t="str">
        <f ca="1">IF(РТУС!AK277="",HYPERLINK("#РТУС!"&amp;CELL("адрес",Проверка!AK277),"заполнить"),IF(OR(РТУС!AK277="Квартира",РТУС!AK277="Кладовая",РТУС!AK277="Машино-место",РТУС!AK277="Нежилое помещение"),HYPERLINK("#Проверка!"&amp;CELL("адрес",Проверка!AK277),РТУС!AK277),HYPERLINK("#РТУС!"&amp;CELL("адрес",Проверка!AK277),"###")))</f>
        <v>заполнить</v>
      </c>
      <c r="AL277" s="13" t="str">
        <f ca="1">IF(РТУС!AL277="",HYPERLINK("#РТУС!"&amp;CELL("адрес",Проверка!AL277),"заполнить"),HYPERLINK("#Проверка!"&amp;CELL("адрес",Проверка!AL277),РТУС!AL277))</f>
        <v>заполнить</v>
      </c>
      <c r="AM277" s="18" t="str">
        <f ca="1">IF(РТУС!AM277="",HYPERLINK("#РТУС!"&amp;CELL("адрес",Проверка!AM277),"заполнить"),IF(ISNUMBER(РТУС!AM277)=TRUE,IF(РТУС!AK277="Нежилое помещение",IF(РТУС!AM277&gt;7,HYPERLINK("#РТУС!"&amp;CELL("адрес",Проверка!AM277),"не больше 7 кв.м."),РТУС!AM277),HYPERLINK("#Проверка!"&amp;CELL("адрес",Проверка!AM277),РТУС!AM277)),HYPERLINK("#РТУС!"&amp;CELL("адрес",Проверка!AM277),"###")))</f>
        <v>заполнить</v>
      </c>
      <c r="AN277" s="13" t="str">
        <f ca="1">IF(РТУС!AN277="",HYPERLINK("#РТУС!"&amp;CELL("адрес",Проверка!AN277),"заполнить"),IF(OR(РТУС!AN277="Общая площадь помещения",РТУС!AN277="Общая приведенная площадь жилого помещения",РТУС!AN277="Общая площадь жилого помещения с учетом лоджий, балконов, террас и веранд"),HYPERLINK("#Проверка!"&amp;CELL("адрес",Проверка!AN277),РТУС!AN277),HYPERLINK("#РТУС!"&amp;CELL("адрес",Проверка!AN277),"###")))</f>
        <v>заполнить</v>
      </c>
      <c r="AO277" s="13" t="str">
        <f ca="1">IF(OR(РТУС!AK277="Квартира",РТУС!A277="Нежилое помещение"),IF(РТУС!AO277="",HYPERLINK("#РТУС!"&amp;CELL("адрес",Проверка!AO277),"заполнить"),IF(ISNUMBER(РТУС!AO277)=TRUE,HYPERLINK("#Проверка!"&amp;CELL("адрес",Проверка!AO277),РТУС!AO277),HYPERLINK("#РТУС!"&amp;CELL("адрес",Проверка!AO277),"###"))),"")</f>
        <v/>
      </c>
      <c r="AP277" s="13" t="str">
        <f>IF(РТУС!AP277="","",РТУС!AP277)</f>
        <v/>
      </c>
      <c r="AQ277" s="13" t="str">
        <f ca="1">IF(РТУС!AQ277="",HYPERLINK("#РТУС!"&amp;CELL("адрес",Проверка!AQ277),"заполнить"),HYPERLINK("#Проверка!"&amp;CELL("адрес",Проверка!AQ277),РТУС!AQ277))</f>
        <v>заполнить</v>
      </c>
      <c r="AR277" s="18" t="str">
        <f ca="1">IF(РТУС!AR277="",HYPERLINK("#РТУС!"&amp;CELL("адрес",Проверка!AR277),"заполнить"),IF(ISNUMBER(РТУС!AR277)=FALSE,HYPERLINK("#РТУС!"&amp;CELL("адрес",Проверка!AR277),"###"),IF(РТУС!G277="1",IF(РТУС!AB277=РТУС!AR277+РТУС!AU277,HYPERLINK("#Проверка!"&amp;CELL("адрес",Проверка!AR277),РТУС!AR277),HYPERLINK("#РТУС!"&amp;CELL("адрес",Проверка!AR277),"сверить суммы")),IF(РТУС!AB277=(SUMIF(РТУС!$A$4:$A$1000,A277,РТУС!$AR$4:$AR$1000)+SUMIF(РТУС!$A$4:$A$1000,A277,РТУС!$AU$4:$AU$1000)),HYPERLINK("#Проверка!"&amp;CELL("адрес",Проверка!AR277),РТУС!AR277),HYPERLINK("#РТУС!"&amp;CELL("адрес",Проверка!AR277),"сверить суммы")))))</f>
        <v>заполнить</v>
      </c>
      <c r="AS277" s="13" t="str">
        <f>IF(РТУС!AS277="","",РТУС!AS277)</f>
        <v/>
      </c>
      <c r="AT277" s="18" t="str">
        <f ca="1">IF(РТУС!AT277="",HYPERLINK("#РТУС!"&amp;CELL("адрес",Проверка!AT277),"заполнить"),IF(ISNUMBER(РТУС!AT277)=FALSE,HYPERLINK("#РТУС!"&amp;CELL("адрес",Проверка!AT277),"###"),IF(РТУС!AT277=РТУС!AR277,HYPERLINK("#Проверка!"&amp;CELL("адрес",Проверка!AT277),РТУС!AT277),HYPERLINK("#РТУС!"&amp;CELL("адрес",Проверка!AT277),"сверить суммы"))))</f>
        <v>заполнить</v>
      </c>
      <c r="AU277" s="18" t="str">
        <f ca="1">IF(РТУС!AU277="",HYPERLINK("#РТУС!"&amp;CELL("адрес",Проверка!AU277),"заполнить"),IF(ISNUMBER(РТУС!AU277)=FALSE,HYPERLINK("#РТУС!"&amp;CELL("адрес",Проверка!AU277),"###"),IF(РТУС!G277="1",IF(РТУС!AB277=РТУС!AR277+РТУС!AU277,HYPERLINK("#Проверка!"&amp;CELL("адрес",Проверка!AU277),РТУС!AU277),HYPERLINK("#РТУС!"&amp;CELL("адрес",Проверка!AU277),"сверить суммы")),IF(РТУС!AB277=(SUMIF(РТУС!$A$4:$A$1000,A277,РТУС!$AR$4:$AR$1000)+SUMIF(РТУС!$A$4:$A$1000,A277,РТУС!$AU$4:$AU$1000)),HYPERLINK("#Проверка!"&amp;CELL("адрес",Проверка!AU277),РТУС!AU277),HYPERLINK("#РТУС!"&amp;CELL("адрес",Проверка!AU277),"сверить суммы")))))</f>
        <v>заполнить</v>
      </c>
      <c r="AV277" s="13" t="str">
        <f ca="1">IF(РТУС!AV277="",HYPERLINK("#РТУС!"&amp;CELL("адрес",Проверка!AV277),"заполнить"),IF(OR(РТУС!AV277="Требование о передаче жилого помещения",РТУС!AV277="Требование о передаче машино-места",РТУС!AV277="Требования о передаче нежилого помещения",РТУС!AV277="Денежные требования"),HYPERLINK("#Проверка!"&amp;CELL("адрес",Проверка!AV277),РТУС!AV277),HYPERLINK("#РТУС!"&amp;CELL("адрес",Проверка!AV277),"###")))</f>
        <v>заполнить</v>
      </c>
      <c r="AW277" s="13" t="str">
        <f ca="1">IF(РТУС!AW277="",HYPERLINK("#РТУС!"&amp;CELL("адрес",Проверка!AW277),"заполнить"),IF(OR(РТУС!AW277="Включен в полном объеме",РТУС!AW277="Включен частично"),HYPERLINK("#Проверка!"&amp;CELL("адрес",Проверка!AW277),РТУС!AW277),HYPERLINK("#РТУС!"&amp;CELL("адрес",Проверка!AW277),"###")))</f>
        <v>заполнить</v>
      </c>
      <c r="AX277" s="15" t="str">
        <f ca="1">IF(РТУС!AX277="",HYPERLINK("#РТУС!"&amp;CELL("адрес",Проверка!AX277),"заполнить"),IF(AND(LEN(РТУС!AX277)=5,РТУС!AX277&lt;TODAY()),HYPERLINK("#Проверка!"&amp;CELL("адрес",Проверка!AX277),РТУС!AX277),HYPERLINK("#РТУС!"&amp;CELL("адрес",Проверка!AX277),"###")))</f>
        <v>заполнить</v>
      </c>
      <c r="AY277" s="15" t="str">
        <f ca="1">IF(РТУС!AY277="",HYPERLINK("#РТУС!"&amp;CELL("адрес",Проверка!AY277),"заполнить"),IF(AND(LEN(РТУС!AY277)=5,РТУС!AY277&lt;TODAY()),HYPERLINK("#Проверка!"&amp;CELL("адрес",Проверка!AY277),РТУС!AY277),HYPERLINK("#РТУС!"&amp;CELL("адрес",Проверка!AY277),"###")))</f>
        <v>заполнить</v>
      </c>
    </row>
    <row r="278" spans="1:51" x14ac:dyDescent="0.25">
      <c r="A278" s="10" t="str">
        <f>РТУС!A278</f>
        <v>.</v>
      </c>
      <c r="B278" s="13" t="str">
        <f ca="1">IF(РТУС!B278="",HYPERLINK("#РТУС!"&amp;CELL("адрес",Проверка!B278),"заполнить"),IF(AND(LEN(РТУС!B278)=10,РТУС!B277=РТУС!B278),HYPERLINK("#Проверка!"&amp;CELL("адрес",Проверка!B278),РТУС!B278),HYPERLINK("#РТУС!"&amp;CELL("адрес",Проверка!B278),"###")))</f>
        <v>заполнить</v>
      </c>
      <c r="C278" s="13" t="str">
        <f ca="1">IF(РТУС!C278="",HYPERLINK("#РТУС!"&amp;CELL("адрес",Проверка!C278),"заполнить"),IF(AND(ISNUMBER(РТУС!C278)=TRUE,РТУС!C278&gt;0,РТУС!C277=РТУС!C278),HYPERLINK("#Проверка!"&amp;CELL("адрес",Проверка!C278),РТУС!C278),HYPERLINK("#РТУС!"&amp;CELL("адрес",Проверка!C278),"###")))</f>
        <v>заполнить</v>
      </c>
      <c r="D278" s="13" t="str">
        <f>IF(РТУС!D278="","",РТУС!D278)</f>
        <v/>
      </c>
      <c r="E278" s="13" t="str">
        <f ca="1">IF(РТУС!E278="",HYPERLINK("#РТУС!"&amp;CELL("адрес",Проверка!E278),"заполнить"),IF(РТУС!E277=РТУС!E278,HYPERLINK("#Проверка!"&amp;CELL("адрес",Проверка!E278),РТУС!E278),HYPERLINK("#РТУС!"&amp;CELL("адрес",Проверка!E278),"###")))</f>
        <v>заполнить</v>
      </c>
      <c r="F278" s="13" t="str">
        <f ca="1">IF(РТУС!F278="",HYPERLINK("#РТУС!"&amp;CELL("адрес",Проверка!F278),"заполнить"),HYPERLINK("#Проверка!"&amp;CELL("адрес",Проверка!F278),РТУС!F278))</f>
        <v>заполнить</v>
      </c>
      <c r="G278" s="20" t="str">
        <f ca="1">IF(РТУС!G278="",HYPERLINK("#РТУС!"&amp;CELL("адрес",Проверка!G278),"заполнить"),IF(РТУС!G278="1",HYPERLINK("#Проверка!"&amp;CELL("адрес",Проверка!G278),"1"),IF(AND(ISNUMBER(РТУС!G278)=TRUE,РТУС!G278&lt;=1,РТУС!G278&gt;0),IF(SUMIF(РТУС!$A$4:$A$1000,A278,РТУС!$G$4:$G$1000)=1,HYPERLINK("#Проверка!"&amp;CELL("адрес",Проверка!G278),РТУС!G278),HYPERLINK("#РТУС!"&amp;CELL("адрес",Проверка!G278),"сумма долей ≠ 1")),HYPERLINK("#РТУС!"&amp;CELL("адрес",Проверка!G278),"###"))))</f>
        <v>заполнить</v>
      </c>
      <c r="H278" s="13" t="str">
        <f ca="1">IF(РТУС!H278="",HYPERLINK("#РТУС!"&amp;CELL("адрес",Проверка!H278),"заполнить"),IF(OR(РТУС!H278="Юрлицо",РТУС!H278="Физлицо",РТУС!H278="ИП"),HYPERLINK("#Проверка!"&amp;CELL("адрес",Проверка!H278),РТУС!H278),HYPERLINK("#РТУС!"&amp;CELL("адрес",Проверка!H278),"###")))</f>
        <v>заполнить</v>
      </c>
      <c r="I278" s="13" t="str">
        <f ca="1">IF(OR(РТУС!H278="Юрлицо",РТУС!H278="ИП"),IF(РТУС!I278="",HYPERLINK("#РТУС!"&amp;CELL("адрес",Проверка!I278),"заполнить"),IF(OR(LEN(РТУС!I278)=10,LEN(РТУС!I278)=12),HYPERLINK("#Проверка!"&amp;CELL("адрес",Проверка!I278),РТУС!I278),HYPERLINK("#РТУС!"&amp;CELL("адрес",Проверка!I278),"###"))),"")</f>
        <v/>
      </c>
      <c r="J278" s="15" t="str">
        <f ca="1">IF(РТУС!J278="","",IF(AND(LEN(РТУС!J278)=5,РТУС!J278&lt;TODAY()),HYPERLINK("#Проверка!"&amp;CELL("адрес",Проверка!J278),РТУС!J278),HYPERLINK("#РТУС!"&amp;CELL("адрес",Проверка!J278),"###")))</f>
        <v/>
      </c>
      <c r="K278" s="13" t="str">
        <f>IF(РТУС!K278="","",РТУС!K278)</f>
        <v/>
      </c>
      <c r="L278" s="13" t="str">
        <f ca="1">IF(OR(РТУС!H278="Физлицо",РТУС!H278="ИП"),IF(РТУС!L278="",HYPERLINK("#РТУС!"&amp;CELL("адрес",Проверка!L278),"заполнить"),IF(OR(РТУС!L278="Загранпаспорт гражданина РФ",РТУС!L278="Паспорт гражданина РФ",РТУС!L278="Иностранный паспорт",РТУС!L278="Свидетельство о рождении",РТУС!L278="Вид на жительство"),HYPERLINK("#Проверка!"&amp;CELL("адрес",Проверка!L278),РТУС!L278),HYPERLINK("#РТУС!"&amp;CELL("адрес",Проверка!L278),"###"))),"")</f>
        <v/>
      </c>
      <c r="M278" s="13" t="str">
        <f ca="1">IF(AND(OR(РТУС!L278="Паспорт гражданина РФ",РТУС!L278="Свидетельство о рождении"),РТУС!M278=""),HYPERLINK("#РТУС!"&amp;CELL("адрес",Проверка!M278),"заполнить"),IF(РТУС!L278="Паспорт гражданина РФ",IF(LEN(РТУС!M278)=4,HYPERLINK("#Проверка!"&amp;CELL("адрес",Проверка!M278),РТУС!M278),HYPERLINK("#РТУС!"&amp;CELL("адрес",Проверка!M278),"###")),IF(РТУС!L278="Свидетельство о рождении",HYPERLINK("#Проверка!"&amp;CELL("адрес",Проверка!M278),РТУС!M278),"")))</f>
        <v/>
      </c>
      <c r="N278" s="13" t="str">
        <f ca="1">IF(РТУС!L278="","",IF(РТУС!N278="",HYPERLINK("#РТУС!"&amp;CELL("адрес",Проверка!N278),"заполнить"),IF(OR(РТУС!L278="Паспорт гражданина РФ",РТУС!L278="Свидетельство о рождении"),IF(LEN(РТУС!N278)=6,HYPERLINK("#Проверка!"&amp;CELL("адрес",Проверка!N278),РТУС!N278),HYPERLINK("#РТУС!"&amp;CELL("адрес",Проверка!N278),"###")),HYPERLINK("#Проверка!"&amp;CELL("адрес",Проверка!N278),РТУС!N278))))</f>
        <v/>
      </c>
      <c r="O278" s="15" t="str">
        <f ca="1">IF(РТУС!L278="","",IF(РТУС!O278="",HYPERLINK("#РТУС!"&amp;CELL("адрес",Проверка!O278),"заполнить"),IF(AND(LEN(РТУС!O278)=5,РТУС!O278&lt;TODAY()),IF(РТУС!L278="Свидетельство о рождении",IF(РТУС!O278&gt;EDATE(TODAY(),-168),HYPERLINK("#Проверка!"&amp;CELL("адрес",Проверка!O278),РТУС!O278),HYPERLINK("#РТУС!"&amp;CELL("адрес",Проверка!O278),"недействительно")),HYPERLINK("#Проверка!"&amp;CELL("адрес",Проверка!O278),РТУС!O278)),HYPERLINK("#РТУС!"&amp;CELL("адрес",Проверка!O278),"###"))))</f>
        <v/>
      </c>
      <c r="P278" s="21" t="str">
        <f ca="1">IF(РТУС!L278="Паспорт гражданина РФ",IF(РТУС!P278="",HYPERLINK("#РТУС!"&amp;CELL("адрес",Проверка!P278),"заполнить"),HYPERLINK("#Проверка!"&amp;CELL("адрес",Проверка!P278),РТУС!P278)),"")</f>
        <v/>
      </c>
      <c r="Q278" s="13" t="str">
        <f ca="1">IF(РТУС!L278="Паспорт гражданина РФ",IF(РТУС!Q278="",HYPERLINK("#РТУС!"&amp;CELL("адрес",Проверка!Q278),"заполнить"),IF(LEN(РТУС!Q278)=7,HYPERLINK("#Проверка!"&amp;CELL("адрес",Проверка!Q278),РТУС!Q278),HYPERLINK("#РТУС!"&amp;CELL("адрес",Проверка!Q278),"###"))),"")</f>
        <v/>
      </c>
      <c r="R278" s="13" t="str">
        <f ca="1">IF(РТУС!R278="",HYPERLINK("#РТУС!"&amp;CELL("адрес",Проверка!R278),"заполнить"),HYPERLINK("#Проверка!"&amp;CELL("адрес",Проверка!R278),РТУС!R278))</f>
        <v>заполнить</v>
      </c>
      <c r="S278" s="13" t="str">
        <f>IF(РТУС!S278="","",РТУС!S278)</f>
        <v/>
      </c>
      <c r="T278" s="13" t="str">
        <f>IF(РТУС!T278="","",РТУС!T278)</f>
        <v/>
      </c>
      <c r="U278" s="13" t="str">
        <f>IF(РТУС!U278="","",РТУС!U278)</f>
        <v/>
      </c>
      <c r="V278" s="13" t="str">
        <f ca="1">IF(РТУС!V278="",HYPERLINK("#РТУС!"&amp;CELL("адрес",Проверка!V278),"заполнить"),IF(OR(РТУС!V278="Договор участия в долевом строительстве",РТУС!V278="Предварительный договор участия в долевом строительстве",РТУС!V278="Определение Арбитражного суда",РТУС!V278="Решение суда общей юрисдикции",РТУС!V278="Иные договоры"),HYPERLINK("#Проверка!"&amp;CELL("адрес",Проверка!V278),РТУС!V278),HYPERLINK("#РТУС!"&amp;CELL("адрес",Проверка!V278),"###")))</f>
        <v>заполнить</v>
      </c>
      <c r="W278" s="13" t="str">
        <f ca="1">IF(РТУС!W278="",HYPERLINK("#РТУС!"&amp;CELL("адрес",Проверка!W278),"заполнить"),HYPERLINK("#Проверка!"&amp;CELL("адрес",Проверка!W278),РТУС!W278))</f>
        <v>заполнить</v>
      </c>
      <c r="X278" s="15" t="str">
        <f ca="1">IF(РТУС!X278="",HYPERLINK("#РТУС!"&amp;CELL("адрес",Проверка!X278),"заполнить"),IF(AND(LEN(РТУС!X278)=5,РТУС!X278&lt;TODAY()),HYPERLINK("#Проверка!"&amp;CELL("адрес",Проверка!X278),РТУС!X278),HYPERLINK("#РТУС!"&amp;CELL("адрес",Проверка!X278),"###")))</f>
        <v>заполнить</v>
      </c>
      <c r="Y278" s="13" t="str">
        <f>IF(РТУС!Y278="","",РТУС!Y278)</f>
        <v/>
      </c>
      <c r="Z278" s="15" t="str">
        <f ca="1">IF(РТУС!Z278="","",IF(AND(LEN(РТУС!Z278)=5,РТУС!Z278&lt;TODAY()),HYPERLINK("#Проверка!"&amp;CELL("адрес",Проверка!Z278),РТУС!Z278),HYPERLINK("#РТУС!"&amp;CELL("адрес",Проверка!Z278),"###")))</f>
        <v/>
      </c>
      <c r="AA278" s="18" t="str">
        <f ca="1">IF(РТУС!AA278="",HYPERLINK("#РТУС!"&amp;CELL("адрес",Проверка!AA278),"заполнить"),IF(ISNUMBER(РТУС!AA278)=TRUE,HYPERLINK("#Проверка!"&amp;CELL("адрес",Проверка!AA278),РТУС!AA278),HYPERLINK("#РТУС!"&amp;CELL("адрес",Проверка!AA278),"###")))</f>
        <v>заполнить</v>
      </c>
      <c r="AB278" s="18" t="str">
        <f ca="1">IF(РТУС!AB278="",HYPERLINK("#РТУС!"&amp;CELL("адрес",Проверка!AB278),"заполнить"),IF(ISNUMBER(РТУС!AB278)=TRUE,HYPERLINK("#Проверка!"&amp;CELL("адрес",Проверка!AB278),РТУС!AB278),HYPERLINK("#РТУС!"&amp;CELL("адрес",Проверка!AB278),"###")))</f>
        <v>заполнить</v>
      </c>
      <c r="AC278" s="18" t="str">
        <f ca="1">IF(РТУС!AC278="","",IF(ISNUMBER(РТУС!AC278)=TRUE,HYPERLINK("#Проверка!"&amp;CELL("адрес",Проверка!AC278),РТУС!AC278),HYPERLINK("#РТУС!"&amp;CELL("адрес",Проверка!AC278),"###")))</f>
        <v/>
      </c>
      <c r="AD278" s="18" t="str">
        <f ca="1">IF(РТУС!AD278="","",IF(ISNUMBER(РТУС!AD278)=TRUE,HYPERLINK("#Проверка!"&amp;CELL("адрес",Проверка!AD278),РТУС!AD278),HYPERLINK("#РТУС!"&amp;CELL("адрес",Проверка!AD278),"###")))</f>
        <v/>
      </c>
      <c r="AE278" s="13" t="str">
        <f>IF(РТУС!AE278="","",РТУС!AE278)</f>
        <v/>
      </c>
      <c r="AF278" s="15" t="str">
        <f ca="1">IF(РТУС!AE278="","",IF(РТУС!AF278="",HYPERLINK("#РТУС!"&amp;CELL("адрес",Проверка!AF278),"заполнить"),IF(AND(LEN(РТУС!AF278)=5,РТУС!AF278&lt;TODAY()),HYPERLINK("#Проверка!"&amp;CELL("адрес",Проверка!AF278),РТУС!AF278),HYPERLINK("#РТУС!"&amp;CELL("адрес",Проверка!AF278),"###"))))</f>
        <v/>
      </c>
      <c r="AG278" s="13"/>
      <c r="AH278" s="15" t="str">
        <f ca="1">IF(РТУС!AE278="","",IF(РТУС!AH278="",HYPERLINK("#РТУС!"&amp;CELL("адрес",Проверка!AH278),"заполнить"),IF(AND(LEN(РТУС!AH278)=5,РТУС!AH278&lt;TODAY()),HYPERLINK("#Проверка!"&amp;CELL("адрес",Проверка!AH278),РТУС!AH278),HYPERLINK("#РТУС!"&amp;CELL("адрес",Проверка!AH278),"###"))))</f>
        <v/>
      </c>
      <c r="AI278" s="15" t="str">
        <f ca="1">IF(РТУС!AE278="","",IF(РТУС!AI278="",HYPERLINK("#РТУС!"&amp;CELL("адрес",Проверка!AI278),"заполнить"),HYPERLINK("#Проверка!"&amp;CELL("адрес",Проверка!AI278),РТУС!AI278)))</f>
        <v/>
      </c>
      <c r="AJ278" s="13" t="str">
        <f ca="1">IF(РТУС!AE278="","",IF(РТУС!AJ278="",HYPERLINK("#РТУС!"&amp;CELL("адрес",Проверка!AJ278),"заполнить"),IF(OR(РТУС!AJ278="Юрлицо",РТУС!AJ278="Физлицо",РТУС!AJ278="ИП"),HYPERLINK("#Проверка!"&amp;CELL("адрес",Проверка!AJ278),РТУС!AJ278),HYPERLINK("#РТУС!"&amp;CELL("адрес",Проверка!AJ278),"###"))))</f>
        <v/>
      </c>
      <c r="AK278" s="13" t="str">
        <f ca="1">IF(РТУС!AK278="",HYPERLINK("#РТУС!"&amp;CELL("адрес",Проверка!AK278),"заполнить"),IF(OR(РТУС!AK278="Квартира",РТУС!AK278="Кладовая",РТУС!AK278="Машино-место",РТУС!AK278="Нежилое помещение"),HYPERLINK("#Проверка!"&amp;CELL("адрес",Проверка!AK278),РТУС!AK278),HYPERLINK("#РТУС!"&amp;CELL("адрес",Проверка!AK278),"###")))</f>
        <v>заполнить</v>
      </c>
      <c r="AL278" s="13" t="str">
        <f ca="1">IF(РТУС!AL278="",HYPERLINK("#РТУС!"&amp;CELL("адрес",Проверка!AL278),"заполнить"),HYPERLINK("#Проверка!"&amp;CELL("адрес",Проверка!AL278),РТУС!AL278))</f>
        <v>заполнить</v>
      </c>
      <c r="AM278" s="18" t="str">
        <f ca="1">IF(РТУС!AM278="",HYPERLINK("#РТУС!"&amp;CELL("адрес",Проверка!AM278),"заполнить"),IF(ISNUMBER(РТУС!AM278)=TRUE,IF(РТУС!AK278="Нежилое помещение",IF(РТУС!AM278&gt;7,HYPERLINK("#РТУС!"&amp;CELL("адрес",Проверка!AM278),"не больше 7 кв.м."),РТУС!AM278),HYPERLINK("#Проверка!"&amp;CELL("адрес",Проверка!AM278),РТУС!AM278)),HYPERLINK("#РТУС!"&amp;CELL("адрес",Проверка!AM278),"###")))</f>
        <v>заполнить</v>
      </c>
      <c r="AN278" s="13" t="str">
        <f ca="1">IF(РТУС!AN278="",HYPERLINK("#РТУС!"&amp;CELL("адрес",Проверка!AN278),"заполнить"),IF(OR(РТУС!AN278="Общая площадь помещения",РТУС!AN278="Общая приведенная площадь жилого помещения",РТУС!AN278="Общая площадь жилого помещения с учетом лоджий, балконов, террас и веранд"),HYPERLINK("#Проверка!"&amp;CELL("адрес",Проверка!AN278),РТУС!AN278),HYPERLINK("#РТУС!"&amp;CELL("адрес",Проверка!AN278),"###")))</f>
        <v>заполнить</v>
      </c>
      <c r="AO278" s="13" t="str">
        <f ca="1">IF(OR(РТУС!AK278="Квартира",РТУС!A278="Нежилое помещение"),IF(РТУС!AO278="",HYPERLINK("#РТУС!"&amp;CELL("адрес",Проверка!AO278),"заполнить"),IF(ISNUMBER(РТУС!AO278)=TRUE,HYPERLINK("#Проверка!"&amp;CELL("адрес",Проверка!AO278),РТУС!AO278),HYPERLINK("#РТУС!"&amp;CELL("адрес",Проверка!AO278),"###"))),"")</f>
        <v/>
      </c>
      <c r="AP278" s="13" t="str">
        <f>IF(РТУС!AP278="","",РТУС!AP278)</f>
        <v/>
      </c>
      <c r="AQ278" s="13" t="str">
        <f ca="1">IF(РТУС!AQ278="",HYPERLINK("#РТУС!"&amp;CELL("адрес",Проверка!AQ278),"заполнить"),HYPERLINK("#Проверка!"&amp;CELL("адрес",Проверка!AQ278),РТУС!AQ278))</f>
        <v>заполнить</v>
      </c>
      <c r="AR278" s="18" t="str">
        <f ca="1">IF(РТУС!AR278="",HYPERLINK("#РТУС!"&amp;CELL("адрес",Проверка!AR278),"заполнить"),IF(ISNUMBER(РТУС!AR278)=FALSE,HYPERLINK("#РТУС!"&amp;CELL("адрес",Проверка!AR278),"###"),IF(РТУС!G278="1",IF(РТУС!AB278=РТУС!AR278+РТУС!AU278,HYPERLINK("#Проверка!"&amp;CELL("адрес",Проверка!AR278),РТУС!AR278),HYPERLINK("#РТУС!"&amp;CELL("адрес",Проверка!AR278),"сверить суммы")),IF(РТУС!AB278=(SUMIF(РТУС!$A$4:$A$1000,A278,РТУС!$AR$4:$AR$1000)+SUMIF(РТУС!$A$4:$A$1000,A278,РТУС!$AU$4:$AU$1000)),HYPERLINK("#Проверка!"&amp;CELL("адрес",Проверка!AR278),РТУС!AR278),HYPERLINK("#РТУС!"&amp;CELL("адрес",Проверка!AR278),"сверить суммы")))))</f>
        <v>заполнить</v>
      </c>
      <c r="AS278" s="13" t="str">
        <f>IF(РТУС!AS278="","",РТУС!AS278)</f>
        <v/>
      </c>
      <c r="AT278" s="18" t="str">
        <f ca="1">IF(РТУС!AT278="",HYPERLINK("#РТУС!"&amp;CELL("адрес",Проверка!AT278),"заполнить"),IF(ISNUMBER(РТУС!AT278)=FALSE,HYPERLINK("#РТУС!"&amp;CELL("адрес",Проверка!AT278),"###"),IF(РТУС!AT278=РТУС!AR278,HYPERLINK("#Проверка!"&amp;CELL("адрес",Проверка!AT278),РТУС!AT278),HYPERLINK("#РТУС!"&amp;CELL("адрес",Проверка!AT278),"сверить суммы"))))</f>
        <v>заполнить</v>
      </c>
      <c r="AU278" s="18" t="str">
        <f ca="1">IF(РТУС!AU278="",HYPERLINK("#РТУС!"&amp;CELL("адрес",Проверка!AU278),"заполнить"),IF(ISNUMBER(РТУС!AU278)=FALSE,HYPERLINK("#РТУС!"&amp;CELL("адрес",Проверка!AU278),"###"),IF(РТУС!G278="1",IF(РТУС!AB278=РТУС!AR278+РТУС!AU278,HYPERLINK("#Проверка!"&amp;CELL("адрес",Проверка!AU278),РТУС!AU278),HYPERLINK("#РТУС!"&amp;CELL("адрес",Проверка!AU278),"сверить суммы")),IF(РТУС!AB278=(SUMIF(РТУС!$A$4:$A$1000,A278,РТУС!$AR$4:$AR$1000)+SUMIF(РТУС!$A$4:$A$1000,A278,РТУС!$AU$4:$AU$1000)),HYPERLINK("#Проверка!"&amp;CELL("адрес",Проверка!AU278),РТУС!AU278),HYPERLINK("#РТУС!"&amp;CELL("адрес",Проверка!AU278),"сверить суммы")))))</f>
        <v>заполнить</v>
      </c>
      <c r="AV278" s="13" t="str">
        <f ca="1">IF(РТУС!AV278="",HYPERLINK("#РТУС!"&amp;CELL("адрес",Проверка!AV278),"заполнить"),IF(OR(РТУС!AV278="Требование о передаче жилого помещения",РТУС!AV278="Требование о передаче машино-места",РТУС!AV278="Требования о передаче нежилого помещения",РТУС!AV278="Денежные требования"),HYPERLINK("#Проверка!"&amp;CELL("адрес",Проверка!AV278),РТУС!AV278),HYPERLINK("#РТУС!"&amp;CELL("адрес",Проверка!AV278),"###")))</f>
        <v>заполнить</v>
      </c>
      <c r="AW278" s="13" t="str">
        <f ca="1">IF(РТУС!AW278="",HYPERLINK("#РТУС!"&amp;CELL("адрес",Проверка!AW278),"заполнить"),IF(OR(РТУС!AW278="Включен в полном объеме",РТУС!AW278="Включен частично"),HYPERLINK("#Проверка!"&amp;CELL("адрес",Проверка!AW278),РТУС!AW278),HYPERLINK("#РТУС!"&amp;CELL("адрес",Проверка!AW278),"###")))</f>
        <v>заполнить</v>
      </c>
      <c r="AX278" s="15" t="str">
        <f ca="1">IF(РТУС!AX278="",HYPERLINK("#РТУС!"&amp;CELL("адрес",Проверка!AX278),"заполнить"),IF(AND(LEN(РТУС!AX278)=5,РТУС!AX278&lt;TODAY()),HYPERLINK("#Проверка!"&amp;CELL("адрес",Проверка!AX278),РТУС!AX278),HYPERLINK("#РТУС!"&amp;CELL("адрес",Проверка!AX278),"###")))</f>
        <v>заполнить</v>
      </c>
      <c r="AY278" s="15" t="str">
        <f ca="1">IF(РТУС!AY278="",HYPERLINK("#РТУС!"&amp;CELL("адрес",Проверка!AY278),"заполнить"),IF(AND(LEN(РТУС!AY278)=5,РТУС!AY278&lt;TODAY()),HYPERLINK("#Проверка!"&amp;CELL("адрес",Проверка!AY278),РТУС!AY278),HYPERLINK("#РТУС!"&amp;CELL("адрес",Проверка!AY278),"###")))</f>
        <v>заполнить</v>
      </c>
    </row>
    <row r="279" spans="1:51" x14ac:dyDescent="0.25">
      <c r="A279" s="10" t="str">
        <f>РТУС!A279</f>
        <v>.</v>
      </c>
      <c r="B279" s="13" t="str">
        <f ca="1">IF(РТУС!B279="",HYPERLINK("#РТУС!"&amp;CELL("адрес",Проверка!B279),"заполнить"),IF(AND(LEN(РТУС!B279)=10,РТУС!B278=РТУС!B279),HYPERLINK("#Проверка!"&amp;CELL("адрес",Проверка!B279),РТУС!B279),HYPERLINK("#РТУС!"&amp;CELL("адрес",Проверка!B279),"###")))</f>
        <v>заполнить</v>
      </c>
      <c r="C279" s="13" t="str">
        <f ca="1">IF(РТУС!C279="",HYPERLINK("#РТУС!"&amp;CELL("адрес",Проверка!C279),"заполнить"),IF(AND(ISNUMBER(РТУС!C279)=TRUE,РТУС!C279&gt;0,РТУС!C278=РТУС!C279),HYPERLINK("#Проверка!"&amp;CELL("адрес",Проверка!C279),РТУС!C279),HYPERLINK("#РТУС!"&amp;CELL("адрес",Проверка!C279),"###")))</f>
        <v>заполнить</v>
      </c>
      <c r="D279" s="13" t="str">
        <f>IF(РТУС!D279="","",РТУС!D279)</f>
        <v/>
      </c>
      <c r="E279" s="13" t="str">
        <f ca="1">IF(РТУС!E279="",HYPERLINK("#РТУС!"&amp;CELL("адрес",Проверка!E279),"заполнить"),IF(РТУС!E278=РТУС!E279,HYPERLINK("#Проверка!"&amp;CELL("адрес",Проверка!E279),РТУС!E279),HYPERLINK("#РТУС!"&amp;CELL("адрес",Проверка!E279),"###")))</f>
        <v>заполнить</v>
      </c>
      <c r="F279" s="13" t="str">
        <f ca="1">IF(РТУС!F279="",HYPERLINK("#РТУС!"&amp;CELL("адрес",Проверка!F279),"заполнить"),HYPERLINK("#Проверка!"&amp;CELL("адрес",Проверка!F279),РТУС!F279))</f>
        <v>заполнить</v>
      </c>
      <c r="G279" s="20" t="str">
        <f ca="1">IF(РТУС!G279="",HYPERLINK("#РТУС!"&amp;CELL("адрес",Проверка!G279),"заполнить"),IF(РТУС!G279="1",HYPERLINK("#Проверка!"&amp;CELL("адрес",Проверка!G279),"1"),IF(AND(ISNUMBER(РТУС!G279)=TRUE,РТУС!G279&lt;=1,РТУС!G279&gt;0),IF(SUMIF(РТУС!$A$4:$A$1000,A279,РТУС!$G$4:$G$1000)=1,HYPERLINK("#Проверка!"&amp;CELL("адрес",Проверка!G279),РТУС!G279),HYPERLINK("#РТУС!"&amp;CELL("адрес",Проверка!G279),"сумма долей ≠ 1")),HYPERLINK("#РТУС!"&amp;CELL("адрес",Проверка!G279),"###"))))</f>
        <v>заполнить</v>
      </c>
      <c r="H279" s="13" t="str">
        <f ca="1">IF(РТУС!H279="",HYPERLINK("#РТУС!"&amp;CELL("адрес",Проверка!H279),"заполнить"),IF(OR(РТУС!H279="Юрлицо",РТУС!H279="Физлицо",РТУС!H279="ИП"),HYPERLINK("#Проверка!"&amp;CELL("адрес",Проверка!H279),РТУС!H279),HYPERLINK("#РТУС!"&amp;CELL("адрес",Проверка!H279),"###")))</f>
        <v>заполнить</v>
      </c>
      <c r="I279" s="13" t="str">
        <f ca="1">IF(OR(РТУС!H279="Юрлицо",РТУС!H279="ИП"),IF(РТУС!I279="",HYPERLINK("#РТУС!"&amp;CELL("адрес",Проверка!I279),"заполнить"),IF(OR(LEN(РТУС!I279)=10,LEN(РТУС!I279)=12),HYPERLINK("#Проверка!"&amp;CELL("адрес",Проверка!I279),РТУС!I279),HYPERLINK("#РТУС!"&amp;CELL("адрес",Проверка!I279),"###"))),"")</f>
        <v/>
      </c>
      <c r="J279" s="15" t="str">
        <f ca="1">IF(РТУС!J279="","",IF(AND(LEN(РТУС!J279)=5,РТУС!J279&lt;TODAY()),HYPERLINK("#Проверка!"&amp;CELL("адрес",Проверка!J279),РТУС!J279),HYPERLINK("#РТУС!"&amp;CELL("адрес",Проверка!J279),"###")))</f>
        <v/>
      </c>
      <c r="K279" s="13" t="str">
        <f>IF(РТУС!K279="","",РТУС!K279)</f>
        <v/>
      </c>
      <c r="L279" s="13" t="str">
        <f ca="1">IF(OR(РТУС!H279="Физлицо",РТУС!H279="ИП"),IF(РТУС!L279="",HYPERLINK("#РТУС!"&amp;CELL("адрес",Проверка!L279),"заполнить"),IF(OR(РТУС!L279="Загранпаспорт гражданина РФ",РТУС!L279="Паспорт гражданина РФ",РТУС!L279="Иностранный паспорт",РТУС!L279="Свидетельство о рождении",РТУС!L279="Вид на жительство"),HYPERLINK("#Проверка!"&amp;CELL("адрес",Проверка!L279),РТУС!L279),HYPERLINK("#РТУС!"&amp;CELL("адрес",Проверка!L279),"###"))),"")</f>
        <v/>
      </c>
      <c r="M279" s="13" t="str">
        <f ca="1">IF(AND(OR(РТУС!L279="Паспорт гражданина РФ",РТУС!L279="Свидетельство о рождении"),РТУС!M279=""),HYPERLINK("#РТУС!"&amp;CELL("адрес",Проверка!M279),"заполнить"),IF(РТУС!L279="Паспорт гражданина РФ",IF(LEN(РТУС!M279)=4,HYPERLINK("#Проверка!"&amp;CELL("адрес",Проверка!M279),РТУС!M279),HYPERLINK("#РТУС!"&amp;CELL("адрес",Проверка!M279),"###")),IF(РТУС!L279="Свидетельство о рождении",HYPERLINK("#Проверка!"&amp;CELL("адрес",Проверка!M279),РТУС!M279),"")))</f>
        <v/>
      </c>
      <c r="N279" s="13" t="str">
        <f ca="1">IF(РТУС!L279="","",IF(РТУС!N279="",HYPERLINK("#РТУС!"&amp;CELL("адрес",Проверка!N279),"заполнить"),IF(OR(РТУС!L279="Паспорт гражданина РФ",РТУС!L279="Свидетельство о рождении"),IF(LEN(РТУС!N279)=6,HYPERLINK("#Проверка!"&amp;CELL("адрес",Проверка!N279),РТУС!N279),HYPERLINK("#РТУС!"&amp;CELL("адрес",Проверка!N279),"###")),HYPERLINK("#Проверка!"&amp;CELL("адрес",Проверка!N279),РТУС!N279))))</f>
        <v/>
      </c>
      <c r="O279" s="15" t="str">
        <f ca="1">IF(РТУС!L279="","",IF(РТУС!O279="",HYPERLINK("#РТУС!"&amp;CELL("адрес",Проверка!O279),"заполнить"),IF(AND(LEN(РТУС!O279)=5,РТУС!O279&lt;TODAY()),IF(РТУС!L279="Свидетельство о рождении",IF(РТУС!O279&gt;EDATE(TODAY(),-168),HYPERLINK("#Проверка!"&amp;CELL("адрес",Проверка!O279),РТУС!O279),HYPERLINK("#РТУС!"&amp;CELL("адрес",Проверка!O279),"недействительно")),HYPERLINK("#Проверка!"&amp;CELL("адрес",Проверка!O279),РТУС!O279)),HYPERLINK("#РТУС!"&amp;CELL("адрес",Проверка!O279),"###"))))</f>
        <v/>
      </c>
      <c r="P279" s="21" t="str">
        <f ca="1">IF(РТУС!L279="Паспорт гражданина РФ",IF(РТУС!P279="",HYPERLINK("#РТУС!"&amp;CELL("адрес",Проверка!P279),"заполнить"),HYPERLINK("#Проверка!"&amp;CELL("адрес",Проверка!P279),РТУС!P279)),"")</f>
        <v/>
      </c>
      <c r="Q279" s="13" t="str">
        <f ca="1">IF(РТУС!L279="Паспорт гражданина РФ",IF(РТУС!Q279="",HYPERLINK("#РТУС!"&amp;CELL("адрес",Проверка!Q279),"заполнить"),IF(LEN(РТУС!Q279)=7,HYPERLINK("#Проверка!"&amp;CELL("адрес",Проверка!Q279),РТУС!Q279),HYPERLINK("#РТУС!"&amp;CELL("адрес",Проверка!Q279),"###"))),"")</f>
        <v/>
      </c>
      <c r="R279" s="13" t="str">
        <f ca="1">IF(РТУС!R279="",HYPERLINK("#РТУС!"&amp;CELL("адрес",Проверка!R279),"заполнить"),HYPERLINK("#Проверка!"&amp;CELL("адрес",Проверка!R279),РТУС!R279))</f>
        <v>заполнить</v>
      </c>
      <c r="S279" s="13" t="str">
        <f>IF(РТУС!S279="","",РТУС!S279)</f>
        <v/>
      </c>
      <c r="T279" s="13" t="str">
        <f>IF(РТУС!T279="","",РТУС!T279)</f>
        <v/>
      </c>
      <c r="U279" s="13" t="str">
        <f>IF(РТУС!U279="","",РТУС!U279)</f>
        <v/>
      </c>
      <c r="V279" s="13" t="str">
        <f ca="1">IF(РТУС!V279="",HYPERLINK("#РТУС!"&amp;CELL("адрес",Проверка!V279),"заполнить"),IF(OR(РТУС!V279="Договор участия в долевом строительстве",РТУС!V279="Предварительный договор участия в долевом строительстве",РТУС!V279="Определение Арбитражного суда",РТУС!V279="Решение суда общей юрисдикции",РТУС!V279="Иные договоры"),HYPERLINK("#Проверка!"&amp;CELL("адрес",Проверка!V279),РТУС!V279),HYPERLINK("#РТУС!"&amp;CELL("адрес",Проверка!V279),"###")))</f>
        <v>заполнить</v>
      </c>
      <c r="W279" s="13" t="str">
        <f ca="1">IF(РТУС!W279="",HYPERLINK("#РТУС!"&amp;CELL("адрес",Проверка!W279),"заполнить"),HYPERLINK("#Проверка!"&amp;CELL("адрес",Проверка!W279),РТУС!W279))</f>
        <v>заполнить</v>
      </c>
      <c r="X279" s="15" t="str">
        <f ca="1">IF(РТУС!X279="",HYPERLINK("#РТУС!"&amp;CELL("адрес",Проверка!X279),"заполнить"),IF(AND(LEN(РТУС!X279)=5,РТУС!X279&lt;TODAY()),HYPERLINK("#Проверка!"&amp;CELL("адрес",Проверка!X279),РТУС!X279),HYPERLINK("#РТУС!"&amp;CELL("адрес",Проверка!X279),"###")))</f>
        <v>заполнить</v>
      </c>
      <c r="Y279" s="13" t="str">
        <f>IF(РТУС!Y279="","",РТУС!Y279)</f>
        <v/>
      </c>
      <c r="Z279" s="15" t="str">
        <f ca="1">IF(РТУС!Z279="","",IF(AND(LEN(РТУС!Z279)=5,РТУС!Z279&lt;TODAY()),HYPERLINK("#Проверка!"&amp;CELL("адрес",Проверка!Z279),РТУС!Z279),HYPERLINK("#РТУС!"&amp;CELL("адрес",Проверка!Z279),"###")))</f>
        <v/>
      </c>
      <c r="AA279" s="18" t="str">
        <f ca="1">IF(РТУС!AA279="",HYPERLINK("#РТУС!"&amp;CELL("адрес",Проверка!AA279),"заполнить"),IF(ISNUMBER(РТУС!AA279)=TRUE,HYPERLINK("#Проверка!"&amp;CELL("адрес",Проверка!AA279),РТУС!AA279),HYPERLINK("#РТУС!"&amp;CELL("адрес",Проверка!AA279),"###")))</f>
        <v>заполнить</v>
      </c>
      <c r="AB279" s="18" t="str">
        <f ca="1">IF(РТУС!AB279="",HYPERLINK("#РТУС!"&amp;CELL("адрес",Проверка!AB279),"заполнить"),IF(ISNUMBER(РТУС!AB279)=TRUE,HYPERLINK("#Проверка!"&amp;CELL("адрес",Проверка!AB279),РТУС!AB279),HYPERLINK("#РТУС!"&amp;CELL("адрес",Проверка!AB279),"###")))</f>
        <v>заполнить</v>
      </c>
      <c r="AC279" s="18" t="str">
        <f ca="1">IF(РТУС!AC279="","",IF(ISNUMBER(РТУС!AC279)=TRUE,HYPERLINK("#Проверка!"&amp;CELL("адрес",Проверка!AC279),РТУС!AC279),HYPERLINK("#РТУС!"&amp;CELL("адрес",Проверка!AC279),"###")))</f>
        <v/>
      </c>
      <c r="AD279" s="18" t="str">
        <f ca="1">IF(РТУС!AD279="","",IF(ISNUMBER(РТУС!AD279)=TRUE,HYPERLINK("#Проверка!"&amp;CELL("адрес",Проверка!AD279),РТУС!AD279),HYPERLINK("#РТУС!"&amp;CELL("адрес",Проверка!AD279),"###")))</f>
        <v/>
      </c>
      <c r="AE279" s="13" t="str">
        <f>IF(РТУС!AE279="","",РТУС!AE279)</f>
        <v/>
      </c>
      <c r="AF279" s="15" t="str">
        <f ca="1">IF(РТУС!AE279="","",IF(РТУС!AF279="",HYPERLINK("#РТУС!"&amp;CELL("адрес",Проверка!AF279),"заполнить"),IF(AND(LEN(РТУС!AF279)=5,РТУС!AF279&lt;TODAY()),HYPERLINK("#Проверка!"&amp;CELL("адрес",Проверка!AF279),РТУС!AF279),HYPERLINK("#РТУС!"&amp;CELL("адрес",Проверка!AF279),"###"))))</f>
        <v/>
      </c>
      <c r="AG279" s="13"/>
      <c r="AH279" s="15" t="str">
        <f ca="1">IF(РТУС!AE279="","",IF(РТУС!AH279="",HYPERLINK("#РТУС!"&amp;CELL("адрес",Проверка!AH279),"заполнить"),IF(AND(LEN(РТУС!AH279)=5,РТУС!AH279&lt;TODAY()),HYPERLINK("#Проверка!"&amp;CELL("адрес",Проверка!AH279),РТУС!AH279),HYPERLINK("#РТУС!"&amp;CELL("адрес",Проверка!AH279),"###"))))</f>
        <v/>
      </c>
      <c r="AI279" s="15" t="str">
        <f ca="1">IF(РТУС!AE279="","",IF(РТУС!AI279="",HYPERLINK("#РТУС!"&amp;CELL("адрес",Проверка!AI279),"заполнить"),HYPERLINK("#Проверка!"&amp;CELL("адрес",Проверка!AI279),РТУС!AI279)))</f>
        <v/>
      </c>
      <c r="AJ279" s="13" t="str">
        <f ca="1">IF(РТУС!AE279="","",IF(РТУС!AJ279="",HYPERLINK("#РТУС!"&amp;CELL("адрес",Проверка!AJ279),"заполнить"),IF(OR(РТУС!AJ279="Юрлицо",РТУС!AJ279="Физлицо",РТУС!AJ279="ИП"),HYPERLINK("#Проверка!"&amp;CELL("адрес",Проверка!AJ279),РТУС!AJ279),HYPERLINK("#РТУС!"&amp;CELL("адрес",Проверка!AJ279),"###"))))</f>
        <v/>
      </c>
      <c r="AK279" s="13" t="str">
        <f ca="1">IF(РТУС!AK279="",HYPERLINK("#РТУС!"&amp;CELL("адрес",Проверка!AK279),"заполнить"),IF(OR(РТУС!AK279="Квартира",РТУС!AK279="Кладовая",РТУС!AK279="Машино-место",РТУС!AK279="Нежилое помещение"),HYPERLINK("#Проверка!"&amp;CELL("адрес",Проверка!AK279),РТУС!AK279),HYPERLINK("#РТУС!"&amp;CELL("адрес",Проверка!AK279),"###")))</f>
        <v>заполнить</v>
      </c>
      <c r="AL279" s="13" t="str">
        <f ca="1">IF(РТУС!AL279="",HYPERLINK("#РТУС!"&amp;CELL("адрес",Проверка!AL279),"заполнить"),HYPERLINK("#Проверка!"&amp;CELL("адрес",Проверка!AL279),РТУС!AL279))</f>
        <v>заполнить</v>
      </c>
      <c r="AM279" s="18" t="str">
        <f ca="1">IF(РТУС!AM279="",HYPERLINK("#РТУС!"&amp;CELL("адрес",Проверка!AM279),"заполнить"),IF(ISNUMBER(РТУС!AM279)=TRUE,IF(РТУС!AK279="Нежилое помещение",IF(РТУС!AM279&gt;7,HYPERLINK("#РТУС!"&amp;CELL("адрес",Проверка!AM279),"не больше 7 кв.м."),РТУС!AM279),HYPERLINK("#Проверка!"&amp;CELL("адрес",Проверка!AM279),РТУС!AM279)),HYPERLINK("#РТУС!"&amp;CELL("адрес",Проверка!AM279),"###")))</f>
        <v>заполнить</v>
      </c>
      <c r="AN279" s="13" t="str">
        <f ca="1">IF(РТУС!AN279="",HYPERLINK("#РТУС!"&amp;CELL("адрес",Проверка!AN279),"заполнить"),IF(OR(РТУС!AN279="Общая площадь помещения",РТУС!AN279="Общая приведенная площадь жилого помещения",РТУС!AN279="Общая площадь жилого помещения с учетом лоджий, балконов, террас и веранд"),HYPERLINK("#Проверка!"&amp;CELL("адрес",Проверка!AN279),РТУС!AN279),HYPERLINK("#РТУС!"&amp;CELL("адрес",Проверка!AN279),"###")))</f>
        <v>заполнить</v>
      </c>
      <c r="AO279" s="13" t="str">
        <f ca="1">IF(OR(РТУС!AK279="Квартира",РТУС!A279="Нежилое помещение"),IF(РТУС!AO279="",HYPERLINK("#РТУС!"&amp;CELL("адрес",Проверка!AO279),"заполнить"),IF(ISNUMBER(РТУС!AO279)=TRUE,HYPERLINK("#Проверка!"&amp;CELL("адрес",Проверка!AO279),РТУС!AO279),HYPERLINK("#РТУС!"&amp;CELL("адрес",Проверка!AO279),"###"))),"")</f>
        <v/>
      </c>
      <c r="AP279" s="13" t="str">
        <f>IF(РТУС!AP279="","",РТУС!AP279)</f>
        <v/>
      </c>
      <c r="AQ279" s="13" t="str">
        <f ca="1">IF(РТУС!AQ279="",HYPERLINK("#РТУС!"&amp;CELL("адрес",Проверка!AQ279),"заполнить"),HYPERLINK("#Проверка!"&amp;CELL("адрес",Проверка!AQ279),РТУС!AQ279))</f>
        <v>заполнить</v>
      </c>
      <c r="AR279" s="18" t="str">
        <f ca="1">IF(РТУС!AR279="",HYPERLINK("#РТУС!"&amp;CELL("адрес",Проверка!AR279),"заполнить"),IF(ISNUMBER(РТУС!AR279)=FALSE,HYPERLINK("#РТУС!"&amp;CELL("адрес",Проверка!AR279),"###"),IF(РТУС!G279="1",IF(РТУС!AB279=РТУС!AR279+РТУС!AU279,HYPERLINK("#Проверка!"&amp;CELL("адрес",Проверка!AR279),РТУС!AR279),HYPERLINK("#РТУС!"&amp;CELL("адрес",Проверка!AR279),"сверить суммы")),IF(РТУС!AB279=(SUMIF(РТУС!$A$4:$A$1000,A279,РТУС!$AR$4:$AR$1000)+SUMIF(РТУС!$A$4:$A$1000,A279,РТУС!$AU$4:$AU$1000)),HYPERLINK("#Проверка!"&amp;CELL("адрес",Проверка!AR279),РТУС!AR279),HYPERLINK("#РТУС!"&amp;CELL("адрес",Проверка!AR279),"сверить суммы")))))</f>
        <v>заполнить</v>
      </c>
      <c r="AS279" s="13" t="str">
        <f>IF(РТУС!AS279="","",РТУС!AS279)</f>
        <v/>
      </c>
      <c r="AT279" s="18" t="str">
        <f ca="1">IF(РТУС!AT279="",HYPERLINK("#РТУС!"&amp;CELL("адрес",Проверка!AT279),"заполнить"),IF(ISNUMBER(РТУС!AT279)=FALSE,HYPERLINK("#РТУС!"&amp;CELL("адрес",Проверка!AT279),"###"),IF(РТУС!AT279=РТУС!AR279,HYPERLINK("#Проверка!"&amp;CELL("адрес",Проверка!AT279),РТУС!AT279),HYPERLINK("#РТУС!"&amp;CELL("адрес",Проверка!AT279),"сверить суммы"))))</f>
        <v>заполнить</v>
      </c>
      <c r="AU279" s="18" t="str">
        <f ca="1">IF(РТУС!AU279="",HYPERLINK("#РТУС!"&amp;CELL("адрес",Проверка!AU279),"заполнить"),IF(ISNUMBER(РТУС!AU279)=FALSE,HYPERLINK("#РТУС!"&amp;CELL("адрес",Проверка!AU279),"###"),IF(РТУС!G279="1",IF(РТУС!AB279=РТУС!AR279+РТУС!AU279,HYPERLINK("#Проверка!"&amp;CELL("адрес",Проверка!AU279),РТУС!AU279),HYPERLINK("#РТУС!"&amp;CELL("адрес",Проверка!AU279),"сверить суммы")),IF(РТУС!AB279=(SUMIF(РТУС!$A$4:$A$1000,A279,РТУС!$AR$4:$AR$1000)+SUMIF(РТУС!$A$4:$A$1000,A279,РТУС!$AU$4:$AU$1000)),HYPERLINK("#Проверка!"&amp;CELL("адрес",Проверка!AU279),РТУС!AU279),HYPERLINK("#РТУС!"&amp;CELL("адрес",Проверка!AU279),"сверить суммы")))))</f>
        <v>заполнить</v>
      </c>
      <c r="AV279" s="13" t="str">
        <f ca="1">IF(РТУС!AV279="",HYPERLINK("#РТУС!"&amp;CELL("адрес",Проверка!AV279),"заполнить"),IF(OR(РТУС!AV279="Требование о передаче жилого помещения",РТУС!AV279="Требование о передаче машино-места",РТУС!AV279="Требования о передаче нежилого помещения",РТУС!AV279="Денежные требования"),HYPERLINK("#Проверка!"&amp;CELL("адрес",Проверка!AV279),РТУС!AV279),HYPERLINK("#РТУС!"&amp;CELL("адрес",Проверка!AV279),"###")))</f>
        <v>заполнить</v>
      </c>
      <c r="AW279" s="13" t="str">
        <f ca="1">IF(РТУС!AW279="",HYPERLINK("#РТУС!"&amp;CELL("адрес",Проверка!AW279),"заполнить"),IF(OR(РТУС!AW279="Включен в полном объеме",РТУС!AW279="Включен частично"),HYPERLINK("#Проверка!"&amp;CELL("адрес",Проверка!AW279),РТУС!AW279),HYPERLINK("#РТУС!"&amp;CELL("адрес",Проверка!AW279),"###")))</f>
        <v>заполнить</v>
      </c>
      <c r="AX279" s="15" t="str">
        <f ca="1">IF(РТУС!AX279="",HYPERLINK("#РТУС!"&amp;CELL("адрес",Проверка!AX279),"заполнить"),IF(AND(LEN(РТУС!AX279)=5,РТУС!AX279&lt;TODAY()),HYPERLINK("#Проверка!"&amp;CELL("адрес",Проверка!AX279),РТУС!AX279),HYPERLINK("#РТУС!"&amp;CELL("адрес",Проверка!AX279),"###")))</f>
        <v>заполнить</v>
      </c>
      <c r="AY279" s="15" t="str">
        <f ca="1">IF(РТУС!AY279="",HYPERLINK("#РТУС!"&amp;CELL("адрес",Проверка!AY279),"заполнить"),IF(AND(LEN(РТУС!AY279)=5,РТУС!AY279&lt;TODAY()),HYPERLINK("#Проверка!"&amp;CELL("адрес",Проверка!AY279),РТУС!AY279),HYPERLINK("#РТУС!"&amp;CELL("адрес",Проверка!AY279),"###")))</f>
        <v>заполнить</v>
      </c>
    </row>
    <row r="280" spans="1:51" x14ac:dyDescent="0.25">
      <c r="A280" s="10" t="str">
        <f>РТУС!A280</f>
        <v>.</v>
      </c>
      <c r="B280" s="13" t="str">
        <f ca="1">IF(РТУС!B280="",HYPERLINK("#РТУС!"&amp;CELL("адрес",Проверка!B280),"заполнить"),IF(AND(LEN(РТУС!B280)=10,РТУС!B279=РТУС!B280),HYPERLINK("#Проверка!"&amp;CELL("адрес",Проверка!B280),РТУС!B280),HYPERLINK("#РТУС!"&amp;CELL("адрес",Проверка!B280),"###")))</f>
        <v>заполнить</v>
      </c>
      <c r="C280" s="13" t="str">
        <f ca="1">IF(РТУС!C280="",HYPERLINK("#РТУС!"&amp;CELL("адрес",Проверка!C280),"заполнить"),IF(AND(ISNUMBER(РТУС!C280)=TRUE,РТУС!C280&gt;0,РТУС!C279=РТУС!C280),HYPERLINK("#Проверка!"&amp;CELL("адрес",Проверка!C280),РТУС!C280),HYPERLINK("#РТУС!"&amp;CELL("адрес",Проверка!C280),"###")))</f>
        <v>заполнить</v>
      </c>
      <c r="D280" s="13" t="str">
        <f>IF(РТУС!D280="","",РТУС!D280)</f>
        <v/>
      </c>
      <c r="E280" s="13" t="str">
        <f ca="1">IF(РТУС!E280="",HYPERLINK("#РТУС!"&amp;CELL("адрес",Проверка!E280),"заполнить"),IF(РТУС!E279=РТУС!E280,HYPERLINK("#Проверка!"&amp;CELL("адрес",Проверка!E280),РТУС!E280),HYPERLINK("#РТУС!"&amp;CELL("адрес",Проверка!E280),"###")))</f>
        <v>заполнить</v>
      </c>
      <c r="F280" s="13" t="str">
        <f ca="1">IF(РТУС!F280="",HYPERLINK("#РТУС!"&amp;CELL("адрес",Проверка!F280),"заполнить"),HYPERLINK("#Проверка!"&amp;CELL("адрес",Проверка!F280),РТУС!F280))</f>
        <v>заполнить</v>
      </c>
      <c r="G280" s="20" t="str">
        <f ca="1">IF(РТУС!G280="",HYPERLINK("#РТУС!"&amp;CELL("адрес",Проверка!G280),"заполнить"),IF(РТУС!G280="1",HYPERLINK("#Проверка!"&amp;CELL("адрес",Проверка!G280),"1"),IF(AND(ISNUMBER(РТУС!G280)=TRUE,РТУС!G280&lt;=1,РТУС!G280&gt;0),IF(SUMIF(РТУС!$A$4:$A$1000,A280,РТУС!$G$4:$G$1000)=1,HYPERLINK("#Проверка!"&amp;CELL("адрес",Проверка!G280),РТУС!G280),HYPERLINK("#РТУС!"&amp;CELL("адрес",Проверка!G280),"сумма долей ≠ 1")),HYPERLINK("#РТУС!"&amp;CELL("адрес",Проверка!G280),"###"))))</f>
        <v>заполнить</v>
      </c>
      <c r="H280" s="13" t="str">
        <f ca="1">IF(РТУС!H280="",HYPERLINK("#РТУС!"&amp;CELL("адрес",Проверка!H280),"заполнить"),IF(OR(РТУС!H280="Юрлицо",РТУС!H280="Физлицо",РТУС!H280="ИП"),HYPERLINK("#Проверка!"&amp;CELL("адрес",Проверка!H280),РТУС!H280),HYPERLINK("#РТУС!"&amp;CELL("адрес",Проверка!H280),"###")))</f>
        <v>заполнить</v>
      </c>
      <c r="I280" s="13" t="str">
        <f ca="1">IF(OR(РТУС!H280="Юрлицо",РТУС!H280="ИП"),IF(РТУС!I280="",HYPERLINK("#РТУС!"&amp;CELL("адрес",Проверка!I280),"заполнить"),IF(OR(LEN(РТУС!I280)=10,LEN(РТУС!I280)=12),HYPERLINK("#Проверка!"&amp;CELL("адрес",Проверка!I280),РТУС!I280),HYPERLINK("#РТУС!"&amp;CELL("адрес",Проверка!I280),"###"))),"")</f>
        <v/>
      </c>
      <c r="J280" s="15" t="str">
        <f ca="1">IF(РТУС!J280="","",IF(AND(LEN(РТУС!J280)=5,РТУС!J280&lt;TODAY()),HYPERLINK("#Проверка!"&amp;CELL("адрес",Проверка!J280),РТУС!J280),HYPERLINK("#РТУС!"&amp;CELL("адрес",Проверка!J280),"###")))</f>
        <v/>
      </c>
      <c r="K280" s="13" t="str">
        <f>IF(РТУС!K280="","",РТУС!K280)</f>
        <v/>
      </c>
      <c r="L280" s="13" t="str">
        <f ca="1">IF(OR(РТУС!H280="Физлицо",РТУС!H280="ИП"),IF(РТУС!L280="",HYPERLINK("#РТУС!"&amp;CELL("адрес",Проверка!L280),"заполнить"),IF(OR(РТУС!L280="Загранпаспорт гражданина РФ",РТУС!L280="Паспорт гражданина РФ",РТУС!L280="Иностранный паспорт",РТУС!L280="Свидетельство о рождении",РТУС!L280="Вид на жительство"),HYPERLINK("#Проверка!"&amp;CELL("адрес",Проверка!L280),РТУС!L280),HYPERLINK("#РТУС!"&amp;CELL("адрес",Проверка!L280),"###"))),"")</f>
        <v/>
      </c>
      <c r="M280" s="13" t="str">
        <f ca="1">IF(AND(OR(РТУС!L280="Паспорт гражданина РФ",РТУС!L280="Свидетельство о рождении"),РТУС!M280=""),HYPERLINK("#РТУС!"&amp;CELL("адрес",Проверка!M280),"заполнить"),IF(РТУС!L280="Паспорт гражданина РФ",IF(LEN(РТУС!M280)=4,HYPERLINK("#Проверка!"&amp;CELL("адрес",Проверка!M280),РТУС!M280),HYPERLINK("#РТУС!"&amp;CELL("адрес",Проверка!M280),"###")),IF(РТУС!L280="Свидетельство о рождении",HYPERLINK("#Проверка!"&amp;CELL("адрес",Проверка!M280),РТУС!M280),"")))</f>
        <v/>
      </c>
      <c r="N280" s="13" t="str">
        <f ca="1">IF(РТУС!L280="","",IF(РТУС!N280="",HYPERLINK("#РТУС!"&amp;CELL("адрес",Проверка!N280),"заполнить"),IF(OR(РТУС!L280="Паспорт гражданина РФ",РТУС!L280="Свидетельство о рождении"),IF(LEN(РТУС!N280)=6,HYPERLINK("#Проверка!"&amp;CELL("адрес",Проверка!N280),РТУС!N280),HYPERLINK("#РТУС!"&amp;CELL("адрес",Проверка!N280),"###")),HYPERLINK("#Проверка!"&amp;CELL("адрес",Проверка!N280),РТУС!N280))))</f>
        <v/>
      </c>
      <c r="O280" s="15" t="str">
        <f ca="1">IF(РТУС!L280="","",IF(РТУС!O280="",HYPERLINK("#РТУС!"&amp;CELL("адрес",Проверка!O280),"заполнить"),IF(AND(LEN(РТУС!O280)=5,РТУС!O280&lt;TODAY()),IF(РТУС!L280="Свидетельство о рождении",IF(РТУС!O280&gt;EDATE(TODAY(),-168),HYPERLINK("#Проверка!"&amp;CELL("адрес",Проверка!O280),РТУС!O280),HYPERLINK("#РТУС!"&amp;CELL("адрес",Проверка!O280),"недействительно")),HYPERLINK("#Проверка!"&amp;CELL("адрес",Проверка!O280),РТУС!O280)),HYPERLINK("#РТУС!"&amp;CELL("адрес",Проверка!O280),"###"))))</f>
        <v/>
      </c>
      <c r="P280" s="21" t="str">
        <f ca="1">IF(РТУС!L280="Паспорт гражданина РФ",IF(РТУС!P280="",HYPERLINK("#РТУС!"&amp;CELL("адрес",Проверка!P280),"заполнить"),HYPERLINK("#Проверка!"&amp;CELL("адрес",Проверка!P280),РТУС!P280)),"")</f>
        <v/>
      </c>
      <c r="Q280" s="13" t="str">
        <f ca="1">IF(РТУС!L280="Паспорт гражданина РФ",IF(РТУС!Q280="",HYPERLINK("#РТУС!"&amp;CELL("адрес",Проверка!Q280),"заполнить"),IF(LEN(РТУС!Q280)=7,HYPERLINK("#Проверка!"&amp;CELL("адрес",Проверка!Q280),РТУС!Q280),HYPERLINK("#РТУС!"&amp;CELL("адрес",Проверка!Q280),"###"))),"")</f>
        <v/>
      </c>
      <c r="R280" s="13" t="str">
        <f ca="1">IF(РТУС!R280="",HYPERLINK("#РТУС!"&amp;CELL("адрес",Проверка!R280),"заполнить"),HYPERLINK("#Проверка!"&amp;CELL("адрес",Проверка!R280),РТУС!R280))</f>
        <v>заполнить</v>
      </c>
      <c r="S280" s="13" t="str">
        <f>IF(РТУС!S280="","",РТУС!S280)</f>
        <v/>
      </c>
      <c r="T280" s="13" t="str">
        <f>IF(РТУС!T280="","",РТУС!T280)</f>
        <v/>
      </c>
      <c r="U280" s="13" t="str">
        <f>IF(РТУС!U280="","",РТУС!U280)</f>
        <v/>
      </c>
      <c r="V280" s="13" t="str">
        <f ca="1">IF(РТУС!V280="",HYPERLINK("#РТУС!"&amp;CELL("адрес",Проверка!V280),"заполнить"),IF(OR(РТУС!V280="Договор участия в долевом строительстве",РТУС!V280="Предварительный договор участия в долевом строительстве",РТУС!V280="Определение Арбитражного суда",РТУС!V280="Решение суда общей юрисдикции",РТУС!V280="Иные договоры"),HYPERLINK("#Проверка!"&amp;CELL("адрес",Проверка!V280),РТУС!V280),HYPERLINK("#РТУС!"&amp;CELL("адрес",Проверка!V280),"###")))</f>
        <v>заполнить</v>
      </c>
      <c r="W280" s="13" t="str">
        <f ca="1">IF(РТУС!W280="",HYPERLINK("#РТУС!"&amp;CELL("адрес",Проверка!W280),"заполнить"),HYPERLINK("#Проверка!"&amp;CELL("адрес",Проверка!W280),РТУС!W280))</f>
        <v>заполнить</v>
      </c>
      <c r="X280" s="15" t="str">
        <f ca="1">IF(РТУС!X280="",HYPERLINK("#РТУС!"&amp;CELL("адрес",Проверка!X280),"заполнить"),IF(AND(LEN(РТУС!X280)=5,РТУС!X280&lt;TODAY()),HYPERLINK("#Проверка!"&amp;CELL("адрес",Проверка!X280),РТУС!X280),HYPERLINK("#РТУС!"&amp;CELL("адрес",Проверка!X280),"###")))</f>
        <v>заполнить</v>
      </c>
      <c r="Y280" s="13" t="str">
        <f>IF(РТУС!Y280="","",РТУС!Y280)</f>
        <v/>
      </c>
      <c r="Z280" s="15" t="str">
        <f ca="1">IF(РТУС!Z280="","",IF(AND(LEN(РТУС!Z280)=5,РТУС!Z280&lt;TODAY()),HYPERLINK("#Проверка!"&amp;CELL("адрес",Проверка!Z280),РТУС!Z280),HYPERLINK("#РТУС!"&amp;CELL("адрес",Проверка!Z280),"###")))</f>
        <v/>
      </c>
      <c r="AA280" s="18" t="str">
        <f ca="1">IF(РТУС!AA280="",HYPERLINK("#РТУС!"&amp;CELL("адрес",Проверка!AA280),"заполнить"),IF(ISNUMBER(РТУС!AA280)=TRUE,HYPERLINK("#Проверка!"&amp;CELL("адрес",Проверка!AA280),РТУС!AA280),HYPERLINK("#РТУС!"&amp;CELL("адрес",Проверка!AA280),"###")))</f>
        <v>заполнить</v>
      </c>
      <c r="AB280" s="18" t="str">
        <f ca="1">IF(РТУС!AB280="",HYPERLINK("#РТУС!"&amp;CELL("адрес",Проверка!AB280),"заполнить"),IF(ISNUMBER(РТУС!AB280)=TRUE,HYPERLINK("#Проверка!"&amp;CELL("адрес",Проверка!AB280),РТУС!AB280),HYPERLINK("#РТУС!"&amp;CELL("адрес",Проверка!AB280),"###")))</f>
        <v>заполнить</v>
      </c>
      <c r="AC280" s="18" t="str">
        <f ca="1">IF(РТУС!AC280="","",IF(ISNUMBER(РТУС!AC280)=TRUE,HYPERLINK("#Проверка!"&amp;CELL("адрес",Проверка!AC280),РТУС!AC280),HYPERLINK("#РТУС!"&amp;CELL("адрес",Проверка!AC280),"###")))</f>
        <v/>
      </c>
      <c r="AD280" s="18" t="str">
        <f ca="1">IF(РТУС!AD280="","",IF(ISNUMBER(РТУС!AD280)=TRUE,HYPERLINK("#Проверка!"&amp;CELL("адрес",Проверка!AD280),РТУС!AD280),HYPERLINK("#РТУС!"&amp;CELL("адрес",Проверка!AD280),"###")))</f>
        <v/>
      </c>
      <c r="AE280" s="13" t="str">
        <f>IF(РТУС!AE280="","",РТУС!AE280)</f>
        <v/>
      </c>
      <c r="AF280" s="15" t="str">
        <f ca="1">IF(РТУС!AE280="","",IF(РТУС!AF280="",HYPERLINK("#РТУС!"&amp;CELL("адрес",Проверка!AF280),"заполнить"),IF(AND(LEN(РТУС!AF280)=5,РТУС!AF280&lt;TODAY()),HYPERLINK("#Проверка!"&amp;CELL("адрес",Проверка!AF280),РТУС!AF280),HYPERLINK("#РТУС!"&amp;CELL("адрес",Проверка!AF280),"###"))))</f>
        <v/>
      </c>
      <c r="AG280" s="13"/>
      <c r="AH280" s="15" t="str">
        <f ca="1">IF(РТУС!AE280="","",IF(РТУС!AH280="",HYPERLINK("#РТУС!"&amp;CELL("адрес",Проверка!AH280),"заполнить"),IF(AND(LEN(РТУС!AH280)=5,РТУС!AH280&lt;TODAY()),HYPERLINK("#Проверка!"&amp;CELL("адрес",Проверка!AH280),РТУС!AH280),HYPERLINK("#РТУС!"&amp;CELL("адрес",Проверка!AH280),"###"))))</f>
        <v/>
      </c>
      <c r="AI280" s="15" t="str">
        <f ca="1">IF(РТУС!AE280="","",IF(РТУС!AI280="",HYPERLINK("#РТУС!"&amp;CELL("адрес",Проверка!AI280),"заполнить"),HYPERLINK("#Проверка!"&amp;CELL("адрес",Проверка!AI280),РТУС!AI280)))</f>
        <v/>
      </c>
      <c r="AJ280" s="13" t="str">
        <f ca="1">IF(РТУС!AE280="","",IF(РТУС!AJ280="",HYPERLINK("#РТУС!"&amp;CELL("адрес",Проверка!AJ280),"заполнить"),IF(OR(РТУС!AJ280="Юрлицо",РТУС!AJ280="Физлицо",РТУС!AJ280="ИП"),HYPERLINK("#Проверка!"&amp;CELL("адрес",Проверка!AJ280),РТУС!AJ280),HYPERLINK("#РТУС!"&amp;CELL("адрес",Проверка!AJ280),"###"))))</f>
        <v/>
      </c>
      <c r="AK280" s="13" t="str">
        <f ca="1">IF(РТУС!AK280="",HYPERLINK("#РТУС!"&amp;CELL("адрес",Проверка!AK280),"заполнить"),IF(OR(РТУС!AK280="Квартира",РТУС!AK280="Кладовая",РТУС!AK280="Машино-место",РТУС!AK280="Нежилое помещение"),HYPERLINK("#Проверка!"&amp;CELL("адрес",Проверка!AK280),РТУС!AK280),HYPERLINK("#РТУС!"&amp;CELL("адрес",Проверка!AK280),"###")))</f>
        <v>заполнить</v>
      </c>
      <c r="AL280" s="13" t="str">
        <f ca="1">IF(РТУС!AL280="",HYPERLINK("#РТУС!"&amp;CELL("адрес",Проверка!AL280),"заполнить"),HYPERLINK("#Проверка!"&amp;CELL("адрес",Проверка!AL280),РТУС!AL280))</f>
        <v>заполнить</v>
      </c>
      <c r="AM280" s="18" t="str">
        <f ca="1">IF(РТУС!AM280="",HYPERLINK("#РТУС!"&amp;CELL("адрес",Проверка!AM280),"заполнить"),IF(ISNUMBER(РТУС!AM280)=TRUE,IF(РТУС!AK280="Нежилое помещение",IF(РТУС!AM280&gt;7,HYPERLINK("#РТУС!"&amp;CELL("адрес",Проверка!AM280),"не больше 7 кв.м."),РТУС!AM280),HYPERLINK("#Проверка!"&amp;CELL("адрес",Проверка!AM280),РТУС!AM280)),HYPERLINK("#РТУС!"&amp;CELL("адрес",Проверка!AM280),"###")))</f>
        <v>заполнить</v>
      </c>
      <c r="AN280" s="13" t="str">
        <f ca="1">IF(РТУС!AN280="",HYPERLINK("#РТУС!"&amp;CELL("адрес",Проверка!AN280),"заполнить"),IF(OR(РТУС!AN280="Общая площадь помещения",РТУС!AN280="Общая приведенная площадь жилого помещения",РТУС!AN280="Общая площадь жилого помещения с учетом лоджий, балконов, террас и веранд"),HYPERLINK("#Проверка!"&amp;CELL("адрес",Проверка!AN280),РТУС!AN280),HYPERLINK("#РТУС!"&amp;CELL("адрес",Проверка!AN280),"###")))</f>
        <v>заполнить</v>
      </c>
      <c r="AO280" s="13" t="str">
        <f ca="1">IF(OR(РТУС!AK280="Квартира",РТУС!A280="Нежилое помещение"),IF(РТУС!AO280="",HYPERLINK("#РТУС!"&amp;CELL("адрес",Проверка!AO280),"заполнить"),IF(ISNUMBER(РТУС!AO280)=TRUE,HYPERLINK("#Проверка!"&amp;CELL("адрес",Проверка!AO280),РТУС!AO280),HYPERLINK("#РТУС!"&amp;CELL("адрес",Проверка!AO280),"###"))),"")</f>
        <v/>
      </c>
      <c r="AP280" s="13" t="str">
        <f>IF(РТУС!AP280="","",РТУС!AP280)</f>
        <v/>
      </c>
      <c r="AQ280" s="13" t="str">
        <f ca="1">IF(РТУС!AQ280="",HYPERLINK("#РТУС!"&amp;CELL("адрес",Проверка!AQ280),"заполнить"),HYPERLINK("#Проверка!"&amp;CELL("адрес",Проверка!AQ280),РТУС!AQ280))</f>
        <v>заполнить</v>
      </c>
      <c r="AR280" s="18" t="str">
        <f ca="1">IF(РТУС!AR280="",HYPERLINK("#РТУС!"&amp;CELL("адрес",Проверка!AR280),"заполнить"),IF(ISNUMBER(РТУС!AR280)=FALSE,HYPERLINK("#РТУС!"&amp;CELL("адрес",Проверка!AR280),"###"),IF(РТУС!G280="1",IF(РТУС!AB280=РТУС!AR280+РТУС!AU280,HYPERLINK("#Проверка!"&amp;CELL("адрес",Проверка!AR280),РТУС!AR280),HYPERLINK("#РТУС!"&amp;CELL("адрес",Проверка!AR280),"сверить суммы")),IF(РТУС!AB280=(SUMIF(РТУС!$A$4:$A$1000,A280,РТУС!$AR$4:$AR$1000)+SUMIF(РТУС!$A$4:$A$1000,A280,РТУС!$AU$4:$AU$1000)),HYPERLINK("#Проверка!"&amp;CELL("адрес",Проверка!AR280),РТУС!AR280),HYPERLINK("#РТУС!"&amp;CELL("адрес",Проверка!AR280),"сверить суммы")))))</f>
        <v>заполнить</v>
      </c>
      <c r="AS280" s="13" t="str">
        <f>IF(РТУС!AS280="","",РТУС!AS280)</f>
        <v/>
      </c>
      <c r="AT280" s="18" t="str">
        <f ca="1">IF(РТУС!AT280="",HYPERLINK("#РТУС!"&amp;CELL("адрес",Проверка!AT280),"заполнить"),IF(ISNUMBER(РТУС!AT280)=FALSE,HYPERLINK("#РТУС!"&amp;CELL("адрес",Проверка!AT280),"###"),IF(РТУС!AT280=РТУС!AR280,HYPERLINK("#Проверка!"&amp;CELL("адрес",Проверка!AT280),РТУС!AT280),HYPERLINK("#РТУС!"&amp;CELL("адрес",Проверка!AT280),"сверить суммы"))))</f>
        <v>заполнить</v>
      </c>
      <c r="AU280" s="18" t="str">
        <f ca="1">IF(РТУС!AU280="",HYPERLINK("#РТУС!"&amp;CELL("адрес",Проверка!AU280),"заполнить"),IF(ISNUMBER(РТУС!AU280)=FALSE,HYPERLINK("#РТУС!"&amp;CELL("адрес",Проверка!AU280),"###"),IF(РТУС!G280="1",IF(РТУС!AB280=РТУС!AR280+РТУС!AU280,HYPERLINK("#Проверка!"&amp;CELL("адрес",Проверка!AU280),РТУС!AU280),HYPERLINK("#РТУС!"&amp;CELL("адрес",Проверка!AU280),"сверить суммы")),IF(РТУС!AB280=(SUMIF(РТУС!$A$4:$A$1000,A280,РТУС!$AR$4:$AR$1000)+SUMIF(РТУС!$A$4:$A$1000,A280,РТУС!$AU$4:$AU$1000)),HYPERLINK("#Проверка!"&amp;CELL("адрес",Проверка!AU280),РТУС!AU280),HYPERLINK("#РТУС!"&amp;CELL("адрес",Проверка!AU280),"сверить суммы")))))</f>
        <v>заполнить</v>
      </c>
      <c r="AV280" s="13" t="str">
        <f ca="1">IF(РТУС!AV280="",HYPERLINK("#РТУС!"&amp;CELL("адрес",Проверка!AV280),"заполнить"),IF(OR(РТУС!AV280="Требование о передаче жилого помещения",РТУС!AV280="Требование о передаче машино-места",РТУС!AV280="Требования о передаче нежилого помещения",РТУС!AV280="Денежные требования"),HYPERLINK("#Проверка!"&amp;CELL("адрес",Проверка!AV280),РТУС!AV280),HYPERLINK("#РТУС!"&amp;CELL("адрес",Проверка!AV280),"###")))</f>
        <v>заполнить</v>
      </c>
      <c r="AW280" s="13" t="str">
        <f ca="1">IF(РТУС!AW280="",HYPERLINK("#РТУС!"&amp;CELL("адрес",Проверка!AW280),"заполнить"),IF(OR(РТУС!AW280="Включен в полном объеме",РТУС!AW280="Включен частично"),HYPERLINK("#Проверка!"&amp;CELL("адрес",Проверка!AW280),РТУС!AW280),HYPERLINK("#РТУС!"&amp;CELL("адрес",Проверка!AW280),"###")))</f>
        <v>заполнить</v>
      </c>
      <c r="AX280" s="15" t="str">
        <f ca="1">IF(РТУС!AX280="",HYPERLINK("#РТУС!"&amp;CELL("адрес",Проверка!AX280),"заполнить"),IF(AND(LEN(РТУС!AX280)=5,РТУС!AX280&lt;TODAY()),HYPERLINK("#Проверка!"&amp;CELL("адрес",Проверка!AX280),РТУС!AX280),HYPERLINK("#РТУС!"&amp;CELL("адрес",Проверка!AX280),"###")))</f>
        <v>заполнить</v>
      </c>
      <c r="AY280" s="15" t="str">
        <f ca="1">IF(РТУС!AY280="",HYPERLINK("#РТУС!"&amp;CELL("адрес",Проверка!AY280),"заполнить"),IF(AND(LEN(РТУС!AY280)=5,РТУС!AY280&lt;TODAY()),HYPERLINK("#Проверка!"&amp;CELL("адрес",Проверка!AY280),РТУС!AY280),HYPERLINK("#РТУС!"&amp;CELL("адрес",Проверка!AY280),"###")))</f>
        <v>заполнить</v>
      </c>
    </row>
    <row r="281" spans="1:51" x14ac:dyDescent="0.25">
      <c r="A281" s="10" t="str">
        <f>РТУС!A281</f>
        <v>.</v>
      </c>
      <c r="B281" s="13" t="str">
        <f ca="1">IF(РТУС!B281="",HYPERLINK("#РТУС!"&amp;CELL("адрес",Проверка!B281),"заполнить"),IF(AND(LEN(РТУС!B281)=10,РТУС!B280=РТУС!B281),HYPERLINK("#Проверка!"&amp;CELL("адрес",Проверка!B281),РТУС!B281),HYPERLINK("#РТУС!"&amp;CELL("адрес",Проверка!B281),"###")))</f>
        <v>заполнить</v>
      </c>
      <c r="C281" s="13" t="str">
        <f ca="1">IF(РТУС!C281="",HYPERLINK("#РТУС!"&amp;CELL("адрес",Проверка!C281),"заполнить"),IF(AND(ISNUMBER(РТУС!C281)=TRUE,РТУС!C281&gt;0,РТУС!C280=РТУС!C281),HYPERLINK("#Проверка!"&amp;CELL("адрес",Проверка!C281),РТУС!C281),HYPERLINK("#РТУС!"&amp;CELL("адрес",Проверка!C281),"###")))</f>
        <v>заполнить</v>
      </c>
      <c r="D281" s="13" t="str">
        <f>IF(РТУС!D281="","",РТУС!D281)</f>
        <v/>
      </c>
      <c r="E281" s="13" t="str">
        <f ca="1">IF(РТУС!E281="",HYPERLINK("#РТУС!"&amp;CELL("адрес",Проверка!E281),"заполнить"),IF(РТУС!E280=РТУС!E281,HYPERLINK("#Проверка!"&amp;CELL("адрес",Проверка!E281),РТУС!E281),HYPERLINK("#РТУС!"&amp;CELL("адрес",Проверка!E281),"###")))</f>
        <v>заполнить</v>
      </c>
      <c r="F281" s="13" t="str">
        <f ca="1">IF(РТУС!F281="",HYPERLINK("#РТУС!"&amp;CELL("адрес",Проверка!F281),"заполнить"),HYPERLINK("#Проверка!"&amp;CELL("адрес",Проверка!F281),РТУС!F281))</f>
        <v>заполнить</v>
      </c>
      <c r="G281" s="20" t="str">
        <f ca="1">IF(РТУС!G281="",HYPERLINK("#РТУС!"&amp;CELL("адрес",Проверка!G281),"заполнить"),IF(РТУС!G281="1",HYPERLINK("#Проверка!"&amp;CELL("адрес",Проверка!G281),"1"),IF(AND(ISNUMBER(РТУС!G281)=TRUE,РТУС!G281&lt;=1,РТУС!G281&gt;0),IF(SUMIF(РТУС!$A$4:$A$1000,A281,РТУС!$G$4:$G$1000)=1,HYPERLINK("#Проверка!"&amp;CELL("адрес",Проверка!G281),РТУС!G281),HYPERLINK("#РТУС!"&amp;CELL("адрес",Проверка!G281),"сумма долей ≠ 1")),HYPERLINK("#РТУС!"&amp;CELL("адрес",Проверка!G281),"###"))))</f>
        <v>заполнить</v>
      </c>
      <c r="H281" s="13" t="str">
        <f ca="1">IF(РТУС!H281="",HYPERLINK("#РТУС!"&amp;CELL("адрес",Проверка!H281),"заполнить"),IF(OR(РТУС!H281="Юрлицо",РТУС!H281="Физлицо",РТУС!H281="ИП"),HYPERLINK("#Проверка!"&amp;CELL("адрес",Проверка!H281),РТУС!H281),HYPERLINK("#РТУС!"&amp;CELL("адрес",Проверка!H281),"###")))</f>
        <v>заполнить</v>
      </c>
      <c r="I281" s="13" t="str">
        <f ca="1">IF(OR(РТУС!H281="Юрлицо",РТУС!H281="ИП"),IF(РТУС!I281="",HYPERLINK("#РТУС!"&amp;CELL("адрес",Проверка!I281),"заполнить"),IF(OR(LEN(РТУС!I281)=10,LEN(РТУС!I281)=12),HYPERLINK("#Проверка!"&amp;CELL("адрес",Проверка!I281),РТУС!I281),HYPERLINK("#РТУС!"&amp;CELL("адрес",Проверка!I281),"###"))),"")</f>
        <v/>
      </c>
      <c r="J281" s="15" t="str">
        <f ca="1">IF(РТУС!J281="","",IF(AND(LEN(РТУС!J281)=5,РТУС!J281&lt;TODAY()),HYPERLINK("#Проверка!"&amp;CELL("адрес",Проверка!J281),РТУС!J281),HYPERLINK("#РТУС!"&amp;CELL("адрес",Проверка!J281),"###")))</f>
        <v/>
      </c>
      <c r="K281" s="13" t="str">
        <f>IF(РТУС!K281="","",РТУС!K281)</f>
        <v/>
      </c>
      <c r="L281" s="13" t="str">
        <f ca="1">IF(OR(РТУС!H281="Физлицо",РТУС!H281="ИП"),IF(РТУС!L281="",HYPERLINK("#РТУС!"&amp;CELL("адрес",Проверка!L281),"заполнить"),IF(OR(РТУС!L281="Загранпаспорт гражданина РФ",РТУС!L281="Паспорт гражданина РФ",РТУС!L281="Иностранный паспорт",РТУС!L281="Свидетельство о рождении",РТУС!L281="Вид на жительство"),HYPERLINK("#Проверка!"&amp;CELL("адрес",Проверка!L281),РТУС!L281),HYPERLINK("#РТУС!"&amp;CELL("адрес",Проверка!L281),"###"))),"")</f>
        <v/>
      </c>
      <c r="M281" s="13" t="str">
        <f ca="1">IF(AND(OR(РТУС!L281="Паспорт гражданина РФ",РТУС!L281="Свидетельство о рождении"),РТУС!M281=""),HYPERLINK("#РТУС!"&amp;CELL("адрес",Проверка!M281),"заполнить"),IF(РТУС!L281="Паспорт гражданина РФ",IF(LEN(РТУС!M281)=4,HYPERLINK("#Проверка!"&amp;CELL("адрес",Проверка!M281),РТУС!M281),HYPERLINK("#РТУС!"&amp;CELL("адрес",Проверка!M281),"###")),IF(РТУС!L281="Свидетельство о рождении",HYPERLINK("#Проверка!"&amp;CELL("адрес",Проверка!M281),РТУС!M281),"")))</f>
        <v/>
      </c>
      <c r="N281" s="13" t="str">
        <f ca="1">IF(РТУС!L281="","",IF(РТУС!N281="",HYPERLINK("#РТУС!"&amp;CELL("адрес",Проверка!N281),"заполнить"),IF(OR(РТУС!L281="Паспорт гражданина РФ",РТУС!L281="Свидетельство о рождении"),IF(LEN(РТУС!N281)=6,HYPERLINK("#Проверка!"&amp;CELL("адрес",Проверка!N281),РТУС!N281),HYPERLINK("#РТУС!"&amp;CELL("адрес",Проверка!N281),"###")),HYPERLINK("#Проверка!"&amp;CELL("адрес",Проверка!N281),РТУС!N281))))</f>
        <v/>
      </c>
      <c r="O281" s="15" t="str">
        <f ca="1">IF(РТУС!L281="","",IF(РТУС!O281="",HYPERLINK("#РТУС!"&amp;CELL("адрес",Проверка!O281),"заполнить"),IF(AND(LEN(РТУС!O281)=5,РТУС!O281&lt;TODAY()),IF(РТУС!L281="Свидетельство о рождении",IF(РТУС!O281&gt;EDATE(TODAY(),-168),HYPERLINK("#Проверка!"&amp;CELL("адрес",Проверка!O281),РТУС!O281),HYPERLINK("#РТУС!"&amp;CELL("адрес",Проверка!O281),"недействительно")),HYPERLINK("#Проверка!"&amp;CELL("адрес",Проверка!O281),РТУС!O281)),HYPERLINK("#РТУС!"&amp;CELL("адрес",Проверка!O281),"###"))))</f>
        <v/>
      </c>
      <c r="P281" s="21" t="str">
        <f ca="1">IF(РТУС!L281="Паспорт гражданина РФ",IF(РТУС!P281="",HYPERLINK("#РТУС!"&amp;CELL("адрес",Проверка!P281),"заполнить"),HYPERLINK("#Проверка!"&amp;CELL("адрес",Проверка!P281),РТУС!P281)),"")</f>
        <v/>
      </c>
      <c r="Q281" s="13" t="str">
        <f ca="1">IF(РТУС!L281="Паспорт гражданина РФ",IF(РТУС!Q281="",HYPERLINK("#РТУС!"&amp;CELL("адрес",Проверка!Q281),"заполнить"),IF(LEN(РТУС!Q281)=7,HYPERLINK("#Проверка!"&amp;CELL("адрес",Проверка!Q281),РТУС!Q281),HYPERLINK("#РТУС!"&amp;CELL("адрес",Проверка!Q281),"###"))),"")</f>
        <v/>
      </c>
      <c r="R281" s="13" t="str">
        <f ca="1">IF(РТУС!R281="",HYPERLINK("#РТУС!"&amp;CELL("адрес",Проверка!R281),"заполнить"),HYPERLINK("#Проверка!"&amp;CELL("адрес",Проверка!R281),РТУС!R281))</f>
        <v>заполнить</v>
      </c>
      <c r="S281" s="13" t="str">
        <f>IF(РТУС!S281="","",РТУС!S281)</f>
        <v/>
      </c>
      <c r="T281" s="13" t="str">
        <f>IF(РТУС!T281="","",РТУС!T281)</f>
        <v/>
      </c>
      <c r="U281" s="13" t="str">
        <f>IF(РТУС!U281="","",РТУС!U281)</f>
        <v/>
      </c>
      <c r="V281" s="13" t="str">
        <f ca="1">IF(РТУС!V281="",HYPERLINK("#РТУС!"&amp;CELL("адрес",Проверка!V281),"заполнить"),IF(OR(РТУС!V281="Договор участия в долевом строительстве",РТУС!V281="Предварительный договор участия в долевом строительстве",РТУС!V281="Определение Арбитражного суда",РТУС!V281="Решение суда общей юрисдикции",РТУС!V281="Иные договоры"),HYPERLINK("#Проверка!"&amp;CELL("адрес",Проверка!V281),РТУС!V281),HYPERLINK("#РТУС!"&amp;CELL("адрес",Проверка!V281),"###")))</f>
        <v>заполнить</v>
      </c>
      <c r="W281" s="13" t="str">
        <f ca="1">IF(РТУС!W281="",HYPERLINK("#РТУС!"&amp;CELL("адрес",Проверка!W281),"заполнить"),HYPERLINK("#Проверка!"&amp;CELL("адрес",Проверка!W281),РТУС!W281))</f>
        <v>заполнить</v>
      </c>
      <c r="X281" s="15" t="str">
        <f ca="1">IF(РТУС!X281="",HYPERLINK("#РТУС!"&amp;CELL("адрес",Проверка!X281),"заполнить"),IF(AND(LEN(РТУС!X281)=5,РТУС!X281&lt;TODAY()),HYPERLINK("#Проверка!"&amp;CELL("адрес",Проверка!X281),РТУС!X281),HYPERLINK("#РТУС!"&amp;CELL("адрес",Проверка!X281),"###")))</f>
        <v>заполнить</v>
      </c>
      <c r="Y281" s="13" t="str">
        <f>IF(РТУС!Y281="","",РТУС!Y281)</f>
        <v/>
      </c>
      <c r="Z281" s="15" t="str">
        <f ca="1">IF(РТУС!Z281="","",IF(AND(LEN(РТУС!Z281)=5,РТУС!Z281&lt;TODAY()),HYPERLINK("#Проверка!"&amp;CELL("адрес",Проверка!Z281),РТУС!Z281),HYPERLINK("#РТУС!"&amp;CELL("адрес",Проверка!Z281),"###")))</f>
        <v/>
      </c>
      <c r="AA281" s="18" t="str">
        <f ca="1">IF(РТУС!AA281="",HYPERLINK("#РТУС!"&amp;CELL("адрес",Проверка!AA281),"заполнить"),IF(ISNUMBER(РТУС!AA281)=TRUE,HYPERLINK("#Проверка!"&amp;CELL("адрес",Проверка!AA281),РТУС!AA281),HYPERLINK("#РТУС!"&amp;CELL("адрес",Проверка!AA281),"###")))</f>
        <v>заполнить</v>
      </c>
      <c r="AB281" s="18" t="str">
        <f ca="1">IF(РТУС!AB281="",HYPERLINK("#РТУС!"&amp;CELL("адрес",Проверка!AB281),"заполнить"),IF(ISNUMBER(РТУС!AB281)=TRUE,HYPERLINK("#Проверка!"&amp;CELL("адрес",Проверка!AB281),РТУС!AB281),HYPERLINK("#РТУС!"&amp;CELL("адрес",Проверка!AB281),"###")))</f>
        <v>заполнить</v>
      </c>
      <c r="AC281" s="18" t="str">
        <f ca="1">IF(РТУС!AC281="","",IF(ISNUMBER(РТУС!AC281)=TRUE,HYPERLINK("#Проверка!"&amp;CELL("адрес",Проверка!AC281),РТУС!AC281),HYPERLINK("#РТУС!"&amp;CELL("адрес",Проверка!AC281),"###")))</f>
        <v/>
      </c>
      <c r="AD281" s="18" t="str">
        <f ca="1">IF(РТУС!AD281="","",IF(ISNUMBER(РТУС!AD281)=TRUE,HYPERLINK("#Проверка!"&amp;CELL("адрес",Проверка!AD281),РТУС!AD281),HYPERLINK("#РТУС!"&amp;CELL("адрес",Проверка!AD281),"###")))</f>
        <v/>
      </c>
      <c r="AE281" s="13" t="str">
        <f>IF(РТУС!AE281="","",РТУС!AE281)</f>
        <v/>
      </c>
      <c r="AF281" s="15" t="str">
        <f ca="1">IF(РТУС!AE281="","",IF(РТУС!AF281="",HYPERLINK("#РТУС!"&amp;CELL("адрес",Проверка!AF281),"заполнить"),IF(AND(LEN(РТУС!AF281)=5,РТУС!AF281&lt;TODAY()),HYPERLINK("#Проверка!"&amp;CELL("адрес",Проверка!AF281),РТУС!AF281),HYPERLINK("#РТУС!"&amp;CELL("адрес",Проверка!AF281),"###"))))</f>
        <v/>
      </c>
      <c r="AG281" s="13"/>
      <c r="AH281" s="15" t="str">
        <f ca="1">IF(РТУС!AE281="","",IF(РТУС!AH281="",HYPERLINK("#РТУС!"&amp;CELL("адрес",Проверка!AH281),"заполнить"),IF(AND(LEN(РТУС!AH281)=5,РТУС!AH281&lt;TODAY()),HYPERLINK("#Проверка!"&amp;CELL("адрес",Проверка!AH281),РТУС!AH281),HYPERLINK("#РТУС!"&amp;CELL("адрес",Проверка!AH281),"###"))))</f>
        <v/>
      </c>
      <c r="AI281" s="15" t="str">
        <f ca="1">IF(РТУС!AE281="","",IF(РТУС!AI281="",HYPERLINK("#РТУС!"&amp;CELL("адрес",Проверка!AI281),"заполнить"),HYPERLINK("#Проверка!"&amp;CELL("адрес",Проверка!AI281),РТУС!AI281)))</f>
        <v/>
      </c>
      <c r="AJ281" s="13" t="str">
        <f ca="1">IF(РТУС!AE281="","",IF(РТУС!AJ281="",HYPERLINK("#РТУС!"&amp;CELL("адрес",Проверка!AJ281),"заполнить"),IF(OR(РТУС!AJ281="Юрлицо",РТУС!AJ281="Физлицо",РТУС!AJ281="ИП"),HYPERLINK("#Проверка!"&amp;CELL("адрес",Проверка!AJ281),РТУС!AJ281),HYPERLINK("#РТУС!"&amp;CELL("адрес",Проверка!AJ281),"###"))))</f>
        <v/>
      </c>
      <c r="AK281" s="13" t="str">
        <f ca="1">IF(РТУС!AK281="",HYPERLINK("#РТУС!"&amp;CELL("адрес",Проверка!AK281),"заполнить"),IF(OR(РТУС!AK281="Квартира",РТУС!AK281="Кладовая",РТУС!AK281="Машино-место",РТУС!AK281="Нежилое помещение"),HYPERLINK("#Проверка!"&amp;CELL("адрес",Проверка!AK281),РТУС!AK281),HYPERLINK("#РТУС!"&amp;CELL("адрес",Проверка!AK281),"###")))</f>
        <v>заполнить</v>
      </c>
      <c r="AL281" s="13" t="str">
        <f ca="1">IF(РТУС!AL281="",HYPERLINK("#РТУС!"&amp;CELL("адрес",Проверка!AL281),"заполнить"),HYPERLINK("#Проверка!"&amp;CELL("адрес",Проверка!AL281),РТУС!AL281))</f>
        <v>заполнить</v>
      </c>
      <c r="AM281" s="18" t="str">
        <f ca="1">IF(РТУС!AM281="",HYPERLINK("#РТУС!"&amp;CELL("адрес",Проверка!AM281),"заполнить"),IF(ISNUMBER(РТУС!AM281)=TRUE,IF(РТУС!AK281="Нежилое помещение",IF(РТУС!AM281&gt;7,HYPERLINK("#РТУС!"&amp;CELL("адрес",Проверка!AM281),"не больше 7 кв.м."),РТУС!AM281),HYPERLINK("#Проверка!"&amp;CELL("адрес",Проверка!AM281),РТУС!AM281)),HYPERLINK("#РТУС!"&amp;CELL("адрес",Проверка!AM281),"###")))</f>
        <v>заполнить</v>
      </c>
      <c r="AN281" s="13" t="str">
        <f ca="1">IF(РТУС!AN281="",HYPERLINK("#РТУС!"&amp;CELL("адрес",Проверка!AN281),"заполнить"),IF(OR(РТУС!AN281="Общая площадь помещения",РТУС!AN281="Общая приведенная площадь жилого помещения",РТУС!AN281="Общая площадь жилого помещения с учетом лоджий, балконов, террас и веранд"),HYPERLINK("#Проверка!"&amp;CELL("адрес",Проверка!AN281),РТУС!AN281),HYPERLINK("#РТУС!"&amp;CELL("адрес",Проверка!AN281),"###")))</f>
        <v>заполнить</v>
      </c>
      <c r="AO281" s="13" t="str">
        <f ca="1">IF(OR(РТУС!AK281="Квартира",РТУС!A281="Нежилое помещение"),IF(РТУС!AO281="",HYPERLINK("#РТУС!"&amp;CELL("адрес",Проверка!AO281),"заполнить"),IF(ISNUMBER(РТУС!AO281)=TRUE,HYPERLINK("#Проверка!"&amp;CELL("адрес",Проверка!AO281),РТУС!AO281),HYPERLINK("#РТУС!"&amp;CELL("адрес",Проверка!AO281),"###"))),"")</f>
        <v/>
      </c>
      <c r="AP281" s="13" t="str">
        <f>IF(РТУС!AP281="","",РТУС!AP281)</f>
        <v/>
      </c>
      <c r="AQ281" s="13" t="str">
        <f ca="1">IF(РТУС!AQ281="",HYPERLINK("#РТУС!"&amp;CELL("адрес",Проверка!AQ281),"заполнить"),HYPERLINK("#Проверка!"&amp;CELL("адрес",Проверка!AQ281),РТУС!AQ281))</f>
        <v>заполнить</v>
      </c>
      <c r="AR281" s="18" t="str">
        <f ca="1">IF(РТУС!AR281="",HYPERLINK("#РТУС!"&amp;CELL("адрес",Проверка!AR281),"заполнить"),IF(ISNUMBER(РТУС!AR281)=FALSE,HYPERLINK("#РТУС!"&amp;CELL("адрес",Проверка!AR281),"###"),IF(РТУС!G281="1",IF(РТУС!AB281=РТУС!AR281+РТУС!AU281,HYPERLINK("#Проверка!"&amp;CELL("адрес",Проверка!AR281),РТУС!AR281),HYPERLINK("#РТУС!"&amp;CELL("адрес",Проверка!AR281),"сверить суммы")),IF(РТУС!AB281=(SUMIF(РТУС!$A$4:$A$1000,A281,РТУС!$AR$4:$AR$1000)+SUMIF(РТУС!$A$4:$A$1000,A281,РТУС!$AU$4:$AU$1000)),HYPERLINK("#Проверка!"&amp;CELL("адрес",Проверка!AR281),РТУС!AR281),HYPERLINK("#РТУС!"&amp;CELL("адрес",Проверка!AR281),"сверить суммы")))))</f>
        <v>заполнить</v>
      </c>
      <c r="AS281" s="13" t="str">
        <f>IF(РТУС!AS281="","",РТУС!AS281)</f>
        <v/>
      </c>
      <c r="AT281" s="18" t="str">
        <f ca="1">IF(РТУС!AT281="",HYPERLINK("#РТУС!"&amp;CELL("адрес",Проверка!AT281),"заполнить"),IF(ISNUMBER(РТУС!AT281)=FALSE,HYPERLINK("#РТУС!"&amp;CELL("адрес",Проверка!AT281),"###"),IF(РТУС!AT281=РТУС!AR281,HYPERLINK("#Проверка!"&amp;CELL("адрес",Проверка!AT281),РТУС!AT281),HYPERLINK("#РТУС!"&amp;CELL("адрес",Проверка!AT281),"сверить суммы"))))</f>
        <v>заполнить</v>
      </c>
      <c r="AU281" s="18" t="str">
        <f ca="1">IF(РТУС!AU281="",HYPERLINK("#РТУС!"&amp;CELL("адрес",Проверка!AU281),"заполнить"),IF(ISNUMBER(РТУС!AU281)=FALSE,HYPERLINK("#РТУС!"&amp;CELL("адрес",Проверка!AU281),"###"),IF(РТУС!G281="1",IF(РТУС!AB281=РТУС!AR281+РТУС!AU281,HYPERLINK("#Проверка!"&amp;CELL("адрес",Проверка!AU281),РТУС!AU281),HYPERLINK("#РТУС!"&amp;CELL("адрес",Проверка!AU281),"сверить суммы")),IF(РТУС!AB281=(SUMIF(РТУС!$A$4:$A$1000,A281,РТУС!$AR$4:$AR$1000)+SUMIF(РТУС!$A$4:$A$1000,A281,РТУС!$AU$4:$AU$1000)),HYPERLINK("#Проверка!"&amp;CELL("адрес",Проверка!AU281),РТУС!AU281),HYPERLINK("#РТУС!"&amp;CELL("адрес",Проверка!AU281),"сверить суммы")))))</f>
        <v>заполнить</v>
      </c>
      <c r="AV281" s="13" t="str">
        <f ca="1">IF(РТУС!AV281="",HYPERLINK("#РТУС!"&amp;CELL("адрес",Проверка!AV281),"заполнить"),IF(OR(РТУС!AV281="Требование о передаче жилого помещения",РТУС!AV281="Требование о передаче машино-места",РТУС!AV281="Требования о передаче нежилого помещения",РТУС!AV281="Денежные требования"),HYPERLINK("#Проверка!"&amp;CELL("адрес",Проверка!AV281),РТУС!AV281),HYPERLINK("#РТУС!"&amp;CELL("адрес",Проверка!AV281),"###")))</f>
        <v>заполнить</v>
      </c>
      <c r="AW281" s="13" t="str">
        <f ca="1">IF(РТУС!AW281="",HYPERLINK("#РТУС!"&amp;CELL("адрес",Проверка!AW281),"заполнить"),IF(OR(РТУС!AW281="Включен в полном объеме",РТУС!AW281="Включен частично"),HYPERLINK("#Проверка!"&amp;CELL("адрес",Проверка!AW281),РТУС!AW281),HYPERLINK("#РТУС!"&amp;CELL("адрес",Проверка!AW281),"###")))</f>
        <v>заполнить</v>
      </c>
      <c r="AX281" s="15" t="str">
        <f ca="1">IF(РТУС!AX281="",HYPERLINK("#РТУС!"&amp;CELL("адрес",Проверка!AX281),"заполнить"),IF(AND(LEN(РТУС!AX281)=5,РТУС!AX281&lt;TODAY()),HYPERLINK("#Проверка!"&amp;CELL("адрес",Проверка!AX281),РТУС!AX281),HYPERLINK("#РТУС!"&amp;CELL("адрес",Проверка!AX281),"###")))</f>
        <v>заполнить</v>
      </c>
      <c r="AY281" s="15" t="str">
        <f ca="1">IF(РТУС!AY281="",HYPERLINK("#РТУС!"&amp;CELL("адрес",Проверка!AY281),"заполнить"),IF(AND(LEN(РТУС!AY281)=5,РТУС!AY281&lt;TODAY()),HYPERLINK("#Проверка!"&amp;CELL("адрес",Проверка!AY281),РТУС!AY281),HYPERLINK("#РТУС!"&amp;CELL("адрес",Проверка!AY281),"###")))</f>
        <v>заполнить</v>
      </c>
    </row>
    <row r="282" spans="1:51" x14ac:dyDescent="0.25">
      <c r="A282" s="10" t="str">
        <f>РТУС!A282</f>
        <v>.</v>
      </c>
      <c r="B282" s="13" t="str">
        <f ca="1">IF(РТУС!B282="",HYPERLINK("#РТУС!"&amp;CELL("адрес",Проверка!B282),"заполнить"),IF(AND(LEN(РТУС!B282)=10,РТУС!B281=РТУС!B282),HYPERLINK("#Проверка!"&amp;CELL("адрес",Проверка!B282),РТУС!B282),HYPERLINK("#РТУС!"&amp;CELL("адрес",Проверка!B282),"###")))</f>
        <v>заполнить</v>
      </c>
      <c r="C282" s="13" t="str">
        <f ca="1">IF(РТУС!C282="",HYPERLINK("#РТУС!"&amp;CELL("адрес",Проверка!C282),"заполнить"),IF(AND(ISNUMBER(РТУС!C282)=TRUE,РТУС!C282&gt;0,РТУС!C281=РТУС!C282),HYPERLINK("#Проверка!"&amp;CELL("адрес",Проверка!C282),РТУС!C282),HYPERLINK("#РТУС!"&amp;CELL("адрес",Проверка!C282),"###")))</f>
        <v>заполнить</v>
      </c>
      <c r="D282" s="13" t="str">
        <f>IF(РТУС!D282="","",РТУС!D282)</f>
        <v/>
      </c>
      <c r="E282" s="13" t="str">
        <f ca="1">IF(РТУС!E282="",HYPERLINK("#РТУС!"&amp;CELL("адрес",Проверка!E282),"заполнить"),IF(РТУС!E281=РТУС!E282,HYPERLINK("#Проверка!"&amp;CELL("адрес",Проверка!E282),РТУС!E282),HYPERLINK("#РТУС!"&amp;CELL("адрес",Проверка!E282),"###")))</f>
        <v>заполнить</v>
      </c>
      <c r="F282" s="13" t="str">
        <f ca="1">IF(РТУС!F282="",HYPERLINK("#РТУС!"&amp;CELL("адрес",Проверка!F282),"заполнить"),HYPERLINK("#Проверка!"&amp;CELL("адрес",Проверка!F282),РТУС!F282))</f>
        <v>заполнить</v>
      </c>
      <c r="G282" s="20" t="str">
        <f ca="1">IF(РТУС!G282="",HYPERLINK("#РТУС!"&amp;CELL("адрес",Проверка!G282),"заполнить"),IF(РТУС!G282="1",HYPERLINK("#Проверка!"&amp;CELL("адрес",Проверка!G282),"1"),IF(AND(ISNUMBER(РТУС!G282)=TRUE,РТУС!G282&lt;=1,РТУС!G282&gt;0),IF(SUMIF(РТУС!$A$4:$A$1000,A282,РТУС!$G$4:$G$1000)=1,HYPERLINK("#Проверка!"&amp;CELL("адрес",Проверка!G282),РТУС!G282),HYPERLINK("#РТУС!"&amp;CELL("адрес",Проверка!G282),"сумма долей ≠ 1")),HYPERLINK("#РТУС!"&amp;CELL("адрес",Проверка!G282),"###"))))</f>
        <v>заполнить</v>
      </c>
      <c r="H282" s="13" t="str">
        <f ca="1">IF(РТУС!H282="",HYPERLINK("#РТУС!"&amp;CELL("адрес",Проверка!H282),"заполнить"),IF(OR(РТУС!H282="Юрлицо",РТУС!H282="Физлицо",РТУС!H282="ИП"),HYPERLINK("#Проверка!"&amp;CELL("адрес",Проверка!H282),РТУС!H282),HYPERLINK("#РТУС!"&amp;CELL("адрес",Проверка!H282),"###")))</f>
        <v>заполнить</v>
      </c>
      <c r="I282" s="13" t="str">
        <f ca="1">IF(OR(РТУС!H282="Юрлицо",РТУС!H282="ИП"),IF(РТУС!I282="",HYPERLINK("#РТУС!"&amp;CELL("адрес",Проверка!I282),"заполнить"),IF(OR(LEN(РТУС!I282)=10,LEN(РТУС!I282)=12),HYPERLINK("#Проверка!"&amp;CELL("адрес",Проверка!I282),РТУС!I282),HYPERLINK("#РТУС!"&amp;CELL("адрес",Проверка!I282),"###"))),"")</f>
        <v/>
      </c>
      <c r="J282" s="15" t="str">
        <f ca="1">IF(РТУС!J282="","",IF(AND(LEN(РТУС!J282)=5,РТУС!J282&lt;TODAY()),HYPERLINK("#Проверка!"&amp;CELL("адрес",Проверка!J282),РТУС!J282),HYPERLINK("#РТУС!"&amp;CELL("адрес",Проверка!J282),"###")))</f>
        <v/>
      </c>
      <c r="K282" s="13" t="str">
        <f>IF(РТУС!K282="","",РТУС!K282)</f>
        <v/>
      </c>
      <c r="L282" s="13" t="str">
        <f ca="1">IF(OR(РТУС!H282="Физлицо",РТУС!H282="ИП"),IF(РТУС!L282="",HYPERLINK("#РТУС!"&amp;CELL("адрес",Проверка!L282),"заполнить"),IF(OR(РТУС!L282="Загранпаспорт гражданина РФ",РТУС!L282="Паспорт гражданина РФ",РТУС!L282="Иностранный паспорт",РТУС!L282="Свидетельство о рождении",РТУС!L282="Вид на жительство"),HYPERLINK("#Проверка!"&amp;CELL("адрес",Проверка!L282),РТУС!L282),HYPERLINK("#РТУС!"&amp;CELL("адрес",Проверка!L282),"###"))),"")</f>
        <v/>
      </c>
      <c r="M282" s="13" t="str">
        <f ca="1">IF(AND(OR(РТУС!L282="Паспорт гражданина РФ",РТУС!L282="Свидетельство о рождении"),РТУС!M282=""),HYPERLINK("#РТУС!"&amp;CELL("адрес",Проверка!M282),"заполнить"),IF(РТУС!L282="Паспорт гражданина РФ",IF(LEN(РТУС!M282)=4,HYPERLINK("#Проверка!"&amp;CELL("адрес",Проверка!M282),РТУС!M282),HYPERLINK("#РТУС!"&amp;CELL("адрес",Проверка!M282),"###")),IF(РТУС!L282="Свидетельство о рождении",HYPERLINK("#Проверка!"&amp;CELL("адрес",Проверка!M282),РТУС!M282),"")))</f>
        <v/>
      </c>
      <c r="N282" s="13" t="str">
        <f ca="1">IF(РТУС!L282="","",IF(РТУС!N282="",HYPERLINK("#РТУС!"&amp;CELL("адрес",Проверка!N282),"заполнить"),IF(OR(РТУС!L282="Паспорт гражданина РФ",РТУС!L282="Свидетельство о рождении"),IF(LEN(РТУС!N282)=6,HYPERLINK("#Проверка!"&amp;CELL("адрес",Проверка!N282),РТУС!N282),HYPERLINK("#РТУС!"&amp;CELL("адрес",Проверка!N282),"###")),HYPERLINK("#Проверка!"&amp;CELL("адрес",Проверка!N282),РТУС!N282))))</f>
        <v/>
      </c>
      <c r="O282" s="15" t="str">
        <f ca="1">IF(РТУС!L282="","",IF(РТУС!O282="",HYPERLINK("#РТУС!"&amp;CELL("адрес",Проверка!O282),"заполнить"),IF(AND(LEN(РТУС!O282)=5,РТУС!O282&lt;TODAY()),IF(РТУС!L282="Свидетельство о рождении",IF(РТУС!O282&gt;EDATE(TODAY(),-168),HYPERLINK("#Проверка!"&amp;CELL("адрес",Проверка!O282),РТУС!O282),HYPERLINK("#РТУС!"&amp;CELL("адрес",Проверка!O282),"недействительно")),HYPERLINK("#Проверка!"&amp;CELL("адрес",Проверка!O282),РТУС!O282)),HYPERLINK("#РТУС!"&amp;CELL("адрес",Проверка!O282),"###"))))</f>
        <v/>
      </c>
      <c r="P282" s="21" t="str">
        <f ca="1">IF(РТУС!L282="Паспорт гражданина РФ",IF(РТУС!P282="",HYPERLINK("#РТУС!"&amp;CELL("адрес",Проверка!P282),"заполнить"),HYPERLINK("#Проверка!"&amp;CELL("адрес",Проверка!P282),РТУС!P282)),"")</f>
        <v/>
      </c>
      <c r="Q282" s="13" t="str">
        <f ca="1">IF(РТУС!L282="Паспорт гражданина РФ",IF(РТУС!Q282="",HYPERLINK("#РТУС!"&amp;CELL("адрес",Проверка!Q282),"заполнить"),IF(LEN(РТУС!Q282)=7,HYPERLINK("#Проверка!"&amp;CELL("адрес",Проверка!Q282),РТУС!Q282),HYPERLINK("#РТУС!"&amp;CELL("адрес",Проверка!Q282),"###"))),"")</f>
        <v/>
      </c>
      <c r="R282" s="13" t="str">
        <f ca="1">IF(РТУС!R282="",HYPERLINK("#РТУС!"&amp;CELL("адрес",Проверка!R282),"заполнить"),HYPERLINK("#Проверка!"&amp;CELL("адрес",Проверка!R282),РТУС!R282))</f>
        <v>заполнить</v>
      </c>
      <c r="S282" s="13" t="str">
        <f>IF(РТУС!S282="","",РТУС!S282)</f>
        <v/>
      </c>
      <c r="T282" s="13" t="str">
        <f>IF(РТУС!T282="","",РТУС!T282)</f>
        <v/>
      </c>
      <c r="U282" s="13" t="str">
        <f>IF(РТУС!U282="","",РТУС!U282)</f>
        <v/>
      </c>
      <c r="V282" s="13" t="str">
        <f ca="1">IF(РТУС!V282="",HYPERLINK("#РТУС!"&amp;CELL("адрес",Проверка!V282),"заполнить"),IF(OR(РТУС!V282="Договор участия в долевом строительстве",РТУС!V282="Предварительный договор участия в долевом строительстве",РТУС!V282="Определение Арбитражного суда",РТУС!V282="Решение суда общей юрисдикции",РТУС!V282="Иные договоры"),HYPERLINK("#Проверка!"&amp;CELL("адрес",Проверка!V282),РТУС!V282),HYPERLINK("#РТУС!"&amp;CELL("адрес",Проверка!V282),"###")))</f>
        <v>заполнить</v>
      </c>
      <c r="W282" s="13" t="str">
        <f ca="1">IF(РТУС!W282="",HYPERLINK("#РТУС!"&amp;CELL("адрес",Проверка!W282),"заполнить"),HYPERLINK("#Проверка!"&amp;CELL("адрес",Проверка!W282),РТУС!W282))</f>
        <v>заполнить</v>
      </c>
      <c r="X282" s="15" t="str">
        <f ca="1">IF(РТУС!X282="",HYPERLINK("#РТУС!"&amp;CELL("адрес",Проверка!X282),"заполнить"),IF(AND(LEN(РТУС!X282)=5,РТУС!X282&lt;TODAY()),HYPERLINK("#Проверка!"&amp;CELL("адрес",Проверка!X282),РТУС!X282),HYPERLINK("#РТУС!"&amp;CELL("адрес",Проверка!X282),"###")))</f>
        <v>заполнить</v>
      </c>
      <c r="Y282" s="13" t="str">
        <f>IF(РТУС!Y282="","",РТУС!Y282)</f>
        <v/>
      </c>
      <c r="Z282" s="15" t="str">
        <f ca="1">IF(РТУС!Z282="","",IF(AND(LEN(РТУС!Z282)=5,РТУС!Z282&lt;TODAY()),HYPERLINK("#Проверка!"&amp;CELL("адрес",Проверка!Z282),РТУС!Z282),HYPERLINK("#РТУС!"&amp;CELL("адрес",Проверка!Z282),"###")))</f>
        <v/>
      </c>
      <c r="AA282" s="18" t="str">
        <f ca="1">IF(РТУС!AA282="",HYPERLINK("#РТУС!"&amp;CELL("адрес",Проверка!AA282),"заполнить"),IF(ISNUMBER(РТУС!AA282)=TRUE,HYPERLINK("#Проверка!"&amp;CELL("адрес",Проверка!AA282),РТУС!AA282),HYPERLINK("#РТУС!"&amp;CELL("адрес",Проверка!AA282),"###")))</f>
        <v>заполнить</v>
      </c>
      <c r="AB282" s="18" t="str">
        <f ca="1">IF(РТУС!AB282="",HYPERLINK("#РТУС!"&amp;CELL("адрес",Проверка!AB282),"заполнить"),IF(ISNUMBER(РТУС!AB282)=TRUE,HYPERLINK("#Проверка!"&amp;CELL("адрес",Проверка!AB282),РТУС!AB282),HYPERLINK("#РТУС!"&amp;CELL("адрес",Проверка!AB282),"###")))</f>
        <v>заполнить</v>
      </c>
      <c r="AC282" s="18" t="str">
        <f ca="1">IF(РТУС!AC282="","",IF(ISNUMBER(РТУС!AC282)=TRUE,HYPERLINK("#Проверка!"&amp;CELL("адрес",Проверка!AC282),РТУС!AC282),HYPERLINK("#РТУС!"&amp;CELL("адрес",Проверка!AC282),"###")))</f>
        <v/>
      </c>
      <c r="AD282" s="18" t="str">
        <f ca="1">IF(РТУС!AD282="","",IF(ISNUMBER(РТУС!AD282)=TRUE,HYPERLINK("#Проверка!"&amp;CELL("адрес",Проверка!AD282),РТУС!AD282),HYPERLINK("#РТУС!"&amp;CELL("адрес",Проверка!AD282),"###")))</f>
        <v/>
      </c>
      <c r="AE282" s="13" t="str">
        <f>IF(РТУС!AE282="","",РТУС!AE282)</f>
        <v/>
      </c>
      <c r="AF282" s="15" t="str">
        <f ca="1">IF(РТУС!AE282="","",IF(РТУС!AF282="",HYPERLINK("#РТУС!"&amp;CELL("адрес",Проверка!AF282),"заполнить"),IF(AND(LEN(РТУС!AF282)=5,РТУС!AF282&lt;TODAY()),HYPERLINK("#Проверка!"&amp;CELL("адрес",Проверка!AF282),РТУС!AF282),HYPERLINK("#РТУС!"&amp;CELL("адрес",Проверка!AF282),"###"))))</f>
        <v/>
      </c>
      <c r="AG282" s="13"/>
      <c r="AH282" s="15" t="str">
        <f ca="1">IF(РТУС!AE282="","",IF(РТУС!AH282="",HYPERLINK("#РТУС!"&amp;CELL("адрес",Проверка!AH282),"заполнить"),IF(AND(LEN(РТУС!AH282)=5,РТУС!AH282&lt;TODAY()),HYPERLINK("#Проверка!"&amp;CELL("адрес",Проверка!AH282),РТУС!AH282),HYPERLINK("#РТУС!"&amp;CELL("адрес",Проверка!AH282),"###"))))</f>
        <v/>
      </c>
      <c r="AI282" s="15" t="str">
        <f ca="1">IF(РТУС!AE282="","",IF(РТУС!AI282="",HYPERLINK("#РТУС!"&amp;CELL("адрес",Проверка!AI282),"заполнить"),HYPERLINK("#Проверка!"&amp;CELL("адрес",Проверка!AI282),РТУС!AI282)))</f>
        <v/>
      </c>
      <c r="AJ282" s="13" t="str">
        <f ca="1">IF(РТУС!AE282="","",IF(РТУС!AJ282="",HYPERLINK("#РТУС!"&amp;CELL("адрес",Проверка!AJ282),"заполнить"),IF(OR(РТУС!AJ282="Юрлицо",РТУС!AJ282="Физлицо",РТУС!AJ282="ИП"),HYPERLINK("#Проверка!"&amp;CELL("адрес",Проверка!AJ282),РТУС!AJ282),HYPERLINK("#РТУС!"&amp;CELL("адрес",Проверка!AJ282),"###"))))</f>
        <v/>
      </c>
      <c r="AK282" s="13" t="str">
        <f ca="1">IF(РТУС!AK282="",HYPERLINK("#РТУС!"&amp;CELL("адрес",Проверка!AK282),"заполнить"),IF(OR(РТУС!AK282="Квартира",РТУС!AK282="Кладовая",РТУС!AK282="Машино-место",РТУС!AK282="Нежилое помещение"),HYPERLINK("#Проверка!"&amp;CELL("адрес",Проверка!AK282),РТУС!AK282),HYPERLINK("#РТУС!"&amp;CELL("адрес",Проверка!AK282),"###")))</f>
        <v>заполнить</v>
      </c>
      <c r="AL282" s="13" t="str">
        <f ca="1">IF(РТУС!AL282="",HYPERLINK("#РТУС!"&amp;CELL("адрес",Проверка!AL282),"заполнить"),HYPERLINK("#Проверка!"&amp;CELL("адрес",Проверка!AL282),РТУС!AL282))</f>
        <v>заполнить</v>
      </c>
      <c r="AM282" s="18" t="str">
        <f ca="1">IF(РТУС!AM282="",HYPERLINK("#РТУС!"&amp;CELL("адрес",Проверка!AM282),"заполнить"),IF(ISNUMBER(РТУС!AM282)=TRUE,IF(РТУС!AK282="Нежилое помещение",IF(РТУС!AM282&gt;7,HYPERLINK("#РТУС!"&amp;CELL("адрес",Проверка!AM282),"не больше 7 кв.м."),РТУС!AM282),HYPERLINK("#Проверка!"&amp;CELL("адрес",Проверка!AM282),РТУС!AM282)),HYPERLINK("#РТУС!"&amp;CELL("адрес",Проверка!AM282),"###")))</f>
        <v>заполнить</v>
      </c>
      <c r="AN282" s="13" t="str">
        <f ca="1">IF(РТУС!AN282="",HYPERLINK("#РТУС!"&amp;CELL("адрес",Проверка!AN282),"заполнить"),IF(OR(РТУС!AN282="Общая площадь помещения",РТУС!AN282="Общая приведенная площадь жилого помещения",РТУС!AN282="Общая площадь жилого помещения с учетом лоджий, балконов, террас и веранд"),HYPERLINK("#Проверка!"&amp;CELL("адрес",Проверка!AN282),РТУС!AN282),HYPERLINK("#РТУС!"&amp;CELL("адрес",Проверка!AN282),"###")))</f>
        <v>заполнить</v>
      </c>
      <c r="AO282" s="13" t="str">
        <f ca="1">IF(OR(РТУС!AK282="Квартира",РТУС!A282="Нежилое помещение"),IF(РТУС!AO282="",HYPERLINK("#РТУС!"&amp;CELL("адрес",Проверка!AO282),"заполнить"),IF(ISNUMBER(РТУС!AO282)=TRUE,HYPERLINK("#Проверка!"&amp;CELL("адрес",Проверка!AO282),РТУС!AO282),HYPERLINK("#РТУС!"&amp;CELL("адрес",Проверка!AO282),"###"))),"")</f>
        <v/>
      </c>
      <c r="AP282" s="13" t="str">
        <f>IF(РТУС!AP282="","",РТУС!AP282)</f>
        <v/>
      </c>
      <c r="AQ282" s="13" t="str">
        <f ca="1">IF(РТУС!AQ282="",HYPERLINK("#РТУС!"&amp;CELL("адрес",Проверка!AQ282),"заполнить"),HYPERLINK("#Проверка!"&amp;CELL("адрес",Проверка!AQ282),РТУС!AQ282))</f>
        <v>заполнить</v>
      </c>
      <c r="AR282" s="18" t="str">
        <f ca="1">IF(РТУС!AR282="",HYPERLINK("#РТУС!"&amp;CELL("адрес",Проверка!AR282),"заполнить"),IF(ISNUMBER(РТУС!AR282)=FALSE,HYPERLINK("#РТУС!"&amp;CELL("адрес",Проверка!AR282),"###"),IF(РТУС!G282="1",IF(РТУС!AB282=РТУС!AR282+РТУС!AU282,HYPERLINK("#Проверка!"&amp;CELL("адрес",Проверка!AR282),РТУС!AR282),HYPERLINK("#РТУС!"&amp;CELL("адрес",Проверка!AR282),"сверить суммы")),IF(РТУС!AB282=(SUMIF(РТУС!$A$4:$A$1000,A282,РТУС!$AR$4:$AR$1000)+SUMIF(РТУС!$A$4:$A$1000,A282,РТУС!$AU$4:$AU$1000)),HYPERLINK("#Проверка!"&amp;CELL("адрес",Проверка!AR282),РТУС!AR282),HYPERLINK("#РТУС!"&amp;CELL("адрес",Проверка!AR282),"сверить суммы")))))</f>
        <v>заполнить</v>
      </c>
      <c r="AS282" s="13" t="str">
        <f>IF(РТУС!AS282="","",РТУС!AS282)</f>
        <v/>
      </c>
      <c r="AT282" s="18" t="str">
        <f ca="1">IF(РТУС!AT282="",HYPERLINK("#РТУС!"&amp;CELL("адрес",Проверка!AT282),"заполнить"),IF(ISNUMBER(РТУС!AT282)=FALSE,HYPERLINK("#РТУС!"&amp;CELL("адрес",Проверка!AT282),"###"),IF(РТУС!AT282=РТУС!AR282,HYPERLINK("#Проверка!"&amp;CELL("адрес",Проверка!AT282),РТУС!AT282),HYPERLINK("#РТУС!"&amp;CELL("адрес",Проверка!AT282),"сверить суммы"))))</f>
        <v>заполнить</v>
      </c>
      <c r="AU282" s="18" t="str">
        <f ca="1">IF(РТУС!AU282="",HYPERLINK("#РТУС!"&amp;CELL("адрес",Проверка!AU282),"заполнить"),IF(ISNUMBER(РТУС!AU282)=FALSE,HYPERLINK("#РТУС!"&amp;CELL("адрес",Проверка!AU282),"###"),IF(РТУС!G282="1",IF(РТУС!AB282=РТУС!AR282+РТУС!AU282,HYPERLINK("#Проверка!"&amp;CELL("адрес",Проверка!AU282),РТУС!AU282),HYPERLINK("#РТУС!"&amp;CELL("адрес",Проверка!AU282),"сверить суммы")),IF(РТУС!AB282=(SUMIF(РТУС!$A$4:$A$1000,A282,РТУС!$AR$4:$AR$1000)+SUMIF(РТУС!$A$4:$A$1000,A282,РТУС!$AU$4:$AU$1000)),HYPERLINK("#Проверка!"&amp;CELL("адрес",Проверка!AU282),РТУС!AU282),HYPERLINK("#РТУС!"&amp;CELL("адрес",Проверка!AU282),"сверить суммы")))))</f>
        <v>заполнить</v>
      </c>
      <c r="AV282" s="13" t="str">
        <f ca="1">IF(РТУС!AV282="",HYPERLINK("#РТУС!"&amp;CELL("адрес",Проверка!AV282),"заполнить"),IF(OR(РТУС!AV282="Требование о передаче жилого помещения",РТУС!AV282="Требование о передаче машино-места",РТУС!AV282="Требования о передаче нежилого помещения",РТУС!AV282="Денежные требования"),HYPERLINK("#Проверка!"&amp;CELL("адрес",Проверка!AV282),РТУС!AV282),HYPERLINK("#РТУС!"&amp;CELL("адрес",Проверка!AV282),"###")))</f>
        <v>заполнить</v>
      </c>
      <c r="AW282" s="13" t="str">
        <f ca="1">IF(РТУС!AW282="",HYPERLINK("#РТУС!"&amp;CELL("адрес",Проверка!AW282),"заполнить"),IF(OR(РТУС!AW282="Включен в полном объеме",РТУС!AW282="Включен частично"),HYPERLINK("#Проверка!"&amp;CELL("адрес",Проверка!AW282),РТУС!AW282),HYPERLINK("#РТУС!"&amp;CELL("адрес",Проверка!AW282),"###")))</f>
        <v>заполнить</v>
      </c>
      <c r="AX282" s="15" t="str">
        <f ca="1">IF(РТУС!AX282="",HYPERLINK("#РТУС!"&amp;CELL("адрес",Проверка!AX282),"заполнить"),IF(AND(LEN(РТУС!AX282)=5,РТУС!AX282&lt;TODAY()),HYPERLINK("#Проверка!"&amp;CELL("адрес",Проверка!AX282),РТУС!AX282),HYPERLINK("#РТУС!"&amp;CELL("адрес",Проверка!AX282),"###")))</f>
        <v>заполнить</v>
      </c>
      <c r="AY282" s="15" t="str">
        <f ca="1">IF(РТУС!AY282="",HYPERLINK("#РТУС!"&amp;CELL("адрес",Проверка!AY282),"заполнить"),IF(AND(LEN(РТУС!AY282)=5,РТУС!AY282&lt;TODAY()),HYPERLINK("#Проверка!"&amp;CELL("адрес",Проверка!AY282),РТУС!AY282),HYPERLINK("#РТУС!"&amp;CELL("адрес",Проверка!AY282),"###")))</f>
        <v>заполнить</v>
      </c>
    </row>
    <row r="283" spans="1:51" x14ac:dyDescent="0.25">
      <c r="A283" s="10" t="str">
        <f>РТУС!A283</f>
        <v>.</v>
      </c>
      <c r="B283" s="13" t="str">
        <f ca="1">IF(РТУС!B283="",HYPERLINK("#РТУС!"&amp;CELL("адрес",Проверка!B283),"заполнить"),IF(AND(LEN(РТУС!B283)=10,РТУС!B282=РТУС!B283),HYPERLINK("#Проверка!"&amp;CELL("адрес",Проверка!B283),РТУС!B283),HYPERLINK("#РТУС!"&amp;CELL("адрес",Проверка!B283),"###")))</f>
        <v>заполнить</v>
      </c>
      <c r="C283" s="13" t="str">
        <f ca="1">IF(РТУС!C283="",HYPERLINK("#РТУС!"&amp;CELL("адрес",Проверка!C283),"заполнить"),IF(AND(ISNUMBER(РТУС!C283)=TRUE,РТУС!C283&gt;0,РТУС!C282=РТУС!C283),HYPERLINK("#Проверка!"&amp;CELL("адрес",Проверка!C283),РТУС!C283),HYPERLINK("#РТУС!"&amp;CELL("адрес",Проверка!C283),"###")))</f>
        <v>заполнить</v>
      </c>
      <c r="D283" s="13" t="str">
        <f>IF(РТУС!D283="","",РТУС!D283)</f>
        <v/>
      </c>
      <c r="E283" s="13" t="str">
        <f ca="1">IF(РТУС!E283="",HYPERLINK("#РТУС!"&amp;CELL("адрес",Проверка!E283),"заполнить"),IF(РТУС!E282=РТУС!E283,HYPERLINK("#Проверка!"&amp;CELL("адрес",Проверка!E283),РТУС!E283),HYPERLINK("#РТУС!"&amp;CELL("адрес",Проверка!E283),"###")))</f>
        <v>заполнить</v>
      </c>
      <c r="F283" s="13" t="str">
        <f ca="1">IF(РТУС!F283="",HYPERLINK("#РТУС!"&amp;CELL("адрес",Проверка!F283),"заполнить"),HYPERLINK("#Проверка!"&amp;CELL("адрес",Проверка!F283),РТУС!F283))</f>
        <v>заполнить</v>
      </c>
      <c r="G283" s="20" t="str">
        <f ca="1">IF(РТУС!G283="",HYPERLINK("#РТУС!"&amp;CELL("адрес",Проверка!G283),"заполнить"),IF(РТУС!G283="1",HYPERLINK("#Проверка!"&amp;CELL("адрес",Проверка!G283),"1"),IF(AND(ISNUMBER(РТУС!G283)=TRUE,РТУС!G283&lt;=1,РТУС!G283&gt;0),IF(SUMIF(РТУС!$A$4:$A$1000,A283,РТУС!$G$4:$G$1000)=1,HYPERLINK("#Проверка!"&amp;CELL("адрес",Проверка!G283),РТУС!G283),HYPERLINK("#РТУС!"&amp;CELL("адрес",Проверка!G283),"сумма долей ≠ 1")),HYPERLINK("#РТУС!"&amp;CELL("адрес",Проверка!G283),"###"))))</f>
        <v>заполнить</v>
      </c>
      <c r="H283" s="13" t="str">
        <f ca="1">IF(РТУС!H283="",HYPERLINK("#РТУС!"&amp;CELL("адрес",Проверка!H283),"заполнить"),IF(OR(РТУС!H283="Юрлицо",РТУС!H283="Физлицо",РТУС!H283="ИП"),HYPERLINK("#Проверка!"&amp;CELL("адрес",Проверка!H283),РТУС!H283),HYPERLINK("#РТУС!"&amp;CELL("адрес",Проверка!H283),"###")))</f>
        <v>заполнить</v>
      </c>
      <c r="I283" s="13" t="str">
        <f ca="1">IF(OR(РТУС!H283="Юрлицо",РТУС!H283="ИП"),IF(РТУС!I283="",HYPERLINK("#РТУС!"&amp;CELL("адрес",Проверка!I283),"заполнить"),IF(OR(LEN(РТУС!I283)=10,LEN(РТУС!I283)=12),HYPERLINK("#Проверка!"&amp;CELL("адрес",Проверка!I283),РТУС!I283),HYPERLINK("#РТУС!"&amp;CELL("адрес",Проверка!I283),"###"))),"")</f>
        <v/>
      </c>
      <c r="J283" s="15" t="str">
        <f ca="1">IF(РТУС!J283="","",IF(AND(LEN(РТУС!J283)=5,РТУС!J283&lt;TODAY()),HYPERLINK("#Проверка!"&amp;CELL("адрес",Проверка!J283),РТУС!J283),HYPERLINK("#РТУС!"&amp;CELL("адрес",Проверка!J283),"###")))</f>
        <v/>
      </c>
      <c r="K283" s="13" t="str">
        <f>IF(РТУС!K283="","",РТУС!K283)</f>
        <v/>
      </c>
      <c r="L283" s="13" t="str">
        <f ca="1">IF(OR(РТУС!H283="Физлицо",РТУС!H283="ИП"),IF(РТУС!L283="",HYPERLINK("#РТУС!"&amp;CELL("адрес",Проверка!L283),"заполнить"),IF(OR(РТУС!L283="Загранпаспорт гражданина РФ",РТУС!L283="Паспорт гражданина РФ",РТУС!L283="Иностранный паспорт",РТУС!L283="Свидетельство о рождении",РТУС!L283="Вид на жительство"),HYPERLINK("#Проверка!"&amp;CELL("адрес",Проверка!L283),РТУС!L283),HYPERLINK("#РТУС!"&amp;CELL("адрес",Проверка!L283),"###"))),"")</f>
        <v/>
      </c>
      <c r="M283" s="13" t="str">
        <f ca="1">IF(AND(OR(РТУС!L283="Паспорт гражданина РФ",РТУС!L283="Свидетельство о рождении"),РТУС!M283=""),HYPERLINK("#РТУС!"&amp;CELL("адрес",Проверка!M283),"заполнить"),IF(РТУС!L283="Паспорт гражданина РФ",IF(LEN(РТУС!M283)=4,HYPERLINK("#Проверка!"&amp;CELL("адрес",Проверка!M283),РТУС!M283),HYPERLINK("#РТУС!"&amp;CELL("адрес",Проверка!M283),"###")),IF(РТУС!L283="Свидетельство о рождении",HYPERLINK("#Проверка!"&amp;CELL("адрес",Проверка!M283),РТУС!M283),"")))</f>
        <v/>
      </c>
      <c r="N283" s="13" t="str">
        <f ca="1">IF(РТУС!L283="","",IF(РТУС!N283="",HYPERLINK("#РТУС!"&amp;CELL("адрес",Проверка!N283),"заполнить"),IF(OR(РТУС!L283="Паспорт гражданина РФ",РТУС!L283="Свидетельство о рождении"),IF(LEN(РТУС!N283)=6,HYPERLINK("#Проверка!"&amp;CELL("адрес",Проверка!N283),РТУС!N283),HYPERLINK("#РТУС!"&amp;CELL("адрес",Проверка!N283),"###")),HYPERLINK("#Проверка!"&amp;CELL("адрес",Проверка!N283),РТУС!N283))))</f>
        <v/>
      </c>
      <c r="O283" s="15" t="str">
        <f ca="1">IF(РТУС!L283="","",IF(РТУС!O283="",HYPERLINK("#РТУС!"&amp;CELL("адрес",Проверка!O283),"заполнить"),IF(AND(LEN(РТУС!O283)=5,РТУС!O283&lt;TODAY()),IF(РТУС!L283="Свидетельство о рождении",IF(РТУС!O283&gt;EDATE(TODAY(),-168),HYPERLINK("#Проверка!"&amp;CELL("адрес",Проверка!O283),РТУС!O283),HYPERLINK("#РТУС!"&amp;CELL("адрес",Проверка!O283),"недействительно")),HYPERLINK("#Проверка!"&amp;CELL("адрес",Проверка!O283),РТУС!O283)),HYPERLINK("#РТУС!"&amp;CELL("адрес",Проверка!O283),"###"))))</f>
        <v/>
      </c>
      <c r="P283" s="21" t="str">
        <f ca="1">IF(РТУС!L283="Паспорт гражданина РФ",IF(РТУС!P283="",HYPERLINK("#РТУС!"&amp;CELL("адрес",Проверка!P283),"заполнить"),HYPERLINK("#Проверка!"&amp;CELL("адрес",Проверка!P283),РТУС!P283)),"")</f>
        <v/>
      </c>
      <c r="Q283" s="13" t="str">
        <f ca="1">IF(РТУС!L283="Паспорт гражданина РФ",IF(РТУС!Q283="",HYPERLINK("#РТУС!"&amp;CELL("адрес",Проверка!Q283),"заполнить"),IF(LEN(РТУС!Q283)=7,HYPERLINK("#Проверка!"&amp;CELL("адрес",Проверка!Q283),РТУС!Q283),HYPERLINK("#РТУС!"&amp;CELL("адрес",Проверка!Q283),"###"))),"")</f>
        <v/>
      </c>
      <c r="R283" s="13" t="str">
        <f ca="1">IF(РТУС!R283="",HYPERLINK("#РТУС!"&amp;CELL("адрес",Проверка!R283),"заполнить"),HYPERLINK("#Проверка!"&amp;CELL("адрес",Проверка!R283),РТУС!R283))</f>
        <v>заполнить</v>
      </c>
      <c r="S283" s="13" t="str">
        <f>IF(РТУС!S283="","",РТУС!S283)</f>
        <v/>
      </c>
      <c r="T283" s="13" t="str">
        <f>IF(РТУС!T283="","",РТУС!T283)</f>
        <v/>
      </c>
      <c r="U283" s="13" t="str">
        <f>IF(РТУС!U283="","",РТУС!U283)</f>
        <v/>
      </c>
      <c r="V283" s="13" t="str">
        <f ca="1">IF(РТУС!V283="",HYPERLINK("#РТУС!"&amp;CELL("адрес",Проверка!V283),"заполнить"),IF(OR(РТУС!V283="Договор участия в долевом строительстве",РТУС!V283="Предварительный договор участия в долевом строительстве",РТУС!V283="Определение Арбитражного суда",РТУС!V283="Решение суда общей юрисдикции",РТУС!V283="Иные договоры"),HYPERLINK("#Проверка!"&amp;CELL("адрес",Проверка!V283),РТУС!V283),HYPERLINK("#РТУС!"&amp;CELL("адрес",Проверка!V283),"###")))</f>
        <v>заполнить</v>
      </c>
      <c r="W283" s="13" t="str">
        <f ca="1">IF(РТУС!W283="",HYPERLINK("#РТУС!"&amp;CELL("адрес",Проверка!W283),"заполнить"),HYPERLINK("#Проверка!"&amp;CELL("адрес",Проверка!W283),РТУС!W283))</f>
        <v>заполнить</v>
      </c>
      <c r="X283" s="15" t="str">
        <f ca="1">IF(РТУС!X283="",HYPERLINK("#РТУС!"&amp;CELL("адрес",Проверка!X283),"заполнить"),IF(AND(LEN(РТУС!X283)=5,РТУС!X283&lt;TODAY()),HYPERLINK("#Проверка!"&amp;CELL("адрес",Проверка!X283),РТУС!X283),HYPERLINK("#РТУС!"&amp;CELL("адрес",Проверка!X283),"###")))</f>
        <v>заполнить</v>
      </c>
      <c r="Y283" s="13" t="str">
        <f>IF(РТУС!Y283="","",РТУС!Y283)</f>
        <v/>
      </c>
      <c r="Z283" s="15" t="str">
        <f ca="1">IF(РТУС!Z283="","",IF(AND(LEN(РТУС!Z283)=5,РТУС!Z283&lt;TODAY()),HYPERLINK("#Проверка!"&amp;CELL("адрес",Проверка!Z283),РТУС!Z283),HYPERLINK("#РТУС!"&amp;CELL("адрес",Проверка!Z283),"###")))</f>
        <v/>
      </c>
      <c r="AA283" s="18" t="str">
        <f ca="1">IF(РТУС!AA283="",HYPERLINK("#РТУС!"&amp;CELL("адрес",Проверка!AA283),"заполнить"),IF(ISNUMBER(РТУС!AA283)=TRUE,HYPERLINK("#Проверка!"&amp;CELL("адрес",Проверка!AA283),РТУС!AA283),HYPERLINK("#РТУС!"&amp;CELL("адрес",Проверка!AA283),"###")))</f>
        <v>заполнить</v>
      </c>
      <c r="AB283" s="18" t="str">
        <f ca="1">IF(РТУС!AB283="",HYPERLINK("#РТУС!"&amp;CELL("адрес",Проверка!AB283),"заполнить"),IF(ISNUMBER(РТУС!AB283)=TRUE,HYPERLINK("#Проверка!"&amp;CELL("адрес",Проверка!AB283),РТУС!AB283),HYPERLINK("#РТУС!"&amp;CELL("адрес",Проверка!AB283),"###")))</f>
        <v>заполнить</v>
      </c>
      <c r="AC283" s="18" t="str">
        <f ca="1">IF(РТУС!AC283="","",IF(ISNUMBER(РТУС!AC283)=TRUE,HYPERLINK("#Проверка!"&amp;CELL("адрес",Проверка!AC283),РТУС!AC283),HYPERLINK("#РТУС!"&amp;CELL("адрес",Проверка!AC283),"###")))</f>
        <v/>
      </c>
      <c r="AD283" s="18" t="str">
        <f ca="1">IF(РТУС!AD283="","",IF(ISNUMBER(РТУС!AD283)=TRUE,HYPERLINK("#Проверка!"&amp;CELL("адрес",Проверка!AD283),РТУС!AD283),HYPERLINK("#РТУС!"&amp;CELL("адрес",Проверка!AD283),"###")))</f>
        <v/>
      </c>
      <c r="AE283" s="13" t="str">
        <f>IF(РТУС!AE283="","",РТУС!AE283)</f>
        <v/>
      </c>
      <c r="AF283" s="15" t="str">
        <f ca="1">IF(РТУС!AE283="","",IF(РТУС!AF283="",HYPERLINK("#РТУС!"&amp;CELL("адрес",Проверка!AF283),"заполнить"),IF(AND(LEN(РТУС!AF283)=5,РТУС!AF283&lt;TODAY()),HYPERLINK("#Проверка!"&amp;CELL("адрес",Проверка!AF283),РТУС!AF283),HYPERLINK("#РТУС!"&amp;CELL("адрес",Проверка!AF283),"###"))))</f>
        <v/>
      </c>
      <c r="AG283" s="13"/>
      <c r="AH283" s="15" t="str">
        <f ca="1">IF(РТУС!AE283="","",IF(РТУС!AH283="",HYPERLINK("#РТУС!"&amp;CELL("адрес",Проверка!AH283),"заполнить"),IF(AND(LEN(РТУС!AH283)=5,РТУС!AH283&lt;TODAY()),HYPERLINK("#Проверка!"&amp;CELL("адрес",Проверка!AH283),РТУС!AH283),HYPERLINK("#РТУС!"&amp;CELL("адрес",Проверка!AH283),"###"))))</f>
        <v/>
      </c>
      <c r="AI283" s="15" t="str">
        <f ca="1">IF(РТУС!AE283="","",IF(РТУС!AI283="",HYPERLINK("#РТУС!"&amp;CELL("адрес",Проверка!AI283),"заполнить"),HYPERLINK("#Проверка!"&amp;CELL("адрес",Проверка!AI283),РТУС!AI283)))</f>
        <v/>
      </c>
      <c r="AJ283" s="13" t="str">
        <f ca="1">IF(РТУС!AE283="","",IF(РТУС!AJ283="",HYPERLINK("#РТУС!"&amp;CELL("адрес",Проверка!AJ283),"заполнить"),IF(OR(РТУС!AJ283="Юрлицо",РТУС!AJ283="Физлицо",РТУС!AJ283="ИП"),HYPERLINK("#Проверка!"&amp;CELL("адрес",Проверка!AJ283),РТУС!AJ283),HYPERLINK("#РТУС!"&amp;CELL("адрес",Проверка!AJ283),"###"))))</f>
        <v/>
      </c>
      <c r="AK283" s="13" t="str">
        <f ca="1">IF(РТУС!AK283="",HYPERLINK("#РТУС!"&amp;CELL("адрес",Проверка!AK283),"заполнить"),IF(OR(РТУС!AK283="Квартира",РТУС!AK283="Кладовая",РТУС!AK283="Машино-место",РТУС!AK283="Нежилое помещение"),HYPERLINK("#Проверка!"&amp;CELL("адрес",Проверка!AK283),РТУС!AK283),HYPERLINK("#РТУС!"&amp;CELL("адрес",Проверка!AK283),"###")))</f>
        <v>заполнить</v>
      </c>
      <c r="AL283" s="13" t="str">
        <f ca="1">IF(РТУС!AL283="",HYPERLINK("#РТУС!"&amp;CELL("адрес",Проверка!AL283),"заполнить"),HYPERLINK("#Проверка!"&amp;CELL("адрес",Проверка!AL283),РТУС!AL283))</f>
        <v>заполнить</v>
      </c>
      <c r="AM283" s="18" t="str">
        <f ca="1">IF(РТУС!AM283="",HYPERLINK("#РТУС!"&amp;CELL("адрес",Проверка!AM283),"заполнить"),IF(ISNUMBER(РТУС!AM283)=TRUE,IF(РТУС!AK283="Нежилое помещение",IF(РТУС!AM283&gt;7,HYPERLINK("#РТУС!"&amp;CELL("адрес",Проверка!AM283),"не больше 7 кв.м."),РТУС!AM283),HYPERLINK("#Проверка!"&amp;CELL("адрес",Проверка!AM283),РТУС!AM283)),HYPERLINK("#РТУС!"&amp;CELL("адрес",Проверка!AM283),"###")))</f>
        <v>заполнить</v>
      </c>
      <c r="AN283" s="13" t="str">
        <f ca="1">IF(РТУС!AN283="",HYPERLINK("#РТУС!"&amp;CELL("адрес",Проверка!AN283),"заполнить"),IF(OR(РТУС!AN283="Общая площадь помещения",РТУС!AN283="Общая приведенная площадь жилого помещения",РТУС!AN283="Общая площадь жилого помещения с учетом лоджий, балконов, террас и веранд"),HYPERLINK("#Проверка!"&amp;CELL("адрес",Проверка!AN283),РТУС!AN283),HYPERLINK("#РТУС!"&amp;CELL("адрес",Проверка!AN283),"###")))</f>
        <v>заполнить</v>
      </c>
      <c r="AO283" s="13" t="str">
        <f ca="1">IF(OR(РТУС!AK283="Квартира",РТУС!A283="Нежилое помещение"),IF(РТУС!AO283="",HYPERLINK("#РТУС!"&amp;CELL("адрес",Проверка!AO283),"заполнить"),IF(ISNUMBER(РТУС!AO283)=TRUE,HYPERLINK("#Проверка!"&amp;CELL("адрес",Проверка!AO283),РТУС!AO283),HYPERLINK("#РТУС!"&amp;CELL("адрес",Проверка!AO283),"###"))),"")</f>
        <v/>
      </c>
      <c r="AP283" s="13" t="str">
        <f>IF(РТУС!AP283="","",РТУС!AP283)</f>
        <v/>
      </c>
      <c r="AQ283" s="13" t="str">
        <f ca="1">IF(РТУС!AQ283="",HYPERLINK("#РТУС!"&amp;CELL("адрес",Проверка!AQ283),"заполнить"),HYPERLINK("#Проверка!"&amp;CELL("адрес",Проверка!AQ283),РТУС!AQ283))</f>
        <v>заполнить</v>
      </c>
      <c r="AR283" s="18" t="str">
        <f ca="1">IF(РТУС!AR283="",HYPERLINK("#РТУС!"&amp;CELL("адрес",Проверка!AR283),"заполнить"),IF(ISNUMBER(РТУС!AR283)=FALSE,HYPERLINK("#РТУС!"&amp;CELL("адрес",Проверка!AR283),"###"),IF(РТУС!G283="1",IF(РТУС!AB283=РТУС!AR283+РТУС!AU283,HYPERLINK("#Проверка!"&amp;CELL("адрес",Проверка!AR283),РТУС!AR283),HYPERLINK("#РТУС!"&amp;CELL("адрес",Проверка!AR283),"сверить суммы")),IF(РТУС!AB283=(SUMIF(РТУС!$A$4:$A$1000,A283,РТУС!$AR$4:$AR$1000)+SUMIF(РТУС!$A$4:$A$1000,A283,РТУС!$AU$4:$AU$1000)),HYPERLINK("#Проверка!"&amp;CELL("адрес",Проверка!AR283),РТУС!AR283),HYPERLINK("#РТУС!"&amp;CELL("адрес",Проверка!AR283),"сверить суммы")))))</f>
        <v>заполнить</v>
      </c>
      <c r="AS283" s="13" t="str">
        <f>IF(РТУС!AS283="","",РТУС!AS283)</f>
        <v/>
      </c>
      <c r="AT283" s="18" t="str">
        <f ca="1">IF(РТУС!AT283="",HYPERLINK("#РТУС!"&amp;CELL("адрес",Проверка!AT283),"заполнить"),IF(ISNUMBER(РТУС!AT283)=FALSE,HYPERLINK("#РТУС!"&amp;CELL("адрес",Проверка!AT283),"###"),IF(РТУС!AT283=РТУС!AR283,HYPERLINK("#Проверка!"&amp;CELL("адрес",Проверка!AT283),РТУС!AT283),HYPERLINK("#РТУС!"&amp;CELL("адрес",Проверка!AT283),"сверить суммы"))))</f>
        <v>заполнить</v>
      </c>
      <c r="AU283" s="18" t="str">
        <f ca="1">IF(РТУС!AU283="",HYPERLINK("#РТУС!"&amp;CELL("адрес",Проверка!AU283),"заполнить"),IF(ISNUMBER(РТУС!AU283)=FALSE,HYPERLINK("#РТУС!"&amp;CELL("адрес",Проверка!AU283),"###"),IF(РТУС!G283="1",IF(РТУС!AB283=РТУС!AR283+РТУС!AU283,HYPERLINK("#Проверка!"&amp;CELL("адрес",Проверка!AU283),РТУС!AU283),HYPERLINK("#РТУС!"&amp;CELL("адрес",Проверка!AU283),"сверить суммы")),IF(РТУС!AB283=(SUMIF(РТУС!$A$4:$A$1000,A283,РТУС!$AR$4:$AR$1000)+SUMIF(РТУС!$A$4:$A$1000,A283,РТУС!$AU$4:$AU$1000)),HYPERLINK("#Проверка!"&amp;CELL("адрес",Проверка!AU283),РТУС!AU283),HYPERLINK("#РТУС!"&amp;CELL("адрес",Проверка!AU283),"сверить суммы")))))</f>
        <v>заполнить</v>
      </c>
      <c r="AV283" s="13" t="str">
        <f ca="1">IF(РТУС!AV283="",HYPERLINK("#РТУС!"&amp;CELL("адрес",Проверка!AV283),"заполнить"),IF(OR(РТУС!AV283="Требование о передаче жилого помещения",РТУС!AV283="Требование о передаче машино-места",РТУС!AV283="Требования о передаче нежилого помещения",РТУС!AV283="Денежные требования"),HYPERLINK("#Проверка!"&amp;CELL("адрес",Проверка!AV283),РТУС!AV283),HYPERLINK("#РТУС!"&amp;CELL("адрес",Проверка!AV283),"###")))</f>
        <v>заполнить</v>
      </c>
      <c r="AW283" s="13" t="str">
        <f ca="1">IF(РТУС!AW283="",HYPERLINK("#РТУС!"&amp;CELL("адрес",Проверка!AW283),"заполнить"),IF(OR(РТУС!AW283="Включен в полном объеме",РТУС!AW283="Включен частично"),HYPERLINK("#Проверка!"&amp;CELL("адрес",Проверка!AW283),РТУС!AW283),HYPERLINK("#РТУС!"&amp;CELL("адрес",Проверка!AW283),"###")))</f>
        <v>заполнить</v>
      </c>
      <c r="AX283" s="15" t="str">
        <f ca="1">IF(РТУС!AX283="",HYPERLINK("#РТУС!"&amp;CELL("адрес",Проверка!AX283),"заполнить"),IF(AND(LEN(РТУС!AX283)=5,РТУС!AX283&lt;TODAY()),HYPERLINK("#Проверка!"&amp;CELL("адрес",Проверка!AX283),РТУС!AX283),HYPERLINK("#РТУС!"&amp;CELL("адрес",Проверка!AX283),"###")))</f>
        <v>заполнить</v>
      </c>
      <c r="AY283" s="15" t="str">
        <f ca="1">IF(РТУС!AY283="",HYPERLINK("#РТУС!"&amp;CELL("адрес",Проверка!AY283),"заполнить"),IF(AND(LEN(РТУС!AY283)=5,РТУС!AY283&lt;TODAY()),HYPERLINK("#Проверка!"&amp;CELL("адрес",Проверка!AY283),РТУС!AY283),HYPERLINK("#РТУС!"&amp;CELL("адрес",Проверка!AY283),"###")))</f>
        <v>заполнить</v>
      </c>
    </row>
    <row r="284" spans="1:51" x14ac:dyDescent="0.25">
      <c r="A284" s="10" t="str">
        <f>РТУС!A284</f>
        <v>.</v>
      </c>
      <c r="B284" s="13" t="str">
        <f ca="1">IF(РТУС!B284="",HYPERLINK("#РТУС!"&amp;CELL("адрес",Проверка!B284),"заполнить"),IF(AND(LEN(РТУС!B284)=10,РТУС!B283=РТУС!B284),HYPERLINK("#Проверка!"&amp;CELL("адрес",Проверка!B284),РТУС!B284),HYPERLINK("#РТУС!"&amp;CELL("адрес",Проверка!B284),"###")))</f>
        <v>заполнить</v>
      </c>
      <c r="C284" s="13" t="str">
        <f ca="1">IF(РТУС!C284="",HYPERLINK("#РТУС!"&amp;CELL("адрес",Проверка!C284),"заполнить"),IF(AND(ISNUMBER(РТУС!C284)=TRUE,РТУС!C284&gt;0,РТУС!C283=РТУС!C284),HYPERLINK("#Проверка!"&amp;CELL("адрес",Проверка!C284),РТУС!C284),HYPERLINK("#РТУС!"&amp;CELL("адрес",Проверка!C284),"###")))</f>
        <v>заполнить</v>
      </c>
      <c r="D284" s="13" t="str">
        <f>IF(РТУС!D284="","",РТУС!D284)</f>
        <v/>
      </c>
      <c r="E284" s="13" t="str">
        <f ca="1">IF(РТУС!E284="",HYPERLINK("#РТУС!"&amp;CELL("адрес",Проверка!E284),"заполнить"),IF(РТУС!E283=РТУС!E284,HYPERLINK("#Проверка!"&amp;CELL("адрес",Проверка!E284),РТУС!E284),HYPERLINK("#РТУС!"&amp;CELL("адрес",Проверка!E284),"###")))</f>
        <v>заполнить</v>
      </c>
      <c r="F284" s="13" t="str">
        <f ca="1">IF(РТУС!F284="",HYPERLINK("#РТУС!"&amp;CELL("адрес",Проверка!F284),"заполнить"),HYPERLINK("#Проверка!"&amp;CELL("адрес",Проверка!F284),РТУС!F284))</f>
        <v>заполнить</v>
      </c>
      <c r="G284" s="20" t="str">
        <f ca="1">IF(РТУС!G284="",HYPERLINK("#РТУС!"&amp;CELL("адрес",Проверка!G284),"заполнить"),IF(РТУС!G284="1",HYPERLINK("#Проверка!"&amp;CELL("адрес",Проверка!G284),"1"),IF(AND(ISNUMBER(РТУС!G284)=TRUE,РТУС!G284&lt;=1,РТУС!G284&gt;0),IF(SUMIF(РТУС!$A$4:$A$1000,A284,РТУС!$G$4:$G$1000)=1,HYPERLINK("#Проверка!"&amp;CELL("адрес",Проверка!G284),РТУС!G284),HYPERLINK("#РТУС!"&amp;CELL("адрес",Проверка!G284),"сумма долей ≠ 1")),HYPERLINK("#РТУС!"&amp;CELL("адрес",Проверка!G284),"###"))))</f>
        <v>заполнить</v>
      </c>
      <c r="H284" s="13" t="str">
        <f ca="1">IF(РТУС!H284="",HYPERLINK("#РТУС!"&amp;CELL("адрес",Проверка!H284),"заполнить"),IF(OR(РТУС!H284="Юрлицо",РТУС!H284="Физлицо",РТУС!H284="ИП"),HYPERLINK("#Проверка!"&amp;CELL("адрес",Проверка!H284),РТУС!H284),HYPERLINK("#РТУС!"&amp;CELL("адрес",Проверка!H284),"###")))</f>
        <v>заполнить</v>
      </c>
      <c r="I284" s="13" t="str">
        <f ca="1">IF(OR(РТУС!H284="Юрлицо",РТУС!H284="ИП"),IF(РТУС!I284="",HYPERLINK("#РТУС!"&amp;CELL("адрес",Проверка!I284),"заполнить"),IF(OR(LEN(РТУС!I284)=10,LEN(РТУС!I284)=12),HYPERLINK("#Проверка!"&amp;CELL("адрес",Проверка!I284),РТУС!I284),HYPERLINK("#РТУС!"&amp;CELL("адрес",Проверка!I284),"###"))),"")</f>
        <v/>
      </c>
      <c r="J284" s="15" t="str">
        <f ca="1">IF(РТУС!J284="","",IF(AND(LEN(РТУС!J284)=5,РТУС!J284&lt;TODAY()),HYPERLINK("#Проверка!"&amp;CELL("адрес",Проверка!J284),РТУС!J284),HYPERLINK("#РТУС!"&amp;CELL("адрес",Проверка!J284),"###")))</f>
        <v/>
      </c>
      <c r="K284" s="13" t="str">
        <f>IF(РТУС!K284="","",РТУС!K284)</f>
        <v/>
      </c>
      <c r="L284" s="13" t="str">
        <f ca="1">IF(OR(РТУС!H284="Физлицо",РТУС!H284="ИП"),IF(РТУС!L284="",HYPERLINK("#РТУС!"&amp;CELL("адрес",Проверка!L284),"заполнить"),IF(OR(РТУС!L284="Загранпаспорт гражданина РФ",РТУС!L284="Паспорт гражданина РФ",РТУС!L284="Иностранный паспорт",РТУС!L284="Свидетельство о рождении",РТУС!L284="Вид на жительство"),HYPERLINK("#Проверка!"&amp;CELL("адрес",Проверка!L284),РТУС!L284),HYPERLINK("#РТУС!"&amp;CELL("адрес",Проверка!L284),"###"))),"")</f>
        <v/>
      </c>
      <c r="M284" s="13" t="str">
        <f ca="1">IF(AND(OR(РТУС!L284="Паспорт гражданина РФ",РТУС!L284="Свидетельство о рождении"),РТУС!M284=""),HYPERLINK("#РТУС!"&amp;CELL("адрес",Проверка!M284),"заполнить"),IF(РТУС!L284="Паспорт гражданина РФ",IF(LEN(РТУС!M284)=4,HYPERLINK("#Проверка!"&amp;CELL("адрес",Проверка!M284),РТУС!M284),HYPERLINK("#РТУС!"&amp;CELL("адрес",Проверка!M284),"###")),IF(РТУС!L284="Свидетельство о рождении",HYPERLINK("#Проверка!"&amp;CELL("адрес",Проверка!M284),РТУС!M284),"")))</f>
        <v/>
      </c>
      <c r="N284" s="13" t="str">
        <f ca="1">IF(РТУС!L284="","",IF(РТУС!N284="",HYPERLINK("#РТУС!"&amp;CELL("адрес",Проверка!N284),"заполнить"),IF(OR(РТУС!L284="Паспорт гражданина РФ",РТУС!L284="Свидетельство о рождении"),IF(LEN(РТУС!N284)=6,HYPERLINK("#Проверка!"&amp;CELL("адрес",Проверка!N284),РТУС!N284),HYPERLINK("#РТУС!"&amp;CELL("адрес",Проверка!N284),"###")),HYPERLINK("#Проверка!"&amp;CELL("адрес",Проверка!N284),РТУС!N284))))</f>
        <v/>
      </c>
      <c r="O284" s="15" t="str">
        <f ca="1">IF(РТУС!L284="","",IF(РТУС!O284="",HYPERLINK("#РТУС!"&amp;CELL("адрес",Проверка!O284),"заполнить"),IF(AND(LEN(РТУС!O284)=5,РТУС!O284&lt;TODAY()),IF(РТУС!L284="Свидетельство о рождении",IF(РТУС!O284&gt;EDATE(TODAY(),-168),HYPERLINK("#Проверка!"&amp;CELL("адрес",Проверка!O284),РТУС!O284),HYPERLINK("#РТУС!"&amp;CELL("адрес",Проверка!O284),"недействительно")),HYPERLINK("#Проверка!"&amp;CELL("адрес",Проверка!O284),РТУС!O284)),HYPERLINK("#РТУС!"&amp;CELL("адрес",Проверка!O284),"###"))))</f>
        <v/>
      </c>
      <c r="P284" s="21" t="str">
        <f ca="1">IF(РТУС!L284="Паспорт гражданина РФ",IF(РТУС!P284="",HYPERLINK("#РТУС!"&amp;CELL("адрес",Проверка!P284),"заполнить"),HYPERLINK("#Проверка!"&amp;CELL("адрес",Проверка!P284),РТУС!P284)),"")</f>
        <v/>
      </c>
      <c r="Q284" s="13" t="str">
        <f ca="1">IF(РТУС!L284="Паспорт гражданина РФ",IF(РТУС!Q284="",HYPERLINK("#РТУС!"&amp;CELL("адрес",Проверка!Q284),"заполнить"),IF(LEN(РТУС!Q284)=7,HYPERLINK("#Проверка!"&amp;CELL("адрес",Проверка!Q284),РТУС!Q284),HYPERLINK("#РТУС!"&amp;CELL("адрес",Проверка!Q284),"###"))),"")</f>
        <v/>
      </c>
      <c r="R284" s="13" t="str">
        <f ca="1">IF(РТУС!R284="",HYPERLINK("#РТУС!"&amp;CELL("адрес",Проверка!R284),"заполнить"),HYPERLINK("#Проверка!"&amp;CELL("адрес",Проверка!R284),РТУС!R284))</f>
        <v>заполнить</v>
      </c>
      <c r="S284" s="13" t="str">
        <f>IF(РТУС!S284="","",РТУС!S284)</f>
        <v/>
      </c>
      <c r="T284" s="13" t="str">
        <f>IF(РТУС!T284="","",РТУС!T284)</f>
        <v/>
      </c>
      <c r="U284" s="13" t="str">
        <f>IF(РТУС!U284="","",РТУС!U284)</f>
        <v/>
      </c>
      <c r="V284" s="13" t="str">
        <f ca="1">IF(РТУС!V284="",HYPERLINK("#РТУС!"&amp;CELL("адрес",Проверка!V284),"заполнить"),IF(OR(РТУС!V284="Договор участия в долевом строительстве",РТУС!V284="Предварительный договор участия в долевом строительстве",РТУС!V284="Определение Арбитражного суда",РТУС!V284="Решение суда общей юрисдикции",РТУС!V284="Иные договоры"),HYPERLINK("#Проверка!"&amp;CELL("адрес",Проверка!V284),РТУС!V284),HYPERLINK("#РТУС!"&amp;CELL("адрес",Проверка!V284),"###")))</f>
        <v>заполнить</v>
      </c>
      <c r="W284" s="13" t="str">
        <f ca="1">IF(РТУС!W284="",HYPERLINK("#РТУС!"&amp;CELL("адрес",Проверка!W284),"заполнить"),HYPERLINK("#Проверка!"&amp;CELL("адрес",Проверка!W284),РТУС!W284))</f>
        <v>заполнить</v>
      </c>
      <c r="X284" s="15" t="str">
        <f ca="1">IF(РТУС!X284="",HYPERLINK("#РТУС!"&amp;CELL("адрес",Проверка!X284),"заполнить"),IF(AND(LEN(РТУС!X284)=5,РТУС!X284&lt;TODAY()),HYPERLINK("#Проверка!"&amp;CELL("адрес",Проверка!X284),РТУС!X284),HYPERLINK("#РТУС!"&amp;CELL("адрес",Проверка!X284),"###")))</f>
        <v>заполнить</v>
      </c>
      <c r="Y284" s="13" t="str">
        <f>IF(РТУС!Y284="","",РТУС!Y284)</f>
        <v/>
      </c>
      <c r="Z284" s="15" t="str">
        <f ca="1">IF(РТУС!Z284="","",IF(AND(LEN(РТУС!Z284)=5,РТУС!Z284&lt;TODAY()),HYPERLINK("#Проверка!"&amp;CELL("адрес",Проверка!Z284),РТУС!Z284),HYPERLINK("#РТУС!"&amp;CELL("адрес",Проверка!Z284),"###")))</f>
        <v/>
      </c>
      <c r="AA284" s="18" t="str">
        <f ca="1">IF(РТУС!AA284="",HYPERLINK("#РТУС!"&amp;CELL("адрес",Проверка!AA284),"заполнить"),IF(ISNUMBER(РТУС!AA284)=TRUE,HYPERLINK("#Проверка!"&amp;CELL("адрес",Проверка!AA284),РТУС!AA284),HYPERLINK("#РТУС!"&amp;CELL("адрес",Проверка!AA284),"###")))</f>
        <v>заполнить</v>
      </c>
      <c r="AB284" s="18" t="str">
        <f ca="1">IF(РТУС!AB284="",HYPERLINK("#РТУС!"&amp;CELL("адрес",Проверка!AB284),"заполнить"),IF(ISNUMBER(РТУС!AB284)=TRUE,HYPERLINK("#Проверка!"&amp;CELL("адрес",Проверка!AB284),РТУС!AB284),HYPERLINK("#РТУС!"&amp;CELL("адрес",Проверка!AB284),"###")))</f>
        <v>заполнить</v>
      </c>
      <c r="AC284" s="18" t="str">
        <f ca="1">IF(РТУС!AC284="","",IF(ISNUMBER(РТУС!AC284)=TRUE,HYPERLINK("#Проверка!"&amp;CELL("адрес",Проверка!AC284),РТУС!AC284),HYPERLINK("#РТУС!"&amp;CELL("адрес",Проверка!AC284),"###")))</f>
        <v/>
      </c>
      <c r="AD284" s="18" t="str">
        <f ca="1">IF(РТУС!AD284="","",IF(ISNUMBER(РТУС!AD284)=TRUE,HYPERLINK("#Проверка!"&amp;CELL("адрес",Проверка!AD284),РТУС!AD284),HYPERLINK("#РТУС!"&amp;CELL("адрес",Проверка!AD284),"###")))</f>
        <v/>
      </c>
      <c r="AE284" s="13" t="str">
        <f>IF(РТУС!AE284="","",РТУС!AE284)</f>
        <v/>
      </c>
      <c r="AF284" s="15" t="str">
        <f ca="1">IF(РТУС!AE284="","",IF(РТУС!AF284="",HYPERLINK("#РТУС!"&amp;CELL("адрес",Проверка!AF284),"заполнить"),IF(AND(LEN(РТУС!AF284)=5,РТУС!AF284&lt;TODAY()),HYPERLINK("#Проверка!"&amp;CELL("адрес",Проверка!AF284),РТУС!AF284),HYPERLINK("#РТУС!"&amp;CELL("адрес",Проверка!AF284),"###"))))</f>
        <v/>
      </c>
      <c r="AG284" s="13"/>
      <c r="AH284" s="15" t="str">
        <f ca="1">IF(РТУС!AE284="","",IF(РТУС!AH284="",HYPERLINK("#РТУС!"&amp;CELL("адрес",Проверка!AH284),"заполнить"),IF(AND(LEN(РТУС!AH284)=5,РТУС!AH284&lt;TODAY()),HYPERLINK("#Проверка!"&amp;CELL("адрес",Проверка!AH284),РТУС!AH284),HYPERLINK("#РТУС!"&amp;CELL("адрес",Проверка!AH284),"###"))))</f>
        <v/>
      </c>
      <c r="AI284" s="15" t="str">
        <f ca="1">IF(РТУС!AE284="","",IF(РТУС!AI284="",HYPERLINK("#РТУС!"&amp;CELL("адрес",Проверка!AI284),"заполнить"),HYPERLINK("#Проверка!"&amp;CELL("адрес",Проверка!AI284),РТУС!AI284)))</f>
        <v/>
      </c>
      <c r="AJ284" s="13" t="str">
        <f ca="1">IF(РТУС!AE284="","",IF(РТУС!AJ284="",HYPERLINK("#РТУС!"&amp;CELL("адрес",Проверка!AJ284),"заполнить"),IF(OR(РТУС!AJ284="Юрлицо",РТУС!AJ284="Физлицо",РТУС!AJ284="ИП"),HYPERLINK("#Проверка!"&amp;CELL("адрес",Проверка!AJ284),РТУС!AJ284),HYPERLINK("#РТУС!"&amp;CELL("адрес",Проверка!AJ284),"###"))))</f>
        <v/>
      </c>
      <c r="AK284" s="13" t="str">
        <f ca="1">IF(РТУС!AK284="",HYPERLINK("#РТУС!"&amp;CELL("адрес",Проверка!AK284),"заполнить"),IF(OR(РТУС!AK284="Квартира",РТУС!AK284="Кладовая",РТУС!AK284="Машино-место",РТУС!AK284="Нежилое помещение"),HYPERLINK("#Проверка!"&amp;CELL("адрес",Проверка!AK284),РТУС!AK284),HYPERLINK("#РТУС!"&amp;CELL("адрес",Проверка!AK284),"###")))</f>
        <v>заполнить</v>
      </c>
      <c r="AL284" s="13" t="str">
        <f ca="1">IF(РТУС!AL284="",HYPERLINK("#РТУС!"&amp;CELL("адрес",Проверка!AL284),"заполнить"),HYPERLINK("#Проверка!"&amp;CELL("адрес",Проверка!AL284),РТУС!AL284))</f>
        <v>заполнить</v>
      </c>
      <c r="AM284" s="18" t="str">
        <f ca="1">IF(РТУС!AM284="",HYPERLINK("#РТУС!"&amp;CELL("адрес",Проверка!AM284),"заполнить"),IF(ISNUMBER(РТУС!AM284)=TRUE,IF(РТУС!AK284="Нежилое помещение",IF(РТУС!AM284&gt;7,HYPERLINK("#РТУС!"&amp;CELL("адрес",Проверка!AM284),"не больше 7 кв.м."),РТУС!AM284),HYPERLINK("#Проверка!"&amp;CELL("адрес",Проверка!AM284),РТУС!AM284)),HYPERLINK("#РТУС!"&amp;CELL("адрес",Проверка!AM284),"###")))</f>
        <v>заполнить</v>
      </c>
      <c r="AN284" s="13" t="str">
        <f ca="1">IF(РТУС!AN284="",HYPERLINK("#РТУС!"&amp;CELL("адрес",Проверка!AN284),"заполнить"),IF(OR(РТУС!AN284="Общая площадь помещения",РТУС!AN284="Общая приведенная площадь жилого помещения",РТУС!AN284="Общая площадь жилого помещения с учетом лоджий, балконов, террас и веранд"),HYPERLINK("#Проверка!"&amp;CELL("адрес",Проверка!AN284),РТУС!AN284),HYPERLINK("#РТУС!"&amp;CELL("адрес",Проверка!AN284),"###")))</f>
        <v>заполнить</v>
      </c>
      <c r="AO284" s="13" t="str">
        <f ca="1">IF(OR(РТУС!AK284="Квартира",РТУС!A284="Нежилое помещение"),IF(РТУС!AO284="",HYPERLINK("#РТУС!"&amp;CELL("адрес",Проверка!AO284),"заполнить"),IF(ISNUMBER(РТУС!AO284)=TRUE,HYPERLINK("#Проверка!"&amp;CELL("адрес",Проверка!AO284),РТУС!AO284),HYPERLINK("#РТУС!"&amp;CELL("адрес",Проверка!AO284),"###"))),"")</f>
        <v/>
      </c>
      <c r="AP284" s="13" t="str">
        <f>IF(РТУС!AP284="","",РТУС!AP284)</f>
        <v/>
      </c>
      <c r="AQ284" s="13" t="str">
        <f ca="1">IF(РТУС!AQ284="",HYPERLINK("#РТУС!"&amp;CELL("адрес",Проверка!AQ284),"заполнить"),HYPERLINK("#Проверка!"&amp;CELL("адрес",Проверка!AQ284),РТУС!AQ284))</f>
        <v>заполнить</v>
      </c>
      <c r="AR284" s="18" t="str">
        <f ca="1">IF(РТУС!AR284="",HYPERLINK("#РТУС!"&amp;CELL("адрес",Проверка!AR284),"заполнить"),IF(ISNUMBER(РТУС!AR284)=FALSE,HYPERLINK("#РТУС!"&amp;CELL("адрес",Проверка!AR284),"###"),IF(РТУС!G284="1",IF(РТУС!AB284=РТУС!AR284+РТУС!AU284,HYPERLINK("#Проверка!"&amp;CELL("адрес",Проверка!AR284),РТУС!AR284),HYPERLINK("#РТУС!"&amp;CELL("адрес",Проверка!AR284),"сверить суммы")),IF(РТУС!AB284=(SUMIF(РТУС!$A$4:$A$1000,A284,РТУС!$AR$4:$AR$1000)+SUMIF(РТУС!$A$4:$A$1000,A284,РТУС!$AU$4:$AU$1000)),HYPERLINK("#Проверка!"&amp;CELL("адрес",Проверка!AR284),РТУС!AR284),HYPERLINK("#РТУС!"&amp;CELL("адрес",Проверка!AR284),"сверить суммы")))))</f>
        <v>заполнить</v>
      </c>
      <c r="AS284" s="13" t="str">
        <f>IF(РТУС!AS284="","",РТУС!AS284)</f>
        <v/>
      </c>
      <c r="AT284" s="18" t="str">
        <f ca="1">IF(РТУС!AT284="",HYPERLINK("#РТУС!"&amp;CELL("адрес",Проверка!AT284),"заполнить"),IF(ISNUMBER(РТУС!AT284)=FALSE,HYPERLINK("#РТУС!"&amp;CELL("адрес",Проверка!AT284),"###"),IF(РТУС!AT284=РТУС!AR284,HYPERLINK("#Проверка!"&amp;CELL("адрес",Проверка!AT284),РТУС!AT284),HYPERLINK("#РТУС!"&amp;CELL("адрес",Проверка!AT284),"сверить суммы"))))</f>
        <v>заполнить</v>
      </c>
      <c r="AU284" s="18" t="str">
        <f ca="1">IF(РТУС!AU284="",HYPERLINK("#РТУС!"&amp;CELL("адрес",Проверка!AU284),"заполнить"),IF(ISNUMBER(РТУС!AU284)=FALSE,HYPERLINK("#РТУС!"&amp;CELL("адрес",Проверка!AU284),"###"),IF(РТУС!G284="1",IF(РТУС!AB284=РТУС!AR284+РТУС!AU284,HYPERLINK("#Проверка!"&amp;CELL("адрес",Проверка!AU284),РТУС!AU284),HYPERLINK("#РТУС!"&amp;CELL("адрес",Проверка!AU284),"сверить суммы")),IF(РТУС!AB284=(SUMIF(РТУС!$A$4:$A$1000,A284,РТУС!$AR$4:$AR$1000)+SUMIF(РТУС!$A$4:$A$1000,A284,РТУС!$AU$4:$AU$1000)),HYPERLINK("#Проверка!"&amp;CELL("адрес",Проверка!AU284),РТУС!AU284),HYPERLINK("#РТУС!"&amp;CELL("адрес",Проверка!AU284),"сверить суммы")))))</f>
        <v>заполнить</v>
      </c>
      <c r="AV284" s="13" t="str">
        <f ca="1">IF(РТУС!AV284="",HYPERLINK("#РТУС!"&amp;CELL("адрес",Проверка!AV284),"заполнить"),IF(OR(РТУС!AV284="Требование о передаче жилого помещения",РТУС!AV284="Требование о передаче машино-места",РТУС!AV284="Требования о передаче нежилого помещения",РТУС!AV284="Денежные требования"),HYPERLINK("#Проверка!"&amp;CELL("адрес",Проверка!AV284),РТУС!AV284),HYPERLINK("#РТУС!"&amp;CELL("адрес",Проверка!AV284),"###")))</f>
        <v>заполнить</v>
      </c>
      <c r="AW284" s="13" t="str">
        <f ca="1">IF(РТУС!AW284="",HYPERLINK("#РТУС!"&amp;CELL("адрес",Проверка!AW284),"заполнить"),IF(OR(РТУС!AW284="Включен в полном объеме",РТУС!AW284="Включен частично"),HYPERLINK("#Проверка!"&amp;CELL("адрес",Проверка!AW284),РТУС!AW284),HYPERLINK("#РТУС!"&amp;CELL("адрес",Проверка!AW284),"###")))</f>
        <v>заполнить</v>
      </c>
      <c r="AX284" s="15" t="str">
        <f ca="1">IF(РТУС!AX284="",HYPERLINK("#РТУС!"&amp;CELL("адрес",Проверка!AX284),"заполнить"),IF(AND(LEN(РТУС!AX284)=5,РТУС!AX284&lt;TODAY()),HYPERLINK("#Проверка!"&amp;CELL("адрес",Проверка!AX284),РТУС!AX284),HYPERLINK("#РТУС!"&amp;CELL("адрес",Проверка!AX284),"###")))</f>
        <v>заполнить</v>
      </c>
      <c r="AY284" s="15" t="str">
        <f ca="1">IF(РТУС!AY284="",HYPERLINK("#РТУС!"&amp;CELL("адрес",Проверка!AY284),"заполнить"),IF(AND(LEN(РТУС!AY284)=5,РТУС!AY284&lt;TODAY()),HYPERLINK("#Проверка!"&amp;CELL("адрес",Проверка!AY284),РТУС!AY284),HYPERLINK("#РТУС!"&amp;CELL("адрес",Проверка!AY284),"###")))</f>
        <v>заполнить</v>
      </c>
    </row>
    <row r="285" spans="1:51" x14ac:dyDescent="0.25">
      <c r="A285" s="10" t="str">
        <f>РТУС!A285</f>
        <v>.</v>
      </c>
      <c r="B285" s="13" t="str">
        <f ca="1">IF(РТУС!B285="",HYPERLINK("#РТУС!"&amp;CELL("адрес",Проверка!B285),"заполнить"),IF(AND(LEN(РТУС!B285)=10,РТУС!B284=РТУС!B285),HYPERLINK("#Проверка!"&amp;CELL("адрес",Проверка!B285),РТУС!B285),HYPERLINK("#РТУС!"&amp;CELL("адрес",Проверка!B285),"###")))</f>
        <v>заполнить</v>
      </c>
      <c r="C285" s="13" t="str">
        <f ca="1">IF(РТУС!C285="",HYPERLINK("#РТУС!"&amp;CELL("адрес",Проверка!C285),"заполнить"),IF(AND(ISNUMBER(РТУС!C285)=TRUE,РТУС!C285&gt;0,РТУС!C284=РТУС!C285),HYPERLINK("#Проверка!"&amp;CELL("адрес",Проверка!C285),РТУС!C285),HYPERLINK("#РТУС!"&amp;CELL("адрес",Проверка!C285),"###")))</f>
        <v>заполнить</v>
      </c>
      <c r="D285" s="13" t="str">
        <f>IF(РТУС!D285="","",РТУС!D285)</f>
        <v/>
      </c>
      <c r="E285" s="13" t="str">
        <f ca="1">IF(РТУС!E285="",HYPERLINK("#РТУС!"&amp;CELL("адрес",Проверка!E285),"заполнить"),IF(РТУС!E284=РТУС!E285,HYPERLINK("#Проверка!"&amp;CELL("адрес",Проверка!E285),РТУС!E285),HYPERLINK("#РТУС!"&amp;CELL("адрес",Проверка!E285),"###")))</f>
        <v>заполнить</v>
      </c>
      <c r="F285" s="13" t="str">
        <f ca="1">IF(РТУС!F285="",HYPERLINK("#РТУС!"&amp;CELL("адрес",Проверка!F285),"заполнить"),HYPERLINK("#Проверка!"&amp;CELL("адрес",Проверка!F285),РТУС!F285))</f>
        <v>заполнить</v>
      </c>
      <c r="G285" s="20" t="str">
        <f ca="1">IF(РТУС!G285="",HYPERLINK("#РТУС!"&amp;CELL("адрес",Проверка!G285),"заполнить"),IF(РТУС!G285="1",HYPERLINK("#Проверка!"&amp;CELL("адрес",Проверка!G285),"1"),IF(AND(ISNUMBER(РТУС!G285)=TRUE,РТУС!G285&lt;=1,РТУС!G285&gt;0),IF(SUMIF(РТУС!$A$4:$A$1000,A285,РТУС!$G$4:$G$1000)=1,HYPERLINK("#Проверка!"&amp;CELL("адрес",Проверка!G285),РТУС!G285),HYPERLINK("#РТУС!"&amp;CELL("адрес",Проверка!G285),"сумма долей ≠ 1")),HYPERLINK("#РТУС!"&amp;CELL("адрес",Проверка!G285),"###"))))</f>
        <v>заполнить</v>
      </c>
      <c r="H285" s="13" t="str">
        <f ca="1">IF(РТУС!H285="",HYPERLINK("#РТУС!"&amp;CELL("адрес",Проверка!H285),"заполнить"),IF(OR(РТУС!H285="Юрлицо",РТУС!H285="Физлицо",РТУС!H285="ИП"),HYPERLINK("#Проверка!"&amp;CELL("адрес",Проверка!H285),РТУС!H285),HYPERLINK("#РТУС!"&amp;CELL("адрес",Проверка!H285),"###")))</f>
        <v>заполнить</v>
      </c>
      <c r="I285" s="13" t="str">
        <f ca="1">IF(OR(РТУС!H285="Юрлицо",РТУС!H285="ИП"),IF(РТУС!I285="",HYPERLINK("#РТУС!"&amp;CELL("адрес",Проверка!I285),"заполнить"),IF(OR(LEN(РТУС!I285)=10,LEN(РТУС!I285)=12),HYPERLINK("#Проверка!"&amp;CELL("адрес",Проверка!I285),РТУС!I285),HYPERLINK("#РТУС!"&amp;CELL("адрес",Проверка!I285),"###"))),"")</f>
        <v/>
      </c>
      <c r="J285" s="15" t="str">
        <f ca="1">IF(РТУС!J285="","",IF(AND(LEN(РТУС!J285)=5,РТУС!J285&lt;TODAY()),HYPERLINK("#Проверка!"&amp;CELL("адрес",Проверка!J285),РТУС!J285),HYPERLINK("#РТУС!"&amp;CELL("адрес",Проверка!J285),"###")))</f>
        <v/>
      </c>
      <c r="K285" s="13" t="str">
        <f>IF(РТУС!K285="","",РТУС!K285)</f>
        <v/>
      </c>
      <c r="L285" s="13" t="str">
        <f ca="1">IF(OR(РТУС!H285="Физлицо",РТУС!H285="ИП"),IF(РТУС!L285="",HYPERLINK("#РТУС!"&amp;CELL("адрес",Проверка!L285),"заполнить"),IF(OR(РТУС!L285="Загранпаспорт гражданина РФ",РТУС!L285="Паспорт гражданина РФ",РТУС!L285="Иностранный паспорт",РТУС!L285="Свидетельство о рождении",РТУС!L285="Вид на жительство"),HYPERLINK("#Проверка!"&amp;CELL("адрес",Проверка!L285),РТУС!L285),HYPERLINK("#РТУС!"&amp;CELL("адрес",Проверка!L285),"###"))),"")</f>
        <v/>
      </c>
      <c r="M285" s="13" t="str">
        <f ca="1">IF(AND(OR(РТУС!L285="Паспорт гражданина РФ",РТУС!L285="Свидетельство о рождении"),РТУС!M285=""),HYPERLINK("#РТУС!"&amp;CELL("адрес",Проверка!M285),"заполнить"),IF(РТУС!L285="Паспорт гражданина РФ",IF(LEN(РТУС!M285)=4,HYPERLINK("#Проверка!"&amp;CELL("адрес",Проверка!M285),РТУС!M285),HYPERLINK("#РТУС!"&amp;CELL("адрес",Проверка!M285),"###")),IF(РТУС!L285="Свидетельство о рождении",HYPERLINK("#Проверка!"&amp;CELL("адрес",Проверка!M285),РТУС!M285),"")))</f>
        <v/>
      </c>
      <c r="N285" s="13" t="str">
        <f ca="1">IF(РТУС!L285="","",IF(РТУС!N285="",HYPERLINK("#РТУС!"&amp;CELL("адрес",Проверка!N285),"заполнить"),IF(OR(РТУС!L285="Паспорт гражданина РФ",РТУС!L285="Свидетельство о рождении"),IF(LEN(РТУС!N285)=6,HYPERLINK("#Проверка!"&amp;CELL("адрес",Проверка!N285),РТУС!N285),HYPERLINK("#РТУС!"&amp;CELL("адрес",Проверка!N285),"###")),HYPERLINK("#Проверка!"&amp;CELL("адрес",Проверка!N285),РТУС!N285))))</f>
        <v/>
      </c>
      <c r="O285" s="15" t="str">
        <f ca="1">IF(РТУС!L285="","",IF(РТУС!O285="",HYPERLINK("#РТУС!"&amp;CELL("адрес",Проверка!O285),"заполнить"),IF(AND(LEN(РТУС!O285)=5,РТУС!O285&lt;TODAY()),IF(РТУС!L285="Свидетельство о рождении",IF(РТУС!O285&gt;EDATE(TODAY(),-168),HYPERLINK("#Проверка!"&amp;CELL("адрес",Проверка!O285),РТУС!O285),HYPERLINK("#РТУС!"&amp;CELL("адрес",Проверка!O285),"недействительно")),HYPERLINK("#Проверка!"&amp;CELL("адрес",Проверка!O285),РТУС!O285)),HYPERLINK("#РТУС!"&amp;CELL("адрес",Проверка!O285),"###"))))</f>
        <v/>
      </c>
      <c r="P285" s="21" t="str">
        <f ca="1">IF(РТУС!L285="Паспорт гражданина РФ",IF(РТУС!P285="",HYPERLINK("#РТУС!"&amp;CELL("адрес",Проверка!P285),"заполнить"),HYPERLINK("#Проверка!"&amp;CELL("адрес",Проверка!P285),РТУС!P285)),"")</f>
        <v/>
      </c>
      <c r="Q285" s="13" t="str">
        <f ca="1">IF(РТУС!L285="Паспорт гражданина РФ",IF(РТУС!Q285="",HYPERLINK("#РТУС!"&amp;CELL("адрес",Проверка!Q285),"заполнить"),IF(LEN(РТУС!Q285)=7,HYPERLINK("#Проверка!"&amp;CELL("адрес",Проверка!Q285),РТУС!Q285),HYPERLINK("#РТУС!"&amp;CELL("адрес",Проверка!Q285),"###"))),"")</f>
        <v/>
      </c>
      <c r="R285" s="13" t="str">
        <f ca="1">IF(РТУС!R285="",HYPERLINK("#РТУС!"&amp;CELL("адрес",Проверка!R285),"заполнить"),HYPERLINK("#Проверка!"&amp;CELL("адрес",Проверка!R285),РТУС!R285))</f>
        <v>заполнить</v>
      </c>
      <c r="S285" s="13" t="str">
        <f>IF(РТУС!S285="","",РТУС!S285)</f>
        <v/>
      </c>
      <c r="T285" s="13" t="str">
        <f>IF(РТУС!T285="","",РТУС!T285)</f>
        <v/>
      </c>
      <c r="U285" s="13" t="str">
        <f>IF(РТУС!U285="","",РТУС!U285)</f>
        <v/>
      </c>
      <c r="V285" s="13" t="str">
        <f ca="1">IF(РТУС!V285="",HYPERLINK("#РТУС!"&amp;CELL("адрес",Проверка!V285),"заполнить"),IF(OR(РТУС!V285="Договор участия в долевом строительстве",РТУС!V285="Предварительный договор участия в долевом строительстве",РТУС!V285="Определение Арбитражного суда",РТУС!V285="Решение суда общей юрисдикции",РТУС!V285="Иные договоры"),HYPERLINK("#Проверка!"&amp;CELL("адрес",Проверка!V285),РТУС!V285),HYPERLINK("#РТУС!"&amp;CELL("адрес",Проверка!V285),"###")))</f>
        <v>заполнить</v>
      </c>
      <c r="W285" s="13" t="str">
        <f ca="1">IF(РТУС!W285="",HYPERLINK("#РТУС!"&amp;CELL("адрес",Проверка!W285),"заполнить"),HYPERLINK("#Проверка!"&amp;CELL("адрес",Проверка!W285),РТУС!W285))</f>
        <v>заполнить</v>
      </c>
      <c r="X285" s="15" t="str">
        <f ca="1">IF(РТУС!X285="",HYPERLINK("#РТУС!"&amp;CELL("адрес",Проверка!X285),"заполнить"),IF(AND(LEN(РТУС!X285)=5,РТУС!X285&lt;TODAY()),HYPERLINK("#Проверка!"&amp;CELL("адрес",Проверка!X285),РТУС!X285),HYPERLINK("#РТУС!"&amp;CELL("адрес",Проверка!X285),"###")))</f>
        <v>заполнить</v>
      </c>
      <c r="Y285" s="13" t="str">
        <f>IF(РТУС!Y285="","",РТУС!Y285)</f>
        <v/>
      </c>
      <c r="Z285" s="15" t="str">
        <f ca="1">IF(РТУС!Z285="","",IF(AND(LEN(РТУС!Z285)=5,РТУС!Z285&lt;TODAY()),HYPERLINK("#Проверка!"&amp;CELL("адрес",Проверка!Z285),РТУС!Z285),HYPERLINK("#РТУС!"&amp;CELL("адрес",Проверка!Z285),"###")))</f>
        <v/>
      </c>
      <c r="AA285" s="18" t="str">
        <f ca="1">IF(РТУС!AA285="",HYPERLINK("#РТУС!"&amp;CELL("адрес",Проверка!AA285),"заполнить"),IF(ISNUMBER(РТУС!AA285)=TRUE,HYPERLINK("#Проверка!"&amp;CELL("адрес",Проверка!AA285),РТУС!AA285),HYPERLINK("#РТУС!"&amp;CELL("адрес",Проверка!AA285),"###")))</f>
        <v>заполнить</v>
      </c>
      <c r="AB285" s="18" t="str">
        <f ca="1">IF(РТУС!AB285="",HYPERLINK("#РТУС!"&amp;CELL("адрес",Проверка!AB285),"заполнить"),IF(ISNUMBER(РТУС!AB285)=TRUE,HYPERLINK("#Проверка!"&amp;CELL("адрес",Проверка!AB285),РТУС!AB285),HYPERLINK("#РТУС!"&amp;CELL("адрес",Проверка!AB285),"###")))</f>
        <v>заполнить</v>
      </c>
      <c r="AC285" s="18" t="str">
        <f ca="1">IF(РТУС!AC285="","",IF(ISNUMBER(РТУС!AC285)=TRUE,HYPERLINK("#Проверка!"&amp;CELL("адрес",Проверка!AC285),РТУС!AC285),HYPERLINK("#РТУС!"&amp;CELL("адрес",Проверка!AC285),"###")))</f>
        <v/>
      </c>
      <c r="AD285" s="18" t="str">
        <f ca="1">IF(РТУС!AD285="","",IF(ISNUMBER(РТУС!AD285)=TRUE,HYPERLINK("#Проверка!"&amp;CELL("адрес",Проверка!AD285),РТУС!AD285),HYPERLINK("#РТУС!"&amp;CELL("адрес",Проверка!AD285),"###")))</f>
        <v/>
      </c>
      <c r="AE285" s="13" t="str">
        <f>IF(РТУС!AE285="","",РТУС!AE285)</f>
        <v/>
      </c>
      <c r="AF285" s="15" t="str">
        <f ca="1">IF(РТУС!AE285="","",IF(РТУС!AF285="",HYPERLINK("#РТУС!"&amp;CELL("адрес",Проверка!AF285),"заполнить"),IF(AND(LEN(РТУС!AF285)=5,РТУС!AF285&lt;TODAY()),HYPERLINK("#Проверка!"&amp;CELL("адрес",Проверка!AF285),РТУС!AF285),HYPERLINK("#РТУС!"&amp;CELL("адрес",Проверка!AF285),"###"))))</f>
        <v/>
      </c>
      <c r="AG285" s="13"/>
      <c r="AH285" s="15" t="str">
        <f ca="1">IF(РТУС!AE285="","",IF(РТУС!AH285="",HYPERLINK("#РТУС!"&amp;CELL("адрес",Проверка!AH285),"заполнить"),IF(AND(LEN(РТУС!AH285)=5,РТУС!AH285&lt;TODAY()),HYPERLINK("#Проверка!"&amp;CELL("адрес",Проверка!AH285),РТУС!AH285),HYPERLINK("#РТУС!"&amp;CELL("адрес",Проверка!AH285),"###"))))</f>
        <v/>
      </c>
      <c r="AI285" s="15" t="str">
        <f ca="1">IF(РТУС!AE285="","",IF(РТУС!AI285="",HYPERLINK("#РТУС!"&amp;CELL("адрес",Проверка!AI285),"заполнить"),HYPERLINK("#Проверка!"&amp;CELL("адрес",Проверка!AI285),РТУС!AI285)))</f>
        <v/>
      </c>
      <c r="AJ285" s="13" t="str">
        <f ca="1">IF(РТУС!AE285="","",IF(РТУС!AJ285="",HYPERLINK("#РТУС!"&amp;CELL("адрес",Проверка!AJ285),"заполнить"),IF(OR(РТУС!AJ285="Юрлицо",РТУС!AJ285="Физлицо",РТУС!AJ285="ИП"),HYPERLINK("#Проверка!"&amp;CELL("адрес",Проверка!AJ285),РТУС!AJ285),HYPERLINK("#РТУС!"&amp;CELL("адрес",Проверка!AJ285),"###"))))</f>
        <v/>
      </c>
      <c r="AK285" s="13" t="str">
        <f ca="1">IF(РТУС!AK285="",HYPERLINK("#РТУС!"&amp;CELL("адрес",Проверка!AK285),"заполнить"),IF(OR(РТУС!AK285="Квартира",РТУС!AK285="Кладовая",РТУС!AK285="Машино-место",РТУС!AK285="Нежилое помещение"),HYPERLINK("#Проверка!"&amp;CELL("адрес",Проверка!AK285),РТУС!AK285),HYPERLINK("#РТУС!"&amp;CELL("адрес",Проверка!AK285),"###")))</f>
        <v>заполнить</v>
      </c>
      <c r="AL285" s="13" t="str">
        <f ca="1">IF(РТУС!AL285="",HYPERLINK("#РТУС!"&amp;CELL("адрес",Проверка!AL285),"заполнить"),HYPERLINK("#Проверка!"&amp;CELL("адрес",Проверка!AL285),РТУС!AL285))</f>
        <v>заполнить</v>
      </c>
      <c r="AM285" s="18" t="str">
        <f ca="1">IF(РТУС!AM285="",HYPERLINK("#РТУС!"&amp;CELL("адрес",Проверка!AM285),"заполнить"),IF(ISNUMBER(РТУС!AM285)=TRUE,IF(РТУС!AK285="Нежилое помещение",IF(РТУС!AM285&gt;7,HYPERLINK("#РТУС!"&amp;CELL("адрес",Проверка!AM285),"не больше 7 кв.м."),РТУС!AM285),HYPERLINK("#Проверка!"&amp;CELL("адрес",Проверка!AM285),РТУС!AM285)),HYPERLINK("#РТУС!"&amp;CELL("адрес",Проверка!AM285),"###")))</f>
        <v>заполнить</v>
      </c>
      <c r="AN285" s="13" t="str">
        <f ca="1">IF(РТУС!AN285="",HYPERLINK("#РТУС!"&amp;CELL("адрес",Проверка!AN285),"заполнить"),IF(OR(РТУС!AN285="Общая площадь помещения",РТУС!AN285="Общая приведенная площадь жилого помещения",РТУС!AN285="Общая площадь жилого помещения с учетом лоджий, балконов, террас и веранд"),HYPERLINK("#Проверка!"&amp;CELL("адрес",Проверка!AN285),РТУС!AN285),HYPERLINK("#РТУС!"&amp;CELL("адрес",Проверка!AN285),"###")))</f>
        <v>заполнить</v>
      </c>
      <c r="AO285" s="13" t="str">
        <f ca="1">IF(OR(РТУС!AK285="Квартира",РТУС!A285="Нежилое помещение"),IF(РТУС!AO285="",HYPERLINK("#РТУС!"&amp;CELL("адрес",Проверка!AO285),"заполнить"),IF(ISNUMBER(РТУС!AO285)=TRUE,HYPERLINK("#Проверка!"&amp;CELL("адрес",Проверка!AO285),РТУС!AO285),HYPERLINK("#РТУС!"&amp;CELL("адрес",Проверка!AO285),"###"))),"")</f>
        <v/>
      </c>
      <c r="AP285" s="13" t="str">
        <f>IF(РТУС!AP285="","",РТУС!AP285)</f>
        <v/>
      </c>
      <c r="AQ285" s="13" t="str">
        <f ca="1">IF(РТУС!AQ285="",HYPERLINK("#РТУС!"&amp;CELL("адрес",Проверка!AQ285),"заполнить"),HYPERLINK("#Проверка!"&amp;CELL("адрес",Проверка!AQ285),РТУС!AQ285))</f>
        <v>заполнить</v>
      </c>
      <c r="AR285" s="18" t="str">
        <f ca="1">IF(РТУС!AR285="",HYPERLINK("#РТУС!"&amp;CELL("адрес",Проверка!AR285),"заполнить"),IF(ISNUMBER(РТУС!AR285)=FALSE,HYPERLINK("#РТУС!"&amp;CELL("адрес",Проверка!AR285),"###"),IF(РТУС!G285="1",IF(РТУС!AB285=РТУС!AR285+РТУС!AU285,HYPERLINK("#Проверка!"&amp;CELL("адрес",Проверка!AR285),РТУС!AR285),HYPERLINK("#РТУС!"&amp;CELL("адрес",Проверка!AR285),"сверить суммы")),IF(РТУС!AB285=(SUMIF(РТУС!$A$4:$A$1000,A285,РТУС!$AR$4:$AR$1000)+SUMIF(РТУС!$A$4:$A$1000,A285,РТУС!$AU$4:$AU$1000)),HYPERLINK("#Проверка!"&amp;CELL("адрес",Проверка!AR285),РТУС!AR285),HYPERLINK("#РТУС!"&amp;CELL("адрес",Проверка!AR285),"сверить суммы")))))</f>
        <v>заполнить</v>
      </c>
      <c r="AS285" s="13" t="str">
        <f>IF(РТУС!AS285="","",РТУС!AS285)</f>
        <v/>
      </c>
      <c r="AT285" s="18" t="str">
        <f ca="1">IF(РТУС!AT285="",HYPERLINK("#РТУС!"&amp;CELL("адрес",Проверка!AT285),"заполнить"),IF(ISNUMBER(РТУС!AT285)=FALSE,HYPERLINK("#РТУС!"&amp;CELL("адрес",Проверка!AT285),"###"),IF(РТУС!AT285=РТУС!AR285,HYPERLINK("#Проверка!"&amp;CELL("адрес",Проверка!AT285),РТУС!AT285),HYPERLINK("#РТУС!"&amp;CELL("адрес",Проверка!AT285),"сверить суммы"))))</f>
        <v>заполнить</v>
      </c>
      <c r="AU285" s="18" t="str">
        <f ca="1">IF(РТУС!AU285="",HYPERLINK("#РТУС!"&amp;CELL("адрес",Проверка!AU285),"заполнить"),IF(ISNUMBER(РТУС!AU285)=FALSE,HYPERLINK("#РТУС!"&amp;CELL("адрес",Проверка!AU285),"###"),IF(РТУС!G285="1",IF(РТУС!AB285=РТУС!AR285+РТУС!AU285,HYPERLINK("#Проверка!"&amp;CELL("адрес",Проверка!AU285),РТУС!AU285),HYPERLINK("#РТУС!"&amp;CELL("адрес",Проверка!AU285),"сверить суммы")),IF(РТУС!AB285=(SUMIF(РТУС!$A$4:$A$1000,A285,РТУС!$AR$4:$AR$1000)+SUMIF(РТУС!$A$4:$A$1000,A285,РТУС!$AU$4:$AU$1000)),HYPERLINK("#Проверка!"&amp;CELL("адрес",Проверка!AU285),РТУС!AU285),HYPERLINK("#РТУС!"&amp;CELL("адрес",Проверка!AU285),"сверить суммы")))))</f>
        <v>заполнить</v>
      </c>
      <c r="AV285" s="13" t="str">
        <f ca="1">IF(РТУС!AV285="",HYPERLINK("#РТУС!"&amp;CELL("адрес",Проверка!AV285),"заполнить"),IF(OR(РТУС!AV285="Требование о передаче жилого помещения",РТУС!AV285="Требование о передаче машино-места",РТУС!AV285="Требования о передаче нежилого помещения",РТУС!AV285="Денежные требования"),HYPERLINK("#Проверка!"&amp;CELL("адрес",Проверка!AV285),РТУС!AV285),HYPERLINK("#РТУС!"&amp;CELL("адрес",Проверка!AV285),"###")))</f>
        <v>заполнить</v>
      </c>
      <c r="AW285" s="13" t="str">
        <f ca="1">IF(РТУС!AW285="",HYPERLINK("#РТУС!"&amp;CELL("адрес",Проверка!AW285),"заполнить"),IF(OR(РТУС!AW285="Включен в полном объеме",РТУС!AW285="Включен частично"),HYPERLINK("#Проверка!"&amp;CELL("адрес",Проверка!AW285),РТУС!AW285),HYPERLINK("#РТУС!"&amp;CELL("адрес",Проверка!AW285),"###")))</f>
        <v>заполнить</v>
      </c>
      <c r="AX285" s="15" t="str">
        <f ca="1">IF(РТУС!AX285="",HYPERLINK("#РТУС!"&amp;CELL("адрес",Проверка!AX285),"заполнить"),IF(AND(LEN(РТУС!AX285)=5,РТУС!AX285&lt;TODAY()),HYPERLINK("#Проверка!"&amp;CELL("адрес",Проверка!AX285),РТУС!AX285),HYPERLINK("#РТУС!"&amp;CELL("адрес",Проверка!AX285),"###")))</f>
        <v>заполнить</v>
      </c>
      <c r="AY285" s="15" t="str">
        <f ca="1">IF(РТУС!AY285="",HYPERLINK("#РТУС!"&amp;CELL("адрес",Проверка!AY285),"заполнить"),IF(AND(LEN(РТУС!AY285)=5,РТУС!AY285&lt;TODAY()),HYPERLINK("#Проверка!"&amp;CELL("адрес",Проверка!AY285),РТУС!AY285),HYPERLINK("#РТУС!"&amp;CELL("адрес",Проверка!AY285),"###")))</f>
        <v>заполнить</v>
      </c>
    </row>
    <row r="286" spans="1:51" x14ac:dyDescent="0.25">
      <c r="A286" s="10" t="str">
        <f>РТУС!A286</f>
        <v>.</v>
      </c>
      <c r="B286" s="13" t="str">
        <f ca="1">IF(РТУС!B286="",HYPERLINK("#РТУС!"&amp;CELL("адрес",Проверка!B286),"заполнить"),IF(AND(LEN(РТУС!B286)=10,РТУС!B285=РТУС!B286),HYPERLINK("#Проверка!"&amp;CELL("адрес",Проверка!B286),РТУС!B286),HYPERLINK("#РТУС!"&amp;CELL("адрес",Проверка!B286),"###")))</f>
        <v>заполнить</v>
      </c>
      <c r="C286" s="13" t="str">
        <f ca="1">IF(РТУС!C286="",HYPERLINK("#РТУС!"&amp;CELL("адрес",Проверка!C286),"заполнить"),IF(AND(ISNUMBER(РТУС!C286)=TRUE,РТУС!C286&gt;0,РТУС!C285=РТУС!C286),HYPERLINK("#Проверка!"&amp;CELL("адрес",Проверка!C286),РТУС!C286),HYPERLINK("#РТУС!"&amp;CELL("адрес",Проверка!C286),"###")))</f>
        <v>заполнить</v>
      </c>
      <c r="D286" s="13" t="str">
        <f>IF(РТУС!D286="","",РТУС!D286)</f>
        <v/>
      </c>
      <c r="E286" s="13" t="str">
        <f ca="1">IF(РТУС!E286="",HYPERLINK("#РТУС!"&amp;CELL("адрес",Проверка!E286),"заполнить"),IF(РТУС!E285=РТУС!E286,HYPERLINK("#Проверка!"&amp;CELL("адрес",Проверка!E286),РТУС!E286),HYPERLINK("#РТУС!"&amp;CELL("адрес",Проверка!E286),"###")))</f>
        <v>заполнить</v>
      </c>
      <c r="F286" s="13" t="str">
        <f ca="1">IF(РТУС!F286="",HYPERLINK("#РТУС!"&amp;CELL("адрес",Проверка!F286),"заполнить"),HYPERLINK("#Проверка!"&amp;CELL("адрес",Проверка!F286),РТУС!F286))</f>
        <v>заполнить</v>
      </c>
      <c r="G286" s="20" t="str">
        <f ca="1">IF(РТУС!G286="",HYPERLINK("#РТУС!"&amp;CELL("адрес",Проверка!G286),"заполнить"),IF(РТУС!G286="1",HYPERLINK("#Проверка!"&amp;CELL("адрес",Проверка!G286),"1"),IF(AND(ISNUMBER(РТУС!G286)=TRUE,РТУС!G286&lt;=1,РТУС!G286&gt;0),IF(SUMIF(РТУС!$A$4:$A$1000,A286,РТУС!$G$4:$G$1000)=1,HYPERLINK("#Проверка!"&amp;CELL("адрес",Проверка!G286),РТУС!G286),HYPERLINK("#РТУС!"&amp;CELL("адрес",Проверка!G286),"сумма долей ≠ 1")),HYPERLINK("#РТУС!"&amp;CELL("адрес",Проверка!G286),"###"))))</f>
        <v>заполнить</v>
      </c>
      <c r="H286" s="13" t="str">
        <f ca="1">IF(РТУС!H286="",HYPERLINK("#РТУС!"&amp;CELL("адрес",Проверка!H286),"заполнить"),IF(OR(РТУС!H286="Юрлицо",РТУС!H286="Физлицо",РТУС!H286="ИП"),HYPERLINK("#Проверка!"&amp;CELL("адрес",Проверка!H286),РТУС!H286),HYPERLINK("#РТУС!"&amp;CELL("адрес",Проверка!H286),"###")))</f>
        <v>заполнить</v>
      </c>
      <c r="I286" s="13" t="str">
        <f ca="1">IF(OR(РТУС!H286="Юрлицо",РТУС!H286="ИП"),IF(РТУС!I286="",HYPERLINK("#РТУС!"&amp;CELL("адрес",Проверка!I286),"заполнить"),IF(OR(LEN(РТУС!I286)=10,LEN(РТУС!I286)=12),HYPERLINK("#Проверка!"&amp;CELL("адрес",Проверка!I286),РТУС!I286),HYPERLINK("#РТУС!"&amp;CELL("адрес",Проверка!I286),"###"))),"")</f>
        <v/>
      </c>
      <c r="J286" s="15" t="str">
        <f ca="1">IF(РТУС!J286="","",IF(AND(LEN(РТУС!J286)=5,РТУС!J286&lt;TODAY()),HYPERLINK("#Проверка!"&amp;CELL("адрес",Проверка!J286),РТУС!J286),HYPERLINK("#РТУС!"&amp;CELL("адрес",Проверка!J286),"###")))</f>
        <v/>
      </c>
      <c r="K286" s="13" t="str">
        <f>IF(РТУС!K286="","",РТУС!K286)</f>
        <v/>
      </c>
      <c r="L286" s="13" t="str">
        <f ca="1">IF(OR(РТУС!H286="Физлицо",РТУС!H286="ИП"),IF(РТУС!L286="",HYPERLINK("#РТУС!"&amp;CELL("адрес",Проверка!L286),"заполнить"),IF(OR(РТУС!L286="Загранпаспорт гражданина РФ",РТУС!L286="Паспорт гражданина РФ",РТУС!L286="Иностранный паспорт",РТУС!L286="Свидетельство о рождении",РТУС!L286="Вид на жительство"),HYPERLINK("#Проверка!"&amp;CELL("адрес",Проверка!L286),РТУС!L286),HYPERLINK("#РТУС!"&amp;CELL("адрес",Проверка!L286),"###"))),"")</f>
        <v/>
      </c>
      <c r="M286" s="13" t="str">
        <f ca="1">IF(AND(OR(РТУС!L286="Паспорт гражданина РФ",РТУС!L286="Свидетельство о рождении"),РТУС!M286=""),HYPERLINK("#РТУС!"&amp;CELL("адрес",Проверка!M286),"заполнить"),IF(РТУС!L286="Паспорт гражданина РФ",IF(LEN(РТУС!M286)=4,HYPERLINK("#Проверка!"&amp;CELL("адрес",Проверка!M286),РТУС!M286),HYPERLINK("#РТУС!"&amp;CELL("адрес",Проверка!M286),"###")),IF(РТУС!L286="Свидетельство о рождении",HYPERLINK("#Проверка!"&amp;CELL("адрес",Проверка!M286),РТУС!M286),"")))</f>
        <v/>
      </c>
      <c r="N286" s="13" t="str">
        <f ca="1">IF(РТУС!L286="","",IF(РТУС!N286="",HYPERLINK("#РТУС!"&amp;CELL("адрес",Проверка!N286),"заполнить"),IF(OR(РТУС!L286="Паспорт гражданина РФ",РТУС!L286="Свидетельство о рождении"),IF(LEN(РТУС!N286)=6,HYPERLINK("#Проверка!"&amp;CELL("адрес",Проверка!N286),РТУС!N286),HYPERLINK("#РТУС!"&amp;CELL("адрес",Проверка!N286),"###")),HYPERLINK("#Проверка!"&amp;CELL("адрес",Проверка!N286),РТУС!N286))))</f>
        <v/>
      </c>
      <c r="O286" s="15" t="str">
        <f ca="1">IF(РТУС!L286="","",IF(РТУС!O286="",HYPERLINK("#РТУС!"&amp;CELL("адрес",Проверка!O286),"заполнить"),IF(AND(LEN(РТУС!O286)=5,РТУС!O286&lt;TODAY()),IF(РТУС!L286="Свидетельство о рождении",IF(РТУС!O286&gt;EDATE(TODAY(),-168),HYPERLINK("#Проверка!"&amp;CELL("адрес",Проверка!O286),РТУС!O286),HYPERLINK("#РТУС!"&amp;CELL("адрес",Проверка!O286),"недействительно")),HYPERLINK("#Проверка!"&amp;CELL("адрес",Проверка!O286),РТУС!O286)),HYPERLINK("#РТУС!"&amp;CELL("адрес",Проверка!O286),"###"))))</f>
        <v/>
      </c>
      <c r="P286" s="21" t="str">
        <f ca="1">IF(РТУС!L286="Паспорт гражданина РФ",IF(РТУС!P286="",HYPERLINK("#РТУС!"&amp;CELL("адрес",Проверка!P286),"заполнить"),HYPERLINK("#Проверка!"&amp;CELL("адрес",Проверка!P286),РТУС!P286)),"")</f>
        <v/>
      </c>
      <c r="Q286" s="13" t="str">
        <f ca="1">IF(РТУС!L286="Паспорт гражданина РФ",IF(РТУС!Q286="",HYPERLINK("#РТУС!"&amp;CELL("адрес",Проверка!Q286),"заполнить"),IF(LEN(РТУС!Q286)=7,HYPERLINK("#Проверка!"&amp;CELL("адрес",Проверка!Q286),РТУС!Q286),HYPERLINK("#РТУС!"&amp;CELL("адрес",Проверка!Q286),"###"))),"")</f>
        <v/>
      </c>
      <c r="R286" s="13" t="str">
        <f ca="1">IF(РТУС!R286="",HYPERLINK("#РТУС!"&amp;CELL("адрес",Проверка!R286),"заполнить"),HYPERLINK("#Проверка!"&amp;CELL("адрес",Проверка!R286),РТУС!R286))</f>
        <v>заполнить</v>
      </c>
      <c r="S286" s="13" t="str">
        <f>IF(РТУС!S286="","",РТУС!S286)</f>
        <v/>
      </c>
      <c r="T286" s="13" t="str">
        <f>IF(РТУС!T286="","",РТУС!T286)</f>
        <v/>
      </c>
      <c r="U286" s="13" t="str">
        <f>IF(РТУС!U286="","",РТУС!U286)</f>
        <v/>
      </c>
      <c r="V286" s="13" t="str">
        <f ca="1">IF(РТУС!V286="",HYPERLINK("#РТУС!"&amp;CELL("адрес",Проверка!V286),"заполнить"),IF(OR(РТУС!V286="Договор участия в долевом строительстве",РТУС!V286="Предварительный договор участия в долевом строительстве",РТУС!V286="Определение Арбитражного суда",РТУС!V286="Решение суда общей юрисдикции",РТУС!V286="Иные договоры"),HYPERLINK("#Проверка!"&amp;CELL("адрес",Проверка!V286),РТУС!V286),HYPERLINK("#РТУС!"&amp;CELL("адрес",Проверка!V286),"###")))</f>
        <v>заполнить</v>
      </c>
      <c r="W286" s="13" t="str">
        <f ca="1">IF(РТУС!W286="",HYPERLINK("#РТУС!"&amp;CELL("адрес",Проверка!W286),"заполнить"),HYPERLINK("#Проверка!"&amp;CELL("адрес",Проверка!W286),РТУС!W286))</f>
        <v>заполнить</v>
      </c>
      <c r="X286" s="15" t="str">
        <f ca="1">IF(РТУС!X286="",HYPERLINK("#РТУС!"&amp;CELL("адрес",Проверка!X286),"заполнить"),IF(AND(LEN(РТУС!X286)=5,РТУС!X286&lt;TODAY()),HYPERLINK("#Проверка!"&amp;CELL("адрес",Проверка!X286),РТУС!X286),HYPERLINK("#РТУС!"&amp;CELL("адрес",Проверка!X286),"###")))</f>
        <v>заполнить</v>
      </c>
      <c r="Y286" s="13" t="str">
        <f>IF(РТУС!Y286="","",РТУС!Y286)</f>
        <v/>
      </c>
      <c r="Z286" s="15" t="str">
        <f ca="1">IF(РТУС!Z286="","",IF(AND(LEN(РТУС!Z286)=5,РТУС!Z286&lt;TODAY()),HYPERLINK("#Проверка!"&amp;CELL("адрес",Проверка!Z286),РТУС!Z286),HYPERLINK("#РТУС!"&amp;CELL("адрес",Проверка!Z286),"###")))</f>
        <v/>
      </c>
      <c r="AA286" s="18" t="str">
        <f ca="1">IF(РТУС!AA286="",HYPERLINK("#РТУС!"&amp;CELL("адрес",Проверка!AA286),"заполнить"),IF(ISNUMBER(РТУС!AA286)=TRUE,HYPERLINK("#Проверка!"&amp;CELL("адрес",Проверка!AA286),РТУС!AA286),HYPERLINK("#РТУС!"&amp;CELL("адрес",Проверка!AA286),"###")))</f>
        <v>заполнить</v>
      </c>
      <c r="AB286" s="18" t="str">
        <f ca="1">IF(РТУС!AB286="",HYPERLINK("#РТУС!"&amp;CELL("адрес",Проверка!AB286),"заполнить"),IF(ISNUMBER(РТУС!AB286)=TRUE,HYPERLINK("#Проверка!"&amp;CELL("адрес",Проверка!AB286),РТУС!AB286),HYPERLINK("#РТУС!"&amp;CELL("адрес",Проверка!AB286),"###")))</f>
        <v>заполнить</v>
      </c>
      <c r="AC286" s="18" t="str">
        <f ca="1">IF(РТУС!AC286="","",IF(ISNUMBER(РТУС!AC286)=TRUE,HYPERLINK("#Проверка!"&amp;CELL("адрес",Проверка!AC286),РТУС!AC286),HYPERLINK("#РТУС!"&amp;CELL("адрес",Проверка!AC286),"###")))</f>
        <v/>
      </c>
      <c r="AD286" s="18" t="str">
        <f ca="1">IF(РТУС!AD286="","",IF(ISNUMBER(РТУС!AD286)=TRUE,HYPERLINK("#Проверка!"&amp;CELL("адрес",Проверка!AD286),РТУС!AD286),HYPERLINK("#РТУС!"&amp;CELL("адрес",Проверка!AD286),"###")))</f>
        <v/>
      </c>
      <c r="AE286" s="13" t="str">
        <f>IF(РТУС!AE286="","",РТУС!AE286)</f>
        <v/>
      </c>
      <c r="AF286" s="15" t="str">
        <f ca="1">IF(РТУС!AE286="","",IF(РТУС!AF286="",HYPERLINK("#РТУС!"&amp;CELL("адрес",Проверка!AF286),"заполнить"),IF(AND(LEN(РТУС!AF286)=5,РТУС!AF286&lt;TODAY()),HYPERLINK("#Проверка!"&amp;CELL("адрес",Проверка!AF286),РТУС!AF286),HYPERLINK("#РТУС!"&amp;CELL("адрес",Проверка!AF286),"###"))))</f>
        <v/>
      </c>
      <c r="AG286" s="13"/>
      <c r="AH286" s="15" t="str">
        <f ca="1">IF(РТУС!AE286="","",IF(РТУС!AH286="",HYPERLINK("#РТУС!"&amp;CELL("адрес",Проверка!AH286),"заполнить"),IF(AND(LEN(РТУС!AH286)=5,РТУС!AH286&lt;TODAY()),HYPERLINK("#Проверка!"&amp;CELL("адрес",Проверка!AH286),РТУС!AH286),HYPERLINK("#РТУС!"&amp;CELL("адрес",Проверка!AH286),"###"))))</f>
        <v/>
      </c>
      <c r="AI286" s="15" t="str">
        <f ca="1">IF(РТУС!AE286="","",IF(РТУС!AI286="",HYPERLINK("#РТУС!"&amp;CELL("адрес",Проверка!AI286),"заполнить"),HYPERLINK("#Проверка!"&amp;CELL("адрес",Проверка!AI286),РТУС!AI286)))</f>
        <v/>
      </c>
      <c r="AJ286" s="13" t="str">
        <f ca="1">IF(РТУС!AE286="","",IF(РТУС!AJ286="",HYPERLINK("#РТУС!"&amp;CELL("адрес",Проверка!AJ286),"заполнить"),IF(OR(РТУС!AJ286="Юрлицо",РТУС!AJ286="Физлицо",РТУС!AJ286="ИП"),HYPERLINK("#Проверка!"&amp;CELL("адрес",Проверка!AJ286),РТУС!AJ286),HYPERLINK("#РТУС!"&amp;CELL("адрес",Проверка!AJ286),"###"))))</f>
        <v/>
      </c>
      <c r="AK286" s="13" t="str">
        <f ca="1">IF(РТУС!AK286="",HYPERLINK("#РТУС!"&amp;CELL("адрес",Проверка!AK286),"заполнить"),IF(OR(РТУС!AK286="Квартира",РТУС!AK286="Кладовая",РТУС!AK286="Машино-место",РТУС!AK286="Нежилое помещение"),HYPERLINK("#Проверка!"&amp;CELL("адрес",Проверка!AK286),РТУС!AK286),HYPERLINK("#РТУС!"&amp;CELL("адрес",Проверка!AK286),"###")))</f>
        <v>заполнить</v>
      </c>
      <c r="AL286" s="13" t="str">
        <f ca="1">IF(РТУС!AL286="",HYPERLINK("#РТУС!"&amp;CELL("адрес",Проверка!AL286),"заполнить"),HYPERLINK("#Проверка!"&amp;CELL("адрес",Проверка!AL286),РТУС!AL286))</f>
        <v>заполнить</v>
      </c>
      <c r="AM286" s="18" t="str">
        <f ca="1">IF(РТУС!AM286="",HYPERLINK("#РТУС!"&amp;CELL("адрес",Проверка!AM286),"заполнить"),IF(ISNUMBER(РТУС!AM286)=TRUE,IF(РТУС!AK286="Нежилое помещение",IF(РТУС!AM286&gt;7,HYPERLINK("#РТУС!"&amp;CELL("адрес",Проверка!AM286),"не больше 7 кв.м."),РТУС!AM286),HYPERLINK("#Проверка!"&amp;CELL("адрес",Проверка!AM286),РТУС!AM286)),HYPERLINK("#РТУС!"&amp;CELL("адрес",Проверка!AM286),"###")))</f>
        <v>заполнить</v>
      </c>
      <c r="AN286" s="13" t="str">
        <f ca="1">IF(РТУС!AN286="",HYPERLINK("#РТУС!"&amp;CELL("адрес",Проверка!AN286),"заполнить"),IF(OR(РТУС!AN286="Общая площадь помещения",РТУС!AN286="Общая приведенная площадь жилого помещения",РТУС!AN286="Общая площадь жилого помещения с учетом лоджий, балконов, террас и веранд"),HYPERLINK("#Проверка!"&amp;CELL("адрес",Проверка!AN286),РТУС!AN286),HYPERLINK("#РТУС!"&amp;CELL("адрес",Проверка!AN286),"###")))</f>
        <v>заполнить</v>
      </c>
      <c r="AO286" s="13" t="str">
        <f ca="1">IF(OR(РТУС!AK286="Квартира",РТУС!A286="Нежилое помещение"),IF(РТУС!AO286="",HYPERLINK("#РТУС!"&amp;CELL("адрес",Проверка!AO286),"заполнить"),IF(ISNUMBER(РТУС!AO286)=TRUE,HYPERLINK("#Проверка!"&amp;CELL("адрес",Проверка!AO286),РТУС!AO286),HYPERLINK("#РТУС!"&amp;CELL("адрес",Проверка!AO286),"###"))),"")</f>
        <v/>
      </c>
      <c r="AP286" s="13" t="str">
        <f>IF(РТУС!AP286="","",РТУС!AP286)</f>
        <v/>
      </c>
      <c r="AQ286" s="13" t="str">
        <f ca="1">IF(РТУС!AQ286="",HYPERLINK("#РТУС!"&amp;CELL("адрес",Проверка!AQ286),"заполнить"),HYPERLINK("#Проверка!"&amp;CELL("адрес",Проверка!AQ286),РТУС!AQ286))</f>
        <v>заполнить</v>
      </c>
      <c r="AR286" s="18" t="str">
        <f ca="1">IF(РТУС!AR286="",HYPERLINK("#РТУС!"&amp;CELL("адрес",Проверка!AR286),"заполнить"),IF(ISNUMBER(РТУС!AR286)=FALSE,HYPERLINK("#РТУС!"&amp;CELL("адрес",Проверка!AR286),"###"),IF(РТУС!G286="1",IF(РТУС!AB286=РТУС!AR286+РТУС!AU286,HYPERLINK("#Проверка!"&amp;CELL("адрес",Проверка!AR286),РТУС!AR286),HYPERLINK("#РТУС!"&amp;CELL("адрес",Проверка!AR286),"сверить суммы")),IF(РТУС!AB286=(SUMIF(РТУС!$A$4:$A$1000,A286,РТУС!$AR$4:$AR$1000)+SUMIF(РТУС!$A$4:$A$1000,A286,РТУС!$AU$4:$AU$1000)),HYPERLINK("#Проверка!"&amp;CELL("адрес",Проверка!AR286),РТУС!AR286),HYPERLINK("#РТУС!"&amp;CELL("адрес",Проверка!AR286),"сверить суммы")))))</f>
        <v>заполнить</v>
      </c>
      <c r="AS286" s="13" t="str">
        <f>IF(РТУС!AS286="","",РТУС!AS286)</f>
        <v/>
      </c>
      <c r="AT286" s="18" t="str">
        <f ca="1">IF(РТУС!AT286="",HYPERLINK("#РТУС!"&amp;CELL("адрес",Проверка!AT286),"заполнить"),IF(ISNUMBER(РТУС!AT286)=FALSE,HYPERLINK("#РТУС!"&amp;CELL("адрес",Проверка!AT286),"###"),IF(РТУС!AT286=РТУС!AR286,HYPERLINK("#Проверка!"&amp;CELL("адрес",Проверка!AT286),РТУС!AT286),HYPERLINK("#РТУС!"&amp;CELL("адрес",Проверка!AT286),"сверить суммы"))))</f>
        <v>заполнить</v>
      </c>
      <c r="AU286" s="18" t="str">
        <f ca="1">IF(РТУС!AU286="",HYPERLINK("#РТУС!"&amp;CELL("адрес",Проверка!AU286),"заполнить"),IF(ISNUMBER(РТУС!AU286)=FALSE,HYPERLINK("#РТУС!"&amp;CELL("адрес",Проверка!AU286),"###"),IF(РТУС!G286="1",IF(РТУС!AB286=РТУС!AR286+РТУС!AU286,HYPERLINK("#Проверка!"&amp;CELL("адрес",Проверка!AU286),РТУС!AU286),HYPERLINK("#РТУС!"&amp;CELL("адрес",Проверка!AU286),"сверить суммы")),IF(РТУС!AB286=(SUMIF(РТУС!$A$4:$A$1000,A286,РТУС!$AR$4:$AR$1000)+SUMIF(РТУС!$A$4:$A$1000,A286,РТУС!$AU$4:$AU$1000)),HYPERLINK("#Проверка!"&amp;CELL("адрес",Проверка!AU286),РТУС!AU286),HYPERLINK("#РТУС!"&amp;CELL("адрес",Проверка!AU286),"сверить суммы")))))</f>
        <v>заполнить</v>
      </c>
      <c r="AV286" s="13" t="str">
        <f ca="1">IF(РТУС!AV286="",HYPERLINK("#РТУС!"&amp;CELL("адрес",Проверка!AV286),"заполнить"),IF(OR(РТУС!AV286="Требование о передаче жилого помещения",РТУС!AV286="Требование о передаче машино-места",РТУС!AV286="Требования о передаче нежилого помещения",РТУС!AV286="Денежные требования"),HYPERLINK("#Проверка!"&amp;CELL("адрес",Проверка!AV286),РТУС!AV286),HYPERLINK("#РТУС!"&amp;CELL("адрес",Проверка!AV286),"###")))</f>
        <v>заполнить</v>
      </c>
      <c r="AW286" s="13" t="str">
        <f ca="1">IF(РТУС!AW286="",HYPERLINK("#РТУС!"&amp;CELL("адрес",Проверка!AW286),"заполнить"),IF(OR(РТУС!AW286="Включен в полном объеме",РТУС!AW286="Включен частично"),HYPERLINK("#Проверка!"&amp;CELL("адрес",Проверка!AW286),РТУС!AW286),HYPERLINK("#РТУС!"&amp;CELL("адрес",Проверка!AW286),"###")))</f>
        <v>заполнить</v>
      </c>
      <c r="AX286" s="15" t="str">
        <f ca="1">IF(РТУС!AX286="",HYPERLINK("#РТУС!"&amp;CELL("адрес",Проверка!AX286),"заполнить"),IF(AND(LEN(РТУС!AX286)=5,РТУС!AX286&lt;TODAY()),HYPERLINK("#Проверка!"&amp;CELL("адрес",Проверка!AX286),РТУС!AX286),HYPERLINK("#РТУС!"&amp;CELL("адрес",Проверка!AX286),"###")))</f>
        <v>заполнить</v>
      </c>
      <c r="AY286" s="15" t="str">
        <f ca="1">IF(РТУС!AY286="",HYPERLINK("#РТУС!"&amp;CELL("адрес",Проверка!AY286),"заполнить"),IF(AND(LEN(РТУС!AY286)=5,РТУС!AY286&lt;TODAY()),HYPERLINK("#Проверка!"&amp;CELL("адрес",Проверка!AY286),РТУС!AY286),HYPERLINK("#РТУС!"&amp;CELL("адрес",Проверка!AY286),"###")))</f>
        <v>заполнить</v>
      </c>
    </row>
    <row r="287" spans="1:51" x14ac:dyDescent="0.25">
      <c r="A287" s="10" t="str">
        <f>РТУС!A287</f>
        <v>.</v>
      </c>
      <c r="B287" s="13" t="str">
        <f ca="1">IF(РТУС!B287="",HYPERLINK("#РТУС!"&amp;CELL("адрес",Проверка!B287),"заполнить"),IF(AND(LEN(РТУС!B287)=10,РТУС!B286=РТУС!B287),HYPERLINK("#Проверка!"&amp;CELL("адрес",Проверка!B287),РТУС!B287),HYPERLINK("#РТУС!"&amp;CELL("адрес",Проверка!B287),"###")))</f>
        <v>заполнить</v>
      </c>
      <c r="C287" s="13" t="str">
        <f ca="1">IF(РТУС!C287="",HYPERLINK("#РТУС!"&amp;CELL("адрес",Проверка!C287),"заполнить"),IF(AND(ISNUMBER(РТУС!C287)=TRUE,РТУС!C287&gt;0,РТУС!C286=РТУС!C287),HYPERLINK("#Проверка!"&amp;CELL("адрес",Проверка!C287),РТУС!C287),HYPERLINK("#РТУС!"&amp;CELL("адрес",Проверка!C287),"###")))</f>
        <v>заполнить</v>
      </c>
      <c r="D287" s="13" t="str">
        <f>IF(РТУС!D287="","",РТУС!D287)</f>
        <v/>
      </c>
      <c r="E287" s="13" t="str">
        <f ca="1">IF(РТУС!E287="",HYPERLINK("#РТУС!"&amp;CELL("адрес",Проверка!E287),"заполнить"),IF(РТУС!E286=РТУС!E287,HYPERLINK("#Проверка!"&amp;CELL("адрес",Проверка!E287),РТУС!E287),HYPERLINK("#РТУС!"&amp;CELL("адрес",Проверка!E287),"###")))</f>
        <v>заполнить</v>
      </c>
      <c r="F287" s="13" t="str">
        <f ca="1">IF(РТУС!F287="",HYPERLINK("#РТУС!"&amp;CELL("адрес",Проверка!F287),"заполнить"),HYPERLINK("#Проверка!"&amp;CELL("адрес",Проверка!F287),РТУС!F287))</f>
        <v>заполнить</v>
      </c>
      <c r="G287" s="20" t="str">
        <f ca="1">IF(РТУС!G287="",HYPERLINK("#РТУС!"&amp;CELL("адрес",Проверка!G287),"заполнить"),IF(РТУС!G287="1",HYPERLINK("#Проверка!"&amp;CELL("адрес",Проверка!G287),"1"),IF(AND(ISNUMBER(РТУС!G287)=TRUE,РТУС!G287&lt;=1,РТУС!G287&gt;0),IF(SUMIF(РТУС!$A$4:$A$1000,A287,РТУС!$G$4:$G$1000)=1,HYPERLINK("#Проверка!"&amp;CELL("адрес",Проверка!G287),РТУС!G287),HYPERLINK("#РТУС!"&amp;CELL("адрес",Проверка!G287),"сумма долей ≠ 1")),HYPERLINK("#РТУС!"&amp;CELL("адрес",Проверка!G287),"###"))))</f>
        <v>заполнить</v>
      </c>
      <c r="H287" s="13" t="str">
        <f ca="1">IF(РТУС!H287="",HYPERLINK("#РТУС!"&amp;CELL("адрес",Проверка!H287),"заполнить"),IF(OR(РТУС!H287="Юрлицо",РТУС!H287="Физлицо",РТУС!H287="ИП"),HYPERLINK("#Проверка!"&amp;CELL("адрес",Проверка!H287),РТУС!H287),HYPERLINK("#РТУС!"&amp;CELL("адрес",Проверка!H287),"###")))</f>
        <v>заполнить</v>
      </c>
      <c r="I287" s="13" t="str">
        <f ca="1">IF(OR(РТУС!H287="Юрлицо",РТУС!H287="ИП"),IF(РТУС!I287="",HYPERLINK("#РТУС!"&amp;CELL("адрес",Проверка!I287),"заполнить"),IF(OR(LEN(РТУС!I287)=10,LEN(РТУС!I287)=12),HYPERLINK("#Проверка!"&amp;CELL("адрес",Проверка!I287),РТУС!I287),HYPERLINK("#РТУС!"&amp;CELL("адрес",Проверка!I287),"###"))),"")</f>
        <v/>
      </c>
      <c r="J287" s="15" t="str">
        <f ca="1">IF(РТУС!J287="","",IF(AND(LEN(РТУС!J287)=5,РТУС!J287&lt;TODAY()),HYPERLINK("#Проверка!"&amp;CELL("адрес",Проверка!J287),РТУС!J287),HYPERLINK("#РТУС!"&amp;CELL("адрес",Проверка!J287),"###")))</f>
        <v/>
      </c>
      <c r="K287" s="13" t="str">
        <f>IF(РТУС!K287="","",РТУС!K287)</f>
        <v/>
      </c>
      <c r="L287" s="13" t="str">
        <f ca="1">IF(OR(РТУС!H287="Физлицо",РТУС!H287="ИП"),IF(РТУС!L287="",HYPERLINK("#РТУС!"&amp;CELL("адрес",Проверка!L287),"заполнить"),IF(OR(РТУС!L287="Загранпаспорт гражданина РФ",РТУС!L287="Паспорт гражданина РФ",РТУС!L287="Иностранный паспорт",РТУС!L287="Свидетельство о рождении",РТУС!L287="Вид на жительство"),HYPERLINK("#Проверка!"&amp;CELL("адрес",Проверка!L287),РТУС!L287),HYPERLINK("#РТУС!"&amp;CELL("адрес",Проверка!L287),"###"))),"")</f>
        <v/>
      </c>
      <c r="M287" s="13" t="str">
        <f ca="1">IF(AND(OR(РТУС!L287="Паспорт гражданина РФ",РТУС!L287="Свидетельство о рождении"),РТУС!M287=""),HYPERLINK("#РТУС!"&amp;CELL("адрес",Проверка!M287),"заполнить"),IF(РТУС!L287="Паспорт гражданина РФ",IF(LEN(РТУС!M287)=4,HYPERLINK("#Проверка!"&amp;CELL("адрес",Проверка!M287),РТУС!M287),HYPERLINK("#РТУС!"&amp;CELL("адрес",Проверка!M287),"###")),IF(РТУС!L287="Свидетельство о рождении",HYPERLINK("#Проверка!"&amp;CELL("адрес",Проверка!M287),РТУС!M287),"")))</f>
        <v/>
      </c>
      <c r="N287" s="13" t="str">
        <f ca="1">IF(РТУС!L287="","",IF(РТУС!N287="",HYPERLINK("#РТУС!"&amp;CELL("адрес",Проверка!N287),"заполнить"),IF(OR(РТУС!L287="Паспорт гражданина РФ",РТУС!L287="Свидетельство о рождении"),IF(LEN(РТУС!N287)=6,HYPERLINK("#Проверка!"&amp;CELL("адрес",Проверка!N287),РТУС!N287),HYPERLINK("#РТУС!"&amp;CELL("адрес",Проверка!N287),"###")),HYPERLINK("#Проверка!"&amp;CELL("адрес",Проверка!N287),РТУС!N287))))</f>
        <v/>
      </c>
      <c r="O287" s="15" t="str">
        <f ca="1">IF(РТУС!L287="","",IF(РТУС!O287="",HYPERLINK("#РТУС!"&amp;CELL("адрес",Проверка!O287),"заполнить"),IF(AND(LEN(РТУС!O287)=5,РТУС!O287&lt;TODAY()),IF(РТУС!L287="Свидетельство о рождении",IF(РТУС!O287&gt;EDATE(TODAY(),-168),HYPERLINK("#Проверка!"&amp;CELL("адрес",Проверка!O287),РТУС!O287),HYPERLINK("#РТУС!"&amp;CELL("адрес",Проверка!O287),"недействительно")),HYPERLINK("#Проверка!"&amp;CELL("адрес",Проверка!O287),РТУС!O287)),HYPERLINK("#РТУС!"&amp;CELL("адрес",Проверка!O287),"###"))))</f>
        <v/>
      </c>
      <c r="P287" s="21" t="str">
        <f ca="1">IF(РТУС!L287="Паспорт гражданина РФ",IF(РТУС!P287="",HYPERLINK("#РТУС!"&amp;CELL("адрес",Проверка!P287),"заполнить"),HYPERLINK("#Проверка!"&amp;CELL("адрес",Проверка!P287),РТУС!P287)),"")</f>
        <v/>
      </c>
      <c r="Q287" s="13" t="str">
        <f ca="1">IF(РТУС!L287="Паспорт гражданина РФ",IF(РТУС!Q287="",HYPERLINK("#РТУС!"&amp;CELL("адрес",Проверка!Q287),"заполнить"),IF(LEN(РТУС!Q287)=7,HYPERLINK("#Проверка!"&amp;CELL("адрес",Проверка!Q287),РТУС!Q287),HYPERLINK("#РТУС!"&amp;CELL("адрес",Проверка!Q287),"###"))),"")</f>
        <v/>
      </c>
      <c r="R287" s="13" t="str">
        <f ca="1">IF(РТУС!R287="",HYPERLINK("#РТУС!"&amp;CELL("адрес",Проверка!R287),"заполнить"),HYPERLINK("#Проверка!"&amp;CELL("адрес",Проверка!R287),РТУС!R287))</f>
        <v>заполнить</v>
      </c>
      <c r="S287" s="13" t="str">
        <f>IF(РТУС!S287="","",РТУС!S287)</f>
        <v/>
      </c>
      <c r="T287" s="13" t="str">
        <f>IF(РТУС!T287="","",РТУС!T287)</f>
        <v/>
      </c>
      <c r="U287" s="13" t="str">
        <f>IF(РТУС!U287="","",РТУС!U287)</f>
        <v/>
      </c>
      <c r="V287" s="13" t="str">
        <f ca="1">IF(РТУС!V287="",HYPERLINK("#РТУС!"&amp;CELL("адрес",Проверка!V287),"заполнить"),IF(OR(РТУС!V287="Договор участия в долевом строительстве",РТУС!V287="Предварительный договор участия в долевом строительстве",РТУС!V287="Определение Арбитражного суда",РТУС!V287="Решение суда общей юрисдикции",РТУС!V287="Иные договоры"),HYPERLINK("#Проверка!"&amp;CELL("адрес",Проверка!V287),РТУС!V287),HYPERLINK("#РТУС!"&amp;CELL("адрес",Проверка!V287),"###")))</f>
        <v>заполнить</v>
      </c>
      <c r="W287" s="13" t="str">
        <f ca="1">IF(РТУС!W287="",HYPERLINK("#РТУС!"&amp;CELL("адрес",Проверка!W287),"заполнить"),HYPERLINK("#Проверка!"&amp;CELL("адрес",Проверка!W287),РТУС!W287))</f>
        <v>заполнить</v>
      </c>
      <c r="X287" s="15" t="str">
        <f ca="1">IF(РТУС!X287="",HYPERLINK("#РТУС!"&amp;CELL("адрес",Проверка!X287),"заполнить"),IF(AND(LEN(РТУС!X287)=5,РТУС!X287&lt;TODAY()),HYPERLINK("#Проверка!"&amp;CELL("адрес",Проверка!X287),РТУС!X287),HYPERLINK("#РТУС!"&amp;CELL("адрес",Проверка!X287),"###")))</f>
        <v>заполнить</v>
      </c>
      <c r="Y287" s="13" t="str">
        <f>IF(РТУС!Y287="","",РТУС!Y287)</f>
        <v/>
      </c>
      <c r="Z287" s="15" t="str">
        <f ca="1">IF(РТУС!Z287="","",IF(AND(LEN(РТУС!Z287)=5,РТУС!Z287&lt;TODAY()),HYPERLINK("#Проверка!"&amp;CELL("адрес",Проверка!Z287),РТУС!Z287),HYPERLINK("#РТУС!"&amp;CELL("адрес",Проверка!Z287),"###")))</f>
        <v/>
      </c>
      <c r="AA287" s="18" t="str">
        <f ca="1">IF(РТУС!AA287="",HYPERLINK("#РТУС!"&amp;CELL("адрес",Проверка!AA287),"заполнить"),IF(ISNUMBER(РТУС!AA287)=TRUE,HYPERLINK("#Проверка!"&amp;CELL("адрес",Проверка!AA287),РТУС!AA287),HYPERLINK("#РТУС!"&amp;CELL("адрес",Проверка!AA287),"###")))</f>
        <v>заполнить</v>
      </c>
      <c r="AB287" s="18" t="str">
        <f ca="1">IF(РТУС!AB287="",HYPERLINK("#РТУС!"&amp;CELL("адрес",Проверка!AB287),"заполнить"),IF(ISNUMBER(РТУС!AB287)=TRUE,HYPERLINK("#Проверка!"&amp;CELL("адрес",Проверка!AB287),РТУС!AB287),HYPERLINK("#РТУС!"&amp;CELL("адрес",Проверка!AB287),"###")))</f>
        <v>заполнить</v>
      </c>
      <c r="AC287" s="18" t="str">
        <f ca="1">IF(РТУС!AC287="","",IF(ISNUMBER(РТУС!AC287)=TRUE,HYPERLINK("#Проверка!"&amp;CELL("адрес",Проверка!AC287),РТУС!AC287),HYPERLINK("#РТУС!"&amp;CELL("адрес",Проверка!AC287),"###")))</f>
        <v/>
      </c>
      <c r="AD287" s="18" t="str">
        <f ca="1">IF(РТУС!AD287="","",IF(ISNUMBER(РТУС!AD287)=TRUE,HYPERLINK("#Проверка!"&amp;CELL("адрес",Проверка!AD287),РТУС!AD287),HYPERLINK("#РТУС!"&amp;CELL("адрес",Проверка!AD287),"###")))</f>
        <v/>
      </c>
      <c r="AE287" s="13" t="str">
        <f>IF(РТУС!AE287="","",РТУС!AE287)</f>
        <v/>
      </c>
      <c r="AF287" s="15" t="str">
        <f ca="1">IF(РТУС!AE287="","",IF(РТУС!AF287="",HYPERLINK("#РТУС!"&amp;CELL("адрес",Проверка!AF287),"заполнить"),IF(AND(LEN(РТУС!AF287)=5,РТУС!AF287&lt;TODAY()),HYPERLINK("#Проверка!"&amp;CELL("адрес",Проверка!AF287),РТУС!AF287),HYPERLINK("#РТУС!"&amp;CELL("адрес",Проверка!AF287),"###"))))</f>
        <v/>
      </c>
      <c r="AG287" s="13"/>
      <c r="AH287" s="15" t="str">
        <f ca="1">IF(РТУС!AE287="","",IF(РТУС!AH287="",HYPERLINK("#РТУС!"&amp;CELL("адрес",Проверка!AH287),"заполнить"),IF(AND(LEN(РТУС!AH287)=5,РТУС!AH287&lt;TODAY()),HYPERLINK("#Проверка!"&amp;CELL("адрес",Проверка!AH287),РТУС!AH287),HYPERLINK("#РТУС!"&amp;CELL("адрес",Проверка!AH287),"###"))))</f>
        <v/>
      </c>
      <c r="AI287" s="15" t="str">
        <f ca="1">IF(РТУС!AE287="","",IF(РТУС!AI287="",HYPERLINK("#РТУС!"&amp;CELL("адрес",Проверка!AI287),"заполнить"),HYPERLINK("#Проверка!"&amp;CELL("адрес",Проверка!AI287),РТУС!AI287)))</f>
        <v/>
      </c>
      <c r="AJ287" s="13" t="str">
        <f ca="1">IF(РТУС!AE287="","",IF(РТУС!AJ287="",HYPERLINK("#РТУС!"&amp;CELL("адрес",Проверка!AJ287),"заполнить"),IF(OR(РТУС!AJ287="Юрлицо",РТУС!AJ287="Физлицо",РТУС!AJ287="ИП"),HYPERLINK("#Проверка!"&amp;CELL("адрес",Проверка!AJ287),РТУС!AJ287),HYPERLINK("#РТУС!"&amp;CELL("адрес",Проверка!AJ287),"###"))))</f>
        <v/>
      </c>
      <c r="AK287" s="13" t="str">
        <f ca="1">IF(РТУС!AK287="",HYPERLINK("#РТУС!"&amp;CELL("адрес",Проверка!AK287),"заполнить"),IF(OR(РТУС!AK287="Квартира",РТУС!AK287="Кладовая",РТУС!AK287="Машино-место",РТУС!AK287="Нежилое помещение"),HYPERLINK("#Проверка!"&amp;CELL("адрес",Проверка!AK287),РТУС!AK287),HYPERLINK("#РТУС!"&amp;CELL("адрес",Проверка!AK287),"###")))</f>
        <v>заполнить</v>
      </c>
      <c r="AL287" s="13" t="str">
        <f ca="1">IF(РТУС!AL287="",HYPERLINK("#РТУС!"&amp;CELL("адрес",Проверка!AL287),"заполнить"),HYPERLINK("#Проверка!"&amp;CELL("адрес",Проверка!AL287),РТУС!AL287))</f>
        <v>заполнить</v>
      </c>
      <c r="AM287" s="18" t="str">
        <f ca="1">IF(РТУС!AM287="",HYPERLINK("#РТУС!"&amp;CELL("адрес",Проверка!AM287),"заполнить"),IF(ISNUMBER(РТУС!AM287)=TRUE,IF(РТУС!AK287="Нежилое помещение",IF(РТУС!AM287&gt;7,HYPERLINK("#РТУС!"&amp;CELL("адрес",Проверка!AM287),"не больше 7 кв.м."),РТУС!AM287),HYPERLINK("#Проверка!"&amp;CELL("адрес",Проверка!AM287),РТУС!AM287)),HYPERLINK("#РТУС!"&amp;CELL("адрес",Проверка!AM287),"###")))</f>
        <v>заполнить</v>
      </c>
      <c r="AN287" s="13" t="str">
        <f ca="1">IF(РТУС!AN287="",HYPERLINK("#РТУС!"&amp;CELL("адрес",Проверка!AN287),"заполнить"),IF(OR(РТУС!AN287="Общая площадь помещения",РТУС!AN287="Общая приведенная площадь жилого помещения",РТУС!AN287="Общая площадь жилого помещения с учетом лоджий, балконов, террас и веранд"),HYPERLINK("#Проверка!"&amp;CELL("адрес",Проверка!AN287),РТУС!AN287),HYPERLINK("#РТУС!"&amp;CELL("адрес",Проверка!AN287),"###")))</f>
        <v>заполнить</v>
      </c>
      <c r="AO287" s="13" t="str">
        <f ca="1">IF(OR(РТУС!AK287="Квартира",РТУС!A287="Нежилое помещение"),IF(РТУС!AO287="",HYPERLINK("#РТУС!"&amp;CELL("адрес",Проверка!AO287),"заполнить"),IF(ISNUMBER(РТУС!AO287)=TRUE,HYPERLINK("#Проверка!"&amp;CELL("адрес",Проверка!AO287),РТУС!AO287),HYPERLINK("#РТУС!"&amp;CELL("адрес",Проверка!AO287),"###"))),"")</f>
        <v/>
      </c>
      <c r="AP287" s="13" t="str">
        <f>IF(РТУС!AP287="","",РТУС!AP287)</f>
        <v/>
      </c>
      <c r="AQ287" s="13" t="str">
        <f ca="1">IF(РТУС!AQ287="",HYPERLINK("#РТУС!"&amp;CELL("адрес",Проверка!AQ287),"заполнить"),HYPERLINK("#Проверка!"&amp;CELL("адрес",Проверка!AQ287),РТУС!AQ287))</f>
        <v>заполнить</v>
      </c>
      <c r="AR287" s="18" t="str">
        <f ca="1">IF(РТУС!AR287="",HYPERLINK("#РТУС!"&amp;CELL("адрес",Проверка!AR287),"заполнить"),IF(ISNUMBER(РТУС!AR287)=FALSE,HYPERLINK("#РТУС!"&amp;CELL("адрес",Проверка!AR287),"###"),IF(РТУС!G287="1",IF(РТУС!AB287=РТУС!AR287+РТУС!AU287,HYPERLINK("#Проверка!"&amp;CELL("адрес",Проверка!AR287),РТУС!AR287),HYPERLINK("#РТУС!"&amp;CELL("адрес",Проверка!AR287),"сверить суммы")),IF(РТУС!AB287=(SUMIF(РТУС!$A$4:$A$1000,A287,РТУС!$AR$4:$AR$1000)+SUMIF(РТУС!$A$4:$A$1000,A287,РТУС!$AU$4:$AU$1000)),HYPERLINK("#Проверка!"&amp;CELL("адрес",Проверка!AR287),РТУС!AR287),HYPERLINK("#РТУС!"&amp;CELL("адрес",Проверка!AR287),"сверить суммы")))))</f>
        <v>заполнить</v>
      </c>
      <c r="AS287" s="13" t="str">
        <f>IF(РТУС!AS287="","",РТУС!AS287)</f>
        <v/>
      </c>
      <c r="AT287" s="18" t="str">
        <f ca="1">IF(РТУС!AT287="",HYPERLINK("#РТУС!"&amp;CELL("адрес",Проверка!AT287),"заполнить"),IF(ISNUMBER(РТУС!AT287)=FALSE,HYPERLINK("#РТУС!"&amp;CELL("адрес",Проверка!AT287),"###"),IF(РТУС!AT287=РТУС!AR287,HYPERLINK("#Проверка!"&amp;CELL("адрес",Проверка!AT287),РТУС!AT287),HYPERLINK("#РТУС!"&amp;CELL("адрес",Проверка!AT287),"сверить суммы"))))</f>
        <v>заполнить</v>
      </c>
      <c r="AU287" s="18" t="str">
        <f ca="1">IF(РТУС!AU287="",HYPERLINK("#РТУС!"&amp;CELL("адрес",Проверка!AU287),"заполнить"),IF(ISNUMBER(РТУС!AU287)=FALSE,HYPERLINK("#РТУС!"&amp;CELL("адрес",Проверка!AU287),"###"),IF(РТУС!G287="1",IF(РТУС!AB287=РТУС!AR287+РТУС!AU287,HYPERLINK("#Проверка!"&amp;CELL("адрес",Проверка!AU287),РТУС!AU287),HYPERLINK("#РТУС!"&amp;CELL("адрес",Проверка!AU287),"сверить суммы")),IF(РТУС!AB287=(SUMIF(РТУС!$A$4:$A$1000,A287,РТУС!$AR$4:$AR$1000)+SUMIF(РТУС!$A$4:$A$1000,A287,РТУС!$AU$4:$AU$1000)),HYPERLINK("#Проверка!"&amp;CELL("адрес",Проверка!AU287),РТУС!AU287),HYPERLINK("#РТУС!"&amp;CELL("адрес",Проверка!AU287),"сверить суммы")))))</f>
        <v>заполнить</v>
      </c>
      <c r="AV287" s="13" t="str">
        <f ca="1">IF(РТУС!AV287="",HYPERLINK("#РТУС!"&amp;CELL("адрес",Проверка!AV287),"заполнить"),IF(OR(РТУС!AV287="Требование о передаче жилого помещения",РТУС!AV287="Требование о передаче машино-места",РТУС!AV287="Требования о передаче нежилого помещения",РТУС!AV287="Денежные требования"),HYPERLINK("#Проверка!"&amp;CELL("адрес",Проверка!AV287),РТУС!AV287),HYPERLINK("#РТУС!"&amp;CELL("адрес",Проверка!AV287),"###")))</f>
        <v>заполнить</v>
      </c>
      <c r="AW287" s="13" t="str">
        <f ca="1">IF(РТУС!AW287="",HYPERLINK("#РТУС!"&amp;CELL("адрес",Проверка!AW287),"заполнить"),IF(OR(РТУС!AW287="Включен в полном объеме",РТУС!AW287="Включен частично"),HYPERLINK("#Проверка!"&amp;CELL("адрес",Проверка!AW287),РТУС!AW287),HYPERLINK("#РТУС!"&amp;CELL("адрес",Проверка!AW287),"###")))</f>
        <v>заполнить</v>
      </c>
      <c r="AX287" s="15" t="str">
        <f ca="1">IF(РТУС!AX287="",HYPERLINK("#РТУС!"&amp;CELL("адрес",Проверка!AX287),"заполнить"),IF(AND(LEN(РТУС!AX287)=5,РТУС!AX287&lt;TODAY()),HYPERLINK("#Проверка!"&amp;CELL("адрес",Проверка!AX287),РТУС!AX287),HYPERLINK("#РТУС!"&amp;CELL("адрес",Проверка!AX287),"###")))</f>
        <v>заполнить</v>
      </c>
      <c r="AY287" s="15" t="str">
        <f ca="1">IF(РТУС!AY287="",HYPERLINK("#РТУС!"&amp;CELL("адрес",Проверка!AY287),"заполнить"),IF(AND(LEN(РТУС!AY287)=5,РТУС!AY287&lt;TODAY()),HYPERLINK("#Проверка!"&amp;CELL("адрес",Проверка!AY287),РТУС!AY287),HYPERLINK("#РТУС!"&amp;CELL("адрес",Проверка!AY287),"###")))</f>
        <v>заполнить</v>
      </c>
    </row>
    <row r="288" spans="1:51" x14ac:dyDescent="0.25">
      <c r="A288" s="10" t="str">
        <f>РТУС!A288</f>
        <v>.</v>
      </c>
      <c r="B288" s="13" t="str">
        <f ca="1">IF(РТУС!B288="",HYPERLINK("#РТУС!"&amp;CELL("адрес",Проверка!B288),"заполнить"),IF(AND(LEN(РТУС!B288)=10,РТУС!B287=РТУС!B288),HYPERLINK("#Проверка!"&amp;CELL("адрес",Проверка!B288),РТУС!B288),HYPERLINK("#РТУС!"&amp;CELL("адрес",Проверка!B288),"###")))</f>
        <v>заполнить</v>
      </c>
      <c r="C288" s="13" t="str">
        <f ca="1">IF(РТУС!C288="",HYPERLINK("#РТУС!"&amp;CELL("адрес",Проверка!C288),"заполнить"),IF(AND(ISNUMBER(РТУС!C288)=TRUE,РТУС!C288&gt;0,РТУС!C287=РТУС!C288),HYPERLINK("#Проверка!"&amp;CELL("адрес",Проверка!C288),РТУС!C288),HYPERLINK("#РТУС!"&amp;CELL("адрес",Проверка!C288),"###")))</f>
        <v>заполнить</v>
      </c>
      <c r="D288" s="13" t="str">
        <f>IF(РТУС!D288="","",РТУС!D288)</f>
        <v/>
      </c>
      <c r="E288" s="13" t="str">
        <f ca="1">IF(РТУС!E288="",HYPERLINK("#РТУС!"&amp;CELL("адрес",Проверка!E288),"заполнить"),IF(РТУС!E287=РТУС!E288,HYPERLINK("#Проверка!"&amp;CELL("адрес",Проверка!E288),РТУС!E288),HYPERLINK("#РТУС!"&amp;CELL("адрес",Проверка!E288),"###")))</f>
        <v>заполнить</v>
      </c>
      <c r="F288" s="13" t="str">
        <f ca="1">IF(РТУС!F288="",HYPERLINK("#РТУС!"&amp;CELL("адрес",Проверка!F288),"заполнить"),HYPERLINK("#Проверка!"&amp;CELL("адрес",Проверка!F288),РТУС!F288))</f>
        <v>заполнить</v>
      </c>
      <c r="G288" s="20" t="str">
        <f ca="1">IF(РТУС!G288="",HYPERLINK("#РТУС!"&amp;CELL("адрес",Проверка!G288),"заполнить"),IF(РТУС!G288="1",HYPERLINK("#Проверка!"&amp;CELL("адрес",Проверка!G288),"1"),IF(AND(ISNUMBER(РТУС!G288)=TRUE,РТУС!G288&lt;=1,РТУС!G288&gt;0),IF(SUMIF(РТУС!$A$4:$A$1000,A288,РТУС!$G$4:$G$1000)=1,HYPERLINK("#Проверка!"&amp;CELL("адрес",Проверка!G288),РТУС!G288),HYPERLINK("#РТУС!"&amp;CELL("адрес",Проверка!G288),"сумма долей ≠ 1")),HYPERLINK("#РТУС!"&amp;CELL("адрес",Проверка!G288),"###"))))</f>
        <v>заполнить</v>
      </c>
      <c r="H288" s="13" t="str">
        <f ca="1">IF(РТУС!H288="",HYPERLINK("#РТУС!"&amp;CELL("адрес",Проверка!H288),"заполнить"),IF(OR(РТУС!H288="Юрлицо",РТУС!H288="Физлицо",РТУС!H288="ИП"),HYPERLINK("#Проверка!"&amp;CELL("адрес",Проверка!H288),РТУС!H288),HYPERLINK("#РТУС!"&amp;CELL("адрес",Проверка!H288),"###")))</f>
        <v>заполнить</v>
      </c>
      <c r="I288" s="13" t="str">
        <f ca="1">IF(OR(РТУС!H288="Юрлицо",РТУС!H288="ИП"),IF(РТУС!I288="",HYPERLINK("#РТУС!"&amp;CELL("адрес",Проверка!I288),"заполнить"),IF(OR(LEN(РТУС!I288)=10,LEN(РТУС!I288)=12),HYPERLINK("#Проверка!"&amp;CELL("адрес",Проверка!I288),РТУС!I288),HYPERLINK("#РТУС!"&amp;CELL("адрес",Проверка!I288),"###"))),"")</f>
        <v/>
      </c>
      <c r="J288" s="15" t="str">
        <f ca="1">IF(РТУС!J288="","",IF(AND(LEN(РТУС!J288)=5,РТУС!J288&lt;TODAY()),HYPERLINK("#Проверка!"&amp;CELL("адрес",Проверка!J288),РТУС!J288),HYPERLINK("#РТУС!"&amp;CELL("адрес",Проверка!J288),"###")))</f>
        <v/>
      </c>
      <c r="K288" s="13" t="str">
        <f>IF(РТУС!K288="","",РТУС!K288)</f>
        <v/>
      </c>
      <c r="L288" s="13" t="str">
        <f ca="1">IF(OR(РТУС!H288="Физлицо",РТУС!H288="ИП"),IF(РТУС!L288="",HYPERLINK("#РТУС!"&amp;CELL("адрес",Проверка!L288),"заполнить"),IF(OR(РТУС!L288="Загранпаспорт гражданина РФ",РТУС!L288="Паспорт гражданина РФ",РТУС!L288="Иностранный паспорт",РТУС!L288="Свидетельство о рождении",РТУС!L288="Вид на жительство"),HYPERLINK("#Проверка!"&amp;CELL("адрес",Проверка!L288),РТУС!L288),HYPERLINK("#РТУС!"&amp;CELL("адрес",Проверка!L288),"###"))),"")</f>
        <v/>
      </c>
      <c r="M288" s="13" t="str">
        <f ca="1">IF(AND(OR(РТУС!L288="Паспорт гражданина РФ",РТУС!L288="Свидетельство о рождении"),РТУС!M288=""),HYPERLINK("#РТУС!"&amp;CELL("адрес",Проверка!M288),"заполнить"),IF(РТУС!L288="Паспорт гражданина РФ",IF(LEN(РТУС!M288)=4,HYPERLINK("#Проверка!"&amp;CELL("адрес",Проверка!M288),РТУС!M288),HYPERLINK("#РТУС!"&amp;CELL("адрес",Проверка!M288),"###")),IF(РТУС!L288="Свидетельство о рождении",HYPERLINK("#Проверка!"&amp;CELL("адрес",Проверка!M288),РТУС!M288),"")))</f>
        <v/>
      </c>
      <c r="N288" s="13" t="str">
        <f ca="1">IF(РТУС!L288="","",IF(РТУС!N288="",HYPERLINK("#РТУС!"&amp;CELL("адрес",Проверка!N288),"заполнить"),IF(OR(РТУС!L288="Паспорт гражданина РФ",РТУС!L288="Свидетельство о рождении"),IF(LEN(РТУС!N288)=6,HYPERLINK("#Проверка!"&amp;CELL("адрес",Проверка!N288),РТУС!N288),HYPERLINK("#РТУС!"&amp;CELL("адрес",Проверка!N288),"###")),HYPERLINK("#Проверка!"&amp;CELL("адрес",Проверка!N288),РТУС!N288))))</f>
        <v/>
      </c>
      <c r="O288" s="15" t="str">
        <f ca="1">IF(РТУС!L288="","",IF(РТУС!O288="",HYPERLINK("#РТУС!"&amp;CELL("адрес",Проверка!O288),"заполнить"),IF(AND(LEN(РТУС!O288)=5,РТУС!O288&lt;TODAY()),IF(РТУС!L288="Свидетельство о рождении",IF(РТУС!O288&gt;EDATE(TODAY(),-168),HYPERLINK("#Проверка!"&amp;CELL("адрес",Проверка!O288),РТУС!O288),HYPERLINK("#РТУС!"&amp;CELL("адрес",Проверка!O288),"недействительно")),HYPERLINK("#Проверка!"&amp;CELL("адрес",Проверка!O288),РТУС!O288)),HYPERLINK("#РТУС!"&amp;CELL("адрес",Проверка!O288),"###"))))</f>
        <v/>
      </c>
      <c r="P288" s="21" t="str">
        <f ca="1">IF(РТУС!L288="Паспорт гражданина РФ",IF(РТУС!P288="",HYPERLINK("#РТУС!"&amp;CELL("адрес",Проверка!P288),"заполнить"),HYPERLINK("#Проверка!"&amp;CELL("адрес",Проверка!P288),РТУС!P288)),"")</f>
        <v/>
      </c>
      <c r="Q288" s="13" t="str">
        <f ca="1">IF(РТУС!L288="Паспорт гражданина РФ",IF(РТУС!Q288="",HYPERLINK("#РТУС!"&amp;CELL("адрес",Проверка!Q288),"заполнить"),IF(LEN(РТУС!Q288)=7,HYPERLINK("#Проверка!"&amp;CELL("адрес",Проверка!Q288),РТУС!Q288),HYPERLINK("#РТУС!"&amp;CELL("адрес",Проверка!Q288),"###"))),"")</f>
        <v/>
      </c>
      <c r="R288" s="13" t="str">
        <f ca="1">IF(РТУС!R288="",HYPERLINK("#РТУС!"&amp;CELL("адрес",Проверка!R288),"заполнить"),HYPERLINK("#Проверка!"&amp;CELL("адрес",Проверка!R288),РТУС!R288))</f>
        <v>заполнить</v>
      </c>
      <c r="S288" s="13" t="str">
        <f>IF(РТУС!S288="","",РТУС!S288)</f>
        <v/>
      </c>
      <c r="T288" s="13" t="str">
        <f>IF(РТУС!T288="","",РТУС!T288)</f>
        <v/>
      </c>
      <c r="U288" s="13" t="str">
        <f>IF(РТУС!U288="","",РТУС!U288)</f>
        <v/>
      </c>
      <c r="V288" s="13" t="str">
        <f ca="1">IF(РТУС!V288="",HYPERLINK("#РТУС!"&amp;CELL("адрес",Проверка!V288),"заполнить"),IF(OR(РТУС!V288="Договор участия в долевом строительстве",РТУС!V288="Предварительный договор участия в долевом строительстве",РТУС!V288="Определение Арбитражного суда",РТУС!V288="Решение суда общей юрисдикции",РТУС!V288="Иные договоры"),HYPERLINK("#Проверка!"&amp;CELL("адрес",Проверка!V288),РТУС!V288),HYPERLINK("#РТУС!"&amp;CELL("адрес",Проверка!V288),"###")))</f>
        <v>заполнить</v>
      </c>
      <c r="W288" s="13" t="str">
        <f ca="1">IF(РТУС!W288="",HYPERLINK("#РТУС!"&amp;CELL("адрес",Проверка!W288),"заполнить"),HYPERLINK("#Проверка!"&amp;CELL("адрес",Проверка!W288),РТУС!W288))</f>
        <v>заполнить</v>
      </c>
      <c r="X288" s="15" t="str">
        <f ca="1">IF(РТУС!X288="",HYPERLINK("#РТУС!"&amp;CELL("адрес",Проверка!X288),"заполнить"),IF(AND(LEN(РТУС!X288)=5,РТУС!X288&lt;TODAY()),HYPERLINK("#Проверка!"&amp;CELL("адрес",Проверка!X288),РТУС!X288),HYPERLINK("#РТУС!"&amp;CELL("адрес",Проверка!X288),"###")))</f>
        <v>заполнить</v>
      </c>
      <c r="Y288" s="13" t="str">
        <f>IF(РТУС!Y288="","",РТУС!Y288)</f>
        <v/>
      </c>
      <c r="Z288" s="15" t="str">
        <f ca="1">IF(РТУС!Z288="","",IF(AND(LEN(РТУС!Z288)=5,РТУС!Z288&lt;TODAY()),HYPERLINK("#Проверка!"&amp;CELL("адрес",Проверка!Z288),РТУС!Z288),HYPERLINK("#РТУС!"&amp;CELL("адрес",Проверка!Z288),"###")))</f>
        <v/>
      </c>
      <c r="AA288" s="18" t="str">
        <f ca="1">IF(РТУС!AA288="",HYPERLINK("#РТУС!"&amp;CELL("адрес",Проверка!AA288),"заполнить"),IF(ISNUMBER(РТУС!AA288)=TRUE,HYPERLINK("#Проверка!"&amp;CELL("адрес",Проверка!AA288),РТУС!AA288),HYPERLINK("#РТУС!"&amp;CELL("адрес",Проверка!AA288),"###")))</f>
        <v>заполнить</v>
      </c>
      <c r="AB288" s="18" t="str">
        <f ca="1">IF(РТУС!AB288="",HYPERLINK("#РТУС!"&amp;CELL("адрес",Проверка!AB288),"заполнить"),IF(ISNUMBER(РТУС!AB288)=TRUE,HYPERLINK("#Проверка!"&amp;CELL("адрес",Проверка!AB288),РТУС!AB288),HYPERLINK("#РТУС!"&amp;CELL("адрес",Проверка!AB288),"###")))</f>
        <v>заполнить</v>
      </c>
      <c r="AC288" s="18" t="str">
        <f ca="1">IF(РТУС!AC288="","",IF(ISNUMBER(РТУС!AC288)=TRUE,HYPERLINK("#Проверка!"&amp;CELL("адрес",Проверка!AC288),РТУС!AC288),HYPERLINK("#РТУС!"&amp;CELL("адрес",Проверка!AC288),"###")))</f>
        <v/>
      </c>
      <c r="AD288" s="18" t="str">
        <f ca="1">IF(РТУС!AD288="","",IF(ISNUMBER(РТУС!AD288)=TRUE,HYPERLINK("#Проверка!"&amp;CELL("адрес",Проверка!AD288),РТУС!AD288),HYPERLINK("#РТУС!"&amp;CELL("адрес",Проверка!AD288),"###")))</f>
        <v/>
      </c>
      <c r="AE288" s="13" t="str">
        <f>IF(РТУС!AE288="","",РТУС!AE288)</f>
        <v/>
      </c>
      <c r="AF288" s="15" t="str">
        <f ca="1">IF(РТУС!AE288="","",IF(РТУС!AF288="",HYPERLINK("#РТУС!"&amp;CELL("адрес",Проверка!AF288),"заполнить"),IF(AND(LEN(РТУС!AF288)=5,РТУС!AF288&lt;TODAY()),HYPERLINK("#Проверка!"&amp;CELL("адрес",Проверка!AF288),РТУС!AF288),HYPERLINK("#РТУС!"&amp;CELL("адрес",Проверка!AF288),"###"))))</f>
        <v/>
      </c>
      <c r="AG288" s="13"/>
      <c r="AH288" s="15" t="str">
        <f ca="1">IF(РТУС!AE288="","",IF(РТУС!AH288="",HYPERLINK("#РТУС!"&amp;CELL("адрес",Проверка!AH288),"заполнить"),IF(AND(LEN(РТУС!AH288)=5,РТУС!AH288&lt;TODAY()),HYPERLINK("#Проверка!"&amp;CELL("адрес",Проверка!AH288),РТУС!AH288),HYPERLINK("#РТУС!"&amp;CELL("адрес",Проверка!AH288),"###"))))</f>
        <v/>
      </c>
      <c r="AI288" s="15" t="str">
        <f ca="1">IF(РТУС!AE288="","",IF(РТУС!AI288="",HYPERLINK("#РТУС!"&amp;CELL("адрес",Проверка!AI288),"заполнить"),HYPERLINK("#Проверка!"&amp;CELL("адрес",Проверка!AI288),РТУС!AI288)))</f>
        <v/>
      </c>
      <c r="AJ288" s="13" t="str">
        <f ca="1">IF(РТУС!AE288="","",IF(РТУС!AJ288="",HYPERLINK("#РТУС!"&amp;CELL("адрес",Проверка!AJ288),"заполнить"),IF(OR(РТУС!AJ288="Юрлицо",РТУС!AJ288="Физлицо",РТУС!AJ288="ИП"),HYPERLINK("#Проверка!"&amp;CELL("адрес",Проверка!AJ288),РТУС!AJ288),HYPERLINK("#РТУС!"&amp;CELL("адрес",Проверка!AJ288),"###"))))</f>
        <v/>
      </c>
      <c r="AK288" s="13" t="str">
        <f ca="1">IF(РТУС!AK288="",HYPERLINK("#РТУС!"&amp;CELL("адрес",Проверка!AK288),"заполнить"),IF(OR(РТУС!AK288="Квартира",РТУС!AK288="Кладовая",РТУС!AK288="Машино-место",РТУС!AK288="Нежилое помещение"),HYPERLINK("#Проверка!"&amp;CELL("адрес",Проверка!AK288),РТУС!AK288),HYPERLINK("#РТУС!"&amp;CELL("адрес",Проверка!AK288),"###")))</f>
        <v>заполнить</v>
      </c>
      <c r="AL288" s="13" t="str">
        <f ca="1">IF(РТУС!AL288="",HYPERLINK("#РТУС!"&amp;CELL("адрес",Проверка!AL288),"заполнить"),HYPERLINK("#Проверка!"&amp;CELL("адрес",Проверка!AL288),РТУС!AL288))</f>
        <v>заполнить</v>
      </c>
      <c r="AM288" s="18" t="str">
        <f ca="1">IF(РТУС!AM288="",HYPERLINK("#РТУС!"&amp;CELL("адрес",Проверка!AM288),"заполнить"),IF(ISNUMBER(РТУС!AM288)=TRUE,IF(РТУС!AK288="Нежилое помещение",IF(РТУС!AM288&gt;7,HYPERLINK("#РТУС!"&amp;CELL("адрес",Проверка!AM288),"не больше 7 кв.м."),РТУС!AM288),HYPERLINK("#Проверка!"&amp;CELL("адрес",Проверка!AM288),РТУС!AM288)),HYPERLINK("#РТУС!"&amp;CELL("адрес",Проверка!AM288),"###")))</f>
        <v>заполнить</v>
      </c>
      <c r="AN288" s="13" t="str">
        <f ca="1">IF(РТУС!AN288="",HYPERLINK("#РТУС!"&amp;CELL("адрес",Проверка!AN288),"заполнить"),IF(OR(РТУС!AN288="Общая площадь помещения",РТУС!AN288="Общая приведенная площадь жилого помещения",РТУС!AN288="Общая площадь жилого помещения с учетом лоджий, балконов, террас и веранд"),HYPERLINK("#Проверка!"&amp;CELL("адрес",Проверка!AN288),РТУС!AN288),HYPERLINK("#РТУС!"&amp;CELL("адрес",Проверка!AN288),"###")))</f>
        <v>заполнить</v>
      </c>
      <c r="AO288" s="13" t="str">
        <f ca="1">IF(OR(РТУС!AK288="Квартира",РТУС!A288="Нежилое помещение"),IF(РТУС!AO288="",HYPERLINK("#РТУС!"&amp;CELL("адрес",Проверка!AO288),"заполнить"),IF(ISNUMBER(РТУС!AO288)=TRUE,HYPERLINK("#Проверка!"&amp;CELL("адрес",Проверка!AO288),РТУС!AO288),HYPERLINK("#РТУС!"&amp;CELL("адрес",Проверка!AO288),"###"))),"")</f>
        <v/>
      </c>
      <c r="AP288" s="13" t="str">
        <f>IF(РТУС!AP288="","",РТУС!AP288)</f>
        <v/>
      </c>
      <c r="AQ288" s="13" t="str">
        <f ca="1">IF(РТУС!AQ288="",HYPERLINK("#РТУС!"&amp;CELL("адрес",Проверка!AQ288),"заполнить"),HYPERLINK("#Проверка!"&amp;CELL("адрес",Проверка!AQ288),РТУС!AQ288))</f>
        <v>заполнить</v>
      </c>
      <c r="AR288" s="18" t="str">
        <f ca="1">IF(РТУС!AR288="",HYPERLINK("#РТУС!"&amp;CELL("адрес",Проверка!AR288),"заполнить"),IF(ISNUMBER(РТУС!AR288)=FALSE,HYPERLINK("#РТУС!"&amp;CELL("адрес",Проверка!AR288),"###"),IF(РТУС!G288="1",IF(РТУС!AB288=РТУС!AR288+РТУС!AU288,HYPERLINK("#Проверка!"&amp;CELL("адрес",Проверка!AR288),РТУС!AR288),HYPERLINK("#РТУС!"&amp;CELL("адрес",Проверка!AR288),"сверить суммы")),IF(РТУС!AB288=(SUMIF(РТУС!$A$4:$A$1000,A288,РТУС!$AR$4:$AR$1000)+SUMIF(РТУС!$A$4:$A$1000,A288,РТУС!$AU$4:$AU$1000)),HYPERLINK("#Проверка!"&amp;CELL("адрес",Проверка!AR288),РТУС!AR288),HYPERLINK("#РТУС!"&amp;CELL("адрес",Проверка!AR288),"сверить суммы")))))</f>
        <v>заполнить</v>
      </c>
      <c r="AS288" s="13" t="str">
        <f>IF(РТУС!AS288="","",РТУС!AS288)</f>
        <v/>
      </c>
      <c r="AT288" s="18" t="str">
        <f ca="1">IF(РТУС!AT288="",HYPERLINK("#РТУС!"&amp;CELL("адрес",Проверка!AT288),"заполнить"),IF(ISNUMBER(РТУС!AT288)=FALSE,HYPERLINK("#РТУС!"&amp;CELL("адрес",Проверка!AT288),"###"),IF(РТУС!AT288=РТУС!AR288,HYPERLINK("#Проверка!"&amp;CELL("адрес",Проверка!AT288),РТУС!AT288),HYPERLINK("#РТУС!"&amp;CELL("адрес",Проверка!AT288),"сверить суммы"))))</f>
        <v>заполнить</v>
      </c>
      <c r="AU288" s="18" t="str">
        <f ca="1">IF(РТУС!AU288="",HYPERLINK("#РТУС!"&amp;CELL("адрес",Проверка!AU288),"заполнить"),IF(ISNUMBER(РТУС!AU288)=FALSE,HYPERLINK("#РТУС!"&amp;CELL("адрес",Проверка!AU288),"###"),IF(РТУС!G288="1",IF(РТУС!AB288=РТУС!AR288+РТУС!AU288,HYPERLINK("#Проверка!"&amp;CELL("адрес",Проверка!AU288),РТУС!AU288),HYPERLINK("#РТУС!"&amp;CELL("адрес",Проверка!AU288),"сверить суммы")),IF(РТУС!AB288=(SUMIF(РТУС!$A$4:$A$1000,A288,РТУС!$AR$4:$AR$1000)+SUMIF(РТУС!$A$4:$A$1000,A288,РТУС!$AU$4:$AU$1000)),HYPERLINK("#Проверка!"&amp;CELL("адрес",Проверка!AU288),РТУС!AU288),HYPERLINK("#РТУС!"&amp;CELL("адрес",Проверка!AU288),"сверить суммы")))))</f>
        <v>заполнить</v>
      </c>
      <c r="AV288" s="13" t="str">
        <f ca="1">IF(РТУС!AV288="",HYPERLINK("#РТУС!"&amp;CELL("адрес",Проверка!AV288),"заполнить"),IF(OR(РТУС!AV288="Требование о передаче жилого помещения",РТУС!AV288="Требование о передаче машино-места",РТУС!AV288="Требования о передаче нежилого помещения",РТУС!AV288="Денежные требования"),HYPERLINK("#Проверка!"&amp;CELL("адрес",Проверка!AV288),РТУС!AV288),HYPERLINK("#РТУС!"&amp;CELL("адрес",Проверка!AV288),"###")))</f>
        <v>заполнить</v>
      </c>
      <c r="AW288" s="13" t="str">
        <f ca="1">IF(РТУС!AW288="",HYPERLINK("#РТУС!"&amp;CELL("адрес",Проверка!AW288),"заполнить"),IF(OR(РТУС!AW288="Включен в полном объеме",РТУС!AW288="Включен частично"),HYPERLINK("#Проверка!"&amp;CELL("адрес",Проверка!AW288),РТУС!AW288),HYPERLINK("#РТУС!"&amp;CELL("адрес",Проверка!AW288),"###")))</f>
        <v>заполнить</v>
      </c>
      <c r="AX288" s="15" t="str">
        <f ca="1">IF(РТУС!AX288="",HYPERLINK("#РТУС!"&amp;CELL("адрес",Проверка!AX288),"заполнить"),IF(AND(LEN(РТУС!AX288)=5,РТУС!AX288&lt;TODAY()),HYPERLINK("#Проверка!"&amp;CELL("адрес",Проверка!AX288),РТУС!AX288),HYPERLINK("#РТУС!"&amp;CELL("адрес",Проверка!AX288),"###")))</f>
        <v>заполнить</v>
      </c>
      <c r="AY288" s="15" t="str">
        <f ca="1">IF(РТУС!AY288="",HYPERLINK("#РТУС!"&amp;CELL("адрес",Проверка!AY288),"заполнить"),IF(AND(LEN(РТУС!AY288)=5,РТУС!AY288&lt;TODAY()),HYPERLINK("#Проверка!"&amp;CELL("адрес",Проверка!AY288),РТУС!AY288),HYPERLINK("#РТУС!"&amp;CELL("адрес",Проверка!AY288),"###")))</f>
        <v>заполнить</v>
      </c>
    </row>
    <row r="289" spans="1:51" x14ac:dyDescent="0.25">
      <c r="A289" s="10" t="str">
        <f>РТУС!A289</f>
        <v>.</v>
      </c>
      <c r="B289" s="13" t="str">
        <f ca="1">IF(РТУС!B289="",HYPERLINK("#РТУС!"&amp;CELL("адрес",Проверка!B289),"заполнить"),IF(AND(LEN(РТУС!B289)=10,РТУС!B288=РТУС!B289),HYPERLINK("#Проверка!"&amp;CELL("адрес",Проверка!B289),РТУС!B289),HYPERLINK("#РТУС!"&amp;CELL("адрес",Проверка!B289),"###")))</f>
        <v>заполнить</v>
      </c>
      <c r="C289" s="13" t="str">
        <f ca="1">IF(РТУС!C289="",HYPERLINK("#РТУС!"&amp;CELL("адрес",Проверка!C289),"заполнить"),IF(AND(ISNUMBER(РТУС!C289)=TRUE,РТУС!C289&gt;0,РТУС!C288=РТУС!C289),HYPERLINK("#Проверка!"&amp;CELL("адрес",Проверка!C289),РТУС!C289),HYPERLINK("#РТУС!"&amp;CELL("адрес",Проверка!C289),"###")))</f>
        <v>заполнить</v>
      </c>
      <c r="D289" s="13" t="str">
        <f>IF(РТУС!D289="","",РТУС!D289)</f>
        <v/>
      </c>
      <c r="E289" s="13" t="str">
        <f ca="1">IF(РТУС!E289="",HYPERLINK("#РТУС!"&amp;CELL("адрес",Проверка!E289),"заполнить"),IF(РТУС!E288=РТУС!E289,HYPERLINK("#Проверка!"&amp;CELL("адрес",Проверка!E289),РТУС!E289),HYPERLINK("#РТУС!"&amp;CELL("адрес",Проверка!E289),"###")))</f>
        <v>заполнить</v>
      </c>
      <c r="F289" s="13" t="str">
        <f ca="1">IF(РТУС!F289="",HYPERLINK("#РТУС!"&amp;CELL("адрес",Проверка!F289),"заполнить"),HYPERLINK("#Проверка!"&amp;CELL("адрес",Проверка!F289),РТУС!F289))</f>
        <v>заполнить</v>
      </c>
      <c r="G289" s="20" t="str">
        <f ca="1">IF(РТУС!G289="",HYPERLINK("#РТУС!"&amp;CELL("адрес",Проверка!G289),"заполнить"),IF(РТУС!G289="1",HYPERLINK("#Проверка!"&amp;CELL("адрес",Проверка!G289),"1"),IF(AND(ISNUMBER(РТУС!G289)=TRUE,РТУС!G289&lt;=1,РТУС!G289&gt;0),IF(SUMIF(РТУС!$A$4:$A$1000,A289,РТУС!$G$4:$G$1000)=1,HYPERLINK("#Проверка!"&amp;CELL("адрес",Проверка!G289),РТУС!G289),HYPERLINK("#РТУС!"&amp;CELL("адрес",Проверка!G289),"сумма долей ≠ 1")),HYPERLINK("#РТУС!"&amp;CELL("адрес",Проверка!G289),"###"))))</f>
        <v>заполнить</v>
      </c>
      <c r="H289" s="13" t="str">
        <f ca="1">IF(РТУС!H289="",HYPERLINK("#РТУС!"&amp;CELL("адрес",Проверка!H289),"заполнить"),IF(OR(РТУС!H289="Юрлицо",РТУС!H289="Физлицо",РТУС!H289="ИП"),HYPERLINK("#Проверка!"&amp;CELL("адрес",Проверка!H289),РТУС!H289),HYPERLINK("#РТУС!"&amp;CELL("адрес",Проверка!H289),"###")))</f>
        <v>заполнить</v>
      </c>
      <c r="I289" s="13" t="str">
        <f ca="1">IF(OR(РТУС!H289="Юрлицо",РТУС!H289="ИП"),IF(РТУС!I289="",HYPERLINK("#РТУС!"&amp;CELL("адрес",Проверка!I289),"заполнить"),IF(OR(LEN(РТУС!I289)=10,LEN(РТУС!I289)=12),HYPERLINK("#Проверка!"&amp;CELL("адрес",Проверка!I289),РТУС!I289),HYPERLINK("#РТУС!"&amp;CELL("адрес",Проверка!I289),"###"))),"")</f>
        <v/>
      </c>
      <c r="J289" s="15" t="str">
        <f ca="1">IF(РТУС!J289="","",IF(AND(LEN(РТУС!J289)=5,РТУС!J289&lt;TODAY()),HYPERLINK("#Проверка!"&amp;CELL("адрес",Проверка!J289),РТУС!J289),HYPERLINK("#РТУС!"&amp;CELL("адрес",Проверка!J289),"###")))</f>
        <v/>
      </c>
      <c r="K289" s="13" t="str">
        <f>IF(РТУС!K289="","",РТУС!K289)</f>
        <v/>
      </c>
      <c r="L289" s="13" t="str">
        <f ca="1">IF(OR(РТУС!H289="Физлицо",РТУС!H289="ИП"),IF(РТУС!L289="",HYPERLINK("#РТУС!"&amp;CELL("адрес",Проверка!L289),"заполнить"),IF(OR(РТУС!L289="Загранпаспорт гражданина РФ",РТУС!L289="Паспорт гражданина РФ",РТУС!L289="Иностранный паспорт",РТУС!L289="Свидетельство о рождении",РТУС!L289="Вид на жительство"),HYPERLINK("#Проверка!"&amp;CELL("адрес",Проверка!L289),РТУС!L289),HYPERLINK("#РТУС!"&amp;CELL("адрес",Проверка!L289),"###"))),"")</f>
        <v/>
      </c>
      <c r="M289" s="13" t="str">
        <f ca="1">IF(AND(OR(РТУС!L289="Паспорт гражданина РФ",РТУС!L289="Свидетельство о рождении"),РТУС!M289=""),HYPERLINK("#РТУС!"&amp;CELL("адрес",Проверка!M289),"заполнить"),IF(РТУС!L289="Паспорт гражданина РФ",IF(LEN(РТУС!M289)=4,HYPERLINK("#Проверка!"&amp;CELL("адрес",Проверка!M289),РТУС!M289),HYPERLINK("#РТУС!"&amp;CELL("адрес",Проверка!M289),"###")),IF(РТУС!L289="Свидетельство о рождении",HYPERLINK("#Проверка!"&amp;CELL("адрес",Проверка!M289),РТУС!M289),"")))</f>
        <v/>
      </c>
      <c r="N289" s="13" t="str">
        <f ca="1">IF(РТУС!L289="","",IF(РТУС!N289="",HYPERLINK("#РТУС!"&amp;CELL("адрес",Проверка!N289),"заполнить"),IF(OR(РТУС!L289="Паспорт гражданина РФ",РТУС!L289="Свидетельство о рождении"),IF(LEN(РТУС!N289)=6,HYPERLINK("#Проверка!"&amp;CELL("адрес",Проверка!N289),РТУС!N289),HYPERLINK("#РТУС!"&amp;CELL("адрес",Проверка!N289),"###")),HYPERLINK("#Проверка!"&amp;CELL("адрес",Проверка!N289),РТУС!N289))))</f>
        <v/>
      </c>
      <c r="O289" s="15" t="str">
        <f ca="1">IF(РТУС!L289="","",IF(РТУС!O289="",HYPERLINK("#РТУС!"&amp;CELL("адрес",Проверка!O289),"заполнить"),IF(AND(LEN(РТУС!O289)=5,РТУС!O289&lt;TODAY()),IF(РТУС!L289="Свидетельство о рождении",IF(РТУС!O289&gt;EDATE(TODAY(),-168),HYPERLINK("#Проверка!"&amp;CELL("адрес",Проверка!O289),РТУС!O289),HYPERLINK("#РТУС!"&amp;CELL("адрес",Проверка!O289),"недействительно")),HYPERLINK("#Проверка!"&amp;CELL("адрес",Проверка!O289),РТУС!O289)),HYPERLINK("#РТУС!"&amp;CELL("адрес",Проверка!O289),"###"))))</f>
        <v/>
      </c>
      <c r="P289" s="21" t="str">
        <f ca="1">IF(РТУС!L289="Паспорт гражданина РФ",IF(РТУС!P289="",HYPERLINK("#РТУС!"&amp;CELL("адрес",Проверка!P289),"заполнить"),HYPERLINK("#Проверка!"&amp;CELL("адрес",Проверка!P289),РТУС!P289)),"")</f>
        <v/>
      </c>
      <c r="Q289" s="13" t="str">
        <f ca="1">IF(РТУС!L289="Паспорт гражданина РФ",IF(РТУС!Q289="",HYPERLINK("#РТУС!"&amp;CELL("адрес",Проверка!Q289),"заполнить"),IF(LEN(РТУС!Q289)=7,HYPERLINK("#Проверка!"&amp;CELL("адрес",Проверка!Q289),РТУС!Q289),HYPERLINK("#РТУС!"&amp;CELL("адрес",Проверка!Q289),"###"))),"")</f>
        <v/>
      </c>
      <c r="R289" s="13" t="str">
        <f ca="1">IF(РТУС!R289="",HYPERLINK("#РТУС!"&amp;CELL("адрес",Проверка!R289),"заполнить"),HYPERLINK("#Проверка!"&amp;CELL("адрес",Проверка!R289),РТУС!R289))</f>
        <v>заполнить</v>
      </c>
      <c r="S289" s="13" t="str">
        <f>IF(РТУС!S289="","",РТУС!S289)</f>
        <v/>
      </c>
      <c r="T289" s="13" t="str">
        <f>IF(РТУС!T289="","",РТУС!T289)</f>
        <v/>
      </c>
      <c r="U289" s="13" t="str">
        <f>IF(РТУС!U289="","",РТУС!U289)</f>
        <v/>
      </c>
      <c r="V289" s="13" t="str">
        <f ca="1">IF(РТУС!V289="",HYPERLINK("#РТУС!"&amp;CELL("адрес",Проверка!V289),"заполнить"),IF(OR(РТУС!V289="Договор участия в долевом строительстве",РТУС!V289="Предварительный договор участия в долевом строительстве",РТУС!V289="Определение Арбитражного суда",РТУС!V289="Решение суда общей юрисдикции",РТУС!V289="Иные договоры"),HYPERLINK("#Проверка!"&amp;CELL("адрес",Проверка!V289),РТУС!V289),HYPERLINK("#РТУС!"&amp;CELL("адрес",Проверка!V289),"###")))</f>
        <v>заполнить</v>
      </c>
      <c r="W289" s="13" t="str">
        <f ca="1">IF(РТУС!W289="",HYPERLINK("#РТУС!"&amp;CELL("адрес",Проверка!W289),"заполнить"),HYPERLINK("#Проверка!"&amp;CELL("адрес",Проверка!W289),РТУС!W289))</f>
        <v>заполнить</v>
      </c>
      <c r="X289" s="15" t="str">
        <f ca="1">IF(РТУС!X289="",HYPERLINK("#РТУС!"&amp;CELL("адрес",Проверка!X289),"заполнить"),IF(AND(LEN(РТУС!X289)=5,РТУС!X289&lt;TODAY()),HYPERLINK("#Проверка!"&amp;CELL("адрес",Проверка!X289),РТУС!X289),HYPERLINK("#РТУС!"&amp;CELL("адрес",Проверка!X289),"###")))</f>
        <v>заполнить</v>
      </c>
      <c r="Y289" s="13" t="str">
        <f>IF(РТУС!Y289="","",РТУС!Y289)</f>
        <v/>
      </c>
      <c r="Z289" s="15" t="str">
        <f ca="1">IF(РТУС!Z289="","",IF(AND(LEN(РТУС!Z289)=5,РТУС!Z289&lt;TODAY()),HYPERLINK("#Проверка!"&amp;CELL("адрес",Проверка!Z289),РТУС!Z289),HYPERLINK("#РТУС!"&amp;CELL("адрес",Проверка!Z289),"###")))</f>
        <v/>
      </c>
      <c r="AA289" s="18" t="str">
        <f ca="1">IF(РТУС!AA289="",HYPERLINK("#РТУС!"&amp;CELL("адрес",Проверка!AA289),"заполнить"),IF(ISNUMBER(РТУС!AA289)=TRUE,HYPERLINK("#Проверка!"&amp;CELL("адрес",Проверка!AA289),РТУС!AA289),HYPERLINK("#РТУС!"&amp;CELL("адрес",Проверка!AA289),"###")))</f>
        <v>заполнить</v>
      </c>
      <c r="AB289" s="18" t="str">
        <f ca="1">IF(РТУС!AB289="",HYPERLINK("#РТУС!"&amp;CELL("адрес",Проверка!AB289),"заполнить"),IF(ISNUMBER(РТУС!AB289)=TRUE,HYPERLINK("#Проверка!"&amp;CELL("адрес",Проверка!AB289),РТУС!AB289),HYPERLINK("#РТУС!"&amp;CELL("адрес",Проверка!AB289),"###")))</f>
        <v>заполнить</v>
      </c>
      <c r="AC289" s="18" t="str">
        <f ca="1">IF(РТУС!AC289="","",IF(ISNUMBER(РТУС!AC289)=TRUE,HYPERLINK("#Проверка!"&amp;CELL("адрес",Проверка!AC289),РТУС!AC289),HYPERLINK("#РТУС!"&amp;CELL("адрес",Проверка!AC289),"###")))</f>
        <v/>
      </c>
      <c r="AD289" s="18" t="str">
        <f ca="1">IF(РТУС!AD289="","",IF(ISNUMBER(РТУС!AD289)=TRUE,HYPERLINK("#Проверка!"&amp;CELL("адрес",Проверка!AD289),РТУС!AD289),HYPERLINK("#РТУС!"&amp;CELL("адрес",Проверка!AD289),"###")))</f>
        <v/>
      </c>
      <c r="AE289" s="13" t="str">
        <f>IF(РТУС!AE289="","",РТУС!AE289)</f>
        <v/>
      </c>
      <c r="AF289" s="15" t="str">
        <f ca="1">IF(РТУС!AE289="","",IF(РТУС!AF289="",HYPERLINK("#РТУС!"&amp;CELL("адрес",Проверка!AF289),"заполнить"),IF(AND(LEN(РТУС!AF289)=5,РТУС!AF289&lt;TODAY()),HYPERLINK("#Проверка!"&amp;CELL("адрес",Проверка!AF289),РТУС!AF289),HYPERLINK("#РТУС!"&amp;CELL("адрес",Проверка!AF289),"###"))))</f>
        <v/>
      </c>
      <c r="AG289" s="13"/>
      <c r="AH289" s="15" t="str">
        <f ca="1">IF(РТУС!AE289="","",IF(РТУС!AH289="",HYPERLINK("#РТУС!"&amp;CELL("адрес",Проверка!AH289),"заполнить"),IF(AND(LEN(РТУС!AH289)=5,РТУС!AH289&lt;TODAY()),HYPERLINK("#Проверка!"&amp;CELL("адрес",Проверка!AH289),РТУС!AH289),HYPERLINK("#РТУС!"&amp;CELL("адрес",Проверка!AH289),"###"))))</f>
        <v/>
      </c>
      <c r="AI289" s="15" t="str">
        <f ca="1">IF(РТУС!AE289="","",IF(РТУС!AI289="",HYPERLINK("#РТУС!"&amp;CELL("адрес",Проверка!AI289),"заполнить"),HYPERLINK("#Проверка!"&amp;CELL("адрес",Проверка!AI289),РТУС!AI289)))</f>
        <v/>
      </c>
      <c r="AJ289" s="13" t="str">
        <f ca="1">IF(РТУС!AE289="","",IF(РТУС!AJ289="",HYPERLINK("#РТУС!"&amp;CELL("адрес",Проверка!AJ289),"заполнить"),IF(OR(РТУС!AJ289="Юрлицо",РТУС!AJ289="Физлицо",РТУС!AJ289="ИП"),HYPERLINK("#Проверка!"&amp;CELL("адрес",Проверка!AJ289),РТУС!AJ289),HYPERLINK("#РТУС!"&amp;CELL("адрес",Проверка!AJ289),"###"))))</f>
        <v/>
      </c>
      <c r="AK289" s="13" t="str">
        <f ca="1">IF(РТУС!AK289="",HYPERLINK("#РТУС!"&amp;CELL("адрес",Проверка!AK289),"заполнить"),IF(OR(РТУС!AK289="Квартира",РТУС!AK289="Кладовая",РТУС!AK289="Машино-место",РТУС!AK289="Нежилое помещение"),HYPERLINK("#Проверка!"&amp;CELL("адрес",Проверка!AK289),РТУС!AK289),HYPERLINK("#РТУС!"&amp;CELL("адрес",Проверка!AK289),"###")))</f>
        <v>заполнить</v>
      </c>
      <c r="AL289" s="13" t="str">
        <f ca="1">IF(РТУС!AL289="",HYPERLINK("#РТУС!"&amp;CELL("адрес",Проверка!AL289),"заполнить"),HYPERLINK("#Проверка!"&amp;CELL("адрес",Проверка!AL289),РТУС!AL289))</f>
        <v>заполнить</v>
      </c>
      <c r="AM289" s="18" t="str">
        <f ca="1">IF(РТУС!AM289="",HYPERLINK("#РТУС!"&amp;CELL("адрес",Проверка!AM289),"заполнить"),IF(ISNUMBER(РТУС!AM289)=TRUE,IF(РТУС!AK289="Нежилое помещение",IF(РТУС!AM289&gt;7,HYPERLINK("#РТУС!"&amp;CELL("адрес",Проверка!AM289),"не больше 7 кв.м."),РТУС!AM289),HYPERLINK("#Проверка!"&amp;CELL("адрес",Проверка!AM289),РТУС!AM289)),HYPERLINK("#РТУС!"&amp;CELL("адрес",Проверка!AM289),"###")))</f>
        <v>заполнить</v>
      </c>
      <c r="AN289" s="13" t="str">
        <f ca="1">IF(РТУС!AN289="",HYPERLINK("#РТУС!"&amp;CELL("адрес",Проверка!AN289),"заполнить"),IF(OR(РТУС!AN289="Общая площадь помещения",РТУС!AN289="Общая приведенная площадь жилого помещения",РТУС!AN289="Общая площадь жилого помещения с учетом лоджий, балконов, террас и веранд"),HYPERLINK("#Проверка!"&amp;CELL("адрес",Проверка!AN289),РТУС!AN289),HYPERLINK("#РТУС!"&amp;CELL("адрес",Проверка!AN289),"###")))</f>
        <v>заполнить</v>
      </c>
      <c r="AO289" s="13" t="str">
        <f ca="1">IF(OR(РТУС!AK289="Квартира",РТУС!A289="Нежилое помещение"),IF(РТУС!AO289="",HYPERLINK("#РТУС!"&amp;CELL("адрес",Проверка!AO289),"заполнить"),IF(ISNUMBER(РТУС!AO289)=TRUE,HYPERLINK("#Проверка!"&amp;CELL("адрес",Проверка!AO289),РТУС!AO289),HYPERLINK("#РТУС!"&amp;CELL("адрес",Проверка!AO289),"###"))),"")</f>
        <v/>
      </c>
      <c r="AP289" s="13" t="str">
        <f>IF(РТУС!AP289="","",РТУС!AP289)</f>
        <v/>
      </c>
      <c r="AQ289" s="13" t="str">
        <f ca="1">IF(РТУС!AQ289="",HYPERLINK("#РТУС!"&amp;CELL("адрес",Проверка!AQ289),"заполнить"),HYPERLINK("#Проверка!"&amp;CELL("адрес",Проверка!AQ289),РТУС!AQ289))</f>
        <v>заполнить</v>
      </c>
      <c r="AR289" s="18" t="str">
        <f ca="1">IF(РТУС!AR289="",HYPERLINK("#РТУС!"&amp;CELL("адрес",Проверка!AR289),"заполнить"),IF(ISNUMBER(РТУС!AR289)=FALSE,HYPERLINK("#РТУС!"&amp;CELL("адрес",Проверка!AR289),"###"),IF(РТУС!G289="1",IF(РТУС!AB289=РТУС!AR289+РТУС!AU289,HYPERLINK("#Проверка!"&amp;CELL("адрес",Проверка!AR289),РТУС!AR289),HYPERLINK("#РТУС!"&amp;CELL("адрес",Проверка!AR289),"сверить суммы")),IF(РТУС!AB289=(SUMIF(РТУС!$A$4:$A$1000,A289,РТУС!$AR$4:$AR$1000)+SUMIF(РТУС!$A$4:$A$1000,A289,РТУС!$AU$4:$AU$1000)),HYPERLINK("#Проверка!"&amp;CELL("адрес",Проверка!AR289),РТУС!AR289),HYPERLINK("#РТУС!"&amp;CELL("адрес",Проверка!AR289),"сверить суммы")))))</f>
        <v>заполнить</v>
      </c>
      <c r="AS289" s="13" t="str">
        <f>IF(РТУС!AS289="","",РТУС!AS289)</f>
        <v/>
      </c>
      <c r="AT289" s="18" t="str">
        <f ca="1">IF(РТУС!AT289="",HYPERLINK("#РТУС!"&amp;CELL("адрес",Проверка!AT289),"заполнить"),IF(ISNUMBER(РТУС!AT289)=FALSE,HYPERLINK("#РТУС!"&amp;CELL("адрес",Проверка!AT289),"###"),IF(РТУС!AT289=РТУС!AR289,HYPERLINK("#Проверка!"&amp;CELL("адрес",Проверка!AT289),РТУС!AT289),HYPERLINK("#РТУС!"&amp;CELL("адрес",Проверка!AT289),"сверить суммы"))))</f>
        <v>заполнить</v>
      </c>
      <c r="AU289" s="18" t="str">
        <f ca="1">IF(РТУС!AU289="",HYPERLINK("#РТУС!"&amp;CELL("адрес",Проверка!AU289),"заполнить"),IF(ISNUMBER(РТУС!AU289)=FALSE,HYPERLINK("#РТУС!"&amp;CELL("адрес",Проверка!AU289),"###"),IF(РТУС!G289="1",IF(РТУС!AB289=РТУС!AR289+РТУС!AU289,HYPERLINK("#Проверка!"&amp;CELL("адрес",Проверка!AU289),РТУС!AU289),HYPERLINK("#РТУС!"&amp;CELL("адрес",Проверка!AU289),"сверить суммы")),IF(РТУС!AB289=(SUMIF(РТУС!$A$4:$A$1000,A289,РТУС!$AR$4:$AR$1000)+SUMIF(РТУС!$A$4:$A$1000,A289,РТУС!$AU$4:$AU$1000)),HYPERLINK("#Проверка!"&amp;CELL("адрес",Проверка!AU289),РТУС!AU289),HYPERLINK("#РТУС!"&amp;CELL("адрес",Проверка!AU289),"сверить суммы")))))</f>
        <v>заполнить</v>
      </c>
      <c r="AV289" s="13" t="str">
        <f ca="1">IF(РТУС!AV289="",HYPERLINK("#РТУС!"&amp;CELL("адрес",Проверка!AV289),"заполнить"),IF(OR(РТУС!AV289="Требование о передаче жилого помещения",РТУС!AV289="Требование о передаче машино-места",РТУС!AV289="Требования о передаче нежилого помещения",РТУС!AV289="Денежные требования"),HYPERLINK("#Проверка!"&amp;CELL("адрес",Проверка!AV289),РТУС!AV289),HYPERLINK("#РТУС!"&amp;CELL("адрес",Проверка!AV289),"###")))</f>
        <v>заполнить</v>
      </c>
      <c r="AW289" s="13" t="str">
        <f ca="1">IF(РТУС!AW289="",HYPERLINK("#РТУС!"&amp;CELL("адрес",Проверка!AW289),"заполнить"),IF(OR(РТУС!AW289="Включен в полном объеме",РТУС!AW289="Включен частично"),HYPERLINK("#Проверка!"&amp;CELL("адрес",Проверка!AW289),РТУС!AW289),HYPERLINK("#РТУС!"&amp;CELL("адрес",Проверка!AW289),"###")))</f>
        <v>заполнить</v>
      </c>
      <c r="AX289" s="15" t="str">
        <f ca="1">IF(РТУС!AX289="",HYPERLINK("#РТУС!"&amp;CELL("адрес",Проверка!AX289),"заполнить"),IF(AND(LEN(РТУС!AX289)=5,РТУС!AX289&lt;TODAY()),HYPERLINK("#Проверка!"&amp;CELL("адрес",Проверка!AX289),РТУС!AX289),HYPERLINK("#РТУС!"&amp;CELL("адрес",Проверка!AX289),"###")))</f>
        <v>заполнить</v>
      </c>
      <c r="AY289" s="15" t="str">
        <f ca="1">IF(РТУС!AY289="",HYPERLINK("#РТУС!"&amp;CELL("адрес",Проверка!AY289),"заполнить"),IF(AND(LEN(РТУС!AY289)=5,РТУС!AY289&lt;TODAY()),HYPERLINK("#Проверка!"&amp;CELL("адрес",Проверка!AY289),РТУС!AY289),HYPERLINK("#РТУС!"&amp;CELL("адрес",Проверка!AY289),"###")))</f>
        <v>заполнить</v>
      </c>
    </row>
    <row r="290" spans="1:51" x14ac:dyDescent="0.25">
      <c r="A290" s="10" t="str">
        <f>РТУС!A290</f>
        <v>.</v>
      </c>
      <c r="B290" s="13" t="str">
        <f ca="1">IF(РТУС!B290="",HYPERLINK("#РТУС!"&amp;CELL("адрес",Проверка!B290),"заполнить"),IF(AND(LEN(РТУС!B290)=10,РТУС!B289=РТУС!B290),HYPERLINK("#Проверка!"&amp;CELL("адрес",Проверка!B290),РТУС!B290),HYPERLINK("#РТУС!"&amp;CELL("адрес",Проверка!B290),"###")))</f>
        <v>заполнить</v>
      </c>
      <c r="C290" s="13" t="str">
        <f ca="1">IF(РТУС!C290="",HYPERLINK("#РТУС!"&amp;CELL("адрес",Проверка!C290),"заполнить"),IF(AND(ISNUMBER(РТУС!C290)=TRUE,РТУС!C290&gt;0,РТУС!C289=РТУС!C290),HYPERLINK("#Проверка!"&amp;CELL("адрес",Проверка!C290),РТУС!C290),HYPERLINK("#РТУС!"&amp;CELL("адрес",Проверка!C290),"###")))</f>
        <v>заполнить</v>
      </c>
      <c r="D290" s="13" t="str">
        <f>IF(РТУС!D290="","",РТУС!D290)</f>
        <v/>
      </c>
      <c r="E290" s="13" t="str">
        <f ca="1">IF(РТУС!E290="",HYPERLINK("#РТУС!"&amp;CELL("адрес",Проверка!E290),"заполнить"),IF(РТУС!E289=РТУС!E290,HYPERLINK("#Проверка!"&amp;CELL("адрес",Проверка!E290),РТУС!E290),HYPERLINK("#РТУС!"&amp;CELL("адрес",Проверка!E290),"###")))</f>
        <v>заполнить</v>
      </c>
      <c r="F290" s="13" t="str">
        <f ca="1">IF(РТУС!F290="",HYPERLINK("#РТУС!"&amp;CELL("адрес",Проверка!F290),"заполнить"),HYPERLINK("#Проверка!"&amp;CELL("адрес",Проверка!F290),РТУС!F290))</f>
        <v>заполнить</v>
      </c>
      <c r="G290" s="20" t="str">
        <f ca="1">IF(РТУС!G290="",HYPERLINK("#РТУС!"&amp;CELL("адрес",Проверка!G290),"заполнить"),IF(РТУС!G290="1",HYPERLINK("#Проверка!"&amp;CELL("адрес",Проверка!G290),"1"),IF(AND(ISNUMBER(РТУС!G290)=TRUE,РТУС!G290&lt;=1,РТУС!G290&gt;0),IF(SUMIF(РТУС!$A$4:$A$1000,A290,РТУС!$G$4:$G$1000)=1,HYPERLINK("#Проверка!"&amp;CELL("адрес",Проверка!G290),РТУС!G290),HYPERLINK("#РТУС!"&amp;CELL("адрес",Проверка!G290),"сумма долей ≠ 1")),HYPERLINK("#РТУС!"&amp;CELL("адрес",Проверка!G290),"###"))))</f>
        <v>заполнить</v>
      </c>
      <c r="H290" s="13" t="str">
        <f ca="1">IF(РТУС!H290="",HYPERLINK("#РТУС!"&amp;CELL("адрес",Проверка!H290),"заполнить"),IF(OR(РТУС!H290="Юрлицо",РТУС!H290="Физлицо",РТУС!H290="ИП"),HYPERLINK("#Проверка!"&amp;CELL("адрес",Проверка!H290),РТУС!H290),HYPERLINK("#РТУС!"&amp;CELL("адрес",Проверка!H290),"###")))</f>
        <v>заполнить</v>
      </c>
      <c r="I290" s="13" t="str">
        <f ca="1">IF(OR(РТУС!H290="Юрлицо",РТУС!H290="ИП"),IF(РТУС!I290="",HYPERLINK("#РТУС!"&amp;CELL("адрес",Проверка!I290),"заполнить"),IF(OR(LEN(РТУС!I290)=10,LEN(РТУС!I290)=12),HYPERLINK("#Проверка!"&amp;CELL("адрес",Проверка!I290),РТУС!I290),HYPERLINK("#РТУС!"&amp;CELL("адрес",Проверка!I290),"###"))),"")</f>
        <v/>
      </c>
      <c r="J290" s="15" t="str">
        <f ca="1">IF(РТУС!J290="","",IF(AND(LEN(РТУС!J290)=5,РТУС!J290&lt;TODAY()),HYPERLINK("#Проверка!"&amp;CELL("адрес",Проверка!J290),РТУС!J290),HYPERLINK("#РТУС!"&amp;CELL("адрес",Проверка!J290),"###")))</f>
        <v/>
      </c>
      <c r="K290" s="13" t="str">
        <f>IF(РТУС!K290="","",РТУС!K290)</f>
        <v/>
      </c>
      <c r="L290" s="13" t="str">
        <f ca="1">IF(OR(РТУС!H290="Физлицо",РТУС!H290="ИП"),IF(РТУС!L290="",HYPERLINK("#РТУС!"&amp;CELL("адрес",Проверка!L290),"заполнить"),IF(OR(РТУС!L290="Загранпаспорт гражданина РФ",РТУС!L290="Паспорт гражданина РФ",РТУС!L290="Иностранный паспорт",РТУС!L290="Свидетельство о рождении",РТУС!L290="Вид на жительство"),HYPERLINK("#Проверка!"&amp;CELL("адрес",Проверка!L290),РТУС!L290),HYPERLINK("#РТУС!"&amp;CELL("адрес",Проверка!L290),"###"))),"")</f>
        <v/>
      </c>
      <c r="M290" s="13" t="str">
        <f ca="1">IF(AND(OR(РТУС!L290="Паспорт гражданина РФ",РТУС!L290="Свидетельство о рождении"),РТУС!M290=""),HYPERLINK("#РТУС!"&amp;CELL("адрес",Проверка!M290),"заполнить"),IF(РТУС!L290="Паспорт гражданина РФ",IF(LEN(РТУС!M290)=4,HYPERLINK("#Проверка!"&amp;CELL("адрес",Проверка!M290),РТУС!M290),HYPERLINK("#РТУС!"&amp;CELL("адрес",Проверка!M290),"###")),IF(РТУС!L290="Свидетельство о рождении",HYPERLINK("#Проверка!"&amp;CELL("адрес",Проверка!M290),РТУС!M290),"")))</f>
        <v/>
      </c>
      <c r="N290" s="13" t="str">
        <f ca="1">IF(РТУС!L290="","",IF(РТУС!N290="",HYPERLINK("#РТУС!"&amp;CELL("адрес",Проверка!N290),"заполнить"),IF(OR(РТУС!L290="Паспорт гражданина РФ",РТУС!L290="Свидетельство о рождении"),IF(LEN(РТУС!N290)=6,HYPERLINK("#Проверка!"&amp;CELL("адрес",Проверка!N290),РТУС!N290),HYPERLINK("#РТУС!"&amp;CELL("адрес",Проверка!N290),"###")),HYPERLINK("#Проверка!"&amp;CELL("адрес",Проверка!N290),РТУС!N290))))</f>
        <v/>
      </c>
      <c r="O290" s="15" t="str">
        <f ca="1">IF(РТУС!L290="","",IF(РТУС!O290="",HYPERLINK("#РТУС!"&amp;CELL("адрес",Проверка!O290),"заполнить"),IF(AND(LEN(РТУС!O290)=5,РТУС!O290&lt;TODAY()),IF(РТУС!L290="Свидетельство о рождении",IF(РТУС!O290&gt;EDATE(TODAY(),-168),HYPERLINK("#Проверка!"&amp;CELL("адрес",Проверка!O290),РТУС!O290),HYPERLINK("#РТУС!"&amp;CELL("адрес",Проверка!O290),"недействительно")),HYPERLINK("#Проверка!"&amp;CELL("адрес",Проверка!O290),РТУС!O290)),HYPERLINK("#РТУС!"&amp;CELL("адрес",Проверка!O290),"###"))))</f>
        <v/>
      </c>
      <c r="P290" s="21" t="str">
        <f ca="1">IF(РТУС!L290="Паспорт гражданина РФ",IF(РТУС!P290="",HYPERLINK("#РТУС!"&amp;CELL("адрес",Проверка!P290),"заполнить"),HYPERLINK("#Проверка!"&amp;CELL("адрес",Проверка!P290),РТУС!P290)),"")</f>
        <v/>
      </c>
      <c r="Q290" s="13" t="str">
        <f ca="1">IF(РТУС!L290="Паспорт гражданина РФ",IF(РТУС!Q290="",HYPERLINK("#РТУС!"&amp;CELL("адрес",Проверка!Q290),"заполнить"),IF(LEN(РТУС!Q290)=7,HYPERLINK("#Проверка!"&amp;CELL("адрес",Проверка!Q290),РТУС!Q290),HYPERLINK("#РТУС!"&amp;CELL("адрес",Проверка!Q290),"###"))),"")</f>
        <v/>
      </c>
      <c r="R290" s="13" t="str">
        <f ca="1">IF(РТУС!R290="",HYPERLINK("#РТУС!"&amp;CELL("адрес",Проверка!R290),"заполнить"),HYPERLINK("#Проверка!"&amp;CELL("адрес",Проверка!R290),РТУС!R290))</f>
        <v>заполнить</v>
      </c>
      <c r="S290" s="13" t="str">
        <f>IF(РТУС!S290="","",РТУС!S290)</f>
        <v/>
      </c>
      <c r="T290" s="13" t="str">
        <f>IF(РТУС!T290="","",РТУС!T290)</f>
        <v/>
      </c>
      <c r="U290" s="13" t="str">
        <f>IF(РТУС!U290="","",РТУС!U290)</f>
        <v/>
      </c>
      <c r="V290" s="13" t="str">
        <f ca="1">IF(РТУС!V290="",HYPERLINK("#РТУС!"&amp;CELL("адрес",Проверка!V290),"заполнить"),IF(OR(РТУС!V290="Договор участия в долевом строительстве",РТУС!V290="Предварительный договор участия в долевом строительстве",РТУС!V290="Определение Арбитражного суда",РТУС!V290="Решение суда общей юрисдикции",РТУС!V290="Иные договоры"),HYPERLINK("#Проверка!"&amp;CELL("адрес",Проверка!V290),РТУС!V290),HYPERLINK("#РТУС!"&amp;CELL("адрес",Проверка!V290),"###")))</f>
        <v>заполнить</v>
      </c>
      <c r="W290" s="13" t="str">
        <f ca="1">IF(РТУС!W290="",HYPERLINK("#РТУС!"&amp;CELL("адрес",Проверка!W290),"заполнить"),HYPERLINK("#Проверка!"&amp;CELL("адрес",Проверка!W290),РТУС!W290))</f>
        <v>заполнить</v>
      </c>
      <c r="X290" s="15" t="str">
        <f ca="1">IF(РТУС!X290="",HYPERLINK("#РТУС!"&amp;CELL("адрес",Проверка!X290),"заполнить"),IF(AND(LEN(РТУС!X290)=5,РТУС!X290&lt;TODAY()),HYPERLINK("#Проверка!"&amp;CELL("адрес",Проверка!X290),РТУС!X290),HYPERLINK("#РТУС!"&amp;CELL("адрес",Проверка!X290),"###")))</f>
        <v>заполнить</v>
      </c>
      <c r="Y290" s="13" t="str">
        <f>IF(РТУС!Y290="","",РТУС!Y290)</f>
        <v/>
      </c>
      <c r="Z290" s="15" t="str">
        <f ca="1">IF(РТУС!Z290="","",IF(AND(LEN(РТУС!Z290)=5,РТУС!Z290&lt;TODAY()),HYPERLINK("#Проверка!"&amp;CELL("адрес",Проверка!Z290),РТУС!Z290),HYPERLINK("#РТУС!"&amp;CELL("адрес",Проверка!Z290),"###")))</f>
        <v/>
      </c>
      <c r="AA290" s="18" t="str">
        <f ca="1">IF(РТУС!AA290="",HYPERLINK("#РТУС!"&amp;CELL("адрес",Проверка!AA290),"заполнить"),IF(ISNUMBER(РТУС!AA290)=TRUE,HYPERLINK("#Проверка!"&amp;CELL("адрес",Проверка!AA290),РТУС!AA290),HYPERLINK("#РТУС!"&amp;CELL("адрес",Проверка!AA290),"###")))</f>
        <v>заполнить</v>
      </c>
      <c r="AB290" s="18" t="str">
        <f ca="1">IF(РТУС!AB290="",HYPERLINK("#РТУС!"&amp;CELL("адрес",Проверка!AB290),"заполнить"),IF(ISNUMBER(РТУС!AB290)=TRUE,HYPERLINK("#Проверка!"&amp;CELL("адрес",Проверка!AB290),РТУС!AB290),HYPERLINK("#РТУС!"&amp;CELL("адрес",Проверка!AB290),"###")))</f>
        <v>заполнить</v>
      </c>
      <c r="AC290" s="18" t="str">
        <f ca="1">IF(РТУС!AC290="","",IF(ISNUMBER(РТУС!AC290)=TRUE,HYPERLINK("#Проверка!"&amp;CELL("адрес",Проверка!AC290),РТУС!AC290),HYPERLINK("#РТУС!"&amp;CELL("адрес",Проверка!AC290),"###")))</f>
        <v/>
      </c>
      <c r="AD290" s="18" t="str">
        <f ca="1">IF(РТУС!AD290="","",IF(ISNUMBER(РТУС!AD290)=TRUE,HYPERLINK("#Проверка!"&amp;CELL("адрес",Проверка!AD290),РТУС!AD290),HYPERLINK("#РТУС!"&amp;CELL("адрес",Проверка!AD290),"###")))</f>
        <v/>
      </c>
      <c r="AE290" s="13" t="str">
        <f>IF(РТУС!AE290="","",РТУС!AE290)</f>
        <v/>
      </c>
      <c r="AF290" s="15" t="str">
        <f ca="1">IF(РТУС!AE290="","",IF(РТУС!AF290="",HYPERLINK("#РТУС!"&amp;CELL("адрес",Проверка!AF290),"заполнить"),IF(AND(LEN(РТУС!AF290)=5,РТУС!AF290&lt;TODAY()),HYPERLINK("#Проверка!"&amp;CELL("адрес",Проверка!AF290),РТУС!AF290),HYPERLINK("#РТУС!"&amp;CELL("адрес",Проверка!AF290),"###"))))</f>
        <v/>
      </c>
      <c r="AG290" s="13"/>
      <c r="AH290" s="15" t="str">
        <f ca="1">IF(РТУС!AE290="","",IF(РТУС!AH290="",HYPERLINK("#РТУС!"&amp;CELL("адрес",Проверка!AH290),"заполнить"),IF(AND(LEN(РТУС!AH290)=5,РТУС!AH290&lt;TODAY()),HYPERLINK("#Проверка!"&amp;CELL("адрес",Проверка!AH290),РТУС!AH290),HYPERLINK("#РТУС!"&amp;CELL("адрес",Проверка!AH290),"###"))))</f>
        <v/>
      </c>
      <c r="AI290" s="15" t="str">
        <f ca="1">IF(РТУС!AE290="","",IF(РТУС!AI290="",HYPERLINK("#РТУС!"&amp;CELL("адрес",Проверка!AI290),"заполнить"),HYPERLINK("#Проверка!"&amp;CELL("адрес",Проверка!AI290),РТУС!AI290)))</f>
        <v/>
      </c>
      <c r="AJ290" s="13" t="str">
        <f ca="1">IF(РТУС!AE290="","",IF(РТУС!AJ290="",HYPERLINK("#РТУС!"&amp;CELL("адрес",Проверка!AJ290),"заполнить"),IF(OR(РТУС!AJ290="Юрлицо",РТУС!AJ290="Физлицо",РТУС!AJ290="ИП"),HYPERLINK("#Проверка!"&amp;CELL("адрес",Проверка!AJ290),РТУС!AJ290),HYPERLINK("#РТУС!"&amp;CELL("адрес",Проверка!AJ290),"###"))))</f>
        <v/>
      </c>
      <c r="AK290" s="13" t="str">
        <f ca="1">IF(РТУС!AK290="",HYPERLINK("#РТУС!"&amp;CELL("адрес",Проверка!AK290),"заполнить"),IF(OR(РТУС!AK290="Квартира",РТУС!AK290="Кладовая",РТУС!AK290="Машино-место",РТУС!AK290="Нежилое помещение"),HYPERLINK("#Проверка!"&amp;CELL("адрес",Проверка!AK290),РТУС!AK290),HYPERLINK("#РТУС!"&amp;CELL("адрес",Проверка!AK290),"###")))</f>
        <v>заполнить</v>
      </c>
      <c r="AL290" s="13" t="str">
        <f ca="1">IF(РТУС!AL290="",HYPERLINK("#РТУС!"&amp;CELL("адрес",Проверка!AL290),"заполнить"),HYPERLINK("#Проверка!"&amp;CELL("адрес",Проверка!AL290),РТУС!AL290))</f>
        <v>заполнить</v>
      </c>
      <c r="AM290" s="18" t="str">
        <f ca="1">IF(РТУС!AM290="",HYPERLINK("#РТУС!"&amp;CELL("адрес",Проверка!AM290),"заполнить"),IF(ISNUMBER(РТУС!AM290)=TRUE,IF(РТУС!AK290="Нежилое помещение",IF(РТУС!AM290&gt;7,HYPERLINK("#РТУС!"&amp;CELL("адрес",Проверка!AM290),"не больше 7 кв.м."),РТУС!AM290),HYPERLINK("#Проверка!"&amp;CELL("адрес",Проверка!AM290),РТУС!AM290)),HYPERLINK("#РТУС!"&amp;CELL("адрес",Проверка!AM290),"###")))</f>
        <v>заполнить</v>
      </c>
      <c r="AN290" s="13" t="str">
        <f ca="1">IF(РТУС!AN290="",HYPERLINK("#РТУС!"&amp;CELL("адрес",Проверка!AN290),"заполнить"),IF(OR(РТУС!AN290="Общая площадь помещения",РТУС!AN290="Общая приведенная площадь жилого помещения",РТУС!AN290="Общая площадь жилого помещения с учетом лоджий, балконов, террас и веранд"),HYPERLINK("#Проверка!"&amp;CELL("адрес",Проверка!AN290),РТУС!AN290),HYPERLINK("#РТУС!"&amp;CELL("адрес",Проверка!AN290),"###")))</f>
        <v>заполнить</v>
      </c>
      <c r="AO290" s="13" t="str">
        <f ca="1">IF(OR(РТУС!AK290="Квартира",РТУС!A290="Нежилое помещение"),IF(РТУС!AO290="",HYPERLINK("#РТУС!"&amp;CELL("адрес",Проверка!AO290),"заполнить"),IF(ISNUMBER(РТУС!AO290)=TRUE,HYPERLINK("#Проверка!"&amp;CELL("адрес",Проверка!AO290),РТУС!AO290),HYPERLINK("#РТУС!"&amp;CELL("адрес",Проверка!AO290),"###"))),"")</f>
        <v/>
      </c>
      <c r="AP290" s="13" t="str">
        <f>IF(РТУС!AP290="","",РТУС!AP290)</f>
        <v/>
      </c>
      <c r="AQ290" s="13" t="str">
        <f ca="1">IF(РТУС!AQ290="",HYPERLINK("#РТУС!"&amp;CELL("адрес",Проверка!AQ290),"заполнить"),HYPERLINK("#Проверка!"&amp;CELL("адрес",Проверка!AQ290),РТУС!AQ290))</f>
        <v>заполнить</v>
      </c>
      <c r="AR290" s="18" t="str">
        <f ca="1">IF(РТУС!AR290="",HYPERLINK("#РТУС!"&amp;CELL("адрес",Проверка!AR290),"заполнить"),IF(ISNUMBER(РТУС!AR290)=FALSE,HYPERLINK("#РТУС!"&amp;CELL("адрес",Проверка!AR290),"###"),IF(РТУС!G290="1",IF(РТУС!AB290=РТУС!AR290+РТУС!AU290,HYPERLINK("#Проверка!"&amp;CELL("адрес",Проверка!AR290),РТУС!AR290),HYPERLINK("#РТУС!"&amp;CELL("адрес",Проверка!AR290),"сверить суммы")),IF(РТУС!AB290=(SUMIF(РТУС!$A$4:$A$1000,A290,РТУС!$AR$4:$AR$1000)+SUMIF(РТУС!$A$4:$A$1000,A290,РТУС!$AU$4:$AU$1000)),HYPERLINK("#Проверка!"&amp;CELL("адрес",Проверка!AR290),РТУС!AR290),HYPERLINK("#РТУС!"&amp;CELL("адрес",Проверка!AR290),"сверить суммы")))))</f>
        <v>заполнить</v>
      </c>
      <c r="AS290" s="13" t="str">
        <f>IF(РТУС!AS290="","",РТУС!AS290)</f>
        <v/>
      </c>
      <c r="AT290" s="18" t="str">
        <f ca="1">IF(РТУС!AT290="",HYPERLINK("#РТУС!"&amp;CELL("адрес",Проверка!AT290),"заполнить"),IF(ISNUMBER(РТУС!AT290)=FALSE,HYPERLINK("#РТУС!"&amp;CELL("адрес",Проверка!AT290),"###"),IF(РТУС!AT290=РТУС!AR290,HYPERLINK("#Проверка!"&amp;CELL("адрес",Проверка!AT290),РТУС!AT290),HYPERLINK("#РТУС!"&amp;CELL("адрес",Проверка!AT290),"сверить суммы"))))</f>
        <v>заполнить</v>
      </c>
      <c r="AU290" s="18" t="str">
        <f ca="1">IF(РТУС!AU290="",HYPERLINK("#РТУС!"&amp;CELL("адрес",Проверка!AU290),"заполнить"),IF(ISNUMBER(РТУС!AU290)=FALSE,HYPERLINK("#РТУС!"&amp;CELL("адрес",Проверка!AU290),"###"),IF(РТУС!G290="1",IF(РТУС!AB290=РТУС!AR290+РТУС!AU290,HYPERLINK("#Проверка!"&amp;CELL("адрес",Проверка!AU290),РТУС!AU290),HYPERLINK("#РТУС!"&amp;CELL("адрес",Проверка!AU290),"сверить суммы")),IF(РТУС!AB290=(SUMIF(РТУС!$A$4:$A$1000,A290,РТУС!$AR$4:$AR$1000)+SUMIF(РТУС!$A$4:$A$1000,A290,РТУС!$AU$4:$AU$1000)),HYPERLINK("#Проверка!"&amp;CELL("адрес",Проверка!AU290),РТУС!AU290),HYPERLINK("#РТУС!"&amp;CELL("адрес",Проверка!AU290),"сверить суммы")))))</f>
        <v>заполнить</v>
      </c>
      <c r="AV290" s="13" t="str">
        <f ca="1">IF(РТУС!AV290="",HYPERLINK("#РТУС!"&amp;CELL("адрес",Проверка!AV290),"заполнить"),IF(OR(РТУС!AV290="Требование о передаче жилого помещения",РТУС!AV290="Требование о передаче машино-места",РТУС!AV290="Требования о передаче нежилого помещения",РТУС!AV290="Денежные требования"),HYPERLINK("#Проверка!"&amp;CELL("адрес",Проверка!AV290),РТУС!AV290),HYPERLINK("#РТУС!"&amp;CELL("адрес",Проверка!AV290),"###")))</f>
        <v>заполнить</v>
      </c>
      <c r="AW290" s="13" t="str">
        <f ca="1">IF(РТУС!AW290="",HYPERLINK("#РТУС!"&amp;CELL("адрес",Проверка!AW290),"заполнить"),IF(OR(РТУС!AW290="Включен в полном объеме",РТУС!AW290="Включен частично"),HYPERLINK("#Проверка!"&amp;CELL("адрес",Проверка!AW290),РТУС!AW290),HYPERLINK("#РТУС!"&amp;CELL("адрес",Проверка!AW290),"###")))</f>
        <v>заполнить</v>
      </c>
      <c r="AX290" s="15" t="str">
        <f ca="1">IF(РТУС!AX290="",HYPERLINK("#РТУС!"&amp;CELL("адрес",Проверка!AX290),"заполнить"),IF(AND(LEN(РТУС!AX290)=5,РТУС!AX290&lt;TODAY()),HYPERLINK("#Проверка!"&amp;CELL("адрес",Проверка!AX290),РТУС!AX290),HYPERLINK("#РТУС!"&amp;CELL("адрес",Проверка!AX290),"###")))</f>
        <v>заполнить</v>
      </c>
      <c r="AY290" s="15" t="str">
        <f ca="1">IF(РТУС!AY290="",HYPERLINK("#РТУС!"&amp;CELL("адрес",Проверка!AY290),"заполнить"),IF(AND(LEN(РТУС!AY290)=5,РТУС!AY290&lt;TODAY()),HYPERLINK("#Проверка!"&amp;CELL("адрес",Проверка!AY290),РТУС!AY290),HYPERLINK("#РТУС!"&amp;CELL("адрес",Проверка!AY290),"###")))</f>
        <v>заполнить</v>
      </c>
    </row>
    <row r="291" spans="1:51" x14ac:dyDescent="0.25">
      <c r="A291" s="10" t="str">
        <f>РТУС!A291</f>
        <v>.</v>
      </c>
      <c r="B291" s="13" t="str">
        <f ca="1">IF(РТУС!B291="",HYPERLINK("#РТУС!"&amp;CELL("адрес",Проверка!B291),"заполнить"),IF(AND(LEN(РТУС!B291)=10,РТУС!B290=РТУС!B291),HYPERLINK("#Проверка!"&amp;CELL("адрес",Проверка!B291),РТУС!B291),HYPERLINK("#РТУС!"&amp;CELL("адрес",Проверка!B291),"###")))</f>
        <v>заполнить</v>
      </c>
      <c r="C291" s="13" t="str">
        <f ca="1">IF(РТУС!C291="",HYPERLINK("#РТУС!"&amp;CELL("адрес",Проверка!C291),"заполнить"),IF(AND(ISNUMBER(РТУС!C291)=TRUE,РТУС!C291&gt;0,РТУС!C290=РТУС!C291),HYPERLINK("#Проверка!"&amp;CELL("адрес",Проверка!C291),РТУС!C291),HYPERLINK("#РТУС!"&amp;CELL("адрес",Проверка!C291),"###")))</f>
        <v>заполнить</v>
      </c>
      <c r="D291" s="13" t="str">
        <f>IF(РТУС!D291="","",РТУС!D291)</f>
        <v/>
      </c>
      <c r="E291" s="13" t="str">
        <f ca="1">IF(РТУС!E291="",HYPERLINK("#РТУС!"&amp;CELL("адрес",Проверка!E291),"заполнить"),IF(РТУС!E290=РТУС!E291,HYPERLINK("#Проверка!"&amp;CELL("адрес",Проверка!E291),РТУС!E291),HYPERLINK("#РТУС!"&amp;CELL("адрес",Проверка!E291),"###")))</f>
        <v>заполнить</v>
      </c>
      <c r="F291" s="13" t="str">
        <f ca="1">IF(РТУС!F291="",HYPERLINK("#РТУС!"&amp;CELL("адрес",Проверка!F291),"заполнить"),HYPERLINK("#Проверка!"&amp;CELL("адрес",Проверка!F291),РТУС!F291))</f>
        <v>заполнить</v>
      </c>
      <c r="G291" s="20" t="str">
        <f ca="1">IF(РТУС!G291="",HYPERLINK("#РТУС!"&amp;CELL("адрес",Проверка!G291),"заполнить"),IF(РТУС!G291="1",HYPERLINK("#Проверка!"&amp;CELL("адрес",Проверка!G291),"1"),IF(AND(ISNUMBER(РТУС!G291)=TRUE,РТУС!G291&lt;=1,РТУС!G291&gt;0),IF(SUMIF(РТУС!$A$4:$A$1000,A291,РТУС!$G$4:$G$1000)=1,HYPERLINK("#Проверка!"&amp;CELL("адрес",Проверка!G291),РТУС!G291),HYPERLINK("#РТУС!"&amp;CELL("адрес",Проверка!G291),"сумма долей ≠ 1")),HYPERLINK("#РТУС!"&amp;CELL("адрес",Проверка!G291),"###"))))</f>
        <v>заполнить</v>
      </c>
      <c r="H291" s="13" t="str">
        <f ca="1">IF(РТУС!H291="",HYPERLINK("#РТУС!"&amp;CELL("адрес",Проверка!H291),"заполнить"),IF(OR(РТУС!H291="Юрлицо",РТУС!H291="Физлицо",РТУС!H291="ИП"),HYPERLINK("#Проверка!"&amp;CELL("адрес",Проверка!H291),РТУС!H291),HYPERLINK("#РТУС!"&amp;CELL("адрес",Проверка!H291),"###")))</f>
        <v>заполнить</v>
      </c>
      <c r="I291" s="13" t="str">
        <f ca="1">IF(OR(РТУС!H291="Юрлицо",РТУС!H291="ИП"),IF(РТУС!I291="",HYPERLINK("#РТУС!"&amp;CELL("адрес",Проверка!I291),"заполнить"),IF(OR(LEN(РТУС!I291)=10,LEN(РТУС!I291)=12),HYPERLINK("#Проверка!"&amp;CELL("адрес",Проверка!I291),РТУС!I291),HYPERLINK("#РТУС!"&amp;CELL("адрес",Проверка!I291),"###"))),"")</f>
        <v/>
      </c>
      <c r="J291" s="15" t="str">
        <f ca="1">IF(РТУС!J291="","",IF(AND(LEN(РТУС!J291)=5,РТУС!J291&lt;TODAY()),HYPERLINK("#Проверка!"&amp;CELL("адрес",Проверка!J291),РТУС!J291),HYPERLINK("#РТУС!"&amp;CELL("адрес",Проверка!J291),"###")))</f>
        <v/>
      </c>
      <c r="K291" s="13" t="str">
        <f>IF(РТУС!K291="","",РТУС!K291)</f>
        <v/>
      </c>
      <c r="L291" s="13" t="str">
        <f ca="1">IF(OR(РТУС!H291="Физлицо",РТУС!H291="ИП"),IF(РТУС!L291="",HYPERLINK("#РТУС!"&amp;CELL("адрес",Проверка!L291),"заполнить"),IF(OR(РТУС!L291="Загранпаспорт гражданина РФ",РТУС!L291="Паспорт гражданина РФ",РТУС!L291="Иностранный паспорт",РТУС!L291="Свидетельство о рождении",РТУС!L291="Вид на жительство"),HYPERLINK("#Проверка!"&amp;CELL("адрес",Проверка!L291),РТУС!L291),HYPERLINK("#РТУС!"&amp;CELL("адрес",Проверка!L291),"###"))),"")</f>
        <v/>
      </c>
      <c r="M291" s="13" t="str">
        <f ca="1">IF(AND(OR(РТУС!L291="Паспорт гражданина РФ",РТУС!L291="Свидетельство о рождении"),РТУС!M291=""),HYPERLINK("#РТУС!"&amp;CELL("адрес",Проверка!M291),"заполнить"),IF(РТУС!L291="Паспорт гражданина РФ",IF(LEN(РТУС!M291)=4,HYPERLINK("#Проверка!"&amp;CELL("адрес",Проверка!M291),РТУС!M291),HYPERLINK("#РТУС!"&amp;CELL("адрес",Проверка!M291),"###")),IF(РТУС!L291="Свидетельство о рождении",HYPERLINK("#Проверка!"&amp;CELL("адрес",Проверка!M291),РТУС!M291),"")))</f>
        <v/>
      </c>
      <c r="N291" s="13" t="str">
        <f ca="1">IF(РТУС!L291="","",IF(РТУС!N291="",HYPERLINK("#РТУС!"&amp;CELL("адрес",Проверка!N291),"заполнить"),IF(OR(РТУС!L291="Паспорт гражданина РФ",РТУС!L291="Свидетельство о рождении"),IF(LEN(РТУС!N291)=6,HYPERLINK("#Проверка!"&amp;CELL("адрес",Проверка!N291),РТУС!N291),HYPERLINK("#РТУС!"&amp;CELL("адрес",Проверка!N291),"###")),HYPERLINK("#Проверка!"&amp;CELL("адрес",Проверка!N291),РТУС!N291))))</f>
        <v/>
      </c>
      <c r="O291" s="15" t="str">
        <f ca="1">IF(РТУС!L291="","",IF(РТУС!O291="",HYPERLINK("#РТУС!"&amp;CELL("адрес",Проверка!O291),"заполнить"),IF(AND(LEN(РТУС!O291)=5,РТУС!O291&lt;TODAY()),IF(РТУС!L291="Свидетельство о рождении",IF(РТУС!O291&gt;EDATE(TODAY(),-168),HYPERLINK("#Проверка!"&amp;CELL("адрес",Проверка!O291),РТУС!O291),HYPERLINK("#РТУС!"&amp;CELL("адрес",Проверка!O291),"недействительно")),HYPERLINK("#Проверка!"&amp;CELL("адрес",Проверка!O291),РТУС!O291)),HYPERLINK("#РТУС!"&amp;CELL("адрес",Проверка!O291),"###"))))</f>
        <v/>
      </c>
      <c r="P291" s="21" t="str">
        <f ca="1">IF(РТУС!L291="Паспорт гражданина РФ",IF(РТУС!P291="",HYPERLINK("#РТУС!"&amp;CELL("адрес",Проверка!P291),"заполнить"),HYPERLINK("#Проверка!"&amp;CELL("адрес",Проверка!P291),РТУС!P291)),"")</f>
        <v/>
      </c>
      <c r="Q291" s="13" t="str">
        <f ca="1">IF(РТУС!L291="Паспорт гражданина РФ",IF(РТУС!Q291="",HYPERLINK("#РТУС!"&amp;CELL("адрес",Проверка!Q291),"заполнить"),IF(LEN(РТУС!Q291)=7,HYPERLINK("#Проверка!"&amp;CELL("адрес",Проверка!Q291),РТУС!Q291),HYPERLINK("#РТУС!"&amp;CELL("адрес",Проверка!Q291),"###"))),"")</f>
        <v/>
      </c>
      <c r="R291" s="13" t="str">
        <f ca="1">IF(РТУС!R291="",HYPERLINK("#РТУС!"&amp;CELL("адрес",Проверка!R291),"заполнить"),HYPERLINK("#Проверка!"&amp;CELL("адрес",Проверка!R291),РТУС!R291))</f>
        <v>заполнить</v>
      </c>
      <c r="S291" s="13" t="str">
        <f>IF(РТУС!S291="","",РТУС!S291)</f>
        <v/>
      </c>
      <c r="T291" s="13" t="str">
        <f>IF(РТУС!T291="","",РТУС!T291)</f>
        <v/>
      </c>
      <c r="U291" s="13" t="str">
        <f>IF(РТУС!U291="","",РТУС!U291)</f>
        <v/>
      </c>
      <c r="V291" s="13" t="str">
        <f ca="1">IF(РТУС!V291="",HYPERLINK("#РТУС!"&amp;CELL("адрес",Проверка!V291),"заполнить"),IF(OR(РТУС!V291="Договор участия в долевом строительстве",РТУС!V291="Предварительный договор участия в долевом строительстве",РТУС!V291="Определение Арбитражного суда",РТУС!V291="Решение суда общей юрисдикции",РТУС!V291="Иные договоры"),HYPERLINK("#Проверка!"&amp;CELL("адрес",Проверка!V291),РТУС!V291),HYPERLINK("#РТУС!"&amp;CELL("адрес",Проверка!V291),"###")))</f>
        <v>заполнить</v>
      </c>
      <c r="W291" s="13" t="str">
        <f ca="1">IF(РТУС!W291="",HYPERLINK("#РТУС!"&amp;CELL("адрес",Проверка!W291),"заполнить"),HYPERLINK("#Проверка!"&amp;CELL("адрес",Проверка!W291),РТУС!W291))</f>
        <v>заполнить</v>
      </c>
      <c r="X291" s="15" t="str">
        <f ca="1">IF(РТУС!X291="",HYPERLINK("#РТУС!"&amp;CELL("адрес",Проверка!X291),"заполнить"),IF(AND(LEN(РТУС!X291)=5,РТУС!X291&lt;TODAY()),HYPERLINK("#Проверка!"&amp;CELL("адрес",Проверка!X291),РТУС!X291),HYPERLINK("#РТУС!"&amp;CELL("адрес",Проверка!X291),"###")))</f>
        <v>заполнить</v>
      </c>
      <c r="Y291" s="13" t="str">
        <f>IF(РТУС!Y291="","",РТУС!Y291)</f>
        <v/>
      </c>
      <c r="Z291" s="15" t="str">
        <f ca="1">IF(РТУС!Z291="","",IF(AND(LEN(РТУС!Z291)=5,РТУС!Z291&lt;TODAY()),HYPERLINK("#Проверка!"&amp;CELL("адрес",Проверка!Z291),РТУС!Z291),HYPERLINK("#РТУС!"&amp;CELL("адрес",Проверка!Z291),"###")))</f>
        <v/>
      </c>
      <c r="AA291" s="18" t="str">
        <f ca="1">IF(РТУС!AA291="",HYPERLINK("#РТУС!"&amp;CELL("адрес",Проверка!AA291),"заполнить"),IF(ISNUMBER(РТУС!AA291)=TRUE,HYPERLINK("#Проверка!"&amp;CELL("адрес",Проверка!AA291),РТУС!AA291),HYPERLINK("#РТУС!"&amp;CELL("адрес",Проверка!AA291),"###")))</f>
        <v>заполнить</v>
      </c>
      <c r="AB291" s="18" t="str">
        <f ca="1">IF(РТУС!AB291="",HYPERLINK("#РТУС!"&amp;CELL("адрес",Проверка!AB291),"заполнить"),IF(ISNUMBER(РТУС!AB291)=TRUE,HYPERLINK("#Проверка!"&amp;CELL("адрес",Проверка!AB291),РТУС!AB291),HYPERLINK("#РТУС!"&amp;CELL("адрес",Проверка!AB291),"###")))</f>
        <v>заполнить</v>
      </c>
      <c r="AC291" s="18" t="str">
        <f ca="1">IF(РТУС!AC291="","",IF(ISNUMBER(РТУС!AC291)=TRUE,HYPERLINK("#Проверка!"&amp;CELL("адрес",Проверка!AC291),РТУС!AC291),HYPERLINK("#РТУС!"&amp;CELL("адрес",Проверка!AC291),"###")))</f>
        <v/>
      </c>
      <c r="AD291" s="18" t="str">
        <f ca="1">IF(РТУС!AD291="","",IF(ISNUMBER(РТУС!AD291)=TRUE,HYPERLINK("#Проверка!"&amp;CELL("адрес",Проверка!AD291),РТУС!AD291),HYPERLINK("#РТУС!"&amp;CELL("адрес",Проверка!AD291),"###")))</f>
        <v/>
      </c>
      <c r="AE291" s="13" t="str">
        <f>IF(РТУС!AE291="","",РТУС!AE291)</f>
        <v/>
      </c>
      <c r="AF291" s="15" t="str">
        <f ca="1">IF(РТУС!AE291="","",IF(РТУС!AF291="",HYPERLINK("#РТУС!"&amp;CELL("адрес",Проверка!AF291),"заполнить"),IF(AND(LEN(РТУС!AF291)=5,РТУС!AF291&lt;TODAY()),HYPERLINK("#Проверка!"&amp;CELL("адрес",Проверка!AF291),РТУС!AF291),HYPERLINK("#РТУС!"&amp;CELL("адрес",Проверка!AF291),"###"))))</f>
        <v/>
      </c>
      <c r="AG291" s="13"/>
      <c r="AH291" s="15" t="str">
        <f ca="1">IF(РТУС!AE291="","",IF(РТУС!AH291="",HYPERLINK("#РТУС!"&amp;CELL("адрес",Проверка!AH291),"заполнить"),IF(AND(LEN(РТУС!AH291)=5,РТУС!AH291&lt;TODAY()),HYPERLINK("#Проверка!"&amp;CELL("адрес",Проверка!AH291),РТУС!AH291),HYPERLINK("#РТУС!"&amp;CELL("адрес",Проверка!AH291),"###"))))</f>
        <v/>
      </c>
      <c r="AI291" s="15" t="str">
        <f ca="1">IF(РТУС!AE291="","",IF(РТУС!AI291="",HYPERLINK("#РТУС!"&amp;CELL("адрес",Проверка!AI291),"заполнить"),HYPERLINK("#Проверка!"&amp;CELL("адрес",Проверка!AI291),РТУС!AI291)))</f>
        <v/>
      </c>
      <c r="AJ291" s="13" t="str">
        <f ca="1">IF(РТУС!AE291="","",IF(РТУС!AJ291="",HYPERLINK("#РТУС!"&amp;CELL("адрес",Проверка!AJ291),"заполнить"),IF(OR(РТУС!AJ291="Юрлицо",РТУС!AJ291="Физлицо",РТУС!AJ291="ИП"),HYPERLINK("#Проверка!"&amp;CELL("адрес",Проверка!AJ291),РТУС!AJ291),HYPERLINK("#РТУС!"&amp;CELL("адрес",Проверка!AJ291),"###"))))</f>
        <v/>
      </c>
      <c r="AK291" s="13" t="str">
        <f ca="1">IF(РТУС!AK291="",HYPERLINK("#РТУС!"&amp;CELL("адрес",Проверка!AK291),"заполнить"),IF(OR(РТУС!AK291="Квартира",РТУС!AK291="Кладовая",РТУС!AK291="Машино-место",РТУС!AK291="Нежилое помещение"),HYPERLINK("#Проверка!"&amp;CELL("адрес",Проверка!AK291),РТУС!AK291),HYPERLINK("#РТУС!"&amp;CELL("адрес",Проверка!AK291),"###")))</f>
        <v>заполнить</v>
      </c>
      <c r="AL291" s="13" t="str">
        <f ca="1">IF(РТУС!AL291="",HYPERLINK("#РТУС!"&amp;CELL("адрес",Проверка!AL291),"заполнить"),HYPERLINK("#Проверка!"&amp;CELL("адрес",Проверка!AL291),РТУС!AL291))</f>
        <v>заполнить</v>
      </c>
      <c r="AM291" s="18" t="str">
        <f ca="1">IF(РТУС!AM291="",HYPERLINK("#РТУС!"&amp;CELL("адрес",Проверка!AM291),"заполнить"),IF(ISNUMBER(РТУС!AM291)=TRUE,IF(РТУС!AK291="Нежилое помещение",IF(РТУС!AM291&gt;7,HYPERLINK("#РТУС!"&amp;CELL("адрес",Проверка!AM291),"не больше 7 кв.м."),РТУС!AM291),HYPERLINK("#Проверка!"&amp;CELL("адрес",Проверка!AM291),РТУС!AM291)),HYPERLINK("#РТУС!"&amp;CELL("адрес",Проверка!AM291),"###")))</f>
        <v>заполнить</v>
      </c>
      <c r="AN291" s="13" t="str">
        <f ca="1">IF(РТУС!AN291="",HYPERLINK("#РТУС!"&amp;CELL("адрес",Проверка!AN291),"заполнить"),IF(OR(РТУС!AN291="Общая площадь помещения",РТУС!AN291="Общая приведенная площадь жилого помещения",РТУС!AN291="Общая площадь жилого помещения с учетом лоджий, балконов, террас и веранд"),HYPERLINK("#Проверка!"&amp;CELL("адрес",Проверка!AN291),РТУС!AN291),HYPERLINK("#РТУС!"&amp;CELL("адрес",Проверка!AN291),"###")))</f>
        <v>заполнить</v>
      </c>
      <c r="AO291" s="13" t="str">
        <f ca="1">IF(OR(РТУС!AK291="Квартира",РТУС!A291="Нежилое помещение"),IF(РТУС!AO291="",HYPERLINK("#РТУС!"&amp;CELL("адрес",Проверка!AO291),"заполнить"),IF(ISNUMBER(РТУС!AO291)=TRUE,HYPERLINK("#Проверка!"&amp;CELL("адрес",Проверка!AO291),РТУС!AO291),HYPERLINK("#РТУС!"&amp;CELL("адрес",Проверка!AO291),"###"))),"")</f>
        <v/>
      </c>
      <c r="AP291" s="13" t="str">
        <f>IF(РТУС!AP291="","",РТУС!AP291)</f>
        <v/>
      </c>
      <c r="AQ291" s="13" t="str">
        <f ca="1">IF(РТУС!AQ291="",HYPERLINK("#РТУС!"&amp;CELL("адрес",Проверка!AQ291),"заполнить"),HYPERLINK("#Проверка!"&amp;CELL("адрес",Проверка!AQ291),РТУС!AQ291))</f>
        <v>заполнить</v>
      </c>
      <c r="AR291" s="18" t="str">
        <f ca="1">IF(РТУС!AR291="",HYPERLINK("#РТУС!"&amp;CELL("адрес",Проверка!AR291),"заполнить"),IF(ISNUMBER(РТУС!AR291)=FALSE,HYPERLINK("#РТУС!"&amp;CELL("адрес",Проверка!AR291),"###"),IF(РТУС!G291="1",IF(РТУС!AB291=РТУС!AR291+РТУС!AU291,HYPERLINK("#Проверка!"&amp;CELL("адрес",Проверка!AR291),РТУС!AR291),HYPERLINK("#РТУС!"&amp;CELL("адрес",Проверка!AR291),"сверить суммы")),IF(РТУС!AB291=(SUMIF(РТУС!$A$4:$A$1000,A291,РТУС!$AR$4:$AR$1000)+SUMIF(РТУС!$A$4:$A$1000,A291,РТУС!$AU$4:$AU$1000)),HYPERLINK("#Проверка!"&amp;CELL("адрес",Проверка!AR291),РТУС!AR291),HYPERLINK("#РТУС!"&amp;CELL("адрес",Проверка!AR291),"сверить суммы")))))</f>
        <v>заполнить</v>
      </c>
      <c r="AS291" s="13" t="str">
        <f>IF(РТУС!AS291="","",РТУС!AS291)</f>
        <v/>
      </c>
      <c r="AT291" s="18" t="str">
        <f ca="1">IF(РТУС!AT291="",HYPERLINK("#РТУС!"&amp;CELL("адрес",Проверка!AT291),"заполнить"),IF(ISNUMBER(РТУС!AT291)=FALSE,HYPERLINK("#РТУС!"&amp;CELL("адрес",Проверка!AT291),"###"),IF(РТУС!AT291=РТУС!AR291,HYPERLINK("#Проверка!"&amp;CELL("адрес",Проверка!AT291),РТУС!AT291),HYPERLINK("#РТУС!"&amp;CELL("адрес",Проверка!AT291),"сверить суммы"))))</f>
        <v>заполнить</v>
      </c>
      <c r="AU291" s="18" t="str">
        <f ca="1">IF(РТУС!AU291="",HYPERLINK("#РТУС!"&amp;CELL("адрес",Проверка!AU291),"заполнить"),IF(ISNUMBER(РТУС!AU291)=FALSE,HYPERLINK("#РТУС!"&amp;CELL("адрес",Проверка!AU291),"###"),IF(РТУС!G291="1",IF(РТУС!AB291=РТУС!AR291+РТУС!AU291,HYPERLINK("#Проверка!"&amp;CELL("адрес",Проверка!AU291),РТУС!AU291),HYPERLINK("#РТУС!"&amp;CELL("адрес",Проверка!AU291),"сверить суммы")),IF(РТУС!AB291=(SUMIF(РТУС!$A$4:$A$1000,A291,РТУС!$AR$4:$AR$1000)+SUMIF(РТУС!$A$4:$A$1000,A291,РТУС!$AU$4:$AU$1000)),HYPERLINK("#Проверка!"&amp;CELL("адрес",Проверка!AU291),РТУС!AU291),HYPERLINK("#РТУС!"&amp;CELL("адрес",Проверка!AU291),"сверить суммы")))))</f>
        <v>заполнить</v>
      </c>
      <c r="AV291" s="13" t="str">
        <f ca="1">IF(РТУС!AV291="",HYPERLINK("#РТУС!"&amp;CELL("адрес",Проверка!AV291),"заполнить"),IF(OR(РТУС!AV291="Требование о передаче жилого помещения",РТУС!AV291="Требование о передаче машино-места",РТУС!AV291="Требования о передаче нежилого помещения",РТУС!AV291="Денежные требования"),HYPERLINK("#Проверка!"&amp;CELL("адрес",Проверка!AV291),РТУС!AV291),HYPERLINK("#РТУС!"&amp;CELL("адрес",Проверка!AV291),"###")))</f>
        <v>заполнить</v>
      </c>
      <c r="AW291" s="13" t="str">
        <f ca="1">IF(РТУС!AW291="",HYPERLINK("#РТУС!"&amp;CELL("адрес",Проверка!AW291),"заполнить"),IF(OR(РТУС!AW291="Включен в полном объеме",РТУС!AW291="Включен частично"),HYPERLINK("#Проверка!"&amp;CELL("адрес",Проверка!AW291),РТУС!AW291),HYPERLINK("#РТУС!"&amp;CELL("адрес",Проверка!AW291),"###")))</f>
        <v>заполнить</v>
      </c>
      <c r="AX291" s="15" t="str">
        <f ca="1">IF(РТУС!AX291="",HYPERLINK("#РТУС!"&amp;CELL("адрес",Проверка!AX291),"заполнить"),IF(AND(LEN(РТУС!AX291)=5,РТУС!AX291&lt;TODAY()),HYPERLINK("#Проверка!"&amp;CELL("адрес",Проверка!AX291),РТУС!AX291),HYPERLINK("#РТУС!"&amp;CELL("адрес",Проверка!AX291),"###")))</f>
        <v>заполнить</v>
      </c>
      <c r="AY291" s="15" t="str">
        <f ca="1">IF(РТУС!AY291="",HYPERLINK("#РТУС!"&amp;CELL("адрес",Проверка!AY291),"заполнить"),IF(AND(LEN(РТУС!AY291)=5,РТУС!AY291&lt;TODAY()),HYPERLINK("#Проверка!"&amp;CELL("адрес",Проверка!AY291),РТУС!AY291),HYPERLINK("#РТУС!"&amp;CELL("адрес",Проверка!AY291),"###")))</f>
        <v>заполнить</v>
      </c>
    </row>
    <row r="292" spans="1:51" x14ac:dyDescent="0.25">
      <c r="A292" s="10" t="str">
        <f>РТУС!A292</f>
        <v>.</v>
      </c>
      <c r="B292" s="13" t="str">
        <f ca="1">IF(РТУС!B292="",HYPERLINK("#РТУС!"&amp;CELL("адрес",Проверка!B292),"заполнить"),IF(AND(LEN(РТУС!B292)=10,РТУС!B291=РТУС!B292),HYPERLINK("#Проверка!"&amp;CELL("адрес",Проверка!B292),РТУС!B292),HYPERLINK("#РТУС!"&amp;CELL("адрес",Проверка!B292),"###")))</f>
        <v>заполнить</v>
      </c>
      <c r="C292" s="13" t="str">
        <f ca="1">IF(РТУС!C292="",HYPERLINK("#РТУС!"&amp;CELL("адрес",Проверка!C292),"заполнить"),IF(AND(ISNUMBER(РТУС!C292)=TRUE,РТУС!C292&gt;0,РТУС!C291=РТУС!C292),HYPERLINK("#Проверка!"&amp;CELL("адрес",Проверка!C292),РТУС!C292),HYPERLINK("#РТУС!"&amp;CELL("адрес",Проверка!C292),"###")))</f>
        <v>заполнить</v>
      </c>
      <c r="D292" s="13" t="str">
        <f>IF(РТУС!D292="","",РТУС!D292)</f>
        <v/>
      </c>
      <c r="E292" s="13" t="str">
        <f ca="1">IF(РТУС!E292="",HYPERLINK("#РТУС!"&amp;CELL("адрес",Проверка!E292),"заполнить"),IF(РТУС!E291=РТУС!E292,HYPERLINK("#Проверка!"&amp;CELL("адрес",Проверка!E292),РТУС!E292),HYPERLINK("#РТУС!"&amp;CELL("адрес",Проверка!E292),"###")))</f>
        <v>заполнить</v>
      </c>
      <c r="F292" s="13" t="str">
        <f ca="1">IF(РТУС!F292="",HYPERLINK("#РТУС!"&amp;CELL("адрес",Проверка!F292),"заполнить"),HYPERLINK("#Проверка!"&amp;CELL("адрес",Проверка!F292),РТУС!F292))</f>
        <v>заполнить</v>
      </c>
      <c r="G292" s="20" t="str">
        <f ca="1">IF(РТУС!G292="",HYPERLINK("#РТУС!"&amp;CELL("адрес",Проверка!G292),"заполнить"),IF(РТУС!G292="1",HYPERLINK("#Проверка!"&amp;CELL("адрес",Проверка!G292),"1"),IF(AND(ISNUMBER(РТУС!G292)=TRUE,РТУС!G292&lt;=1,РТУС!G292&gt;0),IF(SUMIF(РТУС!$A$4:$A$1000,A292,РТУС!$G$4:$G$1000)=1,HYPERLINK("#Проверка!"&amp;CELL("адрес",Проверка!G292),РТУС!G292),HYPERLINK("#РТУС!"&amp;CELL("адрес",Проверка!G292),"сумма долей ≠ 1")),HYPERLINK("#РТУС!"&amp;CELL("адрес",Проверка!G292),"###"))))</f>
        <v>заполнить</v>
      </c>
      <c r="H292" s="13" t="str">
        <f ca="1">IF(РТУС!H292="",HYPERLINK("#РТУС!"&amp;CELL("адрес",Проверка!H292),"заполнить"),IF(OR(РТУС!H292="Юрлицо",РТУС!H292="Физлицо",РТУС!H292="ИП"),HYPERLINK("#Проверка!"&amp;CELL("адрес",Проверка!H292),РТУС!H292),HYPERLINK("#РТУС!"&amp;CELL("адрес",Проверка!H292),"###")))</f>
        <v>заполнить</v>
      </c>
      <c r="I292" s="13" t="str">
        <f ca="1">IF(OR(РТУС!H292="Юрлицо",РТУС!H292="ИП"),IF(РТУС!I292="",HYPERLINK("#РТУС!"&amp;CELL("адрес",Проверка!I292),"заполнить"),IF(OR(LEN(РТУС!I292)=10,LEN(РТУС!I292)=12),HYPERLINK("#Проверка!"&amp;CELL("адрес",Проверка!I292),РТУС!I292),HYPERLINK("#РТУС!"&amp;CELL("адрес",Проверка!I292),"###"))),"")</f>
        <v/>
      </c>
      <c r="J292" s="15" t="str">
        <f ca="1">IF(РТУС!J292="","",IF(AND(LEN(РТУС!J292)=5,РТУС!J292&lt;TODAY()),HYPERLINK("#Проверка!"&amp;CELL("адрес",Проверка!J292),РТУС!J292),HYPERLINK("#РТУС!"&amp;CELL("адрес",Проверка!J292),"###")))</f>
        <v/>
      </c>
      <c r="K292" s="13" t="str">
        <f>IF(РТУС!K292="","",РТУС!K292)</f>
        <v/>
      </c>
      <c r="L292" s="13" t="str">
        <f ca="1">IF(OR(РТУС!H292="Физлицо",РТУС!H292="ИП"),IF(РТУС!L292="",HYPERLINK("#РТУС!"&amp;CELL("адрес",Проверка!L292),"заполнить"),IF(OR(РТУС!L292="Загранпаспорт гражданина РФ",РТУС!L292="Паспорт гражданина РФ",РТУС!L292="Иностранный паспорт",РТУС!L292="Свидетельство о рождении",РТУС!L292="Вид на жительство"),HYPERLINK("#Проверка!"&amp;CELL("адрес",Проверка!L292),РТУС!L292),HYPERLINK("#РТУС!"&amp;CELL("адрес",Проверка!L292),"###"))),"")</f>
        <v/>
      </c>
      <c r="M292" s="13" t="str">
        <f ca="1">IF(AND(OR(РТУС!L292="Паспорт гражданина РФ",РТУС!L292="Свидетельство о рождении"),РТУС!M292=""),HYPERLINK("#РТУС!"&amp;CELL("адрес",Проверка!M292),"заполнить"),IF(РТУС!L292="Паспорт гражданина РФ",IF(LEN(РТУС!M292)=4,HYPERLINK("#Проверка!"&amp;CELL("адрес",Проверка!M292),РТУС!M292),HYPERLINK("#РТУС!"&amp;CELL("адрес",Проверка!M292),"###")),IF(РТУС!L292="Свидетельство о рождении",HYPERLINK("#Проверка!"&amp;CELL("адрес",Проверка!M292),РТУС!M292),"")))</f>
        <v/>
      </c>
      <c r="N292" s="13" t="str">
        <f ca="1">IF(РТУС!L292="","",IF(РТУС!N292="",HYPERLINK("#РТУС!"&amp;CELL("адрес",Проверка!N292),"заполнить"),IF(OR(РТУС!L292="Паспорт гражданина РФ",РТУС!L292="Свидетельство о рождении"),IF(LEN(РТУС!N292)=6,HYPERLINK("#Проверка!"&amp;CELL("адрес",Проверка!N292),РТУС!N292),HYPERLINK("#РТУС!"&amp;CELL("адрес",Проверка!N292),"###")),HYPERLINK("#Проверка!"&amp;CELL("адрес",Проверка!N292),РТУС!N292))))</f>
        <v/>
      </c>
      <c r="O292" s="15" t="str">
        <f ca="1">IF(РТУС!L292="","",IF(РТУС!O292="",HYPERLINK("#РТУС!"&amp;CELL("адрес",Проверка!O292),"заполнить"),IF(AND(LEN(РТУС!O292)=5,РТУС!O292&lt;TODAY()),IF(РТУС!L292="Свидетельство о рождении",IF(РТУС!O292&gt;EDATE(TODAY(),-168),HYPERLINK("#Проверка!"&amp;CELL("адрес",Проверка!O292),РТУС!O292),HYPERLINK("#РТУС!"&amp;CELL("адрес",Проверка!O292),"недействительно")),HYPERLINK("#Проверка!"&amp;CELL("адрес",Проверка!O292),РТУС!O292)),HYPERLINK("#РТУС!"&amp;CELL("адрес",Проверка!O292),"###"))))</f>
        <v/>
      </c>
      <c r="P292" s="21" t="str">
        <f ca="1">IF(РТУС!L292="Паспорт гражданина РФ",IF(РТУС!P292="",HYPERLINK("#РТУС!"&amp;CELL("адрес",Проверка!P292),"заполнить"),HYPERLINK("#Проверка!"&amp;CELL("адрес",Проверка!P292),РТУС!P292)),"")</f>
        <v/>
      </c>
      <c r="Q292" s="13" t="str">
        <f ca="1">IF(РТУС!L292="Паспорт гражданина РФ",IF(РТУС!Q292="",HYPERLINK("#РТУС!"&amp;CELL("адрес",Проверка!Q292),"заполнить"),IF(LEN(РТУС!Q292)=7,HYPERLINK("#Проверка!"&amp;CELL("адрес",Проверка!Q292),РТУС!Q292),HYPERLINK("#РТУС!"&amp;CELL("адрес",Проверка!Q292),"###"))),"")</f>
        <v/>
      </c>
      <c r="R292" s="13" t="str">
        <f ca="1">IF(РТУС!R292="",HYPERLINK("#РТУС!"&amp;CELL("адрес",Проверка!R292),"заполнить"),HYPERLINK("#Проверка!"&amp;CELL("адрес",Проверка!R292),РТУС!R292))</f>
        <v>заполнить</v>
      </c>
      <c r="S292" s="13" t="str">
        <f>IF(РТУС!S292="","",РТУС!S292)</f>
        <v/>
      </c>
      <c r="T292" s="13" t="str">
        <f>IF(РТУС!T292="","",РТУС!T292)</f>
        <v/>
      </c>
      <c r="U292" s="13" t="str">
        <f>IF(РТУС!U292="","",РТУС!U292)</f>
        <v/>
      </c>
      <c r="V292" s="13" t="str">
        <f ca="1">IF(РТУС!V292="",HYPERLINK("#РТУС!"&amp;CELL("адрес",Проверка!V292),"заполнить"),IF(OR(РТУС!V292="Договор участия в долевом строительстве",РТУС!V292="Предварительный договор участия в долевом строительстве",РТУС!V292="Определение Арбитражного суда",РТУС!V292="Решение суда общей юрисдикции",РТУС!V292="Иные договоры"),HYPERLINK("#Проверка!"&amp;CELL("адрес",Проверка!V292),РТУС!V292),HYPERLINK("#РТУС!"&amp;CELL("адрес",Проверка!V292),"###")))</f>
        <v>заполнить</v>
      </c>
      <c r="W292" s="13" t="str">
        <f ca="1">IF(РТУС!W292="",HYPERLINK("#РТУС!"&amp;CELL("адрес",Проверка!W292),"заполнить"),HYPERLINK("#Проверка!"&amp;CELL("адрес",Проверка!W292),РТУС!W292))</f>
        <v>заполнить</v>
      </c>
      <c r="X292" s="15" t="str">
        <f ca="1">IF(РТУС!X292="",HYPERLINK("#РТУС!"&amp;CELL("адрес",Проверка!X292),"заполнить"),IF(AND(LEN(РТУС!X292)=5,РТУС!X292&lt;TODAY()),HYPERLINK("#Проверка!"&amp;CELL("адрес",Проверка!X292),РТУС!X292),HYPERLINK("#РТУС!"&amp;CELL("адрес",Проверка!X292),"###")))</f>
        <v>заполнить</v>
      </c>
      <c r="Y292" s="13" t="str">
        <f>IF(РТУС!Y292="","",РТУС!Y292)</f>
        <v/>
      </c>
      <c r="Z292" s="15" t="str">
        <f ca="1">IF(РТУС!Z292="","",IF(AND(LEN(РТУС!Z292)=5,РТУС!Z292&lt;TODAY()),HYPERLINK("#Проверка!"&amp;CELL("адрес",Проверка!Z292),РТУС!Z292),HYPERLINK("#РТУС!"&amp;CELL("адрес",Проверка!Z292),"###")))</f>
        <v/>
      </c>
      <c r="AA292" s="18" t="str">
        <f ca="1">IF(РТУС!AA292="",HYPERLINK("#РТУС!"&amp;CELL("адрес",Проверка!AA292),"заполнить"),IF(ISNUMBER(РТУС!AA292)=TRUE,HYPERLINK("#Проверка!"&amp;CELL("адрес",Проверка!AA292),РТУС!AA292),HYPERLINK("#РТУС!"&amp;CELL("адрес",Проверка!AA292),"###")))</f>
        <v>заполнить</v>
      </c>
      <c r="AB292" s="18" t="str">
        <f ca="1">IF(РТУС!AB292="",HYPERLINK("#РТУС!"&amp;CELL("адрес",Проверка!AB292),"заполнить"),IF(ISNUMBER(РТУС!AB292)=TRUE,HYPERLINK("#Проверка!"&amp;CELL("адрес",Проверка!AB292),РТУС!AB292),HYPERLINK("#РТУС!"&amp;CELL("адрес",Проверка!AB292),"###")))</f>
        <v>заполнить</v>
      </c>
      <c r="AC292" s="18" t="str">
        <f ca="1">IF(РТУС!AC292="","",IF(ISNUMBER(РТУС!AC292)=TRUE,HYPERLINK("#Проверка!"&amp;CELL("адрес",Проверка!AC292),РТУС!AC292),HYPERLINK("#РТУС!"&amp;CELL("адрес",Проверка!AC292),"###")))</f>
        <v/>
      </c>
      <c r="AD292" s="18" t="str">
        <f ca="1">IF(РТУС!AD292="","",IF(ISNUMBER(РТУС!AD292)=TRUE,HYPERLINK("#Проверка!"&amp;CELL("адрес",Проверка!AD292),РТУС!AD292),HYPERLINK("#РТУС!"&amp;CELL("адрес",Проверка!AD292),"###")))</f>
        <v/>
      </c>
      <c r="AE292" s="13" t="str">
        <f>IF(РТУС!AE292="","",РТУС!AE292)</f>
        <v/>
      </c>
      <c r="AF292" s="15" t="str">
        <f ca="1">IF(РТУС!AE292="","",IF(РТУС!AF292="",HYPERLINK("#РТУС!"&amp;CELL("адрес",Проверка!AF292),"заполнить"),IF(AND(LEN(РТУС!AF292)=5,РТУС!AF292&lt;TODAY()),HYPERLINK("#Проверка!"&amp;CELL("адрес",Проверка!AF292),РТУС!AF292),HYPERLINK("#РТУС!"&amp;CELL("адрес",Проверка!AF292),"###"))))</f>
        <v/>
      </c>
      <c r="AG292" s="13"/>
      <c r="AH292" s="15" t="str">
        <f ca="1">IF(РТУС!AE292="","",IF(РТУС!AH292="",HYPERLINK("#РТУС!"&amp;CELL("адрес",Проверка!AH292),"заполнить"),IF(AND(LEN(РТУС!AH292)=5,РТУС!AH292&lt;TODAY()),HYPERLINK("#Проверка!"&amp;CELL("адрес",Проверка!AH292),РТУС!AH292),HYPERLINK("#РТУС!"&amp;CELL("адрес",Проверка!AH292),"###"))))</f>
        <v/>
      </c>
      <c r="AI292" s="15" t="str">
        <f ca="1">IF(РТУС!AE292="","",IF(РТУС!AI292="",HYPERLINK("#РТУС!"&amp;CELL("адрес",Проверка!AI292),"заполнить"),HYPERLINK("#Проверка!"&amp;CELL("адрес",Проверка!AI292),РТУС!AI292)))</f>
        <v/>
      </c>
      <c r="AJ292" s="13" t="str">
        <f ca="1">IF(РТУС!AE292="","",IF(РТУС!AJ292="",HYPERLINK("#РТУС!"&amp;CELL("адрес",Проверка!AJ292),"заполнить"),IF(OR(РТУС!AJ292="Юрлицо",РТУС!AJ292="Физлицо",РТУС!AJ292="ИП"),HYPERLINK("#Проверка!"&amp;CELL("адрес",Проверка!AJ292),РТУС!AJ292),HYPERLINK("#РТУС!"&amp;CELL("адрес",Проверка!AJ292),"###"))))</f>
        <v/>
      </c>
      <c r="AK292" s="13" t="str">
        <f ca="1">IF(РТУС!AK292="",HYPERLINK("#РТУС!"&amp;CELL("адрес",Проверка!AK292),"заполнить"),IF(OR(РТУС!AK292="Квартира",РТУС!AK292="Кладовая",РТУС!AK292="Машино-место",РТУС!AK292="Нежилое помещение"),HYPERLINK("#Проверка!"&amp;CELL("адрес",Проверка!AK292),РТУС!AK292),HYPERLINK("#РТУС!"&amp;CELL("адрес",Проверка!AK292),"###")))</f>
        <v>заполнить</v>
      </c>
      <c r="AL292" s="13" t="str">
        <f ca="1">IF(РТУС!AL292="",HYPERLINK("#РТУС!"&amp;CELL("адрес",Проверка!AL292),"заполнить"),HYPERLINK("#Проверка!"&amp;CELL("адрес",Проверка!AL292),РТУС!AL292))</f>
        <v>заполнить</v>
      </c>
      <c r="AM292" s="18" t="str">
        <f ca="1">IF(РТУС!AM292="",HYPERLINK("#РТУС!"&amp;CELL("адрес",Проверка!AM292),"заполнить"),IF(ISNUMBER(РТУС!AM292)=TRUE,IF(РТУС!AK292="Нежилое помещение",IF(РТУС!AM292&gt;7,HYPERLINK("#РТУС!"&amp;CELL("адрес",Проверка!AM292),"не больше 7 кв.м."),РТУС!AM292),HYPERLINK("#Проверка!"&amp;CELL("адрес",Проверка!AM292),РТУС!AM292)),HYPERLINK("#РТУС!"&amp;CELL("адрес",Проверка!AM292),"###")))</f>
        <v>заполнить</v>
      </c>
      <c r="AN292" s="13" t="str">
        <f ca="1">IF(РТУС!AN292="",HYPERLINK("#РТУС!"&amp;CELL("адрес",Проверка!AN292),"заполнить"),IF(OR(РТУС!AN292="Общая площадь помещения",РТУС!AN292="Общая приведенная площадь жилого помещения",РТУС!AN292="Общая площадь жилого помещения с учетом лоджий, балконов, террас и веранд"),HYPERLINK("#Проверка!"&amp;CELL("адрес",Проверка!AN292),РТУС!AN292),HYPERLINK("#РТУС!"&amp;CELL("адрес",Проверка!AN292),"###")))</f>
        <v>заполнить</v>
      </c>
      <c r="AO292" s="13" t="str">
        <f ca="1">IF(OR(РТУС!AK292="Квартира",РТУС!A292="Нежилое помещение"),IF(РТУС!AO292="",HYPERLINK("#РТУС!"&amp;CELL("адрес",Проверка!AO292),"заполнить"),IF(ISNUMBER(РТУС!AO292)=TRUE,HYPERLINK("#Проверка!"&amp;CELL("адрес",Проверка!AO292),РТУС!AO292),HYPERLINK("#РТУС!"&amp;CELL("адрес",Проверка!AO292),"###"))),"")</f>
        <v/>
      </c>
      <c r="AP292" s="13" t="str">
        <f>IF(РТУС!AP292="","",РТУС!AP292)</f>
        <v/>
      </c>
      <c r="AQ292" s="13" t="str">
        <f ca="1">IF(РТУС!AQ292="",HYPERLINK("#РТУС!"&amp;CELL("адрес",Проверка!AQ292),"заполнить"),HYPERLINK("#Проверка!"&amp;CELL("адрес",Проверка!AQ292),РТУС!AQ292))</f>
        <v>заполнить</v>
      </c>
      <c r="AR292" s="18" t="str">
        <f ca="1">IF(РТУС!AR292="",HYPERLINK("#РТУС!"&amp;CELL("адрес",Проверка!AR292),"заполнить"),IF(ISNUMBER(РТУС!AR292)=FALSE,HYPERLINK("#РТУС!"&amp;CELL("адрес",Проверка!AR292),"###"),IF(РТУС!G292="1",IF(РТУС!AB292=РТУС!AR292+РТУС!AU292,HYPERLINK("#Проверка!"&amp;CELL("адрес",Проверка!AR292),РТУС!AR292),HYPERLINK("#РТУС!"&amp;CELL("адрес",Проверка!AR292),"сверить суммы")),IF(РТУС!AB292=(SUMIF(РТУС!$A$4:$A$1000,A292,РТУС!$AR$4:$AR$1000)+SUMIF(РТУС!$A$4:$A$1000,A292,РТУС!$AU$4:$AU$1000)),HYPERLINK("#Проверка!"&amp;CELL("адрес",Проверка!AR292),РТУС!AR292),HYPERLINK("#РТУС!"&amp;CELL("адрес",Проверка!AR292),"сверить суммы")))))</f>
        <v>заполнить</v>
      </c>
      <c r="AS292" s="13" t="str">
        <f>IF(РТУС!AS292="","",РТУС!AS292)</f>
        <v/>
      </c>
      <c r="AT292" s="18" t="str">
        <f ca="1">IF(РТУС!AT292="",HYPERLINK("#РТУС!"&amp;CELL("адрес",Проверка!AT292),"заполнить"),IF(ISNUMBER(РТУС!AT292)=FALSE,HYPERLINK("#РТУС!"&amp;CELL("адрес",Проверка!AT292),"###"),IF(РТУС!AT292=РТУС!AR292,HYPERLINK("#Проверка!"&amp;CELL("адрес",Проверка!AT292),РТУС!AT292),HYPERLINK("#РТУС!"&amp;CELL("адрес",Проверка!AT292),"сверить суммы"))))</f>
        <v>заполнить</v>
      </c>
      <c r="AU292" s="18" t="str">
        <f ca="1">IF(РТУС!AU292="",HYPERLINK("#РТУС!"&amp;CELL("адрес",Проверка!AU292),"заполнить"),IF(ISNUMBER(РТУС!AU292)=FALSE,HYPERLINK("#РТУС!"&amp;CELL("адрес",Проверка!AU292),"###"),IF(РТУС!G292="1",IF(РТУС!AB292=РТУС!AR292+РТУС!AU292,HYPERLINK("#Проверка!"&amp;CELL("адрес",Проверка!AU292),РТУС!AU292),HYPERLINK("#РТУС!"&amp;CELL("адрес",Проверка!AU292),"сверить суммы")),IF(РТУС!AB292=(SUMIF(РТУС!$A$4:$A$1000,A292,РТУС!$AR$4:$AR$1000)+SUMIF(РТУС!$A$4:$A$1000,A292,РТУС!$AU$4:$AU$1000)),HYPERLINK("#Проверка!"&amp;CELL("адрес",Проверка!AU292),РТУС!AU292),HYPERLINK("#РТУС!"&amp;CELL("адрес",Проверка!AU292),"сверить суммы")))))</f>
        <v>заполнить</v>
      </c>
      <c r="AV292" s="13" t="str">
        <f ca="1">IF(РТУС!AV292="",HYPERLINK("#РТУС!"&amp;CELL("адрес",Проверка!AV292),"заполнить"),IF(OR(РТУС!AV292="Требование о передаче жилого помещения",РТУС!AV292="Требование о передаче машино-места",РТУС!AV292="Требования о передаче нежилого помещения",РТУС!AV292="Денежные требования"),HYPERLINK("#Проверка!"&amp;CELL("адрес",Проверка!AV292),РТУС!AV292),HYPERLINK("#РТУС!"&amp;CELL("адрес",Проверка!AV292),"###")))</f>
        <v>заполнить</v>
      </c>
      <c r="AW292" s="13" t="str">
        <f ca="1">IF(РТУС!AW292="",HYPERLINK("#РТУС!"&amp;CELL("адрес",Проверка!AW292),"заполнить"),IF(OR(РТУС!AW292="Включен в полном объеме",РТУС!AW292="Включен частично"),HYPERLINK("#Проверка!"&amp;CELL("адрес",Проверка!AW292),РТУС!AW292),HYPERLINK("#РТУС!"&amp;CELL("адрес",Проверка!AW292),"###")))</f>
        <v>заполнить</v>
      </c>
      <c r="AX292" s="15" t="str">
        <f ca="1">IF(РТУС!AX292="",HYPERLINK("#РТУС!"&amp;CELL("адрес",Проверка!AX292),"заполнить"),IF(AND(LEN(РТУС!AX292)=5,РТУС!AX292&lt;TODAY()),HYPERLINK("#Проверка!"&amp;CELL("адрес",Проверка!AX292),РТУС!AX292),HYPERLINK("#РТУС!"&amp;CELL("адрес",Проверка!AX292),"###")))</f>
        <v>заполнить</v>
      </c>
      <c r="AY292" s="15" t="str">
        <f ca="1">IF(РТУС!AY292="",HYPERLINK("#РТУС!"&amp;CELL("адрес",Проверка!AY292),"заполнить"),IF(AND(LEN(РТУС!AY292)=5,РТУС!AY292&lt;TODAY()),HYPERLINK("#Проверка!"&amp;CELL("адрес",Проверка!AY292),РТУС!AY292),HYPERLINK("#РТУС!"&amp;CELL("адрес",Проверка!AY292),"###")))</f>
        <v>заполнить</v>
      </c>
    </row>
    <row r="293" spans="1:51" x14ac:dyDescent="0.25">
      <c r="A293" s="10" t="str">
        <f>РТУС!A293</f>
        <v>.</v>
      </c>
      <c r="B293" s="13" t="str">
        <f ca="1">IF(РТУС!B293="",HYPERLINK("#РТУС!"&amp;CELL("адрес",Проверка!B293),"заполнить"),IF(AND(LEN(РТУС!B293)=10,РТУС!B292=РТУС!B293),HYPERLINK("#Проверка!"&amp;CELL("адрес",Проверка!B293),РТУС!B293),HYPERLINK("#РТУС!"&amp;CELL("адрес",Проверка!B293),"###")))</f>
        <v>заполнить</v>
      </c>
      <c r="C293" s="13" t="str">
        <f ca="1">IF(РТУС!C293="",HYPERLINK("#РТУС!"&amp;CELL("адрес",Проверка!C293),"заполнить"),IF(AND(ISNUMBER(РТУС!C293)=TRUE,РТУС!C293&gt;0,РТУС!C292=РТУС!C293),HYPERLINK("#Проверка!"&amp;CELL("адрес",Проверка!C293),РТУС!C293),HYPERLINK("#РТУС!"&amp;CELL("адрес",Проверка!C293),"###")))</f>
        <v>заполнить</v>
      </c>
      <c r="D293" s="13" t="str">
        <f>IF(РТУС!D293="","",РТУС!D293)</f>
        <v/>
      </c>
      <c r="E293" s="13" t="str">
        <f ca="1">IF(РТУС!E293="",HYPERLINK("#РТУС!"&amp;CELL("адрес",Проверка!E293),"заполнить"),IF(РТУС!E292=РТУС!E293,HYPERLINK("#Проверка!"&amp;CELL("адрес",Проверка!E293),РТУС!E293),HYPERLINK("#РТУС!"&amp;CELL("адрес",Проверка!E293),"###")))</f>
        <v>заполнить</v>
      </c>
      <c r="F293" s="13" t="str">
        <f ca="1">IF(РТУС!F293="",HYPERLINK("#РТУС!"&amp;CELL("адрес",Проверка!F293),"заполнить"),HYPERLINK("#Проверка!"&amp;CELL("адрес",Проверка!F293),РТУС!F293))</f>
        <v>заполнить</v>
      </c>
      <c r="G293" s="20" t="str">
        <f ca="1">IF(РТУС!G293="",HYPERLINK("#РТУС!"&amp;CELL("адрес",Проверка!G293),"заполнить"),IF(РТУС!G293="1",HYPERLINK("#Проверка!"&amp;CELL("адрес",Проверка!G293),"1"),IF(AND(ISNUMBER(РТУС!G293)=TRUE,РТУС!G293&lt;=1,РТУС!G293&gt;0),IF(SUMIF(РТУС!$A$4:$A$1000,A293,РТУС!$G$4:$G$1000)=1,HYPERLINK("#Проверка!"&amp;CELL("адрес",Проверка!G293),РТУС!G293),HYPERLINK("#РТУС!"&amp;CELL("адрес",Проверка!G293),"сумма долей ≠ 1")),HYPERLINK("#РТУС!"&amp;CELL("адрес",Проверка!G293),"###"))))</f>
        <v>заполнить</v>
      </c>
      <c r="H293" s="13" t="str">
        <f ca="1">IF(РТУС!H293="",HYPERLINK("#РТУС!"&amp;CELL("адрес",Проверка!H293),"заполнить"),IF(OR(РТУС!H293="Юрлицо",РТУС!H293="Физлицо",РТУС!H293="ИП"),HYPERLINK("#Проверка!"&amp;CELL("адрес",Проверка!H293),РТУС!H293),HYPERLINK("#РТУС!"&amp;CELL("адрес",Проверка!H293),"###")))</f>
        <v>заполнить</v>
      </c>
      <c r="I293" s="13" t="str">
        <f ca="1">IF(OR(РТУС!H293="Юрлицо",РТУС!H293="ИП"),IF(РТУС!I293="",HYPERLINK("#РТУС!"&amp;CELL("адрес",Проверка!I293),"заполнить"),IF(OR(LEN(РТУС!I293)=10,LEN(РТУС!I293)=12),HYPERLINK("#Проверка!"&amp;CELL("адрес",Проверка!I293),РТУС!I293),HYPERLINK("#РТУС!"&amp;CELL("адрес",Проверка!I293),"###"))),"")</f>
        <v/>
      </c>
      <c r="J293" s="15" t="str">
        <f ca="1">IF(РТУС!J293="","",IF(AND(LEN(РТУС!J293)=5,РТУС!J293&lt;TODAY()),HYPERLINK("#Проверка!"&amp;CELL("адрес",Проверка!J293),РТУС!J293),HYPERLINK("#РТУС!"&amp;CELL("адрес",Проверка!J293),"###")))</f>
        <v/>
      </c>
      <c r="K293" s="13" t="str">
        <f>IF(РТУС!K293="","",РТУС!K293)</f>
        <v/>
      </c>
      <c r="L293" s="13" t="str">
        <f ca="1">IF(OR(РТУС!H293="Физлицо",РТУС!H293="ИП"),IF(РТУС!L293="",HYPERLINK("#РТУС!"&amp;CELL("адрес",Проверка!L293),"заполнить"),IF(OR(РТУС!L293="Загранпаспорт гражданина РФ",РТУС!L293="Паспорт гражданина РФ",РТУС!L293="Иностранный паспорт",РТУС!L293="Свидетельство о рождении",РТУС!L293="Вид на жительство"),HYPERLINK("#Проверка!"&amp;CELL("адрес",Проверка!L293),РТУС!L293),HYPERLINK("#РТУС!"&amp;CELL("адрес",Проверка!L293),"###"))),"")</f>
        <v/>
      </c>
      <c r="M293" s="13" t="str">
        <f ca="1">IF(AND(OR(РТУС!L293="Паспорт гражданина РФ",РТУС!L293="Свидетельство о рождении"),РТУС!M293=""),HYPERLINK("#РТУС!"&amp;CELL("адрес",Проверка!M293),"заполнить"),IF(РТУС!L293="Паспорт гражданина РФ",IF(LEN(РТУС!M293)=4,HYPERLINK("#Проверка!"&amp;CELL("адрес",Проверка!M293),РТУС!M293),HYPERLINK("#РТУС!"&amp;CELL("адрес",Проверка!M293),"###")),IF(РТУС!L293="Свидетельство о рождении",HYPERLINK("#Проверка!"&amp;CELL("адрес",Проверка!M293),РТУС!M293),"")))</f>
        <v/>
      </c>
      <c r="N293" s="13" t="str">
        <f ca="1">IF(РТУС!L293="","",IF(РТУС!N293="",HYPERLINK("#РТУС!"&amp;CELL("адрес",Проверка!N293),"заполнить"),IF(OR(РТУС!L293="Паспорт гражданина РФ",РТУС!L293="Свидетельство о рождении"),IF(LEN(РТУС!N293)=6,HYPERLINK("#Проверка!"&amp;CELL("адрес",Проверка!N293),РТУС!N293),HYPERLINK("#РТУС!"&amp;CELL("адрес",Проверка!N293),"###")),HYPERLINK("#Проверка!"&amp;CELL("адрес",Проверка!N293),РТУС!N293))))</f>
        <v/>
      </c>
      <c r="O293" s="15" t="str">
        <f ca="1">IF(РТУС!L293="","",IF(РТУС!O293="",HYPERLINK("#РТУС!"&amp;CELL("адрес",Проверка!O293),"заполнить"),IF(AND(LEN(РТУС!O293)=5,РТУС!O293&lt;TODAY()),IF(РТУС!L293="Свидетельство о рождении",IF(РТУС!O293&gt;EDATE(TODAY(),-168),HYPERLINK("#Проверка!"&amp;CELL("адрес",Проверка!O293),РТУС!O293),HYPERLINK("#РТУС!"&amp;CELL("адрес",Проверка!O293),"недействительно")),HYPERLINK("#Проверка!"&amp;CELL("адрес",Проверка!O293),РТУС!O293)),HYPERLINK("#РТУС!"&amp;CELL("адрес",Проверка!O293),"###"))))</f>
        <v/>
      </c>
      <c r="P293" s="21" t="str">
        <f ca="1">IF(РТУС!L293="Паспорт гражданина РФ",IF(РТУС!P293="",HYPERLINK("#РТУС!"&amp;CELL("адрес",Проверка!P293),"заполнить"),HYPERLINK("#Проверка!"&amp;CELL("адрес",Проверка!P293),РТУС!P293)),"")</f>
        <v/>
      </c>
      <c r="Q293" s="13" t="str">
        <f ca="1">IF(РТУС!L293="Паспорт гражданина РФ",IF(РТУС!Q293="",HYPERLINK("#РТУС!"&amp;CELL("адрес",Проверка!Q293),"заполнить"),IF(LEN(РТУС!Q293)=7,HYPERLINK("#Проверка!"&amp;CELL("адрес",Проверка!Q293),РТУС!Q293),HYPERLINK("#РТУС!"&amp;CELL("адрес",Проверка!Q293),"###"))),"")</f>
        <v/>
      </c>
      <c r="R293" s="13" t="str">
        <f ca="1">IF(РТУС!R293="",HYPERLINK("#РТУС!"&amp;CELL("адрес",Проверка!R293),"заполнить"),HYPERLINK("#Проверка!"&amp;CELL("адрес",Проверка!R293),РТУС!R293))</f>
        <v>заполнить</v>
      </c>
      <c r="S293" s="13" t="str">
        <f>IF(РТУС!S293="","",РТУС!S293)</f>
        <v/>
      </c>
      <c r="T293" s="13" t="str">
        <f>IF(РТУС!T293="","",РТУС!T293)</f>
        <v/>
      </c>
      <c r="U293" s="13" t="str">
        <f>IF(РТУС!U293="","",РТУС!U293)</f>
        <v/>
      </c>
      <c r="V293" s="13" t="str">
        <f ca="1">IF(РТУС!V293="",HYPERLINK("#РТУС!"&amp;CELL("адрес",Проверка!V293),"заполнить"),IF(OR(РТУС!V293="Договор участия в долевом строительстве",РТУС!V293="Предварительный договор участия в долевом строительстве",РТУС!V293="Определение Арбитражного суда",РТУС!V293="Решение суда общей юрисдикции",РТУС!V293="Иные договоры"),HYPERLINK("#Проверка!"&amp;CELL("адрес",Проверка!V293),РТУС!V293),HYPERLINK("#РТУС!"&amp;CELL("адрес",Проверка!V293),"###")))</f>
        <v>заполнить</v>
      </c>
      <c r="W293" s="13" t="str">
        <f ca="1">IF(РТУС!W293="",HYPERLINK("#РТУС!"&amp;CELL("адрес",Проверка!W293),"заполнить"),HYPERLINK("#Проверка!"&amp;CELL("адрес",Проверка!W293),РТУС!W293))</f>
        <v>заполнить</v>
      </c>
      <c r="X293" s="15" t="str">
        <f ca="1">IF(РТУС!X293="",HYPERLINK("#РТУС!"&amp;CELL("адрес",Проверка!X293),"заполнить"),IF(AND(LEN(РТУС!X293)=5,РТУС!X293&lt;TODAY()),HYPERLINK("#Проверка!"&amp;CELL("адрес",Проверка!X293),РТУС!X293),HYPERLINK("#РТУС!"&amp;CELL("адрес",Проверка!X293),"###")))</f>
        <v>заполнить</v>
      </c>
      <c r="Y293" s="13" t="str">
        <f>IF(РТУС!Y293="","",РТУС!Y293)</f>
        <v/>
      </c>
      <c r="Z293" s="15" t="str">
        <f ca="1">IF(РТУС!Z293="","",IF(AND(LEN(РТУС!Z293)=5,РТУС!Z293&lt;TODAY()),HYPERLINK("#Проверка!"&amp;CELL("адрес",Проверка!Z293),РТУС!Z293),HYPERLINK("#РТУС!"&amp;CELL("адрес",Проверка!Z293),"###")))</f>
        <v/>
      </c>
      <c r="AA293" s="18" t="str">
        <f ca="1">IF(РТУС!AA293="",HYPERLINK("#РТУС!"&amp;CELL("адрес",Проверка!AA293),"заполнить"),IF(ISNUMBER(РТУС!AA293)=TRUE,HYPERLINK("#Проверка!"&amp;CELL("адрес",Проверка!AA293),РТУС!AA293),HYPERLINK("#РТУС!"&amp;CELL("адрес",Проверка!AA293),"###")))</f>
        <v>заполнить</v>
      </c>
      <c r="AB293" s="18" t="str">
        <f ca="1">IF(РТУС!AB293="",HYPERLINK("#РТУС!"&amp;CELL("адрес",Проверка!AB293),"заполнить"),IF(ISNUMBER(РТУС!AB293)=TRUE,HYPERLINK("#Проверка!"&amp;CELL("адрес",Проверка!AB293),РТУС!AB293),HYPERLINK("#РТУС!"&amp;CELL("адрес",Проверка!AB293),"###")))</f>
        <v>заполнить</v>
      </c>
      <c r="AC293" s="18" t="str">
        <f ca="1">IF(РТУС!AC293="","",IF(ISNUMBER(РТУС!AC293)=TRUE,HYPERLINK("#Проверка!"&amp;CELL("адрес",Проверка!AC293),РТУС!AC293),HYPERLINK("#РТУС!"&amp;CELL("адрес",Проверка!AC293),"###")))</f>
        <v/>
      </c>
      <c r="AD293" s="18" t="str">
        <f ca="1">IF(РТУС!AD293="","",IF(ISNUMBER(РТУС!AD293)=TRUE,HYPERLINK("#Проверка!"&amp;CELL("адрес",Проверка!AD293),РТУС!AD293),HYPERLINK("#РТУС!"&amp;CELL("адрес",Проверка!AD293),"###")))</f>
        <v/>
      </c>
      <c r="AE293" s="13" t="str">
        <f>IF(РТУС!AE293="","",РТУС!AE293)</f>
        <v/>
      </c>
      <c r="AF293" s="15" t="str">
        <f ca="1">IF(РТУС!AE293="","",IF(РТУС!AF293="",HYPERLINK("#РТУС!"&amp;CELL("адрес",Проверка!AF293),"заполнить"),IF(AND(LEN(РТУС!AF293)=5,РТУС!AF293&lt;TODAY()),HYPERLINK("#Проверка!"&amp;CELL("адрес",Проверка!AF293),РТУС!AF293),HYPERLINK("#РТУС!"&amp;CELL("адрес",Проверка!AF293),"###"))))</f>
        <v/>
      </c>
      <c r="AG293" s="13"/>
      <c r="AH293" s="15" t="str">
        <f ca="1">IF(РТУС!AE293="","",IF(РТУС!AH293="",HYPERLINK("#РТУС!"&amp;CELL("адрес",Проверка!AH293),"заполнить"),IF(AND(LEN(РТУС!AH293)=5,РТУС!AH293&lt;TODAY()),HYPERLINK("#Проверка!"&amp;CELL("адрес",Проверка!AH293),РТУС!AH293),HYPERLINK("#РТУС!"&amp;CELL("адрес",Проверка!AH293),"###"))))</f>
        <v/>
      </c>
      <c r="AI293" s="15" t="str">
        <f ca="1">IF(РТУС!AE293="","",IF(РТУС!AI293="",HYPERLINK("#РТУС!"&amp;CELL("адрес",Проверка!AI293),"заполнить"),HYPERLINK("#Проверка!"&amp;CELL("адрес",Проверка!AI293),РТУС!AI293)))</f>
        <v/>
      </c>
      <c r="AJ293" s="13" t="str">
        <f ca="1">IF(РТУС!AE293="","",IF(РТУС!AJ293="",HYPERLINK("#РТУС!"&amp;CELL("адрес",Проверка!AJ293),"заполнить"),IF(OR(РТУС!AJ293="Юрлицо",РТУС!AJ293="Физлицо",РТУС!AJ293="ИП"),HYPERLINK("#Проверка!"&amp;CELL("адрес",Проверка!AJ293),РТУС!AJ293),HYPERLINK("#РТУС!"&amp;CELL("адрес",Проверка!AJ293),"###"))))</f>
        <v/>
      </c>
      <c r="AK293" s="13" t="str">
        <f ca="1">IF(РТУС!AK293="",HYPERLINK("#РТУС!"&amp;CELL("адрес",Проверка!AK293),"заполнить"),IF(OR(РТУС!AK293="Квартира",РТУС!AK293="Кладовая",РТУС!AK293="Машино-место",РТУС!AK293="Нежилое помещение"),HYPERLINK("#Проверка!"&amp;CELL("адрес",Проверка!AK293),РТУС!AK293),HYPERLINK("#РТУС!"&amp;CELL("адрес",Проверка!AK293),"###")))</f>
        <v>заполнить</v>
      </c>
      <c r="AL293" s="13" t="str">
        <f ca="1">IF(РТУС!AL293="",HYPERLINK("#РТУС!"&amp;CELL("адрес",Проверка!AL293),"заполнить"),HYPERLINK("#Проверка!"&amp;CELL("адрес",Проверка!AL293),РТУС!AL293))</f>
        <v>заполнить</v>
      </c>
      <c r="AM293" s="18" t="str">
        <f ca="1">IF(РТУС!AM293="",HYPERLINK("#РТУС!"&amp;CELL("адрес",Проверка!AM293),"заполнить"),IF(ISNUMBER(РТУС!AM293)=TRUE,IF(РТУС!AK293="Нежилое помещение",IF(РТУС!AM293&gt;7,HYPERLINK("#РТУС!"&amp;CELL("адрес",Проверка!AM293),"не больше 7 кв.м."),РТУС!AM293),HYPERLINK("#Проверка!"&amp;CELL("адрес",Проверка!AM293),РТУС!AM293)),HYPERLINK("#РТУС!"&amp;CELL("адрес",Проверка!AM293),"###")))</f>
        <v>заполнить</v>
      </c>
      <c r="AN293" s="13" t="str">
        <f ca="1">IF(РТУС!AN293="",HYPERLINK("#РТУС!"&amp;CELL("адрес",Проверка!AN293),"заполнить"),IF(OR(РТУС!AN293="Общая площадь помещения",РТУС!AN293="Общая приведенная площадь жилого помещения",РТУС!AN293="Общая площадь жилого помещения с учетом лоджий, балконов, террас и веранд"),HYPERLINK("#Проверка!"&amp;CELL("адрес",Проверка!AN293),РТУС!AN293),HYPERLINK("#РТУС!"&amp;CELL("адрес",Проверка!AN293),"###")))</f>
        <v>заполнить</v>
      </c>
      <c r="AO293" s="13" t="str">
        <f ca="1">IF(OR(РТУС!AK293="Квартира",РТУС!A293="Нежилое помещение"),IF(РТУС!AO293="",HYPERLINK("#РТУС!"&amp;CELL("адрес",Проверка!AO293),"заполнить"),IF(ISNUMBER(РТУС!AO293)=TRUE,HYPERLINK("#Проверка!"&amp;CELL("адрес",Проверка!AO293),РТУС!AO293),HYPERLINK("#РТУС!"&amp;CELL("адрес",Проверка!AO293),"###"))),"")</f>
        <v/>
      </c>
      <c r="AP293" s="13" t="str">
        <f>IF(РТУС!AP293="","",РТУС!AP293)</f>
        <v/>
      </c>
      <c r="AQ293" s="13" t="str">
        <f ca="1">IF(РТУС!AQ293="",HYPERLINK("#РТУС!"&amp;CELL("адрес",Проверка!AQ293),"заполнить"),HYPERLINK("#Проверка!"&amp;CELL("адрес",Проверка!AQ293),РТУС!AQ293))</f>
        <v>заполнить</v>
      </c>
      <c r="AR293" s="18" t="str">
        <f ca="1">IF(РТУС!AR293="",HYPERLINK("#РТУС!"&amp;CELL("адрес",Проверка!AR293),"заполнить"),IF(ISNUMBER(РТУС!AR293)=FALSE,HYPERLINK("#РТУС!"&amp;CELL("адрес",Проверка!AR293),"###"),IF(РТУС!G293="1",IF(РТУС!AB293=РТУС!AR293+РТУС!AU293,HYPERLINK("#Проверка!"&amp;CELL("адрес",Проверка!AR293),РТУС!AR293),HYPERLINK("#РТУС!"&amp;CELL("адрес",Проверка!AR293),"сверить суммы")),IF(РТУС!AB293=(SUMIF(РТУС!$A$4:$A$1000,A293,РТУС!$AR$4:$AR$1000)+SUMIF(РТУС!$A$4:$A$1000,A293,РТУС!$AU$4:$AU$1000)),HYPERLINK("#Проверка!"&amp;CELL("адрес",Проверка!AR293),РТУС!AR293),HYPERLINK("#РТУС!"&amp;CELL("адрес",Проверка!AR293),"сверить суммы")))))</f>
        <v>заполнить</v>
      </c>
      <c r="AS293" s="13" t="str">
        <f>IF(РТУС!AS293="","",РТУС!AS293)</f>
        <v/>
      </c>
      <c r="AT293" s="18" t="str">
        <f ca="1">IF(РТУС!AT293="",HYPERLINK("#РТУС!"&amp;CELL("адрес",Проверка!AT293),"заполнить"),IF(ISNUMBER(РТУС!AT293)=FALSE,HYPERLINK("#РТУС!"&amp;CELL("адрес",Проверка!AT293),"###"),IF(РТУС!AT293=РТУС!AR293,HYPERLINK("#Проверка!"&amp;CELL("адрес",Проверка!AT293),РТУС!AT293),HYPERLINK("#РТУС!"&amp;CELL("адрес",Проверка!AT293),"сверить суммы"))))</f>
        <v>заполнить</v>
      </c>
      <c r="AU293" s="18" t="str">
        <f ca="1">IF(РТУС!AU293="",HYPERLINK("#РТУС!"&amp;CELL("адрес",Проверка!AU293),"заполнить"),IF(ISNUMBER(РТУС!AU293)=FALSE,HYPERLINK("#РТУС!"&amp;CELL("адрес",Проверка!AU293),"###"),IF(РТУС!G293="1",IF(РТУС!AB293=РТУС!AR293+РТУС!AU293,HYPERLINK("#Проверка!"&amp;CELL("адрес",Проверка!AU293),РТУС!AU293),HYPERLINK("#РТУС!"&amp;CELL("адрес",Проверка!AU293),"сверить суммы")),IF(РТУС!AB293=(SUMIF(РТУС!$A$4:$A$1000,A293,РТУС!$AR$4:$AR$1000)+SUMIF(РТУС!$A$4:$A$1000,A293,РТУС!$AU$4:$AU$1000)),HYPERLINK("#Проверка!"&amp;CELL("адрес",Проверка!AU293),РТУС!AU293),HYPERLINK("#РТУС!"&amp;CELL("адрес",Проверка!AU293),"сверить суммы")))))</f>
        <v>заполнить</v>
      </c>
      <c r="AV293" s="13" t="str">
        <f ca="1">IF(РТУС!AV293="",HYPERLINK("#РТУС!"&amp;CELL("адрес",Проверка!AV293),"заполнить"),IF(OR(РТУС!AV293="Требование о передаче жилого помещения",РТУС!AV293="Требование о передаче машино-места",РТУС!AV293="Требования о передаче нежилого помещения",РТУС!AV293="Денежные требования"),HYPERLINK("#Проверка!"&amp;CELL("адрес",Проверка!AV293),РТУС!AV293),HYPERLINK("#РТУС!"&amp;CELL("адрес",Проверка!AV293),"###")))</f>
        <v>заполнить</v>
      </c>
      <c r="AW293" s="13" t="str">
        <f ca="1">IF(РТУС!AW293="",HYPERLINK("#РТУС!"&amp;CELL("адрес",Проверка!AW293),"заполнить"),IF(OR(РТУС!AW293="Включен в полном объеме",РТУС!AW293="Включен частично"),HYPERLINK("#Проверка!"&amp;CELL("адрес",Проверка!AW293),РТУС!AW293),HYPERLINK("#РТУС!"&amp;CELL("адрес",Проверка!AW293),"###")))</f>
        <v>заполнить</v>
      </c>
      <c r="AX293" s="15" t="str">
        <f ca="1">IF(РТУС!AX293="",HYPERLINK("#РТУС!"&amp;CELL("адрес",Проверка!AX293),"заполнить"),IF(AND(LEN(РТУС!AX293)=5,РТУС!AX293&lt;TODAY()),HYPERLINK("#Проверка!"&amp;CELL("адрес",Проверка!AX293),РТУС!AX293),HYPERLINK("#РТУС!"&amp;CELL("адрес",Проверка!AX293),"###")))</f>
        <v>заполнить</v>
      </c>
      <c r="AY293" s="15" t="str">
        <f ca="1">IF(РТУС!AY293="",HYPERLINK("#РТУС!"&amp;CELL("адрес",Проверка!AY293),"заполнить"),IF(AND(LEN(РТУС!AY293)=5,РТУС!AY293&lt;TODAY()),HYPERLINK("#Проверка!"&amp;CELL("адрес",Проверка!AY293),РТУС!AY293),HYPERLINK("#РТУС!"&amp;CELL("адрес",Проверка!AY293),"###")))</f>
        <v>заполнить</v>
      </c>
    </row>
    <row r="294" spans="1:51" x14ac:dyDescent="0.25">
      <c r="A294" s="10" t="str">
        <f>РТУС!A294</f>
        <v>.</v>
      </c>
      <c r="B294" s="13" t="str">
        <f ca="1">IF(РТУС!B294="",HYPERLINK("#РТУС!"&amp;CELL("адрес",Проверка!B294),"заполнить"),IF(AND(LEN(РТУС!B294)=10,РТУС!B293=РТУС!B294),HYPERLINK("#Проверка!"&amp;CELL("адрес",Проверка!B294),РТУС!B294),HYPERLINK("#РТУС!"&amp;CELL("адрес",Проверка!B294),"###")))</f>
        <v>заполнить</v>
      </c>
      <c r="C294" s="13" t="str">
        <f ca="1">IF(РТУС!C294="",HYPERLINK("#РТУС!"&amp;CELL("адрес",Проверка!C294),"заполнить"),IF(AND(ISNUMBER(РТУС!C294)=TRUE,РТУС!C294&gt;0,РТУС!C293=РТУС!C294),HYPERLINK("#Проверка!"&amp;CELL("адрес",Проверка!C294),РТУС!C294),HYPERLINK("#РТУС!"&amp;CELL("адрес",Проверка!C294),"###")))</f>
        <v>заполнить</v>
      </c>
      <c r="D294" s="13" t="str">
        <f>IF(РТУС!D294="","",РТУС!D294)</f>
        <v/>
      </c>
      <c r="E294" s="13" t="str">
        <f ca="1">IF(РТУС!E294="",HYPERLINK("#РТУС!"&amp;CELL("адрес",Проверка!E294),"заполнить"),IF(РТУС!E293=РТУС!E294,HYPERLINK("#Проверка!"&amp;CELL("адрес",Проверка!E294),РТУС!E294),HYPERLINK("#РТУС!"&amp;CELL("адрес",Проверка!E294),"###")))</f>
        <v>заполнить</v>
      </c>
      <c r="F294" s="13" t="str">
        <f ca="1">IF(РТУС!F294="",HYPERLINK("#РТУС!"&amp;CELL("адрес",Проверка!F294),"заполнить"),HYPERLINK("#Проверка!"&amp;CELL("адрес",Проверка!F294),РТУС!F294))</f>
        <v>заполнить</v>
      </c>
      <c r="G294" s="20" t="str">
        <f ca="1">IF(РТУС!G294="",HYPERLINK("#РТУС!"&amp;CELL("адрес",Проверка!G294),"заполнить"),IF(РТУС!G294="1",HYPERLINK("#Проверка!"&amp;CELL("адрес",Проверка!G294),"1"),IF(AND(ISNUMBER(РТУС!G294)=TRUE,РТУС!G294&lt;=1,РТУС!G294&gt;0),IF(SUMIF(РТУС!$A$4:$A$1000,A294,РТУС!$G$4:$G$1000)=1,HYPERLINK("#Проверка!"&amp;CELL("адрес",Проверка!G294),РТУС!G294),HYPERLINK("#РТУС!"&amp;CELL("адрес",Проверка!G294),"сумма долей ≠ 1")),HYPERLINK("#РТУС!"&amp;CELL("адрес",Проверка!G294),"###"))))</f>
        <v>заполнить</v>
      </c>
      <c r="H294" s="13" t="str">
        <f ca="1">IF(РТУС!H294="",HYPERLINK("#РТУС!"&amp;CELL("адрес",Проверка!H294),"заполнить"),IF(OR(РТУС!H294="Юрлицо",РТУС!H294="Физлицо",РТУС!H294="ИП"),HYPERLINK("#Проверка!"&amp;CELL("адрес",Проверка!H294),РТУС!H294),HYPERLINK("#РТУС!"&amp;CELL("адрес",Проверка!H294),"###")))</f>
        <v>заполнить</v>
      </c>
      <c r="I294" s="13" t="str">
        <f ca="1">IF(OR(РТУС!H294="Юрлицо",РТУС!H294="ИП"),IF(РТУС!I294="",HYPERLINK("#РТУС!"&amp;CELL("адрес",Проверка!I294),"заполнить"),IF(OR(LEN(РТУС!I294)=10,LEN(РТУС!I294)=12),HYPERLINK("#Проверка!"&amp;CELL("адрес",Проверка!I294),РТУС!I294),HYPERLINK("#РТУС!"&amp;CELL("адрес",Проверка!I294),"###"))),"")</f>
        <v/>
      </c>
      <c r="J294" s="15" t="str">
        <f ca="1">IF(РТУС!J294="","",IF(AND(LEN(РТУС!J294)=5,РТУС!J294&lt;TODAY()),HYPERLINK("#Проверка!"&amp;CELL("адрес",Проверка!J294),РТУС!J294),HYPERLINK("#РТУС!"&amp;CELL("адрес",Проверка!J294),"###")))</f>
        <v/>
      </c>
      <c r="K294" s="13" t="str">
        <f>IF(РТУС!K294="","",РТУС!K294)</f>
        <v/>
      </c>
      <c r="L294" s="13" t="str">
        <f ca="1">IF(OR(РТУС!H294="Физлицо",РТУС!H294="ИП"),IF(РТУС!L294="",HYPERLINK("#РТУС!"&amp;CELL("адрес",Проверка!L294),"заполнить"),IF(OR(РТУС!L294="Загранпаспорт гражданина РФ",РТУС!L294="Паспорт гражданина РФ",РТУС!L294="Иностранный паспорт",РТУС!L294="Свидетельство о рождении",РТУС!L294="Вид на жительство"),HYPERLINK("#Проверка!"&amp;CELL("адрес",Проверка!L294),РТУС!L294),HYPERLINK("#РТУС!"&amp;CELL("адрес",Проверка!L294),"###"))),"")</f>
        <v/>
      </c>
      <c r="M294" s="13" t="str">
        <f ca="1">IF(AND(OR(РТУС!L294="Паспорт гражданина РФ",РТУС!L294="Свидетельство о рождении"),РТУС!M294=""),HYPERLINK("#РТУС!"&amp;CELL("адрес",Проверка!M294),"заполнить"),IF(РТУС!L294="Паспорт гражданина РФ",IF(LEN(РТУС!M294)=4,HYPERLINK("#Проверка!"&amp;CELL("адрес",Проверка!M294),РТУС!M294),HYPERLINK("#РТУС!"&amp;CELL("адрес",Проверка!M294),"###")),IF(РТУС!L294="Свидетельство о рождении",HYPERLINK("#Проверка!"&amp;CELL("адрес",Проверка!M294),РТУС!M294),"")))</f>
        <v/>
      </c>
      <c r="N294" s="13" t="str">
        <f ca="1">IF(РТУС!L294="","",IF(РТУС!N294="",HYPERLINK("#РТУС!"&amp;CELL("адрес",Проверка!N294),"заполнить"),IF(OR(РТУС!L294="Паспорт гражданина РФ",РТУС!L294="Свидетельство о рождении"),IF(LEN(РТУС!N294)=6,HYPERLINK("#Проверка!"&amp;CELL("адрес",Проверка!N294),РТУС!N294),HYPERLINK("#РТУС!"&amp;CELL("адрес",Проверка!N294),"###")),HYPERLINK("#Проверка!"&amp;CELL("адрес",Проверка!N294),РТУС!N294))))</f>
        <v/>
      </c>
      <c r="O294" s="15" t="str">
        <f ca="1">IF(РТУС!L294="","",IF(РТУС!O294="",HYPERLINK("#РТУС!"&amp;CELL("адрес",Проверка!O294),"заполнить"),IF(AND(LEN(РТУС!O294)=5,РТУС!O294&lt;TODAY()),IF(РТУС!L294="Свидетельство о рождении",IF(РТУС!O294&gt;EDATE(TODAY(),-168),HYPERLINK("#Проверка!"&amp;CELL("адрес",Проверка!O294),РТУС!O294),HYPERLINK("#РТУС!"&amp;CELL("адрес",Проверка!O294),"недействительно")),HYPERLINK("#Проверка!"&amp;CELL("адрес",Проверка!O294),РТУС!O294)),HYPERLINK("#РТУС!"&amp;CELL("адрес",Проверка!O294),"###"))))</f>
        <v/>
      </c>
      <c r="P294" s="21" t="str">
        <f ca="1">IF(РТУС!L294="Паспорт гражданина РФ",IF(РТУС!P294="",HYPERLINK("#РТУС!"&amp;CELL("адрес",Проверка!P294),"заполнить"),HYPERLINK("#Проверка!"&amp;CELL("адрес",Проверка!P294),РТУС!P294)),"")</f>
        <v/>
      </c>
      <c r="Q294" s="13" t="str">
        <f ca="1">IF(РТУС!L294="Паспорт гражданина РФ",IF(РТУС!Q294="",HYPERLINK("#РТУС!"&amp;CELL("адрес",Проверка!Q294),"заполнить"),IF(LEN(РТУС!Q294)=7,HYPERLINK("#Проверка!"&amp;CELL("адрес",Проверка!Q294),РТУС!Q294),HYPERLINK("#РТУС!"&amp;CELL("адрес",Проверка!Q294),"###"))),"")</f>
        <v/>
      </c>
      <c r="R294" s="13" t="str">
        <f ca="1">IF(РТУС!R294="",HYPERLINK("#РТУС!"&amp;CELL("адрес",Проверка!R294),"заполнить"),HYPERLINK("#Проверка!"&amp;CELL("адрес",Проверка!R294),РТУС!R294))</f>
        <v>заполнить</v>
      </c>
      <c r="S294" s="13" t="str">
        <f>IF(РТУС!S294="","",РТУС!S294)</f>
        <v/>
      </c>
      <c r="T294" s="13" t="str">
        <f>IF(РТУС!T294="","",РТУС!T294)</f>
        <v/>
      </c>
      <c r="U294" s="13" t="str">
        <f>IF(РТУС!U294="","",РТУС!U294)</f>
        <v/>
      </c>
      <c r="V294" s="13" t="str">
        <f ca="1">IF(РТУС!V294="",HYPERLINK("#РТУС!"&amp;CELL("адрес",Проверка!V294),"заполнить"),IF(OR(РТУС!V294="Договор участия в долевом строительстве",РТУС!V294="Предварительный договор участия в долевом строительстве",РТУС!V294="Определение Арбитражного суда",РТУС!V294="Решение суда общей юрисдикции",РТУС!V294="Иные договоры"),HYPERLINK("#Проверка!"&amp;CELL("адрес",Проверка!V294),РТУС!V294),HYPERLINK("#РТУС!"&amp;CELL("адрес",Проверка!V294),"###")))</f>
        <v>заполнить</v>
      </c>
      <c r="W294" s="13" t="str">
        <f ca="1">IF(РТУС!W294="",HYPERLINK("#РТУС!"&amp;CELL("адрес",Проверка!W294),"заполнить"),HYPERLINK("#Проверка!"&amp;CELL("адрес",Проверка!W294),РТУС!W294))</f>
        <v>заполнить</v>
      </c>
      <c r="X294" s="15" t="str">
        <f ca="1">IF(РТУС!X294="",HYPERLINK("#РТУС!"&amp;CELL("адрес",Проверка!X294),"заполнить"),IF(AND(LEN(РТУС!X294)=5,РТУС!X294&lt;TODAY()),HYPERLINK("#Проверка!"&amp;CELL("адрес",Проверка!X294),РТУС!X294),HYPERLINK("#РТУС!"&amp;CELL("адрес",Проверка!X294),"###")))</f>
        <v>заполнить</v>
      </c>
      <c r="Y294" s="13" t="str">
        <f>IF(РТУС!Y294="","",РТУС!Y294)</f>
        <v/>
      </c>
      <c r="Z294" s="15" t="str">
        <f ca="1">IF(РТУС!Z294="","",IF(AND(LEN(РТУС!Z294)=5,РТУС!Z294&lt;TODAY()),HYPERLINK("#Проверка!"&amp;CELL("адрес",Проверка!Z294),РТУС!Z294),HYPERLINK("#РТУС!"&amp;CELL("адрес",Проверка!Z294),"###")))</f>
        <v/>
      </c>
      <c r="AA294" s="18" t="str">
        <f ca="1">IF(РТУС!AA294="",HYPERLINK("#РТУС!"&amp;CELL("адрес",Проверка!AA294),"заполнить"),IF(ISNUMBER(РТУС!AA294)=TRUE,HYPERLINK("#Проверка!"&amp;CELL("адрес",Проверка!AA294),РТУС!AA294),HYPERLINK("#РТУС!"&amp;CELL("адрес",Проверка!AA294),"###")))</f>
        <v>заполнить</v>
      </c>
      <c r="AB294" s="18" t="str">
        <f ca="1">IF(РТУС!AB294="",HYPERLINK("#РТУС!"&amp;CELL("адрес",Проверка!AB294),"заполнить"),IF(ISNUMBER(РТУС!AB294)=TRUE,HYPERLINK("#Проверка!"&amp;CELL("адрес",Проверка!AB294),РТУС!AB294),HYPERLINK("#РТУС!"&amp;CELL("адрес",Проверка!AB294),"###")))</f>
        <v>заполнить</v>
      </c>
      <c r="AC294" s="18" t="str">
        <f ca="1">IF(РТУС!AC294="","",IF(ISNUMBER(РТУС!AC294)=TRUE,HYPERLINK("#Проверка!"&amp;CELL("адрес",Проверка!AC294),РТУС!AC294),HYPERLINK("#РТУС!"&amp;CELL("адрес",Проверка!AC294),"###")))</f>
        <v/>
      </c>
      <c r="AD294" s="18" t="str">
        <f ca="1">IF(РТУС!AD294="","",IF(ISNUMBER(РТУС!AD294)=TRUE,HYPERLINK("#Проверка!"&amp;CELL("адрес",Проверка!AD294),РТУС!AD294),HYPERLINK("#РТУС!"&amp;CELL("адрес",Проверка!AD294),"###")))</f>
        <v/>
      </c>
      <c r="AE294" s="13" t="str">
        <f>IF(РТУС!AE294="","",РТУС!AE294)</f>
        <v/>
      </c>
      <c r="AF294" s="15" t="str">
        <f ca="1">IF(РТУС!AE294="","",IF(РТУС!AF294="",HYPERLINK("#РТУС!"&amp;CELL("адрес",Проверка!AF294),"заполнить"),IF(AND(LEN(РТУС!AF294)=5,РТУС!AF294&lt;TODAY()),HYPERLINK("#Проверка!"&amp;CELL("адрес",Проверка!AF294),РТУС!AF294),HYPERLINK("#РТУС!"&amp;CELL("адрес",Проверка!AF294),"###"))))</f>
        <v/>
      </c>
      <c r="AG294" s="13"/>
      <c r="AH294" s="15" t="str">
        <f ca="1">IF(РТУС!AE294="","",IF(РТУС!AH294="",HYPERLINK("#РТУС!"&amp;CELL("адрес",Проверка!AH294),"заполнить"),IF(AND(LEN(РТУС!AH294)=5,РТУС!AH294&lt;TODAY()),HYPERLINK("#Проверка!"&amp;CELL("адрес",Проверка!AH294),РТУС!AH294),HYPERLINK("#РТУС!"&amp;CELL("адрес",Проверка!AH294),"###"))))</f>
        <v/>
      </c>
      <c r="AI294" s="15" t="str">
        <f ca="1">IF(РТУС!AE294="","",IF(РТУС!AI294="",HYPERLINK("#РТУС!"&amp;CELL("адрес",Проверка!AI294),"заполнить"),HYPERLINK("#Проверка!"&amp;CELL("адрес",Проверка!AI294),РТУС!AI294)))</f>
        <v/>
      </c>
      <c r="AJ294" s="13" t="str">
        <f ca="1">IF(РТУС!AE294="","",IF(РТУС!AJ294="",HYPERLINK("#РТУС!"&amp;CELL("адрес",Проверка!AJ294),"заполнить"),IF(OR(РТУС!AJ294="Юрлицо",РТУС!AJ294="Физлицо",РТУС!AJ294="ИП"),HYPERLINK("#Проверка!"&amp;CELL("адрес",Проверка!AJ294),РТУС!AJ294),HYPERLINK("#РТУС!"&amp;CELL("адрес",Проверка!AJ294),"###"))))</f>
        <v/>
      </c>
      <c r="AK294" s="13" t="str">
        <f ca="1">IF(РТУС!AK294="",HYPERLINK("#РТУС!"&amp;CELL("адрес",Проверка!AK294),"заполнить"),IF(OR(РТУС!AK294="Квартира",РТУС!AK294="Кладовая",РТУС!AK294="Машино-место",РТУС!AK294="Нежилое помещение"),HYPERLINK("#Проверка!"&amp;CELL("адрес",Проверка!AK294),РТУС!AK294),HYPERLINK("#РТУС!"&amp;CELL("адрес",Проверка!AK294),"###")))</f>
        <v>заполнить</v>
      </c>
      <c r="AL294" s="13" t="str">
        <f ca="1">IF(РТУС!AL294="",HYPERLINK("#РТУС!"&amp;CELL("адрес",Проверка!AL294),"заполнить"),HYPERLINK("#Проверка!"&amp;CELL("адрес",Проверка!AL294),РТУС!AL294))</f>
        <v>заполнить</v>
      </c>
      <c r="AM294" s="18" t="str">
        <f ca="1">IF(РТУС!AM294="",HYPERLINK("#РТУС!"&amp;CELL("адрес",Проверка!AM294),"заполнить"),IF(ISNUMBER(РТУС!AM294)=TRUE,IF(РТУС!AK294="Нежилое помещение",IF(РТУС!AM294&gt;7,HYPERLINK("#РТУС!"&amp;CELL("адрес",Проверка!AM294),"не больше 7 кв.м."),РТУС!AM294),HYPERLINK("#Проверка!"&amp;CELL("адрес",Проверка!AM294),РТУС!AM294)),HYPERLINK("#РТУС!"&amp;CELL("адрес",Проверка!AM294),"###")))</f>
        <v>заполнить</v>
      </c>
      <c r="AN294" s="13" t="str">
        <f ca="1">IF(РТУС!AN294="",HYPERLINK("#РТУС!"&amp;CELL("адрес",Проверка!AN294),"заполнить"),IF(OR(РТУС!AN294="Общая площадь помещения",РТУС!AN294="Общая приведенная площадь жилого помещения",РТУС!AN294="Общая площадь жилого помещения с учетом лоджий, балконов, террас и веранд"),HYPERLINK("#Проверка!"&amp;CELL("адрес",Проверка!AN294),РТУС!AN294),HYPERLINK("#РТУС!"&amp;CELL("адрес",Проверка!AN294),"###")))</f>
        <v>заполнить</v>
      </c>
      <c r="AO294" s="13" t="str">
        <f ca="1">IF(OR(РТУС!AK294="Квартира",РТУС!A294="Нежилое помещение"),IF(РТУС!AO294="",HYPERLINK("#РТУС!"&amp;CELL("адрес",Проверка!AO294),"заполнить"),IF(ISNUMBER(РТУС!AO294)=TRUE,HYPERLINK("#Проверка!"&amp;CELL("адрес",Проверка!AO294),РТУС!AO294),HYPERLINK("#РТУС!"&amp;CELL("адрес",Проверка!AO294),"###"))),"")</f>
        <v/>
      </c>
      <c r="AP294" s="13" t="str">
        <f>IF(РТУС!AP294="","",РТУС!AP294)</f>
        <v/>
      </c>
      <c r="AQ294" s="13" t="str">
        <f ca="1">IF(РТУС!AQ294="",HYPERLINK("#РТУС!"&amp;CELL("адрес",Проверка!AQ294),"заполнить"),HYPERLINK("#Проверка!"&amp;CELL("адрес",Проверка!AQ294),РТУС!AQ294))</f>
        <v>заполнить</v>
      </c>
      <c r="AR294" s="18" t="str">
        <f ca="1">IF(РТУС!AR294="",HYPERLINK("#РТУС!"&amp;CELL("адрес",Проверка!AR294),"заполнить"),IF(ISNUMBER(РТУС!AR294)=FALSE,HYPERLINK("#РТУС!"&amp;CELL("адрес",Проверка!AR294),"###"),IF(РТУС!G294="1",IF(РТУС!AB294=РТУС!AR294+РТУС!AU294,HYPERLINK("#Проверка!"&amp;CELL("адрес",Проверка!AR294),РТУС!AR294),HYPERLINK("#РТУС!"&amp;CELL("адрес",Проверка!AR294),"сверить суммы")),IF(РТУС!AB294=(SUMIF(РТУС!$A$4:$A$1000,A294,РТУС!$AR$4:$AR$1000)+SUMIF(РТУС!$A$4:$A$1000,A294,РТУС!$AU$4:$AU$1000)),HYPERLINK("#Проверка!"&amp;CELL("адрес",Проверка!AR294),РТУС!AR294),HYPERLINK("#РТУС!"&amp;CELL("адрес",Проверка!AR294),"сверить суммы")))))</f>
        <v>заполнить</v>
      </c>
      <c r="AS294" s="13" t="str">
        <f>IF(РТУС!AS294="","",РТУС!AS294)</f>
        <v/>
      </c>
      <c r="AT294" s="18" t="str">
        <f ca="1">IF(РТУС!AT294="",HYPERLINK("#РТУС!"&amp;CELL("адрес",Проверка!AT294),"заполнить"),IF(ISNUMBER(РТУС!AT294)=FALSE,HYPERLINK("#РТУС!"&amp;CELL("адрес",Проверка!AT294),"###"),IF(РТУС!AT294=РТУС!AR294,HYPERLINK("#Проверка!"&amp;CELL("адрес",Проверка!AT294),РТУС!AT294),HYPERLINK("#РТУС!"&amp;CELL("адрес",Проверка!AT294),"сверить суммы"))))</f>
        <v>заполнить</v>
      </c>
      <c r="AU294" s="18" t="str">
        <f ca="1">IF(РТУС!AU294="",HYPERLINK("#РТУС!"&amp;CELL("адрес",Проверка!AU294),"заполнить"),IF(ISNUMBER(РТУС!AU294)=FALSE,HYPERLINK("#РТУС!"&amp;CELL("адрес",Проверка!AU294),"###"),IF(РТУС!G294="1",IF(РТУС!AB294=РТУС!AR294+РТУС!AU294,HYPERLINK("#Проверка!"&amp;CELL("адрес",Проверка!AU294),РТУС!AU294),HYPERLINK("#РТУС!"&amp;CELL("адрес",Проверка!AU294),"сверить суммы")),IF(РТУС!AB294=(SUMIF(РТУС!$A$4:$A$1000,A294,РТУС!$AR$4:$AR$1000)+SUMIF(РТУС!$A$4:$A$1000,A294,РТУС!$AU$4:$AU$1000)),HYPERLINK("#Проверка!"&amp;CELL("адрес",Проверка!AU294),РТУС!AU294),HYPERLINK("#РТУС!"&amp;CELL("адрес",Проверка!AU294),"сверить суммы")))))</f>
        <v>заполнить</v>
      </c>
      <c r="AV294" s="13" t="str">
        <f ca="1">IF(РТУС!AV294="",HYPERLINK("#РТУС!"&amp;CELL("адрес",Проверка!AV294),"заполнить"),IF(OR(РТУС!AV294="Требование о передаче жилого помещения",РТУС!AV294="Требование о передаче машино-места",РТУС!AV294="Требования о передаче нежилого помещения",РТУС!AV294="Денежные требования"),HYPERLINK("#Проверка!"&amp;CELL("адрес",Проверка!AV294),РТУС!AV294),HYPERLINK("#РТУС!"&amp;CELL("адрес",Проверка!AV294),"###")))</f>
        <v>заполнить</v>
      </c>
      <c r="AW294" s="13" t="str">
        <f ca="1">IF(РТУС!AW294="",HYPERLINK("#РТУС!"&amp;CELL("адрес",Проверка!AW294),"заполнить"),IF(OR(РТУС!AW294="Включен в полном объеме",РТУС!AW294="Включен частично"),HYPERLINK("#Проверка!"&amp;CELL("адрес",Проверка!AW294),РТУС!AW294),HYPERLINK("#РТУС!"&amp;CELL("адрес",Проверка!AW294),"###")))</f>
        <v>заполнить</v>
      </c>
      <c r="AX294" s="15" t="str">
        <f ca="1">IF(РТУС!AX294="",HYPERLINK("#РТУС!"&amp;CELL("адрес",Проверка!AX294),"заполнить"),IF(AND(LEN(РТУС!AX294)=5,РТУС!AX294&lt;TODAY()),HYPERLINK("#Проверка!"&amp;CELL("адрес",Проверка!AX294),РТУС!AX294),HYPERLINK("#РТУС!"&amp;CELL("адрес",Проверка!AX294),"###")))</f>
        <v>заполнить</v>
      </c>
      <c r="AY294" s="15" t="str">
        <f ca="1">IF(РТУС!AY294="",HYPERLINK("#РТУС!"&amp;CELL("адрес",Проверка!AY294),"заполнить"),IF(AND(LEN(РТУС!AY294)=5,РТУС!AY294&lt;TODAY()),HYPERLINK("#Проверка!"&amp;CELL("адрес",Проверка!AY294),РТУС!AY294),HYPERLINK("#РТУС!"&amp;CELL("адрес",Проверка!AY294),"###")))</f>
        <v>заполнить</v>
      </c>
    </row>
    <row r="295" spans="1:51" x14ac:dyDescent="0.25">
      <c r="A295" s="10" t="str">
        <f>РТУС!A295</f>
        <v>.</v>
      </c>
      <c r="B295" s="13" t="str">
        <f ca="1">IF(РТУС!B295="",HYPERLINK("#РТУС!"&amp;CELL("адрес",Проверка!B295),"заполнить"),IF(AND(LEN(РТУС!B295)=10,РТУС!B294=РТУС!B295),HYPERLINK("#Проверка!"&amp;CELL("адрес",Проверка!B295),РТУС!B295),HYPERLINK("#РТУС!"&amp;CELL("адрес",Проверка!B295),"###")))</f>
        <v>заполнить</v>
      </c>
      <c r="C295" s="13" t="str">
        <f ca="1">IF(РТУС!C295="",HYPERLINK("#РТУС!"&amp;CELL("адрес",Проверка!C295),"заполнить"),IF(AND(ISNUMBER(РТУС!C295)=TRUE,РТУС!C295&gt;0,РТУС!C294=РТУС!C295),HYPERLINK("#Проверка!"&amp;CELL("адрес",Проверка!C295),РТУС!C295),HYPERLINK("#РТУС!"&amp;CELL("адрес",Проверка!C295),"###")))</f>
        <v>заполнить</v>
      </c>
      <c r="D295" s="13" t="str">
        <f>IF(РТУС!D295="","",РТУС!D295)</f>
        <v/>
      </c>
      <c r="E295" s="13" t="str">
        <f ca="1">IF(РТУС!E295="",HYPERLINK("#РТУС!"&amp;CELL("адрес",Проверка!E295),"заполнить"),IF(РТУС!E294=РТУС!E295,HYPERLINK("#Проверка!"&amp;CELL("адрес",Проверка!E295),РТУС!E295),HYPERLINK("#РТУС!"&amp;CELL("адрес",Проверка!E295),"###")))</f>
        <v>заполнить</v>
      </c>
      <c r="F295" s="13" t="str">
        <f ca="1">IF(РТУС!F295="",HYPERLINK("#РТУС!"&amp;CELL("адрес",Проверка!F295),"заполнить"),HYPERLINK("#Проверка!"&amp;CELL("адрес",Проверка!F295),РТУС!F295))</f>
        <v>заполнить</v>
      </c>
      <c r="G295" s="20" t="str">
        <f ca="1">IF(РТУС!G295="",HYPERLINK("#РТУС!"&amp;CELL("адрес",Проверка!G295),"заполнить"),IF(РТУС!G295="1",HYPERLINK("#Проверка!"&amp;CELL("адрес",Проверка!G295),"1"),IF(AND(ISNUMBER(РТУС!G295)=TRUE,РТУС!G295&lt;=1,РТУС!G295&gt;0),IF(SUMIF(РТУС!$A$4:$A$1000,A295,РТУС!$G$4:$G$1000)=1,HYPERLINK("#Проверка!"&amp;CELL("адрес",Проверка!G295),РТУС!G295),HYPERLINK("#РТУС!"&amp;CELL("адрес",Проверка!G295),"сумма долей ≠ 1")),HYPERLINK("#РТУС!"&amp;CELL("адрес",Проверка!G295),"###"))))</f>
        <v>заполнить</v>
      </c>
      <c r="H295" s="13" t="str">
        <f ca="1">IF(РТУС!H295="",HYPERLINK("#РТУС!"&amp;CELL("адрес",Проверка!H295),"заполнить"),IF(OR(РТУС!H295="Юрлицо",РТУС!H295="Физлицо",РТУС!H295="ИП"),HYPERLINK("#Проверка!"&amp;CELL("адрес",Проверка!H295),РТУС!H295),HYPERLINK("#РТУС!"&amp;CELL("адрес",Проверка!H295),"###")))</f>
        <v>заполнить</v>
      </c>
      <c r="I295" s="13" t="str">
        <f ca="1">IF(OR(РТУС!H295="Юрлицо",РТУС!H295="ИП"),IF(РТУС!I295="",HYPERLINK("#РТУС!"&amp;CELL("адрес",Проверка!I295),"заполнить"),IF(OR(LEN(РТУС!I295)=10,LEN(РТУС!I295)=12),HYPERLINK("#Проверка!"&amp;CELL("адрес",Проверка!I295),РТУС!I295),HYPERLINK("#РТУС!"&amp;CELL("адрес",Проверка!I295),"###"))),"")</f>
        <v/>
      </c>
      <c r="J295" s="15" t="str">
        <f ca="1">IF(РТУС!J295="","",IF(AND(LEN(РТУС!J295)=5,РТУС!J295&lt;TODAY()),HYPERLINK("#Проверка!"&amp;CELL("адрес",Проверка!J295),РТУС!J295),HYPERLINK("#РТУС!"&amp;CELL("адрес",Проверка!J295),"###")))</f>
        <v/>
      </c>
      <c r="K295" s="13" t="str">
        <f>IF(РТУС!K295="","",РТУС!K295)</f>
        <v/>
      </c>
      <c r="L295" s="13" t="str">
        <f ca="1">IF(OR(РТУС!H295="Физлицо",РТУС!H295="ИП"),IF(РТУС!L295="",HYPERLINK("#РТУС!"&amp;CELL("адрес",Проверка!L295),"заполнить"),IF(OR(РТУС!L295="Загранпаспорт гражданина РФ",РТУС!L295="Паспорт гражданина РФ",РТУС!L295="Иностранный паспорт",РТУС!L295="Свидетельство о рождении",РТУС!L295="Вид на жительство"),HYPERLINK("#Проверка!"&amp;CELL("адрес",Проверка!L295),РТУС!L295),HYPERLINK("#РТУС!"&amp;CELL("адрес",Проверка!L295),"###"))),"")</f>
        <v/>
      </c>
      <c r="M295" s="13" t="str">
        <f ca="1">IF(AND(OR(РТУС!L295="Паспорт гражданина РФ",РТУС!L295="Свидетельство о рождении"),РТУС!M295=""),HYPERLINK("#РТУС!"&amp;CELL("адрес",Проверка!M295),"заполнить"),IF(РТУС!L295="Паспорт гражданина РФ",IF(LEN(РТУС!M295)=4,HYPERLINK("#Проверка!"&amp;CELL("адрес",Проверка!M295),РТУС!M295),HYPERLINK("#РТУС!"&amp;CELL("адрес",Проверка!M295),"###")),IF(РТУС!L295="Свидетельство о рождении",HYPERLINK("#Проверка!"&amp;CELL("адрес",Проверка!M295),РТУС!M295),"")))</f>
        <v/>
      </c>
      <c r="N295" s="13" t="str">
        <f ca="1">IF(РТУС!L295="","",IF(РТУС!N295="",HYPERLINK("#РТУС!"&amp;CELL("адрес",Проверка!N295),"заполнить"),IF(OR(РТУС!L295="Паспорт гражданина РФ",РТУС!L295="Свидетельство о рождении"),IF(LEN(РТУС!N295)=6,HYPERLINK("#Проверка!"&amp;CELL("адрес",Проверка!N295),РТУС!N295),HYPERLINK("#РТУС!"&amp;CELL("адрес",Проверка!N295),"###")),HYPERLINK("#Проверка!"&amp;CELL("адрес",Проверка!N295),РТУС!N295))))</f>
        <v/>
      </c>
      <c r="O295" s="15" t="str">
        <f ca="1">IF(РТУС!L295="","",IF(РТУС!O295="",HYPERLINK("#РТУС!"&amp;CELL("адрес",Проверка!O295),"заполнить"),IF(AND(LEN(РТУС!O295)=5,РТУС!O295&lt;TODAY()),IF(РТУС!L295="Свидетельство о рождении",IF(РТУС!O295&gt;EDATE(TODAY(),-168),HYPERLINK("#Проверка!"&amp;CELL("адрес",Проверка!O295),РТУС!O295),HYPERLINK("#РТУС!"&amp;CELL("адрес",Проверка!O295),"недействительно")),HYPERLINK("#Проверка!"&amp;CELL("адрес",Проверка!O295),РТУС!O295)),HYPERLINK("#РТУС!"&amp;CELL("адрес",Проверка!O295),"###"))))</f>
        <v/>
      </c>
      <c r="P295" s="21" t="str">
        <f ca="1">IF(РТУС!L295="Паспорт гражданина РФ",IF(РТУС!P295="",HYPERLINK("#РТУС!"&amp;CELL("адрес",Проверка!P295),"заполнить"),HYPERLINK("#Проверка!"&amp;CELL("адрес",Проверка!P295),РТУС!P295)),"")</f>
        <v/>
      </c>
      <c r="Q295" s="13" t="str">
        <f ca="1">IF(РТУС!L295="Паспорт гражданина РФ",IF(РТУС!Q295="",HYPERLINK("#РТУС!"&amp;CELL("адрес",Проверка!Q295),"заполнить"),IF(LEN(РТУС!Q295)=7,HYPERLINK("#Проверка!"&amp;CELL("адрес",Проверка!Q295),РТУС!Q295),HYPERLINK("#РТУС!"&amp;CELL("адрес",Проверка!Q295),"###"))),"")</f>
        <v/>
      </c>
      <c r="R295" s="13" t="str">
        <f ca="1">IF(РТУС!R295="",HYPERLINK("#РТУС!"&amp;CELL("адрес",Проверка!R295),"заполнить"),HYPERLINK("#Проверка!"&amp;CELL("адрес",Проверка!R295),РТУС!R295))</f>
        <v>заполнить</v>
      </c>
      <c r="S295" s="13" t="str">
        <f>IF(РТУС!S295="","",РТУС!S295)</f>
        <v/>
      </c>
      <c r="T295" s="13" t="str">
        <f>IF(РТУС!T295="","",РТУС!T295)</f>
        <v/>
      </c>
      <c r="U295" s="13" t="str">
        <f>IF(РТУС!U295="","",РТУС!U295)</f>
        <v/>
      </c>
      <c r="V295" s="13" t="str">
        <f ca="1">IF(РТУС!V295="",HYPERLINK("#РТУС!"&amp;CELL("адрес",Проверка!V295),"заполнить"),IF(OR(РТУС!V295="Договор участия в долевом строительстве",РТУС!V295="Предварительный договор участия в долевом строительстве",РТУС!V295="Определение Арбитражного суда",РТУС!V295="Решение суда общей юрисдикции",РТУС!V295="Иные договоры"),HYPERLINK("#Проверка!"&amp;CELL("адрес",Проверка!V295),РТУС!V295),HYPERLINK("#РТУС!"&amp;CELL("адрес",Проверка!V295),"###")))</f>
        <v>заполнить</v>
      </c>
      <c r="W295" s="13" t="str">
        <f ca="1">IF(РТУС!W295="",HYPERLINK("#РТУС!"&amp;CELL("адрес",Проверка!W295),"заполнить"),HYPERLINK("#Проверка!"&amp;CELL("адрес",Проверка!W295),РТУС!W295))</f>
        <v>заполнить</v>
      </c>
      <c r="X295" s="15" t="str">
        <f ca="1">IF(РТУС!X295="",HYPERLINK("#РТУС!"&amp;CELL("адрес",Проверка!X295),"заполнить"),IF(AND(LEN(РТУС!X295)=5,РТУС!X295&lt;TODAY()),HYPERLINK("#Проверка!"&amp;CELL("адрес",Проверка!X295),РТУС!X295),HYPERLINK("#РТУС!"&amp;CELL("адрес",Проверка!X295),"###")))</f>
        <v>заполнить</v>
      </c>
      <c r="Y295" s="13" t="str">
        <f>IF(РТУС!Y295="","",РТУС!Y295)</f>
        <v/>
      </c>
      <c r="Z295" s="15" t="str">
        <f ca="1">IF(РТУС!Z295="","",IF(AND(LEN(РТУС!Z295)=5,РТУС!Z295&lt;TODAY()),HYPERLINK("#Проверка!"&amp;CELL("адрес",Проверка!Z295),РТУС!Z295),HYPERLINK("#РТУС!"&amp;CELL("адрес",Проверка!Z295),"###")))</f>
        <v/>
      </c>
      <c r="AA295" s="18" t="str">
        <f ca="1">IF(РТУС!AA295="",HYPERLINK("#РТУС!"&amp;CELL("адрес",Проверка!AA295),"заполнить"),IF(ISNUMBER(РТУС!AA295)=TRUE,HYPERLINK("#Проверка!"&amp;CELL("адрес",Проверка!AA295),РТУС!AA295),HYPERLINK("#РТУС!"&amp;CELL("адрес",Проверка!AA295),"###")))</f>
        <v>заполнить</v>
      </c>
      <c r="AB295" s="18" t="str">
        <f ca="1">IF(РТУС!AB295="",HYPERLINK("#РТУС!"&amp;CELL("адрес",Проверка!AB295),"заполнить"),IF(ISNUMBER(РТУС!AB295)=TRUE,HYPERLINK("#Проверка!"&amp;CELL("адрес",Проверка!AB295),РТУС!AB295),HYPERLINK("#РТУС!"&amp;CELL("адрес",Проверка!AB295),"###")))</f>
        <v>заполнить</v>
      </c>
      <c r="AC295" s="18" t="str">
        <f ca="1">IF(РТУС!AC295="","",IF(ISNUMBER(РТУС!AC295)=TRUE,HYPERLINK("#Проверка!"&amp;CELL("адрес",Проверка!AC295),РТУС!AC295),HYPERLINK("#РТУС!"&amp;CELL("адрес",Проверка!AC295),"###")))</f>
        <v/>
      </c>
      <c r="AD295" s="18" t="str">
        <f ca="1">IF(РТУС!AD295="","",IF(ISNUMBER(РТУС!AD295)=TRUE,HYPERLINK("#Проверка!"&amp;CELL("адрес",Проверка!AD295),РТУС!AD295),HYPERLINK("#РТУС!"&amp;CELL("адрес",Проверка!AD295),"###")))</f>
        <v/>
      </c>
      <c r="AE295" s="13" t="str">
        <f>IF(РТУС!AE295="","",РТУС!AE295)</f>
        <v/>
      </c>
      <c r="AF295" s="15" t="str">
        <f ca="1">IF(РТУС!AE295="","",IF(РТУС!AF295="",HYPERLINK("#РТУС!"&amp;CELL("адрес",Проверка!AF295),"заполнить"),IF(AND(LEN(РТУС!AF295)=5,РТУС!AF295&lt;TODAY()),HYPERLINK("#Проверка!"&amp;CELL("адрес",Проверка!AF295),РТУС!AF295),HYPERLINK("#РТУС!"&amp;CELL("адрес",Проверка!AF295),"###"))))</f>
        <v/>
      </c>
      <c r="AG295" s="13"/>
      <c r="AH295" s="15" t="str">
        <f ca="1">IF(РТУС!AE295="","",IF(РТУС!AH295="",HYPERLINK("#РТУС!"&amp;CELL("адрес",Проверка!AH295),"заполнить"),IF(AND(LEN(РТУС!AH295)=5,РТУС!AH295&lt;TODAY()),HYPERLINK("#Проверка!"&amp;CELL("адрес",Проверка!AH295),РТУС!AH295),HYPERLINK("#РТУС!"&amp;CELL("адрес",Проверка!AH295),"###"))))</f>
        <v/>
      </c>
      <c r="AI295" s="15" t="str">
        <f ca="1">IF(РТУС!AE295="","",IF(РТУС!AI295="",HYPERLINK("#РТУС!"&amp;CELL("адрес",Проверка!AI295),"заполнить"),HYPERLINK("#Проверка!"&amp;CELL("адрес",Проверка!AI295),РТУС!AI295)))</f>
        <v/>
      </c>
      <c r="AJ295" s="13" t="str">
        <f ca="1">IF(РТУС!AE295="","",IF(РТУС!AJ295="",HYPERLINK("#РТУС!"&amp;CELL("адрес",Проверка!AJ295),"заполнить"),IF(OR(РТУС!AJ295="Юрлицо",РТУС!AJ295="Физлицо",РТУС!AJ295="ИП"),HYPERLINK("#Проверка!"&amp;CELL("адрес",Проверка!AJ295),РТУС!AJ295),HYPERLINK("#РТУС!"&amp;CELL("адрес",Проверка!AJ295),"###"))))</f>
        <v/>
      </c>
      <c r="AK295" s="13" t="str">
        <f ca="1">IF(РТУС!AK295="",HYPERLINK("#РТУС!"&amp;CELL("адрес",Проверка!AK295),"заполнить"),IF(OR(РТУС!AK295="Квартира",РТУС!AK295="Кладовая",РТУС!AK295="Машино-место",РТУС!AK295="Нежилое помещение"),HYPERLINK("#Проверка!"&amp;CELL("адрес",Проверка!AK295),РТУС!AK295),HYPERLINK("#РТУС!"&amp;CELL("адрес",Проверка!AK295),"###")))</f>
        <v>заполнить</v>
      </c>
      <c r="AL295" s="13" t="str">
        <f ca="1">IF(РТУС!AL295="",HYPERLINK("#РТУС!"&amp;CELL("адрес",Проверка!AL295),"заполнить"),HYPERLINK("#Проверка!"&amp;CELL("адрес",Проверка!AL295),РТУС!AL295))</f>
        <v>заполнить</v>
      </c>
      <c r="AM295" s="18" t="str">
        <f ca="1">IF(РТУС!AM295="",HYPERLINK("#РТУС!"&amp;CELL("адрес",Проверка!AM295),"заполнить"),IF(ISNUMBER(РТУС!AM295)=TRUE,IF(РТУС!AK295="Нежилое помещение",IF(РТУС!AM295&gt;7,HYPERLINK("#РТУС!"&amp;CELL("адрес",Проверка!AM295),"не больше 7 кв.м."),РТУС!AM295),HYPERLINK("#Проверка!"&amp;CELL("адрес",Проверка!AM295),РТУС!AM295)),HYPERLINK("#РТУС!"&amp;CELL("адрес",Проверка!AM295),"###")))</f>
        <v>заполнить</v>
      </c>
      <c r="AN295" s="13" t="str">
        <f ca="1">IF(РТУС!AN295="",HYPERLINK("#РТУС!"&amp;CELL("адрес",Проверка!AN295),"заполнить"),IF(OR(РТУС!AN295="Общая площадь помещения",РТУС!AN295="Общая приведенная площадь жилого помещения",РТУС!AN295="Общая площадь жилого помещения с учетом лоджий, балконов, террас и веранд"),HYPERLINK("#Проверка!"&amp;CELL("адрес",Проверка!AN295),РТУС!AN295),HYPERLINK("#РТУС!"&amp;CELL("адрес",Проверка!AN295),"###")))</f>
        <v>заполнить</v>
      </c>
      <c r="AO295" s="13" t="str">
        <f ca="1">IF(OR(РТУС!AK295="Квартира",РТУС!A295="Нежилое помещение"),IF(РТУС!AO295="",HYPERLINK("#РТУС!"&amp;CELL("адрес",Проверка!AO295),"заполнить"),IF(ISNUMBER(РТУС!AO295)=TRUE,HYPERLINK("#Проверка!"&amp;CELL("адрес",Проверка!AO295),РТУС!AO295),HYPERLINK("#РТУС!"&amp;CELL("адрес",Проверка!AO295),"###"))),"")</f>
        <v/>
      </c>
      <c r="AP295" s="13" t="str">
        <f>IF(РТУС!AP295="","",РТУС!AP295)</f>
        <v/>
      </c>
      <c r="AQ295" s="13" t="str">
        <f ca="1">IF(РТУС!AQ295="",HYPERLINK("#РТУС!"&amp;CELL("адрес",Проверка!AQ295),"заполнить"),HYPERLINK("#Проверка!"&amp;CELL("адрес",Проверка!AQ295),РТУС!AQ295))</f>
        <v>заполнить</v>
      </c>
      <c r="AR295" s="18" t="str">
        <f ca="1">IF(РТУС!AR295="",HYPERLINK("#РТУС!"&amp;CELL("адрес",Проверка!AR295),"заполнить"),IF(ISNUMBER(РТУС!AR295)=FALSE,HYPERLINK("#РТУС!"&amp;CELL("адрес",Проверка!AR295),"###"),IF(РТУС!G295="1",IF(РТУС!AB295=РТУС!AR295+РТУС!AU295,HYPERLINK("#Проверка!"&amp;CELL("адрес",Проверка!AR295),РТУС!AR295),HYPERLINK("#РТУС!"&amp;CELL("адрес",Проверка!AR295),"сверить суммы")),IF(РТУС!AB295=(SUMIF(РТУС!$A$4:$A$1000,A295,РТУС!$AR$4:$AR$1000)+SUMIF(РТУС!$A$4:$A$1000,A295,РТУС!$AU$4:$AU$1000)),HYPERLINK("#Проверка!"&amp;CELL("адрес",Проверка!AR295),РТУС!AR295),HYPERLINK("#РТУС!"&amp;CELL("адрес",Проверка!AR295),"сверить суммы")))))</f>
        <v>заполнить</v>
      </c>
      <c r="AS295" s="13" t="str">
        <f>IF(РТУС!AS295="","",РТУС!AS295)</f>
        <v/>
      </c>
      <c r="AT295" s="18" t="str">
        <f ca="1">IF(РТУС!AT295="",HYPERLINK("#РТУС!"&amp;CELL("адрес",Проверка!AT295),"заполнить"),IF(ISNUMBER(РТУС!AT295)=FALSE,HYPERLINK("#РТУС!"&amp;CELL("адрес",Проверка!AT295),"###"),IF(РТУС!AT295=РТУС!AR295,HYPERLINK("#Проверка!"&amp;CELL("адрес",Проверка!AT295),РТУС!AT295),HYPERLINK("#РТУС!"&amp;CELL("адрес",Проверка!AT295),"сверить суммы"))))</f>
        <v>заполнить</v>
      </c>
      <c r="AU295" s="18" t="str">
        <f ca="1">IF(РТУС!AU295="",HYPERLINK("#РТУС!"&amp;CELL("адрес",Проверка!AU295),"заполнить"),IF(ISNUMBER(РТУС!AU295)=FALSE,HYPERLINK("#РТУС!"&amp;CELL("адрес",Проверка!AU295),"###"),IF(РТУС!G295="1",IF(РТУС!AB295=РТУС!AR295+РТУС!AU295,HYPERLINK("#Проверка!"&amp;CELL("адрес",Проверка!AU295),РТУС!AU295),HYPERLINK("#РТУС!"&amp;CELL("адрес",Проверка!AU295),"сверить суммы")),IF(РТУС!AB295=(SUMIF(РТУС!$A$4:$A$1000,A295,РТУС!$AR$4:$AR$1000)+SUMIF(РТУС!$A$4:$A$1000,A295,РТУС!$AU$4:$AU$1000)),HYPERLINK("#Проверка!"&amp;CELL("адрес",Проверка!AU295),РТУС!AU295),HYPERLINK("#РТУС!"&amp;CELL("адрес",Проверка!AU295),"сверить суммы")))))</f>
        <v>заполнить</v>
      </c>
      <c r="AV295" s="13" t="str">
        <f ca="1">IF(РТУС!AV295="",HYPERLINK("#РТУС!"&amp;CELL("адрес",Проверка!AV295),"заполнить"),IF(OR(РТУС!AV295="Требование о передаче жилого помещения",РТУС!AV295="Требование о передаче машино-места",РТУС!AV295="Требования о передаче нежилого помещения",РТУС!AV295="Денежные требования"),HYPERLINK("#Проверка!"&amp;CELL("адрес",Проверка!AV295),РТУС!AV295),HYPERLINK("#РТУС!"&amp;CELL("адрес",Проверка!AV295),"###")))</f>
        <v>заполнить</v>
      </c>
      <c r="AW295" s="13" t="str">
        <f ca="1">IF(РТУС!AW295="",HYPERLINK("#РТУС!"&amp;CELL("адрес",Проверка!AW295),"заполнить"),IF(OR(РТУС!AW295="Включен в полном объеме",РТУС!AW295="Включен частично"),HYPERLINK("#Проверка!"&amp;CELL("адрес",Проверка!AW295),РТУС!AW295),HYPERLINK("#РТУС!"&amp;CELL("адрес",Проверка!AW295),"###")))</f>
        <v>заполнить</v>
      </c>
      <c r="AX295" s="15" t="str">
        <f ca="1">IF(РТУС!AX295="",HYPERLINK("#РТУС!"&amp;CELL("адрес",Проверка!AX295),"заполнить"),IF(AND(LEN(РТУС!AX295)=5,РТУС!AX295&lt;TODAY()),HYPERLINK("#Проверка!"&amp;CELL("адрес",Проверка!AX295),РТУС!AX295),HYPERLINK("#РТУС!"&amp;CELL("адрес",Проверка!AX295),"###")))</f>
        <v>заполнить</v>
      </c>
      <c r="AY295" s="15" t="str">
        <f ca="1">IF(РТУС!AY295="",HYPERLINK("#РТУС!"&amp;CELL("адрес",Проверка!AY295),"заполнить"),IF(AND(LEN(РТУС!AY295)=5,РТУС!AY295&lt;TODAY()),HYPERLINK("#Проверка!"&amp;CELL("адрес",Проверка!AY295),РТУС!AY295),HYPERLINK("#РТУС!"&amp;CELL("адрес",Проверка!AY295),"###")))</f>
        <v>заполнить</v>
      </c>
    </row>
    <row r="296" spans="1:51" x14ac:dyDescent="0.25">
      <c r="A296" s="10" t="str">
        <f>РТУС!A296</f>
        <v>.</v>
      </c>
      <c r="B296" s="13" t="str">
        <f ca="1">IF(РТУС!B296="",HYPERLINK("#РТУС!"&amp;CELL("адрес",Проверка!B296),"заполнить"),IF(AND(LEN(РТУС!B296)=10,РТУС!B295=РТУС!B296),HYPERLINK("#Проверка!"&amp;CELL("адрес",Проверка!B296),РТУС!B296),HYPERLINK("#РТУС!"&amp;CELL("адрес",Проверка!B296),"###")))</f>
        <v>заполнить</v>
      </c>
      <c r="C296" s="13" t="str">
        <f ca="1">IF(РТУС!C296="",HYPERLINK("#РТУС!"&amp;CELL("адрес",Проверка!C296),"заполнить"),IF(AND(ISNUMBER(РТУС!C296)=TRUE,РТУС!C296&gt;0,РТУС!C295=РТУС!C296),HYPERLINK("#Проверка!"&amp;CELL("адрес",Проверка!C296),РТУС!C296),HYPERLINK("#РТУС!"&amp;CELL("адрес",Проверка!C296),"###")))</f>
        <v>заполнить</v>
      </c>
      <c r="D296" s="13" t="str">
        <f>IF(РТУС!D296="","",РТУС!D296)</f>
        <v/>
      </c>
      <c r="E296" s="13" t="str">
        <f ca="1">IF(РТУС!E296="",HYPERLINK("#РТУС!"&amp;CELL("адрес",Проверка!E296),"заполнить"),IF(РТУС!E295=РТУС!E296,HYPERLINK("#Проверка!"&amp;CELL("адрес",Проверка!E296),РТУС!E296),HYPERLINK("#РТУС!"&amp;CELL("адрес",Проверка!E296),"###")))</f>
        <v>заполнить</v>
      </c>
      <c r="F296" s="13" t="str">
        <f ca="1">IF(РТУС!F296="",HYPERLINK("#РТУС!"&amp;CELL("адрес",Проверка!F296),"заполнить"),HYPERLINK("#Проверка!"&amp;CELL("адрес",Проверка!F296),РТУС!F296))</f>
        <v>заполнить</v>
      </c>
      <c r="G296" s="20" t="str">
        <f ca="1">IF(РТУС!G296="",HYPERLINK("#РТУС!"&amp;CELL("адрес",Проверка!G296),"заполнить"),IF(РТУС!G296="1",HYPERLINK("#Проверка!"&amp;CELL("адрес",Проверка!G296),"1"),IF(AND(ISNUMBER(РТУС!G296)=TRUE,РТУС!G296&lt;=1,РТУС!G296&gt;0),IF(SUMIF(РТУС!$A$4:$A$1000,A296,РТУС!$G$4:$G$1000)=1,HYPERLINK("#Проверка!"&amp;CELL("адрес",Проверка!G296),РТУС!G296),HYPERLINK("#РТУС!"&amp;CELL("адрес",Проверка!G296),"сумма долей ≠ 1")),HYPERLINK("#РТУС!"&amp;CELL("адрес",Проверка!G296),"###"))))</f>
        <v>заполнить</v>
      </c>
      <c r="H296" s="13" t="str">
        <f ca="1">IF(РТУС!H296="",HYPERLINK("#РТУС!"&amp;CELL("адрес",Проверка!H296),"заполнить"),IF(OR(РТУС!H296="Юрлицо",РТУС!H296="Физлицо",РТУС!H296="ИП"),HYPERLINK("#Проверка!"&amp;CELL("адрес",Проверка!H296),РТУС!H296),HYPERLINK("#РТУС!"&amp;CELL("адрес",Проверка!H296),"###")))</f>
        <v>заполнить</v>
      </c>
      <c r="I296" s="13" t="str">
        <f ca="1">IF(OR(РТУС!H296="Юрлицо",РТУС!H296="ИП"),IF(РТУС!I296="",HYPERLINK("#РТУС!"&amp;CELL("адрес",Проверка!I296),"заполнить"),IF(OR(LEN(РТУС!I296)=10,LEN(РТУС!I296)=12),HYPERLINK("#Проверка!"&amp;CELL("адрес",Проверка!I296),РТУС!I296),HYPERLINK("#РТУС!"&amp;CELL("адрес",Проверка!I296),"###"))),"")</f>
        <v/>
      </c>
      <c r="J296" s="15" t="str">
        <f ca="1">IF(РТУС!J296="","",IF(AND(LEN(РТУС!J296)=5,РТУС!J296&lt;TODAY()),HYPERLINK("#Проверка!"&amp;CELL("адрес",Проверка!J296),РТУС!J296),HYPERLINK("#РТУС!"&amp;CELL("адрес",Проверка!J296),"###")))</f>
        <v/>
      </c>
      <c r="K296" s="13" t="str">
        <f>IF(РТУС!K296="","",РТУС!K296)</f>
        <v/>
      </c>
      <c r="L296" s="13" t="str">
        <f ca="1">IF(OR(РТУС!H296="Физлицо",РТУС!H296="ИП"),IF(РТУС!L296="",HYPERLINK("#РТУС!"&amp;CELL("адрес",Проверка!L296),"заполнить"),IF(OR(РТУС!L296="Загранпаспорт гражданина РФ",РТУС!L296="Паспорт гражданина РФ",РТУС!L296="Иностранный паспорт",РТУС!L296="Свидетельство о рождении",РТУС!L296="Вид на жительство"),HYPERLINK("#Проверка!"&amp;CELL("адрес",Проверка!L296),РТУС!L296),HYPERLINK("#РТУС!"&amp;CELL("адрес",Проверка!L296),"###"))),"")</f>
        <v/>
      </c>
      <c r="M296" s="13" t="str">
        <f ca="1">IF(AND(OR(РТУС!L296="Паспорт гражданина РФ",РТУС!L296="Свидетельство о рождении"),РТУС!M296=""),HYPERLINK("#РТУС!"&amp;CELL("адрес",Проверка!M296),"заполнить"),IF(РТУС!L296="Паспорт гражданина РФ",IF(LEN(РТУС!M296)=4,HYPERLINK("#Проверка!"&amp;CELL("адрес",Проверка!M296),РТУС!M296),HYPERLINK("#РТУС!"&amp;CELL("адрес",Проверка!M296),"###")),IF(РТУС!L296="Свидетельство о рождении",HYPERLINK("#Проверка!"&amp;CELL("адрес",Проверка!M296),РТУС!M296),"")))</f>
        <v/>
      </c>
      <c r="N296" s="13" t="str">
        <f ca="1">IF(РТУС!L296="","",IF(РТУС!N296="",HYPERLINK("#РТУС!"&amp;CELL("адрес",Проверка!N296),"заполнить"),IF(OR(РТУС!L296="Паспорт гражданина РФ",РТУС!L296="Свидетельство о рождении"),IF(LEN(РТУС!N296)=6,HYPERLINK("#Проверка!"&amp;CELL("адрес",Проверка!N296),РТУС!N296),HYPERLINK("#РТУС!"&amp;CELL("адрес",Проверка!N296),"###")),HYPERLINK("#Проверка!"&amp;CELL("адрес",Проверка!N296),РТУС!N296))))</f>
        <v/>
      </c>
      <c r="O296" s="15" t="str">
        <f ca="1">IF(РТУС!L296="","",IF(РТУС!O296="",HYPERLINK("#РТУС!"&amp;CELL("адрес",Проверка!O296),"заполнить"),IF(AND(LEN(РТУС!O296)=5,РТУС!O296&lt;TODAY()),IF(РТУС!L296="Свидетельство о рождении",IF(РТУС!O296&gt;EDATE(TODAY(),-168),HYPERLINK("#Проверка!"&amp;CELL("адрес",Проверка!O296),РТУС!O296),HYPERLINK("#РТУС!"&amp;CELL("адрес",Проверка!O296),"недействительно")),HYPERLINK("#Проверка!"&amp;CELL("адрес",Проверка!O296),РТУС!O296)),HYPERLINK("#РТУС!"&amp;CELL("адрес",Проверка!O296),"###"))))</f>
        <v/>
      </c>
      <c r="P296" s="21" t="str">
        <f ca="1">IF(РТУС!L296="Паспорт гражданина РФ",IF(РТУС!P296="",HYPERLINK("#РТУС!"&amp;CELL("адрес",Проверка!P296),"заполнить"),HYPERLINK("#Проверка!"&amp;CELL("адрес",Проверка!P296),РТУС!P296)),"")</f>
        <v/>
      </c>
      <c r="Q296" s="13" t="str">
        <f ca="1">IF(РТУС!L296="Паспорт гражданина РФ",IF(РТУС!Q296="",HYPERLINK("#РТУС!"&amp;CELL("адрес",Проверка!Q296),"заполнить"),IF(LEN(РТУС!Q296)=7,HYPERLINK("#Проверка!"&amp;CELL("адрес",Проверка!Q296),РТУС!Q296),HYPERLINK("#РТУС!"&amp;CELL("адрес",Проверка!Q296),"###"))),"")</f>
        <v/>
      </c>
      <c r="R296" s="13" t="str">
        <f ca="1">IF(РТУС!R296="",HYPERLINK("#РТУС!"&amp;CELL("адрес",Проверка!R296),"заполнить"),HYPERLINK("#Проверка!"&amp;CELL("адрес",Проверка!R296),РТУС!R296))</f>
        <v>заполнить</v>
      </c>
      <c r="S296" s="13" t="str">
        <f>IF(РТУС!S296="","",РТУС!S296)</f>
        <v/>
      </c>
      <c r="T296" s="13" t="str">
        <f>IF(РТУС!T296="","",РТУС!T296)</f>
        <v/>
      </c>
      <c r="U296" s="13" t="str">
        <f>IF(РТУС!U296="","",РТУС!U296)</f>
        <v/>
      </c>
      <c r="V296" s="13" t="str">
        <f ca="1">IF(РТУС!V296="",HYPERLINK("#РТУС!"&amp;CELL("адрес",Проверка!V296),"заполнить"),IF(OR(РТУС!V296="Договор участия в долевом строительстве",РТУС!V296="Предварительный договор участия в долевом строительстве",РТУС!V296="Определение Арбитражного суда",РТУС!V296="Решение суда общей юрисдикции",РТУС!V296="Иные договоры"),HYPERLINK("#Проверка!"&amp;CELL("адрес",Проверка!V296),РТУС!V296),HYPERLINK("#РТУС!"&amp;CELL("адрес",Проверка!V296),"###")))</f>
        <v>заполнить</v>
      </c>
      <c r="W296" s="13" t="str">
        <f ca="1">IF(РТУС!W296="",HYPERLINK("#РТУС!"&amp;CELL("адрес",Проверка!W296),"заполнить"),HYPERLINK("#Проверка!"&amp;CELL("адрес",Проверка!W296),РТУС!W296))</f>
        <v>заполнить</v>
      </c>
      <c r="X296" s="15" t="str">
        <f ca="1">IF(РТУС!X296="",HYPERLINK("#РТУС!"&amp;CELL("адрес",Проверка!X296),"заполнить"),IF(AND(LEN(РТУС!X296)=5,РТУС!X296&lt;TODAY()),HYPERLINK("#Проверка!"&amp;CELL("адрес",Проверка!X296),РТУС!X296),HYPERLINK("#РТУС!"&amp;CELL("адрес",Проверка!X296),"###")))</f>
        <v>заполнить</v>
      </c>
      <c r="Y296" s="13" t="str">
        <f>IF(РТУС!Y296="","",РТУС!Y296)</f>
        <v/>
      </c>
      <c r="Z296" s="15" t="str">
        <f ca="1">IF(РТУС!Z296="","",IF(AND(LEN(РТУС!Z296)=5,РТУС!Z296&lt;TODAY()),HYPERLINK("#Проверка!"&amp;CELL("адрес",Проверка!Z296),РТУС!Z296),HYPERLINK("#РТУС!"&amp;CELL("адрес",Проверка!Z296),"###")))</f>
        <v/>
      </c>
      <c r="AA296" s="18" t="str">
        <f ca="1">IF(РТУС!AA296="",HYPERLINK("#РТУС!"&amp;CELL("адрес",Проверка!AA296),"заполнить"),IF(ISNUMBER(РТУС!AA296)=TRUE,HYPERLINK("#Проверка!"&amp;CELL("адрес",Проверка!AA296),РТУС!AA296),HYPERLINK("#РТУС!"&amp;CELL("адрес",Проверка!AA296),"###")))</f>
        <v>заполнить</v>
      </c>
      <c r="AB296" s="18" t="str">
        <f ca="1">IF(РТУС!AB296="",HYPERLINK("#РТУС!"&amp;CELL("адрес",Проверка!AB296),"заполнить"),IF(ISNUMBER(РТУС!AB296)=TRUE,HYPERLINK("#Проверка!"&amp;CELL("адрес",Проверка!AB296),РТУС!AB296),HYPERLINK("#РТУС!"&amp;CELL("адрес",Проверка!AB296),"###")))</f>
        <v>заполнить</v>
      </c>
      <c r="AC296" s="18" t="str">
        <f ca="1">IF(РТУС!AC296="","",IF(ISNUMBER(РТУС!AC296)=TRUE,HYPERLINK("#Проверка!"&amp;CELL("адрес",Проверка!AC296),РТУС!AC296),HYPERLINK("#РТУС!"&amp;CELL("адрес",Проверка!AC296),"###")))</f>
        <v/>
      </c>
      <c r="AD296" s="18" t="str">
        <f ca="1">IF(РТУС!AD296="","",IF(ISNUMBER(РТУС!AD296)=TRUE,HYPERLINK("#Проверка!"&amp;CELL("адрес",Проверка!AD296),РТУС!AD296),HYPERLINK("#РТУС!"&amp;CELL("адрес",Проверка!AD296),"###")))</f>
        <v/>
      </c>
      <c r="AE296" s="13" t="str">
        <f>IF(РТУС!AE296="","",РТУС!AE296)</f>
        <v/>
      </c>
      <c r="AF296" s="15" t="str">
        <f ca="1">IF(РТУС!AE296="","",IF(РТУС!AF296="",HYPERLINK("#РТУС!"&amp;CELL("адрес",Проверка!AF296),"заполнить"),IF(AND(LEN(РТУС!AF296)=5,РТУС!AF296&lt;TODAY()),HYPERLINK("#Проверка!"&amp;CELL("адрес",Проверка!AF296),РТУС!AF296),HYPERLINK("#РТУС!"&amp;CELL("адрес",Проверка!AF296),"###"))))</f>
        <v/>
      </c>
      <c r="AG296" s="13"/>
      <c r="AH296" s="15" t="str">
        <f ca="1">IF(РТУС!AE296="","",IF(РТУС!AH296="",HYPERLINK("#РТУС!"&amp;CELL("адрес",Проверка!AH296),"заполнить"),IF(AND(LEN(РТУС!AH296)=5,РТУС!AH296&lt;TODAY()),HYPERLINK("#Проверка!"&amp;CELL("адрес",Проверка!AH296),РТУС!AH296),HYPERLINK("#РТУС!"&amp;CELL("адрес",Проверка!AH296),"###"))))</f>
        <v/>
      </c>
      <c r="AI296" s="15" t="str">
        <f ca="1">IF(РТУС!AE296="","",IF(РТУС!AI296="",HYPERLINK("#РТУС!"&amp;CELL("адрес",Проверка!AI296),"заполнить"),HYPERLINK("#Проверка!"&amp;CELL("адрес",Проверка!AI296),РТУС!AI296)))</f>
        <v/>
      </c>
      <c r="AJ296" s="13" t="str">
        <f ca="1">IF(РТУС!AE296="","",IF(РТУС!AJ296="",HYPERLINK("#РТУС!"&amp;CELL("адрес",Проверка!AJ296),"заполнить"),IF(OR(РТУС!AJ296="Юрлицо",РТУС!AJ296="Физлицо",РТУС!AJ296="ИП"),HYPERLINK("#Проверка!"&amp;CELL("адрес",Проверка!AJ296),РТУС!AJ296),HYPERLINK("#РТУС!"&amp;CELL("адрес",Проверка!AJ296),"###"))))</f>
        <v/>
      </c>
      <c r="AK296" s="13" t="str">
        <f ca="1">IF(РТУС!AK296="",HYPERLINK("#РТУС!"&amp;CELL("адрес",Проверка!AK296),"заполнить"),IF(OR(РТУС!AK296="Квартира",РТУС!AK296="Кладовая",РТУС!AK296="Машино-место",РТУС!AK296="Нежилое помещение"),HYPERLINK("#Проверка!"&amp;CELL("адрес",Проверка!AK296),РТУС!AK296),HYPERLINK("#РТУС!"&amp;CELL("адрес",Проверка!AK296),"###")))</f>
        <v>заполнить</v>
      </c>
      <c r="AL296" s="13" t="str">
        <f ca="1">IF(РТУС!AL296="",HYPERLINK("#РТУС!"&amp;CELL("адрес",Проверка!AL296),"заполнить"),HYPERLINK("#Проверка!"&amp;CELL("адрес",Проверка!AL296),РТУС!AL296))</f>
        <v>заполнить</v>
      </c>
      <c r="AM296" s="18" t="str">
        <f ca="1">IF(РТУС!AM296="",HYPERLINK("#РТУС!"&amp;CELL("адрес",Проверка!AM296),"заполнить"),IF(ISNUMBER(РТУС!AM296)=TRUE,IF(РТУС!AK296="Нежилое помещение",IF(РТУС!AM296&gt;7,HYPERLINK("#РТУС!"&amp;CELL("адрес",Проверка!AM296),"не больше 7 кв.м."),РТУС!AM296),HYPERLINK("#Проверка!"&amp;CELL("адрес",Проверка!AM296),РТУС!AM296)),HYPERLINK("#РТУС!"&amp;CELL("адрес",Проверка!AM296),"###")))</f>
        <v>заполнить</v>
      </c>
      <c r="AN296" s="13" t="str">
        <f ca="1">IF(РТУС!AN296="",HYPERLINK("#РТУС!"&amp;CELL("адрес",Проверка!AN296),"заполнить"),IF(OR(РТУС!AN296="Общая площадь помещения",РТУС!AN296="Общая приведенная площадь жилого помещения",РТУС!AN296="Общая площадь жилого помещения с учетом лоджий, балконов, террас и веранд"),HYPERLINK("#Проверка!"&amp;CELL("адрес",Проверка!AN296),РТУС!AN296),HYPERLINK("#РТУС!"&amp;CELL("адрес",Проверка!AN296),"###")))</f>
        <v>заполнить</v>
      </c>
      <c r="AO296" s="13" t="str">
        <f ca="1">IF(OR(РТУС!AK296="Квартира",РТУС!A296="Нежилое помещение"),IF(РТУС!AO296="",HYPERLINK("#РТУС!"&amp;CELL("адрес",Проверка!AO296),"заполнить"),IF(ISNUMBER(РТУС!AO296)=TRUE,HYPERLINK("#Проверка!"&amp;CELL("адрес",Проверка!AO296),РТУС!AO296),HYPERLINK("#РТУС!"&amp;CELL("адрес",Проверка!AO296),"###"))),"")</f>
        <v/>
      </c>
      <c r="AP296" s="13" t="str">
        <f>IF(РТУС!AP296="","",РТУС!AP296)</f>
        <v/>
      </c>
      <c r="AQ296" s="13" t="str">
        <f ca="1">IF(РТУС!AQ296="",HYPERLINK("#РТУС!"&amp;CELL("адрес",Проверка!AQ296),"заполнить"),HYPERLINK("#Проверка!"&amp;CELL("адрес",Проверка!AQ296),РТУС!AQ296))</f>
        <v>заполнить</v>
      </c>
      <c r="AR296" s="18" t="str">
        <f ca="1">IF(РТУС!AR296="",HYPERLINK("#РТУС!"&amp;CELL("адрес",Проверка!AR296),"заполнить"),IF(ISNUMBER(РТУС!AR296)=FALSE,HYPERLINK("#РТУС!"&amp;CELL("адрес",Проверка!AR296),"###"),IF(РТУС!G296="1",IF(РТУС!AB296=РТУС!AR296+РТУС!AU296,HYPERLINK("#Проверка!"&amp;CELL("адрес",Проверка!AR296),РТУС!AR296),HYPERLINK("#РТУС!"&amp;CELL("адрес",Проверка!AR296),"сверить суммы")),IF(РТУС!AB296=(SUMIF(РТУС!$A$4:$A$1000,A296,РТУС!$AR$4:$AR$1000)+SUMIF(РТУС!$A$4:$A$1000,A296,РТУС!$AU$4:$AU$1000)),HYPERLINK("#Проверка!"&amp;CELL("адрес",Проверка!AR296),РТУС!AR296),HYPERLINK("#РТУС!"&amp;CELL("адрес",Проверка!AR296),"сверить суммы")))))</f>
        <v>заполнить</v>
      </c>
      <c r="AS296" s="13" t="str">
        <f>IF(РТУС!AS296="","",РТУС!AS296)</f>
        <v/>
      </c>
      <c r="AT296" s="18" t="str">
        <f ca="1">IF(РТУС!AT296="",HYPERLINK("#РТУС!"&amp;CELL("адрес",Проверка!AT296),"заполнить"),IF(ISNUMBER(РТУС!AT296)=FALSE,HYPERLINK("#РТУС!"&amp;CELL("адрес",Проверка!AT296),"###"),IF(РТУС!AT296=РТУС!AR296,HYPERLINK("#Проверка!"&amp;CELL("адрес",Проверка!AT296),РТУС!AT296),HYPERLINK("#РТУС!"&amp;CELL("адрес",Проверка!AT296),"сверить суммы"))))</f>
        <v>заполнить</v>
      </c>
      <c r="AU296" s="18" t="str">
        <f ca="1">IF(РТУС!AU296="",HYPERLINK("#РТУС!"&amp;CELL("адрес",Проверка!AU296),"заполнить"),IF(ISNUMBER(РТУС!AU296)=FALSE,HYPERLINK("#РТУС!"&amp;CELL("адрес",Проверка!AU296),"###"),IF(РТУС!G296="1",IF(РТУС!AB296=РТУС!AR296+РТУС!AU296,HYPERLINK("#Проверка!"&amp;CELL("адрес",Проверка!AU296),РТУС!AU296),HYPERLINK("#РТУС!"&amp;CELL("адрес",Проверка!AU296),"сверить суммы")),IF(РТУС!AB296=(SUMIF(РТУС!$A$4:$A$1000,A296,РТУС!$AR$4:$AR$1000)+SUMIF(РТУС!$A$4:$A$1000,A296,РТУС!$AU$4:$AU$1000)),HYPERLINK("#Проверка!"&amp;CELL("адрес",Проверка!AU296),РТУС!AU296),HYPERLINK("#РТУС!"&amp;CELL("адрес",Проверка!AU296),"сверить суммы")))))</f>
        <v>заполнить</v>
      </c>
      <c r="AV296" s="13" t="str">
        <f ca="1">IF(РТУС!AV296="",HYPERLINK("#РТУС!"&amp;CELL("адрес",Проверка!AV296),"заполнить"),IF(OR(РТУС!AV296="Требование о передаче жилого помещения",РТУС!AV296="Требование о передаче машино-места",РТУС!AV296="Требования о передаче нежилого помещения",РТУС!AV296="Денежные требования"),HYPERLINK("#Проверка!"&amp;CELL("адрес",Проверка!AV296),РТУС!AV296),HYPERLINK("#РТУС!"&amp;CELL("адрес",Проверка!AV296),"###")))</f>
        <v>заполнить</v>
      </c>
      <c r="AW296" s="13" t="str">
        <f ca="1">IF(РТУС!AW296="",HYPERLINK("#РТУС!"&amp;CELL("адрес",Проверка!AW296),"заполнить"),IF(OR(РТУС!AW296="Включен в полном объеме",РТУС!AW296="Включен частично"),HYPERLINK("#Проверка!"&amp;CELL("адрес",Проверка!AW296),РТУС!AW296),HYPERLINK("#РТУС!"&amp;CELL("адрес",Проверка!AW296),"###")))</f>
        <v>заполнить</v>
      </c>
      <c r="AX296" s="15" t="str">
        <f ca="1">IF(РТУС!AX296="",HYPERLINK("#РТУС!"&amp;CELL("адрес",Проверка!AX296),"заполнить"),IF(AND(LEN(РТУС!AX296)=5,РТУС!AX296&lt;TODAY()),HYPERLINK("#Проверка!"&amp;CELL("адрес",Проверка!AX296),РТУС!AX296),HYPERLINK("#РТУС!"&amp;CELL("адрес",Проверка!AX296),"###")))</f>
        <v>заполнить</v>
      </c>
      <c r="AY296" s="15" t="str">
        <f ca="1">IF(РТУС!AY296="",HYPERLINK("#РТУС!"&amp;CELL("адрес",Проверка!AY296),"заполнить"),IF(AND(LEN(РТУС!AY296)=5,РТУС!AY296&lt;TODAY()),HYPERLINK("#Проверка!"&amp;CELL("адрес",Проверка!AY296),РТУС!AY296),HYPERLINK("#РТУС!"&amp;CELL("адрес",Проверка!AY296),"###")))</f>
        <v>заполнить</v>
      </c>
    </row>
    <row r="297" spans="1:51" x14ac:dyDescent="0.25">
      <c r="A297" s="10" t="str">
        <f>РТУС!A297</f>
        <v>.</v>
      </c>
      <c r="B297" s="13" t="str">
        <f ca="1">IF(РТУС!B297="",HYPERLINK("#РТУС!"&amp;CELL("адрес",Проверка!B297),"заполнить"),IF(AND(LEN(РТУС!B297)=10,РТУС!B296=РТУС!B297),HYPERLINK("#Проверка!"&amp;CELL("адрес",Проверка!B297),РТУС!B297),HYPERLINK("#РТУС!"&amp;CELL("адрес",Проверка!B297),"###")))</f>
        <v>заполнить</v>
      </c>
      <c r="C297" s="13" t="str">
        <f ca="1">IF(РТУС!C297="",HYPERLINK("#РТУС!"&amp;CELL("адрес",Проверка!C297),"заполнить"),IF(AND(ISNUMBER(РТУС!C297)=TRUE,РТУС!C297&gt;0,РТУС!C296=РТУС!C297),HYPERLINK("#Проверка!"&amp;CELL("адрес",Проверка!C297),РТУС!C297),HYPERLINK("#РТУС!"&amp;CELL("адрес",Проверка!C297),"###")))</f>
        <v>заполнить</v>
      </c>
      <c r="D297" s="13" t="str">
        <f>IF(РТУС!D297="","",РТУС!D297)</f>
        <v/>
      </c>
      <c r="E297" s="13" t="str">
        <f ca="1">IF(РТУС!E297="",HYPERLINK("#РТУС!"&amp;CELL("адрес",Проверка!E297),"заполнить"),IF(РТУС!E296=РТУС!E297,HYPERLINK("#Проверка!"&amp;CELL("адрес",Проверка!E297),РТУС!E297),HYPERLINK("#РТУС!"&amp;CELL("адрес",Проверка!E297),"###")))</f>
        <v>заполнить</v>
      </c>
      <c r="F297" s="13" t="str">
        <f ca="1">IF(РТУС!F297="",HYPERLINK("#РТУС!"&amp;CELL("адрес",Проверка!F297),"заполнить"),HYPERLINK("#Проверка!"&amp;CELL("адрес",Проверка!F297),РТУС!F297))</f>
        <v>заполнить</v>
      </c>
      <c r="G297" s="20" t="str">
        <f ca="1">IF(РТУС!G297="",HYPERLINK("#РТУС!"&amp;CELL("адрес",Проверка!G297),"заполнить"),IF(РТУС!G297="1",HYPERLINK("#Проверка!"&amp;CELL("адрес",Проверка!G297),"1"),IF(AND(ISNUMBER(РТУС!G297)=TRUE,РТУС!G297&lt;=1,РТУС!G297&gt;0),IF(SUMIF(РТУС!$A$4:$A$1000,A297,РТУС!$G$4:$G$1000)=1,HYPERLINK("#Проверка!"&amp;CELL("адрес",Проверка!G297),РТУС!G297),HYPERLINK("#РТУС!"&amp;CELL("адрес",Проверка!G297),"сумма долей ≠ 1")),HYPERLINK("#РТУС!"&amp;CELL("адрес",Проверка!G297),"###"))))</f>
        <v>заполнить</v>
      </c>
      <c r="H297" s="13" t="str">
        <f ca="1">IF(РТУС!H297="",HYPERLINK("#РТУС!"&amp;CELL("адрес",Проверка!H297),"заполнить"),IF(OR(РТУС!H297="Юрлицо",РТУС!H297="Физлицо",РТУС!H297="ИП"),HYPERLINK("#Проверка!"&amp;CELL("адрес",Проверка!H297),РТУС!H297),HYPERLINK("#РТУС!"&amp;CELL("адрес",Проверка!H297),"###")))</f>
        <v>заполнить</v>
      </c>
      <c r="I297" s="13" t="str">
        <f ca="1">IF(OR(РТУС!H297="Юрлицо",РТУС!H297="ИП"),IF(РТУС!I297="",HYPERLINK("#РТУС!"&amp;CELL("адрес",Проверка!I297),"заполнить"),IF(OR(LEN(РТУС!I297)=10,LEN(РТУС!I297)=12),HYPERLINK("#Проверка!"&amp;CELL("адрес",Проверка!I297),РТУС!I297),HYPERLINK("#РТУС!"&amp;CELL("адрес",Проверка!I297),"###"))),"")</f>
        <v/>
      </c>
      <c r="J297" s="15" t="str">
        <f ca="1">IF(РТУС!J297="","",IF(AND(LEN(РТУС!J297)=5,РТУС!J297&lt;TODAY()),HYPERLINK("#Проверка!"&amp;CELL("адрес",Проверка!J297),РТУС!J297),HYPERLINK("#РТУС!"&amp;CELL("адрес",Проверка!J297),"###")))</f>
        <v/>
      </c>
      <c r="K297" s="13" t="str">
        <f>IF(РТУС!K297="","",РТУС!K297)</f>
        <v/>
      </c>
      <c r="L297" s="13" t="str">
        <f ca="1">IF(OR(РТУС!H297="Физлицо",РТУС!H297="ИП"),IF(РТУС!L297="",HYPERLINK("#РТУС!"&amp;CELL("адрес",Проверка!L297),"заполнить"),IF(OR(РТУС!L297="Загранпаспорт гражданина РФ",РТУС!L297="Паспорт гражданина РФ",РТУС!L297="Иностранный паспорт",РТУС!L297="Свидетельство о рождении",РТУС!L297="Вид на жительство"),HYPERLINK("#Проверка!"&amp;CELL("адрес",Проверка!L297),РТУС!L297),HYPERLINK("#РТУС!"&amp;CELL("адрес",Проверка!L297),"###"))),"")</f>
        <v/>
      </c>
      <c r="M297" s="13" t="str">
        <f ca="1">IF(AND(OR(РТУС!L297="Паспорт гражданина РФ",РТУС!L297="Свидетельство о рождении"),РТУС!M297=""),HYPERLINK("#РТУС!"&amp;CELL("адрес",Проверка!M297),"заполнить"),IF(РТУС!L297="Паспорт гражданина РФ",IF(LEN(РТУС!M297)=4,HYPERLINK("#Проверка!"&amp;CELL("адрес",Проверка!M297),РТУС!M297),HYPERLINK("#РТУС!"&amp;CELL("адрес",Проверка!M297),"###")),IF(РТУС!L297="Свидетельство о рождении",HYPERLINK("#Проверка!"&amp;CELL("адрес",Проверка!M297),РТУС!M297),"")))</f>
        <v/>
      </c>
      <c r="N297" s="13" t="str">
        <f ca="1">IF(РТУС!L297="","",IF(РТУС!N297="",HYPERLINK("#РТУС!"&amp;CELL("адрес",Проверка!N297),"заполнить"),IF(OR(РТУС!L297="Паспорт гражданина РФ",РТУС!L297="Свидетельство о рождении"),IF(LEN(РТУС!N297)=6,HYPERLINK("#Проверка!"&amp;CELL("адрес",Проверка!N297),РТУС!N297),HYPERLINK("#РТУС!"&amp;CELL("адрес",Проверка!N297),"###")),HYPERLINK("#Проверка!"&amp;CELL("адрес",Проверка!N297),РТУС!N297))))</f>
        <v/>
      </c>
      <c r="O297" s="15" t="str">
        <f ca="1">IF(РТУС!L297="","",IF(РТУС!O297="",HYPERLINK("#РТУС!"&amp;CELL("адрес",Проверка!O297),"заполнить"),IF(AND(LEN(РТУС!O297)=5,РТУС!O297&lt;TODAY()),IF(РТУС!L297="Свидетельство о рождении",IF(РТУС!O297&gt;EDATE(TODAY(),-168),HYPERLINK("#Проверка!"&amp;CELL("адрес",Проверка!O297),РТУС!O297),HYPERLINK("#РТУС!"&amp;CELL("адрес",Проверка!O297),"недействительно")),HYPERLINK("#Проверка!"&amp;CELL("адрес",Проверка!O297),РТУС!O297)),HYPERLINK("#РТУС!"&amp;CELL("адрес",Проверка!O297),"###"))))</f>
        <v/>
      </c>
      <c r="P297" s="21" t="str">
        <f ca="1">IF(РТУС!L297="Паспорт гражданина РФ",IF(РТУС!P297="",HYPERLINK("#РТУС!"&amp;CELL("адрес",Проверка!P297),"заполнить"),HYPERLINK("#Проверка!"&amp;CELL("адрес",Проверка!P297),РТУС!P297)),"")</f>
        <v/>
      </c>
      <c r="Q297" s="13" t="str">
        <f ca="1">IF(РТУС!L297="Паспорт гражданина РФ",IF(РТУС!Q297="",HYPERLINK("#РТУС!"&amp;CELL("адрес",Проверка!Q297),"заполнить"),IF(LEN(РТУС!Q297)=7,HYPERLINK("#Проверка!"&amp;CELL("адрес",Проверка!Q297),РТУС!Q297),HYPERLINK("#РТУС!"&amp;CELL("адрес",Проверка!Q297),"###"))),"")</f>
        <v/>
      </c>
      <c r="R297" s="13" t="str">
        <f ca="1">IF(РТУС!R297="",HYPERLINK("#РТУС!"&amp;CELL("адрес",Проверка!R297),"заполнить"),HYPERLINK("#Проверка!"&amp;CELL("адрес",Проверка!R297),РТУС!R297))</f>
        <v>заполнить</v>
      </c>
      <c r="S297" s="13" t="str">
        <f>IF(РТУС!S297="","",РТУС!S297)</f>
        <v/>
      </c>
      <c r="T297" s="13" t="str">
        <f>IF(РТУС!T297="","",РТУС!T297)</f>
        <v/>
      </c>
      <c r="U297" s="13" t="str">
        <f>IF(РТУС!U297="","",РТУС!U297)</f>
        <v/>
      </c>
      <c r="V297" s="13" t="str">
        <f ca="1">IF(РТУС!V297="",HYPERLINK("#РТУС!"&amp;CELL("адрес",Проверка!V297),"заполнить"),IF(OR(РТУС!V297="Договор участия в долевом строительстве",РТУС!V297="Предварительный договор участия в долевом строительстве",РТУС!V297="Определение Арбитражного суда",РТУС!V297="Решение суда общей юрисдикции",РТУС!V297="Иные договоры"),HYPERLINK("#Проверка!"&amp;CELL("адрес",Проверка!V297),РТУС!V297),HYPERLINK("#РТУС!"&amp;CELL("адрес",Проверка!V297),"###")))</f>
        <v>заполнить</v>
      </c>
      <c r="W297" s="13" t="str">
        <f ca="1">IF(РТУС!W297="",HYPERLINK("#РТУС!"&amp;CELL("адрес",Проверка!W297),"заполнить"),HYPERLINK("#Проверка!"&amp;CELL("адрес",Проверка!W297),РТУС!W297))</f>
        <v>заполнить</v>
      </c>
      <c r="X297" s="15" t="str">
        <f ca="1">IF(РТУС!X297="",HYPERLINK("#РТУС!"&amp;CELL("адрес",Проверка!X297),"заполнить"),IF(AND(LEN(РТУС!X297)=5,РТУС!X297&lt;TODAY()),HYPERLINK("#Проверка!"&amp;CELL("адрес",Проверка!X297),РТУС!X297),HYPERLINK("#РТУС!"&amp;CELL("адрес",Проверка!X297),"###")))</f>
        <v>заполнить</v>
      </c>
      <c r="Y297" s="13" t="str">
        <f>IF(РТУС!Y297="","",РТУС!Y297)</f>
        <v/>
      </c>
      <c r="Z297" s="15" t="str">
        <f ca="1">IF(РТУС!Z297="","",IF(AND(LEN(РТУС!Z297)=5,РТУС!Z297&lt;TODAY()),HYPERLINK("#Проверка!"&amp;CELL("адрес",Проверка!Z297),РТУС!Z297),HYPERLINK("#РТУС!"&amp;CELL("адрес",Проверка!Z297),"###")))</f>
        <v/>
      </c>
      <c r="AA297" s="18" t="str">
        <f ca="1">IF(РТУС!AA297="",HYPERLINK("#РТУС!"&amp;CELL("адрес",Проверка!AA297),"заполнить"),IF(ISNUMBER(РТУС!AA297)=TRUE,HYPERLINK("#Проверка!"&amp;CELL("адрес",Проверка!AA297),РТУС!AA297),HYPERLINK("#РТУС!"&amp;CELL("адрес",Проверка!AA297),"###")))</f>
        <v>заполнить</v>
      </c>
      <c r="AB297" s="18" t="str">
        <f ca="1">IF(РТУС!AB297="",HYPERLINK("#РТУС!"&amp;CELL("адрес",Проверка!AB297),"заполнить"),IF(ISNUMBER(РТУС!AB297)=TRUE,HYPERLINK("#Проверка!"&amp;CELL("адрес",Проверка!AB297),РТУС!AB297),HYPERLINK("#РТУС!"&amp;CELL("адрес",Проверка!AB297),"###")))</f>
        <v>заполнить</v>
      </c>
      <c r="AC297" s="18" t="str">
        <f ca="1">IF(РТУС!AC297="","",IF(ISNUMBER(РТУС!AC297)=TRUE,HYPERLINK("#Проверка!"&amp;CELL("адрес",Проверка!AC297),РТУС!AC297),HYPERLINK("#РТУС!"&amp;CELL("адрес",Проверка!AC297),"###")))</f>
        <v/>
      </c>
      <c r="AD297" s="18" t="str">
        <f ca="1">IF(РТУС!AD297="","",IF(ISNUMBER(РТУС!AD297)=TRUE,HYPERLINK("#Проверка!"&amp;CELL("адрес",Проверка!AD297),РТУС!AD297),HYPERLINK("#РТУС!"&amp;CELL("адрес",Проверка!AD297),"###")))</f>
        <v/>
      </c>
      <c r="AE297" s="13" t="str">
        <f>IF(РТУС!AE297="","",РТУС!AE297)</f>
        <v/>
      </c>
      <c r="AF297" s="15" t="str">
        <f ca="1">IF(РТУС!AE297="","",IF(РТУС!AF297="",HYPERLINK("#РТУС!"&amp;CELL("адрес",Проверка!AF297),"заполнить"),IF(AND(LEN(РТУС!AF297)=5,РТУС!AF297&lt;TODAY()),HYPERLINK("#Проверка!"&amp;CELL("адрес",Проверка!AF297),РТУС!AF297),HYPERLINK("#РТУС!"&amp;CELL("адрес",Проверка!AF297),"###"))))</f>
        <v/>
      </c>
      <c r="AG297" s="13"/>
      <c r="AH297" s="15" t="str">
        <f ca="1">IF(РТУС!AE297="","",IF(РТУС!AH297="",HYPERLINK("#РТУС!"&amp;CELL("адрес",Проверка!AH297),"заполнить"),IF(AND(LEN(РТУС!AH297)=5,РТУС!AH297&lt;TODAY()),HYPERLINK("#Проверка!"&amp;CELL("адрес",Проверка!AH297),РТУС!AH297),HYPERLINK("#РТУС!"&amp;CELL("адрес",Проверка!AH297),"###"))))</f>
        <v/>
      </c>
      <c r="AI297" s="15" t="str">
        <f ca="1">IF(РТУС!AE297="","",IF(РТУС!AI297="",HYPERLINK("#РТУС!"&amp;CELL("адрес",Проверка!AI297),"заполнить"),HYPERLINK("#Проверка!"&amp;CELL("адрес",Проверка!AI297),РТУС!AI297)))</f>
        <v/>
      </c>
      <c r="AJ297" s="13" t="str">
        <f ca="1">IF(РТУС!AE297="","",IF(РТУС!AJ297="",HYPERLINK("#РТУС!"&amp;CELL("адрес",Проверка!AJ297),"заполнить"),IF(OR(РТУС!AJ297="Юрлицо",РТУС!AJ297="Физлицо",РТУС!AJ297="ИП"),HYPERLINK("#Проверка!"&amp;CELL("адрес",Проверка!AJ297),РТУС!AJ297),HYPERLINK("#РТУС!"&amp;CELL("адрес",Проверка!AJ297),"###"))))</f>
        <v/>
      </c>
      <c r="AK297" s="13" t="str">
        <f ca="1">IF(РТУС!AK297="",HYPERLINK("#РТУС!"&amp;CELL("адрес",Проверка!AK297),"заполнить"),IF(OR(РТУС!AK297="Квартира",РТУС!AK297="Кладовая",РТУС!AK297="Машино-место",РТУС!AK297="Нежилое помещение"),HYPERLINK("#Проверка!"&amp;CELL("адрес",Проверка!AK297),РТУС!AK297),HYPERLINK("#РТУС!"&amp;CELL("адрес",Проверка!AK297),"###")))</f>
        <v>заполнить</v>
      </c>
      <c r="AL297" s="13" t="str">
        <f ca="1">IF(РТУС!AL297="",HYPERLINK("#РТУС!"&amp;CELL("адрес",Проверка!AL297),"заполнить"),HYPERLINK("#Проверка!"&amp;CELL("адрес",Проверка!AL297),РТУС!AL297))</f>
        <v>заполнить</v>
      </c>
      <c r="AM297" s="18" t="str">
        <f ca="1">IF(РТУС!AM297="",HYPERLINK("#РТУС!"&amp;CELL("адрес",Проверка!AM297),"заполнить"),IF(ISNUMBER(РТУС!AM297)=TRUE,IF(РТУС!AK297="Нежилое помещение",IF(РТУС!AM297&gt;7,HYPERLINK("#РТУС!"&amp;CELL("адрес",Проверка!AM297),"не больше 7 кв.м."),РТУС!AM297),HYPERLINK("#Проверка!"&amp;CELL("адрес",Проверка!AM297),РТУС!AM297)),HYPERLINK("#РТУС!"&amp;CELL("адрес",Проверка!AM297),"###")))</f>
        <v>заполнить</v>
      </c>
      <c r="AN297" s="13" t="str">
        <f ca="1">IF(РТУС!AN297="",HYPERLINK("#РТУС!"&amp;CELL("адрес",Проверка!AN297),"заполнить"),IF(OR(РТУС!AN297="Общая площадь помещения",РТУС!AN297="Общая приведенная площадь жилого помещения",РТУС!AN297="Общая площадь жилого помещения с учетом лоджий, балконов, террас и веранд"),HYPERLINK("#Проверка!"&amp;CELL("адрес",Проверка!AN297),РТУС!AN297),HYPERLINK("#РТУС!"&amp;CELL("адрес",Проверка!AN297),"###")))</f>
        <v>заполнить</v>
      </c>
      <c r="AO297" s="13" t="str">
        <f ca="1">IF(OR(РТУС!AK297="Квартира",РТУС!A297="Нежилое помещение"),IF(РТУС!AO297="",HYPERLINK("#РТУС!"&amp;CELL("адрес",Проверка!AO297),"заполнить"),IF(ISNUMBER(РТУС!AO297)=TRUE,HYPERLINK("#Проверка!"&amp;CELL("адрес",Проверка!AO297),РТУС!AO297),HYPERLINK("#РТУС!"&amp;CELL("адрес",Проверка!AO297),"###"))),"")</f>
        <v/>
      </c>
      <c r="AP297" s="13" t="str">
        <f>IF(РТУС!AP297="","",РТУС!AP297)</f>
        <v/>
      </c>
      <c r="AQ297" s="13" t="str">
        <f ca="1">IF(РТУС!AQ297="",HYPERLINK("#РТУС!"&amp;CELL("адрес",Проверка!AQ297),"заполнить"),HYPERLINK("#Проверка!"&amp;CELL("адрес",Проверка!AQ297),РТУС!AQ297))</f>
        <v>заполнить</v>
      </c>
      <c r="AR297" s="18" t="str">
        <f ca="1">IF(РТУС!AR297="",HYPERLINK("#РТУС!"&amp;CELL("адрес",Проверка!AR297),"заполнить"),IF(ISNUMBER(РТУС!AR297)=FALSE,HYPERLINK("#РТУС!"&amp;CELL("адрес",Проверка!AR297),"###"),IF(РТУС!G297="1",IF(РТУС!AB297=РТУС!AR297+РТУС!AU297,HYPERLINK("#Проверка!"&amp;CELL("адрес",Проверка!AR297),РТУС!AR297),HYPERLINK("#РТУС!"&amp;CELL("адрес",Проверка!AR297),"сверить суммы")),IF(РТУС!AB297=(SUMIF(РТУС!$A$4:$A$1000,A297,РТУС!$AR$4:$AR$1000)+SUMIF(РТУС!$A$4:$A$1000,A297,РТУС!$AU$4:$AU$1000)),HYPERLINK("#Проверка!"&amp;CELL("адрес",Проверка!AR297),РТУС!AR297),HYPERLINK("#РТУС!"&amp;CELL("адрес",Проверка!AR297),"сверить суммы")))))</f>
        <v>заполнить</v>
      </c>
      <c r="AS297" s="13" t="str">
        <f>IF(РТУС!AS297="","",РТУС!AS297)</f>
        <v/>
      </c>
      <c r="AT297" s="18" t="str">
        <f ca="1">IF(РТУС!AT297="",HYPERLINK("#РТУС!"&amp;CELL("адрес",Проверка!AT297),"заполнить"),IF(ISNUMBER(РТУС!AT297)=FALSE,HYPERLINK("#РТУС!"&amp;CELL("адрес",Проверка!AT297),"###"),IF(РТУС!AT297=РТУС!AR297,HYPERLINK("#Проверка!"&amp;CELL("адрес",Проверка!AT297),РТУС!AT297),HYPERLINK("#РТУС!"&amp;CELL("адрес",Проверка!AT297),"сверить суммы"))))</f>
        <v>заполнить</v>
      </c>
      <c r="AU297" s="18" t="str">
        <f ca="1">IF(РТУС!AU297="",HYPERLINK("#РТУС!"&amp;CELL("адрес",Проверка!AU297),"заполнить"),IF(ISNUMBER(РТУС!AU297)=FALSE,HYPERLINK("#РТУС!"&amp;CELL("адрес",Проверка!AU297),"###"),IF(РТУС!G297="1",IF(РТУС!AB297=РТУС!AR297+РТУС!AU297,HYPERLINK("#Проверка!"&amp;CELL("адрес",Проверка!AU297),РТУС!AU297),HYPERLINK("#РТУС!"&amp;CELL("адрес",Проверка!AU297),"сверить суммы")),IF(РТУС!AB297=(SUMIF(РТУС!$A$4:$A$1000,A297,РТУС!$AR$4:$AR$1000)+SUMIF(РТУС!$A$4:$A$1000,A297,РТУС!$AU$4:$AU$1000)),HYPERLINK("#Проверка!"&amp;CELL("адрес",Проверка!AU297),РТУС!AU297),HYPERLINK("#РТУС!"&amp;CELL("адрес",Проверка!AU297),"сверить суммы")))))</f>
        <v>заполнить</v>
      </c>
      <c r="AV297" s="13" t="str">
        <f ca="1">IF(РТУС!AV297="",HYPERLINK("#РТУС!"&amp;CELL("адрес",Проверка!AV297),"заполнить"),IF(OR(РТУС!AV297="Требование о передаче жилого помещения",РТУС!AV297="Требование о передаче машино-места",РТУС!AV297="Требования о передаче нежилого помещения",РТУС!AV297="Денежные требования"),HYPERLINK("#Проверка!"&amp;CELL("адрес",Проверка!AV297),РТУС!AV297),HYPERLINK("#РТУС!"&amp;CELL("адрес",Проверка!AV297),"###")))</f>
        <v>заполнить</v>
      </c>
      <c r="AW297" s="13" t="str">
        <f ca="1">IF(РТУС!AW297="",HYPERLINK("#РТУС!"&amp;CELL("адрес",Проверка!AW297),"заполнить"),IF(OR(РТУС!AW297="Включен в полном объеме",РТУС!AW297="Включен частично"),HYPERLINK("#Проверка!"&amp;CELL("адрес",Проверка!AW297),РТУС!AW297),HYPERLINK("#РТУС!"&amp;CELL("адрес",Проверка!AW297),"###")))</f>
        <v>заполнить</v>
      </c>
      <c r="AX297" s="15" t="str">
        <f ca="1">IF(РТУС!AX297="",HYPERLINK("#РТУС!"&amp;CELL("адрес",Проверка!AX297),"заполнить"),IF(AND(LEN(РТУС!AX297)=5,РТУС!AX297&lt;TODAY()),HYPERLINK("#Проверка!"&amp;CELL("адрес",Проверка!AX297),РТУС!AX297),HYPERLINK("#РТУС!"&amp;CELL("адрес",Проверка!AX297),"###")))</f>
        <v>заполнить</v>
      </c>
      <c r="AY297" s="15" t="str">
        <f ca="1">IF(РТУС!AY297="",HYPERLINK("#РТУС!"&amp;CELL("адрес",Проверка!AY297),"заполнить"),IF(AND(LEN(РТУС!AY297)=5,РТУС!AY297&lt;TODAY()),HYPERLINK("#Проверка!"&amp;CELL("адрес",Проверка!AY297),РТУС!AY297),HYPERLINK("#РТУС!"&amp;CELL("адрес",Проверка!AY297),"###")))</f>
        <v>заполнить</v>
      </c>
    </row>
    <row r="298" spans="1:51" x14ac:dyDescent="0.25">
      <c r="A298" s="10" t="str">
        <f>РТУС!A298</f>
        <v>.</v>
      </c>
      <c r="B298" s="13" t="str">
        <f ca="1">IF(РТУС!B298="",HYPERLINK("#РТУС!"&amp;CELL("адрес",Проверка!B298),"заполнить"),IF(AND(LEN(РТУС!B298)=10,РТУС!B297=РТУС!B298),HYPERLINK("#Проверка!"&amp;CELL("адрес",Проверка!B298),РТУС!B298),HYPERLINK("#РТУС!"&amp;CELL("адрес",Проверка!B298),"###")))</f>
        <v>заполнить</v>
      </c>
      <c r="C298" s="13" t="str">
        <f ca="1">IF(РТУС!C298="",HYPERLINK("#РТУС!"&amp;CELL("адрес",Проверка!C298),"заполнить"),IF(AND(ISNUMBER(РТУС!C298)=TRUE,РТУС!C298&gt;0,РТУС!C297=РТУС!C298),HYPERLINK("#Проверка!"&amp;CELL("адрес",Проверка!C298),РТУС!C298),HYPERLINK("#РТУС!"&amp;CELL("адрес",Проверка!C298),"###")))</f>
        <v>заполнить</v>
      </c>
      <c r="D298" s="13" t="str">
        <f>IF(РТУС!D298="","",РТУС!D298)</f>
        <v/>
      </c>
      <c r="E298" s="13" t="str">
        <f ca="1">IF(РТУС!E298="",HYPERLINK("#РТУС!"&amp;CELL("адрес",Проверка!E298),"заполнить"),IF(РТУС!E297=РТУС!E298,HYPERLINK("#Проверка!"&amp;CELL("адрес",Проверка!E298),РТУС!E298),HYPERLINK("#РТУС!"&amp;CELL("адрес",Проверка!E298),"###")))</f>
        <v>заполнить</v>
      </c>
      <c r="F298" s="13" t="str">
        <f ca="1">IF(РТУС!F298="",HYPERLINK("#РТУС!"&amp;CELL("адрес",Проверка!F298),"заполнить"),HYPERLINK("#Проверка!"&amp;CELL("адрес",Проверка!F298),РТУС!F298))</f>
        <v>заполнить</v>
      </c>
      <c r="G298" s="20" t="str">
        <f ca="1">IF(РТУС!G298="",HYPERLINK("#РТУС!"&amp;CELL("адрес",Проверка!G298),"заполнить"),IF(РТУС!G298="1",HYPERLINK("#Проверка!"&amp;CELL("адрес",Проверка!G298),"1"),IF(AND(ISNUMBER(РТУС!G298)=TRUE,РТУС!G298&lt;=1,РТУС!G298&gt;0),IF(SUMIF(РТУС!$A$4:$A$1000,A298,РТУС!$G$4:$G$1000)=1,HYPERLINK("#Проверка!"&amp;CELL("адрес",Проверка!G298),РТУС!G298),HYPERLINK("#РТУС!"&amp;CELL("адрес",Проверка!G298),"сумма долей ≠ 1")),HYPERLINK("#РТУС!"&amp;CELL("адрес",Проверка!G298),"###"))))</f>
        <v>заполнить</v>
      </c>
      <c r="H298" s="13" t="str">
        <f ca="1">IF(РТУС!H298="",HYPERLINK("#РТУС!"&amp;CELL("адрес",Проверка!H298),"заполнить"),IF(OR(РТУС!H298="Юрлицо",РТУС!H298="Физлицо",РТУС!H298="ИП"),HYPERLINK("#Проверка!"&amp;CELL("адрес",Проверка!H298),РТУС!H298),HYPERLINK("#РТУС!"&amp;CELL("адрес",Проверка!H298),"###")))</f>
        <v>заполнить</v>
      </c>
      <c r="I298" s="13" t="str">
        <f ca="1">IF(OR(РТУС!H298="Юрлицо",РТУС!H298="ИП"),IF(РТУС!I298="",HYPERLINK("#РТУС!"&amp;CELL("адрес",Проверка!I298),"заполнить"),IF(OR(LEN(РТУС!I298)=10,LEN(РТУС!I298)=12),HYPERLINK("#Проверка!"&amp;CELL("адрес",Проверка!I298),РТУС!I298),HYPERLINK("#РТУС!"&amp;CELL("адрес",Проверка!I298),"###"))),"")</f>
        <v/>
      </c>
      <c r="J298" s="15" t="str">
        <f ca="1">IF(РТУС!J298="","",IF(AND(LEN(РТУС!J298)=5,РТУС!J298&lt;TODAY()),HYPERLINK("#Проверка!"&amp;CELL("адрес",Проверка!J298),РТУС!J298),HYPERLINK("#РТУС!"&amp;CELL("адрес",Проверка!J298),"###")))</f>
        <v/>
      </c>
      <c r="K298" s="13" t="str">
        <f>IF(РТУС!K298="","",РТУС!K298)</f>
        <v/>
      </c>
      <c r="L298" s="13" t="str">
        <f ca="1">IF(OR(РТУС!H298="Физлицо",РТУС!H298="ИП"),IF(РТУС!L298="",HYPERLINK("#РТУС!"&amp;CELL("адрес",Проверка!L298),"заполнить"),IF(OR(РТУС!L298="Загранпаспорт гражданина РФ",РТУС!L298="Паспорт гражданина РФ",РТУС!L298="Иностранный паспорт",РТУС!L298="Свидетельство о рождении",РТУС!L298="Вид на жительство"),HYPERLINK("#Проверка!"&amp;CELL("адрес",Проверка!L298),РТУС!L298),HYPERLINK("#РТУС!"&amp;CELL("адрес",Проверка!L298),"###"))),"")</f>
        <v/>
      </c>
      <c r="M298" s="13" t="str">
        <f ca="1">IF(AND(OR(РТУС!L298="Паспорт гражданина РФ",РТУС!L298="Свидетельство о рождении"),РТУС!M298=""),HYPERLINK("#РТУС!"&amp;CELL("адрес",Проверка!M298),"заполнить"),IF(РТУС!L298="Паспорт гражданина РФ",IF(LEN(РТУС!M298)=4,HYPERLINK("#Проверка!"&amp;CELL("адрес",Проверка!M298),РТУС!M298),HYPERLINK("#РТУС!"&amp;CELL("адрес",Проверка!M298),"###")),IF(РТУС!L298="Свидетельство о рождении",HYPERLINK("#Проверка!"&amp;CELL("адрес",Проверка!M298),РТУС!M298),"")))</f>
        <v/>
      </c>
      <c r="N298" s="13" t="str">
        <f ca="1">IF(РТУС!L298="","",IF(РТУС!N298="",HYPERLINK("#РТУС!"&amp;CELL("адрес",Проверка!N298),"заполнить"),IF(OR(РТУС!L298="Паспорт гражданина РФ",РТУС!L298="Свидетельство о рождении"),IF(LEN(РТУС!N298)=6,HYPERLINK("#Проверка!"&amp;CELL("адрес",Проверка!N298),РТУС!N298),HYPERLINK("#РТУС!"&amp;CELL("адрес",Проверка!N298),"###")),HYPERLINK("#Проверка!"&amp;CELL("адрес",Проверка!N298),РТУС!N298))))</f>
        <v/>
      </c>
      <c r="O298" s="15" t="str">
        <f ca="1">IF(РТУС!L298="","",IF(РТУС!O298="",HYPERLINK("#РТУС!"&amp;CELL("адрес",Проверка!O298),"заполнить"),IF(AND(LEN(РТУС!O298)=5,РТУС!O298&lt;TODAY()),IF(РТУС!L298="Свидетельство о рождении",IF(РТУС!O298&gt;EDATE(TODAY(),-168),HYPERLINK("#Проверка!"&amp;CELL("адрес",Проверка!O298),РТУС!O298),HYPERLINK("#РТУС!"&amp;CELL("адрес",Проверка!O298),"недействительно")),HYPERLINK("#Проверка!"&amp;CELL("адрес",Проверка!O298),РТУС!O298)),HYPERLINK("#РТУС!"&amp;CELL("адрес",Проверка!O298),"###"))))</f>
        <v/>
      </c>
      <c r="P298" s="21" t="str">
        <f ca="1">IF(РТУС!L298="Паспорт гражданина РФ",IF(РТУС!P298="",HYPERLINK("#РТУС!"&amp;CELL("адрес",Проверка!P298),"заполнить"),HYPERLINK("#Проверка!"&amp;CELL("адрес",Проверка!P298),РТУС!P298)),"")</f>
        <v/>
      </c>
      <c r="Q298" s="13" t="str">
        <f ca="1">IF(РТУС!L298="Паспорт гражданина РФ",IF(РТУС!Q298="",HYPERLINK("#РТУС!"&amp;CELL("адрес",Проверка!Q298),"заполнить"),IF(LEN(РТУС!Q298)=7,HYPERLINK("#Проверка!"&amp;CELL("адрес",Проверка!Q298),РТУС!Q298),HYPERLINK("#РТУС!"&amp;CELL("адрес",Проверка!Q298),"###"))),"")</f>
        <v/>
      </c>
      <c r="R298" s="13" t="str">
        <f ca="1">IF(РТУС!R298="",HYPERLINK("#РТУС!"&amp;CELL("адрес",Проверка!R298),"заполнить"),HYPERLINK("#Проверка!"&amp;CELL("адрес",Проверка!R298),РТУС!R298))</f>
        <v>заполнить</v>
      </c>
      <c r="S298" s="13" t="str">
        <f>IF(РТУС!S298="","",РТУС!S298)</f>
        <v/>
      </c>
      <c r="T298" s="13" t="str">
        <f>IF(РТУС!T298="","",РТУС!T298)</f>
        <v/>
      </c>
      <c r="U298" s="13" t="str">
        <f>IF(РТУС!U298="","",РТУС!U298)</f>
        <v/>
      </c>
      <c r="V298" s="13" t="str">
        <f ca="1">IF(РТУС!V298="",HYPERLINK("#РТУС!"&amp;CELL("адрес",Проверка!V298),"заполнить"),IF(OR(РТУС!V298="Договор участия в долевом строительстве",РТУС!V298="Предварительный договор участия в долевом строительстве",РТУС!V298="Определение Арбитражного суда",РТУС!V298="Решение суда общей юрисдикции",РТУС!V298="Иные договоры"),HYPERLINK("#Проверка!"&amp;CELL("адрес",Проверка!V298),РТУС!V298),HYPERLINK("#РТУС!"&amp;CELL("адрес",Проверка!V298),"###")))</f>
        <v>заполнить</v>
      </c>
      <c r="W298" s="13" t="str">
        <f ca="1">IF(РТУС!W298="",HYPERLINK("#РТУС!"&amp;CELL("адрес",Проверка!W298),"заполнить"),HYPERLINK("#Проверка!"&amp;CELL("адрес",Проверка!W298),РТУС!W298))</f>
        <v>заполнить</v>
      </c>
      <c r="X298" s="15" t="str">
        <f ca="1">IF(РТУС!X298="",HYPERLINK("#РТУС!"&amp;CELL("адрес",Проверка!X298),"заполнить"),IF(AND(LEN(РТУС!X298)=5,РТУС!X298&lt;TODAY()),HYPERLINK("#Проверка!"&amp;CELL("адрес",Проверка!X298),РТУС!X298),HYPERLINK("#РТУС!"&amp;CELL("адрес",Проверка!X298),"###")))</f>
        <v>заполнить</v>
      </c>
      <c r="Y298" s="13" t="str">
        <f>IF(РТУС!Y298="","",РТУС!Y298)</f>
        <v/>
      </c>
      <c r="Z298" s="15" t="str">
        <f ca="1">IF(РТУС!Z298="","",IF(AND(LEN(РТУС!Z298)=5,РТУС!Z298&lt;TODAY()),HYPERLINK("#Проверка!"&amp;CELL("адрес",Проверка!Z298),РТУС!Z298),HYPERLINK("#РТУС!"&amp;CELL("адрес",Проверка!Z298),"###")))</f>
        <v/>
      </c>
      <c r="AA298" s="18" t="str">
        <f ca="1">IF(РТУС!AA298="",HYPERLINK("#РТУС!"&amp;CELL("адрес",Проверка!AA298),"заполнить"),IF(ISNUMBER(РТУС!AA298)=TRUE,HYPERLINK("#Проверка!"&amp;CELL("адрес",Проверка!AA298),РТУС!AA298),HYPERLINK("#РТУС!"&amp;CELL("адрес",Проверка!AA298),"###")))</f>
        <v>заполнить</v>
      </c>
      <c r="AB298" s="18" t="str">
        <f ca="1">IF(РТУС!AB298="",HYPERLINK("#РТУС!"&amp;CELL("адрес",Проверка!AB298),"заполнить"),IF(ISNUMBER(РТУС!AB298)=TRUE,HYPERLINK("#Проверка!"&amp;CELL("адрес",Проверка!AB298),РТУС!AB298),HYPERLINK("#РТУС!"&amp;CELL("адрес",Проверка!AB298),"###")))</f>
        <v>заполнить</v>
      </c>
      <c r="AC298" s="18" t="str">
        <f ca="1">IF(РТУС!AC298="","",IF(ISNUMBER(РТУС!AC298)=TRUE,HYPERLINK("#Проверка!"&amp;CELL("адрес",Проверка!AC298),РТУС!AC298),HYPERLINK("#РТУС!"&amp;CELL("адрес",Проверка!AC298),"###")))</f>
        <v/>
      </c>
      <c r="AD298" s="18" t="str">
        <f ca="1">IF(РТУС!AD298="","",IF(ISNUMBER(РТУС!AD298)=TRUE,HYPERLINK("#Проверка!"&amp;CELL("адрес",Проверка!AD298),РТУС!AD298),HYPERLINK("#РТУС!"&amp;CELL("адрес",Проверка!AD298),"###")))</f>
        <v/>
      </c>
      <c r="AE298" s="13" t="str">
        <f>IF(РТУС!AE298="","",РТУС!AE298)</f>
        <v/>
      </c>
      <c r="AF298" s="15" t="str">
        <f ca="1">IF(РТУС!AE298="","",IF(РТУС!AF298="",HYPERLINK("#РТУС!"&amp;CELL("адрес",Проверка!AF298),"заполнить"),IF(AND(LEN(РТУС!AF298)=5,РТУС!AF298&lt;TODAY()),HYPERLINK("#Проверка!"&amp;CELL("адрес",Проверка!AF298),РТУС!AF298),HYPERLINK("#РТУС!"&amp;CELL("адрес",Проверка!AF298),"###"))))</f>
        <v/>
      </c>
      <c r="AG298" s="13"/>
      <c r="AH298" s="15" t="str">
        <f ca="1">IF(РТУС!AE298="","",IF(РТУС!AH298="",HYPERLINK("#РТУС!"&amp;CELL("адрес",Проверка!AH298),"заполнить"),IF(AND(LEN(РТУС!AH298)=5,РТУС!AH298&lt;TODAY()),HYPERLINK("#Проверка!"&amp;CELL("адрес",Проверка!AH298),РТУС!AH298),HYPERLINK("#РТУС!"&amp;CELL("адрес",Проверка!AH298),"###"))))</f>
        <v/>
      </c>
      <c r="AI298" s="15" t="str">
        <f ca="1">IF(РТУС!AE298="","",IF(РТУС!AI298="",HYPERLINK("#РТУС!"&amp;CELL("адрес",Проверка!AI298),"заполнить"),HYPERLINK("#Проверка!"&amp;CELL("адрес",Проверка!AI298),РТУС!AI298)))</f>
        <v/>
      </c>
      <c r="AJ298" s="13" t="str">
        <f ca="1">IF(РТУС!AE298="","",IF(РТУС!AJ298="",HYPERLINK("#РТУС!"&amp;CELL("адрес",Проверка!AJ298),"заполнить"),IF(OR(РТУС!AJ298="Юрлицо",РТУС!AJ298="Физлицо",РТУС!AJ298="ИП"),HYPERLINK("#Проверка!"&amp;CELL("адрес",Проверка!AJ298),РТУС!AJ298),HYPERLINK("#РТУС!"&amp;CELL("адрес",Проверка!AJ298),"###"))))</f>
        <v/>
      </c>
      <c r="AK298" s="13" t="str">
        <f ca="1">IF(РТУС!AK298="",HYPERLINK("#РТУС!"&amp;CELL("адрес",Проверка!AK298),"заполнить"),IF(OR(РТУС!AK298="Квартира",РТУС!AK298="Кладовая",РТУС!AK298="Машино-место",РТУС!AK298="Нежилое помещение"),HYPERLINK("#Проверка!"&amp;CELL("адрес",Проверка!AK298),РТУС!AK298),HYPERLINK("#РТУС!"&amp;CELL("адрес",Проверка!AK298),"###")))</f>
        <v>заполнить</v>
      </c>
      <c r="AL298" s="13" t="str">
        <f ca="1">IF(РТУС!AL298="",HYPERLINK("#РТУС!"&amp;CELL("адрес",Проверка!AL298),"заполнить"),HYPERLINK("#Проверка!"&amp;CELL("адрес",Проверка!AL298),РТУС!AL298))</f>
        <v>заполнить</v>
      </c>
      <c r="AM298" s="18" t="str">
        <f ca="1">IF(РТУС!AM298="",HYPERLINK("#РТУС!"&amp;CELL("адрес",Проверка!AM298),"заполнить"),IF(ISNUMBER(РТУС!AM298)=TRUE,IF(РТУС!AK298="Нежилое помещение",IF(РТУС!AM298&gt;7,HYPERLINK("#РТУС!"&amp;CELL("адрес",Проверка!AM298),"не больше 7 кв.м."),РТУС!AM298),HYPERLINK("#Проверка!"&amp;CELL("адрес",Проверка!AM298),РТУС!AM298)),HYPERLINK("#РТУС!"&amp;CELL("адрес",Проверка!AM298),"###")))</f>
        <v>заполнить</v>
      </c>
      <c r="AN298" s="13" t="str">
        <f ca="1">IF(РТУС!AN298="",HYPERLINK("#РТУС!"&amp;CELL("адрес",Проверка!AN298),"заполнить"),IF(OR(РТУС!AN298="Общая площадь помещения",РТУС!AN298="Общая приведенная площадь жилого помещения",РТУС!AN298="Общая площадь жилого помещения с учетом лоджий, балконов, террас и веранд"),HYPERLINK("#Проверка!"&amp;CELL("адрес",Проверка!AN298),РТУС!AN298),HYPERLINK("#РТУС!"&amp;CELL("адрес",Проверка!AN298),"###")))</f>
        <v>заполнить</v>
      </c>
      <c r="AO298" s="13" t="str">
        <f ca="1">IF(OR(РТУС!AK298="Квартира",РТУС!A298="Нежилое помещение"),IF(РТУС!AO298="",HYPERLINK("#РТУС!"&amp;CELL("адрес",Проверка!AO298),"заполнить"),IF(ISNUMBER(РТУС!AO298)=TRUE,HYPERLINK("#Проверка!"&amp;CELL("адрес",Проверка!AO298),РТУС!AO298),HYPERLINK("#РТУС!"&amp;CELL("адрес",Проверка!AO298),"###"))),"")</f>
        <v/>
      </c>
      <c r="AP298" s="13" t="str">
        <f>IF(РТУС!AP298="","",РТУС!AP298)</f>
        <v/>
      </c>
      <c r="AQ298" s="13" t="str">
        <f ca="1">IF(РТУС!AQ298="",HYPERLINK("#РТУС!"&amp;CELL("адрес",Проверка!AQ298),"заполнить"),HYPERLINK("#Проверка!"&amp;CELL("адрес",Проверка!AQ298),РТУС!AQ298))</f>
        <v>заполнить</v>
      </c>
      <c r="AR298" s="18" t="str">
        <f ca="1">IF(РТУС!AR298="",HYPERLINK("#РТУС!"&amp;CELL("адрес",Проверка!AR298),"заполнить"),IF(ISNUMBER(РТУС!AR298)=FALSE,HYPERLINK("#РТУС!"&amp;CELL("адрес",Проверка!AR298),"###"),IF(РТУС!G298="1",IF(РТУС!AB298=РТУС!AR298+РТУС!AU298,HYPERLINK("#Проверка!"&amp;CELL("адрес",Проверка!AR298),РТУС!AR298),HYPERLINK("#РТУС!"&amp;CELL("адрес",Проверка!AR298),"сверить суммы")),IF(РТУС!AB298=(SUMIF(РТУС!$A$4:$A$1000,A298,РТУС!$AR$4:$AR$1000)+SUMIF(РТУС!$A$4:$A$1000,A298,РТУС!$AU$4:$AU$1000)),HYPERLINK("#Проверка!"&amp;CELL("адрес",Проверка!AR298),РТУС!AR298),HYPERLINK("#РТУС!"&amp;CELL("адрес",Проверка!AR298),"сверить суммы")))))</f>
        <v>заполнить</v>
      </c>
      <c r="AS298" s="13" t="str">
        <f>IF(РТУС!AS298="","",РТУС!AS298)</f>
        <v/>
      </c>
      <c r="AT298" s="18" t="str">
        <f ca="1">IF(РТУС!AT298="",HYPERLINK("#РТУС!"&amp;CELL("адрес",Проверка!AT298),"заполнить"),IF(ISNUMBER(РТУС!AT298)=FALSE,HYPERLINK("#РТУС!"&amp;CELL("адрес",Проверка!AT298),"###"),IF(РТУС!AT298=РТУС!AR298,HYPERLINK("#Проверка!"&amp;CELL("адрес",Проверка!AT298),РТУС!AT298),HYPERLINK("#РТУС!"&amp;CELL("адрес",Проверка!AT298),"сверить суммы"))))</f>
        <v>заполнить</v>
      </c>
      <c r="AU298" s="18" t="str">
        <f ca="1">IF(РТУС!AU298="",HYPERLINK("#РТУС!"&amp;CELL("адрес",Проверка!AU298),"заполнить"),IF(ISNUMBER(РТУС!AU298)=FALSE,HYPERLINK("#РТУС!"&amp;CELL("адрес",Проверка!AU298),"###"),IF(РТУС!G298="1",IF(РТУС!AB298=РТУС!AR298+РТУС!AU298,HYPERLINK("#Проверка!"&amp;CELL("адрес",Проверка!AU298),РТУС!AU298),HYPERLINK("#РТУС!"&amp;CELL("адрес",Проверка!AU298),"сверить суммы")),IF(РТУС!AB298=(SUMIF(РТУС!$A$4:$A$1000,A298,РТУС!$AR$4:$AR$1000)+SUMIF(РТУС!$A$4:$A$1000,A298,РТУС!$AU$4:$AU$1000)),HYPERLINK("#Проверка!"&amp;CELL("адрес",Проверка!AU298),РТУС!AU298),HYPERLINK("#РТУС!"&amp;CELL("адрес",Проверка!AU298),"сверить суммы")))))</f>
        <v>заполнить</v>
      </c>
      <c r="AV298" s="13" t="str">
        <f ca="1">IF(РТУС!AV298="",HYPERLINK("#РТУС!"&amp;CELL("адрес",Проверка!AV298),"заполнить"),IF(OR(РТУС!AV298="Требование о передаче жилого помещения",РТУС!AV298="Требование о передаче машино-места",РТУС!AV298="Требования о передаче нежилого помещения",РТУС!AV298="Денежные требования"),HYPERLINK("#Проверка!"&amp;CELL("адрес",Проверка!AV298),РТУС!AV298),HYPERLINK("#РТУС!"&amp;CELL("адрес",Проверка!AV298),"###")))</f>
        <v>заполнить</v>
      </c>
      <c r="AW298" s="13" t="str">
        <f ca="1">IF(РТУС!AW298="",HYPERLINK("#РТУС!"&amp;CELL("адрес",Проверка!AW298),"заполнить"),IF(OR(РТУС!AW298="Включен в полном объеме",РТУС!AW298="Включен частично"),HYPERLINK("#Проверка!"&amp;CELL("адрес",Проверка!AW298),РТУС!AW298),HYPERLINK("#РТУС!"&amp;CELL("адрес",Проверка!AW298),"###")))</f>
        <v>заполнить</v>
      </c>
      <c r="AX298" s="15" t="str">
        <f ca="1">IF(РТУС!AX298="",HYPERLINK("#РТУС!"&amp;CELL("адрес",Проверка!AX298),"заполнить"),IF(AND(LEN(РТУС!AX298)=5,РТУС!AX298&lt;TODAY()),HYPERLINK("#Проверка!"&amp;CELL("адрес",Проверка!AX298),РТУС!AX298),HYPERLINK("#РТУС!"&amp;CELL("адрес",Проверка!AX298),"###")))</f>
        <v>заполнить</v>
      </c>
      <c r="AY298" s="15" t="str">
        <f ca="1">IF(РТУС!AY298="",HYPERLINK("#РТУС!"&amp;CELL("адрес",Проверка!AY298),"заполнить"),IF(AND(LEN(РТУС!AY298)=5,РТУС!AY298&lt;TODAY()),HYPERLINK("#Проверка!"&amp;CELL("адрес",Проверка!AY298),РТУС!AY298),HYPERLINK("#РТУС!"&amp;CELL("адрес",Проверка!AY298),"###")))</f>
        <v>заполнить</v>
      </c>
    </row>
    <row r="299" spans="1:51" x14ac:dyDescent="0.25">
      <c r="A299" s="10" t="str">
        <f>РТУС!A299</f>
        <v>.</v>
      </c>
      <c r="B299" s="13" t="str">
        <f ca="1">IF(РТУС!B299="",HYPERLINK("#РТУС!"&amp;CELL("адрес",Проверка!B299),"заполнить"),IF(AND(LEN(РТУС!B299)=10,РТУС!B298=РТУС!B299),HYPERLINK("#Проверка!"&amp;CELL("адрес",Проверка!B299),РТУС!B299),HYPERLINK("#РТУС!"&amp;CELL("адрес",Проверка!B299),"###")))</f>
        <v>заполнить</v>
      </c>
      <c r="C299" s="13" t="str">
        <f ca="1">IF(РТУС!C299="",HYPERLINK("#РТУС!"&amp;CELL("адрес",Проверка!C299),"заполнить"),IF(AND(ISNUMBER(РТУС!C299)=TRUE,РТУС!C299&gt;0,РТУС!C298=РТУС!C299),HYPERLINK("#Проверка!"&amp;CELL("адрес",Проверка!C299),РТУС!C299),HYPERLINK("#РТУС!"&amp;CELL("адрес",Проверка!C299),"###")))</f>
        <v>заполнить</v>
      </c>
      <c r="D299" s="13" t="str">
        <f>IF(РТУС!D299="","",РТУС!D299)</f>
        <v/>
      </c>
      <c r="E299" s="13" t="str">
        <f ca="1">IF(РТУС!E299="",HYPERLINK("#РТУС!"&amp;CELL("адрес",Проверка!E299),"заполнить"),IF(РТУС!E298=РТУС!E299,HYPERLINK("#Проверка!"&amp;CELL("адрес",Проверка!E299),РТУС!E299),HYPERLINK("#РТУС!"&amp;CELL("адрес",Проверка!E299),"###")))</f>
        <v>заполнить</v>
      </c>
      <c r="F299" s="13" t="str">
        <f ca="1">IF(РТУС!F299="",HYPERLINK("#РТУС!"&amp;CELL("адрес",Проверка!F299),"заполнить"),HYPERLINK("#Проверка!"&amp;CELL("адрес",Проверка!F299),РТУС!F299))</f>
        <v>заполнить</v>
      </c>
      <c r="G299" s="20" t="str">
        <f ca="1">IF(РТУС!G299="",HYPERLINK("#РТУС!"&amp;CELL("адрес",Проверка!G299),"заполнить"),IF(РТУС!G299="1",HYPERLINK("#Проверка!"&amp;CELL("адрес",Проверка!G299),"1"),IF(AND(ISNUMBER(РТУС!G299)=TRUE,РТУС!G299&lt;=1,РТУС!G299&gt;0),IF(SUMIF(РТУС!$A$4:$A$1000,A299,РТУС!$G$4:$G$1000)=1,HYPERLINK("#Проверка!"&amp;CELL("адрес",Проверка!G299),РТУС!G299),HYPERLINK("#РТУС!"&amp;CELL("адрес",Проверка!G299),"сумма долей ≠ 1")),HYPERLINK("#РТУС!"&amp;CELL("адрес",Проверка!G299),"###"))))</f>
        <v>заполнить</v>
      </c>
      <c r="H299" s="13" t="str">
        <f ca="1">IF(РТУС!H299="",HYPERLINK("#РТУС!"&amp;CELL("адрес",Проверка!H299),"заполнить"),IF(OR(РТУС!H299="Юрлицо",РТУС!H299="Физлицо",РТУС!H299="ИП"),HYPERLINK("#Проверка!"&amp;CELL("адрес",Проверка!H299),РТУС!H299),HYPERLINK("#РТУС!"&amp;CELL("адрес",Проверка!H299),"###")))</f>
        <v>заполнить</v>
      </c>
      <c r="I299" s="13" t="str">
        <f ca="1">IF(OR(РТУС!H299="Юрлицо",РТУС!H299="ИП"),IF(РТУС!I299="",HYPERLINK("#РТУС!"&amp;CELL("адрес",Проверка!I299),"заполнить"),IF(OR(LEN(РТУС!I299)=10,LEN(РТУС!I299)=12),HYPERLINK("#Проверка!"&amp;CELL("адрес",Проверка!I299),РТУС!I299),HYPERLINK("#РТУС!"&amp;CELL("адрес",Проверка!I299),"###"))),"")</f>
        <v/>
      </c>
      <c r="J299" s="15" t="str">
        <f ca="1">IF(РТУС!J299="","",IF(AND(LEN(РТУС!J299)=5,РТУС!J299&lt;TODAY()),HYPERLINK("#Проверка!"&amp;CELL("адрес",Проверка!J299),РТУС!J299),HYPERLINK("#РТУС!"&amp;CELL("адрес",Проверка!J299),"###")))</f>
        <v/>
      </c>
      <c r="K299" s="13" t="str">
        <f>IF(РТУС!K299="","",РТУС!K299)</f>
        <v/>
      </c>
      <c r="L299" s="13" t="str">
        <f ca="1">IF(OR(РТУС!H299="Физлицо",РТУС!H299="ИП"),IF(РТУС!L299="",HYPERLINK("#РТУС!"&amp;CELL("адрес",Проверка!L299),"заполнить"),IF(OR(РТУС!L299="Загранпаспорт гражданина РФ",РТУС!L299="Паспорт гражданина РФ",РТУС!L299="Иностранный паспорт",РТУС!L299="Свидетельство о рождении",РТУС!L299="Вид на жительство"),HYPERLINK("#Проверка!"&amp;CELL("адрес",Проверка!L299),РТУС!L299),HYPERLINK("#РТУС!"&amp;CELL("адрес",Проверка!L299),"###"))),"")</f>
        <v/>
      </c>
      <c r="M299" s="13" t="str">
        <f ca="1">IF(AND(OR(РТУС!L299="Паспорт гражданина РФ",РТУС!L299="Свидетельство о рождении"),РТУС!M299=""),HYPERLINK("#РТУС!"&amp;CELL("адрес",Проверка!M299),"заполнить"),IF(РТУС!L299="Паспорт гражданина РФ",IF(LEN(РТУС!M299)=4,HYPERLINK("#Проверка!"&amp;CELL("адрес",Проверка!M299),РТУС!M299),HYPERLINK("#РТУС!"&amp;CELL("адрес",Проверка!M299),"###")),IF(РТУС!L299="Свидетельство о рождении",HYPERLINK("#Проверка!"&amp;CELL("адрес",Проверка!M299),РТУС!M299),"")))</f>
        <v/>
      </c>
      <c r="N299" s="13" t="str">
        <f ca="1">IF(РТУС!L299="","",IF(РТУС!N299="",HYPERLINK("#РТУС!"&amp;CELL("адрес",Проверка!N299),"заполнить"),IF(OR(РТУС!L299="Паспорт гражданина РФ",РТУС!L299="Свидетельство о рождении"),IF(LEN(РТУС!N299)=6,HYPERLINK("#Проверка!"&amp;CELL("адрес",Проверка!N299),РТУС!N299),HYPERLINK("#РТУС!"&amp;CELL("адрес",Проверка!N299),"###")),HYPERLINK("#Проверка!"&amp;CELL("адрес",Проверка!N299),РТУС!N299))))</f>
        <v/>
      </c>
      <c r="O299" s="15" t="str">
        <f ca="1">IF(РТУС!L299="","",IF(РТУС!O299="",HYPERLINK("#РТУС!"&amp;CELL("адрес",Проверка!O299),"заполнить"),IF(AND(LEN(РТУС!O299)=5,РТУС!O299&lt;TODAY()),IF(РТУС!L299="Свидетельство о рождении",IF(РТУС!O299&gt;EDATE(TODAY(),-168),HYPERLINK("#Проверка!"&amp;CELL("адрес",Проверка!O299),РТУС!O299),HYPERLINK("#РТУС!"&amp;CELL("адрес",Проверка!O299),"недействительно")),HYPERLINK("#Проверка!"&amp;CELL("адрес",Проверка!O299),РТУС!O299)),HYPERLINK("#РТУС!"&amp;CELL("адрес",Проверка!O299),"###"))))</f>
        <v/>
      </c>
      <c r="P299" s="21" t="str">
        <f ca="1">IF(РТУС!L299="Паспорт гражданина РФ",IF(РТУС!P299="",HYPERLINK("#РТУС!"&amp;CELL("адрес",Проверка!P299),"заполнить"),HYPERLINK("#Проверка!"&amp;CELL("адрес",Проверка!P299),РТУС!P299)),"")</f>
        <v/>
      </c>
      <c r="Q299" s="13" t="str">
        <f ca="1">IF(РТУС!L299="Паспорт гражданина РФ",IF(РТУС!Q299="",HYPERLINK("#РТУС!"&amp;CELL("адрес",Проверка!Q299),"заполнить"),IF(LEN(РТУС!Q299)=7,HYPERLINK("#Проверка!"&amp;CELL("адрес",Проверка!Q299),РТУС!Q299),HYPERLINK("#РТУС!"&amp;CELL("адрес",Проверка!Q299),"###"))),"")</f>
        <v/>
      </c>
      <c r="R299" s="13" t="str">
        <f ca="1">IF(РТУС!R299="",HYPERLINK("#РТУС!"&amp;CELL("адрес",Проверка!R299),"заполнить"),HYPERLINK("#Проверка!"&amp;CELL("адрес",Проверка!R299),РТУС!R299))</f>
        <v>заполнить</v>
      </c>
      <c r="S299" s="13" t="str">
        <f>IF(РТУС!S299="","",РТУС!S299)</f>
        <v/>
      </c>
      <c r="T299" s="13" t="str">
        <f>IF(РТУС!T299="","",РТУС!T299)</f>
        <v/>
      </c>
      <c r="U299" s="13" t="str">
        <f>IF(РТУС!U299="","",РТУС!U299)</f>
        <v/>
      </c>
      <c r="V299" s="13" t="str">
        <f ca="1">IF(РТУС!V299="",HYPERLINK("#РТУС!"&amp;CELL("адрес",Проверка!V299),"заполнить"),IF(OR(РТУС!V299="Договор участия в долевом строительстве",РТУС!V299="Предварительный договор участия в долевом строительстве",РТУС!V299="Определение Арбитражного суда",РТУС!V299="Решение суда общей юрисдикции",РТУС!V299="Иные договоры"),HYPERLINK("#Проверка!"&amp;CELL("адрес",Проверка!V299),РТУС!V299),HYPERLINK("#РТУС!"&amp;CELL("адрес",Проверка!V299),"###")))</f>
        <v>заполнить</v>
      </c>
      <c r="W299" s="13" t="str">
        <f ca="1">IF(РТУС!W299="",HYPERLINK("#РТУС!"&amp;CELL("адрес",Проверка!W299),"заполнить"),HYPERLINK("#Проверка!"&amp;CELL("адрес",Проверка!W299),РТУС!W299))</f>
        <v>заполнить</v>
      </c>
      <c r="X299" s="15" t="str">
        <f ca="1">IF(РТУС!X299="",HYPERLINK("#РТУС!"&amp;CELL("адрес",Проверка!X299),"заполнить"),IF(AND(LEN(РТУС!X299)=5,РТУС!X299&lt;TODAY()),HYPERLINK("#Проверка!"&amp;CELL("адрес",Проверка!X299),РТУС!X299),HYPERLINK("#РТУС!"&amp;CELL("адрес",Проверка!X299),"###")))</f>
        <v>заполнить</v>
      </c>
      <c r="Y299" s="13" t="str">
        <f>IF(РТУС!Y299="","",РТУС!Y299)</f>
        <v/>
      </c>
      <c r="Z299" s="15" t="str">
        <f ca="1">IF(РТУС!Z299="","",IF(AND(LEN(РТУС!Z299)=5,РТУС!Z299&lt;TODAY()),HYPERLINK("#Проверка!"&amp;CELL("адрес",Проверка!Z299),РТУС!Z299),HYPERLINK("#РТУС!"&amp;CELL("адрес",Проверка!Z299),"###")))</f>
        <v/>
      </c>
      <c r="AA299" s="18" t="str">
        <f ca="1">IF(РТУС!AA299="",HYPERLINK("#РТУС!"&amp;CELL("адрес",Проверка!AA299),"заполнить"),IF(ISNUMBER(РТУС!AA299)=TRUE,HYPERLINK("#Проверка!"&amp;CELL("адрес",Проверка!AA299),РТУС!AA299),HYPERLINK("#РТУС!"&amp;CELL("адрес",Проверка!AA299),"###")))</f>
        <v>заполнить</v>
      </c>
      <c r="AB299" s="18" t="str">
        <f ca="1">IF(РТУС!AB299="",HYPERLINK("#РТУС!"&amp;CELL("адрес",Проверка!AB299),"заполнить"),IF(ISNUMBER(РТУС!AB299)=TRUE,HYPERLINK("#Проверка!"&amp;CELL("адрес",Проверка!AB299),РТУС!AB299),HYPERLINK("#РТУС!"&amp;CELL("адрес",Проверка!AB299),"###")))</f>
        <v>заполнить</v>
      </c>
      <c r="AC299" s="18" t="str">
        <f ca="1">IF(РТУС!AC299="","",IF(ISNUMBER(РТУС!AC299)=TRUE,HYPERLINK("#Проверка!"&amp;CELL("адрес",Проверка!AC299),РТУС!AC299),HYPERLINK("#РТУС!"&amp;CELL("адрес",Проверка!AC299),"###")))</f>
        <v/>
      </c>
      <c r="AD299" s="18" t="str">
        <f ca="1">IF(РТУС!AD299="","",IF(ISNUMBER(РТУС!AD299)=TRUE,HYPERLINK("#Проверка!"&amp;CELL("адрес",Проверка!AD299),РТУС!AD299),HYPERLINK("#РТУС!"&amp;CELL("адрес",Проверка!AD299),"###")))</f>
        <v/>
      </c>
      <c r="AE299" s="13" t="str">
        <f>IF(РТУС!AE299="","",РТУС!AE299)</f>
        <v/>
      </c>
      <c r="AF299" s="15" t="str">
        <f ca="1">IF(РТУС!AE299="","",IF(РТУС!AF299="",HYPERLINK("#РТУС!"&amp;CELL("адрес",Проверка!AF299),"заполнить"),IF(AND(LEN(РТУС!AF299)=5,РТУС!AF299&lt;TODAY()),HYPERLINK("#Проверка!"&amp;CELL("адрес",Проверка!AF299),РТУС!AF299),HYPERLINK("#РТУС!"&amp;CELL("адрес",Проверка!AF299),"###"))))</f>
        <v/>
      </c>
      <c r="AG299" s="13"/>
      <c r="AH299" s="15" t="str">
        <f ca="1">IF(РТУС!AE299="","",IF(РТУС!AH299="",HYPERLINK("#РТУС!"&amp;CELL("адрес",Проверка!AH299),"заполнить"),IF(AND(LEN(РТУС!AH299)=5,РТУС!AH299&lt;TODAY()),HYPERLINK("#Проверка!"&amp;CELL("адрес",Проверка!AH299),РТУС!AH299),HYPERLINK("#РТУС!"&amp;CELL("адрес",Проверка!AH299),"###"))))</f>
        <v/>
      </c>
      <c r="AI299" s="15" t="str">
        <f ca="1">IF(РТУС!AE299="","",IF(РТУС!AI299="",HYPERLINK("#РТУС!"&amp;CELL("адрес",Проверка!AI299),"заполнить"),HYPERLINK("#Проверка!"&amp;CELL("адрес",Проверка!AI299),РТУС!AI299)))</f>
        <v/>
      </c>
      <c r="AJ299" s="13" t="str">
        <f ca="1">IF(РТУС!AE299="","",IF(РТУС!AJ299="",HYPERLINK("#РТУС!"&amp;CELL("адрес",Проверка!AJ299),"заполнить"),IF(OR(РТУС!AJ299="Юрлицо",РТУС!AJ299="Физлицо",РТУС!AJ299="ИП"),HYPERLINK("#Проверка!"&amp;CELL("адрес",Проверка!AJ299),РТУС!AJ299),HYPERLINK("#РТУС!"&amp;CELL("адрес",Проверка!AJ299),"###"))))</f>
        <v/>
      </c>
      <c r="AK299" s="13" t="str">
        <f ca="1">IF(РТУС!AK299="",HYPERLINK("#РТУС!"&amp;CELL("адрес",Проверка!AK299),"заполнить"),IF(OR(РТУС!AK299="Квартира",РТУС!AK299="Кладовая",РТУС!AK299="Машино-место",РТУС!AK299="Нежилое помещение"),HYPERLINK("#Проверка!"&amp;CELL("адрес",Проверка!AK299),РТУС!AK299),HYPERLINK("#РТУС!"&amp;CELL("адрес",Проверка!AK299),"###")))</f>
        <v>заполнить</v>
      </c>
      <c r="AL299" s="13" t="str">
        <f ca="1">IF(РТУС!AL299="",HYPERLINK("#РТУС!"&amp;CELL("адрес",Проверка!AL299),"заполнить"),HYPERLINK("#Проверка!"&amp;CELL("адрес",Проверка!AL299),РТУС!AL299))</f>
        <v>заполнить</v>
      </c>
      <c r="AM299" s="18" t="str">
        <f ca="1">IF(РТУС!AM299="",HYPERLINK("#РТУС!"&amp;CELL("адрес",Проверка!AM299),"заполнить"),IF(ISNUMBER(РТУС!AM299)=TRUE,IF(РТУС!AK299="Нежилое помещение",IF(РТУС!AM299&gt;7,HYPERLINK("#РТУС!"&amp;CELL("адрес",Проверка!AM299),"не больше 7 кв.м."),РТУС!AM299),HYPERLINK("#Проверка!"&amp;CELL("адрес",Проверка!AM299),РТУС!AM299)),HYPERLINK("#РТУС!"&amp;CELL("адрес",Проверка!AM299),"###")))</f>
        <v>заполнить</v>
      </c>
      <c r="AN299" s="13" t="str">
        <f ca="1">IF(РТУС!AN299="",HYPERLINK("#РТУС!"&amp;CELL("адрес",Проверка!AN299),"заполнить"),IF(OR(РТУС!AN299="Общая площадь помещения",РТУС!AN299="Общая приведенная площадь жилого помещения",РТУС!AN299="Общая площадь жилого помещения с учетом лоджий, балконов, террас и веранд"),HYPERLINK("#Проверка!"&amp;CELL("адрес",Проверка!AN299),РТУС!AN299),HYPERLINK("#РТУС!"&amp;CELL("адрес",Проверка!AN299),"###")))</f>
        <v>заполнить</v>
      </c>
      <c r="AO299" s="13" t="str">
        <f ca="1">IF(OR(РТУС!AK299="Квартира",РТУС!A299="Нежилое помещение"),IF(РТУС!AO299="",HYPERLINK("#РТУС!"&amp;CELL("адрес",Проверка!AO299),"заполнить"),IF(ISNUMBER(РТУС!AO299)=TRUE,HYPERLINK("#Проверка!"&amp;CELL("адрес",Проверка!AO299),РТУС!AO299),HYPERLINK("#РТУС!"&amp;CELL("адрес",Проверка!AO299),"###"))),"")</f>
        <v/>
      </c>
      <c r="AP299" s="13" t="str">
        <f>IF(РТУС!AP299="","",РТУС!AP299)</f>
        <v/>
      </c>
      <c r="AQ299" s="13" t="str">
        <f ca="1">IF(РТУС!AQ299="",HYPERLINK("#РТУС!"&amp;CELL("адрес",Проверка!AQ299),"заполнить"),HYPERLINK("#Проверка!"&amp;CELL("адрес",Проверка!AQ299),РТУС!AQ299))</f>
        <v>заполнить</v>
      </c>
      <c r="AR299" s="18" t="str">
        <f ca="1">IF(РТУС!AR299="",HYPERLINK("#РТУС!"&amp;CELL("адрес",Проверка!AR299),"заполнить"),IF(ISNUMBER(РТУС!AR299)=FALSE,HYPERLINK("#РТУС!"&amp;CELL("адрес",Проверка!AR299),"###"),IF(РТУС!G299="1",IF(РТУС!AB299=РТУС!AR299+РТУС!AU299,HYPERLINK("#Проверка!"&amp;CELL("адрес",Проверка!AR299),РТУС!AR299),HYPERLINK("#РТУС!"&amp;CELL("адрес",Проверка!AR299),"сверить суммы")),IF(РТУС!AB299=(SUMIF(РТУС!$A$4:$A$1000,A299,РТУС!$AR$4:$AR$1000)+SUMIF(РТУС!$A$4:$A$1000,A299,РТУС!$AU$4:$AU$1000)),HYPERLINK("#Проверка!"&amp;CELL("адрес",Проверка!AR299),РТУС!AR299),HYPERLINK("#РТУС!"&amp;CELL("адрес",Проверка!AR299),"сверить суммы")))))</f>
        <v>заполнить</v>
      </c>
      <c r="AS299" s="13" t="str">
        <f>IF(РТУС!AS299="","",РТУС!AS299)</f>
        <v/>
      </c>
      <c r="AT299" s="18" t="str">
        <f ca="1">IF(РТУС!AT299="",HYPERLINK("#РТУС!"&amp;CELL("адрес",Проверка!AT299),"заполнить"),IF(ISNUMBER(РТУС!AT299)=FALSE,HYPERLINK("#РТУС!"&amp;CELL("адрес",Проверка!AT299),"###"),IF(РТУС!AT299=РТУС!AR299,HYPERLINK("#Проверка!"&amp;CELL("адрес",Проверка!AT299),РТУС!AT299),HYPERLINK("#РТУС!"&amp;CELL("адрес",Проверка!AT299),"сверить суммы"))))</f>
        <v>заполнить</v>
      </c>
      <c r="AU299" s="18" t="str">
        <f ca="1">IF(РТУС!AU299="",HYPERLINK("#РТУС!"&amp;CELL("адрес",Проверка!AU299),"заполнить"),IF(ISNUMBER(РТУС!AU299)=FALSE,HYPERLINK("#РТУС!"&amp;CELL("адрес",Проверка!AU299),"###"),IF(РТУС!G299="1",IF(РТУС!AB299=РТУС!AR299+РТУС!AU299,HYPERLINK("#Проверка!"&amp;CELL("адрес",Проверка!AU299),РТУС!AU299),HYPERLINK("#РТУС!"&amp;CELL("адрес",Проверка!AU299),"сверить суммы")),IF(РТУС!AB299=(SUMIF(РТУС!$A$4:$A$1000,A299,РТУС!$AR$4:$AR$1000)+SUMIF(РТУС!$A$4:$A$1000,A299,РТУС!$AU$4:$AU$1000)),HYPERLINK("#Проверка!"&amp;CELL("адрес",Проверка!AU299),РТУС!AU299),HYPERLINK("#РТУС!"&amp;CELL("адрес",Проверка!AU299),"сверить суммы")))))</f>
        <v>заполнить</v>
      </c>
      <c r="AV299" s="13" t="str">
        <f ca="1">IF(РТУС!AV299="",HYPERLINK("#РТУС!"&amp;CELL("адрес",Проверка!AV299),"заполнить"),IF(OR(РТУС!AV299="Требование о передаче жилого помещения",РТУС!AV299="Требование о передаче машино-места",РТУС!AV299="Требования о передаче нежилого помещения",РТУС!AV299="Денежные требования"),HYPERLINK("#Проверка!"&amp;CELL("адрес",Проверка!AV299),РТУС!AV299),HYPERLINK("#РТУС!"&amp;CELL("адрес",Проверка!AV299),"###")))</f>
        <v>заполнить</v>
      </c>
      <c r="AW299" s="13" t="str">
        <f ca="1">IF(РТУС!AW299="",HYPERLINK("#РТУС!"&amp;CELL("адрес",Проверка!AW299),"заполнить"),IF(OR(РТУС!AW299="Включен в полном объеме",РТУС!AW299="Включен частично"),HYPERLINK("#Проверка!"&amp;CELL("адрес",Проверка!AW299),РТУС!AW299),HYPERLINK("#РТУС!"&amp;CELL("адрес",Проверка!AW299),"###")))</f>
        <v>заполнить</v>
      </c>
      <c r="AX299" s="15" t="str">
        <f ca="1">IF(РТУС!AX299="",HYPERLINK("#РТУС!"&amp;CELL("адрес",Проверка!AX299),"заполнить"),IF(AND(LEN(РТУС!AX299)=5,РТУС!AX299&lt;TODAY()),HYPERLINK("#Проверка!"&amp;CELL("адрес",Проверка!AX299),РТУС!AX299),HYPERLINK("#РТУС!"&amp;CELL("адрес",Проверка!AX299),"###")))</f>
        <v>заполнить</v>
      </c>
      <c r="AY299" s="15" t="str">
        <f ca="1">IF(РТУС!AY299="",HYPERLINK("#РТУС!"&amp;CELL("адрес",Проверка!AY299),"заполнить"),IF(AND(LEN(РТУС!AY299)=5,РТУС!AY299&lt;TODAY()),HYPERLINK("#Проверка!"&amp;CELL("адрес",Проверка!AY299),РТУС!AY299),HYPERLINK("#РТУС!"&amp;CELL("адрес",Проверка!AY299),"###")))</f>
        <v>заполнить</v>
      </c>
    </row>
    <row r="300" spans="1:51" x14ac:dyDescent="0.25">
      <c r="A300" s="10" t="str">
        <f>РТУС!A300</f>
        <v>.</v>
      </c>
      <c r="B300" s="13" t="str">
        <f ca="1">IF(РТУС!B300="",HYPERLINK("#РТУС!"&amp;CELL("адрес",Проверка!B300),"заполнить"),IF(AND(LEN(РТУС!B300)=10,РТУС!B299=РТУС!B300),HYPERLINK("#Проверка!"&amp;CELL("адрес",Проверка!B300),РТУС!B300),HYPERLINK("#РТУС!"&amp;CELL("адрес",Проверка!B300),"###")))</f>
        <v>заполнить</v>
      </c>
      <c r="C300" s="13" t="str">
        <f ca="1">IF(РТУС!C300="",HYPERLINK("#РТУС!"&amp;CELL("адрес",Проверка!C300),"заполнить"),IF(AND(ISNUMBER(РТУС!C300)=TRUE,РТУС!C300&gt;0,РТУС!C299=РТУС!C300),HYPERLINK("#Проверка!"&amp;CELL("адрес",Проверка!C300),РТУС!C300),HYPERLINK("#РТУС!"&amp;CELL("адрес",Проверка!C300),"###")))</f>
        <v>заполнить</v>
      </c>
      <c r="D300" s="13" t="str">
        <f>IF(РТУС!D300="","",РТУС!D300)</f>
        <v/>
      </c>
      <c r="E300" s="13" t="str">
        <f ca="1">IF(РТУС!E300="",HYPERLINK("#РТУС!"&amp;CELL("адрес",Проверка!E300),"заполнить"),IF(РТУС!E299=РТУС!E300,HYPERLINK("#Проверка!"&amp;CELL("адрес",Проверка!E300),РТУС!E300),HYPERLINK("#РТУС!"&amp;CELL("адрес",Проверка!E300),"###")))</f>
        <v>заполнить</v>
      </c>
      <c r="F300" s="13" t="str">
        <f ca="1">IF(РТУС!F300="",HYPERLINK("#РТУС!"&amp;CELL("адрес",Проверка!F300),"заполнить"),HYPERLINK("#Проверка!"&amp;CELL("адрес",Проверка!F300),РТУС!F300))</f>
        <v>заполнить</v>
      </c>
      <c r="G300" s="20" t="str">
        <f ca="1">IF(РТУС!G300="",HYPERLINK("#РТУС!"&amp;CELL("адрес",Проверка!G300),"заполнить"),IF(РТУС!G300="1",HYPERLINK("#Проверка!"&amp;CELL("адрес",Проверка!G300),"1"),IF(AND(ISNUMBER(РТУС!G300)=TRUE,РТУС!G300&lt;=1,РТУС!G300&gt;0),IF(SUMIF(РТУС!$A$4:$A$1000,A300,РТУС!$G$4:$G$1000)=1,HYPERLINK("#Проверка!"&amp;CELL("адрес",Проверка!G300),РТУС!G300),HYPERLINK("#РТУС!"&amp;CELL("адрес",Проверка!G300),"сумма долей ≠ 1")),HYPERLINK("#РТУС!"&amp;CELL("адрес",Проверка!G300),"###"))))</f>
        <v>заполнить</v>
      </c>
      <c r="H300" s="13" t="str">
        <f ca="1">IF(РТУС!H300="",HYPERLINK("#РТУС!"&amp;CELL("адрес",Проверка!H300),"заполнить"),IF(OR(РТУС!H300="Юрлицо",РТУС!H300="Физлицо",РТУС!H300="ИП"),HYPERLINK("#Проверка!"&amp;CELL("адрес",Проверка!H300),РТУС!H300),HYPERLINK("#РТУС!"&amp;CELL("адрес",Проверка!H300),"###")))</f>
        <v>заполнить</v>
      </c>
      <c r="I300" s="13" t="str">
        <f ca="1">IF(OR(РТУС!H300="Юрлицо",РТУС!H300="ИП"),IF(РТУС!I300="",HYPERLINK("#РТУС!"&amp;CELL("адрес",Проверка!I300),"заполнить"),IF(OR(LEN(РТУС!I300)=10,LEN(РТУС!I300)=12),HYPERLINK("#Проверка!"&amp;CELL("адрес",Проверка!I300),РТУС!I300),HYPERLINK("#РТУС!"&amp;CELL("адрес",Проверка!I300),"###"))),"")</f>
        <v/>
      </c>
      <c r="J300" s="15" t="str">
        <f ca="1">IF(РТУС!J300="","",IF(AND(LEN(РТУС!J300)=5,РТУС!J300&lt;TODAY()),HYPERLINK("#Проверка!"&amp;CELL("адрес",Проверка!J300),РТУС!J300),HYPERLINK("#РТУС!"&amp;CELL("адрес",Проверка!J300),"###")))</f>
        <v/>
      </c>
      <c r="K300" s="13" t="str">
        <f>IF(РТУС!K300="","",РТУС!K300)</f>
        <v/>
      </c>
      <c r="L300" s="13" t="str">
        <f ca="1">IF(OR(РТУС!H300="Физлицо",РТУС!H300="ИП"),IF(РТУС!L300="",HYPERLINK("#РТУС!"&amp;CELL("адрес",Проверка!L300),"заполнить"),IF(OR(РТУС!L300="Загранпаспорт гражданина РФ",РТУС!L300="Паспорт гражданина РФ",РТУС!L300="Иностранный паспорт",РТУС!L300="Свидетельство о рождении",РТУС!L300="Вид на жительство"),HYPERLINK("#Проверка!"&amp;CELL("адрес",Проверка!L300),РТУС!L300),HYPERLINK("#РТУС!"&amp;CELL("адрес",Проверка!L300),"###"))),"")</f>
        <v/>
      </c>
      <c r="M300" s="13" t="str">
        <f ca="1">IF(AND(OR(РТУС!L300="Паспорт гражданина РФ",РТУС!L300="Свидетельство о рождении"),РТУС!M300=""),HYPERLINK("#РТУС!"&amp;CELL("адрес",Проверка!M300),"заполнить"),IF(РТУС!L300="Паспорт гражданина РФ",IF(LEN(РТУС!M300)=4,HYPERLINK("#Проверка!"&amp;CELL("адрес",Проверка!M300),РТУС!M300),HYPERLINK("#РТУС!"&amp;CELL("адрес",Проверка!M300),"###")),IF(РТУС!L300="Свидетельство о рождении",HYPERLINK("#Проверка!"&amp;CELL("адрес",Проверка!M300),РТУС!M300),"")))</f>
        <v/>
      </c>
      <c r="N300" s="13" t="str">
        <f ca="1">IF(РТУС!L300="","",IF(РТУС!N300="",HYPERLINK("#РТУС!"&amp;CELL("адрес",Проверка!N300),"заполнить"),IF(OR(РТУС!L300="Паспорт гражданина РФ",РТУС!L300="Свидетельство о рождении"),IF(LEN(РТУС!N300)=6,HYPERLINK("#Проверка!"&amp;CELL("адрес",Проверка!N300),РТУС!N300),HYPERLINK("#РТУС!"&amp;CELL("адрес",Проверка!N300),"###")),HYPERLINK("#Проверка!"&amp;CELL("адрес",Проверка!N300),РТУС!N300))))</f>
        <v/>
      </c>
      <c r="O300" s="15" t="str">
        <f ca="1">IF(РТУС!L300="","",IF(РТУС!O300="",HYPERLINK("#РТУС!"&amp;CELL("адрес",Проверка!O300),"заполнить"),IF(AND(LEN(РТУС!O300)=5,РТУС!O300&lt;TODAY()),IF(РТУС!L300="Свидетельство о рождении",IF(РТУС!O300&gt;EDATE(TODAY(),-168),HYPERLINK("#Проверка!"&amp;CELL("адрес",Проверка!O300),РТУС!O300),HYPERLINK("#РТУС!"&amp;CELL("адрес",Проверка!O300),"недействительно")),HYPERLINK("#Проверка!"&amp;CELL("адрес",Проверка!O300),РТУС!O300)),HYPERLINK("#РТУС!"&amp;CELL("адрес",Проверка!O300),"###"))))</f>
        <v/>
      </c>
      <c r="P300" s="21" t="str">
        <f ca="1">IF(РТУС!L300="Паспорт гражданина РФ",IF(РТУС!P300="",HYPERLINK("#РТУС!"&amp;CELL("адрес",Проверка!P300),"заполнить"),HYPERLINK("#Проверка!"&amp;CELL("адрес",Проверка!P300),РТУС!P300)),"")</f>
        <v/>
      </c>
      <c r="Q300" s="13" t="str">
        <f ca="1">IF(РТУС!L300="Паспорт гражданина РФ",IF(РТУС!Q300="",HYPERLINK("#РТУС!"&amp;CELL("адрес",Проверка!Q300),"заполнить"),IF(LEN(РТУС!Q300)=7,HYPERLINK("#Проверка!"&amp;CELL("адрес",Проверка!Q300),РТУС!Q300),HYPERLINK("#РТУС!"&amp;CELL("адрес",Проверка!Q300),"###"))),"")</f>
        <v/>
      </c>
      <c r="R300" s="13" t="str">
        <f ca="1">IF(РТУС!R300="",HYPERLINK("#РТУС!"&amp;CELL("адрес",Проверка!R300),"заполнить"),HYPERLINK("#Проверка!"&amp;CELL("адрес",Проверка!R300),РТУС!R300))</f>
        <v>заполнить</v>
      </c>
      <c r="S300" s="13" t="str">
        <f>IF(РТУС!S300="","",РТУС!S300)</f>
        <v/>
      </c>
      <c r="T300" s="13" t="str">
        <f>IF(РТУС!T300="","",РТУС!T300)</f>
        <v/>
      </c>
      <c r="U300" s="13" t="str">
        <f>IF(РТУС!U300="","",РТУС!U300)</f>
        <v/>
      </c>
      <c r="V300" s="13" t="str">
        <f ca="1">IF(РТУС!V300="",HYPERLINK("#РТУС!"&amp;CELL("адрес",Проверка!V300),"заполнить"),IF(OR(РТУС!V300="Договор участия в долевом строительстве",РТУС!V300="Предварительный договор участия в долевом строительстве",РТУС!V300="Определение Арбитражного суда",РТУС!V300="Решение суда общей юрисдикции",РТУС!V300="Иные договоры"),HYPERLINK("#Проверка!"&amp;CELL("адрес",Проверка!V300),РТУС!V300),HYPERLINK("#РТУС!"&amp;CELL("адрес",Проверка!V300),"###")))</f>
        <v>заполнить</v>
      </c>
      <c r="W300" s="13" t="str">
        <f ca="1">IF(РТУС!W300="",HYPERLINK("#РТУС!"&amp;CELL("адрес",Проверка!W300),"заполнить"),HYPERLINK("#Проверка!"&amp;CELL("адрес",Проверка!W300),РТУС!W300))</f>
        <v>заполнить</v>
      </c>
      <c r="X300" s="15" t="str">
        <f ca="1">IF(РТУС!X300="",HYPERLINK("#РТУС!"&amp;CELL("адрес",Проверка!X300),"заполнить"),IF(AND(LEN(РТУС!X300)=5,РТУС!X300&lt;TODAY()),HYPERLINK("#Проверка!"&amp;CELL("адрес",Проверка!X300),РТУС!X300),HYPERLINK("#РТУС!"&amp;CELL("адрес",Проверка!X300),"###")))</f>
        <v>заполнить</v>
      </c>
      <c r="Y300" s="13" t="str">
        <f>IF(РТУС!Y300="","",РТУС!Y300)</f>
        <v/>
      </c>
      <c r="Z300" s="15" t="str">
        <f ca="1">IF(РТУС!Z300="","",IF(AND(LEN(РТУС!Z300)=5,РТУС!Z300&lt;TODAY()),HYPERLINK("#Проверка!"&amp;CELL("адрес",Проверка!Z300),РТУС!Z300),HYPERLINK("#РТУС!"&amp;CELL("адрес",Проверка!Z300),"###")))</f>
        <v/>
      </c>
      <c r="AA300" s="18" t="str">
        <f ca="1">IF(РТУС!AA300="",HYPERLINK("#РТУС!"&amp;CELL("адрес",Проверка!AA300),"заполнить"),IF(ISNUMBER(РТУС!AA300)=TRUE,HYPERLINK("#Проверка!"&amp;CELL("адрес",Проверка!AA300),РТУС!AA300),HYPERLINK("#РТУС!"&amp;CELL("адрес",Проверка!AA300),"###")))</f>
        <v>заполнить</v>
      </c>
      <c r="AB300" s="18" t="str">
        <f ca="1">IF(РТУС!AB300="",HYPERLINK("#РТУС!"&amp;CELL("адрес",Проверка!AB300),"заполнить"),IF(ISNUMBER(РТУС!AB300)=TRUE,HYPERLINK("#Проверка!"&amp;CELL("адрес",Проверка!AB300),РТУС!AB300),HYPERLINK("#РТУС!"&amp;CELL("адрес",Проверка!AB300),"###")))</f>
        <v>заполнить</v>
      </c>
      <c r="AC300" s="18" t="str">
        <f ca="1">IF(РТУС!AC300="","",IF(ISNUMBER(РТУС!AC300)=TRUE,HYPERLINK("#Проверка!"&amp;CELL("адрес",Проверка!AC300),РТУС!AC300),HYPERLINK("#РТУС!"&amp;CELL("адрес",Проверка!AC300),"###")))</f>
        <v/>
      </c>
      <c r="AD300" s="18" t="str">
        <f ca="1">IF(РТУС!AD300="","",IF(ISNUMBER(РТУС!AD300)=TRUE,HYPERLINK("#Проверка!"&amp;CELL("адрес",Проверка!AD300),РТУС!AD300),HYPERLINK("#РТУС!"&amp;CELL("адрес",Проверка!AD300),"###")))</f>
        <v/>
      </c>
      <c r="AE300" s="13" t="str">
        <f>IF(РТУС!AE300="","",РТУС!AE300)</f>
        <v/>
      </c>
      <c r="AF300" s="15" t="str">
        <f ca="1">IF(РТУС!AE300="","",IF(РТУС!AF300="",HYPERLINK("#РТУС!"&amp;CELL("адрес",Проверка!AF300),"заполнить"),IF(AND(LEN(РТУС!AF300)=5,РТУС!AF300&lt;TODAY()),HYPERLINK("#Проверка!"&amp;CELL("адрес",Проверка!AF300),РТУС!AF300),HYPERLINK("#РТУС!"&amp;CELL("адрес",Проверка!AF300),"###"))))</f>
        <v/>
      </c>
      <c r="AG300" s="13"/>
      <c r="AH300" s="15" t="str">
        <f ca="1">IF(РТУС!AE300="","",IF(РТУС!AH300="",HYPERLINK("#РТУС!"&amp;CELL("адрес",Проверка!AH300),"заполнить"),IF(AND(LEN(РТУС!AH300)=5,РТУС!AH300&lt;TODAY()),HYPERLINK("#Проверка!"&amp;CELL("адрес",Проверка!AH300),РТУС!AH300),HYPERLINK("#РТУС!"&amp;CELL("адрес",Проверка!AH300),"###"))))</f>
        <v/>
      </c>
      <c r="AI300" s="15" t="str">
        <f ca="1">IF(РТУС!AE300="","",IF(РТУС!AI300="",HYPERLINK("#РТУС!"&amp;CELL("адрес",Проверка!AI300),"заполнить"),HYPERLINK("#Проверка!"&amp;CELL("адрес",Проверка!AI300),РТУС!AI300)))</f>
        <v/>
      </c>
      <c r="AJ300" s="13" t="str">
        <f ca="1">IF(РТУС!AE300="","",IF(РТУС!AJ300="",HYPERLINK("#РТУС!"&amp;CELL("адрес",Проверка!AJ300),"заполнить"),IF(OR(РТУС!AJ300="Юрлицо",РТУС!AJ300="Физлицо",РТУС!AJ300="ИП"),HYPERLINK("#Проверка!"&amp;CELL("адрес",Проверка!AJ300),РТУС!AJ300),HYPERLINK("#РТУС!"&amp;CELL("адрес",Проверка!AJ300),"###"))))</f>
        <v/>
      </c>
      <c r="AK300" s="13" t="str">
        <f ca="1">IF(РТУС!AK300="",HYPERLINK("#РТУС!"&amp;CELL("адрес",Проверка!AK300),"заполнить"),IF(OR(РТУС!AK300="Квартира",РТУС!AK300="Кладовая",РТУС!AK300="Машино-место",РТУС!AK300="Нежилое помещение"),HYPERLINK("#Проверка!"&amp;CELL("адрес",Проверка!AK300),РТУС!AK300),HYPERLINK("#РТУС!"&amp;CELL("адрес",Проверка!AK300),"###")))</f>
        <v>заполнить</v>
      </c>
      <c r="AL300" s="13" t="str">
        <f ca="1">IF(РТУС!AL300="",HYPERLINK("#РТУС!"&amp;CELL("адрес",Проверка!AL300),"заполнить"),HYPERLINK("#Проверка!"&amp;CELL("адрес",Проверка!AL300),РТУС!AL300))</f>
        <v>заполнить</v>
      </c>
      <c r="AM300" s="18" t="str">
        <f ca="1">IF(РТУС!AM300="",HYPERLINK("#РТУС!"&amp;CELL("адрес",Проверка!AM300),"заполнить"),IF(ISNUMBER(РТУС!AM300)=TRUE,IF(РТУС!AK300="Нежилое помещение",IF(РТУС!AM300&gt;7,HYPERLINK("#РТУС!"&amp;CELL("адрес",Проверка!AM300),"не больше 7 кв.м."),РТУС!AM300),HYPERLINK("#Проверка!"&amp;CELL("адрес",Проверка!AM300),РТУС!AM300)),HYPERLINK("#РТУС!"&amp;CELL("адрес",Проверка!AM300),"###")))</f>
        <v>заполнить</v>
      </c>
      <c r="AN300" s="13" t="str">
        <f ca="1">IF(РТУС!AN300="",HYPERLINK("#РТУС!"&amp;CELL("адрес",Проверка!AN300),"заполнить"),IF(OR(РТУС!AN300="Общая площадь помещения",РТУС!AN300="Общая приведенная площадь жилого помещения",РТУС!AN300="Общая площадь жилого помещения с учетом лоджий, балконов, террас и веранд"),HYPERLINK("#Проверка!"&amp;CELL("адрес",Проверка!AN300),РТУС!AN300),HYPERLINK("#РТУС!"&amp;CELL("адрес",Проверка!AN300),"###")))</f>
        <v>заполнить</v>
      </c>
      <c r="AO300" s="13" t="str">
        <f ca="1">IF(OR(РТУС!AK300="Квартира",РТУС!A300="Нежилое помещение"),IF(РТУС!AO300="",HYPERLINK("#РТУС!"&amp;CELL("адрес",Проверка!AO300),"заполнить"),IF(ISNUMBER(РТУС!AO300)=TRUE,HYPERLINK("#Проверка!"&amp;CELL("адрес",Проверка!AO300),РТУС!AO300),HYPERLINK("#РТУС!"&amp;CELL("адрес",Проверка!AO300),"###"))),"")</f>
        <v/>
      </c>
      <c r="AP300" s="13" t="str">
        <f>IF(РТУС!AP300="","",РТУС!AP300)</f>
        <v/>
      </c>
      <c r="AQ300" s="13" t="str">
        <f ca="1">IF(РТУС!AQ300="",HYPERLINK("#РТУС!"&amp;CELL("адрес",Проверка!AQ300),"заполнить"),HYPERLINK("#Проверка!"&amp;CELL("адрес",Проверка!AQ300),РТУС!AQ300))</f>
        <v>заполнить</v>
      </c>
      <c r="AR300" s="18" t="str">
        <f ca="1">IF(РТУС!AR300="",HYPERLINK("#РТУС!"&amp;CELL("адрес",Проверка!AR300),"заполнить"),IF(ISNUMBER(РТУС!AR300)=FALSE,HYPERLINK("#РТУС!"&amp;CELL("адрес",Проверка!AR300),"###"),IF(РТУС!G300="1",IF(РТУС!AB300=РТУС!AR300+РТУС!AU300,HYPERLINK("#Проверка!"&amp;CELL("адрес",Проверка!AR300),РТУС!AR300),HYPERLINK("#РТУС!"&amp;CELL("адрес",Проверка!AR300),"сверить суммы")),IF(РТУС!AB300=(SUMIF(РТУС!$A$4:$A$1000,A300,РТУС!$AR$4:$AR$1000)+SUMIF(РТУС!$A$4:$A$1000,A300,РТУС!$AU$4:$AU$1000)),HYPERLINK("#Проверка!"&amp;CELL("адрес",Проверка!AR300),РТУС!AR300),HYPERLINK("#РТУС!"&amp;CELL("адрес",Проверка!AR300),"сверить суммы")))))</f>
        <v>заполнить</v>
      </c>
      <c r="AS300" s="13" t="str">
        <f>IF(РТУС!AS300="","",РТУС!AS300)</f>
        <v/>
      </c>
      <c r="AT300" s="18" t="str">
        <f ca="1">IF(РТУС!AT300="",HYPERLINK("#РТУС!"&amp;CELL("адрес",Проверка!AT300),"заполнить"),IF(ISNUMBER(РТУС!AT300)=FALSE,HYPERLINK("#РТУС!"&amp;CELL("адрес",Проверка!AT300),"###"),IF(РТУС!AT300=РТУС!AR300,HYPERLINK("#Проверка!"&amp;CELL("адрес",Проверка!AT300),РТУС!AT300),HYPERLINK("#РТУС!"&amp;CELL("адрес",Проверка!AT300),"сверить суммы"))))</f>
        <v>заполнить</v>
      </c>
      <c r="AU300" s="18" t="str">
        <f ca="1">IF(РТУС!AU300="",HYPERLINK("#РТУС!"&amp;CELL("адрес",Проверка!AU300),"заполнить"),IF(ISNUMBER(РТУС!AU300)=FALSE,HYPERLINK("#РТУС!"&amp;CELL("адрес",Проверка!AU300),"###"),IF(РТУС!G300="1",IF(РТУС!AB300=РТУС!AR300+РТУС!AU300,HYPERLINK("#Проверка!"&amp;CELL("адрес",Проверка!AU300),РТУС!AU300),HYPERLINK("#РТУС!"&amp;CELL("адрес",Проверка!AU300),"сверить суммы")),IF(РТУС!AB300=(SUMIF(РТУС!$A$4:$A$1000,A300,РТУС!$AR$4:$AR$1000)+SUMIF(РТУС!$A$4:$A$1000,A300,РТУС!$AU$4:$AU$1000)),HYPERLINK("#Проверка!"&amp;CELL("адрес",Проверка!AU300),РТУС!AU300),HYPERLINK("#РТУС!"&amp;CELL("адрес",Проверка!AU300),"сверить суммы")))))</f>
        <v>заполнить</v>
      </c>
      <c r="AV300" s="13" t="str">
        <f ca="1">IF(РТУС!AV300="",HYPERLINK("#РТУС!"&amp;CELL("адрес",Проверка!AV300),"заполнить"),IF(OR(РТУС!AV300="Требование о передаче жилого помещения",РТУС!AV300="Требование о передаче машино-места",РТУС!AV300="Требования о передаче нежилого помещения",РТУС!AV300="Денежные требования"),HYPERLINK("#Проверка!"&amp;CELL("адрес",Проверка!AV300),РТУС!AV300),HYPERLINK("#РТУС!"&amp;CELL("адрес",Проверка!AV300),"###")))</f>
        <v>заполнить</v>
      </c>
      <c r="AW300" s="13" t="str">
        <f ca="1">IF(РТУС!AW300="",HYPERLINK("#РТУС!"&amp;CELL("адрес",Проверка!AW300),"заполнить"),IF(OR(РТУС!AW300="Включен в полном объеме",РТУС!AW300="Включен частично"),HYPERLINK("#Проверка!"&amp;CELL("адрес",Проверка!AW300),РТУС!AW300),HYPERLINK("#РТУС!"&amp;CELL("адрес",Проверка!AW300),"###")))</f>
        <v>заполнить</v>
      </c>
      <c r="AX300" s="15" t="str">
        <f ca="1">IF(РТУС!AX300="",HYPERLINK("#РТУС!"&amp;CELL("адрес",Проверка!AX300),"заполнить"),IF(AND(LEN(РТУС!AX300)=5,РТУС!AX300&lt;TODAY()),HYPERLINK("#Проверка!"&amp;CELL("адрес",Проверка!AX300),РТУС!AX300),HYPERLINK("#РТУС!"&amp;CELL("адрес",Проверка!AX300),"###")))</f>
        <v>заполнить</v>
      </c>
      <c r="AY300" s="15" t="str">
        <f ca="1">IF(РТУС!AY300="",HYPERLINK("#РТУС!"&amp;CELL("адрес",Проверка!AY300),"заполнить"),IF(AND(LEN(РТУС!AY300)=5,РТУС!AY300&lt;TODAY()),HYPERLINK("#Проверка!"&amp;CELL("адрес",Проверка!AY300),РТУС!AY300),HYPERLINK("#РТУС!"&amp;CELL("адрес",Проверка!AY300),"###")))</f>
        <v>заполнить</v>
      </c>
    </row>
    <row r="301" spans="1:51" x14ac:dyDescent="0.25">
      <c r="A301" s="10" t="str">
        <f>РТУС!A301</f>
        <v>.</v>
      </c>
      <c r="B301" s="13" t="str">
        <f ca="1">IF(РТУС!B301="",HYPERLINK("#РТУС!"&amp;CELL("адрес",Проверка!B301),"заполнить"),IF(AND(LEN(РТУС!B301)=10,РТУС!B300=РТУС!B301),HYPERLINK("#Проверка!"&amp;CELL("адрес",Проверка!B301),РТУС!B301),HYPERLINK("#РТУС!"&amp;CELL("адрес",Проверка!B301),"###")))</f>
        <v>заполнить</v>
      </c>
      <c r="C301" s="13" t="str">
        <f ca="1">IF(РТУС!C301="",HYPERLINK("#РТУС!"&amp;CELL("адрес",Проверка!C301),"заполнить"),IF(AND(ISNUMBER(РТУС!C301)=TRUE,РТУС!C301&gt;0,РТУС!C300=РТУС!C301),HYPERLINK("#Проверка!"&amp;CELL("адрес",Проверка!C301),РТУС!C301),HYPERLINK("#РТУС!"&amp;CELL("адрес",Проверка!C301),"###")))</f>
        <v>заполнить</v>
      </c>
      <c r="D301" s="13" t="str">
        <f>IF(РТУС!D301="","",РТУС!D301)</f>
        <v/>
      </c>
      <c r="E301" s="13" t="str">
        <f ca="1">IF(РТУС!E301="",HYPERLINK("#РТУС!"&amp;CELL("адрес",Проверка!E301),"заполнить"),IF(РТУС!E300=РТУС!E301,HYPERLINK("#Проверка!"&amp;CELL("адрес",Проверка!E301),РТУС!E301),HYPERLINK("#РТУС!"&amp;CELL("адрес",Проверка!E301),"###")))</f>
        <v>заполнить</v>
      </c>
      <c r="F301" s="13" t="str">
        <f ca="1">IF(РТУС!F301="",HYPERLINK("#РТУС!"&amp;CELL("адрес",Проверка!F301),"заполнить"),HYPERLINK("#Проверка!"&amp;CELL("адрес",Проверка!F301),РТУС!F301))</f>
        <v>заполнить</v>
      </c>
      <c r="G301" s="20" t="str">
        <f ca="1">IF(РТУС!G301="",HYPERLINK("#РТУС!"&amp;CELL("адрес",Проверка!G301),"заполнить"),IF(РТУС!G301="1",HYPERLINK("#Проверка!"&amp;CELL("адрес",Проверка!G301),"1"),IF(AND(ISNUMBER(РТУС!G301)=TRUE,РТУС!G301&lt;=1,РТУС!G301&gt;0),IF(SUMIF(РТУС!$A$4:$A$1000,A301,РТУС!$G$4:$G$1000)=1,HYPERLINK("#Проверка!"&amp;CELL("адрес",Проверка!G301),РТУС!G301),HYPERLINK("#РТУС!"&amp;CELL("адрес",Проверка!G301),"сумма долей ≠ 1")),HYPERLINK("#РТУС!"&amp;CELL("адрес",Проверка!G301),"###"))))</f>
        <v>заполнить</v>
      </c>
      <c r="H301" s="13" t="str">
        <f ca="1">IF(РТУС!H301="",HYPERLINK("#РТУС!"&amp;CELL("адрес",Проверка!H301),"заполнить"),IF(OR(РТУС!H301="Юрлицо",РТУС!H301="Физлицо",РТУС!H301="ИП"),HYPERLINK("#Проверка!"&amp;CELL("адрес",Проверка!H301),РТУС!H301),HYPERLINK("#РТУС!"&amp;CELL("адрес",Проверка!H301),"###")))</f>
        <v>заполнить</v>
      </c>
      <c r="I301" s="13" t="str">
        <f ca="1">IF(OR(РТУС!H301="Юрлицо",РТУС!H301="ИП"),IF(РТУС!I301="",HYPERLINK("#РТУС!"&amp;CELL("адрес",Проверка!I301),"заполнить"),IF(OR(LEN(РТУС!I301)=10,LEN(РТУС!I301)=12),HYPERLINK("#Проверка!"&amp;CELL("адрес",Проверка!I301),РТУС!I301),HYPERLINK("#РТУС!"&amp;CELL("адрес",Проверка!I301),"###"))),"")</f>
        <v/>
      </c>
      <c r="J301" s="15" t="str">
        <f ca="1">IF(РТУС!J301="","",IF(AND(LEN(РТУС!J301)=5,РТУС!J301&lt;TODAY()),HYPERLINK("#Проверка!"&amp;CELL("адрес",Проверка!J301),РТУС!J301),HYPERLINK("#РТУС!"&amp;CELL("адрес",Проверка!J301),"###")))</f>
        <v/>
      </c>
      <c r="K301" s="13" t="str">
        <f>IF(РТУС!K301="","",РТУС!K301)</f>
        <v/>
      </c>
      <c r="L301" s="13" t="str">
        <f ca="1">IF(OR(РТУС!H301="Физлицо",РТУС!H301="ИП"),IF(РТУС!L301="",HYPERLINK("#РТУС!"&amp;CELL("адрес",Проверка!L301),"заполнить"),IF(OR(РТУС!L301="Загранпаспорт гражданина РФ",РТУС!L301="Паспорт гражданина РФ",РТУС!L301="Иностранный паспорт",РТУС!L301="Свидетельство о рождении",РТУС!L301="Вид на жительство"),HYPERLINK("#Проверка!"&amp;CELL("адрес",Проверка!L301),РТУС!L301),HYPERLINK("#РТУС!"&amp;CELL("адрес",Проверка!L301),"###"))),"")</f>
        <v/>
      </c>
      <c r="M301" s="13" t="str">
        <f ca="1">IF(AND(OR(РТУС!L301="Паспорт гражданина РФ",РТУС!L301="Свидетельство о рождении"),РТУС!M301=""),HYPERLINK("#РТУС!"&amp;CELL("адрес",Проверка!M301),"заполнить"),IF(РТУС!L301="Паспорт гражданина РФ",IF(LEN(РТУС!M301)=4,HYPERLINK("#Проверка!"&amp;CELL("адрес",Проверка!M301),РТУС!M301),HYPERLINK("#РТУС!"&amp;CELL("адрес",Проверка!M301),"###")),IF(РТУС!L301="Свидетельство о рождении",HYPERLINK("#Проверка!"&amp;CELL("адрес",Проверка!M301),РТУС!M301),"")))</f>
        <v/>
      </c>
      <c r="N301" s="13" t="str">
        <f ca="1">IF(РТУС!L301="","",IF(РТУС!N301="",HYPERLINK("#РТУС!"&amp;CELL("адрес",Проверка!N301),"заполнить"),IF(OR(РТУС!L301="Паспорт гражданина РФ",РТУС!L301="Свидетельство о рождении"),IF(LEN(РТУС!N301)=6,HYPERLINK("#Проверка!"&amp;CELL("адрес",Проверка!N301),РТУС!N301),HYPERLINK("#РТУС!"&amp;CELL("адрес",Проверка!N301),"###")),HYPERLINK("#Проверка!"&amp;CELL("адрес",Проверка!N301),РТУС!N301))))</f>
        <v/>
      </c>
      <c r="O301" s="15" t="str">
        <f ca="1">IF(РТУС!L301="","",IF(РТУС!O301="",HYPERLINK("#РТУС!"&amp;CELL("адрес",Проверка!O301),"заполнить"),IF(AND(LEN(РТУС!O301)=5,РТУС!O301&lt;TODAY()),IF(РТУС!L301="Свидетельство о рождении",IF(РТУС!O301&gt;EDATE(TODAY(),-168),HYPERLINK("#Проверка!"&amp;CELL("адрес",Проверка!O301),РТУС!O301),HYPERLINK("#РТУС!"&amp;CELL("адрес",Проверка!O301),"недействительно")),HYPERLINK("#Проверка!"&amp;CELL("адрес",Проверка!O301),РТУС!O301)),HYPERLINK("#РТУС!"&amp;CELL("адрес",Проверка!O301),"###"))))</f>
        <v/>
      </c>
      <c r="P301" s="21" t="str">
        <f ca="1">IF(РТУС!L301="Паспорт гражданина РФ",IF(РТУС!P301="",HYPERLINK("#РТУС!"&amp;CELL("адрес",Проверка!P301),"заполнить"),HYPERLINK("#Проверка!"&amp;CELL("адрес",Проверка!P301),РТУС!P301)),"")</f>
        <v/>
      </c>
      <c r="Q301" s="13" t="str">
        <f ca="1">IF(РТУС!L301="Паспорт гражданина РФ",IF(РТУС!Q301="",HYPERLINK("#РТУС!"&amp;CELL("адрес",Проверка!Q301),"заполнить"),IF(LEN(РТУС!Q301)=7,HYPERLINK("#Проверка!"&amp;CELL("адрес",Проверка!Q301),РТУС!Q301),HYPERLINK("#РТУС!"&amp;CELL("адрес",Проверка!Q301),"###"))),"")</f>
        <v/>
      </c>
      <c r="R301" s="13" t="str">
        <f ca="1">IF(РТУС!R301="",HYPERLINK("#РТУС!"&amp;CELL("адрес",Проверка!R301),"заполнить"),HYPERLINK("#Проверка!"&amp;CELL("адрес",Проверка!R301),РТУС!R301))</f>
        <v>заполнить</v>
      </c>
      <c r="S301" s="13" t="str">
        <f>IF(РТУС!S301="","",РТУС!S301)</f>
        <v/>
      </c>
      <c r="T301" s="13" t="str">
        <f>IF(РТУС!T301="","",РТУС!T301)</f>
        <v/>
      </c>
      <c r="U301" s="13" t="str">
        <f>IF(РТУС!U301="","",РТУС!U301)</f>
        <v/>
      </c>
      <c r="V301" s="13" t="str">
        <f ca="1">IF(РТУС!V301="",HYPERLINK("#РТУС!"&amp;CELL("адрес",Проверка!V301),"заполнить"),IF(OR(РТУС!V301="Договор участия в долевом строительстве",РТУС!V301="Предварительный договор участия в долевом строительстве",РТУС!V301="Определение Арбитражного суда",РТУС!V301="Решение суда общей юрисдикции",РТУС!V301="Иные договоры"),HYPERLINK("#Проверка!"&amp;CELL("адрес",Проверка!V301),РТУС!V301),HYPERLINK("#РТУС!"&amp;CELL("адрес",Проверка!V301),"###")))</f>
        <v>заполнить</v>
      </c>
      <c r="W301" s="13" t="str">
        <f ca="1">IF(РТУС!W301="",HYPERLINK("#РТУС!"&amp;CELL("адрес",Проверка!W301),"заполнить"),HYPERLINK("#Проверка!"&amp;CELL("адрес",Проверка!W301),РТУС!W301))</f>
        <v>заполнить</v>
      </c>
      <c r="X301" s="15" t="str">
        <f ca="1">IF(РТУС!X301="",HYPERLINK("#РТУС!"&amp;CELL("адрес",Проверка!X301),"заполнить"),IF(AND(LEN(РТУС!X301)=5,РТУС!X301&lt;TODAY()),HYPERLINK("#Проверка!"&amp;CELL("адрес",Проверка!X301),РТУС!X301),HYPERLINK("#РТУС!"&amp;CELL("адрес",Проверка!X301),"###")))</f>
        <v>заполнить</v>
      </c>
      <c r="Y301" s="13" t="str">
        <f>IF(РТУС!Y301="","",РТУС!Y301)</f>
        <v/>
      </c>
      <c r="Z301" s="15" t="str">
        <f ca="1">IF(РТУС!Z301="","",IF(AND(LEN(РТУС!Z301)=5,РТУС!Z301&lt;TODAY()),HYPERLINK("#Проверка!"&amp;CELL("адрес",Проверка!Z301),РТУС!Z301),HYPERLINK("#РТУС!"&amp;CELL("адрес",Проверка!Z301),"###")))</f>
        <v/>
      </c>
      <c r="AA301" s="18" t="str">
        <f ca="1">IF(РТУС!AA301="",HYPERLINK("#РТУС!"&amp;CELL("адрес",Проверка!AA301),"заполнить"),IF(ISNUMBER(РТУС!AA301)=TRUE,HYPERLINK("#Проверка!"&amp;CELL("адрес",Проверка!AA301),РТУС!AA301),HYPERLINK("#РТУС!"&amp;CELL("адрес",Проверка!AA301),"###")))</f>
        <v>заполнить</v>
      </c>
      <c r="AB301" s="18" t="str">
        <f ca="1">IF(РТУС!AB301="",HYPERLINK("#РТУС!"&amp;CELL("адрес",Проверка!AB301),"заполнить"),IF(ISNUMBER(РТУС!AB301)=TRUE,HYPERLINK("#Проверка!"&amp;CELL("адрес",Проверка!AB301),РТУС!AB301),HYPERLINK("#РТУС!"&amp;CELL("адрес",Проверка!AB301),"###")))</f>
        <v>заполнить</v>
      </c>
      <c r="AC301" s="18" t="str">
        <f ca="1">IF(РТУС!AC301="","",IF(ISNUMBER(РТУС!AC301)=TRUE,HYPERLINK("#Проверка!"&amp;CELL("адрес",Проверка!AC301),РТУС!AC301),HYPERLINK("#РТУС!"&amp;CELL("адрес",Проверка!AC301),"###")))</f>
        <v/>
      </c>
      <c r="AD301" s="18" t="str">
        <f ca="1">IF(РТУС!AD301="","",IF(ISNUMBER(РТУС!AD301)=TRUE,HYPERLINK("#Проверка!"&amp;CELL("адрес",Проверка!AD301),РТУС!AD301),HYPERLINK("#РТУС!"&amp;CELL("адрес",Проверка!AD301),"###")))</f>
        <v/>
      </c>
      <c r="AE301" s="13" t="str">
        <f>IF(РТУС!AE301="","",РТУС!AE301)</f>
        <v/>
      </c>
      <c r="AF301" s="15" t="str">
        <f ca="1">IF(РТУС!AE301="","",IF(РТУС!AF301="",HYPERLINK("#РТУС!"&amp;CELL("адрес",Проверка!AF301),"заполнить"),IF(AND(LEN(РТУС!AF301)=5,РТУС!AF301&lt;TODAY()),HYPERLINK("#Проверка!"&amp;CELL("адрес",Проверка!AF301),РТУС!AF301),HYPERLINK("#РТУС!"&amp;CELL("адрес",Проверка!AF301),"###"))))</f>
        <v/>
      </c>
      <c r="AG301" s="13"/>
      <c r="AH301" s="15" t="str">
        <f ca="1">IF(РТУС!AE301="","",IF(РТУС!AH301="",HYPERLINK("#РТУС!"&amp;CELL("адрес",Проверка!AH301),"заполнить"),IF(AND(LEN(РТУС!AH301)=5,РТУС!AH301&lt;TODAY()),HYPERLINK("#Проверка!"&amp;CELL("адрес",Проверка!AH301),РТУС!AH301),HYPERLINK("#РТУС!"&amp;CELL("адрес",Проверка!AH301),"###"))))</f>
        <v/>
      </c>
      <c r="AI301" s="15" t="str">
        <f ca="1">IF(РТУС!AE301="","",IF(РТУС!AI301="",HYPERLINK("#РТУС!"&amp;CELL("адрес",Проверка!AI301),"заполнить"),HYPERLINK("#Проверка!"&amp;CELL("адрес",Проверка!AI301),РТУС!AI301)))</f>
        <v/>
      </c>
      <c r="AJ301" s="13" t="str">
        <f ca="1">IF(РТУС!AE301="","",IF(РТУС!AJ301="",HYPERLINK("#РТУС!"&amp;CELL("адрес",Проверка!AJ301),"заполнить"),IF(OR(РТУС!AJ301="Юрлицо",РТУС!AJ301="Физлицо",РТУС!AJ301="ИП"),HYPERLINK("#Проверка!"&amp;CELL("адрес",Проверка!AJ301),РТУС!AJ301),HYPERLINK("#РТУС!"&amp;CELL("адрес",Проверка!AJ301),"###"))))</f>
        <v/>
      </c>
      <c r="AK301" s="13" t="str">
        <f ca="1">IF(РТУС!AK301="",HYPERLINK("#РТУС!"&amp;CELL("адрес",Проверка!AK301),"заполнить"),IF(OR(РТУС!AK301="Квартира",РТУС!AK301="Кладовая",РТУС!AK301="Машино-место",РТУС!AK301="Нежилое помещение"),HYPERLINK("#Проверка!"&amp;CELL("адрес",Проверка!AK301),РТУС!AK301),HYPERLINK("#РТУС!"&amp;CELL("адрес",Проверка!AK301),"###")))</f>
        <v>заполнить</v>
      </c>
      <c r="AL301" s="13" t="str">
        <f ca="1">IF(РТУС!AL301="",HYPERLINK("#РТУС!"&amp;CELL("адрес",Проверка!AL301),"заполнить"),HYPERLINK("#Проверка!"&amp;CELL("адрес",Проверка!AL301),РТУС!AL301))</f>
        <v>заполнить</v>
      </c>
      <c r="AM301" s="18" t="str">
        <f ca="1">IF(РТУС!AM301="",HYPERLINK("#РТУС!"&amp;CELL("адрес",Проверка!AM301),"заполнить"),IF(ISNUMBER(РТУС!AM301)=TRUE,IF(РТУС!AK301="Нежилое помещение",IF(РТУС!AM301&gt;7,HYPERLINK("#РТУС!"&amp;CELL("адрес",Проверка!AM301),"не больше 7 кв.м."),РТУС!AM301),HYPERLINK("#Проверка!"&amp;CELL("адрес",Проверка!AM301),РТУС!AM301)),HYPERLINK("#РТУС!"&amp;CELL("адрес",Проверка!AM301),"###")))</f>
        <v>заполнить</v>
      </c>
      <c r="AN301" s="13" t="str">
        <f ca="1">IF(РТУС!AN301="",HYPERLINK("#РТУС!"&amp;CELL("адрес",Проверка!AN301),"заполнить"),IF(OR(РТУС!AN301="Общая площадь помещения",РТУС!AN301="Общая приведенная площадь жилого помещения",РТУС!AN301="Общая площадь жилого помещения с учетом лоджий, балконов, террас и веранд"),HYPERLINK("#Проверка!"&amp;CELL("адрес",Проверка!AN301),РТУС!AN301),HYPERLINK("#РТУС!"&amp;CELL("адрес",Проверка!AN301),"###")))</f>
        <v>заполнить</v>
      </c>
      <c r="AO301" s="13" t="str">
        <f ca="1">IF(OR(РТУС!AK301="Квартира",РТУС!A301="Нежилое помещение"),IF(РТУС!AO301="",HYPERLINK("#РТУС!"&amp;CELL("адрес",Проверка!AO301),"заполнить"),IF(ISNUMBER(РТУС!AO301)=TRUE,HYPERLINK("#Проверка!"&amp;CELL("адрес",Проверка!AO301),РТУС!AO301),HYPERLINK("#РТУС!"&amp;CELL("адрес",Проверка!AO301),"###"))),"")</f>
        <v/>
      </c>
      <c r="AP301" s="13" t="str">
        <f>IF(РТУС!AP301="","",РТУС!AP301)</f>
        <v/>
      </c>
      <c r="AQ301" s="13" t="str">
        <f ca="1">IF(РТУС!AQ301="",HYPERLINK("#РТУС!"&amp;CELL("адрес",Проверка!AQ301),"заполнить"),HYPERLINK("#Проверка!"&amp;CELL("адрес",Проверка!AQ301),РТУС!AQ301))</f>
        <v>заполнить</v>
      </c>
      <c r="AR301" s="18" t="str">
        <f ca="1">IF(РТУС!AR301="",HYPERLINK("#РТУС!"&amp;CELL("адрес",Проверка!AR301),"заполнить"),IF(ISNUMBER(РТУС!AR301)=FALSE,HYPERLINK("#РТУС!"&amp;CELL("адрес",Проверка!AR301),"###"),IF(РТУС!G301="1",IF(РТУС!AB301=РТУС!AR301+РТУС!AU301,HYPERLINK("#Проверка!"&amp;CELL("адрес",Проверка!AR301),РТУС!AR301),HYPERLINK("#РТУС!"&amp;CELL("адрес",Проверка!AR301),"сверить суммы")),IF(РТУС!AB301=(SUMIF(РТУС!$A$4:$A$1000,A301,РТУС!$AR$4:$AR$1000)+SUMIF(РТУС!$A$4:$A$1000,A301,РТУС!$AU$4:$AU$1000)),HYPERLINK("#Проверка!"&amp;CELL("адрес",Проверка!AR301),РТУС!AR301),HYPERLINK("#РТУС!"&amp;CELL("адрес",Проверка!AR301),"сверить суммы")))))</f>
        <v>заполнить</v>
      </c>
      <c r="AS301" s="13" t="str">
        <f>IF(РТУС!AS301="","",РТУС!AS301)</f>
        <v/>
      </c>
      <c r="AT301" s="18" t="str">
        <f ca="1">IF(РТУС!AT301="",HYPERLINK("#РТУС!"&amp;CELL("адрес",Проверка!AT301),"заполнить"),IF(ISNUMBER(РТУС!AT301)=FALSE,HYPERLINK("#РТУС!"&amp;CELL("адрес",Проверка!AT301),"###"),IF(РТУС!AT301=РТУС!AR301,HYPERLINK("#Проверка!"&amp;CELL("адрес",Проверка!AT301),РТУС!AT301),HYPERLINK("#РТУС!"&amp;CELL("адрес",Проверка!AT301),"сверить суммы"))))</f>
        <v>заполнить</v>
      </c>
      <c r="AU301" s="18" t="str">
        <f ca="1">IF(РТУС!AU301="",HYPERLINK("#РТУС!"&amp;CELL("адрес",Проверка!AU301),"заполнить"),IF(ISNUMBER(РТУС!AU301)=FALSE,HYPERLINK("#РТУС!"&amp;CELL("адрес",Проверка!AU301),"###"),IF(РТУС!G301="1",IF(РТУС!AB301=РТУС!AR301+РТУС!AU301,HYPERLINK("#Проверка!"&amp;CELL("адрес",Проверка!AU301),РТУС!AU301),HYPERLINK("#РТУС!"&amp;CELL("адрес",Проверка!AU301),"сверить суммы")),IF(РТУС!AB301=(SUMIF(РТУС!$A$4:$A$1000,A301,РТУС!$AR$4:$AR$1000)+SUMIF(РТУС!$A$4:$A$1000,A301,РТУС!$AU$4:$AU$1000)),HYPERLINK("#Проверка!"&amp;CELL("адрес",Проверка!AU301),РТУС!AU301),HYPERLINK("#РТУС!"&amp;CELL("адрес",Проверка!AU301),"сверить суммы")))))</f>
        <v>заполнить</v>
      </c>
      <c r="AV301" s="13" t="str">
        <f ca="1">IF(РТУС!AV301="",HYPERLINK("#РТУС!"&amp;CELL("адрес",Проверка!AV301),"заполнить"),IF(OR(РТУС!AV301="Требование о передаче жилого помещения",РТУС!AV301="Требование о передаче машино-места",РТУС!AV301="Требования о передаче нежилого помещения",РТУС!AV301="Денежные требования"),HYPERLINK("#Проверка!"&amp;CELL("адрес",Проверка!AV301),РТУС!AV301),HYPERLINK("#РТУС!"&amp;CELL("адрес",Проверка!AV301),"###")))</f>
        <v>заполнить</v>
      </c>
      <c r="AW301" s="13" t="str">
        <f ca="1">IF(РТУС!AW301="",HYPERLINK("#РТУС!"&amp;CELL("адрес",Проверка!AW301),"заполнить"),IF(OR(РТУС!AW301="Включен в полном объеме",РТУС!AW301="Включен частично"),HYPERLINK("#Проверка!"&amp;CELL("адрес",Проверка!AW301),РТУС!AW301),HYPERLINK("#РТУС!"&amp;CELL("адрес",Проверка!AW301),"###")))</f>
        <v>заполнить</v>
      </c>
      <c r="AX301" s="15" t="str">
        <f ca="1">IF(РТУС!AX301="",HYPERLINK("#РТУС!"&amp;CELL("адрес",Проверка!AX301),"заполнить"),IF(AND(LEN(РТУС!AX301)=5,РТУС!AX301&lt;TODAY()),HYPERLINK("#Проверка!"&amp;CELL("адрес",Проверка!AX301),РТУС!AX301),HYPERLINK("#РТУС!"&amp;CELL("адрес",Проверка!AX301),"###")))</f>
        <v>заполнить</v>
      </c>
      <c r="AY301" s="15" t="str">
        <f ca="1">IF(РТУС!AY301="",HYPERLINK("#РТУС!"&amp;CELL("адрес",Проверка!AY301),"заполнить"),IF(AND(LEN(РТУС!AY301)=5,РТУС!AY301&lt;TODAY()),HYPERLINK("#Проверка!"&amp;CELL("адрес",Проверка!AY301),РТУС!AY301),HYPERLINK("#РТУС!"&amp;CELL("адрес",Проверка!AY301),"###")))</f>
        <v>заполнить</v>
      </c>
    </row>
    <row r="302" spans="1:51" x14ac:dyDescent="0.25">
      <c r="A302" s="10" t="str">
        <f>РТУС!A302</f>
        <v>.</v>
      </c>
      <c r="B302" s="13" t="str">
        <f ca="1">IF(РТУС!B302="",HYPERLINK("#РТУС!"&amp;CELL("адрес",Проверка!B302),"заполнить"),IF(AND(LEN(РТУС!B302)=10,РТУС!B301=РТУС!B302),HYPERLINK("#Проверка!"&amp;CELL("адрес",Проверка!B302),РТУС!B302),HYPERLINK("#РТУС!"&amp;CELL("адрес",Проверка!B302),"###")))</f>
        <v>заполнить</v>
      </c>
      <c r="C302" s="13" t="str">
        <f ca="1">IF(РТУС!C302="",HYPERLINK("#РТУС!"&amp;CELL("адрес",Проверка!C302),"заполнить"),IF(AND(ISNUMBER(РТУС!C302)=TRUE,РТУС!C302&gt;0,РТУС!C301=РТУС!C302),HYPERLINK("#Проверка!"&amp;CELL("адрес",Проверка!C302),РТУС!C302),HYPERLINK("#РТУС!"&amp;CELL("адрес",Проверка!C302),"###")))</f>
        <v>заполнить</v>
      </c>
      <c r="D302" s="13" t="str">
        <f>IF(РТУС!D302="","",РТУС!D302)</f>
        <v/>
      </c>
      <c r="E302" s="13" t="str">
        <f ca="1">IF(РТУС!E302="",HYPERLINK("#РТУС!"&amp;CELL("адрес",Проверка!E302),"заполнить"),IF(РТУС!E301=РТУС!E302,HYPERLINK("#Проверка!"&amp;CELL("адрес",Проверка!E302),РТУС!E302),HYPERLINK("#РТУС!"&amp;CELL("адрес",Проверка!E302),"###")))</f>
        <v>заполнить</v>
      </c>
      <c r="F302" s="13" t="str">
        <f ca="1">IF(РТУС!F302="",HYPERLINK("#РТУС!"&amp;CELL("адрес",Проверка!F302),"заполнить"),HYPERLINK("#Проверка!"&amp;CELL("адрес",Проверка!F302),РТУС!F302))</f>
        <v>заполнить</v>
      </c>
      <c r="G302" s="20" t="str">
        <f ca="1">IF(РТУС!G302="",HYPERLINK("#РТУС!"&amp;CELL("адрес",Проверка!G302),"заполнить"),IF(РТУС!G302="1",HYPERLINK("#Проверка!"&amp;CELL("адрес",Проверка!G302),"1"),IF(AND(ISNUMBER(РТУС!G302)=TRUE,РТУС!G302&lt;=1,РТУС!G302&gt;0),IF(SUMIF(РТУС!$A$4:$A$1000,A302,РТУС!$G$4:$G$1000)=1,HYPERLINK("#Проверка!"&amp;CELL("адрес",Проверка!G302),РТУС!G302),HYPERLINK("#РТУС!"&amp;CELL("адрес",Проверка!G302),"сумма долей ≠ 1")),HYPERLINK("#РТУС!"&amp;CELL("адрес",Проверка!G302),"###"))))</f>
        <v>заполнить</v>
      </c>
      <c r="H302" s="13" t="str">
        <f ca="1">IF(РТУС!H302="",HYPERLINK("#РТУС!"&amp;CELL("адрес",Проверка!H302),"заполнить"),IF(OR(РТУС!H302="Юрлицо",РТУС!H302="Физлицо",РТУС!H302="ИП"),HYPERLINK("#Проверка!"&amp;CELL("адрес",Проверка!H302),РТУС!H302),HYPERLINK("#РТУС!"&amp;CELL("адрес",Проверка!H302),"###")))</f>
        <v>заполнить</v>
      </c>
      <c r="I302" s="13" t="str">
        <f ca="1">IF(OR(РТУС!H302="Юрлицо",РТУС!H302="ИП"),IF(РТУС!I302="",HYPERLINK("#РТУС!"&amp;CELL("адрес",Проверка!I302),"заполнить"),IF(OR(LEN(РТУС!I302)=10,LEN(РТУС!I302)=12),HYPERLINK("#Проверка!"&amp;CELL("адрес",Проверка!I302),РТУС!I302),HYPERLINK("#РТУС!"&amp;CELL("адрес",Проверка!I302),"###"))),"")</f>
        <v/>
      </c>
      <c r="J302" s="15" t="str">
        <f ca="1">IF(РТУС!J302="","",IF(AND(LEN(РТУС!J302)=5,РТУС!J302&lt;TODAY()),HYPERLINK("#Проверка!"&amp;CELL("адрес",Проверка!J302),РТУС!J302),HYPERLINK("#РТУС!"&amp;CELL("адрес",Проверка!J302),"###")))</f>
        <v/>
      </c>
      <c r="K302" s="13" t="str">
        <f>IF(РТУС!K302="","",РТУС!K302)</f>
        <v/>
      </c>
      <c r="L302" s="13" t="str">
        <f ca="1">IF(OR(РТУС!H302="Физлицо",РТУС!H302="ИП"),IF(РТУС!L302="",HYPERLINK("#РТУС!"&amp;CELL("адрес",Проверка!L302),"заполнить"),IF(OR(РТУС!L302="Загранпаспорт гражданина РФ",РТУС!L302="Паспорт гражданина РФ",РТУС!L302="Иностранный паспорт",РТУС!L302="Свидетельство о рождении",РТУС!L302="Вид на жительство"),HYPERLINK("#Проверка!"&amp;CELL("адрес",Проверка!L302),РТУС!L302),HYPERLINK("#РТУС!"&amp;CELL("адрес",Проверка!L302),"###"))),"")</f>
        <v/>
      </c>
      <c r="M302" s="13" t="str">
        <f ca="1">IF(AND(OR(РТУС!L302="Паспорт гражданина РФ",РТУС!L302="Свидетельство о рождении"),РТУС!M302=""),HYPERLINK("#РТУС!"&amp;CELL("адрес",Проверка!M302),"заполнить"),IF(РТУС!L302="Паспорт гражданина РФ",IF(LEN(РТУС!M302)=4,HYPERLINK("#Проверка!"&amp;CELL("адрес",Проверка!M302),РТУС!M302),HYPERLINK("#РТУС!"&amp;CELL("адрес",Проверка!M302),"###")),IF(РТУС!L302="Свидетельство о рождении",HYPERLINK("#Проверка!"&amp;CELL("адрес",Проверка!M302),РТУС!M302),"")))</f>
        <v/>
      </c>
      <c r="N302" s="13" t="str">
        <f ca="1">IF(РТУС!L302="","",IF(РТУС!N302="",HYPERLINK("#РТУС!"&amp;CELL("адрес",Проверка!N302),"заполнить"),IF(OR(РТУС!L302="Паспорт гражданина РФ",РТУС!L302="Свидетельство о рождении"),IF(LEN(РТУС!N302)=6,HYPERLINK("#Проверка!"&amp;CELL("адрес",Проверка!N302),РТУС!N302),HYPERLINK("#РТУС!"&amp;CELL("адрес",Проверка!N302),"###")),HYPERLINK("#Проверка!"&amp;CELL("адрес",Проверка!N302),РТУС!N302))))</f>
        <v/>
      </c>
      <c r="O302" s="15" t="str">
        <f ca="1">IF(РТУС!L302="","",IF(РТУС!O302="",HYPERLINK("#РТУС!"&amp;CELL("адрес",Проверка!O302),"заполнить"),IF(AND(LEN(РТУС!O302)=5,РТУС!O302&lt;TODAY()),IF(РТУС!L302="Свидетельство о рождении",IF(РТУС!O302&gt;EDATE(TODAY(),-168),HYPERLINK("#Проверка!"&amp;CELL("адрес",Проверка!O302),РТУС!O302),HYPERLINK("#РТУС!"&amp;CELL("адрес",Проверка!O302),"недействительно")),HYPERLINK("#Проверка!"&amp;CELL("адрес",Проверка!O302),РТУС!O302)),HYPERLINK("#РТУС!"&amp;CELL("адрес",Проверка!O302),"###"))))</f>
        <v/>
      </c>
      <c r="P302" s="21" t="str">
        <f ca="1">IF(РТУС!L302="Паспорт гражданина РФ",IF(РТУС!P302="",HYPERLINK("#РТУС!"&amp;CELL("адрес",Проверка!P302),"заполнить"),HYPERLINK("#Проверка!"&amp;CELL("адрес",Проверка!P302),РТУС!P302)),"")</f>
        <v/>
      </c>
      <c r="Q302" s="13" t="str">
        <f ca="1">IF(РТУС!L302="Паспорт гражданина РФ",IF(РТУС!Q302="",HYPERLINK("#РТУС!"&amp;CELL("адрес",Проверка!Q302),"заполнить"),IF(LEN(РТУС!Q302)=7,HYPERLINK("#Проверка!"&amp;CELL("адрес",Проверка!Q302),РТУС!Q302),HYPERLINK("#РТУС!"&amp;CELL("адрес",Проверка!Q302),"###"))),"")</f>
        <v/>
      </c>
      <c r="R302" s="13" t="str">
        <f ca="1">IF(РТУС!R302="",HYPERLINK("#РТУС!"&amp;CELL("адрес",Проверка!R302),"заполнить"),HYPERLINK("#Проверка!"&amp;CELL("адрес",Проверка!R302),РТУС!R302))</f>
        <v>заполнить</v>
      </c>
      <c r="S302" s="13" t="str">
        <f>IF(РТУС!S302="","",РТУС!S302)</f>
        <v/>
      </c>
      <c r="T302" s="13" t="str">
        <f>IF(РТУС!T302="","",РТУС!T302)</f>
        <v/>
      </c>
      <c r="U302" s="13" t="str">
        <f>IF(РТУС!U302="","",РТУС!U302)</f>
        <v/>
      </c>
      <c r="V302" s="13" t="str">
        <f ca="1">IF(РТУС!V302="",HYPERLINK("#РТУС!"&amp;CELL("адрес",Проверка!V302),"заполнить"),IF(OR(РТУС!V302="Договор участия в долевом строительстве",РТУС!V302="Предварительный договор участия в долевом строительстве",РТУС!V302="Определение Арбитражного суда",РТУС!V302="Решение суда общей юрисдикции",РТУС!V302="Иные договоры"),HYPERLINK("#Проверка!"&amp;CELL("адрес",Проверка!V302),РТУС!V302),HYPERLINK("#РТУС!"&amp;CELL("адрес",Проверка!V302),"###")))</f>
        <v>заполнить</v>
      </c>
      <c r="W302" s="13" t="str">
        <f ca="1">IF(РТУС!W302="",HYPERLINK("#РТУС!"&amp;CELL("адрес",Проверка!W302),"заполнить"),HYPERLINK("#Проверка!"&amp;CELL("адрес",Проверка!W302),РТУС!W302))</f>
        <v>заполнить</v>
      </c>
      <c r="X302" s="15" t="str">
        <f ca="1">IF(РТУС!X302="",HYPERLINK("#РТУС!"&amp;CELL("адрес",Проверка!X302),"заполнить"),IF(AND(LEN(РТУС!X302)=5,РТУС!X302&lt;TODAY()),HYPERLINK("#Проверка!"&amp;CELL("адрес",Проверка!X302),РТУС!X302),HYPERLINK("#РТУС!"&amp;CELL("адрес",Проверка!X302),"###")))</f>
        <v>заполнить</v>
      </c>
      <c r="Y302" s="13" t="str">
        <f>IF(РТУС!Y302="","",РТУС!Y302)</f>
        <v/>
      </c>
      <c r="Z302" s="15" t="str">
        <f ca="1">IF(РТУС!Z302="","",IF(AND(LEN(РТУС!Z302)=5,РТУС!Z302&lt;TODAY()),HYPERLINK("#Проверка!"&amp;CELL("адрес",Проверка!Z302),РТУС!Z302),HYPERLINK("#РТУС!"&amp;CELL("адрес",Проверка!Z302),"###")))</f>
        <v/>
      </c>
      <c r="AA302" s="18" t="str">
        <f ca="1">IF(РТУС!AA302="",HYPERLINK("#РТУС!"&amp;CELL("адрес",Проверка!AA302),"заполнить"),IF(ISNUMBER(РТУС!AA302)=TRUE,HYPERLINK("#Проверка!"&amp;CELL("адрес",Проверка!AA302),РТУС!AA302),HYPERLINK("#РТУС!"&amp;CELL("адрес",Проверка!AA302),"###")))</f>
        <v>заполнить</v>
      </c>
      <c r="AB302" s="18" t="str">
        <f ca="1">IF(РТУС!AB302="",HYPERLINK("#РТУС!"&amp;CELL("адрес",Проверка!AB302),"заполнить"),IF(ISNUMBER(РТУС!AB302)=TRUE,HYPERLINK("#Проверка!"&amp;CELL("адрес",Проверка!AB302),РТУС!AB302),HYPERLINK("#РТУС!"&amp;CELL("адрес",Проверка!AB302),"###")))</f>
        <v>заполнить</v>
      </c>
      <c r="AC302" s="18" t="str">
        <f ca="1">IF(РТУС!AC302="","",IF(ISNUMBER(РТУС!AC302)=TRUE,HYPERLINK("#Проверка!"&amp;CELL("адрес",Проверка!AC302),РТУС!AC302),HYPERLINK("#РТУС!"&amp;CELL("адрес",Проверка!AC302),"###")))</f>
        <v/>
      </c>
      <c r="AD302" s="18" t="str">
        <f ca="1">IF(РТУС!AD302="","",IF(ISNUMBER(РТУС!AD302)=TRUE,HYPERLINK("#Проверка!"&amp;CELL("адрес",Проверка!AD302),РТУС!AD302),HYPERLINK("#РТУС!"&amp;CELL("адрес",Проверка!AD302),"###")))</f>
        <v/>
      </c>
      <c r="AE302" s="13" t="str">
        <f>IF(РТУС!AE302="","",РТУС!AE302)</f>
        <v/>
      </c>
      <c r="AF302" s="15" t="str">
        <f ca="1">IF(РТУС!AE302="","",IF(РТУС!AF302="",HYPERLINK("#РТУС!"&amp;CELL("адрес",Проверка!AF302),"заполнить"),IF(AND(LEN(РТУС!AF302)=5,РТУС!AF302&lt;TODAY()),HYPERLINK("#Проверка!"&amp;CELL("адрес",Проверка!AF302),РТУС!AF302),HYPERLINK("#РТУС!"&amp;CELL("адрес",Проверка!AF302),"###"))))</f>
        <v/>
      </c>
      <c r="AG302" s="13"/>
      <c r="AH302" s="15" t="str">
        <f ca="1">IF(РТУС!AE302="","",IF(РТУС!AH302="",HYPERLINK("#РТУС!"&amp;CELL("адрес",Проверка!AH302),"заполнить"),IF(AND(LEN(РТУС!AH302)=5,РТУС!AH302&lt;TODAY()),HYPERLINK("#Проверка!"&amp;CELL("адрес",Проверка!AH302),РТУС!AH302),HYPERLINK("#РТУС!"&amp;CELL("адрес",Проверка!AH302),"###"))))</f>
        <v/>
      </c>
      <c r="AI302" s="15" t="str">
        <f ca="1">IF(РТУС!AE302="","",IF(РТУС!AI302="",HYPERLINK("#РТУС!"&amp;CELL("адрес",Проверка!AI302),"заполнить"),HYPERLINK("#Проверка!"&amp;CELL("адрес",Проверка!AI302),РТУС!AI302)))</f>
        <v/>
      </c>
      <c r="AJ302" s="13" t="str">
        <f ca="1">IF(РТУС!AE302="","",IF(РТУС!AJ302="",HYPERLINK("#РТУС!"&amp;CELL("адрес",Проверка!AJ302),"заполнить"),IF(OR(РТУС!AJ302="Юрлицо",РТУС!AJ302="Физлицо",РТУС!AJ302="ИП"),HYPERLINK("#Проверка!"&amp;CELL("адрес",Проверка!AJ302),РТУС!AJ302),HYPERLINK("#РТУС!"&amp;CELL("адрес",Проверка!AJ302),"###"))))</f>
        <v/>
      </c>
      <c r="AK302" s="13" t="str">
        <f ca="1">IF(РТУС!AK302="",HYPERLINK("#РТУС!"&amp;CELL("адрес",Проверка!AK302),"заполнить"),IF(OR(РТУС!AK302="Квартира",РТУС!AK302="Кладовая",РТУС!AK302="Машино-место",РТУС!AK302="Нежилое помещение"),HYPERLINK("#Проверка!"&amp;CELL("адрес",Проверка!AK302),РТУС!AK302),HYPERLINK("#РТУС!"&amp;CELL("адрес",Проверка!AK302),"###")))</f>
        <v>заполнить</v>
      </c>
      <c r="AL302" s="13" t="str">
        <f ca="1">IF(РТУС!AL302="",HYPERLINK("#РТУС!"&amp;CELL("адрес",Проверка!AL302),"заполнить"),HYPERLINK("#Проверка!"&amp;CELL("адрес",Проверка!AL302),РТУС!AL302))</f>
        <v>заполнить</v>
      </c>
      <c r="AM302" s="18" t="str">
        <f ca="1">IF(РТУС!AM302="",HYPERLINK("#РТУС!"&amp;CELL("адрес",Проверка!AM302),"заполнить"),IF(ISNUMBER(РТУС!AM302)=TRUE,IF(РТУС!AK302="Нежилое помещение",IF(РТУС!AM302&gt;7,HYPERLINK("#РТУС!"&amp;CELL("адрес",Проверка!AM302),"не больше 7 кв.м."),РТУС!AM302),HYPERLINK("#Проверка!"&amp;CELL("адрес",Проверка!AM302),РТУС!AM302)),HYPERLINK("#РТУС!"&amp;CELL("адрес",Проверка!AM302),"###")))</f>
        <v>заполнить</v>
      </c>
      <c r="AN302" s="13" t="str">
        <f ca="1">IF(РТУС!AN302="",HYPERLINK("#РТУС!"&amp;CELL("адрес",Проверка!AN302),"заполнить"),IF(OR(РТУС!AN302="Общая площадь помещения",РТУС!AN302="Общая приведенная площадь жилого помещения",РТУС!AN302="Общая площадь жилого помещения с учетом лоджий, балконов, террас и веранд"),HYPERLINK("#Проверка!"&amp;CELL("адрес",Проверка!AN302),РТУС!AN302),HYPERLINK("#РТУС!"&amp;CELL("адрес",Проверка!AN302),"###")))</f>
        <v>заполнить</v>
      </c>
      <c r="AO302" s="13" t="str">
        <f ca="1">IF(OR(РТУС!AK302="Квартира",РТУС!A302="Нежилое помещение"),IF(РТУС!AO302="",HYPERLINK("#РТУС!"&amp;CELL("адрес",Проверка!AO302),"заполнить"),IF(ISNUMBER(РТУС!AO302)=TRUE,HYPERLINK("#Проверка!"&amp;CELL("адрес",Проверка!AO302),РТУС!AO302),HYPERLINK("#РТУС!"&amp;CELL("адрес",Проверка!AO302),"###"))),"")</f>
        <v/>
      </c>
      <c r="AP302" s="13" t="str">
        <f>IF(РТУС!AP302="","",РТУС!AP302)</f>
        <v/>
      </c>
      <c r="AQ302" s="13" t="str">
        <f ca="1">IF(РТУС!AQ302="",HYPERLINK("#РТУС!"&amp;CELL("адрес",Проверка!AQ302),"заполнить"),HYPERLINK("#Проверка!"&amp;CELL("адрес",Проверка!AQ302),РТУС!AQ302))</f>
        <v>заполнить</v>
      </c>
      <c r="AR302" s="18" t="str">
        <f ca="1">IF(РТУС!AR302="",HYPERLINK("#РТУС!"&amp;CELL("адрес",Проверка!AR302),"заполнить"),IF(ISNUMBER(РТУС!AR302)=FALSE,HYPERLINK("#РТУС!"&amp;CELL("адрес",Проверка!AR302),"###"),IF(РТУС!G302="1",IF(РТУС!AB302=РТУС!AR302+РТУС!AU302,HYPERLINK("#Проверка!"&amp;CELL("адрес",Проверка!AR302),РТУС!AR302),HYPERLINK("#РТУС!"&amp;CELL("адрес",Проверка!AR302),"сверить суммы")),IF(РТУС!AB302=(SUMIF(РТУС!$A$4:$A$1000,A302,РТУС!$AR$4:$AR$1000)+SUMIF(РТУС!$A$4:$A$1000,A302,РТУС!$AU$4:$AU$1000)),HYPERLINK("#Проверка!"&amp;CELL("адрес",Проверка!AR302),РТУС!AR302),HYPERLINK("#РТУС!"&amp;CELL("адрес",Проверка!AR302),"сверить суммы")))))</f>
        <v>заполнить</v>
      </c>
      <c r="AS302" s="13" t="str">
        <f>IF(РТУС!AS302="","",РТУС!AS302)</f>
        <v/>
      </c>
      <c r="AT302" s="18" t="str">
        <f ca="1">IF(РТУС!AT302="",HYPERLINK("#РТУС!"&amp;CELL("адрес",Проверка!AT302),"заполнить"),IF(ISNUMBER(РТУС!AT302)=FALSE,HYPERLINK("#РТУС!"&amp;CELL("адрес",Проверка!AT302),"###"),IF(РТУС!AT302=РТУС!AR302,HYPERLINK("#Проверка!"&amp;CELL("адрес",Проверка!AT302),РТУС!AT302),HYPERLINK("#РТУС!"&amp;CELL("адрес",Проверка!AT302),"сверить суммы"))))</f>
        <v>заполнить</v>
      </c>
      <c r="AU302" s="18" t="str">
        <f ca="1">IF(РТУС!AU302="",HYPERLINK("#РТУС!"&amp;CELL("адрес",Проверка!AU302),"заполнить"),IF(ISNUMBER(РТУС!AU302)=FALSE,HYPERLINK("#РТУС!"&amp;CELL("адрес",Проверка!AU302),"###"),IF(РТУС!G302="1",IF(РТУС!AB302=РТУС!AR302+РТУС!AU302,HYPERLINK("#Проверка!"&amp;CELL("адрес",Проверка!AU302),РТУС!AU302),HYPERLINK("#РТУС!"&amp;CELL("адрес",Проверка!AU302),"сверить суммы")),IF(РТУС!AB302=(SUMIF(РТУС!$A$4:$A$1000,A302,РТУС!$AR$4:$AR$1000)+SUMIF(РТУС!$A$4:$A$1000,A302,РТУС!$AU$4:$AU$1000)),HYPERLINK("#Проверка!"&amp;CELL("адрес",Проверка!AU302),РТУС!AU302),HYPERLINK("#РТУС!"&amp;CELL("адрес",Проверка!AU302),"сверить суммы")))))</f>
        <v>заполнить</v>
      </c>
      <c r="AV302" s="13" t="str">
        <f ca="1">IF(РТУС!AV302="",HYPERLINK("#РТУС!"&amp;CELL("адрес",Проверка!AV302),"заполнить"),IF(OR(РТУС!AV302="Требование о передаче жилого помещения",РТУС!AV302="Требование о передаче машино-места",РТУС!AV302="Требования о передаче нежилого помещения",РТУС!AV302="Денежные требования"),HYPERLINK("#Проверка!"&amp;CELL("адрес",Проверка!AV302),РТУС!AV302),HYPERLINK("#РТУС!"&amp;CELL("адрес",Проверка!AV302),"###")))</f>
        <v>заполнить</v>
      </c>
      <c r="AW302" s="13" t="str">
        <f ca="1">IF(РТУС!AW302="",HYPERLINK("#РТУС!"&amp;CELL("адрес",Проверка!AW302),"заполнить"),IF(OR(РТУС!AW302="Включен в полном объеме",РТУС!AW302="Включен частично"),HYPERLINK("#Проверка!"&amp;CELL("адрес",Проверка!AW302),РТУС!AW302),HYPERLINK("#РТУС!"&amp;CELL("адрес",Проверка!AW302),"###")))</f>
        <v>заполнить</v>
      </c>
      <c r="AX302" s="15" t="str">
        <f ca="1">IF(РТУС!AX302="",HYPERLINK("#РТУС!"&amp;CELL("адрес",Проверка!AX302),"заполнить"),IF(AND(LEN(РТУС!AX302)=5,РТУС!AX302&lt;TODAY()),HYPERLINK("#Проверка!"&amp;CELL("адрес",Проверка!AX302),РТУС!AX302),HYPERLINK("#РТУС!"&amp;CELL("адрес",Проверка!AX302),"###")))</f>
        <v>заполнить</v>
      </c>
      <c r="AY302" s="15" t="str">
        <f ca="1">IF(РТУС!AY302="",HYPERLINK("#РТУС!"&amp;CELL("адрес",Проверка!AY302),"заполнить"),IF(AND(LEN(РТУС!AY302)=5,РТУС!AY302&lt;TODAY()),HYPERLINK("#Проверка!"&amp;CELL("адрес",Проверка!AY302),РТУС!AY302),HYPERLINK("#РТУС!"&amp;CELL("адрес",Проверка!AY302),"###")))</f>
        <v>заполнить</v>
      </c>
    </row>
    <row r="303" spans="1:51" x14ac:dyDescent="0.25">
      <c r="A303" s="10" t="str">
        <f>РТУС!A303</f>
        <v>.</v>
      </c>
      <c r="B303" s="13" t="str">
        <f ca="1">IF(РТУС!B303="",HYPERLINK("#РТУС!"&amp;CELL("адрес",Проверка!B303),"заполнить"),IF(AND(LEN(РТУС!B303)=10,РТУС!B302=РТУС!B303),HYPERLINK("#Проверка!"&amp;CELL("адрес",Проверка!B303),РТУС!B303),HYPERLINK("#РТУС!"&amp;CELL("адрес",Проверка!B303),"###")))</f>
        <v>заполнить</v>
      </c>
      <c r="C303" s="13" t="str">
        <f ca="1">IF(РТУС!C303="",HYPERLINK("#РТУС!"&amp;CELL("адрес",Проверка!C303),"заполнить"),IF(AND(ISNUMBER(РТУС!C303)=TRUE,РТУС!C303&gt;0,РТУС!C302=РТУС!C303),HYPERLINK("#Проверка!"&amp;CELL("адрес",Проверка!C303),РТУС!C303),HYPERLINK("#РТУС!"&amp;CELL("адрес",Проверка!C303),"###")))</f>
        <v>заполнить</v>
      </c>
      <c r="D303" s="13" t="str">
        <f>IF(РТУС!D303="","",РТУС!D303)</f>
        <v/>
      </c>
      <c r="E303" s="13" t="str">
        <f ca="1">IF(РТУС!E303="",HYPERLINK("#РТУС!"&amp;CELL("адрес",Проверка!E303),"заполнить"),IF(РТУС!E302=РТУС!E303,HYPERLINK("#Проверка!"&amp;CELL("адрес",Проверка!E303),РТУС!E303),HYPERLINK("#РТУС!"&amp;CELL("адрес",Проверка!E303),"###")))</f>
        <v>заполнить</v>
      </c>
      <c r="F303" s="13" t="str">
        <f ca="1">IF(РТУС!F303="",HYPERLINK("#РТУС!"&amp;CELL("адрес",Проверка!F303),"заполнить"),HYPERLINK("#Проверка!"&amp;CELL("адрес",Проверка!F303),РТУС!F303))</f>
        <v>заполнить</v>
      </c>
      <c r="G303" s="20" t="str">
        <f ca="1">IF(РТУС!G303="",HYPERLINK("#РТУС!"&amp;CELL("адрес",Проверка!G303),"заполнить"),IF(РТУС!G303="1",HYPERLINK("#Проверка!"&amp;CELL("адрес",Проверка!G303),"1"),IF(AND(ISNUMBER(РТУС!G303)=TRUE,РТУС!G303&lt;=1,РТУС!G303&gt;0),IF(SUMIF(РТУС!$A$4:$A$1000,A303,РТУС!$G$4:$G$1000)=1,HYPERLINK("#Проверка!"&amp;CELL("адрес",Проверка!G303),РТУС!G303),HYPERLINK("#РТУС!"&amp;CELL("адрес",Проверка!G303),"сумма долей ≠ 1")),HYPERLINK("#РТУС!"&amp;CELL("адрес",Проверка!G303),"###"))))</f>
        <v>заполнить</v>
      </c>
      <c r="H303" s="13" t="str">
        <f ca="1">IF(РТУС!H303="",HYPERLINK("#РТУС!"&amp;CELL("адрес",Проверка!H303),"заполнить"),IF(OR(РТУС!H303="Юрлицо",РТУС!H303="Физлицо",РТУС!H303="ИП"),HYPERLINK("#Проверка!"&amp;CELL("адрес",Проверка!H303),РТУС!H303),HYPERLINK("#РТУС!"&amp;CELL("адрес",Проверка!H303),"###")))</f>
        <v>заполнить</v>
      </c>
      <c r="I303" s="13" t="str">
        <f ca="1">IF(OR(РТУС!H303="Юрлицо",РТУС!H303="ИП"),IF(РТУС!I303="",HYPERLINK("#РТУС!"&amp;CELL("адрес",Проверка!I303),"заполнить"),IF(OR(LEN(РТУС!I303)=10,LEN(РТУС!I303)=12),HYPERLINK("#Проверка!"&amp;CELL("адрес",Проверка!I303),РТУС!I303),HYPERLINK("#РТУС!"&amp;CELL("адрес",Проверка!I303),"###"))),"")</f>
        <v/>
      </c>
      <c r="J303" s="15" t="str">
        <f ca="1">IF(РТУС!J303="","",IF(AND(LEN(РТУС!J303)=5,РТУС!J303&lt;TODAY()),HYPERLINK("#Проверка!"&amp;CELL("адрес",Проверка!J303),РТУС!J303),HYPERLINK("#РТУС!"&amp;CELL("адрес",Проверка!J303),"###")))</f>
        <v/>
      </c>
      <c r="K303" s="13" t="str">
        <f>IF(РТУС!K303="","",РТУС!K303)</f>
        <v/>
      </c>
      <c r="L303" s="13" t="str">
        <f ca="1">IF(OR(РТУС!H303="Физлицо",РТУС!H303="ИП"),IF(РТУС!L303="",HYPERLINK("#РТУС!"&amp;CELL("адрес",Проверка!L303),"заполнить"),IF(OR(РТУС!L303="Загранпаспорт гражданина РФ",РТУС!L303="Паспорт гражданина РФ",РТУС!L303="Иностранный паспорт",РТУС!L303="Свидетельство о рождении",РТУС!L303="Вид на жительство"),HYPERLINK("#Проверка!"&amp;CELL("адрес",Проверка!L303),РТУС!L303),HYPERLINK("#РТУС!"&amp;CELL("адрес",Проверка!L303),"###"))),"")</f>
        <v/>
      </c>
      <c r="M303" s="13" t="str">
        <f ca="1">IF(AND(OR(РТУС!L303="Паспорт гражданина РФ",РТУС!L303="Свидетельство о рождении"),РТУС!M303=""),HYPERLINK("#РТУС!"&amp;CELL("адрес",Проверка!M303),"заполнить"),IF(РТУС!L303="Паспорт гражданина РФ",IF(LEN(РТУС!M303)=4,HYPERLINK("#Проверка!"&amp;CELL("адрес",Проверка!M303),РТУС!M303),HYPERLINK("#РТУС!"&amp;CELL("адрес",Проверка!M303),"###")),IF(РТУС!L303="Свидетельство о рождении",HYPERLINK("#Проверка!"&amp;CELL("адрес",Проверка!M303),РТУС!M303),"")))</f>
        <v/>
      </c>
      <c r="N303" s="13" t="str">
        <f ca="1">IF(РТУС!L303="","",IF(РТУС!N303="",HYPERLINK("#РТУС!"&amp;CELL("адрес",Проверка!N303),"заполнить"),IF(OR(РТУС!L303="Паспорт гражданина РФ",РТУС!L303="Свидетельство о рождении"),IF(LEN(РТУС!N303)=6,HYPERLINK("#Проверка!"&amp;CELL("адрес",Проверка!N303),РТУС!N303),HYPERLINK("#РТУС!"&amp;CELL("адрес",Проверка!N303),"###")),HYPERLINK("#Проверка!"&amp;CELL("адрес",Проверка!N303),РТУС!N303))))</f>
        <v/>
      </c>
      <c r="O303" s="15" t="str">
        <f ca="1">IF(РТУС!L303="","",IF(РТУС!O303="",HYPERLINK("#РТУС!"&amp;CELL("адрес",Проверка!O303),"заполнить"),IF(AND(LEN(РТУС!O303)=5,РТУС!O303&lt;TODAY()),IF(РТУС!L303="Свидетельство о рождении",IF(РТУС!O303&gt;EDATE(TODAY(),-168),HYPERLINK("#Проверка!"&amp;CELL("адрес",Проверка!O303),РТУС!O303),HYPERLINK("#РТУС!"&amp;CELL("адрес",Проверка!O303),"недействительно")),HYPERLINK("#Проверка!"&amp;CELL("адрес",Проверка!O303),РТУС!O303)),HYPERLINK("#РТУС!"&amp;CELL("адрес",Проверка!O303),"###"))))</f>
        <v/>
      </c>
      <c r="P303" s="21" t="str">
        <f ca="1">IF(РТУС!L303="Паспорт гражданина РФ",IF(РТУС!P303="",HYPERLINK("#РТУС!"&amp;CELL("адрес",Проверка!P303),"заполнить"),HYPERLINK("#Проверка!"&amp;CELL("адрес",Проверка!P303),РТУС!P303)),"")</f>
        <v/>
      </c>
      <c r="Q303" s="13" t="str">
        <f ca="1">IF(РТУС!L303="Паспорт гражданина РФ",IF(РТУС!Q303="",HYPERLINK("#РТУС!"&amp;CELL("адрес",Проверка!Q303),"заполнить"),IF(LEN(РТУС!Q303)=7,HYPERLINK("#Проверка!"&amp;CELL("адрес",Проверка!Q303),РТУС!Q303),HYPERLINK("#РТУС!"&amp;CELL("адрес",Проверка!Q303),"###"))),"")</f>
        <v/>
      </c>
      <c r="R303" s="13" t="str">
        <f ca="1">IF(РТУС!R303="",HYPERLINK("#РТУС!"&amp;CELL("адрес",Проверка!R303),"заполнить"),HYPERLINK("#Проверка!"&amp;CELL("адрес",Проверка!R303),РТУС!R303))</f>
        <v>заполнить</v>
      </c>
      <c r="S303" s="13" t="str">
        <f>IF(РТУС!S303="","",РТУС!S303)</f>
        <v/>
      </c>
      <c r="T303" s="13" t="str">
        <f>IF(РТУС!T303="","",РТУС!T303)</f>
        <v/>
      </c>
      <c r="U303" s="13" t="str">
        <f>IF(РТУС!U303="","",РТУС!U303)</f>
        <v/>
      </c>
      <c r="V303" s="13" t="str">
        <f ca="1">IF(РТУС!V303="",HYPERLINK("#РТУС!"&amp;CELL("адрес",Проверка!V303),"заполнить"),IF(OR(РТУС!V303="Договор участия в долевом строительстве",РТУС!V303="Предварительный договор участия в долевом строительстве",РТУС!V303="Определение Арбитражного суда",РТУС!V303="Решение суда общей юрисдикции",РТУС!V303="Иные договоры"),HYPERLINK("#Проверка!"&amp;CELL("адрес",Проверка!V303),РТУС!V303),HYPERLINK("#РТУС!"&amp;CELL("адрес",Проверка!V303),"###")))</f>
        <v>заполнить</v>
      </c>
      <c r="W303" s="13" t="str">
        <f ca="1">IF(РТУС!W303="",HYPERLINK("#РТУС!"&amp;CELL("адрес",Проверка!W303),"заполнить"),HYPERLINK("#Проверка!"&amp;CELL("адрес",Проверка!W303),РТУС!W303))</f>
        <v>заполнить</v>
      </c>
      <c r="X303" s="15" t="str">
        <f ca="1">IF(РТУС!X303="",HYPERLINK("#РТУС!"&amp;CELL("адрес",Проверка!X303),"заполнить"),IF(AND(LEN(РТУС!X303)=5,РТУС!X303&lt;TODAY()),HYPERLINK("#Проверка!"&amp;CELL("адрес",Проверка!X303),РТУС!X303),HYPERLINK("#РТУС!"&amp;CELL("адрес",Проверка!X303),"###")))</f>
        <v>заполнить</v>
      </c>
      <c r="Y303" s="13" t="str">
        <f>IF(РТУС!Y303="","",РТУС!Y303)</f>
        <v/>
      </c>
      <c r="Z303" s="15" t="str">
        <f ca="1">IF(РТУС!Z303="","",IF(AND(LEN(РТУС!Z303)=5,РТУС!Z303&lt;TODAY()),HYPERLINK("#Проверка!"&amp;CELL("адрес",Проверка!Z303),РТУС!Z303),HYPERLINK("#РТУС!"&amp;CELL("адрес",Проверка!Z303),"###")))</f>
        <v/>
      </c>
      <c r="AA303" s="18" t="str">
        <f ca="1">IF(РТУС!AA303="",HYPERLINK("#РТУС!"&amp;CELL("адрес",Проверка!AA303),"заполнить"),IF(ISNUMBER(РТУС!AA303)=TRUE,HYPERLINK("#Проверка!"&amp;CELL("адрес",Проверка!AA303),РТУС!AA303),HYPERLINK("#РТУС!"&amp;CELL("адрес",Проверка!AA303),"###")))</f>
        <v>заполнить</v>
      </c>
      <c r="AB303" s="18" t="str">
        <f ca="1">IF(РТУС!AB303="",HYPERLINK("#РТУС!"&amp;CELL("адрес",Проверка!AB303),"заполнить"),IF(ISNUMBER(РТУС!AB303)=TRUE,HYPERLINK("#Проверка!"&amp;CELL("адрес",Проверка!AB303),РТУС!AB303),HYPERLINK("#РТУС!"&amp;CELL("адрес",Проверка!AB303),"###")))</f>
        <v>заполнить</v>
      </c>
      <c r="AC303" s="18" t="str">
        <f ca="1">IF(РТУС!AC303="","",IF(ISNUMBER(РТУС!AC303)=TRUE,HYPERLINK("#Проверка!"&amp;CELL("адрес",Проверка!AC303),РТУС!AC303),HYPERLINK("#РТУС!"&amp;CELL("адрес",Проверка!AC303),"###")))</f>
        <v/>
      </c>
      <c r="AD303" s="18" t="str">
        <f ca="1">IF(РТУС!AD303="","",IF(ISNUMBER(РТУС!AD303)=TRUE,HYPERLINK("#Проверка!"&amp;CELL("адрес",Проверка!AD303),РТУС!AD303),HYPERLINK("#РТУС!"&amp;CELL("адрес",Проверка!AD303),"###")))</f>
        <v/>
      </c>
      <c r="AE303" s="13" t="str">
        <f>IF(РТУС!AE303="","",РТУС!AE303)</f>
        <v/>
      </c>
      <c r="AF303" s="15" t="str">
        <f ca="1">IF(РТУС!AE303="","",IF(РТУС!AF303="",HYPERLINK("#РТУС!"&amp;CELL("адрес",Проверка!AF303),"заполнить"),IF(AND(LEN(РТУС!AF303)=5,РТУС!AF303&lt;TODAY()),HYPERLINK("#Проверка!"&amp;CELL("адрес",Проверка!AF303),РТУС!AF303),HYPERLINK("#РТУС!"&amp;CELL("адрес",Проверка!AF303),"###"))))</f>
        <v/>
      </c>
      <c r="AG303" s="13"/>
      <c r="AH303" s="15" t="str">
        <f ca="1">IF(РТУС!AE303="","",IF(РТУС!AH303="",HYPERLINK("#РТУС!"&amp;CELL("адрес",Проверка!AH303),"заполнить"),IF(AND(LEN(РТУС!AH303)=5,РТУС!AH303&lt;TODAY()),HYPERLINK("#Проверка!"&amp;CELL("адрес",Проверка!AH303),РТУС!AH303),HYPERLINK("#РТУС!"&amp;CELL("адрес",Проверка!AH303),"###"))))</f>
        <v/>
      </c>
      <c r="AI303" s="15" t="str">
        <f ca="1">IF(РТУС!AE303="","",IF(РТУС!AI303="",HYPERLINK("#РТУС!"&amp;CELL("адрес",Проверка!AI303),"заполнить"),HYPERLINK("#Проверка!"&amp;CELL("адрес",Проверка!AI303),РТУС!AI303)))</f>
        <v/>
      </c>
      <c r="AJ303" s="13" t="str">
        <f ca="1">IF(РТУС!AE303="","",IF(РТУС!AJ303="",HYPERLINK("#РТУС!"&amp;CELL("адрес",Проверка!AJ303),"заполнить"),IF(OR(РТУС!AJ303="Юрлицо",РТУС!AJ303="Физлицо",РТУС!AJ303="ИП"),HYPERLINK("#Проверка!"&amp;CELL("адрес",Проверка!AJ303),РТУС!AJ303),HYPERLINK("#РТУС!"&amp;CELL("адрес",Проверка!AJ303),"###"))))</f>
        <v/>
      </c>
      <c r="AK303" s="13" t="str">
        <f ca="1">IF(РТУС!AK303="",HYPERLINK("#РТУС!"&amp;CELL("адрес",Проверка!AK303),"заполнить"),IF(OR(РТУС!AK303="Квартира",РТУС!AK303="Кладовая",РТУС!AK303="Машино-место",РТУС!AK303="Нежилое помещение"),HYPERLINK("#Проверка!"&amp;CELL("адрес",Проверка!AK303),РТУС!AK303),HYPERLINK("#РТУС!"&amp;CELL("адрес",Проверка!AK303),"###")))</f>
        <v>заполнить</v>
      </c>
      <c r="AL303" s="13" t="str">
        <f ca="1">IF(РТУС!AL303="",HYPERLINK("#РТУС!"&amp;CELL("адрес",Проверка!AL303),"заполнить"),HYPERLINK("#Проверка!"&amp;CELL("адрес",Проверка!AL303),РТУС!AL303))</f>
        <v>заполнить</v>
      </c>
      <c r="AM303" s="18" t="str">
        <f ca="1">IF(РТУС!AM303="",HYPERLINK("#РТУС!"&amp;CELL("адрес",Проверка!AM303),"заполнить"),IF(ISNUMBER(РТУС!AM303)=TRUE,IF(РТУС!AK303="Нежилое помещение",IF(РТУС!AM303&gt;7,HYPERLINK("#РТУС!"&amp;CELL("адрес",Проверка!AM303),"не больше 7 кв.м."),РТУС!AM303),HYPERLINK("#Проверка!"&amp;CELL("адрес",Проверка!AM303),РТУС!AM303)),HYPERLINK("#РТУС!"&amp;CELL("адрес",Проверка!AM303),"###")))</f>
        <v>заполнить</v>
      </c>
      <c r="AN303" s="13" t="str">
        <f ca="1">IF(РТУС!AN303="",HYPERLINK("#РТУС!"&amp;CELL("адрес",Проверка!AN303),"заполнить"),IF(OR(РТУС!AN303="Общая площадь помещения",РТУС!AN303="Общая приведенная площадь жилого помещения",РТУС!AN303="Общая площадь жилого помещения с учетом лоджий, балконов, террас и веранд"),HYPERLINK("#Проверка!"&amp;CELL("адрес",Проверка!AN303),РТУС!AN303),HYPERLINK("#РТУС!"&amp;CELL("адрес",Проверка!AN303),"###")))</f>
        <v>заполнить</v>
      </c>
      <c r="AO303" s="13" t="str">
        <f ca="1">IF(OR(РТУС!AK303="Квартира",РТУС!A303="Нежилое помещение"),IF(РТУС!AO303="",HYPERLINK("#РТУС!"&amp;CELL("адрес",Проверка!AO303),"заполнить"),IF(ISNUMBER(РТУС!AO303)=TRUE,HYPERLINK("#Проверка!"&amp;CELL("адрес",Проверка!AO303),РТУС!AO303),HYPERLINK("#РТУС!"&amp;CELL("адрес",Проверка!AO303),"###"))),"")</f>
        <v/>
      </c>
      <c r="AP303" s="13" t="str">
        <f>IF(РТУС!AP303="","",РТУС!AP303)</f>
        <v/>
      </c>
      <c r="AQ303" s="13" t="str">
        <f ca="1">IF(РТУС!AQ303="",HYPERLINK("#РТУС!"&amp;CELL("адрес",Проверка!AQ303),"заполнить"),HYPERLINK("#Проверка!"&amp;CELL("адрес",Проверка!AQ303),РТУС!AQ303))</f>
        <v>заполнить</v>
      </c>
      <c r="AR303" s="18" t="str">
        <f ca="1">IF(РТУС!AR303="",HYPERLINK("#РТУС!"&amp;CELL("адрес",Проверка!AR303),"заполнить"),IF(ISNUMBER(РТУС!AR303)=FALSE,HYPERLINK("#РТУС!"&amp;CELL("адрес",Проверка!AR303),"###"),IF(РТУС!G303="1",IF(РТУС!AB303=РТУС!AR303+РТУС!AU303,HYPERLINK("#Проверка!"&amp;CELL("адрес",Проверка!AR303),РТУС!AR303),HYPERLINK("#РТУС!"&amp;CELL("адрес",Проверка!AR303),"сверить суммы")),IF(РТУС!AB303=(SUMIF(РТУС!$A$4:$A$1000,A303,РТУС!$AR$4:$AR$1000)+SUMIF(РТУС!$A$4:$A$1000,A303,РТУС!$AU$4:$AU$1000)),HYPERLINK("#Проверка!"&amp;CELL("адрес",Проверка!AR303),РТУС!AR303),HYPERLINK("#РТУС!"&amp;CELL("адрес",Проверка!AR303),"сверить суммы")))))</f>
        <v>заполнить</v>
      </c>
      <c r="AS303" s="13" t="str">
        <f>IF(РТУС!AS303="","",РТУС!AS303)</f>
        <v/>
      </c>
      <c r="AT303" s="18" t="str">
        <f ca="1">IF(РТУС!AT303="",HYPERLINK("#РТУС!"&amp;CELL("адрес",Проверка!AT303),"заполнить"),IF(ISNUMBER(РТУС!AT303)=FALSE,HYPERLINK("#РТУС!"&amp;CELL("адрес",Проверка!AT303),"###"),IF(РТУС!AT303=РТУС!AR303,HYPERLINK("#Проверка!"&amp;CELL("адрес",Проверка!AT303),РТУС!AT303),HYPERLINK("#РТУС!"&amp;CELL("адрес",Проверка!AT303),"сверить суммы"))))</f>
        <v>заполнить</v>
      </c>
      <c r="AU303" s="18" t="str">
        <f ca="1">IF(РТУС!AU303="",HYPERLINK("#РТУС!"&amp;CELL("адрес",Проверка!AU303),"заполнить"),IF(ISNUMBER(РТУС!AU303)=FALSE,HYPERLINK("#РТУС!"&amp;CELL("адрес",Проверка!AU303),"###"),IF(РТУС!G303="1",IF(РТУС!AB303=РТУС!AR303+РТУС!AU303,HYPERLINK("#Проверка!"&amp;CELL("адрес",Проверка!AU303),РТУС!AU303),HYPERLINK("#РТУС!"&amp;CELL("адрес",Проверка!AU303),"сверить суммы")),IF(РТУС!AB303=(SUMIF(РТУС!$A$4:$A$1000,A303,РТУС!$AR$4:$AR$1000)+SUMIF(РТУС!$A$4:$A$1000,A303,РТУС!$AU$4:$AU$1000)),HYPERLINK("#Проверка!"&amp;CELL("адрес",Проверка!AU303),РТУС!AU303),HYPERLINK("#РТУС!"&amp;CELL("адрес",Проверка!AU303),"сверить суммы")))))</f>
        <v>заполнить</v>
      </c>
      <c r="AV303" s="13" t="str">
        <f ca="1">IF(РТУС!AV303="",HYPERLINK("#РТУС!"&amp;CELL("адрес",Проверка!AV303),"заполнить"),IF(OR(РТУС!AV303="Требование о передаче жилого помещения",РТУС!AV303="Требование о передаче машино-места",РТУС!AV303="Требования о передаче нежилого помещения",РТУС!AV303="Денежные требования"),HYPERLINK("#Проверка!"&amp;CELL("адрес",Проверка!AV303),РТУС!AV303),HYPERLINK("#РТУС!"&amp;CELL("адрес",Проверка!AV303),"###")))</f>
        <v>заполнить</v>
      </c>
      <c r="AW303" s="13" t="str">
        <f ca="1">IF(РТУС!AW303="",HYPERLINK("#РТУС!"&amp;CELL("адрес",Проверка!AW303),"заполнить"),IF(OR(РТУС!AW303="Включен в полном объеме",РТУС!AW303="Включен частично"),HYPERLINK("#Проверка!"&amp;CELL("адрес",Проверка!AW303),РТУС!AW303),HYPERLINK("#РТУС!"&amp;CELL("адрес",Проверка!AW303),"###")))</f>
        <v>заполнить</v>
      </c>
      <c r="AX303" s="15" t="str">
        <f ca="1">IF(РТУС!AX303="",HYPERLINK("#РТУС!"&amp;CELL("адрес",Проверка!AX303),"заполнить"),IF(AND(LEN(РТУС!AX303)=5,РТУС!AX303&lt;TODAY()),HYPERLINK("#Проверка!"&amp;CELL("адрес",Проверка!AX303),РТУС!AX303),HYPERLINK("#РТУС!"&amp;CELL("адрес",Проверка!AX303),"###")))</f>
        <v>заполнить</v>
      </c>
      <c r="AY303" s="15" t="str">
        <f ca="1">IF(РТУС!AY303="",HYPERLINK("#РТУС!"&amp;CELL("адрес",Проверка!AY303),"заполнить"),IF(AND(LEN(РТУС!AY303)=5,РТУС!AY303&lt;TODAY()),HYPERLINK("#Проверка!"&amp;CELL("адрес",Проверка!AY303),РТУС!AY303),HYPERLINK("#РТУС!"&amp;CELL("адрес",Проверка!AY303),"###")))</f>
        <v>заполнить</v>
      </c>
    </row>
    <row r="304" spans="1:51" x14ac:dyDescent="0.25">
      <c r="A304" s="10" t="str">
        <f>РТУС!A304</f>
        <v>.</v>
      </c>
      <c r="B304" s="13" t="str">
        <f ca="1">IF(РТУС!B304="",HYPERLINK("#РТУС!"&amp;CELL("адрес",Проверка!B304),"заполнить"),IF(AND(LEN(РТУС!B304)=10,РТУС!B303=РТУС!B304),HYPERLINK("#Проверка!"&amp;CELL("адрес",Проверка!B304),РТУС!B304),HYPERLINK("#РТУС!"&amp;CELL("адрес",Проверка!B304),"###")))</f>
        <v>заполнить</v>
      </c>
      <c r="C304" s="13" t="str">
        <f ca="1">IF(РТУС!C304="",HYPERLINK("#РТУС!"&amp;CELL("адрес",Проверка!C304),"заполнить"),IF(AND(ISNUMBER(РТУС!C304)=TRUE,РТУС!C304&gt;0,РТУС!C303=РТУС!C304),HYPERLINK("#Проверка!"&amp;CELL("адрес",Проверка!C304),РТУС!C304),HYPERLINK("#РТУС!"&amp;CELL("адрес",Проверка!C304),"###")))</f>
        <v>заполнить</v>
      </c>
      <c r="D304" s="13" t="str">
        <f>IF(РТУС!D304="","",РТУС!D304)</f>
        <v/>
      </c>
      <c r="E304" s="13" t="str">
        <f ca="1">IF(РТУС!E304="",HYPERLINK("#РТУС!"&amp;CELL("адрес",Проверка!E304),"заполнить"),IF(РТУС!E303=РТУС!E304,HYPERLINK("#Проверка!"&amp;CELL("адрес",Проверка!E304),РТУС!E304),HYPERLINK("#РТУС!"&amp;CELL("адрес",Проверка!E304),"###")))</f>
        <v>заполнить</v>
      </c>
      <c r="F304" s="13" t="str">
        <f ca="1">IF(РТУС!F304="",HYPERLINK("#РТУС!"&amp;CELL("адрес",Проверка!F304),"заполнить"),HYPERLINK("#Проверка!"&amp;CELL("адрес",Проверка!F304),РТУС!F304))</f>
        <v>заполнить</v>
      </c>
      <c r="G304" s="20" t="str">
        <f ca="1">IF(РТУС!G304="",HYPERLINK("#РТУС!"&amp;CELL("адрес",Проверка!G304),"заполнить"),IF(РТУС!G304="1",HYPERLINK("#Проверка!"&amp;CELL("адрес",Проверка!G304),"1"),IF(AND(ISNUMBER(РТУС!G304)=TRUE,РТУС!G304&lt;=1,РТУС!G304&gt;0),IF(SUMIF(РТУС!$A$4:$A$1000,A304,РТУС!$G$4:$G$1000)=1,HYPERLINK("#Проверка!"&amp;CELL("адрес",Проверка!G304),РТУС!G304),HYPERLINK("#РТУС!"&amp;CELL("адрес",Проверка!G304),"сумма долей ≠ 1")),HYPERLINK("#РТУС!"&amp;CELL("адрес",Проверка!G304),"###"))))</f>
        <v>заполнить</v>
      </c>
      <c r="H304" s="13" t="str">
        <f ca="1">IF(РТУС!H304="",HYPERLINK("#РТУС!"&amp;CELL("адрес",Проверка!H304),"заполнить"),IF(OR(РТУС!H304="Юрлицо",РТУС!H304="Физлицо",РТУС!H304="ИП"),HYPERLINK("#Проверка!"&amp;CELL("адрес",Проверка!H304),РТУС!H304),HYPERLINK("#РТУС!"&amp;CELL("адрес",Проверка!H304),"###")))</f>
        <v>заполнить</v>
      </c>
      <c r="I304" s="13" t="str">
        <f ca="1">IF(OR(РТУС!H304="Юрлицо",РТУС!H304="ИП"),IF(РТУС!I304="",HYPERLINK("#РТУС!"&amp;CELL("адрес",Проверка!I304),"заполнить"),IF(OR(LEN(РТУС!I304)=10,LEN(РТУС!I304)=12),HYPERLINK("#Проверка!"&amp;CELL("адрес",Проверка!I304),РТУС!I304),HYPERLINK("#РТУС!"&amp;CELL("адрес",Проверка!I304),"###"))),"")</f>
        <v/>
      </c>
      <c r="J304" s="15" t="str">
        <f ca="1">IF(РТУС!J304="","",IF(AND(LEN(РТУС!J304)=5,РТУС!J304&lt;TODAY()),HYPERLINK("#Проверка!"&amp;CELL("адрес",Проверка!J304),РТУС!J304),HYPERLINK("#РТУС!"&amp;CELL("адрес",Проверка!J304),"###")))</f>
        <v/>
      </c>
      <c r="K304" s="13" t="str">
        <f>IF(РТУС!K304="","",РТУС!K304)</f>
        <v/>
      </c>
      <c r="L304" s="13" t="str">
        <f ca="1">IF(OR(РТУС!H304="Физлицо",РТУС!H304="ИП"),IF(РТУС!L304="",HYPERLINK("#РТУС!"&amp;CELL("адрес",Проверка!L304),"заполнить"),IF(OR(РТУС!L304="Загранпаспорт гражданина РФ",РТУС!L304="Паспорт гражданина РФ",РТУС!L304="Иностранный паспорт",РТУС!L304="Свидетельство о рождении",РТУС!L304="Вид на жительство"),HYPERLINK("#Проверка!"&amp;CELL("адрес",Проверка!L304),РТУС!L304),HYPERLINK("#РТУС!"&amp;CELL("адрес",Проверка!L304),"###"))),"")</f>
        <v/>
      </c>
      <c r="M304" s="13" t="str">
        <f ca="1">IF(AND(OR(РТУС!L304="Паспорт гражданина РФ",РТУС!L304="Свидетельство о рождении"),РТУС!M304=""),HYPERLINK("#РТУС!"&amp;CELL("адрес",Проверка!M304),"заполнить"),IF(РТУС!L304="Паспорт гражданина РФ",IF(LEN(РТУС!M304)=4,HYPERLINK("#Проверка!"&amp;CELL("адрес",Проверка!M304),РТУС!M304),HYPERLINK("#РТУС!"&amp;CELL("адрес",Проверка!M304),"###")),IF(РТУС!L304="Свидетельство о рождении",HYPERLINK("#Проверка!"&amp;CELL("адрес",Проверка!M304),РТУС!M304),"")))</f>
        <v/>
      </c>
      <c r="N304" s="13" t="str">
        <f ca="1">IF(РТУС!L304="","",IF(РТУС!N304="",HYPERLINK("#РТУС!"&amp;CELL("адрес",Проверка!N304),"заполнить"),IF(OR(РТУС!L304="Паспорт гражданина РФ",РТУС!L304="Свидетельство о рождении"),IF(LEN(РТУС!N304)=6,HYPERLINK("#Проверка!"&amp;CELL("адрес",Проверка!N304),РТУС!N304),HYPERLINK("#РТУС!"&amp;CELL("адрес",Проверка!N304),"###")),HYPERLINK("#Проверка!"&amp;CELL("адрес",Проверка!N304),РТУС!N304))))</f>
        <v/>
      </c>
      <c r="O304" s="15" t="str">
        <f ca="1">IF(РТУС!L304="","",IF(РТУС!O304="",HYPERLINK("#РТУС!"&amp;CELL("адрес",Проверка!O304),"заполнить"),IF(AND(LEN(РТУС!O304)=5,РТУС!O304&lt;TODAY()),IF(РТУС!L304="Свидетельство о рождении",IF(РТУС!O304&gt;EDATE(TODAY(),-168),HYPERLINK("#Проверка!"&amp;CELL("адрес",Проверка!O304),РТУС!O304),HYPERLINK("#РТУС!"&amp;CELL("адрес",Проверка!O304),"недействительно")),HYPERLINK("#Проверка!"&amp;CELL("адрес",Проверка!O304),РТУС!O304)),HYPERLINK("#РТУС!"&amp;CELL("адрес",Проверка!O304),"###"))))</f>
        <v/>
      </c>
      <c r="P304" s="21" t="str">
        <f ca="1">IF(РТУС!L304="Паспорт гражданина РФ",IF(РТУС!P304="",HYPERLINK("#РТУС!"&amp;CELL("адрес",Проверка!P304),"заполнить"),HYPERLINK("#Проверка!"&amp;CELL("адрес",Проверка!P304),РТУС!P304)),"")</f>
        <v/>
      </c>
      <c r="Q304" s="13" t="str">
        <f ca="1">IF(РТУС!L304="Паспорт гражданина РФ",IF(РТУС!Q304="",HYPERLINK("#РТУС!"&amp;CELL("адрес",Проверка!Q304),"заполнить"),IF(LEN(РТУС!Q304)=7,HYPERLINK("#Проверка!"&amp;CELL("адрес",Проверка!Q304),РТУС!Q304),HYPERLINK("#РТУС!"&amp;CELL("адрес",Проверка!Q304),"###"))),"")</f>
        <v/>
      </c>
      <c r="R304" s="13" t="str">
        <f ca="1">IF(РТУС!R304="",HYPERLINK("#РТУС!"&amp;CELL("адрес",Проверка!R304),"заполнить"),HYPERLINK("#Проверка!"&amp;CELL("адрес",Проверка!R304),РТУС!R304))</f>
        <v>заполнить</v>
      </c>
      <c r="S304" s="13" t="str">
        <f>IF(РТУС!S304="","",РТУС!S304)</f>
        <v/>
      </c>
      <c r="T304" s="13" t="str">
        <f>IF(РТУС!T304="","",РТУС!T304)</f>
        <v/>
      </c>
      <c r="U304" s="13" t="str">
        <f>IF(РТУС!U304="","",РТУС!U304)</f>
        <v/>
      </c>
      <c r="V304" s="13" t="str">
        <f ca="1">IF(РТУС!V304="",HYPERLINK("#РТУС!"&amp;CELL("адрес",Проверка!V304),"заполнить"),IF(OR(РТУС!V304="Договор участия в долевом строительстве",РТУС!V304="Предварительный договор участия в долевом строительстве",РТУС!V304="Определение Арбитражного суда",РТУС!V304="Решение суда общей юрисдикции",РТУС!V304="Иные договоры"),HYPERLINK("#Проверка!"&amp;CELL("адрес",Проверка!V304),РТУС!V304),HYPERLINK("#РТУС!"&amp;CELL("адрес",Проверка!V304),"###")))</f>
        <v>заполнить</v>
      </c>
      <c r="W304" s="13" t="str">
        <f ca="1">IF(РТУС!W304="",HYPERLINK("#РТУС!"&amp;CELL("адрес",Проверка!W304),"заполнить"),HYPERLINK("#Проверка!"&amp;CELL("адрес",Проверка!W304),РТУС!W304))</f>
        <v>заполнить</v>
      </c>
      <c r="X304" s="15" t="str">
        <f ca="1">IF(РТУС!X304="",HYPERLINK("#РТУС!"&amp;CELL("адрес",Проверка!X304),"заполнить"),IF(AND(LEN(РТУС!X304)=5,РТУС!X304&lt;TODAY()),HYPERLINK("#Проверка!"&amp;CELL("адрес",Проверка!X304),РТУС!X304),HYPERLINK("#РТУС!"&amp;CELL("адрес",Проверка!X304),"###")))</f>
        <v>заполнить</v>
      </c>
      <c r="Y304" s="13" t="str">
        <f>IF(РТУС!Y304="","",РТУС!Y304)</f>
        <v/>
      </c>
      <c r="Z304" s="15" t="str">
        <f ca="1">IF(РТУС!Z304="","",IF(AND(LEN(РТУС!Z304)=5,РТУС!Z304&lt;TODAY()),HYPERLINK("#Проверка!"&amp;CELL("адрес",Проверка!Z304),РТУС!Z304),HYPERLINK("#РТУС!"&amp;CELL("адрес",Проверка!Z304),"###")))</f>
        <v/>
      </c>
      <c r="AA304" s="18" t="str">
        <f ca="1">IF(РТУС!AA304="",HYPERLINK("#РТУС!"&amp;CELL("адрес",Проверка!AA304),"заполнить"),IF(ISNUMBER(РТУС!AA304)=TRUE,HYPERLINK("#Проверка!"&amp;CELL("адрес",Проверка!AA304),РТУС!AA304),HYPERLINK("#РТУС!"&amp;CELL("адрес",Проверка!AA304),"###")))</f>
        <v>заполнить</v>
      </c>
      <c r="AB304" s="18" t="str">
        <f ca="1">IF(РТУС!AB304="",HYPERLINK("#РТУС!"&amp;CELL("адрес",Проверка!AB304),"заполнить"),IF(ISNUMBER(РТУС!AB304)=TRUE,HYPERLINK("#Проверка!"&amp;CELL("адрес",Проверка!AB304),РТУС!AB304),HYPERLINK("#РТУС!"&amp;CELL("адрес",Проверка!AB304),"###")))</f>
        <v>заполнить</v>
      </c>
      <c r="AC304" s="18" t="str">
        <f ca="1">IF(РТУС!AC304="","",IF(ISNUMBER(РТУС!AC304)=TRUE,HYPERLINK("#Проверка!"&amp;CELL("адрес",Проверка!AC304),РТУС!AC304),HYPERLINK("#РТУС!"&amp;CELL("адрес",Проверка!AC304),"###")))</f>
        <v/>
      </c>
      <c r="AD304" s="18" t="str">
        <f ca="1">IF(РТУС!AD304="","",IF(ISNUMBER(РТУС!AD304)=TRUE,HYPERLINK("#Проверка!"&amp;CELL("адрес",Проверка!AD304),РТУС!AD304),HYPERLINK("#РТУС!"&amp;CELL("адрес",Проверка!AD304),"###")))</f>
        <v/>
      </c>
      <c r="AE304" s="13" t="str">
        <f>IF(РТУС!AE304="","",РТУС!AE304)</f>
        <v/>
      </c>
      <c r="AF304" s="15" t="str">
        <f ca="1">IF(РТУС!AE304="","",IF(РТУС!AF304="",HYPERLINK("#РТУС!"&amp;CELL("адрес",Проверка!AF304),"заполнить"),IF(AND(LEN(РТУС!AF304)=5,РТУС!AF304&lt;TODAY()),HYPERLINK("#Проверка!"&amp;CELL("адрес",Проверка!AF304),РТУС!AF304),HYPERLINK("#РТУС!"&amp;CELL("адрес",Проверка!AF304),"###"))))</f>
        <v/>
      </c>
      <c r="AG304" s="13"/>
      <c r="AH304" s="15" t="str">
        <f ca="1">IF(РТУС!AE304="","",IF(РТУС!AH304="",HYPERLINK("#РТУС!"&amp;CELL("адрес",Проверка!AH304),"заполнить"),IF(AND(LEN(РТУС!AH304)=5,РТУС!AH304&lt;TODAY()),HYPERLINK("#Проверка!"&amp;CELL("адрес",Проверка!AH304),РТУС!AH304),HYPERLINK("#РТУС!"&amp;CELL("адрес",Проверка!AH304),"###"))))</f>
        <v/>
      </c>
      <c r="AI304" s="15" t="str">
        <f ca="1">IF(РТУС!AE304="","",IF(РТУС!AI304="",HYPERLINK("#РТУС!"&amp;CELL("адрес",Проверка!AI304),"заполнить"),HYPERLINK("#Проверка!"&amp;CELL("адрес",Проверка!AI304),РТУС!AI304)))</f>
        <v/>
      </c>
      <c r="AJ304" s="13" t="str">
        <f ca="1">IF(РТУС!AE304="","",IF(РТУС!AJ304="",HYPERLINK("#РТУС!"&amp;CELL("адрес",Проверка!AJ304),"заполнить"),IF(OR(РТУС!AJ304="Юрлицо",РТУС!AJ304="Физлицо",РТУС!AJ304="ИП"),HYPERLINK("#Проверка!"&amp;CELL("адрес",Проверка!AJ304),РТУС!AJ304),HYPERLINK("#РТУС!"&amp;CELL("адрес",Проверка!AJ304),"###"))))</f>
        <v/>
      </c>
      <c r="AK304" s="13" t="str">
        <f ca="1">IF(РТУС!AK304="",HYPERLINK("#РТУС!"&amp;CELL("адрес",Проверка!AK304),"заполнить"),IF(OR(РТУС!AK304="Квартира",РТУС!AK304="Кладовая",РТУС!AK304="Машино-место",РТУС!AK304="Нежилое помещение"),HYPERLINK("#Проверка!"&amp;CELL("адрес",Проверка!AK304),РТУС!AK304),HYPERLINK("#РТУС!"&amp;CELL("адрес",Проверка!AK304),"###")))</f>
        <v>заполнить</v>
      </c>
      <c r="AL304" s="13" t="str">
        <f ca="1">IF(РТУС!AL304="",HYPERLINK("#РТУС!"&amp;CELL("адрес",Проверка!AL304),"заполнить"),HYPERLINK("#Проверка!"&amp;CELL("адрес",Проверка!AL304),РТУС!AL304))</f>
        <v>заполнить</v>
      </c>
      <c r="AM304" s="18" t="str">
        <f ca="1">IF(РТУС!AM304="",HYPERLINK("#РТУС!"&amp;CELL("адрес",Проверка!AM304),"заполнить"),IF(ISNUMBER(РТУС!AM304)=TRUE,IF(РТУС!AK304="Нежилое помещение",IF(РТУС!AM304&gt;7,HYPERLINK("#РТУС!"&amp;CELL("адрес",Проверка!AM304),"не больше 7 кв.м."),РТУС!AM304),HYPERLINK("#Проверка!"&amp;CELL("адрес",Проверка!AM304),РТУС!AM304)),HYPERLINK("#РТУС!"&amp;CELL("адрес",Проверка!AM304),"###")))</f>
        <v>заполнить</v>
      </c>
      <c r="AN304" s="13" t="str">
        <f ca="1">IF(РТУС!AN304="",HYPERLINK("#РТУС!"&amp;CELL("адрес",Проверка!AN304),"заполнить"),IF(OR(РТУС!AN304="Общая площадь помещения",РТУС!AN304="Общая приведенная площадь жилого помещения",РТУС!AN304="Общая площадь жилого помещения с учетом лоджий, балконов, террас и веранд"),HYPERLINK("#Проверка!"&amp;CELL("адрес",Проверка!AN304),РТУС!AN304),HYPERLINK("#РТУС!"&amp;CELL("адрес",Проверка!AN304),"###")))</f>
        <v>заполнить</v>
      </c>
      <c r="AO304" s="13" t="str">
        <f ca="1">IF(OR(РТУС!AK304="Квартира",РТУС!A304="Нежилое помещение"),IF(РТУС!AO304="",HYPERLINK("#РТУС!"&amp;CELL("адрес",Проверка!AO304),"заполнить"),IF(ISNUMBER(РТУС!AO304)=TRUE,HYPERLINK("#Проверка!"&amp;CELL("адрес",Проверка!AO304),РТУС!AO304),HYPERLINK("#РТУС!"&amp;CELL("адрес",Проверка!AO304),"###"))),"")</f>
        <v/>
      </c>
      <c r="AP304" s="13" t="str">
        <f>IF(РТУС!AP304="","",РТУС!AP304)</f>
        <v/>
      </c>
      <c r="AQ304" s="13" t="str">
        <f ca="1">IF(РТУС!AQ304="",HYPERLINK("#РТУС!"&amp;CELL("адрес",Проверка!AQ304),"заполнить"),HYPERLINK("#Проверка!"&amp;CELL("адрес",Проверка!AQ304),РТУС!AQ304))</f>
        <v>заполнить</v>
      </c>
      <c r="AR304" s="18" t="str">
        <f ca="1">IF(РТУС!AR304="",HYPERLINK("#РТУС!"&amp;CELL("адрес",Проверка!AR304),"заполнить"),IF(ISNUMBER(РТУС!AR304)=FALSE,HYPERLINK("#РТУС!"&amp;CELL("адрес",Проверка!AR304),"###"),IF(РТУС!G304="1",IF(РТУС!AB304=РТУС!AR304+РТУС!AU304,HYPERLINK("#Проверка!"&amp;CELL("адрес",Проверка!AR304),РТУС!AR304),HYPERLINK("#РТУС!"&amp;CELL("адрес",Проверка!AR304),"сверить суммы")),IF(РТУС!AB304=(SUMIF(РТУС!$A$4:$A$1000,A304,РТУС!$AR$4:$AR$1000)+SUMIF(РТУС!$A$4:$A$1000,A304,РТУС!$AU$4:$AU$1000)),HYPERLINK("#Проверка!"&amp;CELL("адрес",Проверка!AR304),РТУС!AR304),HYPERLINK("#РТУС!"&amp;CELL("адрес",Проверка!AR304),"сверить суммы")))))</f>
        <v>заполнить</v>
      </c>
      <c r="AS304" s="13" t="str">
        <f>IF(РТУС!AS304="","",РТУС!AS304)</f>
        <v/>
      </c>
      <c r="AT304" s="18" t="str">
        <f ca="1">IF(РТУС!AT304="",HYPERLINK("#РТУС!"&amp;CELL("адрес",Проверка!AT304),"заполнить"),IF(ISNUMBER(РТУС!AT304)=FALSE,HYPERLINK("#РТУС!"&amp;CELL("адрес",Проверка!AT304),"###"),IF(РТУС!AT304=РТУС!AR304,HYPERLINK("#Проверка!"&amp;CELL("адрес",Проверка!AT304),РТУС!AT304),HYPERLINK("#РТУС!"&amp;CELL("адрес",Проверка!AT304),"сверить суммы"))))</f>
        <v>заполнить</v>
      </c>
      <c r="AU304" s="18" t="str">
        <f ca="1">IF(РТУС!AU304="",HYPERLINK("#РТУС!"&amp;CELL("адрес",Проверка!AU304),"заполнить"),IF(ISNUMBER(РТУС!AU304)=FALSE,HYPERLINK("#РТУС!"&amp;CELL("адрес",Проверка!AU304),"###"),IF(РТУС!G304="1",IF(РТУС!AB304=РТУС!AR304+РТУС!AU304,HYPERLINK("#Проверка!"&amp;CELL("адрес",Проверка!AU304),РТУС!AU304),HYPERLINK("#РТУС!"&amp;CELL("адрес",Проверка!AU304),"сверить суммы")),IF(РТУС!AB304=(SUMIF(РТУС!$A$4:$A$1000,A304,РТУС!$AR$4:$AR$1000)+SUMIF(РТУС!$A$4:$A$1000,A304,РТУС!$AU$4:$AU$1000)),HYPERLINK("#Проверка!"&amp;CELL("адрес",Проверка!AU304),РТУС!AU304),HYPERLINK("#РТУС!"&amp;CELL("адрес",Проверка!AU304),"сверить суммы")))))</f>
        <v>заполнить</v>
      </c>
      <c r="AV304" s="13" t="str">
        <f ca="1">IF(РТУС!AV304="",HYPERLINK("#РТУС!"&amp;CELL("адрес",Проверка!AV304),"заполнить"),IF(OR(РТУС!AV304="Требование о передаче жилого помещения",РТУС!AV304="Требование о передаче машино-места",РТУС!AV304="Требования о передаче нежилого помещения",РТУС!AV304="Денежные требования"),HYPERLINK("#Проверка!"&amp;CELL("адрес",Проверка!AV304),РТУС!AV304),HYPERLINK("#РТУС!"&amp;CELL("адрес",Проверка!AV304),"###")))</f>
        <v>заполнить</v>
      </c>
      <c r="AW304" s="13" t="str">
        <f ca="1">IF(РТУС!AW304="",HYPERLINK("#РТУС!"&amp;CELL("адрес",Проверка!AW304),"заполнить"),IF(OR(РТУС!AW304="Включен в полном объеме",РТУС!AW304="Включен частично"),HYPERLINK("#Проверка!"&amp;CELL("адрес",Проверка!AW304),РТУС!AW304),HYPERLINK("#РТУС!"&amp;CELL("адрес",Проверка!AW304),"###")))</f>
        <v>заполнить</v>
      </c>
      <c r="AX304" s="15" t="str">
        <f ca="1">IF(РТУС!AX304="",HYPERLINK("#РТУС!"&amp;CELL("адрес",Проверка!AX304),"заполнить"),IF(AND(LEN(РТУС!AX304)=5,РТУС!AX304&lt;TODAY()),HYPERLINK("#Проверка!"&amp;CELL("адрес",Проверка!AX304),РТУС!AX304),HYPERLINK("#РТУС!"&amp;CELL("адрес",Проверка!AX304),"###")))</f>
        <v>заполнить</v>
      </c>
      <c r="AY304" s="15" t="str">
        <f ca="1">IF(РТУС!AY304="",HYPERLINK("#РТУС!"&amp;CELL("адрес",Проверка!AY304),"заполнить"),IF(AND(LEN(РТУС!AY304)=5,РТУС!AY304&lt;TODAY()),HYPERLINK("#Проверка!"&amp;CELL("адрес",Проверка!AY304),РТУС!AY304),HYPERLINK("#РТУС!"&amp;CELL("адрес",Проверка!AY304),"###")))</f>
        <v>заполнить</v>
      </c>
    </row>
    <row r="305" spans="1:51" x14ac:dyDescent="0.25">
      <c r="A305" s="10" t="str">
        <f>РТУС!A305</f>
        <v>.</v>
      </c>
      <c r="B305" s="13" t="str">
        <f ca="1">IF(РТУС!B305="",HYPERLINK("#РТУС!"&amp;CELL("адрес",Проверка!B305),"заполнить"),IF(AND(LEN(РТУС!B305)=10,РТУС!B304=РТУС!B305),HYPERLINK("#Проверка!"&amp;CELL("адрес",Проверка!B305),РТУС!B305),HYPERLINK("#РТУС!"&amp;CELL("адрес",Проверка!B305),"###")))</f>
        <v>заполнить</v>
      </c>
      <c r="C305" s="13" t="str">
        <f ca="1">IF(РТУС!C305="",HYPERLINK("#РТУС!"&amp;CELL("адрес",Проверка!C305),"заполнить"),IF(AND(ISNUMBER(РТУС!C305)=TRUE,РТУС!C305&gt;0,РТУС!C304=РТУС!C305),HYPERLINK("#Проверка!"&amp;CELL("адрес",Проверка!C305),РТУС!C305),HYPERLINK("#РТУС!"&amp;CELL("адрес",Проверка!C305),"###")))</f>
        <v>заполнить</v>
      </c>
      <c r="D305" s="13" t="str">
        <f>IF(РТУС!D305="","",РТУС!D305)</f>
        <v/>
      </c>
      <c r="E305" s="13" t="str">
        <f ca="1">IF(РТУС!E305="",HYPERLINK("#РТУС!"&amp;CELL("адрес",Проверка!E305),"заполнить"),IF(РТУС!E304=РТУС!E305,HYPERLINK("#Проверка!"&amp;CELL("адрес",Проверка!E305),РТУС!E305),HYPERLINK("#РТУС!"&amp;CELL("адрес",Проверка!E305),"###")))</f>
        <v>заполнить</v>
      </c>
      <c r="F305" s="13" t="str">
        <f ca="1">IF(РТУС!F305="",HYPERLINK("#РТУС!"&amp;CELL("адрес",Проверка!F305),"заполнить"),HYPERLINK("#Проверка!"&amp;CELL("адрес",Проверка!F305),РТУС!F305))</f>
        <v>заполнить</v>
      </c>
      <c r="G305" s="20" t="str">
        <f ca="1">IF(РТУС!G305="",HYPERLINK("#РТУС!"&amp;CELL("адрес",Проверка!G305),"заполнить"),IF(РТУС!G305="1",HYPERLINK("#Проверка!"&amp;CELL("адрес",Проверка!G305),"1"),IF(AND(ISNUMBER(РТУС!G305)=TRUE,РТУС!G305&lt;=1,РТУС!G305&gt;0),IF(SUMIF(РТУС!$A$4:$A$1000,A305,РТУС!$G$4:$G$1000)=1,HYPERLINK("#Проверка!"&amp;CELL("адрес",Проверка!G305),РТУС!G305),HYPERLINK("#РТУС!"&amp;CELL("адрес",Проверка!G305),"сумма долей ≠ 1")),HYPERLINK("#РТУС!"&amp;CELL("адрес",Проверка!G305),"###"))))</f>
        <v>заполнить</v>
      </c>
      <c r="H305" s="13" t="str">
        <f ca="1">IF(РТУС!H305="",HYPERLINK("#РТУС!"&amp;CELL("адрес",Проверка!H305),"заполнить"),IF(OR(РТУС!H305="Юрлицо",РТУС!H305="Физлицо",РТУС!H305="ИП"),HYPERLINK("#Проверка!"&amp;CELL("адрес",Проверка!H305),РТУС!H305),HYPERLINK("#РТУС!"&amp;CELL("адрес",Проверка!H305),"###")))</f>
        <v>заполнить</v>
      </c>
      <c r="I305" s="13" t="str">
        <f ca="1">IF(OR(РТУС!H305="Юрлицо",РТУС!H305="ИП"),IF(РТУС!I305="",HYPERLINK("#РТУС!"&amp;CELL("адрес",Проверка!I305),"заполнить"),IF(OR(LEN(РТУС!I305)=10,LEN(РТУС!I305)=12),HYPERLINK("#Проверка!"&amp;CELL("адрес",Проверка!I305),РТУС!I305),HYPERLINK("#РТУС!"&amp;CELL("адрес",Проверка!I305),"###"))),"")</f>
        <v/>
      </c>
      <c r="J305" s="15" t="str">
        <f ca="1">IF(РТУС!J305="","",IF(AND(LEN(РТУС!J305)=5,РТУС!J305&lt;TODAY()),HYPERLINK("#Проверка!"&amp;CELL("адрес",Проверка!J305),РТУС!J305),HYPERLINK("#РТУС!"&amp;CELL("адрес",Проверка!J305),"###")))</f>
        <v/>
      </c>
      <c r="K305" s="13" t="str">
        <f>IF(РТУС!K305="","",РТУС!K305)</f>
        <v/>
      </c>
      <c r="L305" s="13" t="str">
        <f ca="1">IF(OR(РТУС!H305="Физлицо",РТУС!H305="ИП"),IF(РТУС!L305="",HYPERLINK("#РТУС!"&amp;CELL("адрес",Проверка!L305),"заполнить"),IF(OR(РТУС!L305="Загранпаспорт гражданина РФ",РТУС!L305="Паспорт гражданина РФ",РТУС!L305="Иностранный паспорт",РТУС!L305="Свидетельство о рождении",РТУС!L305="Вид на жительство"),HYPERLINK("#Проверка!"&amp;CELL("адрес",Проверка!L305),РТУС!L305),HYPERLINK("#РТУС!"&amp;CELL("адрес",Проверка!L305),"###"))),"")</f>
        <v/>
      </c>
      <c r="M305" s="13" t="str">
        <f ca="1">IF(AND(OR(РТУС!L305="Паспорт гражданина РФ",РТУС!L305="Свидетельство о рождении"),РТУС!M305=""),HYPERLINK("#РТУС!"&amp;CELL("адрес",Проверка!M305),"заполнить"),IF(РТУС!L305="Паспорт гражданина РФ",IF(LEN(РТУС!M305)=4,HYPERLINK("#Проверка!"&amp;CELL("адрес",Проверка!M305),РТУС!M305),HYPERLINK("#РТУС!"&amp;CELL("адрес",Проверка!M305),"###")),IF(РТУС!L305="Свидетельство о рождении",HYPERLINK("#Проверка!"&amp;CELL("адрес",Проверка!M305),РТУС!M305),"")))</f>
        <v/>
      </c>
      <c r="N305" s="13" t="str">
        <f ca="1">IF(РТУС!L305="","",IF(РТУС!N305="",HYPERLINK("#РТУС!"&amp;CELL("адрес",Проверка!N305),"заполнить"),IF(OR(РТУС!L305="Паспорт гражданина РФ",РТУС!L305="Свидетельство о рождении"),IF(LEN(РТУС!N305)=6,HYPERLINK("#Проверка!"&amp;CELL("адрес",Проверка!N305),РТУС!N305),HYPERLINK("#РТУС!"&amp;CELL("адрес",Проверка!N305),"###")),HYPERLINK("#Проверка!"&amp;CELL("адрес",Проверка!N305),РТУС!N305))))</f>
        <v/>
      </c>
      <c r="O305" s="15" t="str">
        <f ca="1">IF(РТУС!L305="","",IF(РТУС!O305="",HYPERLINK("#РТУС!"&amp;CELL("адрес",Проверка!O305),"заполнить"),IF(AND(LEN(РТУС!O305)=5,РТУС!O305&lt;TODAY()),IF(РТУС!L305="Свидетельство о рождении",IF(РТУС!O305&gt;EDATE(TODAY(),-168),HYPERLINK("#Проверка!"&amp;CELL("адрес",Проверка!O305),РТУС!O305),HYPERLINK("#РТУС!"&amp;CELL("адрес",Проверка!O305),"недействительно")),HYPERLINK("#Проверка!"&amp;CELL("адрес",Проверка!O305),РТУС!O305)),HYPERLINK("#РТУС!"&amp;CELL("адрес",Проверка!O305),"###"))))</f>
        <v/>
      </c>
      <c r="P305" s="21" t="str">
        <f ca="1">IF(РТУС!L305="Паспорт гражданина РФ",IF(РТУС!P305="",HYPERLINK("#РТУС!"&amp;CELL("адрес",Проверка!P305),"заполнить"),HYPERLINK("#Проверка!"&amp;CELL("адрес",Проверка!P305),РТУС!P305)),"")</f>
        <v/>
      </c>
      <c r="Q305" s="13" t="str">
        <f ca="1">IF(РТУС!L305="Паспорт гражданина РФ",IF(РТУС!Q305="",HYPERLINK("#РТУС!"&amp;CELL("адрес",Проверка!Q305),"заполнить"),IF(LEN(РТУС!Q305)=7,HYPERLINK("#Проверка!"&amp;CELL("адрес",Проверка!Q305),РТУС!Q305),HYPERLINK("#РТУС!"&amp;CELL("адрес",Проверка!Q305),"###"))),"")</f>
        <v/>
      </c>
      <c r="R305" s="13" t="str">
        <f ca="1">IF(РТУС!R305="",HYPERLINK("#РТУС!"&amp;CELL("адрес",Проверка!R305),"заполнить"),HYPERLINK("#Проверка!"&amp;CELL("адрес",Проверка!R305),РТУС!R305))</f>
        <v>заполнить</v>
      </c>
      <c r="S305" s="13" t="str">
        <f>IF(РТУС!S305="","",РТУС!S305)</f>
        <v/>
      </c>
      <c r="T305" s="13" t="str">
        <f>IF(РТУС!T305="","",РТУС!T305)</f>
        <v/>
      </c>
      <c r="U305" s="13" t="str">
        <f>IF(РТУС!U305="","",РТУС!U305)</f>
        <v/>
      </c>
      <c r="V305" s="13" t="str">
        <f ca="1">IF(РТУС!V305="",HYPERLINK("#РТУС!"&amp;CELL("адрес",Проверка!V305),"заполнить"),IF(OR(РТУС!V305="Договор участия в долевом строительстве",РТУС!V305="Предварительный договор участия в долевом строительстве",РТУС!V305="Определение Арбитражного суда",РТУС!V305="Решение суда общей юрисдикции",РТУС!V305="Иные договоры"),HYPERLINK("#Проверка!"&amp;CELL("адрес",Проверка!V305),РТУС!V305),HYPERLINK("#РТУС!"&amp;CELL("адрес",Проверка!V305),"###")))</f>
        <v>заполнить</v>
      </c>
      <c r="W305" s="13" t="str">
        <f ca="1">IF(РТУС!W305="",HYPERLINK("#РТУС!"&amp;CELL("адрес",Проверка!W305),"заполнить"),HYPERLINK("#Проверка!"&amp;CELL("адрес",Проверка!W305),РТУС!W305))</f>
        <v>заполнить</v>
      </c>
      <c r="X305" s="15" t="str">
        <f ca="1">IF(РТУС!X305="",HYPERLINK("#РТУС!"&amp;CELL("адрес",Проверка!X305),"заполнить"),IF(AND(LEN(РТУС!X305)=5,РТУС!X305&lt;TODAY()),HYPERLINK("#Проверка!"&amp;CELL("адрес",Проверка!X305),РТУС!X305),HYPERLINK("#РТУС!"&amp;CELL("адрес",Проверка!X305),"###")))</f>
        <v>заполнить</v>
      </c>
      <c r="Y305" s="13" t="str">
        <f>IF(РТУС!Y305="","",РТУС!Y305)</f>
        <v/>
      </c>
      <c r="Z305" s="15" t="str">
        <f ca="1">IF(РТУС!Z305="","",IF(AND(LEN(РТУС!Z305)=5,РТУС!Z305&lt;TODAY()),HYPERLINK("#Проверка!"&amp;CELL("адрес",Проверка!Z305),РТУС!Z305),HYPERLINK("#РТУС!"&amp;CELL("адрес",Проверка!Z305),"###")))</f>
        <v/>
      </c>
      <c r="AA305" s="18" t="str">
        <f ca="1">IF(РТУС!AA305="",HYPERLINK("#РТУС!"&amp;CELL("адрес",Проверка!AA305),"заполнить"),IF(ISNUMBER(РТУС!AA305)=TRUE,HYPERLINK("#Проверка!"&amp;CELL("адрес",Проверка!AA305),РТУС!AA305),HYPERLINK("#РТУС!"&amp;CELL("адрес",Проверка!AA305),"###")))</f>
        <v>заполнить</v>
      </c>
      <c r="AB305" s="18" t="str">
        <f ca="1">IF(РТУС!AB305="",HYPERLINK("#РТУС!"&amp;CELL("адрес",Проверка!AB305),"заполнить"),IF(ISNUMBER(РТУС!AB305)=TRUE,HYPERLINK("#Проверка!"&amp;CELL("адрес",Проверка!AB305),РТУС!AB305),HYPERLINK("#РТУС!"&amp;CELL("адрес",Проверка!AB305),"###")))</f>
        <v>заполнить</v>
      </c>
      <c r="AC305" s="18" t="str">
        <f ca="1">IF(РТУС!AC305="","",IF(ISNUMBER(РТУС!AC305)=TRUE,HYPERLINK("#Проверка!"&amp;CELL("адрес",Проверка!AC305),РТУС!AC305),HYPERLINK("#РТУС!"&amp;CELL("адрес",Проверка!AC305),"###")))</f>
        <v/>
      </c>
      <c r="AD305" s="18" t="str">
        <f ca="1">IF(РТУС!AD305="","",IF(ISNUMBER(РТУС!AD305)=TRUE,HYPERLINK("#Проверка!"&amp;CELL("адрес",Проверка!AD305),РТУС!AD305),HYPERLINK("#РТУС!"&amp;CELL("адрес",Проверка!AD305),"###")))</f>
        <v/>
      </c>
      <c r="AE305" s="13" t="str">
        <f>IF(РТУС!AE305="","",РТУС!AE305)</f>
        <v/>
      </c>
      <c r="AF305" s="15" t="str">
        <f ca="1">IF(РТУС!AE305="","",IF(РТУС!AF305="",HYPERLINK("#РТУС!"&amp;CELL("адрес",Проверка!AF305),"заполнить"),IF(AND(LEN(РТУС!AF305)=5,РТУС!AF305&lt;TODAY()),HYPERLINK("#Проверка!"&amp;CELL("адрес",Проверка!AF305),РТУС!AF305),HYPERLINK("#РТУС!"&amp;CELL("адрес",Проверка!AF305),"###"))))</f>
        <v/>
      </c>
      <c r="AG305" s="13"/>
      <c r="AH305" s="15" t="str">
        <f ca="1">IF(РТУС!AE305="","",IF(РТУС!AH305="",HYPERLINK("#РТУС!"&amp;CELL("адрес",Проверка!AH305),"заполнить"),IF(AND(LEN(РТУС!AH305)=5,РТУС!AH305&lt;TODAY()),HYPERLINK("#Проверка!"&amp;CELL("адрес",Проверка!AH305),РТУС!AH305),HYPERLINK("#РТУС!"&amp;CELL("адрес",Проверка!AH305),"###"))))</f>
        <v/>
      </c>
      <c r="AI305" s="15" t="str">
        <f ca="1">IF(РТУС!AE305="","",IF(РТУС!AI305="",HYPERLINK("#РТУС!"&amp;CELL("адрес",Проверка!AI305),"заполнить"),HYPERLINK("#Проверка!"&amp;CELL("адрес",Проверка!AI305),РТУС!AI305)))</f>
        <v/>
      </c>
      <c r="AJ305" s="13" t="str">
        <f ca="1">IF(РТУС!AE305="","",IF(РТУС!AJ305="",HYPERLINK("#РТУС!"&amp;CELL("адрес",Проверка!AJ305),"заполнить"),IF(OR(РТУС!AJ305="Юрлицо",РТУС!AJ305="Физлицо",РТУС!AJ305="ИП"),HYPERLINK("#Проверка!"&amp;CELL("адрес",Проверка!AJ305),РТУС!AJ305),HYPERLINK("#РТУС!"&amp;CELL("адрес",Проверка!AJ305),"###"))))</f>
        <v/>
      </c>
      <c r="AK305" s="13" t="str">
        <f ca="1">IF(РТУС!AK305="",HYPERLINK("#РТУС!"&amp;CELL("адрес",Проверка!AK305),"заполнить"),IF(OR(РТУС!AK305="Квартира",РТУС!AK305="Кладовая",РТУС!AK305="Машино-место",РТУС!AK305="Нежилое помещение"),HYPERLINK("#Проверка!"&amp;CELL("адрес",Проверка!AK305),РТУС!AK305),HYPERLINK("#РТУС!"&amp;CELL("адрес",Проверка!AK305),"###")))</f>
        <v>заполнить</v>
      </c>
      <c r="AL305" s="13" t="str">
        <f ca="1">IF(РТУС!AL305="",HYPERLINK("#РТУС!"&amp;CELL("адрес",Проверка!AL305),"заполнить"),HYPERLINK("#Проверка!"&amp;CELL("адрес",Проверка!AL305),РТУС!AL305))</f>
        <v>заполнить</v>
      </c>
      <c r="AM305" s="18" t="str">
        <f ca="1">IF(РТУС!AM305="",HYPERLINK("#РТУС!"&amp;CELL("адрес",Проверка!AM305),"заполнить"),IF(ISNUMBER(РТУС!AM305)=TRUE,IF(РТУС!AK305="Нежилое помещение",IF(РТУС!AM305&gt;7,HYPERLINK("#РТУС!"&amp;CELL("адрес",Проверка!AM305),"не больше 7 кв.м."),РТУС!AM305),HYPERLINK("#Проверка!"&amp;CELL("адрес",Проверка!AM305),РТУС!AM305)),HYPERLINK("#РТУС!"&amp;CELL("адрес",Проверка!AM305),"###")))</f>
        <v>заполнить</v>
      </c>
      <c r="AN305" s="13" t="str">
        <f ca="1">IF(РТУС!AN305="",HYPERLINK("#РТУС!"&amp;CELL("адрес",Проверка!AN305),"заполнить"),IF(OR(РТУС!AN305="Общая площадь помещения",РТУС!AN305="Общая приведенная площадь жилого помещения",РТУС!AN305="Общая площадь жилого помещения с учетом лоджий, балконов, террас и веранд"),HYPERLINK("#Проверка!"&amp;CELL("адрес",Проверка!AN305),РТУС!AN305),HYPERLINK("#РТУС!"&amp;CELL("адрес",Проверка!AN305),"###")))</f>
        <v>заполнить</v>
      </c>
      <c r="AO305" s="13" t="str">
        <f ca="1">IF(OR(РТУС!AK305="Квартира",РТУС!A305="Нежилое помещение"),IF(РТУС!AO305="",HYPERLINK("#РТУС!"&amp;CELL("адрес",Проверка!AO305),"заполнить"),IF(ISNUMBER(РТУС!AO305)=TRUE,HYPERLINK("#Проверка!"&amp;CELL("адрес",Проверка!AO305),РТУС!AO305),HYPERLINK("#РТУС!"&amp;CELL("адрес",Проверка!AO305),"###"))),"")</f>
        <v/>
      </c>
      <c r="AP305" s="13" t="str">
        <f>IF(РТУС!AP305="","",РТУС!AP305)</f>
        <v/>
      </c>
      <c r="AQ305" s="13" t="str">
        <f ca="1">IF(РТУС!AQ305="",HYPERLINK("#РТУС!"&amp;CELL("адрес",Проверка!AQ305),"заполнить"),HYPERLINK("#Проверка!"&amp;CELL("адрес",Проверка!AQ305),РТУС!AQ305))</f>
        <v>заполнить</v>
      </c>
      <c r="AR305" s="18" t="str">
        <f ca="1">IF(РТУС!AR305="",HYPERLINK("#РТУС!"&amp;CELL("адрес",Проверка!AR305),"заполнить"),IF(ISNUMBER(РТУС!AR305)=FALSE,HYPERLINK("#РТУС!"&amp;CELL("адрес",Проверка!AR305),"###"),IF(РТУС!G305="1",IF(РТУС!AB305=РТУС!AR305+РТУС!AU305,HYPERLINK("#Проверка!"&amp;CELL("адрес",Проверка!AR305),РТУС!AR305),HYPERLINK("#РТУС!"&amp;CELL("адрес",Проверка!AR305),"сверить суммы")),IF(РТУС!AB305=(SUMIF(РТУС!$A$4:$A$1000,A305,РТУС!$AR$4:$AR$1000)+SUMIF(РТУС!$A$4:$A$1000,A305,РТУС!$AU$4:$AU$1000)),HYPERLINK("#Проверка!"&amp;CELL("адрес",Проверка!AR305),РТУС!AR305),HYPERLINK("#РТУС!"&amp;CELL("адрес",Проверка!AR305),"сверить суммы")))))</f>
        <v>заполнить</v>
      </c>
      <c r="AS305" s="13" t="str">
        <f>IF(РТУС!AS305="","",РТУС!AS305)</f>
        <v/>
      </c>
      <c r="AT305" s="18" t="str">
        <f ca="1">IF(РТУС!AT305="",HYPERLINK("#РТУС!"&amp;CELL("адрес",Проверка!AT305),"заполнить"),IF(ISNUMBER(РТУС!AT305)=FALSE,HYPERLINK("#РТУС!"&amp;CELL("адрес",Проверка!AT305),"###"),IF(РТУС!AT305=РТУС!AR305,HYPERLINK("#Проверка!"&amp;CELL("адрес",Проверка!AT305),РТУС!AT305),HYPERLINK("#РТУС!"&amp;CELL("адрес",Проверка!AT305),"сверить суммы"))))</f>
        <v>заполнить</v>
      </c>
      <c r="AU305" s="18" t="str">
        <f ca="1">IF(РТУС!AU305="",HYPERLINK("#РТУС!"&amp;CELL("адрес",Проверка!AU305),"заполнить"),IF(ISNUMBER(РТУС!AU305)=FALSE,HYPERLINK("#РТУС!"&amp;CELL("адрес",Проверка!AU305),"###"),IF(РТУС!G305="1",IF(РТУС!AB305=РТУС!AR305+РТУС!AU305,HYPERLINK("#Проверка!"&amp;CELL("адрес",Проверка!AU305),РТУС!AU305),HYPERLINK("#РТУС!"&amp;CELL("адрес",Проверка!AU305),"сверить суммы")),IF(РТУС!AB305=(SUMIF(РТУС!$A$4:$A$1000,A305,РТУС!$AR$4:$AR$1000)+SUMIF(РТУС!$A$4:$A$1000,A305,РТУС!$AU$4:$AU$1000)),HYPERLINK("#Проверка!"&amp;CELL("адрес",Проверка!AU305),РТУС!AU305),HYPERLINK("#РТУС!"&amp;CELL("адрес",Проверка!AU305),"сверить суммы")))))</f>
        <v>заполнить</v>
      </c>
      <c r="AV305" s="13" t="str">
        <f ca="1">IF(РТУС!AV305="",HYPERLINK("#РТУС!"&amp;CELL("адрес",Проверка!AV305),"заполнить"),IF(OR(РТУС!AV305="Требование о передаче жилого помещения",РТУС!AV305="Требование о передаче машино-места",РТУС!AV305="Требования о передаче нежилого помещения",РТУС!AV305="Денежные требования"),HYPERLINK("#Проверка!"&amp;CELL("адрес",Проверка!AV305),РТУС!AV305),HYPERLINK("#РТУС!"&amp;CELL("адрес",Проверка!AV305),"###")))</f>
        <v>заполнить</v>
      </c>
      <c r="AW305" s="13" t="str">
        <f ca="1">IF(РТУС!AW305="",HYPERLINK("#РТУС!"&amp;CELL("адрес",Проверка!AW305),"заполнить"),IF(OR(РТУС!AW305="Включен в полном объеме",РТУС!AW305="Включен частично"),HYPERLINK("#Проверка!"&amp;CELL("адрес",Проверка!AW305),РТУС!AW305),HYPERLINK("#РТУС!"&amp;CELL("адрес",Проверка!AW305),"###")))</f>
        <v>заполнить</v>
      </c>
      <c r="AX305" s="15" t="str">
        <f ca="1">IF(РТУС!AX305="",HYPERLINK("#РТУС!"&amp;CELL("адрес",Проверка!AX305),"заполнить"),IF(AND(LEN(РТУС!AX305)=5,РТУС!AX305&lt;TODAY()),HYPERLINK("#Проверка!"&amp;CELL("адрес",Проверка!AX305),РТУС!AX305),HYPERLINK("#РТУС!"&amp;CELL("адрес",Проверка!AX305),"###")))</f>
        <v>заполнить</v>
      </c>
      <c r="AY305" s="15" t="str">
        <f ca="1">IF(РТУС!AY305="",HYPERLINK("#РТУС!"&amp;CELL("адрес",Проверка!AY305),"заполнить"),IF(AND(LEN(РТУС!AY305)=5,РТУС!AY305&lt;TODAY()),HYPERLINK("#Проверка!"&amp;CELL("адрес",Проверка!AY305),РТУС!AY305),HYPERLINK("#РТУС!"&amp;CELL("адрес",Проверка!AY305),"###")))</f>
        <v>заполнить</v>
      </c>
    </row>
    <row r="306" spans="1:51" x14ac:dyDescent="0.25">
      <c r="A306" s="10" t="str">
        <f>РТУС!A306</f>
        <v>.</v>
      </c>
      <c r="B306" s="13" t="str">
        <f ca="1">IF(РТУС!B306="",HYPERLINK("#РТУС!"&amp;CELL("адрес",Проверка!B306),"заполнить"),IF(AND(LEN(РТУС!B306)=10,РТУС!B305=РТУС!B306),HYPERLINK("#Проверка!"&amp;CELL("адрес",Проверка!B306),РТУС!B306),HYPERLINK("#РТУС!"&amp;CELL("адрес",Проверка!B306),"###")))</f>
        <v>заполнить</v>
      </c>
      <c r="C306" s="13" t="str">
        <f ca="1">IF(РТУС!C306="",HYPERLINK("#РТУС!"&amp;CELL("адрес",Проверка!C306),"заполнить"),IF(AND(ISNUMBER(РТУС!C306)=TRUE,РТУС!C306&gt;0,РТУС!C305=РТУС!C306),HYPERLINK("#Проверка!"&amp;CELL("адрес",Проверка!C306),РТУС!C306),HYPERLINK("#РТУС!"&amp;CELL("адрес",Проверка!C306),"###")))</f>
        <v>заполнить</v>
      </c>
      <c r="D306" s="13" t="str">
        <f>IF(РТУС!D306="","",РТУС!D306)</f>
        <v/>
      </c>
      <c r="E306" s="13" t="str">
        <f ca="1">IF(РТУС!E306="",HYPERLINK("#РТУС!"&amp;CELL("адрес",Проверка!E306),"заполнить"),IF(РТУС!E305=РТУС!E306,HYPERLINK("#Проверка!"&amp;CELL("адрес",Проверка!E306),РТУС!E306),HYPERLINK("#РТУС!"&amp;CELL("адрес",Проверка!E306),"###")))</f>
        <v>заполнить</v>
      </c>
      <c r="F306" s="13" t="str">
        <f ca="1">IF(РТУС!F306="",HYPERLINK("#РТУС!"&amp;CELL("адрес",Проверка!F306),"заполнить"),HYPERLINK("#Проверка!"&amp;CELL("адрес",Проверка!F306),РТУС!F306))</f>
        <v>заполнить</v>
      </c>
      <c r="G306" s="20" t="str">
        <f ca="1">IF(РТУС!G306="",HYPERLINK("#РТУС!"&amp;CELL("адрес",Проверка!G306),"заполнить"),IF(РТУС!G306="1",HYPERLINK("#Проверка!"&amp;CELL("адрес",Проверка!G306),"1"),IF(AND(ISNUMBER(РТУС!G306)=TRUE,РТУС!G306&lt;=1,РТУС!G306&gt;0),IF(SUMIF(РТУС!$A$4:$A$1000,A306,РТУС!$G$4:$G$1000)=1,HYPERLINK("#Проверка!"&amp;CELL("адрес",Проверка!G306),РТУС!G306),HYPERLINK("#РТУС!"&amp;CELL("адрес",Проверка!G306),"сумма долей ≠ 1")),HYPERLINK("#РТУС!"&amp;CELL("адрес",Проверка!G306),"###"))))</f>
        <v>заполнить</v>
      </c>
      <c r="H306" s="13" t="str">
        <f ca="1">IF(РТУС!H306="",HYPERLINK("#РТУС!"&amp;CELL("адрес",Проверка!H306),"заполнить"),IF(OR(РТУС!H306="Юрлицо",РТУС!H306="Физлицо",РТУС!H306="ИП"),HYPERLINK("#Проверка!"&amp;CELL("адрес",Проверка!H306),РТУС!H306),HYPERLINK("#РТУС!"&amp;CELL("адрес",Проверка!H306),"###")))</f>
        <v>заполнить</v>
      </c>
      <c r="I306" s="13" t="str">
        <f ca="1">IF(OR(РТУС!H306="Юрлицо",РТУС!H306="ИП"),IF(РТУС!I306="",HYPERLINK("#РТУС!"&amp;CELL("адрес",Проверка!I306),"заполнить"),IF(OR(LEN(РТУС!I306)=10,LEN(РТУС!I306)=12),HYPERLINK("#Проверка!"&amp;CELL("адрес",Проверка!I306),РТУС!I306),HYPERLINK("#РТУС!"&amp;CELL("адрес",Проверка!I306),"###"))),"")</f>
        <v/>
      </c>
      <c r="J306" s="15" t="str">
        <f ca="1">IF(РТУС!J306="","",IF(AND(LEN(РТУС!J306)=5,РТУС!J306&lt;TODAY()),HYPERLINK("#Проверка!"&amp;CELL("адрес",Проверка!J306),РТУС!J306),HYPERLINK("#РТУС!"&amp;CELL("адрес",Проверка!J306),"###")))</f>
        <v/>
      </c>
      <c r="K306" s="13" t="str">
        <f>IF(РТУС!K306="","",РТУС!K306)</f>
        <v/>
      </c>
      <c r="L306" s="13" t="str">
        <f ca="1">IF(OR(РТУС!H306="Физлицо",РТУС!H306="ИП"),IF(РТУС!L306="",HYPERLINK("#РТУС!"&amp;CELL("адрес",Проверка!L306),"заполнить"),IF(OR(РТУС!L306="Загранпаспорт гражданина РФ",РТУС!L306="Паспорт гражданина РФ",РТУС!L306="Иностранный паспорт",РТУС!L306="Свидетельство о рождении",РТУС!L306="Вид на жительство"),HYPERLINK("#Проверка!"&amp;CELL("адрес",Проверка!L306),РТУС!L306),HYPERLINK("#РТУС!"&amp;CELL("адрес",Проверка!L306),"###"))),"")</f>
        <v/>
      </c>
      <c r="M306" s="13" t="str">
        <f ca="1">IF(AND(OR(РТУС!L306="Паспорт гражданина РФ",РТУС!L306="Свидетельство о рождении"),РТУС!M306=""),HYPERLINK("#РТУС!"&amp;CELL("адрес",Проверка!M306),"заполнить"),IF(РТУС!L306="Паспорт гражданина РФ",IF(LEN(РТУС!M306)=4,HYPERLINK("#Проверка!"&amp;CELL("адрес",Проверка!M306),РТУС!M306),HYPERLINK("#РТУС!"&amp;CELL("адрес",Проверка!M306),"###")),IF(РТУС!L306="Свидетельство о рождении",HYPERLINK("#Проверка!"&amp;CELL("адрес",Проверка!M306),РТУС!M306),"")))</f>
        <v/>
      </c>
      <c r="N306" s="13" t="str">
        <f ca="1">IF(РТУС!L306="","",IF(РТУС!N306="",HYPERLINK("#РТУС!"&amp;CELL("адрес",Проверка!N306),"заполнить"),IF(OR(РТУС!L306="Паспорт гражданина РФ",РТУС!L306="Свидетельство о рождении"),IF(LEN(РТУС!N306)=6,HYPERLINK("#Проверка!"&amp;CELL("адрес",Проверка!N306),РТУС!N306),HYPERLINK("#РТУС!"&amp;CELL("адрес",Проверка!N306),"###")),HYPERLINK("#Проверка!"&amp;CELL("адрес",Проверка!N306),РТУС!N306))))</f>
        <v/>
      </c>
      <c r="O306" s="15" t="str">
        <f ca="1">IF(РТУС!L306="","",IF(РТУС!O306="",HYPERLINK("#РТУС!"&amp;CELL("адрес",Проверка!O306),"заполнить"),IF(AND(LEN(РТУС!O306)=5,РТУС!O306&lt;TODAY()),IF(РТУС!L306="Свидетельство о рождении",IF(РТУС!O306&gt;EDATE(TODAY(),-168),HYPERLINK("#Проверка!"&amp;CELL("адрес",Проверка!O306),РТУС!O306),HYPERLINK("#РТУС!"&amp;CELL("адрес",Проверка!O306),"недействительно")),HYPERLINK("#Проверка!"&amp;CELL("адрес",Проверка!O306),РТУС!O306)),HYPERLINK("#РТУС!"&amp;CELL("адрес",Проверка!O306),"###"))))</f>
        <v/>
      </c>
      <c r="P306" s="21" t="str">
        <f ca="1">IF(РТУС!L306="Паспорт гражданина РФ",IF(РТУС!P306="",HYPERLINK("#РТУС!"&amp;CELL("адрес",Проверка!P306),"заполнить"),HYPERLINK("#Проверка!"&amp;CELL("адрес",Проверка!P306),РТУС!P306)),"")</f>
        <v/>
      </c>
      <c r="Q306" s="13" t="str">
        <f ca="1">IF(РТУС!L306="Паспорт гражданина РФ",IF(РТУС!Q306="",HYPERLINK("#РТУС!"&amp;CELL("адрес",Проверка!Q306),"заполнить"),IF(LEN(РТУС!Q306)=7,HYPERLINK("#Проверка!"&amp;CELL("адрес",Проверка!Q306),РТУС!Q306),HYPERLINK("#РТУС!"&amp;CELL("адрес",Проверка!Q306),"###"))),"")</f>
        <v/>
      </c>
      <c r="R306" s="13" t="str">
        <f ca="1">IF(РТУС!R306="",HYPERLINK("#РТУС!"&amp;CELL("адрес",Проверка!R306),"заполнить"),HYPERLINK("#Проверка!"&amp;CELL("адрес",Проверка!R306),РТУС!R306))</f>
        <v>заполнить</v>
      </c>
      <c r="S306" s="13" t="str">
        <f>IF(РТУС!S306="","",РТУС!S306)</f>
        <v/>
      </c>
      <c r="T306" s="13" t="str">
        <f>IF(РТУС!T306="","",РТУС!T306)</f>
        <v/>
      </c>
      <c r="U306" s="13" t="str">
        <f>IF(РТУС!U306="","",РТУС!U306)</f>
        <v/>
      </c>
      <c r="V306" s="13" t="str">
        <f ca="1">IF(РТУС!V306="",HYPERLINK("#РТУС!"&amp;CELL("адрес",Проверка!V306),"заполнить"),IF(OR(РТУС!V306="Договор участия в долевом строительстве",РТУС!V306="Предварительный договор участия в долевом строительстве",РТУС!V306="Определение Арбитражного суда",РТУС!V306="Решение суда общей юрисдикции",РТУС!V306="Иные договоры"),HYPERLINK("#Проверка!"&amp;CELL("адрес",Проверка!V306),РТУС!V306),HYPERLINK("#РТУС!"&amp;CELL("адрес",Проверка!V306),"###")))</f>
        <v>заполнить</v>
      </c>
      <c r="W306" s="13" t="str">
        <f ca="1">IF(РТУС!W306="",HYPERLINK("#РТУС!"&amp;CELL("адрес",Проверка!W306),"заполнить"),HYPERLINK("#Проверка!"&amp;CELL("адрес",Проверка!W306),РТУС!W306))</f>
        <v>заполнить</v>
      </c>
      <c r="X306" s="15" t="str">
        <f ca="1">IF(РТУС!X306="",HYPERLINK("#РТУС!"&amp;CELL("адрес",Проверка!X306),"заполнить"),IF(AND(LEN(РТУС!X306)=5,РТУС!X306&lt;TODAY()),HYPERLINK("#Проверка!"&amp;CELL("адрес",Проверка!X306),РТУС!X306),HYPERLINK("#РТУС!"&amp;CELL("адрес",Проверка!X306),"###")))</f>
        <v>заполнить</v>
      </c>
      <c r="Y306" s="13" t="str">
        <f>IF(РТУС!Y306="","",РТУС!Y306)</f>
        <v/>
      </c>
      <c r="Z306" s="15" t="str">
        <f ca="1">IF(РТУС!Z306="","",IF(AND(LEN(РТУС!Z306)=5,РТУС!Z306&lt;TODAY()),HYPERLINK("#Проверка!"&amp;CELL("адрес",Проверка!Z306),РТУС!Z306),HYPERLINK("#РТУС!"&amp;CELL("адрес",Проверка!Z306),"###")))</f>
        <v/>
      </c>
      <c r="AA306" s="18" t="str">
        <f ca="1">IF(РТУС!AA306="",HYPERLINK("#РТУС!"&amp;CELL("адрес",Проверка!AA306),"заполнить"),IF(ISNUMBER(РТУС!AA306)=TRUE,HYPERLINK("#Проверка!"&amp;CELL("адрес",Проверка!AA306),РТУС!AA306),HYPERLINK("#РТУС!"&amp;CELL("адрес",Проверка!AA306),"###")))</f>
        <v>заполнить</v>
      </c>
      <c r="AB306" s="18" t="str">
        <f ca="1">IF(РТУС!AB306="",HYPERLINK("#РТУС!"&amp;CELL("адрес",Проверка!AB306),"заполнить"),IF(ISNUMBER(РТУС!AB306)=TRUE,HYPERLINK("#Проверка!"&amp;CELL("адрес",Проверка!AB306),РТУС!AB306),HYPERLINK("#РТУС!"&amp;CELL("адрес",Проверка!AB306),"###")))</f>
        <v>заполнить</v>
      </c>
      <c r="AC306" s="18" t="str">
        <f ca="1">IF(РТУС!AC306="","",IF(ISNUMBER(РТУС!AC306)=TRUE,HYPERLINK("#Проверка!"&amp;CELL("адрес",Проверка!AC306),РТУС!AC306),HYPERLINK("#РТУС!"&amp;CELL("адрес",Проверка!AC306),"###")))</f>
        <v/>
      </c>
      <c r="AD306" s="18" t="str">
        <f ca="1">IF(РТУС!AD306="","",IF(ISNUMBER(РТУС!AD306)=TRUE,HYPERLINK("#Проверка!"&amp;CELL("адрес",Проверка!AD306),РТУС!AD306),HYPERLINK("#РТУС!"&amp;CELL("адрес",Проверка!AD306),"###")))</f>
        <v/>
      </c>
      <c r="AE306" s="13" t="str">
        <f>IF(РТУС!AE306="","",РТУС!AE306)</f>
        <v/>
      </c>
      <c r="AF306" s="15" t="str">
        <f ca="1">IF(РТУС!AE306="","",IF(РТУС!AF306="",HYPERLINK("#РТУС!"&amp;CELL("адрес",Проверка!AF306),"заполнить"),IF(AND(LEN(РТУС!AF306)=5,РТУС!AF306&lt;TODAY()),HYPERLINK("#Проверка!"&amp;CELL("адрес",Проверка!AF306),РТУС!AF306),HYPERLINK("#РТУС!"&amp;CELL("адрес",Проверка!AF306),"###"))))</f>
        <v/>
      </c>
      <c r="AG306" s="13"/>
      <c r="AH306" s="15" t="str">
        <f ca="1">IF(РТУС!AE306="","",IF(РТУС!AH306="",HYPERLINK("#РТУС!"&amp;CELL("адрес",Проверка!AH306),"заполнить"),IF(AND(LEN(РТУС!AH306)=5,РТУС!AH306&lt;TODAY()),HYPERLINK("#Проверка!"&amp;CELL("адрес",Проверка!AH306),РТУС!AH306),HYPERLINK("#РТУС!"&amp;CELL("адрес",Проверка!AH306),"###"))))</f>
        <v/>
      </c>
      <c r="AI306" s="15" t="str">
        <f ca="1">IF(РТУС!AE306="","",IF(РТУС!AI306="",HYPERLINK("#РТУС!"&amp;CELL("адрес",Проверка!AI306),"заполнить"),HYPERLINK("#Проверка!"&amp;CELL("адрес",Проверка!AI306),РТУС!AI306)))</f>
        <v/>
      </c>
      <c r="AJ306" s="13" t="str">
        <f ca="1">IF(РТУС!AE306="","",IF(РТУС!AJ306="",HYPERLINK("#РТУС!"&amp;CELL("адрес",Проверка!AJ306),"заполнить"),IF(OR(РТУС!AJ306="Юрлицо",РТУС!AJ306="Физлицо",РТУС!AJ306="ИП"),HYPERLINK("#Проверка!"&amp;CELL("адрес",Проверка!AJ306),РТУС!AJ306),HYPERLINK("#РТУС!"&amp;CELL("адрес",Проверка!AJ306),"###"))))</f>
        <v/>
      </c>
      <c r="AK306" s="13" t="str">
        <f ca="1">IF(РТУС!AK306="",HYPERLINK("#РТУС!"&amp;CELL("адрес",Проверка!AK306),"заполнить"),IF(OR(РТУС!AK306="Квартира",РТУС!AK306="Кладовая",РТУС!AK306="Машино-место",РТУС!AK306="Нежилое помещение"),HYPERLINK("#Проверка!"&amp;CELL("адрес",Проверка!AK306),РТУС!AK306),HYPERLINK("#РТУС!"&amp;CELL("адрес",Проверка!AK306),"###")))</f>
        <v>заполнить</v>
      </c>
      <c r="AL306" s="13" t="str">
        <f ca="1">IF(РТУС!AL306="",HYPERLINK("#РТУС!"&amp;CELL("адрес",Проверка!AL306),"заполнить"),HYPERLINK("#Проверка!"&amp;CELL("адрес",Проверка!AL306),РТУС!AL306))</f>
        <v>заполнить</v>
      </c>
      <c r="AM306" s="18" t="str">
        <f ca="1">IF(РТУС!AM306="",HYPERLINK("#РТУС!"&amp;CELL("адрес",Проверка!AM306),"заполнить"),IF(ISNUMBER(РТУС!AM306)=TRUE,IF(РТУС!AK306="Нежилое помещение",IF(РТУС!AM306&gt;7,HYPERLINK("#РТУС!"&amp;CELL("адрес",Проверка!AM306),"не больше 7 кв.м."),РТУС!AM306),HYPERLINK("#Проверка!"&amp;CELL("адрес",Проверка!AM306),РТУС!AM306)),HYPERLINK("#РТУС!"&amp;CELL("адрес",Проверка!AM306),"###")))</f>
        <v>заполнить</v>
      </c>
      <c r="AN306" s="13" t="str">
        <f ca="1">IF(РТУС!AN306="",HYPERLINK("#РТУС!"&amp;CELL("адрес",Проверка!AN306),"заполнить"),IF(OR(РТУС!AN306="Общая площадь помещения",РТУС!AN306="Общая приведенная площадь жилого помещения",РТУС!AN306="Общая площадь жилого помещения с учетом лоджий, балконов, террас и веранд"),HYPERLINK("#Проверка!"&amp;CELL("адрес",Проверка!AN306),РТУС!AN306),HYPERLINK("#РТУС!"&amp;CELL("адрес",Проверка!AN306),"###")))</f>
        <v>заполнить</v>
      </c>
      <c r="AO306" s="13" t="str">
        <f ca="1">IF(OR(РТУС!AK306="Квартира",РТУС!A306="Нежилое помещение"),IF(РТУС!AO306="",HYPERLINK("#РТУС!"&amp;CELL("адрес",Проверка!AO306),"заполнить"),IF(ISNUMBER(РТУС!AO306)=TRUE,HYPERLINK("#Проверка!"&amp;CELL("адрес",Проверка!AO306),РТУС!AO306),HYPERLINK("#РТУС!"&amp;CELL("адрес",Проверка!AO306),"###"))),"")</f>
        <v/>
      </c>
      <c r="AP306" s="13" t="str">
        <f>IF(РТУС!AP306="","",РТУС!AP306)</f>
        <v/>
      </c>
      <c r="AQ306" s="13" t="str">
        <f ca="1">IF(РТУС!AQ306="",HYPERLINK("#РТУС!"&amp;CELL("адрес",Проверка!AQ306),"заполнить"),HYPERLINK("#Проверка!"&amp;CELL("адрес",Проверка!AQ306),РТУС!AQ306))</f>
        <v>заполнить</v>
      </c>
      <c r="AR306" s="18" t="str">
        <f ca="1">IF(РТУС!AR306="",HYPERLINK("#РТУС!"&amp;CELL("адрес",Проверка!AR306),"заполнить"),IF(ISNUMBER(РТУС!AR306)=FALSE,HYPERLINK("#РТУС!"&amp;CELL("адрес",Проверка!AR306),"###"),IF(РТУС!G306="1",IF(РТУС!AB306=РТУС!AR306+РТУС!AU306,HYPERLINK("#Проверка!"&amp;CELL("адрес",Проверка!AR306),РТУС!AR306),HYPERLINK("#РТУС!"&amp;CELL("адрес",Проверка!AR306),"сверить суммы")),IF(РТУС!AB306=(SUMIF(РТУС!$A$4:$A$1000,A306,РТУС!$AR$4:$AR$1000)+SUMIF(РТУС!$A$4:$A$1000,A306,РТУС!$AU$4:$AU$1000)),HYPERLINK("#Проверка!"&amp;CELL("адрес",Проверка!AR306),РТУС!AR306),HYPERLINK("#РТУС!"&amp;CELL("адрес",Проверка!AR306),"сверить суммы")))))</f>
        <v>заполнить</v>
      </c>
      <c r="AS306" s="13" t="str">
        <f>IF(РТУС!AS306="","",РТУС!AS306)</f>
        <v/>
      </c>
      <c r="AT306" s="18" t="str">
        <f ca="1">IF(РТУС!AT306="",HYPERLINK("#РТУС!"&amp;CELL("адрес",Проверка!AT306),"заполнить"),IF(ISNUMBER(РТУС!AT306)=FALSE,HYPERLINK("#РТУС!"&amp;CELL("адрес",Проверка!AT306),"###"),IF(РТУС!AT306=РТУС!AR306,HYPERLINK("#Проверка!"&amp;CELL("адрес",Проверка!AT306),РТУС!AT306),HYPERLINK("#РТУС!"&amp;CELL("адрес",Проверка!AT306),"сверить суммы"))))</f>
        <v>заполнить</v>
      </c>
      <c r="AU306" s="18" t="str">
        <f ca="1">IF(РТУС!AU306="",HYPERLINK("#РТУС!"&amp;CELL("адрес",Проверка!AU306),"заполнить"),IF(ISNUMBER(РТУС!AU306)=FALSE,HYPERLINK("#РТУС!"&amp;CELL("адрес",Проверка!AU306),"###"),IF(РТУС!G306="1",IF(РТУС!AB306=РТУС!AR306+РТУС!AU306,HYPERLINK("#Проверка!"&amp;CELL("адрес",Проверка!AU306),РТУС!AU306),HYPERLINK("#РТУС!"&amp;CELL("адрес",Проверка!AU306),"сверить суммы")),IF(РТУС!AB306=(SUMIF(РТУС!$A$4:$A$1000,A306,РТУС!$AR$4:$AR$1000)+SUMIF(РТУС!$A$4:$A$1000,A306,РТУС!$AU$4:$AU$1000)),HYPERLINK("#Проверка!"&amp;CELL("адрес",Проверка!AU306),РТУС!AU306),HYPERLINK("#РТУС!"&amp;CELL("адрес",Проверка!AU306),"сверить суммы")))))</f>
        <v>заполнить</v>
      </c>
      <c r="AV306" s="13" t="str">
        <f ca="1">IF(РТУС!AV306="",HYPERLINK("#РТУС!"&amp;CELL("адрес",Проверка!AV306),"заполнить"),IF(OR(РТУС!AV306="Требование о передаче жилого помещения",РТУС!AV306="Требование о передаче машино-места",РТУС!AV306="Требования о передаче нежилого помещения",РТУС!AV306="Денежные требования"),HYPERLINK("#Проверка!"&amp;CELL("адрес",Проверка!AV306),РТУС!AV306),HYPERLINK("#РТУС!"&amp;CELL("адрес",Проверка!AV306),"###")))</f>
        <v>заполнить</v>
      </c>
      <c r="AW306" s="13" t="str">
        <f ca="1">IF(РТУС!AW306="",HYPERLINK("#РТУС!"&amp;CELL("адрес",Проверка!AW306),"заполнить"),IF(OR(РТУС!AW306="Включен в полном объеме",РТУС!AW306="Включен частично"),HYPERLINK("#Проверка!"&amp;CELL("адрес",Проверка!AW306),РТУС!AW306),HYPERLINK("#РТУС!"&amp;CELL("адрес",Проверка!AW306),"###")))</f>
        <v>заполнить</v>
      </c>
      <c r="AX306" s="15" t="str">
        <f ca="1">IF(РТУС!AX306="",HYPERLINK("#РТУС!"&amp;CELL("адрес",Проверка!AX306),"заполнить"),IF(AND(LEN(РТУС!AX306)=5,РТУС!AX306&lt;TODAY()),HYPERLINK("#Проверка!"&amp;CELL("адрес",Проверка!AX306),РТУС!AX306),HYPERLINK("#РТУС!"&amp;CELL("адрес",Проверка!AX306),"###")))</f>
        <v>заполнить</v>
      </c>
      <c r="AY306" s="15" t="str">
        <f ca="1">IF(РТУС!AY306="",HYPERLINK("#РТУС!"&amp;CELL("адрес",Проверка!AY306),"заполнить"),IF(AND(LEN(РТУС!AY306)=5,РТУС!AY306&lt;TODAY()),HYPERLINK("#Проверка!"&amp;CELL("адрес",Проверка!AY306),РТУС!AY306),HYPERLINK("#РТУС!"&amp;CELL("адрес",Проверка!AY306),"###")))</f>
        <v>заполнить</v>
      </c>
    </row>
    <row r="307" spans="1:51" x14ac:dyDescent="0.25">
      <c r="A307" s="10" t="str">
        <f>РТУС!A307</f>
        <v>.</v>
      </c>
      <c r="B307" s="13" t="str">
        <f ca="1">IF(РТУС!B307="",HYPERLINK("#РТУС!"&amp;CELL("адрес",Проверка!B307),"заполнить"),IF(AND(LEN(РТУС!B307)=10,РТУС!B306=РТУС!B307),HYPERLINK("#Проверка!"&amp;CELL("адрес",Проверка!B307),РТУС!B307),HYPERLINK("#РТУС!"&amp;CELL("адрес",Проверка!B307),"###")))</f>
        <v>заполнить</v>
      </c>
      <c r="C307" s="13" t="str">
        <f ca="1">IF(РТУС!C307="",HYPERLINK("#РТУС!"&amp;CELL("адрес",Проверка!C307),"заполнить"),IF(AND(ISNUMBER(РТУС!C307)=TRUE,РТУС!C307&gt;0,РТУС!C306=РТУС!C307),HYPERLINK("#Проверка!"&amp;CELL("адрес",Проверка!C307),РТУС!C307),HYPERLINK("#РТУС!"&amp;CELL("адрес",Проверка!C307),"###")))</f>
        <v>заполнить</v>
      </c>
      <c r="D307" s="13" t="str">
        <f>IF(РТУС!D307="","",РТУС!D307)</f>
        <v/>
      </c>
      <c r="E307" s="13" t="str">
        <f ca="1">IF(РТУС!E307="",HYPERLINK("#РТУС!"&amp;CELL("адрес",Проверка!E307),"заполнить"),IF(РТУС!E306=РТУС!E307,HYPERLINK("#Проверка!"&amp;CELL("адрес",Проверка!E307),РТУС!E307),HYPERLINK("#РТУС!"&amp;CELL("адрес",Проверка!E307),"###")))</f>
        <v>заполнить</v>
      </c>
      <c r="F307" s="13" t="str">
        <f ca="1">IF(РТУС!F307="",HYPERLINK("#РТУС!"&amp;CELL("адрес",Проверка!F307),"заполнить"),HYPERLINK("#Проверка!"&amp;CELL("адрес",Проверка!F307),РТУС!F307))</f>
        <v>заполнить</v>
      </c>
      <c r="G307" s="20" t="str">
        <f ca="1">IF(РТУС!G307="",HYPERLINK("#РТУС!"&amp;CELL("адрес",Проверка!G307),"заполнить"),IF(РТУС!G307="1",HYPERLINK("#Проверка!"&amp;CELL("адрес",Проверка!G307),"1"),IF(AND(ISNUMBER(РТУС!G307)=TRUE,РТУС!G307&lt;=1,РТУС!G307&gt;0),IF(SUMIF(РТУС!$A$4:$A$1000,A307,РТУС!$G$4:$G$1000)=1,HYPERLINK("#Проверка!"&amp;CELL("адрес",Проверка!G307),РТУС!G307),HYPERLINK("#РТУС!"&amp;CELL("адрес",Проверка!G307),"сумма долей ≠ 1")),HYPERLINK("#РТУС!"&amp;CELL("адрес",Проверка!G307),"###"))))</f>
        <v>заполнить</v>
      </c>
      <c r="H307" s="13" t="str">
        <f ca="1">IF(РТУС!H307="",HYPERLINK("#РТУС!"&amp;CELL("адрес",Проверка!H307),"заполнить"),IF(OR(РТУС!H307="Юрлицо",РТУС!H307="Физлицо",РТУС!H307="ИП"),HYPERLINK("#Проверка!"&amp;CELL("адрес",Проверка!H307),РТУС!H307),HYPERLINK("#РТУС!"&amp;CELL("адрес",Проверка!H307),"###")))</f>
        <v>заполнить</v>
      </c>
      <c r="I307" s="13" t="str">
        <f ca="1">IF(OR(РТУС!H307="Юрлицо",РТУС!H307="ИП"),IF(РТУС!I307="",HYPERLINK("#РТУС!"&amp;CELL("адрес",Проверка!I307),"заполнить"),IF(OR(LEN(РТУС!I307)=10,LEN(РТУС!I307)=12),HYPERLINK("#Проверка!"&amp;CELL("адрес",Проверка!I307),РТУС!I307),HYPERLINK("#РТУС!"&amp;CELL("адрес",Проверка!I307),"###"))),"")</f>
        <v/>
      </c>
      <c r="J307" s="15" t="str">
        <f ca="1">IF(РТУС!J307="","",IF(AND(LEN(РТУС!J307)=5,РТУС!J307&lt;TODAY()),HYPERLINK("#Проверка!"&amp;CELL("адрес",Проверка!J307),РТУС!J307),HYPERLINK("#РТУС!"&amp;CELL("адрес",Проверка!J307),"###")))</f>
        <v/>
      </c>
      <c r="K307" s="13" t="str">
        <f>IF(РТУС!K307="","",РТУС!K307)</f>
        <v/>
      </c>
      <c r="L307" s="13" t="str">
        <f ca="1">IF(OR(РТУС!H307="Физлицо",РТУС!H307="ИП"),IF(РТУС!L307="",HYPERLINK("#РТУС!"&amp;CELL("адрес",Проверка!L307),"заполнить"),IF(OR(РТУС!L307="Загранпаспорт гражданина РФ",РТУС!L307="Паспорт гражданина РФ",РТУС!L307="Иностранный паспорт",РТУС!L307="Свидетельство о рождении",РТУС!L307="Вид на жительство"),HYPERLINK("#Проверка!"&amp;CELL("адрес",Проверка!L307),РТУС!L307),HYPERLINK("#РТУС!"&amp;CELL("адрес",Проверка!L307),"###"))),"")</f>
        <v/>
      </c>
      <c r="M307" s="13" t="str">
        <f ca="1">IF(AND(OR(РТУС!L307="Паспорт гражданина РФ",РТУС!L307="Свидетельство о рождении"),РТУС!M307=""),HYPERLINK("#РТУС!"&amp;CELL("адрес",Проверка!M307),"заполнить"),IF(РТУС!L307="Паспорт гражданина РФ",IF(LEN(РТУС!M307)=4,HYPERLINK("#Проверка!"&amp;CELL("адрес",Проверка!M307),РТУС!M307),HYPERLINK("#РТУС!"&amp;CELL("адрес",Проверка!M307),"###")),IF(РТУС!L307="Свидетельство о рождении",HYPERLINK("#Проверка!"&amp;CELL("адрес",Проверка!M307),РТУС!M307),"")))</f>
        <v/>
      </c>
      <c r="N307" s="13" t="str">
        <f ca="1">IF(РТУС!L307="","",IF(РТУС!N307="",HYPERLINK("#РТУС!"&amp;CELL("адрес",Проверка!N307),"заполнить"),IF(OR(РТУС!L307="Паспорт гражданина РФ",РТУС!L307="Свидетельство о рождении"),IF(LEN(РТУС!N307)=6,HYPERLINK("#Проверка!"&amp;CELL("адрес",Проверка!N307),РТУС!N307),HYPERLINK("#РТУС!"&amp;CELL("адрес",Проверка!N307),"###")),HYPERLINK("#Проверка!"&amp;CELL("адрес",Проверка!N307),РТУС!N307))))</f>
        <v/>
      </c>
      <c r="O307" s="15" t="str">
        <f ca="1">IF(РТУС!L307="","",IF(РТУС!O307="",HYPERLINK("#РТУС!"&amp;CELL("адрес",Проверка!O307),"заполнить"),IF(AND(LEN(РТУС!O307)=5,РТУС!O307&lt;TODAY()),IF(РТУС!L307="Свидетельство о рождении",IF(РТУС!O307&gt;EDATE(TODAY(),-168),HYPERLINK("#Проверка!"&amp;CELL("адрес",Проверка!O307),РТУС!O307),HYPERLINK("#РТУС!"&amp;CELL("адрес",Проверка!O307),"недействительно")),HYPERLINK("#Проверка!"&amp;CELL("адрес",Проверка!O307),РТУС!O307)),HYPERLINK("#РТУС!"&amp;CELL("адрес",Проверка!O307),"###"))))</f>
        <v/>
      </c>
      <c r="P307" s="21" t="str">
        <f ca="1">IF(РТУС!L307="Паспорт гражданина РФ",IF(РТУС!P307="",HYPERLINK("#РТУС!"&amp;CELL("адрес",Проверка!P307),"заполнить"),HYPERLINK("#Проверка!"&amp;CELL("адрес",Проверка!P307),РТУС!P307)),"")</f>
        <v/>
      </c>
      <c r="Q307" s="13" t="str">
        <f ca="1">IF(РТУС!L307="Паспорт гражданина РФ",IF(РТУС!Q307="",HYPERLINK("#РТУС!"&amp;CELL("адрес",Проверка!Q307),"заполнить"),IF(LEN(РТУС!Q307)=7,HYPERLINK("#Проверка!"&amp;CELL("адрес",Проверка!Q307),РТУС!Q307),HYPERLINK("#РТУС!"&amp;CELL("адрес",Проверка!Q307),"###"))),"")</f>
        <v/>
      </c>
      <c r="R307" s="13" t="str">
        <f ca="1">IF(РТУС!R307="",HYPERLINK("#РТУС!"&amp;CELL("адрес",Проверка!R307),"заполнить"),HYPERLINK("#Проверка!"&amp;CELL("адрес",Проверка!R307),РТУС!R307))</f>
        <v>заполнить</v>
      </c>
      <c r="S307" s="13" t="str">
        <f>IF(РТУС!S307="","",РТУС!S307)</f>
        <v/>
      </c>
      <c r="T307" s="13" t="str">
        <f>IF(РТУС!T307="","",РТУС!T307)</f>
        <v/>
      </c>
      <c r="U307" s="13" t="str">
        <f>IF(РТУС!U307="","",РТУС!U307)</f>
        <v/>
      </c>
      <c r="V307" s="13" t="str">
        <f ca="1">IF(РТУС!V307="",HYPERLINK("#РТУС!"&amp;CELL("адрес",Проверка!V307),"заполнить"),IF(OR(РТУС!V307="Договор участия в долевом строительстве",РТУС!V307="Предварительный договор участия в долевом строительстве",РТУС!V307="Определение Арбитражного суда",РТУС!V307="Решение суда общей юрисдикции",РТУС!V307="Иные договоры"),HYPERLINK("#Проверка!"&amp;CELL("адрес",Проверка!V307),РТУС!V307),HYPERLINK("#РТУС!"&amp;CELL("адрес",Проверка!V307),"###")))</f>
        <v>заполнить</v>
      </c>
      <c r="W307" s="13" t="str">
        <f ca="1">IF(РТУС!W307="",HYPERLINK("#РТУС!"&amp;CELL("адрес",Проверка!W307),"заполнить"),HYPERLINK("#Проверка!"&amp;CELL("адрес",Проверка!W307),РТУС!W307))</f>
        <v>заполнить</v>
      </c>
      <c r="X307" s="15" t="str">
        <f ca="1">IF(РТУС!X307="",HYPERLINK("#РТУС!"&amp;CELL("адрес",Проверка!X307),"заполнить"),IF(AND(LEN(РТУС!X307)=5,РТУС!X307&lt;TODAY()),HYPERLINK("#Проверка!"&amp;CELL("адрес",Проверка!X307),РТУС!X307),HYPERLINK("#РТУС!"&amp;CELL("адрес",Проверка!X307),"###")))</f>
        <v>заполнить</v>
      </c>
      <c r="Y307" s="13" t="str">
        <f>IF(РТУС!Y307="","",РТУС!Y307)</f>
        <v/>
      </c>
      <c r="Z307" s="15" t="str">
        <f ca="1">IF(РТУС!Z307="","",IF(AND(LEN(РТУС!Z307)=5,РТУС!Z307&lt;TODAY()),HYPERLINK("#Проверка!"&amp;CELL("адрес",Проверка!Z307),РТУС!Z307),HYPERLINK("#РТУС!"&amp;CELL("адрес",Проверка!Z307),"###")))</f>
        <v/>
      </c>
      <c r="AA307" s="18" t="str">
        <f ca="1">IF(РТУС!AA307="",HYPERLINK("#РТУС!"&amp;CELL("адрес",Проверка!AA307),"заполнить"),IF(ISNUMBER(РТУС!AA307)=TRUE,HYPERLINK("#Проверка!"&amp;CELL("адрес",Проверка!AA307),РТУС!AA307),HYPERLINK("#РТУС!"&amp;CELL("адрес",Проверка!AA307),"###")))</f>
        <v>заполнить</v>
      </c>
      <c r="AB307" s="18" t="str">
        <f ca="1">IF(РТУС!AB307="",HYPERLINK("#РТУС!"&amp;CELL("адрес",Проверка!AB307),"заполнить"),IF(ISNUMBER(РТУС!AB307)=TRUE,HYPERLINK("#Проверка!"&amp;CELL("адрес",Проверка!AB307),РТУС!AB307),HYPERLINK("#РТУС!"&amp;CELL("адрес",Проверка!AB307),"###")))</f>
        <v>заполнить</v>
      </c>
      <c r="AC307" s="18" t="str">
        <f ca="1">IF(РТУС!AC307="","",IF(ISNUMBER(РТУС!AC307)=TRUE,HYPERLINK("#Проверка!"&amp;CELL("адрес",Проверка!AC307),РТУС!AC307),HYPERLINK("#РТУС!"&amp;CELL("адрес",Проверка!AC307),"###")))</f>
        <v/>
      </c>
      <c r="AD307" s="18" t="str">
        <f ca="1">IF(РТУС!AD307="","",IF(ISNUMBER(РТУС!AD307)=TRUE,HYPERLINK("#Проверка!"&amp;CELL("адрес",Проверка!AD307),РТУС!AD307),HYPERLINK("#РТУС!"&amp;CELL("адрес",Проверка!AD307),"###")))</f>
        <v/>
      </c>
      <c r="AE307" s="13" t="str">
        <f>IF(РТУС!AE307="","",РТУС!AE307)</f>
        <v/>
      </c>
      <c r="AF307" s="15" t="str">
        <f ca="1">IF(РТУС!AE307="","",IF(РТУС!AF307="",HYPERLINK("#РТУС!"&amp;CELL("адрес",Проверка!AF307),"заполнить"),IF(AND(LEN(РТУС!AF307)=5,РТУС!AF307&lt;TODAY()),HYPERLINK("#Проверка!"&amp;CELL("адрес",Проверка!AF307),РТУС!AF307),HYPERLINK("#РТУС!"&amp;CELL("адрес",Проверка!AF307),"###"))))</f>
        <v/>
      </c>
      <c r="AG307" s="13"/>
      <c r="AH307" s="15" t="str">
        <f ca="1">IF(РТУС!AE307="","",IF(РТУС!AH307="",HYPERLINK("#РТУС!"&amp;CELL("адрес",Проверка!AH307),"заполнить"),IF(AND(LEN(РТУС!AH307)=5,РТУС!AH307&lt;TODAY()),HYPERLINK("#Проверка!"&amp;CELL("адрес",Проверка!AH307),РТУС!AH307),HYPERLINK("#РТУС!"&amp;CELL("адрес",Проверка!AH307),"###"))))</f>
        <v/>
      </c>
      <c r="AI307" s="15" t="str">
        <f ca="1">IF(РТУС!AE307="","",IF(РТУС!AI307="",HYPERLINK("#РТУС!"&amp;CELL("адрес",Проверка!AI307),"заполнить"),HYPERLINK("#Проверка!"&amp;CELL("адрес",Проверка!AI307),РТУС!AI307)))</f>
        <v/>
      </c>
      <c r="AJ307" s="13" t="str">
        <f ca="1">IF(РТУС!AE307="","",IF(РТУС!AJ307="",HYPERLINK("#РТУС!"&amp;CELL("адрес",Проверка!AJ307),"заполнить"),IF(OR(РТУС!AJ307="Юрлицо",РТУС!AJ307="Физлицо",РТУС!AJ307="ИП"),HYPERLINK("#Проверка!"&amp;CELL("адрес",Проверка!AJ307),РТУС!AJ307),HYPERLINK("#РТУС!"&amp;CELL("адрес",Проверка!AJ307),"###"))))</f>
        <v/>
      </c>
      <c r="AK307" s="13" t="str">
        <f ca="1">IF(РТУС!AK307="",HYPERLINK("#РТУС!"&amp;CELL("адрес",Проверка!AK307),"заполнить"),IF(OR(РТУС!AK307="Квартира",РТУС!AK307="Кладовая",РТУС!AK307="Машино-место",РТУС!AK307="Нежилое помещение"),HYPERLINK("#Проверка!"&amp;CELL("адрес",Проверка!AK307),РТУС!AK307),HYPERLINK("#РТУС!"&amp;CELL("адрес",Проверка!AK307),"###")))</f>
        <v>заполнить</v>
      </c>
      <c r="AL307" s="13" t="str">
        <f ca="1">IF(РТУС!AL307="",HYPERLINK("#РТУС!"&amp;CELL("адрес",Проверка!AL307),"заполнить"),HYPERLINK("#Проверка!"&amp;CELL("адрес",Проверка!AL307),РТУС!AL307))</f>
        <v>заполнить</v>
      </c>
      <c r="AM307" s="18" t="str">
        <f ca="1">IF(РТУС!AM307="",HYPERLINK("#РТУС!"&amp;CELL("адрес",Проверка!AM307),"заполнить"),IF(ISNUMBER(РТУС!AM307)=TRUE,IF(РТУС!AK307="Нежилое помещение",IF(РТУС!AM307&gt;7,HYPERLINK("#РТУС!"&amp;CELL("адрес",Проверка!AM307),"не больше 7 кв.м."),РТУС!AM307),HYPERLINK("#Проверка!"&amp;CELL("адрес",Проверка!AM307),РТУС!AM307)),HYPERLINK("#РТУС!"&amp;CELL("адрес",Проверка!AM307),"###")))</f>
        <v>заполнить</v>
      </c>
      <c r="AN307" s="13" t="str">
        <f ca="1">IF(РТУС!AN307="",HYPERLINK("#РТУС!"&amp;CELL("адрес",Проверка!AN307),"заполнить"),IF(OR(РТУС!AN307="Общая площадь помещения",РТУС!AN307="Общая приведенная площадь жилого помещения",РТУС!AN307="Общая площадь жилого помещения с учетом лоджий, балконов, террас и веранд"),HYPERLINK("#Проверка!"&amp;CELL("адрес",Проверка!AN307),РТУС!AN307),HYPERLINK("#РТУС!"&amp;CELL("адрес",Проверка!AN307),"###")))</f>
        <v>заполнить</v>
      </c>
      <c r="AO307" s="13" t="str">
        <f ca="1">IF(OR(РТУС!AK307="Квартира",РТУС!A307="Нежилое помещение"),IF(РТУС!AO307="",HYPERLINK("#РТУС!"&amp;CELL("адрес",Проверка!AO307),"заполнить"),IF(ISNUMBER(РТУС!AO307)=TRUE,HYPERLINK("#Проверка!"&amp;CELL("адрес",Проверка!AO307),РТУС!AO307),HYPERLINK("#РТУС!"&amp;CELL("адрес",Проверка!AO307),"###"))),"")</f>
        <v/>
      </c>
      <c r="AP307" s="13" t="str">
        <f>IF(РТУС!AP307="","",РТУС!AP307)</f>
        <v/>
      </c>
      <c r="AQ307" s="13" t="str">
        <f ca="1">IF(РТУС!AQ307="",HYPERLINK("#РТУС!"&amp;CELL("адрес",Проверка!AQ307),"заполнить"),HYPERLINK("#Проверка!"&amp;CELL("адрес",Проверка!AQ307),РТУС!AQ307))</f>
        <v>заполнить</v>
      </c>
      <c r="AR307" s="18" t="str">
        <f ca="1">IF(РТУС!AR307="",HYPERLINK("#РТУС!"&amp;CELL("адрес",Проверка!AR307),"заполнить"),IF(ISNUMBER(РТУС!AR307)=FALSE,HYPERLINK("#РТУС!"&amp;CELL("адрес",Проверка!AR307),"###"),IF(РТУС!G307="1",IF(РТУС!AB307=РТУС!AR307+РТУС!AU307,HYPERLINK("#Проверка!"&amp;CELL("адрес",Проверка!AR307),РТУС!AR307),HYPERLINK("#РТУС!"&amp;CELL("адрес",Проверка!AR307),"сверить суммы")),IF(РТУС!AB307=(SUMIF(РТУС!$A$4:$A$1000,A307,РТУС!$AR$4:$AR$1000)+SUMIF(РТУС!$A$4:$A$1000,A307,РТУС!$AU$4:$AU$1000)),HYPERLINK("#Проверка!"&amp;CELL("адрес",Проверка!AR307),РТУС!AR307),HYPERLINK("#РТУС!"&amp;CELL("адрес",Проверка!AR307),"сверить суммы")))))</f>
        <v>заполнить</v>
      </c>
      <c r="AS307" s="13" t="str">
        <f>IF(РТУС!AS307="","",РТУС!AS307)</f>
        <v/>
      </c>
      <c r="AT307" s="18" t="str">
        <f ca="1">IF(РТУС!AT307="",HYPERLINK("#РТУС!"&amp;CELL("адрес",Проверка!AT307),"заполнить"),IF(ISNUMBER(РТУС!AT307)=FALSE,HYPERLINK("#РТУС!"&amp;CELL("адрес",Проверка!AT307),"###"),IF(РТУС!AT307=РТУС!AR307,HYPERLINK("#Проверка!"&amp;CELL("адрес",Проверка!AT307),РТУС!AT307),HYPERLINK("#РТУС!"&amp;CELL("адрес",Проверка!AT307),"сверить суммы"))))</f>
        <v>заполнить</v>
      </c>
      <c r="AU307" s="18" t="str">
        <f ca="1">IF(РТУС!AU307="",HYPERLINK("#РТУС!"&amp;CELL("адрес",Проверка!AU307),"заполнить"),IF(ISNUMBER(РТУС!AU307)=FALSE,HYPERLINK("#РТУС!"&amp;CELL("адрес",Проверка!AU307),"###"),IF(РТУС!G307="1",IF(РТУС!AB307=РТУС!AR307+РТУС!AU307,HYPERLINK("#Проверка!"&amp;CELL("адрес",Проверка!AU307),РТУС!AU307),HYPERLINK("#РТУС!"&amp;CELL("адрес",Проверка!AU307),"сверить суммы")),IF(РТУС!AB307=(SUMIF(РТУС!$A$4:$A$1000,A307,РТУС!$AR$4:$AR$1000)+SUMIF(РТУС!$A$4:$A$1000,A307,РТУС!$AU$4:$AU$1000)),HYPERLINK("#Проверка!"&amp;CELL("адрес",Проверка!AU307),РТУС!AU307),HYPERLINK("#РТУС!"&amp;CELL("адрес",Проверка!AU307),"сверить суммы")))))</f>
        <v>заполнить</v>
      </c>
      <c r="AV307" s="13" t="str">
        <f ca="1">IF(РТУС!AV307="",HYPERLINK("#РТУС!"&amp;CELL("адрес",Проверка!AV307),"заполнить"),IF(OR(РТУС!AV307="Требование о передаче жилого помещения",РТУС!AV307="Требование о передаче машино-места",РТУС!AV307="Требования о передаче нежилого помещения",РТУС!AV307="Денежные требования"),HYPERLINK("#Проверка!"&amp;CELL("адрес",Проверка!AV307),РТУС!AV307),HYPERLINK("#РТУС!"&amp;CELL("адрес",Проверка!AV307),"###")))</f>
        <v>заполнить</v>
      </c>
      <c r="AW307" s="13" t="str">
        <f ca="1">IF(РТУС!AW307="",HYPERLINK("#РТУС!"&amp;CELL("адрес",Проверка!AW307),"заполнить"),IF(OR(РТУС!AW307="Включен в полном объеме",РТУС!AW307="Включен частично"),HYPERLINK("#Проверка!"&amp;CELL("адрес",Проверка!AW307),РТУС!AW307),HYPERLINK("#РТУС!"&amp;CELL("адрес",Проверка!AW307),"###")))</f>
        <v>заполнить</v>
      </c>
      <c r="AX307" s="15" t="str">
        <f ca="1">IF(РТУС!AX307="",HYPERLINK("#РТУС!"&amp;CELL("адрес",Проверка!AX307),"заполнить"),IF(AND(LEN(РТУС!AX307)=5,РТУС!AX307&lt;TODAY()),HYPERLINK("#Проверка!"&amp;CELL("адрес",Проверка!AX307),РТУС!AX307),HYPERLINK("#РТУС!"&amp;CELL("адрес",Проверка!AX307),"###")))</f>
        <v>заполнить</v>
      </c>
      <c r="AY307" s="15" t="str">
        <f ca="1">IF(РТУС!AY307="",HYPERLINK("#РТУС!"&amp;CELL("адрес",Проверка!AY307),"заполнить"),IF(AND(LEN(РТУС!AY307)=5,РТУС!AY307&lt;TODAY()),HYPERLINK("#Проверка!"&amp;CELL("адрес",Проверка!AY307),РТУС!AY307),HYPERLINK("#РТУС!"&amp;CELL("адрес",Проверка!AY307),"###")))</f>
        <v>заполнить</v>
      </c>
    </row>
    <row r="308" spans="1:51" x14ac:dyDescent="0.25">
      <c r="A308" s="10" t="str">
        <f>РТУС!A308</f>
        <v>.</v>
      </c>
      <c r="B308" s="13" t="str">
        <f ca="1">IF(РТУС!B308="",HYPERLINK("#РТУС!"&amp;CELL("адрес",Проверка!B308),"заполнить"),IF(AND(LEN(РТУС!B308)=10,РТУС!B307=РТУС!B308),HYPERLINK("#Проверка!"&amp;CELL("адрес",Проверка!B308),РТУС!B308),HYPERLINK("#РТУС!"&amp;CELL("адрес",Проверка!B308),"###")))</f>
        <v>заполнить</v>
      </c>
      <c r="C308" s="13" t="str">
        <f ca="1">IF(РТУС!C308="",HYPERLINK("#РТУС!"&amp;CELL("адрес",Проверка!C308),"заполнить"),IF(AND(ISNUMBER(РТУС!C308)=TRUE,РТУС!C308&gt;0,РТУС!C307=РТУС!C308),HYPERLINK("#Проверка!"&amp;CELL("адрес",Проверка!C308),РТУС!C308),HYPERLINK("#РТУС!"&amp;CELL("адрес",Проверка!C308),"###")))</f>
        <v>заполнить</v>
      </c>
      <c r="D308" s="13" t="str">
        <f>IF(РТУС!D308="","",РТУС!D308)</f>
        <v/>
      </c>
      <c r="E308" s="13" t="str">
        <f ca="1">IF(РТУС!E308="",HYPERLINK("#РТУС!"&amp;CELL("адрес",Проверка!E308),"заполнить"),IF(РТУС!E307=РТУС!E308,HYPERLINK("#Проверка!"&amp;CELL("адрес",Проверка!E308),РТУС!E308),HYPERLINK("#РТУС!"&amp;CELL("адрес",Проверка!E308),"###")))</f>
        <v>заполнить</v>
      </c>
      <c r="F308" s="13" t="str">
        <f ca="1">IF(РТУС!F308="",HYPERLINK("#РТУС!"&amp;CELL("адрес",Проверка!F308),"заполнить"),HYPERLINK("#Проверка!"&amp;CELL("адрес",Проверка!F308),РТУС!F308))</f>
        <v>заполнить</v>
      </c>
      <c r="G308" s="20" t="str">
        <f ca="1">IF(РТУС!G308="",HYPERLINK("#РТУС!"&amp;CELL("адрес",Проверка!G308),"заполнить"),IF(РТУС!G308="1",HYPERLINK("#Проверка!"&amp;CELL("адрес",Проверка!G308),"1"),IF(AND(ISNUMBER(РТУС!G308)=TRUE,РТУС!G308&lt;=1,РТУС!G308&gt;0),IF(SUMIF(РТУС!$A$4:$A$1000,A308,РТУС!$G$4:$G$1000)=1,HYPERLINK("#Проверка!"&amp;CELL("адрес",Проверка!G308),РТУС!G308),HYPERLINK("#РТУС!"&amp;CELL("адрес",Проверка!G308),"сумма долей ≠ 1")),HYPERLINK("#РТУС!"&amp;CELL("адрес",Проверка!G308),"###"))))</f>
        <v>заполнить</v>
      </c>
      <c r="H308" s="13" t="str">
        <f ca="1">IF(РТУС!H308="",HYPERLINK("#РТУС!"&amp;CELL("адрес",Проверка!H308),"заполнить"),IF(OR(РТУС!H308="Юрлицо",РТУС!H308="Физлицо",РТУС!H308="ИП"),HYPERLINK("#Проверка!"&amp;CELL("адрес",Проверка!H308),РТУС!H308),HYPERLINK("#РТУС!"&amp;CELL("адрес",Проверка!H308),"###")))</f>
        <v>заполнить</v>
      </c>
      <c r="I308" s="13" t="str">
        <f ca="1">IF(OR(РТУС!H308="Юрлицо",РТУС!H308="ИП"),IF(РТУС!I308="",HYPERLINK("#РТУС!"&amp;CELL("адрес",Проверка!I308),"заполнить"),IF(OR(LEN(РТУС!I308)=10,LEN(РТУС!I308)=12),HYPERLINK("#Проверка!"&amp;CELL("адрес",Проверка!I308),РТУС!I308),HYPERLINK("#РТУС!"&amp;CELL("адрес",Проверка!I308),"###"))),"")</f>
        <v/>
      </c>
      <c r="J308" s="15" t="str">
        <f ca="1">IF(РТУС!J308="","",IF(AND(LEN(РТУС!J308)=5,РТУС!J308&lt;TODAY()),HYPERLINK("#Проверка!"&amp;CELL("адрес",Проверка!J308),РТУС!J308),HYPERLINK("#РТУС!"&amp;CELL("адрес",Проверка!J308),"###")))</f>
        <v/>
      </c>
      <c r="K308" s="13" t="str">
        <f>IF(РТУС!K308="","",РТУС!K308)</f>
        <v/>
      </c>
      <c r="L308" s="13" t="str">
        <f ca="1">IF(OR(РТУС!H308="Физлицо",РТУС!H308="ИП"),IF(РТУС!L308="",HYPERLINK("#РТУС!"&amp;CELL("адрес",Проверка!L308),"заполнить"),IF(OR(РТУС!L308="Загранпаспорт гражданина РФ",РТУС!L308="Паспорт гражданина РФ",РТУС!L308="Иностранный паспорт",РТУС!L308="Свидетельство о рождении",РТУС!L308="Вид на жительство"),HYPERLINK("#Проверка!"&amp;CELL("адрес",Проверка!L308),РТУС!L308),HYPERLINK("#РТУС!"&amp;CELL("адрес",Проверка!L308),"###"))),"")</f>
        <v/>
      </c>
      <c r="M308" s="13" t="str">
        <f ca="1">IF(AND(OR(РТУС!L308="Паспорт гражданина РФ",РТУС!L308="Свидетельство о рождении"),РТУС!M308=""),HYPERLINK("#РТУС!"&amp;CELL("адрес",Проверка!M308),"заполнить"),IF(РТУС!L308="Паспорт гражданина РФ",IF(LEN(РТУС!M308)=4,HYPERLINK("#Проверка!"&amp;CELL("адрес",Проверка!M308),РТУС!M308),HYPERLINK("#РТУС!"&amp;CELL("адрес",Проверка!M308),"###")),IF(РТУС!L308="Свидетельство о рождении",HYPERLINK("#Проверка!"&amp;CELL("адрес",Проверка!M308),РТУС!M308),"")))</f>
        <v/>
      </c>
      <c r="N308" s="13" t="str">
        <f ca="1">IF(РТУС!L308="","",IF(РТУС!N308="",HYPERLINK("#РТУС!"&amp;CELL("адрес",Проверка!N308),"заполнить"),IF(OR(РТУС!L308="Паспорт гражданина РФ",РТУС!L308="Свидетельство о рождении"),IF(LEN(РТУС!N308)=6,HYPERLINK("#Проверка!"&amp;CELL("адрес",Проверка!N308),РТУС!N308),HYPERLINK("#РТУС!"&amp;CELL("адрес",Проверка!N308),"###")),HYPERLINK("#Проверка!"&amp;CELL("адрес",Проверка!N308),РТУС!N308))))</f>
        <v/>
      </c>
      <c r="O308" s="15" t="str">
        <f ca="1">IF(РТУС!L308="","",IF(РТУС!O308="",HYPERLINK("#РТУС!"&amp;CELL("адрес",Проверка!O308),"заполнить"),IF(AND(LEN(РТУС!O308)=5,РТУС!O308&lt;TODAY()),IF(РТУС!L308="Свидетельство о рождении",IF(РТУС!O308&gt;EDATE(TODAY(),-168),HYPERLINK("#Проверка!"&amp;CELL("адрес",Проверка!O308),РТУС!O308),HYPERLINK("#РТУС!"&amp;CELL("адрес",Проверка!O308),"недействительно")),HYPERLINK("#Проверка!"&amp;CELL("адрес",Проверка!O308),РТУС!O308)),HYPERLINK("#РТУС!"&amp;CELL("адрес",Проверка!O308),"###"))))</f>
        <v/>
      </c>
      <c r="P308" s="21" t="str">
        <f ca="1">IF(РТУС!L308="Паспорт гражданина РФ",IF(РТУС!P308="",HYPERLINK("#РТУС!"&amp;CELL("адрес",Проверка!P308),"заполнить"),HYPERLINK("#Проверка!"&amp;CELL("адрес",Проверка!P308),РТУС!P308)),"")</f>
        <v/>
      </c>
      <c r="Q308" s="13" t="str">
        <f ca="1">IF(РТУС!L308="Паспорт гражданина РФ",IF(РТУС!Q308="",HYPERLINK("#РТУС!"&amp;CELL("адрес",Проверка!Q308),"заполнить"),IF(LEN(РТУС!Q308)=7,HYPERLINK("#Проверка!"&amp;CELL("адрес",Проверка!Q308),РТУС!Q308),HYPERLINK("#РТУС!"&amp;CELL("адрес",Проверка!Q308),"###"))),"")</f>
        <v/>
      </c>
      <c r="R308" s="13" t="str">
        <f ca="1">IF(РТУС!R308="",HYPERLINK("#РТУС!"&amp;CELL("адрес",Проверка!R308),"заполнить"),HYPERLINK("#Проверка!"&amp;CELL("адрес",Проверка!R308),РТУС!R308))</f>
        <v>заполнить</v>
      </c>
      <c r="S308" s="13" t="str">
        <f>IF(РТУС!S308="","",РТУС!S308)</f>
        <v/>
      </c>
      <c r="T308" s="13" t="str">
        <f>IF(РТУС!T308="","",РТУС!T308)</f>
        <v/>
      </c>
      <c r="U308" s="13" t="str">
        <f>IF(РТУС!U308="","",РТУС!U308)</f>
        <v/>
      </c>
      <c r="V308" s="13" t="str">
        <f ca="1">IF(РТУС!V308="",HYPERLINK("#РТУС!"&amp;CELL("адрес",Проверка!V308),"заполнить"),IF(OR(РТУС!V308="Договор участия в долевом строительстве",РТУС!V308="Предварительный договор участия в долевом строительстве",РТУС!V308="Определение Арбитражного суда",РТУС!V308="Решение суда общей юрисдикции",РТУС!V308="Иные договоры"),HYPERLINK("#Проверка!"&amp;CELL("адрес",Проверка!V308),РТУС!V308),HYPERLINK("#РТУС!"&amp;CELL("адрес",Проверка!V308),"###")))</f>
        <v>заполнить</v>
      </c>
      <c r="W308" s="13" t="str">
        <f ca="1">IF(РТУС!W308="",HYPERLINK("#РТУС!"&amp;CELL("адрес",Проверка!W308),"заполнить"),HYPERLINK("#Проверка!"&amp;CELL("адрес",Проверка!W308),РТУС!W308))</f>
        <v>заполнить</v>
      </c>
      <c r="X308" s="15" t="str">
        <f ca="1">IF(РТУС!X308="",HYPERLINK("#РТУС!"&amp;CELL("адрес",Проверка!X308),"заполнить"),IF(AND(LEN(РТУС!X308)=5,РТУС!X308&lt;TODAY()),HYPERLINK("#Проверка!"&amp;CELL("адрес",Проверка!X308),РТУС!X308),HYPERLINK("#РТУС!"&amp;CELL("адрес",Проверка!X308),"###")))</f>
        <v>заполнить</v>
      </c>
      <c r="Y308" s="13" t="str">
        <f>IF(РТУС!Y308="","",РТУС!Y308)</f>
        <v/>
      </c>
      <c r="Z308" s="15" t="str">
        <f ca="1">IF(РТУС!Z308="","",IF(AND(LEN(РТУС!Z308)=5,РТУС!Z308&lt;TODAY()),HYPERLINK("#Проверка!"&amp;CELL("адрес",Проверка!Z308),РТУС!Z308),HYPERLINK("#РТУС!"&amp;CELL("адрес",Проверка!Z308),"###")))</f>
        <v/>
      </c>
      <c r="AA308" s="18" t="str">
        <f ca="1">IF(РТУС!AA308="",HYPERLINK("#РТУС!"&amp;CELL("адрес",Проверка!AA308),"заполнить"),IF(ISNUMBER(РТУС!AA308)=TRUE,HYPERLINK("#Проверка!"&amp;CELL("адрес",Проверка!AA308),РТУС!AA308),HYPERLINK("#РТУС!"&amp;CELL("адрес",Проверка!AA308),"###")))</f>
        <v>заполнить</v>
      </c>
      <c r="AB308" s="18" t="str">
        <f ca="1">IF(РТУС!AB308="",HYPERLINK("#РТУС!"&amp;CELL("адрес",Проверка!AB308),"заполнить"),IF(ISNUMBER(РТУС!AB308)=TRUE,HYPERLINK("#Проверка!"&amp;CELL("адрес",Проверка!AB308),РТУС!AB308),HYPERLINK("#РТУС!"&amp;CELL("адрес",Проверка!AB308),"###")))</f>
        <v>заполнить</v>
      </c>
      <c r="AC308" s="18" t="str">
        <f ca="1">IF(РТУС!AC308="","",IF(ISNUMBER(РТУС!AC308)=TRUE,HYPERLINK("#Проверка!"&amp;CELL("адрес",Проверка!AC308),РТУС!AC308),HYPERLINK("#РТУС!"&amp;CELL("адрес",Проверка!AC308),"###")))</f>
        <v/>
      </c>
      <c r="AD308" s="18" t="str">
        <f ca="1">IF(РТУС!AD308="","",IF(ISNUMBER(РТУС!AD308)=TRUE,HYPERLINK("#Проверка!"&amp;CELL("адрес",Проверка!AD308),РТУС!AD308),HYPERLINK("#РТУС!"&amp;CELL("адрес",Проверка!AD308),"###")))</f>
        <v/>
      </c>
      <c r="AE308" s="13" t="str">
        <f>IF(РТУС!AE308="","",РТУС!AE308)</f>
        <v/>
      </c>
      <c r="AF308" s="15" t="str">
        <f ca="1">IF(РТУС!AE308="","",IF(РТУС!AF308="",HYPERLINK("#РТУС!"&amp;CELL("адрес",Проверка!AF308),"заполнить"),IF(AND(LEN(РТУС!AF308)=5,РТУС!AF308&lt;TODAY()),HYPERLINK("#Проверка!"&amp;CELL("адрес",Проверка!AF308),РТУС!AF308),HYPERLINK("#РТУС!"&amp;CELL("адрес",Проверка!AF308),"###"))))</f>
        <v/>
      </c>
      <c r="AG308" s="13"/>
      <c r="AH308" s="15" t="str">
        <f ca="1">IF(РТУС!AE308="","",IF(РТУС!AH308="",HYPERLINK("#РТУС!"&amp;CELL("адрес",Проверка!AH308),"заполнить"),IF(AND(LEN(РТУС!AH308)=5,РТУС!AH308&lt;TODAY()),HYPERLINK("#Проверка!"&amp;CELL("адрес",Проверка!AH308),РТУС!AH308),HYPERLINK("#РТУС!"&amp;CELL("адрес",Проверка!AH308),"###"))))</f>
        <v/>
      </c>
      <c r="AI308" s="15" t="str">
        <f ca="1">IF(РТУС!AE308="","",IF(РТУС!AI308="",HYPERLINK("#РТУС!"&amp;CELL("адрес",Проверка!AI308),"заполнить"),HYPERLINK("#Проверка!"&amp;CELL("адрес",Проверка!AI308),РТУС!AI308)))</f>
        <v/>
      </c>
      <c r="AJ308" s="13" t="str">
        <f ca="1">IF(РТУС!AE308="","",IF(РТУС!AJ308="",HYPERLINK("#РТУС!"&amp;CELL("адрес",Проверка!AJ308),"заполнить"),IF(OR(РТУС!AJ308="Юрлицо",РТУС!AJ308="Физлицо",РТУС!AJ308="ИП"),HYPERLINK("#Проверка!"&amp;CELL("адрес",Проверка!AJ308),РТУС!AJ308),HYPERLINK("#РТУС!"&amp;CELL("адрес",Проверка!AJ308),"###"))))</f>
        <v/>
      </c>
      <c r="AK308" s="13" t="str">
        <f ca="1">IF(РТУС!AK308="",HYPERLINK("#РТУС!"&amp;CELL("адрес",Проверка!AK308),"заполнить"),IF(OR(РТУС!AK308="Квартира",РТУС!AK308="Кладовая",РТУС!AK308="Машино-место",РТУС!AK308="Нежилое помещение"),HYPERLINK("#Проверка!"&amp;CELL("адрес",Проверка!AK308),РТУС!AK308),HYPERLINK("#РТУС!"&amp;CELL("адрес",Проверка!AK308),"###")))</f>
        <v>заполнить</v>
      </c>
      <c r="AL308" s="13" t="str">
        <f ca="1">IF(РТУС!AL308="",HYPERLINK("#РТУС!"&amp;CELL("адрес",Проверка!AL308),"заполнить"),HYPERLINK("#Проверка!"&amp;CELL("адрес",Проверка!AL308),РТУС!AL308))</f>
        <v>заполнить</v>
      </c>
      <c r="AM308" s="18" t="str">
        <f ca="1">IF(РТУС!AM308="",HYPERLINK("#РТУС!"&amp;CELL("адрес",Проверка!AM308),"заполнить"),IF(ISNUMBER(РТУС!AM308)=TRUE,IF(РТУС!AK308="Нежилое помещение",IF(РТУС!AM308&gt;7,HYPERLINK("#РТУС!"&amp;CELL("адрес",Проверка!AM308),"не больше 7 кв.м."),РТУС!AM308),HYPERLINK("#Проверка!"&amp;CELL("адрес",Проверка!AM308),РТУС!AM308)),HYPERLINK("#РТУС!"&amp;CELL("адрес",Проверка!AM308),"###")))</f>
        <v>заполнить</v>
      </c>
      <c r="AN308" s="13" t="str">
        <f ca="1">IF(РТУС!AN308="",HYPERLINK("#РТУС!"&amp;CELL("адрес",Проверка!AN308),"заполнить"),IF(OR(РТУС!AN308="Общая площадь помещения",РТУС!AN308="Общая приведенная площадь жилого помещения",РТУС!AN308="Общая площадь жилого помещения с учетом лоджий, балконов, террас и веранд"),HYPERLINK("#Проверка!"&amp;CELL("адрес",Проверка!AN308),РТУС!AN308),HYPERLINK("#РТУС!"&amp;CELL("адрес",Проверка!AN308),"###")))</f>
        <v>заполнить</v>
      </c>
      <c r="AO308" s="13" t="str">
        <f ca="1">IF(OR(РТУС!AK308="Квартира",РТУС!A308="Нежилое помещение"),IF(РТУС!AO308="",HYPERLINK("#РТУС!"&amp;CELL("адрес",Проверка!AO308),"заполнить"),IF(ISNUMBER(РТУС!AO308)=TRUE,HYPERLINK("#Проверка!"&amp;CELL("адрес",Проверка!AO308),РТУС!AO308),HYPERLINK("#РТУС!"&amp;CELL("адрес",Проверка!AO308),"###"))),"")</f>
        <v/>
      </c>
      <c r="AP308" s="13" t="str">
        <f>IF(РТУС!AP308="","",РТУС!AP308)</f>
        <v/>
      </c>
      <c r="AQ308" s="13" t="str">
        <f ca="1">IF(РТУС!AQ308="",HYPERLINK("#РТУС!"&amp;CELL("адрес",Проверка!AQ308),"заполнить"),HYPERLINK("#Проверка!"&amp;CELL("адрес",Проверка!AQ308),РТУС!AQ308))</f>
        <v>заполнить</v>
      </c>
      <c r="AR308" s="18" t="str">
        <f ca="1">IF(РТУС!AR308="",HYPERLINK("#РТУС!"&amp;CELL("адрес",Проверка!AR308),"заполнить"),IF(ISNUMBER(РТУС!AR308)=FALSE,HYPERLINK("#РТУС!"&amp;CELL("адрес",Проверка!AR308),"###"),IF(РТУС!G308="1",IF(РТУС!AB308=РТУС!AR308+РТУС!AU308,HYPERLINK("#Проверка!"&amp;CELL("адрес",Проверка!AR308),РТУС!AR308),HYPERLINK("#РТУС!"&amp;CELL("адрес",Проверка!AR308),"сверить суммы")),IF(РТУС!AB308=(SUMIF(РТУС!$A$4:$A$1000,A308,РТУС!$AR$4:$AR$1000)+SUMIF(РТУС!$A$4:$A$1000,A308,РТУС!$AU$4:$AU$1000)),HYPERLINK("#Проверка!"&amp;CELL("адрес",Проверка!AR308),РТУС!AR308),HYPERLINK("#РТУС!"&amp;CELL("адрес",Проверка!AR308),"сверить суммы")))))</f>
        <v>заполнить</v>
      </c>
      <c r="AS308" s="13" t="str">
        <f>IF(РТУС!AS308="","",РТУС!AS308)</f>
        <v/>
      </c>
      <c r="AT308" s="18" t="str">
        <f ca="1">IF(РТУС!AT308="",HYPERLINK("#РТУС!"&amp;CELL("адрес",Проверка!AT308),"заполнить"),IF(ISNUMBER(РТУС!AT308)=FALSE,HYPERLINK("#РТУС!"&amp;CELL("адрес",Проверка!AT308),"###"),IF(РТУС!AT308=РТУС!AR308,HYPERLINK("#Проверка!"&amp;CELL("адрес",Проверка!AT308),РТУС!AT308),HYPERLINK("#РТУС!"&amp;CELL("адрес",Проверка!AT308),"сверить суммы"))))</f>
        <v>заполнить</v>
      </c>
      <c r="AU308" s="18" t="str">
        <f ca="1">IF(РТУС!AU308="",HYPERLINK("#РТУС!"&amp;CELL("адрес",Проверка!AU308),"заполнить"),IF(ISNUMBER(РТУС!AU308)=FALSE,HYPERLINK("#РТУС!"&amp;CELL("адрес",Проверка!AU308),"###"),IF(РТУС!G308="1",IF(РТУС!AB308=РТУС!AR308+РТУС!AU308,HYPERLINK("#Проверка!"&amp;CELL("адрес",Проверка!AU308),РТУС!AU308),HYPERLINK("#РТУС!"&amp;CELL("адрес",Проверка!AU308),"сверить суммы")),IF(РТУС!AB308=(SUMIF(РТУС!$A$4:$A$1000,A308,РТУС!$AR$4:$AR$1000)+SUMIF(РТУС!$A$4:$A$1000,A308,РТУС!$AU$4:$AU$1000)),HYPERLINK("#Проверка!"&amp;CELL("адрес",Проверка!AU308),РТУС!AU308),HYPERLINK("#РТУС!"&amp;CELL("адрес",Проверка!AU308),"сверить суммы")))))</f>
        <v>заполнить</v>
      </c>
      <c r="AV308" s="13" t="str">
        <f ca="1">IF(РТУС!AV308="",HYPERLINK("#РТУС!"&amp;CELL("адрес",Проверка!AV308),"заполнить"),IF(OR(РТУС!AV308="Требование о передаче жилого помещения",РТУС!AV308="Требование о передаче машино-места",РТУС!AV308="Требования о передаче нежилого помещения",РТУС!AV308="Денежные требования"),HYPERLINK("#Проверка!"&amp;CELL("адрес",Проверка!AV308),РТУС!AV308),HYPERLINK("#РТУС!"&amp;CELL("адрес",Проверка!AV308),"###")))</f>
        <v>заполнить</v>
      </c>
      <c r="AW308" s="13" t="str">
        <f ca="1">IF(РТУС!AW308="",HYPERLINK("#РТУС!"&amp;CELL("адрес",Проверка!AW308),"заполнить"),IF(OR(РТУС!AW308="Включен в полном объеме",РТУС!AW308="Включен частично"),HYPERLINK("#Проверка!"&amp;CELL("адрес",Проверка!AW308),РТУС!AW308),HYPERLINK("#РТУС!"&amp;CELL("адрес",Проверка!AW308),"###")))</f>
        <v>заполнить</v>
      </c>
      <c r="AX308" s="15" t="str">
        <f ca="1">IF(РТУС!AX308="",HYPERLINK("#РТУС!"&amp;CELL("адрес",Проверка!AX308),"заполнить"),IF(AND(LEN(РТУС!AX308)=5,РТУС!AX308&lt;TODAY()),HYPERLINK("#Проверка!"&amp;CELL("адрес",Проверка!AX308),РТУС!AX308),HYPERLINK("#РТУС!"&amp;CELL("адрес",Проверка!AX308),"###")))</f>
        <v>заполнить</v>
      </c>
      <c r="AY308" s="15" t="str">
        <f ca="1">IF(РТУС!AY308="",HYPERLINK("#РТУС!"&amp;CELL("адрес",Проверка!AY308),"заполнить"),IF(AND(LEN(РТУС!AY308)=5,РТУС!AY308&lt;TODAY()),HYPERLINK("#Проверка!"&amp;CELL("адрес",Проверка!AY308),РТУС!AY308),HYPERLINK("#РТУС!"&amp;CELL("адрес",Проверка!AY308),"###")))</f>
        <v>заполнить</v>
      </c>
    </row>
    <row r="309" spans="1:51" x14ac:dyDescent="0.25">
      <c r="A309" s="10" t="str">
        <f>РТУС!A309</f>
        <v>.</v>
      </c>
      <c r="B309" s="13" t="str">
        <f ca="1">IF(РТУС!B309="",HYPERLINK("#РТУС!"&amp;CELL("адрес",Проверка!B309),"заполнить"),IF(AND(LEN(РТУС!B309)=10,РТУС!B308=РТУС!B309),HYPERLINK("#Проверка!"&amp;CELL("адрес",Проверка!B309),РТУС!B309),HYPERLINK("#РТУС!"&amp;CELL("адрес",Проверка!B309),"###")))</f>
        <v>заполнить</v>
      </c>
      <c r="C309" s="13" t="str">
        <f ca="1">IF(РТУС!C309="",HYPERLINK("#РТУС!"&amp;CELL("адрес",Проверка!C309),"заполнить"),IF(AND(ISNUMBER(РТУС!C309)=TRUE,РТУС!C309&gt;0,РТУС!C308=РТУС!C309),HYPERLINK("#Проверка!"&amp;CELL("адрес",Проверка!C309),РТУС!C309),HYPERLINK("#РТУС!"&amp;CELL("адрес",Проверка!C309),"###")))</f>
        <v>заполнить</v>
      </c>
      <c r="D309" s="13" t="str">
        <f>IF(РТУС!D309="","",РТУС!D309)</f>
        <v/>
      </c>
      <c r="E309" s="13" t="str">
        <f ca="1">IF(РТУС!E309="",HYPERLINK("#РТУС!"&amp;CELL("адрес",Проверка!E309),"заполнить"),IF(РТУС!E308=РТУС!E309,HYPERLINK("#Проверка!"&amp;CELL("адрес",Проверка!E309),РТУС!E309),HYPERLINK("#РТУС!"&amp;CELL("адрес",Проверка!E309),"###")))</f>
        <v>заполнить</v>
      </c>
      <c r="F309" s="13" t="str">
        <f ca="1">IF(РТУС!F309="",HYPERLINK("#РТУС!"&amp;CELL("адрес",Проверка!F309),"заполнить"),HYPERLINK("#Проверка!"&amp;CELL("адрес",Проверка!F309),РТУС!F309))</f>
        <v>заполнить</v>
      </c>
      <c r="G309" s="20" t="str">
        <f ca="1">IF(РТУС!G309="",HYPERLINK("#РТУС!"&amp;CELL("адрес",Проверка!G309),"заполнить"),IF(РТУС!G309="1",HYPERLINK("#Проверка!"&amp;CELL("адрес",Проверка!G309),"1"),IF(AND(ISNUMBER(РТУС!G309)=TRUE,РТУС!G309&lt;=1,РТУС!G309&gt;0),IF(SUMIF(РТУС!$A$4:$A$1000,A309,РТУС!$G$4:$G$1000)=1,HYPERLINK("#Проверка!"&amp;CELL("адрес",Проверка!G309),РТУС!G309),HYPERLINK("#РТУС!"&amp;CELL("адрес",Проверка!G309),"сумма долей ≠ 1")),HYPERLINK("#РТУС!"&amp;CELL("адрес",Проверка!G309),"###"))))</f>
        <v>заполнить</v>
      </c>
      <c r="H309" s="13" t="str">
        <f ca="1">IF(РТУС!H309="",HYPERLINK("#РТУС!"&amp;CELL("адрес",Проверка!H309),"заполнить"),IF(OR(РТУС!H309="Юрлицо",РТУС!H309="Физлицо",РТУС!H309="ИП"),HYPERLINK("#Проверка!"&amp;CELL("адрес",Проверка!H309),РТУС!H309),HYPERLINK("#РТУС!"&amp;CELL("адрес",Проверка!H309),"###")))</f>
        <v>заполнить</v>
      </c>
      <c r="I309" s="13" t="str">
        <f ca="1">IF(OR(РТУС!H309="Юрлицо",РТУС!H309="ИП"),IF(РТУС!I309="",HYPERLINK("#РТУС!"&amp;CELL("адрес",Проверка!I309),"заполнить"),IF(OR(LEN(РТУС!I309)=10,LEN(РТУС!I309)=12),HYPERLINK("#Проверка!"&amp;CELL("адрес",Проверка!I309),РТУС!I309),HYPERLINK("#РТУС!"&amp;CELL("адрес",Проверка!I309),"###"))),"")</f>
        <v/>
      </c>
      <c r="J309" s="15" t="str">
        <f ca="1">IF(РТУС!J309="","",IF(AND(LEN(РТУС!J309)=5,РТУС!J309&lt;TODAY()),HYPERLINK("#Проверка!"&amp;CELL("адрес",Проверка!J309),РТУС!J309),HYPERLINK("#РТУС!"&amp;CELL("адрес",Проверка!J309),"###")))</f>
        <v/>
      </c>
      <c r="K309" s="13" t="str">
        <f>IF(РТУС!K309="","",РТУС!K309)</f>
        <v/>
      </c>
      <c r="L309" s="13" t="str">
        <f ca="1">IF(OR(РТУС!H309="Физлицо",РТУС!H309="ИП"),IF(РТУС!L309="",HYPERLINK("#РТУС!"&amp;CELL("адрес",Проверка!L309),"заполнить"),IF(OR(РТУС!L309="Загранпаспорт гражданина РФ",РТУС!L309="Паспорт гражданина РФ",РТУС!L309="Иностранный паспорт",РТУС!L309="Свидетельство о рождении",РТУС!L309="Вид на жительство"),HYPERLINK("#Проверка!"&amp;CELL("адрес",Проверка!L309),РТУС!L309),HYPERLINK("#РТУС!"&amp;CELL("адрес",Проверка!L309),"###"))),"")</f>
        <v/>
      </c>
      <c r="M309" s="13" t="str">
        <f ca="1">IF(AND(OR(РТУС!L309="Паспорт гражданина РФ",РТУС!L309="Свидетельство о рождении"),РТУС!M309=""),HYPERLINK("#РТУС!"&amp;CELL("адрес",Проверка!M309),"заполнить"),IF(РТУС!L309="Паспорт гражданина РФ",IF(LEN(РТУС!M309)=4,HYPERLINK("#Проверка!"&amp;CELL("адрес",Проверка!M309),РТУС!M309),HYPERLINK("#РТУС!"&amp;CELL("адрес",Проверка!M309),"###")),IF(РТУС!L309="Свидетельство о рождении",HYPERLINK("#Проверка!"&amp;CELL("адрес",Проверка!M309),РТУС!M309),"")))</f>
        <v/>
      </c>
      <c r="N309" s="13" t="str">
        <f ca="1">IF(РТУС!L309="","",IF(РТУС!N309="",HYPERLINK("#РТУС!"&amp;CELL("адрес",Проверка!N309),"заполнить"),IF(OR(РТУС!L309="Паспорт гражданина РФ",РТУС!L309="Свидетельство о рождении"),IF(LEN(РТУС!N309)=6,HYPERLINK("#Проверка!"&amp;CELL("адрес",Проверка!N309),РТУС!N309),HYPERLINK("#РТУС!"&amp;CELL("адрес",Проверка!N309),"###")),HYPERLINK("#Проверка!"&amp;CELL("адрес",Проверка!N309),РТУС!N309))))</f>
        <v/>
      </c>
      <c r="O309" s="15" t="str">
        <f ca="1">IF(РТУС!L309="","",IF(РТУС!O309="",HYPERLINK("#РТУС!"&amp;CELL("адрес",Проверка!O309),"заполнить"),IF(AND(LEN(РТУС!O309)=5,РТУС!O309&lt;TODAY()),IF(РТУС!L309="Свидетельство о рождении",IF(РТУС!O309&gt;EDATE(TODAY(),-168),HYPERLINK("#Проверка!"&amp;CELL("адрес",Проверка!O309),РТУС!O309),HYPERLINK("#РТУС!"&amp;CELL("адрес",Проверка!O309),"недействительно")),HYPERLINK("#Проверка!"&amp;CELL("адрес",Проверка!O309),РТУС!O309)),HYPERLINK("#РТУС!"&amp;CELL("адрес",Проверка!O309),"###"))))</f>
        <v/>
      </c>
      <c r="P309" s="21" t="str">
        <f ca="1">IF(РТУС!L309="Паспорт гражданина РФ",IF(РТУС!P309="",HYPERLINK("#РТУС!"&amp;CELL("адрес",Проверка!P309),"заполнить"),HYPERLINK("#Проверка!"&amp;CELL("адрес",Проверка!P309),РТУС!P309)),"")</f>
        <v/>
      </c>
      <c r="Q309" s="13" t="str">
        <f ca="1">IF(РТУС!L309="Паспорт гражданина РФ",IF(РТУС!Q309="",HYPERLINK("#РТУС!"&amp;CELL("адрес",Проверка!Q309),"заполнить"),IF(LEN(РТУС!Q309)=7,HYPERLINK("#Проверка!"&amp;CELL("адрес",Проверка!Q309),РТУС!Q309),HYPERLINK("#РТУС!"&amp;CELL("адрес",Проверка!Q309),"###"))),"")</f>
        <v/>
      </c>
      <c r="R309" s="13" t="str">
        <f ca="1">IF(РТУС!R309="",HYPERLINK("#РТУС!"&amp;CELL("адрес",Проверка!R309),"заполнить"),HYPERLINK("#Проверка!"&amp;CELL("адрес",Проверка!R309),РТУС!R309))</f>
        <v>заполнить</v>
      </c>
      <c r="S309" s="13" t="str">
        <f>IF(РТУС!S309="","",РТУС!S309)</f>
        <v/>
      </c>
      <c r="T309" s="13" t="str">
        <f>IF(РТУС!T309="","",РТУС!T309)</f>
        <v/>
      </c>
      <c r="U309" s="13" t="str">
        <f>IF(РТУС!U309="","",РТУС!U309)</f>
        <v/>
      </c>
      <c r="V309" s="13" t="str">
        <f ca="1">IF(РТУС!V309="",HYPERLINK("#РТУС!"&amp;CELL("адрес",Проверка!V309),"заполнить"),IF(OR(РТУС!V309="Договор участия в долевом строительстве",РТУС!V309="Предварительный договор участия в долевом строительстве",РТУС!V309="Определение Арбитражного суда",РТУС!V309="Решение суда общей юрисдикции",РТУС!V309="Иные договоры"),HYPERLINK("#Проверка!"&amp;CELL("адрес",Проверка!V309),РТУС!V309),HYPERLINK("#РТУС!"&amp;CELL("адрес",Проверка!V309),"###")))</f>
        <v>заполнить</v>
      </c>
      <c r="W309" s="13" t="str">
        <f ca="1">IF(РТУС!W309="",HYPERLINK("#РТУС!"&amp;CELL("адрес",Проверка!W309),"заполнить"),HYPERLINK("#Проверка!"&amp;CELL("адрес",Проверка!W309),РТУС!W309))</f>
        <v>заполнить</v>
      </c>
      <c r="X309" s="15" t="str">
        <f ca="1">IF(РТУС!X309="",HYPERLINK("#РТУС!"&amp;CELL("адрес",Проверка!X309),"заполнить"),IF(AND(LEN(РТУС!X309)=5,РТУС!X309&lt;TODAY()),HYPERLINK("#Проверка!"&amp;CELL("адрес",Проверка!X309),РТУС!X309),HYPERLINK("#РТУС!"&amp;CELL("адрес",Проверка!X309),"###")))</f>
        <v>заполнить</v>
      </c>
      <c r="Y309" s="13" t="str">
        <f>IF(РТУС!Y309="","",РТУС!Y309)</f>
        <v/>
      </c>
      <c r="Z309" s="15" t="str">
        <f ca="1">IF(РТУС!Z309="","",IF(AND(LEN(РТУС!Z309)=5,РТУС!Z309&lt;TODAY()),HYPERLINK("#Проверка!"&amp;CELL("адрес",Проверка!Z309),РТУС!Z309),HYPERLINK("#РТУС!"&amp;CELL("адрес",Проверка!Z309),"###")))</f>
        <v/>
      </c>
      <c r="AA309" s="18" t="str">
        <f ca="1">IF(РТУС!AA309="",HYPERLINK("#РТУС!"&amp;CELL("адрес",Проверка!AA309),"заполнить"),IF(ISNUMBER(РТУС!AA309)=TRUE,HYPERLINK("#Проверка!"&amp;CELL("адрес",Проверка!AA309),РТУС!AA309),HYPERLINK("#РТУС!"&amp;CELL("адрес",Проверка!AA309),"###")))</f>
        <v>заполнить</v>
      </c>
      <c r="AB309" s="18" t="str">
        <f ca="1">IF(РТУС!AB309="",HYPERLINK("#РТУС!"&amp;CELL("адрес",Проверка!AB309),"заполнить"),IF(ISNUMBER(РТУС!AB309)=TRUE,HYPERLINK("#Проверка!"&amp;CELL("адрес",Проверка!AB309),РТУС!AB309),HYPERLINK("#РТУС!"&amp;CELL("адрес",Проверка!AB309),"###")))</f>
        <v>заполнить</v>
      </c>
      <c r="AC309" s="18" t="str">
        <f ca="1">IF(РТУС!AC309="","",IF(ISNUMBER(РТУС!AC309)=TRUE,HYPERLINK("#Проверка!"&amp;CELL("адрес",Проверка!AC309),РТУС!AC309),HYPERLINK("#РТУС!"&amp;CELL("адрес",Проверка!AC309),"###")))</f>
        <v/>
      </c>
      <c r="AD309" s="18" t="str">
        <f ca="1">IF(РТУС!AD309="","",IF(ISNUMBER(РТУС!AD309)=TRUE,HYPERLINK("#Проверка!"&amp;CELL("адрес",Проверка!AD309),РТУС!AD309),HYPERLINK("#РТУС!"&amp;CELL("адрес",Проверка!AD309),"###")))</f>
        <v/>
      </c>
      <c r="AE309" s="13" t="str">
        <f>IF(РТУС!AE309="","",РТУС!AE309)</f>
        <v/>
      </c>
      <c r="AF309" s="15" t="str">
        <f ca="1">IF(РТУС!AE309="","",IF(РТУС!AF309="",HYPERLINK("#РТУС!"&amp;CELL("адрес",Проверка!AF309),"заполнить"),IF(AND(LEN(РТУС!AF309)=5,РТУС!AF309&lt;TODAY()),HYPERLINK("#Проверка!"&amp;CELL("адрес",Проверка!AF309),РТУС!AF309),HYPERLINK("#РТУС!"&amp;CELL("адрес",Проверка!AF309),"###"))))</f>
        <v/>
      </c>
      <c r="AG309" s="13"/>
      <c r="AH309" s="15" t="str">
        <f ca="1">IF(РТУС!AE309="","",IF(РТУС!AH309="",HYPERLINK("#РТУС!"&amp;CELL("адрес",Проверка!AH309),"заполнить"),IF(AND(LEN(РТУС!AH309)=5,РТУС!AH309&lt;TODAY()),HYPERLINK("#Проверка!"&amp;CELL("адрес",Проверка!AH309),РТУС!AH309),HYPERLINK("#РТУС!"&amp;CELL("адрес",Проверка!AH309),"###"))))</f>
        <v/>
      </c>
      <c r="AI309" s="15" t="str">
        <f ca="1">IF(РТУС!AE309="","",IF(РТУС!AI309="",HYPERLINK("#РТУС!"&amp;CELL("адрес",Проверка!AI309),"заполнить"),HYPERLINK("#Проверка!"&amp;CELL("адрес",Проверка!AI309),РТУС!AI309)))</f>
        <v/>
      </c>
      <c r="AJ309" s="13" t="str">
        <f ca="1">IF(РТУС!AE309="","",IF(РТУС!AJ309="",HYPERLINK("#РТУС!"&amp;CELL("адрес",Проверка!AJ309),"заполнить"),IF(OR(РТУС!AJ309="Юрлицо",РТУС!AJ309="Физлицо",РТУС!AJ309="ИП"),HYPERLINK("#Проверка!"&amp;CELL("адрес",Проверка!AJ309),РТУС!AJ309),HYPERLINK("#РТУС!"&amp;CELL("адрес",Проверка!AJ309),"###"))))</f>
        <v/>
      </c>
      <c r="AK309" s="13" t="str">
        <f ca="1">IF(РТУС!AK309="",HYPERLINK("#РТУС!"&amp;CELL("адрес",Проверка!AK309),"заполнить"),IF(OR(РТУС!AK309="Квартира",РТУС!AK309="Кладовая",РТУС!AK309="Машино-место",РТУС!AK309="Нежилое помещение"),HYPERLINK("#Проверка!"&amp;CELL("адрес",Проверка!AK309),РТУС!AK309),HYPERLINK("#РТУС!"&amp;CELL("адрес",Проверка!AK309),"###")))</f>
        <v>заполнить</v>
      </c>
      <c r="AL309" s="13" t="str">
        <f ca="1">IF(РТУС!AL309="",HYPERLINK("#РТУС!"&amp;CELL("адрес",Проверка!AL309),"заполнить"),HYPERLINK("#Проверка!"&amp;CELL("адрес",Проверка!AL309),РТУС!AL309))</f>
        <v>заполнить</v>
      </c>
      <c r="AM309" s="18" t="str">
        <f ca="1">IF(РТУС!AM309="",HYPERLINK("#РТУС!"&amp;CELL("адрес",Проверка!AM309),"заполнить"),IF(ISNUMBER(РТУС!AM309)=TRUE,IF(РТУС!AK309="Нежилое помещение",IF(РТУС!AM309&gt;7,HYPERLINK("#РТУС!"&amp;CELL("адрес",Проверка!AM309),"не больше 7 кв.м."),РТУС!AM309),HYPERLINK("#Проверка!"&amp;CELL("адрес",Проверка!AM309),РТУС!AM309)),HYPERLINK("#РТУС!"&amp;CELL("адрес",Проверка!AM309),"###")))</f>
        <v>заполнить</v>
      </c>
      <c r="AN309" s="13" t="str">
        <f ca="1">IF(РТУС!AN309="",HYPERLINK("#РТУС!"&amp;CELL("адрес",Проверка!AN309),"заполнить"),IF(OR(РТУС!AN309="Общая площадь помещения",РТУС!AN309="Общая приведенная площадь жилого помещения",РТУС!AN309="Общая площадь жилого помещения с учетом лоджий, балконов, террас и веранд"),HYPERLINK("#Проверка!"&amp;CELL("адрес",Проверка!AN309),РТУС!AN309),HYPERLINK("#РТУС!"&amp;CELL("адрес",Проверка!AN309),"###")))</f>
        <v>заполнить</v>
      </c>
      <c r="AO309" s="13" t="str">
        <f ca="1">IF(OR(РТУС!AK309="Квартира",РТУС!A309="Нежилое помещение"),IF(РТУС!AO309="",HYPERLINK("#РТУС!"&amp;CELL("адрес",Проверка!AO309),"заполнить"),IF(ISNUMBER(РТУС!AO309)=TRUE,HYPERLINK("#Проверка!"&amp;CELL("адрес",Проверка!AO309),РТУС!AO309),HYPERLINK("#РТУС!"&amp;CELL("адрес",Проверка!AO309),"###"))),"")</f>
        <v/>
      </c>
      <c r="AP309" s="13" t="str">
        <f>IF(РТУС!AP309="","",РТУС!AP309)</f>
        <v/>
      </c>
      <c r="AQ309" s="13" t="str">
        <f ca="1">IF(РТУС!AQ309="",HYPERLINK("#РТУС!"&amp;CELL("адрес",Проверка!AQ309),"заполнить"),HYPERLINK("#Проверка!"&amp;CELL("адрес",Проверка!AQ309),РТУС!AQ309))</f>
        <v>заполнить</v>
      </c>
      <c r="AR309" s="18" t="str">
        <f ca="1">IF(РТУС!AR309="",HYPERLINK("#РТУС!"&amp;CELL("адрес",Проверка!AR309),"заполнить"),IF(ISNUMBER(РТУС!AR309)=FALSE,HYPERLINK("#РТУС!"&amp;CELL("адрес",Проверка!AR309),"###"),IF(РТУС!G309="1",IF(РТУС!AB309=РТУС!AR309+РТУС!AU309,HYPERLINK("#Проверка!"&amp;CELL("адрес",Проверка!AR309),РТУС!AR309),HYPERLINK("#РТУС!"&amp;CELL("адрес",Проверка!AR309),"сверить суммы")),IF(РТУС!AB309=(SUMIF(РТУС!$A$4:$A$1000,A309,РТУС!$AR$4:$AR$1000)+SUMIF(РТУС!$A$4:$A$1000,A309,РТУС!$AU$4:$AU$1000)),HYPERLINK("#Проверка!"&amp;CELL("адрес",Проверка!AR309),РТУС!AR309),HYPERLINK("#РТУС!"&amp;CELL("адрес",Проверка!AR309),"сверить суммы")))))</f>
        <v>заполнить</v>
      </c>
      <c r="AS309" s="13" t="str">
        <f>IF(РТУС!AS309="","",РТУС!AS309)</f>
        <v/>
      </c>
      <c r="AT309" s="18" t="str">
        <f ca="1">IF(РТУС!AT309="",HYPERLINK("#РТУС!"&amp;CELL("адрес",Проверка!AT309),"заполнить"),IF(ISNUMBER(РТУС!AT309)=FALSE,HYPERLINK("#РТУС!"&amp;CELL("адрес",Проверка!AT309),"###"),IF(РТУС!AT309=РТУС!AR309,HYPERLINK("#Проверка!"&amp;CELL("адрес",Проверка!AT309),РТУС!AT309),HYPERLINK("#РТУС!"&amp;CELL("адрес",Проверка!AT309),"сверить суммы"))))</f>
        <v>заполнить</v>
      </c>
      <c r="AU309" s="18" t="str">
        <f ca="1">IF(РТУС!AU309="",HYPERLINK("#РТУС!"&amp;CELL("адрес",Проверка!AU309),"заполнить"),IF(ISNUMBER(РТУС!AU309)=FALSE,HYPERLINK("#РТУС!"&amp;CELL("адрес",Проверка!AU309),"###"),IF(РТУС!G309="1",IF(РТУС!AB309=РТУС!AR309+РТУС!AU309,HYPERLINK("#Проверка!"&amp;CELL("адрес",Проверка!AU309),РТУС!AU309),HYPERLINK("#РТУС!"&amp;CELL("адрес",Проверка!AU309),"сверить суммы")),IF(РТУС!AB309=(SUMIF(РТУС!$A$4:$A$1000,A309,РТУС!$AR$4:$AR$1000)+SUMIF(РТУС!$A$4:$A$1000,A309,РТУС!$AU$4:$AU$1000)),HYPERLINK("#Проверка!"&amp;CELL("адрес",Проверка!AU309),РТУС!AU309),HYPERLINK("#РТУС!"&amp;CELL("адрес",Проверка!AU309),"сверить суммы")))))</f>
        <v>заполнить</v>
      </c>
      <c r="AV309" s="13" t="str">
        <f ca="1">IF(РТУС!AV309="",HYPERLINK("#РТУС!"&amp;CELL("адрес",Проверка!AV309),"заполнить"),IF(OR(РТУС!AV309="Требование о передаче жилого помещения",РТУС!AV309="Требование о передаче машино-места",РТУС!AV309="Требования о передаче нежилого помещения",РТУС!AV309="Денежные требования"),HYPERLINK("#Проверка!"&amp;CELL("адрес",Проверка!AV309),РТУС!AV309),HYPERLINK("#РТУС!"&amp;CELL("адрес",Проверка!AV309),"###")))</f>
        <v>заполнить</v>
      </c>
      <c r="AW309" s="13" t="str">
        <f ca="1">IF(РТУС!AW309="",HYPERLINK("#РТУС!"&amp;CELL("адрес",Проверка!AW309),"заполнить"),IF(OR(РТУС!AW309="Включен в полном объеме",РТУС!AW309="Включен частично"),HYPERLINK("#Проверка!"&amp;CELL("адрес",Проверка!AW309),РТУС!AW309),HYPERLINK("#РТУС!"&amp;CELL("адрес",Проверка!AW309),"###")))</f>
        <v>заполнить</v>
      </c>
      <c r="AX309" s="15" t="str">
        <f ca="1">IF(РТУС!AX309="",HYPERLINK("#РТУС!"&amp;CELL("адрес",Проверка!AX309),"заполнить"),IF(AND(LEN(РТУС!AX309)=5,РТУС!AX309&lt;TODAY()),HYPERLINK("#Проверка!"&amp;CELL("адрес",Проверка!AX309),РТУС!AX309),HYPERLINK("#РТУС!"&amp;CELL("адрес",Проверка!AX309),"###")))</f>
        <v>заполнить</v>
      </c>
      <c r="AY309" s="15" t="str">
        <f ca="1">IF(РТУС!AY309="",HYPERLINK("#РТУС!"&amp;CELL("адрес",Проверка!AY309),"заполнить"),IF(AND(LEN(РТУС!AY309)=5,РТУС!AY309&lt;TODAY()),HYPERLINK("#Проверка!"&amp;CELL("адрес",Проверка!AY309),РТУС!AY309),HYPERLINK("#РТУС!"&amp;CELL("адрес",Проверка!AY309),"###")))</f>
        <v>заполнить</v>
      </c>
    </row>
    <row r="310" spans="1:51" x14ac:dyDescent="0.25">
      <c r="A310" s="10" t="str">
        <f>РТУС!A310</f>
        <v>.</v>
      </c>
      <c r="B310" s="13" t="str">
        <f ca="1">IF(РТУС!B310="",HYPERLINK("#РТУС!"&amp;CELL("адрес",Проверка!B310),"заполнить"),IF(AND(LEN(РТУС!B310)=10,РТУС!B309=РТУС!B310),HYPERLINK("#Проверка!"&amp;CELL("адрес",Проверка!B310),РТУС!B310),HYPERLINK("#РТУС!"&amp;CELL("адрес",Проверка!B310),"###")))</f>
        <v>заполнить</v>
      </c>
      <c r="C310" s="13" t="str">
        <f ca="1">IF(РТУС!C310="",HYPERLINK("#РТУС!"&amp;CELL("адрес",Проверка!C310),"заполнить"),IF(AND(ISNUMBER(РТУС!C310)=TRUE,РТУС!C310&gt;0,РТУС!C309=РТУС!C310),HYPERLINK("#Проверка!"&amp;CELL("адрес",Проверка!C310),РТУС!C310),HYPERLINK("#РТУС!"&amp;CELL("адрес",Проверка!C310),"###")))</f>
        <v>заполнить</v>
      </c>
      <c r="D310" s="13" t="str">
        <f>IF(РТУС!D310="","",РТУС!D310)</f>
        <v/>
      </c>
      <c r="E310" s="13" t="str">
        <f ca="1">IF(РТУС!E310="",HYPERLINK("#РТУС!"&amp;CELL("адрес",Проверка!E310),"заполнить"),IF(РТУС!E309=РТУС!E310,HYPERLINK("#Проверка!"&amp;CELL("адрес",Проверка!E310),РТУС!E310),HYPERLINK("#РТУС!"&amp;CELL("адрес",Проверка!E310),"###")))</f>
        <v>заполнить</v>
      </c>
      <c r="F310" s="13" t="str">
        <f ca="1">IF(РТУС!F310="",HYPERLINK("#РТУС!"&amp;CELL("адрес",Проверка!F310),"заполнить"),HYPERLINK("#Проверка!"&amp;CELL("адрес",Проверка!F310),РТУС!F310))</f>
        <v>заполнить</v>
      </c>
      <c r="G310" s="20" t="str">
        <f ca="1">IF(РТУС!G310="",HYPERLINK("#РТУС!"&amp;CELL("адрес",Проверка!G310),"заполнить"),IF(РТУС!G310="1",HYPERLINK("#Проверка!"&amp;CELL("адрес",Проверка!G310),"1"),IF(AND(ISNUMBER(РТУС!G310)=TRUE,РТУС!G310&lt;=1,РТУС!G310&gt;0),IF(SUMIF(РТУС!$A$4:$A$1000,A310,РТУС!$G$4:$G$1000)=1,HYPERLINK("#Проверка!"&amp;CELL("адрес",Проверка!G310),РТУС!G310),HYPERLINK("#РТУС!"&amp;CELL("адрес",Проверка!G310),"сумма долей ≠ 1")),HYPERLINK("#РТУС!"&amp;CELL("адрес",Проверка!G310),"###"))))</f>
        <v>заполнить</v>
      </c>
      <c r="H310" s="13" t="str">
        <f ca="1">IF(РТУС!H310="",HYPERLINK("#РТУС!"&amp;CELL("адрес",Проверка!H310),"заполнить"),IF(OR(РТУС!H310="Юрлицо",РТУС!H310="Физлицо",РТУС!H310="ИП"),HYPERLINK("#Проверка!"&amp;CELL("адрес",Проверка!H310),РТУС!H310),HYPERLINK("#РТУС!"&amp;CELL("адрес",Проверка!H310),"###")))</f>
        <v>заполнить</v>
      </c>
      <c r="I310" s="13" t="str">
        <f ca="1">IF(OR(РТУС!H310="Юрлицо",РТУС!H310="ИП"),IF(РТУС!I310="",HYPERLINK("#РТУС!"&amp;CELL("адрес",Проверка!I310),"заполнить"),IF(OR(LEN(РТУС!I310)=10,LEN(РТУС!I310)=12),HYPERLINK("#Проверка!"&amp;CELL("адрес",Проверка!I310),РТУС!I310),HYPERLINK("#РТУС!"&amp;CELL("адрес",Проверка!I310),"###"))),"")</f>
        <v/>
      </c>
      <c r="J310" s="15" t="str">
        <f ca="1">IF(РТУС!J310="","",IF(AND(LEN(РТУС!J310)=5,РТУС!J310&lt;TODAY()),HYPERLINK("#Проверка!"&amp;CELL("адрес",Проверка!J310),РТУС!J310),HYPERLINK("#РТУС!"&amp;CELL("адрес",Проверка!J310),"###")))</f>
        <v/>
      </c>
      <c r="K310" s="13" t="str">
        <f>IF(РТУС!K310="","",РТУС!K310)</f>
        <v/>
      </c>
      <c r="L310" s="13" t="str">
        <f ca="1">IF(OR(РТУС!H310="Физлицо",РТУС!H310="ИП"),IF(РТУС!L310="",HYPERLINK("#РТУС!"&amp;CELL("адрес",Проверка!L310),"заполнить"),IF(OR(РТУС!L310="Загранпаспорт гражданина РФ",РТУС!L310="Паспорт гражданина РФ",РТУС!L310="Иностранный паспорт",РТУС!L310="Свидетельство о рождении",РТУС!L310="Вид на жительство"),HYPERLINK("#Проверка!"&amp;CELL("адрес",Проверка!L310),РТУС!L310),HYPERLINK("#РТУС!"&amp;CELL("адрес",Проверка!L310),"###"))),"")</f>
        <v/>
      </c>
      <c r="M310" s="13" t="str">
        <f ca="1">IF(AND(OR(РТУС!L310="Паспорт гражданина РФ",РТУС!L310="Свидетельство о рождении"),РТУС!M310=""),HYPERLINK("#РТУС!"&amp;CELL("адрес",Проверка!M310),"заполнить"),IF(РТУС!L310="Паспорт гражданина РФ",IF(LEN(РТУС!M310)=4,HYPERLINK("#Проверка!"&amp;CELL("адрес",Проверка!M310),РТУС!M310),HYPERLINK("#РТУС!"&amp;CELL("адрес",Проверка!M310),"###")),IF(РТУС!L310="Свидетельство о рождении",HYPERLINK("#Проверка!"&amp;CELL("адрес",Проверка!M310),РТУС!M310),"")))</f>
        <v/>
      </c>
      <c r="N310" s="13" t="str">
        <f ca="1">IF(РТУС!L310="","",IF(РТУС!N310="",HYPERLINK("#РТУС!"&amp;CELL("адрес",Проверка!N310),"заполнить"),IF(OR(РТУС!L310="Паспорт гражданина РФ",РТУС!L310="Свидетельство о рождении"),IF(LEN(РТУС!N310)=6,HYPERLINK("#Проверка!"&amp;CELL("адрес",Проверка!N310),РТУС!N310),HYPERLINK("#РТУС!"&amp;CELL("адрес",Проверка!N310),"###")),HYPERLINK("#Проверка!"&amp;CELL("адрес",Проверка!N310),РТУС!N310))))</f>
        <v/>
      </c>
      <c r="O310" s="15" t="str">
        <f ca="1">IF(РТУС!L310="","",IF(РТУС!O310="",HYPERLINK("#РТУС!"&amp;CELL("адрес",Проверка!O310),"заполнить"),IF(AND(LEN(РТУС!O310)=5,РТУС!O310&lt;TODAY()),IF(РТУС!L310="Свидетельство о рождении",IF(РТУС!O310&gt;EDATE(TODAY(),-168),HYPERLINK("#Проверка!"&amp;CELL("адрес",Проверка!O310),РТУС!O310),HYPERLINK("#РТУС!"&amp;CELL("адрес",Проверка!O310),"недействительно")),HYPERLINK("#Проверка!"&amp;CELL("адрес",Проверка!O310),РТУС!O310)),HYPERLINK("#РТУС!"&amp;CELL("адрес",Проверка!O310),"###"))))</f>
        <v/>
      </c>
      <c r="P310" s="21" t="str">
        <f ca="1">IF(РТУС!L310="Паспорт гражданина РФ",IF(РТУС!P310="",HYPERLINK("#РТУС!"&amp;CELL("адрес",Проверка!P310),"заполнить"),HYPERLINK("#Проверка!"&amp;CELL("адрес",Проверка!P310),РТУС!P310)),"")</f>
        <v/>
      </c>
      <c r="Q310" s="13" t="str">
        <f ca="1">IF(РТУС!L310="Паспорт гражданина РФ",IF(РТУС!Q310="",HYPERLINK("#РТУС!"&amp;CELL("адрес",Проверка!Q310),"заполнить"),IF(LEN(РТУС!Q310)=7,HYPERLINK("#Проверка!"&amp;CELL("адрес",Проверка!Q310),РТУС!Q310),HYPERLINK("#РТУС!"&amp;CELL("адрес",Проверка!Q310),"###"))),"")</f>
        <v/>
      </c>
      <c r="R310" s="13" t="str">
        <f ca="1">IF(РТУС!R310="",HYPERLINK("#РТУС!"&amp;CELL("адрес",Проверка!R310),"заполнить"),HYPERLINK("#Проверка!"&amp;CELL("адрес",Проверка!R310),РТУС!R310))</f>
        <v>заполнить</v>
      </c>
      <c r="S310" s="13" t="str">
        <f>IF(РТУС!S310="","",РТУС!S310)</f>
        <v/>
      </c>
      <c r="T310" s="13" t="str">
        <f>IF(РТУС!T310="","",РТУС!T310)</f>
        <v/>
      </c>
      <c r="U310" s="13" t="str">
        <f>IF(РТУС!U310="","",РТУС!U310)</f>
        <v/>
      </c>
      <c r="V310" s="13" t="str">
        <f ca="1">IF(РТУС!V310="",HYPERLINK("#РТУС!"&amp;CELL("адрес",Проверка!V310),"заполнить"),IF(OR(РТУС!V310="Договор участия в долевом строительстве",РТУС!V310="Предварительный договор участия в долевом строительстве",РТУС!V310="Определение Арбитражного суда",РТУС!V310="Решение суда общей юрисдикции",РТУС!V310="Иные договоры"),HYPERLINK("#Проверка!"&amp;CELL("адрес",Проверка!V310),РТУС!V310),HYPERLINK("#РТУС!"&amp;CELL("адрес",Проверка!V310),"###")))</f>
        <v>заполнить</v>
      </c>
      <c r="W310" s="13" t="str">
        <f ca="1">IF(РТУС!W310="",HYPERLINK("#РТУС!"&amp;CELL("адрес",Проверка!W310),"заполнить"),HYPERLINK("#Проверка!"&amp;CELL("адрес",Проверка!W310),РТУС!W310))</f>
        <v>заполнить</v>
      </c>
      <c r="X310" s="15" t="str">
        <f ca="1">IF(РТУС!X310="",HYPERLINK("#РТУС!"&amp;CELL("адрес",Проверка!X310),"заполнить"),IF(AND(LEN(РТУС!X310)=5,РТУС!X310&lt;TODAY()),HYPERLINK("#Проверка!"&amp;CELL("адрес",Проверка!X310),РТУС!X310),HYPERLINK("#РТУС!"&amp;CELL("адрес",Проверка!X310),"###")))</f>
        <v>заполнить</v>
      </c>
      <c r="Y310" s="13" t="str">
        <f>IF(РТУС!Y310="","",РТУС!Y310)</f>
        <v/>
      </c>
      <c r="Z310" s="15" t="str">
        <f ca="1">IF(РТУС!Z310="","",IF(AND(LEN(РТУС!Z310)=5,РТУС!Z310&lt;TODAY()),HYPERLINK("#Проверка!"&amp;CELL("адрес",Проверка!Z310),РТУС!Z310),HYPERLINK("#РТУС!"&amp;CELL("адрес",Проверка!Z310),"###")))</f>
        <v/>
      </c>
      <c r="AA310" s="18" t="str">
        <f ca="1">IF(РТУС!AA310="",HYPERLINK("#РТУС!"&amp;CELL("адрес",Проверка!AA310),"заполнить"),IF(ISNUMBER(РТУС!AA310)=TRUE,HYPERLINK("#Проверка!"&amp;CELL("адрес",Проверка!AA310),РТУС!AA310),HYPERLINK("#РТУС!"&amp;CELL("адрес",Проверка!AA310),"###")))</f>
        <v>заполнить</v>
      </c>
      <c r="AB310" s="18" t="str">
        <f ca="1">IF(РТУС!AB310="",HYPERLINK("#РТУС!"&amp;CELL("адрес",Проверка!AB310),"заполнить"),IF(ISNUMBER(РТУС!AB310)=TRUE,HYPERLINK("#Проверка!"&amp;CELL("адрес",Проверка!AB310),РТУС!AB310),HYPERLINK("#РТУС!"&amp;CELL("адрес",Проверка!AB310),"###")))</f>
        <v>заполнить</v>
      </c>
      <c r="AC310" s="18" t="str">
        <f ca="1">IF(РТУС!AC310="","",IF(ISNUMBER(РТУС!AC310)=TRUE,HYPERLINK("#Проверка!"&amp;CELL("адрес",Проверка!AC310),РТУС!AC310),HYPERLINK("#РТУС!"&amp;CELL("адрес",Проверка!AC310),"###")))</f>
        <v/>
      </c>
      <c r="AD310" s="18" t="str">
        <f ca="1">IF(РТУС!AD310="","",IF(ISNUMBER(РТУС!AD310)=TRUE,HYPERLINK("#Проверка!"&amp;CELL("адрес",Проверка!AD310),РТУС!AD310),HYPERLINK("#РТУС!"&amp;CELL("адрес",Проверка!AD310),"###")))</f>
        <v/>
      </c>
      <c r="AE310" s="13" t="str">
        <f>IF(РТУС!AE310="","",РТУС!AE310)</f>
        <v/>
      </c>
      <c r="AF310" s="15" t="str">
        <f ca="1">IF(РТУС!AE310="","",IF(РТУС!AF310="",HYPERLINK("#РТУС!"&amp;CELL("адрес",Проверка!AF310),"заполнить"),IF(AND(LEN(РТУС!AF310)=5,РТУС!AF310&lt;TODAY()),HYPERLINK("#Проверка!"&amp;CELL("адрес",Проверка!AF310),РТУС!AF310),HYPERLINK("#РТУС!"&amp;CELL("адрес",Проверка!AF310),"###"))))</f>
        <v/>
      </c>
      <c r="AG310" s="13"/>
      <c r="AH310" s="15" t="str">
        <f ca="1">IF(РТУС!AE310="","",IF(РТУС!AH310="",HYPERLINK("#РТУС!"&amp;CELL("адрес",Проверка!AH310),"заполнить"),IF(AND(LEN(РТУС!AH310)=5,РТУС!AH310&lt;TODAY()),HYPERLINK("#Проверка!"&amp;CELL("адрес",Проверка!AH310),РТУС!AH310),HYPERLINK("#РТУС!"&amp;CELL("адрес",Проверка!AH310),"###"))))</f>
        <v/>
      </c>
      <c r="AI310" s="15" t="str">
        <f ca="1">IF(РТУС!AE310="","",IF(РТУС!AI310="",HYPERLINK("#РТУС!"&amp;CELL("адрес",Проверка!AI310),"заполнить"),HYPERLINK("#Проверка!"&amp;CELL("адрес",Проверка!AI310),РТУС!AI310)))</f>
        <v/>
      </c>
      <c r="AJ310" s="13" t="str">
        <f ca="1">IF(РТУС!AE310="","",IF(РТУС!AJ310="",HYPERLINK("#РТУС!"&amp;CELL("адрес",Проверка!AJ310),"заполнить"),IF(OR(РТУС!AJ310="Юрлицо",РТУС!AJ310="Физлицо",РТУС!AJ310="ИП"),HYPERLINK("#Проверка!"&amp;CELL("адрес",Проверка!AJ310),РТУС!AJ310),HYPERLINK("#РТУС!"&amp;CELL("адрес",Проверка!AJ310),"###"))))</f>
        <v/>
      </c>
      <c r="AK310" s="13" t="str">
        <f ca="1">IF(РТУС!AK310="",HYPERLINK("#РТУС!"&amp;CELL("адрес",Проверка!AK310),"заполнить"),IF(OR(РТУС!AK310="Квартира",РТУС!AK310="Кладовая",РТУС!AK310="Машино-место",РТУС!AK310="Нежилое помещение"),HYPERLINK("#Проверка!"&amp;CELL("адрес",Проверка!AK310),РТУС!AK310),HYPERLINK("#РТУС!"&amp;CELL("адрес",Проверка!AK310),"###")))</f>
        <v>заполнить</v>
      </c>
      <c r="AL310" s="13" t="str">
        <f ca="1">IF(РТУС!AL310="",HYPERLINK("#РТУС!"&amp;CELL("адрес",Проверка!AL310),"заполнить"),HYPERLINK("#Проверка!"&amp;CELL("адрес",Проверка!AL310),РТУС!AL310))</f>
        <v>заполнить</v>
      </c>
      <c r="AM310" s="18" t="str">
        <f ca="1">IF(РТУС!AM310="",HYPERLINK("#РТУС!"&amp;CELL("адрес",Проверка!AM310),"заполнить"),IF(ISNUMBER(РТУС!AM310)=TRUE,IF(РТУС!AK310="Нежилое помещение",IF(РТУС!AM310&gt;7,HYPERLINK("#РТУС!"&amp;CELL("адрес",Проверка!AM310),"не больше 7 кв.м."),РТУС!AM310),HYPERLINK("#Проверка!"&amp;CELL("адрес",Проверка!AM310),РТУС!AM310)),HYPERLINK("#РТУС!"&amp;CELL("адрес",Проверка!AM310),"###")))</f>
        <v>заполнить</v>
      </c>
      <c r="AN310" s="13" t="str">
        <f ca="1">IF(РТУС!AN310="",HYPERLINK("#РТУС!"&amp;CELL("адрес",Проверка!AN310),"заполнить"),IF(OR(РТУС!AN310="Общая площадь помещения",РТУС!AN310="Общая приведенная площадь жилого помещения",РТУС!AN310="Общая площадь жилого помещения с учетом лоджий, балконов, террас и веранд"),HYPERLINK("#Проверка!"&amp;CELL("адрес",Проверка!AN310),РТУС!AN310),HYPERLINK("#РТУС!"&amp;CELL("адрес",Проверка!AN310),"###")))</f>
        <v>заполнить</v>
      </c>
      <c r="AO310" s="13" t="str">
        <f ca="1">IF(OR(РТУС!AK310="Квартира",РТУС!A310="Нежилое помещение"),IF(РТУС!AO310="",HYPERLINK("#РТУС!"&amp;CELL("адрес",Проверка!AO310),"заполнить"),IF(ISNUMBER(РТУС!AO310)=TRUE,HYPERLINK("#Проверка!"&amp;CELL("адрес",Проверка!AO310),РТУС!AO310),HYPERLINK("#РТУС!"&amp;CELL("адрес",Проверка!AO310),"###"))),"")</f>
        <v/>
      </c>
      <c r="AP310" s="13" t="str">
        <f>IF(РТУС!AP310="","",РТУС!AP310)</f>
        <v/>
      </c>
      <c r="AQ310" s="13" t="str">
        <f ca="1">IF(РТУС!AQ310="",HYPERLINK("#РТУС!"&amp;CELL("адрес",Проверка!AQ310),"заполнить"),HYPERLINK("#Проверка!"&amp;CELL("адрес",Проверка!AQ310),РТУС!AQ310))</f>
        <v>заполнить</v>
      </c>
      <c r="AR310" s="18" t="str">
        <f ca="1">IF(РТУС!AR310="",HYPERLINK("#РТУС!"&amp;CELL("адрес",Проверка!AR310),"заполнить"),IF(ISNUMBER(РТУС!AR310)=FALSE,HYPERLINK("#РТУС!"&amp;CELL("адрес",Проверка!AR310),"###"),IF(РТУС!G310="1",IF(РТУС!AB310=РТУС!AR310+РТУС!AU310,HYPERLINK("#Проверка!"&amp;CELL("адрес",Проверка!AR310),РТУС!AR310),HYPERLINK("#РТУС!"&amp;CELL("адрес",Проверка!AR310),"сверить суммы")),IF(РТУС!AB310=(SUMIF(РТУС!$A$4:$A$1000,A310,РТУС!$AR$4:$AR$1000)+SUMIF(РТУС!$A$4:$A$1000,A310,РТУС!$AU$4:$AU$1000)),HYPERLINK("#Проверка!"&amp;CELL("адрес",Проверка!AR310),РТУС!AR310),HYPERLINK("#РТУС!"&amp;CELL("адрес",Проверка!AR310),"сверить суммы")))))</f>
        <v>заполнить</v>
      </c>
      <c r="AS310" s="13" t="str">
        <f>IF(РТУС!AS310="","",РТУС!AS310)</f>
        <v/>
      </c>
      <c r="AT310" s="18" t="str">
        <f ca="1">IF(РТУС!AT310="",HYPERLINK("#РТУС!"&amp;CELL("адрес",Проверка!AT310),"заполнить"),IF(ISNUMBER(РТУС!AT310)=FALSE,HYPERLINK("#РТУС!"&amp;CELL("адрес",Проверка!AT310),"###"),IF(РТУС!AT310=РТУС!AR310,HYPERLINK("#Проверка!"&amp;CELL("адрес",Проверка!AT310),РТУС!AT310),HYPERLINK("#РТУС!"&amp;CELL("адрес",Проверка!AT310),"сверить суммы"))))</f>
        <v>заполнить</v>
      </c>
      <c r="AU310" s="18" t="str">
        <f ca="1">IF(РТУС!AU310="",HYPERLINK("#РТУС!"&amp;CELL("адрес",Проверка!AU310),"заполнить"),IF(ISNUMBER(РТУС!AU310)=FALSE,HYPERLINK("#РТУС!"&amp;CELL("адрес",Проверка!AU310),"###"),IF(РТУС!G310="1",IF(РТУС!AB310=РТУС!AR310+РТУС!AU310,HYPERLINK("#Проверка!"&amp;CELL("адрес",Проверка!AU310),РТУС!AU310),HYPERLINK("#РТУС!"&amp;CELL("адрес",Проверка!AU310),"сверить суммы")),IF(РТУС!AB310=(SUMIF(РТУС!$A$4:$A$1000,A310,РТУС!$AR$4:$AR$1000)+SUMIF(РТУС!$A$4:$A$1000,A310,РТУС!$AU$4:$AU$1000)),HYPERLINK("#Проверка!"&amp;CELL("адрес",Проверка!AU310),РТУС!AU310),HYPERLINK("#РТУС!"&amp;CELL("адрес",Проверка!AU310),"сверить суммы")))))</f>
        <v>заполнить</v>
      </c>
      <c r="AV310" s="13" t="str">
        <f ca="1">IF(РТУС!AV310="",HYPERLINK("#РТУС!"&amp;CELL("адрес",Проверка!AV310),"заполнить"),IF(OR(РТУС!AV310="Требование о передаче жилого помещения",РТУС!AV310="Требование о передаче машино-места",РТУС!AV310="Требования о передаче нежилого помещения",РТУС!AV310="Денежные требования"),HYPERLINK("#Проверка!"&amp;CELL("адрес",Проверка!AV310),РТУС!AV310),HYPERLINK("#РТУС!"&amp;CELL("адрес",Проверка!AV310),"###")))</f>
        <v>заполнить</v>
      </c>
      <c r="AW310" s="13" t="str">
        <f ca="1">IF(РТУС!AW310="",HYPERLINK("#РТУС!"&amp;CELL("адрес",Проверка!AW310),"заполнить"),IF(OR(РТУС!AW310="Включен в полном объеме",РТУС!AW310="Включен частично"),HYPERLINK("#Проверка!"&amp;CELL("адрес",Проверка!AW310),РТУС!AW310),HYPERLINK("#РТУС!"&amp;CELL("адрес",Проверка!AW310),"###")))</f>
        <v>заполнить</v>
      </c>
      <c r="AX310" s="15" t="str">
        <f ca="1">IF(РТУС!AX310="",HYPERLINK("#РТУС!"&amp;CELL("адрес",Проверка!AX310),"заполнить"),IF(AND(LEN(РТУС!AX310)=5,РТУС!AX310&lt;TODAY()),HYPERLINK("#Проверка!"&amp;CELL("адрес",Проверка!AX310),РТУС!AX310),HYPERLINK("#РТУС!"&amp;CELL("адрес",Проверка!AX310),"###")))</f>
        <v>заполнить</v>
      </c>
      <c r="AY310" s="15" t="str">
        <f ca="1">IF(РТУС!AY310="",HYPERLINK("#РТУС!"&amp;CELL("адрес",Проверка!AY310),"заполнить"),IF(AND(LEN(РТУС!AY310)=5,РТУС!AY310&lt;TODAY()),HYPERLINK("#Проверка!"&amp;CELL("адрес",Проверка!AY310),РТУС!AY310),HYPERLINK("#РТУС!"&amp;CELL("адрес",Проверка!AY310),"###")))</f>
        <v>заполнить</v>
      </c>
    </row>
    <row r="311" spans="1:51" x14ac:dyDescent="0.25">
      <c r="A311" s="10" t="str">
        <f>РТУС!A311</f>
        <v>.</v>
      </c>
      <c r="B311" s="13" t="str">
        <f ca="1">IF(РТУС!B311="",HYPERLINK("#РТУС!"&amp;CELL("адрес",Проверка!B311),"заполнить"),IF(AND(LEN(РТУС!B311)=10,РТУС!B310=РТУС!B311),HYPERLINK("#Проверка!"&amp;CELL("адрес",Проверка!B311),РТУС!B311),HYPERLINK("#РТУС!"&amp;CELL("адрес",Проверка!B311),"###")))</f>
        <v>заполнить</v>
      </c>
      <c r="C311" s="13" t="str">
        <f ca="1">IF(РТУС!C311="",HYPERLINK("#РТУС!"&amp;CELL("адрес",Проверка!C311),"заполнить"),IF(AND(ISNUMBER(РТУС!C311)=TRUE,РТУС!C311&gt;0,РТУС!C310=РТУС!C311),HYPERLINK("#Проверка!"&amp;CELL("адрес",Проверка!C311),РТУС!C311),HYPERLINK("#РТУС!"&amp;CELL("адрес",Проверка!C311),"###")))</f>
        <v>заполнить</v>
      </c>
      <c r="D311" s="13" t="str">
        <f>IF(РТУС!D311="","",РТУС!D311)</f>
        <v/>
      </c>
      <c r="E311" s="13" t="str">
        <f ca="1">IF(РТУС!E311="",HYPERLINK("#РТУС!"&amp;CELL("адрес",Проверка!E311),"заполнить"),IF(РТУС!E310=РТУС!E311,HYPERLINK("#Проверка!"&amp;CELL("адрес",Проверка!E311),РТУС!E311),HYPERLINK("#РТУС!"&amp;CELL("адрес",Проверка!E311),"###")))</f>
        <v>заполнить</v>
      </c>
      <c r="F311" s="13" t="str">
        <f ca="1">IF(РТУС!F311="",HYPERLINK("#РТУС!"&amp;CELL("адрес",Проверка!F311),"заполнить"),HYPERLINK("#Проверка!"&amp;CELL("адрес",Проверка!F311),РТУС!F311))</f>
        <v>заполнить</v>
      </c>
      <c r="G311" s="20" t="str">
        <f ca="1">IF(РТУС!G311="",HYPERLINK("#РТУС!"&amp;CELL("адрес",Проверка!G311),"заполнить"),IF(РТУС!G311="1",HYPERLINK("#Проверка!"&amp;CELL("адрес",Проверка!G311),"1"),IF(AND(ISNUMBER(РТУС!G311)=TRUE,РТУС!G311&lt;=1,РТУС!G311&gt;0),IF(SUMIF(РТУС!$A$4:$A$1000,A311,РТУС!$G$4:$G$1000)=1,HYPERLINK("#Проверка!"&amp;CELL("адрес",Проверка!G311),РТУС!G311),HYPERLINK("#РТУС!"&amp;CELL("адрес",Проверка!G311),"сумма долей ≠ 1")),HYPERLINK("#РТУС!"&amp;CELL("адрес",Проверка!G311),"###"))))</f>
        <v>заполнить</v>
      </c>
      <c r="H311" s="13" t="str">
        <f ca="1">IF(РТУС!H311="",HYPERLINK("#РТУС!"&amp;CELL("адрес",Проверка!H311),"заполнить"),IF(OR(РТУС!H311="Юрлицо",РТУС!H311="Физлицо",РТУС!H311="ИП"),HYPERLINK("#Проверка!"&amp;CELL("адрес",Проверка!H311),РТУС!H311),HYPERLINK("#РТУС!"&amp;CELL("адрес",Проверка!H311),"###")))</f>
        <v>заполнить</v>
      </c>
      <c r="I311" s="13" t="str">
        <f ca="1">IF(OR(РТУС!H311="Юрлицо",РТУС!H311="ИП"),IF(РТУС!I311="",HYPERLINK("#РТУС!"&amp;CELL("адрес",Проверка!I311),"заполнить"),IF(OR(LEN(РТУС!I311)=10,LEN(РТУС!I311)=12),HYPERLINK("#Проверка!"&amp;CELL("адрес",Проверка!I311),РТУС!I311),HYPERLINK("#РТУС!"&amp;CELL("адрес",Проверка!I311),"###"))),"")</f>
        <v/>
      </c>
      <c r="J311" s="15" t="str">
        <f ca="1">IF(РТУС!J311="","",IF(AND(LEN(РТУС!J311)=5,РТУС!J311&lt;TODAY()),HYPERLINK("#Проверка!"&amp;CELL("адрес",Проверка!J311),РТУС!J311),HYPERLINK("#РТУС!"&amp;CELL("адрес",Проверка!J311),"###")))</f>
        <v/>
      </c>
      <c r="K311" s="13" t="str">
        <f>IF(РТУС!K311="","",РТУС!K311)</f>
        <v/>
      </c>
      <c r="L311" s="13" t="str">
        <f ca="1">IF(OR(РТУС!H311="Физлицо",РТУС!H311="ИП"),IF(РТУС!L311="",HYPERLINK("#РТУС!"&amp;CELL("адрес",Проверка!L311),"заполнить"),IF(OR(РТУС!L311="Загранпаспорт гражданина РФ",РТУС!L311="Паспорт гражданина РФ",РТУС!L311="Иностранный паспорт",РТУС!L311="Свидетельство о рождении",РТУС!L311="Вид на жительство"),HYPERLINK("#Проверка!"&amp;CELL("адрес",Проверка!L311),РТУС!L311),HYPERLINK("#РТУС!"&amp;CELL("адрес",Проверка!L311),"###"))),"")</f>
        <v/>
      </c>
      <c r="M311" s="13" t="str">
        <f ca="1">IF(AND(OR(РТУС!L311="Паспорт гражданина РФ",РТУС!L311="Свидетельство о рождении"),РТУС!M311=""),HYPERLINK("#РТУС!"&amp;CELL("адрес",Проверка!M311),"заполнить"),IF(РТУС!L311="Паспорт гражданина РФ",IF(LEN(РТУС!M311)=4,HYPERLINK("#Проверка!"&amp;CELL("адрес",Проверка!M311),РТУС!M311),HYPERLINK("#РТУС!"&amp;CELL("адрес",Проверка!M311),"###")),IF(РТУС!L311="Свидетельство о рождении",HYPERLINK("#Проверка!"&amp;CELL("адрес",Проверка!M311),РТУС!M311),"")))</f>
        <v/>
      </c>
      <c r="N311" s="13" t="str">
        <f ca="1">IF(РТУС!L311="","",IF(РТУС!N311="",HYPERLINK("#РТУС!"&amp;CELL("адрес",Проверка!N311),"заполнить"),IF(OR(РТУС!L311="Паспорт гражданина РФ",РТУС!L311="Свидетельство о рождении"),IF(LEN(РТУС!N311)=6,HYPERLINK("#Проверка!"&amp;CELL("адрес",Проверка!N311),РТУС!N311),HYPERLINK("#РТУС!"&amp;CELL("адрес",Проверка!N311),"###")),HYPERLINK("#Проверка!"&amp;CELL("адрес",Проверка!N311),РТУС!N311))))</f>
        <v/>
      </c>
      <c r="O311" s="15" t="str">
        <f ca="1">IF(РТУС!L311="","",IF(РТУС!O311="",HYPERLINK("#РТУС!"&amp;CELL("адрес",Проверка!O311),"заполнить"),IF(AND(LEN(РТУС!O311)=5,РТУС!O311&lt;TODAY()),IF(РТУС!L311="Свидетельство о рождении",IF(РТУС!O311&gt;EDATE(TODAY(),-168),HYPERLINK("#Проверка!"&amp;CELL("адрес",Проверка!O311),РТУС!O311),HYPERLINK("#РТУС!"&amp;CELL("адрес",Проверка!O311),"недействительно")),HYPERLINK("#Проверка!"&amp;CELL("адрес",Проверка!O311),РТУС!O311)),HYPERLINK("#РТУС!"&amp;CELL("адрес",Проверка!O311),"###"))))</f>
        <v/>
      </c>
      <c r="P311" s="21" t="str">
        <f ca="1">IF(РТУС!L311="Паспорт гражданина РФ",IF(РТУС!P311="",HYPERLINK("#РТУС!"&amp;CELL("адрес",Проверка!P311),"заполнить"),HYPERLINK("#Проверка!"&amp;CELL("адрес",Проверка!P311),РТУС!P311)),"")</f>
        <v/>
      </c>
      <c r="Q311" s="13" t="str">
        <f ca="1">IF(РТУС!L311="Паспорт гражданина РФ",IF(РТУС!Q311="",HYPERLINK("#РТУС!"&amp;CELL("адрес",Проверка!Q311),"заполнить"),IF(LEN(РТУС!Q311)=7,HYPERLINK("#Проверка!"&amp;CELL("адрес",Проверка!Q311),РТУС!Q311),HYPERLINK("#РТУС!"&amp;CELL("адрес",Проверка!Q311),"###"))),"")</f>
        <v/>
      </c>
      <c r="R311" s="13" t="str">
        <f ca="1">IF(РТУС!R311="",HYPERLINK("#РТУС!"&amp;CELL("адрес",Проверка!R311),"заполнить"),HYPERLINK("#Проверка!"&amp;CELL("адрес",Проверка!R311),РТУС!R311))</f>
        <v>заполнить</v>
      </c>
      <c r="S311" s="13" t="str">
        <f>IF(РТУС!S311="","",РТУС!S311)</f>
        <v/>
      </c>
      <c r="T311" s="13" t="str">
        <f>IF(РТУС!T311="","",РТУС!T311)</f>
        <v/>
      </c>
      <c r="U311" s="13" t="str">
        <f>IF(РТУС!U311="","",РТУС!U311)</f>
        <v/>
      </c>
      <c r="V311" s="13" t="str">
        <f ca="1">IF(РТУС!V311="",HYPERLINK("#РТУС!"&amp;CELL("адрес",Проверка!V311),"заполнить"),IF(OR(РТУС!V311="Договор участия в долевом строительстве",РТУС!V311="Предварительный договор участия в долевом строительстве",РТУС!V311="Определение Арбитражного суда",РТУС!V311="Решение суда общей юрисдикции",РТУС!V311="Иные договоры"),HYPERLINK("#Проверка!"&amp;CELL("адрес",Проверка!V311),РТУС!V311),HYPERLINK("#РТУС!"&amp;CELL("адрес",Проверка!V311),"###")))</f>
        <v>заполнить</v>
      </c>
      <c r="W311" s="13" t="str">
        <f ca="1">IF(РТУС!W311="",HYPERLINK("#РТУС!"&amp;CELL("адрес",Проверка!W311),"заполнить"),HYPERLINK("#Проверка!"&amp;CELL("адрес",Проверка!W311),РТУС!W311))</f>
        <v>заполнить</v>
      </c>
      <c r="X311" s="15" t="str">
        <f ca="1">IF(РТУС!X311="",HYPERLINK("#РТУС!"&amp;CELL("адрес",Проверка!X311),"заполнить"),IF(AND(LEN(РТУС!X311)=5,РТУС!X311&lt;TODAY()),HYPERLINK("#Проверка!"&amp;CELL("адрес",Проверка!X311),РТУС!X311),HYPERLINK("#РТУС!"&amp;CELL("адрес",Проверка!X311),"###")))</f>
        <v>заполнить</v>
      </c>
      <c r="Y311" s="13" t="str">
        <f>IF(РТУС!Y311="","",РТУС!Y311)</f>
        <v/>
      </c>
      <c r="Z311" s="15" t="str">
        <f ca="1">IF(РТУС!Z311="","",IF(AND(LEN(РТУС!Z311)=5,РТУС!Z311&lt;TODAY()),HYPERLINK("#Проверка!"&amp;CELL("адрес",Проверка!Z311),РТУС!Z311),HYPERLINK("#РТУС!"&amp;CELL("адрес",Проверка!Z311),"###")))</f>
        <v/>
      </c>
      <c r="AA311" s="18" t="str">
        <f ca="1">IF(РТУС!AA311="",HYPERLINK("#РТУС!"&amp;CELL("адрес",Проверка!AA311),"заполнить"),IF(ISNUMBER(РТУС!AA311)=TRUE,HYPERLINK("#Проверка!"&amp;CELL("адрес",Проверка!AA311),РТУС!AA311),HYPERLINK("#РТУС!"&amp;CELL("адрес",Проверка!AA311),"###")))</f>
        <v>заполнить</v>
      </c>
      <c r="AB311" s="18" t="str">
        <f ca="1">IF(РТУС!AB311="",HYPERLINK("#РТУС!"&amp;CELL("адрес",Проверка!AB311),"заполнить"),IF(ISNUMBER(РТУС!AB311)=TRUE,HYPERLINK("#Проверка!"&amp;CELL("адрес",Проверка!AB311),РТУС!AB311),HYPERLINK("#РТУС!"&amp;CELL("адрес",Проверка!AB311),"###")))</f>
        <v>заполнить</v>
      </c>
      <c r="AC311" s="18" t="str">
        <f ca="1">IF(РТУС!AC311="","",IF(ISNUMBER(РТУС!AC311)=TRUE,HYPERLINK("#Проверка!"&amp;CELL("адрес",Проверка!AC311),РТУС!AC311),HYPERLINK("#РТУС!"&amp;CELL("адрес",Проверка!AC311),"###")))</f>
        <v/>
      </c>
      <c r="AD311" s="18" t="str">
        <f ca="1">IF(РТУС!AD311="","",IF(ISNUMBER(РТУС!AD311)=TRUE,HYPERLINK("#Проверка!"&amp;CELL("адрес",Проверка!AD311),РТУС!AD311),HYPERLINK("#РТУС!"&amp;CELL("адрес",Проверка!AD311),"###")))</f>
        <v/>
      </c>
      <c r="AE311" s="13" t="str">
        <f>IF(РТУС!AE311="","",РТУС!AE311)</f>
        <v/>
      </c>
      <c r="AF311" s="15" t="str">
        <f ca="1">IF(РТУС!AE311="","",IF(РТУС!AF311="",HYPERLINK("#РТУС!"&amp;CELL("адрес",Проверка!AF311),"заполнить"),IF(AND(LEN(РТУС!AF311)=5,РТУС!AF311&lt;TODAY()),HYPERLINK("#Проверка!"&amp;CELL("адрес",Проверка!AF311),РТУС!AF311),HYPERLINK("#РТУС!"&amp;CELL("адрес",Проверка!AF311),"###"))))</f>
        <v/>
      </c>
      <c r="AG311" s="13"/>
      <c r="AH311" s="15" t="str">
        <f ca="1">IF(РТУС!AE311="","",IF(РТУС!AH311="",HYPERLINK("#РТУС!"&amp;CELL("адрес",Проверка!AH311),"заполнить"),IF(AND(LEN(РТУС!AH311)=5,РТУС!AH311&lt;TODAY()),HYPERLINK("#Проверка!"&amp;CELL("адрес",Проверка!AH311),РТУС!AH311),HYPERLINK("#РТУС!"&amp;CELL("адрес",Проверка!AH311),"###"))))</f>
        <v/>
      </c>
      <c r="AI311" s="15" t="str">
        <f ca="1">IF(РТУС!AE311="","",IF(РТУС!AI311="",HYPERLINK("#РТУС!"&amp;CELL("адрес",Проверка!AI311),"заполнить"),HYPERLINK("#Проверка!"&amp;CELL("адрес",Проверка!AI311),РТУС!AI311)))</f>
        <v/>
      </c>
      <c r="AJ311" s="13" t="str">
        <f ca="1">IF(РТУС!AE311="","",IF(РТУС!AJ311="",HYPERLINK("#РТУС!"&amp;CELL("адрес",Проверка!AJ311),"заполнить"),IF(OR(РТУС!AJ311="Юрлицо",РТУС!AJ311="Физлицо",РТУС!AJ311="ИП"),HYPERLINK("#Проверка!"&amp;CELL("адрес",Проверка!AJ311),РТУС!AJ311),HYPERLINK("#РТУС!"&amp;CELL("адрес",Проверка!AJ311),"###"))))</f>
        <v/>
      </c>
      <c r="AK311" s="13" t="str">
        <f ca="1">IF(РТУС!AK311="",HYPERLINK("#РТУС!"&amp;CELL("адрес",Проверка!AK311),"заполнить"),IF(OR(РТУС!AK311="Квартира",РТУС!AK311="Кладовая",РТУС!AK311="Машино-место",РТУС!AK311="Нежилое помещение"),HYPERLINK("#Проверка!"&amp;CELL("адрес",Проверка!AK311),РТУС!AK311),HYPERLINK("#РТУС!"&amp;CELL("адрес",Проверка!AK311),"###")))</f>
        <v>заполнить</v>
      </c>
      <c r="AL311" s="13" t="str">
        <f ca="1">IF(РТУС!AL311="",HYPERLINK("#РТУС!"&amp;CELL("адрес",Проверка!AL311),"заполнить"),HYPERLINK("#Проверка!"&amp;CELL("адрес",Проверка!AL311),РТУС!AL311))</f>
        <v>заполнить</v>
      </c>
      <c r="AM311" s="18" t="str">
        <f ca="1">IF(РТУС!AM311="",HYPERLINK("#РТУС!"&amp;CELL("адрес",Проверка!AM311),"заполнить"),IF(ISNUMBER(РТУС!AM311)=TRUE,IF(РТУС!AK311="Нежилое помещение",IF(РТУС!AM311&gt;7,HYPERLINK("#РТУС!"&amp;CELL("адрес",Проверка!AM311),"не больше 7 кв.м."),РТУС!AM311),HYPERLINK("#Проверка!"&amp;CELL("адрес",Проверка!AM311),РТУС!AM311)),HYPERLINK("#РТУС!"&amp;CELL("адрес",Проверка!AM311),"###")))</f>
        <v>заполнить</v>
      </c>
      <c r="AN311" s="13" t="str">
        <f ca="1">IF(РТУС!AN311="",HYPERLINK("#РТУС!"&amp;CELL("адрес",Проверка!AN311),"заполнить"),IF(OR(РТУС!AN311="Общая площадь помещения",РТУС!AN311="Общая приведенная площадь жилого помещения",РТУС!AN311="Общая площадь жилого помещения с учетом лоджий, балконов, террас и веранд"),HYPERLINK("#Проверка!"&amp;CELL("адрес",Проверка!AN311),РТУС!AN311),HYPERLINK("#РТУС!"&amp;CELL("адрес",Проверка!AN311),"###")))</f>
        <v>заполнить</v>
      </c>
      <c r="AO311" s="13" t="str">
        <f ca="1">IF(OR(РТУС!AK311="Квартира",РТУС!A311="Нежилое помещение"),IF(РТУС!AO311="",HYPERLINK("#РТУС!"&amp;CELL("адрес",Проверка!AO311),"заполнить"),IF(ISNUMBER(РТУС!AO311)=TRUE,HYPERLINK("#Проверка!"&amp;CELL("адрес",Проверка!AO311),РТУС!AO311),HYPERLINK("#РТУС!"&amp;CELL("адрес",Проверка!AO311),"###"))),"")</f>
        <v/>
      </c>
      <c r="AP311" s="13" t="str">
        <f>IF(РТУС!AP311="","",РТУС!AP311)</f>
        <v/>
      </c>
      <c r="AQ311" s="13" t="str">
        <f ca="1">IF(РТУС!AQ311="",HYPERLINK("#РТУС!"&amp;CELL("адрес",Проверка!AQ311),"заполнить"),HYPERLINK("#Проверка!"&amp;CELL("адрес",Проверка!AQ311),РТУС!AQ311))</f>
        <v>заполнить</v>
      </c>
      <c r="AR311" s="18" t="str">
        <f ca="1">IF(РТУС!AR311="",HYPERLINK("#РТУС!"&amp;CELL("адрес",Проверка!AR311),"заполнить"),IF(ISNUMBER(РТУС!AR311)=FALSE,HYPERLINK("#РТУС!"&amp;CELL("адрес",Проверка!AR311),"###"),IF(РТУС!G311="1",IF(РТУС!AB311=РТУС!AR311+РТУС!AU311,HYPERLINK("#Проверка!"&amp;CELL("адрес",Проверка!AR311),РТУС!AR311),HYPERLINK("#РТУС!"&amp;CELL("адрес",Проверка!AR311),"сверить суммы")),IF(РТУС!AB311=(SUMIF(РТУС!$A$4:$A$1000,A311,РТУС!$AR$4:$AR$1000)+SUMIF(РТУС!$A$4:$A$1000,A311,РТУС!$AU$4:$AU$1000)),HYPERLINK("#Проверка!"&amp;CELL("адрес",Проверка!AR311),РТУС!AR311),HYPERLINK("#РТУС!"&amp;CELL("адрес",Проверка!AR311),"сверить суммы")))))</f>
        <v>заполнить</v>
      </c>
      <c r="AS311" s="13" t="str">
        <f>IF(РТУС!AS311="","",РТУС!AS311)</f>
        <v/>
      </c>
      <c r="AT311" s="18" t="str">
        <f ca="1">IF(РТУС!AT311="",HYPERLINK("#РТУС!"&amp;CELL("адрес",Проверка!AT311),"заполнить"),IF(ISNUMBER(РТУС!AT311)=FALSE,HYPERLINK("#РТУС!"&amp;CELL("адрес",Проверка!AT311),"###"),IF(РТУС!AT311=РТУС!AR311,HYPERLINK("#Проверка!"&amp;CELL("адрес",Проверка!AT311),РТУС!AT311),HYPERLINK("#РТУС!"&amp;CELL("адрес",Проверка!AT311),"сверить суммы"))))</f>
        <v>заполнить</v>
      </c>
      <c r="AU311" s="18" t="str">
        <f ca="1">IF(РТУС!AU311="",HYPERLINK("#РТУС!"&amp;CELL("адрес",Проверка!AU311),"заполнить"),IF(ISNUMBER(РТУС!AU311)=FALSE,HYPERLINK("#РТУС!"&amp;CELL("адрес",Проверка!AU311),"###"),IF(РТУС!G311="1",IF(РТУС!AB311=РТУС!AR311+РТУС!AU311,HYPERLINK("#Проверка!"&amp;CELL("адрес",Проверка!AU311),РТУС!AU311),HYPERLINK("#РТУС!"&amp;CELL("адрес",Проверка!AU311),"сверить суммы")),IF(РТУС!AB311=(SUMIF(РТУС!$A$4:$A$1000,A311,РТУС!$AR$4:$AR$1000)+SUMIF(РТУС!$A$4:$A$1000,A311,РТУС!$AU$4:$AU$1000)),HYPERLINK("#Проверка!"&amp;CELL("адрес",Проверка!AU311),РТУС!AU311),HYPERLINK("#РТУС!"&amp;CELL("адрес",Проверка!AU311),"сверить суммы")))))</f>
        <v>заполнить</v>
      </c>
      <c r="AV311" s="13" t="str">
        <f ca="1">IF(РТУС!AV311="",HYPERLINK("#РТУС!"&amp;CELL("адрес",Проверка!AV311),"заполнить"),IF(OR(РТУС!AV311="Требование о передаче жилого помещения",РТУС!AV311="Требование о передаче машино-места",РТУС!AV311="Требования о передаче нежилого помещения",РТУС!AV311="Денежные требования"),HYPERLINK("#Проверка!"&amp;CELL("адрес",Проверка!AV311),РТУС!AV311),HYPERLINK("#РТУС!"&amp;CELL("адрес",Проверка!AV311),"###")))</f>
        <v>заполнить</v>
      </c>
      <c r="AW311" s="13" t="str">
        <f ca="1">IF(РТУС!AW311="",HYPERLINK("#РТУС!"&amp;CELL("адрес",Проверка!AW311),"заполнить"),IF(OR(РТУС!AW311="Включен в полном объеме",РТУС!AW311="Включен частично"),HYPERLINK("#Проверка!"&amp;CELL("адрес",Проверка!AW311),РТУС!AW311),HYPERLINK("#РТУС!"&amp;CELL("адрес",Проверка!AW311),"###")))</f>
        <v>заполнить</v>
      </c>
      <c r="AX311" s="15" t="str">
        <f ca="1">IF(РТУС!AX311="",HYPERLINK("#РТУС!"&amp;CELL("адрес",Проверка!AX311),"заполнить"),IF(AND(LEN(РТУС!AX311)=5,РТУС!AX311&lt;TODAY()),HYPERLINK("#Проверка!"&amp;CELL("адрес",Проверка!AX311),РТУС!AX311),HYPERLINK("#РТУС!"&amp;CELL("адрес",Проверка!AX311),"###")))</f>
        <v>заполнить</v>
      </c>
      <c r="AY311" s="15" t="str">
        <f ca="1">IF(РТУС!AY311="",HYPERLINK("#РТУС!"&amp;CELL("адрес",Проверка!AY311),"заполнить"),IF(AND(LEN(РТУС!AY311)=5,РТУС!AY311&lt;TODAY()),HYPERLINK("#Проверка!"&amp;CELL("адрес",Проверка!AY311),РТУС!AY311),HYPERLINK("#РТУС!"&amp;CELL("адрес",Проверка!AY311),"###")))</f>
        <v>заполнить</v>
      </c>
    </row>
    <row r="312" spans="1:51" x14ac:dyDescent="0.25">
      <c r="A312" s="10" t="str">
        <f>РТУС!A312</f>
        <v>.</v>
      </c>
      <c r="B312" s="13" t="str">
        <f ca="1">IF(РТУС!B312="",HYPERLINK("#РТУС!"&amp;CELL("адрес",Проверка!B312),"заполнить"),IF(AND(LEN(РТУС!B312)=10,РТУС!B311=РТУС!B312),HYPERLINK("#Проверка!"&amp;CELL("адрес",Проверка!B312),РТУС!B312),HYPERLINK("#РТУС!"&amp;CELL("адрес",Проверка!B312),"###")))</f>
        <v>заполнить</v>
      </c>
      <c r="C312" s="13" t="str">
        <f ca="1">IF(РТУС!C312="",HYPERLINK("#РТУС!"&amp;CELL("адрес",Проверка!C312),"заполнить"),IF(AND(ISNUMBER(РТУС!C312)=TRUE,РТУС!C312&gt;0,РТУС!C311=РТУС!C312),HYPERLINK("#Проверка!"&amp;CELL("адрес",Проверка!C312),РТУС!C312),HYPERLINK("#РТУС!"&amp;CELL("адрес",Проверка!C312),"###")))</f>
        <v>заполнить</v>
      </c>
      <c r="D312" s="13" t="str">
        <f>IF(РТУС!D312="","",РТУС!D312)</f>
        <v/>
      </c>
      <c r="E312" s="13" t="str">
        <f ca="1">IF(РТУС!E312="",HYPERLINK("#РТУС!"&amp;CELL("адрес",Проверка!E312),"заполнить"),IF(РТУС!E311=РТУС!E312,HYPERLINK("#Проверка!"&amp;CELL("адрес",Проверка!E312),РТУС!E312),HYPERLINK("#РТУС!"&amp;CELL("адрес",Проверка!E312),"###")))</f>
        <v>заполнить</v>
      </c>
      <c r="F312" s="13" t="str">
        <f ca="1">IF(РТУС!F312="",HYPERLINK("#РТУС!"&amp;CELL("адрес",Проверка!F312),"заполнить"),HYPERLINK("#Проверка!"&amp;CELL("адрес",Проверка!F312),РТУС!F312))</f>
        <v>заполнить</v>
      </c>
      <c r="G312" s="20" t="str">
        <f ca="1">IF(РТУС!G312="",HYPERLINK("#РТУС!"&amp;CELL("адрес",Проверка!G312),"заполнить"),IF(РТУС!G312="1",HYPERLINK("#Проверка!"&amp;CELL("адрес",Проверка!G312),"1"),IF(AND(ISNUMBER(РТУС!G312)=TRUE,РТУС!G312&lt;=1,РТУС!G312&gt;0),IF(SUMIF(РТУС!$A$4:$A$1000,A312,РТУС!$G$4:$G$1000)=1,HYPERLINK("#Проверка!"&amp;CELL("адрес",Проверка!G312),РТУС!G312),HYPERLINK("#РТУС!"&amp;CELL("адрес",Проверка!G312),"сумма долей ≠ 1")),HYPERLINK("#РТУС!"&amp;CELL("адрес",Проверка!G312),"###"))))</f>
        <v>заполнить</v>
      </c>
      <c r="H312" s="13" t="str">
        <f ca="1">IF(РТУС!H312="",HYPERLINK("#РТУС!"&amp;CELL("адрес",Проверка!H312),"заполнить"),IF(OR(РТУС!H312="Юрлицо",РТУС!H312="Физлицо",РТУС!H312="ИП"),HYPERLINK("#Проверка!"&amp;CELL("адрес",Проверка!H312),РТУС!H312),HYPERLINK("#РТУС!"&amp;CELL("адрес",Проверка!H312),"###")))</f>
        <v>заполнить</v>
      </c>
      <c r="I312" s="13" t="str">
        <f ca="1">IF(OR(РТУС!H312="Юрлицо",РТУС!H312="ИП"),IF(РТУС!I312="",HYPERLINK("#РТУС!"&amp;CELL("адрес",Проверка!I312),"заполнить"),IF(OR(LEN(РТУС!I312)=10,LEN(РТУС!I312)=12),HYPERLINK("#Проверка!"&amp;CELL("адрес",Проверка!I312),РТУС!I312),HYPERLINK("#РТУС!"&amp;CELL("адрес",Проверка!I312),"###"))),"")</f>
        <v/>
      </c>
      <c r="J312" s="15" t="str">
        <f ca="1">IF(РТУС!J312="","",IF(AND(LEN(РТУС!J312)=5,РТУС!J312&lt;TODAY()),HYPERLINK("#Проверка!"&amp;CELL("адрес",Проверка!J312),РТУС!J312),HYPERLINK("#РТУС!"&amp;CELL("адрес",Проверка!J312),"###")))</f>
        <v/>
      </c>
      <c r="K312" s="13" t="str">
        <f>IF(РТУС!K312="","",РТУС!K312)</f>
        <v/>
      </c>
      <c r="L312" s="13" t="str">
        <f ca="1">IF(OR(РТУС!H312="Физлицо",РТУС!H312="ИП"),IF(РТУС!L312="",HYPERLINK("#РТУС!"&amp;CELL("адрес",Проверка!L312),"заполнить"),IF(OR(РТУС!L312="Загранпаспорт гражданина РФ",РТУС!L312="Паспорт гражданина РФ",РТУС!L312="Иностранный паспорт",РТУС!L312="Свидетельство о рождении",РТУС!L312="Вид на жительство"),HYPERLINK("#Проверка!"&amp;CELL("адрес",Проверка!L312),РТУС!L312),HYPERLINK("#РТУС!"&amp;CELL("адрес",Проверка!L312),"###"))),"")</f>
        <v/>
      </c>
      <c r="M312" s="13" t="str">
        <f ca="1">IF(AND(OR(РТУС!L312="Паспорт гражданина РФ",РТУС!L312="Свидетельство о рождении"),РТУС!M312=""),HYPERLINK("#РТУС!"&amp;CELL("адрес",Проверка!M312),"заполнить"),IF(РТУС!L312="Паспорт гражданина РФ",IF(LEN(РТУС!M312)=4,HYPERLINK("#Проверка!"&amp;CELL("адрес",Проверка!M312),РТУС!M312),HYPERLINK("#РТУС!"&amp;CELL("адрес",Проверка!M312),"###")),IF(РТУС!L312="Свидетельство о рождении",HYPERLINK("#Проверка!"&amp;CELL("адрес",Проверка!M312),РТУС!M312),"")))</f>
        <v/>
      </c>
      <c r="N312" s="13" t="str">
        <f ca="1">IF(РТУС!L312="","",IF(РТУС!N312="",HYPERLINK("#РТУС!"&amp;CELL("адрес",Проверка!N312),"заполнить"),IF(OR(РТУС!L312="Паспорт гражданина РФ",РТУС!L312="Свидетельство о рождении"),IF(LEN(РТУС!N312)=6,HYPERLINK("#Проверка!"&amp;CELL("адрес",Проверка!N312),РТУС!N312),HYPERLINK("#РТУС!"&amp;CELL("адрес",Проверка!N312),"###")),HYPERLINK("#Проверка!"&amp;CELL("адрес",Проверка!N312),РТУС!N312))))</f>
        <v/>
      </c>
      <c r="O312" s="15" t="str">
        <f ca="1">IF(РТУС!L312="","",IF(РТУС!O312="",HYPERLINK("#РТУС!"&amp;CELL("адрес",Проверка!O312),"заполнить"),IF(AND(LEN(РТУС!O312)=5,РТУС!O312&lt;TODAY()),IF(РТУС!L312="Свидетельство о рождении",IF(РТУС!O312&gt;EDATE(TODAY(),-168),HYPERLINK("#Проверка!"&amp;CELL("адрес",Проверка!O312),РТУС!O312),HYPERLINK("#РТУС!"&amp;CELL("адрес",Проверка!O312),"недействительно")),HYPERLINK("#Проверка!"&amp;CELL("адрес",Проверка!O312),РТУС!O312)),HYPERLINK("#РТУС!"&amp;CELL("адрес",Проверка!O312),"###"))))</f>
        <v/>
      </c>
      <c r="P312" s="21" t="str">
        <f ca="1">IF(РТУС!L312="Паспорт гражданина РФ",IF(РТУС!P312="",HYPERLINK("#РТУС!"&amp;CELL("адрес",Проверка!P312),"заполнить"),HYPERLINK("#Проверка!"&amp;CELL("адрес",Проверка!P312),РТУС!P312)),"")</f>
        <v/>
      </c>
      <c r="Q312" s="13" t="str">
        <f ca="1">IF(РТУС!L312="Паспорт гражданина РФ",IF(РТУС!Q312="",HYPERLINK("#РТУС!"&amp;CELL("адрес",Проверка!Q312),"заполнить"),IF(LEN(РТУС!Q312)=7,HYPERLINK("#Проверка!"&amp;CELL("адрес",Проверка!Q312),РТУС!Q312),HYPERLINK("#РТУС!"&amp;CELL("адрес",Проверка!Q312),"###"))),"")</f>
        <v/>
      </c>
      <c r="R312" s="13" t="str">
        <f ca="1">IF(РТУС!R312="",HYPERLINK("#РТУС!"&amp;CELL("адрес",Проверка!R312),"заполнить"),HYPERLINK("#Проверка!"&amp;CELL("адрес",Проверка!R312),РТУС!R312))</f>
        <v>заполнить</v>
      </c>
      <c r="S312" s="13" t="str">
        <f>IF(РТУС!S312="","",РТУС!S312)</f>
        <v/>
      </c>
      <c r="T312" s="13" t="str">
        <f>IF(РТУС!T312="","",РТУС!T312)</f>
        <v/>
      </c>
      <c r="U312" s="13" t="str">
        <f>IF(РТУС!U312="","",РТУС!U312)</f>
        <v/>
      </c>
      <c r="V312" s="13" t="str">
        <f ca="1">IF(РТУС!V312="",HYPERLINK("#РТУС!"&amp;CELL("адрес",Проверка!V312),"заполнить"),IF(OR(РТУС!V312="Договор участия в долевом строительстве",РТУС!V312="Предварительный договор участия в долевом строительстве",РТУС!V312="Определение Арбитражного суда",РТУС!V312="Решение суда общей юрисдикции",РТУС!V312="Иные договоры"),HYPERLINK("#Проверка!"&amp;CELL("адрес",Проверка!V312),РТУС!V312),HYPERLINK("#РТУС!"&amp;CELL("адрес",Проверка!V312),"###")))</f>
        <v>заполнить</v>
      </c>
      <c r="W312" s="13" t="str">
        <f ca="1">IF(РТУС!W312="",HYPERLINK("#РТУС!"&amp;CELL("адрес",Проверка!W312),"заполнить"),HYPERLINK("#Проверка!"&amp;CELL("адрес",Проверка!W312),РТУС!W312))</f>
        <v>заполнить</v>
      </c>
      <c r="X312" s="15" t="str">
        <f ca="1">IF(РТУС!X312="",HYPERLINK("#РТУС!"&amp;CELL("адрес",Проверка!X312),"заполнить"),IF(AND(LEN(РТУС!X312)=5,РТУС!X312&lt;TODAY()),HYPERLINK("#Проверка!"&amp;CELL("адрес",Проверка!X312),РТУС!X312),HYPERLINK("#РТУС!"&amp;CELL("адрес",Проверка!X312),"###")))</f>
        <v>заполнить</v>
      </c>
      <c r="Y312" s="13" t="str">
        <f>IF(РТУС!Y312="","",РТУС!Y312)</f>
        <v/>
      </c>
      <c r="Z312" s="15" t="str">
        <f ca="1">IF(РТУС!Z312="","",IF(AND(LEN(РТУС!Z312)=5,РТУС!Z312&lt;TODAY()),HYPERLINK("#Проверка!"&amp;CELL("адрес",Проверка!Z312),РТУС!Z312),HYPERLINK("#РТУС!"&amp;CELL("адрес",Проверка!Z312),"###")))</f>
        <v/>
      </c>
      <c r="AA312" s="18" t="str">
        <f ca="1">IF(РТУС!AA312="",HYPERLINK("#РТУС!"&amp;CELL("адрес",Проверка!AA312),"заполнить"),IF(ISNUMBER(РТУС!AA312)=TRUE,HYPERLINK("#Проверка!"&amp;CELL("адрес",Проверка!AA312),РТУС!AA312),HYPERLINK("#РТУС!"&amp;CELL("адрес",Проверка!AA312),"###")))</f>
        <v>заполнить</v>
      </c>
      <c r="AB312" s="18" t="str">
        <f ca="1">IF(РТУС!AB312="",HYPERLINK("#РТУС!"&amp;CELL("адрес",Проверка!AB312),"заполнить"),IF(ISNUMBER(РТУС!AB312)=TRUE,HYPERLINK("#Проверка!"&amp;CELL("адрес",Проверка!AB312),РТУС!AB312),HYPERLINK("#РТУС!"&amp;CELL("адрес",Проверка!AB312),"###")))</f>
        <v>заполнить</v>
      </c>
      <c r="AC312" s="18" t="str">
        <f ca="1">IF(РТУС!AC312="","",IF(ISNUMBER(РТУС!AC312)=TRUE,HYPERLINK("#Проверка!"&amp;CELL("адрес",Проверка!AC312),РТУС!AC312),HYPERLINK("#РТУС!"&amp;CELL("адрес",Проверка!AC312),"###")))</f>
        <v/>
      </c>
      <c r="AD312" s="18" t="str">
        <f ca="1">IF(РТУС!AD312="","",IF(ISNUMBER(РТУС!AD312)=TRUE,HYPERLINK("#Проверка!"&amp;CELL("адрес",Проверка!AD312),РТУС!AD312),HYPERLINK("#РТУС!"&amp;CELL("адрес",Проверка!AD312),"###")))</f>
        <v/>
      </c>
      <c r="AE312" s="13" t="str">
        <f>IF(РТУС!AE312="","",РТУС!AE312)</f>
        <v/>
      </c>
      <c r="AF312" s="15" t="str">
        <f ca="1">IF(РТУС!AE312="","",IF(РТУС!AF312="",HYPERLINK("#РТУС!"&amp;CELL("адрес",Проверка!AF312),"заполнить"),IF(AND(LEN(РТУС!AF312)=5,РТУС!AF312&lt;TODAY()),HYPERLINK("#Проверка!"&amp;CELL("адрес",Проверка!AF312),РТУС!AF312),HYPERLINK("#РТУС!"&amp;CELL("адрес",Проверка!AF312),"###"))))</f>
        <v/>
      </c>
      <c r="AG312" s="13"/>
      <c r="AH312" s="15" t="str">
        <f ca="1">IF(РТУС!AE312="","",IF(РТУС!AH312="",HYPERLINK("#РТУС!"&amp;CELL("адрес",Проверка!AH312),"заполнить"),IF(AND(LEN(РТУС!AH312)=5,РТУС!AH312&lt;TODAY()),HYPERLINK("#Проверка!"&amp;CELL("адрес",Проверка!AH312),РТУС!AH312),HYPERLINK("#РТУС!"&amp;CELL("адрес",Проверка!AH312),"###"))))</f>
        <v/>
      </c>
      <c r="AI312" s="15" t="str">
        <f ca="1">IF(РТУС!AE312="","",IF(РТУС!AI312="",HYPERLINK("#РТУС!"&amp;CELL("адрес",Проверка!AI312),"заполнить"),HYPERLINK("#Проверка!"&amp;CELL("адрес",Проверка!AI312),РТУС!AI312)))</f>
        <v/>
      </c>
      <c r="AJ312" s="13" t="str">
        <f ca="1">IF(РТУС!AE312="","",IF(РТУС!AJ312="",HYPERLINK("#РТУС!"&amp;CELL("адрес",Проверка!AJ312),"заполнить"),IF(OR(РТУС!AJ312="Юрлицо",РТУС!AJ312="Физлицо",РТУС!AJ312="ИП"),HYPERLINK("#Проверка!"&amp;CELL("адрес",Проверка!AJ312),РТУС!AJ312),HYPERLINK("#РТУС!"&amp;CELL("адрес",Проверка!AJ312),"###"))))</f>
        <v/>
      </c>
      <c r="AK312" s="13" t="str">
        <f ca="1">IF(РТУС!AK312="",HYPERLINK("#РТУС!"&amp;CELL("адрес",Проверка!AK312),"заполнить"),IF(OR(РТУС!AK312="Квартира",РТУС!AK312="Кладовая",РТУС!AK312="Машино-место",РТУС!AK312="Нежилое помещение"),HYPERLINK("#Проверка!"&amp;CELL("адрес",Проверка!AK312),РТУС!AK312),HYPERLINK("#РТУС!"&amp;CELL("адрес",Проверка!AK312),"###")))</f>
        <v>заполнить</v>
      </c>
      <c r="AL312" s="13" t="str">
        <f ca="1">IF(РТУС!AL312="",HYPERLINK("#РТУС!"&amp;CELL("адрес",Проверка!AL312),"заполнить"),HYPERLINK("#Проверка!"&amp;CELL("адрес",Проверка!AL312),РТУС!AL312))</f>
        <v>заполнить</v>
      </c>
      <c r="AM312" s="18" t="str">
        <f ca="1">IF(РТУС!AM312="",HYPERLINK("#РТУС!"&amp;CELL("адрес",Проверка!AM312),"заполнить"),IF(ISNUMBER(РТУС!AM312)=TRUE,IF(РТУС!AK312="Нежилое помещение",IF(РТУС!AM312&gt;7,HYPERLINK("#РТУС!"&amp;CELL("адрес",Проверка!AM312),"не больше 7 кв.м."),РТУС!AM312),HYPERLINK("#Проверка!"&amp;CELL("адрес",Проверка!AM312),РТУС!AM312)),HYPERLINK("#РТУС!"&amp;CELL("адрес",Проверка!AM312),"###")))</f>
        <v>заполнить</v>
      </c>
      <c r="AN312" s="13" t="str">
        <f ca="1">IF(РТУС!AN312="",HYPERLINK("#РТУС!"&amp;CELL("адрес",Проверка!AN312),"заполнить"),IF(OR(РТУС!AN312="Общая площадь помещения",РТУС!AN312="Общая приведенная площадь жилого помещения",РТУС!AN312="Общая площадь жилого помещения с учетом лоджий, балконов, террас и веранд"),HYPERLINK("#Проверка!"&amp;CELL("адрес",Проверка!AN312),РТУС!AN312),HYPERLINK("#РТУС!"&amp;CELL("адрес",Проверка!AN312),"###")))</f>
        <v>заполнить</v>
      </c>
      <c r="AO312" s="13" t="str">
        <f ca="1">IF(OR(РТУС!AK312="Квартира",РТУС!A312="Нежилое помещение"),IF(РТУС!AO312="",HYPERLINK("#РТУС!"&amp;CELL("адрес",Проверка!AO312),"заполнить"),IF(ISNUMBER(РТУС!AO312)=TRUE,HYPERLINK("#Проверка!"&amp;CELL("адрес",Проверка!AO312),РТУС!AO312),HYPERLINK("#РТУС!"&amp;CELL("адрес",Проверка!AO312),"###"))),"")</f>
        <v/>
      </c>
      <c r="AP312" s="13" t="str">
        <f>IF(РТУС!AP312="","",РТУС!AP312)</f>
        <v/>
      </c>
      <c r="AQ312" s="13" t="str">
        <f ca="1">IF(РТУС!AQ312="",HYPERLINK("#РТУС!"&amp;CELL("адрес",Проверка!AQ312),"заполнить"),HYPERLINK("#Проверка!"&amp;CELL("адрес",Проверка!AQ312),РТУС!AQ312))</f>
        <v>заполнить</v>
      </c>
      <c r="AR312" s="18" t="str">
        <f ca="1">IF(РТУС!AR312="",HYPERLINK("#РТУС!"&amp;CELL("адрес",Проверка!AR312),"заполнить"),IF(ISNUMBER(РТУС!AR312)=FALSE,HYPERLINK("#РТУС!"&amp;CELL("адрес",Проверка!AR312),"###"),IF(РТУС!G312="1",IF(РТУС!AB312=РТУС!AR312+РТУС!AU312,HYPERLINK("#Проверка!"&amp;CELL("адрес",Проверка!AR312),РТУС!AR312),HYPERLINK("#РТУС!"&amp;CELL("адрес",Проверка!AR312),"сверить суммы")),IF(РТУС!AB312=(SUMIF(РТУС!$A$4:$A$1000,A312,РТУС!$AR$4:$AR$1000)+SUMIF(РТУС!$A$4:$A$1000,A312,РТУС!$AU$4:$AU$1000)),HYPERLINK("#Проверка!"&amp;CELL("адрес",Проверка!AR312),РТУС!AR312),HYPERLINK("#РТУС!"&amp;CELL("адрес",Проверка!AR312),"сверить суммы")))))</f>
        <v>заполнить</v>
      </c>
      <c r="AS312" s="13" t="str">
        <f>IF(РТУС!AS312="","",РТУС!AS312)</f>
        <v/>
      </c>
      <c r="AT312" s="18" t="str">
        <f ca="1">IF(РТУС!AT312="",HYPERLINK("#РТУС!"&amp;CELL("адрес",Проверка!AT312),"заполнить"),IF(ISNUMBER(РТУС!AT312)=FALSE,HYPERLINK("#РТУС!"&amp;CELL("адрес",Проверка!AT312),"###"),IF(РТУС!AT312=РТУС!AR312,HYPERLINK("#Проверка!"&amp;CELL("адрес",Проверка!AT312),РТУС!AT312),HYPERLINK("#РТУС!"&amp;CELL("адрес",Проверка!AT312),"сверить суммы"))))</f>
        <v>заполнить</v>
      </c>
      <c r="AU312" s="18" t="str">
        <f ca="1">IF(РТУС!AU312="",HYPERLINK("#РТУС!"&amp;CELL("адрес",Проверка!AU312),"заполнить"),IF(ISNUMBER(РТУС!AU312)=FALSE,HYPERLINK("#РТУС!"&amp;CELL("адрес",Проверка!AU312),"###"),IF(РТУС!G312="1",IF(РТУС!AB312=РТУС!AR312+РТУС!AU312,HYPERLINK("#Проверка!"&amp;CELL("адрес",Проверка!AU312),РТУС!AU312),HYPERLINK("#РТУС!"&amp;CELL("адрес",Проверка!AU312),"сверить суммы")),IF(РТУС!AB312=(SUMIF(РТУС!$A$4:$A$1000,A312,РТУС!$AR$4:$AR$1000)+SUMIF(РТУС!$A$4:$A$1000,A312,РТУС!$AU$4:$AU$1000)),HYPERLINK("#Проверка!"&amp;CELL("адрес",Проверка!AU312),РТУС!AU312),HYPERLINK("#РТУС!"&amp;CELL("адрес",Проверка!AU312),"сверить суммы")))))</f>
        <v>заполнить</v>
      </c>
      <c r="AV312" s="13" t="str">
        <f ca="1">IF(РТУС!AV312="",HYPERLINK("#РТУС!"&amp;CELL("адрес",Проверка!AV312),"заполнить"),IF(OR(РТУС!AV312="Требование о передаче жилого помещения",РТУС!AV312="Требование о передаче машино-места",РТУС!AV312="Требования о передаче нежилого помещения",РТУС!AV312="Денежные требования"),HYPERLINK("#Проверка!"&amp;CELL("адрес",Проверка!AV312),РТУС!AV312),HYPERLINK("#РТУС!"&amp;CELL("адрес",Проверка!AV312),"###")))</f>
        <v>заполнить</v>
      </c>
      <c r="AW312" s="13" t="str">
        <f ca="1">IF(РТУС!AW312="",HYPERLINK("#РТУС!"&amp;CELL("адрес",Проверка!AW312),"заполнить"),IF(OR(РТУС!AW312="Включен в полном объеме",РТУС!AW312="Включен частично"),HYPERLINK("#Проверка!"&amp;CELL("адрес",Проверка!AW312),РТУС!AW312),HYPERLINK("#РТУС!"&amp;CELL("адрес",Проверка!AW312),"###")))</f>
        <v>заполнить</v>
      </c>
      <c r="AX312" s="15" t="str">
        <f ca="1">IF(РТУС!AX312="",HYPERLINK("#РТУС!"&amp;CELL("адрес",Проверка!AX312),"заполнить"),IF(AND(LEN(РТУС!AX312)=5,РТУС!AX312&lt;TODAY()),HYPERLINK("#Проверка!"&amp;CELL("адрес",Проверка!AX312),РТУС!AX312),HYPERLINK("#РТУС!"&amp;CELL("адрес",Проверка!AX312),"###")))</f>
        <v>заполнить</v>
      </c>
      <c r="AY312" s="15" t="str">
        <f ca="1">IF(РТУС!AY312="",HYPERLINK("#РТУС!"&amp;CELL("адрес",Проверка!AY312),"заполнить"),IF(AND(LEN(РТУС!AY312)=5,РТУС!AY312&lt;TODAY()),HYPERLINK("#Проверка!"&amp;CELL("адрес",Проверка!AY312),РТУС!AY312),HYPERLINK("#РТУС!"&amp;CELL("адрес",Проверка!AY312),"###")))</f>
        <v>заполнить</v>
      </c>
    </row>
    <row r="313" spans="1:51" x14ac:dyDescent="0.25">
      <c r="A313" s="10" t="str">
        <f>РТУС!A313</f>
        <v>.</v>
      </c>
      <c r="B313" s="13" t="str">
        <f ca="1">IF(РТУС!B313="",HYPERLINK("#РТУС!"&amp;CELL("адрес",Проверка!B313),"заполнить"),IF(AND(LEN(РТУС!B313)=10,РТУС!B312=РТУС!B313),HYPERLINK("#Проверка!"&amp;CELL("адрес",Проверка!B313),РТУС!B313),HYPERLINK("#РТУС!"&amp;CELL("адрес",Проверка!B313),"###")))</f>
        <v>заполнить</v>
      </c>
      <c r="C313" s="13" t="str">
        <f ca="1">IF(РТУС!C313="",HYPERLINK("#РТУС!"&amp;CELL("адрес",Проверка!C313),"заполнить"),IF(AND(ISNUMBER(РТУС!C313)=TRUE,РТУС!C313&gt;0,РТУС!C312=РТУС!C313),HYPERLINK("#Проверка!"&amp;CELL("адрес",Проверка!C313),РТУС!C313),HYPERLINK("#РТУС!"&amp;CELL("адрес",Проверка!C313),"###")))</f>
        <v>заполнить</v>
      </c>
      <c r="D313" s="13" t="str">
        <f>IF(РТУС!D313="","",РТУС!D313)</f>
        <v/>
      </c>
      <c r="E313" s="13" t="str">
        <f ca="1">IF(РТУС!E313="",HYPERLINK("#РТУС!"&amp;CELL("адрес",Проверка!E313),"заполнить"),IF(РТУС!E312=РТУС!E313,HYPERLINK("#Проверка!"&amp;CELL("адрес",Проверка!E313),РТУС!E313),HYPERLINK("#РТУС!"&amp;CELL("адрес",Проверка!E313),"###")))</f>
        <v>заполнить</v>
      </c>
      <c r="F313" s="13" t="str">
        <f ca="1">IF(РТУС!F313="",HYPERLINK("#РТУС!"&amp;CELL("адрес",Проверка!F313),"заполнить"),HYPERLINK("#Проверка!"&amp;CELL("адрес",Проверка!F313),РТУС!F313))</f>
        <v>заполнить</v>
      </c>
      <c r="G313" s="20" t="str">
        <f ca="1">IF(РТУС!G313="",HYPERLINK("#РТУС!"&amp;CELL("адрес",Проверка!G313),"заполнить"),IF(РТУС!G313="1",HYPERLINK("#Проверка!"&amp;CELL("адрес",Проверка!G313),"1"),IF(AND(ISNUMBER(РТУС!G313)=TRUE,РТУС!G313&lt;=1,РТУС!G313&gt;0),IF(SUMIF(РТУС!$A$4:$A$1000,A313,РТУС!$G$4:$G$1000)=1,HYPERLINK("#Проверка!"&amp;CELL("адрес",Проверка!G313),РТУС!G313),HYPERLINK("#РТУС!"&amp;CELL("адрес",Проверка!G313),"сумма долей ≠ 1")),HYPERLINK("#РТУС!"&amp;CELL("адрес",Проверка!G313),"###"))))</f>
        <v>заполнить</v>
      </c>
      <c r="H313" s="13" t="str">
        <f ca="1">IF(РТУС!H313="",HYPERLINK("#РТУС!"&amp;CELL("адрес",Проверка!H313),"заполнить"),IF(OR(РТУС!H313="Юрлицо",РТУС!H313="Физлицо",РТУС!H313="ИП"),HYPERLINK("#Проверка!"&amp;CELL("адрес",Проверка!H313),РТУС!H313),HYPERLINK("#РТУС!"&amp;CELL("адрес",Проверка!H313),"###")))</f>
        <v>заполнить</v>
      </c>
      <c r="I313" s="13" t="str">
        <f ca="1">IF(OR(РТУС!H313="Юрлицо",РТУС!H313="ИП"),IF(РТУС!I313="",HYPERLINK("#РТУС!"&amp;CELL("адрес",Проверка!I313),"заполнить"),IF(OR(LEN(РТУС!I313)=10,LEN(РТУС!I313)=12),HYPERLINK("#Проверка!"&amp;CELL("адрес",Проверка!I313),РТУС!I313),HYPERLINK("#РТУС!"&amp;CELL("адрес",Проверка!I313),"###"))),"")</f>
        <v/>
      </c>
      <c r="J313" s="15" t="str">
        <f ca="1">IF(РТУС!J313="","",IF(AND(LEN(РТУС!J313)=5,РТУС!J313&lt;TODAY()),HYPERLINK("#Проверка!"&amp;CELL("адрес",Проверка!J313),РТУС!J313),HYPERLINK("#РТУС!"&amp;CELL("адрес",Проверка!J313),"###")))</f>
        <v/>
      </c>
      <c r="K313" s="13" t="str">
        <f>IF(РТУС!K313="","",РТУС!K313)</f>
        <v/>
      </c>
      <c r="L313" s="13" t="str">
        <f ca="1">IF(OR(РТУС!H313="Физлицо",РТУС!H313="ИП"),IF(РТУС!L313="",HYPERLINK("#РТУС!"&amp;CELL("адрес",Проверка!L313),"заполнить"),IF(OR(РТУС!L313="Загранпаспорт гражданина РФ",РТУС!L313="Паспорт гражданина РФ",РТУС!L313="Иностранный паспорт",РТУС!L313="Свидетельство о рождении",РТУС!L313="Вид на жительство"),HYPERLINK("#Проверка!"&amp;CELL("адрес",Проверка!L313),РТУС!L313),HYPERLINK("#РТУС!"&amp;CELL("адрес",Проверка!L313),"###"))),"")</f>
        <v/>
      </c>
      <c r="M313" s="13" t="str">
        <f ca="1">IF(AND(OR(РТУС!L313="Паспорт гражданина РФ",РТУС!L313="Свидетельство о рождении"),РТУС!M313=""),HYPERLINK("#РТУС!"&amp;CELL("адрес",Проверка!M313),"заполнить"),IF(РТУС!L313="Паспорт гражданина РФ",IF(LEN(РТУС!M313)=4,HYPERLINK("#Проверка!"&amp;CELL("адрес",Проверка!M313),РТУС!M313),HYPERLINK("#РТУС!"&amp;CELL("адрес",Проверка!M313),"###")),IF(РТУС!L313="Свидетельство о рождении",HYPERLINK("#Проверка!"&amp;CELL("адрес",Проверка!M313),РТУС!M313),"")))</f>
        <v/>
      </c>
      <c r="N313" s="13" t="str">
        <f ca="1">IF(РТУС!L313="","",IF(РТУС!N313="",HYPERLINK("#РТУС!"&amp;CELL("адрес",Проверка!N313),"заполнить"),IF(OR(РТУС!L313="Паспорт гражданина РФ",РТУС!L313="Свидетельство о рождении"),IF(LEN(РТУС!N313)=6,HYPERLINK("#Проверка!"&amp;CELL("адрес",Проверка!N313),РТУС!N313),HYPERLINK("#РТУС!"&amp;CELL("адрес",Проверка!N313),"###")),HYPERLINK("#Проверка!"&amp;CELL("адрес",Проверка!N313),РТУС!N313))))</f>
        <v/>
      </c>
      <c r="O313" s="15" t="str">
        <f ca="1">IF(РТУС!L313="","",IF(РТУС!O313="",HYPERLINK("#РТУС!"&amp;CELL("адрес",Проверка!O313),"заполнить"),IF(AND(LEN(РТУС!O313)=5,РТУС!O313&lt;TODAY()),IF(РТУС!L313="Свидетельство о рождении",IF(РТУС!O313&gt;EDATE(TODAY(),-168),HYPERLINK("#Проверка!"&amp;CELL("адрес",Проверка!O313),РТУС!O313),HYPERLINK("#РТУС!"&amp;CELL("адрес",Проверка!O313),"недействительно")),HYPERLINK("#Проверка!"&amp;CELL("адрес",Проверка!O313),РТУС!O313)),HYPERLINK("#РТУС!"&amp;CELL("адрес",Проверка!O313),"###"))))</f>
        <v/>
      </c>
      <c r="P313" s="21" t="str">
        <f ca="1">IF(РТУС!L313="Паспорт гражданина РФ",IF(РТУС!P313="",HYPERLINK("#РТУС!"&amp;CELL("адрес",Проверка!P313),"заполнить"),HYPERLINK("#Проверка!"&amp;CELL("адрес",Проверка!P313),РТУС!P313)),"")</f>
        <v/>
      </c>
      <c r="Q313" s="13" t="str">
        <f ca="1">IF(РТУС!L313="Паспорт гражданина РФ",IF(РТУС!Q313="",HYPERLINK("#РТУС!"&amp;CELL("адрес",Проверка!Q313),"заполнить"),IF(LEN(РТУС!Q313)=7,HYPERLINK("#Проверка!"&amp;CELL("адрес",Проверка!Q313),РТУС!Q313),HYPERLINK("#РТУС!"&amp;CELL("адрес",Проверка!Q313),"###"))),"")</f>
        <v/>
      </c>
      <c r="R313" s="13" t="str">
        <f ca="1">IF(РТУС!R313="",HYPERLINK("#РТУС!"&amp;CELL("адрес",Проверка!R313),"заполнить"),HYPERLINK("#Проверка!"&amp;CELL("адрес",Проверка!R313),РТУС!R313))</f>
        <v>заполнить</v>
      </c>
      <c r="S313" s="13" t="str">
        <f>IF(РТУС!S313="","",РТУС!S313)</f>
        <v/>
      </c>
      <c r="T313" s="13" t="str">
        <f>IF(РТУС!T313="","",РТУС!T313)</f>
        <v/>
      </c>
      <c r="U313" s="13" t="str">
        <f>IF(РТУС!U313="","",РТУС!U313)</f>
        <v/>
      </c>
      <c r="V313" s="13" t="str">
        <f ca="1">IF(РТУС!V313="",HYPERLINK("#РТУС!"&amp;CELL("адрес",Проверка!V313),"заполнить"),IF(OR(РТУС!V313="Договор участия в долевом строительстве",РТУС!V313="Предварительный договор участия в долевом строительстве",РТУС!V313="Определение Арбитражного суда",РТУС!V313="Решение суда общей юрисдикции",РТУС!V313="Иные договоры"),HYPERLINK("#Проверка!"&amp;CELL("адрес",Проверка!V313),РТУС!V313),HYPERLINK("#РТУС!"&amp;CELL("адрес",Проверка!V313),"###")))</f>
        <v>заполнить</v>
      </c>
      <c r="W313" s="13" t="str">
        <f ca="1">IF(РТУС!W313="",HYPERLINK("#РТУС!"&amp;CELL("адрес",Проверка!W313),"заполнить"),HYPERLINK("#Проверка!"&amp;CELL("адрес",Проверка!W313),РТУС!W313))</f>
        <v>заполнить</v>
      </c>
      <c r="X313" s="15" t="str">
        <f ca="1">IF(РТУС!X313="",HYPERLINK("#РТУС!"&amp;CELL("адрес",Проверка!X313),"заполнить"),IF(AND(LEN(РТУС!X313)=5,РТУС!X313&lt;TODAY()),HYPERLINK("#Проверка!"&amp;CELL("адрес",Проверка!X313),РТУС!X313),HYPERLINK("#РТУС!"&amp;CELL("адрес",Проверка!X313),"###")))</f>
        <v>заполнить</v>
      </c>
      <c r="Y313" s="13" t="str">
        <f>IF(РТУС!Y313="","",РТУС!Y313)</f>
        <v/>
      </c>
      <c r="Z313" s="15" t="str">
        <f ca="1">IF(РТУС!Z313="","",IF(AND(LEN(РТУС!Z313)=5,РТУС!Z313&lt;TODAY()),HYPERLINK("#Проверка!"&amp;CELL("адрес",Проверка!Z313),РТУС!Z313),HYPERLINK("#РТУС!"&amp;CELL("адрес",Проверка!Z313),"###")))</f>
        <v/>
      </c>
      <c r="AA313" s="18" t="str">
        <f ca="1">IF(РТУС!AA313="",HYPERLINK("#РТУС!"&amp;CELL("адрес",Проверка!AA313),"заполнить"),IF(ISNUMBER(РТУС!AA313)=TRUE,HYPERLINK("#Проверка!"&amp;CELL("адрес",Проверка!AA313),РТУС!AA313),HYPERLINK("#РТУС!"&amp;CELL("адрес",Проверка!AA313),"###")))</f>
        <v>заполнить</v>
      </c>
      <c r="AB313" s="18" t="str">
        <f ca="1">IF(РТУС!AB313="",HYPERLINK("#РТУС!"&amp;CELL("адрес",Проверка!AB313),"заполнить"),IF(ISNUMBER(РТУС!AB313)=TRUE,HYPERLINK("#Проверка!"&amp;CELL("адрес",Проверка!AB313),РТУС!AB313),HYPERLINK("#РТУС!"&amp;CELL("адрес",Проверка!AB313),"###")))</f>
        <v>заполнить</v>
      </c>
      <c r="AC313" s="18" t="str">
        <f ca="1">IF(РТУС!AC313="","",IF(ISNUMBER(РТУС!AC313)=TRUE,HYPERLINK("#Проверка!"&amp;CELL("адрес",Проверка!AC313),РТУС!AC313),HYPERLINK("#РТУС!"&amp;CELL("адрес",Проверка!AC313),"###")))</f>
        <v/>
      </c>
      <c r="AD313" s="18" t="str">
        <f ca="1">IF(РТУС!AD313="","",IF(ISNUMBER(РТУС!AD313)=TRUE,HYPERLINK("#Проверка!"&amp;CELL("адрес",Проверка!AD313),РТУС!AD313),HYPERLINK("#РТУС!"&amp;CELL("адрес",Проверка!AD313),"###")))</f>
        <v/>
      </c>
      <c r="AE313" s="13" t="str">
        <f>IF(РТУС!AE313="","",РТУС!AE313)</f>
        <v/>
      </c>
      <c r="AF313" s="15" t="str">
        <f ca="1">IF(РТУС!AE313="","",IF(РТУС!AF313="",HYPERLINK("#РТУС!"&amp;CELL("адрес",Проверка!AF313),"заполнить"),IF(AND(LEN(РТУС!AF313)=5,РТУС!AF313&lt;TODAY()),HYPERLINK("#Проверка!"&amp;CELL("адрес",Проверка!AF313),РТУС!AF313),HYPERLINK("#РТУС!"&amp;CELL("адрес",Проверка!AF313),"###"))))</f>
        <v/>
      </c>
      <c r="AG313" s="13"/>
      <c r="AH313" s="15" t="str">
        <f ca="1">IF(РТУС!AE313="","",IF(РТУС!AH313="",HYPERLINK("#РТУС!"&amp;CELL("адрес",Проверка!AH313),"заполнить"),IF(AND(LEN(РТУС!AH313)=5,РТУС!AH313&lt;TODAY()),HYPERLINK("#Проверка!"&amp;CELL("адрес",Проверка!AH313),РТУС!AH313),HYPERLINK("#РТУС!"&amp;CELL("адрес",Проверка!AH313),"###"))))</f>
        <v/>
      </c>
      <c r="AI313" s="15" t="str">
        <f ca="1">IF(РТУС!AE313="","",IF(РТУС!AI313="",HYPERLINK("#РТУС!"&amp;CELL("адрес",Проверка!AI313),"заполнить"),HYPERLINK("#Проверка!"&amp;CELL("адрес",Проверка!AI313),РТУС!AI313)))</f>
        <v/>
      </c>
      <c r="AJ313" s="13" t="str">
        <f ca="1">IF(РТУС!AE313="","",IF(РТУС!AJ313="",HYPERLINK("#РТУС!"&amp;CELL("адрес",Проверка!AJ313),"заполнить"),IF(OR(РТУС!AJ313="Юрлицо",РТУС!AJ313="Физлицо",РТУС!AJ313="ИП"),HYPERLINK("#Проверка!"&amp;CELL("адрес",Проверка!AJ313),РТУС!AJ313),HYPERLINK("#РТУС!"&amp;CELL("адрес",Проверка!AJ313),"###"))))</f>
        <v/>
      </c>
      <c r="AK313" s="13" t="str">
        <f ca="1">IF(РТУС!AK313="",HYPERLINK("#РТУС!"&amp;CELL("адрес",Проверка!AK313),"заполнить"),IF(OR(РТУС!AK313="Квартира",РТУС!AK313="Кладовая",РТУС!AK313="Машино-место",РТУС!AK313="Нежилое помещение"),HYPERLINK("#Проверка!"&amp;CELL("адрес",Проверка!AK313),РТУС!AK313),HYPERLINK("#РТУС!"&amp;CELL("адрес",Проверка!AK313),"###")))</f>
        <v>заполнить</v>
      </c>
      <c r="AL313" s="13" t="str">
        <f ca="1">IF(РТУС!AL313="",HYPERLINK("#РТУС!"&amp;CELL("адрес",Проверка!AL313),"заполнить"),HYPERLINK("#Проверка!"&amp;CELL("адрес",Проверка!AL313),РТУС!AL313))</f>
        <v>заполнить</v>
      </c>
      <c r="AM313" s="18" t="str">
        <f ca="1">IF(РТУС!AM313="",HYPERLINK("#РТУС!"&amp;CELL("адрес",Проверка!AM313),"заполнить"),IF(ISNUMBER(РТУС!AM313)=TRUE,IF(РТУС!AK313="Нежилое помещение",IF(РТУС!AM313&gt;7,HYPERLINK("#РТУС!"&amp;CELL("адрес",Проверка!AM313),"не больше 7 кв.м."),РТУС!AM313),HYPERLINK("#Проверка!"&amp;CELL("адрес",Проверка!AM313),РТУС!AM313)),HYPERLINK("#РТУС!"&amp;CELL("адрес",Проверка!AM313),"###")))</f>
        <v>заполнить</v>
      </c>
      <c r="AN313" s="13" t="str">
        <f ca="1">IF(РТУС!AN313="",HYPERLINK("#РТУС!"&amp;CELL("адрес",Проверка!AN313),"заполнить"),IF(OR(РТУС!AN313="Общая площадь помещения",РТУС!AN313="Общая приведенная площадь жилого помещения",РТУС!AN313="Общая площадь жилого помещения с учетом лоджий, балконов, террас и веранд"),HYPERLINK("#Проверка!"&amp;CELL("адрес",Проверка!AN313),РТУС!AN313),HYPERLINK("#РТУС!"&amp;CELL("адрес",Проверка!AN313),"###")))</f>
        <v>заполнить</v>
      </c>
      <c r="AO313" s="13" t="str">
        <f ca="1">IF(OR(РТУС!AK313="Квартира",РТУС!A313="Нежилое помещение"),IF(РТУС!AO313="",HYPERLINK("#РТУС!"&amp;CELL("адрес",Проверка!AO313),"заполнить"),IF(ISNUMBER(РТУС!AO313)=TRUE,HYPERLINK("#Проверка!"&amp;CELL("адрес",Проверка!AO313),РТУС!AO313),HYPERLINK("#РТУС!"&amp;CELL("адрес",Проверка!AO313),"###"))),"")</f>
        <v/>
      </c>
      <c r="AP313" s="13" t="str">
        <f>IF(РТУС!AP313="","",РТУС!AP313)</f>
        <v/>
      </c>
      <c r="AQ313" s="13" t="str">
        <f ca="1">IF(РТУС!AQ313="",HYPERLINK("#РТУС!"&amp;CELL("адрес",Проверка!AQ313),"заполнить"),HYPERLINK("#Проверка!"&amp;CELL("адрес",Проверка!AQ313),РТУС!AQ313))</f>
        <v>заполнить</v>
      </c>
      <c r="AR313" s="18" t="str">
        <f ca="1">IF(РТУС!AR313="",HYPERLINK("#РТУС!"&amp;CELL("адрес",Проверка!AR313),"заполнить"),IF(ISNUMBER(РТУС!AR313)=FALSE,HYPERLINK("#РТУС!"&amp;CELL("адрес",Проверка!AR313),"###"),IF(РТУС!G313="1",IF(РТУС!AB313=РТУС!AR313+РТУС!AU313,HYPERLINK("#Проверка!"&amp;CELL("адрес",Проверка!AR313),РТУС!AR313),HYPERLINK("#РТУС!"&amp;CELL("адрес",Проверка!AR313),"сверить суммы")),IF(РТУС!AB313=(SUMIF(РТУС!$A$4:$A$1000,A313,РТУС!$AR$4:$AR$1000)+SUMIF(РТУС!$A$4:$A$1000,A313,РТУС!$AU$4:$AU$1000)),HYPERLINK("#Проверка!"&amp;CELL("адрес",Проверка!AR313),РТУС!AR313),HYPERLINK("#РТУС!"&amp;CELL("адрес",Проверка!AR313),"сверить суммы")))))</f>
        <v>заполнить</v>
      </c>
      <c r="AS313" s="13" t="str">
        <f>IF(РТУС!AS313="","",РТУС!AS313)</f>
        <v/>
      </c>
      <c r="AT313" s="18" t="str">
        <f ca="1">IF(РТУС!AT313="",HYPERLINK("#РТУС!"&amp;CELL("адрес",Проверка!AT313),"заполнить"),IF(ISNUMBER(РТУС!AT313)=FALSE,HYPERLINK("#РТУС!"&amp;CELL("адрес",Проверка!AT313),"###"),IF(РТУС!AT313=РТУС!AR313,HYPERLINK("#Проверка!"&amp;CELL("адрес",Проверка!AT313),РТУС!AT313),HYPERLINK("#РТУС!"&amp;CELL("адрес",Проверка!AT313),"сверить суммы"))))</f>
        <v>заполнить</v>
      </c>
      <c r="AU313" s="18" t="str">
        <f ca="1">IF(РТУС!AU313="",HYPERLINK("#РТУС!"&amp;CELL("адрес",Проверка!AU313),"заполнить"),IF(ISNUMBER(РТУС!AU313)=FALSE,HYPERLINK("#РТУС!"&amp;CELL("адрес",Проверка!AU313),"###"),IF(РТУС!G313="1",IF(РТУС!AB313=РТУС!AR313+РТУС!AU313,HYPERLINK("#Проверка!"&amp;CELL("адрес",Проверка!AU313),РТУС!AU313),HYPERLINK("#РТУС!"&amp;CELL("адрес",Проверка!AU313),"сверить суммы")),IF(РТУС!AB313=(SUMIF(РТУС!$A$4:$A$1000,A313,РТУС!$AR$4:$AR$1000)+SUMIF(РТУС!$A$4:$A$1000,A313,РТУС!$AU$4:$AU$1000)),HYPERLINK("#Проверка!"&amp;CELL("адрес",Проверка!AU313),РТУС!AU313),HYPERLINK("#РТУС!"&amp;CELL("адрес",Проверка!AU313),"сверить суммы")))))</f>
        <v>заполнить</v>
      </c>
      <c r="AV313" s="13" t="str">
        <f ca="1">IF(РТУС!AV313="",HYPERLINK("#РТУС!"&amp;CELL("адрес",Проверка!AV313),"заполнить"),IF(OR(РТУС!AV313="Требование о передаче жилого помещения",РТУС!AV313="Требование о передаче машино-места",РТУС!AV313="Требования о передаче нежилого помещения",РТУС!AV313="Денежные требования"),HYPERLINK("#Проверка!"&amp;CELL("адрес",Проверка!AV313),РТУС!AV313),HYPERLINK("#РТУС!"&amp;CELL("адрес",Проверка!AV313),"###")))</f>
        <v>заполнить</v>
      </c>
      <c r="AW313" s="13" t="str">
        <f ca="1">IF(РТУС!AW313="",HYPERLINK("#РТУС!"&amp;CELL("адрес",Проверка!AW313),"заполнить"),IF(OR(РТУС!AW313="Включен в полном объеме",РТУС!AW313="Включен частично"),HYPERLINK("#Проверка!"&amp;CELL("адрес",Проверка!AW313),РТУС!AW313),HYPERLINK("#РТУС!"&amp;CELL("адрес",Проверка!AW313),"###")))</f>
        <v>заполнить</v>
      </c>
      <c r="AX313" s="15" t="str">
        <f ca="1">IF(РТУС!AX313="",HYPERLINK("#РТУС!"&amp;CELL("адрес",Проверка!AX313),"заполнить"),IF(AND(LEN(РТУС!AX313)=5,РТУС!AX313&lt;TODAY()),HYPERLINK("#Проверка!"&amp;CELL("адрес",Проверка!AX313),РТУС!AX313),HYPERLINK("#РТУС!"&amp;CELL("адрес",Проверка!AX313),"###")))</f>
        <v>заполнить</v>
      </c>
      <c r="AY313" s="15" t="str">
        <f ca="1">IF(РТУС!AY313="",HYPERLINK("#РТУС!"&amp;CELL("адрес",Проверка!AY313),"заполнить"),IF(AND(LEN(РТУС!AY313)=5,РТУС!AY313&lt;TODAY()),HYPERLINK("#Проверка!"&amp;CELL("адрес",Проверка!AY313),РТУС!AY313),HYPERLINK("#РТУС!"&amp;CELL("адрес",Проверка!AY313),"###")))</f>
        <v>заполнить</v>
      </c>
    </row>
    <row r="314" spans="1:51" x14ac:dyDescent="0.25">
      <c r="A314" s="10" t="str">
        <f>РТУС!A314</f>
        <v>.</v>
      </c>
      <c r="B314" s="13" t="str">
        <f ca="1">IF(РТУС!B314="",HYPERLINK("#РТУС!"&amp;CELL("адрес",Проверка!B314),"заполнить"),IF(AND(LEN(РТУС!B314)=10,РТУС!B313=РТУС!B314),HYPERLINK("#Проверка!"&amp;CELL("адрес",Проверка!B314),РТУС!B314),HYPERLINK("#РТУС!"&amp;CELL("адрес",Проверка!B314),"###")))</f>
        <v>заполнить</v>
      </c>
      <c r="C314" s="13" t="str">
        <f ca="1">IF(РТУС!C314="",HYPERLINK("#РТУС!"&amp;CELL("адрес",Проверка!C314),"заполнить"),IF(AND(ISNUMBER(РТУС!C314)=TRUE,РТУС!C314&gt;0,РТУС!C313=РТУС!C314),HYPERLINK("#Проверка!"&amp;CELL("адрес",Проверка!C314),РТУС!C314),HYPERLINK("#РТУС!"&amp;CELL("адрес",Проверка!C314),"###")))</f>
        <v>заполнить</v>
      </c>
      <c r="D314" s="13" t="str">
        <f>IF(РТУС!D314="","",РТУС!D314)</f>
        <v/>
      </c>
      <c r="E314" s="13" t="str">
        <f ca="1">IF(РТУС!E314="",HYPERLINK("#РТУС!"&amp;CELL("адрес",Проверка!E314),"заполнить"),IF(РТУС!E313=РТУС!E314,HYPERLINK("#Проверка!"&amp;CELL("адрес",Проверка!E314),РТУС!E314),HYPERLINK("#РТУС!"&amp;CELL("адрес",Проверка!E314),"###")))</f>
        <v>заполнить</v>
      </c>
      <c r="F314" s="13" t="str">
        <f ca="1">IF(РТУС!F314="",HYPERLINK("#РТУС!"&amp;CELL("адрес",Проверка!F314),"заполнить"),HYPERLINK("#Проверка!"&amp;CELL("адрес",Проверка!F314),РТУС!F314))</f>
        <v>заполнить</v>
      </c>
      <c r="G314" s="20" t="str">
        <f ca="1">IF(РТУС!G314="",HYPERLINK("#РТУС!"&amp;CELL("адрес",Проверка!G314),"заполнить"),IF(РТУС!G314="1",HYPERLINK("#Проверка!"&amp;CELL("адрес",Проверка!G314),"1"),IF(AND(ISNUMBER(РТУС!G314)=TRUE,РТУС!G314&lt;=1,РТУС!G314&gt;0),IF(SUMIF(РТУС!$A$4:$A$1000,A314,РТУС!$G$4:$G$1000)=1,HYPERLINK("#Проверка!"&amp;CELL("адрес",Проверка!G314),РТУС!G314),HYPERLINK("#РТУС!"&amp;CELL("адрес",Проверка!G314),"сумма долей ≠ 1")),HYPERLINK("#РТУС!"&amp;CELL("адрес",Проверка!G314),"###"))))</f>
        <v>заполнить</v>
      </c>
      <c r="H314" s="13" t="str">
        <f ca="1">IF(РТУС!H314="",HYPERLINK("#РТУС!"&amp;CELL("адрес",Проверка!H314),"заполнить"),IF(OR(РТУС!H314="Юрлицо",РТУС!H314="Физлицо",РТУС!H314="ИП"),HYPERLINK("#Проверка!"&amp;CELL("адрес",Проверка!H314),РТУС!H314),HYPERLINK("#РТУС!"&amp;CELL("адрес",Проверка!H314),"###")))</f>
        <v>заполнить</v>
      </c>
      <c r="I314" s="13" t="str">
        <f ca="1">IF(OR(РТУС!H314="Юрлицо",РТУС!H314="ИП"),IF(РТУС!I314="",HYPERLINK("#РТУС!"&amp;CELL("адрес",Проверка!I314),"заполнить"),IF(OR(LEN(РТУС!I314)=10,LEN(РТУС!I314)=12),HYPERLINK("#Проверка!"&amp;CELL("адрес",Проверка!I314),РТУС!I314),HYPERLINK("#РТУС!"&amp;CELL("адрес",Проверка!I314),"###"))),"")</f>
        <v/>
      </c>
      <c r="J314" s="15" t="str">
        <f ca="1">IF(РТУС!J314="","",IF(AND(LEN(РТУС!J314)=5,РТУС!J314&lt;TODAY()),HYPERLINK("#Проверка!"&amp;CELL("адрес",Проверка!J314),РТУС!J314),HYPERLINK("#РТУС!"&amp;CELL("адрес",Проверка!J314),"###")))</f>
        <v/>
      </c>
      <c r="K314" s="13" t="str">
        <f>IF(РТУС!K314="","",РТУС!K314)</f>
        <v/>
      </c>
      <c r="L314" s="13" t="str">
        <f ca="1">IF(OR(РТУС!H314="Физлицо",РТУС!H314="ИП"),IF(РТУС!L314="",HYPERLINK("#РТУС!"&amp;CELL("адрес",Проверка!L314),"заполнить"),IF(OR(РТУС!L314="Загранпаспорт гражданина РФ",РТУС!L314="Паспорт гражданина РФ",РТУС!L314="Иностранный паспорт",РТУС!L314="Свидетельство о рождении",РТУС!L314="Вид на жительство"),HYPERLINK("#Проверка!"&amp;CELL("адрес",Проверка!L314),РТУС!L314),HYPERLINK("#РТУС!"&amp;CELL("адрес",Проверка!L314),"###"))),"")</f>
        <v/>
      </c>
      <c r="M314" s="13" t="str">
        <f ca="1">IF(AND(OR(РТУС!L314="Паспорт гражданина РФ",РТУС!L314="Свидетельство о рождении"),РТУС!M314=""),HYPERLINK("#РТУС!"&amp;CELL("адрес",Проверка!M314),"заполнить"),IF(РТУС!L314="Паспорт гражданина РФ",IF(LEN(РТУС!M314)=4,HYPERLINK("#Проверка!"&amp;CELL("адрес",Проверка!M314),РТУС!M314),HYPERLINK("#РТУС!"&amp;CELL("адрес",Проверка!M314),"###")),IF(РТУС!L314="Свидетельство о рождении",HYPERLINK("#Проверка!"&amp;CELL("адрес",Проверка!M314),РТУС!M314),"")))</f>
        <v/>
      </c>
      <c r="N314" s="13" t="str">
        <f ca="1">IF(РТУС!L314="","",IF(РТУС!N314="",HYPERLINK("#РТУС!"&amp;CELL("адрес",Проверка!N314),"заполнить"),IF(OR(РТУС!L314="Паспорт гражданина РФ",РТУС!L314="Свидетельство о рождении"),IF(LEN(РТУС!N314)=6,HYPERLINK("#Проверка!"&amp;CELL("адрес",Проверка!N314),РТУС!N314),HYPERLINK("#РТУС!"&amp;CELL("адрес",Проверка!N314),"###")),HYPERLINK("#Проверка!"&amp;CELL("адрес",Проверка!N314),РТУС!N314))))</f>
        <v/>
      </c>
      <c r="O314" s="15" t="str">
        <f ca="1">IF(РТУС!L314="","",IF(РТУС!O314="",HYPERLINK("#РТУС!"&amp;CELL("адрес",Проверка!O314),"заполнить"),IF(AND(LEN(РТУС!O314)=5,РТУС!O314&lt;TODAY()),IF(РТУС!L314="Свидетельство о рождении",IF(РТУС!O314&gt;EDATE(TODAY(),-168),HYPERLINK("#Проверка!"&amp;CELL("адрес",Проверка!O314),РТУС!O314),HYPERLINK("#РТУС!"&amp;CELL("адрес",Проверка!O314),"недействительно")),HYPERLINK("#Проверка!"&amp;CELL("адрес",Проверка!O314),РТУС!O314)),HYPERLINK("#РТУС!"&amp;CELL("адрес",Проверка!O314),"###"))))</f>
        <v/>
      </c>
      <c r="P314" s="21" t="str">
        <f ca="1">IF(РТУС!L314="Паспорт гражданина РФ",IF(РТУС!P314="",HYPERLINK("#РТУС!"&amp;CELL("адрес",Проверка!P314),"заполнить"),HYPERLINK("#Проверка!"&amp;CELL("адрес",Проверка!P314),РТУС!P314)),"")</f>
        <v/>
      </c>
      <c r="Q314" s="13" t="str">
        <f ca="1">IF(РТУС!L314="Паспорт гражданина РФ",IF(РТУС!Q314="",HYPERLINK("#РТУС!"&amp;CELL("адрес",Проверка!Q314),"заполнить"),IF(LEN(РТУС!Q314)=7,HYPERLINK("#Проверка!"&amp;CELL("адрес",Проверка!Q314),РТУС!Q314),HYPERLINK("#РТУС!"&amp;CELL("адрес",Проверка!Q314),"###"))),"")</f>
        <v/>
      </c>
      <c r="R314" s="13" t="str">
        <f ca="1">IF(РТУС!R314="",HYPERLINK("#РТУС!"&amp;CELL("адрес",Проверка!R314),"заполнить"),HYPERLINK("#Проверка!"&amp;CELL("адрес",Проверка!R314),РТУС!R314))</f>
        <v>заполнить</v>
      </c>
      <c r="S314" s="13" t="str">
        <f>IF(РТУС!S314="","",РТУС!S314)</f>
        <v/>
      </c>
      <c r="T314" s="13" t="str">
        <f>IF(РТУС!T314="","",РТУС!T314)</f>
        <v/>
      </c>
      <c r="U314" s="13" t="str">
        <f>IF(РТУС!U314="","",РТУС!U314)</f>
        <v/>
      </c>
      <c r="V314" s="13" t="str">
        <f ca="1">IF(РТУС!V314="",HYPERLINK("#РТУС!"&amp;CELL("адрес",Проверка!V314),"заполнить"),IF(OR(РТУС!V314="Договор участия в долевом строительстве",РТУС!V314="Предварительный договор участия в долевом строительстве",РТУС!V314="Определение Арбитражного суда",РТУС!V314="Решение суда общей юрисдикции",РТУС!V314="Иные договоры"),HYPERLINK("#Проверка!"&amp;CELL("адрес",Проверка!V314),РТУС!V314),HYPERLINK("#РТУС!"&amp;CELL("адрес",Проверка!V314),"###")))</f>
        <v>заполнить</v>
      </c>
      <c r="W314" s="13" t="str">
        <f ca="1">IF(РТУС!W314="",HYPERLINK("#РТУС!"&amp;CELL("адрес",Проверка!W314),"заполнить"),HYPERLINK("#Проверка!"&amp;CELL("адрес",Проверка!W314),РТУС!W314))</f>
        <v>заполнить</v>
      </c>
      <c r="X314" s="15" t="str">
        <f ca="1">IF(РТУС!X314="",HYPERLINK("#РТУС!"&amp;CELL("адрес",Проверка!X314),"заполнить"),IF(AND(LEN(РТУС!X314)=5,РТУС!X314&lt;TODAY()),HYPERLINK("#Проверка!"&amp;CELL("адрес",Проверка!X314),РТУС!X314),HYPERLINK("#РТУС!"&amp;CELL("адрес",Проверка!X314),"###")))</f>
        <v>заполнить</v>
      </c>
      <c r="Y314" s="13" t="str">
        <f>IF(РТУС!Y314="","",РТУС!Y314)</f>
        <v/>
      </c>
      <c r="Z314" s="15" t="str">
        <f ca="1">IF(РТУС!Z314="","",IF(AND(LEN(РТУС!Z314)=5,РТУС!Z314&lt;TODAY()),HYPERLINK("#Проверка!"&amp;CELL("адрес",Проверка!Z314),РТУС!Z314),HYPERLINK("#РТУС!"&amp;CELL("адрес",Проверка!Z314),"###")))</f>
        <v/>
      </c>
      <c r="AA314" s="18" t="str">
        <f ca="1">IF(РТУС!AA314="",HYPERLINK("#РТУС!"&amp;CELL("адрес",Проверка!AA314),"заполнить"),IF(ISNUMBER(РТУС!AA314)=TRUE,HYPERLINK("#Проверка!"&amp;CELL("адрес",Проверка!AA314),РТУС!AA314),HYPERLINK("#РТУС!"&amp;CELL("адрес",Проверка!AA314),"###")))</f>
        <v>заполнить</v>
      </c>
      <c r="AB314" s="18" t="str">
        <f ca="1">IF(РТУС!AB314="",HYPERLINK("#РТУС!"&amp;CELL("адрес",Проверка!AB314),"заполнить"),IF(ISNUMBER(РТУС!AB314)=TRUE,HYPERLINK("#Проверка!"&amp;CELL("адрес",Проверка!AB314),РТУС!AB314),HYPERLINK("#РТУС!"&amp;CELL("адрес",Проверка!AB314),"###")))</f>
        <v>заполнить</v>
      </c>
      <c r="AC314" s="18" t="str">
        <f ca="1">IF(РТУС!AC314="","",IF(ISNUMBER(РТУС!AC314)=TRUE,HYPERLINK("#Проверка!"&amp;CELL("адрес",Проверка!AC314),РТУС!AC314),HYPERLINK("#РТУС!"&amp;CELL("адрес",Проверка!AC314),"###")))</f>
        <v/>
      </c>
      <c r="AD314" s="18" t="str">
        <f ca="1">IF(РТУС!AD314="","",IF(ISNUMBER(РТУС!AD314)=TRUE,HYPERLINK("#Проверка!"&amp;CELL("адрес",Проверка!AD314),РТУС!AD314),HYPERLINK("#РТУС!"&amp;CELL("адрес",Проверка!AD314),"###")))</f>
        <v/>
      </c>
      <c r="AE314" s="13" t="str">
        <f>IF(РТУС!AE314="","",РТУС!AE314)</f>
        <v/>
      </c>
      <c r="AF314" s="15" t="str">
        <f ca="1">IF(РТУС!AE314="","",IF(РТУС!AF314="",HYPERLINK("#РТУС!"&amp;CELL("адрес",Проверка!AF314),"заполнить"),IF(AND(LEN(РТУС!AF314)=5,РТУС!AF314&lt;TODAY()),HYPERLINK("#Проверка!"&amp;CELL("адрес",Проверка!AF314),РТУС!AF314),HYPERLINK("#РТУС!"&amp;CELL("адрес",Проверка!AF314),"###"))))</f>
        <v/>
      </c>
      <c r="AG314" s="13"/>
      <c r="AH314" s="15" t="str">
        <f ca="1">IF(РТУС!AE314="","",IF(РТУС!AH314="",HYPERLINK("#РТУС!"&amp;CELL("адрес",Проверка!AH314),"заполнить"),IF(AND(LEN(РТУС!AH314)=5,РТУС!AH314&lt;TODAY()),HYPERLINK("#Проверка!"&amp;CELL("адрес",Проверка!AH314),РТУС!AH314),HYPERLINK("#РТУС!"&amp;CELL("адрес",Проверка!AH314),"###"))))</f>
        <v/>
      </c>
      <c r="AI314" s="15" t="str">
        <f ca="1">IF(РТУС!AE314="","",IF(РТУС!AI314="",HYPERLINK("#РТУС!"&amp;CELL("адрес",Проверка!AI314),"заполнить"),HYPERLINK("#Проверка!"&amp;CELL("адрес",Проверка!AI314),РТУС!AI314)))</f>
        <v/>
      </c>
      <c r="AJ314" s="13" t="str">
        <f ca="1">IF(РТУС!AE314="","",IF(РТУС!AJ314="",HYPERLINK("#РТУС!"&amp;CELL("адрес",Проверка!AJ314),"заполнить"),IF(OR(РТУС!AJ314="Юрлицо",РТУС!AJ314="Физлицо",РТУС!AJ314="ИП"),HYPERLINK("#Проверка!"&amp;CELL("адрес",Проверка!AJ314),РТУС!AJ314),HYPERLINK("#РТУС!"&amp;CELL("адрес",Проверка!AJ314),"###"))))</f>
        <v/>
      </c>
      <c r="AK314" s="13" t="str">
        <f ca="1">IF(РТУС!AK314="",HYPERLINK("#РТУС!"&amp;CELL("адрес",Проверка!AK314),"заполнить"),IF(OR(РТУС!AK314="Квартира",РТУС!AK314="Кладовая",РТУС!AK314="Машино-место",РТУС!AK314="Нежилое помещение"),HYPERLINK("#Проверка!"&amp;CELL("адрес",Проверка!AK314),РТУС!AK314),HYPERLINK("#РТУС!"&amp;CELL("адрес",Проверка!AK314),"###")))</f>
        <v>заполнить</v>
      </c>
      <c r="AL314" s="13" t="str">
        <f ca="1">IF(РТУС!AL314="",HYPERLINK("#РТУС!"&amp;CELL("адрес",Проверка!AL314),"заполнить"),HYPERLINK("#Проверка!"&amp;CELL("адрес",Проверка!AL314),РТУС!AL314))</f>
        <v>заполнить</v>
      </c>
      <c r="AM314" s="18" t="str">
        <f ca="1">IF(РТУС!AM314="",HYPERLINK("#РТУС!"&amp;CELL("адрес",Проверка!AM314),"заполнить"),IF(ISNUMBER(РТУС!AM314)=TRUE,IF(РТУС!AK314="Нежилое помещение",IF(РТУС!AM314&gt;7,HYPERLINK("#РТУС!"&amp;CELL("адрес",Проверка!AM314),"не больше 7 кв.м."),РТУС!AM314),HYPERLINK("#Проверка!"&amp;CELL("адрес",Проверка!AM314),РТУС!AM314)),HYPERLINK("#РТУС!"&amp;CELL("адрес",Проверка!AM314),"###")))</f>
        <v>заполнить</v>
      </c>
      <c r="AN314" s="13" t="str">
        <f ca="1">IF(РТУС!AN314="",HYPERLINK("#РТУС!"&amp;CELL("адрес",Проверка!AN314),"заполнить"),IF(OR(РТУС!AN314="Общая площадь помещения",РТУС!AN314="Общая приведенная площадь жилого помещения",РТУС!AN314="Общая площадь жилого помещения с учетом лоджий, балконов, террас и веранд"),HYPERLINK("#Проверка!"&amp;CELL("адрес",Проверка!AN314),РТУС!AN314),HYPERLINK("#РТУС!"&amp;CELL("адрес",Проверка!AN314),"###")))</f>
        <v>заполнить</v>
      </c>
      <c r="AO314" s="13" t="str">
        <f ca="1">IF(OR(РТУС!AK314="Квартира",РТУС!A314="Нежилое помещение"),IF(РТУС!AO314="",HYPERLINK("#РТУС!"&amp;CELL("адрес",Проверка!AO314),"заполнить"),IF(ISNUMBER(РТУС!AO314)=TRUE,HYPERLINK("#Проверка!"&amp;CELL("адрес",Проверка!AO314),РТУС!AO314),HYPERLINK("#РТУС!"&amp;CELL("адрес",Проверка!AO314),"###"))),"")</f>
        <v/>
      </c>
      <c r="AP314" s="13" t="str">
        <f>IF(РТУС!AP314="","",РТУС!AP314)</f>
        <v/>
      </c>
      <c r="AQ314" s="13" t="str">
        <f ca="1">IF(РТУС!AQ314="",HYPERLINK("#РТУС!"&amp;CELL("адрес",Проверка!AQ314),"заполнить"),HYPERLINK("#Проверка!"&amp;CELL("адрес",Проверка!AQ314),РТУС!AQ314))</f>
        <v>заполнить</v>
      </c>
      <c r="AR314" s="18" t="str">
        <f ca="1">IF(РТУС!AR314="",HYPERLINK("#РТУС!"&amp;CELL("адрес",Проверка!AR314),"заполнить"),IF(ISNUMBER(РТУС!AR314)=FALSE,HYPERLINK("#РТУС!"&amp;CELL("адрес",Проверка!AR314),"###"),IF(РТУС!G314="1",IF(РТУС!AB314=РТУС!AR314+РТУС!AU314,HYPERLINK("#Проверка!"&amp;CELL("адрес",Проверка!AR314),РТУС!AR314),HYPERLINK("#РТУС!"&amp;CELL("адрес",Проверка!AR314),"сверить суммы")),IF(РТУС!AB314=(SUMIF(РТУС!$A$4:$A$1000,A314,РТУС!$AR$4:$AR$1000)+SUMIF(РТУС!$A$4:$A$1000,A314,РТУС!$AU$4:$AU$1000)),HYPERLINK("#Проверка!"&amp;CELL("адрес",Проверка!AR314),РТУС!AR314),HYPERLINK("#РТУС!"&amp;CELL("адрес",Проверка!AR314),"сверить суммы")))))</f>
        <v>заполнить</v>
      </c>
      <c r="AS314" s="13" t="str">
        <f>IF(РТУС!AS314="","",РТУС!AS314)</f>
        <v/>
      </c>
      <c r="AT314" s="18" t="str">
        <f ca="1">IF(РТУС!AT314="",HYPERLINK("#РТУС!"&amp;CELL("адрес",Проверка!AT314),"заполнить"),IF(ISNUMBER(РТУС!AT314)=FALSE,HYPERLINK("#РТУС!"&amp;CELL("адрес",Проверка!AT314),"###"),IF(РТУС!AT314=РТУС!AR314,HYPERLINK("#Проверка!"&amp;CELL("адрес",Проверка!AT314),РТУС!AT314),HYPERLINK("#РТУС!"&amp;CELL("адрес",Проверка!AT314),"сверить суммы"))))</f>
        <v>заполнить</v>
      </c>
      <c r="AU314" s="18" t="str">
        <f ca="1">IF(РТУС!AU314="",HYPERLINK("#РТУС!"&amp;CELL("адрес",Проверка!AU314),"заполнить"),IF(ISNUMBER(РТУС!AU314)=FALSE,HYPERLINK("#РТУС!"&amp;CELL("адрес",Проверка!AU314),"###"),IF(РТУС!G314="1",IF(РТУС!AB314=РТУС!AR314+РТУС!AU314,HYPERLINK("#Проверка!"&amp;CELL("адрес",Проверка!AU314),РТУС!AU314),HYPERLINK("#РТУС!"&amp;CELL("адрес",Проверка!AU314),"сверить суммы")),IF(РТУС!AB314=(SUMIF(РТУС!$A$4:$A$1000,A314,РТУС!$AR$4:$AR$1000)+SUMIF(РТУС!$A$4:$A$1000,A314,РТУС!$AU$4:$AU$1000)),HYPERLINK("#Проверка!"&amp;CELL("адрес",Проверка!AU314),РТУС!AU314),HYPERLINK("#РТУС!"&amp;CELL("адрес",Проверка!AU314),"сверить суммы")))))</f>
        <v>заполнить</v>
      </c>
      <c r="AV314" s="13" t="str">
        <f ca="1">IF(РТУС!AV314="",HYPERLINK("#РТУС!"&amp;CELL("адрес",Проверка!AV314),"заполнить"),IF(OR(РТУС!AV314="Требование о передаче жилого помещения",РТУС!AV314="Требование о передаче машино-места",РТУС!AV314="Требования о передаче нежилого помещения",РТУС!AV314="Денежные требования"),HYPERLINK("#Проверка!"&amp;CELL("адрес",Проверка!AV314),РТУС!AV314),HYPERLINK("#РТУС!"&amp;CELL("адрес",Проверка!AV314),"###")))</f>
        <v>заполнить</v>
      </c>
      <c r="AW314" s="13" t="str">
        <f ca="1">IF(РТУС!AW314="",HYPERLINK("#РТУС!"&amp;CELL("адрес",Проверка!AW314),"заполнить"),IF(OR(РТУС!AW314="Включен в полном объеме",РТУС!AW314="Включен частично"),HYPERLINK("#Проверка!"&amp;CELL("адрес",Проверка!AW314),РТУС!AW314),HYPERLINK("#РТУС!"&amp;CELL("адрес",Проверка!AW314),"###")))</f>
        <v>заполнить</v>
      </c>
      <c r="AX314" s="15" t="str">
        <f ca="1">IF(РТУС!AX314="",HYPERLINK("#РТУС!"&amp;CELL("адрес",Проверка!AX314),"заполнить"),IF(AND(LEN(РТУС!AX314)=5,РТУС!AX314&lt;TODAY()),HYPERLINK("#Проверка!"&amp;CELL("адрес",Проверка!AX314),РТУС!AX314),HYPERLINK("#РТУС!"&amp;CELL("адрес",Проверка!AX314),"###")))</f>
        <v>заполнить</v>
      </c>
      <c r="AY314" s="15" t="str">
        <f ca="1">IF(РТУС!AY314="",HYPERLINK("#РТУС!"&amp;CELL("адрес",Проверка!AY314),"заполнить"),IF(AND(LEN(РТУС!AY314)=5,РТУС!AY314&lt;TODAY()),HYPERLINK("#Проверка!"&amp;CELL("адрес",Проверка!AY314),РТУС!AY314),HYPERLINK("#РТУС!"&amp;CELL("адрес",Проверка!AY314),"###")))</f>
        <v>заполнить</v>
      </c>
    </row>
    <row r="315" spans="1:51" x14ac:dyDescent="0.25">
      <c r="A315" s="10" t="str">
        <f>РТУС!A315</f>
        <v>.</v>
      </c>
      <c r="B315" s="13" t="str">
        <f ca="1">IF(РТУС!B315="",HYPERLINK("#РТУС!"&amp;CELL("адрес",Проверка!B315),"заполнить"),IF(AND(LEN(РТУС!B315)=10,РТУС!B314=РТУС!B315),HYPERLINK("#Проверка!"&amp;CELL("адрес",Проверка!B315),РТУС!B315),HYPERLINK("#РТУС!"&amp;CELL("адрес",Проверка!B315),"###")))</f>
        <v>заполнить</v>
      </c>
      <c r="C315" s="13" t="str">
        <f ca="1">IF(РТУС!C315="",HYPERLINK("#РТУС!"&amp;CELL("адрес",Проверка!C315),"заполнить"),IF(AND(ISNUMBER(РТУС!C315)=TRUE,РТУС!C315&gt;0,РТУС!C314=РТУС!C315),HYPERLINK("#Проверка!"&amp;CELL("адрес",Проверка!C315),РТУС!C315),HYPERLINK("#РТУС!"&amp;CELL("адрес",Проверка!C315),"###")))</f>
        <v>заполнить</v>
      </c>
      <c r="D315" s="13" t="str">
        <f>IF(РТУС!D315="","",РТУС!D315)</f>
        <v/>
      </c>
      <c r="E315" s="13" t="str">
        <f ca="1">IF(РТУС!E315="",HYPERLINK("#РТУС!"&amp;CELL("адрес",Проверка!E315),"заполнить"),IF(РТУС!E314=РТУС!E315,HYPERLINK("#Проверка!"&amp;CELL("адрес",Проверка!E315),РТУС!E315),HYPERLINK("#РТУС!"&amp;CELL("адрес",Проверка!E315),"###")))</f>
        <v>заполнить</v>
      </c>
      <c r="F315" s="13" t="str">
        <f ca="1">IF(РТУС!F315="",HYPERLINK("#РТУС!"&amp;CELL("адрес",Проверка!F315),"заполнить"),HYPERLINK("#Проверка!"&amp;CELL("адрес",Проверка!F315),РТУС!F315))</f>
        <v>заполнить</v>
      </c>
      <c r="G315" s="20" t="str">
        <f ca="1">IF(РТУС!G315="",HYPERLINK("#РТУС!"&amp;CELL("адрес",Проверка!G315),"заполнить"),IF(РТУС!G315="1",HYPERLINK("#Проверка!"&amp;CELL("адрес",Проверка!G315),"1"),IF(AND(ISNUMBER(РТУС!G315)=TRUE,РТУС!G315&lt;=1,РТУС!G315&gt;0),IF(SUMIF(РТУС!$A$4:$A$1000,A315,РТУС!$G$4:$G$1000)=1,HYPERLINK("#Проверка!"&amp;CELL("адрес",Проверка!G315),РТУС!G315),HYPERLINK("#РТУС!"&amp;CELL("адрес",Проверка!G315),"сумма долей ≠ 1")),HYPERLINK("#РТУС!"&amp;CELL("адрес",Проверка!G315),"###"))))</f>
        <v>заполнить</v>
      </c>
      <c r="H315" s="13" t="str">
        <f ca="1">IF(РТУС!H315="",HYPERLINK("#РТУС!"&amp;CELL("адрес",Проверка!H315),"заполнить"),IF(OR(РТУС!H315="Юрлицо",РТУС!H315="Физлицо",РТУС!H315="ИП"),HYPERLINK("#Проверка!"&amp;CELL("адрес",Проверка!H315),РТУС!H315),HYPERLINK("#РТУС!"&amp;CELL("адрес",Проверка!H315),"###")))</f>
        <v>заполнить</v>
      </c>
      <c r="I315" s="13" t="str">
        <f ca="1">IF(OR(РТУС!H315="Юрлицо",РТУС!H315="ИП"),IF(РТУС!I315="",HYPERLINK("#РТУС!"&amp;CELL("адрес",Проверка!I315),"заполнить"),IF(OR(LEN(РТУС!I315)=10,LEN(РТУС!I315)=12),HYPERLINK("#Проверка!"&amp;CELL("адрес",Проверка!I315),РТУС!I315),HYPERLINK("#РТУС!"&amp;CELL("адрес",Проверка!I315),"###"))),"")</f>
        <v/>
      </c>
      <c r="J315" s="15" t="str">
        <f ca="1">IF(РТУС!J315="","",IF(AND(LEN(РТУС!J315)=5,РТУС!J315&lt;TODAY()),HYPERLINK("#Проверка!"&amp;CELL("адрес",Проверка!J315),РТУС!J315),HYPERLINK("#РТУС!"&amp;CELL("адрес",Проверка!J315),"###")))</f>
        <v/>
      </c>
      <c r="K315" s="13" t="str">
        <f>IF(РТУС!K315="","",РТУС!K315)</f>
        <v/>
      </c>
      <c r="L315" s="13" t="str">
        <f ca="1">IF(OR(РТУС!H315="Физлицо",РТУС!H315="ИП"),IF(РТУС!L315="",HYPERLINK("#РТУС!"&amp;CELL("адрес",Проверка!L315),"заполнить"),IF(OR(РТУС!L315="Загранпаспорт гражданина РФ",РТУС!L315="Паспорт гражданина РФ",РТУС!L315="Иностранный паспорт",РТУС!L315="Свидетельство о рождении",РТУС!L315="Вид на жительство"),HYPERLINK("#Проверка!"&amp;CELL("адрес",Проверка!L315),РТУС!L315),HYPERLINK("#РТУС!"&amp;CELL("адрес",Проверка!L315),"###"))),"")</f>
        <v/>
      </c>
      <c r="M315" s="13" t="str">
        <f ca="1">IF(AND(OR(РТУС!L315="Паспорт гражданина РФ",РТУС!L315="Свидетельство о рождении"),РТУС!M315=""),HYPERLINK("#РТУС!"&amp;CELL("адрес",Проверка!M315),"заполнить"),IF(РТУС!L315="Паспорт гражданина РФ",IF(LEN(РТУС!M315)=4,HYPERLINK("#Проверка!"&amp;CELL("адрес",Проверка!M315),РТУС!M315),HYPERLINK("#РТУС!"&amp;CELL("адрес",Проверка!M315),"###")),IF(РТУС!L315="Свидетельство о рождении",HYPERLINK("#Проверка!"&amp;CELL("адрес",Проверка!M315),РТУС!M315),"")))</f>
        <v/>
      </c>
      <c r="N315" s="13" t="str">
        <f ca="1">IF(РТУС!L315="","",IF(РТУС!N315="",HYPERLINK("#РТУС!"&amp;CELL("адрес",Проверка!N315),"заполнить"),IF(OR(РТУС!L315="Паспорт гражданина РФ",РТУС!L315="Свидетельство о рождении"),IF(LEN(РТУС!N315)=6,HYPERLINK("#Проверка!"&amp;CELL("адрес",Проверка!N315),РТУС!N315),HYPERLINK("#РТУС!"&amp;CELL("адрес",Проверка!N315),"###")),HYPERLINK("#Проверка!"&amp;CELL("адрес",Проверка!N315),РТУС!N315))))</f>
        <v/>
      </c>
      <c r="O315" s="15" t="str">
        <f ca="1">IF(РТУС!L315="","",IF(РТУС!O315="",HYPERLINK("#РТУС!"&amp;CELL("адрес",Проверка!O315),"заполнить"),IF(AND(LEN(РТУС!O315)=5,РТУС!O315&lt;TODAY()),IF(РТУС!L315="Свидетельство о рождении",IF(РТУС!O315&gt;EDATE(TODAY(),-168),HYPERLINK("#Проверка!"&amp;CELL("адрес",Проверка!O315),РТУС!O315),HYPERLINK("#РТУС!"&amp;CELL("адрес",Проверка!O315),"недействительно")),HYPERLINK("#Проверка!"&amp;CELL("адрес",Проверка!O315),РТУС!O315)),HYPERLINK("#РТУС!"&amp;CELL("адрес",Проверка!O315),"###"))))</f>
        <v/>
      </c>
      <c r="P315" s="21" t="str">
        <f ca="1">IF(РТУС!L315="Паспорт гражданина РФ",IF(РТУС!P315="",HYPERLINK("#РТУС!"&amp;CELL("адрес",Проверка!P315),"заполнить"),HYPERLINK("#Проверка!"&amp;CELL("адрес",Проверка!P315),РТУС!P315)),"")</f>
        <v/>
      </c>
      <c r="Q315" s="13" t="str">
        <f ca="1">IF(РТУС!L315="Паспорт гражданина РФ",IF(РТУС!Q315="",HYPERLINK("#РТУС!"&amp;CELL("адрес",Проверка!Q315),"заполнить"),IF(LEN(РТУС!Q315)=7,HYPERLINK("#Проверка!"&amp;CELL("адрес",Проверка!Q315),РТУС!Q315),HYPERLINK("#РТУС!"&amp;CELL("адрес",Проверка!Q315),"###"))),"")</f>
        <v/>
      </c>
      <c r="R315" s="13" t="str">
        <f ca="1">IF(РТУС!R315="",HYPERLINK("#РТУС!"&amp;CELL("адрес",Проверка!R315),"заполнить"),HYPERLINK("#Проверка!"&amp;CELL("адрес",Проверка!R315),РТУС!R315))</f>
        <v>заполнить</v>
      </c>
      <c r="S315" s="13" t="str">
        <f>IF(РТУС!S315="","",РТУС!S315)</f>
        <v/>
      </c>
      <c r="T315" s="13" t="str">
        <f>IF(РТУС!T315="","",РТУС!T315)</f>
        <v/>
      </c>
      <c r="U315" s="13" t="str">
        <f>IF(РТУС!U315="","",РТУС!U315)</f>
        <v/>
      </c>
      <c r="V315" s="13" t="str">
        <f ca="1">IF(РТУС!V315="",HYPERLINK("#РТУС!"&amp;CELL("адрес",Проверка!V315),"заполнить"),IF(OR(РТУС!V315="Договор участия в долевом строительстве",РТУС!V315="Предварительный договор участия в долевом строительстве",РТУС!V315="Определение Арбитражного суда",РТУС!V315="Решение суда общей юрисдикции",РТУС!V315="Иные договоры"),HYPERLINK("#Проверка!"&amp;CELL("адрес",Проверка!V315),РТУС!V315),HYPERLINK("#РТУС!"&amp;CELL("адрес",Проверка!V315),"###")))</f>
        <v>заполнить</v>
      </c>
      <c r="W315" s="13" t="str">
        <f ca="1">IF(РТУС!W315="",HYPERLINK("#РТУС!"&amp;CELL("адрес",Проверка!W315),"заполнить"),HYPERLINK("#Проверка!"&amp;CELL("адрес",Проверка!W315),РТУС!W315))</f>
        <v>заполнить</v>
      </c>
      <c r="X315" s="15" t="str">
        <f ca="1">IF(РТУС!X315="",HYPERLINK("#РТУС!"&amp;CELL("адрес",Проверка!X315),"заполнить"),IF(AND(LEN(РТУС!X315)=5,РТУС!X315&lt;TODAY()),HYPERLINK("#Проверка!"&amp;CELL("адрес",Проверка!X315),РТУС!X315),HYPERLINK("#РТУС!"&amp;CELL("адрес",Проверка!X315),"###")))</f>
        <v>заполнить</v>
      </c>
      <c r="Y315" s="13" t="str">
        <f>IF(РТУС!Y315="","",РТУС!Y315)</f>
        <v/>
      </c>
      <c r="Z315" s="15" t="str">
        <f ca="1">IF(РТУС!Z315="","",IF(AND(LEN(РТУС!Z315)=5,РТУС!Z315&lt;TODAY()),HYPERLINK("#Проверка!"&amp;CELL("адрес",Проверка!Z315),РТУС!Z315),HYPERLINK("#РТУС!"&amp;CELL("адрес",Проверка!Z315),"###")))</f>
        <v/>
      </c>
      <c r="AA315" s="18" t="str">
        <f ca="1">IF(РТУС!AA315="",HYPERLINK("#РТУС!"&amp;CELL("адрес",Проверка!AA315),"заполнить"),IF(ISNUMBER(РТУС!AA315)=TRUE,HYPERLINK("#Проверка!"&amp;CELL("адрес",Проверка!AA315),РТУС!AA315),HYPERLINK("#РТУС!"&amp;CELL("адрес",Проверка!AA315),"###")))</f>
        <v>заполнить</v>
      </c>
      <c r="AB315" s="18" t="str">
        <f ca="1">IF(РТУС!AB315="",HYPERLINK("#РТУС!"&amp;CELL("адрес",Проверка!AB315),"заполнить"),IF(ISNUMBER(РТУС!AB315)=TRUE,HYPERLINK("#Проверка!"&amp;CELL("адрес",Проверка!AB315),РТУС!AB315),HYPERLINK("#РТУС!"&amp;CELL("адрес",Проверка!AB315),"###")))</f>
        <v>заполнить</v>
      </c>
      <c r="AC315" s="18" t="str">
        <f ca="1">IF(РТУС!AC315="","",IF(ISNUMBER(РТУС!AC315)=TRUE,HYPERLINK("#Проверка!"&amp;CELL("адрес",Проверка!AC315),РТУС!AC315),HYPERLINK("#РТУС!"&amp;CELL("адрес",Проверка!AC315),"###")))</f>
        <v/>
      </c>
      <c r="AD315" s="18" t="str">
        <f ca="1">IF(РТУС!AD315="","",IF(ISNUMBER(РТУС!AD315)=TRUE,HYPERLINK("#Проверка!"&amp;CELL("адрес",Проверка!AD315),РТУС!AD315),HYPERLINK("#РТУС!"&amp;CELL("адрес",Проверка!AD315),"###")))</f>
        <v/>
      </c>
      <c r="AE315" s="13" t="str">
        <f>IF(РТУС!AE315="","",РТУС!AE315)</f>
        <v/>
      </c>
      <c r="AF315" s="15" t="str">
        <f ca="1">IF(РТУС!AE315="","",IF(РТУС!AF315="",HYPERLINK("#РТУС!"&amp;CELL("адрес",Проверка!AF315),"заполнить"),IF(AND(LEN(РТУС!AF315)=5,РТУС!AF315&lt;TODAY()),HYPERLINK("#Проверка!"&amp;CELL("адрес",Проверка!AF315),РТУС!AF315),HYPERLINK("#РТУС!"&amp;CELL("адрес",Проверка!AF315),"###"))))</f>
        <v/>
      </c>
      <c r="AG315" s="13"/>
      <c r="AH315" s="15" t="str">
        <f ca="1">IF(РТУС!AE315="","",IF(РТУС!AH315="",HYPERLINK("#РТУС!"&amp;CELL("адрес",Проверка!AH315),"заполнить"),IF(AND(LEN(РТУС!AH315)=5,РТУС!AH315&lt;TODAY()),HYPERLINK("#Проверка!"&amp;CELL("адрес",Проверка!AH315),РТУС!AH315),HYPERLINK("#РТУС!"&amp;CELL("адрес",Проверка!AH315),"###"))))</f>
        <v/>
      </c>
      <c r="AI315" s="15" t="str">
        <f ca="1">IF(РТУС!AE315="","",IF(РТУС!AI315="",HYPERLINK("#РТУС!"&amp;CELL("адрес",Проверка!AI315),"заполнить"),HYPERLINK("#Проверка!"&amp;CELL("адрес",Проверка!AI315),РТУС!AI315)))</f>
        <v/>
      </c>
      <c r="AJ315" s="13" t="str">
        <f ca="1">IF(РТУС!AE315="","",IF(РТУС!AJ315="",HYPERLINK("#РТУС!"&amp;CELL("адрес",Проверка!AJ315),"заполнить"),IF(OR(РТУС!AJ315="Юрлицо",РТУС!AJ315="Физлицо",РТУС!AJ315="ИП"),HYPERLINK("#Проверка!"&amp;CELL("адрес",Проверка!AJ315),РТУС!AJ315),HYPERLINK("#РТУС!"&amp;CELL("адрес",Проверка!AJ315),"###"))))</f>
        <v/>
      </c>
      <c r="AK315" s="13" t="str">
        <f ca="1">IF(РТУС!AK315="",HYPERLINK("#РТУС!"&amp;CELL("адрес",Проверка!AK315),"заполнить"),IF(OR(РТУС!AK315="Квартира",РТУС!AK315="Кладовая",РТУС!AK315="Машино-место",РТУС!AK315="Нежилое помещение"),HYPERLINK("#Проверка!"&amp;CELL("адрес",Проверка!AK315),РТУС!AK315),HYPERLINK("#РТУС!"&amp;CELL("адрес",Проверка!AK315),"###")))</f>
        <v>заполнить</v>
      </c>
      <c r="AL315" s="13" t="str">
        <f ca="1">IF(РТУС!AL315="",HYPERLINK("#РТУС!"&amp;CELL("адрес",Проверка!AL315),"заполнить"),HYPERLINK("#Проверка!"&amp;CELL("адрес",Проверка!AL315),РТУС!AL315))</f>
        <v>заполнить</v>
      </c>
      <c r="AM315" s="18" t="str">
        <f ca="1">IF(РТУС!AM315="",HYPERLINK("#РТУС!"&amp;CELL("адрес",Проверка!AM315),"заполнить"),IF(ISNUMBER(РТУС!AM315)=TRUE,IF(РТУС!AK315="Нежилое помещение",IF(РТУС!AM315&gt;7,HYPERLINK("#РТУС!"&amp;CELL("адрес",Проверка!AM315),"не больше 7 кв.м."),РТУС!AM315),HYPERLINK("#Проверка!"&amp;CELL("адрес",Проверка!AM315),РТУС!AM315)),HYPERLINK("#РТУС!"&amp;CELL("адрес",Проверка!AM315),"###")))</f>
        <v>заполнить</v>
      </c>
      <c r="AN315" s="13" t="str">
        <f ca="1">IF(РТУС!AN315="",HYPERLINK("#РТУС!"&amp;CELL("адрес",Проверка!AN315),"заполнить"),IF(OR(РТУС!AN315="Общая площадь помещения",РТУС!AN315="Общая приведенная площадь жилого помещения",РТУС!AN315="Общая площадь жилого помещения с учетом лоджий, балконов, террас и веранд"),HYPERLINK("#Проверка!"&amp;CELL("адрес",Проверка!AN315),РТУС!AN315),HYPERLINK("#РТУС!"&amp;CELL("адрес",Проверка!AN315),"###")))</f>
        <v>заполнить</v>
      </c>
      <c r="AO315" s="13" t="str">
        <f ca="1">IF(OR(РТУС!AK315="Квартира",РТУС!A315="Нежилое помещение"),IF(РТУС!AO315="",HYPERLINK("#РТУС!"&amp;CELL("адрес",Проверка!AO315),"заполнить"),IF(ISNUMBER(РТУС!AO315)=TRUE,HYPERLINK("#Проверка!"&amp;CELL("адрес",Проверка!AO315),РТУС!AO315),HYPERLINK("#РТУС!"&amp;CELL("адрес",Проверка!AO315),"###"))),"")</f>
        <v/>
      </c>
      <c r="AP315" s="13" t="str">
        <f>IF(РТУС!AP315="","",РТУС!AP315)</f>
        <v/>
      </c>
      <c r="AQ315" s="13" t="str">
        <f ca="1">IF(РТУС!AQ315="",HYPERLINK("#РТУС!"&amp;CELL("адрес",Проверка!AQ315),"заполнить"),HYPERLINK("#Проверка!"&amp;CELL("адрес",Проверка!AQ315),РТУС!AQ315))</f>
        <v>заполнить</v>
      </c>
      <c r="AR315" s="18" t="str">
        <f ca="1">IF(РТУС!AR315="",HYPERLINK("#РТУС!"&amp;CELL("адрес",Проверка!AR315),"заполнить"),IF(ISNUMBER(РТУС!AR315)=FALSE,HYPERLINK("#РТУС!"&amp;CELL("адрес",Проверка!AR315),"###"),IF(РТУС!G315="1",IF(РТУС!AB315=РТУС!AR315+РТУС!AU315,HYPERLINK("#Проверка!"&amp;CELL("адрес",Проверка!AR315),РТУС!AR315),HYPERLINK("#РТУС!"&amp;CELL("адрес",Проверка!AR315),"сверить суммы")),IF(РТУС!AB315=(SUMIF(РТУС!$A$4:$A$1000,A315,РТУС!$AR$4:$AR$1000)+SUMIF(РТУС!$A$4:$A$1000,A315,РТУС!$AU$4:$AU$1000)),HYPERLINK("#Проверка!"&amp;CELL("адрес",Проверка!AR315),РТУС!AR315),HYPERLINK("#РТУС!"&amp;CELL("адрес",Проверка!AR315),"сверить суммы")))))</f>
        <v>заполнить</v>
      </c>
      <c r="AS315" s="13" t="str">
        <f>IF(РТУС!AS315="","",РТУС!AS315)</f>
        <v/>
      </c>
      <c r="AT315" s="18" t="str">
        <f ca="1">IF(РТУС!AT315="",HYPERLINK("#РТУС!"&amp;CELL("адрес",Проверка!AT315),"заполнить"),IF(ISNUMBER(РТУС!AT315)=FALSE,HYPERLINK("#РТУС!"&amp;CELL("адрес",Проверка!AT315),"###"),IF(РТУС!AT315=РТУС!AR315,HYPERLINK("#Проверка!"&amp;CELL("адрес",Проверка!AT315),РТУС!AT315),HYPERLINK("#РТУС!"&amp;CELL("адрес",Проверка!AT315),"сверить суммы"))))</f>
        <v>заполнить</v>
      </c>
      <c r="AU315" s="18" t="str">
        <f ca="1">IF(РТУС!AU315="",HYPERLINK("#РТУС!"&amp;CELL("адрес",Проверка!AU315),"заполнить"),IF(ISNUMBER(РТУС!AU315)=FALSE,HYPERLINK("#РТУС!"&amp;CELL("адрес",Проверка!AU315),"###"),IF(РТУС!G315="1",IF(РТУС!AB315=РТУС!AR315+РТУС!AU315,HYPERLINK("#Проверка!"&amp;CELL("адрес",Проверка!AU315),РТУС!AU315),HYPERLINK("#РТУС!"&amp;CELL("адрес",Проверка!AU315),"сверить суммы")),IF(РТУС!AB315=(SUMIF(РТУС!$A$4:$A$1000,A315,РТУС!$AR$4:$AR$1000)+SUMIF(РТУС!$A$4:$A$1000,A315,РТУС!$AU$4:$AU$1000)),HYPERLINK("#Проверка!"&amp;CELL("адрес",Проверка!AU315),РТУС!AU315),HYPERLINK("#РТУС!"&amp;CELL("адрес",Проверка!AU315),"сверить суммы")))))</f>
        <v>заполнить</v>
      </c>
      <c r="AV315" s="13" t="str">
        <f ca="1">IF(РТУС!AV315="",HYPERLINK("#РТУС!"&amp;CELL("адрес",Проверка!AV315),"заполнить"),IF(OR(РТУС!AV315="Требование о передаче жилого помещения",РТУС!AV315="Требование о передаче машино-места",РТУС!AV315="Требования о передаче нежилого помещения",РТУС!AV315="Денежные требования"),HYPERLINK("#Проверка!"&amp;CELL("адрес",Проверка!AV315),РТУС!AV315),HYPERLINK("#РТУС!"&amp;CELL("адрес",Проверка!AV315),"###")))</f>
        <v>заполнить</v>
      </c>
      <c r="AW315" s="13" t="str">
        <f ca="1">IF(РТУС!AW315="",HYPERLINK("#РТУС!"&amp;CELL("адрес",Проверка!AW315),"заполнить"),IF(OR(РТУС!AW315="Включен в полном объеме",РТУС!AW315="Включен частично"),HYPERLINK("#Проверка!"&amp;CELL("адрес",Проверка!AW315),РТУС!AW315),HYPERLINK("#РТУС!"&amp;CELL("адрес",Проверка!AW315),"###")))</f>
        <v>заполнить</v>
      </c>
      <c r="AX315" s="15" t="str">
        <f ca="1">IF(РТУС!AX315="",HYPERLINK("#РТУС!"&amp;CELL("адрес",Проверка!AX315),"заполнить"),IF(AND(LEN(РТУС!AX315)=5,РТУС!AX315&lt;TODAY()),HYPERLINK("#Проверка!"&amp;CELL("адрес",Проверка!AX315),РТУС!AX315),HYPERLINK("#РТУС!"&amp;CELL("адрес",Проверка!AX315),"###")))</f>
        <v>заполнить</v>
      </c>
      <c r="AY315" s="15" t="str">
        <f ca="1">IF(РТУС!AY315="",HYPERLINK("#РТУС!"&amp;CELL("адрес",Проверка!AY315),"заполнить"),IF(AND(LEN(РТУС!AY315)=5,РТУС!AY315&lt;TODAY()),HYPERLINK("#Проверка!"&amp;CELL("адрес",Проверка!AY315),РТУС!AY315),HYPERLINK("#РТУС!"&amp;CELL("адрес",Проверка!AY315),"###")))</f>
        <v>заполнить</v>
      </c>
    </row>
    <row r="316" spans="1:51" x14ac:dyDescent="0.25">
      <c r="A316" s="10" t="str">
        <f>РТУС!A316</f>
        <v>.</v>
      </c>
      <c r="B316" s="13" t="str">
        <f ca="1">IF(РТУС!B316="",HYPERLINK("#РТУС!"&amp;CELL("адрес",Проверка!B316),"заполнить"),IF(AND(LEN(РТУС!B316)=10,РТУС!B315=РТУС!B316),HYPERLINK("#Проверка!"&amp;CELL("адрес",Проверка!B316),РТУС!B316),HYPERLINK("#РТУС!"&amp;CELL("адрес",Проверка!B316),"###")))</f>
        <v>заполнить</v>
      </c>
      <c r="C316" s="13" t="str">
        <f ca="1">IF(РТУС!C316="",HYPERLINK("#РТУС!"&amp;CELL("адрес",Проверка!C316),"заполнить"),IF(AND(ISNUMBER(РТУС!C316)=TRUE,РТУС!C316&gt;0,РТУС!C315=РТУС!C316),HYPERLINK("#Проверка!"&amp;CELL("адрес",Проверка!C316),РТУС!C316),HYPERLINK("#РТУС!"&amp;CELL("адрес",Проверка!C316),"###")))</f>
        <v>заполнить</v>
      </c>
      <c r="D316" s="13" t="str">
        <f>IF(РТУС!D316="","",РТУС!D316)</f>
        <v/>
      </c>
      <c r="E316" s="13" t="str">
        <f ca="1">IF(РТУС!E316="",HYPERLINK("#РТУС!"&amp;CELL("адрес",Проверка!E316),"заполнить"),IF(РТУС!E315=РТУС!E316,HYPERLINK("#Проверка!"&amp;CELL("адрес",Проверка!E316),РТУС!E316),HYPERLINK("#РТУС!"&amp;CELL("адрес",Проверка!E316),"###")))</f>
        <v>заполнить</v>
      </c>
      <c r="F316" s="13" t="str">
        <f ca="1">IF(РТУС!F316="",HYPERLINK("#РТУС!"&amp;CELL("адрес",Проверка!F316),"заполнить"),HYPERLINK("#Проверка!"&amp;CELL("адрес",Проверка!F316),РТУС!F316))</f>
        <v>заполнить</v>
      </c>
      <c r="G316" s="20" t="str">
        <f ca="1">IF(РТУС!G316="",HYPERLINK("#РТУС!"&amp;CELL("адрес",Проверка!G316),"заполнить"),IF(РТУС!G316="1",HYPERLINK("#Проверка!"&amp;CELL("адрес",Проверка!G316),"1"),IF(AND(ISNUMBER(РТУС!G316)=TRUE,РТУС!G316&lt;=1,РТУС!G316&gt;0),IF(SUMIF(РТУС!$A$4:$A$1000,A316,РТУС!$G$4:$G$1000)=1,HYPERLINK("#Проверка!"&amp;CELL("адрес",Проверка!G316),РТУС!G316),HYPERLINK("#РТУС!"&amp;CELL("адрес",Проверка!G316),"сумма долей ≠ 1")),HYPERLINK("#РТУС!"&amp;CELL("адрес",Проверка!G316),"###"))))</f>
        <v>заполнить</v>
      </c>
      <c r="H316" s="13" t="str">
        <f ca="1">IF(РТУС!H316="",HYPERLINK("#РТУС!"&amp;CELL("адрес",Проверка!H316),"заполнить"),IF(OR(РТУС!H316="Юрлицо",РТУС!H316="Физлицо",РТУС!H316="ИП"),HYPERLINK("#Проверка!"&amp;CELL("адрес",Проверка!H316),РТУС!H316),HYPERLINK("#РТУС!"&amp;CELL("адрес",Проверка!H316),"###")))</f>
        <v>заполнить</v>
      </c>
      <c r="I316" s="13" t="str">
        <f ca="1">IF(OR(РТУС!H316="Юрлицо",РТУС!H316="ИП"),IF(РТУС!I316="",HYPERLINK("#РТУС!"&amp;CELL("адрес",Проверка!I316),"заполнить"),IF(OR(LEN(РТУС!I316)=10,LEN(РТУС!I316)=12),HYPERLINK("#Проверка!"&amp;CELL("адрес",Проверка!I316),РТУС!I316),HYPERLINK("#РТУС!"&amp;CELL("адрес",Проверка!I316),"###"))),"")</f>
        <v/>
      </c>
      <c r="J316" s="15" t="str">
        <f ca="1">IF(РТУС!J316="","",IF(AND(LEN(РТУС!J316)=5,РТУС!J316&lt;TODAY()),HYPERLINK("#Проверка!"&amp;CELL("адрес",Проверка!J316),РТУС!J316),HYPERLINK("#РТУС!"&amp;CELL("адрес",Проверка!J316),"###")))</f>
        <v/>
      </c>
      <c r="K316" s="13" t="str">
        <f>IF(РТУС!K316="","",РТУС!K316)</f>
        <v/>
      </c>
      <c r="L316" s="13" t="str">
        <f ca="1">IF(OR(РТУС!H316="Физлицо",РТУС!H316="ИП"),IF(РТУС!L316="",HYPERLINK("#РТУС!"&amp;CELL("адрес",Проверка!L316),"заполнить"),IF(OR(РТУС!L316="Загранпаспорт гражданина РФ",РТУС!L316="Паспорт гражданина РФ",РТУС!L316="Иностранный паспорт",РТУС!L316="Свидетельство о рождении",РТУС!L316="Вид на жительство"),HYPERLINK("#Проверка!"&amp;CELL("адрес",Проверка!L316),РТУС!L316),HYPERLINK("#РТУС!"&amp;CELL("адрес",Проверка!L316),"###"))),"")</f>
        <v/>
      </c>
      <c r="M316" s="13" t="str">
        <f ca="1">IF(AND(OR(РТУС!L316="Паспорт гражданина РФ",РТУС!L316="Свидетельство о рождении"),РТУС!M316=""),HYPERLINK("#РТУС!"&amp;CELL("адрес",Проверка!M316),"заполнить"),IF(РТУС!L316="Паспорт гражданина РФ",IF(LEN(РТУС!M316)=4,HYPERLINK("#Проверка!"&amp;CELL("адрес",Проверка!M316),РТУС!M316),HYPERLINK("#РТУС!"&amp;CELL("адрес",Проверка!M316),"###")),IF(РТУС!L316="Свидетельство о рождении",HYPERLINK("#Проверка!"&amp;CELL("адрес",Проверка!M316),РТУС!M316),"")))</f>
        <v/>
      </c>
      <c r="N316" s="13" t="str">
        <f ca="1">IF(РТУС!L316="","",IF(РТУС!N316="",HYPERLINK("#РТУС!"&amp;CELL("адрес",Проверка!N316),"заполнить"),IF(OR(РТУС!L316="Паспорт гражданина РФ",РТУС!L316="Свидетельство о рождении"),IF(LEN(РТУС!N316)=6,HYPERLINK("#Проверка!"&amp;CELL("адрес",Проверка!N316),РТУС!N316),HYPERLINK("#РТУС!"&amp;CELL("адрес",Проверка!N316),"###")),HYPERLINK("#Проверка!"&amp;CELL("адрес",Проверка!N316),РТУС!N316))))</f>
        <v/>
      </c>
      <c r="O316" s="15" t="str">
        <f ca="1">IF(РТУС!L316="","",IF(РТУС!O316="",HYPERLINK("#РТУС!"&amp;CELL("адрес",Проверка!O316),"заполнить"),IF(AND(LEN(РТУС!O316)=5,РТУС!O316&lt;TODAY()),IF(РТУС!L316="Свидетельство о рождении",IF(РТУС!O316&gt;EDATE(TODAY(),-168),HYPERLINK("#Проверка!"&amp;CELL("адрес",Проверка!O316),РТУС!O316),HYPERLINK("#РТУС!"&amp;CELL("адрес",Проверка!O316),"недействительно")),HYPERLINK("#Проверка!"&amp;CELL("адрес",Проверка!O316),РТУС!O316)),HYPERLINK("#РТУС!"&amp;CELL("адрес",Проверка!O316),"###"))))</f>
        <v/>
      </c>
      <c r="P316" s="21" t="str">
        <f ca="1">IF(РТУС!L316="Паспорт гражданина РФ",IF(РТУС!P316="",HYPERLINK("#РТУС!"&amp;CELL("адрес",Проверка!P316),"заполнить"),HYPERLINK("#Проверка!"&amp;CELL("адрес",Проверка!P316),РТУС!P316)),"")</f>
        <v/>
      </c>
      <c r="Q316" s="13" t="str">
        <f ca="1">IF(РТУС!L316="Паспорт гражданина РФ",IF(РТУС!Q316="",HYPERLINK("#РТУС!"&amp;CELL("адрес",Проверка!Q316),"заполнить"),IF(LEN(РТУС!Q316)=7,HYPERLINK("#Проверка!"&amp;CELL("адрес",Проверка!Q316),РТУС!Q316),HYPERLINK("#РТУС!"&amp;CELL("адрес",Проверка!Q316),"###"))),"")</f>
        <v/>
      </c>
      <c r="R316" s="13" t="str">
        <f ca="1">IF(РТУС!R316="",HYPERLINK("#РТУС!"&amp;CELL("адрес",Проверка!R316),"заполнить"),HYPERLINK("#Проверка!"&amp;CELL("адрес",Проверка!R316),РТУС!R316))</f>
        <v>заполнить</v>
      </c>
      <c r="S316" s="13" t="str">
        <f>IF(РТУС!S316="","",РТУС!S316)</f>
        <v/>
      </c>
      <c r="T316" s="13" t="str">
        <f>IF(РТУС!T316="","",РТУС!T316)</f>
        <v/>
      </c>
      <c r="U316" s="13" t="str">
        <f>IF(РТУС!U316="","",РТУС!U316)</f>
        <v/>
      </c>
      <c r="V316" s="13" t="str">
        <f ca="1">IF(РТУС!V316="",HYPERLINK("#РТУС!"&amp;CELL("адрес",Проверка!V316),"заполнить"),IF(OR(РТУС!V316="Договор участия в долевом строительстве",РТУС!V316="Предварительный договор участия в долевом строительстве",РТУС!V316="Определение Арбитражного суда",РТУС!V316="Решение суда общей юрисдикции",РТУС!V316="Иные договоры"),HYPERLINK("#Проверка!"&amp;CELL("адрес",Проверка!V316),РТУС!V316),HYPERLINK("#РТУС!"&amp;CELL("адрес",Проверка!V316),"###")))</f>
        <v>заполнить</v>
      </c>
      <c r="W316" s="13" t="str">
        <f ca="1">IF(РТУС!W316="",HYPERLINK("#РТУС!"&amp;CELL("адрес",Проверка!W316),"заполнить"),HYPERLINK("#Проверка!"&amp;CELL("адрес",Проверка!W316),РТУС!W316))</f>
        <v>заполнить</v>
      </c>
      <c r="X316" s="15" t="str">
        <f ca="1">IF(РТУС!X316="",HYPERLINK("#РТУС!"&amp;CELL("адрес",Проверка!X316),"заполнить"),IF(AND(LEN(РТУС!X316)=5,РТУС!X316&lt;TODAY()),HYPERLINK("#Проверка!"&amp;CELL("адрес",Проверка!X316),РТУС!X316),HYPERLINK("#РТУС!"&amp;CELL("адрес",Проверка!X316),"###")))</f>
        <v>заполнить</v>
      </c>
      <c r="Y316" s="13" t="str">
        <f>IF(РТУС!Y316="","",РТУС!Y316)</f>
        <v/>
      </c>
      <c r="Z316" s="15" t="str">
        <f ca="1">IF(РТУС!Z316="","",IF(AND(LEN(РТУС!Z316)=5,РТУС!Z316&lt;TODAY()),HYPERLINK("#Проверка!"&amp;CELL("адрес",Проверка!Z316),РТУС!Z316),HYPERLINK("#РТУС!"&amp;CELL("адрес",Проверка!Z316),"###")))</f>
        <v/>
      </c>
      <c r="AA316" s="18" t="str">
        <f ca="1">IF(РТУС!AA316="",HYPERLINK("#РТУС!"&amp;CELL("адрес",Проверка!AA316),"заполнить"),IF(ISNUMBER(РТУС!AA316)=TRUE,HYPERLINK("#Проверка!"&amp;CELL("адрес",Проверка!AA316),РТУС!AA316),HYPERLINK("#РТУС!"&amp;CELL("адрес",Проверка!AA316),"###")))</f>
        <v>заполнить</v>
      </c>
      <c r="AB316" s="18" t="str">
        <f ca="1">IF(РТУС!AB316="",HYPERLINK("#РТУС!"&amp;CELL("адрес",Проверка!AB316),"заполнить"),IF(ISNUMBER(РТУС!AB316)=TRUE,HYPERLINK("#Проверка!"&amp;CELL("адрес",Проверка!AB316),РТУС!AB316),HYPERLINK("#РТУС!"&amp;CELL("адрес",Проверка!AB316),"###")))</f>
        <v>заполнить</v>
      </c>
      <c r="AC316" s="18" t="str">
        <f ca="1">IF(РТУС!AC316="","",IF(ISNUMBER(РТУС!AC316)=TRUE,HYPERLINK("#Проверка!"&amp;CELL("адрес",Проверка!AC316),РТУС!AC316),HYPERLINK("#РТУС!"&amp;CELL("адрес",Проверка!AC316),"###")))</f>
        <v/>
      </c>
      <c r="AD316" s="18" t="str">
        <f ca="1">IF(РТУС!AD316="","",IF(ISNUMBER(РТУС!AD316)=TRUE,HYPERLINK("#Проверка!"&amp;CELL("адрес",Проверка!AD316),РТУС!AD316),HYPERLINK("#РТУС!"&amp;CELL("адрес",Проверка!AD316),"###")))</f>
        <v/>
      </c>
      <c r="AE316" s="13" t="str">
        <f>IF(РТУС!AE316="","",РТУС!AE316)</f>
        <v/>
      </c>
      <c r="AF316" s="15" t="str">
        <f ca="1">IF(РТУС!AE316="","",IF(РТУС!AF316="",HYPERLINK("#РТУС!"&amp;CELL("адрес",Проверка!AF316),"заполнить"),IF(AND(LEN(РТУС!AF316)=5,РТУС!AF316&lt;TODAY()),HYPERLINK("#Проверка!"&amp;CELL("адрес",Проверка!AF316),РТУС!AF316),HYPERLINK("#РТУС!"&amp;CELL("адрес",Проверка!AF316),"###"))))</f>
        <v/>
      </c>
      <c r="AG316" s="13"/>
      <c r="AH316" s="15" t="str">
        <f ca="1">IF(РТУС!AE316="","",IF(РТУС!AH316="",HYPERLINK("#РТУС!"&amp;CELL("адрес",Проверка!AH316),"заполнить"),IF(AND(LEN(РТУС!AH316)=5,РТУС!AH316&lt;TODAY()),HYPERLINK("#Проверка!"&amp;CELL("адрес",Проверка!AH316),РТУС!AH316),HYPERLINK("#РТУС!"&amp;CELL("адрес",Проверка!AH316),"###"))))</f>
        <v/>
      </c>
      <c r="AI316" s="15" t="str">
        <f ca="1">IF(РТУС!AE316="","",IF(РТУС!AI316="",HYPERLINK("#РТУС!"&amp;CELL("адрес",Проверка!AI316),"заполнить"),HYPERLINK("#Проверка!"&amp;CELL("адрес",Проверка!AI316),РТУС!AI316)))</f>
        <v/>
      </c>
      <c r="AJ316" s="13" t="str">
        <f ca="1">IF(РТУС!AE316="","",IF(РТУС!AJ316="",HYPERLINK("#РТУС!"&amp;CELL("адрес",Проверка!AJ316),"заполнить"),IF(OR(РТУС!AJ316="Юрлицо",РТУС!AJ316="Физлицо",РТУС!AJ316="ИП"),HYPERLINK("#Проверка!"&amp;CELL("адрес",Проверка!AJ316),РТУС!AJ316),HYPERLINK("#РТУС!"&amp;CELL("адрес",Проверка!AJ316),"###"))))</f>
        <v/>
      </c>
      <c r="AK316" s="13" t="str">
        <f ca="1">IF(РТУС!AK316="",HYPERLINK("#РТУС!"&amp;CELL("адрес",Проверка!AK316),"заполнить"),IF(OR(РТУС!AK316="Квартира",РТУС!AK316="Кладовая",РТУС!AK316="Машино-место",РТУС!AK316="Нежилое помещение"),HYPERLINK("#Проверка!"&amp;CELL("адрес",Проверка!AK316),РТУС!AK316),HYPERLINK("#РТУС!"&amp;CELL("адрес",Проверка!AK316),"###")))</f>
        <v>заполнить</v>
      </c>
      <c r="AL316" s="13" t="str">
        <f ca="1">IF(РТУС!AL316="",HYPERLINK("#РТУС!"&amp;CELL("адрес",Проверка!AL316),"заполнить"),HYPERLINK("#Проверка!"&amp;CELL("адрес",Проверка!AL316),РТУС!AL316))</f>
        <v>заполнить</v>
      </c>
      <c r="AM316" s="18" t="str">
        <f ca="1">IF(РТУС!AM316="",HYPERLINK("#РТУС!"&amp;CELL("адрес",Проверка!AM316),"заполнить"),IF(ISNUMBER(РТУС!AM316)=TRUE,IF(РТУС!AK316="Нежилое помещение",IF(РТУС!AM316&gt;7,HYPERLINK("#РТУС!"&amp;CELL("адрес",Проверка!AM316),"не больше 7 кв.м."),РТУС!AM316),HYPERLINK("#Проверка!"&amp;CELL("адрес",Проверка!AM316),РТУС!AM316)),HYPERLINK("#РТУС!"&amp;CELL("адрес",Проверка!AM316),"###")))</f>
        <v>заполнить</v>
      </c>
      <c r="AN316" s="13" t="str">
        <f ca="1">IF(РТУС!AN316="",HYPERLINK("#РТУС!"&amp;CELL("адрес",Проверка!AN316),"заполнить"),IF(OR(РТУС!AN316="Общая площадь помещения",РТУС!AN316="Общая приведенная площадь жилого помещения",РТУС!AN316="Общая площадь жилого помещения с учетом лоджий, балконов, террас и веранд"),HYPERLINK("#Проверка!"&amp;CELL("адрес",Проверка!AN316),РТУС!AN316),HYPERLINK("#РТУС!"&amp;CELL("адрес",Проверка!AN316),"###")))</f>
        <v>заполнить</v>
      </c>
      <c r="AO316" s="13" t="str">
        <f ca="1">IF(OR(РТУС!AK316="Квартира",РТУС!A316="Нежилое помещение"),IF(РТУС!AO316="",HYPERLINK("#РТУС!"&amp;CELL("адрес",Проверка!AO316),"заполнить"),IF(ISNUMBER(РТУС!AO316)=TRUE,HYPERLINK("#Проверка!"&amp;CELL("адрес",Проверка!AO316),РТУС!AO316),HYPERLINK("#РТУС!"&amp;CELL("адрес",Проверка!AO316),"###"))),"")</f>
        <v/>
      </c>
      <c r="AP316" s="13" t="str">
        <f>IF(РТУС!AP316="","",РТУС!AP316)</f>
        <v/>
      </c>
      <c r="AQ316" s="13" t="str">
        <f ca="1">IF(РТУС!AQ316="",HYPERLINK("#РТУС!"&amp;CELL("адрес",Проверка!AQ316),"заполнить"),HYPERLINK("#Проверка!"&amp;CELL("адрес",Проверка!AQ316),РТУС!AQ316))</f>
        <v>заполнить</v>
      </c>
      <c r="AR316" s="18" t="str">
        <f ca="1">IF(РТУС!AR316="",HYPERLINK("#РТУС!"&amp;CELL("адрес",Проверка!AR316),"заполнить"),IF(ISNUMBER(РТУС!AR316)=FALSE,HYPERLINK("#РТУС!"&amp;CELL("адрес",Проверка!AR316),"###"),IF(РТУС!G316="1",IF(РТУС!AB316=РТУС!AR316+РТУС!AU316,HYPERLINK("#Проверка!"&amp;CELL("адрес",Проверка!AR316),РТУС!AR316),HYPERLINK("#РТУС!"&amp;CELL("адрес",Проверка!AR316),"сверить суммы")),IF(РТУС!AB316=(SUMIF(РТУС!$A$4:$A$1000,A316,РТУС!$AR$4:$AR$1000)+SUMIF(РТУС!$A$4:$A$1000,A316,РТУС!$AU$4:$AU$1000)),HYPERLINK("#Проверка!"&amp;CELL("адрес",Проверка!AR316),РТУС!AR316),HYPERLINK("#РТУС!"&amp;CELL("адрес",Проверка!AR316),"сверить суммы")))))</f>
        <v>заполнить</v>
      </c>
      <c r="AS316" s="13" t="str">
        <f>IF(РТУС!AS316="","",РТУС!AS316)</f>
        <v/>
      </c>
      <c r="AT316" s="18" t="str">
        <f ca="1">IF(РТУС!AT316="",HYPERLINK("#РТУС!"&amp;CELL("адрес",Проверка!AT316),"заполнить"),IF(ISNUMBER(РТУС!AT316)=FALSE,HYPERLINK("#РТУС!"&amp;CELL("адрес",Проверка!AT316),"###"),IF(РТУС!AT316=РТУС!AR316,HYPERLINK("#Проверка!"&amp;CELL("адрес",Проверка!AT316),РТУС!AT316),HYPERLINK("#РТУС!"&amp;CELL("адрес",Проверка!AT316),"сверить суммы"))))</f>
        <v>заполнить</v>
      </c>
      <c r="AU316" s="18" t="str">
        <f ca="1">IF(РТУС!AU316="",HYPERLINK("#РТУС!"&amp;CELL("адрес",Проверка!AU316),"заполнить"),IF(ISNUMBER(РТУС!AU316)=FALSE,HYPERLINK("#РТУС!"&amp;CELL("адрес",Проверка!AU316),"###"),IF(РТУС!G316="1",IF(РТУС!AB316=РТУС!AR316+РТУС!AU316,HYPERLINK("#Проверка!"&amp;CELL("адрес",Проверка!AU316),РТУС!AU316),HYPERLINK("#РТУС!"&amp;CELL("адрес",Проверка!AU316),"сверить суммы")),IF(РТУС!AB316=(SUMIF(РТУС!$A$4:$A$1000,A316,РТУС!$AR$4:$AR$1000)+SUMIF(РТУС!$A$4:$A$1000,A316,РТУС!$AU$4:$AU$1000)),HYPERLINK("#Проверка!"&amp;CELL("адрес",Проверка!AU316),РТУС!AU316),HYPERLINK("#РТУС!"&amp;CELL("адрес",Проверка!AU316),"сверить суммы")))))</f>
        <v>заполнить</v>
      </c>
      <c r="AV316" s="13" t="str">
        <f ca="1">IF(РТУС!AV316="",HYPERLINK("#РТУС!"&amp;CELL("адрес",Проверка!AV316),"заполнить"),IF(OR(РТУС!AV316="Требование о передаче жилого помещения",РТУС!AV316="Требование о передаче машино-места",РТУС!AV316="Требования о передаче нежилого помещения",РТУС!AV316="Денежные требования"),HYPERLINK("#Проверка!"&amp;CELL("адрес",Проверка!AV316),РТУС!AV316),HYPERLINK("#РТУС!"&amp;CELL("адрес",Проверка!AV316),"###")))</f>
        <v>заполнить</v>
      </c>
      <c r="AW316" s="13" t="str">
        <f ca="1">IF(РТУС!AW316="",HYPERLINK("#РТУС!"&amp;CELL("адрес",Проверка!AW316),"заполнить"),IF(OR(РТУС!AW316="Включен в полном объеме",РТУС!AW316="Включен частично"),HYPERLINK("#Проверка!"&amp;CELL("адрес",Проверка!AW316),РТУС!AW316),HYPERLINK("#РТУС!"&amp;CELL("адрес",Проверка!AW316),"###")))</f>
        <v>заполнить</v>
      </c>
      <c r="AX316" s="15" t="str">
        <f ca="1">IF(РТУС!AX316="",HYPERLINK("#РТУС!"&amp;CELL("адрес",Проверка!AX316),"заполнить"),IF(AND(LEN(РТУС!AX316)=5,РТУС!AX316&lt;TODAY()),HYPERLINK("#Проверка!"&amp;CELL("адрес",Проверка!AX316),РТУС!AX316),HYPERLINK("#РТУС!"&amp;CELL("адрес",Проверка!AX316),"###")))</f>
        <v>заполнить</v>
      </c>
      <c r="AY316" s="15" t="str">
        <f ca="1">IF(РТУС!AY316="",HYPERLINK("#РТУС!"&amp;CELL("адрес",Проверка!AY316),"заполнить"),IF(AND(LEN(РТУС!AY316)=5,РТУС!AY316&lt;TODAY()),HYPERLINK("#Проверка!"&amp;CELL("адрес",Проверка!AY316),РТУС!AY316),HYPERLINK("#РТУС!"&amp;CELL("адрес",Проверка!AY316),"###")))</f>
        <v>заполнить</v>
      </c>
    </row>
    <row r="317" spans="1:51" x14ac:dyDescent="0.25">
      <c r="A317" s="10" t="str">
        <f>РТУС!A317</f>
        <v>.</v>
      </c>
      <c r="B317" s="13" t="str">
        <f ca="1">IF(РТУС!B317="",HYPERLINK("#РТУС!"&amp;CELL("адрес",Проверка!B317),"заполнить"),IF(AND(LEN(РТУС!B317)=10,РТУС!B316=РТУС!B317),HYPERLINK("#Проверка!"&amp;CELL("адрес",Проверка!B317),РТУС!B317),HYPERLINK("#РТУС!"&amp;CELL("адрес",Проверка!B317),"###")))</f>
        <v>заполнить</v>
      </c>
      <c r="C317" s="13" t="str">
        <f ca="1">IF(РТУС!C317="",HYPERLINK("#РТУС!"&amp;CELL("адрес",Проверка!C317),"заполнить"),IF(AND(ISNUMBER(РТУС!C317)=TRUE,РТУС!C317&gt;0,РТУС!C316=РТУС!C317),HYPERLINK("#Проверка!"&amp;CELL("адрес",Проверка!C317),РТУС!C317),HYPERLINK("#РТУС!"&amp;CELL("адрес",Проверка!C317),"###")))</f>
        <v>заполнить</v>
      </c>
      <c r="D317" s="13" t="str">
        <f>IF(РТУС!D317="","",РТУС!D317)</f>
        <v/>
      </c>
      <c r="E317" s="13" t="str">
        <f ca="1">IF(РТУС!E317="",HYPERLINK("#РТУС!"&amp;CELL("адрес",Проверка!E317),"заполнить"),IF(РТУС!E316=РТУС!E317,HYPERLINK("#Проверка!"&amp;CELL("адрес",Проверка!E317),РТУС!E317),HYPERLINK("#РТУС!"&amp;CELL("адрес",Проверка!E317),"###")))</f>
        <v>заполнить</v>
      </c>
      <c r="F317" s="13" t="str">
        <f ca="1">IF(РТУС!F317="",HYPERLINK("#РТУС!"&amp;CELL("адрес",Проверка!F317),"заполнить"),HYPERLINK("#Проверка!"&amp;CELL("адрес",Проверка!F317),РТУС!F317))</f>
        <v>заполнить</v>
      </c>
      <c r="G317" s="20" t="str">
        <f ca="1">IF(РТУС!G317="",HYPERLINK("#РТУС!"&amp;CELL("адрес",Проверка!G317),"заполнить"),IF(РТУС!G317="1",HYPERLINK("#Проверка!"&amp;CELL("адрес",Проверка!G317),"1"),IF(AND(ISNUMBER(РТУС!G317)=TRUE,РТУС!G317&lt;=1,РТУС!G317&gt;0),IF(SUMIF(РТУС!$A$4:$A$1000,A317,РТУС!$G$4:$G$1000)=1,HYPERLINK("#Проверка!"&amp;CELL("адрес",Проверка!G317),РТУС!G317),HYPERLINK("#РТУС!"&amp;CELL("адрес",Проверка!G317),"сумма долей ≠ 1")),HYPERLINK("#РТУС!"&amp;CELL("адрес",Проверка!G317),"###"))))</f>
        <v>заполнить</v>
      </c>
      <c r="H317" s="13" t="str">
        <f ca="1">IF(РТУС!H317="",HYPERLINK("#РТУС!"&amp;CELL("адрес",Проверка!H317),"заполнить"),IF(OR(РТУС!H317="Юрлицо",РТУС!H317="Физлицо",РТУС!H317="ИП"),HYPERLINK("#Проверка!"&amp;CELL("адрес",Проверка!H317),РТУС!H317),HYPERLINK("#РТУС!"&amp;CELL("адрес",Проверка!H317),"###")))</f>
        <v>заполнить</v>
      </c>
      <c r="I317" s="13" t="str">
        <f ca="1">IF(OR(РТУС!H317="Юрлицо",РТУС!H317="ИП"),IF(РТУС!I317="",HYPERLINK("#РТУС!"&amp;CELL("адрес",Проверка!I317),"заполнить"),IF(OR(LEN(РТУС!I317)=10,LEN(РТУС!I317)=12),HYPERLINK("#Проверка!"&amp;CELL("адрес",Проверка!I317),РТУС!I317),HYPERLINK("#РТУС!"&amp;CELL("адрес",Проверка!I317),"###"))),"")</f>
        <v/>
      </c>
      <c r="J317" s="15" t="str">
        <f ca="1">IF(РТУС!J317="","",IF(AND(LEN(РТУС!J317)=5,РТУС!J317&lt;TODAY()),HYPERLINK("#Проверка!"&amp;CELL("адрес",Проверка!J317),РТУС!J317),HYPERLINK("#РТУС!"&amp;CELL("адрес",Проверка!J317),"###")))</f>
        <v/>
      </c>
      <c r="K317" s="13" t="str">
        <f>IF(РТУС!K317="","",РТУС!K317)</f>
        <v/>
      </c>
      <c r="L317" s="13" t="str">
        <f ca="1">IF(OR(РТУС!H317="Физлицо",РТУС!H317="ИП"),IF(РТУС!L317="",HYPERLINK("#РТУС!"&amp;CELL("адрес",Проверка!L317),"заполнить"),IF(OR(РТУС!L317="Загранпаспорт гражданина РФ",РТУС!L317="Паспорт гражданина РФ",РТУС!L317="Иностранный паспорт",РТУС!L317="Свидетельство о рождении",РТУС!L317="Вид на жительство"),HYPERLINK("#Проверка!"&amp;CELL("адрес",Проверка!L317),РТУС!L317),HYPERLINK("#РТУС!"&amp;CELL("адрес",Проверка!L317),"###"))),"")</f>
        <v/>
      </c>
      <c r="M317" s="13" t="str">
        <f ca="1">IF(AND(OR(РТУС!L317="Паспорт гражданина РФ",РТУС!L317="Свидетельство о рождении"),РТУС!M317=""),HYPERLINK("#РТУС!"&amp;CELL("адрес",Проверка!M317),"заполнить"),IF(РТУС!L317="Паспорт гражданина РФ",IF(LEN(РТУС!M317)=4,HYPERLINK("#Проверка!"&amp;CELL("адрес",Проверка!M317),РТУС!M317),HYPERLINK("#РТУС!"&amp;CELL("адрес",Проверка!M317),"###")),IF(РТУС!L317="Свидетельство о рождении",HYPERLINK("#Проверка!"&amp;CELL("адрес",Проверка!M317),РТУС!M317),"")))</f>
        <v/>
      </c>
      <c r="N317" s="13" t="str">
        <f ca="1">IF(РТУС!L317="","",IF(РТУС!N317="",HYPERLINK("#РТУС!"&amp;CELL("адрес",Проверка!N317),"заполнить"),IF(OR(РТУС!L317="Паспорт гражданина РФ",РТУС!L317="Свидетельство о рождении"),IF(LEN(РТУС!N317)=6,HYPERLINK("#Проверка!"&amp;CELL("адрес",Проверка!N317),РТУС!N317),HYPERLINK("#РТУС!"&amp;CELL("адрес",Проверка!N317),"###")),HYPERLINK("#Проверка!"&amp;CELL("адрес",Проверка!N317),РТУС!N317))))</f>
        <v/>
      </c>
      <c r="O317" s="15" t="str">
        <f ca="1">IF(РТУС!L317="","",IF(РТУС!O317="",HYPERLINK("#РТУС!"&amp;CELL("адрес",Проверка!O317),"заполнить"),IF(AND(LEN(РТУС!O317)=5,РТУС!O317&lt;TODAY()),IF(РТУС!L317="Свидетельство о рождении",IF(РТУС!O317&gt;EDATE(TODAY(),-168),HYPERLINK("#Проверка!"&amp;CELL("адрес",Проверка!O317),РТУС!O317),HYPERLINK("#РТУС!"&amp;CELL("адрес",Проверка!O317),"недействительно")),HYPERLINK("#Проверка!"&amp;CELL("адрес",Проверка!O317),РТУС!O317)),HYPERLINK("#РТУС!"&amp;CELL("адрес",Проверка!O317),"###"))))</f>
        <v/>
      </c>
      <c r="P317" s="21" t="str">
        <f ca="1">IF(РТУС!L317="Паспорт гражданина РФ",IF(РТУС!P317="",HYPERLINK("#РТУС!"&amp;CELL("адрес",Проверка!P317),"заполнить"),HYPERLINK("#Проверка!"&amp;CELL("адрес",Проверка!P317),РТУС!P317)),"")</f>
        <v/>
      </c>
      <c r="Q317" s="13" t="str">
        <f ca="1">IF(РТУС!L317="Паспорт гражданина РФ",IF(РТУС!Q317="",HYPERLINK("#РТУС!"&amp;CELL("адрес",Проверка!Q317),"заполнить"),IF(LEN(РТУС!Q317)=7,HYPERLINK("#Проверка!"&amp;CELL("адрес",Проверка!Q317),РТУС!Q317),HYPERLINK("#РТУС!"&amp;CELL("адрес",Проверка!Q317),"###"))),"")</f>
        <v/>
      </c>
      <c r="R317" s="13" t="str">
        <f ca="1">IF(РТУС!R317="",HYPERLINK("#РТУС!"&amp;CELL("адрес",Проверка!R317),"заполнить"),HYPERLINK("#Проверка!"&amp;CELL("адрес",Проверка!R317),РТУС!R317))</f>
        <v>заполнить</v>
      </c>
      <c r="S317" s="13" t="str">
        <f>IF(РТУС!S317="","",РТУС!S317)</f>
        <v/>
      </c>
      <c r="T317" s="13" t="str">
        <f>IF(РТУС!T317="","",РТУС!T317)</f>
        <v/>
      </c>
      <c r="U317" s="13" t="str">
        <f>IF(РТУС!U317="","",РТУС!U317)</f>
        <v/>
      </c>
      <c r="V317" s="13" t="str">
        <f ca="1">IF(РТУС!V317="",HYPERLINK("#РТУС!"&amp;CELL("адрес",Проверка!V317),"заполнить"),IF(OR(РТУС!V317="Договор участия в долевом строительстве",РТУС!V317="Предварительный договор участия в долевом строительстве",РТУС!V317="Определение Арбитражного суда",РТУС!V317="Решение суда общей юрисдикции",РТУС!V317="Иные договоры"),HYPERLINK("#Проверка!"&amp;CELL("адрес",Проверка!V317),РТУС!V317),HYPERLINK("#РТУС!"&amp;CELL("адрес",Проверка!V317),"###")))</f>
        <v>заполнить</v>
      </c>
      <c r="W317" s="13" t="str">
        <f ca="1">IF(РТУС!W317="",HYPERLINK("#РТУС!"&amp;CELL("адрес",Проверка!W317),"заполнить"),HYPERLINK("#Проверка!"&amp;CELL("адрес",Проверка!W317),РТУС!W317))</f>
        <v>заполнить</v>
      </c>
      <c r="X317" s="15" t="str">
        <f ca="1">IF(РТУС!X317="",HYPERLINK("#РТУС!"&amp;CELL("адрес",Проверка!X317),"заполнить"),IF(AND(LEN(РТУС!X317)=5,РТУС!X317&lt;TODAY()),HYPERLINK("#Проверка!"&amp;CELL("адрес",Проверка!X317),РТУС!X317),HYPERLINK("#РТУС!"&amp;CELL("адрес",Проверка!X317),"###")))</f>
        <v>заполнить</v>
      </c>
      <c r="Y317" s="13" t="str">
        <f>IF(РТУС!Y317="","",РТУС!Y317)</f>
        <v/>
      </c>
      <c r="Z317" s="15" t="str">
        <f ca="1">IF(РТУС!Z317="","",IF(AND(LEN(РТУС!Z317)=5,РТУС!Z317&lt;TODAY()),HYPERLINK("#Проверка!"&amp;CELL("адрес",Проверка!Z317),РТУС!Z317),HYPERLINK("#РТУС!"&amp;CELL("адрес",Проверка!Z317),"###")))</f>
        <v/>
      </c>
      <c r="AA317" s="18" t="str">
        <f ca="1">IF(РТУС!AA317="",HYPERLINK("#РТУС!"&amp;CELL("адрес",Проверка!AA317),"заполнить"),IF(ISNUMBER(РТУС!AA317)=TRUE,HYPERLINK("#Проверка!"&amp;CELL("адрес",Проверка!AA317),РТУС!AA317),HYPERLINK("#РТУС!"&amp;CELL("адрес",Проверка!AA317),"###")))</f>
        <v>заполнить</v>
      </c>
      <c r="AB317" s="18" t="str">
        <f ca="1">IF(РТУС!AB317="",HYPERLINK("#РТУС!"&amp;CELL("адрес",Проверка!AB317),"заполнить"),IF(ISNUMBER(РТУС!AB317)=TRUE,HYPERLINK("#Проверка!"&amp;CELL("адрес",Проверка!AB317),РТУС!AB317),HYPERLINK("#РТУС!"&amp;CELL("адрес",Проверка!AB317),"###")))</f>
        <v>заполнить</v>
      </c>
      <c r="AC317" s="18" t="str">
        <f ca="1">IF(РТУС!AC317="","",IF(ISNUMBER(РТУС!AC317)=TRUE,HYPERLINK("#Проверка!"&amp;CELL("адрес",Проверка!AC317),РТУС!AC317),HYPERLINK("#РТУС!"&amp;CELL("адрес",Проверка!AC317),"###")))</f>
        <v/>
      </c>
      <c r="AD317" s="18" t="str">
        <f ca="1">IF(РТУС!AD317="","",IF(ISNUMBER(РТУС!AD317)=TRUE,HYPERLINK("#Проверка!"&amp;CELL("адрес",Проверка!AD317),РТУС!AD317),HYPERLINK("#РТУС!"&amp;CELL("адрес",Проверка!AD317),"###")))</f>
        <v/>
      </c>
      <c r="AE317" s="13" t="str">
        <f>IF(РТУС!AE317="","",РТУС!AE317)</f>
        <v/>
      </c>
      <c r="AF317" s="15" t="str">
        <f ca="1">IF(РТУС!AE317="","",IF(РТУС!AF317="",HYPERLINK("#РТУС!"&amp;CELL("адрес",Проверка!AF317),"заполнить"),IF(AND(LEN(РТУС!AF317)=5,РТУС!AF317&lt;TODAY()),HYPERLINK("#Проверка!"&amp;CELL("адрес",Проверка!AF317),РТУС!AF317),HYPERLINK("#РТУС!"&amp;CELL("адрес",Проверка!AF317),"###"))))</f>
        <v/>
      </c>
      <c r="AG317" s="13"/>
      <c r="AH317" s="15" t="str">
        <f ca="1">IF(РТУС!AE317="","",IF(РТУС!AH317="",HYPERLINK("#РТУС!"&amp;CELL("адрес",Проверка!AH317),"заполнить"),IF(AND(LEN(РТУС!AH317)=5,РТУС!AH317&lt;TODAY()),HYPERLINK("#Проверка!"&amp;CELL("адрес",Проверка!AH317),РТУС!AH317),HYPERLINK("#РТУС!"&amp;CELL("адрес",Проверка!AH317),"###"))))</f>
        <v/>
      </c>
      <c r="AI317" s="15" t="str">
        <f ca="1">IF(РТУС!AE317="","",IF(РТУС!AI317="",HYPERLINK("#РТУС!"&amp;CELL("адрес",Проверка!AI317),"заполнить"),HYPERLINK("#Проверка!"&amp;CELL("адрес",Проверка!AI317),РТУС!AI317)))</f>
        <v/>
      </c>
      <c r="AJ317" s="13" t="str">
        <f ca="1">IF(РТУС!AE317="","",IF(РТУС!AJ317="",HYPERLINK("#РТУС!"&amp;CELL("адрес",Проверка!AJ317),"заполнить"),IF(OR(РТУС!AJ317="Юрлицо",РТУС!AJ317="Физлицо",РТУС!AJ317="ИП"),HYPERLINK("#Проверка!"&amp;CELL("адрес",Проверка!AJ317),РТУС!AJ317),HYPERLINK("#РТУС!"&amp;CELL("адрес",Проверка!AJ317),"###"))))</f>
        <v/>
      </c>
      <c r="AK317" s="13" t="str">
        <f ca="1">IF(РТУС!AK317="",HYPERLINK("#РТУС!"&amp;CELL("адрес",Проверка!AK317),"заполнить"),IF(OR(РТУС!AK317="Квартира",РТУС!AK317="Кладовая",РТУС!AK317="Машино-место",РТУС!AK317="Нежилое помещение"),HYPERLINK("#Проверка!"&amp;CELL("адрес",Проверка!AK317),РТУС!AK317),HYPERLINK("#РТУС!"&amp;CELL("адрес",Проверка!AK317),"###")))</f>
        <v>заполнить</v>
      </c>
      <c r="AL317" s="13" t="str">
        <f ca="1">IF(РТУС!AL317="",HYPERLINK("#РТУС!"&amp;CELL("адрес",Проверка!AL317),"заполнить"),HYPERLINK("#Проверка!"&amp;CELL("адрес",Проверка!AL317),РТУС!AL317))</f>
        <v>заполнить</v>
      </c>
      <c r="AM317" s="18" t="str">
        <f ca="1">IF(РТУС!AM317="",HYPERLINK("#РТУС!"&amp;CELL("адрес",Проверка!AM317),"заполнить"),IF(ISNUMBER(РТУС!AM317)=TRUE,IF(РТУС!AK317="Нежилое помещение",IF(РТУС!AM317&gt;7,HYPERLINK("#РТУС!"&amp;CELL("адрес",Проверка!AM317),"не больше 7 кв.м."),РТУС!AM317),HYPERLINK("#Проверка!"&amp;CELL("адрес",Проверка!AM317),РТУС!AM317)),HYPERLINK("#РТУС!"&amp;CELL("адрес",Проверка!AM317),"###")))</f>
        <v>заполнить</v>
      </c>
      <c r="AN317" s="13" t="str">
        <f ca="1">IF(РТУС!AN317="",HYPERLINK("#РТУС!"&amp;CELL("адрес",Проверка!AN317),"заполнить"),IF(OR(РТУС!AN317="Общая площадь помещения",РТУС!AN317="Общая приведенная площадь жилого помещения",РТУС!AN317="Общая площадь жилого помещения с учетом лоджий, балконов, террас и веранд"),HYPERLINK("#Проверка!"&amp;CELL("адрес",Проверка!AN317),РТУС!AN317),HYPERLINK("#РТУС!"&amp;CELL("адрес",Проверка!AN317),"###")))</f>
        <v>заполнить</v>
      </c>
      <c r="AO317" s="13" t="str">
        <f ca="1">IF(OR(РТУС!AK317="Квартира",РТУС!A317="Нежилое помещение"),IF(РТУС!AO317="",HYPERLINK("#РТУС!"&amp;CELL("адрес",Проверка!AO317),"заполнить"),IF(ISNUMBER(РТУС!AO317)=TRUE,HYPERLINK("#Проверка!"&amp;CELL("адрес",Проверка!AO317),РТУС!AO317),HYPERLINK("#РТУС!"&amp;CELL("адрес",Проверка!AO317),"###"))),"")</f>
        <v/>
      </c>
      <c r="AP317" s="13" t="str">
        <f>IF(РТУС!AP317="","",РТУС!AP317)</f>
        <v/>
      </c>
      <c r="AQ317" s="13" t="str">
        <f ca="1">IF(РТУС!AQ317="",HYPERLINK("#РТУС!"&amp;CELL("адрес",Проверка!AQ317),"заполнить"),HYPERLINK("#Проверка!"&amp;CELL("адрес",Проверка!AQ317),РТУС!AQ317))</f>
        <v>заполнить</v>
      </c>
      <c r="AR317" s="18" t="str">
        <f ca="1">IF(РТУС!AR317="",HYPERLINK("#РТУС!"&amp;CELL("адрес",Проверка!AR317),"заполнить"),IF(ISNUMBER(РТУС!AR317)=FALSE,HYPERLINK("#РТУС!"&amp;CELL("адрес",Проверка!AR317),"###"),IF(РТУС!G317="1",IF(РТУС!AB317=РТУС!AR317+РТУС!AU317,HYPERLINK("#Проверка!"&amp;CELL("адрес",Проверка!AR317),РТУС!AR317),HYPERLINK("#РТУС!"&amp;CELL("адрес",Проверка!AR317),"сверить суммы")),IF(РТУС!AB317=(SUMIF(РТУС!$A$4:$A$1000,A317,РТУС!$AR$4:$AR$1000)+SUMIF(РТУС!$A$4:$A$1000,A317,РТУС!$AU$4:$AU$1000)),HYPERLINK("#Проверка!"&amp;CELL("адрес",Проверка!AR317),РТУС!AR317),HYPERLINK("#РТУС!"&amp;CELL("адрес",Проверка!AR317),"сверить суммы")))))</f>
        <v>заполнить</v>
      </c>
      <c r="AS317" s="13" t="str">
        <f>IF(РТУС!AS317="","",РТУС!AS317)</f>
        <v/>
      </c>
      <c r="AT317" s="18" t="str">
        <f ca="1">IF(РТУС!AT317="",HYPERLINK("#РТУС!"&amp;CELL("адрес",Проверка!AT317),"заполнить"),IF(ISNUMBER(РТУС!AT317)=FALSE,HYPERLINK("#РТУС!"&amp;CELL("адрес",Проверка!AT317),"###"),IF(РТУС!AT317=РТУС!AR317,HYPERLINK("#Проверка!"&amp;CELL("адрес",Проверка!AT317),РТУС!AT317),HYPERLINK("#РТУС!"&amp;CELL("адрес",Проверка!AT317),"сверить суммы"))))</f>
        <v>заполнить</v>
      </c>
      <c r="AU317" s="18" t="str">
        <f ca="1">IF(РТУС!AU317="",HYPERLINK("#РТУС!"&amp;CELL("адрес",Проверка!AU317),"заполнить"),IF(ISNUMBER(РТУС!AU317)=FALSE,HYPERLINK("#РТУС!"&amp;CELL("адрес",Проверка!AU317),"###"),IF(РТУС!G317="1",IF(РТУС!AB317=РТУС!AR317+РТУС!AU317,HYPERLINK("#Проверка!"&amp;CELL("адрес",Проверка!AU317),РТУС!AU317),HYPERLINK("#РТУС!"&amp;CELL("адрес",Проверка!AU317),"сверить суммы")),IF(РТУС!AB317=(SUMIF(РТУС!$A$4:$A$1000,A317,РТУС!$AR$4:$AR$1000)+SUMIF(РТУС!$A$4:$A$1000,A317,РТУС!$AU$4:$AU$1000)),HYPERLINK("#Проверка!"&amp;CELL("адрес",Проверка!AU317),РТУС!AU317),HYPERLINK("#РТУС!"&amp;CELL("адрес",Проверка!AU317),"сверить суммы")))))</f>
        <v>заполнить</v>
      </c>
      <c r="AV317" s="13" t="str">
        <f ca="1">IF(РТУС!AV317="",HYPERLINK("#РТУС!"&amp;CELL("адрес",Проверка!AV317),"заполнить"),IF(OR(РТУС!AV317="Требование о передаче жилого помещения",РТУС!AV317="Требование о передаче машино-места",РТУС!AV317="Требования о передаче нежилого помещения",РТУС!AV317="Денежные требования"),HYPERLINK("#Проверка!"&amp;CELL("адрес",Проверка!AV317),РТУС!AV317),HYPERLINK("#РТУС!"&amp;CELL("адрес",Проверка!AV317),"###")))</f>
        <v>заполнить</v>
      </c>
      <c r="AW317" s="13" t="str">
        <f ca="1">IF(РТУС!AW317="",HYPERLINK("#РТУС!"&amp;CELL("адрес",Проверка!AW317),"заполнить"),IF(OR(РТУС!AW317="Включен в полном объеме",РТУС!AW317="Включен частично"),HYPERLINK("#Проверка!"&amp;CELL("адрес",Проверка!AW317),РТУС!AW317),HYPERLINK("#РТУС!"&amp;CELL("адрес",Проверка!AW317),"###")))</f>
        <v>заполнить</v>
      </c>
      <c r="AX317" s="15" t="str">
        <f ca="1">IF(РТУС!AX317="",HYPERLINK("#РТУС!"&amp;CELL("адрес",Проверка!AX317),"заполнить"),IF(AND(LEN(РТУС!AX317)=5,РТУС!AX317&lt;TODAY()),HYPERLINK("#Проверка!"&amp;CELL("адрес",Проверка!AX317),РТУС!AX317),HYPERLINK("#РТУС!"&amp;CELL("адрес",Проверка!AX317),"###")))</f>
        <v>заполнить</v>
      </c>
      <c r="AY317" s="15" t="str">
        <f ca="1">IF(РТУС!AY317="",HYPERLINK("#РТУС!"&amp;CELL("адрес",Проверка!AY317),"заполнить"),IF(AND(LEN(РТУС!AY317)=5,РТУС!AY317&lt;TODAY()),HYPERLINK("#Проверка!"&amp;CELL("адрес",Проверка!AY317),РТУС!AY317),HYPERLINK("#РТУС!"&amp;CELL("адрес",Проверка!AY317),"###")))</f>
        <v>заполнить</v>
      </c>
    </row>
    <row r="318" spans="1:51" x14ac:dyDescent="0.25">
      <c r="A318" s="10" t="str">
        <f>РТУС!A318</f>
        <v>.</v>
      </c>
      <c r="B318" s="13" t="str">
        <f ca="1">IF(РТУС!B318="",HYPERLINK("#РТУС!"&amp;CELL("адрес",Проверка!B318),"заполнить"),IF(AND(LEN(РТУС!B318)=10,РТУС!B317=РТУС!B318),HYPERLINK("#Проверка!"&amp;CELL("адрес",Проверка!B318),РТУС!B318),HYPERLINK("#РТУС!"&amp;CELL("адрес",Проверка!B318),"###")))</f>
        <v>заполнить</v>
      </c>
      <c r="C318" s="13" t="str">
        <f ca="1">IF(РТУС!C318="",HYPERLINK("#РТУС!"&amp;CELL("адрес",Проверка!C318),"заполнить"),IF(AND(ISNUMBER(РТУС!C318)=TRUE,РТУС!C318&gt;0,РТУС!C317=РТУС!C318),HYPERLINK("#Проверка!"&amp;CELL("адрес",Проверка!C318),РТУС!C318),HYPERLINK("#РТУС!"&amp;CELL("адрес",Проверка!C318),"###")))</f>
        <v>заполнить</v>
      </c>
      <c r="D318" s="13" t="str">
        <f>IF(РТУС!D318="","",РТУС!D318)</f>
        <v/>
      </c>
      <c r="E318" s="13" t="str">
        <f ca="1">IF(РТУС!E318="",HYPERLINK("#РТУС!"&amp;CELL("адрес",Проверка!E318),"заполнить"),IF(РТУС!E317=РТУС!E318,HYPERLINK("#Проверка!"&amp;CELL("адрес",Проверка!E318),РТУС!E318),HYPERLINK("#РТУС!"&amp;CELL("адрес",Проверка!E318),"###")))</f>
        <v>заполнить</v>
      </c>
      <c r="F318" s="13" t="str">
        <f ca="1">IF(РТУС!F318="",HYPERLINK("#РТУС!"&amp;CELL("адрес",Проверка!F318),"заполнить"),HYPERLINK("#Проверка!"&amp;CELL("адрес",Проверка!F318),РТУС!F318))</f>
        <v>заполнить</v>
      </c>
      <c r="G318" s="20" t="str">
        <f ca="1">IF(РТУС!G318="",HYPERLINK("#РТУС!"&amp;CELL("адрес",Проверка!G318),"заполнить"),IF(РТУС!G318="1",HYPERLINK("#Проверка!"&amp;CELL("адрес",Проверка!G318),"1"),IF(AND(ISNUMBER(РТУС!G318)=TRUE,РТУС!G318&lt;=1,РТУС!G318&gt;0),IF(SUMIF(РТУС!$A$4:$A$1000,A318,РТУС!$G$4:$G$1000)=1,HYPERLINK("#Проверка!"&amp;CELL("адрес",Проверка!G318),РТУС!G318),HYPERLINK("#РТУС!"&amp;CELL("адрес",Проверка!G318),"сумма долей ≠ 1")),HYPERLINK("#РТУС!"&amp;CELL("адрес",Проверка!G318),"###"))))</f>
        <v>заполнить</v>
      </c>
      <c r="H318" s="13" t="str">
        <f ca="1">IF(РТУС!H318="",HYPERLINK("#РТУС!"&amp;CELL("адрес",Проверка!H318),"заполнить"),IF(OR(РТУС!H318="Юрлицо",РТУС!H318="Физлицо",РТУС!H318="ИП"),HYPERLINK("#Проверка!"&amp;CELL("адрес",Проверка!H318),РТУС!H318),HYPERLINK("#РТУС!"&amp;CELL("адрес",Проверка!H318),"###")))</f>
        <v>заполнить</v>
      </c>
      <c r="I318" s="13" t="str">
        <f ca="1">IF(OR(РТУС!H318="Юрлицо",РТУС!H318="ИП"),IF(РТУС!I318="",HYPERLINK("#РТУС!"&amp;CELL("адрес",Проверка!I318),"заполнить"),IF(OR(LEN(РТУС!I318)=10,LEN(РТУС!I318)=12),HYPERLINK("#Проверка!"&amp;CELL("адрес",Проверка!I318),РТУС!I318),HYPERLINK("#РТУС!"&amp;CELL("адрес",Проверка!I318),"###"))),"")</f>
        <v/>
      </c>
      <c r="J318" s="15" t="str">
        <f ca="1">IF(РТУС!J318="","",IF(AND(LEN(РТУС!J318)=5,РТУС!J318&lt;TODAY()),HYPERLINK("#Проверка!"&amp;CELL("адрес",Проверка!J318),РТУС!J318),HYPERLINK("#РТУС!"&amp;CELL("адрес",Проверка!J318),"###")))</f>
        <v/>
      </c>
      <c r="K318" s="13" t="str">
        <f>IF(РТУС!K318="","",РТУС!K318)</f>
        <v/>
      </c>
      <c r="L318" s="13" t="str">
        <f ca="1">IF(OR(РТУС!H318="Физлицо",РТУС!H318="ИП"),IF(РТУС!L318="",HYPERLINK("#РТУС!"&amp;CELL("адрес",Проверка!L318),"заполнить"),IF(OR(РТУС!L318="Загранпаспорт гражданина РФ",РТУС!L318="Паспорт гражданина РФ",РТУС!L318="Иностранный паспорт",РТУС!L318="Свидетельство о рождении",РТУС!L318="Вид на жительство"),HYPERLINK("#Проверка!"&amp;CELL("адрес",Проверка!L318),РТУС!L318),HYPERLINK("#РТУС!"&amp;CELL("адрес",Проверка!L318),"###"))),"")</f>
        <v/>
      </c>
      <c r="M318" s="13" t="str">
        <f ca="1">IF(AND(OR(РТУС!L318="Паспорт гражданина РФ",РТУС!L318="Свидетельство о рождении"),РТУС!M318=""),HYPERLINK("#РТУС!"&amp;CELL("адрес",Проверка!M318),"заполнить"),IF(РТУС!L318="Паспорт гражданина РФ",IF(LEN(РТУС!M318)=4,HYPERLINK("#Проверка!"&amp;CELL("адрес",Проверка!M318),РТУС!M318),HYPERLINK("#РТУС!"&amp;CELL("адрес",Проверка!M318),"###")),IF(РТУС!L318="Свидетельство о рождении",HYPERLINK("#Проверка!"&amp;CELL("адрес",Проверка!M318),РТУС!M318),"")))</f>
        <v/>
      </c>
      <c r="N318" s="13" t="str">
        <f ca="1">IF(РТУС!L318="","",IF(РТУС!N318="",HYPERLINK("#РТУС!"&amp;CELL("адрес",Проверка!N318),"заполнить"),IF(OR(РТУС!L318="Паспорт гражданина РФ",РТУС!L318="Свидетельство о рождении"),IF(LEN(РТУС!N318)=6,HYPERLINK("#Проверка!"&amp;CELL("адрес",Проверка!N318),РТУС!N318),HYPERLINK("#РТУС!"&amp;CELL("адрес",Проверка!N318),"###")),HYPERLINK("#Проверка!"&amp;CELL("адрес",Проверка!N318),РТУС!N318))))</f>
        <v/>
      </c>
      <c r="O318" s="15" t="str">
        <f ca="1">IF(РТУС!L318="","",IF(РТУС!O318="",HYPERLINK("#РТУС!"&amp;CELL("адрес",Проверка!O318),"заполнить"),IF(AND(LEN(РТУС!O318)=5,РТУС!O318&lt;TODAY()),IF(РТУС!L318="Свидетельство о рождении",IF(РТУС!O318&gt;EDATE(TODAY(),-168),HYPERLINK("#Проверка!"&amp;CELL("адрес",Проверка!O318),РТУС!O318),HYPERLINK("#РТУС!"&amp;CELL("адрес",Проверка!O318),"недействительно")),HYPERLINK("#Проверка!"&amp;CELL("адрес",Проверка!O318),РТУС!O318)),HYPERLINK("#РТУС!"&amp;CELL("адрес",Проверка!O318),"###"))))</f>
        <v/>
      </c>
      <c r="P318" s="21" t="str">
        <f ca="1">IF(РТУС!L318="Паспорт гражданина РФ",IF(РТУС!P318="",HYPERLINK("#РТУС!"&amp;CELL("адрес",Проверка!P318),"заполнить"),HYPERLINK("#Проверка!"&amp;CELL("адрес",Проверка!P318),РТУС!P318)),"")</f>
        <v/>
      </c>
      <c r="Q318" s="13" t="str">
        <f ca="1">IF(РТУС!L318="Паспорт гражданина РФ",IF(РТУС!Q318="",HYPERLINK("#РТУС!"&amp;CELL("адрес",Проверка!Q318),"заполнить"),IF(LEN(РТУС!Q318)=7,HYPERLINK("#Проверка!"&amp;CELL("адрес",Проверка!Q318),РТУС!Q318),HYPERLINK("#РТУС!"&amp;CELL("адрес",Проверка!Q318),"###"))),"")</f>
        <v/>
      </c>
      <c r="R318" s="13" t="str">
        <f ca="1">IF(РТУС!R318="",HYPERLINK("#РТУС!"&amp;CELL("адрес",Проверка!R318),"заполнить"),HYPERLINK("#Проверка!"&amp;CELL("адрес",Проверка!R318),РТУС!R318))</f>
        <v>заполнить</v>
      </c>
      <c r="S318" s="13" t="str">
        <f>IF(РТУС!S318="","",РТУС!S318)</f>
        <v/>
      </c>
      <c r="T318" s="13" t="str">
        <f>IF(РТУС!T318="","",РТУС!T318)</f>
        <v/>
      </c>
      <c r="U318" s="13" t="str">
        <f>IF(РТУС!U318="","",РТУС!U318)</f>
        <v/>
      </c>
      <c r="V318" s="13" t="str">
        <f ca="1">IF(РТУС!V318="",HYPERLINK("#РТУС!"&amp;CELL("адрес",Проверка!V318),"заполнить"),IF(OR(РТУС!V318="Договор участия в долевом строительстве",РТУС!V318="Предварительный договор участия в долевом строительстве",РТУС!V318="Определение Арбитражного суда",РТУС!V318="Решение суда общей юрисдикции",РТУС!V318="Иные договоры"),HYPERLINK("#Проверка!"&amp;CELL("адрес",Проверка!V318),РТУС!V318),HYPERLINK("#РТУС!"&amp;CELL("адрес",Проверка!V318),"###")))</f>
        <v>заполнить</v>
      </c>
      <c r="W318" s="13" t="str">
        <f ca="1">IF(РТУС!W318="",HYPERLINK("#РТУС!"&amp;CELL("адрес",Проверка!W318),"заполнить"),HYPERLINK("#Проверка!"&amp;CELL("адрес",Проверка!W318),РТУС!W318))</f>
        <v>заполнить</v>
      </c>
      <c r="X318" s="15" t="str">
        <f ca="1">IF(РТУС!X318="",HYPERLINK("#РТУС!"&amp;CELL("адрес",Проверка!X318),"заполнить"),IF(AND(LEN(РТУС!X318)=5,РТУС!X318&lt;TODAY()),HYPERLINK("#Проверка!"&amp;CELL("адрес",Проверка!X318),РТУС!X318),HYPERLINK("#РТУС!"&amp;CELL("адрес",Проверка!X318),"###")))</f>
        <v>заполнить</v>
      </c>
      <c r="Y318" s="13" t="str">
        <f>IF(РТУС!Y318="","",РТУС!Y318)</f>
        <v/>
      </c>
      <c r="Z318" s="15" t="str">
        <f ca="1">IF(РТУС!Z318="","",IF(AND(LEN(РТУС!Z318)=5,РТУС!Z318&lt;TODAY()),HYPERLINK("#Проверка!"&amp;CELL("адрес",Проверка!Z318),РТУС!Z318),HYPERLINK("#РТУС!"&amp;CELL("адрес",Проверка!Z318),"###")))</f>
        <v/>
      </c>
      <c r="AA318" s="18" t="str">
        <f ca="1">IF(РТУС!AA318="",HYPERLINK("#РТУС!"&amp;CELL("адрес",Проверка!AA318),"заполнить"),IF(ISNUMBER(РТУС!AA318)=TRUE,HYPERLINK("#Проверка!"&amp;CELL("адрес",Проверка!AA318),РТУС!AA318),HYPERLINK("#РТУС!"&amp;CELL("адрес",Проверка!AA318),"###")))</f>
        <v>заполнить</v>
      </c>
      <c r="AB318" s="18" t="str">
        <f ca="1">IF(РТУС!AB318="",HYPERLINK("#РТУС!"&amp;CELL("адрес",Проверка!AB318),"заполнить"),IF(ISNUMBER(РТУС!AB318)=TRUE,HYPERLINK("#Проверка!"&amp;CELL("адрес",Проверка!AB318),РТУС!AB318),HYPERLINK("#РТУС!"&amp;CELL("адрес",Проверка!AB318),"###")))</f>
        <v>заполнить</v>
      </c>
      <c r="AC318" s="18" t="str">
        <f ca="1">IF(РТУС!AC318="","",IF(ISNUMBER(РТУС!AC318)=TRUE,HYPERLINK("#Проверка!"&amp;CELL("адрес",Проверка!AC318),РТУС!AC318),HYPERLINK("#РТУС!"&amp;CELL("адрес",Проверка!AC318),"###")))</f>
        <v/>
      </c>
      <c r="AD318" s="18" t="str">
        <f ca="1">IF(РТУС!AD318="","",IF(ISNUMBER(РТУС!AD318)=TRUE,HYPERLINK("#Проверка!"&amp;CELL("адрес",Проверка!AD318),РТУС!AD318),HYPERLINK("#РТУС!"&amp;CELL("адрес",Проверка!AD318),"###")))</f>
        <v/>
      </c>
      <c r="AE318" s="13" t="str">
        <f>IF(РТУС!AE318="","",РТУС!AE318)</f>
        <v/>
      </c>
      <c r="AF318" s="15" t="str">
        <f ca="1">IF(РТУС!AE318="","",IF(РТУС!AF318="",HYPERLINK("#РТУС!"&amp;CELL("адрес",Проверка!AF318),"заполнить"),IF(AND(LEN(РТУС!AF318)=5,РТУС!AF318&lt;TODAY()),HYPERLINK("#Проверка!"&amp;CELL("адрес",Проверка!AF318),РТУС!AF318),HYPERLINK("#РТУС!"&amp;CELL("адрес",Проверка!AF318),"###"))))</f>
        <v/>
      </c>
      <c r="AG318" s="13"/>
      <c r="AH318" s="15" t="str">
        <f ca="1">IF(РТУС!AE318="","",IF(РТУС!AH318="",HYPERLINK("#РТУС!"&amp;CELL("адрес",Проверка!AH318),"заполнить"),IF(AND(LEN(РТУС!AH318)=5,РТУС!AH318&lt;TODAY()),HYPERLINK("#Проверка!"&amp;CELL("адрес",Проверка!AH318),РТУС!AH318),HYPERLINK("#РТУС!"&amp;CELL("адрес",Проверка!AH318),"###"))))</f>
        <v/>
      </c>
      <c r="AI318" s="15" t="str">
        <f ca="1">IF(РТУС!AE318="","",IF(РТУС!AI318="",HYPERLINK("#РТУС!"&amp;CELL("адрес",Проверка!AI318),"заполнить"),HYPERLINK("#Проверка!"&amp;CELL("адрес",Проверка!AI318),РТУС!AI318)))</f>
        <v/>
      </c>
      <c r="AJ318" s="13" t="str">
        <f ca="1">IF(РТУС!AE318="","",IF(РТУС!AJ318="",HYPERLINK("#РТУС!"&amp;CELL("адрес",Проверка!AJ318),"заполнить"),IF(OR(РТУС!AJ318="Юрлицо",РТУС!AJ318="Физлицо",РТУС!AJ318="ИП"),HYPERLINK("#Проверка!"&amp;CELL("адрес",Проверка!AJ318),РТУС!AJ318),HYPERLINK("#РТУС!"&amp;CELL("адрес",Проверка!AJ318),"###"))))</f>
        <v/>
      </c>
      <c r="AK318" s="13" t="str">
        <f ca="1">IF(РТУС!AK318="",HYPERLINK("#РТУС!"&amp;CELL("адрес",Проверка!AK318),"заполнить"),IF(OR(РТУС!AK318="Квартира",РТУС!AK318="Кладовая",РТУС!AK318="Машино-место",РТУС!AK318="Нежилое помещение"),HYPERLINK("#Проверка!"&amp;CELL("адрес",Проверка!AK318),РТУС!AK318),HYPERLINK("#РТУС!"&amp;CELL("адрес",Проверка!AK318),"###")))</f>
        <v>заполнить</v>
      </c>
      <c r="AL318" s="13" t="str">
        <f ca="1">IF(РТУС!AL318="",HYPERLINK("#РТУС!"&amp;CELL("адрес",Проверка!AL318),"заполнить"),HYPERLINK("#Проверка!"&amp;CELL("адрес",Проверка!AL318),РТУС!AL318))</f>
        <v>заполнить</v>
      </c>
      <c r="AM318" s="18" t="str">
        <f ca="1">IF(РТУС!AM318="",HYPERLINK("#РТУС!"&amp;CELL("адрес",Проверка!AM318),"заполнить"),IF(ISNUMBER(РТУС!AM318)=TRUE,IF(РТУС!AK318="Нежилое помещение",IF(РТУС!AM318&gt;7,HYPERLINK("#РТУС!"&amp;CELL("адрес",Проверка!AM318),"не больше 7 кв.м."),РТУС!AM318),HYPERLINK("#Проверка!"&amp;CELL("адрес",Проверка!AM318),РТУС!AM318)),HYPERLINK("#РТУС!"&amp;CELL("адрес",Проверка!AM318),"###")))</f>
        <v>заполнить</v>
      </c>
      <c r="AN318" s="13" t="str">
        <f ca="1">IF(РТУС!AN318="",HYPERLINK("#РТУС!"&amp;CELL("адрес",Проверка!AN318),"заполнить"),IF(OR(РТУС!AN318="Общая площадь помещения",РТУС!AN318="Общая приведенная площадь жилого помещения",РТУС!AN318="Общая площадь жилого помещения с учетом лоджий, балконов, террас и веранд"),HYPERLINK("#Проверка!"&amp;CELL("адрес",Проверка!AN318),РТУС!AN318),HYPERLINK("#РТУС!"&amp;CELL("адрес",Проверка!AN318),"###")))</f>
        <v>заполнить</v>
      </c>
      <c r="AO318" s="13" t="str">
        <f ca="1">IF(OR(РТУС!AK318="Квартира",РТУС!A318="Нежилое помещение"),IF(РТУС!AO318="",HYPERLINK("#РТУС!"&amp;CELL("адрес",Проверка!AO318),"заполнить"),IF(ISNUMBER(РТУС!AO318)=TRUE,HYPERLINK("#Проверка!"&amp;CELL("адрес",Проверка!AO318),РТУС!AO318),HYPERLINK("#РТУС!"&amp;CELL("адрес",Проверка!AO318),"###"))),"")</f>
        <v/>
      </c>
      <c r="AP318" s="13" t="str">
        <f>IF(РТУС!AP318="","",РТУС!AP318)</f>
        <v/>
      </c>
      <c r="AQ318" s="13" t="str">
        <f ca="1">IF(РТУС!AQ318="",HYPERLINK("#РТУС!"&amp;CELL("адрес",Проверка!AQ318),"заполнить"),HYPERLINK("#Проверка!"&amp;CELL("адрес",Проверка!AQ318),РТУС!AQ318))</f>
        <v>заполнить</v>
      </c>
      <c r="AR318" s="18" t="str">
        <f ca="1">IF(РТУС!AR318="",HYPERLINK("#РТУС!"&amp;CELL("адрес",Проверка!AR318),"заполнить"),IF(ISNUMBER(РТУС!AR318)=FALSE,HYPERLINK("#РТУС!"&amp;CELL("адрес",Проверка!AR318),"###"),IF(РТУС!G318="1",IF(РТУС!AB318=РТУС!AR318+РТУС!AU318,HYPERLINK("#Проверка!"&amp;CELL("адрес",Проверка!AR318),РТУС!AR318),HYPERLINK("#РТУС!"&amp;CELL("адрес",Проверка!AR318),"сверить суммы")),IF(РТУС!AB318=(SUMIF(РТУС!$A$4:$A$1000,A318,РТУС!$AR$4:$AR$1000)+SUMIF(РТУС!$A$4:$A$1000,A318,РТУС!$AU$4:$AU$1000)),HYPERLINK("#Проверка!"&amp;CELL("адрес",Проверка!AR318),РТУС!AR318),HYPERLINK("#РТУС!"&amp;CELL("адрес",Проверка!AR318),"сверить суммы")))))</f>
        <v>заполнить</v>
      </c>
      <c r="AS318" s="13" t="str">
        <f>IF(РТУС!AS318="","",РТУС!AS318)</f>
        <v/>
      </c>
      <c r="AT318" s="18" t="str">
        <f ca="1">IF(РТУС!AT318="",HYPERLINK("#РТУС!"&amp;CELL("адрес",Проверка!AT318),"заполнить"),IF(ISNUMBER(РТУС!AT318)=FALSE,HYPERLINK("#РТУС!"&amp;CELL("адрес",Проверка!AT318),"###"),IF(РТУС!AT318=РТУС!AR318,HYPERLINK("#Проверка!"&amp;CELL("адрес",Проверка!AT318),РТУС!AT318),HYPERLINK("#РТУС!"&amp;CELL("адрес",Проверка!AT318),"сверить суммы"))))</f>
        <v>заполнить</v>
      </c>
      <c r="AU318" s="18" t="str">
        <f ca="1">IF(РТУС!AU318="",HYPERLINK("#РТУС!"&amp;CELL("адрес",Проверка!AU318),"заполнить"),IF(ISNUMBER(РТУС!AU318)=FALSE,HYPERLINK("#РТУС!"&amp;CELL("адрес",Проверка!AU318),"###"),IF(РТУС!G318="1",IF(РТУС!AB318=РТУС!AR318+РТУС!AU318,HYPERLINK("#Проверка!"&amp;CELL("адрес",Проверка!AU318),РТУС!AU318),HYPERLINK("#РТУС!"&amp;CELL("адрес",Проверка!AU318),"сверить суммы")),IF(РТУС!AB318=(SUMIF(РТУС!$A$4:$A$1000,A318,РТУС!$AR$4:$AR$1000)+SUMIF(РТУС!$A$4:$A$1000,A318,РТУС!$AU$4:$AU$1000)),HYPERLINK("#Проверка!"&amp;CELL("адрес",Проверка!AU318),РТУС!AU318),HYPERLINK("#РТУС!"&amp;CELL("адрес",Проверка!AU318),"сверить суммы")))))</f>
        <v>заполнить</v>
      </c>
      <c r="AV318" s="13" t="str">
        <f ca="1">IF(РТУС!AV318="",HYPERLINK("#РТУС!"&amp;CELL("адрес",Проверка!AV318),"заполнить"),IF(OR(РТУС!AV318="Требование о передаче жилого помещения",РТУС!AV318="Требование о передаче машино-места",РТУС!AV318="Требования о передаче нежилого помещения",РТУС!AV318="Денежные требования"),HYPERLINK("#Проверка!"&amp;CELL("адрес",Проверка!AV318),РТУС!AV318),HYPERLINK("#РТУС!"&amp;CELL("адрес",Проверка!AV318),"###")))</f>
        <v>заполнить</v>
      </c>
      <c r="AW318" s="13" t="str">
        <f ca="1">IF(РТУС!AW318="",HYPERLINK("#РТУС!"&amp;CELL("адрес",Проверка!AW318),"заполнить"),IF(OR(РТУС!AW318="Включен в полном объеме",РТУС!AW318="Включен частично"),HYPERLINK("#Проверка!"&amp;CELL("адрес",Проверка!AW318),РТУС!AW318),HYPERLINK("#РТУС!"&amp;CELL("адрес",Проверка!AW318),"###")))</f>
        <v>заполнить</v>
      </c>
      <c r="AX318" s="15" t="str">
        <f ca="1">IF(РТУС!AX318="",HYPERLINK("#РТУС!"&amp;CELL("адрес",Проверка!AX318),"заполнить"),IF(AND(LEN(РТУС!AX318)=5,РТУС!AX318&lt;TODAY()),HYPERLINK("#Проверка!"&amp;CELL("адрес",Проверка!AX318),РТУС!AX318),HYPERLINK("#РТУС!"&amp;CELL("адрес",Проверка!AX318),"###")))</f>
        <v>заполнить</v>
      </c>
      <c r="AY318" s="15" t="str">
        <f ca="1">IF(РТУС!AY318="",HYPERLINK("#РТУС!"&amp;CELL("адрес",Проверка!AY318),"заполнить"),IF(AND(LEN(РТУС!AY318)=5,РТУС!AY318&lt;TODAY()),HYPERLINK("#Проверка!"&amp;CELL("адрес",Проверка!AY318),РТУС!AY318),HYPERLINK("#РТУС!"&amp;CELL("адрес",Проверка!AY318),"###")))</f>
        <v>заполнить</v>
      </c>
    </row>
    <row r="319" spans="1:51" x14ac:dyDescent="0.25">
      <c r="A319" s="10" t="str">
        <f>РТУС!A319</f>
        <v>.</v>
      </c>
      <c r="B319" s="13" t="str">
        <f ca="1">IF(РТУС!B319="",HYPERLINK("#РТУС!"&amp;CELL("адрес",Проверка!B319),"заполнить"),IF(AND(LEN(РТУС!B319)=10,РТУС!B318=РТУС!B319),HYPERLINK("#Проверка!"&amp;CELL("адрес",Проверка!B319),РТУС!B319),HYPERLINK("#РТУС!"&amp;CELL("адрес",Проверка!B319),"###")))</f>
        <v>заполнить</v>
      </c>
      <c r="C319" s="13" t="str">
        <f ca="1">IF(РТУС!C319="",HYPERLINK("#РТУС!"&amp;CELL("адрес",Проверка!C319),"заполнить"),IF(AND(ISNUMBER(РТУС!C319)=TRUE,РТУС!C319&gt;0,РТУС!C318=РТУС!C319),HYPERLINK("#Проверка!"&amp;CELL("адрес",Проверка!C319),РТУС!C319),HYPERLINK("#РТУС!"&amp;CELL("адрес",Проверка!C319),"###")))</f>
        <v>заполнить</v>
      </c>
      <c r="D319" s="13" t="str">
        <f>IF(РТУС!D319="","",РТУС!D319)</f>
        <v/>
      </c>
      <c r="E319" s="13" t="str">
        <f ca="1">IF(РТУС!E319="",HYPERLINK("#РТУС!"&amp;CELL("адрес",Проверка!E319),"заполнить"),IF(РТУС!E318=РТУС!E319,HYPERLINK("#Проверка!"&amp;CELL("адрес",Проверка!E319),РТУС!E319),HYPERLINK("#РТУС!"&amp;CELL("адрес",Проверка!E319),"###")))</f>
        <v>заполнить</v>
      </c>
      <c r="F319" s="13" t="str">
        <f ca="1">IF(РТУС!F319="",HYPERLINK("#РТУС!"&amp;CELL("адрес",Проверка!F319),"заполнить"),HYPERLINK("#Проверка!"&amp;CELL("адрес",Проверка!F319),РТУС!F319))</f>
        <v>заполнить</v>
      </c>
      <c r="G319" s="20" t="str">
        <f ca="1">IF(РТУС!G319="",HYPERLINK("#РТУС!"&amp;CELL("адрес",Проверка!G319),"заполнить"),IF(РТУС!G319="1",HYPERLINK("#Проверка!"&amp;CELL("адрес",Проверка!G319),"1"),IF(AND(ISNUMBER(РТУС!G319)=TRUE,РТУС!G319&lt;=1,РТУС!G319&gt;0),IF(SUMIF(РТУС!$A$4:$A$1000,A319,РТУС!$G$4:$G$1000)=1,HYPERLINK("#Проверка!"&amp;CELL("адрес",Проверка!G319),РТУС!G319),HYPERLINK("#РТУС!"&amp;CELL("адрес",Проверка!G319),"сумма долей ≠ 1")),HYPERLINK("#РТУС!"&amp;CELL("адрес",Проверка!G319),"###"))))</f>
        <v>заполнить</v>
      </c>
      <c r="H319" s="13" t="str">
        <f ca="1">IF(РТУС!H319="",HYPERLINK("#РТУС!"&amp;CELL("адрес",Проверка!H319),"заполнить"),IF(OR(РТУС!H319="Юрлицо",РТУС!H319="Физлицо",РТУС!H319="ИП"),HYPERLINK("#Проверка!"&amp;CELL("адрес",Проверка!H319),РТУС!H319),HYPERLINK("#РТУС!"&amp;CELL("адрес",Проверка!H319),"###")))</f>
        <v>заполнить</v>
      </c>
      <c r="I319" s="13" t="str">
        <f ca="1">IF(OR(РТУС!H319="Юрлицо",РТУС!H319="ИП"),IF(РТУС!I319="",HYPERLINK("#РТУС!"&amp;CELL("адрес",Проверка!I319),"заполнить"),IF(OR(LEN(РТУС!I319)=10,LEN(РТУС!I319)=12),HYPERLINK("#Проверка!"&amp;CELL("адрес",Проверка!I319),РТУС!I319),HYPERLINK("#РТУС!"&amp;CELL("адрес",Проверка!I319),"###"))),"")</f>
        <v/>
      </c>
      <c r="J319" s="15" t="str">
        <f ca="1">IF(РТУС!J319="","",IF(AND(LEN(РТУС!J319)=5,РТУС!J319&lt;TODAY()),HYPERLINK("#Проверка!"&amp;CELL("адрес",Проверка!J319),РТУС!J319),HYPERLINK("#РТУС!"&amp;CELL("адрес",Проверка!J319),"###")))</f>
        <v/>
      </c>
      <c r="K319" s="13" t="str">
        <f>IF(РТУС!K319="","",РТУС!K319)</f>
        <v/>
      </c>
      <c r="L319" s="13" t="str">
        <f ca="1">IF(OR(РТУС!H319="Физлицо",РТУС!H319="ИП"),IF(РТУС!L319="",HYPERLINK("#РТУС!"&amp;CELL("адрес",Проверка!L319),"заполнить"),IF(OR(РТУС!L319="Загранпаспорт гражданина РФ",РТУС!L319="Паспорт гражданина РФ",РТУС!L319="Иностранный паспорт",РТУС!L319="Свидетельство о рождении",РТУС!L319="Вид на жительство"),HYPERLINK("#Проверка!"&amp;CELL("адрес",Проверка!L319),РТУС!L319),HYPERLINK("#РТУС!"&amp;CELL("адрес",Проверка!L319),"###"))),"")</f>
        <v/>
      </c>
      <c r="M319" s="13" t="str">
        <f ca="1">IF(AND(OR(РТУС!L319="Паспорт гражданина РФ",РТУС!L319="Свидетельство о рождении"),РТУС!M319=""),HYPERLINK("#РТУС!"&amp;CELL("адрес",Проверка!M319),"заполнить"),IF(РТУС!L319="Паспорт гражданина РФ",IF(LEN(РТУС!M319)=4,HYPERLINK("#Проверка!"&amp;CELL("адрес",Проверка!M319),РТУС!M319),HYPERLINK("#РТУС!"&amp;CELL("адрес",Проверка!M319),"###")),IF(РТУС!L319="Свидетельство о рождении",HYPERLINK("#Проверка!"&amp;CELL("адрес",Проверка!M319),РТУС!M319),"")))</f>
        <v/>
      </c>
      <c r="N319" s="13" t="str">
        <f ca="1">IF(РТУС!L319="","",IF(РТУС!N319="",HYPERLINK("#РТУС!"&amp;CELL("адрес",Проверка!N319),"заполнить"),IF(OR(РТУС!L319="Паспорт гражданина РФ",РТУС!L319="Свидетельство о рождении"),IF(LEN(РТУС!N319)=6,HYPERLINK("#Проверка!"&amp;CELL("адрес",Проверка!N319),РТУС!N319),HYPERLINK("#РТУС!"&amp;CELL("адрес",Проверка!N319),"###")),HYPERLINK("#Проверка!"&amp;CELL("адрес",Проверка!N319),РТУС!N319))))</f>
        <v/>
      </c>
      <c r="O319" s="15" t="str">
        <f ca="1">IF(РТУС!L319="","",IF(РТУС!O319="",HYPERLINK("#РТУС!"&amp;CELL("адрес",Проверка!O319),"заполнить"),IF(AND(LEN(РТУС!O319)=5,РТУС!O319&lt;TODAY()),IF(РТУС!L319="Свидетельство о рождении",IF(РТУС!O319&gt;EDATE(TODAY(),-168),HYPERLINK("#Проверка!"&amp;CELL("адрес",Проверка!O319),РТУС!O319),HYPERLINK("#РТУС!"&amp;CELL("адрес",Проверка!O319),"недействительно")),HYPERLINK("#Проверка!"&amp;CELL("адрес",Проверка!O319),РТУС!O319)),HYPERLINK("#РТУС!"&amp;CELL("адрес",Проверка!O319),"###"))))</f>
        <v/>
      </c>
      <c r="P319" s="21" t="str">
        <f ca="1">IF(РТУС!L319="Паспорт гражданина РФ",IF(РТУС!P319="",HYPERLINK("#РТУС!"&amp;CELL("адрес",Проверка!P319),"заполнить"),HYPERLINK("#Проверка!"&amp;CELL("адрес",Проверка!P319),РТУС!P319)),"")</f>
        <v/>
      </c>
      <c r="Q319" s="13" t="str">
        <f ca="1">IF(РТУС!L319="Паспорт гражданина РФ",IF(РТУС!Q319="",HYPERLINK("#РТУС!"&amp;CELL("адрес",Проверка!Q319),"заполнить"),IF(LEN(РТУС!Q319)=7,HYPERLINK("#Проверка!"&amp;CELL("адрес",Проверка!Q319),РТУС!Q319),HYPERLINK("#РТУС!"&amp;CELL("адрес",Проверка!Q319),"###"))),"")</f>
        <v/>
      </c>
      <c r="R319" s="13" t="str">
        <f ca="1">IF(РТУС!R319="",HYPERLINK("#РТУС!"&amp;CELL("адрес",Проверка!R319),"заполнить"),HYPERLINK("#Проверка!"&amp;CELL("адрес",Проверка!R319),РТУС!R319))</f>
        <v>заполнить</v>
      </c>
      <c r="S319" s="13" t="str">
        <f>IF(РТУС!S319="","",РТУС!S319)</f>
        <v/>
      </c>
      <c r="T319" s="13" t="str">
        <f>IF(РТУС!T319="","",РТУС!T319)</f>
        <v/>
      </c>
      <c r="U319" s="13" t="str">
        <f>IF(РТУС!U319="","",РТУС!U319)</f>
        <v/>
      </c>
      <c r="V319" s="13" t="str">
        <f ca="1">IF(РТУС!V319="",HYPERLINK("#РТУС!"&amp;CELL("адрес",Проверка!V319),"заполнить"),IF(OR(РТУС!V319="Договор участия в долевом строительстве",РТУС!V319="Предварительный договор участия в долевом строительстве",РТУС!V319="Определение Арбитражного суда",РТУС!V319="Решение суда общей юрисдикции",РТУС!V319="Иные договоры"),HYPERLINK("#Проверка!"&amp;CELL("адрес",Проверка!V319),РТУС!V319),HYPERLINK("#РТУС!"&amp;CELL("адрес",Проверка!V319),"###")))</f>
        <v>заполнить</v>
      </c>
      <c r="W319" s="13" t="str">
        <f ca="1">IF(РТУС!W319="",HYPERLINK("#РТУС!"&amp;CELL("адрес",Проверка!W319),"заполнить"),HYPERLINK("#Проверка!"&amp;CELL("адрес",Проверка!W319),РТУС!W319))</f>
        <v>заполнить</v>
      </c>
      <c r="X319" s="15" t="str">
        <f ca="1">IF(РТУС!X319="",HYPERLINK("#РТУС!"&amp;CELL("адрес",Проверка!X319),"заполнить"),IF(AND(LEN(РТУС!X319)=5,РТУС!X319&lt;TODAY()),HYPERLINK("#Проверка!"&amp;CELL("адрес",Проверка!X319),РТУС!X319),HYPERLINK("#РТУС!"&amp;CELL("адрес",Проверка!X319),"###")))</f>
        <v>заполнить</v>
      </c>
      <c r="Y319" s="13" t="str">
        <f>IF(РТУС!Y319="","",РТУС!Y319)</f>
        <v/>
      </c>
      <c r="Z319" s="15" t="str">
        <f ca="1">IF(РТУС!Z319="","",IF(AND(LEN(РТУС!Z319)=5,РТУС!Z319&lt;TODAY()),HYPERLINK("#Проверка!"&amp;CELL("адрес",Проверка!Z319),РТУС!Z319),HYPERLINK("#РТУС!"&amp;CELL("адрес",Проверка!Z319),"###")))</f>
        <v/>
      </c>
      <c r="AA319" s="18" t="str">
        <f ca="1">IF(РТУС!AA319="",HYPERLINK("#РТУС!"&amp;CELL("адрес",Проверка!AA319),"заполнить"),IF(ISNUMBER(РТУС!AA319)=TRUE,HYPERLINK("#Проверка!"&amp;CELL("адрес",Проверка!AA319),РТУС!AA319),HYPERLINK("#РТУС!"&amp;CELL("адрес",Проверка!AA319),"###")))</f>
        <v>заполнить</v>
      </c>
      <c r="AB319" s="18" t="str">
        <f ca="1">IF(РТУС!AB319="",HYPERLINK("#РТУС!"&amp;CELL("адрес",Проверка!AB319),"заполнить"),IF(ISNUMBER(РТУС!AB319)=TRUE,HYPERLINK("#Проверка!"&amp;CELL("адрес",Проверка!AB319),РТУС!AB319),HYPERLINK("#РТУС!"&amp;CELL("адрес",Проверка!AB319),"###")))</f>
        <v>заполнить</v>
      </c>
      <c r="AC319" s="18" t="str">
        <f ca="1">IF(РТУС!AC319="","",IF(ISNUMBER(РТУС!AC319)=TRUE,HYPERLINK("#Проверка!"&amp;CELL("адрес",Проверка!AC319),РТУС!AC319),HYPERLINK("#РТУС!"&amp;CELL("адрес",Проверка!AC319),"###")))</f>
        <v/>
      </c>
      <c r="AD319" s="18" t="str">
        <f ca="1">IF(РТУС!AD319="","",IF(ISNUMBER(РТУС!AD319)=TRUE,HYPERLINK("#Проверка!"&amp;CELL("адрес",Проверка!AD319),РТУС!AD319),HYPERLINK("#РТУС!"&amp;CELL("адрес",Проверка!AD319),"###")))</f>
        <v/>
      </c>
      <c r="AE319" s="13" t="str">
        <f>IF(РТУС!AE319="","",РТУС!AE319)</f>
        <v/>
      </c>
      <c r="AF319" s="15" t="str">
        <f ca="1">IF(РТУС!AE319="","",IF(РТУС!AF319="",HYPERLINK("#РТУС!"&amp;CELL("адрес",Проверка!AF319),"заполнить"),IF(AND(LEN(РТУС!AF319)=5,РТУС!AF319&lt;TODAY()),HYPERLINK("#Проверка!"&amp;CELL("адрес",Проверка!AF319),РТУС!AF319),HYPERLINK("#РТУС!"&amp;CELL("адрес",Проверка!AF319),"###"))))</f>
        <v/>
      </c>
      <c r="AG319" s="13"/>
      <c r="AH319" s="15" t="str">
        <f ca="1">IF(РТУС!AE319="","",IF(РТУС!AH319="",HYPERLINK("#РТУС!"&amp;CELL("адрес",Проверка!AH319),"заполнить"),IF(AND(LEN(РТУС!AH319)=5,РТУС!AH319&lt;TODAY()),HYPERLINK("#Проверка!"&amp;CELL("адрес",Проверка!AH319),РТУС!AH319),HYPERLINK("#РТУС!"&amp;CELL("адрес",Проверка!AH319),"###"))))</f>
        <v/>
      </c>
      <c r="AI319" s="15" t="str">
        <f ca="1">IF(РТУС!AE319="","",IF(РТУС!AI319="",HYPERLINK("#РТУС!"&amp;CELL("адрес",Проверка!AI319),"заполнить"),HYPERLINK("#Проверка!"&amp;CELL("адрес",Проверка!AI319),РТУС!AI319)))</f>
        <v/>
      </c>
      <c r="AJ319" s="13" t="str">
        <f ca="1">IF(РТУС!AE319="","",IF(РТУС!AJ319="",HYPERLINK("#РТУС!"&amp;CELL("адрес",Проверка!AJ319),"заполнить"),IF(OR(РТУС!AJ319="Юрлицо",РТУС!AJ319="Физлицо",РТУС!AJ319="ИП"),HYPERLINK("#Проверка!"&amp;CELL("адрес",Проверка!AJ319),РТУС!AJ319),HYPERLINK("#РТУС!"&amp;CELL("адрес",Проверка!AJ319),"###"))))</f>
        <v/>
      </c>
      <c r="AK319" s="13" t="str">
        <f ca="1">IF(РТУС!AK319="",HYPERLINK("#РТУС!"&amp;CELL("адрес",Проверка!AK319),"заполнить"),IF(OR(РТУС!AK319="Квартира",РТУС!AK319="Кладовая",РТУС!AK319="Машино-место",РТУС!AK319="Нежилое помещение"),HYPERLINK("#Проверка!"&amp;CELL("адрес",Проверка!AK319),РТУС!AK319),HYPERLINK("#РТУС!"&amp;CELL("адрес",Проверка!AK319),"###")))</f>
        <v>заполнить</v>
      </c>
      <c r="AL319" s="13" t="str">
        <f ca="1">IF(РТУС!AL319="",HYPERLINK("#РТУС!"&amp;CELL("адрес",Проверка!AL319),"заполнить"),HYPERLINK("#Проверка!"&amp;CELL("адрес",Проверка!AL319),РТУС!AL319))</f>
        <v>заполнить</v>
      </c>
      <c r="AM319" s="18" t="str">
        <f ca="1">IF(РТУС!AM319="",HYPERLINK("#РТУС!"&amp;CELL("адрес",Проверка!AM319),"заполнить"),IF(ISNUMBER(РТУС!AM319)=TRUE,IF(РТУС!AK319="Нежилое помещение",IF(РТУС!AM319&gt;7,HYPERLINK("#РТУС!"&amp;CELL("адрес",Проверка!AM319),"не больше 7 кв.м."),РТУС!AM319),HYPERLINK("#Проверка!"&amp;CELL("адрес",Проверка!AM319),РТУС!AM319)),HYPERLINK("#РТУС!"&amp;CELL("адрес",Проверка!AM319),"###")))</f>
        <v>заполнить</v>
      </c>
      <c r="AN319" s="13" t="str">
        <f ca="1">IF(РТУС!AN319="",HYPERLINK("#РТУС!"&amp;CELL("адрес",Проверка!AN319),"заполнить"),IF(OR(РТУС!AN319="Общая площадь помещения",РТУС!AN319="Общая приведенная площадь жилого помещения",РТУС!AN319="Общая площадь жилого помещения с учетом лоджий, балконов, террас и веранд"),HYPERLINK("#Проверка!"&amp;CELL("адрес",Проверка!AN319),РТУС!AN319),HYPERLINK("#РТУС!"&amp;CELL("адрес",Проверка!AN319),"###")))</f>
        <v>заполнить</v>
      </c>
      <c r="AO319" s="13" t="str">
        <f ca="1">IF(OR(РТУС!AK319="Квартира",РТУС!A319="Нежилое помещение"),IF(РТУС!AO319="",HYPERLINK("#РТУС!"&amp;CELL("адрес",Проверка!AO319),"заполнить"),IF(ISNUMBER(РТУС!AO319)=TRUE,HYPERLINK("#Проверка!"&amp;CELL("адрес",Проверка!AO319),РТУС!AO319),HYPERLINK("#РТУС!"&amp;CELL("адрес",Проверка!AO319),"###"))),"")</f>
        <v/>
      </c>
      <c r="AP319" s="13" t="str">
        <f>IF(РТУС!AP319="","",РТУС!AP319)</f>
        <v/>
      </c>
      <c r="AQ319" s="13" t="str">
        <f ca="1">IF(РТУС!AQ319="",HYPERLINK("#РТУС!"&amp;CELL("адрес",Проверка!AQ319),"заполнить"),HYPERLINK("#Проверка!"&amp;CELL("адрес",Проверка!AQ319),РТУС!AQ319))</f>
        <v>заполнить</v>
      </c>
      <c r="AR319" s="18" t="str">
        <f ca="1">IF(РТУС!AR319="",HYPERLINK("#РТУС!"&amp;CELL("адрес",Проверка!AR319),"заполнить"),IF(ISNUMBER(РТУС!AR319)=FALSE,HYPERLINK("#РТУС!"&amp;CELL("адрес",Проверка!AR319),"###"),IF(РТУС!G319="1",IF(РТУС!AB319=РТУС!AR319+РТУС!AU319,HYPERLINK("#Проверка!"&amp;CELL("адрес",Проверка!AR319),РТУС!AR319),HYPERLINK("#РТУС!"&amp;CELL("адрес",Проверка!AR319),"сверить суммы")),IF(РТУС!AB319=(SUMIF(РТУС!$A$4:$A$1000,A319,РТУС!$AR$4:$AR$1000)+SUMIF(РТУС!$A$4:$A$1000,A319,РТУС!$AU$4:$AU$1000)),HYPERLINK("#Проверка!"&amp;CELL("адрес",Проверка!AR319),РТУС!AR319),HYPERLINK("#РТУС!"&amp;CELL("адрес",Проверка!AR319),"сверить суммы")))))</f>
        <v>заполнить</v>
      </c>
      <c r="AS319" s="13" t="str">
        <f>IF(РТУС!AS319="","",РТУС!AS319)</f>
        <v/>
      </c>
      <c r="AT319" s="18" t="str">
        <f ca="1">IF(РТУС!AT319="",HYPERLINK("#РТУС!"&amp;CELL("адрес",Проверка!AT319),"заполнить"),IF(ISNUMBER(РТУС!AT319)=FALSE,HYPERLINK("#РТУС!"&amp;CELL("адрес",Проверка!AT319),"###"),IF(РТУС!AT319=РТУС!AR319,HYPERLINK("#Проверка!"&amp;CELL("адрес",Проверка!AT319),РТУС!AT319),HYPERLINK("#РТУС!"&amp;CELL("адрес",Проверка!AT319),"сверить суммы"))))</f>
        <v>заполнить</v>
      </c>
      <c r="AU319" s="18" t="str">
        <f ca="1">IF(РТУС!AU319="",HYPERLINK("#РТУС!"&amp;CELL("адрес",Проверка!AU319),"заполнить"),IF(ISNUMBER(РТУС!AU319)=FALSE,HYPERLINK("#РТУС!"&amp;CELL("адрес",Проверка!AU319),"###"),IF(РТУС!G319="1",IF(РТУС!AB319=РТУС!AR319+РТУС!AU319,HYPERLINK("#Проверка!"&amp;CELL("адрес",Проверка!AU319),РТУС!AU319),HYPERLINK("#РТУС!"&amp;CELL("адрес",Проверка!AU319),"сверить суммы")),IF(РТУС!AB319=(SUMIF(РТУС!$A$4:$A$1000,A319,РТУС!$AR$4:$AR$1000)+SUMIF(РТУС!$A$4:$A$1000,A319,РТУС!$AU$4:$AU$1000)),HYPERLINK("#Проверка!"&amp;CELL("адрес",Проверка!AU319),РТУС!AU319),HYPERLINK("#РТУС!"&amp;CELL("адрес",Проверка!AU319),"сверить суммы")))))</f>
        <v>заполнить</v>
      </c>
      <c r="AV319" s="13" t="str">
        <f ca="1">IF(РТУС!AV319="",HYPERLINK("#РТУС!"&amp;CELL("адрес",Проверка!AV319),"заполнить"),IF(OR(РТУС!AV319="Требование о передаче жилого помещения",РТУС!AV319="Требование о передаче машино-места",РТУС!AV319="Требования о передаче нежилого помещения",РТУС!AV319="Денежные требования"),HYPERLINK("#Проверка!"&amp;CELL("адрес",Проверка!AV319),РТУС!AV319),HYPERLINK("#РТУС!"&amp;CELL("адрес",Проверка!AV319),"###")))</f>
        <v>заполнить</v>
      </c>
      <c r="AW319" s="13" t="str">
        <f ca="1">IF(РТУС!AW319="",HYPERLINK("#РТУС!"&amp;CELL("адрес",Проверка!AW319),"заполнить"),IF(OR(РТУС!AW319="Включен в полном объеме",РТУС!AW319="Включен частично"),HYPERLINK("#Проверка!"&amp;CELL("адрес",Проверка!AW319),РТУС!AW319),HYPERLINK("#РТУС!"&amp;CELL("адрес",Проверка!AW319),"###")))</f>
        <v>заполнить</v>
      </c>
      <c r="AX319" s="15" t="str">
        <f ca="1">IF(РТУС!AX319="",HYPERLINK("#РТУС!"&amp;CELL("адрес",Проверка!AX319),"заполнить"),IF(AND(LEN(РТУС!AX319)=5,РТУС!AX319&lt;TODAY()),HYPERLINK("#Проверка!"&amp;CELL("адрес",Проверка!AX319),РТУС!AX319),HYPERLINK("#РТУС!"&amp;CELL("адрес",Проверка!AX319),"###")))</f>
        <v>заполнить</v>
      </c>
      <c r="AY319" s="15" t="str">
        <f ca="1">IF(РТУС!AY319="",HYPERLINK("#РТУС!"&amp;CELL("адрес",Проверка!AY319),"заполнить"),IF(AND(LEN(РТУС!AY319)=5,РТУС!AY319&lt;TODAY()),HYPERLINK("#Проверка!"&amp;CELL("адрес",Проверка!AY319),РТУС!AY319),HYPERLINK("#РТУС!"&amp;CELL("адрес",Проверка!AY319),"###")))</f>
        <v>заполнить</v>
      </c>
    </row>
    <row r="320" spans="1:51" x14ac:dyDescent="0.25">
      <c r="A320" s="10" t="str">
        <f>РТУС!A320</f>
        <v>.</v>
      </c>
      <c r="B320" s="13" t="str">
        <f ca="1">IF(РТУС!B320="",HYPERLINK("#РТУС!"&amp;CELL("адрес",Проверка!B320),"заполнить"),IF(AND(LEN(РТУС!B320)=10,РТУС!B319=РТУС!B320),HYPERLINK("#Проверка!"&amp;CELL("адрес",Проверка!B320),РТУС!B320),HYPERLINK("#РТУС!"&amp;CELL("адрес",Проверка!B320),"###")))</f>
        <v>заполнить</v>
      </c>
      <c r="C320" s="13" t="str">
        <f ca="1">IF(РТУС!C320="",HYPERLINK("#РТУС!"&amp;CELL("адрес",Проверка!C320),"заполнить"),IF(AND(ISNUMBER(РТУС!C320)=TRUE,РТУС!C320&gt;0,РТУС!C319=РТУС!C320),HYPERLINK("#Проверка!"&amp;CELL("адрес",Проверка!C320),РТУС!C320),HYPERLINK("#РТУС!"&amp;CELL("адрес",Проверка!C320),"###")))</f>
        <v>заполнить</v>
      </c>
      <c r="D320" s="13" t="str">
        <f>IF(РТУС!D320="","",РТУС!D320)</f>
        <v/>
      </c>
      <c r="E320" s="13" t="str">
        <f ca="1">IF(РТУС!E320="",HYPERLINK("#РТУС!"&amp;CELL("адрес",Проверка!E320),"заполнить"),IF(РТУС!E319=РТУС!E320,HYPERLINK("#Проверка!"&amp;CELL("адрес",Проверка!E320),РТУС!E320),HYPERLINK("#РТУС!"&amp;CELL("адрес",Проверка!E320),"###")))</f>
        <v>заполнить</v>
      </c>
      <c r="F320" s="13" t="str">
        <f ca="1">IF(РТУС!F320="",HYPERLINK("#РТУС!"&amp;CELL("адрес",Проверка!F320),"заполнить"),HYPERLINK("#Проверка!"&amp;CELL("адрес",Проверка!F320),РТУС!F320))</f>
        <v>заполнить</v>
      </c>
      <c r="G320" s="20" t="str">
        <f ca="1">IF(РТУС!G320="",HYPERLINK("#РТУС!"&amp;CELL("адрес",Проверка!G320),"заполнить"),IF(РТУС!G320="1",HYPERLINK("#Проверка!"&amp;CELL("адрес",Проверка!G320),"1"),IF(AND(ISNUMBER(РТУС!G320)=TRUE,РТУС!G320&lt;=1,РТУС!G320&gt;0),IF(SUMIF(РТУС!$A$4:$A$1000,A320,РТУС!$G$4:$G$1000)=1,HYPERLINK("#Проверка!"&amp;CELL("адрес",Проверка!G320),РТУС!G320),HYPERLINK("#РТУС!"&amp;CELL("адрес",Проверка!G320),"сумма долей ≠ 1")),HYPERLINK("#РТУС!"&amp;CELL("адрес",Проверка!G320),"###"))))</f>
        <v>заполнить</v>
      </c>
      <c r="H320" s="13" t="str">
        <f ca="1">IF(РТУС!H320="",HYPERLINK("#РТУС!"&amp;CELL("адрес",Проверка!H320),"заполнить"),IF(OR(РТУС!H320="Юрлицо",РТУС!H320="Физлицо",РТУС!H320="ИП"),HYPERLINK("#Проверка!"&amp;CELL("адрес",Проверка!H320),РТУС!H320),HYPERLINK("#РТУС!"&amp;CELL("адрес",Проверка!H320),"###")))</f>
        <v>заполнить</v>
      </c>
      <c r="I320" s="13" t="str">
        <f ca="1">IF(OR(РТУС!H320="Юрлицо",РТУС!H320="ИП"),IF(РТУС!I320="",HYPERLINK("#РТУС!"&amp;CELL("адрес",Проверка!I320),"заполнить"),IF(OR(LEN(РТУС!I320)=10,LEN(РТУС!I320)=12),HYPERLINK("#Проверка!"&amp;CELL("адрес",Проверка!I320),РТУС!I320),HYPERLINK("#РТУС!"&amp;CELL("адрес",Проверка!I320),"###"))),"")</f>
        <v/>
      </c>
      <c r="J320" s="15" t="str">
        <f ca="1">IF(РТУС!J320="","",IF(AND(LEN(РТУС!J320)=5,РТУС!J320&lt;TODAY()),HYPERLINK("#Проверка!"&amp;CELL("адрес",Проверка!J320),РТУС!J320),HYPERLINK("#РТУС!"&amp;CELL("адрес",Проверка!J320),"###")))</f>
        <v/>
      </c>
      <c r="K320" s="13" t="str">
        <f>IF(РТУС!K320="","",РТУС!K320)</f>
        <v/>
      </c>
      <c r="L320" s="13" t="str">
        <f ca="1">IF(OR(РТУС!H320="Физлицо",РТУС!H320="ИП"),IF(РТУС!L320="",HYPERLINK("#РТУС!"&amp;CELL("адрес",Проверка!L320),"заполнить"),IF(OR(РТУС!L320="Загранпаспорт гражданина РФ",РТУС!L320="Паспорт гражданина РФ",РТУС!L320="Иностранный паспорт",РТУС!L320="Свидетельство о рождении",РТУС!L320="Вид на жительство"),HYPERLINK("#Проверка!"&amp;CELL("адрес",Проверка!L320),РТУС!L320),HYPERLINK("#РТУС!"&amp;CELL("адрес",Проверка!L320),"###"))),"")</f>
        <v/>
      </c>
      <c r="M320" s="13" t="str">
        <f ca="1">IF(AND(OR(РТУС!L320="Паспорт гражданина РФ",РТУС!L320="Свидетельство о рождении"),РТУС!M320=""),HYPERLINK("#РТУС!"&amp;CELL("адрес",Проверка!M320),"заполнить"),IF(РТУС!L320="Паспорт гражданина РФ",IF(LEN(РТУС!M320)=4,HYPERLINK("#Проверка!"&amp;CELL("адрес",Проверка!M320),РТУС!M320),HYPERLINK("#РТУС!"&amp;CELL("адрес",Проверка!M320),"###")),IF(РТУС!L320="Свидетельство о рождении",HYPERLINK("#Проверка!"&amp;CELL("адрес",Проверка!M320),РТУС!M320),"")))</f>
        <v/>
      </c>
      <c r="N320" s="13" t="str">
        <f ca="1">IF(РТУС!L320="","",IF(РТУС!N320="",HYPERLINK("#РТУС!"&amp;CELL("адрес",Проверка!N320),"заполнить"),IF(OR(РТУС!L320="Паспорт гражданина РФ",РТУС!L320="Свидетельство о рождении"),IF(LEN(РТУС!N320)=6,HYPERLINK("#Проверка!"&amp;CELL("адрес",Проверка!N320),РТУС!N320),HYPERLINK("#РТУС!"&amp;CELL("адрес",Проверка!N320),"###")),HYPERLINK("#Проверка!"&amp;CELL("адрес",Проверка!N320),РТУС!N320))))</f>
        <v/>
      </c>
      <c r="O320" s="15" t="str">
        <f ca="1">IF(РТУС!L320="","",IF(РТУС!O320="",HYPERLINK("#РТУС!"&amp;CELL("адрес",Проверка!O320),"заполнить"),IF(AND(LEN(РТУС!O320)=5,РТУС!O320&lt;TODAY()),IF(РТУС!L320="Свидетельство о рождении",IF(РТУС!O320&gt;EDATE(TODAY(),-168),HYPERLINK("#Проверка!"&amp;CELL("адрес",Проверка!O320),РТУС!O320),HYPERLINK("#РТУС!"&amp;CELL("адрес",Проверка!O320),"недействительно")),HYPERLINK("#Проверка!"&amp;CELL("адрес",Проверка!O320),РТУС!O320)),HYPERLINK("#РТУС!"&amp;CELL("адрес",Проверка!O320),"###"))))</f>
        <v/>
      </c>
      <c r="P320" s="21" t="str">
        <f ca="1">IF(РТУС!L320="Паспорт гражданина РФ",IF(РТУС!P320="",HYPERLINK("#РТУС!"&amp;CELL("адрес",Проверка!P320),"заполнить"),HYPERLINK("#Проверка!"&amp;CELL("адрес",Проверка!P320),РТУС!P320)),"")</f>
        <v/>
      </c>
      <c r="Q320" s="13" t="str">
        <f ca="1">IF(РТУС!L320="Паспорт гражданина РФ",IF(РТУС!Q320="",HYPERLINK("#РТУС!"&amp;CELL("адрес",Проверка!Q320),"заполнить"),IF(LEN(РТУС!Q320)=7,HYPERLINK("#Проверка!"&amp;CELL("адрес",Проверка!Q320),РТУС!Q320),HYPERLINK("#РТУС!"&amp;CELL("адрес",Проверка!Q320),"###"))),"")</f>
        <v/>
      </c>
      <c r="R320" s="13" t="str">
        <f ca="1">IF(РТУС!R320="",HYPERLINK("#РТУС!"&amp;CELL("адрес",Проверка!R320),"заполнить"),HYPERLINK("#Проверка!"&amp;CELL("адрес",Проверка!R320),РТУС!R320))</f>
        <v>заполнить</v>
      </c>
      <c r="S320" s="13" t="str">
        <f>IF(РТУС!S320="","",РТУС!S320)</f>
        <v/>
      </c>
      <c r="T320" s="13" t="str">
        <f>IF(РТУС!T320="","",РТУС!T320)</f>
        <v/>
      </c>
      <c r="U320" s="13" t="str">
        <f>IF(РТУС!U320="","",РТУС!U320)</f>
        <v/>
      </c>
      <c r="V320" s="13" t="str">
        <f ca="1">IF(РТУС!V320="",HYPERLINK("#РТУС!"&amp;CELL("адрес",Проверка!V320),"заполнить"),IF(OR(РТУС!V320="Договор участия в долевом строительстве",РТУС!V320="Предварительный договор участия в долевом строительстве",РТУС!V320="Определение Арбитражного суда",РТУС!V320="Решение суда общей юрисдикции",РТУС!V320="Иные договоры"),HYPERLINK("#Проверка!"&amp;CELL("адрес",Проверка!V320),РТУС!V320),HYPERLINK("#РТУС!"&amp;CELL("адрес",Проверка!V320),"###")))</f>
        <v>заполнить</v>
      </c>
      <c r="W320" s="13" t="str">
        <f ca="1">IF(РТУС!W320="",HYPERLINK("#РТУС!"&amp;CELL("адрес",Проверка!W320),"заполнить"),HYPERLINK("#Проверка!"&amp;CELL("адрес",Проверка!W320),РТУС!W320))</f>
        <v>заполнить</v>
      </c>
      <c r="X320" s="15" t="str">
        <f ca="1">IF(РТУС!X320="",HYPERLINK("#РТУС!"&amp;CELL("адрес",Проверка!X320),"заполнить"),IF(AND(LEN(РТУС!X320)=5,РТУС!X320&lt;TODAY()),HYPERLINK("#Проверка!"&amp;CELL("адрес",Проверка!X320),РТУС!X320),HYPERLINK("#РТУС!"&amp;CELL("адрес",Проверка!X320),"###")))</f>
        <v>заполнить</v>
      </c>
      <c r="Y320" s="13" t="str">
        <f>IF(РТУС!Y320="","",РТУС!Y320)</f>
        <v/>
      </c>
      <c r="Z320" s="15" t="str">
        <f ca="1">IF(РТУС!Z320="","",IF(AND(LEN(РТУС!Z320)=5,РТУС!Z320&lt;TODAY()),HYPERLINK("#Проверка!"&amp;CELL("адрес",Проверка!Z320),РТУС!Z320),HYPERLINK("#РТУС!"&amp;CELL("адрес",Проверка!Z320),"###")))</f>
        <v/>
      </c>
      <c r="AA320" s="18" t="str">
        <f ca="1">IF(РТУС!AA320="",HYPERLINK("#РТУС!"&amp;CELL("адрес",Проверка!AA320),"заполнить"),IF(ISNUMBER(РТУС!AA320)=TRUE,HYPERLINK("#Проверка!"&amp;CELL("адрес",Проверка!AA320),РТУС!AA320),HYPERLINK("#РТУС!"&amp;CELL("адрес",Проверка!AA320),"###")))</f>
        <v>заполнить</v>
      </c>
      <c r="AB320" s="18" t="str">
        <f ca="1">IF(РТУС!AB320="",HYPERLINK("#РТУС!"&amp;CELL("адрес",Проверка!AB320),"заполнить"),IF(ISNUMBER(РТУС!AB320)=TRUE,HYPERLINK("#Проверка!"&amp;CELL("адрес",Проверка!AB320),РТУС!AB320),HYPERLINK("#РТУС!"&amp;CELL("адрес",Проверка!AB320),"###")))</f>
        <v>заполнить</v>
      </c>
      <c r="AC320" s="18" t="str">
        <f ca="1">IF(РТУС!AC320="","",IF(ISNUMBER(РТУС!AC320)=TRUE,HYPERLINK("#Проверка!"&amp;CELL("адрес",Проверка!AC320),РТУС!AC320),HYPERLINK("#РТУС!"&amp;CELL("адрес",Проверка!AC320),"###")))</f>
        <v/>
      </c>
      <c r="AD320" s="18" t="str">
        <f ca="1">IF(РТУС!AD320="","",IF(ISNUMBER(РТУС!AD320)=TRUE,HYPERLINK("#Проверка!"&amp;CELL("адрес",Проверка!AD320),РТУС!AD320),HYPERLINK("#РТУС!"&amp;CELL("адрес",Проверка!AD320),"###")))</f>
        <v/>
      </c>
      <c r="AE320" s="13" t="str">
        <f>IF(РТУС!AE320="","",РТУС!AE320)</f>
        <v/>
      </c>
      <c r="AF320" s="15" t="str">
        <f ca="1">IF(РТУС!AE320="","",IF(РТУС!AF320="",HYPERLINK("#РТУС!"&amp;CELL("адрес",Проверка!AF320),"заполнить"),IF(AND(LEN(РТУС!AF320)=5,РТУС!AF320&lt;TODAY()),HYPERLINK("#Проверка!"&amp;CELL("адрес",Проверка!AF320),РТУС!AF320),HYPERLINK("#РТУС!"&amp;CELL("адрес",Проверка!AF320),"###"))))</f>
        <v/>
      </c>
      <c r="AG320" s="13"/>
      <c r="AH320" s="15" t="str">
        <f ca="1">IF(РТУС!AE320="","",IF(РТУС!AH320="",HYPERLINK("#РТУС!"&amp;CELL("адрес",Проверка!AH320),"заполнить"),IF(AND(LEN(РТУС!AH320)=5,РТУС!AH320&lt;TODAY()),HYPERLINK("#Проверка!"&amp;CELL("адрес",Проверка!AH320),РТУС!AH320),HYPERLINK("#РТУС!"&amp;CELL("адрес",Проверка!AH320),"###"))))</f>
        <v/>
      </c>
      <c r="AI320" s="15" t="str">
        <f ca="1">IF(РТУС!AE320="","",IF(РТУС!AI320="",HYPERLINK("#РТУС!"&amp;CELL("адрес",Проверка!AI320),"заполнить"),HYPERLINK("#Проверка!"&amp;CELL("адрес",Проверка!AI320),РТУС!AI320)))</f>
        <v/>
      </c>
      <c r="AJ320" s="13" t="str">
        <f ca="1">IF(РТУС!AE320="","",IF(РТУС!AJ320="",HYPERLINK("#РТУС!"&amp;CELL("адрес",Проверка!AJ320),"заполнить"),IF(OR(РТУС!AJ320="Юрлицо",РТУС!AJ320="Физлицо",РТУС!AJ320="ИП"),HYPERLINK("#Проверка!"&amp;CELL("адрес",Проверка!AJ320),РТУС!AJ320),HYPERLINK("#РТУС!"&amp;CELL("адрес",Проверка!AJ320),"###"))))</f>
        <v/>
      </c>
      <c r="AK320" s="13" t="str">
        <f ca="1">IF(РТУС!AK320="",HYPERLINK("#РТУС!"&amp;CELL("адрес",Проверка!AK320),"заполнить"),IF(OR(РТУС!AK320="Квартира",РТУС!AK320="Кладовая",РТУС!AK320="Машино-место",РТУС!AK320="Нежилое помещение"),HYPERLINK("#Проверка!"&amp;CELL("адрес",Проверка!AK320),РТУС!AK320),HYPERLINK("#РТУС!"&amp;CELL("адрес",Проверка!AK320),"###")))</f>
        <v>заполнить</v>
      </c>
      <c r="AL320" s="13" t="str">
        <f ca="1">IF(РТУС!AL320="",HYPERLINK("#РТУС!"&amp;CELL("адрес",Проверка!AL320),"заполнить"),HYPERLINK("#Проверка!"&amp;CELL("адрес",Проверка!AL320),РТУС!AL320))</f>
        <v>заполнить</v>
      </c>
      <c r="AM320" s="18" t="str">
        <f ca="1">IF(РТУС!AM320="",HYPERLINK("#РТУС!"&amp;CELL("адрес",Проверка!AM320),"заполнить"),IF(ISNUMBER(РТУС!AM320)=TRUE,IF(РТУС!AK320="Нежилое помещение",IF(РТУС!AM320&gt;7,HYPERLINK("#РТУС!"&amp;CELL("адрес",Проверка!AM320),"не больше 7 кв.м."),РТУС!AM320),HYPERLINK("#Проверка!"&amp;CELL("адрес",Проверка!AM320),РТУС!AM320)),HYPERLINK("#РТУС!"&amp;CELL("адрес",Проверка!AM320),"###")))</f>
        <v>заполнить</v>
      </c>
      <c r="AN320" s="13" t="str">
        <f ca="1">IF(РТУС!AN320="",HYPERLINK("#РТУС!"&amp;CELL("адрес",Проверка!AN320),"заполнить"),IF(OR(РТУС!AN320="Общая площадь помещения",РТУС!AN320="Общая приведенная площадь жилого помещения",РТУС!AN320="Общая площадь жилого помещения с учетом лоджий, балконов, террас и веранд"),HYPERLINK("#Проверка!"&amp;CELL("адрес",Проверка!AN320),РТУС!AN320),HYPERLINK("#РТУС!"&amp;CELL("адрес",Проверка!AN320),"###")))</f>
        <v>заполнить</v>
      </c>
      <c r="AO320" s="13" t="str">
        <f ca="1">IF(OR(РТУС!AK320="Квартира",РТУС!A320="Нежилое помещение"),IF(РТУС!AO320="",HYPERLINK("#РТУС!"&amp;CELL("адрес",Проверка!AO320),"заполнить"),IF(ISNUMBER(РТУС!AO320)=TRUE,HYPERLINK("#Проверка!"&amp;CELL("адрес",Проверка!AO320),РТУС!AO320),HYPERLINK("#РТУС!"&amp;CELL("адрес",Проверка!AO320),"###"))),"")</f>
        <v/>
      </c>
      <c r="AP320" s="13" t="str">
        <f>IF(РТУС!AP320="","",РТУС!AP320)</f>
        <v/>
      </c>
      <c r="AQ320" s="13" t="str">
        <f ca="1">IF(РТУС!AQ320="",HYPERLINK("#РТУС!"&amp;CELL("адрес",Проверка!AQ320),"заполнить"),HYPERLINK("#Проверка!"&amp;CELL("адрес",Проверка!AQ320),РТУС!AQ320))</f>
        <v>заполнить</v>
      </c>
      <c r="AR320" s="18" t="str">
        <f ca="1">IF(РТУС!AR320="",HYPERLINK("#РТУС!"&amp;CELL("адрес",Проверка!AR320),"заполнить"),IF(ISNUMBER(РТУС!AR320)=FALSE,HYPERLINK("#РТУС!"&amp;CELL("адрес",Проверка!AR320),"###"),IF(РТУС!G320="1",IF(РТУС!AB320=РТУС!AR320+РТУС!AU320,HYPERLINK("#Проверка!"&amp;CELL("адрес",Проверка!AR320),РТУС!AR320),HYPERLINK("#РТУС!"&amp;CELL("адрес",Проверка!AR320),"сверить суммы")),IF(РТУС!AB320=(SUMIF(РТУС!$A$4:$A$1000,A320,РТУС!$AR$4:$AR$1000)+SUMIF(РТУС!$A$4:$A$1000,A320,РТУС!$AU$4:$AU$1000)),HYPERLINK("#Проверка!"&amp;CELL("адрес",Проверка!AR320),РТУС!AR320),HYPERLINK("#РТУС!"&amp;CELL("адрес",Проверка!AR320),"сверить суммы")))))</f>
        <v>заполнить</v>
      </c>
      <c r="AS320" s="13" t="str">
        <f>IF(РТУС!AS320="","",РТУС!AS320)</f>
        <v/>
      </c>
      <c r="AT320" s="18" t="str">
        <f ca="1">IF(РТУС!AT320="",HYPERLINK("#РТУС!"&amp;CELL("адрес",Проверка!AT320),"заполнить"),IF(ISNUMBER(РТУС!AT320)=FALSE,HYPERLINK("#РТУС!"&amp;CELL("адрес",Проверка!AT320),"###"),IF(РТУС!AT320=РТУС!AR320,HYPERLINK("#Проверка!"&amp;CELL("адрес",Проверка!AT320),РТУС!AT320),HYPERLINK("#РТУС!"&amp;CELL("адрес",Проверка!AT320),"сверить суммы"))))</f>
        <v>заполнить</v>
      </c>
      <c r="AU320" s="18" t="str">
        <f ca="1">IF(РТУС!AU320="",HYPERLINK("#РТУС!"&amp;CELL("адрес",Проверка!AU320),"заполнить"),IF(ISNUMBER(РТУС!AU320)=FALSE,HYPERLINK("#РТУС!"&amp;CELL("адрес",Проверка!AU320),"###"),IF(РТУС!G320="1",IF(РТУС!AB320=РТУС!AR320+РТУС!AU320,HYPERLINK("#Проверка!"&amp;CELL("адрес",Проверка!AU320),РТУС!AU320),HYPERLINK("#РТУС!"&amp;CELL("адрес",Проверка!AU320),"сверить суммы")),IF(РТУС!AB320=(SUMIF(РТУС!$A$4:$A$1000,A320,РТУС!$AR$4:$AR$1000)+SUMIF(РТУС!$A$4:$A$1000,A320,РТУС!$AU$4:$AU$1000)),HYPERLINK("#Проверка!"&amp;CELL("адрес",Проверка!AU320),РТУС!AU320),HYPERLINK("#РТУС!"&amp;CELL("адрес",Проверка!AU320),"сверить суммы")))))</f>
        <v>заполнить</v>
      </c>
      <c r="AV320" s="13" t="str">
        <f ca="1">IF(РТУС!AV320="",HYPERLINK("#РТУС!"&amp;CELL("адрес",Проверка!AV320),"заполнить"),IF(OR(РТУС!AV320="Требование о передаче жилого помещения",РТУС!AV320="Требование о передаче машино-места",РТУС!AV320="Требования о передаче нежилого помещения",РТУС!AV320="Денежные требования"),HYPERLINK("#Проверка!"&amp;CELL("адрес",Проверка!AV320),РТУС!AV320),HYPERLINK("#РТУС!"&amp;CELL("адрес",Проверка!AV320),"###")))</f>
        <v>заполнить</v>
      </c>
      <c r="AW320" s="13" t="str">
        <f ca="1">IF(РТУС!AW320="",HYPERLINK("#РТУС!"&amp;CELL("адрес",Проверка!AW320),"заполнить"),IF(OR(РТУС!AW320="Включен в полном объеме",РТУС!AW320="Включен частично"),HYPERLINK("#Проверка!"&amp;CELL("адрес",Проверка!AW320),РТУС!AW320),HYPERLINK("#РТУС!"&amp;CELL("адрес",Проверка!AW320),"###")))</f>
        <v>заполнить</v>
      </c>
      <c r="AX320" s="15" t="str">
        <f ca="1">IF(РТУС!AX320="",HYPERLINK("#РТУС!"&amp;CELL("адрес",Проверка!AX320),"заполнить"),IF(AND(LEN(РТУС!AX320)=5,РТУС!AX320&lt;TODAY()),HYPERLINK("#Проверка!"&amp;CELL("адрес",Проверка!AX320),РТУС!AX320),HYPERLINK("#РТУС!"&amp;CELL("адрес",Проверка!AX320),"###")))</f>
        <v>заполнить</v>
      </c>
      <c r="AY320" s="15" t="str">
        <f ca="1">IF(РТУС!AY320="",HYPERLINK("#РТУС!"&amp;CELL("адрес",Проверка!AY320),"заполнить"),IF(AND(LEN(РТУС!AY320)=5,РТУС!AY320&lt;TODAY()),HYPERLINK("#Проверка!"&amp;CELL("адрес",Проверка!AY320),РТУС!AY320),HYPERLINK("#РТУС!"&amp;CELL("адрес",Проверка!AY320),"###")))</f>
        <v>заполнить</v>
      </c>
    </row>
    <row r="321" spans="1:51" x14ac:dyDescent="0.25">
      <c r="A321" s="10" t="str">
        <f>РТУС!A321</f>
        <v>.</v>
      </c>
      <c r="B321" s="13" t="str">
        <f ca="1">IF(РТУС!B321="",HYPERLINK("#РТУС!"&amp;CELL("адрес",Проверка!B321),"заполнить"),IF(AND(LEN(РТУС!B321)=10,РТУС!B320=РТУС!B321),HYPERLINK("#Проверка!"&amp;CELL("адрес",Проверка!B321),РТУС!B321),HYPERLINK("#РТУС!"&amp;CELL("адрес",Проверка!B321),"###")))</f>
        <v>заполнить</v>
      </c>
      <c r="C321" s="13" t="str">
        <f ca="1">IF(РТУС!C321="",HYPERLINK("#РТУС!"&amp;CELL("адрес",Проверка!C321),"заполнить"),IF(AND(ISNUMBER(РТУС!C321)=TRUE,РТУС!C321&gt;0,РТУС!C320=РТУС!C321),HYPERLINK("#Проверка!"&amp;CELL("адрес",Проверка!C321),РТУС!C321),HYPERLINK("#РТУС!"&amp;CELL("адрес",Проверка!C321),"###")))</f>
        <v>заполнить</v>
      </c>
      <c r="D321" s="13" t="str">
        <f>IF(РТУС!D321="","",РТУС!D321)</f>
        <v/>
      </c>
      <c r="E321" s="13" t="str">
        <f ca="1">IF(РТУС!E321="",HYPERLINK("#РТУС!"&amp;CELL("адрес",Проверка!E321),"заполнить"),IF(РТУС!E320=РТУС!E321,HYPERLINK("#Проверка!"&amp;CELL("адрес",Проверка!E321),РТУС!E321),HYPERLINK("#РТУС!"&amp;CELL("адрес",Проверка!E321),"###")))</f>
        <v>заполнить</v>
      </c>
      <c r="F321" s="13" t="str">
        <f ca="1">IF(РТУС!F321="",HYPERLINK("#РТУС!"&amp;CELL("адрес",Проверка!F321),"заполнить"),HYPERLINK("#Проверка!"&amp;CELL("адрес",Проверка!F321),РТУС!F321))</f>
        <v>заполнить</v>
      </c>
      <c r="G321" s="20" t="str">
        <f ca="1">IF(РТУС!G321="",HYPERLINK("#РТУС!"&amp;CELL("адрес",Проверка!G321),"заполнить"),IF(РТУС!G321="1",HYPERLINK("#Проверка!"&amp;CELL("адрес",Проверка!G321),"1"),IF(AND(ISNUMBER(РТУС!G321)=TRUE,РТУС!G321&lt;=1,РТУС!G321&gt;0),IF(SUMIF(РТУС!$A$4:$A$1000,A321,РТУС!$G$4:$G$1000)=1,HYPERLINK("#Проверка!"&amp;CELL("адрес",Проверка!G321),РТУС!G321),HYPERLINK("#РТУС!"&amp;CELL("адрес",Проверка!G321),"сумма долей ≠ 1")),HYPERLINK("#РТУС!"&amp;CELL("адрес",Проверка!G321),"###"))))</f>
        <v>заполнить</v>
      </c>
      <c r="H321" s="13" t="str">
        <f ca="1">IF(РТУС!H321="",HYPERLINK("#РТУС!"&amp;CELL("адрес",Проверка!H321),"заполнить"),IF(OR(РТУС!H321="Юрлицо",РТУС!H321="Физлицо",РТУС!H321="ИП"),HYPERLINK("#Проверка!"&amp;CELL("адрес",Проверка!H321),РТУС!H321),HYPERLINK("#РТУС!"&amp;CELL("адрес",Проверка!H321),"###")))</f>
        <v>заполнить</v>
      </c>
      <c r="I321" s="13" t="str">
        <f ca="1">IF(OR(РТУС!H321="Юрлицо",РТУС!H321="ИП"),IF(РТУС!I321="",HYPERLINK("#РТУС!"&amp;CELL("адрес",Проверка!I321),"заполнить"),IF(OR(LEN(РТУС!I321)=10,LEN(РТУС!I321)=12),HYPERLINK("#Проверка!"&amp;CELL("адрес",Проверка!I321),РТУС!I321),HYPERLINK("#РТУС!"&amp;CELL("адрес",Проверка!I321),"###"))),"")</f>
        <v/>
      </c>
      <c r="J321" s="15" t="str">
        <f ca="1">IF(РТУС!J321="","",IF(AND(LEN(РТУС!J321)=5,РТУС!J321&lt;TODAY()),HYPERLINK("#Проверка!"&amp;CELL("адрес",Проверка!J321),РТУС!J321),HYPERLINK("#РТУС!"&amp;CELL("адрес",Проверка!J321),"###")))</f>
        <v/>
      </c>
      <c r="K321" s="13" t="str">
        <f>IF(РТУС!K321="","",РТУС!K321)</f>
        <v/>
      </c>
      <c r="L321" s="13" t="str">
        <f ca="1">IF(OR(РТУС!H321="Физлицо",РТУС!H321="ИП"),IF(РТУС!L321="",HYPERLINK("#РТУС!"&amp;CELL("адрес",Проверка!L321),"заполнить"),IF(OR(РТУС!L321="Загранпаспорт гражданина РФ",РТУС!L321="Паспорт гражданина РФ",РТУС!L321="Иностранный паспорт",РТУС!L321="Свидетельство о рождении",РТУС!L321="Вид на жительство"),HYPERLINK("#Проверка!"&amp;CELL("адрес",Проверка!L321),РТУС!L321),HYPERLINK("#РТУС!"&amp;CELL("адрес",Проверка!L321),"###"))),"")</f>
        <v/>
      </c>
      <c r="M321" s="13" t="str">
        <f ca="1">IF(AND(OR(РТУС!L321="Паспорт гражданина РФ",РТУС!L321="Свидетельство о рождении"),РТУС!M321=""),HYPERLINK("#РТУС!"&amp;CELL("адрес",Проверка!M321),"заполнить"),IF(РТУС!L321="Паспорт гражданина РФ",IF(LEN(РТУС!M321)=4,HYPERLINK("#Проверка!"&amp;CELL("адрес",Проверка!M321),РТУС!M321),HYPERLINK("#РТУС!"&amp;CELL("адрес",Проверка!M321),"###")),IF(РТУС!L321="Свидетельство о рождении",HYPERLINK("#Проверка!"&amp;CELL("адрес",Проверка!M321),РТУС!M321),"")))</f>
        <v/>
      </c>
      <c r="N321" s="13" t="str">
        <f ca="1">IF(РТУС!L321="","",IF(РТУС!N321="",HYPERLINK("#РТУС!"&amp;CELL("адрес",Проверка!N321),"заполнить"),IF(OR(РТУС!L321="Паспорт гражданина РФ",РТУС!L321="Свидетельство о рождении"),IF(LEN(РТУС!N321)=6,HYPERLINK("#Проверка!"&amp;CELL("адрес",Проверка!N321),РТУС!N321),HYPERLINK("#РТУС!"&amp;CELL("адрес",Проверка!N321),"###")),HYPERLINK("#Проверка!"&amp;CELL("адрес",Проверка!N321),РТУС!N321))))</f>
        <v/>
      </c>
      <c r="O321" s="15" t="str">
        <f ca="1">IF(РТУС!L321="","",IF(РТУС!O321="",HYPERLINK("#РТУС!"&amp;CELL("адрес",Проверка!O321),"заполнить"),IF(AND(LEN(РТУС!O321)=5,РТУС!O321&lt;TODAY()),IF(РТУС!L321="Свидетельство о рождении",IF(РТУС!O321&gt;EDATE(TODAY(),-168),HYPERLINK("#Проверка!"&amp;CELL("адрес",Проверка!O321),РТУС!O321),HYPERLINK("#РТУС!"&amp;CELL("адрес",Проверка!O321),"недействительно")),HYPERLINK("#Проверка!"&amp;CELL("адрес",Проверка!O321),РТУС!O321)),HYPERLINK("#РТУС!"&amp;CELL("адрес",Проверка!O321),"###"))))</f>
        <v/>
      </c>
      <c r="P321" s="21" t="str">
        <f ca="1">IF(РТУС!L321="Паспорт гражданина РФ",IF(РТУС!P321="",HYPERLINK("#РТУС!"&amp;CELL("адрес",Проверка!P321),"заполнить"),HYPERLINK("#Проверка!"&amp;CELL("адрес",Проверка!P321),РТУС!P321)),"")</f>
        <v/>
      </c>
      <c r="Q321" s="13" t="str">
        <f ca="1">IF(РТУС!L321="Паспорт гражданина РФ",IF(РТУС!Q321="",HYPERLINK("#РТУС!"&amp;CELL("адрес",Проверка!Q321),"заполнить"),IF(LEN(РТУС!Q321)=7,HYPERLINK("#Проверка!"&amp;CELL("адрес",Проверка!Q321),РТУС!Q321),HYPERLINK("#РТУС!"&amp;CELL("адрес",Проверка!Q321),"###"))),"")</f>
        <v/>
      </c>
      <c r="R321" s="13" t="str">
        <f ca="1">IF(РТУС!R321="",HYPERLINK("#РТУС!"&amp;CELL("адрес",Проверка!R321),"заполнить"),HYPERLINK("#Проверка!"&amp;CELL("адрес",Проверка!R321),РТУС!R321))</f>
        <v>заполнить</v>
      </c>
      <c r="S321" s="13" t="str">
        <f>IF(РТУС!S321="","",РТУС!S321)</f>
        <v/>
      </c>
      <c r="T321" s="13" t="str">
        <f>IF(РТУС!T321="","",РТУС!T321)</f>
        <v/>
      </c>
      <c r="U321" s="13" t="str">
        <f>IF(РТУС!U321="","",РТУС!U321)</f>
        <v/>
      </c>
      <c r="V321" s="13" t="str">
        <f ca="1">IF(РТУС!V321="",HYPERLINK("#РТУС!"&amp;CELL("адрес",Проверка!V321),"заполнить"),IF(OR(РТУС!V321="Договор участия в долевом строительстве",РТУС!V321="Предварительный договор участия в долевом строительстве",РТУС!V321="Определение Арбитражного суда",РТУС!V321="Решение суда общей юрисдикции",РТУС!V321="Иные договоры"),HYPERLINK("#Проверка!"&amp;CELL("адрес",Проверка!V321),РТУС!V321),HYPERLINK("#РТУС!"&amp;CELL("адрес",Проверка!V321),"###")))</f>
        <v>заполнить</v>
      </c>
      <c r="W321" s="13" t="str">
        <f ca="1">IF(РТУС!W321="",HYPERLINK("#РТУС!"&amp;CELL("адрес",Проверка!W321),"заполнить"),HYPERLINK("#Проверка!"&amp;CELL("адрес",Проверка!W321),РТУС!W321))</f>
        <v>заполнить</v>
      </c>
      <c r="X321" s="15" t="str">
        <f ca="1">IF(РТУС!X321="",HYPERLINK("#РТУС!"&amp;CELL("адрес",Проверка!X321),"заполнить"),IF(AND(LEN(РТУС!X321)=5,РТУС!X321&lt;TODAY()),HYPERLINK("#Проверка!"&amp;CELL("адрес",Проверка!X321),РТУС!X321),HYPERLINK("#РТУС!"&amp;CELL("адрес",Проверка!X321),"###")))</f>
        <v>заполнить</v>
      </c>
      <c r="Y321" s="13" t="str">
        <f>IF(РТУС!Y321="","",РТУС!Y321)</f>
        <v/>
      </c>
      <c r="Z321" s="15" t="str">
        <f ca="1">IF(РТУС!Z321="","",IF(AND(LEN(РТУС!Z321)=5,РТУС!Z321&lt;TODAY()),HYPERLINK("#Проверка!"&amp;CELL("адрес",Проверка!Z321),РТУС!Z321),HYPERLINK("#РТУС!"&amp;CELL("адрес",Проверка!Z321),"###")))</f>
        <v/>
      </c>
      <c r="AA321" s="18" t="str">
        <f ca="1">IF(РТУС!AA321="",HYPERLINK("#РТУС!"&amp;CELL("адрес",Проверка!AA321),"заполнить"),IF(ISNUMBER(РТУС!AA321)=TRUE,HYPERLINK("#Проверка!"&amp;CELL("адрес",Проверка!AA321),РТУС!AA321),HYPERLINK("#РТУС!"&amp;CELL("адрес",Проверка!AA321),"###")))</f>
        <v>заполнить</v>
      </c>
      <c r="AB321" s="18" t="str">
        <f ca="1">IF(РТУС!AB321="",HYPERLINK("#РТУС!"&amp;CELL("адрес",Проверка!AB321),"заполнить"),IF(ISNUMBER(РТУС!AB321)=TRUE,HYPERLINK("#Проверка!"&amp;CELL("адрес",Проверка!AB321),РТУС!AB321),HYPERLINK("#РТУС!"&amp;CELL("адрес",Проверка!AB321),"###")))</f>
        <v>заполнить</v>
      </c>
      <c r="AC321" s="18" t="str">
        <f ca="1">IF(РТУС!AC321="","",IF(ISNUMBER(РТУС!AC321)=TRUE,HYPERLINK("#Проверка!"&amp;CELL("адрес",Проверка!AC321),РТУС!AC321),HYPERLINK("#РТУС!"&amp;CELL("адрес",Проверка!AC321),"###")))</f>
        <v/>
      </c>
      <c r="AD321" s="18" t="str">
        <f ca="1">IF(РТУС!AD321="","",IF(ISNUMBER(РТУС!AD321)=TRUE,HYPERLINK("#Проверка!"&amp;CELL("адрес",Проверка!AD321),РТУС!AD321),HYPERLINK("#РТУС!"&amp;CELL("адрес",Проверка!AD321),"###")))</f>
        <v/>
      </c>
      <c r="AE321" s="13" t="str">
        <f>IF(РТУС!AE321="","",РТУС!AE321)</f>
        <v/>
      </c>
      <c r="AF321" s="15" t="str">
        <f ca="1">IF(РТУС!AE321="","",IF(РТУС!AF321="",HYPERLINK("#РТУС!"&amp;CELL("адрес",Проверка!AF321),"заполнить"),IF(AND(LEN(РТУС!AF321)=5,РТУС!AF321&lt;TODAY()),HYPERLINK("#Проверка!"&amp;CELL("адрес",Проверка!AF321),РТУС!AF321),HYPERLINK("#РТУС!"&amp;CELL("адрес",Проверка!AF321),"###"))))</f>
        <v/>
      </c>
      <c r="AG321" s="13"/>
      <c r="AH321" s="15" t="str">
        <f ca="1">IF(РТУС!AE321="","",IF(РТУС!AH321="",HYPERLINK("#РТУС!"&amp;CELL("адрес",Проверка!AH321),"заполнить"),IF(AND(LEN(РТУС!AH321)=5,РТУС!AH321&lt;TODAY()),HYPERLINK("#Проверка!"&amp;CELL("адрес",Проверка!AH321),РТУС!AH321),HYPERLINK("#РТУС!"&amp;CELL("адрес",Проверка!AH321),"###"))))</f>
        <v/>
      </c>
      <c r="AI321" s="15" t="str">
        <f ca="1">IF(РТУС!AE321="","",IF(РТУС!AI321="",HYPERLINK("#РТУС!"&amp;CELL("адрес",Проверка!AI321),"заполнить"),HYPERLINK("#Проверка!"&amp;CELL("адрес",Проверка!AI321),РТУС!AI321)))</f>
        <v/>
      </c>
      <c r="AJ321" s="13" t="str">
        <f ca="1">IF(РТУС!AE321="","",IF(РТУС!AJ321="",HYPERLINK("#РТУС!"&amp;CELL("адрес",Проверка!AJ321),"заполнить"),IF(OR(РТУС!AJ321="Юрлицо",РТУС!AJ321="Физлицо",РТУС!AJ321="ИП"),HYPERLINK("#Проверка!"&amp;CELL("адрес",Проверка!AJ321),РТУС!AJ321),HYPERLINK("#РТУС!"&amp;CELL("адрес",Проверка!AJ321),"###"))))</f>
        <v/>
      </c>
      <c r="AK321" s="13" t="str">
        <f ca="1">IF(РТУС!AK321="",HYPERLINK("#РТУС!"&amp;CELL("адрес",Проверка!AK321),"заполнить"),IF(OR(РТУС!AK321="Квартира",РТУС!AK321="Кладовая",РТУС!AK321="Машино-место",РТУС!AK321="Нежилое помещение"),HYPERLINK("#Проверка!"&amp;CELL("адрес",Проверка!AK321),РТУС!AK321),HYPERLINK("#РТУС!"&amp;CELL("адрес",Проверка!AK321),"###")))</f>
        <v>заполнить</v>
      </c>
      <c r="AL321" s="13" t="str">
        <f ca="1">IF(РТУС!AL321="",HYPERLINK("#РТУС!"&amp;CELL("адрес",Проверка!AL321),"заполнить"),HYPERLINK("#Проверка!"&amp;CELL("адрес",Проверка!AL321),РТУС!AL321))</f>
        <v>заполнить</v>
      </c>
      <c r="AM321" s="18" t="str">
        <f ca="1">IF(РТУС!AM321="",HYPERLINK("#РТУС!"&amp;CELL("адрес",Проверка!AM321),"заполнить"),IF(ISNUMBER(РТУС!AM321)=TRUE,IF(РТУС!AK321="Нежилое помещение",IF(РТУС!AM321&gt;7,HYPERLINK("#РТУС!"&amp;CELL("адрес",Проверка!AM321),"не больше 7 кв.м."),РТУС!AM321),HYPERLINK("#Проверка!"&amp;CELL("адрес",Проверка!AM321),РТУС!AM321)),HYPERLINK("#РТУС!"&amp;CELL("адрес",Проверка!AM321),"###")))</f>
        <v>заполнить</v>
      </c>
      <c r="AN321" s="13" t="str">
        <f ca="1">IF(РТУС!AN321="",HYPERLINK("#РТУС!"&amp;CELL("адрес",Проверка!AN321),"заполнить"),IF(OR(РТУС!AN321="Общая площадь помещения",РТУС!AN321="Общая приведенная площадь жилого помещения",РТУС!AN321="Общая площадь жилого помещения с учетом лоджий, балконов, террас и веранд"),HYPERLINK("#Проверка!"&amp;CELL("адрес",Проверка!AN321),РТУС!AN321),HYPERLINK("#РТУС!"&amp;CELL("адрес",Проверка!AN321),"###")))</f>
        <v>заполнить</v>
      </c>
      <c r="AO321" s="13" t="str">
        <f ca="1">IF(OR(РТУС!AK321="Квартира",РТУС!A321="Нежилое помещение"),IF(РТУС!AO321="",HYPERLINK("#РТУС!"&amp;CELL("адрес",Проверка!AO321),"заполнить"),IF(ISNUMBER(РТУС!AO321)=TRUE,HYPERLINK("#Проверка!"&amp;CELL("адрес",Проверка!AO321),РТУС!AO321),HYPERLINK("#РТУС!"&amp;CELL("адрес",Проверка!AO321),"###"))),"")</f>
        <v/>
      </c>
      <c r="AP321" s="13" t="str">
        <f>IF(РТУС!AP321="","",РТУС!AP321)</f>
        <v/>
      </c>
      <c r="AQ321" s="13" t="str">
        <f ca="1">IF(РТУС!AQ321="",HYPERLINK("#РТУС!"&amp;CELL("адрес",Проверка!AQ321),"заполнить"),HYPERLINK("#Проверка!"&amp;CELL("адрес",Проверка!AQ321),РТУС!AQ321))</f>
        <v>заполнить</v>
      </c>
      <c r="AR321" s="18" t="str">
        <f ca="1">IF(РТУС!AR321="",HYPERLINK("#РТУС!"&amp;CELL("адрес",Проверка!AR321),"заполнить"),IF(ISNUMBER(РТУС!AR321)=FALSE,HYPERLINK("#РТУС!"&amp;CELL("адрес",Проверка!AR321),"###"),IF(РТУС!G321="1",IF(РТУС!AB321=РТУС!AR321+РТУС!AU321,HYPERLINK("#Проверка!"&amp;CELL("адрес",Проверка!AR321),РТУС!AR321),HYPERLINK("#РТУС!"&amp;CELL("адрес",Проверка!AR321),"сверить суммы")),IF(РТУС!AB321=(SUMIF(РТУС!$A$4:$A$1000,A321,РТУС!$AR$4:$AR$1000)+SUMIF(РТУС!$A$4:$A$1000,A321,РТУС!$AU$4:$AU$1000)),HYPERLINK("#Проверка!"&amp;CELL("адрес",Проверка!AR321),РТУС!AR321),HYPERLINK("#РТУС!"&amp;CELL("адрес",Проверка!AR321),"сверить суммы")))))</f>
        <v>заполнить</v>
      </c>
      <c r="AS321" s="13" t="str">
        <f>IF(РТУС!AS321="","",РТУС!AS321)</f>
        <v/>
      </c>
      <c r="AT321" s="18" t="str">
        <f ca="1">IF(РТУС!AT321="",HYPERLINK("#РТУС!"&amp;CELL("адрес",Проверка!AT321),"заполнить"),IF(ISNUMBER(РТУС!AT321)=FALSE,HYPERLINK("#РТУС!"&amp;CELL("адрес",Проверка!AT321),"###"),IF(РТУС!AT321=РТУС!AR321,HYPERLINK("#Проверка!"&amp;CELL("адрес",Проверка!AT321),РТУС!AT321),HYPERLINK("#РТУС!"&amp;CELL("адрес",Проверка!AT321),"сверить суммы"))))</f>
        <v>заполнить</v>
      </c>
      <c r="AU321" s="18" t="str">
        <f ca="1">IF(РТУС!AU321="",HYPERLINK("#РТУС!"&amp;CELL("адрес",Проверка!AU321),"заполнить"),IF(ISNUMBER(РТУС!AU321)=FALSE,HYPERLINK("#РТУС!"&amp;CELL("адрес",Проверка!AU321),"###"),IF(РТУС!G321="1",IF(РТУС!AB321=РТУС!AR321+РТУС!AU321,HYPERLINK("#Проверка!"&amp;CELL("адрес",Проверка!AU321),РТУС!AU321),HYPERLINK("#РТУС!"&amp;CELL("адрес",Проверка!AU321),"сверить суммы")),IF(РТУС!AB321=(SUMIF(РТУС!$A$4:$A$1000,A321,РТУС!$AR$4:$AR$1000)+SUMIF(РТУС!$A$4:$A$1000,A321,РТУС!$AU$4:$AU$1000)),HYPERLINK("#Проверка!"&amp;CELL("адрес",Проверка!AU321),РТУС!AU321),HYPERLINK("#РТУС!"&amp;CELL("адрес",Проверка!AU321),"сверить суммы")))))</f>
        <v>заполнить</v>
      </c>
      <c r="AV321" s="13" t="str">
        <f ca="1">IF(РТУС!AV321="",HYPERLINK("#РТУС!"&amp;CELL("адрес",Проверка!AV321),"заполнить"),IF(OR(РТУС!AV321="Требование о передаче жилого помещения",РТУС!AV321="Требование о передаче машино-места",РТУС!AV321="Требования о передаче нежилого помещения",РТУС!AV321="Денежные требования"),HYPERLINK("#Проверка!"&amp;CELL("адрес",Проверка!AV321),РТУС!AV321),HYPERLINK("#РТУС!"&amp;CELL("адрес",Проверка!AV321),"###")))</f>
        <v>заполнить</v>
      </c>
      <c r="AW321" s="13" t="str">
        <f ca="1">IF(РТУС!AW321="",HYPERLINK("#РТУС!"&amp;CELL("адрес",Проверка!AW321),"заполнить"),IF(OR(РТУС!AW321="Включен в полном объеме",РТУС!AW321="Включен частично"),HYPERLINK("#Проверка!"&amp;CELL("адрес",Проверка!AW321),РТУС!AW321),HYPERLINK("#РТУС!"&amp;CELL("адрес",Проверка!AW321),"###")))</f>
        <v>заполнить</v>
      </c>
      <c r="AX321" s="15" t="str">
        <f ca="1">IF(РТУС!AX321="",HYPERLINK("#РТУС!"&amp;CELL("адрес",Проверка!AX321),"заполнить"),IF(AND(LEN(РТУС!AX321)=5,РТУС!AX321&lt;TODAY()),HYPERLINK("#Проверка!"&amp;CELL("адрес",Проверка!AX321),РТУС!AX321),HYPERLINK("#РТУС!"&amp;CELL("адрес",Проверка!AX321),"###")))</f>
        <v>заполнить</v>
      </c>
      <c r="AY321" s="15" t="str">
        <f ca="1">IF(РТУС!AY321="",HYPERLINK("#РТУС!"&amp;CELL("адрес",Проверка!AY321),"заполнить"),IF(AND(LEN(РТУС!AY321)=5,РТУС!AY321&lt;TODAY()),HYPERLINK("#Проверка!"&amp;CELL("адрес",Проверка!AY321),РТУС!AY321),HYPERLINK("#РТУС!"&amp;CELL("адрес",Проверка!AY321),"###")))</f>
        <v>заполнить</v>
      </c>
    </row>
    <row r="322" spans="1:51" x14ac:dyDescent="0.25">
      <c r="A322" s="10" t="str">
        <f>РТУС!A322</f>
        <v>.</v>
      </c>
      <c r="B322" s="13" t="str">
        <f ca="1">IF(РТУС!B322="",HYPERLINK("#РТУС!"&amp;CELL("адрес",Проверка!B322),"заполнить"),IF(AND(LEN(РТУС!B322)=10,РТУС!B321=РТУС!B322),HYPERLINK("#Проверка!"&amp;CELL("адрес",Проверка!B322),РТУС!B322),HYPERLINK("#РТУС!"&amp;CELL("адрес",Проверка!B322),"###")))</f>
        <v>заполнить</v>
      </c>
      <c r="C322" s="13" t="str">
        <f ca="1">IF(РТУС!C322="",HYPERLINK("#РТУС!"&amp;CELL("адрес",Проверка!C322),"заполнить"),IF(AND(ISNUMBER(РТУС!C322)=TRUE,РТУС!C322&gt;0,РТУС!C321=РТУС!C322),HYPERLINK("#Проверка!"&amp;CELL("адрес",Проверка!C322),РТУС!C322),HYPERLINK("#РТУС!"&amp;CELL("адрес",Проверка!C322),"###")))</f>
        <v>заполнить</v>
      </c>
      <c r="D322" s="13" t="str">
        <f>IF(РТУС!D322="","",РТУС!D322)</f>
        <v/>
      </c>
      <c r="E322" s="13" t="str">
        <f ca="1">IF(РТУС!E322="",HYPERLINK("#РТУС!"&amp;CELL("адрес",Проверка!E322),"заполнить"),IF(РТУС!E321=РТУС!E322,HYPERLINK("#Проверка!"&amp;CELL("адрес",Проверка!E322),РТУС!E322),HYPERLINK("#РТУС!"&amp;CELL("адрес",Проверка!E322),"###")))</f>
        <v>заполнить</v>
      </c>
      <c r="F322" s="13" t="str">
        <f ca="1">IF(РТУС!F322="",HYPERLINK("#РТУС!"&amp;CELL("адрес",Проверка!F322),"заполнить"),HYPERLINK("#Проверка!"&amp;CELL("адрес",Проверка!F322),РТУС!F322))</f>
        <v>заполнить</v>
      </c>
      <c r="G322" s="20" t="str">
        <f ca="1">IF(РТУС!G322="",HYPERLINK("#РТУС!"&amp;CELL("адрес",Проверка!G322),"заполнить"),IF(РТУС!G322="1",HYPERLINK("#Проверка!"&amp;CELL("адрес",Проверка!G322),"1"),IF(AND(ISNUMBER(РТУС!G322)=TRUE,РТУС!G322&lt;=1,РТУС!G322&gt;0),IF(SUMIF(РТУС!$A$4:$A$1000,A322,РТУС!$G$4:$G$1000)=1,HYPERLINK("#Проверка!"&amp;CELL("адрес",Проверка!G322),РТУС!G322),HYPERLINK("#РТУС!"&amp;CELL("адрес",Проверка!G322),"сумма долей ≠ 1")),HYPERLINK("#РТУС!"&amp;CELL("адрес",Проверка!G322),"###"))))</f>
        <v>заполнить</v>
      </c>
      <c r="H322" s="13" t="str">
        <f ca="1">IF(РТУС!H322="",HYPERLINK("#РТУС!"&amp;CELL("адрес",Проверка!H322),"заполнить"),IF(OR(РТУС!H322="Юрлицо",РТУС!H322="Физлицо",РТУС!H322="ИП"),HYPERLINK("#Проверка!"&amp;CELL("адрес",Проверка!H322),РТУС!H322),HYPERLINK("#РТУС!"&amp;CELL("адрес",Проверка!H322),"###")))</f>
        <v>заполнить</v>
      </c>
      <c r="I322" s="13" t="str">
        <f ca="1">IF(OR(РТУС!H322="Юрлицо",РТУС!H322="ИП"),IF(РТУС!I322="",HYPERLINK("#РТУС!"&amp;CELL("адрес",Проверка!I322),"заполнить"),IF(OR(LEN(РТУС!I322)=10,LEN(РТУС!I322)=12),HYPERLINK("#Проверка!"&amp;CELL("адрес",Проверка!I322),РТУС!I322),HYPERLINK("#РТУС!"&amp;CELL("адрес",Проверка!I322),"###"))),"")</f>
        <v/>
      </c>
      <c r="J322" s="15" t="str">
        <f ca="1">IF(РТУС!J322="","",IF(AND(LEN(РТУС!J322)=5,РТУС!J322&lt;TODAY()),HYPERLINK("#Проверка!"&amp;CELL("адрес",Проверка!J322),РТУС!J322),HYPERLINK("#РТУС!"&amp;CELL("адрес",Проверка!J322),"###")))</f>
        <v/>
      </c>
      <c r="K322" s="13" t="str">
        <f>IF(РТУС!K322="","",РТУС!K322)</f>
        <v/>
      </c>
      <c r="L322" s="13" t="str">
        <f ca="1">IF(OR(РТУС!H322="Физлицо",РТУС!H322="ИП"),IF(РТУС!L322="",HYPERLINK("#РТУС!"&amp;CELL("адрес",Проверка!L322),"заполнить"),IF(OR(РТУС!L322="Загранпаспорт гражданина РФ",РТУС!L322="Паспорт гражданина РФ",РТУС!L322="Иностранный паспорт",РТУС!L322="Свидетельство о рождении",РТУС!L322="Вид на жительство"),HYPERLINK("#Проверка!"&amp;CELL("адрес",Проверка!L322),РТУС!L322),HYPERLINK("#РТУС!"&amp;CELL("адрес",Проверка!L322),"###"))),"")</f>
        <v/>
      </c>
      <c r="M322" s="13" t="str">
        <f ca="1">IF(AND(OR(РТУС!L322="Паспорт гражданина РФ",РТУС!L322="Свидетельство о рождении"),РТУС!M322=""),HYPERLINK("#РТУС!"&amp;CELL("адрес",Проверка!M322),"заполнить"),IF(РТУС!L322="Паспорт гражданина РФ",IF(LEN(РТУС!M322)=4,HYPERLINK("#Проверка!"&amp;CELL("адрес",Проверка!M322),РТУС!M322),HYPERLINK("#РТУС!"&amp;CELL("адрес",Проверка!M322),"###")),IF(РТУС!L322="Свидетельство о рождении",HYPERLINK("#Проверка!"&amp;CELL("адрес",Проверка!M322),РТУС!M322),"")))</f>
        <v/>
      </c>
      <c r="N322" s="13" t="str">
        <f ca="1">IF(РТУС!L322="","",IF(РТУС!N322="",HYPERLINK("#РТУС!"&amp;CELL("адрес",Проверка!N322),"заполнить"),IF(OR(РТУС!L322="Паспорт гражданина РФ",РТУС!L322="Свидетельство о рождении"),IF(LEN(РТУС!N322)=6,HYPERLINK("#Проверка!"&amp;CELL("адрес",Проверка!N322),РТУС!N322),HYPERLINK("#РТУС!"&amp;CELL("адрес",Проверка!N322),"###")),HYPERLINK("#Проверка!"&amp;CELL("адрес",Проверка!N322),РТУС!N322))))</f>
        <v/>
      </c>
      <c r="O322" s="15" t="str">
        <f ca="1">IF(РТУС!L322="","",IF(РТУС!O322="",HYPERLINK("#РТУС!"&amp;CELL("адрес",Проверка!O322),"заполнить"),IF(AND(LEN(РТУС!O322)=5,РТУС!O322&lt;TODAY()),IF(РТУС!L322="Свидетельство о рождении",IF(РТУС!O322&gt;EDATE(TODAY(),-168),HYPERLINK("#Проверка!"&amp;CELL("адрес",Проверка!O322),РТУС!O322),HYPERLINK("#РТУС!"&amp;CELL("адрес",Проверка!O322),"недействительно")),HYPERLINK("#Проверка!"&amp;CELL("адрес",Проверка!O322),РТУС!O322)),HYPERLINK("#РТУС!"&amp;CELL("адрес",Проверка!O322),"###"))))</f>
        <v/>
      </c>
      <c r="P322" s="21" t="str">
        <f ca="1">IF(РТУС!L322="Паспорт гражданина РФ",IF(РТУС!P322="",HYPERLINK("#РТУС!"&amp;CELL("адрес",Проверка!P322),"заполнить"),HYPERLINK("#Проверка!"&amp;CELL("адрес",Проверка!P322),РТУС!P322)),"")</f>
        <v/>
      </c>
      <c r="Q322" s="13" t="str">
        <f ca="1">IF(РТУС!L322="Паспорт гражданина РФ",IF(РТУС!Q322="",HYPERLINK("#РТУС!"&amp;CELL("адрес",Проверка!Q322),"заполнить"),IF(LEN(РТУС!Q322)=7,HYPERLINK("#Проверка!"&amp;CELL("адрес",Проверка!Q322),РТУС!Q322),HYPERLINK("#РТУС!"&amp;CELL("адрес",Проверка!Q322),"###"))),"")</f>
        <v/>
      </c>
      <c r="R322" s="13" t="str">
        <f ca="1">IF(РТУС!R322="",HYPERLINK("#РТУС!"&amp;CELL("адрес",Проверка!R322),"заполнить"),HYPERLINK("#Проверка!"&amp;CELL("адрес",Проверка!R322),РТУС!R322))</f>
        <v>заполнить</v>
      </c>
      <c r="S322" s="13" t="str">
        <f>IF(РТУС!S322="","",РТУС!S322)</f>
        <v/>
      </c>
      <c r="T322" s="13" t="str">
        <f>IF(РТУС!T322="","",РТУС!T322)</f>
        <v/>
      </c>
      <c r="U322" s="13" t="str">
        <f>IF(РТУС!U322="","",РТУС!U322)</f>
        <v/>
      </c>
      <c r="V322" s="13" t="str">
        <f ca="1">IF(РТУС!V322="",HYPERLINK("#РТУС!"&amp;CELL("адрес",Проверка!V322),"заполнить"),IF(OR(РТУС!V322="Договор участия в долевом строительстве",РТУС!V322="Предварительный договор участия в долевом строительстве",РТУС!V322="Определение Арбитражного суда",РТУС!V322="Решение суда общей юрисдикции",РТУС!V322="Иные договоры"),HYPERLINK("#Проверка!"&amp;CELL("адрес",Проверка!V322),РТУС!V322),HYPERLINK("#РТУС!"&amp;CELL("адрес",Проверка!V322),"###")))</f>
        <v>заполнить</v>
      </c>
      <c r="W322" s="13" t="str">
        <f ca="1">IF(РТУС!W322="",HYPERLINK("#РТУС!"&amp;CELL("адрес",Проверка!W322),"заполнить"),HYPERLINK("#Проверка!"&amp;CELL("адрес",Проверка!W322),РТУС!W322))</f>
        <v>заполнить</v>
      </c>
      <c r="X322" s="15" t="str">
        <f ca="1">IF(РТУС!X322="",HYPERLINK("#РТУС!"&amp;CELL("адрес",Проверка!X322),"заполнить"),IF(AND(LEN(РТУС!X322)=5,РТУС!X322&lt;TODAY()),HYPERLINK("#Проверка!"&amp;CELL("адрес",Проверка!X322),РТУС!X322),HYPERLINK("#РТУС!"&amp;CELL("адрес",Проверка!X322),"###")))</f>
        <v>заполнить</v>
      </c>
      <c r="Y322" s="13" t="str">
        <f>IF(РТУС!Y322="","",РТУС!Y322)</f>
        <v/>
      </c>
      <c r="Z322" s="15" t="str">
        <f ca="1">IF(РТУС!Z322="","",IF(AND(LEN(РТУС!Z322)=5,РТУС!Z322&lt;TODAY()),HYPERLINK("#Проверка!"&amp;CELL("адрес",Проверка!Z322),РТУС!Z322),HYPERLINK("#РТУС!"&amp;CELL("адрес",Проверка!Z322),"###")))</f>
        <v/>
      </c>
      <c r="AA322" s="18" t="str">
        <f ca="1">IF(РТУС!AA322="",HYPERLINK("#РТУС!"&amp;CELL("адрес",Проверка!AA322),"заполнить"),IF(ISNUMBER(РТУС!AA322)=TRUE,HYPERLINK("#Проверка!"&amp;CELL("адрес",Проверка!AA322),РТУС!AA322),HYPERLINK("#РТУС!"&amp;CELL("адрес",Проверка!AA322),"###")))</f>
        <v>заполнить</v>
      </c>
      <c r="AB322" s="18" t="str">
        <f ca="1">IF(РТУС!AB322="",HYPERLINK("#РТУС!"&amp;CELL("адрес",Проверка!AB322),"заполнить"),IF(ISNUMBER(РТУС!AB322)=TRUE,HYPERLINK("#Проверка!"&amp;CELL("адрес",Проверка!AB322),РТУС!AB322),HYPERLINK("#РТУС!"&amp;CELL("адрес",Проверка!AB322),"###")))</f>
        <v>заполнить</v>
      </c>
      <c r="AC322" s="18" t="str">
        <f ca="1">IF(РТУС!AC322="","",IF(ISNUMBER(РТУС!AC322)=TRUE,HYPERLINK("#Проверка!"&amp;CELL("адрес",Проверка!AC322),РТУС!AC322),HYPERLINK("#РТУС!"&amp;CELL("адрес",Проверка!AC322),"###")))</f>
        <v/>
      </c>
      <c r="AD322" s="18" t="str">
        <f ca="1">IF(РТУС!AD322="","",IF(ISNUMBER(РТУС!AD322)=TRUE,HYPERLINK("#Проверка!"&amp;CELL("адрес",Проверка!AD322),РТУС!AD322),HYPERLINK("#РТУС!"&amp;CELL("адрес",Проверка!AD322),"###")))</f>
        <v/>
      </c>
      <c r="AE322" s="13" t="str">
        <f>IF(РТУС!AE322="","",РТУС!AE322)</f>
        <v/>
      </c>
      <c r="AF322" s="15" t="str">
        <f ca="1">IF(РТУС!AE322="","",IF(РТУС!AF322="",HYPERLINK("#РТУС!"&amp;CELL("адрес",Проверка!AF322),"заполнить"),IF(AND(LEN(РТУС!AF322)=5,РТУС!AF322&lt;TODAY()),HYPERLINK("#Проверка!"&amp;CELL("адрес",Проверка!AF322),РТУС!AF322),HYPERLINK("#РТУС!"&amp;CELL("адрес",Проверка!AF322),"###"))))</f>
        <v/>
      </c>
      <c r="AG322" s="13"/>
      <c r="AH322" s="15" t="str">
        <f ca="1">IF(РТУС!AE322="","",IF(РТУС!AH322="",HYPERLINK("#РТУС!"&amp;CELL("адрес",Проверка!AH322),"заполнить"),IF(AND(LEN(РТУС!AH322)=5,РТУС!AH322&lt;TODAY()),HYPERLINK("#Проверка!"&amp;CELL("адрес",Проверка!AH322),РТУС!AH322),HYPERLINK("#РТУС!"&amp;CELL("адрес",Проверка!AH322),"###"))))</f>
        <v/>
      </c>
      <c r="AI322" s="15" t="str">
        <f ca="1">IF(РТУС!AE322="","",IF(РТУС!AI322="",HYPERLINK("#РТУС!"&amp;CELL("адрес",Проверка!AI322),"заполнить"),HYPERLINK("#Проверка!"&amp;CELL("адрес",Проверка!AI322),РТУС!AI322)))</f>
        <v/>
      </c>
      <c r="AJ322" s="13" t="str">
        <f ca="1">IF(РТУС!AE322="","",IF(РТУС!AJ322="",HYPERLINK("#РТУС!"&amp;CELL("адрес",Проверка!AJ322),"заполнить"),IF(OR(РТУС!AJ322="Юрлицо",РТУС!AJ322="Физлицо",РТУС!AJ322="ИП"),HYPERLINK("#Проверка!"&amp;CELL("адрес",Проверка!AJ322),РТУС!AJ322),HYPERLINK("#РТУС!"&amp;CELL("адрес",Проверка!AJ322),"###"))))</f>
        <v/>
      </c>
      <c r="AK322" s="13" t="str">
        <f ca="1">IF(РТУС!AK322="",HYPERLINK("#РТУС!"&amp;CELL("адрес",Проверка!AK322),"заполнить"),IF(OR(РТУС!AK322="Квартира",РТУС!AK322="Кладовая",РТУС!AK322="Машино-место",РТУС!AK322="Нежилое помещение"),HYPERLINK("#Проверка!"&amp;CELL("адрес",Проверка!AK322),РТУС!AK322),HYPERLINK("#РТУС!"&amp;CELL("адрес",Проверка!AK322),"###")))</f>
        <v>заполнить</v>
      </c>
      <c r="AL322" s="13" t="str">
        <f ca="1">IF(РТУС!AL322="",HYPERLINK("#РТУС!"&amp;CELL("адрес",Проверка!AL322),"заполнить"),HYPERLINK("#Проверка!"&amp;CELL("адрес",Проверка!AL322),РТУС!AL322))</f>
        <v>заполнить</v>
      </c>
      <c r="AM322" s="18" t="str">
        <f ca="1">IF(РТУС!AM322="",HYPERLINK("#РТУС!"&amp;CELL("адрес",Проверка!AM322),"заполнить"),IF(ISNUMBER(РТУС!AM322)=TRUE,IF(РТУС!AK322="Нежилое помещение",IF(РТУС!AM322&gt;7,HYPERLINK("#РТУС!"&amp;CELL("адрес",Проверка!AM322),"не больше 7 кв.м."),РТУС!AM322),HYPERLINK("#Проверка!"&amp;CELL("адрес",Проверка!AM322),РТУС!AM322)),HYPERLINK("#РТУС!"&amp;CELL("адрес",Проверка!AM322),"###")))</f>
        <v>заполнить</v>
      </c>
      <c r="AN322" s="13" t="str">
        <f ca="1">IF(РТУС!AN322="",HYPERLINK("#РТУС!"&amp;CELL("адрес",Проверка!AN322),"заполнить"),IF(OR(РТУС!AN322="Общая площадь помещения",РТУС!AN322="Общая приведенная площадь жилого помещения",РТУС!AN322="Общая площадь жилого помещения с учетом лоджий, балконов, террас и веранд"),HYPERLINK("#Проверка!"&amp;CELL("адрес",Проверка!AN322),РТУС!AN322),HYPERLINK("#РТУС!"&amp;CELL("адрес",Проверка!AN322),"###")))</f>
        <v>заполнить</v>
      </c>
      <c r="AO322" s="13" t="str">
        <f ca="1">IF(OR(РТУС!AK322="Квартира",РТУС!A322="Нежилое помещение"),IF(РТУС!AO322="",HYPERLINK("#РТУС!"&amp;CELL("адрес",Проверка!AO322),"заполнить"),IF(ISNUMBER(РТУС!AO322)=TRUE,HYPERLINK("#Проверка!"&amp;CELL("адрес",Проверка!AO322),РТУС!AO322),HYPERLINK("#РТУС!"&amp;CELL("адрес",Проверка!AO322),"###"))),"")</f>
        <v/>
      </c>
      <c r="AP322" s="13" t="str">
        <f>IF(РТУС!AP322="","",РТУС!AP322)</f>
        <v/>
      </c>
      <c r="AQ322" s="13" t="str">
        <f ca="1">IF(РТУС!AQ322="",HYPERLINK("#РТУС!"&amp;CELL("адрес",Проверка!AQ322),"заполнить"),HYPERLINK("#Проверка!"&amp;CELL("адрес",Проверка!AQ322),РТУС!AQ322))</f>
        <v>заполнить</v>
      </c>
      <c r="AR322" s="18" t="str">
        <f ca="1">IF(РТУС!AR322="",HYPERLINK("#РТУС!"&amp;CELL("адрес",Проверка!AR322),"заполнить"),IF(ISNUMBER(РТУС!AR322)=FALSE,HYPERLINK("#РТУС!"&amp;CELL("адрес",Проверка!AR322),"###"),IF(РТУС!G322="1",IF(РТУС!AB322=РТУС!AR322+РТУС!AU322,HYPERLINK("#Проверка!"&amp;CELL("адрес",Проверка!AR322),РТУС!AR322),HYPERLINK("#РТУС!"&amp;CELL("адрес",Проверка!AR322),"сверить суммы")),IF(РТУС!AB322=(SUMIF(РТУС!$A$4:$A$1000,A322,РТУС!$AR$4:$AR$1000)+SUMIF(РТУС!$A$4:$A$1000,A322,РТУС!$AU$4:$AU$1000)),HYPERLINK("#Проверка!"&amp;CELL("адрес",Проверка!AR322),РТУС!AR322),HYPERLINK("#РТУС!"&amp;CELL("адрес",Проверка!AR322),"сверить суммы")))))</f>
        <v>заполнить</v>
      </c>
      <c r="AS322" s="13" t="str">
        <f>IF(РТУС!AS322="","",РТУС!AS322)</f>
        <v/>
      </c>
      <c r="AT322" s="18" t="str">
        <f ca="1">IF(РТУС!AT322="",HYPERLINK("#РТУС!"&amp;CELL("адрес",Проверка!AT322),"заполнить"),IF(ISNUMBER(РТУС!AT322)=FALSE,HYPERLINK("#РТУС!"&amp;CELL("адрес",Проверка!AT322),"###"),IF(РТУС!AT322=РТУС!AR322,HYPERLINK("#Проверка!"&amp;CELL("адрес",Проверка!AT322),РТУС!AT322),HYPERLINK("#РТУС!"&amp;CELL("адрес",Проверка!AT322),"сверить суммы"))))</f>
        <v>заполнить</v>
      </c>
      <c r="AU322" s="18" t="str">
        <f ca="1">IF(РТУС!AU322="",HYPERLINK("#РТУС!"&amp;CELL("адрес",Проверка!AU322),"заполнить"),IF(ISNUMBER(РТУС!AU322)=FALSE,HYPERLINK("#РТУС!"&amp;CELL("адрес",Проверка!AU322),"###"),IF(РТУС!G322="1",IF(РТУС!AB322=РТУС!AR322+РТУС!AU322,HYPERLINK("#Проверка!"&amp;CELL("адрес",Проверка!AU322),РТУС!AU322),HYPERLINK("#РТУС!"&amp;CELL("адрес",Проверка!AU322),"сверить суммы")),IF(РТУС!AB322=(SUMIF(РТУС!$A$4:$A$1000,A322,РТУС!$AR$4:$AR$1000)+SUMIF(РТУС!$A$4:$A$1000,A322,РТУС!$AU$4:$AU$1000)),HYPERLINK("#Проверка!"&amp;CELL("адрес",Проверка!AU322),РТУС!AU322),HYPERLINK("#РТУС!"&amp;CELL("адрес",Проверка!AU322),"сверить суммы")))))</f>
        <v>заполнить</v>
      </c>
      <c r="AV322" s="13" t="str">
        <f ca="1">IF(РТУС!AV322="",HYPERLINK("#РТУС!"&amp;CELL("адрес",Проверка!AV322),"заполнить"),IF(OR(РТУС!AV322="Требование о передаче жилого помещения",РТУС!AV322="Требование о передаче машино-места",РТУС!AV322="Требования о передаче нежилого помещения",РТУС!AV322="Денежные требования"),HYPERLINK("#Проверка!"&amp;CELL("адрес",Проверка!AV322),РТУС!AV322),HYPERLINK("#РТУС!"&amp;CELL("адрес",Проверка!AV322),"###")))</f>
        <v>заполнить</v>
      </c>
      <c r="AW322" s="13" t="str">
        <f ca="1">IF(РТУС!AW322="",HYPERLINK("#РТУС!"&amp;CELL("адрес",Проверка!AW322),"заполнить"),IF(OR(РТУС!AW322="Включен в полном объеме",РТУС!AW322="Включен частично"),HYPERLINK("#Проверка!"&amp;CELL("адрес",Проверка!AW322),РТУС!AW322),HYPERLINK("#РТУС!"&amp;CELL("адрес",Проверка!AW322),"###")))</f>
        <v>заполнить</v>
      </c>
      <c r="AX322" s="15" t="str">
        <f ca="1">IF(РТУС!AX322="",HYPERLINK("#РТУС!"&amp;CELL("адрес",Проверка!AX322),"заполнить"),IF(AND(LEN(РТУС!AX322)=5,РТУС!AX322&lt;TODAY()),HYPERLINK("#Проверка!"&amp;CELL("адрес",Проверка!AX322),РТУС!AX322),HYPERLINK("#РТУС!"&amp;CELL("адрес",Проверка!AX322),"###")))</f>
        <v>заполнить</v>
      </c>
      <c r="AY322" s="15" t="str">
        <f ca="1">IF(РТУС!AY322="",HYPERLINK("#РТУС!"&amp;CELL("адрес",Проверка!AY322),"заполнить"),IF(AND(LEN(РТУС!AY322)=5,РТУС!AY322&lt;TODAY()),HYPERLINK("#Проверка!"&amp;CELL("адрес",Проверка!AY322),РТУС!AY322),HYPERLINK("#РТУС!"&amp;CELL("адрес",Проверка!AY322),"###")))</f>
        <v>заполнить</v>
      </c>
    </row>
    <row r="323" spans="1:51" x14ac:dyDescent="0.25">
      <c r="A323" s="10" t="str">
        <f>РТУС!A323</f>
        <v>.</v>
      </c>
      <c r="B323" s="13" t="str">
        <f ca="1">IF(РТУС!B323="",HYPERLINK("#РТУС!"&amp;CELL("адрес",Проверка!B323),"заполнить"),IF(AND(LEN(РТУС!B323)=10,РТУС!B322=РТУС!B323),HYPERLINK("#Проверка!"&amp;CELL("адрес",Проверка!B323),РТУС!B323),HYPERLINK("#РТУС!"&amp;CELL("адрес",Проверка!B323),"###")))</f>
        <v>заполнить</v>
      </c>
      <c r="C323" s="13" t="str">
        <f ca="1">IF(РТУС!C323="",HYPERLINK("#РТУС!"&amp;CELL("адрес",Проверка!C323),"заполнить"),IF(AND(ISNUMBER(РТУС!C323)=TRUE,РТУС!C323&gt;0,РТУС!C322=РТУС!C323),HYPERLINK("#Проверка!"&amp;CELL("адрес",Проверка!C323),РТУС!C323),HYPERLINK("#РТУС!"&amp;CELL("адрес",Проверка!C323),"###")))</f>
        <v>заполнить</v>
      </c>
      <c r="D323" s="13" t="str">
        <f>IF(РТУС!D323="","",РТУС!D323)</f>
        <v/>
      </c>
      <c r="E323" s="13" t="str">
        <f ca="1">IF(РТУС!E323="",HYPERLINK("#РТУС!"&amp;CELL("адрес",Проверка!E323),"заполнить"),IF(РТУС!E322=РТУС!E323,HYPERLINK("#Проверка!"&amp;CELL("адрес",Проверка!E323),РТУС!E323),HYPERLINK("#РТУС!"&amp;CELL("адрес",Проверка!E323),"###")))</f>
        <v>заполнить</v>
      </c>
      <c r="F323" s="13" t="str">
        <f ca="1">IF(РТУС!F323="",HYPERLINK("#РТУС!"&amp;CELL("адрес",Проверка!F323),"заполнить"),HYPERLINK("#Проверка!"&amp;CELL("адрес",Проверка!F323),РТУС!F323))</f>
        <v>заполнить</v>
      </c>
      <c r="G323" s="20" t="str">
        <f ca="1">IF(РТУС!G323="",HYPERLINK("#РТУС!"&amp;CELL("адрес",Проверка!G323),"заполнить"),IF(РТУС!G323="1",HYPERLINK("#Проверка!"&amp;CELL("адрес",Проверка!G323),"1"),IF(AND(ISNUMBER(РТУС!G323)=TRUE,РТУС!G323&lt;=1,РТУС!G323&gt;0),IF(SUMIF(РТУС!$A$4:$A$1000,A323,РТУС!$G$4:$G$1000)=1,HYPERLINK("#Проверка!"&amp;CELL("адрес",Проверка!G323),РТУС!G323),HYPERLINK("#РТУС!"&amp;CELL("адрес",Проверка!G323),"сумма долей ≠ 1")),HYPERLINK("#РТУС!"&amp;CELL("адрес",Проверка!G323),"###"))))</f>
        <v>заполнить</v>
      </c>
      <c r="H323" s="13" t="str">
        <f ca="1">IF(РТУС!H323="",HYPERLINK("#РТУС!"&amp;CELL("адрес",Проверка!H323),"заполнить"),IF(OR(РТУС!H323="Юрлицо",РТУС!H323="Физлицо",РТУС!H323="ИП"),HYPERLINK("#Проверка!"&amp;CELL("адрес",Проверка!H323),РТУС!H323),HYPERLINK("#РТУС!"&amp;CELL("адрес",Проверка!H323),"###")))</f>
        <v>заполнить</v>
      </c>
      <c r="I323" s="13" t="str">
        <f ca="1">IF(OR(РТУС!H323="Юрлицо",РТУС!H323="ИП"),IF(РТУС!I323="",HYPERLINK("#РТУС!"&amp;CELL("адрес",Проверка!I323),"заполнить"),IF(OR(LEN(РТУС!I323)=10,LEN(РТУС!I323)=12),HYPERLINK("#Проверка!"&amp;CELL("адрес",Проверка!I323),РТУС!I323),HYPERLINK("#РТУС!"&amp;CELL("адрес",Проверка!I323),"###"))),"")</f>
        <v/>
      </c>
      <c r="J323" s="15" t="str">
        <f ca="1">IF(РТУС!J323="","",IF(AND(LEN(РТУС!J323)=5,РТУС!J323&lt;TODAY()),HYPERLINK("#Проверка!"&amp;CELL("адрес",Проверка!J323),РТУС!J323),HYPERLINK("#РТУС!"&amp;CELL("адрес",Проверка!J323),"###")))</f>
        <v/>
      </c>
      <c r="K323" s="13" t="str">
        <f>IF(РТУС!K323="","",РТУС!K323)</f>
        <v/>
      </c>
      <c r="L323" s="13" t="str">
        <f ca="1">IF(OR(РТУС!H323="Физлицо",РТУС!H323="ИП"),IF(РТУС!L323="",HYPERLINK("#РТУС!"&amp;CELL("адрес",Проверка!L323),"заполнить"),IF(OR(РТУС!L323="Загранпаспорт гражданина РФ",РТУС!L323="Паспорт гражданина РФ",РТУС!L323="Иностранный паспорт",РТУС!L323="Свидетельство о рождении",РТУС!L323="Вид на жительство"),HYPERLINK("#Проверка!"&amp;CELL("адрес",Проверка!L323),РТУС!L323),HYPERLINK("#РТУС!"&amp;CELL("адрес",Проверка!L323),"###"))),"")</f>
        <v/>
      </c>
      <c r="M323" s="13" t="str">
        <f ca="1">IF(AND(OR(РТУС!L323="Паспорт гражданина РФ",РТУС!L323="Свидетельство о рождении"),РТУС!M323=""),HYPERLINK("#РТУС!"&amp;CELL("адрес",Проверка!M323),"заполнить"),IF(РТУС!L323="Паспорт гражданина РФ",IF(LEN(РТУС!M323)=4,HYPERLINK("#Проверка!"&amp;CELL("адрес",Проверка!M323),РТУС!M323),HYPERLINK("#РТУС!"&amp;CELL("адрес",Проверка!M323),"###")),IF(РТУС!L323="Свидетельство о рождении",HYPERLINK("#Проверка!"&amp;CELL("адрес",Проверка!M323),РТУС!M323),"")))</f>
        <v/>
      </c>
      <c r="N323" s="13" t="str">
        <f ca="1">IF(РТУС!L323="","",IF(РТУС!N323="",HYPERLINK("#РТУС!"&amp;CELL("адрес",Проверка!N323),"заполнить"),IF(OR(РТУС!L323="Паспорт гражданина РФ",РТУС!L323="Свидетельство о рождении"),IF(LEN(РТУС!N323)=6,HYPERLINK("#Проверка!"&amp;CELL("адрес",Проверка!N323),РТУС!N323),HYPERLINK("#РТУС!"&amp;CELL("адрес",Проверка!N323),"###")),HYPERLINK("#Проверка!"&amp;CELL("адрес",Проверка!N323),РТУС!N323))))</f>
        <v/>
      </c>
      <c r="O323" s="15" t="str">
        <f ca="1">IF(РТУС!L323="","",IF(РТУС!O323="",HYPERLINK("#РТУС!"&amp;CELL("адрес",Проверка!O323),"заполнить"),IF(AND(LEN(РТУС!O323)=5,РТУС!O323&lt;TODAY()),IF(РТУС!L323="Свидетельство о рождении",IF(РТУС!O323&gt;EDATE(TODAY(),-168),HYPERLINK("#Проверка!"&amp;CELL("адрес",Проверка!O323),РТУС!O323),HYPERLINK("#РТУС!"&amp;CELL("адрес",Проверка!O323),"недействительно")),HYPERLINK("#Проверка!"&amp;CELL("адрес",Проверка!O323),РТУС!O323)),HYPERLINK("#РТУС!"&amp;CELL("адрес",Проверка!O323),"###"))))</f>
        <v/>
      </c>
      <c r="P323" s="21" t="str">
        <f ca="1">IF(РТУС!L323="Паспорт гражданина РФ",IF(РТУС!P323="",HYPERLINK("#РТУС!"&amp;CELL("адрес",Проверка!P323),"заполнить"),HYPERLINK("#Проверка!"&amp;CELL("адрес",Проверка!P323),РТУС!P323)),"")</f>
        <v/>
      </c>
      <c r="Q323" s="13" t="str">
        <f ca="1">IF(РТУС!L323="Паспорт гражданина РФ",IF(РТУС!Q323="",HYPERLINK("#РТУС!"&amp;CELL("адрес",Проверка!Q323),"заполнить"),IF(LEN(РТУС!Q323)=7,HYPERLINK("#Проверка!"&amp;CELL("адрес",Проверка!Q323),РТУС!Q323),HYPERLINK("#РТУС!"&amp;CELL("адрес",Проверка!Q323),"###"))),"")</f>
        <v/>
      </c>
      <c r="R323" s="13" t="str">
        <f ca="1">IF(РТУС!R323="",HYPERLINK("#РТУС!"&amp;CELL("адрес",Проверка!R323),"заполнить"),HYPERLINK("#Проверка!"&amp;CELL("адрес",Проверка!R323),РТУС!R323))</f>
        <v>заполнить</v>
      </c>
      <c r="S323" s="13" t="str">
        <f>IF(РТУС!S323="","",РТУС!S323)</f>
        <v/>
      </c>
      <c r="T323" s="13" t="str">
        <f>IF(РТУС!T323="","",РТУС!T323)</f>
        <v/>
      </c>
      <c r="U323" s="13" t="str">
        <f>IF(РТУС!U323="","",РТУС!U323)</f>
        <v/>
      </c>
      <c r="V323" s="13" t="str">
        <f ca="1">IF(РТУС!V323="",HYPERLINK("#РТУС!"&amp;CELL("адрес",Проверка!V323),"заполнить"),IF(OR(РТУС!V323="Договор участия в долевом строительстве",РТУС!V323="Предварительный договор участия в долевом строительстве",РТУС!V323="Определение Арбитражного суда",РТУС!V323="Решение суда общей юрисдикции",РТУС!V323="Иные договоры"),HYPERLINK("#Проверка!"&amp;CELL("адрес",Проверка!V323),РТУС!V323),HYPERLINK("#РТУС!"&amp;CELL("адрес",Проверка!V323),"###")))</f>
        <v>заполнить</v>
      </c>
      <c r="W323" s="13" t="str">
        <f ca="1">IF(РТУС!W323="",HYPERLINK("#РТУС!"&amp;CELL("адрес",Проверка!W323),"заполнить"),HYPERLINK("#Проверка!"&amp;CELL("адрес",Проверка!W323),РТУС!W323))</f>
        <v>заполнить</v>
      </c>
      <c r="X323" s="15" t="str">
        <f ca="1">IF(РТУС!X323="",HYPERLINK("#РТУС!"&amp;CELL("адрес",Проверка!X323),"заполнить"),IF(AND(LEN(РТУС!X323)=5,РТУС!X323&lt;TODAY()),HYPERLINK("#Проверка!"&amp;CELL("адрес",Проверка!X323),РТУС!X323),HYPERLINK("#РТУС!"&amp;CELL("адрес",Проверка!X323),"###")))</f>
        <v>заполнить</v>
      </c>
      <c r="Y323" s="13" t="str">
        <f>IF(РТУС!Y323="","",РТУС!Y323)</f>
        <v/>
      </c>
      <c r="Z323" s="15" t="str">
        <f ca="1">IF(РТУС!Z323="","",IF(AND(LEN(РТУС!Z323)=5,РТУС!Z323&lt;TODAY()),HYPERLINK("#Проверка!"&amp;CELL("адрес",Проверка!Z323),РТУС!Z323),HYPERLINK("#РТУС!"&amp;CELL("адрес",Проверка!Z323),"###")))</f>
        <v/>
      </c>
      <c r="AA323" s="18" t="str">
        <f ca="1">IF(РТУС!AA323="",HYPERLINK("#РТУС!"&amp;CELL("адрес",Проверка!AA323),"заполнить"),IF(ISNUMBER(РТУС!AA323)=TRUE,HYPERLINK("#Проверка!"&amp;CELL("адрес",Проверка!AA323),РТУС!AA323),HYPERLINK("#РТУС!"&amp;CELL("адрес",Проверка!AA323),"###")))</f>
        <v>заполнить</v>
      </c>
      <c r="AB323" s="18" t="str">
        <f ca="1">IF(РТУС!AB323="",HYPERLINK("#РТУС!"&amp;CELL("адрес",Проверка!AB323),"заполнить"),IF(ISNUMBER(РТУС!AB323)=TRUE,HYPERLINK("#Проверка!"&amp;CELL("адрес",Проверка!AB323),РТУС!AB323),HYPERLINK("#РТУС!"&amp;CELL("адрес",Проверка!AB323),"###")))</f>
        <v>заполнить</v>
      </c>
      <c r="AC323" s="18" t="str">
        <f ca="1">IF(РТУС!AC323="","",IF(ISNUMBER(РТУС!AC323)=TRUE,HYPERLINK("#Проверка!"&amp;CELL("адрес",Проверка!AC323),РТУС!AC323),HYPERLINK("#РТУС!"&amp;CELL("адрес",Проверка!AC323),"###")))</f>
        <v/>
      </c>
      <c r="AD323" s="18" t="str">
        <f ca="1">IF(РТУС!AD323="","",IF(ISNUMBER(РТУС!AD323)=TRUE,HYPERLINK("#Проверка!"&amp;CELL("адрес",Проверка!AD323),РТУС!AD323),HYPERLINK("#РТУС!"&amp;CELL("адрес",Проверка!AD323),"###")))</f>
        <v/>
      </c>
      <c r="AE323" s="13" t="str">
        <f>IF(РТУС!AE323="","",РТУС!AE323)</f>
        <v/>
      </c>
      <c r="AF323" s="15" t="str">
        <f ca="1">IF(РТУС!AE323="","",IF(РТУС!AF323="",HYPERLINK("#РТУС!"&amp;CELL("адрес",Проверка!AF323),"заполнить"),IF(AND(LEN(РТУС!AF323)=5,РТУС!AF323&lt;TODAY()),HYPERLINK("#Проверка!"&amp;CELL("адрес",Проверка!AF323),РТУС!AF323),HYPERLINK("#РТУС!"&amp;CELL("адрес",Проверка!AF323),"###"))))</f>
        <v/>
      </c>
      <c r="AG323" s="13"/>
      <c r="AH323" s="15" t="str">
        <f ca="1">IF(РТУС!AE323="","",IF(РТУС!AH323="",HYPERLINK("#РТУС!"&amp;CELL("адрес",Проверка!AH323),"заполнить"),IF(AND(LEN(РТУС!AH323)=5,РТУС!AH323&lt;TODAY()),HYPERLINK("#Проверка!"&amp;CELL("адрес",Проверка!AH323),РТУС!AH323),HYPERLINK("#РТУС!"&amp;CELL("адрес",Проверка!AH323),"###"))))</f>
        <v/>
      </c>
      <c r="AI323" s="15" t="str">
        <f ca="1">IF(РТУС!AE323="","",IF(РТУС!AI323="",HYPERLINK("#РТУС!"&amp;CELL("адрес",Проверка!AI323),"заполнить"),HYPERLINK("#Проверка!"&amp;CELL("адрес",Проверка!AI323),РТУС!AI323)))</f>
        <v/>
      </c>
      <c r="AJ323" s="13" t="str">
        <f ca="1">IF(РТУС!AE323="","",IF(РТУС!AJ323="",HYPERLINK("#РТУС!"&amp;CELL("адрес",Проверка!AJ323),"заполнить"),IF(OR(РТУС!AJ323="Юрлицо",РТУС!AJ323="Физлицо",РТУС!AJ323="ИП"),HYPERLINK("#Проверка!"&amp;CELL("адрес",Проверка!AJ323),РТУС!AJ323),HYPERLINK("#РТУС!"&amp;CELL("адрес",Проверка!AJ323),"###"))))</f>
        <v/>
      </c>
      <c r="AK323" s="13" t="str">
        <f ca="1">IF(РТУС!AK323="",HYPERLINK("#РТУС!"&amp;CELL("адрес",Проверка!AK323),"заполнить"),IF(OR(РТУС!AK323="Квартира",РТУС!AK323="Кладовая",РТУС!AK323="Машино-место",РТУС!AK323="Нежилое помещение"),HYPERLINK("#Проверка!"&amp;CELL("адрес",Проверка!AK323),РТУС!AK323),HYPERLINK("#РТУС!"&amp;CELL("адрес",Проверка!AK323),"###")))</f>
        <v>заполнить</v>
      </c>
      <c r="AL323" s="13" t="str">
        <f ca="1">IF(РТУС!AL323="",HYPERLINK("#РТУС!"&amp;CELL("адрес",Проверка!AL323),"заполнить"),HYPERLINK("#Проверка!"&amp;CELL("адрес",Проверка!AL323),РТУС!AL323))</f>
        <v>заполнить</v>
      </c>
      <c r="AM323" s="18" t="str">
        <f ca="1">IF(РТУС!AM323="",HYPERLINK("#РТУС!"&amp;CELL("адрес",Проверка!AM323),"заполнить"),IF(ISNUMBER(РТУС!AM323)=TRUE,IF(РТУС!AK323="Нежилое помещение",IF(РТУС!AM323&gt;7,HYPERLINK("#РТУС!"&amp;CELL("адрес",Проверка!AM323),"не больше 7 кв.м."),РТУС!AM323),HYPERLINK("#Проверка!"&amp;CELL("адрес",Проверка!AM323),РТУС!AM323)),HYPERLINK("#РТУС!"&amp;CELL("адрес",Проверка!AM323),"###")))</f>
        <v>заполнить</v>
      </c>
      <c r="AN323" s="13" t="str">
        <f ca="1">IF(РТУС!AN323="",HYPERLINK("#РТУС!"&amp;CELL("адрес",Проверка!AN323),"заполнить"),IF(OR(РТУС!AN323="Общая площадь помещения",РТУС!AN323="Общая приведенная площадь жилого помещения",РТУС!AN323="Общая площадь жилого помещения с учетом лоджий, балконов, террас и веранд"),HYPERLINK("#Проверка!"&amp;CELL("адрес",Проверка!AN323),РТУС!AN323),HYPERLINK("#РТУС!"&amp;CELL("адрес",Проверка!AN323),"###")))</f>
        <v>заполнить</v>
      </c>
      <c r="AO323" s="13" t="str">
        <f ca="1">IF(OR(РТУС!AK323="Квартира",РТУС!A323="Нежилое помещение"),IF(РТУС!AO323="",HYPERLINK("#РТУС!"&amp;CELL("адрес",Проверка!AO323),"заполнить"),IF(ISNUMBER(РТУС!AO323)=TRUE,HYPERLINK("#Проверка!"&amp;CELL("адрес",Проверка!AO323),РТУС!AO323),HYPERLINK("#РТУС!"&amp;CELL("адрес",Проверка!AO323),"###"))),"")</f>
        <v/>
      </c>
      <c r="AP323" s="13" t="str">
        <f>IF(РТУС!AP323="","",РТУС!AP323)</f>
        <v/>
      </c>
      <c r="AQ323" s="13" t="str">
        <f ca="1">IF(РТУС!AQ323="",HYPERLINK("#РТУС!"&amp;CELL("адрес",Проверка!AQ323),"заполнить"),HYPERLINK("#Проверка!"&amp;CELL("адрес",Проверка!AQ323),РТУС!AQ323))</f>
        <v>заполнить</v>
      </c>
      <c r="AR323" s="18" t="str">
        <f ca="1">IF(РТУС!AR323="",HYPERLINK("#РТУС!"&amp;CELL("адрес",Проверка!AR323),"заполнить"),IF(ISNUMBER(РТУС!AR323)=FALSE,HYPERLINK("#РТУС!"&amp;CELL("адрес",Проверка!AR323),"###"),IF(РТУС!G323="1",IF(РТУС!AB323=РТУС!AR323+РТУС!AU323,HYPERLINK("#Проверка!"&amp;CELL("адрес",Проверка!AR323),РТУС!AR323),HYPERLINK("#РТУС!"&amp;CELL("адрес",Проверка!AR323),"сверить суммы")),IF(РТУС!AB323=(SUMIF(РТУС!$A$4:$A$1000,A323,РТУС!$AR$4:$AR$1000)+SUMIF(РТУС!$A$4:$A$1000,A323,РТУС!$AU$4:$AU$1000)),HYPERLINK("#Проверка!"&amp;CELL("адрес",Проверка!AR323),РТУС!AR323),HYPERLINK("#РТУС!"&amp;CELL("адрес",Проверка!AR323),"сверить суммы")))))</f>
        <v>заполнить</v>
      </c>
      <c r="AS323" s="13" t="str">
        <f>IF(РТУС!AS323="","",РТУС!AS323)</f>
        <v/>
      </c>
      <c r="AT323" s="18" t="str">
        <f ca="1">IF(РТУС!AT323="",HYPERLINK("#РТУС!"&amp;CELL("адрес",Проверка!AT323),"заполнить"),IF(ISNUMBER(РТУС!AT323)=FALSE,HYPERLINK("#РТУС!"&amp;CELL("адрес",Проверка!AT323),"###"),IF(РТУС!AT323=РТУС!AR323,HYPERLINK("#Проверка!"&amp;CELL("адрес",Проверка!AT323),РТУС!AT323),HYPERLINK("#РТУС!"&amp;CELL("адрес",Проверка!AT323),"сверить суммы"))))</f>
        <v>заполнить</v>
      </c>
      <c r="AU323" s="18" t="str">
        <f ca="1">IF(РТУС!AU323="",HYPERLINK("#РТУС!"&amp;CELL("адрес",Проверка!AU323),"заполнить"),IF(ISNUMBER(РТУС!AU323)=FALSE,HYPERLINK("#РТУС!"&amp;CELL("адрес",Проверка!AU323),"###"),IF(РТУС!G323="1",IF(РТУС!AB323=РТУС!AR323+РТУС!AU323,HYPERLINK("#Проверка!"&amp;CELL("адрес",Проверка!AU323),РТУС!AU323),HYPERLINK("#РТУС!"&amp;CELL("адрес",Проверка!AU323),"сверить суммы")),IF(РТУС!AB323=(SUMIF(РТУС!$A$4:$A$1000,A323,РТУС!$AR$4:$AR$1000)+SUMIF(РТУС!$A$4:$A$1000,A323,РТУС!$AU$4:$AU$1000)),HYPERLINK("#Проверка!"&amp;CELL("адрес",Проверка!AU323),РТУС!AU323),HYPERLINK("#РТУС!"&amp;CELL("адрес",Проверка!AU323),"сверить суммы")))))</f>
        <v>заполнить</v>
      </c>
      <c r="AV323" s="13" t="str">
        <f ca="1">IF(РТУС!AV323="",HYPERLINK("#РТУС!"&amp;CELL("адрес",Проверка!AV323),"заполнить"),IF(OR(РТУС!AV323="Требование о передаче жилого помещения",РТУС!AV323="Требование о передаче машино-места",РТУС!AV323="Требования о передаче нежилого помещения",РТУС!AV323="Денежные требования"),HYPERLINK("#Проверка!"&amp;CELL("адрес",Проверка!AV323),РТУС!AV323),HYPERLINK("#РТУС!"&amp;CELL("адрес",Проверка!AV323),"###")))</f>
        <v>заполнить</v>
      </c>
      <c r="AW323" s="13" t="str">
        <f ca="1">IF(РТУС!AW323="",HYPERLINK("#РТУС!"&amp;CELL("адрес",Проверка!AW323),"заполнить"),IF(OR(РТУС!AW323="Включен в полном объеме",РТУС!AW323="Включен частично"),HYPERLINK("#Проверка!"&amp;CELL("адрес",Проверка!AW323),РТУС!AW323),HYPERLINK("#РТУС!"&amp;CELL("адрес",Проверка!AW323),"###")))</f>
        <v>заполнить</v>
      </c>
      <c r="AX323" s="15" t="str">
        <f ca="1">IF(РТУС!AX323="",HYPERLINK("#РТУС!"&amp;CELL("адрес",Проверка!AX323),"заполнить"),IF(AND(LEN(РТУС!AX323)=5,РТУС!AX323&lt;TODAY()),HYPERLINK("#Проверка!"&amp;CELL("адрес",Проверка!AX323),РТУС!AX323),HYPERLINK("#РТУС!"&amp;CELL("адрес",Проверка!AX323),"###")))</f>
        <v>заполнить</v>
      </c>
      <c r="AY323" s="15" t="str">
        <f ca="1">IF(РТУС!AY323="",HYPERLINK("#РТУС!"&amp;CELL("адрес",Проверка!AY323),"заполнить"),IF(AND(LEN(РТУС!AY323)=5,РТУС!AY323&lt;TODAY()),HYPERLINK("#Проверка!"&amp;CELL("адрес",Проверка!AY323),РТУС!AY323),HYPERLINK("#РТУС!"&amp;CELL("адрес",Проверка!AY323),"###")))</f>
        <v>заполнить</v>
      </c>
    </row>
    <row r="324" spans="1:51" x14ac:dyDescent="0.25">
      <c r="A324" s="10" t="str">
        <f>РТУС!A324</f>
        <v>.</v>
      </c>
      <c r="B324" s="13" t="str">
        <f ca="1">IF(РТУС!B324="",HYPERLINK("#РТУС!"&amp;CELL("адрес",Проверка!B324),"заполнить"),IF(AND(LEN(РТУС!B324)=10,РТУС!B323=РТУС!B324),HYPERLINK("#Проверка!"&amp;CELL("адрес",Проверка!B324),РТУС!B324),HYPERLINK("#РТУС!"&amp;CELL("адрес",Проверка!B324),"###")))</f>
        <v>заполнить</v>
      </c>
      <c r="C324" s="13" t="str">
        <f ca="1">IF(РТУС!C324="",HYPERLINK("#РТУС!"&amp;CELL("адрес",Проверка!C324),"заполнить"),IF(AND(ISNUMBER(РТУС!C324)=TRUE,РТУС!C324&gt;0,РТУС!C323=РТУС!C324),HYPERLINK("#Проверка!"&amp;CELL("адрес",Проверка!C324),РТУС!C324),HYPERLINK("#РТУС!"&amp;CELL("адрес",Проверка!C324),"###")))</f>
        <v>заполнить</v>
      </c>
      <c r="D324" s="13" t="str">
        <f>IF(РТУС!D324="","",РТУС!D324)</f>
        <v/>
      </c>
      <c r="E324" s="13" t="str">
        <f ca="1">IF(РТУС!E324="",HYPERLINK("#РТУС!"&amp;CELL("адрес",Проверка!E324),"заполнить"),IF(РТУС!E323=РТУС!E324,HYPERLINK("#Проверка!"&amp;CELL("адрес",Проверка!E324),РТУС!E324),HYPERLINK("#РТУС!"&amp;CELL("адрес",Проверка!E324),"###")))</f>
        <v>заполнить</v>
      </c>
      <c r="F324" s="13" t="str">
        <f ca="1">IF(РТУС!F324="",HYPERLINK("#РТУС!"&amp;CELL("адрес",Проверка!F324),"заполнить"),HYPERLINK("#Проверка!"&amp;CELL("адрес",Проверка!F324),РТУС!F324))</f>
        <v>заполнить</v>
      </c>
      <c r="G324" s="20" t="str">
        <f ca="1">IF(РТУС!G324="",HYPERLINK("#РТУС!"&amp;CELL("адрес",Проверка!G324),"заполнить"),IF(РТУС!G324="1",HYPERLINK("#Проверка!"&amp;CELL("адрес",Проверка!G324),"1"),IF(AND(ISNUMBER(РТУС!G324)=TRUE,РТУС!G324&lt;=1,РТУС!G324&gt;0),IF(SUMIF(РТУС!$A$4:$A$1000,A324,РТУС!$G$4:$G$1000)=1,HYPERLINK("#Проверка!"&amp;CELL("адрес",Проверка!G324),РТУС!G324),HYPERLINK("#РТУС!"&amp;CELL("адрес",Проверка!G324),"сумма долей ≠ 1")),HYPERLINK("#РТУС!"&amp;CELL("адрес",Проверка!G324),"###"))))</f>
        <v>заполнить</v>
      </c>
      <c r="H324" s="13" t="str">
        <f ca="1">IF(РТУС!H324="",HYPERLINK("#РТУС!"&amp;CELL("адрес",Проверка!H324),"заполнить"),IF(OR(РТУС!H324="Юрлицо",РТУС!H324="Физлицо",РТУС!H324="ИП"),HYPERLINK("#Проверка!"&amp;CELL("адрес",Проверка!H324),РТУС!H324),HYPERLINK("#РТУС!"&amp;CELL("адрес",Проверка!H324),"###")))</f>
        <v>заполнить</v>
      </c>
      <c r="I324" s="13" t="str">
        <f ca="1">IF(OR(РТУС!H324="Юрлицо",РТУС!H324="ИП"),IF(РТУС!I324="",HYPERLINK("#РТУС!"&amp;CELL("адрес",Проверка!I324),"заполнить"),IF(OR(LEN(РТУС!I324)=10,LEN(РТУС!I324)=12),HYPERLINK("#Проверка!"&amp;CELL("адрес",Проверка!I324),РТУС!I324),HYPERLINK("#РТУС!"&amp;CELL("адрес",Проверка!I324),"###"))),"")</f>
        <v/>
      </c>
      <c r="J324" s="15" t="str">
        <f ca="1">IF(РТУС!J324="","",IF(AND(LEN(РТУС!J324)=5,РТУС!J324&lt;TODAY()),HYPERLINK("#Проверка!"&amp;CELL("адрес",Проверка!J324),РТУС!J324),HYPERLINK("#РТУС!"&amp;CELL("адрес",Проверка!J324),"###")))</f>
        <v/>
      </c>
      <c r="K324" s="13" t="str">
        <f>IF(РТУС!K324="","",РТУС!K324)</f>
        <v/>
      </c>
      <c r="L324" s="13" t="str">
        <f ca="1">IF(OR(РТУС!H324="Физлицо",РТУС!H324="ИП"),IF(РТУС!L324="",HYPERLINK("#РТУС!"&amp;CELL("адрес",Проверка!L324),"заполнить"),IF(OR(РТУС!L324="Загранпаспорт гражданина РФ",РТУС!L324="Паспорт гражданина РФ",РТУС!L324="Иностранный паспорт",РТУС!L324="Свидетельство о рождении",РТУС!L324="Вид на жительство"),HYPERLINK("#Проверка!"&amp;CELL("адрес",Проверка!L324),РТУС!L324),HYPERLINK("#РТУС!"&amp;CELL("адрес",Проверка!L324),"###"))),"")</f>
        <v/>
      </c>
      <c r="M324" s="13" t="str">
        <f ca="1">IF(AND(OR(РТУС!L324="Паспорт гражданина РФ",РТУС!L324="Свидетельство о рождении"),РТУС!M324=""),HYPERLINK("#РТУС!"&amp;CELL("адрес",Проверка!M324),"заполнить"),IF(РТУС!L324="Паспорт гражданина РФ",IF(LEN(РТУС!M324)=4,HYPERLINK("#Проверка!"&amp;CELL("адрес",Проверка!M324),РТУС!M324),HYPERLINK("#РТУС!"&amp;CELL("адрес",Проверка!M324),"###")),IF(РТУС!L324="Свидетельство о рождении",HYPERLINK("#Проверка!"&amp;CELL("адрес",Проверка!M324),РТУС!M324),"")))</f>
        <v/>
      </c>
      <c r="N324" s="13" t="str">
        <f ca="1">IF(РТУС!L324="","",IF(РТУС!N324="",HYPERLINK("#РТУС!"&amp;CELL("адрес",Проверка!N324),"заполнить"),IF(OR(РТУС!L324="Паспорт гражданина РФ",РТУС!L324="Свидетельство о рождении"),IF(LEN(РТУС!N324)=6,HYPERLINK("#Проверка!"&amp;CELL("адрес",Проверка!N324),РТУС!N324),HYPERLINK("#РТУС!"&amp;CELL("адрес",Проверка!N324),"###")),HYPERLINK("#Проверка!"&amp;CELL("адрес",Проверка!N324),РТУС!N324))))</f>
        <v/>
      </c>
      <c r="O324" s="15" t="str">
        <f ca="1">IF(РТУС!L324="","",IF(РТУС!O324="",HYPERLINK("#РТУС!"&amp;CELL("адрес",Проверка!O324),"заполнить"),IF(AND(LEN(РТУС!O324)=5,РТУС!O324&lt;TODAY()),IF(РТУС!L324="Свидетельство о рождении",IF(РТУС!O324&gt;EDATE(TODAY(),-168),HYPERLINK("#Проверка!"&amp;CELL("адрес",Проверка!O324),РТУС!O324),HYPERLINK("#РТУС!"&amp;CELL("адрес",Проверка!O324),"недействительно")),HYPERLINK("#Проверка!"&amp;CELL("адрес",Проверка!O324),РТУС!O324)),HYPERLINK("#РТУС!"&amp;CELL("адрес",Проверка!O324),"###"))))</f>
        <v/>
      </c>
      <c r="P324" s="21" t="str">
        <f ca="1">IF(РТУС!L324="Паспорт гражданина РФ",IF(РТУС!P324="",HYPERLINK("#РТУС!"&amp;CELL("адрес",Проверка!P324),"заполнить"),HYPERLINK("#Проверка!"&amp;CELL("адрес",Проверка!P324),РТУС!P324)),"")</f>
        <v/>
      </c>
      <c r="Q324" s="13" t="str">
        <f ca="1">IF(РТУС!L324="Паспорт гражданина РФ",IF(РТУС!Q324="",HYPERLINK("#РТУС!"&amp;CELL("адрес",Проверка!Q324),"заполнить"),IF(LEN(РТУС!Q324)=7,HYPERLINK("#Проверка!"&amp;CELL("адрес",Проверка!Q324),РТУС!Q324),HYPERLINK("#РТУС!"&amp;CELL("адрес",Проверка!Q324),"###"))),"")</f>
        <v/>
      </c>
      <c r="R324" s="13" t="str">
        <f ca="1">IF(РТУС!R324="",HYPERLINK("#РТУС!"&amp;CELL("адрес",Проверка!R324),"заполнить"),HYPERLINK("#Проверка!"&amp;CELL("адрес",Проверка!R324),РТУС!R324))</f>
        <v>заполнить</v>
      </c>
      <c r="S324" s="13" t="str">
        <f>IF(РТУС!S324="","",РТУС!S324)</f>
        <v/>
      </c>
      <c r="T324" s="13" t="str">
        <f>IF(РТУС!T324="","",РТУС!T324)</f>
        <v/>
      </c>
      <c r="U324" s="13" t="str">
        <f>IF(РТУС!U324="","",РТУС!U324)</f>
        <v/>
      </c>
      <c r="V324" s="13" t="str">
        <f ca="1">IF(РТУС!V324="",HYPERLINK("#РТУС!"&amp;CELL("адрес",Проверка!V324),"заполнить"),IF(OR(РТУС!V324="Договор участия в долевом строительстве",РТУС!V324="Предварительный договор участия в долевом строительстве",РТУС!V324="Определение Арбитражного суда",РТУС!V324="Решение суда общей юрисдикции",РТУС!V324="Иные договоры"),HYPERLINK("#Проверка!"&amp;CELL("адрес",Проверка!V324),РТУС!V324),HYPERLINK("#РТУС!"&amp;CELL("адрес",Проверка!V324),"###")))</f>
        <v>заполнить</v>
      </c>
      <c r="W324" s="13" t="str">
        <f ca="1">IF(РТУС!W324="",HYPERLINK("#РТУС!"&amp;CELL("адрес",Проверка!W324),"заполнить"),HYPERLINK("#Проверка!"&amp;CELL("адрес",Проверка!W324),РТУС!W324))</f>
        <v>заполнить</v>
      </c>
      <c r="X324" s="15" t="str">
        <f ca="1">IF(РТУС!X324="",HYPERLINK("#РТУС!"&amp;CELL("адрес",Проверка!X324),"заполнить"),IF(AND(LEN(РТУС!X324)=5,РТУС!X324&lt;TODAY()),HYPERLINK("#Проверка!"&amp;CELL("адрес",Проверка!X324),РТУС!X324),HYPERLINK("#РТУС!"&amp;CELL("адрес",Проверка!X324),"###")))</f>
        <v>заполнить</v>
      </c>
      <c r="Y324" s="13" t="str">
        <f>IF(РТУС!Y324="","",РТУС!Y324)</f>
        <v/>
      </c>
      <c r="Z324" s="15" t="str">
        <f ca="1">IF(РТУС!Z324="","",IF(AND(LEN(РТУС!Z324)=5,РТУС!Z324&lt;TODAY()),HYPERLINK("#Проверка!"&amp;CELL("адрес",Проверка!Z324),РТУС!Z324),HYPERLINK("#РТУС!"&amp;CELL("адрес",Проверка!Z324),"###")))</f>
        <v/>
      </c>
      <c r="AA324" s="18" t="str">
        <f ca="1">IF(РТУС!AA324="",HYPERLINK("#РТУС!"&amp;CELL("адрес",Проверка!AA324),"заполнить"),IF(ISNUMBER(РТУС!AA324)=TRUE,HYPERLINK("#Проверка!"&amp;CELL("адрес",Проверка!AA324),РТУС!AA324),HYPERLINK("#РТУС!"&amp;CELL("адрес",Проверка!AA324),"###")))</f>
        <v>заполнить</v>
      </c>
      <c r="AB324" s="18" t="str">
        <f ca="1">IF(РТУС!AB324="",HYPERLINK("#РТУС!"&amp;CELL("адрес",Проверка!AB324),"заполнить"),IF(ISNUMBER(РТУС!AB324)=TRUE,HYPERLINK("#Проверка!"&amp;CELL("адрес",Проверка!AB324),РТУС!AB324),HYPERLINK("#РТУС!"&amp;CELL("адрес",Проверка!AB324),"###")))</f>
        <v>заполнить</v>
      </c>
      <c r="AC324" s="18" t="str">
        <f ca="1">IF(РТУС!AC324="","",IF(ISNUMBER(РТУС!AC324)=TRUE,HYPERLINK("#Проверка!"&amp;CELL("адрес",Проверка!AC324),РТУС!AC324),HYPERLINK("#РТУС!"&amp;CELL("адрес",Проверка!AC324),"###")))</f>
        <v/>
      </c>
      <c r="AD324" s="18" t="str">
        <f ca="1">IF(РТУС!AD324="","",IF(ISNUMBER(РТУС!AD324)=TRUE,HYPERLINK("#Проверка!"&amp;CELL("адрес",Проверка!AD324),РТУС!AD324),HYPERLINK("#РТУС!"&amp;CELL("адрес",Проверка!AD324),"###")))</f>
        <v/>
      </c>
      <c r="AE324" s="13" t="str">
        <f>IF(РТУС!AE324="","",РТУС!AE324)</f>
        <v/>
      </c>
      <c r="AF324" s="15" t="str">
        <f ca="1">IF(РТУС!AE324="","",IF(РТУС!AF324="",HYPERLINK("#РТУС!"&amp;CELL("адрес",Проверка!AF324),"заполнить"),IF(AND(LEN(РТУС!AF324)=5,РТУС!AF324&lt;TODAY()),HYPERLINK("#Проверка!"&amp;CELL("адрес",Проверка!AF324),РТУС!AF324),HYPERLINK("#РТУС!"&amp;CELL("адрес",Проверка!AF324),"###"))))</f>
        <v/>
      </c>
      <c r="AG324" s="13"/>
      <c r="AH324" s="15" t="str">
        <f ca="1">IF(РТУС!AE324="","",IF(РТУС!AH324="",HYPERLINK("#РТУС!"&amp;CELL("адрес",Проверка!AH324),"заполнить"),IF(AND(LEN(РТУС!AH324)=5,РТУС!AH324&lt;TODAY()),HYPERLINK("#Проверка!"&amp;CELL("адрес",Проверка!AH324),РТУС!AH324),HYPERLINK("#РТУС!"&amp;CELL("адрес",Проверка!AH324),"###"))))</f>
        <v/>
      </c>
      <c r="AI324" s="15" t="str">
        <f ca="1">IF(РТУС!AE324="","",IF(РТУС!AI324="",HYPERLINK("#РТУС!"&amp;CELL("адрес",Проверка!AI324),"заполнить"),HYPERLINK("#Проверка!"&amp;CELL("адрес",Проверка!AI324),РТУС!AI324)))</f>
        <v/>
      </c>
      <c r="AJ324" s="13" t="str">
        <f ca="1">IF(РТУС!AE324="","",IF(РТУС!AJ324="",HYPERLINK("#РТУС!"&amp;CELL("адрес",Проверка!AJ324),"заполнить"),IF(OR(РТУС!AJ324="Юрлицо",РТУС!AJ324="Физлицо",РТУС!AJ324="ИП"),HYPERLINK("#Проверка!"&amp;CELL("адрес",Проверка!AJ324),РТУС!AJ324),HYPERLINK("#РТУС!"&amp;CELL("адрес",Проверка!AJ324),"###"))))</f>
        <v/>
      </c>
      <c r="AK324" s="13" t="str">
        <f ca="1">IF(РТУС!AK324="",HYPERLINK("#РТУС!"&amp;CELL("адрес",Проверка!AK324),"заполнить"),IF(OR(РТУС!AK324="Квартира",РТУС!AK324="Кладовая",РТУС!AK324="Машино-место",РТУС!AK324="Нежилое помещение"),HYPERLINK("#Проверка!"&amp;CELL("адрес",Проверка!AK324),РТУС!AK324),HYPERLINK("#РТУС!"&amp;CELL("адрес",Проверка!AK324),"###")))</f>
        <v>заполнить</v>
      </c>
      <c r="AL324" s="13" t="str">
        <f ca="1">IF(РТУС!AL324="",HYPERLINK("#РТУС!"&amp;CELL("адрес",Проверка!AL324),"заполнить"),HYPERLINK("#Проверка!"&amp;CELL("адрес",Проверка!AL324),РТУС!AL324))</f>
        <v>заполнить</v>
      </c>
      <c r="AM324" s="18" t="str">
        <f ca="1">IF(РТУС!AM324="",HYPERLINK("#РТУС!"&amp;CELL("адрес",Проверка!AM324),"заполнить"),IF(ISNUMBER(РТУС!AM324)=TRUE,IF(РТУС!AK324="Нежилое помещение",IF(РТУС!AM324&gt;7,HYPERLINK("#РТУС!"&amp;CELL("адрес",Проверка!AM324),"не больше 7 кв.м."),РТУС!AM324),HYPERLINK("#Проверка!"&amp;CELL("адрес",Проверка!AM324),РТУС!AM324)),HYPERLINK("#РТУС!"&amp;CELL("адрес",Проверка!AM324),"###")))</f>
        <v>заполнить</v>
      </c>
      <c r="AN324" s="13" t="str">
        <f ca="1">IF(РТУС!AN324="",HYPERLINK("#РТУС!"&amp;CELL("адрес",Проверка!AN324),"заполнить"),IF(OR(РТУС!AN324="Общая площадь помещения",РТУС!AN324="Общая приведенная площадь жилого помещения",РТУС!AN324="Общая площадь жилого помещения с учетом лоджий, балконов, террас и веранд"),HYPERLINK("#Проверка!"&amp;CELL("адрес",Проверка!AN324),РТУС!AN324),HYPERLINK("#РТУС!"&amp;CELL("адрес",Проверка!AN324),"###")))</f>
        <v>заполнить</v>
      </c>
      <c r="AO324" s="13" t="str">
        <f ca="1">IF(OR(РТУС!AK324="Квартира",РТУС!A324="Нежилое помещение"),IF(РТУС!AO324="",HYPERLINK("#РТУС!"&amp;CELL("адрес",Проверка!AO324),"заполнить"),IF(ISNUMBER(РТУС!AO324)=TRUE,HYPERLINK("#Проверка!"&amp;CELL("адрес",Проверка!AO324),РТУС!AO324),HYPERLINK("#РТУС!"&amp;CELL("адрес",Проверка!AO324),"###"))),"")</f>
        <v/>
      </c>
      <c r="AP324" s="13" t="str">
        <f>IF(РТУС!AP324="","",РТУС!AP324)</f>
        <v/>
      </c>
      <c r="AQ324" s="13" t="str">
        <f ca="1">IF(РТУС!AQ324="",HYPERLINK("#РТУС!"&amp;CELL("адрес",Проверка!AQ324),"заполнить"),HYPERLINK("#Проверка!"&amp;CELL("адрес",Проверка!AQ324),РТУС!AQ324))</f>
        <v>заполнить</v>
      </c>
      <c r="AR324" s="18" t="str">
        <f ca="1">IF(РТУС!AR324="",HYPERLINK("#РТУС!"&amp;CELL("адрес",Проверка!AR324),"заполнить"),IF(ISNUMBER(РТУС!AR324)=FALSE,HYPERLINK("#РТУС!"&amp;CELL("адрес",Проверка!AR324),"###"),IF(РТУС!G324="1",IF(РТУС!AB324=РТУС!AR324+РТУС!AU324,HYPERLINK("#Проверка!"&amp;CELL("адрес",Проверка!AR324),РТУС!AR324),HYPERLINK("#РТУС!"&amp;CELL("адрес",Проверка!AR324),"сверить суммы")),IF(РТУС!AB324=(SUMIF(РТУС!$A$4:$A$1000,A324,РТУС!$AR$4:$AR$1000)+SUMIF(РТУС!$A$4:$A$1000,A324,РТУС!$AU$4:$AU$1000)),HYPERLINK("#Проверка!"&amp;CELL("адрес",Проверка!AR324),РТУС!AR324),HYPERLINK("#РТУС!"&amp;CELL("адрес",Проверка!AR324),"сверить суммы")))))</f>
        <v>заполнить</v>
      </c>
      <c r="AS324" s="13" t="str">
        <f>IF(РТУС!AS324="","",РТУС!AS324)</f>
        <v/>
      </c>
      <c r="AT324" s="18" t="str">
        <f ca="1">IF(РТУС!AT324="",HYPERLINK("#РТУС!"&amp;CELL("адрес",Проверка!AT324),"заполнить"),IF(ISNUMBER(РТУС!AT324)=FALSE,HYPERLINK("#РТУС!"&amp;CELL("адрес",Проверка!AT324),"###"),IF(РТУС!AT324=РТУС!AR324,HYPERLINK("#Проверка!"&amp;CELL("адрес",Проверка!AT324),РТУС!AT324),HYPERLINK("#РТУС!"&amp;CELL("адрес",Проверка!AT324),"сверить суммы"))))</f>
        <v>заполнить</v>
      </c>
      <c r="AU324" s="18" t="str">
        <f ca="1">IF(РТУС!AU324="",HYPERLINK("#РТУС!"&amp;CELL("адрес",Проверка!AU324),"заполнить"),IF(ISNUMBER(РТУС!AU324)=FALSE,HYPERLINK("#РТУС!"&amp;CELL("адрес",Проверка!AU324),"###"),IF(РТУС!G324="1",IF(РТУС!AB324=РТУС!AR324+РТУС!AU324,HYPERLINK("#Проверка!"&amp;CELL("адрес",Проверка!AU324),РТУС!AU324),HYPERLINK("#РТУС!"&amp;CELL("адрес",Проверка!AU324),"сверить суммы")),IF(РТУС!AB324=(SUMIF(РТУС!$A$4:$A$1000,A324,РТУС!$AR$4:$AR$1000)+SUMIF(РТУС!$A$4:$A$1000,A324,РТУС!$AU$4:$AU$1000)),HYPERLINK("#Проверка!"&amp;CELL("адрес",Проверка!AU324),РТУС!AU324),HYPERLINK("#РТУС!"&amp;CELL("адрес",Проверка!AU324),"сверить суммы")))))</f>
        <v>заполнить</v>
      </c>
      <c r="AV324" s="13" t="str">
        <f ca="1">IF(РТУС!AV324="",HYPERLINK("#РТУС!"&amp;CELL("адрес",Проверка!AV324),"заполнить"),IF(OR(РТУС!AV324="Требование о передаче жилого помещения",РТУС!AV324="Требование о передаче машино-места",РТУС!AV324="Требования о передаче нежилого помещения",РТУС!AV324="Денежные требования"),HYPERLINK("#Проверка!"&amp;CELL("адрес",Проверка!AV324),РТУС!AV324),HYPERLINK("#РТУС!"&amp;CELL("адрес",Проверка!AV324),"###")))</f>
        <v>заполнить</v>
      </c>
      <c r="AW324" s="13" t="str">
        <f ca="1">IF(РТУС!AW324="",HYPERLINK("#РТУС!"&amp;CELL("адрес",Проверка!AW324),"заполнить"),IF(OR(РТУС!AW324="Включен в полном объеме",РТУС!AW324="Включен частично"),HYPERLINK("#Проверка!"&amp;CELL("адрес",Проверка!AW324),РТУС!AW324),HYPERLINK("#РТУС!"&amp;CELL("адрес",Проверка!AW324),"###")))</f>
        <v>заполнить</v>
      </c>
      <c r="AX324" s="15" t="str">
        <f ca="1">IF(РТУС!AX324="",HYPERLINK("#РТУС!"&amp;CELL("адрес",Проверка!AX324),"заполнить"),IF(AND(LEN(РТУС!AX324)=5,РТУС!AX324&lt;TODAY()),HYPERLINK("#Проверка!"&amp;CELL("адрес",Проверка!AX324),РТУС!AX324),HYPERLINK("#РТУС!"&amp;CELL("адрес",Проверка!AX324),"###")))</f>
        <v>заполнить</v>
      </c>
      <c r="AY324" s="15" t="str">
        <f ca="1">IF(РТУС!AY324="",HYPERLINK("#РТУС!"&amp;CELL("адрес",Проверка!AY324),"заполнить"),IF(AND(LEN(РТУС!AY324)=5,РТУС!AY324&lt;TODAY()),HYPERLINK("#Проверка!"&amp;CELL("адрес",Проверка!AY324),РТУС!AY324),HYPERLINK("#РТУС!"&amp;CELL("адрес",Проверка!AY324),"###")))</f>
        <v>заполнить</v>
      </c>
    </row>
    <row r="325" spans="1:51" x14ac:dyDescent="0.25">
      <c r="A325" s="10" t="str">
        <f>РТУС!A325</f>
        <v>.</v>
      </c>
      <c r="B325" s="13" t="str">
        <f ca="1">IF(РТУС!B325="",HYPERLINK("#РТУС!"&amp;CELL("адрес",Проверка!B325),"заполнить"),IF(AND(LEN(РТУС!B325)=10,РТУС!B324=РТУС!B325),HYPERLINK("#Проверка!"&amp;CELL("адрес",Проверка!B325),РТУС!B325),HYPERLINK("#РТУС!"&amp;CELL("адрес",Проверка!B325),"###")))</f>
        <v>заполнить</v>
      </c>
      <c r="C325" s="13" t="str">
        <f ca="1">IF(РТУС!C325="",HYPERLINK("#РТУС!"&amp;CELL("адрес",Проверка!C325),"заполнить"),IF(AND(ISNUMBER(РТУС!C325)=TRUE,РТУС!C325&gt;0,РТУС!C324=РТУС!C325),HYPERLINK("#Проверка!"&amp;CELL("адрес",Проверка!C325),РТУС!C325),HYPERLINK("#РТУС!"&amp;CELL("адрес",Проверка!C325),"###")))</f>
        <v>заполнить</v>
      </c>
      <c r="D325" s="13" t="str">
        <f>IF(РТУС!D325="","",РТУС!D325)</f>
        <v/>
      </c>
      <c r="E325" s="13" t="str">
        <f ca="1">IF(РТУС!E325="",HYPERLINK("#РТУС!"&amp;CELL("адрес",Проверка!E325),"заполнить"),IF(РТУС!E324=РТУС!E325,HYPERLINK("#Проверка!"&amp;CELL("адрес",Проверка!E325),РТУС!E325),HYPERLINK("#РТУС!"&amp;CELL("адрес",Проверка!E325),"###")))</f>
        <v>заполнить</v>
      </c>
      <c r="F325" s="13" t="str">
        <f ca="1">IF(РТУС!F325="",HYPERLINK("#РТУС!"&amp;CELL("адрес",Проверка!F325),"заполнить"),HYPERLINK("#Проверка!"&amp;CELL("адрес",Проверка!F325),РТУС!F325))</f>
        <v>заполнить</v>
      </c>
      <c r="G325" s="20" t="str">
        <f ca="1">IF(РТУС!G325="",HYPERLINK("#РТУС!"&amp;CELL("адрес",Проверка!G325),"заполнить"),IF(РТУС!G325="1",HYPERLINK("#Проверка!"&amp;CELL("адрес",Проверка!G325),"1"),IF(AND(ISNUMBER(РТУС!G325)=TRUE,РТУС!G325&lt;=1,РТУС!G325&gt;0),IF(SUMIF(РТУС!$A$4:$A$1000,A325,РТУС!$G$4:$G$1000)=1,HYPERLINK("#Проверка!"&amp;CELL("адрес",Проверка!G325),РТУС!G325),HYPERLINK("#РТУС!"&amp;CELL("адрес",Проверка!G325),"сумма долей ≠ 1")),HYPERLINK("#РТУС!"&amp;CELL("адрес",Проверка!G325),"###"))))</f>
        <v>заполнить</v>
      </c>
      <c r="H325" s="13" t="str">
        <f ca="1">IF(РТУС!H325="",HYPERLINK("#РТУС!"&amp;CELL("адрес",Проверка!H325),"заполнить"),IF(OR(РТУС!H325="Юрлицо",РТУС!H325="Физлицо",РТУС!H325="ИП"),HYPERLINK("#Проверка!"&amp;CELL("адрес",Проверка!H325),РТУС!H325),HYPERLINK("#РТУС!"&amp;CELL("адрес",Проверка!H325),"###")))</f>
        <v>заполнить</v>
      </c>
      <c r="I325" s="13" t="str">
        <f ca="1">IF(OR(РТУС!H325="Юрлицо",РТУС!H325="ИП"),IF(РТУС!I325="",HYPERLINK("#РТУС!"&amp;CELL("адрес",Проверка!I325),"заполнить"),IF(OR(LEN(РТУС!I325)=10,LEN(РТУС!I325)=12),HYPERLINK("#Проверка!"&amp;CELL("адрес",Проверка!I325),РТУС!I325),HYPERLINK("#РТУС!"&amp;CELL("адрес",Проверка!I325),"###"))),"")</f>
        <v/>
      </c>
      <c r="J325" s="15" t="str">
        <f ca="1">IF(РТУС!J325="","",IF(AND(LEN(РТУС!J325)=5,РТУС!J325&lt;TODAY()),HYPERLINK("#Проверка!"&amp;CELL("адрес",Проверка!J325),РТУС!J325),HYPERLINK("#РТУС!"&amp;CELL("адрес",Проверка!J325),"###")))</f>
        <v/>
      </c>
      <c r="K325" s="13" t="str">
        <f>IF(РТУС!K325="","",РТУС!K325)</f>
        <v/>
      </c>
      <c r="L325" s="13" t="str">
        <f ca="1">IF(OR(РТУС!H325="Физлицо",РТУС!H325="ИП"),IF(РТУС!L325="",HYPERLINK("#РТУС!"&amp;CELL("адрес",Проверка!L325),"заполнить"),IF(OR(РТУС!L325="Загранпаспорт гражданина РФ",РТУС!L325="Паспорт гражданина РФ",РТУС!L325="Иностранный паспорт",РТУС!L325="Свидетельство о рождении",РТУС!L325="Вид на жительство"),HYPERLINK("#Проверка!"&amp;CELL("адрес",Проверка!L325),РТУС!L325),HYPERLINK("#РТУС!"&amp;CELL("адрес",Проверка!L325),"###"))),"")</f>
        <v/>
      </c>
      <c r="M325" s="13" t="str">
        <f ca="1">IF(AND(OR(РТУС!L325="Паспорт гражданина РФ",РТУС!L325="Свидетельство о рождении"),РТУС!M325=""),HYPERLINK("#РТУС!"&amp;CELL("адрес",Проверка!M325),"заполнить"),IF(РТУС!L325="Паспорт гражданина РФ",IF(LEN(РТУС!M325)=4,HYPERLINK("#Проверка!"&amp;CELL("адрес",Проверка!M325),РТУС!M325),HYPERLINK("#РТУС!"&amp;CELL("адрес",Проверка!M325),"###")),IF(РТУС!L325="Свидетельство о рождении",HYPERLINK("#Проверка!"&amp;CELL("адрес",Проверка!M325),РТУС!M325),"")))</f>
        <v/>
      </c>
      <c r="N325" s="13" t="str">
        <f ca="1">IF(РТУС!L325="","",IF(РТУС!N325="",HYPERLINK("#РТУС!"&amp;CELL("адрес",Проверка!N325),"заполнить"),IF(OR(РТУС!L325="Паспорт гражданина РФ",РТУС!L325="Свидетельство о рождении"),IF(LEN(РТУС!N325)=6,HYPERLINK("#Проверка!"&amp;CELL("адрес",Проверка!N325),РТУС!N325),HYPERLINK("#РТУС!"&amp;CELL("адрес",Проверка!N325),"###")),HYPERLINK("#Проверка!"&amp;CELL("адрес",Проверка!N325),РТУС!N325))))</f>
        <v/>
      </c>
      <c r="O325" s="15" t="str">
        <f ca="1">IF(РТУС!L325="","",IF(РТУС!O325="",HYPERLINK("#РТУС!"&amp;CELL("адрес",Проверка!O325),"заполнить"),IF(AND(LEN(РТУС!O325)=5,РТУС!O325&lt;TODAY()),IF(РТУС!L325="Свидетельство о рождении",IF(РТУС!O325&gt;EDATE(TODAY(),-168),HYPERLINK("#Проверка!"&amp;CELL("адрес",Проверка!O325),РТУС!O325),HYPERLINK("#РТУС!"&amp;CELL("адрес",Проверка!O325),"недействительно")),HYPERLINK("#Проверка!"&amp;CELL("адрес",Проверка!O325),РТУС!O325)),HYPERLINK("#РТУС!"&amp;CELL("адрес",Проверка!O325),"###"))))</f>
        <v/>
      </c>
      <c r="P325" s="21" t="str">
        <f ca="1">IF(РТУС!L325="Паспорт гражданина РФ",IF(РТУС!P325="",HYPERLINK("#РТУС!"&amp;CELL("адрес",Проверка!P325),"заполнить"),HYPERLINK("#Проверка!"&amp;CELL("адрес",Проверка!P325),РТУС!P325)),"")</f>
        <v/>
      </c>
      <c r="Q325" s="13" t="str">
        <f ca="1">IF(РТУС!L325="Паспорт гражданина РФ",IF(РТУС!Q325="",HYPERLINK("#РТУС!"&amp;CELL("адрес",Проверка!Q325),"заполнить"),IF(LEN(РТУС!Q325)=7,HYPERLINK("#Проверка!"&amp;CELL("адрес",Проверка!Q325),РТУС!Q325),HYPERLINK("#РТУС!"&amp;CELL("адрес",Проверка!Q325),"###"))),"")</f>
        <v/>
      </c>
      <c r="R325" s="13" t="str">
        <f ca="1">IF(РТУС!R325="",HYPERLINK("#РТУС!"&amp;CELL("адрес",Проверка!R325),"заполнить"),HYPERLINK("#Проверка!"&amp;CELL("адрес",Проверка!R325),РТУС!R325))</f>
        <v>заполнить</v>
      </c>
      <c r="S325" s="13" t="str">
        <f>IF(РТУС!S325="","",РТУС!S325)</f>
        <v/>
      </c>
      <c r="T325" s="13" t="str">
        <f>IF(РТУС!T325="","",РТУС!T325)</f>
        <v/>
      </c>
      <c r="U325" s="13" t="str">
        <f>IF(РТУС!U325="","",РТУС!U325)</f>
        <v/>
      </c>
      <c r="V325" s="13" t="str">
        <f ca="1">IF(РТУС!V325="",HYPERLINK("#РТУС!"&amp;CELL("адрес",Проверка!V325),"заполнить"),IF(OR(РТУС!V325="Договор участия в долевом строительстве",РТУС!V325="Предварительный договор участия в долевом строительстве",РТУС!V325="Определение Арбитражного суда",РТУС!V325="Решение суда общей юрисдикции",РТУС!V325="Иные договоры"),HYPERLINK("#Проверка!"&amp;CELL("адрес",Проверка!V325),РТУС!V325),HYPERLINK("#РТУС!"&amp;CELL("адрес",Проверка!V325),"###")))</f>
        <v>заполнить</v>
      </c>
      <c r="W325" s="13" t="str">
        <f ca="1">IF(РТУС!W325="",HYPERLINK("#РТУС!"&amp;CELL("адрес",Проверка!W325),"заполнить"),HYPERLINK("#Проверка!"&amp;CELL("адрес",Проверка!W325),РТУС!W325))</f>
        <v>заполнить</v>
      </c>
      <c r="X325" s="15" t="str">
        <f ca="1">IF(РТУС!X325="",HYPERLINK("#РТУС!"&amp;CELL("адрес",Проверка!X325),"заполнить"),IF(AND(LEN(РТУС!X325)=5,РТУС!X325&lt;TODAY()),HYPERLINK("#Проверка!"&amp;CELL("адрес",Проверка!X325),РТУС!X325),HYPERLINK("#РТУС!"&amp;CELL("адрес",Проверка!X325),"###")))</f>
        <v>заполнить</v>
      </c>
      <c r="Y325" s="13" t="str">
        <f>IF(РТУС!Y325="","",РТУС!Y325)</f>
        <v/>
      </c>
      <c r="Z325" s="15" t="str">
        <f ca="1">IF(РТУС!Z325="","",IF(AND(LEN(РТУС!Z325)=5,РТУС!Z325&lt;TODAY()),HYPERLINK("#Проверка!"&amp;CELL("адрес",Проверка!Z325),РТУС!Z325),HYPERLINK("#РТУС!"&amp;CELL("адрес",Проверка!Z325),"###")))</f>
        <v/>
      </c>
      <c r="AA325" s="18" t="str">
        <f ca="1">IF(РТУС!AA325="",HYPERLINK("#РТУС!"&amp;CELL("адрес",Проверка!AA325),"заполнить"),IF(ISNUMBER(РТУС!AA325)=TRUE,HYPERLINK("#Проверка!"&amp;CELL("адрес",Проверка!AA325),РТУС!AA325),HYPERLINK("#РТУС!"&amp;CELL("адрес",Проверка!AA325),"###")))</f>
        <v>заполнить</v>
      </c>
      <c r="AB325" s="18" t="str">
        <f ca="1">IF(РТУС!AB325="",HYPERLINK("#РТУС!"&amp;CELL("адрес",Проверка!AB325),"заполнить"),IF(ISNUMBER(РТУС!AB325)=TRUE,HYPERLINK("#Проверка!"&amp;CELL("адрес",Проверка!AB325),РТУС!AB325),HYPERLINK("#РТУС!"&amp;CELL("адрес",Проверка!AB325),"###")))</f>
        <v>заполнить</v>
      </c>
      <c r="AC325" s="18" t="str">
        <f ca="1">IF(РТУС!AC325="","",IF(ISNUMBER(РТУС!AC325)=TRUE,HYPERLINK("#Проверка!"&amp;CELL("адрес",Проверка!AC325),РТУС!AC325),HYPERLINK("#РТУС!"&amp;CELL("адрес",Проверка!AC325),"###")))</f>
        <v/>
      </c>
      <c r="AD325" s="18" t="str">
        <f ca="1">IF(РТУС!AD325="","",IF(ISNUMBER(РТУС!AD325)=TRUE,HYPERLINK("#Проверка!"&amp;CELL("адрес",Проверка!AD325),РТУС!AD325),HYPERLINK("#РТУС!"&amp;CELL("адрес",Проверка!AD325),"###")))</f>
        <v/>
      </c>
      <c r="AE325" s="13" t="str">
        <f>IF(РТУС!AE325="","",РТУС!AE325)</f>
        <v/>
      </c>
      <c r="AF325" s="15" t="str">
        <f ca="1">IF(РТУС!AE325="","",IF(РТУС!AF325="",HYPERLINK("#РТУС!"&amp;CELL("адрес",Проверка!AF325),"заполнить"),IF(AND(LEN(РТУС!AF325)=5,РТУС!AF325&lt;TODAY()),HYPERLINK("#Проверка!"&amp;CELL("адрес",Проверка!AF325),РТУС!AF325),HYPERLINK("#РТУС!"&amp;CELL("адрес",Проверка!AF325),"###"))))</f>
        <v/>
      </c>
      <c r="AG325" s="13"/>
      <c r="AH325" s="15" t="str">
        <f ca="1">IF(РТУС!AE325="","",IF(РТУС!AH325="",HYPERLINK("#РТУС!"&amp;CELL("адрес",Проверка!AH325),"заполнить"),IF(AND(LEN(РТУС!AH325)=5,РТУС!AH325&lt;TODAY()),HYPERLINK("#Проверка!"&amp;CELL("адрес",Проверка!AH325),РТУС!AH325),HYPERLINK("#РТУС!"&amp;CELL("адрес",Проверка!AH325),"###"))))</f>
        <v/>
      </c>
      <c r="AI325" s="15" t="str">
        <f ca="1">IF(РТУС!AE325="","",IF(РТУС!AI325="",HYPERLINK("#РТУС!"&amp;CELL("адрес",Проверка!AI325),"заполнить"),HYPERLINK("#Проверка!"&amp;CELL("адрес",Проверка!AI325),РТУС!AI325)))</f>
        <v/>
      </c>
      <c r="AJ325" s="13" t="str">
        <f ca="1">IF(РТУС!AE325="","",IF(РТУС!AJ325="",HYPERLINK("#РТУС!"&amp;CELL("адрес",Проверка!AJ325),"заполнить"),IF(OR(РТУС!AJ325="Юрлицо",РТУС!AJ325="Физлицо",РТУС!AJ325="ИП"),HYPERLINK("#Проверка!"&amp;CELL("адрес",Проверка!AJ325),РТУС!AJ325),HYPERLINK("#РТУС!"&amp;CELL("адрес",Проверка!AJ325),"###"))))</f>
        <v/>
      </c>
      <c r="AK325" s="13" t="str">
        <f ca="1">IF(РТУС!AK325="",HYPERLINK("#РТУС!"&amp;CELL("адрес",Проверка!AK325),"заполнить"),IF(OR(РТУС!AK325="Квартира",РТУС!AK325="Кладовая",РТУС!AK325="Машино-место",РТУС!AK325="Нежилое помещение"),HYPERLINK("#Проверка!"&amp;CELL("адрес",Проверка!AK325),РТУС!AK325),HYPERLINK("#РТУС!"&amp;CELL("адрес",Проверка!AK325),"###")))</f>
        <v>заполнить</v>
      </c>
      <c r="AL325" s="13" t="str">
        <f ca="1">IF(РТУС!AL325="",HYPERLINK("#РТУС!"&amp;CELL("адрес",Проверка!AL325),"заполнить"),HYPERLINK("#Проверка!"&amp;CELL("адрес",Проверка!AL325),РТУС!AL325))</f>
        <v>заполнить</v>
      </c>
      <c r="AM325" s="18" t="str">
        <f ca="1">IF(РТУС!AM325="",HYPERLINK("#РТУС!"&amp;CELL("адрес",Проверка!AM325),"заполнить"),IF(ISNUMBER(РТУС!AM325)=TRUE,IF(РТУС!AK325="Нежилое помещение",IF(РТУС!AM325&gt;7,HYPERLINK("#РТУС!"&amp;CELL("адрес",Проверка!AM325),"не больше 7 кв.м."),РТУС!AM325),HYPERLINK("#Проверка!"&amp;CELL("адрес",Проверка!AM325),РТУС!AM325)),HYPERLINK("#РТУС!"&amp;CELL("адрес",Проверка!AM325),"###")))</f>
        <v>заполнить</v>
      </c>
      <c r="AN325" s="13" t="str">
        <f ca="1">IF(РТУС!AN325="",HYPERLINK("#РТУС!"&amp;CELL("адрес",Проверка!AN325),"заполнить"),IF(OR(РТУС!AN325="Общая площадь помещения",РТУС!AN325="Общая приведенная площадь жилого помещения",РТУС!AN325="Общая площадь жилого помещения с учетом лоджий, балконов, террас и веранд"),HYPERLINK("#Проверка!"&amp;CELL("адрес",Проверка!AN325),РТУС!AN325),HYPERLINK("#РТУС!"&amp;CELL("адрес",Проверка!AN325),"###")))</f>
        <v>заполнить</v>
      </c>
      <c r="AO325" s="13" t="str">
        <f ca="1">IF(OR(РТУС!AK325="Квартира",РТУС!A325="Нежилое помещение"),IF(РТУС!AO325="",HYPERLINK("#РТУС!"&amp;CELL("адрес",Проверка!AO325),"заполнить"),IF(ISNUMBER(РТУС!AO325)=TRUE,HYPERLINK("#Проверка!"&amp;CELL("адрес",Проверка!AO325),РТУС!AO325),HYPERLINK("#РТУС!"&amp;CELL("адрес",Проверка!AO325),"###"))),"")</f>
        <v/>
      </c>
      <c r="AP325" s="13" t="str">
        <f>IF(РТУС!AP325="","",РТУС!AP325)</f>
        <v/>
      </c>
      <c r="AQ325" s="13" t="str">
        <f ca="1">IF(РТУС!AQ325="",HYPERLINK("#РТУС!"&amp;CELL("адрес",Проверка!AQ325),"заполнить"),HYPERLINK("#Проверка!"&amp;CELL("адрес",Проверка!AQ325),РТУС!AQ325))</f>
        <v>заполнить</v>
      </c>
      <c r="AR325" s="18" t="str">
        <f ca="1">IF(РТУС!AR325="",HYPERLINK("#РТУС!"&amp;CELL("адрес",Проверка!AR325),"заполнить"),IF(ISNUMBER(РТУС!AR325)=FALSE,HYPERLINK("#РТУС!"&amp;CELL("адрес",Проверка!AR325),"###"),IF(РТУС!G325="1",IF(РТУС!AB325=РТУС!AR325+РТУС!AU325,HYPERLINK("#Проверка!"&amp;CELL("адрес",Проверка!AR325),РТУС!AR325),HYPERLINK("#РТУС!"&amp;CELL("адрес",Проверка!AR325),"сверить суммы")),IF(РТУС!AB325=(SUMIF(РТУС!$A$4:$A$1000,A325,РТУС!$AR$4:$AR$1000)+SUMIF(РТУС!$A$4:$A$1000,A325,РТУС!$AU$4:$AU$1000)),HYPERLINK("#Проверка!"&amp;CELL("адрес",Проверка!AR325),РТУС!AR325),HYPERLINK("#РТУС!"&amp;CELL("адрес",Проверка!AR325),"сверить суммы")))))</f>
        <v>заполнить</v>
      </c>
      <c r="AS325" s="13" t="str">
        <f>IF(РТУС!AS325="","",РТУС!AS325)</f>
        <v/>
      </c>
      <c r="AT325" s="18" t="str">
        <f ca="1">IF(РТУС!AT325="",HYPERLINK("#РТУС!"&amp;CELL("адрес",Проверка!AT325),"заполнить"),IF(ISNUMBER(РТУС!AT325)=FALSE,HYPERLINK("#РТУС!"&amp;CELL("адрес",Проверка!AT325),"###"),IF(РТУС!AT325=РТУС!AR325,HYPERLINK("#Проверка!"&amp;CELL("адрес",Проверка!AT325),РТУС!AT325),HYPERLINK("#РТУС!"&amp;CELL("адрес",Проверка!AT325),"сверить суммы"))))</f>
        <v>заполнить</v>
      </c>
      <c r="AU325" s="18" t="str">
        <f ca="1">IF(РТУС!AU325="",HYPERLINK("#РТУС!"&amp;CELL("адрес",Проверка!AU325),"заполнить"),IF(ISNUMBER(РТУС!AU325)=FALSE,HYPERLINK("#РТУС!"&amp;CELL("адрес",Проверка!AU325),"###"),IF(РТУС!G325="1",IF(РТУС!AB325=РТУС!AR325+РТУС!AU325,HYPERLINK("#Проверка!"&amp;CELL("адрес",Проверка!AU325),РТУС!AU325),HYPERLINK("#РТУС!"&amp;CELL("адрес",Проверка!AU325),"сверить суммы")),IF(РТУС!AB325=(SUMIF(РТУС!$A$4:$A$1000,A325,РТУС!$AR$4:$AR$1000)+SUMIF(РТУС!$A$4:$A$1000,A325,РТУС!$AU$4:$AU$1000)),HYPERLINK("#Проверка!"&amp;CELL("адрес",Проверка!AU325),РТУС!AU325),HYPERLINK("#РТУС!"&amp;CELL("адрес",Проверка!AU325),"сверить суммы")))))</f>
        <v>заполнить</v>
      </c>
      <c r="AV325" s="13" t="str">
        <f ca="1">IF(РТУС!AV325="",HYPERLINK("#РТУС!"&amp;CELL("адрес",Проверка!AV325),"заполнить"),IF(OR(РТУС!AV325="Требование о передаче жилого помещения",РТУС!AV325="Требование о передаче машино-места",РТУС!AV325="Требования о передаче нежилого помещения",РТУС!AV325="Денежные требования"),HYPERLINK("#Проверка!"&amp;CELL("адрес",Проверка!AV325),РТУС!AV325),HYPERLINK("#РТУС!"&amp;CELL("адрес",Проверка!AV325),"###")))</f>
        <v>заполнить</v>
      </c>
      <c r="AW325" s="13" t="str">
        <f ca="1">IF(РТУС!AW325="",HYPERLINK("#РТУС!"&amp;CELL("адрес",Проверка!AW325),"заполнить"),IF(OR(РТУС!AW325="Включен в полном объеме",РТУС!AW325="Включен частично"),HYPERLINK("#Проверка!"&amp;CELL("адрес",Проверка!AW325),РТУС!AW325),HYPERLINK("#РТУС!"&amp;CELL("адрес",Проверка!AW325),"###")))</f>
        <v>заполнить</v>
      </c>
      <c r="AX325" s="15" t="str">
        <f ca="1">IF(РТУС!AX325="",HYPERLINK("#РТУС!"&amp;CELL("адрес",Проверка!AX325),"заполнить"),IF(AND(LEN(РТУС!AX325)=5,РТУС!AX325&lt;TODAY()),HYPERLINK("#Проверка!"&amp;CELL("адрес",Проверка!AX325),РТУС!AX325),HYPERLINK("#РТУС!"&amp;CELL("адрес",Проверка!AX325),"###")))</f>
        <v>заполнить</v>
      </c>
      <c r="AY325" s="15" t="str">
        <f ca="1">IF(РТУС!AY325="",HYPERLINK("#РТУС!"&amp;CELL("адрес",Проверка!AY325),"заполнить"),IF(AND(LEN(РТУС!AY325)=5,РТУС!AY325&lt;TODAY()),HYPERLINK("#Проверка!"&amp;CELL("адрес",Проверка!AY325),РТУС!AY325),HYPERLINK("#РТУС!"&amp;CELL("адрес",Проверка!AY325),"###")))</f>
        <v>заполнить</v>
      </c>
    </row>
    <row r="326" spans="1:51" x14ac:dyDescent="0.25">
      <c r="A326" s="10" t="str">
        <f>РТУС!A326</f>
        <v>.</v>
      </c>
      <c r="B326" s="13" t="str">
        <f ca="1">IF(РТУС!B326="",HYPERLINK("#РТУС!"&amp;CELL("адрес",Проверка!B326),"заполнить"),IF(AND(LEN(РТУС!B326)=10,РТУС!B325=РТУС!B326),HYPERLINK("#Проверка!"&amp;CELL("адрес",Проверка!B326),РТУС!B326),HYPERLINK("#РТУС!"&amp;CELL("адрес",Проверка!B326),"###")))</f>
        <v>заполнить</v>
      </c>
      <c r="C326" s="13" t="str">
        <f ca="1">IF(РТУС!C326="",HYPERLINK("#РТУС!"&amp;CELL("адрес",Проверка!C326),"заполнить"),IF(AND(ISNUMBER(РТУС!C326)=TRUE,РТУС!C326&gt;0,РТУС!C325=РТУС!C326),HYPERLINK("#Проверка!"&amp;CELL("адрес",Проверка!C326),РТУС!C326),HYPERLINK("#РТУС!"&amp;CELL("адрес",Проверка!C326),"###")))</f>
        <v>заполнить</v>
      </c>
      <c r="D326" s="13" t="str">
        <f>IF(РТУС!D326="","",РТУС!D326)</f>
        <v/>
      </c>
      <c r="E326" s="13" t="str">
        <f ca="1">IF(РТУС!E326="",HYPERLINK("#РТУС!"&amp;CELL("адрес",Проверка!E326),"заполнить"),IF(РТУС!E325=РТУС!E326,HYPERLINK("#Проверка!"&amp;CELL("адрес",Проверка!E326),РТУС!E326),HYPERLINK("#РТУС!"&amp;CELL("адрес",Проверка!E326),"###")))</f>
        <v>заполнить</v>
      </c>
      <c r="F326" s="13" t="str">
        <f ca="1">IF(РТУС!F326="",HYPERLINK("#РТУС!"&amp;CELL("адрес",Проверка!F326),"заполнить"),HYPERLINK("#Проверка!"&amp;CELL("адрес",Проверка!F326),РТУС!F326))</f>
        <v>заполнить</v>
      </c>
      <c r="G326" s="20" t="str">
        <f ca="1">IF(РТУС!G326="",HYPERLINK("#РТУС!"&amp;CELL("адрес",Проверка!G326),"заполнить"),IF(РТУС!G326="1",HYPERLINK("#Проверка!"&amp;CELL("адрес",Проверка!G326),"1"),IF(AND(ISNUMBER(РТУС!G326)=TRUE,РТУС!G326&lt;=1,РТУС!G326&gt;0),IF(SUMIF(РТУС!$A$4:$A$1000,A326,РТУС!$G$4:$G$1000)=1,HYPERLINK("#Проверка!"&amp;CELL("адрес",Проверка!G326),РТУС!G326),HYPERLINK("#РТУС!"&amp;CELL("адрес",Проверка!G326),"сумма долей ≠ 1")),HYPERLINK("#РТУС!"&amp;CELL("адрес",Проверка!G326),"###"))))</f>
        <v>заполнить</v>
      </c>
      <c r="H326" s="13" t="str">
        <f ca="1">IF(РТУС!H326="",HYPERLINK("#РТУС!"&amp;CELL("адрес",Проверка!H326),"заполнить"),IF(OR(РТУС!H326="Юрлицо",РТУС!H326="Физлицо",РТУС!H326="ИП"),HYPERLINK("#Проверка!"&amp;CELL("адрес",Проверка!H326),РТУС!H326),HYPERLINK("#РТУС!"&amp;CELL("адрес",Проверка!H326),"###")))</f>
        <v>заполнить</v>
      </c>
      <c r="I326" s="13" t="str">
        <f ca="1">IF(OR(РТУС!H326="Юрлицо",РТУС!H326="ИП"),IF(РТУС!I326="",HYPERLINK("#РТУС!"&amp;CELL("адрес",Проверка!I326),"заполнить"),IF(OR(LEN(РТУС!I326)=10,LEN(РТУС!I326)=12),HYPERLINK("#Проверка!"&amp;CELL("адрес",Проверка!I326),РТУС!I326),HYPERLINK("#РТУС!"&amp;CELL("адрес",Проверка!I326),"###"))),"")</f>
        <v/>
      </c>
      <c r="J326" s="15" t="str">
        <f ca="1">IF(РТУС!J326="","",IF(AND(LEN(РТУС!J326)=5,РТУС!J326&lt;TODAY()),HYPERLINK("#Проверка!"&amp;CELL("адрес",Проверка!J326),РТУС!J326),HYPERLINK("#РТУС!"&amp;CELL("адрес",Проверка!J326),"###")))</f>
        <v/>
      </c>
      <c r="K326" s="13" t="str">
        <f>IF(РТУС!K326="","",РТУС!K326)</f>
        <v/>
      </c>
      <c r="L326" s="13" t="str">
        <f ca="1">IF(OR(РТУС!H326="Физлицо",РТУС!H326="ИП"),IF(РТУС!L326="",HYPERLINK("#РТУС!"&amp;CELL("адрес",Проверка!L326),"заполнить"),IF(OR(РТУС!L326="Загранпаспорт гражданина РФ",РТУС!L326="Паспорт гражданина РФ",РТУС!L326="Иностранный паспорт",РТУС!L326="Свидетельство о рождении",РТУС!L326="Вид на жительство"),HYPERLINK("#Проверка!"&amp;CELL("адрес",Проверка!L326),РТУС!L326),HYPERLINK("#РТУС!"&amp;CELL("адрес",Проверка!L326),"###"))),"")</f>
        <v/>
      </c>
      <c r="M326" s="13" t="str">
        <f ca="1">IF(AND(OR(РТУС!L326="Паспорт гражданина РФ",РТУС!L326="Свидетельство о рождении"),РТУС!M326=""),HYPERLINK("#РТУС!"&amp;CELL("адрес",Проверка!M326),"заполнить"),IF(РТУС!L326="Паспорт гражданина РФ",IF(LEN(РТУС!M326)=4,HYPERLINK("#Проверка!"&amp;CELL("адрес",Проверка!M326),РТУС!M326),HYPERLINK("#РТУС!"&amp;CELL("адрес",Проверка!M326),"###")),IF(РТУС!L326="Свидетельство о рождении",HYPERLINK("#Проверка!"&amp;CELL("адрес",Проверка!M326),РТУС!M326),"")))</f>
        <v/>
      </c>
      <c r="N326" s="13" t="str">
        <f ca="1">IF(РТУС!L326="","",IF(РТУС!N326="",HYPERLINK("#РТУС!"&amp;CELL("адрес",Проверка!N326),"заполнить"),IF(OR(РТУС!L326="Паспорт гражданина РФ",РТУС!L326="Свидетельство о рождении"),IF(LEN(РТУС!N326)=6,HYPERLINK("#Проверка!"&amp;CELL("адрес",Проверка!N326),РТУС!N326),HYPERLINK("#РТУС!"&amp;CELL("адрес",Проверка!N326),"###")),HYPERLINK("#Проверка!"&amp;CELL("адрес",Проверка!N326),РТУС!N326))))</f>
        <v/>
      </c>
      <c r="O326" s="15" t="str">
        <f ca="1">IF(РТУС!L326="","",IF(РТУС!O326="",HYPERLINK("#РТУС!"&amp;CELL("адрес",Проверка!O326),"заполнить"),IF(AND(LEN(РТУС!O326)=5,РТУС!O326&lt;TODAY()),IF(РТУС!L326="Свидетельство о рождении",IF(РТУС!O326&gt;EDATE(TODAY(),-168),HYPERLINK("#Проверка!"&amp;CELL("адрес",Проверка!O326),РТУС!O326),HYPERLINK("#РТУС!"&amp;CELL("адрес",Проверка!O326),"недействительно")),HYPERLINK("#Проверка!"&amp;CELL("адрес",Проверка!O326),РТУС!O326)),HYPERLINK("#РТУС!"&amp;CELL("адрес",Проверка!O326),"###"))))</f>
        <v/>
      </c>
      <c r="P326" s="21" t="str">
        <f ca="1">IF(РТУС!L326="Паспорт гражданина РФ",IF(РТУС!P326="",HYPERLINK("#РТУС!"&amp;CELL("адрес",Проверка!P326),"заполнить"),HYPERLINK("#Проверка!"&amp;CELL("адрес",Проверка!P326),РТУС!P326)),"")</f>
        <v/>
      </c>
      <c r="Q326" s="13" t="str">
        <f ca="1">IF(РТУС!L326="Паспорт гражданина РФ",IF(РТУС!Q326="",HYPERLINK("#РТУС!"&amp;CELL("адрес",Проверка!Q326),"заполнить"),IF(LEN(РТУС!Q326)=7,HYPERLINK("#Проверка!"&amp;CELL("адрес",Проверка!Q326),РТУС!Q326),HYPERLINK("#РТУС!"&amp;CELL("адрес",Проверка!Q326),"###"))),"")</f>
        <v/>
      </c>
      <c r="R326" s="13" t="str">
        <f ca="1">IF(РТУС!R326="",HYPERLINK("#РТУС!"&amp;CELL("адрес",Проверка!R326),"заполнить"),HYPERLINK("#Проверка!"&amp;CELL("адрес",Проверка!R326),РТУС!R326))</f>
        <v>заполнить</v>
      </c>
      <c r="S326" s="13" t="str">
        <f>IF(РТУС!S326="","",РТУС!S326)</f>
        <v/>
      </c>
      <c r="T326" s="13" t="str">
        <f>IF(РТУС!T326="","",РТУС!T326)</f>
        <v/>
      </c>
      <c r="U326" s="13" t="str">
        <f>IF(РТУС!U326="","",РТУС!U326)</f>
        <v/>
      </c>
      <c r="V326" s="13" t="str">
        <f ca="1">IF(РТУС!V326="",HYPERLINK("#РТУС!"&amp;CELL("адрес",Проверка!V326),"заполнить"),IF(OR(РТУС!V326="Договор участия в долевом строительстве",РТУС!V326="Предварительный договор участия в долевом строительстве",РТУС!V326="Определение Арбитражного суда",РТУС!V326="Решение суда общей юрисдикции",РТУС!V326="Иные договоры"),HYPERLINK("#Проверка!"&amp;CELL("адрес",Проверка!V326),РТУС!V326),HYPERLINK("#РТУС!"&amp;CELL("адрес",Проверка!V326),"###")))</f>
        <v>заполнить</v>
      </c>
      <c r="W326" s="13" t="str">
        <f ca="1">IF(РТУС!W326="",HYPERLINK("#РТУС!"&amp;CELL("адрес",Проверка!W326),"заполнить"),HYPERLINK("#Проверка!"&amp;CELL("адрес",Проверка!W326),РТУС!W326))</f>
        <v>заполнить</v>
      </c>
      <c r="X326" s="15" t="str">
        <f ca="1">IF(РТУС!X326="",HYPERLINK("#РТУС!"&amp;CELL("адрес",Проверка!X326),"заполнить"),IF(AND(LEN(РТУС!X326)=5,РТУС!X326&lt;TODAY()),HYPERLINK("#Проверка!"&amp;CELL("адрес",Проверка!X326),РТУС!X326),HYPERLINK("#РТУС!"&amp;CELL("адрес",Проверка!X326),"###")))</f>
        <v>заполнить</v>
      </c>
      <c r="Y326" s="13" t="str">
        <f>IF(РТУС!Y326="","",РТУС!Y326)</f>
        <v/>
      </c>
      <c r="Z326" s="15" t="str">
        <f ca="1">IF(РТУС!Z326="","",IF(AND(LEN(РТУС!Z326)=5,РТУС!Z326&lt;TODAY()),HYPERLINK("#Проверка!"&amp;CELL("адрес",Проверка!Z326),РТУС!Z326),HYPERLINK("#РТУС!"&amp;CELL("адрес",Проверка!Z326),"###")))</f>
        <v/>
      </c>
      <c r="AA326" s="18" t="str">
        <f ca="1">IF(РТУС!AA326="",HYPERLINK("#РТУС!"&amp;CELL("адрес",Проверка!AA326),"заполнить"),IF(ISNUMBER(РТУС!AA326)=TRUE,HYPERLINK("#Проверка!"&amp;CELL("адрес",Проверка!AA326),РТУС!AA326),HYPERLINK("#РТУС!"&amp;CELL("адрес",Проверка!AA326),"###")))</f>
        <v>заполнить</v>
      </c>
      <c r="AB326" s="18" t="str">
        <f ca="1">IF(РТУС!AB326="",HYPERLINK("#РТУС!"&amp;CELL("адрес",Проверка!AB326),"заполнить"),IF(ISNUMBER(РТУС!AB326)=TRUE,HYPERLINK("#Проверка!"&amp;CELL("адрес",Проверка!AB326),РТУС!AB326),HYPERLINK("#РТУС!"&amp;CELL("адрес",Проверка!AB326),"###")))</f>
        <v>заполнить</v>
      </c>
      <c r="AC326" s="18" t="str">
        <f ca="1">IF(РТУС!AC326="","",IF(ISNUMBER(РТУС!AC326)=TRUE,HYPERLINK("#Проверка!"&amp;CELL("адрес",Проверка!AC326),РТУС!AC326),HYPERLINK("#РТУС!"&amp;CELL("адрес",Проверка!AC326),"###")))</f>
        <v/>
      </c>
      <c r="AD326" s="18" t="str">
        <f ca="1">IF(РТУС!AD326="","",IF(ISNUMBER(РТУС!AD326)=TRUE,HYPERLINK("#Проверка!"&amp;CELL("адрес",Проверка!AD326),РТУС!AD326),HYPERLINK("#РТУС!"&amp;CELL("адрес",Проверка!AD326),"###")))</f>
        <v/>
      </c>
      <c r="AE326" s="13" t="str">
        <f>IF(РТУС!AE326="","",РТУС!AE326)</f>
        <v/>
      </c>
      <c r="AF326" s="15" t="str">
        <f ca="1">IF(РТУС!AE326="","",IF(РТУС!AF326="",HYPERLINK("#РТУС!"&amp;CELL("адрес",Проверка!AF326),"заполнить"),IF(AND(LEN(РТУС!AF326)=5,РТУС!AF326&lt;TODAY()),HYPERLINK("#Проверка!"&amp;CELL("адрес",Проверка!AF326),РТУС!AF326),HYPERLINK("#РТУС!"&amp;CELL("адрес",Проверка!AF326),"###"))))</f>
        <v/>
      </c>
      <c r="AG326" s="13"/>
      <c r="AH326" s="15" t="str">
        <f ca="1">IF(РТУС!AE326="","",IF(РТУС!AH326="",HYPERLINK("#РТУС!"&amp;CELL("адрес",Проверка!AH326),"заполнить"),IF(AND(LEN(РТУС!AH326)=5,РТУС!AH326&lt;TODAY()),HYPERLINK("#Проверка!"&amp;CELL("адрес",Проверка!AH326),РТУС!AH326),HYPERLINK("#РТУС!"&amp;CELL("адрес",Проверка!AH326),"###"))))</f>
        <v/>
      </c>
      <c r="AI326" s="15" t="str">
        <f ca="1">IF(РТУС!AE326="","",IF(РТУС!AI326="",HYPERLINK("#РТУС!"&amp;CELL("адрес",Проверка!AI326),"заполнить"),HYPERLINK("#Проверка!"&amp;CELL("адрес",Проверка!AI326),РТУС!AI326)))</f>
        <v/>
      </c>
      <c r="AJ326" s="13" t="str">
        <f ca="1">IF(РТУС!AE326="","",IF(РТУС!AJ326="",HYPERLINK("#РТУС!"&amp;CELL("адрес",Проверка!AJ326),"заполнить"),IF(OR(РТУС!AJ326="Юрлицо",РТУС!AJ326="Физлицо",РТУС!AJ326="ИП"),HYPERLINK("#Проверка!"&amp;CELL("адрес",Проверка!AJ326),РТУС!AJ326),HYPERLINK("#РТУС!"&amp;CELL("адрес",Проверка!AJ326),"###"))))</f>
        <v/>
      </c>
      <c r="AK326" s="13" t="str">
        <f ca="1">IF(РТУС!AK326="",HYPERLINK("#РТУС!"&amp;CELL("адрес",Проверка!AK326),"заполнить"),IF(OR(РТУС!AK326="Квартира",РТУС!AK326="Кладовая",РТУС!AK326="Машино-место",РТУС!AK326="Нежилое помещение"),HYPERLINK("#Проверка!"&amp;CELL("адрес",Проверка!AK326),РТУС!AK326),HYPERLINK("#РТУС!"&amp;CELL("адрес",Проверка!AK326),"###")))</f>
        <v>заполнить</v>
      </c>
      <c r="AL326" s="13" t="str">
        <f ca="1">IF(РТУС!AL326="",HYPERLINK("#РТУС!"&amp;CELL("адрес",Проверка!AL326),"заполнить"),HYPERLINK("#Проверка!"&amp;CELL("адрес",Проверка!AL326),РТУС!AL326))</f>
        <v>заполнить</v>
      </c>
      <c r="AM326" s="18" t="str">
        <f ca="1">IF(РТУС!AM326="",HYPERLINK("#РТУС!"&amp;CELL("адрес",Проверка!AM326),"заполнить"),IF(ISNUMBER(РТУС!AM326)=TRUE,IF(РТУС!AK326="Нежилое помещение",IF(РТУС!AM326&gt;7,HYPERLINK("#РТУС!"&amp;CELL("адрес",Проверка!AM326),"не больше 7 кв.м."),РТУС!AM326),HYPERLINK("#Проверка!"&amp;CELL("адрес",Проверка!AM326),РТУС!AM326)),HYPERLINK("#РТУС!"&amp;CELL("адрес",Проверка!AM326),"###")))</f>
        <v>заполнить</v>
      </c>
      <c r="AN326" s="13" t="str">
        <f ca="1">IF(РТУС!AN326="",HYPERLINK("#РТУС!"&amp;CELL("адрес",Проверка!AN326),"заполнить"),IF(OR(РТУС!AN326="Общая площадь помещения",РТУС!AN326="Общая приведенная площадь жилого помещения",РТУС!AN326="Общая площадь жилого помещения с учетом лоджий, балконов, террас и веранд"),HYPERLINK("#Проверка!"&amp;CELL("адрес",Проверка!AN326),РТУС!AN326),HYPERLINK("#РТУС!"&amp;CELL("адрес",Проверка!AN326),"###")))</f>
        <v>заполнить</v>
      </c>
      <c r="AO326" s="13" t="str">
        <f ca="1">IF(OR(РТУС!AK326="Квартира",РТУС!A326="Нежилое помещение"),IF(РТУС!AO326="",HYPERLINK("#РТУС!"&amp;CELL("адрес",Проверка!AO326),"заполнить"),IF(ISNUMBER(РТУС!AO326)=TRUE,HYPERLINK("#Проверка!"&amp;CELL("адрес",Проверка!AO326),РТУС!AO326),HYPERLINK("#РТУС!"&amp;CELL("адрес",Проверка!AO326),"###"))),"")</f>
        <v/>
      </c>
      <c r="AP326" s="13" t="str">
        <f>IF(РТУС!AP326="","",РТУС!AP326)</f>
        <v/>
      </c>
      <c r="AQ326" s="13" t="str">
        <f ca="1">IF(РТУС!AQ326="",HYPERLINK("#РТУС!"&amp;CELL("адрес",Проверка!AQ326),"заполнить"),HYPERLINK("#Проверка!"&amp;CELL("адрес",Проверка!AQ326),РТУС!AQ326))</f>
        <v>заполнить</v>
      </c>
      <c r="AR326" s="18" t="str">
        <f ca="1">IF(РТУС!AR326="",HYPERLINK("#РТУС!"&amp;CELL("адрес",Проверка!AR326),"заполнить"),IF(ISNUMBER(РТУС!AR326)=FALSE,HYPERLINK("#РТУС!"&amp;CELL("адрес",Проверка!AR326),"###"),IF(РТУС!G326="1",IF(РТУС!AB326=РТУС!AR326+РТУС!AU326,HYPERLINK("#Проверка!"&amp;CELL("адрес",Проверка!AR326),РТУС!AR326),HYPERLINK("#РТУС!"&amp;CELL("адрес",Проверка!AR326),"сверить суммы")),IF(РТУС!AB326=(SUMIF(РТУС!$A$4:$A$1000,A326,РТУС!$AR$4:$AR$1000)+SUMIF(РТУС!$A$4:$A$1000,A326,РТУС!$AU$4:$AU$1000)),HYPERLINK("#Проверка!"&amp;CELL("адрес",Проверка!AR326),РТУС!AR326),HYPERLINK("#РТУС!"&amp;CELL("адрес",Проверка!AR326),"сверить суммы")))))</f>
        <v>заполнить</v>
      </c>
      <c r="AS326" s="13" t="str">
        <f>IF(РТУС!AS326="","",РТУС!AS326)</f>
        <v/>
      </c>
      <c r="AT326" s="18" t="str">
        <f ca="1">IF(РТУС!AT326="",HYPERLINK("#РТУС!"&amp;CELL("адрес",Проверка!AT326),"заполнить"),IF(ISNUMBER(РТУС!AT326)=FALSE,HYPERLINK("#РТУС!"&amp;CELL("адрес",Проверка!AT326),"###"),IF(РТУС!AT326=РТУС!AR326,HYPERLINK("#Проверка!"&amp;CELL("адрес",Проверка!AT326),РТУС!AT326),HYPERLINK("#РТУС!"&amp;CELL("адрес",Проверка!AT326),"сверить суммы"))))</f>
        <v>заполнить</v>
      </c>
      <c r="AU326" s="18" t="str">
        <f ca="1">IF(РТУС!AU326="",HYPERLINK("#РТУС!"&amp;CELL("адрес",Проверка!AU326),"заполнить"),IF(ISNUMBER(РТУС!AU326)=FALSE,HYPERLINK("#РТУС!"&amp;CELL("адрес",Проверка!AU326),"###"),IF(РТУС!G326="1",IF(РТУС!AB326=РТУС!AR326+РТУС!AU326,HYPERLINK("#Проверка!"&amp;CELL("адрес",Проверка!AU326),РТУС!AU326),HYPERLINK("#РТУС!"&amp;CELL("адрес",Проверка!AU326),"сверить суммы")),IF(РТУС!AB326=(SUMIF(РТУС!$A$4:$A$1000,A326,РТУС!$AR$4:$AR$1000)+SUMIF(РТУС!$A$4:$A$1000,A326,РТУС!$AU$4:$AU$1000)),HYPERLINK("#Проверка!"&amp;CELL("адрес",Проверка!AU326),РТУС!AU326),HYPERLINK("#РТУС!"&amp;CELL("адрес",Проверка!AU326),"сверить суммы")))))</f>
        <v>заполнить</v>
      </c>
      <c r="AV326" s="13" t="str">
        <f ca="1">IF(РТУС!AV326="",HYPERLINK("#РТУС!"&amp;CELL("адрес",Проверка!AV326),"заполнить"),IF(OR(РТУС!AV326="Требование о передаче жилого помещения",РТУС!AV326="Требование о передаче машино-места",РТУС!AV326="Требования о передаче нежилого помещения",РТУС!AV326="Денежные требования"),HYPERLINK("#Проверка!"&amp;CELL("адрес",Проверка!AV326),РТУС!AV326),HYPERLINK("#РТУС!"&amp;CELL("адрес",Проверка!AV326),"###")))</f>
        <v>заполнить</v>
      </c>
      <c r="AW326" s="13" t="str">
        <f ca="1">IF(РТУС!AW326="",HYPERLINK("#РТУС!"&amp;CELL("адрес",Проверка!AW326),"заполнить"),IF(OR(РТУС!AW326="Включен в полном объеме",РТУС!AW326="Включен частично"),HYPERLINK("#Проверка!"&amp;CELL("адрес",Проверка!AW326),РТУС!AW326),HYPERLINK("#РТУС!"&amp;CELL("адрес",Проверка!AW326),"###")))</f>
        <v>заполнить</v>
      </c>
      <c r="AX326" s="15" t="str">
        <f ca="1">IF(РТУС!AX326="",HYPERLINK("#РТУС!"&amp;CELL("адрес",Проверка!AX326),"заполнить"),IF(AND(LEN(РТУС!AX326)=5,РТУС!AX326&lt;TODAY()),HYPERLINK("#Проверка!"&amp;CELL("адрес",Проверка!AX326),РТУС!AX326),HYPERLINK("#РТУС!"&amp;CELL("адрес",Проверка!AX326),"###")))</f>
        <v>заполнить</v>
      </c>
      <c r="AY326" s="15" t="str">
        <f ca="1">IF(РТУС!AY326="",HYPERLINK("#РТУС!"&amp;CELL("адрес",Проверка!AY326),"заполнить"),IF(AND(LEN(РТУС!AY326)=5,РТУС!AY326&lt;TODAY()),HYPERLINK("#Проверка!"&amp;CELL("адрес",Проверка!AY326),РТУС!AY326),HYPERLINK("#РТУС!"&amp;CELL("адрес",Проверка!AY326),"###")))</f>
        <v>заполнить</v>
      </c>
    </row>
    <row r="327" spans="1:51" x14ac:dyDescent="0.25">
      <c r="A327" s="10" t="str">
        <f>РТУС!A327</f>
        <v>.</v>
      </c>
      <c r="B327" s="13" t="str">
        <f ca="1">IF(РТУС!B327="",HYPERLINK("#РТУС!"&amp;CELL("адрес",Проверка!B327),"заполнить"),IF(AND(LEN(РТУС!B327)=10,РТУС!B326=РТУС!B327),HYPERLINK("#Проверка!"&amp;CELL("адрес",Проверка!B327),РТУС!B327),HYPERLINK("#РТУС!"&amp;CELL("адрес",Проверка!B327),"###")))</f>
        <v>заполнить</v>
      </c>
      <c r="C327" s="13" t="str">
        <f ca="1">IF(РТУС!C327="",HYPERLINK("#РТУС!"&amp;CELL("адрес",Проверка!C327),"заполнить"),IF(AND(ISNUMBER(РТУС!C327)=TRUE,РТУС!C327&gt;0,РТУС!C326=РТУС!C327),HYPERLINK("#Проверка!"&amp;CELL("адрес",Проверка!C327),РТУС!C327),HYPERLINK("#РТУС!"&amp;CELL("адрес",Проверка!C327),"###")))</f>
        <v>заполнить</v>
      </c>
      <c r="D327" s="13" t="str">
        <f>IF(РТУС!D327="","",РТУС!D327)</f>
        <v/>
      </c>
      <c r="E327" s="13" t="str">
        <f ca="1">IF(РТУС!E327="",HYPERLINK("#РТУС!"&amp;CELL("адрес",Проверка!E327),"заполнить"),IF(РТУС!E326=РТУС!E327,HYPERLINK("#Проверка!"&amp;CELL("адрес",Проверка!E327),РТУС!E327),HYPERLINK("#РТУС!"&amp;CELL("адрес",Проверка!E327),"###")))</f>
        <v>заполнить</v>
      </c>
      <c r="F327" s="13" t="str">
        <f ca="1">IF(РТУС!F327="",HYPERLINK("#РТУС!"&amp;CELL("адрес",Проверка!F327),"заполнить"),HYPERLINK("#Проверка!"&amp;CELL("адрес",Проверка!F327),РТУС!F327))</f>
        <v>заполнить</v>
      </c>
      <c r="G327" s="20" t="str">
        <f ca="1">IF(РТУС!G327="",HYPERLINK("#РТУС!"&amp;CELL("адрес",Проверка!G327),"заполнить"),IF(РТУС!G327="1",HYPERLINK("#Проверка!"&amp;CELL("адрес",Проверка!G327),"1"),IF(AND(ISNUMBER(РТУС!G327)=TRUE,РТУС!G327&lt;=1,РТУС!G327&gt;0),IF(SUMIF(РТУС!$A$4:$A$1000,A327,РТУС!$G$4:$G$1000)=1,HYPERLINK("#Проверка!"&amp;CELL("адрес",Проверка!G327),РТУС!G327),HYPERLINK("#РТУС!"&amp;CELL("адрес",Проверка!G327),"сумма долей ≠ 1")),HYPERLINK("#РТУС!"&amp;CELL("адрес",Проверка!G327),"###"))))</f>
        <v>заполнить</v>
      </c>
      <c r="H327" s="13" t="str">
        <f ca="1">IF(РТУС!H327="",HYPERLINK("#РТУС!"&amp;CELL("адрес",Проверка!H327),"заполнить"),IF(OR(РТУС!H327="Юрлицо",РТУС!H327="Физлицо",РТУС!H327="ИП"),HYPERLINK("#Проверка!"&amp;CELL("адрес",Проверка!H327),РТУС!H327),HYPERLINK("#РТУС!"&amp;CELL("адрес",Проверка!H327),"###")))</f>
        <v>заполнить</v>
      </c>
      <c r="I327" s="13" t="str">
        <f ca="1">IF(OR(РТУС!H327="Юрлицо",РТУС!H327="ИП"),IF(РТУС!I327="",HYPERLINK("#РТУС!"&amp;CELL("адрес",Проверка!I327),"заполнить"),IF(OR(LEN(РТУС!I327)=10,LEN(РТУС!I327)=12),HYPERLINK("#Проверка!"&amp;CELL("адрес",Проверка!I327),РТУС!I327),HYPERLINK("#РТУС!"&amp;CELL("адрес",Проверка!I327),"###"))),"")</f>
        <v/>
      </c>
      <c r="J327" s="15" t="str">
        <f ca="1">IF(РТУС!J327="","",IF(AND(LEN(РТУС!J327)=5,РТУС!J327&lt;TODAY()),HYPERLINK("#Проверка!"&amp;CELL("адрес",Проверка!J327),РТУС!J327),HYPERLINK("#РТУС!"&amp;CELL("адрес",Проверка!J327),"###")))</f>
        <v/>
      </c>
      <c r="K327" s="13" t="str">
        <f>IF(РТУС!K327="","",РТУС!K327)</f>
        <v/>
      </c>
      <c r="L327" s="13" t="str">
        <f ca="1">IF(OR(РТУС!H327="Физлицо",РТУС!H327="ИП"),IF(РТУС!L327="",HYPERLINK("#РТУС!"&amp;CELL("адрес",Проверка!L327),"заполнить"),IF(OR(РТУС!L327="Загранпаспорт гражданина РФ",РТУС!L327="Паспорт гражданина РФ",РТУС!L327="Иностранный паспорт",РТУС!L327="Свидетельство о рождении",РТУС!L327="Вид на жительство"),HYPERLINK("#Проверка!"&amp;CELL("адрес",Проверка!L327),РТУС!L327),HYPERLINK("#РТУС!"&amp;CELL("адрес",Проверка!L327),"###"))),"")</f>
        <v/>
      </c>
      <c r="M327" s="13" t="str">
        <f ca="1">IF(AND(OR(РТУС!L327="Паспорт гражданина РФ",РТУС!L327="Свидетельство о рождении"),РТУС!M327=""),HYPERLINK("#РТУС!"&amp;CELL("адрес",Проверка!M327),"заполнить"),IF(РТУС!L327="Паспорт гражданина РФ",IF(LEN(РТУС!M327)=4,HYPERLINK("#Проверка!"&amp;CELL("адрес",Проверка!M327),РТУС!M327),HYPERLINK("#РТУС!"&amp;CELL("адрес",Проверка!M327),"###")),IF(РТУС!L327="Свидетельство о рождении",HYPERLINK("#Проверка!"&amp;CELL("адрес",Проверка!M327),РТУС!M327),"")))</f>
        <v/>
      </c>
      <c r="N327" s="13" t="str">
        <f ca="1">IF(РТУС!L327="","",IF(РТУС!N327="",HYPERLINK("#РТУС!"&amp;CELL("адрес",Проверка!N327),"заполнить"),IF(OR(РТУС!L327="Паспорт гражданина РФ",РТУС!L327="Свидетельство о рождении"),IF(LEN(РТУС!N327)=6,HYPERLINK("#Проверка!"&amp;CELL("адрес",Проверка!N327),РТУС!N327),HYPERLINK("#РТУС!"&amp;CELL("адрес",Проверка!N327),"###")),HYPERLINK("#Проверка!"&amp;CELL("адрес",Проверка!N327),РТУС!N327))))</f>
        <v/>
      </c>
      <c r="O327" s="15" t="str">
        <f ca="1">IF(РТУС!L327="","",IF(РТУС!O327="",HYPERLINK("#РТУС!"&amp;CELL("адрес",Проверка!O327),"заполнить"),IF(AND(LEN(РТУС!O327)=5,РТУС!O327&lt;TODAY()),IF(РТУС!L327="Свидетельство о рождении",IF(РТУС!O327&gt;EDATE(TODAY(),-168),HYPERLINK("#Проверка!"&amp;CELL("адрес",Проверка!O327),РТУС!O327),HYPERLINK("#РТУС!"&amp;CELL("адрес",Проверка!O327),"недействительно")),HYPERLINK("#Проверка!"&amp;CELL("адрес",Проверка!O327),РТУС!O327)),HYPERLINK("#РТУС!"&amp;CELL("адрес",Проверка!O327),"###"))))</f>
        <v/>
      </c>
      <c r="P327" s="21" t="str">
        <f ca="1">IF(РТУС!L327="Паспорт гражданина РФ",IF(РТУС!P327="",HYPERLINK("#РТУС!"&amp;CELL("адрес",Проверка!P327),"заполнить"),HYPERLINK("#Проверка!"&amp;CELL("адрес",Проверка!P327),РТУС!P327)),"")</f>
        <v/>
      </c>
      <c r="Q327" s="13" t="str">
        <f ca="1">IF(РТУС!L327="Паспорт гражданина РФ",IF(РТУС!Q327="",HYPERLINK("#РТУС!"&amp;CELL("адрес",Проверка!Q327),"заполнить"),IF(LEN(РТУС!Q327)=7,HYPERLINK("#Проверка!"&amp;CELL("адрес",Проверка!Q327),РТУС!Q327),HYPERLINK("#РТУС!"&amp;CELL("адрес",Проверка!Q327),"###"))),"")</f>
        <v/>
      </c>
      <c r="R327" s="13" t="str">
        <f ca="1">IF(РТУС!R327="",HYPERLINK("#РТУС!"&amp;CELL("адрес",Проверка!R327),"заполнить"),HYPERLINK("#Проверка!"&amp;CELL("адрес",Проверка!R327),РТУС!R327))</f>
        <v>заполнить</v>
      </c>
      <c r="S327" s="13" t="str">
        <f>IF(РТУС!S327="","",РТУС!S327)</f>
        <v/>
      </c>
      <c r="T327" s="13" t="str">
        <f>IF(РТУС!T327="","",РТУС!T327)</f>
        <v/>
      </c>
      <c r="U327" s="13" t="str">
        <f>IF(РТУС!U327="","",РТУС!U327)</f>
        <v/>
      </c>
      <c r="V327" s="13" t="str">
        <f ca="1">IF(РТУС!V327="",HYPERLINK("#РТУС!"&amp;CELL("адрес",Проверка!V327),"заполнить"),IF(OR(РТУС!V327="Договор участия в долевом строительстве",РТУС!V327="Предварительный договор участия в долевом строительстве",РТУС!V327="Определение Арбитражного суда",РТУС!V327="Решение суда общей юрисдикции",РТУС!V327="Иные договоры"),HYPERLINK("#Проверка!"&amp;CELL("адрес",Проверка!V327),РТУС!V327),HYPERLINK("#РТУС!"&amp;CELL("адрес",Проверка!V327),"###")))</f>
        <v>заполнить</v>
      </c>
      <c r="W327" s="13" t="str">
        <f ca="1">IF(РТУС!W327="",HYPERLINK("#РТУС!"&amp;CELL("адрес",Проверка!W327),"заполнить"),HYPERLINK("#Проверка!"&amp;CELL("адрес",Проверка!W327),РТУС!W327))</f>
        <v>заполнить</v>
      </c>
      <c r="X327" s="15" t="str">
        <f ca="1">IF(РТУС!X327="",HYPERLINK("#РТУС!"&amp;CELL("адрес",Проверка!X327),"заполнить"),IF(AND(LEN(РТУС!X327)=5,РТУС!X327&lt;TODAY()),HYPERLINK("#Проверка!"&amp;CELL("адрес",Проверка!X327),РТУС!X327),HYPERLINK("#РТУС!"&amp;CELL("адрес",Проверка!X327),"###")))</f>
        <v>заполнить</v>
      </c>
      <c r="Y327" s="13" t="str">
        <f>IF(РТУС!Y327="","",РТУС!Y327)</f>
        <v/>
      </c>
      <c r="Z327" s="15" t="str">
        <f ca="1">IF(РТУС!Z327="","",IF(AND(LEN(РТУС!Z327)=5,РТУС!Z327&lt;TODAY()),HYPERLINK("#Проверка!"&amp;CELL("адрес",Проверка!Z327),РТУС!Z327),HYPERLINK("#РТУС!"&amp;CELL("адрес",Проверка!Z327),"###")))</f>
        <v/>
      </c>
      <c r="AA327" s="18" t="str">
        <f ca="1">IF(РТУС!AA327="",HYPERLINK("#РТУС!"&amp;CELL("адрес",Проверка!AA327),"заполнить"),IF(ISNUMBER(РТУС!AA327)=TRUE,HYPERLINK("#Проверка!"&amp;CELL("адрес",Проверка!AA327),РТУС!AA327),HYPERLINK("#РТУС!"&amp;CELL("адрес",Проверка!AA327),"###")))</f>
        <v>заполнить</v>
      </c>
      <c r="AB327" s="18" t="str">
        <f ca="1">IF(РТУС!AB327="",HYPERLINK("#РТУС!"&amp;CELL("адрес",Проверка!AB327),"заполнить"),IF(ISNUMBER(РТУС!AB327)=TRUE,HYPERLINK("#Проверка!"&amp;CELL("адрес",Проверка!AB327),РТУС!AB327),HYPERLINK("#РТУС!"&amp;CELL("адрес",Проверка!AB327),"###")))</f>
        <v>заполнить</v>
      </c>
      <c r="AC327" s="18" t="str">
        <f ca="1">IF(РТУС!AC327="","",IF(ISNUMBER(РТУС!AC327)=TRUE,HYPERLINK("#Проверка!"&amp;CELL("адрес",Проверка!AC327),РТУС!AC327),HYPERLINK("#РТУС!"&amp;CELL("адрес",Проверка!AC327),"###")))</f>
        <v/>
      </c>
      <c r="AD327" s="18" t="str">
        <f ca="1">IF(РТУС!AD327="","",IF(ISNUMBER(РТУС!AD327)=TRUE,HYPERLINK("#Проверка!"&amp;CELL("адрес",Проверка!AD327),РТУС!AD327),HYPERLINK("#РТУС!"&amp;CELL("адрес",Проверка!AD327),"###")))</f>
        <v/>
      </c>
      <c r="AE327" s="13" t="str">
        <f>IF(РТУС!AE327="","",РТУС!AE327)</f>
        <v/>
      </c>
      <c r="AF327" s="15" t="str">
        <f ca="1">IF(РТУС!AE327="","",IF(РТУС!AF327="",HYPERLINK("#РТУС!"&amp;CELL("адрес",Проверка!AF327),"заполнить"),IF(AND(LEN(РТУС!AF327)=5,РТУС!AF327&lt;TODAY()),HYPERLINK("#Проверка!"&amp;CELL("адрес",Проверка!AF327),РТУС!AF327),HYPERLINK("#РТУС!"&amp;CELL("адрес",Проверка!AF327),"###"))))</f>
        <v/>
      </c>
      <c r="AG327" s="13"/>
      <c r="AH327" s="15" t="str">
        <f ca="1">IF(РТУС!AE327="","",IF(РТУС!AH327="",HYPERLINK("#РТУС!"&amp;CELL("адрес",Проверка!AH327),"заполнить"),IF(AND(LEN(РТУС!AH327)=5,РТУС!AH327&lt;TODAY()),HYPERLINK("#Проверка!"&amp;CELL("адрес",Проверка!AH327),РТУС!AH327),HYPERLINK("#РТУС!"&amp;CELL("адрес",Проверка!AH327),"###"))))</f>
        <v/>
      </c>
      <c r="AI327" s="15" t="str">
        <f ca="1">IF(РТУС!AE327="","",IF(РТУС!AI327="",HYPERLINK("#РТУС!"&amp;CELL("адрес",Проверка!AI327),"заполнить"),HYPERLINK("#Проверка!"&amp;CELL("адрес",Проверка!AI327),РТУС!AI327)))</f>
        <v/>
      </c>
      <c r="AJ327" s="13" t="str">
        <f ca="1">IF(РТУС!AE327="","",IF(РТУС!AJ327="",HYPERLINK("#РТУС!"&amp;CELL("адрес",Проверка!AJ327),"заполнить"),IF(OR(РТУС!AJ327="Юрлицо",РТУС!AJ327="Физлицо",РТУС!AJ327="ИП"),HYPERLINK("#Проверка!"&amp;CELL("адрес",Проверка!AJ327),РТУС!AJ327),HYPERLINK("#РТУС!"&amp;CELL("адрес",Проверка!AJ327),"###"))))</f>
        <v/>
      </c>
      <c r="AK327" s="13" t="str">
        <f ca="1">IF(РТУС!AK327="",HYPERLINK("#РТУС!"&amp;CELL("адрес",Проверка!AK327),"заполнить"),IF(OR(РТУС!AK327="Квартира",РТУС!AK327="Кладовая",РТУС!AK327="Машино-место",РТУС!AK327="Нежилое помещение"),HYPERLINK("#Проверка!"&amp;CELL("адрес",Проверка!AK327),РТУС!AK327),HYPERLINK("#РТУС!"&amp;CELL("адрес",Проверка!AK327),"###")))</f>
        <v>заполнить</v>
      </c>
      <c r="AL327" s="13" t="str">
        <f ca="1">IF(РТУС!AL327="",HYPERLINK("#РТУС!"&amp;CELL("адрес",Проверка!AL327),"заполнить"),HYPERLINK("#Проверка!"&amp;CELL("адрес",Проверка!AL327),РТУС!AL327))</f>
        <v>заполнить</v>
      </c>
      <c r="AM327" s="18" t="str">
        <f ca="1">IF(РТУС!AM327="",HYPERLINK("#РТУС!"&amp;CELL("адрес",Проверка!AM327),"заполнить"),IF(ISNUMBER(РТУС!AM327)=TRUE,IF(РТУС!AK327="Нежилое помещение",IF(РТУС!AM327&gt;7,HYPERLINK("#РТУС!"&amp;CELL("адрес",Проверка!AM327),"не больше 7 кв.м."),РТУС!AM327),HYPERLINK("#Проверка!"&amp;CELL("адрес",Проверка!AM327),РТУС!AM327)),HYPERLINK("#РТУС!"&amp;CELL("адрес",Проверка!AM327),"###")))</f>
        <v>заполнить</v>
      </c>
      <c r="AN327" s="13" t="str">
        <f ca="1">IF(РТУС!AN327="",HYPERLINK("#РТУС!"&amp;CELL("адрес",Проверка!AN327),"заполнить"),IF(OR(РТУС!AN327="Общая площадь помещения",РТУС!AN327="Общая приведенная площадь жилого помещения",РТУС!AN327="Общая площадь жилого помещения с учетом лоджий, балконов, террас и веранд"),HYPERLINK("#Проверка!"&amp;CELL("адрес",Проверка!AN327),РТУС!AN327),HYPERLINK("#РТУС!"&amp;CELL("адрес",Проверка!AN327),"###")))</f>
        <v>заполнить</v>
      </c>
      <c r="AO327" s="13" t="str">
        <f ca="1">IF(OR(РТУС!AK327="Квартира",РТУС!A327="Нежилое помещение"),IF(РТУС!AO327="",HYPERLINK("#РТУС!"&amp;CELL("адрес",Проверка!AO327),"заполнить"),IF(ISNUMBER(РТУС!AO327)=TRUE,HYPERLINK("#Проверка!"&amp;CELL("адрес",Проверка!AO327),РТУС!AO327),HYPERLINK("#РТУС!"&amp;CELL("адрес",Проверка!AO327),"###"))),"")</f>
        <v/>
      </c>
      <c r="AP327" s="13" t="str">
        <f>IF(РТУС!AP327="","",РТУС!AP327)</f>
        <v/>
      </c>
      <c r="AQ327" s="13" t="str">
        <f ca="1">IF(РТУС!AQ327="",HYPERLINK("#РТУС!"&amp;CELL("адрес",Проверка!AQ327),"заполнить"),HYPERLINK("#Проверка!"&amp;CELL("адрес",Проверка!AQ327),РТУС!AQ327))</f>
        <v>заполнить</v>
      </c>
      <c r="AR327" s="18" t="str">
        <f ca="1">IF(РТУС!AR327="",HYPERLINK("#РТУС!"&amp;CELL("адрес",Проверка!AR327),"заполнить"),IF(ISNUMBER(РТУС!AR327)=FALSE,HYPERLINK("#РТУС!"&amp;CELL("адрес",Проверка!AR327),"###"),IF(РТУС!G327="1",IF(РТУС!AB327=РТУС!AR327+РТУС!AU327,HYPERLINK("#Проверка!"&amp;CELL("адрес",Проверка!AR327),РТУС!AR327),HYPERLINK("#РТУС!"&amp;CELL("адрес",Проверка!AR327),"сверить суммы")),IF(РТУС!AB327=(SUMIF(РТУС!$A$4:$A$1000,A327,РТУС!$AR$4:$AR$1000)+SUMIF(РТУС!$A$4:$A$1000,A327,РТУС!$AU$4:$AU$1000)),HYPERLINK("#Проверка!"&amp;CELL("адрес",Проверка!AR327),РТУС!AR327),HYPERLINK("#РТУС!"&amp;CELL("адрес",Проверка!AR327),"сверить суммы")))))</f>
        <v>заполнить</v>
      </c>
      <c r="AS327" s="13" t="str">
        <f>IF(РТУС!AS327="","",РТУС!AS327)</f>
        <v/>
      </c>
      <c r="AT327" s="18" t="str">
        <f ca="1">IF(РТУС!AT327="",HYPERLINK("#РТУС!"&amp;CELL("адрес",Проверка!AT327),"заполнить"),IF(ISNUMBER(РТУС!AT327)=FALSE,HYPERLINK("#РТУС!"&amp;CELL("адрес",Проверка!AT327),"###"),IF(РТУС!AT327=РТУС!AR327,HYPERLINK("#Проверка!"&amp;CELL("адрес",Проверка!AT327),РТУС!AT327),HYPERLINK("#РТУС!"&amp;CELL("адрес",Проверка!AT327),"сверить суммы"))))</f>
        <v>заполнить</v>
      </c>
      <c r="AU327" s="18" t="str">
        <f ca="1">IF(РТУС!AU327="",HYPERLINK("#РТУС!"&amp;CELL("адрес",Проверка!AU327),"заполнить"),IF(ISNUMBER(РТУС!AU327)=FALSE,HYPERLINK("#РТУС!"&amp;CELL("адрес",Проверка!AU327),"###"),IF(РТУС!G327="1",IF(РТУС!AB327=РТУС!AR327+РТУС!AU327,HYPERLINK("#Проверка!"&amp;CELL("адрес",Проверка!AU327),РТУС!AU327),HYPERLINK("#РТУС!"&amp;CELL("адрес",Проверка!AU327),"сверить суммы")),IF(РТУС!AB327=(SUMIF(РТУС!$A$4:$A$1000,A327,РТУС!$AR$4:$AR$1000)+SUMIF(РТУС!$A$4:$A$1000,A327,РТУС!$AU$4:$AU$1000)),HYPERLINK("#Проверка!"&amp;CELL("адрес",Проверка!AU327),РТУС!AU327),HYPERLINK("#РТУС!"&amp;CELL("адрес",Проверка!AU327),"сверить суммы")))))</f>
        <v>заполнить</v>
      </c>
      <c r="AV327" s="13" t="str">
        <f ca="1">IF(РТУС!AV327="",HYPERLINK("#РТУС!"&amp;CELL("адрес",Проверка!AV327),"заполнить"),IF(OR(РТУС!AV327="Требование о передаче жилого помещения",РТУС!AV327="Требование о передаче машино-места",РТУС!AV327="Требования о передаче нежилого помещения",РТУС!AV327="Денежные требования"),HYPERLINK("#Проверка!"&amp;CELL("адрес",Проверка!AV327),РТУС!AV327),HYPERLINK("#РТУС!"&amp;CELL("адрес",Проверка!AV327),"###")))</f>
        <v>заполнить</v>
      </c>
      <c r="AW327" s="13" t="str">
        <f ca="1">IF(РТУС!AW327="",HYPERLINK("#РТУС!"&amp;CELL("адрес",Проверка!AW327),"заполнить"),IF(OR(РТУС!AW327="Включен в полном объеме",РТУС!AW327="Включен частично"),HYPERLINK("#Проверка!"&amp;CELL("адрес",Проверка!AW327),РТУС!AW327),HYPERLINK("#РТУС!"&amp;CELL("адрес",Проверка!AW327),"###")))</f>
        <v>заполнить</v>
      </c>
      <c r="AX327" s="15" t="str">
        <f ca="1">IF(РТУС!AX327="",HYPERLINK("#РТУС!"&amp;CELL("адрес",Проверка!AX327),"заполнить"),IF(AND(LEN(РТУС!AX327)=5,РТУС!AX327&lt;TODAY()),HYPERLINK("#Проверка!"&amp;CELL("адрес",Проверка!AX327),РТУС!AX327),HYPERLINK("#РТУС!"&amp;CELL("адрес",Проверка!AX327),"###")))</f>
        <v>заполнить</v>
      </c>
      <c r="AY327" s="15" t="str">
        <f ca="1">IF(РТУС!AY327="",HYPERLINK("#РТУС!"&amp;CELL("адрес",Проверка!AY327),"заполнить"),IF(AND(LEN(РТУС!AY327)=5,РТУС!AY327&lt;TODAY()),HYPERLINK("#Проверка!"&amp;CELL("адрес",Проверка!AY327),РТУС!AY327),HYPERLINK("#РТУС!"&amp;CELL("адрес",Проверка!AY327),"###")))</f>
        <v>заполнить</v>
      </c>
    </row>
    <row r="328" spans="1:51" x14ac:dyDescent="0.25">
      <c r="A328" s="10" t="str">
        <f>РТУС!A328</f>
        <v>.</v>
      </c>
      <c r="B328" s="13" t="str">
        <f ca="1">IF(РТУС!B328="",HYPERLINK("#РТУС!"&amp;CELL("адрес",Проверка!B328),"заполнить"),IF(AND(LEN(РТУС!B328)=10,РТУС!B327=РТУС!B328),HYPERLINK("#Проверка!"&amp;CELL("адрес",Проверка!B328),РТУС!B328),HYPERLINK("#РТУС!"&amp;CELL("адрес",Проверка!B328),"###")))</f>
        <v>заполнить</v>
      </c>
      <c r="C328" s="13" t="str">
        <f ca="1">IF(РТУС!C328="",HYPERLINK("#РТУС!"&amp;CELL("адрес",Проверка!C328),"заполнить"),IF(AND(ISNUMBER(РТУС!C328)=TRUE,РТУС!C328&gt;0,РТУС!C327=РТУС!C328),HYPERLINK("#Проверка!"&amp;CELL("адрес",Проверка!C328),РТУС!C328),HYPERLINK("#РТУС!"&amp;CELL("адрес",Проверка!C328),"###")))</f>
        <v>заполнить</v>
      </c>
      <c r="D328" s="13" t="str">
        <f>IF(РТУС!D328="","",РТУС!D328)</f>
        <v/>
      </c>
      <c r="E328" s="13" t="str">
        <f ca="1">IF(РТУС!E328="",HYPERLINK("#РТУС!"&amp;CELL("адрес",Проверка!E328),"заполнить"),IF(РТУС!E327=РТУС!E328,HYPERLINK("#Проверка!"&amp;CELL("адрес",Проверка!E328),РТУС!E328),HYPERLINK("#РТУС!"&amp;CELL("адрес",Проверка!E328),"###")))</f>
        <v>заполнить</v>
      </c>
      <c r="F328" s="13" t="str">
        <f ca="1">IF(РТУС!F328="",HYPERLINK("#РТУС!"&amp;CELL("адрес",Проверка!F328),"заполнить"),HYPERLINK("#Проверка!"&amp;CELL("адрес",Проверка!F328),РТУС!F328))</f>
        <v>заполнить</v>
      </c>
      <c r="G328" s="20" t="str">
        <f ca="1">IF(РТУС!G328="",HYPERLINK("#РТУС!"&amp;CELL("адрес",Проверка!G328),"заполнить"),IF(РТУС!G328="1",HYPERLINK("#Проверка!"&amp;CELL("адрес",Проверка!G328),"1"),IF(AND(ISNUMBER(РТУС!G328)=TRUE,РТУС!G328&lt;=1,РТУС!G328&gt;0),IF(SUMIF(РТУС!$A$4:$A$1000,A328,РТУС!$G$4:$G$1000)=1,HYPERLINK("#Проверка!"&amp;CELL("адрес",Проверка!G328),РТУС!G328),HYPERLINK("#РТУС!"&amp;CELL("адрес",Проверка!G328),"сумма долей ≠ 1")),HYPERLINK("#РТУС!"&amp;CELL("адрес",Проверка!G328),"###"))))</f>
        <v>заполнить</v>
      </c>
      <c r="H328" s="13" t="str">
        <f ca="1">IF(РТУС!H328="",HYPERLINK("#РТУС!"&amp;CELL("адрес",Проверка!H328),"заполнить"),IF(OR(РТУС!H328="Юрлицо",РТУС!H328="Физлицо",РТУС!H328="ИП"),HYPERLINK("#Проверка!"&amp;CELL("адрес",Проверка!H328),РТУС!H328),HYPERLINK("#РТУС!"&amp;CELL("адрес",Проверка!H328),"###")))</f>
        <v>заполнить</v>
      </c>
      <c r="I328" s="13" t="str">
        <f ca="1">IF(OR(РТУС!H328="Юрлицо",РТУС!H328="ИП"),IF(РТУС!I328="",HYPERLINK("#РТУС!"&amp;CELL("адрес",Проверка!I328),"заполнить"),IF(OR(LEN(РТУС!I328)=10,LEN(РТУС!I328)=12),HYPERLINK("#Проверка!"&amp;CELL("адрес",Проверка!I328),РТУС!I328),HYPERLINK("#РТУС!"&amp;CELL("адрес",Проверка!I328),"###"))),"")</f>
        <v/>
      </c>
      <c r="J328" s="15" t="str">
        <f ca="1">IF(РТУС!J328="","",IF(AND(LEN(РТУС!J328)=5,РТУС!J328&lt;TODAY()),HYPERLINK("#Проверка!"&amp;CELL("адрес",Проверка!J328),РТУС!J328),HYPERLINK("#РТУС!"&amp;CELL("адрес",Проверка!J328),"###")))</f>
        <v/>
      </c>
      <c r="K328" s="13" t="str">
        <f>IF(РТУС!K328="","",РТУС!K328)</f>
        <v/>
      </c>
      <c r="L328" s="13" t="str">
        <f ca="1">IF(OR(РТУС!H328="Физлицо",РТУС!H328="ИП"),IF(РТУС!L328="",HYPERLINK("#РТУС!"&amp;CELL("адрес",Проверка!L328),"заполнить"),IF(OR(РТУС!L328="Загранпаспорт гражданина РФ",РТУС!L328="Паспорт гражданина РФ",РТУС!L328="Иностранный паспорт",РТУС!L328="Свидетельство о рождении",РТУС!L328="Вид на жительство"),HYPERLINK("#Проверка!"&amp;CELL("адрес",Проверка!L328),РТУС!L328),HYPERLINK("#РТУС!"&amp;CELL("адрес",Проверка!L328),"###"))),"")</f>
        <v/>
      </c>
      <c r="M328" s="13" t="str">
        <f ca="1">IF(AND(OR(РТУС!L328="Паспорт гражданина РФ",РТУС!L328="Свидетельство о рождении"),РТУС!M328=""),HYPERLINK("#РТУС!"&amp;CELL("адрес",Проверка!M328),"заполнить"),IF(РТУС!L328="Паспорт гражданина РФ",IF(LEN(РТУС!M328)=4,HYPERLINK("#Проверка!"&amp;CELL("адрес",Проверка!M328),РТУС!M328),HYPERLINK("#РТУС!"&amp;CELL("адрес",Проверка!M328),"###")),IF(РТУС!L328="Свидетельство о рождении",HYPERLINK("#Проверка!"&amp;CELL("адрес",Проверка!M328),РТУС!M328),"")))</f>
        <v/>
      </c>
      <c r="N328" s="13" t="str">
        <f ca="1">IF(РТУС!L328="","",IF(РТУС!N328="",HYPERLINK("#РТУС!"&amp;CELL("адрес",Проверка!N328),"заполнить"),IF(OR(РТУС!L328="Паспорт гражданина РФ",РТУС!L328="Свидетельство о рождении"),IF(LEN(РТУС!N328)=6,HYPERLINK("#Проверка!"&amp;CELL("адрес",Проверка!N328),РТУС!N328),HYPERLINK("#РТУС!"&amp;CELL("адрес",Проверка!N328),"###")),HYPERLINK("#Проверка!"&amp;CELL("адрес",Проверка!N328),РТУС!N328))))</f>
        <v/>
      </c>
      <c r="O328" s="15" t="str">
        <f ca="1">IF(РТУС!L328="","",IF(РТУС!O328="",HYPERLINK("#РТУС!"&amp;CELL("адрес",Проверка!O328),"заполнить"),IF(AND(LEN(РТУС!O328)=5,РТУС!O328&lt;TODAY()),IF(РТУС!L328="Свидетельство о рождении",IF(РТУС!O328&gt;EDATE(TODAY(),-168),HYPERLINK("#Проверка!"&amp;CELL("адрес",Проверка!O328),РТУС!O328),HYPERLINK("#РТУС!"&amp;CELL("адрес",Проверка!O328),"недействительно")),HYPERLINK("#Проверка!"&amp;CELL("адрес",Проверка!O328),РТУС!O328)),HYPERLINK("#РТУС!"&amp;CELL("адрес",Проверка!O328),"###"))))</f>
        <v/>
      </c>
      <c r="P328" s="21" t="str">
        <f ca="1">IF(РТУС!L328="Паспорт гражданина РФ",IF(РТУС!P328="",HYPERLINK("#РТУС!"&amp;CELL("адрес",Проверка!P328),"заполнить"),HYPERLINK("#Проверка!"&amp;CELL("адрес",Проверка!P328),РТУС!P328)),"")</f>
        <v/>
      </c>
      <c r="Q328" s="13" t="str">
        <f ca="1">IF(РТУС!L328="Паспорт гражданина РФ",IF(РТУС!Q328="",HYPERLINK("#РТУС!"&amp;CELL("адрес",Проверка!Q328),"заполнить"),IF(LEN(РТУС!Q328)=7,HYPERLINK("#Проверка!"&amp;CELL("адрес",Проверка!Q328),РТУС!Q328),HYPERLINK("#РТУС!"&amp;CELL("адрес",Проверка!Q328),"###"))),"")</f>
        <v/>
      </c>
      <c r="R328" s="13" t="str">
        <f ca="1">IF(РТУС!R328="",HYPERLINK("#РТУС!"&amp;CELL("адрес",Проверка!R328),"заполнить"),HYPERLINK("#Проверка!"&amp;CELL("адрес",Проверка!R328),РТУС!R328))</f>
        <v>заполнить</v>
      </c>
      <c r="S328" s="13" t="str">
        <f>IF(РТУС!S328="","",РТУС!S328)</f>
        <v/>
      </c>
      <c r="T328" s="13" t="str">
        <f>IF(РТУС!T328="","",РТУС!T328)</f>
        <v/>
      </c>
      <c r="U328" s="13" t="str">
        <f>IF(РТУС!U328="","",РТУС!U328)</f>
        <v/>
      </c>
      <c r="V328" s="13" t="str">
        <f ca="1">IF(РТУС!V328="",HYPERLINK("#РТУС!"&amp;CELL("адрес",Проверка!V328),"заполнить"),IF(OR(РТУС!V328="Договор участия в долевом строительстве",РТУС!V328="Предварительный договор участия в долевом строительстве",РТУС!V328="Определение Арбитражного суда",РТУС!V328="Решение суда общей юрисдикции",РТУС!V328="Иные договоры"),HYPERLINK("#Проверка!"&amp;CELL("адрес",Проверка!V328),РТУС!V328),HYPERLINK("#РТУС!"&amp;CELL("адрес",Проверка!V328),"###")))</f>
        <v>заполнить</v>
      </c>
      <c r="W328" s="13" t="str">
        <f ca="1">IF(РТУС!W328="",HYPERLINK("#РТУС!"&amp;CELL("адрес",Проверка!W328),"заполнить"),HYPERLINK("#Проверка!"&amp;CELL("адрес",Проверка!W328),РТУС!W328))</f>
        <v>заполнить</v>
      </c>
      <c r="X328" s="15" t="str">
        <f ca="1">IF(РТУС!X328="",HYPERLINK("#РТУС!"&amp;CELL("адрес",Проверка!X328),"заполнить"),IF(AND(LEN(РТУС!X328)=5,РТУС!X328&lt;TODAY()),HYPERLINK("#Проверка!"&amp;CELL("адрес",Проверка!X328),РТУС!X328),HYPERLINK("#РТУС!"&amp;CELL("адрес",Проверка!X328),"###")))</f>
        <v>заполнить</v>
      </c>
      <c r="Y328" s="13" t="str">
        <f>IF(РТУС!Y328="","",РТУС!Y328)</f>
        <v/>
      </c>
      <c r="Z328" s="15" t="str">
        <f ca="1">IF(РТУС!Z328="","",IF(AND(LEN(РТУС!Z328)=5,РТУС!Z328&lt;TODAY()),HYPERLINK("#Проверка!"&amp;CELL("адрес",Проверка!Z328),РТУС!Z328),HYPERLINK("#РТУС!"&amp;CELL("адрес",Проверка!Z328),"###")))</f>
        <v/>
      </c>
      <c r="AA328" s="18" t="str">
        <f ca="1">IF(РТУС!AA328="",HYPERLINK("#РТУС!"&amp;CELL("адрес",Проверка!AA328),"заполнить"),IF(ISNUMBER(РТУС!AA328)=TRUE,HYPERLINK("#Проверка!"&amp;CELL("адрес",Проверка!AA328),РТУС!AA328),HYPERLINK("#РТУС!"&amp;CELL("адрес",Проверка!AA328),"###")))</f>
        <v>заполнить</v>
      </c>
      <c r="AB328" s="18" t="str">
        <f ca="1">IF(РТУС!AB328="",HYPERLINK("#РТУС!"&amp;CELL("адрес",Проверка!AB328),"заполнить"),IF(ISNUMBER(РТУС!AB328)=TRUE,HYPERLINK("#Проверка!"&amp;CELL("адрес",Проверка!AB328),РТУС!AB328),HYPERLINK("#РТУС!"&amp;CELL("адрес",Проверка!AB328),"###")))</f>
        <v>заполнить</v>
      </c>
      <c r="AC328" s="18" t="str">
        <f ca="1">IF(РТУС!AC328="","",IF(ISNUMBER(РТУС!AC328)=TRUE,HYPERLINK("#Проверка!"&amp;CELL("адрес",Проверка!AC328),РТУС!AC328),HYPERLINK("#РТУС!"&amp;CELL("адрес",Проверка!AC328),"###")))</f>
        <v/>
      </c>
      <c r="AD328" s="18" t="str">
        <f ca="1">IF(РТУС!AD328="","",IF(ISNUMBER(РТУС!AD328)=TRUE,HYPERLINK("#Проверка!"&amp;CELL("адрес",Проверка!AD328),РТУС!AD328),HYPERLINK("#РТУС!"&amp;CELL("адрес",Проверка!AD328),"###")))</f>
        <v/>
      </c>
      <c r="AE328" s="13" t="str">
        <f>IF(РТУС!AE328="","",РТУС!AE328)</f>
        <v/>
      </c>
      <c r="AF328" s="15" t="str">
        <f ca="1">IF(РТУС!AE328="","",IF(РТУС!AF328="",HYPERLINK("#РТУС!"&amp;CELL("адрес",Проверка!AF328),"заполнить"),IF(AND(LEN(РТУС!AF328)=5,РТУС!AF328&lt;TODAY()),HYPERLINK("#Проверка!"&amp;CELL("адрес",Проверка!AF328),РТУС!AF328),HYPERLINK("#РТУС!"&amp;CELL("адрес",Проверка!AF328),"###"))))</f>
        <v/>
      </c>
      <c r="AG328" s="13"/>
      <c r="AH328" s="15" t="str">
        <f ca="1">IF(РТУС!AE328="","",IF(РТУС!AH328="",HYPERLINK("#РТУС!"&amp;CELL("адрес",Проверка!AH328),"заполнить"),IF(AND(LEN(РТУС!AH328)=5,РТУС!AH328&lt;TODAY()),HYPERLINK("#Проверка!"&amp;CELL("адрес",Проверка!AH328),РТУС!AH328),HYPERLINK("#РТУС!"&amp;CELL("адрес",Проверка!AH328),"###"))))</f>
        <v/>
      </c>
      <c r="AI328" s="15" t="str">
        <f ca="1">IF(РТУС!AE328="","",IF(РТУС!AI328="",HYPERLINK("#РТУС!"&amp;CELL("адрес",Проверка!AI328),"заполнить"),HYPERLINK("#Проверка!"&amp;CELL("адрес",Проверка!AI328),РТУС!AI328)))</f>
        <v/>
      </c>
      <c r="AJ328" s="13" t="str">
        <f ca="1">IF(РТУС!AE328="","",IF(РТУС!AJ328="",HYPERLINK("#РТУС!"&amp;CELL("адрес",Проверка!AJ328),"заполнить"),IF(OR(РТУС!AJ328="Юрлицо",РТУС!AJ328="Физлицо",РТУС!AJ328="ИП"),HYPERLINK("#Проверка!"&amp;CELL("адрес",Проверка!AJ328),РТУС!AJ328),HYPERLINK("#РТУС!"&amp;CELL("адрес",Проверка!AJ328),"###"))))</f>
        <v/>
      </c>
      <c r="AK328" s="13" t="str">
        <f ca="1">IF(РТУС!AK328="",HYPERLINK("#РТУС!"&amp;CELL("адрес",Проверка!AK328),"заполнить"),IF(OR(РТУС!AK328="Квартира",РТУС!AK328="Кладовая",РТУС!AK328="Машино-место",РТУС!AK328="Нежилое помещение"),HYPERLINK("#Проверка!"&amp;CELL("адрес",Проверка!AK328),РТУС!AK328),HYPERLINK("#РТУС!"&amp;CELL("адрес",Проверка!AK328),"###")))</f>
        <v>заполнить</v>
      </c>
      <c r="AL328" s="13" t="str">
        <f ca="1">IF(РТУС!AL328="",HYPERLINK("#РТУС!"&amp;CELL("адрес",Проверка!AL328),"заполнить"),HYPERLINK("#Проверка!"&amp;CELL("адрес",Проверка!AL328),РТУС!AL328))</f>
        <v>заполнить</v>
      </c>
      <c r="AM328" s="18" t="str">
        <f ca="1">IF(РТУС!AM328="",HYPERLINK("#РТУС!"&amp;CELL("адрес",Проверка!AM328),"заполнить"),IF(ISNUMBER(РТУС!AM328)=TRUE,IF(РТУС!AK328="Нежилое помещение",IF(РТУС!AM328&gt;7,HYPERLINK("#РТУС!"&amp;CELL("адрес",Проверка!AM328),"не больше 7 кв.м."),РТУС!AM328),HYPERLINK("#Проверка!"&amp;CELL("адрес",Проверка!AM328),РТУС!AM328)),HYPERLINK("#РТУС!"&amp;CELL("адрес",Проверка!AM328),"###")))</f>
        <v>заполнить</v>
      </c>
      <c r="AN328" s="13" t="str">
        <f ca="1">IF(РТУС!AN328="",HYPERLINK("#РТУС!"&amp;CELL("адрес",Проверка!AN328),"заполнить"),IF(OR(РТУС!AN328="Общая площадь помещения",РТУС!AN328="Общая приведенная площадь жилого помещения",РТУС!AN328="Общая площадь жилого помещения с учетом лоджий, балконов, террас и веранд"),HYPERLINK("#Проверка!"&amp;CELL("адрес",Проверка!AN328),РТУС!AN328),HYPERLINK("#РТУС!"&amp;CELL("адрес",Проверка!AN328),"###")))</f>
        <v>заполнить</v>
      </c>
      <c r="AO328" s="13" t="str">
        <f ca="1">IF(OR(РТУС!AK328="Квартира",РТУС!A328="Нежилое помещение"),IF(РТУС!AO328="",HYPERLINK("#РТУС!"&amp;CELL("адрес",Проверка!AO328),"заполнить"),IF(ISNUMBER(РТУС!AO328)=TRUE,HYPERLINK("#Проверка!"&amp;CELL("адрес",Проверка!AO328),РТУС!AO328),HYPERLINK("#РТУС!"&amp;CELL("адрес",Проверка!AO328),"###"))),"")</f>
        <v/>
      </c>
      <c r="AP328" s="13" t="str">
        <f>IF(РТУС!AP328="","",РТУС!AP328)</f>
        <v/>
      </c>
      <c r="AQ328" s="13" t="str">
        <f ca="1">IF(РТУС!AQ328="",HYPERLINK("#РТУС!"&amp;CELL("адрес",Проверка!AQ328),"заполнить"),HYPERLINK("#Проверка!"&amp;CELL("адрес",Проверка!AQ328),РТУС!AQ328))</f>
        <v>заполнить</v>
      </c>
      <c r="AR328" s="18" t="str">
        <f ca="1">IF(РТУС!AR328="",HYPERLINK("#РТУС!"&amp;CELL("адрес",Проверка!AR328),"заполнить"),IF(ISNUMBER(РТУС!AR328)=FALSE,HYPERLINK("#РТУС!"&amp;CELL("адрес",Проверка!AR328),"###"),IF(РТУС!G328="1",IF(РТУС!AB328=РТУС!AR328+РТУС!AU328,HYPERLINK("#Проверка!"&amp;CELL("адрес",Проверка!AR328),РТУС!AR328),HYPERLINK("#РТУС!"&amp;CELL("адрес",Проверка!AR328),"сверить суммы")),IF(РТУС!AB328=(SUMIF(РТУС!$A$4:$A$1000,A328,РТУС!$AR$4:$AR$1000)+SUMIF(РТУС!$A$4:$A$1000,A328,РТУС!$AU$4:$AU$1000)),HYPERLINK("#Проверка!"&amp;CELL("адрес",Проверка!AR328),РТУС!AR328),HYPERLINK("#РТУС!"&amp;CELL("адрес",Проверка!AR328),"сверить суммы")))))</f>
        <v>заполнить</v>
      </c>
      <c r="AS328" s="13" t="str">
        <f>IF(РТУС!AS328="","",РТУС!AS328)</f>
        <v/>
      </c>
      <c r="AT328" s="18" t="str">
        <f ca="1">IF(РТУС!AT328="",HYPERLINK("#РТУС!"&amp;CELL("адрес",Проверка!AT328),"заполнить"),IF(ISNUMBER(РТУС!AT328)=FALSE,HYPERLINK("#РТУС!"&amp;CELL("адрес",Проверка!AT328),"###"),IF(РТУС!AT328=РТУС!AR328,HYPERLINK("#Проверка!"&amp;CELL("адрес",Проверка!AT328),РТУС!AT328),HYPERLINK("#РТУС!"&amp;CELL("адрес",Проверка!AT328),"сверить суммы"))))</f>
        <v>заполнить</v>
      </c>
      <c r="AU328" s="18" t="str">
        <f ca="1">IF(РТУС!AU328="",HYPERLINK("#РТУС!"&amp;CELL("адрес",Проверка!AU328),"заполнить"),IF(ISNUMBER(РТУС!AU328)=FALSE,HYPERLINK("#РТУС!"&amp;CELL("адрес",Проверка!AU328),"###"),IF(РТУС!G328="1",IF(РТУС!AB328=РТУС!AR328+РТУС!AU328,HYPERLINK("#Проверка!"&amp;CELL("адрес",Проверка!AU328),РТУС!AU328),HYPERLINK("#РТУС!"&amp;CELL("адрес",Проверка!AU328),"сверить суммы")),IF(РТУС!AB328=(SUMIF(РТУС!$A$4:$A$1000,A328,РТУС!$AR$4:$AR$1000)+SUMIF(РТУС!$A$4:$A$1000,A328,РТУС!$AU$4:$AU$1000)),HYPERLINK("#Проверка!"&amp;CELL("адрес",Проверка!AU328),РТУС!AU328),HYPERLINK("#РТУС!"&amp;CELL("адрес",Проверка!AU328),"сверить суммы")))))</f>
        <v>заполнить</v>
      </c>
      <c r="AV328" s="13" t="str">
        <f ca="1">IF(РТУС!AV328="",HYPERLINK("#РТУС!"&amp;CELL("адрес",Проверка!AV328),"заполнить"),IF(OR(РТУС!AV328="Требование о передаче жилого помещения",РТУС!AV328="Требование о передаче машино-места",РТУС!AV328="Требования о передаче нежилого помещения",РТУС!AV328="Денежные требования"),HYPERLINK("#Проверка!"&amp;CELL("адрес",Проверка!AV328),РТУС!AV328),HYPERLINK("#РТУС!"&amp;CELL("адрес",Проверка!AV328),"###")))</f>
        <v>заполнить</v>
      </c>
      <c r="AW328" s="13" t="str">
        <f ca="1">IF(РТУС!AW328="",HYPERLINK("#РТУС!"&amp;CELL("адрес",Проверка!AW328),"заполнить"),IF(OR(РТУС!AW328="Включен в полном объеме",РТУС!AW328="Включен частично"),HYPERLINK("#Проверка!"&amp;CELL("адрес",Проверка!AW328),РТУС!AW328),HYPERLINK("#РТУС!"&amp;CELL("адрес",Проверка!AW328),"###")))</f>
        <v>заполнить</v>
      </c>
      <c r="AX328" s="15" t="str">
        <f ca="1">IF(РТУС!AX328="",HYPERLINK("#РТУС!"&amp;CELL("адрес",Проверка!AX328),"заполнить"),IF(AND(LEN(РТУС!AX328)=5,РТУС!AX328&lt;TODAY()),HYPERLINK("#Проверка!"&amp;CELL("адрес",Проверка!AX328),РТУС!AX328),HYPERLINK("#РТУС!"&amp;CELL("адрес",Проверка!AX328),"###")))</f>
        <v>заполнить</v>
      </c>
      <c r="AY328" s="15" t="str">
        <f ca="1">IF(РТУС!AY328="",HYPERLINK("#РТУС!"&amp;CELL("адрес",Проверка!AY328),"заполнить"),IF(AND(LEN(РТУС!AY328)=5,РТУС!AY328&lt;TODAY()),HYPERLINK("#Проверка!"&amp;CELL("адрес",Проверка!AY328),РТУС!AY328),HYPERLINK("#РТУС!"&amp;CELL("адрес",Проверка!AY328),"###")))</f>
        <v>заполнить</v>
      </c>
    </row>
    <row r="329" spans="1:51" x14ac:dyDescent="0.25">
      <c r="A329" s="10" t="str">
        <f>РТУС!A329</f>
        <v>.</v>
      </c>
      <c r="B329" s="13" t="str">
        <f ca="1">IF(РТУС!B329="",HYPERLINK("#РТУС!"&amp;CELL("адрес",Проверка!B329),"заполнить"),IF(AND(LEN(РТУС!B329)=10,РТУС!B328=РТУС!B329),HYPERLINK("#Проверка!"&amp;CELL("адрес",Проверка!B329),РТУС!B329),HYPERLINK("#РТУС!"&amp;CELL("адрес",Проверка!B329),"###")))</f>
        <v>заполнить</v>
      </c>
      <c r="C329" s="13" t="str">
        <f ca="1">IF(РТУС!C329="",HYPERLINK("#РТУС!"&amp;CELL("адрес",Проверка!C329),"заполнить"),IF(AND(ISNUMBER(РТУС!C329)=TRUE,РТУС!C329&gt;0,РТУС!C328=РТУС!C329),HYPERLINK("#Проверка!"&amp;CELL("адрес",Проверка!C329),РТУС!C329),HYPERLINK("#РТУС!"&amp;CELL("адрес",Проверка!C329),"###")))</f>
        <v>заполнить</v>
      </c>
      <c r="D329" s="13" t="str">
        <f>IF(РТУС!D329="","",РТУС!D329)</f>
        <v/>
      </c>
      <c r="E329" s="13" t="str">
        <f ca="1">IF(РТУС!E329="",HYPERLINK("#РТУС!"&amp;CELL("адрес",Проверка!E329),"заполнить"),IF(РТУС!E328=РТУС!E329,HYPERLINK("#Проверка!"&amp;CELL("адрес",Проверка!E329),РТУС!E329),HYPERLINK("#РТУС!"&amp;CELL("адрес",Проверка!E329),"###")))</f>
        <v>заполнить</v>
      </c>
      <c r="F329" s="13" t="str">
        <f ca="1">IF(РТУС!F329="",HYPERLINK("#РТУС!"&amp;CELL("адрес",Проверка!F329),"заполнить"),HYPERLINK("#Проверка!"&amp;CELL("адрес",Проверка!F329),РТУС!F329))</f>
        <v>заполнить</v>
      </c>
      <c r="G329" s="20" t="str">
        <f ca="1">IF(РТУС!G329="",HYPERLINK("#РТУС!"&amp;CELL("адрес",Проверка!G329),"заполнить"),IF(РТУС!G329="1",HYPERLINK("#Проверка!"&amp;CELL("адрес",Проверка!G329),"1"),IF(AND(ISNUMBER(РТУС!G329)=TRUE,РТУС!G329&lt;=1,РТУС!G329&gt;0),IF(SUMIF(РТУС!$A$4:$A$1000,A329,РТУС!$G$4:$G$1000)=1,HYPERLINK("#Проверка!"&amp;CELL("адрес",Проверка!G329),РТУС!G329),HYPERLINK("#РТУС!"&amp;CELL("адрес",Проверка!G329),"сумма долей ≠ 1")),HYPERLINK("#РТУС!"&amp;CELL("адрес",Проверка!G329),"###"))))</f>
        <v>заполнить</v>
      </c>
      <c r="H329" s="13" t="str">
        <f ca="1">IF(РТУС!H329="",HYPERLINK("#РТУС!"&amp;CELL("адрес",Проверка!H329),"заполнить"),IF(OR(РТУС!H329="Юрлицо",РТУС!H329="Физлицо",РТУС!H329="ИП"),HYPERLINK("#Проверка!"&amp;CELL("адрес",Проверка!H329),РТУС!H329),HYPERLINK("#РТУС!"&amp;CELL("адрес",Проверка!H329),"###")))</f>
        <v>заполнить</v>
      </c>
      <c r="I329" s="13" t="str">
        <f ca="1">IF(OR(РТУС!H329="Юрлицо",РТУС!H329="ИП"),IF(РТУС!I329="",HYPERLINK("#РТУС!"&amp;CELL("адрес",Проверка!I329),"заполнить"),IF(OR(LEN(РТУС!I329)=10,LEN(РТУС!I329)=12),HYPERLINK("#Проверка!"&amp;CELL("адрес",Проверка!I329),РТУС!I329),HYPERLINK("#РТУС!"&amp;CELL("адрес",Проверка!I329),"###"))),"")</f>
        <v/>
      </c>
      <c r="J329" s="15" t="str">
        <f ca="1">IF(РТУС!J329="","",IF(AND(LEN(РТУС!J329)=5,РТУС!J329&lt;TODAY()),HYPERLINK("#Проверка!"&amp;CELL("адрес",Проверка!J329),РТУС!J329),HYPERLINK("#РТУС!"&amp;CELL("адрес",Проверка!J329),"###")))</f>
        <v/>
      </c>
      <c r="K329" s="13" t="str">
        <f>IF(РТУС!K329="","",РТУС!K329)</f>
        <v/>
      </c>
      <c r="L329" s="13" t="str">
        <f ca="1">IF(OR(РТУС!H329="Физлицо",РТУС!H329="ИП"),IF(РТУС!L329="",HYPERLINK("#РТУС!"&amp;CELL("адрес",Проверка!L329),"заполнить"),IF(OR(РТУС!L329="Загранпаспорт гражданина РФ",РТУС!L329="Паспорт гражданина РФ",РТУС!L329="Иностранный паспорт",РТУС!L329="Свидетельство о рождении",РТУС!L329="Вид на жительство"),HYPERLINK("#Проверка!"&amp;CELL("адрес",Проверка!L329),РТУС!L329),HYPERLINK("#РТУС!"&amp;CELL("адрес",Проверка!L329),"###"))),"")</f>
        <v/>
      </c>
      <c r="M329" s="13" t="str">
        <f ca="1">IF(AND(OR(РТУС!L329="Паспорт гражданина РФ",РТУС!L329="Свидетельство о рождении"),РТУС!M329=""),HYPERLINK("#РТУС!"&amp;CELL("адрес",Проверка!M329),"заполнить"),IF(РТУС!L329="Паспорт гражданина РФ",IF(LEN(РТУС!M329)=4,HYPERLINK("#Проверка!"&amp;CELL("адрес",Проверка!M329),РТУС!M329),HYPERLINK("#РТУС!"&amp;CELL("адрес",Проверка!M329),"###")),IF(РТУС!L329="Свидетельство о рождении",HYPERLINK("#Проверка!"&amp;CELL("адрес",Проверка!M329),РТУС!M329),"")))</f>
        <v/>
      </c>
      <c r="N329" s="13" t="str">
        <f ca="1">IF(РТУС!L329="","",IF(РТУС!N329="",HYPERLINK("#РТУС!"&amp;CELL("адрес",Проверка!N329),"заполнить"),IF(OR(РТУС!L329="Паспорт гражданина РФ",РТУС!L329="Свидетельство о рождении"),IF(LEN(РТУС!N329)=6,HYPERLINK("#Проверка!"&amp;CELL("адрес",Проверка!N329),РТУС!N329),HYPERLINK("#РТУС!"&amp;CELL("адрес",Проверка!N329),"###")),HYPERLINK("#Проверка!"&amp;CELL("адрес",Проверка!N329),РТУС!N329))))</f>
        <v/>
      </c>
      <c r="O329" s="15" t="str">
        <f ca="1">IF(РТУС!L329="","",IF(РТУС!O329="",HYPERLINK("#РТУС!"&amp;CELL("адрес",Проверка!O329),"заполнить"),IF(AND(LEN(РТУС!O329)=5,РТУС!O329&lt;TODAY()),IF(РТУС!L329="Свидетельство о рождении",IF(РТУС!O329&gt;EDATE(TODAY(),-168),HYPERLINK("#Проверка!"&amp;CELL("адрес",Проверка!O329),РТУС!O329),HYPERLINK("#РТУС!"&amp;CELL("адрес",Проверка!O329),"недействительно")),HYPERLINK("#Проверка!"&amp;CELL("адрес",Проверка!O329),РТУС!O329)),HYPERLINK("#РТУС!"&amp;CELL("адрес",Проверка!O329),"###"))))</f>
        <v/>
      </c>
      <c r="P329" s="21" t="str">
        <f ca="1">IF(РТУС!L329="Паспорт гражданина РФ",IF(РТУС!P329="",HYPERLINK("#РТУС!"&amp;CELL("адрес",Проверка!P329),"заполнить"),HYPERLINK("#Проверка!"&amp;CELL("адрес",Проверка!P329),РТУС!P329)),"")</f>
        <v/>
      </c>
      <c r="Q329" s="13" t="str">
        <f ca="1">IF(РТУС!L329="Паспорт гражданина РФ",IF(РТУС!Q329="",HYPERLINK("#РТУС!"&amp;CELL("адрес",Проверка!Q329),"заполнить"),IF(LEN(РТУС!Q329)=7,HYPERLINK("#Проверка!"&amp;CELL("адрес",Проверка!Q329),РТУС!Q329),HYPERLINK("#РТУС!"&amp;CELL("адрес",Проверка!Q329),"###"))),"")</f>
        <v/>
      </c>
      <c r="R329" s="13" t="str">
        <f ca="1">IF(РТУС!R329="",HYPERLINK("#РТУС!"&amp;CELL("адрес",Проверка!R329),"заполнить"),HYPERLINK("#Проверка!"&amp;CELL("адрес",Проверка!R329),РТУС!R329))</f>
        <v>заполнить</v>
      </c>
      <c r="S329" s="13" t="str">
        <f>IF(РТУС!S329="","",РТУС!S329)</f>
        <v/>
      </c>
      <c r="T329" s="13" t="str">
        <f>IF(РТУС!T329="","",РТУС!T329)</f>
        <v/>
      </c>
      <c r="U329" s="13" t="str">
        <f>IF(РТУС!U329="","",РТУС!U329)</f>
        <v/>
      </c>
      <c r="V329" s="13" t="str">
        <f ca="1">IF(РТУС!V329="",HYPERLINK("#РТУС!"&amp;CELL("адрес",Проверка!V329),"заполнить"),IF(OR(РТУС!V329="Договор участия в долевом строительстве",РТУС!V329="Предварительный договор участия в долевом строительстве",РТУС!V329="Определение Арбитражного суда",РТУС!V329="Решение суда общей юрисдикции",РТУС!V329="Иные договоры"),HYPERLINK("#Проверка!"&amp;CELL("адрес",Проверка!V329),РТУС!V329),HYPERLINK("#РТУС!"&amp;CELL("адрес",Проверка!V329),"###")))</f>
        <v>заполнить</v>
      </c>
      <c r="W329" s="13" t="str">
        <f ca="1">IF(РТУС!W329="",HYPERLINK("#РТУС!"&amp;CELL("адрес",Проверка!W329),"заполнить"),HYPERLINK("#Проверка!"&amp;CELL("адрес",Проверка!W329),РТУС!W329))</f>
        <v>заполнить</v>
      </c>
      <c r="X329" s="15" t="str">
        <f ca="1">IF(РТУС!X329="",HYPERLINK("#РТУС!"&amp;CELL("адрес",Проверка!X329),"заполнить"),IF(AND(LEN(РТУС!X329)=5,РТУС!X329&lt;TODAY()),HYPERLINK("#Проверка!"&amp;CELL("адрес",Проверка!X329),РТУС!X329),HYPERLINK("#РТУС!"&amp;CELL("адрес",Проверка!X329),"###")))</f>
        <v>заполнить</v>
      </c>
      <c r="Y329" s="13" t="str">
        <f>IF(РТУС!Y329="","",РТУС!Y329)</f>
        <v/>
      </c>
      <c r="Z329" s="15" t="str">
        <f ca="1">IF(РТУС!Z329="","",IF(AND(LEN(РТУС!Z329)=5,РТУС!Z329&lt;TODAY()),HYPERLINK("#Проверка!"&amp;CELL("адрес",Проверка!Z329),РТУС!Z329),HYPERLINK("#РТУС!"&amp;CELL("адрес",Проверка!Z329),"###")))</f>
        <v/>
      </c>
      <c r="AA329" s="18" t="str">
        <f ca="1">IF(РТУС!AA329="",HYPERLINK("#РТУС!"&amp;CELL("адрес",Проверка!AA329),"заполнить"),IF(ISNUMBER(РТУС!AA329)=TRUE,HYPERLINK("#Проверка!"&amp;CELL("адрес",Проверка!AA329),РТУС!AA329),HYPERLINK("#РТУС!"&amp;CELL("адрес",Проверка!AA329),"###")))</f>
        <v>заполнить</v>
      </c>
      <c r="AB329" s="18" t="str">
        <f ca="1">IF(РТУС!AB329="",HYPERLINK("#РТУС!"&amp;CELL("адрес",Проверка!AB329),"заполнить"),IF(ISNUMBER(РТУС!AB329)=TRUE,HYPERLINK("#Проверка!"&amp;CELL("адрес",Проверка!AB329),РТУС!AB329),HYPERLINK("#РТУС!"&amp;CELL("адрес",Проверка!AB329),"###")))</f>
        <v>заполнить</v>
      </c>
      <c r="AC329" s="18" t="str">
        <f ca="1">IF(РТУС!AC329="","",IF(ISNUMBER(РТУС!AC329)=TRUE,HYPERLINK("#Проверка!"&amp;CELL("адрес",Проверка!AC329),РТУС!AC329),HYPERLINK("#РТУС!"&amp;CELL("адрес",Проверка!AC329),"###")))</f>
        <v/>
      </c>
      <c r="AD329" s="18" t="str">
        <f ca="1">IF(РТУС!AD329="","",IF(ISNUMBER(РТУС!AD329)=TRUE,HYPERLINK("#Проверка!"&amp;CELL("адрес",Проверка!AD329),РТУС!AD329),HYPERLINK("#РТУС!"&amp;CELL("адрес",Проверка!AD329),"###")))</f>
        <v/>
      </c>
      <c r="AE329" s="13" t="str">
        <f>IF(РТУС!AE329="","",РТУС!AE329)</f>
        <v/>
      </c>
      <c r="AF329" s="15" t="str">
        <f ca="1">IF(РТУС!AE329="","",IF(РТУС!AF329="",HYPERLINK("#РТУС!"&amp;CELL("адрес",Проверка!AF329),"заполнить"),IF(AND(LEN(РТУС!AF329)=5,РТУС!AF329&lt;TODAY()),HYPERLINK("#Проверка!"&amp;CELL("адрес",Проверка!AF329),РТУС!AF329),HYPERLINK("#РТУС!"&amp;CELL("адрес",Проверка!AF329),"###"))))</f>
        <v/>
      </c>
      <c r="AG329" s="13"/>
      <c r="AH329" s="15" t="str">
        <f ca="1">IF(РТУС!AE329="","",IF(РТУС!AH329="",HYPERLINK("#РТУС!"&amp;CELL("адрес",Проверка!AH329),"заполнить"),IF(AND(LEN(РТУС!AH329)=5,РТУС!AH329&lt;TODAY()),HYPERLINK("#Проверка!"&amp;CELL("адрес",Проверка!AH329),РТУС!AH329),HYPERLINK("#РТУС!"&amp;CELL("адрес",Проверка!AH329),"###"))))</f>
        <v/>
      </c>
      <c r="AI329" s="15" t="str">
        <f ca="1">IF(РТУС!AE329="","",IF(РТУС!AI329="",HYPERLINK("#РТУС!"&amp;CELL("адрес",Проверка!AI329),"заполнить"),HYPERLINK("#Проверка!"&amp;CELL("адрес",Проверка!AI329),РТУС!AI329)))</f>
        <v/>
      </c>
      <c r="AJ329" s="13" t="str">
        <f ca="1">IF(РТУС!AE329="","",IF(РТУС!AJ329="",HYPERLINK("#РТУС!"&amp;CELL("адрес",Проверка!AJ329),"заполнить"),IF(OR(РТУС!AJ329="Юрлицо",РТУС!AJ329="Физлицо",РТУС!AJ329="ИП"),HYPERLINK("#Проверка!"&amp;CELL("адрес",Проверка!AJ329),РТУС!AJ329),HYPERLINK("#РТУС!"&amp;CELL("адрес",Проверка!AJ329),"###"))))</f>
        <v/>
      </c>
      <c r="AK329" s="13" t="str">
        <f ca="1">IF(РТУС!AK329="",HYPERLINK("#РТУС!"&amp;CELL("адрес",Проверка!AK329),"заполнить"),IF(OR(РТУС!AK329="Квартира",РТУС!AK329="Кладовая",РТУС!AK329="Машино-место",РТУС!AK329="Нежилое помещение"),HYPERLINK("#Проверка!"&amp;CELL("адрес",Проверка!AK329),РТУС!AK329),HYPERLINK("#РТУС!"&amp;CELL("адрес",Проверка!AK329),"###")))</f>
        <v>заполнить</v>
      </c>
      <c r="AL329" s="13" t="str">
        <f ca="1">IF(РТУС!AL329="",HYPERLINK("#РТУС!"&amp;CELL("адрес",Проверка!AL329),"заполнить"),HYPERLINK("#Проверка!"&amp;CELL("адрес",Проверка!AL329),РТУС!AL329))</f>
        <v>заполнить</v>
      </c>
      <c r="AM329" s="18" t="str">
        <f ca="1">IF(РТУС!AM329="",HYPERLINK("#РТУС!"&amp;CELL("адрес",Проверка!AM329),"заполнить"),IF(ISNUMBER(РТУС!AM329)=TRUE,IF(РТУС!AK329="Нежилое помещение",IF(РТУС!AM329&gt;7,HYPERLINK("#РТУС!"&amp;CELL("адрес",Проверка!AM329),"не больше 7 кв.м."),РТУС!AM329),HYPERLINK("#Проверка!"&amp;CELL("адрес",Проверка!AM329),РТУС!AM329)),HYPERLINK("#РТУС!"&amp;CELL("адрес",Проверка!AM329),"###")))</f>
        <v>заполнить</v>
      </c>
      <c r="AN329" s="13" t="str">
        <f ca="1">IF(РТУС!AN329="",HYPERLINK("#РТУС!"&amp;CELL("адрес",Проверка!AN329),"заполнить"),IF(OR(РТУС!AN329="Общая площадь помещения",РТУС!AN329="Общая приведенная площадь жилого помещения",РТУС!AN329="Общая площадь жилого помещения с учетом лоджий, балконов, террас и веранд"),HYPERLINK("#Проверка!"&amp;CELL("адрес",Проверка!AN329),РТУС!AN329),HYPERLINK("#РТУС!"&amp;CELL("адрес",Проверка!AN329),"###")))</f>
        <v>заполнить</v>
      </c>
      <c r="AO329" s="13" t="str">
        <f ca="1">IF(OR(РТУС!AK329="Квартира",РТУС!A329="Нежилое помещение"),IF(РТУС!AO329="",HYPERLINK("#РТУС!"&amp;CELL("адрес",Проверка!AO329),"заполнить"),IF(ISNUMBER(РТУС!AO329)=TRUE,HYPERLINK("#Проверка!"&amp;CELL("адрес",Проверка!AO329),РТУС!AO329),HYPERLINK("#РТУС!"&amp;CELL("адрес",Проверка!AO329),"###"))),"")</f>
        <v/>
      </c>
      <c r="AP329" s="13" t="str">
        <f>IF(РТУС!AP329="","",РТУС!AP329)</f>
        <v/>
      </c>
      <c r="AQ329" s="13" t="str">
        <f ca="1">IF(РТУС!AQ329="",HYPERLINK("#РТУС!"&amp;CELL("адрес",Проверка!AQ329),"заполнить"),HYPERLINK("#Проверка!"&amp;CELL("адрес",Проверка!AQ329),РТУС!AQ329))</f>
        <v>заполнить</v>
      </c>
      <c r="AR329" s="18" t="str">
        <f ca="1">IF(РТУС!AR329="",HYPERLINK("#РТУС!"&amp;CELL("адрес",Проверка!AR329),"заполнить"),IF(ISNUMBER(РТУС!AR329)=FALSE,HYPERLINK("#РТУС!"&amp;CELL("адрес",Проверка!AR329),"###"),IF(РТУС!G329="1",IF(РТУС!AB329=РТУС!AR329+РТУС!AU329,HYPERLINK("#Проверка!"&amp;CELL("адрес",Проверка!AR329),РТУС!AR329),HYPERLINK("#РТУС!"&amp;CELL("адрес",Проверка!AR329),"сверить суммы")),IF(РТУС!AB329=(SUMIF(РТУС!$A$4:$A$1000,A329,РТУС!$AR$4:$AR$1000)+SUMIF(РТУС!$A$4:$A$1000,A329,РТУС!$AU$4:$AU$1000)),HYPERLINK("#Проверка!"&amp;CELL("адрес",Проверка!AR329),РТУС!AR329),HYPERLINK("#РТУС!"&amp;CELL("адрес",Проверка!AR329),"сверить суммы")))))</f>
        <v>заполнить</v>
      </c>
      <c r="AS329" s="13" t="str">
        <f>IF(РТУС!AS329="","",РТУС!AS329)</f>
        <v/>
      </c>
      <c r="AT329" s="18" t="str">
        <f ca="1">IF(РТУС!AT329="",HYPERLINK("#РТУС!"&amp;CELL("адрес",Проверка!AT329),"заполнить"),IF(ISNUMBER(РТУС!AT329)=FALSE,HYPERLINK("#РТУС!"&amp;CELL("адрес",Проверка!AT329),"###"),IF(РТУС!AT329=РТУС!AR329,HYPERLINK("#Проверка!"&amp;CELL("адрес",Проверка!AT329),РТУС!AT329),HYPERLINK("#РТУС!"&amp;CELL("адрес",Проверка!AT329),"сверить суммы"))))</f>
        <v>заполнить</v>
      </c>
      <c r="AU329" s="18" t="str">
        <f ca="1">IF(РТУС!AU329="",HYPERLINK("#РТУС!"&amp;CELL("адрес",Проверка!AU329),"заполнить"),IF(ISNUMBER(РТУС!AU329)=FALSE,HYPERLINK("#РТУС!"&amp;CELL("адрес",Проверка!AU329),"###"),IF(РТУС!G329="1",IF(РТУС!AB329=РТУС!AR329+РТУС!AU329,HYPERLINK("#Проверка!"&amp;CELL("адрес",Проверка!AU329),РТУС!AU329),HYPERLINK("#РТУС!"&amp;CELL("адрес",Проверка!AU329),"сверить суммы")),IF(РТУС!AB329=(SUMIF(РТУС!$A$4:$A$1000,A329,РТУС!$AR$4:$AR$1000)+SUMIF(РТУС!$A$4:$A$1000,A329,РТУС!$AU$4:$AU$1000)),HYPERLINK("#Проверка!"&amp;CELL("адрес",Проверка!AU329),РТУС!AU329),HYPERLINK("#РТУС!"&amp;CELL("адрес",Проверка!AU329),"сверить суммы")))))</f>
        <v>заполнить</v>
      </c>
      <c r="AV329" s="13" t="str">
        <f ca="1">IF(РТУС!AV329="",HYPERLINK("#РТУС!"&amp;CELL("адрес",Проверка!AV329),"заполнить"),IF(OR(РТУС!AV329="Требование о передаче жилого помещения",РТУС!AV329="Требование о передаче машино-места",РТУС!AV329="Требования о передаче нежилого помещения",РТУС!AV329="Денежные требования"),HYPERLINK("#Проверка!"&amp;CELL("адрес",Проверка!AV329),РТУС!AV329),HYPERLINK("#РТУС!"&amp;CELL("адрес",Проверка!AV329),"###")))</f>
        <v>заполнить</v>
      </c>
      <c r="AW329" s="13" t="str">
        <f ca="1">IF(РТУС!AW329="",HYPERLINK("#РТУС!"&amp;CELL("адрес",Проверка!AW329),"заполнить"),IF(OR(РТУС!AW329="Включен в полном объеме",РТУС!AW329="Включен частично"),HYPERLINK("#Проверка!"&amp;CELL("адрес",Проверка!AW329),РТУС!AW329),HYPERLINK("#РТУС!"&amp;CELL("адрес",Проверка!AW329),"###")))</f>
        <v>заполнить</v>
      </c>
      <c r="AX329" s="15" t="str">
        <f ca="1">IF(РТУС!AX329="",HYPERLINK("#РТУС!"&amp;CELL("адрес",Проверка!AX329),"заполнить"),IF(AND(LEN(РТУС!AX329)=5,РТУС!AX329&lt;TODAY()),HYPERLINK("#Проверка!"&amp;CELL("адрес",Проверка!AX329),РТУС!AX329),HYPERLINK("#РТУС!"&amp;CELL("адрес",Проверка!AX329),"###")))</f>
        <v>заполнить</v>
      </c>
      <c r="AY329" s="15" t="str">
        <f ca="1">IF(РТУС!AY329="",HYPERLINK("#РТУС!"&amp;CELL("адрес",Проверка!AY329),"заполнить"),IF(AND(LEN(РТУС!AY329)=5,РТУС!AY329&lt;TODAY()),HYPERLINK("#Проверка!"&amp;CELL("адрес",Проверка!AY329),РТУС!AY329),HYPERLINK("#РТУС!"&amp;CELL("адрес",Проверка!AY329),"###")))</f>
        <v>заполнить</v>
      </c>
    </row>
    <row r="330" spans="1:51" x14ac:dyDescent="0.25">
      <c r="A330" s="10" t="str">
        <f>РТУС!A330</f>
        <v>.</v>
      </c>
      <c r="B330" s="13" t="str">
        <f ca="1">IF(РТУС!B330="",HYPERLINK("#РТУС!"&amp;CELL("адрес",Проверка!B330),"заполнить"),IF(AND(LEN(РТУС!B330)=10,РТУС!B329=РТУС!B330),HYPERLINK("#Проверка!"&amp;CELL("адрес",Проверка!B330),РТУС!B330),HYPERLINK("#РТУС!"&amp;CELL("адрес",Проверка!B330),"###")))</f>
        <v>заполнить</v>
      </c>
      <c r="C330" s="13" t="str">
        <f ca="1">IF(РТУС!C330="",HYPERLINK("#РТУС!"&amp;CELL("адрес",Проверка!C330),"заполнить"),IF(AND(ISNUMBER(РТУС!C330)=TRUE,РТУС!C330&gt;0,РТУС!C329=РТУС!C330),HYPERLINK("#Проверка!"&amp;CELL("адрес",Проверка!C330),РТУС!C330),HYPERLINK("#РТУС!"&amp;CELL("адрес",Проверка!C330),"###")))</f>
        <v>заполнить</v>
      </c>
      <c r="D330" s="13" t="str">
        <f>IF(РТУС!D330="","",РТУС!D330)</f>
        <v/>
      </c>
      <c r="E330" s="13" t="str">
        <f ca="1">IF(РТУС!E330="",HYPERLINK("#РТУС!"&amp;CELL("адрес",Проверка!E330),"заполнить"),IF(РТУС!E329=РТУС!E330,HYPERLINK("#Проверка!"&amp;CELL("адрес",Проверка!E330),РТУС!E330),HYPERLINK("#РТУС!"&amp;CELL("адрес",Проверка!E330),"###")))</f>
        <v>заполнить</v>
      </c>
      <c r="F330" s="13" t="str">
        <f ca="1">IF(РТУС!F330="",HYPERLINK("#РТУС!"&amp;CELL("адрес",Проверка!F330),"заполнить"),HYPERLINK("#Проверка!"&amp;CELL("адрес",Проверка!F330),РТУС!F330))</f>
        <v>заполнить</v>
      </c>
      <c r="G330" s="20" t="str">
        <f ca="1">IF(РТУС!G330="",HYPERLINK("#РТУС!"&amp;CELL("адрес",Проверка!G330),"заполнить"),IF(РТУС!G330="1",HYPERLINK("#Проверка!"&amp;CELL("адрес",Проверка!G330),"1"),IF(AND(ISNUMBER(РТУС!G330)=TRUE,РТУС!G330&lt;=1,РТУС!G330&gt;0),IF(SUMIF(РТУС!$A$4:$A$1000,A330,РТУС!$G$4:$G$1000)=1,HYPERLINK("#Проверка!"&amp;CELL("адрес",Проверка!G330),РТУС!G330),HYPERLINK("#РТУС!"&amp;CELL("адрес",Проверка!G330),"сумма долей ≠ 1")),HYPERLINK("#РТУС!"&amp;CELL("адрес",Проверка!G330),"###"))))</f>
        <v>заполнить</v>
      </c>
      <c r="H330" s="13" t="str">
        <f ca="1">IF(РТУС!H330="",HYPERLINK("#РТУС!"&amp;CELL("адрес",Проверка!H330),"заполнить"),IF(OR(РТУС!H330="Юрлицо",РТУС!H330="Физлицо",РТУС!H330="ИП"),HYPERLINK("#Проверка!"&amp;CELL("адрес",Проверка!H330),РТУС!H330),HYPERLINK("#РТУС!"&amp;CELL("адрес",Проверка!H330),"###")))</f>
        <v>заполнить</v>
      </c>
      <c r="I330" s="13" t="str">
        <f ca="1">IF(OR(РТУС!H330="Юрлицо",РТУС!H330="ИП"),IF(РТУС!I330="",HYPERLINK("#РТУС!"&amp;CELL("адрес",Проверка!I330),"заполнить"),IF(OR(LEN(РТУС!I330)=10,LEN(РТУС!I330)=12),HYPERLINK("#Проверка!"&amp;CELL("адрес",Проверка!I330),РТУС!I330),HYPERLINK("#РТУС!"&amp;CELL("адрес",Проверка!I330),"###"))),"")</f>
        <v/>
      </c>
      <c r="J330" s="15" t="str">
        <f ca="1">IF(РТУС!J330="","",IF(AND(LEN(РТУС!J330)=5,РТУС!J330&lt;TODAY()),HYPERLINK("#Проверка!"&amp;CELL("адрес",Проверка!J330),РТУС!J330),HYPERLINK("#РТУС!"&amp;CELL("адрес",Проверка!J330),"###")))</f>
        <v/>
      </c>
      <c r="K330" s="13" t="str">
        <f>IF(РТУС!K330="","",РТУС!K330)</f>
        <v/>
      </c>
      <c r="L330" s="13" t="str">
        <f ca="1">IF(OR(РТУС!H330="Физлицо",РТУС!H330="ИП"),IF(РТУС!L330="",HYPERLINK("#РТУС!"&amp;CELL("адрес",Проверка!L330),"заполнить"),IF(OR(РТУС!L330="Загранпаспорт гражданина РФ",РТУС!L330="Паспорт гражданина РФ",РТУС!L330="Иностранный паспорт",РТУС!L330="Свидетельство о рождении",РТУС!L330="Вид на жительство"),HYPERLINK("#Проверка!"&amp;CELL("адрес",Проверка!L330),РТУС!L330),HYPERLINK("#РТУС!"&amp;CELL("адрес",Проверка!L330),"###"))),"")</f>
        <v/>
      </c>
      <c r="M330" s="13" t="str">
        <f ca="1">IF(AND(OR(РТУС!L330="Паспорт гражданина РФ",РТУС!L330="Свидетельство о рождении"),РТУС!M330=""),HYPERLINK("#РТУС!"&amp;CELL("адрес",Проверка!M330),"заполнить"),IF(РТУС!L330="Паспорт гражданина РФ",IF(LEN(РТУС!M330)=4,HYPERLINK("#Проверка!"&amp;CELL("адрес",Проверка!M330),РТУС!M330),HYPERLINK("#РТУС!"&amp;CELL("адрес",Проверка!M330),"###")),IF(РТУС!L330="Свидетельство о рождении",HYPERLINK("#Проверка!"&amp;CELL("адрес",Проверка!M330),РТУС!M330),"")))</f>
        <v/>
      </c>
      <c r="N330" s="13" t="str">
        <f ca="1">IF(РТУС!L330="","",IF(РТУС!N330="",HYPERLINK("#РТУС!"&amp;CELL("адрес",Проверка!N330),"заполнить"),IF(OR(РТУС!L330="Паспорт гражданина РФ",РТУС!L330="Свидетельство о рождении"),IF(LEN(РТУС!N330)=6,HYPERLINK("#Проверка!"&amp;CELL("адрес",Проверка!N330),РТУС!N330),HYPERLINK("#РТУС!"&amp;CELL("адрес",Проверка!N330),"###")),HYPERLINK("#Проверка!"&amp;CELL("адрес",Проверка!N330),РТУС!N330))))</f>
        <v/>
      </c>
      <c r="O330" s="15" t="str">
        <f ca="1">IF(РТУС!L330="","",IF(РТУС!O330="",HYPERLINK("#РТУС!"&amp;CELL("адрес",Проверка!O330),"заполнить"),IF(AND(LEN(РТУС!O330)=5,РТУС!O330&lt;TODAY()),IF(РТУС!L330="Свидетельство о рождении",IF(РТУС!O330&gt;EDATE(TODAY(),-168),HYPERLINK("#Проверка!"&amp;CELL("адрес",Проверка!O330),РТУС!O330),HYPERLINK("#РТУС!"&amp;CELL("адрес",Проверка!O330),"недействительно")),HYPERLINK("#Проверка!"&amp;CELL("адрес",Проверка!O330),РТУС!O330)),HYPERLINK("#РТУС!"&amp;CELL("адрес",Проверка!O330),"###"))))</f>
        <v/>
      </c>
      <c r="P330" s="21" t="str">
        <f ca="1">IF(РТУС!L330="Паспорт гражданина РФ",IF(РТУС!P330="",HYPERLINK("#РТУС!"&amp;CELL("адрес",Проверка!P330),"заполнить"),HYPERLINK("#Проверка!"&amp;CELL("адрес",Проверка!P330),РТУС!P330)),"")</f>
        <v/>
      </c>
      <c r="Q330" s="13" t="str">
        <f ca="1">IF(РТУС!L330="Паспорт гражданина РФ",IF(РТУС!Q330="",HYPERLINK("#РТУС!"&amp;CELL("адрес",Проверка!Q330),"заполнить"),IF(LEN(РТУС!Q330)=7,HYPERLINK("#Проверка!"&amp;CELL("адрес",Проверка!Q330),РТУС!Q330),HYPERLINK("#РТУС!"&amp;CELL("адрес",Проверка!Q330),"###"))),"")</f>
        <v/>
      </c>
      <c r="R330" s="13" t="str">
        <f ca="1">IF(РТУС!R330="",HYPERLINK("#РТУС!"&amp;CELL("адрес",Проверка!R330),"заполнить"),HYPERLINK("#Проверка!"&amp;CELL("адрес",Проверка!R330),РТУС!R330))</f>
        <v>заполнить</v>
      </c>
      <c r="S330" s="13" t="str">
        <f>IF(РТУС!S330="","",РТУС!S330)</f>
        <v/>
      </c>
      <c r="T330" s="13" t="str">
        <f>IF(РТУС!T330="","",РТУС!T330)</f>
        <v/>
      </c>
      <c r="U330" s="13" t="str">
        <f>IF(РТУС!U330="","",РТУС!U330)</f>
        <v/>
      </c>
      <c r="V330" s="13" t="str">
        <f ca="1">IF(РТУС!V330="",HYPERLINK("#РТУС!"&amp;CELL("адрес",Проверка!V330),"заполнить"),IF(OR(РТУС!V330="Договор участия в долевом строительстве",РТУС!V330="Предварительный договор участия в долевом строительстве",РТУС!V330="Определение Арбитражного суда",РТУС!V330="Решение суда общей юрисдикции",РТУС!V330="Иные договоры"),HYPERLINK("#Проверка!"&amp;CELL("адрес",Проверка!V330),РТУС!V330),HYPERLINK("#РТУС!"&amp;CELL("адрес",Проверка!V330),"###")))</f>
        <v>заполнить</v>
      </c>
      <c r="W330" s="13" t="str">
        <f ca="1">IF(РТУС!W330="",HYPERLINK("#РТУС!"&amp;CELL("адрес",Проверка!W330),"заполнить"),HYPERLINK("#Проверка!"&amp;CELL("адрес",Проверка!W330),РТУС!W330))</f>
        <v>заполнить</v>
      </c>
      <c r="X330" s="15" t="str">
        <f ca="1">IF(РТУС!X330="",HYPERLINK("#РТУС!"&amp;CELL("адрес",Проверка!X330),"заполнить"),IF(AND(LEN(РТУС!X330)=5,РТУС!X330&lt;TODAY()),HYPERLINK("#Проверка!"&amp;CELL("адрес",Проверка!X330),РТУС!X330),HYPERLINK("#РТУС!"&amp;CELL("адрес",Проверка!X330),"###")))</f>
        <v>заполнить</v>
      </c>
      <c r="Y330" s="13" t="str">
        <f>IF(РТУС!Y330="","",РТУС!Y330)</f>
        <v/>
      </c>
      <c r="Z330" s="15" t="str">
        <f ca="1">IF(РТУС!Z330="","",IF(AND(LEN(РТУС!Z330)=5,РТУС!Z330&lt;TODAY()),HYPERLINK("#Проверка!"&amp;CELL("адрес",Проверка!Z330),РТУС!Z330),HYPERLINK("#РТУС!"&amp;CELL("адрес",Проверка!Z330),"###")))</f>
        <v/>
      </c>
      <c r="AA330" s="18" t="str">
        <f ca="1">IF(РТУС!AA330="",HYPERLINK("#РТУС!"&amp;CELL("адрес",Проверка!AA330),"заполнить"),IF(ISNUMBER(РТУС!AA330)=TRUE,HYPERLINK("#Проверка!"&amp;CELL("адрес",Проверка!AA330),РТУС!AA330),HYPERLINK("#РТУС!"&amp;CELL("адрес",Проверка!AA330),"###")))</f>
        <v>заполнить</v>
      </c>
      <c r="AB330" s="18" t="str">
        <f ca="1">IF(РТУС!AB330="",HYPERLINK("#РТУС!"&amp;CELL("адрес",Проверка!AB330),"заполнить"),IF(ISNUMBER(РТУС!AB330)=TRUE,HYPERLINK("#Проверка!"&amp;CELL("адрес",Проверка!AB330),РТУС!AB330),HYPERLINK("#РТУС!"&amp;CELL("адрес",Проверка!AB330),"###")))</f>
        <v>заполнить</v>
      </c>
      <c r="AC330" s="18" t="str">
        <f ca="1">IF(РТУС!AC330="","",IF(ISNUMBER(РТУС!AC330)=TRUE,HYPERLINK("#Проверка!"&amp;CELL("адрес",Проверка!AC330),РТУС!AC330),HYPERLINK("#РТУС!"&amp;CELL("адрес",Проверка!AC330),"###")))</f>
        <v/>
      </c>
      <c r="AD330" s="18" t="str">
        <f ca="1">IF(РТУС!AD330="","",IF(ISNUMBER(РТУС!AD330)=TRUE,HYPERLINK("#Проверка!"&amp;CELL("адрес",Проверка!AD330),РТУС!AD330),HYPERLINK("#РТУС!"&amp;CELL("адрес",Проверка!AD330),"###")))</f>
        <v/>
      </c>
      <c r="AE330" s="13" t="str">
        <f>IF(РТУС!AE330="","",РТУС!AE330)</f>
        <v/>
      </c>
      <c r="AF330" s="15" t="str">
        <f ca="1">IF(РТУС!AE330="","",IF(РТУС!AF330="",HYPERLINK("#РТУС!"&amp;CELL("адрес",Проверка!AF330),"заполнить"),IF(AND(LEN(РТУС!AF330)=5,РТУС!AF330&lt;TODAY()),HYPERLINK("#Проверка!"&amp;CELL("адрес",Проверка!AF330),РТУС!AF330),HYPERLINK("#РТУС!"&amp;CELL("адрес",Проверка!AF330),"###"))))</f>
        <v/>
      </c>
      <c r="AG330" s="13"/>
      <c r="AH330" s="15" t="str">
        <f ca="1">IF(РТУС!AE330="","",IF(РТУС!AH330="",HYPERLINK("#РТУС!"&amp;CELL("адрес",Проверка!AH330),"заполнить"),IF(AND(LEN(РТУС!AH330)=5,РТУС!AH330&lt;TODAY()),HYPERLINK("#Проверка!"&amp;CELL("адрес",Проверка!AH330),РТУС!AH330),HYPERLINK("#РТУС!"&amp;CELL("адрес",Проверка!AH330),"###"))))</f>
        <v/>
      </c>
      <c r="AI330" s="15" t="str">
        <f ca="1">IF(РТУС!AE330="","",IF(РТУС!AI330="",HYPERLINK("#РТУС!"&amp;CELL("адрес",Проверка!AI330),"заполнить"),HYPERLINK("#Проверка!"&amp;CELL("адрес",Проверка!AI330),РТУС!AI330)))</f>
        <v/>
      </c>
      <c r="AJ330" s="13" t="str">
        <f ca="1">IF(РТУС!AE330="","",IF(РТУС!AJ330="",HYPERLINK("#РТУС!"&amp;CELL("адрес",Проверка!AJ330),"заполнить"),IF(OR(РТУС!AJ330="Юрлицо",РТУС!AJ330="Физлицо",РТУС!AJ330="ИП"),HYPERLINK("#Проверка!"&amp;CELL("адрес",Проверка!AJ330),РТУС!AJ330),HYPERLINK("#РТУС!"&amp;CELL("адрес",Проверка!AJ330),"###"))))</f>
        <v/>
      </c>
      <c r="AK330" s="13" t="str">
        <f ca="1">IF(РТУС!AK330="",HYPERLINK("#РТУС!"&amp;CELL("адрес",Проверка!AK330),"заполнить"),IF(OR(РТУС!AK330="Квартира",РТУС!AK330="Кладовая",РТУС!AK330="Машино-место",РТУС!AK330="Нежилое помещение"),HYPERLINK("#Проверка!"&amp;CELL("адрес",Проверка!AK330),РТУС!AK330),HYPERLINK("#РТУС!"&amp;CELL("адрес",Проверка!AK330),"###")))</f>
        <v>заполнить</v>
      </c>
      <c r="AL330" s="13" t="str">
        <f ca="1">IF(РТУС!AL330="",HYPERLINK("#РТУС!"&amp;CELL("адрес",Проверка!AL330),"заполнить"),HYPERLINK("#Проверка!"&amp;CELL("адрес",Проверка!AL330),РТУС!AL330))</f>
        <v>заполнить</v>
      </c>
      <c r="AM330" s="18" t="str">
        <f ca="1">IF(РТУС!AM330="",HYPERLINK("#РТУС!"&amp;CELL("адрес",Проверка!AM330),"заполнить"),IF(ISNUMBER(РТУС!AM330)=TRUE,IF(РТУС!AK330="Нежилое помещение",IF(РТУС!AM330&gt;7,HYPERLINK("#РТУС!"&amp;CELL("адрес",Проверка!AM330),"не больше 7 кв.м."),РТУС!AM330),HYPERLINK("#Проверка!"&amp;CELL("адрес",Проверка!AM330),РТУС!AM330)),HYPERLINK("#РТУС!"&amp;CELL("адрес",Проверка!AM330),"###")))</f>
        <v>заполнить</v>
      </c>
      <c r="AN330" s="13" t="str">
        <f ca="1">IF(РТУС!AN330="",HYPERLINK("#РТУС!"&amp;CELL("адрес",Проверка!AN330),"заполнить"),IF(OR(РТУС!AN330="Общая площадь помещения",РТУС!AN330="Общая приведенная площадь жилого помещения",РТУС!AN330="Общая площадь жилого помещения с учетом лоджий, балконов, террас и веранд"),HYPERLINK("#Проверка!"&amp;CELL("адрес",Проверка!AN330),РТУС!AN330),HYPERLINK("#РТУС!"&amp;CELL("адрес",Проверка!AN330),"###")))</f>
        <v>заполнить</v>
      </c>
      <c r="AO330" s="13" t="str">
        <f ca="1">IF(OR(РТУС!AK330="Квартира",РТУС!A330="Нежилое помещение"),IF(РТУС!AO330="",HYPERLINK("#РТУС!"&amp;CELL("адрес",Проверка!AO330),"заполнить"),IF(ISNUMBER(РТУС!AO330)=TRUE,HYPERLINK("#Проверка!"&amp;CELL("адрес",Проверка!AO330),РТУС!AO330),HYPERLINK("#РТУС!"&amp;CELL("адрес",Проверка!AO330),"###"))),"")</f>
        <v/>
      </c>
      <c r="AP330" s="13" t="str">
        <f>IF(РТУС!AP330="","",РТУС!AP330)</f>
        <v/>
      </c>
      <c r="AQ330" s="13" t="str">
        <f ca="1">IF(РТУС!AQ330="",HYPERLINK("#РТУС!"&amp;CELL("адрес",Проверка!AQ330),"заполнить"),HYPERLINK("#Проверка!"&amp;CELL("адрес",Проверка!AQ330),РТУС!AQ330))</f>
        <v>заполнить</v>
      </c>
      <c r="AR330" s="18" t="str">
        <f ca="1">IF(РТУС!AR330="",HYPERLINK("#РТУС!"&amp;CELL("адрес",Проверка!AR330),"заполнить"),IF(ISNUMBER(РТУС!AR330)=FALSE,HYPERLINK("#РТУС!"&amp;CELL("адрес",Проверка!AR330),"###"),IF(РТУС!G330="1",IF(РТУС!AB330=РТУС!AR330+РТУС!AU330,HYPERLINK("#Проверка!"&amp;CELL("адрес",Проверка!AR330),РТУС!AR330),HYPERLINK("#РТУС!"&amp;CELL("адрес",Проверка!AR330),"сверить суммы")),IF(РТУС!AB330=(SUMIF(РТУС!$A$4:$A$1000,A330,РТУС!$AR$4:$AR$1000)+SUMIF(РТУС!$A$4:$A$1000,A330,РТУС!$AU$4:$AU$1000)),HYPERLINK("#Проверка!"&amp;CELL("адрес",Проверка!AR330),РТУС!AR330),HYPERLINK("#РТУС!"&amp;CELL("адрес",Проверка!AR330),"сверить суммы")))))</f>
        <v>заполнить</v>
      </c>
      <c r="AS330" s="13" t="str">
        <f>IF(РТУС!AS330="","",РТУС!AS330)</f>
        <v/>
      </c>
      <c r="AT330" s="18" t="str">
        <f ca="1">IF(РТУС!AT330="",HYPERLINK("#РТУС!"&amp;CELL("адрес",Проверка!AT330),"заполнить"),IF(ISNUMBER(РТУС!AT330)=FALSE,HYPERLINK("#РТУС!"&amp;CELL("адрес",Проверка!AT330),"###"),IF(РТУС!AT330=РТУС!AR330,HYPERLINK("#Проверка!"&amp;CELL("адрес",Проверка!AT330),РТУС!AT330),HYPERLINK("#РТУС!"&amp;CELL("адрес",Проверка!AT330),"сверить суммы"))))</f>
        <v>заполнить</v>
      </c>
      <c r="AU330" s="18" t="str">
        <f ca="1">IF(РТУС!AU330="",HYPERLINK("#РТУС!"&amp;CELL("адрес",Проверка!AU330),"заполнить"),IF(ISNUMBER(РТУС!AU330)=FALSE,HYPERLINK("#РТУС!"&amp;CELL("адрес",Проверка!AU330),"###"),IF(РТУС!G330="1",IF(РТУС!AB330=РТУС!AR330+РТУС!AU330,HYPERLINK("#Проверка!"&amp;CELL("адрес",Проверка!AU330),РТУС!AU330),HYPERLINK("#РТУС!"&amp;CELL("адрес",Проверка!AU330),"сверить суммы")),IF(РТУС!AB330=(SUMIF(РТУС!$A$4:$A$1000,A330,РТУС!$AR$4:$AR$1000)+SUMIF(РТУС!$A$4:$A$1000,A330,РТУС!$AU$4:$AU$1000)),HYPERLINK("#Проверка!"&amp;CELL("адрес",Проверка!AU330),РТУС!AU330),HYPERLINK("#РТУС!"&amp;CELL("адрес",Проверка!AU330),"сверить суммы")))))</f>
        <v>заполнить</v>
      </c>
      <c r="AV330" s="13" t="str">
        <f ca="1">IF(РТУС!AV330="",HYPERLINK("#РТУС!"&amp;CELL("адрес",Проверка!AV330),"заполнить"),IF(OR(РТУС!AV330="Требование о передаче жилого помещения",РТУС!AV330="Требование о передаче машино-места",РТУС!AV330="Требования о передаче нежилого помещения",РТУС!AV330="Денежные требования"),HYPERLINK("#Проверка!"&amp;CELL("адрес",Проверка!AV330),РТУС!AV330),HYPERLINK("#РТУС!"&amp;CELL("адрес",Проверка!AV330),"###")))</f>
        <v>заполнить</v>
      </c>
      <c r="AW330" s="13" t="str">
        <f ca="1">IF(РТУС!AW330="",HYPERLINK("#РТУС!"&amp;CELL("адрес",Проверка!AW330),"заполнить"),IF(OR(РТУС!AW330="Включен в полном объеме",РТУС!AW330="Включен частично"),HYPERLINK("#Проверка!"&amp;CELL("адрес",Проверка!AW330),РТУС!AW330),HYPERLINK("#РТУС!"&amp;CELL("адрес",Проверка!AW330),"###")))</f>
        <v>заполнить</v>
      </c>
      <c r="AX330" s="15" t="str">
        <f ca="1">IF(РТУС!AX330="",HYPERLINK("#РТУС!"&amp;CELL("адрес",Проверка!AX330),"заполнить"),IF(AND(LEN(РТУС!AX330)=5,РТУС!AX330&lt;TODAY()),HYPERLINK("#Проверка!"&amp;CELL("адрес",Проверка!AX330),РТУС!AX330),HYPERLINK("#РТУС!"&amp;CELL("адрес",Проверка!AX330),"###")))</f>
        <v>заполнить</v>
      </c>
      <c r="AY330" s="15" t="str">
        <f ca="1">IF(РТУС!AY330="",HYPERLINK("#РТУС!"&amp;CELL("адрес",Проверка!AY330),"заполнить"),IF(AND(LEN(РТУС!AY330)=5,РТУС!AY330&lt;TODAY()),HYPERLINK("#Проверка!"&amp;CELL("адрес",Проверка!AY330),РТУС!AY330),HYPERLINK("#РТУС!"&amp;CELL("адрес",Проверка!AY330),"###")))</f>
        <v>заполнить</v>
      </c>
    </row>
    <row r="331" spans="1:51" x14ac:dyDescent="0.25">
      <c r="A331" s="10" t="str">
        <f>РТУС!A331</f>
        <v>.</v>
      </c>
      <c r="B331" s="13" t="str">
        <f ca="1">IF(РТУС!B331="",HYPERLINK("#РТУС!"&amp;CELL("адрес",Проверка!B331),"заполнить"),IF(AND(LEN(РТУС!B331)=10,РТУС!B330=РТУС!B331),HYPERLINK("#Проверка!"&amp;CELL("адрес",Проверка!B331),РТУС!B331),HYPERLINK("#РТУС!"&amp;CELL("адрес",Проверка!B331),"###")))</f>
        <v>заполнить</v>
      </c>
      <c r="C331" s="13" t="str">
        <f ca="1">IF(РТУС!C331="",HYPERLINK("#РТУС!"&amp;CELL("адрес",Проверка!C331),"заполнить"),IF(AND(ISNUMBER(РТУС!C331)=TRUE,РТУС!C331&gt;0,РТУС!C330=РТУС!C331),HYPERLINK("#Проверка!"&amp;CELL("адрес",Проверка!C331),РТУС!C331),HYPERLINK("#РТУС!"&amp;CELL("адрес",Проверка!C331),"###")))</f>
        <v>заполнить</v>
      </c>
      <c r="D331" s="13" t="str">
        <f>IF(РТУС!D331="","",РТУС!D331)</f>
        <v/>
      </c>
      <c r="E331" s="13" t="str">
        <f ca="1">IF(РТУС!E331="",HYPERLINK("#РТУС!"&amp;CELL("адрес",Проверка!E331),"заполнить"),IF(РТУС!E330=РТУС!E331,HYPERLINK("#Проверка!"&amp;CELL("адрес",Проверка!E331),РТУС!E331),HYPERLINK("#РТУС!"&amp;CELL("адрес",Проверка!E331),"###")))</f>
        <v>заполнить</v>
      </c>
      <c r="F331" s="13" t="str">
        <f ca="1">IF(РТУС!F331="",HYPERLINK("#РТУС!"&amp;CELL("адрес",Проверка!F331),"заполнить"),HYPERLINK("#Проверка!"&amp;CELL("адрес",Проверка!F331),РТУС!F331))</f>
        <v>заполнить</v>
      </c>
      <c r="G331" s="20" t="str">
        <f ca="1">IF(РТУС!G331="",HYPERLINK("#РТУС!"&amp;CELL("адрес",Проверка!G331),"заполнить"),IF(РТУС!G331="1",HYPERLINK("#Проверка!"&amp;CELL("адрес",Проверка!G331),"1"),IF(AND(ISNUMBER(РТУС!G331)=TRUE,РТУС!G331&lt;=1,РТУС!G331&gt;0),IF(SUMIF(РТУС!$A$4:$A$1000,A331,РТУС!$G$4:$G$1000)=1,HYPERLINK("#Проверка!"&amp;CELL("адрес",Проверка!G331),РТУС!G331),HYPERLINK("#РТУС!"&amp;CELL("адрес",Проверка!G331),"сумма долей ≠ 1")),HYPERLINK("#РТУС!"&amp;CELL("адрес",Проверка!G331),"###"))))</f>
        <v>заполнить</v>
      </c>
      <c r="H331" s="13" t="str">
        <f ca="1">IF(РТУС!H331="",HYPERLINK("#РТУС!"&amp;CELL("адрес",Проверка!H331),"заполнить"),IF(OR(РТУС!H331="Юрлицо",РТУС!H331="Физлицо",РТУС!H331="ИП"),HYPERLINK("#Проверка!"&amp;CELL("адрес",Проверка!H331),РТУС!H331),HYPERLINK("#РТУС!"&amp;CELL("адрес",Проверка!H331),"###")))</f>
        <v>заполнить</v>
      </c>
      <c r="I331" s="13" t="str">
        <f ca="1">IF(OR(РТУС!H331="Юрлицо",РТУС!H331="ИП"),IF(РТУС!I331="",HYPERLINK("#РТУС!"&amp;CELL("адрес",Проверка!I331),"заполнить"),IF(OR(LEN(РТУС!I331)=10,LEN(РТУС!I331)=12),HYPERLINK("#Проверка!"&amp;CELL("адрес",Проверка!I331),РТУС!I331),HYPERLINK("#РТУС!"&amp;CELL("адрес",Проверка!I331),"###"))),"")</f>
        <v/>
      </c>
      <c r="J331" s="15" t="str">
        <f ca="1">IF(РТУС!J331="","",IF(AND(LEN(РТУС!J331)=5,РТУС!J331&lt;TODAY()),HYPERLINK("#Проверка!"&amp;CELL("адрес",Проверка!J331),РТУС!J331),HYPERLINK("#РТУС!"&amp;CELL("адрес",Проверка!J331),"###")))</f>
        <v/>
      </c>
      <c r="K331" s="13" t="str">
        <f>IF(РТУС!K331="","",РТУС!K331)</f>
        <v/>
      </c>
      <c r="L331" s="13" t="str">
        <f ca="1">IF(OR(РТУС!H331="Физлицо",РТУС!H331="ИП"),IF(РТУС!L331="",HYPERLINK("#РТУС!"&amp;CELL("адрес",Проверка!L331),"заполнить"),IF(OR(РТУС!L331="Загранпаспорт гражданина РФ",РТУС!L331="Паспорт гражданина РФ",РТУС!L331="Иностранный паспорт",РТУС!L331="Свидетельство о рождении",РТУС!L331="Вид на жительство"),HYPERLINK("#Проверка!"&amp;CELL("адрес",Проверка!L331),РТУС!L331),HYPERLINK("#РТУС!"&amp;CELL("адрес",Проверка!L331),"###"))),"")</f>
        <v/>
      </c>
      <c r="M331" s="13" t="str">
        <f ca="1">IF(AND(OR(РТУС!L331="Паспорт гражданина РФ",РТУС!L331="Свидетельство о рождении"),РТУС!M331=""),HYPERLINK("#РТУС!"&amp;CELL("адрес",Проверка!M331),"заполнить"),IF(РТУС!L331="Паспорт гражданина РФ",IF(LEN(РТУС!M331)=4,HYPERLINK("#Проверка!"&amp;CELL("адрес",Проверка!M331),РТУС!M331),HYPERLINK("#РТУС!"&amp;CELL("адрес",Проверка!M331),"###")),IF(РТУС!L331="Свидетельство о рождении",HYPERLINK("#Проверка!"&amp;CELL("адрес",Проверка!M331),РТУС!M331),"")))</f>
        <v/>
      </c>
      <c r="N331" s="13" t="str">
        <f ca="1">IF(РТУС!L331="","",IF(РТУС!N331="",HYPERLINK("#РТУС!"&amp;CELL("адрес",Проверка!N331),"заполнить"),IF(OR(РТУС!L331="Паспорт гражданина РФ",РТУС!L331="Свидетельство о рождении"),IF(LEN(РТУС!N331)=6,HYPERLINK("#Проверка!"&amp;CELL("адрес",Проверка!N331),РТУС!N331),HYPERLINK("#РТУС!"&amp;CELL("адрес",Проверка!N331),"###")),HYPERLINK("#Проверка!"&amp;CELL("адрес",Проверка!N331),РТУС!N331))))</f>
        <v/>
      </c>
      <c r="O331" s="15" t="str">
        <f ca="1">IF(РТУС!L331="","",IF(РТУС!O331="",HYPERLINK("#РТУС!"&amp;CELL("адрес",Проверка!O331),"заполнить"),IF(AND(LEN(РТУС!O331)=5,РТУС!O331&lt;TODAY()),IF(РТУС!L331="Свидетельство о рождении",IF(РТУС!O331&gt;EDATE(TODAY(),-168),HYPERLINK("#Проверка!"&amp;CELL("адрес",Проверка!O331),РТУС!O331),HYPERLINK("#РТУС!"&amp;CELL("адрес",Проверка!O331),"недействительно")),HYPERLINK("#Проверка!"&amp;CELL("адрес",Проверка!O331),РТУС!O331)),HYPERLINK("#РТУС!"&amp;CELL("адрес",Проверка!O331),"###"))))</f>
        <v/>
      </c>
      <c r="P331" s="21" t="str">
        <f ca="1">IF(РТУС!L331="Паспорт гражданина РФ",IF(РТУС!P331="",HYPERLINK("#РТУС!"&amp;CELL("адрес",Проверка!P331),"заполнить"),HYPERLINK("#Проверка!"&amp;CELL("адрес",Проверка!P331),РТУС!P331)),"")</f>
        <v/>
      </c>
      <c r="Q331" s="13" t="str">
        <f ca="1">IF(РТУС!L331="Паспорт гражданина РФ",IF(РТУС!Q331="",HYPERLINK("#РТУС!"&amp;CELL("адрес",Проверка!Q331),"заполнить"),IF(LEN(РТУС!Q331)=7,HYPERLINK("#Проверка!"&amp;CELL("адрес",Проверка!Q331),РТУС!Q331),HYPERLINK("#РТУС!"&amp;CELL("адрес",Проверка!Q331),"###"))),"")</f>
        <v/>
      </c>
      <c r="R331" s="13" t="str">
        <f ca="1">IF(РТУС!R331="",HYPERLINK("#РТУС!"&amp;CELL("адрес",Проверка!R331),"заполнить"),HYPERLINK("#Проверка!"&amp;CELL("адрес",Проверка!R331),РТУС!R331))</f>
        <v>заполнить</v>
      </c>
      <c r="S331" s="13" t="str">
        <f>IF(РТУС!S331="","",РТУС!S331)</f>
        <v/>
      </c>
      <c r="T331" s="13" t="str">
        <f>IF(РТУС!T331="","",РТУС!T331)</f>
        <v/>
      </c>
      <c r="U331" s="13" t="str">
        <f>IF(РТУС!U331="","",РТУС!U331)</f>
        <v/>
      </c>
      <c r="V331" s="13" t="str">
        <f ca="1">IF(РТУС!V331="",HYPERLINK("#РТУС!"&amp;CELL("адрес",Проверка!V331),"заполнить"),IF(OR(РТУС!V331="Договор участия в долевом строительстве",РТУС!V331="Предварительный договор участия в долевом строительстве",РТУС!V331="Определение Арбитражного суда",РТУС!V331="Решение суда общей юрисдикции",РТУС!V331="Иные договоры"),HYPERLINK("#Проверка!"&amp;CELL("адрес",Проверка!V331),РТУС!V331),HYPERLINK("#РТУС!"&amp;CELL("адрес",Проверка!V331),"###")))</f>
        <v>заполнить</v>
      </c>
      <c r="W331" s="13" t="str">
        <f ca="1">IF(РТУС!W331="",HYPERLINK("#РТУС!"&amp;CELL("адрес",Проверка!W331),"заполнить"),HYPERLINK("#Проверка!"&amp;CELL("адрес",Проверка!W331),РТУС!W331))</f>
        <v>заполнить</v>
      </c>
      <c r="X331" s="15" t="str">
        <f ca="1">IF(РТУС!X331="",HYPERLINK("#РТУС!"&amp;CELL("адрес",Проверка!X331),"заполнить"),IF(AND(LEN(РТУС!X331)=5,РТУС!X331&lt;TODAY()),HYPERLINK("#Проверка!"&amp;CELL("адрес",Проверка!X331),РТУС!X331),HYPERLINK("#РТУС!"&amp;CELL("адрес",Проверка!X331),"###")))</f>
        <v>заполнить</v>
      </c>
      <c r="Y331" s="13" t="str">
        <f>IF(РТУС!Y331="","",РТУС!Y331)</f>
        <v/>
      </c>
      <c r="Z331" s="15" t="str">
        <f ca="1">IF(РТУС!Z331="","",IF(AND(LEN(РТУС!Z331)=5,РТУС!Z331&lt;TODAY()),HYPERLINK("#Проверка!"&amp;CELL("адрес",Проверка!Z331),РТУС!Z331),HYPERLINK("#РТУС!"&amp;CELL("адрес",Проверка!Z331),"###")))</f>
        <v/>
      </c>
      <c r="AA331" s="18" t="str">
        <f ca="1">IF(РТУС!AA331="",HYPERLINK("#РТУС!"&amp;CELL("адрес",Проверка!AA331),"заполнить"),IF(ISNUMBER(РТУС!AA331)=TRUE,HYPERLINK("#Проверка!"&amp;CELL("адрес",Проверка!AA331),РТУС!AA331),HYPERLINK("#РТУС!"&amp;CELL("адрес",Проверка!AA331),"###")))</f>
        <v>заполнить</v>
      </c>
      <c r="AB331" s="18" t="str">
        <f ca="1">IF(РТУС!AB331="",HYPERLINK("#РТУС!"&amp;CELL("адрес",Проверка!AB331),"заполнить"),IF(ISNUMBER(РТУС!AB331)=TRUE,HYPERLINK("#Проверка!"&amp;CELL("адрес",Проверка!AB331),РТУС!AB331),HYPERLINK("#РТУС!"&amp;CELL("адрес",Проверка!AB331),"###")))</f>
        <v>заполнить</v>
      </c>
      <c r="AC331" s="18" t="str">
        <f ca="1">IF(РТУС!AC331="","",IF(ISNUMBER(РТУС!AC331)=TRUE,HYPERLINK("#Проверка!"&amp;CELL("адрес",Проверка!AC331),РТУС!AC331),HYPERLINK("#РТУС!"&amp;CELL("адрес",Проверка!AC331),"###")))</f>
        <v/>
      </c>
      <c r="AD331" s="18" t="str">
        <f ca="1">IF(РТУС!AD331="","",IF(ISNUMBER(РТУС!AD331)=TRUE,HYPERLINK("#Проверка!"&amp;CELL("адрес",Проверка!AD331),РТУС!AD331),HYPERLINK("#РТУС!"&amp;CELL("адрес",Проверка!AD331),"###")))</f>
        <v/>
      </c>
      <c r="AE331" s="13" t="str">
        <f>IF(РТУС!AE331="","",РТУС!AE331)</f>
        <v/>
      </c>
      <c r="AF331" s="15" t="str">
        <f ca="1">IF(РТУС!AE331="","",IF(РТУС!AF331="",HYPERLINK("#РТУС!"&amp;CELL("адрес",Проверка!AF331),"заполнить"),IF(AND(LEN(РТУС!AF331)=5,РТУС!AF331&lt;TODAY()),HYPERLINK("#Проверка!"&amp;CELL("адрес",Проверка!AF331),РТУС!AF331),HYPERLINK("#РТУС!"&amp;CELL("адрес",Проверка!AF331),"###"))))</f>
        <v/>
      </c>
      <c r="AG331" s="13"/>
      <c r="AH331" s="15" t="str">
        <f ca="1">IF(РТУС!AE331="","",IF(РТУС!AH331="",HYPERLINK("#РТУС!"&amp;CELL("адрес",Проверка!AH331),"заполнить"),IF(AND(LEN(РТУС!AH331)=5,РТУС!AH331&lt;TODAY()),HYPERLINK("#Проверка!"&amp;CELL("адрес",Проверка!AH331),РТУС!AH331),HYPERLINK("#РТУС!"&amp;CELL("адрес",Проверка!AH331),"###"))))</f>
        <v/>
      </c>
      <c r="AI331" s="15" t="str">
        <f ca="1">IF(РТУС!AE331="","",IF(РТУС!AI331="",HYPERLINK("#РТУС!"&amp;CELL("адрес",Проверка!AI331),"заполнить"),HYPERLINK("#Проверка!"&amp;CELL("адрес",Проверка!AI331),РТУС!AI331)))</f>
        <v/>
      </c>
      <c r="AJ331" s="13" t="str">
        <f ca="1">IF(РТУС!AE331="","",IF(РТУС!AJ331="",HYPERLINK("#РТУС!"&amp;CELL("адрес",Проверка!AJ331),"заполнить"),IF(OR(РТУС!AJ331="Юрлицо",РТУС!AJ331="Физлицо",РТУС!AJ331="ИП"),HYPERLINK("#Проверка!"&amp;CELL("адрес",Проверка!AJ331),РТУС!AJ331),HYPERLINK("#РТУС!"&amp;CELL("адрес",Проверка!AJ331),"###"))))</f>
        <v/>
      </c>
      <c r="AK331" s="13" t="str">
        <f ca="1">IF(РТУС!AK331="",HYPERLINK("#РТУС!"&amp;CELL("адрес",Проверка!AK331),"заполнить"),IF(OR(РТУС!AK331="Квартира",РТУС!AK331="Кладовая",РТУС!AK331="Машино-место",РТУС!AK331="Нежилое помещение"),HYPERLINK("#Проверка!"&amp;CELL("адрес",Проверка!AK331),РТУС!AK331),HYPERLINK("#РТУС!"&amp;CELL("адрес",Проверка!AK331),"###")))</f>
        <v>заполнить</v>
      </c>
      <c r="AL331" s="13" t="str">
        <f ca="1">IF(РТУС!AL331="",HYPERLINK("#РТУС!"&amp;CELL("адрес",Проверка!AL331),"заполнить"),HYPERLINK("#Проверка!"&amp;CELL("адрес",Проверка!AL331),РТУС!AL331))</f>
        <v>заполнить</v>
      </c>
      <c r="AM331" s="18" t="str">
        <f ca="1">IF(РТУС!AM331="",HYPERLINK("#РТУС!"&amp;CELL("адрес",Проверка!AM331),"заполнить"),IF(ISNUMBER(РТУС!AM331)=TRUE,IF(РТУС!AK331="Нежилое помещение",IF(РТУС!AM331&gt;7,HYPERLINK("#РТУС!"&amp;CELL("адрес",Проверка!AM331),"не больше 7 кв.м."),РТУС!AM331),HYPERLINK("#Проверка!"&amp;CELL("адрес",Проверка!AM331),РТУС!AM331)),HYPERLINK("#РТУС!"&amp;CELL("адрес",Проверка!AM331),"###")))</f>
        <v>заполнить</v>
      </c>
      <c r="AN331" s="13" t="str">
        <f ca="1">IF(РТУС!AN331="",HYPERLINK("#РТУС!"&amp;CELL("адрес",Проверка!AN331),"заполнить"),IF(OR(РТУС!AN331="Общая площадь помещения",РТУС!AN331="Общая приведенная площадь жилого помещения",РТУС!AN331="Общая площадь жилого помещения с учетом лоджий, балконов, террас и веранд"),HYPERLINK("#Проверка!"&amp;CELL("адрес",Проверка!AN331),РТУС!AN331),HYPERLINK("#РТУС!"&amp;CELL("адрес",Проверка!AN331),"###")))</f>
        <v>заполнить</v>
      </c>
      <c r="AO331" s="13" t="str">
        <f ca="1">IF(OR(РТУС!AK331="Квартира",РТУС!A331="Нежилое помещение"),IF(РТУС!AO331="",HYPERLINK("#РТУС!"&amp;CELL("адрес",Проверка!AO331),"заполнить"),IF(ISNUMBER(РТУС!AO331)=TRUE,HYPERLINK("#Проверка!"&amp;CELL("адрес",Проверка!AO331),РТУС!AO331),HYPERLINK("#РТУС!"&amp;CELL("адрес",Проверка!AO331),"###"))),"")</f>
        <v/>
      </c>
      <c r="AP331" s="13" t="str">
        <f>IF(РТУС!AP331="","",РТУС!AP331)</f>
        <v/>
      </c>
      <c r="AQ331" s="13" t="str">
        <f ca="1">IF(РТУС!AQ331="",HYPERLINK("#РТУС!"&amp;CELL("адрес",Проверка!AQ331),"заполнить"),HYPERLINK("#Проверка!"&amp;CELL("адрес",Проверка!AQ331),РТУС!AQ331))</f>
        <v>заполнить</v>
      </c>
      <c r="AR331" s="18" t="str">
        <f ca="1">IF(РТУС!AR331="",HYPERLINK("#РТУС!"&amp;CELL("адрес",Проверка!AR331),"заполнить"),IF(ISNUMBER(РТУС!AR331)=FALSE,HYPERLINK("#РТУС!"&amp;CELL("адрес",Проверка!AR331),"###"),IF(РТУС!G331="1",IF(РТУС!AB331=РТУС!AR331+РТУС!AU331,HYPERLINK("#Проверка!"&amp;CELL("адрес",Проверка!AR331),РТУС!AR331),HYPERLINK("#РТУС!"&amp;CELL("адрес",Проверка!AR331),"сверить суммы")),IF(РТУС!AB331=(SUMIF(РТУС!$A$4:$A$1000,A331,РТУС!$AR$4:$AR$1000)+SUMIF(РТУС!$A$4:$A$1000,A331,РТУС!$AU$4:$AU$1000)),HYPERLINK("#Проверка!"&amp;CELL("адрес",Проверка!AR331),РТУС!AR331),HYPERLINK("#РТУС!"&amp;CELL("адрес",Проверка!AR331),"сверить суммы")))))</f>
        <v>заполнить</v>
      </c>
      <c r="AS331" s="13" t="str">
        <f>IF(РТУС!AS331="","",РТУС!AS331)</f>
        <v/>
      </c>
      <c r="AT331" s="18" t="str">
        <f ca="1">IF(РТУС!AT331="",HYPERLINK("#РТУС!"&amp;CELL("адрес",Проверка!AT331),"заполнить"),IF(ISNUMBER(РТУС!AT331)=FALSE,HYPERLINK("#РТУС!"&amp;CELL("адрес",Проверка!AT331),"###"),IF(РТУС!AT331=РТУС!AR331,HYPERLINK("#Проверка!"&amp;CELL("адрес",Проверка!AT331),РТУС!AT331),HYPERLINK("#РТУС!"&amp;CELL("адрес",Проверка!AT331),"сверить суммы"))))</f>
        <v>заполнить</v>
      </c>
      <c r="AU331" s="18" t="str">
        <f ca="1">IF(РТУС!AU331="",HYPERLINK("#РТУС!"&amp;CELL("адрес",Проверка!AU331),"заполнить"),IF(ISNUMBER(РТУС!AU331)=FALSE,HYPERLINK("#РТУС!"&amp;CELL("адрес",Проверка!AU331),"###"),IF(РТУС!G331="1",IF(РТУС!AB331=РТУС!AR331+РТУС!AU331,HYPERLINK("#Проверка!"&amp;CELL("адрес",Проверка!AU331),РТУС!AU331),HYPERLINK("#РТУС!"&amp;CELL("адрес",Проверка!AU331),"сверить суммы")),IF(РТУС!AB331=(SUMIF(РТУС!$A$4:$A$1000,A331,РТУС!$AR$4:$AR$1000)+SUMIF(РТУС!$A$4:$A$1000,A331,РТУС!$AU$4:$AU$1000)),HYPERLINK("#Проверка!"&amp;CELL("адрес",Проверка!AU331),РТУС!AU331),HYPERLINK("#РТУС!"&amp;CELL("адрес",Проверка!AU331),"сверить суммы")))))</f>
        <v>заполнить</v>
      </c>
      <c r="AV331" s="13" t="str">
        <f ca="1">IF(РТУС!AV331="",HYPERLINK("#РТУС!"&amp;CELL("адрес",Проверка!AV331),"заполнить"),IF(OR(РТУС!AV331="Требование о передаче жилого помещения",РТУС!AV331="Требование о передаче машино-места",РТУС!AV331="Требования о передаче нежилого помещения",РТУС!AV331="Денежные требования"),HYPERLINK("#Проверка!"&amp;CELL("адрес",Проверка!AV331),РТУС!AV331),HYPERLINK("#РТУС!"&amp;CELL("адрес",Проверка!AV331),"###")))</f>
        <v>заполнить</v>
      </c>
      <c r="AW331" s="13" t="str">
        <f ca="1">IF(РТУС!AW331="",HYPERLINK("#РТУС!"&amp;CELL("адрес",Проверка!AW331),"заполнить"),IF(OR(РТУС!AW331="Включен в полном объеме",РТУС!AW331="Включен частично"),HYPERLINK("#Проверка!"&amp;CELL("адрес",Проверка!AW331),РТУС!AW331),HYPERLINK("#РТУС!"&amp;CELL("адрес",Проверка!AW331),"###")))</f>
        <v>заполнить</v>
      </c>
      <c r="AX331" s="15" t="str">
        <f ca="1">IF(РТУС!AX331="",HYPERLINK("#РТУС!"&amp;CELL("адрес",Проверка!AX331),"заполнить"),IF(AND(LEN(РТУС!AX331)=5,РТУС!AX331&lt;TODAY()),HYPERLINK("#Проверка!"&amp;CELL("адрес",Проверка!AX331),РТУС!AX331),HYPERLINK("#РТУС!"&amp;CELL("адрес",Проверка!AX331),"###")))</f>
        <v>заполнить</v>
      </c>
      <c r="AY331" s="15" t="str">
        <f ca="1">IF(РТУС!AY331="",HYPERLINK("#РТУС!"&amp;CELL("адрес",Проверка!AY331),"заполнить"),IF(AND(LEN(РТУС!AY331)=5,РТУС!AY331&lt;TODAY()),HYPERLINK("#Проверка!"&amp;CELL("адрес",Проверка!AY331),РТУС!AY331),HYPERLINK("#РТУС!"&amp;CELL("адрес",Проверка!AY331),"###")))</f>
        <v>заполнить</v>
      </c>
    </row>
    <row r="332" spans="1:51" x14ac:dyDescent="0.25">
      <c r="A332" s="10" t="str">
        <f>РТУС!A332</f>
        <v>.</v>
      </c>
      <c r="B332" s="13" t="str">
        <f ca="1">IF(РТУС!B332="",HYPERLINK("#РТУС!"&amp;CELL("адрес",Проверка!B332),"заполнить"),IF(AND(LEN(РТУС!B332)=10,РТУС!B331=РТУС!B332),HYPERLINK("#Проверка!"&amp;CELL("адрес",Проверка!B332),РТУС!B332),HYPERLINK("#РТУС!"&amp;CELL("адрес",Проверка!B332),"###")))</f>
        <v>заполнить</v>
      </c>
      <c r="C332" s="13" t="str">
        <f ca="1">IF(РТУС!C332="",HYPERLINK("#РТУС!"&amp;CELL("адрес",Проверка!C332),"заполнить"),IF(AND(ISNUMBER(РТУС!C332)=TRUE,РТУС!C332&gt;0,РТУС!C331=РТУС!C332),HYPERLINK("#Проверка!"&amp;CELL("адрес",Проверка!C332),РТУС!C332),HYPERLINK("#РТУС!"&amp;CELL("адрес",Проверка!C332),"###")))</f>
        <v>заполнить</v>
      </c>
      <c r="D332" s="13" t="str">
        <f>IF(РТУС!D332="","",РТУС!D332)</f>
        <v/>
      </c>
      <c r="E332" s="13" t="str">
        <f ca="1">IF(РТУС!E332="",HYPERLINK("#РТУС!"&amp;CELL("адрес",Проверка!E332),"заполнить"),IF(РТУС!E331=РТУС!E332,HYPERLINK("#Проверка!"&amp;CELL("адрес",Проверка!E332),РТУС!E332),HYPERLINK("#РТУС!"&amp;CELL("адрес",Проверка!E332),"###")))</f>
        <v>заполнить</v>
      </c>
      <c r="F332" s="13" t="str">
        <f ca="1">IF(РТУС!F332="",HYPERLINK("#РТУС!"&amp;CELL("адрес",Проверка!F332),"заполнить"),HYPERLINK("#Проверка!"&amp;CELL("адрес",Проверка!F332),РТУС!F332))</f>
        <v>заполнить</v>
      </c>
      <c r="G332" s="20" t="str">
        <f ca="1">IF(РТУС!G332="",HYPERLINK("#РТУС!"&amp;CELL("адрес",Проверка!G332),"заполнить"),IF(РТУС!G332="1",HYPERLINK("#Проверка!"&amp;CELL("адрес",Проверка!G332),"1"),IF(AND(ISNUMBER(РТУС!G332)=TRUE,РТУС!G332&lt;=1,РТУС!G332&gt;0),IF(SUMIF(РТУС!$A$4:$A$1000,A332,РТУС!$G$4:$G$1000)=1,HYPERLINK("#Проверка!"&amp;CELL("адрес",Проверка!G332),РТУС!G332),HYPERLINK("#РТУС!"&amp;CELL("адрес",Проверка!G332),"сумма долей ≠ 1")),HYPERLINK("#РТУС!"&amp;CELL("адрес",Проверка!G332),"###"))))</f>
        <v>заполнить</v>
      </c>
      <c r="H332" s="13" t="str">
        <f ca="1">IF(РТУС!H332="",HYPERLINK("#РТУС!"&amp;CELL("адрес",Проверка!H332),"заполнить"),IF(OR(РТУС!H332="Юрлицо",РТУС!H332="Физлицо",РТУС!H332="ИП"),HYPERLINK("#Проверка!"&amp;CELL("адрес",Проверка!H332),РТУС!H332),HYPERLINK("#РТУС!"&amp;CELL("адрес",Проверка!H332),"###")))</f>
        <v>заполнить</v>
      </c>
      <c r="I332" s="13" t="str">
        <f ca="1">IF(OR(РТУС!H332="Юрлицо",РТУС!H332="ИП"),IF(РТУС!I332="",HYPERLINK("#РТУС!"&amp;CELL("адрес",Проверка!I332),"заполнить"),IF(OR(LEN(РТУС!I332)=10,LEN(РТУС!I332)=12),HYPERLINK("#Проверка!"&amp;CELL("адрес",Проверка!I332),РТУС!I332),HYPERLINK("#РТУС!"&amp;CELL("адрес",Проверка!I332),"###"))),"")</f>
        <v/>
      </c>
      <c r="J332" s="15" t="str">
        <f ca="1">IF(РТУС!J332="","",IF(AND(LEN(РТУС!J332)=5,РТУС!J332&lt;TODAY()),HYPERLINK("#Проверка!"&amp;CELL("адрес",Проверка!J332),РТУС!J332),HYPERLINK("#РТУС!"&amp;CELL("адрес",Проверка!J332),"###")))</f>
        <v/>
      </c>
      <c r="K332" s="13" t="str">
        <f>IF(РТУС!K332="","",РТУС!K332)</f>
        <v/>
      </c>
      <c r="L332" s="13" t="str">
        <f ca="1">IF(OR(РТУС!H332="Физлицо",РТУС!H332="ИП"),IF(РТУС!L332="",HYPERLINK("#РТУС!"&amp;CELL("адрес",Проверка!L332),"заполнить"),IF(OR(РТУС!L332="Загранпаспорт гражданина РФ",РТУС!L332="Паспорт гражданина РФ",РТУС!L332="Иностранный паспорт",РТУС!L332="Свидетельство о рождении",РТУС!L332="Вид на жительство"),HYPERLINK("#Проверка!"&amp;CELL("адрес",Проверка!L332),РТУС!L332),HYPERLINK("#РТУС!"&amp;CELL("адрес",Проверка!L332),"###"))),"")</f>
        <v/>
      </c>
      <c r="M332" s="13" t="str">
        <f ca="1">IF(AND(OR(РТУС!L332="Паспорт гражданина РФ",РТУС!L332="Свидетельство о рождении"),РТУС!M332=""),HYPERLINK("#РТУС!"&amp;CELL("адрес",Проверка!M332),"заполнить"),IF(РТУС!L332="Паспорт гражданина РФ",IF(LEN(РТУС!M332)=4,HYPERLINK("#Проверка!"&amp;CELL("адрес",Проверка!M332),РТУС!M332),HYPERLINK("#РТУС!"&amp;CELL("адрес",Проверка!M332),"###")),IF(РТУС!L332="Свидетельство о рождении",HYPERLINK("#Проверка!"&amp;CELL("адрес",Проверка!M332),РТУС!M332),"")))</f>
        <v/>
      </c>
      <c r="N332" s="13" t="str">
        <f ca="1">IF(РТУС!L332="","",IF(РТУС!N332="",HYPERLINK("#РТУС!"&amp;CELL("адрес",Проверка!N332),"заполнить"),IF(OR(РТУС!L332="Паспорт гражданина РФ",РТУС!L332="Свидетельство о рождении"),IF(LEN(РТУС!N332)=6,HYPERLINK("#Проверка!"&amp;CELL("адрес",Проверка!N332),РТУС!N332),HYPERLINK("#РТУС!"&amp;CELL("адрес",Проверка!N332),"###")),HYPERLINK("#Проверка!"&amp;CELL("адрес",Проверка!N332),РТУС!N332))))</f>
        <v/>
      </c>
      <c r="O332" s="15" t="str">
        <f ca="1">IF(РТУС!L332="","",IF(РТУС!O332="",HYPERLINK("#РТУС!"&amp;CELL("адрес",Проверка!O332),"заполнить"),IF(AND(LEN(РТУС!O332)=5,РТУС!O332&lt;TODAY()),IF(РТУС!L332="Свидетельство о рождении",IF(РТУС!O332&gt;EDATE(TODAY(),-168),HYPERLINK("#Проверка!"&amp;CELL("адрес",Проверка!O332),РТУС!O332),HYPERLINK("#РТУС!"&amp;CELL("адрес",Проверка!O332),"недействительно")),HYPERLINK("#Проверка!"&amp;CELL("адрес",Проверка!O332),РТУС!O332)),HYPERLINK("#РТУС!"&amp;CELL("адрес",Проверка!O332),"###"))))</f>
        <v/>
      </c>
      <c r="P332" s="21" t="str">
        <f ca="1">IF(РТУС!L332="Паспорт гражданина РФ",IF(РТУС!P332="",HYPERLINK("#РТУС!"&amp;CELL("адрес",Проверка!P332),"заполнить"),HYPERLINK("#Проверка!"&amp;CELL("адрес",Проверка!P332),РТУС!P332)),"")</f>
        <v/>
      </c>
      <c r="Q332" s="13" t="str">
        <f ca="1">IF(РТУС!L332="Паспорт гражданина РФ",IF(РТУС!Q332="",HYPERLINK("#РТУС!"&amp;CELL("адрес",Проверка!Q332),"заполнить"),IF(LEN(РТУС!Q332)=7,HYPERLINK("#Проверка!"&amp;CELL("адрес",Проверка!Q332),РТУС!Q332),HYPERLINK("#РТУС!"&amp;CELL("адрес",Проверка!Q332),"###"))),"")</f>
        <v/>
      </c>
      <c r="R332" s="13" t="str">
        <f ca="1">IF(РТУС!R332="",HYPERLINK("#РТУС!"&amp;CELL("адрес",Проверка!R332),"заполнить"),HYPERLINK("#Проверка!"&amp;CELL("адрес",Проверка!R332),РТУС!R332))</f>
        <v>заполнить</v>
      </c>
      <c r="S332" s="13" t="str">
        <f>IF(РТУС!S332="","",РТУС!S332)</f>
        <v/>
      </c>
      <c r="T332" s="13" t="str">
        <f>IF(РТУС!T332="","",РТУС!T332)</f>
        <v/>
      </c>
      <c r="U332" s="13" t="str">
        <f>IF(РТУС!U332="","",РТУС!U332)</f>
        <v/>
      </c>
      <c r="V332" s="13" t="str">
        <f ca="1">IF(РТУС!V332="",HYPERLINK("#РТУС!"&amp;CELL("адрес",Проверка!V332),"заполнить"),IF(OR(РТУС!V332="Договор участия в долевом строительстве",РТУС!V332="Предварительный договор участия в долевом строительстве",РТУС!V332="Определение Арбитражного суда",РТУС!V332="Решение суда общей юрисдикции",РТУС!V332="Иные договоры"),HYPERLINK("#Проверка!"&amp;CELL("адрес",Проверка!V332),РТУС!V332),HYPERLINK("#РТУС!"&amp;CELL("адрес",Проверка!V332),"###")))</f>
        <v>заполнить</v>
      </c>
      <c r="W332" s="13" t="str">
        <f ca="1">IF(РТУС!W332="",HYPERLINK("#РТУС!"&amp;CELL("адрес",Проверка!W332),"заполнить"),HYPERLINK("#Проверка!"&amp;CELL("адрес",Проверка!W332),РТУС!W332))</f>
        <v>заполнить</v>
      </c>
      <c r="X332" s="15" t="str">
        <f ca="1">IF(РТУС!X332="",HYPERLINK("#РТУС!"&amp;CELL("адрес",Проверка!X332),"заполнить"),IF(AND(LEN(РТУС!X332)=5,РТУС!X332&lt;TODAY()),HYPERLINK("#Проверка!"&amp;CELL("адрес",Проверка!X332),РТУС!X332),HYPERLINK("#РТУС!"&amp;CELL("адрес",Проверка!X332),"###")))</f>
        <v>заполнить</v>
      </c>
      <c r="Y332" s="13" t="str">
        <f>IF(РТУС!Y332="","",РТУС!Y332)</f>
        <v/>
      </c>
      <c r="Z332" s="15" t="str">
        <f ca="1">IF(РТУС!Z332="","",IF(AND(LEN(РТУС!Z332)=5,РТУС!Z332&lt;TODAY()),HYPERLINK("#Проверка!"&amp;CELL("адрес",Проверка!Z332),РТУС!Z332),HYPERLINK("#РТУС!"&amp;CELL("адрес",Проверка!Z332),"###")))</f>
        <v/>
      </c>
      <c r="AA332" s="18" t="str">
        <f ca="1">IF(РТУС!AA332="",HYPERLINK("#РТУС!"&amp;CELL("адрес",Проверка!AA332),"заполнить"),IF(ISNUMBER(РТУС!AA332)=TRUE,HYPERLINK("#Проверка!"&amp;CELL("адрес",Проверка!AA332),РТУС!AA332),HYPERLINK("#РТУС!"&amp;CELL("адрес",Проверка!AA332),"###")))</f>
        <v>заполнить</v>
      </c>
      <c r="AB332" s="18" t="str">
        <f ca="1">IF(РТУС!AB332="",HYPERLINK("#РТУС!"&amp;CELL("адрес",Проверка!AB332),"заполнить"),IF(ISNUMBER(РТУС!AB332)=TRUE,HYPERLINK("#Проверка!"&amp;CELL("адрес",Проверка!AB332),РТУС!AB332),HYPERLINK("#РТУС!"&amp;CELL("адрес",Проверка!AB332),"###")))</f>
        <v>заполнить</v>
      </c>
      <c r="AC332" s="18" t="str">
        <f ca="1">IF(РТУС!AC332="","",IF(ISNUMBER(РТУС!AC332)=TRUE,HYPERLINK("#Проверка!"&amp;CELL("адрес",Проверка!AC332),РТУС!AC332),HYPERLINK("#РТУС!"&amp;CELL("адрес",Проверка!AC332),"###")))</f>
        <v/>
      </c>
      <c r="AD332" s="18" t="str">
        <f ca="1">IF(РТУС!AD332="","",IF(ISNUMBER(РТУС!AD332)=TRUE,HYPERLINK("#Проверка!"&amp;CELL("адрес",Проверка!AD332),РТУС!AD332),HYPERLINK("#РТУС!"&amp;CELL("адрес",Проверка!AD332),"###")))</f>
        <v/>
      </c>
      <c r="AE332" s="13" t="str">
        <f>IF(РТУС!AE332="","",РТУС!AE332)</f>
        <v/>
      </c>
      <c r="AF332" s="15" t="str">
        <f ca="1">IF(РТУС!AE332="","",IF(РТУС!AF332="",HYPERLINK("#РТУС!"&amp;CELL("адрес",Проверка!AF332),"заполнить"),IF(AND(LEN(РТУС!AF332)=5,РТУС!AF332&lt;TODAY()),HYPERLINK("#Проверка!"&amp;CELL("адрес",Проверка!AF332),РТУС!AF332),HYPERLINK("#РТУС!"&amp;CELL("адрес",Проверка!AF332),"###"))))</f>
        <v/>
      </c>
      <c r="AG332" s="13"/>
      <c r="AH332" s="15" t="str">
        <f ca="1">IF(РТУС!AE332="","",IF(РТУС!AH332="",HYPERLINK("#РТУС!"&amp;CELL("адрес",Проверка!AH332),"заполнить"),IF(AND(LEN(РТУС!AH332)=5,РТУС!AH332&lt;TODAY()),HYPERLINK("#Проверка!"&amp;CELL("адрес",Проверка!AH332),РТУС!AH332),HYPERLINK("#РТУС!"&amp;CELL("адрес",Проверка!AH332),"###"))))</f>
        <v/>
      </c>
      <c r="AI332" s="15" t="str">
        <f ca="1">IF(РТУС!AE332="","",IF(РТУС!AI332="",HYPERLINK("#РТУС!"&amp;CELL("адрес",Проверка!AI332),"заполнить"),HYPERLINK("#Проверка!"&amp;CELL("адрес",Проверка!AI332),РТУС!AI332)))</f>
        <v/>
      </c>
      <c r="AJ332" s="13" t="str">
        <f ca="1">IF(РТУС!AE332="","",IF(РТУС!AJ332="",HYPERLINK("#РТУС!"&amp;CELL("адрес",Проверка!AJ332),"заполнить"),IF(OR(РТУС!AJ332="Юрлицо",РТУС!AJ332="Физлицо",РТУС!AJ332="ИП"),HYPERLINK("#Проверка!"&amp;CELL("адрес",Проверка!AJ332),РТУС!AJ332),HYPERLINK("#РТУС!"&amp;CELL("адрес",Проверка!AJ332),"###"))))</f>
        <v/>
      </c>
      <c r="AK332" s="13" t="str">
        <f ca="1">IF(РТУС!AK332="",HYPERLINK("#РТУС!"&amp;CELL("адрес",Проверка!AK332),"заполнить"),IF(OR(РТУС!AK332="Квартира",РТУС!AK332="Кладовая",РТУС!AK332="Машино-место",РТУС!AK332="Нежилое помещение"),HYPERLINK("#Проверка!"&amp;CELL("адрес",Проверка!AK332),РТУС!AK332),HYPERLINK("#РТУС!"&amp;CELL("адрес",Проверка!AK332),"###")))</f>
        <v>заполнить</v>
      </c>
      <c r="AL332" s="13" t="str">
        <f ca="1">IF(РТУС!AL332="",HYPERLINK("#РТУС!"&amp;CELL("адрес",Проверка!AL332),"заполнить"),HYPERLINK("#Проверка!"&amp;CELL("адрес",Проверка!AL332),РТУС!AL332))</f>
        <v>заполнить</v>
      </c>
      <c r="AM332" s="18" t="str">
        <f ca="1">IF(РТУС!AM332="",HYPERLINK("#РТУС!"&amp;CELL("адрес",Проверка!AM332),"заполнить"),IF(ISNUMBER(РТУС!AM332)=TRUE,IF(РТУС!AK332="Нежилое помещение",IF(РТУС!AM332&gt;7,HYPERLINK("#РТУС!"&amp;CELL("адрес",Проверка!AM332),"не больше 7 кв.м."),РТУС!AM332),HYPERLINK("#Проверка!"&amp;CELL("адрес",Проверка!AM332),РТУС!AM332)),HYPERLINK("#РТУС!"&amp;CELL("адрес",Проверка!AM332),"###")))</f>
        <v>заполнить</v>
      </c>
      <c r="AN332" s="13" t="str">
        <f ca="1">IF(РТУС!AN332="",HYPERLINK("#РТУС!"&amp;CELL("адрес",Проверка!AN332),"заполнить"),IF(OR(РТУС!AN332="Общая площадь помещения",РТУС!AN332="Общая приведенная площадь жилого помещения",РТУС!AN332="Общая площадь жилого помещения с учетом лоджий, балконов, террас и веранд"),HYPERLINK("#Проверка!"&amp;CELL("адрес",Проверка!AN332),РТУС!AN332),HYPERLINK("#РТУС!"&amp;CELL("адрес",Проверка!AN332),"###")))</f>
        <v>заполнить</v>
      </c>
      <c r="AO332" s="13" t="str">
        <f ca="1">IF(OR(РТУС!AK332="Квартира",РТУС!A332="Нежилое помещение"),IF(РТУС!AO332="",HYPERLINK("#РТУС!"&amp;CELL("адрес",Проверка!AO332),"заполнить"),IF(ISNUMBER(РТУС!AO332)=TRUE,HYPERLINK("#Проверка!"&amp;CELL("адрес",Проверка!AO332),РТУС!AO332),HYPERLINK("#РТУС!"&amp;CELL("адрес",Проверка!AO332),"###"))),"")</f>
        <v/>
      </c>
      <c r="AP332" s="13" t="str">
        <f>IF(РТУС!AP332="","",РТУС!AP332)</f>
        <v/>
      </c>
      <c r="AQ332" s="13" t="str">
        <f ca="1">IF(РТУС!AQ332="",HYPERLINK("#РТУС!"&amp;CELL("адрес",Проверка!AQ332),"заполнить"),HYPERLINK("#Проверка!"&amp;CELL("адрес",Проверка!AQ332),РТУС!AQ332))</f>
        <v>заполнить</v>
      </c>
      <c r="AR332" s="18" t="str">
        <f ca="1">IF(РТУС!AR332="",HYPERLINK("#РТУС!"&amp;CELL("адрес",Проверка!AR332),"заполнить"),IF(ISNUMBER(РТУС!AR332)=FALSE,HYPERLINK("#РТУС!"&amp;CELL("адрес",Проверка!AR332),"###"),IF(РТУС!G332="1",IF(РТУС!AB332=РТУС!AR332+РТУС!AU332,HYPERLINK("#Проверка!"&amp;CELL("адрес",Проверка!AR332),РТУС!AR332),HYPERLINK("#РТУС!"&amp;CELL("адрес",Проверка!AR332),"сверить суммы")),IF(РТУС!AB332=(SUMIF(РТУС!$A$4:$A$1000,A332,РТУС!$AR$4:$AR$1000)+SUMIF(РТУС!$A$4:$A$1000,A332,РТУС!$AU$4:$AU$1000)),HYPERLINK("#Проверка!"&amp;CELL("адрес",Проверка!AR332),РТУС!AR332),HYPERLINK("#РТУС!"&amp;CELL("адрес",Проверка!AR332),"сверить суммы")))))</f>
        <v>заполнить</v>
      </c>
      <c r="AS332" s="13" t="str">
        <f>IF(РТУС!AS332="","",РТУС!AS332)</f>
        <v/>
      </c>
      <c r="AT332" s="18" t="str">
        <f ca="1">IF(РТУС!AT332="",HYPERLINK("#РТУС!"&amp;CELL("адрес",Проверка!AT332),"заполнить"),IF(ISNUMBER(РТУС!AT332)=FALSE,HYPERLINK("#РТУС!"&amp;CELL("адрес",Проверка!AT332),"###"),IF(РТУС!AT332=РТУС!AR332,HYPERLINK("#Проверка!"&amp;CELL("адрес",Проверка!AT332),РТУС!AT332),HYPERLINK("#РТУС!"&amp;CELL("адрес",Проверка!AT332),"сверить суммы"))))</f>
        <v>заполнить</v>
      </c>
      <c r="AU332" s="18" t="str">
        <f ca="1">IF(РТУС!AU332="",HYPERLINK("#РТУС!"&amp;CELL("адрес",Проверка!AU332),"заполнить"),IF(ISNUMBER(РТУС!AU332)=FALSE,HYPERLINK("#РТУС!"&amp;CELL("адрес",Проверка!AU332),"###"),IF(РТУС!G332="1",IF(РТУС!AB332=РТУС!AR332+РТУС!AU332,HYPERLINK("#Проверка!"&amp;CELL("адрес",Проверка!AU332),РТУС!AU332),HYPERLINK("#РТУС!"&amp;CELL("адрес",Проверка!AU332),"сверить суммы")),IF(РТУС!AB332=(SUMIF(РТУС!$A$4:$A$1000,A332,РТУС!$AR$4:$AR$1000)+SUMIF(РТУС!$A$4:$A$1000,A332,РТУС!$AU$4:$AU$1000)),HYPERLINK("#Проверка!"&amp;CELL("адрес",Проверка!AU332),РТУС!AU332),HYPERLINK("#РТУС!"&amp;CELL("адрес",Проверка!AU332),"сверить суммы")))))</f>
        <v>заполнить</v>
      </c>
      <c r="AV332" s="13" t="str">
        <f ca="1">IF(РТУС!AV332="",HYPERLINK("#РТУС!"&amp;CELL("адрес",Проверка!AV332),"заполнить"),IF(OR(РТУС!AV332="Требование о передаче жилого помещения",РТУС!AV332="Требование о передаче машино-места",РТУС!AV332="Требования о передаче нежилого помещения",РТУС!AV332="Денежные требования"),HYPERLINK("#Проверка!"&amp;CELL("адрес",Проверка!AV332),РТУС!AV332),HYPERLINK("#РТУС!"&amp;CELL("адрес",Проверка!AV332),"###")))</f>
        <v>заполнить</v>
      </c>
      <c r="AW332" s="13" t="str">
        <f ca="1">IF(РТУС!AW332="",HYPERLINK("#РТУС!"&amp;CELL("адрес",Проверка!AW332),"заполнить"),IF(OR(РТУС!AW332="Включен в полном объеме",РТУС!AW332="Включен частично"),HYPERLINK("#Проверка!"&amp;CELL("адрес",Проверка!AW332),РТУС!AW332),HYPERLINK("#РТУС!"&amp;CELL("адрес",Проверка!AW332),"###")))</f>
        <v>заполнить</v>
      </c>
      <c r="AX332" s="15" t="str">
        <f ca="1">IF(РТУС!AX332="",HYPERLINK("#РТУС!"&amp;CELL("адрес",Проверка!AX332),"заполнить"),IF(AND(LEN(РТУС!AX332)=5,РТУС!AX332&lt;TODAY()),HYPERLINK("#Проверка!"&amp;CELL("адрес",Проверка!AX332),РТУС!AX332),HYPERLINK("#РТУС!"&amp;CELL("адрес",Проверка!AX332),"###")))</f>
        <v>заполнить</v>
      </c>
      <c r="AY332" s="15" t="str">
        <f ca="1">IF(РТУС!AY332="",HYPERLINK("#РТУС!"&amp;CELL("адрес",Проверка!AY332),"заполнить"),IF(AND(LEN(РТУС!AY332)=5,РТУС!AY332&lt;TODAY()),HYPERLINK("#Проверка!"&amp;CELL("адрес",Проверка!AY332),РТУС!AY332),HYPERLINK("#РТУС!"&amp;CELL("адрес",Проверка!AY332),"###")))</f>
        <v>заполнить</v>
      </c>
    </row>
    <row r="333" spans="1:51" x14ac:dyDescent="0.25">
      <c r="A333" s="10" t="str">
        <f>РТУС!A333</f>
        <v>.</v>
      </c>
      <c r="B333" s="13" t="str">
        <f ca="1">IF(РТУС!B333="",HYPERLINK("#РТУС!"&amp;CELL("адрес",Проверка!B333),"заполнить"),IF(AND(LEN(РТУС!B333)=10,РТУС!B332=РТУС!B333),HYPERLINK("#Проверка!"&amp;CELL("адрес",Проверка!B333),РТУС!B333),HYPERLINK("#РТУС!"&amp;CELL("адрес",Проверка!B333),"###")))</f>
        <v>заполнить</v>
      </c>
      <c r="C333" s="13" t="str">
        <f ca="1">IF(РТУС!C333="",HYPERLINK("#РТУС!"&amp;CELL("адрес",Проверка!C333),"заполнить"),IF(AND(ISNUMBER(РТУС!C333)=TRUE,РТУС!C333&gt;0,РТУС!C332=РТУС!C333),HYPERLINK("#Проверка!"&amp;CELL("адрес",Проверка!C333),РТУС!C333),HYPERLINK("#РТУС!"&amp;CELL("адрес",Проверка!C333),"###")))</f>
        <v>заполнить</v>
      </c>
      <c r="D333" s="13" t="str">
        <f>IF(РТУС!D333="","",РТУС!D333)</f>
        <v/>
      </c>
      <c r="E333" s="13" t="str">
        <f ca="1">IF(РТУС!E333="",HYPERLINK("#РТУС!"&amp;CELL("адрес",Проверка!E333),"заполнить"),IF(РТУС!E332=РТУС!E333,HYPERLINK("#Проверка!"&amp;CELL("адрес",Проверка!E333),РТУС!E333),HYPERLINK("#РТУС!"&amp;CELL("адрес",Проверка!E333),"###")))</f>
        <v>заполнить</v>
      </c>
      <c r="F333" s="13" t="str">
        <f ca="1">IF(РТУС!F333="",HYPERLINK("#РТУС!"&amp;CELL("адрес",Проверка!F333),"заполнить"),HYPERLINK("#Проверка!"&amp;CELL("адрес",Проверка!F333),РТУС!F333))</f>
        <v>заполнить</v>
      </c>
      <c r="G333" s="20" t="str">
        <f ca="1">IF(РТУС!G333="",HYPERLINK("#РТУС!"&amp;CELL("адрес",Проверка!G333),"заполнить"),IF(РТУС!G333="1",HYPERLINK("#Проверка!"&amp;CELL("адрес",Проверка!G333),"1"),IF(AND(ISNUMBER(РТУС!G333)=TRUE,РТУС!G333&lt;=1,РТУС!G333&gt;0),IF(SUMIF(РТУС!$A$4:$A$1000,A333,РТУС!$G$4:$G$1000)=1,HYPERLINK("#Проверка!"&amp;CELL("адрес",Проверка!G333),РТУС!G333),HYPERLINK("#РТУС!"&amp;CELL("адрес",Проверка!G333),"сумма долей ≠ 1")),HYPERLINK("#РТУС!"&amp;CELL("адрес",Проверка!G333),"###"))))</f>
        <v>заполнить</v>
      </c>
      <c r="H333" s="13" t="str">
        <f ca="1">IF(РТУС!H333="",HYPERLINK("#РТУС!"&amp;CELL("адрес",Проверка!H333),"заполнить"),IF(OR(РТУС!H333="Юрлицо",РТУС!H333="Физлицо",РТУС!H333="ИП"),HYPERLINK("#Проверка!"&amp;CELL("адрес",Проверка!H333),РТУС!H333),HYPERLINK("#РТУС!"&amp;CELL("адрес",Проверка!H333),"###")))</f>
        <v>заполнить</v>
      </c>
      <c r="I333" s="13" t="str">
        <f ca="1">IF(OR(РТУС!H333="Юрлицо",РТУС!H333="ИП"),IF(РТУС!I333="",HYPERLINK("#РТУС!"&amp;CELL("адрес",Проверка!I333),"заполнить"),IF(OR(LEN(РТУС!I333)=10,LEN(РТУС!I333)=12),HYPERLINK("#Проверка!"&amp;CELL("адрес",Проверка!I333),РТУС!I333),HYPERLINK("#РТУС!"&amp;CELL("адрес",Проверка!I333),"###"))),"")</f>
        <v/>
      </c>
      <c r="J333" s="15" t="str">
        <f ca="1">IF(РТУС!J333="","",IF(AND(LEN(РТУС!J333)=5,РТУС!J333&lt;TODAY()),HYPERLINK("#Проверка!"&amp;CELL("адрес",Проверка!J333),РТУС!J333),HYPERLINK("#РТУС!"&amp;CELL("адрес",Проверка!J333),"###")))</f>
        <v/>
      </c>
      <c r="K333" s="13" t="str">
        <f>IF(РТУС!K333="","",РТУС!K333)</f>
        <v/>
      </c>
      <c r="L333" s="13" t="str">
        <f ca="1">IF(OR(РТУС!H333="Физлицо",РТУС!H333="ИП"),IF(РТУС!L333="",HYPERLINK("#РТУС!"&amp;CELL("адрес",Проверка!L333),"заполнить"),IF(OR(РТУС!L333="Загранпаспорт гражданина РФ",РТУС!L333="Паспорт гражданина РФ",РТУС!L333="Иностранный паспорт",РТУС!L333="Свидетельство о рождении",РТУС!L333="Вид на жительство"),HYPERLINK("#Проверка!"&amp;CELL("адрес",Проверка!L333),РТУС!L333),HYPERLINK("#РТУС!"&amp;CELL("адрес",Проверка!L333),"###"))),"")</f>
        <v/>
      </c>
      <c r="M333" s="13" t="str">
        <f ca="1">IF(AND(OR(РТУС!L333="Паспорт гражданина РФ",РТУС!L333="Свидетельство о рождении"),РТУС!M333=""),HYPERLINK("#РТУС!"&amp;CELL("адрес",Проверка!M333),"заполнить"),IF(РТУС!L333="Паспорт гражданина РФ",IF(LEN(РТУС!M333)=4,HYPERLINK("#Проверка!"&amp;CELL("адрес",Проверка!M333),РТУС!M333),HYPERLINK("#РТУС!"&amp;CELL("адрес",Проверка!M333),"###")),IF(РТУС!L333="Свидетельство о рождении",HYPERLINK("#Проверка!"&amp;CELL("адрес",Проверка!M333),РТУС!M333),"")))</f>
        <v/>
      </c>
      <c r="N333" s="13" t="str">
        <f ca="1">IF(РТУС!L333="","",IF(РТУС!N333="",HYPERLINK("#РТУС!"&amp;CELL("адрес",Проверка!N333),"заполнить"),IF(OR(РТУС!L333="Паспорт гражданина РФ",РТУС!L333="Свидетельство о рождении"),IF(LEN(РТУС!N333)=6,HYPERLINK("#Проверка!"&amp;CELL("адрес",Проверка!N333),РТУС!N333),HYPERLINK("#РТУС!"&amp;CELL("адрес",Проверка!N333),"###")),HYPERLINK("#Проверка!"&amp;CELL("адрес",Проверка!N333),РТУС!N333))))</f>
        <v/>
      </c>
      <c r="O333" s="15" t="str">
        <f ca="1">IF(РТУС!L333="","",IF(РТУС!O333="",HYPERLINK("#РТУС!"&amp;CELL("адрес",Проверка!O333),"заполнить"),IF(AND(LEN(РТУС!O333)=5,РТУС!O333&lt;TODAY()),IF(РТУС!L333="Свидетельство о рождении",IF(РТУС!O333&gt;EDATE(TODAY(),-168),HYPERLINK("#Проверка!"&amp;CELL("адрес",Проверка!O333),РТУС!O333),HYPERLINK("#РТУС!"&amp;CELL("адрес",Проверка!O333),"недействительно")),HYPERLINK("#Проверка!"&amp;CELL("адрес",Проверка!O333),РТУС!O333)),HYPERLINK("#РТУС!"&amp;CELL("адрес",Проверка!O333),"###"))))</f>
        <v/>
      </c>
      <c r="P333" s="21" t="str">
        <f ca="1">IF(РТУС!L333="Паспорт гражданина РФ",IF(РТУС!P333="",HYPERLINK("#РТУС!"&amp;CELL("адрес",Проверка!P333),"заполнить"),HYPERLINK("#Проверка!"&amp;CELL("адрес",Проверка!P333),РТУС!P333)),"")</f>
        <v/>
      </c>
      <c r="Q333" s="13" t="str">
        <f ca="1">IF(РТУС!L333="Паспорт гражданина РФ",IF(РТУС!Q333="",HYPERLINK("#РТУС!"&amp;CELL("адрес",Проверка!Q333),"заполнить"),IF(LEN(РТУС!Q333)=7,HYPERLINK("#Проверка!"&amp;CELL("адрес",Проверка!Q333),РТУС!Q333),HYPERLINK("#РТУС!"&amp;CELL("адрес",Проверка!Q333),"###"))),"")</f>
        <v/>
      </c>
      <c r="R333" s="13" t="str">
        <f ca="1">IF(РТУС!R333="",HYPERLINK("#РТУС!"&amp;CELL("адрес",Проверка!R333),"заполнить"),HYPERLINK("#Проверка!"&amp;CELL("адрес",Проверка!R333),РТУС!R333))</f>
        <v>заполнить</v>
      </c>
      <c r="S333" s="13" t="str">
        <f>IF(РТУС!S333="","",РТУС!S333)</f>
        <v/>
      </c>
      <c r="T333" s="13" t="str">
        <f>IF(РТУС!T333="","",РТУС!T333)</f>
        <v/>
      </c>
      <c r="U333" s="13" t="str">
        <f>IF(РТУС!U333="","",РТУС!U333)</f>
        <v/>
      </c>
      <c r="V333" s="13" t="str">
        <f ca="1">IF(РТУС!V333="",HYPERLINK("#РТУС!"&amp;CELL("адрес",Проверка!V333),"заполнить"),IF(OR(РТУС!V333="Договор участия в долевом строительстве",РТУС!V333="Предварительный договор участия в долевом строительстве",РТУС!V333="Определение Арбитражного суда",РТУС!V333="Решение суда общей юрисдикции",РТУС!V333="Иные договоры"),HYPERLINK("#Проверка!"&amp;CELL("адрес",Проверка!V333),РТУС!V333),HYPERLINK("#РТУС!"&amp;CELL("адрес",Проверка!V333),"###")))</f>
        <v>заполнить</v>
      </c>
      <c r="W333" s="13" t="str">
        <f ca="1">IF(РТУС!W333="",HYPERLINK("#РТУС!"&amp;CELL("адрес",Проверка!W333),"заполнить"),HYPERLINK("#Проверка!"&amp;CELL("адрес",Проверка!W333),РТУС!W333))</f>
        <v>заполнить</v>
      </c>
      <c r="X333" s="15" t="str">
        <f ca="1">IF(РТУС!X333="",HYPERLINK("#РТУС!"&amp;CELL("адрес",Проверка!X333),"заполнить"),IF(AND(LEN(РТУС!X333)=5,РТУС!X333&lt;TODAY()),HYPERLINK("#Проверка!"&amp;CELL("адрес",Проверка!X333),РТУС!X333),HYPERLINK("#РТУС!"&amp;CELL("адрес",Проверка!X333),"###")))</f>
        <v>заполнить</v>
      </c>
      <c r="Y333" s="13" t="str">
        <f>IF(РТУС!Y333="","",РТУС!Y333)</f>
        <v/>
      </c>
      <c r="Z333" s="15" t="str">
        <f ca="1">IF(РТУС!Z333="","",IF(AND(LEN(РТУС!Z333)=5,РТУС!Z333&lt;TODAY()),HYPERLINK("#Проверка!"&amp;CELL("адрес",Проверка!Z333),РТУС!Z333),HYPERLINK("#РТУС!"&amp;CELL("адрес",Проверка!Z333),"###")))</f>
        <v/>
      </c>
      <c r="AA333" s="18" t="str">
        <f ca="1">IF(РТУС!AA333="",HYPERLINK("#РТУС!"&amp;CELL("адрес",Проверка!AA333),"заполнить"),IF(ISNUMBER(РТУС!AA333)=TRUE,HYPERLINK("#Проверка!"&amp;CELL("адрес",Проверка!AA333),РТУС!AA333),HYPERLINK("#РТУС!"&amp;CELL("адрес",Проверка!AA333),"###")))</f>
        <v>заполнить</v>
      </c>
      <c r="AB333" s="18" t="str">
        <f ca="1">IF(РТУС!AB333="",HYPERLINK("#РТУС!"&amp;CELL("адрес",Проверка!AB333),"заполнить"),IF(ISNUMBER(РТУС!AB333)=TRUE,HYPERLINK("#Проверка!"&amp;CELL("адрес",Проверка!AB333),РТУС!AB333),HYPERLINK("#РТУС!"&amp;CELL("адрес",Проверка!AB333),"###")))</f>
        <v>заполнить</v>
      </c>
      <c r="AC333" s="18" t="str">
        <f ca="1">IF(РТУС!AC333="","",IF(ISNUMBER(РТУС!AC333)=TRUE,HYPERLINK("#Проверка!"&amp;CELL("адрес",Проверка!AC333),РТУС!AC333),HYPERLINK("#РТУС!"&amp;CELL("адрес",Проверка!AC333),"###")))</f>
        <v/>
      </c>
      <c r="AD333" s="18" t="str">
        <f ca="1">IF(РТУС!AD333="","",IF(ISNUMBER(РТУС!AD333)=TRUE,HYPERLINK("#Проверка!"&amp;CELL("адрес",Проверка!AD333),РТУС!AD333),HYPERLINK("#РТУС!"&amp;CELL("адрес",Проверка!AD333),"###")))</f>
        <v/>
      </c>
      <c r="AE333" s="13" t="str">
        <f>IF(РТУС!AE333="","",РТУС!AE333)</f>
        <v/>
      </c>
      <c r="AF333" s="15" t="str">
        <f ca="1">IF(РТУС!AE333="","",IF(РТУС!AF333="",HYPERLINK("#РТУС!"&amp;CELL("адрес",Проверка!AF333),"заполнить"),IF(AND(LEN(РТУС!AF333)=5,РТУС!AF333&lt;TODAY()),HYPERLINK("#Проверка!"&amp;CELL("адрес",Проверка!AF333),РТУС!AF333),HYPERLINK("#РТУС!"&amp;CELL("адрес",Проверка!AF333),"###"))))</f>
        <v/>
      </c>
      <c r="AG333" s="13"/>
      <c r="AH333" s="15" t="str">
        <f ca="1">IF(РТУС!AE333="","",IF(РТУС!AH333="",HYPERLINK("#РТУС!"&amp;CELL("адрес",Проверка!AH333),"заполнить"),IF(AND(LEN(РТУС!AH333)=5,РТУС!AH333&lt;TODAY()),HYPERLINK("#Проверка!"&amp;CELL("адрес",Проверка!AH333),РТУС!AH333),HYPERLINK("#РТУС!"&amp;CELL("адрес",Проверка!AH333),"###"))))</f>
        <v/>
      </c>
      <c r="AI333" s="15" t="str">
        <f ca="1">IF(РТУС!AE333="","",IF(РТУС!AI333="",HYPERLINK("#РТУС!"&amp;CELL("адрес",Проверка!AI333),"заполнить"),HYPERLINK("#Проверка!"&amp;CELL("адрес",Проверка!AI333),РТУС!AI333)))</f>
        <v/>
      </c>
      <c r="AJ333" s="13" t="str">
        <f ca="1">IF(РТУС!AE333="","",IF(РТУС!AJ333="",HYPERLINK("#РТУС!"&amp;CELL("адрес",Проверка!AJ333),"заполнить"),IF(OR(РТУС!AJ333="Юрлицо",РТУС!AJ333="Физлицо",РТУС!AJ333="ИП"),HYPERLINK("#Проверка!"&amp;CELL("адрес",Проверка!AJ333),РТУС!AJ333),HYPERLINK("#РТУС!"&amp;CELL("адрес",Проверка!AJ333),"###"))))</f>
        <v/>
      </c>
      <c r="AK333" s="13" t="str">
        <f ca="1">IF(РТУС!AK333="",HYPERLINK("#РТУС!"&amp;CELL("адрес",Проверка!AK333),"заполнить"),IF(OR(РТУС!AK333="Квартира",РТУС!AK333="Кладовая",РТУС!AK333="Машино-место",РТУС!AK333="Нежилое помещение"),HYPERLINK("#Проверка!"&amp;CELL("адрес",Проверка!AK333),РТУС!AK333),HYPERLINK("#РТУС!"&amp;CELL("адрес",Проверка!AK333),"###")))</f>
        <v>заполнить</v>
      </c>
      <c r="AL333" s="13" t="str">
        <f ca="1">IF(РТУС!AL333="",HYPERLINK("#РТУС!"&amp;CELL("адрес",Проверка!AL333),"заполнить"),HYPERLINK("#Проверка!"&amp;CELL("адрес",Проверка!AL333),РТУС!AL333))</f>
        <v>заполнить</v>
      </c>
      <c r="AM333" s="18" t="str">
        <f ca="1">IF(РТУС!AM333="",HYPERLINK("#РТУС!"&amp;CELL("адрес",Проверка!AM333),"заполнить"),IF(ISNUMBER(РТУС!AM333)=TRUE,IF(РТУС!AK333="Нежилое помещение",IF(РТУС!AM333&gt;7,HYPERLINK("#РТУС!"&amp;CELL("адрес",Проверка!AM333),"не больше 7 кв.м."),РТУС!AM333),HYPERLINK("#Проверка!"&amp;CELL("адрес",Проверка!AM333),РТУС!AM333)),HYPERLINK("#РТУС!"&amp;CELL("адрес",Проверка!AM333),"###")))</f>
        <v>заполнить</v>
      </c>
      <c r="AN333" s="13" t="str">
        <f ca="1">IF(РТУС!AN333="",HYPERLINK("#РТУС!"&amp;CELL("адрес",Проверка!AN333),"заполнить"),IF(OR(РТУС!AN333="Общая площадь помещения",РТУС!AN333="Общая приведенная площадь жилого помещения",РТУС!AN333="Общая площадь жилого помещения с учетом лоджий, балконов, террас и веранд"),HYPERLINK("#Проверка!"&amp;CELL("адрес",Проверка!AN333),РТУС!AN333),HYPERLINK("#РТУС!"&amp;CELL("адрес",Проверка!AN333),"###")))</f>
        <v>заполнить</v>
      </c>
      <c r="AO333" s="13" t="str">
        <f ca="1">IF(OR(РТУС!AK333="Квартира",РТУС!A333="Нежилое помещение"),IF(РТУС!AO333="",HYPERLINK("#РТУС!"&amp;CELL("адрес",Проверка!AO333),"заполнить"),IF(ISNUMBER(РТУС!AO333)=TRUE,HYPERLINK("#Проверка!"&amp;CELL("адрес",Проверка!AO333),РТУС!AO333),HYPERLINK("#РТУС!"&amp;CELL("адрес",Проверка!AO333),"###"))),"")</f>
        <v/>
      </c>
      <c r="AP333" s="13" t="str">
        <f>IF(РТУС!AP333="","",РТУС!AP333)</f>
        <v/>
      </c>
      <c r="AQ333" s="13" t="str">
        <f ca="1">IF(РТУС!AQ333="",HYPERLINK("#РТУС!"&amp;CELL("адрес",Проверка!AQ333),"заполнить"),HYPERLINK("#Проверка!"&amp;CELL("адрес",Проверка!AQ333),РТУС!AQ333))</f>
        <v>заполнить</v>
      </c>
      <c r="AR333" s="18" t="str">
        <f ca="1">IF(РТУС!AR333="",HYPERLINK("#РТУС!"&amp;CELL("адрес",Проверка!AR333),"заполнить"),IF(ISNUMBER(РТУС!AR333)=FALSE,HYPERLINK("#РТУС!"&amp;CELL("адрес",Проверка!AR333),"###"),IF(РТУС!G333="1",IF(РТУС!AB333=РТУС!AR333+РТУС!AU333,HYPERLINK("#Проверка!"&amp;CELL("адрес",Проверка!AR333),РТУС!AR333),HYPERLINK("#РТУС!"&amp;CELL("адрес",Проверка!AR333),"сверить суммы")),IF(РТУС!AB333=(SUMIF(РТУС!$A$4:$A$1000,A333,РТУС!$AR$4:$AR$1000)+SUMIF(РТУС!$A$4:$A$1000,A333,РТУС!$AU$4:$AU$1000)),HYPERLINK("#Проверка!"&amp;CELL("адрес",Проверка!AR333),РТУС!AR333),HYPERLINK("#РТУС!"&amp;CELL("адрес",Проверка!AR333),"сверить суммы")))))</f>
        <v>заполнить</v>
      </c>
      <c r="AS333" s="13" t="str">
        <f>IF(РТУС!AS333="","",РТУС!AS333)</f>
        <v/>
      </c>
      <c r="AT333" s="18" t="str">
        <f ca="1">IF(РТУС!AT333="",HYPERLINK("#РТУС!"&amp;CELL("адрес",Проверка!AT333),"заполнить"),IF(ISNUMBER(РТУС!AT333)=FALSE,HYPERLINK("#РТУС!"&amp;CELL("адрес",Проверка!AT333),"###"),IF(РТУС!AT333=РТУС!AR333,HYPERLINK("#Проверка!"&amp;CELL("адрес",Проверка!AT333),РТУС!AT333),HYPERLINK("#РТУС!"&amp;CELL("адрес",Проверка!AT333),"сверить суммы"))))</f>
        <v>заполнить</v>
      </c>
      <c r="AU333" s="18" t="str">
        <f ca="1">IF(РТУС!AU333="",HYPERLINK("#РТУС!"&amp;CELL("адрес",Проверка!AU333),"заполнить"),IF(ISNUMBER(РТУС!AU333)=FALSE,HYPERLINK("#РТУС!"&amp;CELL("адрес",Проверка!AU333),"###"),IF(РТУС!G333="1",IF(РТУС!AB333=РТУС!AR333+РТУС!AU333,HYPERLINK("#Проверка!"&amp;CELL("адрес",Проверка!AU333),РТУС!AU333),HYPERLINK("#РТУС!"&amp;CELL("адрес",Проверка!AU333),"сверить суммы")),IF(РТУС!AB333=(SUMIF(РТУС!$A$4:$A$1000,A333,РТУС!$AR$4:$AR$1000)+SUMIF(РТУС!$A$4:$A$1000,A333,РТУС!$AU$4:$AU$1000)),HYPERLINK("#Проверка!"&amp;CELL("адрес",Проверка!AU333),РТУС!AU333),HYPERLINK("#РТУС!"&amp;CELL("адрес",Проверка!AU333),"сверить суммы")))))</f>
        <v>заполнить</v>
      </c>
      <c r="AV333" s="13" t="str">
        <f ca="1">IF(РТУС!AV333="",HYPERLINK("#РТУС!"&amp;CELL("адрес",Проверка!AV333),"заполнить"),IF(OR(РТУС!AV333="Требование о передаче жилого помещения",РТУС!AV333="Требование о передаче машино-места",РТУС!AV333="Требования о передаче нежилого помещения",РТУС!AV333="Денежные требования"),HYPERLINK("#Проверка!"&amp;CELL("адрес",Проверка!AV333),РТУС!AV333),HYPERLINK("#РТУС!"&amp;CELL("адрес",Проверка!AV333),"###")))</f>
        <v>заполнить</v>
      </c>
      <c r="AW333" s="13" t="str">
        <f ca="1">IF(РТУС!AW333="",HYPERLINK("#РТУС!"&amp;CELL("адрес",Проверка!AW333),"заполнить"),IF(OR(РТУС!AW333="Включен в полном объеме",РТУС!AW333="Включен частично"),HYPERLINK("#Проверка!"&amp;CELL("адрес",Проверка!AW333),РТУС!AW333),HYPERLINK("#РТУС!"&amp;CELL("адрес",Проверка!AW333),"###")))</f>
        <v>заполнить</v>
      </c>
      <c r="AX333" s="15" t="str">
        <f ca="1">IF(РТУС!AX333="",HYPERLINK("#РТУС!"&amp;CELL("адрес",Проверка!AX333),"заполнить"),IF(AND(LEN(РТУС!AX333)=5,РТУС!AX333&lt;TODAY()),HYPERLINK("#Проверка!"&amp;CELL("адрес",Проверка!AX333),РТУС!AX333),HYPERLINK("#РТУС!"&amp;CELL("адрес",Проверка!AX333),"###")))</f>
        <v>заполнить</v>
      </c>
      <c r="AY333" s="15" t="str">
        <f ca="1">IF(РТУС!AY333="",HYPERLINK("#РТУС!"&amp;CELL("адрес",Проверка!AY333),"заполнить"),IF(AND(LEN(РТУС!AY333)=5,РТУС!AY333&lt;TODAY()),HYPERLINK("#Проверка!"&amp;CELL("адрес",Проверка!AY333),РТУС!AY333),HYPERLINK("#РТУС!"&amp;CELL("адрес",Проверка!AY333),"###")))</f>
        <v>заполнить</v>
      </c>
    </row>
    <row r="334" spans="1:51" x14ac:dyDescent="0.25">
      <c r="A334" s="10" t="str">
        <f>РТУС!A334</f>
        <v>.</v>
      </c>
      <c r="B334" s="13" t="str">
        <f ca="1">IF(РТУС!B334="",HYPERLINK("#РТУС!"&amp;CELL("адрес",Проверка!B334),"заполнить"),IF(AND(LEN(РТУС!B334)=10,РТУС!B333=РТУС!B334),HYPERLINK("#Проверка!"&amp;CELL("адрес",Проверка!B334),РТУС!B334),HYPERLINK("#РТУС!"&amp;CELL("адрес",Проверка!B334),"###")))</f>
        <v>заполнить</v>
      </c>
      <c r="C334" s="13" t="str">
        <f ca="1">IF(РТУС!C334="",HYPERLINK("#РТУС!"&amp;CELL("адрес",Проверка!C334),"заполнить"),IF(AND(ISNUMBER(РТУС!C334)=TRUE,РТУС!C334&gt;0,РТУС!C333=РТУС!C334),HYPERLINK("#Проверка!"&amp;CELL("адрес",Проверка!C334),РТУС!C334),HYPERLINK("#РТУС!"&amp;CELL("адрес",Проверка!C334),"###")))</f>
        <v>заполнить</v>
      </c>
      <c r="D334" s="13" t="str">
        <f>IF(РТУС!D334="","",РТУС!D334)</f>
        <v/>
      </c>
      <c r="E334" s="13" t="str">
        <f ca="1">IF(РТУС!E334="",HYPERLINK("#РТУС!"&amp;CELL("адрес",Проверка!E334),"заполнить"),IF(РТУС!E333=РТУС!E334,HYPERLINK("#Проверка!"&amp;CELL("адрес",Проверка!E334),РТУС!E334),HYPERLINK("#РТУС!"&amp;CELL("адрес",Проверка!E334),"###")))</f>
        <v>заполнить</v>
      </c>
      <c r="F334" s="13" t="str">
        <f ca="1">IF(РТУС!F334="",HYPERLINK("#РТУС!"&amp;CELL("адрес",Проверка!F334),"заполнить"),HYPERLINK("#Проверка!"&amp;CELL("адрес",Проверка!F334),РТУС!F334))</f>
        <v>заполнить</v>
      </c>
      <c r="G334" s="20" t="str">
        <f ca="1">IF(РТУС!G334="",HYPERLINK("#РТУС!"&amp;CELL("адрес",Проверка!G334),"заполнить"),IF(РТУС!G334="1",HYPERLINK("#Проверка!"&amp;CELL("адрес",Проверка!G334),"1"),IF(AND(ISNUMBER(РТУС!G334)=TRUE,РТУС!G334&lt;=1,РТУС!G334&gt;0),IF(SUMIF(РТУС!$A$4:$A$1000,A334,РТУС!$G$4:$G$1000)=1,HYPERLINK("#Проверка!"&amp;CELL("адрес",Проверка!G334),РТУС!G334),HYPERLINK("#РТУС!"&amp;CELL("адрес",Проверка!G334),"сумма долей ≠ 1")),HYPERLINK("#РТУС!"&amp;CELL("адрес",Проверка!G334),"###"))))</f>
        <v>заполнить</v>
      </c>
      <c r="H334" s="13" t="str">
        <f ca="1">IF(РТУС!H334="",HYPERLINK("#РТУС!"&amp;CELL("адрес",Проверка!H334),"заполнить"),IF(OR(РТУС!H334="Юрлицо",РТУС!H334="Физлицо",РТУС!H334="ИП"),HYPERLINK("#Проверка!"&amp;CELL("адрес",Проверка!H334),РТУС!H334),HYPERLINK("#РТУС!"&amp;CELL("адрес",Проверка!H334),"###")))</f>
        <v>заполнить</v>
      </c>
      <c r="I334" s="13" t="str">
        <f ca="1">IF(OR(РТУС!H334="Юрлицо",РТУС!H334="ИП"),IF(РТУС!I334="",HYPERLINK("#РТУС!"&amp;CELL("адрес",Проверка!I334),"заполнить"),IF(OR(LEN(РТУС!I334)=10,LEN(РТУС!I334)=12),HYPERLINK("#Проверка!"&amp;CELL("адрес",Проверка!I334),РТУС!I334),HYPERLINK("#РТУС!"&amp;CELL("адрес",Проверка!I334),"###"))),"")</f>
        <v/>
      </c>
      <c r="J334" s="15" t="str">
        <f ca="1">IF(РТУС!J334="","",IF(AND(LEN(РТУС!J334)=5,РТУС!J334&lt;TODAY()),HYPERLINK("#Проверка!"&amp;CELL("адрес",Проверка!J334),РТУС!J334),HYPERLINK("#РТУС!"&amp;CELL("адрес",Проверка!J334),"###")))</f>
        <v/>
      </c>
      <c r="K334" s="13" t="str">
        <f>IF(РТУС!K334="","",РТУС!K334)</f>
        <v/>
      </c>
      <c r="L334" s="13" t="str">
        <f ca="1">IF(OR(РТУС!H334="Физлицо",РТУС!H334="ИП"),IF(РТУС!L334="",HYPERLINK("#РТУС!"&amp;CELL("адрес",Проверка!L334),"заполнить"),IF(OR(РТУС!L334="Загранпаспорт гражданина РФ",РТУС!L334="Паспорт гражданина РФ",РТУС!L334="Иностранный паспорт",РТУС!L334="Свидетельство о рождении",РТУС!L334="Вид на жительство"),HYPERLINK("#Проверка!"&amp;CELL("адрес",Проверка!L334),РТУС!L334),HYPERLINK("#РТУС!"&amp;CELL("адрес",Проверка!L334),"###"))),"")</f>
        <v/>
      </c>
      <c r="M334" s="13" t="str">
        <f ca="1">IF(AND(OR(РТУС!L334="Паспорт гражданина РФ",РТУС!L334="Свидетельство о рождении"),РТУС!M334=""),HYPERLINK("#РТУС!"&amp;CELL("адрес",Проверка!M334),"заполнить"),IF(РТУС!L334="Паспорт гражданина РФ",IF(LEN(РТУС!M334)=4,HYPERLINK("#Проверка!"&amp;CELL("адрес",Проверка!M334),РТУС!M334),HYPERLINK("#РТУС!"&amp;CELL("адрес",Проверка!M334),"###")),IF(РТУС!L334="Свидетельство о рождении",HYPERLINK("#Проверка!"&amp;CELL("адрес",Проверка!M334),РТУС!M334),"")))</f>
        <v/>
      </c>
      <c r="N334" s="13" t="str">
        <f ca="1">IF(РТУС!L334="","",IF(РТУС!N334="",HYPERLINK("#РТУС!"&amp;CELL("адрес",Проверка!N334),"заполнить"),IF(OR(РТУС!L334="Паспорт гражданина РФ",РТУС!L334="Свидетельство о рождении"),IF(LEN(РТУС!N334)=6,HYPERLINK("#Проверка!"&amp;CELL("адрес",Проверка!N334),РТУС!N334),HYPERLINK("#РТУС!"&amp;CELL("адрес",Проверка!N334),"###")),HYPERLINK("#Проверка!"&amp;CELL("адрес",Проверка!N334),РТУС!N334))))</f>
        <v/>
      </c>
      <c r="O334" s="15" t="str">
        <f ca="1">IF(РТУС!L334="","",IF(РТУС!O334="",HYPERLINK("#РТУС!"&amp;CELL("адрес",Проверка!O334),"заполнить"),IF(AND(LEN(РТУС!O334)=5,РТУС!O334&lt;TODAY()),IF(РТУС!L334="Свидетельство о рождении",IF(РТУС!O334&gt;EDATE(TODAY(),-168),HYPERLINK("#Проверка!"&amp;CELL("адрес",Проверка!O334),РТУС!O334),HYPERLINK("#РТУС!"&amp;CELL("адрес",Проверка!O334),"недействительно")),HYPERLINK("#Проверка!"&amp;CELL("адрес",Проверка!O334),РТУС!O334)),HYPERLINK("#РТУС!"&amp;CELL("адрес",Проверка!O334),"###"))))</f>
        <v/>
      </c>
      <c r="P334" s="21" t="str">
        <f ca="1">IF(РТУС!L334="Паспорт гражданина РФ",IF(РТУС!P334="",HYPERLINK("#РТУС!"&amp;CELL("адрес",Проверка!P334),"заполнить"),HYPERLINK("#Проверка!"&amp;CELL("адрес",Проверка!P334),РТУС!P334)),"")</f>
        <v/>
      </c>
      <c r="Q334" s="13" t="str">
        <f ca="1">IF(РТУС!L334="Паспорт гражданина РФ",IF(РТУС!Q334="",HYPERLINK("#РТУС!"&amp;CELL("адрес",Проверка!Q334),"заполнить"),IF(LEN(РТУС!Q334)=7,HYPERLINK("#Проверка!"&amp;CELL("адрес",Проверка!Q334),РТУС!Q334),HYPERLINK("#РТУС!"&amp;CELL("адрес",Проверка!Q334),"###"))),"")</f>
        <v/>
      </c>
      <c r="R334" s="13" t="str">
        <f ca="1">IF(РТУС!R334="",HYPERLINK("#РТУС!"&amp;CELL("адрес",Проверка!R334),"заполнить"),HYPERLINK("#Проверка!"&amp;CELL("адрес",Проверка!R334),РТУС!R334))</f>
        <v>заполнить</v>
      </c>
      <c r="S334" s="13" t="str">
        <f>IF(РТУС!S334="","",РТУС!S334)</f>
        <v/>
      </c>
      <c r="T334" s="13" t="str">
        <f>IF(РТУС!T334="","",РТУС!T334)</f>
        <v/>
      </c>
      <c r="U334" s="13" t="str">
        <f>IF(РТУС!U334="","",РТУС!U334)</f>
        <v/>
      </c>
      <c r="V334" s="13" t="str">
        <f ca="1">IF(РТУС!V334="",HYPERLINK("#РТУС!"&amp;CELL("адрес",Проверка!V334),"заполнить"),IF(OR(РТУС!V334="Договор участия в долевом строительстве",РТУС!V334="Предварительный договор участия в долевом строительстве",РТУС!V334="Определение Арбитражного суда",РТУС!V334="Решение суда общей юрисдикции",РТУС!V334="Иные договоры"),HYPERLINK("#Проверка!"&amp;CELL("адрес",Проверка!V334),РТУС!V334),HYPERLINK("#РТУС!"&amp;CELL("адрес",Проверка!V334),"###")))</f>
        <v>заполнить</v>
      </c>
      <c r="W334" s="13" t="str">
        <f ca="1">IF(РТУС!W334="",HYPERLINK("#РТУС!"&amp;CELL("адрес",Проверка!W334),"заполнить"),HYPERLINK("#Проверка!"&amp;CELL("адрес",Проверка!W334),РТУС!W334))</f>
        <v>заполнить</v>
      </c>
      <c r="X334" s="15" t="str">
        <f ca="1">IF(РТУС!X334="",HYPERLINK("#РТУС!"&amp;CELL("адрес",Проверка!X334),"заполнить"),IF(AND(LEN(РТУС!X334)=5,РТУС!X334&lt;TODAY()),HYPERLINK("#Проверка!"&amp;CELL("адрес",Проверка!X334),РТУС!X334),HYPERLINK("#РТУС!"&amp;CELL("адрес",Проверка!X334),"###")))</f>
        <v>заполнить</v>
      </c>
      <c r="Y334" s="13" t="str">
        <f>IF(РТУС!Y334="","",РТУС!Y334)</f>
        <v/>
      </c>
      <c r="Z334" s="15" t="str">
        <f ca="1">IF(РТУС!Z334="","",IF(AND(LEN(РТУС!Z334)=5,РТУС!Z334&lt;TODAY()),HYPERLINK("#Проверка!"&amp;CELL("адрес",Проверка!Z334),РТУС!Z334),HYPERLINK("#РТУС!"&amp;CELL("адрес",Проверка!Z334),"###")))</f>
        <v/>
      </c>
      <c r="AA334" s="18" t="str">
        <f ca="1">IF(РТУС!AA334="",HYPERLINK("#РТУС!"&amp;CELL("адрес",Проверка!AA334),"заполнить"),IF(ISNUMBER(РТУС!AA334)=TRUE,HYPERLINK("#Проверка!"&amp;CELL("адрес",Проверка!AA334),РТУС!AA334),HYPERLINK("#РТУС!"&amp;CELL("адрес",Проверка!AA334),"###")))</f>
        <v>заполнить</v>
      </c>
      <c r="AB334" s="18" t="str">
        <f ca="1">IF(РТУС!AB334="",HYPERLINK("#РТУС!"&amp;CELL("адрес",Проверка!AB334),"заполнить"),IF(ISNUMBER(РТУС!AB334)=TRUE,HYPERLINK("#Проверка!"&amp;CELL("адрес",Проверка!AB334),РТУС!AB334),HYPERLINK("#РТУС!"&amp;CELL("адрес",Проверка!AB334),"###")))</f>
        <v>заполнить</v>
      </c>
      <c r="AC334" s="18" t="str">
        <f ca="1">IF(РТУС!AC334="","",IF(ISNUMBER(РТУС!AC334)=TRUE,HYPERLINK("#Проверка!"&amp;CELL("адрес",Проверка!AC334),РТУС!AC334),HYPERLINK("#РТУС!"&amp;CELL("адрес",Проверка!AC334),"###")))</f>
        <v/>
      </c>
      <c r="AD334" s="18" t="str">
        <f ca="1">IF(РТУС!AD334="","",IF(ISNUMBER(РТУС!AD334)=TRUE,HYPERLINK("#Проверка!"&amp;CELL("адрес",Проверка!AD334),РТУС!AD334),HYPERLINK("#РТУС!"&amp;CELL("адрес",Проверка!AD334),"###")))</f>
        <v/>
      </c>
      <c r="AE334" s="13" t="str">
        <f>IF(РТУС!AE334="","",РТУС!AE334)</f>
        <v/>
      </c>
      <c r="AF334" s="15" t="str">
        <f ca="1">IF(РТУС!AE334="","",IF(РТУС!AF334="",HYPERLINK("#РТУС!"&amp;CELL("адрес",Проверка!AF334),"заполнить"),IF(AND(LEN(РТУС!AF334)=5,РТУС!AF334&lt;TODAY()),HYPERLINK("#Проверка!"&amp;CELL("адрес",Проверка!AF334),РТУС!AF334),HYPERLINK("#РТУС!"&amp;CELL("адрес",Проверка!AF334),"###"))))</f>
        <v/>
      </c>
      <c r="AG334" s="13"/>
      <c r="AH334" s="15" t="str">
        <f ca="1">IF(РТУС!AE334="","",IF(РТУС!AH334="",HYPERLINK("#РТУС!"&amp;CELL("адрес",Проверка!AH334),"заполнить"),IF(AND(LEN(РТУС!AH334)=5,РТУС!AH334&lt;TODAY()),HYPERLINK("#Проверка!"&amp;CELL("адрес",Проверка!AH334),РТУС!AH334),HYPERLINK("#РТУС!"&amp;CELL("адрес",Проверка!AH334),"###"))))</f>
        <v/>
      </c>
      <c r="AI334" s="15" t="str">
        <f ca="1">IF(РТУС!AE334="","",IF(РТУС!AI334="",HYPERLINK("#РТУС!"&amp;CELL("адрес",Проверка!AI334),"заполнить"),HYPERLINK("#Проверка!"&amp;CELL("адрес",Проверка!AI334),РТУС!AI334)))</f>
        <v/>
      </c>
      <c r="AJ334" s="13" t="str">
        <f ca="1">IF(РТУС!AE334="","",IF(РТУС!AJ334="",HYPERLINK("#РТУС!"&amp;CELL("адрес",Проверка!AJ334),"заполнить"),IF(OR(РТУС!AJ334="Юрлицо",РТУС!AJ334="Физлицо",РТУС!AJ334="ИП"),HYPERLINK("#Проверка!"&amp;CELL("адрес",Проверка!AJ334),РТУС!AJ334),HYPERLINK("#РТУС!"&amp;CELL("адрес",Проверка!AJ334),"###"))))</f>
        <v/>
      </c>
      <c r="AK334" s="13" t="str">
        <f ca="1">IF(РТУС!AK334="",HYPERLINK("#РТУС!"&amp;CELL("адрес",Проверка!AK334),"заполнить"),IF(OR(РТУС!AK334="Квартира",РТУС!AK334="Кладовая",РТУС!AK334="Машино-место",РТУС!AK334="Нежилое помещение"),HYPERLINK("#Проверка!"&amp;CELL("адрес",Проверка!AK334),РТУС!AK334),HYPERLINK("#РТУС!"&amp;CELL("адрес",Проверка!AK334),"###")))</f>
        <v>заполнить</v>
      </c>
      <c r="AL334" s="13" t="str">
        <f ca="1">IF(РТУС!AL334="",HYPERLINK("#РТУС!"&amp;CELL("адрес",Проверка!AL334),"заполнить"),HYPERLINK("#Проверка!"&amp;CELL("адрес",Проверка!AL334),РТУС!AL334))</f>
        <v>заполнить</v>
      </c>
      <c r="AM334" s="18" t="str">
        <f ca="1">IF(РТУС!AM334="",HYPERLINK("#РТУС!"&amp;CELL("адрес",Проверка!AM334),"заполнить"),IF(ISNUMBER(РТУС!AM334)=TRUE,IF(РТУС!AK334="Нежилое помещение",IF(РТУС!AM334&gt;7,HYPERLINK("#РТУС!"&amp;CELL("адрес",Проверка!AM334),"не больше 7 кв.м."),РТУС!AM334),HYPERLINK("#Проверка!"&amp;CELL("адрес",Проверка!AM334),РТУС!AM334)),HYPERLINK("#РТУС!"&amp;CELL("адрес",Проверка!AM334),"###")))</f>
        <v>заполнить</v>
      </c>
      <c r="AN334" s="13" t="str">
        <f ca="1">IF(РТУС!AN334="",HYPERLINK("#РТУС!"&amp;CELL("адрес",Проверка!AN334),"заполнить"),IF(OR(РТУС!AN334="Общая площадь помещения",РТУС!AN334="Общая приведенная площадь жилого помещения",РТУС!AN334="Общая площадь жилого помещения с учетом лоджий, балконов, террас и веранд"),HYPERLINK("#Проверка!"&amp;CELL("адрес",Проверка!AN334),РТУС!AN334),HYPERLINK("#РТУС!"&amp;CELL("адрес",Проверка!AN334),"###")))</f>
        <v>заполнить</v>
      </c>
      <c r="AO334" s="13" t="str">
        <f ca="1">IF(OR(РТУС!AK334="Квартира",РТУС!A334="Нежилое помещение"),IF(РТУС!AO334="",HYPERLINK("#РТУС!"&amp;CELL("адрес",Проверка!AO334),"заполнить"),IF(ISNUMBER(РТУС!AO334)=TRUE,HYPERLINK("#Проверка!"&amp;CELL("адрес",Проверка!AO334),РТУС!AO334),HYPERLINK("#РТУС!"&amp;CELL("адрес",Проверка!AO334),"###"))),"")</f>
        <v/>
      </c>
      <c r="AP334" s="13" t="str">
        <f>IF(РТУС!AP334="","",РТУС!AP334)</f>
        <v/>
      </c>
      <c r="AQ334" s="13" t="str">
        <f ca="1">IF(РТУС!AQ334="",HYPERLINK("#РТУС!"&amp;CELL("адрес",Проверка!AQ334),"заполнить"),HYPERLINK("#Проверка!"&amp;CELL("адрес",Проверка!AQ334),РТУС!AQ334))</f>
        <v>заполнить</v>
      </c>
      <c r="AR334" s="18" t="str">
        <f ca="1">IF(РТУС!AR334="",HYPERLINK("#РТУС!"&amp;CELL("адрес",Проверка!AR334),"заполнить"),IF(ISNUMBER(РТУС!AR334)=FALSE,HYPERLINK("#РТУС!"&amp;CELL("адрес",Проверка!AR334),"###"),IF(РТУС!G334="1",IF(РТУС!AB334=РТУС!AR334+РТУС!AU334,HYPERLINK("#Проверка!"&amp;CELL("адрес",Проверка!AR334),РТУС!AR334),HYPERLINK("#РТУС!"&amp;CELL("адрес",Проверка!AR334),"сверить суммы")),IF(РТУС!AB334=(SUMIF(РТУС!$A$4:$A$1000,A334,РТУС!$AR$4:$AR$1000)+SUMIF(РТУС!$A$4:$A$1000,A334,РТУС!$AU$4:$AU$1000)),HYPERLINK("#Проверка!"&amp;CELL("адрес",Проверка!AR334),РТУС!AR334),HYPERLINK("#РТУС!"&amp;CELL("адрес",Проверка!AR334),"сверить суммы")))))</f>
        <v>заполнить</v>
      </c>
      <c r="AS334" s="13" t="str">
        <f>IF(РТУС!AS334="","",РТУС!AS334)</f>
        <v/>
      </c>
      <c r="AT334" s="18" t="str">
        <f ca="1">IF(РТУС!AT334="",HYPERLINK("#РТУС!"&amp;CELL("адрес",Проверка!AT334),"заполнить"),IF(ISNUMBER(РТУС!AT334)=FALSE,HYPERLINK("#РТУС!"&amp;CELL("адрес",Проверка!AT334),"###"),IF(РТУС!AT334=РТУС!AR334,HYPERLINK("#Проверка!"&amp;CELL("адрес",Проверка!AT334),РТУС!AT334),HYPERLINK("#РТУС!"&amp;CELL("адрес",Проверка!AT334),"сверить суммы"))))</f>
        <v>заполнить</v>
      </c>
      <c r="AU334" s="18" t="str">
        <f ca="1">IF(РТУС!AU334="",HYPERLINK("#РТУС!"&amp;CELL("адрес",Проверка!AU334),"заполнить"),IF(ISNUMBER(РТУС!AU334)=FALSE,HYPERLINK("#РТУС!"&amp;CELL("адрес",Проверка!AU334),"###"),IF(РТУС!G334="1",IF(РТУС!AB334=РТУС!AR334+РТУС!AU334,HYPERLINK("#Проверка!"&amp;CELL("адрес",Проверка!AU334),РТУС!AU334),HYPERLINK("#РТУС!"&amp;CELL("адрес",Проверка!AU334),"сверить суммы")),IF(РТУС!AB334=(SUMIF(РТУС!$A$4:$A$1000,A334,РТУС!$AR$4:$AR$1000)+SUMIF(РТУС!$A$4:$A$1000,A334,РТУС!$AU$4:$AU$1000)),HYPERLINK("#Проверка!"&amp;CELL("адрес",Проверка!AU334),РТУС!AU334),HYPERLINK("#РТУС!"&amp;CELL("адрес",Проверка!AU334),"сверить суммы")))))</f>
        <v>заполнить</v>
      </c>
      <c r="AV334" s="13" t="str">
        <f ca="1">IF(РТУС!AV334="",HYPERLINK("#РТУС!"&amp;CELL("адрес",Проверка!AV334),"заполнить"),IF(OR(РТУС!AV334="Требование о передаче жилого помещения",РТУС!AV334="Требование о передаче машино-места",РТУС!AV334="Требования о передаче нежилого помещения",РТУС!AV334="Денежные требования"),HYPERLINK("#Проверка!"&amp;CELL("адрес",Проверка!AV334),РТУС!AV334),HYPERLINK("#РТУС!"&amp;CELL("адрес",Проверка!AV334),"###")))</f>
        <v>заполнить</v>
      </c>
      <c r="AW334" s="13" t="str">
        <f ca="1">IF(РТУС!AW334="",HYPERLINK("#РТУС!"&amp;CELL("адрес",Проверка!AW334),"заполнить"),IF(OR(РТУС!AW334="Включен в полном объеме",РТУС!AW334="Включен частично"),HYPERLINK("#Проверка!"&amp;CELL("адрес",Проверка!AW334),РТУС!AW334),HYPERLINK("#РТУС!"&amp;CELL("адрес",Проверка!AW334),"###")))</f>
        <v>заполнить</v>
      </c>
      <c r="AX334" s="15" t="str">
        <f ca="1">IF(РТУС!AX334="",HYPERLINK("#РТУС!"&amp;CELL("адрес",Проверка!AX334),"заполнить"),IF(AND(LEN(РТУС!AX334)=5,РТУС!AX334&lt;TODAY()),HYPERLINK("#Проверка!"&amp;CELL("адрес",Проверка!AX334),РТУС!AX334),HYPERLINK("#РТУС!"&amp;CELL("адрес",Проверка!AX334),"###")))</f>
        <v>заполнить</v>
      </c>
      <c r="AY334" s="15" t="str">
        <f ca="1">IF(РТУС!AY334="",HYPERLINK("#РТУС!"&amp;CELL("адрес",Проверка!AY334),"заполнить"),IF(AND(LEN(РТУС!AY334)=5,РТУС!AY334&lt;TODAY()),HYPERLINK("#Проверка!"&amp;CELL("адрес",Проверка!AY334),РТУС!AY334),HYPERLINK("#РТУС!"&amp;CELL("адрес",Проверка!AY334),"###")))</f>
        <v>заполнить</v>
      </c>
    </row>
    <row r="335" spans="1:51" x14ac:dyDescent="0.25">
      <c r="A335" s="10" t="str">
        <f>РТУС!A335</f>
        <v>.</v>
      </c>
      <c r="B335" s="13" t="str">
        <f ca="1">IF(РТУС!B335="",HYPERLINK("#РТУС!"&amp;CELL("адрес",Проверка!B335),"заполнить"),IF(AND(LEN(РТУС!B335)=10,РТУС!B334=РТУС!B335),HYPERLINK("#Проверка!"&amp;CELL("адрес",Проверка!B335),РТУС!B335),HYPERLINK("#РТУС!"&amp;CELL("адрес",Проверка!B335),"###")))</f>
        <v>заполнить</v>
      </c>
      <c r="C335" s="13" t="str">
        <f ca="1">IF(РТУС!C335="",HYPERLINK("#РТУС!"&amp;CELL("адрес",Проверка!C335),"заполнить"),IF(AND(ISNUMBER(РТУС!C335)=TRUE,РТУС!C335&gt;0,РТУС!C334=РТУС!C335),HYPERLINK("#Проверка!"&amp;CELL("адрес",Проверка!C335),РТУС!C335),HYPERLINK("#РТУС!"&amp;CELL("адрес",Проверка!C335),"###")))</f>
        <v>заполнить</v>
      </c>
      <c r="D335" s="13" t="str">
        <f>IF(РТУС!D335="","",РТУС!D335)</f>
        <v/>
      </c>
      <c r="E335" s="13" t="str">
        <f ca="1">IF(РТУС!E335="",HYPERLINK("#РТУС!"&amp;CELL("адрес",Проверка!E335),"заполнить"),IF(РТУС!E334=РТУС!E335,HYPERLINK("#Проверка!"&amp;CELL("адрес",Проверка!E335),РТУС!E335),HYPERLINK("#РТУС!"&amp;CELL("адрес",Проверка!E335),"###")))</f>
        <v>заполнить</v>
      </c>
      <c r="F335" s="13" t="str">
        <f ca="1">IF(РТУС!F335="",HYPERLINK("#РТУС!"&amp;CELL("адрес",Проверка!F335),"заполнить"),HYPERLINK("#Проверка!"&amp;CELL("адрес",Проверка!F335),РТУС!F335))</f>
        <v>заполнить</v>
      </c>
      <c r="G335" s="20" t="str">
        <f ca="1">IF(РТУС!G335="",HYPERLINK("#РТУС!"&amp;CELL("адрес",Проверка!G335),"заполнить"),IF(РТУС!G335="1",HYPERLINK("#Проверка!"&amp;CELL("адрес",Проверка!G335),"1"),IF(AND(ISNUMBER(РТУС!G335)=TRUE,РТУС!G335&lt;=1,РТУС!G335&gt;0),IF(SUMIF(РТУС!$A$4:$A$1000,A335,РТУС!$G$4:$G$1000)=1,HYPERLINK("#Проверка!"&amp;CELL("адрес",Проверка!G335),РТУС!G335),HYPERLINK("#РТУС!"&amp;CELL("адрес",Проверка!G335),"сумма долей ≠ 1")),HYPERLINK("#РТУС!"&amp;CELL("адрес",Проверка!G335),"###"))))</f>
        <v>заполнить</v>
      </c>
      <c r="H335" s="13" t="str">
        <f ca="1">IF(РТУС!H335="",HYPERLINK("#РТУС!"&amp;CELL("адрес",Проверка!H335),"заполнить"),IF(OR(РТУС!H335="Юрлицо",РТУС!H335="Физлицо",РТУС!H335="ИП"),HYPERLINK("#Проверка!"&amp;CELL("адрес",Проверка!H335),РТУС!H335),HYPERLINK("#РТУС!"&amp;CELL("адрес",Проверка!H335),"###")))</f>
        <v>заполнить</v>
      </c>
      <c r="I335" s="13" t="str">
        <f ca="1">IF(OR(РТУС!H335="Юрлицо",РТУС!H335="ИП"),IF(РТУС!I335="",HYPERLINK("#РТУС!"&amp;CELL("адрес",Проверка!I335),"заполнить"),IF(OR(LEN(РТУС!I335)=10,LEN(РТУС!I335)=12),HYPERLINK("#Проверка!"&amp;CELL("адрес",Проверка!I335),РТУС!I335),HYPERLINK("#РТУС!"&amp;CELL("адрес",Проверка!I335),"###"))),"")</f>
        <v/>
      </c>
      <c r="J335" s="15" t="str">
        <f ca="1">IF(РТУС!J335="","",IF(AND(LEN(РТУС!J335)=5,РТУС!J335&lt;TODAY()),HYPERLINK("#Проверка!"&amp;CELL("адрес",Проверка!J335),РТУС!J335),HYPERLINK("#РТУС!"&amp;CELL("адрес",Проверка!J335),"###")))</f>
        <v/>
      </c>
      <c r="K335" s="13" t="str">
        <f>IF(РТУС!K335="","",РТУС!K335)</f>
        <v/>
      </c>
      <c r="L335" s="13" t="str">
        <f ca="1">IF(OR(РТУС!H335="Физлицо",РТУС!H335="ИП"),IF(РТУС!L335="",HYPERLINK("#РТУС!"&amp;CELL("адрес",Проверка!L335),"заполнить"),IF(OR(РТУС!L335="Загранпаспорт гражданина РФ",РТУС!L335="Паспорт гражданина РФ",РТУС!L335="Иностранный паспорт",РТУС!L335="Свидетельство о рождении",РТУС!L335="Вид на жительство"),HYPERLINK("#Проверка!"&amp;CELL("адрес",Проверка!L335),РТУС!L335),HYPERLINK("#РТУС!"&amp;CELL("адрес",Проверка!L335),"###"))),"")</f>
        <v/>
      </c>
      <c r="M335" s="13" t="str">
        <f ca="1">IF(AND(OR(РТУС!L335="Паспорт гражданина РФ",РТУС!L335="Свидетельство о рождении"),РТУС!M335=""),HYPERLINK("#РТУС!"&amp;CELL("адрес",Проверка!M335),"заполнить"),IF(РТУС!L335="Паспорт гражданина РФ",IF(LEN(РТУС!M335)=4,HYPERLINK("#Проверка!"&amp;CELL("адрес",Проверка!M335),РТУС!M335),HYPERLINK("#РТУС!"&amp;CELL("адрес",Проверка!M335),"###")),IF(РТУС!L335="Свидетельство о рождении",HYPERLINK("#Проверка!"&amp;CELL("адрес",Проверка!M335),РТУС!M335),"")))</f>
        <v/>
      </c>
      <c r="N335" s="13" t="str">
        <f ca="1">IF(РТУС!L335="","",IF(РТУС!N335="",HYPERLINK("#РТУС!"&amp;CELL("адрес",Проверка!N335),"заполнить"),IF(OR(РТУС!L335="Паспорт гражданина РФ",РТУС!L335="Свидетельство о рождении"),IF(LEN(РТУС!N335)=6,HYPERLINK("#Проверка!"&amp;CELL("адрес",Проверка!N335),РТУС!N335),HYPERLINK("#РТУС!"&amp;CELL("адрес",Проверка!N335),"###")),HYPERLINK("#Проверка!"&amp;CELL("адрес",Проверка!N335),РТУС!N335))))</f>
        <v/>
      </c>
      <c r="O335" s="15" t="str">
        <f ca="1">IF(РТУС!L335="","",IF(РТУС!O335="",HYPERLINK("#РТУС!"&amp;CELL("адрес",Проверка!O335),"заполнить"),IF(AND(LEN(РТУС!O335)=5,РТУС!O335&lt;TODAY()),IF(РТУС!L335="Свидетельство о рождении",IF(РТУС!O335&gt;EDATE(TODAY(),-168),HYPERLINK("#Проверка!"&amp;CELL("адрес",Проверка!O335),РТУС!O335),HYPERLINK("#РТУС!"&amp;CELL("адрес",Проверка!O335),"недействительно")),HYPERLINK("#Проверка!"&amp;CELL("адрес",Проверка!O335),РТУС!O335)),HYPERLINK("#РТУС!"&amp;CELL("адрес",Проверка!O335),"###"))))</f>
        <v/>
      </c>
      <c r="P335" s="21" t="str">
        <f ca="1">IF(РТУС!L335="Паспорт гражданина РФ",IF(РТУС!P335="",HYPERLINK("#РТУС!"&amp;CELL("адрес",Проверка!P335),"заполнить"),HYPERLINK("#Проверка!"&amp;CELL("адрес",Проверка!P335),РТУС!P335)),"")</f>
        <v/>
      </c>
      <c r="Q335" s="13" t="str">
        <f ca="1">IF(РТУС!L335="Паспорт гражданина РФ",IF(РТУС!Q335="",HYPERLINK("#РТУС!"&amp;CELL("адрес",Проверка!Q335),"заполнить"),IF(LEN(РТУС!Q335)=7,HYPERLINK("#Проверка!"&amp;CELL("адрес",Проверка!Q335),РТУС!Q335),HYPERLINK("#РТУС!"&amp;CELL("адрес",Проверка!Q335),"###"))),"")</f>
        <v/>
      </c>
      <c r="R335" s="13" t="str">
        <f ca="1">IF(РТУС!R335="",HYPERLINK("#РТУС!"&amp;CELL("адрес",Проверка!R335),"заполнить"),HYPERLINK("#Проверка!"&amp;CELL("адрес",Проверка!R335),РТУС!R335))</f>
        <v>заполнить</v>
      </c>
      <c r="S335" s="13" t="str">
        <f>IF(РТУС!S335="","",РТУС!S335)</f>
        <v/>
      </c>
      <c r="T335" s="13" t="str">
        <f>IF(РТУС!T335="","",РТУС!T335)</f>
        <v/>
      </c>
      <c r="U335" s="13" t="str">
        <f>IF(РТУС!U335="","",РТУС!U335)</f>
        <v/>
      </c>
      <c r="V335" s="13" t="str">
        <f ca="1">IF(РТУС!V335="",HYPERLINK("#РТУС!"&amp;CELL("адрес",Проверка!V335),"заполнить"),IF(OR(РТУС!V335="Договор участия в долевом строительстве",РТУС!V335="Предварительный договор участия в долевом строительстве",РТУС!V335="Определение Арбитражного суда",РТУС!V335="Решение суда общей юрисдикции",РТУС!V335="Иные договоры"),HYPERLINK("#Проверка!"&amp;CELL("адрес",Проверка!V335),РТУС!V335),HYPERLINK("#РТУС!"&amp;CELL("адрес",Проверка!V335),"###")))</f>
        <v>заполнить</v>
      </c>
      <c r="W335" s="13" t="str">
        <f ca="1">IF(РТУС!W335="",HYPERLINK("#РТУС!"&amp;CELL("адрес",Проверка!W335),"заполнить"),HYPERLINK("#Проверка!"&amp;CELL("адрес",Проверка!W335),РТУС!W335))</f>
        <v>заполнить</v>
      </c>
      <c r="X335" s="15" t="str">
        <f ca="1">IF(РТУС!X335="",HYPERLINK("#РТУС!"&amp;CELL("адрес",Проверка!X335),"заполнить"),IF(AND(LEN(РТУС!X335)=5,РТУС!X335&lt;TODAY()),HYPERLINK("#Проверка!"&amp;CELL("адрес",Проверка!X335),РТУС!X335),HYPERLINK("#РТУС!"&amp;CELL("адрес",Проверка!X335),"###")))</f>
        <v>заполнить</v>
      </c>
      <c r="Y335" s="13" t="str">
        <f>IF(РТУС!Y335="","",РТУС!Y335)</f>
        <v/>
      </c>
      <c r="Z335" s="15" t="str">
        <f ca="1">IF(РТУС!Z335="","",IF(AND(LEN(РТУС!Z335)=5,РТУС!Z335&lt;TODAY()),HYPERLINK("#Проверка!"&amp;CELL("адрес",Проверка!Z335),РТУС!Z335),HYPERLINK("#РТУС!"&amp;CELL("адрес",Проверка!Z335),"###")))</f>
        <v/>
      </c>
      <c r="AA335" s="18" t="str">
        <f ca="1">IF(РТУС!AA335="",HYPERLINK("#РТУС!"&amp;CELL("адрес",Проверка!AA335),"заполнить"),IF(ISNUMBER(РТУС!AA335)=TRUE,HYPERLINK("#Проверка!"&amp;CELL("адрес",Проверка!AA335),РТУС!AA335),HYPERLINK("#РТУС!"&amp;CELL("адрес",Проверка!AA335),"###")))</f>
        <v>заполнить</v>
      </c>
      <c r="AB335" s="18" t="str">
        <f ca="1">IF(РТУС!AB335="",HYPERLINK("#РТУС!"&amp;CELL("адрес",Проверка!AB335),"заполнить"),IF(ISNUMBER(РТУС!AB335)=TRUE,HYPERLINK("#Проверка!"&amp;CELL("адрес",Проверка!AB335),РТУС!AB335),HYPERLINK("#РТУС!"&amp;CELL("адрес",Проверка!AB335),"###")))</f>
        <v>заполнить</v>
      </c>
      <c r="AC335" s="18" t="str">
        <f ca="1">IF(РТУС!AC335="","",IF(ISNUMBER(РТУС!AC335)=TRUE,HYPERLINK("#Проверка!"&amp;CELL("адрес",Проверка!AC335),РТУС!AC335),HYPERLINK("#РТУС!"&amp;CELL("адрес",Проверка!AC335),"###")))</f>
        <v/>
      </c>
      <c r="AD335" s="18" t="str">
        <f ca="1">IF(РТУС!AD335="","",IF(ISNUMBER(РТУС!AD335)=TRUE,HYPERLINK("#Проверка!"&amp;CELL("адрес",Проверка!AD335),РТУС!AD335),HYPERLINK("#РТУС!"&amp;CELL("адрес",Проверка!AD335),"###")))</f>
        <v/>
      </c>
      <c r="AE335" s="13" t="str">
        <f>IF(РТУС!AE335="","",РТУС!AE335)</f>
        <v/>
      </c>
      <c r="AF335" s="15" t="str">
        <f ca="1">IF(РТУС!AE335="","",IF(РТУС!AF335="",HYPERLINK("#РТУС!"&amp;CELL("адрес",Проверка!AF335),"заполнить"),IF(AND(LEN(РТУС!AF335)=5,РТУС!AF335&lt;TODAY()),HYPERLINK("#Проверка!"&amp;CELL("адрес",Проверка!AF335),РТУС!AF335),HYPERLINK("#РТУС!"&amp;CELL("адрес",Проверка!AF335),"###"))))</f>
        <v/>
      </c>
      <c r="AG335" s="13"/>
      <c r="AH335" s="15" t="str">
        <f ca="1">IF(РТУС!AE335="","",IF(РТУС!AH335="",HYPERLINK("#РТУС!"&amp;CELL("адрес",Проверка!AH335),"заполнить"),IF(AND(LEN(РТУС!AH335)=5,РТУС!AH335&lt;TODAY()),HYPERLINK("#Проверка!"&amp;CELL("адрес",Проверка!AH335),РТУС!AH335),HYPERLINK("#РТУС!"&amp;CELL("адрес",Проверка!AH335),"###"))))</f>
        <v/>
      </c>
      <c r="AI335" s="15" t="str">
        <f ca="1">IF(РТУС!AE335="","",IF(РТУС!AI335="",HYPERLINK("#РТУС!"&amp;CELL("адрес",Проверка!AI335),"заполнить"),HYPERLINK("#Проверка!"&amp;CELL("адрес",Проверка!AI335),РТУС!AI335)))</f>
        <v/>
      </c>
      <c r="AJ335" s="13" t="str">
        <f ca="1">IF(РТУС!AE335="","",IF(РТУС!AJ335="",HYPERLINK("#РТУС!"&amp;CELL("адрес",Проверка!AJ335),"заполнить"),IF(OR(РТУС!AJ335="Юрлицо",РТУС!AJ335="Физлицо",РТУС!AJ335="ИП"),HYPERLINK("#Проверка!"&amp;CELL("адрес",Проверка!AJ335),РТУС!AJ335),HYPERLINK("#РТУС!"&amp;CELL("адрес",Проверка!AJ335),"###"))))</f>
        <v/>
      </c>
      <c r="AK335" s="13" t="str">
        <f ca="1">IF(РТУС!AK335="",HYPERLINK("#РТУС!"&amp;CELL("адрес",Проверка!AK335),"заполнить"),IF(OR(РТУС!AK335="Квартира",РТУС!AK335="Кладовая",РТУС!AK335="Машино-место",РТУС!AK335="Нежилое помещение"),HYPERLINK("#Проверка!"&amp;CELL("адрес",Проверка!AK335),РТУС!AK335),HYPERLINK("#РТУС!"&amp;CELL("адрес",Проверка!AK335),"###")))</f>
        <v>заполнить</v>
      </c>
      <c r="AL335" s="13" t="str">
        <f ca="1">IF(РТУС!AL335="",HYPERLINK("#РТУС!"&amp;CELL("адрес",Проверка!AL335),"заполнить"),HYPERLINK("#Проверка!"&amp;CELL("адрес",Проверка!AL335),РТУС!AL335))</f>
        <v>заполнить</v>
      </c>
      <c r="AM335" s="18" t="str">
        <f ca="1">IF(РТУС!AM335="",HYPERLINK("#РТУС!"&amp;CELL("адрес",Проверка!AM335),"заполнить"),IF(ISNUMBER(РТУС!AM335)=TRUE,IF(РТУС!AK335="Нежилое помещение",IF(РТУС!AM335&gt;7,HYPERLINK("#РТУС!"&amp;CELL("адрес",Проверка!AM335),"не больше 7 кв.м."),РТУС!AM335),HYPERLINK("#Проверка!"&amp;CELL("адрес",Проверка!AM335),РТУС!AM335)),HYPERLINK("#РТУС!"&amp;CELL("адрес",Проверка!AM335),"###")))</f>
        <v>заполнить</v>
      </c>
      <c r="AN335" s="13" t="str">
        <f ca="1">IF(РТУС!AN335="",HYPERLINK("#РТУС!"&amp;CELL("адрес",Проверка!AN335),"заполнить"),IF(OR(РТУС!AN335="Общая площадь помещения",РТУС!AN335="Общая приведенная площадь жилого помещения",РТУС!AN335="Общая площадь жилого помещения с учетом лоджий, балконов, террас и веранд"),HYPERLINK("#Проверка!"&amp;CELL("адрес",Проверка!AN335),РТУС!AN335),HYPERLINK("#РТУС!"&amp;CELL("адрес",Проверка!AN335),"###")))</f>
        <v>заполнить</v>
      </c>
      <c r="AO335" s="13" t="str">
        <f ca="1">IF(OR(РТУС!AK335="Квартира",РТУС!A335="Нежилое помещение"),IF(РТУС!AO335="",HYPERLINK("#РТУС!"&amp;CELL("адрес",Проверка!AO335),"заполнить"),IF(ISNUMBER(РТУС!AO335)=TRUE,HYPERLINK("#Проверка!"&amp;CELL("адрес",Проверка!AO335),РТУС!AO335),HYPERLINK("#РТУС!"&amp;CELL("адрес",Проверка!AO335),"###"))),"")</f>
        <v/>
      </c>
      <c r="AP335" s="13" t="str">
        <f>IF(РТУС!AP335="","",РТУС!AP335)</f>
        <v/>
      </c>
      <c r="AQ335" s="13" t="str">
        <f ca="1">IF(РТУС!AQ335="",HYPERLINK("#РТУС!"&amp;CELL("адрес",Проверка!AQ335),"заполнить"),HYPERLINK("#Проверка!"&amp;CELL("адрес",Проверка!AQ335),РТУС!AQ335))</f>
        <v>заполнить</v>
      </c>
      <c r="AR335" s="18" t="str">
        <f ca="1">IF(РТУС!AR335="",HYPERLINK("#РТУС!"&amp;CELL("адрес",Проверка!AR335),"заполнить"),IF(ISNUMBER(РТУС!AR335)=FALSE,HYPERLINK("#РТУС!"&amp;CELL("адрес",Проверка!AR335),"###"),IF(РТУС!G335="1",IF(РТУС!AB335=РТУС!AR335+РТУС!AU335,HYPERLINK("#Проверка!"&amp;CELL("адрес",Проверка!AR335),РТУС!AR335),HYPERLINK("#РТУС!"&amp;CELL("адрес",Проверка!AR335),"сверить суммы")),IF(РТУС!AB335=(SUMIF(РТУС!$A$4:$A$1000,A335,РТУС!$AR$4:$AR$1000)+SUMIF(РТУС!$A$4:$A$1000,A335,РТУС!$AU$4:$AU$1000)),HYPERLINK("#Проверка!"&amp;CELL("адрес",Проверка!AR335),РТУС!AR335),HYPERLINK("#РТУС!"&amp;CELL("адрес",Проверка!AR335),"сверить суммы")))))</f>
        <v>заполнить</v>
      </c>
      <c r="AS335" s="13" t="str">
        <f>IF(РТУС!AS335="","",РТУС!AS335)</f>
        <v/>
      </c>
      <c r="AT335" s="18" t="str">
        <f ca="1">IF(РТУС!AT335="",HYPERLINK("#РТУС!"&amp;CELL("адрес",Проверка!AT335),"заполнить"),IF(ISNUMBER(РТУС!AT335)=FALSE,HYPERLINK("#РТУС!"&amp;CELL("адрес",Проверка!AT335),"###"),IF(РТУС!AT335=РТУС!AR335,HYPERLINK("#Проверка!"&amp;CELL("адрес",Проверка!AT335),РТУС!AT335),HYPERLINK("#РТУС!"&amp;CELL("адрес",Проверка!AT335),"сверить суммы"))))</f>
        <v>заполнить</v>
      </c>
      <c r="AU335" s="18" t="str">
        <f ca="1">IF(РТУС!AU335="",HYPERLINK("#РТУС!"&amp;CELL("адрес",Проверка!AU335),"заполнить"),IF(ISNUMBER(РТУС!AU335)=FALSE,HYPERLINK("#РТУС!"&amp;CELL("адрес",Проверка!AU335),"###"),IF(РТУС!G335="1",IF(РТУС!AB335=РТУС!AR335+РТУС!AU335,HYPERLINK("#Проверка!"&amp;CELL("адрес",Проверка!AU335),РТУС!AU335),HYPERLINK("#РТУС!"&amp;CELL("адрес",Проверка!AU335),"сверить суммы")),IF(РТУС!AB335=(SUMIF(РТУС!$A$4:$A$1000,A335,РТУС!$AR$4:$AR$1000)+SUMIF(РТУС!$A$4:$A$1000,A335,РТУС!$AU$4:$AU$1000)),HYPERLINK("#Проверка!"&amp;CELL("адрес",Проверка!AU335),РТУС!AU335),HYPERLINK("#РТУС!"&amp;CELL("адрес",Проверка!AU335),"сверить суммы")))))</f>
        <v>заполнить</v>
      </c>
      <c r="AV335" s="13" t="str">
        <f ca="1">IF(РТУС!AV335="",HYPERLINK("#РТУС!"&amp;CELL("адрес",Проверка!AV335),"заполнить"),IF(OR(РТУС!AV335="Требование о передаче жилого помещения",РТУС!AV335="Требование о передаче машино-места",РТУС!AV335="Требования о передаче нежилого помещения",РТУС!AV335="Денежные требования"),HYPERLINK("#Проверка!"&amp;CELL("адрес",Проверка!AV335),РТУС!AV335),HYPERLINK("#РТУС!"&amp;CELL("адрес",Проверка!AV335),"###")))</f>
        <v>заполнить</v>
      </c>
      <c r="AW335" s="13" t="str">
        <f ca="1">IF(РТУС!AW335="",HYPERLINK("#РТУС!"&amp;CELL("адрес",Проверка!AW335),"заполнить"),IF(OR(РТУС!AW335="Включен в полном объеме",РТУС!AW335="Включен частично"),HYPERLINK("#Проверка!"&amp;CELL("адрес",Проверка!AW335),РТУС!AW335),HYPERLINK("#РТУС!"&amp;CELL("адрес",Проверка!AW335),"###")))</f>
        <v>заполнить</v>
      </c>
      <c r="AX335" s="15" t="str">
        <f ca="1">IF(РТУС!AX335="",HYPERLINK("#РТУС!"&amp;CELL("адрес",Проверка!AX335),"заполнить"),IF(AND(LEN(РТУС!AX335)=5,РТУС!AX335&lt;TODAY()),HYPERLINK("#Проверка!"&amp;CELL("адрес",Проверка!AX335),РТУС!AX335),HYPERLINK("#РТУС!"&amp;CELL("адрес",Проверка!AX335),"###")))</f>
        <v>заполнить</v>
      </c>
      <c r="AY335" s="15" t="str">
        <f ca="1">IF(РТУС!AY335="",HYPERLINK("#РТУС!"&amp;CELL("адрес",Проверка!AY335),"заполнить"),IF(AND(LEN(РТУС!AY335)=5,РТУС!AY335&lt;TODAY()),HYPERLINK("#Проверка!"&amp;CELL("адрес",Проверка!AY335),РТУС!AY335),HYPERLINK("#РТУС!"&amp;CELL("адрес",Проверка!AY335),"###")))</f>
        <v>заполнить</v>
      </c>
    </row>
    <row r="336" spans="1:51" x14ac:dyDescent="0.25">
      <c r="A336" s="10" t="str">
        <f>РТУС!A336</f>
        <v>.</v>
      </c>
      <c r="B336" s="13" t="str">
        <f ca="1">IF(РТУС!B336="",HYPERLINK("#РТУС!"&amp;CELL("адрес",Проверка!B336),"заполнить"),IF(AND(LEN(РТУС!B336)=10,РТУС!B335=РТУС!B336),HYPERLINK("#Проверка!"&amp;CELL("адрес",Проверка!B336),РТУС!B336),HYPERLINK("#РТУС!"&amp;CELL("адрес",Проверка!B336),"###")))</f>
        <v>заполнить</v>
      </c>
      <c r="C336" s="13" t="str">
        <f ca="1">IF(РТУС!C336="",HYPERLINK("#РТУС!"&amp;CELL("адрес",Проверка!C336),"заполнить"),IF(AND(ISNUMBER(РТУС!C336)=TRUE,РТУС!C336&gt;0,РТУС!C335=РТУС!C336),HYPERLINK("#Проверка!"&amp;CELL("адрес",Проверка!C336),РТУС!C336),HYPERLINK("#РТУС!"&amp;CELL("адрес",Проверка!C336),"###")))</f>
        <v>заполнить</v>
      </c>
      <c r="D336" s="13" t="str">
        <f>IF(РТУС!D336="","",РТУС!D336)</f>
        <v/>
      </c>
      <c r="E336" s="13" t="str">
        <f ca="1">IF(РТУС!E336="",HYPERLINK("#РТУС!"&amp;CELL("адрес",Проверка!E336),"заполнить"),IF(РТУС!E335=РТУС!E336,HYPERLINK("#Проверка!"&amp;CELL("адрес",Проверка!E336),РТУС!E336),HYPERLINK("#РТУС!"&amp;CELL("адрес",Проверка!E336),"###")))</f>
        <v>заполнить</v>
      </c>
      <c r="F336" s="13" t="str">
        <f ca="1">IF(РТУС!F336="",HYPERLINK("#РТУС!"&amp;CELL("адрес",Проверка!F336),"заполнить"),HYPERLINK("#Проверка!"&amp;CELL("адрес",Проверка!F336),РТУС!F336))</f>
        <v>заполнить</v>
      </c>
      <c r="G336" s="20" t="str">
        <f ca="1">IF(РТУС!G336="",HYPERLINK("#РТУС!"&amp;CELL("адрес",Проверка!G336),"заполнить"),IF(РТУС!G336="1",HYPERLINK("#Проверка!"&amp;CELL("адрес",Проверка!G336),"1"),IF(AND(ISNUMBER(РТУС!G336)=TRUE,РТУС!G336&lt;=1,РТУС!G336&gt;0),IF(SUMIF(РТУС!$A$4:$A$1000,A336,РТУС!$G$4:$G$1000)=1,HYPERLINK("#Проверка!"&amp;CELL("адрес",Проверка!G336),РТУС!G336),HYPERLINK("#РТУС!"&amp;CELL("адрес",Проверка!G336),"сумма долей ≠ 1")),HYPERLINK("#РТУС!"&amp;CELL("адрес",Проверка!G336),"###"))))</f>
        <v>заполнить</v>
      </c>
      <c r="H336" s="13" t="str">
        <f ca="1">IF(РТУС!H336="",HYPERLINK("#РТУС!"&amp;CELL("адрес",Проверка!H336),"заполнить"),IF(OR(РТУС!H336="Юрлицо",РТУС!H336="Физлицо",РТУС!H336="ИП"),HYPERLINK("#Проверка!"&amp;CELL("адрес",Проверка!H336),РТУС!H336),HYPERLINK("#РТУС!"&amp;CELL("адрес",Проверка!H336),"###")))</f>
        <v>заполнить</v>
      </c>
      <c r="I336" s="13" t="str">
        <f ca="1">IF(OR(РТУС!H336="Юрлицо",РТУС!H336="ИП"),IF(РТУС!I336="",HYPERLINK("#РТУС!"&amp;CELL("адрес",Проверка!I336),"заполнить"),IF(OR(LEN(РТУС!I336)=10,LEN(РТУС!I336)=12),HYPERLINK("#Проверка!"&amp;CELL("адрес",Проверка!I336),РТУС!I336),HYPERLINK("#РТУС!"&amp;CELL("адрес",Проверка!I336),"###"))),"")</f>
        <v/>
      </c>
      <c r="J336" s="15" t="str">
        <f ca="1">IF(РТУС!J336="","",IF(AND(LEN(РТУС!J336)=5,РТУС!J336&lt;TODAY()),HYPERLINK("#Проверка!"&amp;CELL("адрес",Проверка!J336),РТУС!J336),HYPERLINK("#РТУС!"&amp;CELL("адрес",Проверка!J336),"###")))</f>
        <v/>
      </c>
      <c r="K336" s="13" t="str">
        <f>IF(РТУС!K336="","",РТУС!K336)</f>
        <v/>
      </c>
      <c r="L336" s="13" t="str">
        <f ca="1">IF(OR(РТУС!H336="Физлицо",РТУС!H336="ИП"),IF(РТУС!L336="",HYPERLINK("#РТУС!"&amp;CELL("адрес",Проверка!L336),"заполнить"),IF(OR(РТУС!L336="Загранпаспорт гражданина РФ",РТУС!L336="Паспорт гражданина РФ",РТУС!L336="Иностранный паспорт",РТУС!L336="Свидетельство о рождении",РТУС!L336="Вид на жительство"),HYPERLINK("#Проверка!"&amp;CELL("адрес",Проверка!L336),РТУС!L336),HYPERLINK("#РТУС!"&amp;CELL("адрес",Проверка!L336),"###"))),"")</f>
        <v/>
      </c>
      <c r="M336" s="13" t="str">
        <f ca="1">IF(AND(OR(РТУС!L336="Паспорт гражданина РФ",РТУС!L336="Свидетельство о рождении"),РТУС!M336=""),HYPERLINK("#РТУС!"&amp;CELL("адрес",Проверка!M336),"заполнить"),IF(РТУС!L336="Паспорт гражданина РФ",IF(LEN(РТУС!M336)=4,HYPERLINK("#Проверка!"&amp;CELL("адрес",Проверка!M336),РТУС!M336),HYPERLINK("#РТУС!"&amp;CELL("адрес",Проверка!M336),"###")),IF(РТУС!L336="Свидетельство о рождении",HYPERLINK("#Проверка!"&amp;CELL("адрес",Проверка!M336),РТУС!M336),"")))</f>
        <v/>
      </c>
      <c r="N336" s="13" t="str">
        <f ca="1">IF(РТУС!L336="","",IF(РТУС!N336="",HYPERLINK("#РТУС!"&amp;CELL("адрес",Проверка!N336),"заполнить"),IF(OR(РТУС!L336="Паспорт гражданина РФ",РТУС!L336="Свидетельство о рождении"),IF(LEN(РТУС!N336)=6,HYPERLINK("#Проверка!"&amp;CELL("адрес",Проверка!N336),РТУС!N336),HYPERLINK("#РТУС!"&amp;CELL("адрес",Проверка!N336),"###")),HYPERLINK("#Проверка!"&amp;CELL("адрес",Проверка!N336),РТУС!N336))))</f>
        <v/>
      </c>
      <c r="O336" s="15" t="str">
        <f ca="1">IF(РТУС!L336="","",IF(РТУС!O336="",HYPERLINK("#РТУС!"&amp;CELL("адрес",Проверка!O336),"заполнить"),IF(AND(LEN(РТУС!O336)=5,РТУС!O336&lt;TODAY()),IF(РТУС!L336="Свидетельство о рождении",IF(РТУС!O336&gt;EDATE(TODAY(),-168),HYPERLINK("#Проверка!"&amp;CELL("адрес",Проверка!O336),РТУС!O336),HYPERLINK("#РТУС!"&amp;CELL("адрес",Проверка!O336),"недействительно")),HYPERLINK("#Проверка!"&amp;CELL("адрес",Проверка!O336),РТУС!O336)),HYPERLINK("#РТУС!"&amp;CELL("адрес",Проверка!O336),"###"))))</f>
        <v/>
      </c>
      <c r="P336" s="21" t="str">
        <f ca="1">IF(РТУС!L336="Паспорт гражданина РФ",IF(РТУС!P336="",HYPERLINK("#РТУС!"&amp;CELL("адрес",Проверка!P336),"заполнить"),HYPERLINK("#Проверка!"&amp;CELL("адрес",Проверка!P336),РТУС!P336)),"")</f>
        <v/>
      </c>
      <c r="Q336" s="13" t="str">
        <f ca="1">IF(РТУС!L336="Паспорт гражданина РФ",IF(РТУС!Q336="",HYPERLINK("#РТУС!"&amp;CELL("адрес",Проверка!Q336),"заполнить"),IF(LEN(РТУС!Q336)=7,HYPERLINK("#Проверка!"&amp;CELL("адрес",Проверка!Q336),РТУС!Q336),HYPERLINK("#РТУС!"&amp;CELL("адрес",Проверка!Q336),"###"))),"")</f>
        <v/>
      </c>
      <c r="R336" s="13" t="str">
        <f ca="1">IF(РТУС!R336="",HYPERLINK("#РТУС!"&amp;CELL("адрес",Проверка!R336),"заполнить"),HYPERLINK("#Проверка!"&amp;CELL("адрес",Проверка!R336),РТУС!R336))</f>
        <v>заполнить</v>
      </c>
      <c r="S336" s="13" t="str">
        <f>IF(РТУС!S336="","",РТУС!S336)</f>
        <v/>
      </c>
      <c r="T336" s="13" t="str">
        <f>IF(РТУС!T336="","",РТУС!T336)</f>
        <v/>
      </c>
      <c r="U336" s="13" t="str">
        <f>IF(РТУС!U336="","",РТУС!U336)</f>
        <v/>
      </c>
      <c r="V336" s="13" t="str">
        <f ca="1">IF(РТУС!V336="",HYPERLINK("#РТУС!"&amp;CELL("адрес",Проверка!V336),"заполнить"),IF(OR(РТУС!V336="Договор участия в долевом строительстве",РТУС!V336="Предварительный договор участия в долевом строительстве",РТУС!V336="Определение Арбитражного суда",РТУС!V336="Решение суда общей юрисдикции",РТУС!V336="Иные договоры"),HYPERLINK("#Проверка!"&amp;CELL("адрес",Проверка!V336),РТУС!V336),HYPERLINK("#РТУС!"&amp;CELL("адрес",Проверка!V336),"###")))</f>
        <v>заполнить</v>
      </c>
      <c r="W336" s="13" t="str">
        <f ca="1">IF(РТУС!W336="",HYPERLINK("#РТУС!"&amp;CELL("адрес",Проверка!W336),"заполнить"),HYPERLINK("#Проверка!"&amp;CELL("адрес",Проверка!W336),РТУС!W336))</f>
        <v>заполнить</v>
      </c>
      <c r="X336" s="15" t="str">
        <f ca="1">IF(РТУС!X336="",HYPERLINK("#РТУС!"&amp;CELL("адрес",Проверка!X336),"заполнить"),IF(AND(LEN(РТУС!X336)=5,РТУС!X336&lt;TODAY()),HYPERLINK("#Проверка!"&amp;CELL("адрес",Проверка!X336),РТУС!X336),HYPERLINK("#РТУС!"&amp;CELL("адрес",Проверка!X336),"###")))</f>
        <v>заполнить</v>
      </c>
      <c r="Y336" s="13" t="str">
        <f>IF(РТУС!Y336="","",РТУС!Y336)</f>
        <v/>
      </c>
      <c r="Z336" s="15" t="str">
        <f ca="1">IF(РТУС!Z336="","",IF(AND(LEN(РТУС!Z336)=5,РТУС!Z336&lt;TODAY()),HYPERLINK("#Проверка!"&amp;CELL("адрес",Проверка!Z336),РТУС!Z336),HYPERLINK("#РТУС!"&amp;CELL("адрес",Проверка!Z336),"###")))</f>
        <v/>
      </c>
      <c r="AA336" s="18" t="str">
        <f ca="1">IF(РТУС!AA336="",HYPERLINK("#РТУС!"&amp;CELL("адрес",Проверка!AA336),"заполнить"),IF(ISNUMBER(РТУС!AA336)=TRUE,HYPERLINK("#Проверка!"&amp;CELL("адрес",Проверка!AA336),РТУС!AA336),HYPERLINK("#РТУС!"&amp;CELL("адрес",Проверка!AA336),"###")))</f>
        <v>заполнить</v>
      </c>
      <c r="AB336" s="18" t="str">
        <f ca="1">IF(РТУС!AB336="",HYPERLINK("#РТУС!"&amp;CELL("адрес",Проверка!AB336),"заполнить"),IF(ISNUMBER(РТУС!AB336)=TRUE,HYPERLINK("#Проверка!"&amp;CELL("адрес",Проверка!AB336),РТУС!AB336),HYPERLINK("#РТУС!"&amp;CELL("адрес",Проверка!AB336),"###")))</f>
        <v>заполнить</v>
      </c>
      <c r="AC336" s="18" t="str">
        <f ca="1">IF(РТУС!AC336="","",IF(ISNUMBER(РТУС!AC336)=TRUE,HYPERLINK("#Проверка!"&amp;CELL("адрес",Проверка!AC336),РТУС!AC336),HYPERLINK("#РТУС!"&amp;CELL("адрес",Проверка!AC336),"###")))</f>
        <v/>
      </c>
      <c r="AD336" s="18" t="str">
        <f ca="1">IF(РТУС!AD336="","",IF(ISNUMBER(РТУС!AD336)=TRUE,HYPERLINK("#Проверка!"&amp;CELL("адрес",Проверка!AD336),РТУС!AD336),HYPERLINK("#РТУС!"&amp;CELL("адрес",Проверка!AD336),"###")))</f>
        <v/>
      </c>
      <c r="AE336" s="13" t="str">
        <f>IF(РТУС!AE336="","",РТУС!AE336)</f>
        <v/>
      </c>
      <c r="AF336" s="15" t="str">
        <f ca="1">IF(РТУС!AE336="","",IF(РТУС!AF336="",HYPERLINK("#РТУС!"&amp;CELL("адрес",Проверка!AF336),"заполнить"),IF(AND(LEN(РТУС!AF336)=5,РТУС!AF336&lt;TODAY()),HYPERLINK("#Проверка!"&amp;CELL("адрес",Проверка!AF336),РТУС!AF336),HYPERLINK("#РТУС!"&amp;CELL("адрес",Проверка!AF336),"###"))))</f>
        <v/>
      </c>
      <c r="AG336" s="13"/>
      <c r="AH336" s="15" t="str">
        <f ca="1">IF(РТУС!AE336="","",IF(РТУС!AH336="",HYPERLINK("#РТУС!"&amp;CELL("адрес",Проверка!AH336),"заполнить"),IF(AND(LEN(РТУС!AH336)=5,РТУС!AH336&lt;TODAY()),HYPERLINK("#Проверка!"&amp;CELL("адрес",Проверка!AH336),РТУС!AH336),HYPERLINK("#РТУС!"&amp;CELL("адрес",Проверка!AH336),"###"))))</f>
        <v/>
      </c>
      <c r="AI336" s="15" t="str">
        <f ca="1">IF(РТУС!AE336="","",IF(РТУС!AI336="",HYPERLINK("#РТУС!"&amp;CELL("адрес",Проверка!AI336),"заполнить"),HYPERLINK("#Проверка!"&amp;CELL("адрес",Проверка!AI336),РТУС!AI336)))</f>
        <v/>
      </c>
      <c r="AJ336" s="13" t="str">
        <f ca="1">IF(РТУС!AE336="","",IF(РТУС!AJ336="",HYPERLINK("#РТУС!"&amp;CELL("адрес",Проверка!AJ336),"заполнить"),IF(OR(РТУС!AJ336="Юрлицо",РТУС!AJ336="Физлицо",РТУС!AJ336="ИП"),HYPERLINK("#Проверка!"&amp;CELL("адрес",Проверка!AJ336),РТУС!AJ336),HYPERLINK("#РТУС!"&amp;CELL("адрес",Проверка!AJ336),"###"))))</f>
        <v/>
      </c>
      <c r="AK336" s="13" t="str">
        <f ca="1">IF(РТУС!AK336="",HYPERLINK("#РТУС!"&amp;CELL("адрес",Проверка!AK336),"заполнить"),IF(OR(РТУС!AK336="Квартира",РТУС!AK336="Кладовая",РТУС!AK336="Машино-место",РТУС!AK336="Нежилое помещение"),HYPERLINK("#Проверка!"&amp;CELL("адрес",Проверка!AK336),РТУС!AK336),HYPERLINK("#РТУС!"&amp;CELL("адрес",Проверка!AK336),"###")))</f>
        <v>заполнить</v>
      </c>
      <c r="AL336" s="13" t="str">
        <f ca="1">IF(РТУС!AL336="",HYPERLINK("#РТУС!"&amp;CELL("адрес",Проверка!AL336),"заполнить"),HYPERLINK("#Проверка!"&amp;CELL("адрес",Проверка!AL336),РТУС!AL336))</f>
        <v>заполнить</v>
      </c>
      <c r="AM336" s="18" t="str">
        <f ca="1">IF(РТУС!AM336="",HYPERLINK("#РТУС!"&amp;CELL("адрес",Проверка!AM336),"заполнить"),IF(ISNUMBER(РТУС!AM336)=TRUE,IF(РТУС!AK336="Нежилое помещение",IF(РТУС!AM336&gt;7,HYPERLINK("#РТУС!"&amp;CELL("адрес",Проверка!AM336),"не больше 7 кв.м."),РТУС!AM336),HYPERLINK("#Проверка!"&amp;CELL("адрес",Проверка!AM336),РТУС!AM336)),HYPERLINK("#РТУС!"&amp;CELL("адрес",Проверка!AM336),"###")))</f>
        <v>заполнить</v>
      </c>
      <c r="AN336" s="13" t="str">
        <f ca="1">IF(РТУС!AN336="",HYPERLINK("#РТУС!"&amp;CELL("адрес",Проверка!AN336),"заполнить"),IF(OR(РТУС!AN336="Общая площадь помещения",РТУС!AN336="Общая приведенная площадь жилого помещения",РТУС!AN336="Общая площадь жилого помещения с учетом лоджий, балконов, террас и веранд"),HYPERLINK("#Проверка!"&amp;CELL("адрес",Проверка!AN336),РТУС!AN336),HYPERLINK("#РТУС!"&amp;CELL("адрес",Проверка!AN336),"###")))</f>
        <v>заполнить</v>
      </c>
      <c r="AO336" s="13" t="str">
        <f ca="1">IF(OR(РТУС!AK336="Квартира",РТУС!A336="Нежилое помещение"),IF(РТУС!AO336="",HYPERLINK("#РТУС!"&amp;CELL("адрес",Проверка!AO336),"заполнить"),IF(ISNUMBER(РТУС!AO336)=TRUE,HYPERLINK("#Проверка!"&amp;CELL("адрес",Проверка!AO336),РТУС!AO336),HYPERLINK("#РТУС!"&amp;CELL("адрес",Проверка!AO336),"###"))),"")</f>
        <v/>
      </c>
      <c r="AP336" s="13" t="str">
        <f>IF(РТУС!AP336="","",РТУС!AP336)</f>
        <v/>
      </c>
      <c r="AQ336" s="13" t="str">
        <f ca="1">IF(РТУС!AQ336="",HYPERLINK("#РТУС!"&amp;CELL("адрес",Проверка!AQ336),"заполнить"),HYPERLINK("#Проверка!"&amp;CELL("адрес",Проверка!AQ336),РТУС!AQ336))</f>
        <v>заполнить</v>
      </c>
      <c r="AR336" s="18" t="str">
        <f ca="1">IF(РТУС!AR336="",HYPERLINK("#РТУС!"&amp;CELL("адрес",Проверка!AR336),"заполнить"),IF(ISNUMBER(РТУС!AR336)=FALSE,HYPERLINK("#РТУС!"&amp;CELL("адрес",Проверка!AR336),"###"),IF(РТУС!G336="1",IF(РТУС!AB336=РТУС!AR336+РТУС!AU336,HYPERLINK("#Проверка!"&amp;CELL("адрес",Проверка!AR336),РТУС!AR336),HYPERLINK("#РТУС!"&amp;CELL("адрес",Проверка!AR336),"сверить суммы")),IF(РТУС!AB336=(SUMIF(РТУС!$A$4:$A$1000,A336,РТУС!$AR$4:$AR$1000)+SUMIF(РТУС!$A$4:$A$1000,A336,РТУС!$AU$4:$AU$1000)),HYPERLINK("#Проверка!"&amp;CELL("адрес",Проверка!AR336),РТУС!AR336),HYPERLINK("#РТУС!"&amp;CELL("адрес",Проверка!AR336),"сверить суммы")))))</f>
        <v>заполнить</v>
      </c>
      <c r="AS336" s="13" t="str">
        <f>IF(РТУС!AS336="","",РТУС!AS336)</f>
        <v/>
      </c>
      <c r="AT336" s="18" t="str">
        <f ca="1">IF(РТУС!AT336="",HYPERLINK("#РТУС!"&amp;CELL("адрес",Проверка!AT336),"заполнить"),IF(ISNUMBER(РТУС!AT336)=FALSE,HYPERLINK("#РТУС!"&amp;CELL("адрес",Проверка!AT336),"###"),IF(РТУС!AT336=РТУС!AR336,HYPERLINK("#Проверка!"&amp;CELL("адрес",Проверка!AT336),РТУС!AT336),HYPERLINK("#РТУС!"&amp;CELL("адрес",Проверка!AT336),"сверить суммы"))))</f>
        <v>заполнить</v>
      </c>
      <c r="AU336" s="18" t="str">
        <f ca="1">IF(РТУС!AU336="",HYPERLINK("#РТУС!"&amp;CELL("адрес",Проверка!AU336),"заполнить"),IF(ISNUMBER(РТУС!AU336)=FALSE,HYPERLINK("#РТУС!"&amp;CELL("адрес",Проверка!AU336),"###"),IF(РТУС!G336="1",IF(РТУС!AB336=РТУС!AR336+РТУС!AU336,HYPERLINK("#Проверка!"&amp;CELL("адрес",Проверка!AU336),РТУС!AU336),HYPERLINK("#РТУС!"&amp;CELL("адрес",Проверка!AU336),"сверить суммы")),IF(РТУС!AB336=(SUMIF(РТУС!$A$4:$A$1000,A336,РТУС!$AR$4:$AR$1000)+SUMIF(РТУС!$A$4:$A$1000,A336,РТУС!$AU$4:$AU$1000)),HYPERLINK("#Проверка!"&amp;CELL("адрес",Проверка!AU336),РТУС!AU336),HYPERLINK("#РТУС!"&amp;CELL("адрес",Проверка!AU336),"сверить суммы")))))</f>
        <v>заполнить</v>
      </c>
      <c r="AV336" s="13" t="str">
        <f ca="1">IF(РТУС!AV336="",HYPERLINK("#РТУС!"&amp;CELL("адрес",Проверка!AV336),"заполнить"),IF(OR(РТУС!AV336="Требование о передаче жилого помещения",РТУС!AV336="Требование о передаче машино-места",РТУС!AV336="Требования о передаче нежилого помещения",РТУС!AV336="Денежные требования"),HYPERLINK("#Проверка!"&amp;CELL("адрес",Проверка!AV336),РТУС!AV336),HYPERLINK("#РТУС!"&amp;CELL("адрес",Проверка!AV336),"###")))</f>
        <v>заполнить</v>
      </c>
      <c r="AW336" s="13" t="str">
        <f ca="1">IF(РТУС!AW336="",HYPERLINK("#РТУС!"&amp;CELL("адрес",Проверка!AW336),"заполнить"),IF(OR(РТУС!AW336="Включен в полном объеме",РТУС!AW336="Включен частично"),HYPERLINK("#Проверка!"&amp;CELL("адрес",Проверка!AW336),РТУС!AW336),HYPERLINK("#РТУС!"&amp;CELL("адрес",Проверка!AW336),"###")))</f>
        <v>заполнить</v>
      </c>
      <c r="AX336" s="15" t="str">
        <f ca="1">IF(РТУС!AX336="",HYPERLINK("#РТУС!"&amp;CELL("адрес",Проверка!AX336),"заполнить"),IF(AND(LEN(РТУС!AX336)=5,РТУС!AX336&lt;TODAY()),HYPERLINK("#Проверка!"&amp;CELL("адрес",Проверка!AX336),РТУС!AX336),HYPERLINK("#РТУС!"&amp;CELL("адрес",Проверка!AX336),"###")))</f>
        <v>заполнить</v>
      </c>
      <c r="AY336" s="15" t="str">
        <f ca="1">IF(РТУС!AY336="",HYPERLINK("#РТУС!"&amp;CELL("адрес",Проверка!AY336),"заполнить"),IF(AND(LEN(РТУС!AY336)=5,РТУС!AY336&lt;TODAY()),HYPERLINK("#Проверка!"&amp;CELL("адрес",Проверка!AY336),РТУС!AY336),HYPERLINK("#РТУС!"&amp;CELL("адрес",Проверка!AY336),"###")))</f>
        <v>заполнить</v>
      </c>
    </row>
    <row r="337" spans="1:51" x14ac:dyDescent="0.25">
      <c r="A337" s="10" t="str">
        <f>РТУС!A337</f>
        <v>.</v>
      </c>
      <c r="B337" s="13" t="str">
        <f ca="1">IF(РТУС!B337="",HYPERLINK("#РТУС!"&amp;CELL("адрес",Проверка!B337),"заполнить"),IF(AND(LEN(РТУС!B337)=10,РТУС!B336=РТУС!B337),HYPERLINK("#Проверка!"&amp;CELL("адрес",Проверка!B337),РТУС!B337),HYPERLINK("#РТУС!"&amp;CELL("адрес",Проверка!B337),"###")))</f>
        <v>заполнить</v>
      </c>
      <c r="C337" s="13" t="str">
        <f ca="1">IF(РТУС!C337="",HYPERLINK("#РТУС!"&amp;CELL("адрес",Проверка!C337),"заполнить"),IF(AND(ISNUMBER(РТУС!C337)=TRUE,РТУС!C337&gt;0,РТУС!C336=РТУС!C337),HYPERLINK("#Проверка!"&amp;CELL("адрес",Проверка!C337),РТУС!C337),HYPERLINK("#РТУС!"&amp;CELL("адрес",Проверка!C337),"###")))</f>
        <v>заполнить</v>
      </c>
      <c r="D337" s="13" t="str">
        <f>IF(РТУС!D337="","",РТУС!D337)</f>
        <v/>
      </c>
      <c r="E337" s="13" t="str">
        <f ca="1">IF(РТУС!E337="",HYPERLINK("#РТУС!"&amp;CELL("адрес",Проверка!E337),"заполнить"),IF(РТУС!E336=РТУС!E337,HYPERLINK("#Проверка!"&amp;CELL("адрес",Проверка!E337),РТУС!E337),HYPERLINK("#РТУС!"&amp;CELL("адрес",Проверка!E337),"###")))</f>
        <v>заполнить</v>
      </c>
      <c r="F337" s="13" t="str">
        <f ca="1">IF(РТУС!F337="",HYPERLINK("#РТУС!"&amp;CELL("адрес",Проверка!F337),"заполнить"),HYPERLINK("#Проверка!"&amp;CELL("адрес",Проверка!F337),РТУС!F337))</f>
        <v>заполнить</v>
      </c>
      <c r="G337" s="20" t="str">
        <f ca="1">IF(РТУС!G337="",HYPERLINK("#РТУС!"&amp;CELL("адрес",Проверка!G337),"заполнить"),IF(РТУС!G337="1",HYPERLINK("#Проверка!"&amp;CELL("адрес",Проверка!G337),"1"),IF(AND(ISNUMBER(РТУС!G337)=TRUE,РТУС!G337&lt;=1,РТУС!G337&gt;0),IF(SUMIF(РТУС!$A$4:$A$1000,A337,РТУС!$G$4:$G$1000)=1,HYPERLINK("#Проверка!"&amp;CELL("адрес",Проверка!G337),РТУС!G337),HYPERLINK("#РТУС!"&amp;CELL("адрес",Проверка!G337),"сумма долей ≠ 1")),HYPERLINK("#РТУС!"&amp;CELL("адрес",Проверка!G337),"###"))))</f>
        <v>заполнить</v>
      </c>
      <c r="H337" s="13" t="str">
        <f ca="1">IF(РТУС!H337="",HYPERLINK("#РТУС!"&amp;CELL("адрес",Проверка!H337),"заполнить"),IF(OR(РТУС!H337="Юрлицо",РТУС!H337="Физлицо",РТУС!H337="ИП"),HYPERLINK("#Проверка!"&amp;CELL("адрес",Проверка!H337),РТУС!H337),HYPERLINK("#РТУС!"&amp;CELL("адрес",Проверка!H337),"###")))</f>
        <v>заполнить</v>
      </c>
      <c r="I337" s="13" t="str">
        <f ca="1">IF(OR(РТУС!H337="Юрлицо",РТУС!H337="ИП"),IF(РТУС!I337="",HYPERLINK("#РТУС!"&amp;CELL("адрес",Проверка!I337),"заполнить"),IF(OR(LEN(РТУС!I337)=10,LEN(РТУС!I337)=12),HYPERLINK("#Проверка!"&amp;CELL("адрес",Проверка!I337),РТУС!I337),HYPERLINK("#РТУС!"&amp;CELL("адрес",Проверка!I337),"###"))),"")</f>
        <v/>
      </c>
      <c r="J337" s="15" t="str">
        <f ca="1">IF(РТУС!J337="","",IF(AND(LEN(РТУС!J337)=5,РТУС!J337&lt;TODAY()),HYPERLINK("#Проверка!"&amp;CELL("адрес",Проверка!J337),РТУС!J337),HYPERLINK("#РТУС!"&amp;CELL("адрес",Проверка!J337),"###")))</f>
        <v/>
      </c>
      <c r="K337" s="13" t="str">
        <f>IF(РТУС!K337="","",РТУС!K337)</f>
        <v/>
      </c>
      <c r="L337" s="13" t="str">
        <f ca="1">IF(OR(РТУС!H337="Физлицо",РТУС!H337="ИП"),IF(РТУС!L337="",HYPERLINK("#РТУС!"&amp;CELL("адрес",Проверка!L337),"заполнить"),IF(OR(РТУС!L337="Загранпаспорт гражданина РФ",РТУС!L337="Паспорт гражданина РФ",РТУС!L337="Иностранный паспорт",РТУС!L337="Свидетельство о рождении",РТУС!L337="Вид на жительство"),HYPERLINK("#Проверка!"&amp;CELL("адрес",Проверка!L337),РТУС!L337),HYPERLINK("#РТУС!"&amp;CELL("адрес",Проверка!L337),"###"))),"")</f>
        <v/>
      </c>
      <c r="M337" s="13" t="str">
        <f ca="1">IF(AND(OR(РТУС!L337="Паспорт гражданина РФ",РТУС!L337="Свидетельство о рождении"),РТУС!M337=""),HYPERLINK("#РТУС!"&amp;CELL("адрес",Проверка!M337),"заполнить"),IF(РТУС!L337="Паспорт гражданина РФ",IF(LEN(РТУС!M337)=4,HYPERLINK("#Проверка!"&amp;CELL("адрес",Проверка!M337),РТУС!M337),HYPERLINK("#РТУС!"&amp;CELL("адрес",Проверка!M337),"###")),IF(РТУС!L337="Свидетельство о рождении",HYPERLINK("#Проверка!"&amp;CELL("адрес",Проверка!M337),РТУС!M337),"")))</f>
        <v/>
      </c>
      <c r="N337" s="13" t="str">
        <f ca="1">IF(РТУС!L337="","",IF(РТУС!N337="",HYPERLINK("#РТУС!"&amp;CELL("адрес",Проверка!N337),"заполнить"),IF(OR(РТУС!L337="Паспорт гражданина РФ",РТУС!L337="Свидетельство о рождении"),IF(LEN(РТУС!N337)=6,HYPERLINK("#Проверка!"&amp;CELL("адрес",Проверка!N337),РТУС!N337),HYPERLINK("#РТУС!"&amp;CELL("адрес",Проверка!N337),"###")),HYPERLINK("#Проверка!"&amp;CELL("адрес",Проверка!N337),РТУС!N337))))</f>
        <v/>
      </c>
      <c r="O337" s="15" t="str">
        <f ca="1">IF(РТУС!L337="","",IF(РТУС!O337="",HYPERLINK("#РТУС!"&amp;CELL("адрес",Проверка!O337),"заполнить"),IF(AND(LEN(РТУС!O337)=5,РТУС!O337&lt;TODAY()),IF(РТУС!L337="Свидетельство о рождении",IF(РТУС!O337&gt;EDATE(TODAY(),-168),HYPERLINK("#Проверка!"&amp;CELL("адрес",Проверка!O337),РТУС!O337),HYPERLINK("#РТУС!"&amp;CELL("адрес",Проверка!O337),"недействительно")),HYPERLINK("#Проверка!"&amp;CELL("адрес",Проверка!O337),РТУС!O337)),HYPERLINK("#РТУС!"&amp;CELL("адрес",Проверка!O337),"###"))))</f>
        <v/>
      </c>
      <c r="P337" s="21" t="str">
        <f ca="1">IF(РТУС!L337="Паспорт гражданина РФ",IF(РТУС!P337="",HYPERLINK("#РТУС!"&amp;CELL("адрес",Проверка!P337),"заполнить"),HYPERLINK("#Проверка!"&amp;CELL("адрес",Проверка!P337),РТУС!P337)),"")</f>
        <v/>
      </c>
      <c r="Q337" s="13" t="str">
        <f ca="1">IF(РТУС!L337="Паспорт гражданина РФ",IF(РТУС!Q337="",HYPERLINK("#РТУС!"&amp;CELL("адрес",Проверка!Q337),"заполнить"),IF(LEN(РТУС!Q337)=7,HYPERLINK("#Проверка!"&amp;CELL("адрес",Проверка!Q337),РТУС!Q337),HYPERLINK("#РТУС!"&amp;CELL("адрес",Проверка!Q337),"###"))),"")</f>
        <v/>
      </c>
      <c r="R337" s="13" t="str">
        <f ca="1">IF(РТУС!R337="",HYPERLINK("#РТУС!"&amp;CELL("адрес",Проверка!R337),"заполнить"),HYPERLINK("#Проверка!"&amp;CELL("адрес",Проверка!R337),РТУС!R337))</f>
        <v>заполнить</v>
      </c>
      <c r="S337" s="13" t="str">
        <f>IF(РТУС!S337="","",РТУС!S337)</f>
        <v/>
      </c>
      <c r="T337" s="13" t="str">
        <f>IF(РТУС!T337="","",РТУС!T337)</f>
        <v/>
      </c>
      <c r="U337" s="13" t="str">
        <f>IF(РТУС!U337="","",РТУС!U337)</f>
        <v/>
      </c>
      <c r="V337" s="13" t="str">
        <f ca="1">IF(РТУС!V337="",HYPERLINK("#РТУС!"&amp;CELL("адрес",Проверка!V337),"заполнить"),IF(OR(РТУС!V337="Договор участия в долевом строительстве",РТУС!V337="Предварительный договор участия в долевом строительстве",РТУС!V337="Определение Арбитражного суда",РТУС!V337="Решение суда общей юрисдикции",РТУС!V337="Иные договоры"),HYPERLINK("#Проверка!"&amp;CELL("адрес",Проверка!V337),РТУС!V337),HYPERLINK("#РТУС!"&amp;CELL("адрес",Проверка!V337),"###")))</f>
        <v>заполнить</v>
      </c>
      <c r="W337" s="13" t="str">
        <f ca="1">IF(РТУС!W337="",HYPERLINK("#РТУС!"&amp;CELL("адрес",Проверка!W337),"заполнить"),HYPERLINK("#Проверка!"&amp;CELL("адрес",Проверка!W337),РТУС!W337))</f>
        <v>заполнить</v>
      </c>
      <c r="X337" s="15" t="str">
        <f ca="1">IF(РТУС!X337="",HYPERLINK("#РТУС!"&amp;CELL("адрес",Проверка!X337),"заполнить"),IF(AND(LEN(РТУС!X337)=5,РТУС!X337&lt;TODAY()),HYPERLINK("#Проверка!"&amp;CELL("адрес",Проверка!X337),РТУС!X337),HYPERLINK("#РТУС!"&amp;CELL("адрес",Проверка!X337),"###")))</f>
        <v>заполнить</v>
      </c>
      <c r="Y337" s="13" t="str">
        <f>IF(РТУС!Y337="","",РТУС!Y337)</f>
        <v/>
      </c>
      <c r="Z337" s="15" t="str">
        <f ca="1">IF(РТУС!Z337="","",IF(AND(LEN(РТУС!Z337)=5,РТУС!Z337&lt;TODAY()),HYPERLINK("#Проверка!"&amp;CELL("адрес",Проверка!Z337),РТУС!Z337),HYPERLINK("#РТУС!"&amp;CELL("адрес",Проверка!Z337),"###")))</f>
        <v/>
      </c>
      <c r="AA337" s="18" t="str">
        <f ca="1">IF(РТУС!AA337="",HYPERLINK("#РТУС!"&amp;CELL("адрес",Проверка!AA337),"заполнить"),IF(ISNUMBER(РТУС!AA337)=TRUE,HYPERLINK("#Проверка!"&amp;CELL("адрес",Проверка!AA337),РТУС!AA337),HYPERLINK("#РТУС!"&amp;CELL("адрес",Проверка!AA337),"###")))</f>
        <v>заполнить</v>
      </c>
      <c r="AB337" s="18" t="str">
        <f ca="1">IF(РТУС!AB337="",HYPERLINK("#РТУС!"&amp;CELL("адрес",Проверка!AB337),"заполнить"),IF(ISNUMBER(РТУС!AB337)=TRUE,HYPERLINK("#Проверка!"&amp;CELL("адрес",Проверка!AB337),РТУС!AB337),HYPERLINK("#РТУС!"&amp;CELL("адрес",Проверка!AB337),"###")))</f>
        <v>заполнить</v>
      </c>
      <c r="AC337" s="18" t="str">
        <f ca="1">IF(РТУС!AC337="","",IF(ISNUMBER(РТУС!AC337)=TRUE,HYPERLINK("#Проверка!"&amp;CELL("адрес",Проверка!AC337),РТУС!AC337),HYPERLINK("#РТУС!"&amp;CELL("адрес",Проверка!AC337),"###")))</f>
        <v/>
      </c>
      <c r="AD337" s="18" t="str">
        <f ca="1">IF(РТУС!AD337="","",IF(ISNUMBER(РТУС!AD337)=TRUE,HYPERLINK("#Проверка!"&amp;CELL("адрес",Проверка!AD337),РТУС!AD337),HYPERLINK("#РТУС!"&amp;CELL("адрес",Проверка!AD337),"###")))</f>
        <v/>
      </c>
      <c r="AE337" s="13" t="str">
        <f>IF(РТУС!AE337="","",РТУС!AE337)</f>
        <v/>
      </c>
      <c r="AF337" s="15" t="str">
        <f ca="1">IF(РТУС!AE337="","",IF(РТУС!AF337="",HYPERLINK("#РТУС!"&amp;CELL("адрес",Проверка!AF337),"заполнить"),IF(AND(LEN(РТУС!AF337)=5,РТУС!AF337&lt;TODAY()),HYPERLINK("#Проверка!"&amp;CELL("адрес",Проверка!AF337),РТУС!AF337),HYPERLINK("#РТУС!"&amp;CELL("адрес",Проверка!AF337),"###"))))</f>
        <v/>
      </c>
      <c r="AG337" s="13"/>
      <c r="AH337" s="15" t="str">
        <f ca="1">IF(РТУС!AE337="","",IF(РТУС!AH337="",HYPERLINK("#РТУС!"&amp;CELL("адрес",Проверка!AH337),"заполнить"),IF(AND(LEN(РТУС!AH337)=5,РТУС!AH337&lt;TODAY()),HYPERLINK("#Проверка!"&amp;CELL("адрес",Проверка!AH337),РТУС!AH337),HYPERLINK("#РТУС!"&amp;CELL("адрес",Проверка!AH337),"###"))))</f>
        <v/>
      </c>
      <c r="AI337" s="15" t="str">
        <f ca="1">IF(РТУС!AE337="","",IF(РТУС!AI337="",HYPERLINK("#РТУС!"&amp;CELL("адрес",Проверка!AI337),"заполнить"),HYPERLINK("#Проверка!"&amp;CELL("адрес",Проверка!AI337),РТУС!AI337)))</f>
        <v/>
      </c>
      <c r="AJ337" s="13" t="str">
        <f ca="1">IF(РТУС!AE337="","",IF(РТУС!AJ337="",HYPERLINK("#РТУС!"&amp;CELL("адрес",Проверка!AJ337),"заполнить"),IF(OR(РТУС!AJ337="Юрлицо",РТУС!AJ337="Физлицо",РТУС!AJ337="ИП"),HYPERLINK("#Проверка!"&amp;CELL("адрес",Проверка!AJ337),РТУС!AJ337),HYPERLINK("#РТУС!"&amp;CELL("адрес",Проверка!AJ337),"###"))))</f>
        <v/>
      </c>
      <c r="AK337" s="13" t="str">
        <f ca="1">IF(РТУС!AK337="",HYPERLINK("#РТУС!"&amp;CELL("адрес",Проверка!AK337),"заполнить"),IF(OR(РТУС!AK337="Квартира",РТУС!AK337="Кладовая",РТУС!AK337="Машино-место",РТУС!AK337="Нежилое помещение"),HYPERLINK("#Проверка!"&amp;CELL("адрес",Проверка!AK337),РТУС!AK337),HYPERLINK("#РТУС!"&amp;CELL("адрес",Проверка!AK337),"###")))</f>
        <v>заполнить</v>
      </c>
      <c r="AL337" s="13" t="str">
        <f ca="1">IF(РТУС!AL337="",HYPERLINK("#РТУС!"&amp;CELL("адрес",Проверка!AL337),"заполнить"),HYPERLINK("#Проверка!"&amp;CELL("адрес",Проверка!AL337),РТУС!AL337))</f>
        <v>заполнить</v>
      </c>
      <c r="AM337" s="18" t="str">
        <f ca="1">IF(РТУС!AM337="",HYPERLINK("#РТУС!"&amp;CELL("адрес",Проверка!AM337),"заполнить"),IF(ISNUMBER(РТУС!AM337)=TRUE,IF(РТУС!AK337="Нежилое помещение",IF(РТУС!AM337&gt;7,HYPERLINK("#РТУС!"&amp;CELL("адрес",Проверка!AM337),"не больше 7 кв.м."),РТУС!AM337),HYPERLINK("#Проверка!"&amp;CELL("адрес",Проверка!AM337),РТУС!AM337)),HYPERLINK("#РТУС!"&amp;CELL("адрес",Проверка!AM337),"###")))</f>
        <v>заполнить</v>
      </c>
      <c r="AN337" s="13" t="str">
        <f ca="1">IF(РТУС!AN337="",HYPERLINK("#РТУС!"&amp;CELL("адрес",Проверка!AN337),"заполнить"),IF(OR(РТУС!AN337="Общая площадь помещения",РТУС!AN337="Общая приведенная площадь жилого помещения",РТУС!AN337="Общая площадь жилого помещения с учетом лоджий, балконов, террас и веранд"),HYPERLINK("#Проверка!"&amp;CELL("адрес",Проверка!AN337),РТУС!AN337),HYPERLINK("#РТУС!"&amp;CELL("адрес",Проверка!AN337),"###")))</f>
        <v>заполнить</v>
      </c>
      <c r="AO337" s="13" t="str">
        <f ca="1">IF(OR(РТУС!AK337="Квартира",РТУС!A337="Нежилое помещение"),IF(РТУС!AO337="",HYPERLINK("#РТУС!"&amp;CELL("адрес",Проверка!AO337),"заполнить"),IF(ISNUMBER(РТУС!AO337)=TRUE,HYPERLINK("#Проверка!"&amp;CELL("адрес",Проверка!AO337),РТУС!AO337),HYPERLINK("#РТУС!"&amp;CELL("адрес",Проверка!AO337),"###"))),"")</f>
        <v/>
      </c>
      <c r="AP337" s="13" t="str">
        <f>IF(РТУС!AP337="","",РТУС!AP337)</f>
        <v/>
      </c>
      <c r="AQ337" s="13" t="str">
        <f ca="1">IF(РТУС!AQ337="",HYPERLINK("#РТУС!"&amp;CELL("адрес",Проверка!AQ337),"заполнить"),HYPERLINK("#Проверка!"&amp;CELL("адрес",Проверка!AQ337),РТУС!AQ337))</f>
        <v>заполнить</v>
      </c>
      <c r="AR337" s="18" t="str">
        <f ca="1">IF(РТУС!AR337="",HYPERLINK("#РТУС!"&amp;CELL("адрес",Проверка!AR337),"заполнить"),IF(ISNUMBER(РТУС!AR337)=FALSE,HYPERLINK("#РТУС!"&amp;CELL("адрес",Проверка!AR337),"###"),IF(РТУС!G337="1",IF(РТУС!AB337=РТУС!AR337+РТУС!AU337,HYPERLINK("#Проверка!"&amp;CELL("адрес",Проверка!AR337),РТУС!AR337),HYPERLINK("#РТУС!"&amp;CELL("адрес",Проверка!AR337),"сверить суммы")),IF(РТУС!AB337=(SUMIF(РТУС!$A$4:$A$1000,A337,РТУС!$AR$4:$AR$1000)+SUMIF(РТУС!$A$4:$A$1000,A337,РТУС!$AU$4:$AU$1000)),HYPERLINK("#Проверка!"&amp;CELL("адрес",Проверка!AR337),РТУС!AR337),HYPERLINK("#РТУС!"&amp;CELL("адрес",Проверка!AR337),"сверить суммы")))))</f>
        <v>заполнить</v>
      </c>
      <c r="AS337" s="13" t="str">
        <f>IF(РТУС!AS337="","",РТУС!AS337)</f>
        <v/>
      </c>
      <c r="AT337" s="18" t="str">
        <f ca="1">IF(РТУС!AT337="",HYPERLINK("#РТУС!"&amp;CELL("адрес",Проверка!AT337),"заполнить"),IF(ISNUMBER(РТУС!AT337)=FALSE,HYPERLINK("#РТУС!"&amp;CELL("адрес",Проверка!AT337),"###"),IF(РТУС!AT337=РТУС!AR337,HYPERLINK("#Проверка!"&amp;CELL("адрес",Проверка!AT337),РТУС!AT337),HYPERLINK("#РТУС!"&amp;CELL("адрес",Проверка!AT337),"сверить суммы"))))</f>
        <v>заполнить</v>
      </c>
      <c r="AU337" s="18" t="str">
        <f ca="1">IF(РТУС!AU337="",HYPERLINK("#РТУС!"&amp;CELL("адрес",Проверка!AU337),"заполнить"),IF(ISNUMBER(РТУС!AU337)=FALSE,HYPERLINK("#РТУС!"&amp;CELL("адрес",Проверка!AU337),"###"),IF(РТУС!G337="1",IF(РТУС!AB337=РТУС!AR337+РТУС!AU337,HYPERLINK("#Проверка!"&amp;CELL("адрес",Проверка!AU337),РТУС!AU337),HYPERLINK("#РТУС!"&amp;CELL("адрес",Проверка!AU337),"сверить суммы")),IF(РТУС!AB337=(SUMIF(РТУС!$A$4:$A$1000,A337,РТУС!$AR$4:$AR$1000)+SUMIF(РТУС!$A$4:$A$1000,A337,РТУС!$AU$4:$AU$1000)),HYPERLINK("#Проверка!"&amp;CELL("адрес",Проверка!AU337),РТУС!AU337),HYPERLINK("#РТУС!"&amp;CELL("адрес",Проверка!AU337),"сверить суммы")))))</f>
        <v>заполнить</v>
      </c>
      <c r="AV337" s="13" t="str">
        <f ca="1">IF(РТУС!AV337="",HYPERLINK("#РТУС!"&amp;CELL("адрес",Проверка!AV337),"заполнить"),IF(OR(РТУС!AV337="Требование о передаче жилого помещения",РТУС!AV337="Требование о передаче машино-места",РТУС!AV337="Требования о передаче нежилого помещения",РТУС!AV337="Денежные требования"),HYPERLINK("#Проверка!"&amp;CELL("адрес",Проверка!AV337),РТУС!AV337),HYPERLINK("#РТУС!"&amp;CELL("адрес",Проверка!AV337),"###")))</f>
        <v>заполнить</v>
      </c>
      <c r="AW337" s="13" t="str">
        <f ca="1">IF(РТУС!AW337="",HYPERLINK("#РТУС!"&amp;CELL("адрес",Проверка!AW337),"заполнить"),IF(OR(РТУС!AW337="Включен в полном объеме",РТУС!AW337="Включен частично"),HYPERLINK("#Проверка!"&amp;CELL("адрес",Проверка!AW337),РТУС!AW337),HYPERLINK("#РТУС!"&amp;CELL("адрес",Проверка!AW337),"###")))</f>
        <v>заполнить</v>
      </c>
      <c r="AX337" s="15" t="str">
        <f ca="1">IF(РТУС!AX337="",HYPERLINK("#РТУС!"&amp;CELL("адрес",Проверка!AX337),"заполнить"),IF(AND(LEN(РТУС!AX337)=5,РТУС!AX337&lt;TODAY()),HYPERLINK("#Проверка!"&amp;CELL("адрес",Проверка!AX337),РТУС!AX337),HYPERLINK("#РТУС!"&amp;CELL("адрес",Проверка!AX337),"###")))</f>
        <v>заполнить</v>
      </c>
      <c r="AY337" s="15" t="str">
        <f ca="1">IF(РТУС!AY337="",HYPERLINK("#РТУС!"&amp;CELL("адрес",Проверка!AY337),"заполнить"),IF(AND(LEN(РТУС!AY337)=5,РТУС!AY337&lt;TODAY()),HYPERLINK("#Проверка!"&amp;CELL("адрес",Проверка!AY337),РТУС!AY337),HYPERLINK("#РТУС!"&amp;CELL("адрес",Проверка!AY337),"###")))</f>
        <v>заполнить</v>
      </c>
    </row>
    <row r="338" spans="1:51" x14ac:dyDescent="0.25">
      <c r="A338" s="10" t="str">
        <f>РТУС!A338</f>
        <v>.</v>
      </c>
      <c r="B338" s="13" t="str">
        <f ca="1">IF(РТУС!B338="",HYPERLINK("#РТУС!"&amp;CELL("адрес",Проверка!B338),"заполнить"),IF(AND(LEN(РТУС!B338)=10,РТУС!B337=РТУС!B338),HYPERLINK("#Проверка!"&amp;CELL("адрес",Проверка!B338),РТУС!B338),HYPERLINK("#РТУС!"&amp;CELL("адрес",Проверка!B338),"###")))</f>
        <v>заполнить</v>
      </c>
      <c r="C338" s="13" t="str">
        <f ca="1">IF(РТУС!C338="",HYPERLINK("#РТУС!"&amp;CELL("адрес",Проверка!C338),"заполнить"),IF(AND(ISNUMBER(РТУС!C338)=TRUE,РТУС!C338&gt;0,РТУС!C337=РТУС!C338),HYPERLINK("#Проверка!"&amp;CELL("адрес",Проверка!C338),РТУС!C338),HYPERLINK("#РТУС!"&amp;CELL("адрес",Проверка!C338),"###")))</f>
        <v>заполнить</v>
      </c>
      <c r="D338" s="13" t="str">
        <f>IF(РТУС!D338="","",РТУС!D338)</f>
        <v/>
      </c>
      <c r="E338" s="13" t="str">
        <f ca="1">IF(РТУС!E338="",HYPERLINK("#РТУС!"&amp;CELL("адрес",Проверка!E338),"заполнить"),IF(РТУС!E337=РТУС!E338,HYPERLINK("#Проверка!"&amp;CELL("адрес",Проверка!E338),РТУС!E338),HYPERLINK("#РТУС!"&amp;CELL("адрес",Проверка!E338),"###")))</f>
        <v>заполнить</v>
      </c>
      <c r="F338" s="13" t="str">
        <f ca="1">IF(РТУС!F338="",HYPERLINK("#РТУС!"&amp;CELL("адрес",Проверка!F338),"заполнить"),HYPERLINK("#Проверка!"&amp;CELL("адрес",Проверка!F338),РТУС!F338))</f>
        <v>заполнить</v>
      </c>
      <c r="G338" s="20" t="str">
        <f ca="1">IF(РТУС!G338="",HYPERLINK("#РТУС!"&amp;CELL("адрес",Проверка!G338),"заполнить"),IF(РТУС!G338="1",HYPERLINK("#Проверка!"&amp;CELL("адрес",Проверка!G338),"1"),IF(AND(ISNUMBER(РТУС!G338)=TRUE,РТУС!G338&lt;=1,РТУС!G338&gt;0),IF(SUMIF(РТУС!$A$4:$A$1000,A338,РТУС!$G$4:$G$1000)=1,HYPERLINK("#Проверка!"&amp;CELL("адрес",Проверка!G338),РТУС!G338),HYPERLINK("#РТУС!"&amp;CELL("адрес",Проверка!G338),"сумма долей ≠ 1")),HYPERLINK("#РТУС!"&amp;CELL("адрес",Проверка!G338),"###"))))</f>
        <v>заполнить</v>
      </c>
      <c r="H338" s="13" t="str">
        <f ca="1">IF(РТУС!H338="",HYPERLINK("#РТУС!"&amp;CELL("адрес",Проверка!H338),"заполнить"),IF(OR(РТУС!H338="Юрлицо",РТУС!H338="Физлицо",РТУС!H338="ИП"),HYPERLINK("#Проверка!"&amp;CELL("адрес",Проверка!H338),РТУС!H338),HYPERLINK("#РТУС!"&amp;CELL("адрес",Проверка!H338),"###")))</f>
        <v>заполнить</v>
      </c>
      <c r="I338" s="13" t="str">
        <f ca="1">IF(OR(РТУС!H338="Юрлицо",РТУС!H338="ИП"),IF(РТУС!I338="",HYPERLINK("#РТУС!"&amp;CELL("адрес",Проверка!I338),"заполнить"),IF(OR(LEN(РТУС!I338)=10,LEN(РТУС!I338)=12),HYPERLINK("#Проверка!"&amp;CELL("адрес",Проверка!I338),РТУС!I338),HYPERLINK("#РТУС!"&amp;CELL("адрес",Проверка!I338),"###"))),"")</f>
        <v/>
      </c>
      <c r="J338" s="15" t="str">
        <f ca="1">IF(РТУС!J338="","",IF(AND(LEN(РТУС!J338)=5,РТУС!J338&lt;TODAY()),HYPERLINK("#Проверка!"&amp;CELL("адрес",Проверка!J338),РТУС!J338),HYPERLINK("#РТУС!"&amp;CELL("адрес",Проверка!J338),"###")))</f>
        <v/>
      </c>
      <c r="K338" s="13" t="str">
        <f>IF(РТУС!K338="","",РТУС!K338)</f>
        <v/>
      </c>
      <c r="L338" s="13" t="str">
        <f ca="1">IF(OR(РТУС!H338="Физлицо",РТУС!H338="ИП"),IF(РТУС!L338="",HYPERLINK("#РТУС!"&amp;CELL("адрес",Проверка!L338),"заполнить"),IF(OR(РТУС!L338="Загранпаспорт гражданина РФ",РТУС!L338="Паспорт гражданина РФ",РТУС!L338="Иностранный паспорт",РТУС!L338="Свидетельство о рождении",РТУС!L338="Вид на жительство"),HYPERLINK("#Проверка!"&amp;CELL("адрес",Проверка!L338),РТУС!L338),HYPERLINK("#РТУС!"&amp;CELL("адрес",Проверка!L338),"###"))),"")</f>
        <v/>
      </c>
      <c r="M338" s="13" t="str">
        <f ca="1">IF(AND(OR(РТУС!L338="Паспорт гражданина РФ",РТУС!L338="Свидетельство о рождении"),РТУС!M338=""),HYPERLINK("#РТУС!"&amp;CELL("адрес",Проверка!M338),"заполнить"),IF(РТУС!L338="Паспорт гражданина РФ",IF(LEN(РТУС!M338)=4,HYPERLINK("#Проверка!"&amp;CELL("адрес",Проверка!M338),РТУС!M338),HYPERLINK("#РТУС!"&amp;CELL("адрес",Проверка!M338),"###")),IF(РТУС!L338="Свидетельство о рождении",HYPERLINK("#Проверка!"&amp;CELL("адрес",Проверка!M338),РТУС!M338),"")))</f>
        <v/>
      </c>
      <c r="N338" s="13" t="str">
        <f ca="1">IF(РТУС!L338="","",IF(РТУС!N338="",HYPERLINK("#РТУС!"&amp;CELL("адрес",Проверка!N338),"заполнить"),IF(OR(РТУС!L338="Паспорт гражданина РФ",РТУС!L338="Свидетельство о рождении"),IF(LEN(РТУС!N338)=6,HYPERLINK("#Проверка!"&amp;CELL("адрес",Проверка!N338),РТУС!N338),HYPERLINK("#РТУС!"&amp;CELL("адрес",Проверка!N338),"###")),HYPERLINK("#Проверка!"&amp;CELL("адрес",Проверка!N338),РТУС!N338))))</f>
        <v/>
      </c>
      <c r="O338" s="15" t="str">
        <f ca="1">IF(РТУС!L338="","",IF(РТУС!O338="",HYPERLINK("#РТУС!"&amp;CELL("адрес",Проверка!O338),"заполнить"),IF(AND(LEN(РТУС!O338)=5,РТУС!O338&lt;TODAY()),IF(РТУС!L338="Свидетельство о рождении",IF(РТУС!O338&gt;EDATE(TODAY(),-168),HYPERLINK("#Проверка!"&amp;CELL("адрес",Проверка!O338),РТУС!O338),HYPERLINK("#РТУС!"&amp;CELL("адрес",Проверка!O338),"недействительно")),HYPERLINK("#Проверка!"&amp;CELL("адрес",Проверка!O338),РТУС!O338)),HYPERLINK("#РТУС!"&amp;CELL("адрес",Проверка!O338),"###"))))</f>
        <v/>
      </c>
      <c r="P338" s="21" t="str">
        <f ca="1">IF(РТУС!L338="Паспорт гражданина РФ",IF(РТУС!P338="",HYPERLINK("#РТУС!"&amp;CELL("адрес",Проверка!P338),"заполнить"),HYPERLINK("#Проверка!"&amp;CELL("адрес",Проверка!P338),РТУС!P338)),"")</f>
        <v/>
      </c>
      <c r="Q338" s="13" t="str">
        <f ca="1">IF(РТУС!L338="Паспорт гражданина РФ",IF(РТУС!Q338="",HYPERLINK("#РТУС!"&amp;CELL("адрес",Проверка!Q338),"заполнить"),IF(LEN(РТУС!Q338)=7,HYPERLINK("#Проверка!"&amp;CELL("адрес",Проверка!Q338),РТУС!Q338),HYPERLINK("#РТУС!"&amp;CELL("адрес",Проверка!Q338),"###"))),"")</f>
        <v/>
      </c>
      <c r="R338" s="13" t="str">
        <f ca="1">IF(РТУС!R338="",HYPERLINK("#РТУС!"&amp;CELL("адрес",Проверка!R338),"заполнить"),HYPERLINK("#Проверка!"&amp;CELL("адрес",Проверка!R338),РТУС!R338))</f>
        <v>заполнить</v>
      </c>
      <c r="S338" s="13" t="str">
        <f>IF(РТУС!S338="","",РТУС!S338)</f>
        <v/>
      </c>
      <c r="T338" s="13" t="str">
        <f>IF(РТУС!T338="","",РТУС!T338)</f>
        <v/>
      </c>
      <c r="U338" s="13" t="str">
        <f>IF(РТУС!U338="","",РТУС!U338)</f>
        <v/>
      </c>
      <c r="V338" s="13" t="str">
        <f ca="1">IF(РТУС!V338="",HYPERLINK("#РТУС!"&amp;CELL("адрес",Проверка!V338),"заполнить"),IF(OR(РТУС!V338="Договор участия в долевом строительстве",РТУС!V338="Предварительный договор участия в долевом строительстве",РТУС!V338="Определение Арбитражного суда",РТУС!V338="Решение суда общей юрисдикции",РТУС!V338="Иные договоры"),HYPERLINK("#Проверка!"&amp;CELL("адрес",Проверка!V338),РТУС!V338),HYPERLINK("#РТУС!"&amp;CELL("адрес",Проверка!V338),"###")))</f>
        <v>заполнить</v>
      </c>
      <c r="W338" s="13" t="str">
        <f ca="1">IF(РТУС!W338="",HYPERLINK("#РТУС!"&amp;CELL("адрес",Проверка!W338),"заполнить"),HYPERLINK("#Проверка!"&amp;CELL("адрес",Проверка!W338),РТУС!W338))</f>
        <v>заполнить</v>
      </c>
      <c r="X338" s="15" t="str">
        <f ca="1">IF(РТУС!X338="",HYPERLINK("#РТУС!"&amp;CELL("адрес",Проверка!X338),"заполнить"),IF(AND(LEN(РТУС!X338)=5,РТУС!X338&lt;TODAY()),HYPERLINK("#Проверка!"&amp;CELL("адрес",Проверка!X338),РТУС!X338),HYPERLINK("#РТУС!"&amp;CELL("адрес",Проверка!X338),"###")))</f>
        <v>заполнить</v>
      </c>
      <c r="Y338" s="13" t="str">
        <f>IF(РТУС!Y338="","",РТУС!Y338)</f>
        <v/>
      </c>
      <c r="Z338" s="15" t="str">
        <f ca="1">IF(РТУС!Z338="","",IF(AND(LEN(РТУС!Z338)=5,РТУС!Z338&lt;TODAY()),HYPERLINK("#Проверка!"&amp;CELL("адрес",Проверка!Z338),РТУС!Z338),HYPERLINK("#РТУС!"&amp;CELL("адрес",Проверка!Z338),"###")))</f>
        <v/>
      </c>
      <c r="AA338" s="18" t="str">
        <f ca="1">IF(РТУС!AA338="",HYPERLINK("#РТУС!"&amp;CELL("адрес",Проверка!AA338),"заполнить"),IF(ISNUMBER(РТУС!AA338)=TRUE,HYPERLINK("#Проверка!"&amp;CELL("адрес",Проверка!AA338),РТУС!AA338),HYPERLINK("#РТУС!"&amp;CELL("адрес",Проверка!AA338),"###")))</f>
        <v>заполнить</v>
      </c>
      <c r="AB338" s="18" t="str">
        <f ca="1">IF(РТУС!AB338="",HYPERLINK("#РТУС!"&amp;CELL("адрес",Проверка!AB338),"заполнить"),IF(ISNUMBER(РТУС!AB338)=TRUE,HYPERLINK("#Проверка!"&amp;CELL("адрес",Проверка!AB338),РТУС!AB338),HYPERLINK("#РТУС!"&amp;CELL("адрес",Проверка!AB338),"###")))</f>
        <v>заполнить</v>
      </c>
      <c r="AC338" s="18" t="str">
        <f ca="1">IF(РТУС!AC338="","",IF(ISNUMBER(РТУС!AC338)=TRUE,HYPERLINK("#Проверка!"&amp;CELL("адрес",Проверка!AC338),РТУС!AC338),HYPERLINK("#РТУС!"&amp;CELL("адрес",Проверка!AC338),"###")))</f>
        <v/>
      </c>
      <c r="AD338" s="18" t="str">
        <f ca="1">IF(РТУС!AD338="","",IF(ISNUMBER(РТУС!AD338)=TRUE,HYPERLINK("#Проверка!"&amp;CELL("адрес",Проверка!AD338),РТУС!AD338),HYPERLINK("#РТУС!"&amp;CELL("адрес",Проверка!AD338),"###")))</f>
        <v/>
      </c>
      <c r="AE338" s="13" t="str">
        <f>IF(РТУС!AE338="","",РТУС!AE338)</f>
        <v/>
      </c>
      <c r="AF338" s="15" t="str">
        <f ca="1">IF(РТУС!AE338="","",IF(РТУС!AF338="",HYPERLINK("#РТУС!"&amp;CELL("адрес",Проверка!AF338),"заполнить"),IF(AND(LEN(РТУС!AF338)=5,РТУС!AF338&lt;TODAY()),HYPERLINK("#Проверка!"&amp;CELL("адрес",Проверка!AF338),РТУС!AF338),HYPERLINK("#РТУС!"&amp;CELL("адрес",Проверка!AF338),"###"))))</f>
        <v/>
      </c>
      <c r="AG338" s="13"/>
      <c r="AH338" s="15" t="str">
        <f ca="1">IF(РТУС!AE338="","",IF(РТУС!AH338="",HYPERLINK("#РТУС!"&amp;CELL("адрес",Проверка!AH338),"заполнить"),IF(AND(LEN(РТУС!AH338)=5,РТУС!AH338&lt;TODAY()),HYPERLINK("#Проверка!"&amp;CELL("адрес",Проверка!AH338),РТУС!AH338),HYPERLINK("#РТУС!"&amp;CELL("адрес",Проверка!AH338),"###"))))</f>
        <v/>
      </c>
      <c r="AI338" s="15" t="str">
        <f ca="1">IF(РТУС!AE338="","",IF(РТУС!AI338="",HYPERLINK("#РТУС!"&amp;CELL("адрес",Проверка!AI338),"заполнить"),HYPERLINK("#Проверка!"&amp;CELL("адрес",Проверка!AI338),РТУС!AI338)))</f>
        <v/>
      </c>
      <c r="AJ338" s="13" t="str">
        <f ca="1">IF(РТУС!AE338="","",IF(РТУС!AJ338="",HYPERLINK("#РТУС!"&amp;CELL("адрес",Проверка!AJ338),"заполнить"),IF(OR(РТУС!AJ338="Юрлицо",РТУС!AJ338="Физлицо",РТУС!AJ338="ИП"),HYPERLINK("#Проверка!"&amp;CELL("адрес",Проверка!AJ338),РТУС!AJ338),HYPERLINK("#РТУС!"&amp;CELL("адрес",Проверка!AJ338),"###"))))</f>
        <v/>
      </c>
      <c r="AK338" s="13" t="str">
        <f ca="1">IF(РТУС!AK338="",HYPERLINK("#РТУС!"&amp;CELL("адрес",Проверка!AK338),"заполнить"),IF(OR(РТУС!AK338="Квартира",РТУС!AK338="Кладовая",РТУС!AK338="Машино-место",РТУС!AK338="Нежилое помещение"),HYPERLINK("#Проверка!"&amp;CELL("адрес",Проверка!AK338),РТУС!AK338),HYPERLINK("#РТУС!"&amp;CELL("адрес",Проверка!AK338),"###")))</f>
        <v>заполнить</v>
      </c>
      <c r="AL338" s="13" t="str">
        <f ca="1">IF(РТУС!AL338="",HYPERLINK("#РТУС!"&amp;CELL("адрес",Проверка!AL338),"заполнить"),HYPERLINK("#Проверка!"&amp;CELL("адрес",Проверка!AL338),РТУС!AL338))</f>
        <v>заполнить</v>
      </c>
      <c r="AM338" s="18" t="str">
        <f ca="1">IF(РТУС!AM338="",HYPERLINK("#РТУС!"&amp;CELL("адрес",Проверка!AM338),"заполнить"),IF(ISNUMBER(РТУС!AM338)=TRUE,IF(РТУС!AK338="Нежилое помещение",IF(РТУС!AM338&gt;7,HYPERLINK("#РТУС!"&amp;CELL("адрес",Проверка!AM338),"не больше 7 кв.м."),РТУС!AM338),HYPERLINK("#Проверка!"&amp;CELL("адрес",Проверка!AM338),РТУС!AM338)),HYPERLINK("#РТУС!"&amp;CELL("адрес",Проверка!AM338),"###")))</f>
        <v>заполнить</v>
      </c>
      <c r="AN338" s="13" t="str">
        <f ca="1">IF(РТУС!AN338="",HYPERLINK("#РТУС!"&amp;CELL("адрес",Проверка!AN338),"заполнить"),IF(OR(РТУС!AN338="Общая площадь помещения",РТУС!AN338="Общая приведенная площадь жилого помещения",РТУС!AN338="Общая площадь жилого помещения с учетом лоджий, балконов, террас и веранд"),HYPERLINK("#Проверка!"&amp;CELL("адрес",Проверка!AN338),РТУС!AN338),HYPERLINK("#РТУС!"&amp;CELL("адрес",Проверка!AN338),"###")))</f>
        <v>заполнить</v>
      </c>
      <c r="AO338" s="13" t="str">
        <f ca="1">IF(OR(РТУС!AK338="Квартира",РТУС!A338="Нежилое помещение"),IF(РТУС!AO338="",HYPERLINK("#РТУС!"&amp;CELL("адрес",Проверка!AO338),"заполнить"),IF(ISNUMBER(РТУС!AO338)=TRUE,HYPERLINK("#Проверка!"&amp;CELL("адрес",Проверка!AO338),РТУС!AO338),HYPERLINK("#РТУС!"&amp;CELL("адрес",Проверка!AO338),"###"))),"")</f>
        <v/>
      </c>
      <c r="AP338" s="13" t="str">
        <f>IF(РТУС!AP338="","",РТУС!AP338)</f>
        <v/>
      </c>
      <c r="AQ338" s="13" t="str">
        <f ca="1">IF(РТУС!AQ338="",HYPERLINK("#РТУС!"&amp;CELL("адрес",Проверка!AQ338),"заполнить"),HYPERLINK("#Проверка!"&amp;CELL("адрес",Проверка!AQ338),РТУС!AQ338))</f>
        <v>заполнить</v>
      </c>
      <c r="AR338" s="18" t="str">
        <f ca="1">IF(РТУС!AR338="",HYPERLINK("#РТУС!"&amp;CELL("адрес",Проверка!AR338),"заполнить"),IF(ISNUMBER(РТУС!AR338)=FALSE,HYPERLINK("#РТУС!"&amp;CELL("адрес",Проверка!AR338),"###"),IF(РТУС!G338="1",IF(РТУС!AB338=РТУС!AR338+РТУС!AU338,HYPERLINK("#Проверка!"&amp;CELL("адрес",Проверка!AR338),РТУС!AR338),HYPERLINK("#РТУС!"&amp;CELL("адрес",Проверка!AR338),"сверить суммы")),IF(РТУС!AB338=(SUMIF(РТУС!$A$4:$A$1000,A338,РТУС!$AR$4:$AR$1000)+SUMIF(РТУС!$A$4:$A$1000,A338,РТУС!$AU$4:$AU$1000)),HYPERLINK("#Проверка!"&amp;CELL("адрес",Проверка!AR338),РТУС!AR338),HYPERLINK("#РТУС!"&amp;CELL("адрес",Проверка!AR338),"сверить суммы")))))</f>
        <v>заполнить</v>
      </c>
      <c r="AS338" s="13" t="str">
        <f>IF(РТУС!AS338="","",РТУС!AS338)</f>
        <v/>
      </c>
      <c r="AT338" s="18" t="str">
        <f ca="1">IF(РТУС!AT338="",HYPERLINK("#РТУС!"&amp;CELL("адрес",Проверка!AT338),"заполнить"),IF(ISNUMBER(РТУС!AT338)=FALSE,HYPERLINK("#РТУС!"&amp;CELL("адрес",Проверка!AT338),"###"),IF(РТУС!AT338=РТУС!AR338,HYPERLINK("#Проверка!"&amp;CELL("адрес",Проверка!AT338),РТУС!AT338),HYPERLINK("#РТУС!"&amp;CELL("адрес",Проверка!AT338),"сверить суммы"))))</f>
        <v>заполнить</v>
      </c>
      <c r="AU338" s="18" t="str">
        <f ca="1">IF(РТУС!AU338="",HYPERLINK("#РТУС!"&amp;CELL("адрес",Проверка!AU338),"заполнить"),IF(ISNUMBER(РТУС!AU338)=FALSE,HYPERLINK("#РТУС!"&amp;CELL("адрес",Проверка!AU338),"###"),IF(РТУС!G338="1",IF(РТУС!AB338=РТУС!AR338+РТУС!AU338,HYPERLINK("#Проверка!"&amp;CELL("адрес",Проверка!AU338),РТУС!AU338),HYPERLINK("#РТУС!"&amp;CELL("адрес",Проверка!AU338),"сверить суммы")),IF(РТУС!AB338=(SUMIF(РТУС!$A$4:$A$1000,A338,РТУС!$AR$4:$AR$1000)+SUMIF(РТУС!$A$4:$A$1000,A338,РТУС!$AU$4:$AU$1000)),HYPERLINK("#Проверка!"&amp;CELL("адрес",Проверка!AU338),РТУС!AU338),HYPERLINK("#РТУС!"&amp;CELL("адрес",Проверка!AU338),"сверить суммы")))))</f>
        <v>заполнить</v>
      </c>
      <c r="AV338" s="13" t="str">
        <f ca="1">IF(РТУС!AV338="",HYPERLINK("#РТУС!"&amp;CELL("адрес",Проверка!AV338),"заполнить"),IF(OR(РТУС!AV338="Требование о передаче жилого помещения",РТУС!AV338="Требование о передаче машино-места",РТУС!AV338="Требования о передаче нежилого помещения",РТУС!AV338="Денежные требования"),HYPERLINK("#Проверка!"&amp;CELL("адрес",Проверка!AV338),РТУС!AV338),HYPERLINK("#РТУС!"&amp;CELL("адрес",Проверка!AV338),"###")))</f>
        <v>заполнить</v>
      </c>
      <c r="AW338" s="13" t="str">
        <f ca="1">IF(РТУС!AW338="",HYPERLINK("#РТУС!"&amp;CELL("адрес",Проверка!AW338),"заполнить"),IF(OR(РТУС!AW338="Включен в полном объеме",РТУС!AW338="Включен частично"),HYPERLINK("#Проверка!"&amp;CELL("адрес",Проверка!AW338),РТУС!AW338),HYPERLINK("#РТУС!"&amp;CELL("адрес",Проверка!AW338),"###")))</f>
        <v>заполнить</v>
      </c>
      <c r="AX338" s="15" t="str">
        <f ca="1">IF(РТУС!AX338="",HYPERLINK("#РТУС!"&amp;CELL("адрес",Проверка!AX338),"заполнить"),IF(AND(LEN(РТУС!AX338)=5,РТУС!AX338&lt;TODAY()),HYPERLINK("#Проверка!"&amp;CELL("адрес",Проверка!AX338),РТУС!AX338),HYPERLINK("#РТУС!"&amp;CELL("адрес",Проверка!AX338),"###")))</f>
        <v>заполнить</v>
      </c>
      <c r="AY338" s="15" t="str">
        <f ca="1">IF(РТУС!AY338="",HYPERLINK("#РТУС!"&amp;CELL("адрес",Проверка!AY338),"заполнить"),IF(AND(LEN(РТУС!AY338)=5,РТУС!AY338&lt;TODAY()),HYPERLINK("#Проверка!"&amp;CELL("адрес",Проверка!AY338),РТУС!AY338),HYPERLINK("#РТУС!"&amp;CELL("адрес",Проверка!AY338),"###")))</f>
        <v>заполнить</v>
      </c>
    </row>
    <row r="339" spans="1:51" x14ac:dyDescent="0.25">
      <c r="A339" s="10" t="str">
        <f>РТУС!A339</f>
        <v>.</v>
      </c>
      <c r="B339" s="13" t="str">
        <f ca="1">IF(РТУС!B339="",HYPERLINK("#РТУС!"&amp;CELL("адрес",Проверка!B339),"заполнить"),IF(AND(LEN(РТУС!B339)=10,РТУС!B338=РТУС!B339),HYPERLINK("#Проверка!"&amp;CELL("адрес",Проверка!B339),РТУС!B339),HYPERLINK("#РТУС!"&amp;CELL("адрес",Проверка!B339),"###")))</f>
        <v>заполнить</v>
      </c>
      <c r="C339" s="13" t="str">
        <f ca="1">IF(РТУС!C339="",HYPERLINK("#РТУС!"&amp;CELL("адрес",Проверка!C339),"заполнить"),IF(AND(ISNUMBER(РТУС!C339)=TRUE,РТУС!C339&gt;0,РТУС!C338=РТУС!C339),HYPERLINK("#Проверка!"&amp;CELL("адрес",Проверка!C339),РТУС!C339),HYPERLINK("#РТУС!"&amp;CELL("адрес",Проверка!C339),"###")))</f>
        <v>заполнить</v>
      </c>
      <c r="D339" s="13" t="str">
        <f>IF(РТУС!D339="","",РТУС!D339)</f>
        <v/>
      </c>
      <c r="E339" s="13" t="str">
        <f ca="1">IF(РТУС!E339="",HYPERLINK("#РТУС!"&amp;CELL("адрес",Проверка!E339),"заполнить"),IF(РТУС!E338=РТУС!E339,HYPERLINK("#Проверка!"&amp;CELL("адрес",Проверка!E339),РТУС!E339),HYPERLINK("#РТУС!"&amp;CELL("адрес",Проверка!E339),"###")))</f>
        <v>заполнить</v>
      </c>
      <c r="F339" s="13" t="str">
        <f ca="1">IF(РТУС!F339="",HYPERLINK("#РТУС!"&amp;CELL("адрес",Проверка!F339),"заполнить"),HYPERLINK("#Проверка!"&amp;CELL("адрес",Проверка!F339),РТУС!F339))</f>
        <v>заполнить</v>
      </c>
      <c r="G339" s="20" t="str">
        <f ca="1">IF(РТУС!G339="",HYPERLINK("#РТУС!"&amp;CELL("адрес",Проверка!G339),"заполнить"),IF(РТУС!G339="1",HYPERLINK("#Проверка!"&amp;CELL("адрес",Проверка!G339),"1"),IF(AND(ISNUMBER(РТУС!G339)=TRUE,РТУС!G339&lt;=1,РТУС!G339&gt;0),IF(SUMIF(РТУС!$A$4:$A$1000,A339,РТУС!$G$4:$G$1000)=1,HYPERLINK("#Проверка!"&amp;CELL("адрес",Проверка!G339),РТУС!G339),HYPERLINK("#РТУС!"&amp;CELL("адрес",Проверка!G339),"сумма долей ≠ 1")),HYPERLINK("#РТУС!"&amp;CELL("адрес",Проверка!G339),"###"))))</f>
        <v>заполнить</v>
      </c>
      <c r="H339" s="13" t="str">
        <f ca="1">IF(РТУС!H339="",HYPERLINK("#РТУС!"&amp;CELL("адрес",Проверка!H339),"заполнить"),IF(OR(РТУС!H339="Юрлицо",РТУС!H339="Физлицо",РТУС!H339="ИП"),HYPERLINK("#Проверка!"&amp;CELL("адрес",Проверка!H339),РТУС!H339),HYPERLINK("#РТУС!"&amp;CELL("адрес",Проверка!H339),"###")))</f>
        <v>заполнить</v>
      </c>
      <c r="I339" s="13" t="str">
        <f ca="1">IF(OR(РТУС!H339="Юрлицо",РТУС!H339="ИП"),IF(РТУС!I339="",HYPERLINK("#РТУС!"&amp;CELL("адрес",Проверка!I339),"заполнить"),IF(OR(LEN(РТУС!I339)=10,LEN(РТУС!I339)=12),HYPERLINK("#Проверка!"&amp;CELL("адрес",Проверка!I339),РТУС!I339),HYPERLINK("#РТУС!"&amp;CELL("адрес",Проверка!I339),"###"))),"")</f>
        <v/>
      </c>
      <c r="J339" s="15" t="str">
        <f ca="1">IF(РТУС!J339="","",IF(AND(LEN(РТУС!J339)=5,РТУС!J339&lt;TODAY()),HYPERLINK("#Проверка!"&amp;CELL("адрес",Проверка!J339),РТУС!J339),HYPERLINK("#РТУС!"&amp;CELL("адрес",Проверка!J339),"###")))</f>
        <v/>
      </c>
      <c r="K339" s="13" t="str">
        <f>IF(РТУС!K339="","",РТУС!K339)</f>
        <v/>
      </c>
      <c r="L339" s="13" t="str">
        <f ca="1">IF(OR(РТУС!H339="Физлицо",РТУС!H339="ИП"),IF(РТУС!L339="",HYPERLINK("#РТУС!"&amp;CELL("адрес",Проверка!L339),"заполнить"),IF(OR(РТУС!L339="Загранпаспорт гражданина РФ",РТУС!L339="Паспорт гражданина РФ",РТУС!L339="Иностранный паспорт",РТУС!L339="Свидетельство о рождении",РТУС!L339="Вид на жительство"),HYPERLINK("#Проверка!"&amp;CELL("адрес",Проверка!L339),РТУС!L339),HYPERLINK("#РТУС!"&amp;CELL("адрес",Проверка!L339),"###"))),"")</f>
        <v/>
      </c>
      <c r="M339" s="13" t="str">
        <f ca="1">IF(AND(OR(РТУС!L339="Паспорт гражданина РФ",РТУС!L339="Свидетельство о рождении"),РТУС!M339=""),HYPERLINK("#РТУС!"&amp;CELL("адрес",Проверка!M339),"заполнить"),IF(РТУС!L339="Паспорт гражданина РФ",IF(LEN(РТУС!M339)=4,HYPERLINK("#Проверка!"&amp;CELL("адрес",Проверка!M339),РТУС!M339),HYPERLINK("#РТУС!"&amp;CELL("адрес",Проверка!M339),"###")),IF(РТУС!L339="Свидетельство о рождении",HYPERLINK("#Проверка!"&amp;CELL("адрес",Проверка!M339),РТУС!M339),"")))</f>
        <v/>
      </c>
      <c r="N339" s="13" t="str">
        <f ca="1">IF(РТУС!L339="","",IF(РТУС!N339="",HYPERLINK("#РТУС!"&amp;CELL("адрес",Проверка!N339),"заполнить"),IF(OR(РТУС!L339="Паспорт гражданина РФ",РТУС!L339="Свидетельство о рождении"),IF(LEN(РТУС!N339)=6,HYPERLINK("#Проверка!"&amp;CELL("адрес",Проверка!N339),РТУС!N339),HYPERLINK("#РТУС!"&amp;CELL("адрес",Проверка!N339),"###")),HYPERLINK("#Проверка!"&amp;CELL("адрес",Проверка!N339),РТУС!N339))))</f>
        <v/>
      </c>
      <c r="O339" s="15" t="str">
        <f ca="1">IF(РТУС!L339="","",IF(РТУС!O339="",HYPERLINK("#РТУС!"&amp;CELL("адрес",Проверка!O339),"заполнить"),IF(AND(LEN(РТУС!O339)=5,РТУС!O339&lt;TODAY()),IF(РТУС!L339="Свидетельство о рождении",IF(РТУС!O339&gt;EDATE(TODAY(),-168),HYPERLINK("#Проверка!"&amp;CELL("адрес",Проверка!O339),РТУС!O339),HYPERLINK("#РТУС!"&amp;CELL("адрес",Проверка!O339),"недействительно")),HYPERLINK("#Проверка!"&amp;CELL("адрес",Проверка!O339),РТУС!O339)),HYPERLINK("#РТУС!"&amp;CELL("адрес",Проверка!O339),"###"))))</f>
        <v/>
      </c>
      <c r="P339" s="21" t="str">
        <f ca="1">IF(РТУС!L339="Паспорт гражданина РФ",IF(РТУС!P339="",HYPERLINK("#РТУС!"&amp;CELL("адрес",Проверка!P339),"заполнить"),HYPERLINK("#Проверка!"&amp;CELL("адрес",Проверка!P339),РТУС!P339)),"")</f>
        <v/>
      </c>
      <c r="Q339" s="13" t="str">
        <f ca="1">IF(РТУС!L339="Паспорт гражданина РФ",IF(РТУС!Q339="",HYPERLINK("#РТУС!"&amp;CELL("адрес",Проверка!Q339),"заполнить"),IF(LEN(РТУС!Q339)=7,HYPERLINK("#Проверка!"&amp;CELL("адрес",Проверка!Q339),РТУС!Q339),HYPERLINK("#РТУС!"&amp;CELL("адрес",Проверка!Q339),"###"))),"")</f>
        <v/>
      </c>
      <c r="R339" s="13" t="str">
        <f ca="1">IF(РТУС!R339="",HYPERLINK("#РТУС!"&amp;CELL("адрес",Проверка!R339),"заполнить"),HYPERLINK("#Проверка!"&amp;CELL("адрес",Проверка!R339),РТУС!R339))</f>
        <v>заполнить</v>
      </c>
      <c r="S339" s="13" t="str">
        <f>IF(РТУС!S339="","",РТУС!S339)</f>
        <v/>
      </c>
      <c r="T339" s="13" t="str">
        <f>IF(РТУС!T339="","",РТУС!T339)</f>
        <v/>
      </c>
      <c r="U339" s="13" t="str">
        <f>IF(РТУС!U339="","",РТУС!U339)</f>
        <v/>
      </c>
      <c r="V339" s="13" t="str">
        <f ca="1">IF(РТУС!V339="",HYPERLINK("#РТУС!"&amp;CELL("адрес",Проверка!V339),"заполнить"),IF(OR(РТУС!V339="Договор участия в долевом строительстве",РТУС!V339="Предварительный договор участия в долевом строительстве",РТУС!V339="Определение Арбитражного суда",РТУС!V339="Решение суда общей юрисдикции",РТУС!V339="Иные договоры"),HYPERLINK("#Проверка!"&amp;CELL("адрес",Проверка!V339),РТУС!V339),HYPERLINK("#РТУС!"&amp;CELL("адрес",Проверка!V339),"###")))</f>
        <v>заполнить</v>
      </c>
      <c r="W339" s="13" t="str">
        <f ca="1">IF(РТУС!W339="",HYPERLINK("#РТУС!"&amp;CELL("адрес",Проверка!W339),"заполнить"),HYPERLINK("#Проверка!"&amp;CELL("адрес",Проверка!W339),РТУС!W339))</f>
        <v>заполнить</v>
      </c>
      <c r="X339" s="15" t="str">
        <f ca="1">IF(РТУС!X339="",HYPERLINK("#РТУС!"&amp;CELL("адрес",Проверка!X339),"заполнить"),IF(AND(LEN(РТУС!X339)=5,РТУС!X339&lt;TODAY()),HYPERLINK("#Проверка!"&amp;CELL("адрес",Проверка!X339),РТУС!X339),HYPERLINK("#РТУС!"&amp;CELL("адрес",Проверка!X339),"###")))</f>
        <v>заполнить</v>
      </c>
      <c r="Y339" s="13" t="str">
        <f>IF(РТУС!Y339="","",РТУС!Y339)</f>
        <v/>
      </c>
      <c r="Z339" s="15" t="str">
        <f ca="1">IF(РТУС!Z339="","",IF(AND(LEN(РТУС!Z339)=5,РТУС!Z339&lt;TODAY()),HYPERLINK("#Проверка!"&amp;CELL("адрес",Проверка!Z339),РТУС!Z339),HYPERLINK("#РТУС!"&amp;CELL("адрес",Проверка!Z339),"###")))</f>
        <v/>
      </c>
      <c r="AA339" s="18" t="str">
        <f ca="1">IF(РТУС!AA339="",HYPERLINK("#РТУС!"&amp;CELL("адрес",Проверка!AA339),"заполнить"),IF(ISNUMBER(РТУС!AA339)=TRUE,HYPERLINK("#Проверка!"&amp;CELL("адрес",Проверка!AA339),РТУС!AA339),HYPERLINK("#РТУС!"&amp;CELL("адрес",Проверка!AA339),"###")))</f>
        <v>заполнить</v>
      </c>
      <c r="AB339" s="18" t="str">
        <f ca="1">IF(РТУС!AB339="",HYPERLINK("#РТУС!"&amp;CELL("адрес",Проверка!AB339),"заполнить"),IF(ISNUMBER(РТУС!AB339)=TRUE,HYPERLINK("#Проверка!"&amp;CELL("адрес",Проверка!AB339),РТУС!AB339),HYPERLINK("#РТУС!"&amp;CELL("адрес",Проверка!AB339),"###")))</f>
        <v>заполнить</v>
      </c>
      <c r="AC339" s="18" t="str">
        <f ca="1">IF(РТУС!AC339="","",IF(ISNUMBER(РТУС!AC339)=TRUE,HYPERLINK("#Проверка!"&amp;CELL("адрес",Проверка!AC339),РТУС!AC339),HYPERLINK("#РТУС!"&amp;CELL("адрес",Проверка!AC339),"###")))</f>
        <v/>
      </c>
      <c r="AD339" s="18" t="str">
        <f ca="1">IF(РТУС!AD339="","",IF(ISNUMBER(РТУС!AD339)=TRUE,HYPERLINK("#Проверка!"&amp;CELL("адрес",Проверка!AD339),РТУС!AD339),HYPERLINK("#РТУС!"&amp;CELL("адрес",Проверка!AD339),"###")))</f>
        <v/>
      </c>
      <c r="AE339" s="13" t="str">
        <f>IF(РТУС!AE339="","",РТУС!AE339)</f>
        <v/>
      </c>
      <c r="AF339" s="15" t="str">
        <f ca="1">IF(РТУС!AE339="","",IF(РТУС!AF339="",HYPERLINK("#РТУС!"&amp;CELL("адрес",Проверка!AF339),"заполнить"),IF(AND(LEN(РТУС!AF339)=5,РТУС!AF339&lt;TODAY()),HYPERLINK("#Проверка!"&amp;CELL("адрес",Проверка!AF339),РТУС!AF339),HYPERLINK("#РТУС!"&amp;CELL("адрес",Проверка!AF339),"###"))))</f>
        <v/>
      </c>
      <c r="AG339" s="13"/>
      <c r="AH339" s="15" t="str">
        <f ca="1">IF(РТУС!AE339="","",IF(РТУС!AH339="",HYPERLINK("#РТУС!"&amp;CELL("адрес",Проверка!AH339),"заполнить"),IF(AND(LEN(РТУС!AH339)=5,РТУС!AH339&lt;TODAY()),HYPERLINK("#Проверка!"&amp;CELL("адрес",Проверка!AH339),РТУС!AH339),HYPERLINK("#РТУС!"&amp;CELL("адрес",Проверка!AH339),"###"))))</f>
        <v/>
      </c>
      <c r="AI339" s="15" t="str">
        <f ca="1">IF(РТУС!AE339="","",IF(РТУС!AI339="",HYPERLINK("#РТУС!"&amp;CELL("адрес",Проверка!AI339),"заполнить"),HYPERLINK("#Проверка!"&amp;CELL("адрес",Проверка!AI339),РТУС!AI339)))</f>
        <v/>
      </c>
      <c r="AJ339" s="13" t="str">
        <f ca="1">IF(РТУС!AE339="","",IF(РТУС!AJ339="",HYPERLINK("#РТУС!"&amp;CELL("адрес",Проверка!AJ339),"заполнить"),IF(OR(РТУС!AJ339="Юрлицо",РТУС!AJ339="Физлицо",РТУС!AJ339="ИП"),HYPERLINK("#Проверка!"&amp;CELL("адрес",Проверка!AJ339),РТУС!AJ339),HYPERLINK("#РТУС!"&amp;CELL("адрес",Проверка!AJ339),"###"))))</f>
        <v/>
      </c>
      <c r="AK339" s="13" t="str">
        <f ca="1">IF(РТУС!AK339="",HYPERLINK("#РТУС!"&amp;CELL("адрес",Проверка!AK339),"заполнить"),IF(OR(РТУС!AK339="Квартира",РТУС!AK339="Кладовая",РТУС!AK339="Машино-место",РТУС!AK339="Нежилое помещение"),HYPERLINK("#Проверка!"&amp;CELL("адрес",Проверка!AK339),РТУС!AK339),HYPERLINK("#РТУС!"&amp;CELL("адрес",Проверка!AK339),"###")))</f>
        <v>заполнить</v>
      </c>
      <c r="AL339" s="13" t="str">
        <f ca="1">IF(РТУС!AL339="",HYPERLINK("#РТУС!"&amp;CELL("адрес",Проверка!AL339),"заполнить"),HYPERLINK("#Проверка!"&amp;CELL("адрес",Проверка!AL339),РТУС!AL339))</f>
        <v>заполнить</v>
      </c>
      <c r="AM339" s="18" t="str">
        <f ca="1">IF(РТУС!AM339="",HYPERLINK("#РТУС!"&amp;CELL("адрес",Проверка!AM339),"заполнить"),IF(ISNUMBER(РТУС!AM339)=TRUE,IF(РТУС!AK339="Нежилое помещение",IF(РТУС!AM339&gt;7,HYPERLINK("#РТУС!"&amp;CELL("адрес",Проверка!AM339),"не больше 7 кв.м."),РТУС!AM339),HYPERLINK("#Проверка!"&amp;CELL("адрес",Проверка!AM339),РТУС!AM339)),HYPERLINK("#РТУС!"&amp;CELL("адрес",Проверка!AM339),"###")))</f>
        <v>заполнить</v>
      </c>
      <c r="AN339" s="13" t="str">
        <f ca="1">IF(РТУС!AN339="",HYPERLINK("#РТУС!"&amp;CELL("адрес",Проверка!AN339),"заполнить"),IF(OR(РТУС!AN339="Общая площадь помещения",РТУС!AN339="Общая приведенная площадь жилого помещения",РТУС!AN339="Общая площадь жилого помещения с учетом лоджий, балконов, террас и веранд"),HYPERLINK("#Проверка!"&amp;CELL("адрес",Проверка!AN339),РТУС!AN339),HYPERLINK("#РТУС!"&amp;CELL("адрес",Проверка!AN339),"###")))</f>
        <v>заполнить</v>
      </c>
      <c r="AO339" s="13" t="str">
        <f ca="1">IF(OR(РТУС!AK339="Квартира",РТУС!A339="Нежилое помещение"),IF(РТУС!AO339="",HYPERLINK("#РТУС!"&amp;CELL("адрес",Проверка!AO339),"заполнить"),IF(ISNUMBER(РТУС!AO339)=TRUE,HYPERLINK("#Проверка!"&amp;CELL("адрес",Проверка!AO339),РТУС!AO339),HYPERLINK("#РТУС!"&amp;CELL("адрес",Проверка!AO339),"###"))),"")</f>
        <v/>
      </c>
      <c r="AP339" s="13" t="str">
        <f>IF(РТУС!AP339="","",РТУС!AP339)</f>
        <v/>
      </c>
      <c r="AQ339" s="13" t="str">
        <f ca="1">IF(РТУС!AQ339="",HYPERLINK("#РТУС!"&amp;CELL("адрес",Проверка!AQ339),"заполнить"),HYPERLINK("#Проверка!"&amp;CELL("адрес",Проверка!AQ339),РТУС!AQ339))</f>
        <v>заполнить</v>
      </c>
      <c r="AR339" s="18" t="str">
        <f ca="1">IF(РТУС!AR339="",HYPERLINK("#РТУС!"&amp;CELL("адрес",Проверка!AR339),"заполнить"),IF(ISNUMBER(РТУС!AR339)=FALSE,HYPERLINK("#РТУС!"&amp;CELL("адрес",Проверка!AR339),"###"),IF(РТУС!G339="1",IF(РТУС!AB339=РТУС!AR339+РТУС!AU339,HYPERLINK("#Проверка!"&amp;CELL("адрес",Проверка!AR339),РТУС!AR339),HYPERLINK("#РТУС!"&amp;CELL("адрес",Проверка!AR339),"сверить суммы")),IF(РТУС!AB339=(SUMIF(РТУС!$A$4:$A$1000,A339,РТУС!$AR$4:$AR$1000)+SUMIF(РТУС!$A$4:$A$1000,A339,РТУС!$AU$4:$AU$1000)),HYPERLINK("#Проверка!"&amp;CELL("адрес",Проверка!AR339),РТУС!AR339),HYPERLINK("#РТУС!"&amp;CELL("адрес",Проверка!AR339),"сверить суммы")))))</f>
        <v>заполнить</v>
      </c>
      <c r="AS339" s="13" t="str">
        <f>IF(РТУС!AS339="","",РТУС!AS339)</f>
        <v/>
      </c>
      <c r="AT339" s="18" t="str">
        <f ca="1">IF(РТУС!AT339="",HYPERLINK("#РТУС!"&amp;CELL("адрес",Проверка!AT339),"заполнить"),IF(ISNUMBER(РТУС!AT339)=FALSE,HYPERLINK("#РТУС!"&amp;CELL("адрес",Проверка!AT339),"###"),IF(РТУС!AT339=РТУС!AR339,HYPERLINK("#Проверка!"&amp;CELL("адрес",Проверка!AT339),РТУС!AT339),HYPERLINK("#РТУС!"&amp;CELL("адрес",Проверка!AT339),"сверить суммы"))))</f>
        <v>заполнить</v>
      </c>
      <c r="AU339" s="18" t="str">
        <f ca="1">IF(РТУС!AU339="",HYPERLINK("#РТУС!"&amp;CELL("адрес",Проверка!AU339),"заполнить"),IF(ISNUMBER(РТУС!AU339)=FALSE,HYPERLINK("#РТУС!"&amp;CELL("адрес",Проверка!AU339),"###"),IF(РТУС!G339="1",IF(РТУС!AB339=РТУС!AR339+РТУС!AU339,HYPERLINK("#Проверка!"&amp;CELL("адрес",Проверка!AU339),РТУС!AU339),HYPERLINK("#РТУС!"&amp;CELL("адрес",Проверка!AU339),"сверить суммы")),IF(РТУС!AB339=(SUMIF(РТУС!$A$4:$A$1000,A339,РТУС!$AR$4:$AR$1000)+SUMIF(РТУС!$A$4:$A$1000,A339,РТУС!$AU$4:$AU$1000)),HYPERLINK("#Проверка!"&amp;CELL("адрес",Проверка!AU339),РТУС!AU339),HYPERLINK("#РТУС!"&amp;CELL("адрес",Проверка!AU339),"сверить суммы")))))</f>
        <v>заполнить</v>
      </c>
      <c r="AV339" s="13" t="str">
        <f ca="1">IF(РТУС!AV339="",HYPERLINK("#РТУС!"&amp;CELL("адрес",Проверка!AV339),"заполнить"),IF(OR(РТУС!AV339="Требование о передаче жилого помещения",РТУС!AV339="Требование о передаче машино-места",РТУС!AV339="Требования о передаче нежилого помещения",РТУС!AV339="Денежные требования"),HYPERLINK("#Проверка!"&amp;CELL("адрес",Проверка!AV339),РТУС!AV339),HYPERLINK("#РТУС!"&amp;CELL("адрес",Проверка!AV339),"###")))</f>
        <v>заполнить</v>
      </c>
      <c r="AW339" s="13" t="str">
        <f ca="1">IF(РТУС!AW339="",HYPERLINK("#РТУС!"&amp;CELL("адрес",Проверка!AW339),"заполнить"),IF(OR(РТУС!AW339="Включен в полном объеме",РТУС!AW339="Включен частично"),HYPERLINK("#Проверка!"&amp;CELL("адрес",Проверка!AW339),РТУС!AW339),HYPERLINK("#РТУС!"&amp;CELL("адрес",Проверка!AW339),"###")))</f>
        <v>заполнить</v>
      </c>
      <c r="AX339" s="15" t="str">
        <f ca="1">IF(РТУС!AX339="",HYPERLINK("#РТУС!"&amp;CELL("адрес",Проверка!AX339),"заполнить"),IF(AND(LEN(РТУС!AX339)=5,РТУС!AX339&lt;TODAY()),HYPERLINK("#Проверка!"&amp;CELL("адрес",Проверка!AX339),РТУС!AX339),HYPERLINK("#РТУС!"&amp;CELL("адрес",Проверка!AX339),"###")))</f>
        <v>заполнить</v>
      </c>
      <c r="AY339" s="15" t="str">
        <f ca="1">IF(РТУС!AY339="",HYPERLINK("#РТУС!"&amp;CELL("адрес",Проверка!AY339),"заполнить"),IF(AND(LEN(РТУС!AY339)=5,РТУС!AY339&lt;TODAY()),HYPERLINK("#Проверка!"&amp;CELL("адрес",Проверка!AY339),РТУС!AY339),HYPERLINK("#РТУС!"&amp;CELL("адрес",Проверка!AY339),"###")))</f>
        <v>заполнить</v>
      </c>
    </row>
    <row r="340" spans="1:51" x14ac:dyDescent="0.25">
      <c r="A340" s="10" t="str">
        <f>РТУС!A340</f>
        <v>.</v>
      </c>
      <c r="B340" s="13" t="str">
        <f ca="1">IF(РТУС!B340="",HYPERLINK("#РТУС!"&amp;CELL("адрес",Проверка!B340),"заполнить"),IF(AND(LEN(РТУС!B340)=10,РТУС!B339=РТУС!B340),HYPERLINK("#Проверка!"&amp;CELL("адрес",Проверка!B340),РТУС!B340),HYPERLINK("#РТУС!"&amp;CELL("адрес",Проверка!B340),"###")))</f>
        <v>заполнить</v>
      </c>
      <c r="C340" s="13" t="str">
        <f ca="1">IF(РТУС!C340="",HYPERLINK("#РТУС!"&amp;CELL("адрес",Проверка!C340),"заполнить"),IF(AND(ISNUMBER(РТУС!C340)=TRUE,РТУС!C340&gt;0,РТУС!C339=РТУС!C340),HYPERLINK("#Проверка!"&amp;CELL("адрес",Проверка!C340),РТУС!C340),HYPERLINK("#РТУС!"&amp;CELL("адрес",Проверка!C340),"###")))</f>
        <v>заполнить</v>
      </c>
      <c r="D340" s="13" t="str">
        <f>IF(РТУС!D340="","",РТУС!D340)</f>
        <v/>
      </c>
      <c r="E340" s="13" t="str">
        <f ca="1">IF(РТУС!E340="",HYPERLINK("#РТУС!"&amp;CELL("адрес",Проверка!E340),"заполнить"),IF(РТУС!E339=РТУС!E340,HYPERLINK("#Проверка!"&amp;CELL("адрес",Проверка!E340),РТУС!E340),HYPERLINK("#РТУС!"&amp;CELL("адрес",Проверка!E340),"###")))</f>
        <v>заполнить</v>
      </c>
      <c r="F340" s="13" t="str">
        <f ca="1">IF(РТУС!F340="",HYPERLINK("#РТУС!"&amp;CELL("адрес",Проверка!F340),"заполнить"),HYPERLINK("#Проверка!"&amp;CELL("адрес",Проверка!F340),РТУС!F340))</f>
        <v>заполнить</v>
      </c>
      <c r="G340" s="20" t="str">
        <f ca="1">IF(РТУС!G340="",HYPERLINK("#РТУС!"&amp;CELL("адрес",Проверка!G340),"заполнить"),IF(РТУС!G340="1",HYPERLINK("#Проверка!"&amp;CELL("адрес",Проверка!G340),"1"),IF(AND(ISNUMBER(РТУС!G340)=TRUE,РТУС!G340&lt;=1,РТУС!G340&gt;0),IF(SUMIF(РТУС!$A$4:$A$1000,A340,РТУС!$G$4:$G$1000)=1,HYPERLINK("#Проверка!"&amp;CELL("адрес",Проверка!G340),РТУС!G340),HYPERLINK("#РТУС!"&amp;CELL("адрес",Проверка!G340),"сумма долей ≠ 1")),HYPERLINK("#РТУС!"&amp;CELL("адрес",Проверка!G340),"###"))))</f>
        <v>заполнить</v>
      </c>
      <c r="H340" s="13" t="str">
        <f ca="1">IF(РТУС!H340="",HYPERLINK("#РТУС!"&amp;CELL("адрес",Проверка!H340),"заполнить"),IF(OR(РТУС!H340="Юрлицо",РТУС!H340="Физлицо",РТУС!H340="ИП"),HYPERLINK("#Проверка!"&amp;CELL("адрес",Проверка!H340),РТУС!H340),HYPERLINK("#РТУС!"&amp;CELL("адрес",Проверка!H340),"###")))</f>
        <v>заполнить</v>
      </c>
      <c r="I340" s="13" t="str">
        <f ca="1">IF(OR(РТУС!H340="Юрлицо",РТУС!H340="ИП"),IF(РТУС!I340="",HYPERLINK("#РТУС!"&amp;CELL("адрес",Проверка!I340),"заполнить"),IF(OR(LEN(РТУС!I340)=10,LEN(РТУС!I340)=12),HYPERLINK("#Проверка!"&amp;CELL("адрес",Проверка!I340),РТУС!I340),HYPERLINK("#РТУС!"&amp;CELL("адрес",Проверка!I340),"###"))),"")</f>
        <v/>
      </c>
      <c r="J340" s="15" t="str">
        <f ca="1">IF(РТУС!J340="","",IF(AND(LEN(РТУС!J340)=5,РТУС!J340&lt;TODAY()),HYPERLINK("#Проверка!"&amp;CELL("адрес",Проверка!J340),РТУС!J340),HYPERLINK("#РТУС!"&amp;CELL("адрес",Проверка!J340),"###")))</f>
        <v/>
      </c>
      <c r="K340" s="13" t="str">
        <f>IF(РТУС!K340="","",РТУС!K340)</f>
        <v/>
      </c>
      <c r="L340" s="13" t="str">
        <f ca="1">IF(OR(РТУС!H340="Физлицо",РТУС!H340="ИП"),IF(РТУС!L340="",HYPERLINK("#РТУС!"&amp;CELL("адрес",Проверка!L340),"заполнить"),IF(OR(РТУС!L340="Загранпаспорт гражданина РФ",РТУС!L340="Паспорт гражданина РФ",РТУС!L340="Иностранный паспорт",РТУС!L340="Свидетельство о рождении",РТУС!L340="Вид на жительство"),HYPERLINK("#Проверка!"&amp;CELL("адрес",Проверка!L340),РТУС!L340),HYPERLINK("#РТУС!"&amp;CELL("адрес",Проверка!L340),"###"))),"")</f>
        <v/>
      </c>
      <c r="M340" s="13" t="str">
        <f ca="1">IF(AND(OR(РТУС!L340="Паспорт гражданина РФ",РТУС!L340="Свидетельство о рождении"),РТУС!M340=""),HYPERLINK("#РТУС!"&amp;CELL("адрес",Проверка!M340),"заполнить"),IF(РТУС!L340="Паспорт гражданина РФ",IF(LEN(РТУС!M340)=4,HYPERLINK("#Проверка!"&amp;CELL("адрес",Проверка!M340),РТУС!M340),HYPERLINK("#РТУС!"&amp;CELL("адрес",Проверка!M340),"###")),IF(РТУС!L340="Свидетельство о рождении",HYPERLINK("#Проверка!"&amp;CELL("адрес",Проверка!M340),РТУС!M340),"")))</f>
        <v/>
      </c>
      <c r="N340" s="13" t="str">
        <f ca="1">IF(РТУС!L340="","",IF(РТУС!N340="",HYPERLINK("#РТУС!"&amp;CELL("адрес",Проверка!N340),"заполнить"),IF(OR(РТУС!L340="Паспорт гражданина РФ",РТУС!L340="Свидетельство о рождении"),IF(LEN(РТУС!N340)=6,HYPERLINK("#Проверка!"&amp;CELL("адрес",Проверка!N340),РТУС!N340),HYPERLINK("#РТУС!"&amp;CELL("адрес",Проверка!N340),"###")),HYPERLINK("#Проверка!"&amp;CELL("адрес",Проверка!N340),РТУС!N340))))</f>
        <v/>
      </c>
      <c r="O340" s="15" t="str">
        <f ca="1">IF(РТУС!L340="","",IF(РТУС!O340="",HYPERLINK("#РТУС!"&amp;CELL("адрес",Проверка!O340),"заполнить"),IF(AND(LEN(РТУС!O340)=5,РТУС!O340&lt;TODAY()),IF(РТУС!L340="Свидетельство о рождении",IF(РТУС!O340&gt;EDATE(TODAY(),-168),HYPERLINK("#Проверка!"&amp;CELL("адрес",Проверка!O340),РТУС!O340),HYPERLINK("#РТУС!"&amp;CELL("адрес",Проверка!O340),"недействительно")),HYPERLINK("#Проверка!"&amp;CELL("адрес",Проверка!O340),РТУС!O340)),HYPERLINK("#РТУС!"&amp;CELL("адрес",Проверка!O340),"###"))))</f>
        <v/>
      </c>
      <c r="P340" s="21" t="str">
        <f ca="1">IF(РТУС!L340="Паспорт гражданина РФ",IF(РТУС!P340="",HYPERLINK("#РТУС!"&amp;CELL("адрес",Проверка!P340),"заполнить"),HYPERLINK("#Проверка!"&amp;CELL("адрес",Проверка!P340),РТУС!P340)),"")</f>
        <v/>
      </c>
      <c r="Q340" s="13" t="str">
        <f ca="1">IF(РТУС!L340="Паспорт гражданина РФ",IF(РТУС!Q340="",HYPERLINK("#РТУС!"&amp;CELL("адрес",Проверка!Q340),"заполнить"),IF(LEN(РТУС!Q340)=7,HYPERLINK("#Проверка!"&amp;CELL("адрес",Проверка!Q340),РТУС!Q340),HYPERLINK("#РТУС!"&amp;CELL("адрес",Проверка!Q340),"###"))),"")</f>
        <v/>
      </c>
      <c r="R340" s="13" t="str">
        <f ca="1">IF(РТУС!R340="",HYPERLINK("#РТУС!"&amp;CELL("адрес",Проверка!R340),"заполнить"),HYPERLINK("#Проверка!"&amp;CELL("адрес",Проверка!R340),РТУС!R340))</f>
        <v>заполнить</v>
      </c>
      <c r="S340" s="13" t="str">
        <f>IF(РТУС!S340="","",РТУС!S340)</f>
        <v/>
      </c>
      <c r="T340" s="13" t="str">
        <f>IF(РТУС!T340="","",РТУС!T340)</f>
        <v/>
      </c>
      <c r="U340" s="13" t="str">
        <f>IF(РТУС!U340="","",РТУС!U340)</f>
        <v/>
      </c>
      <c r="V340" s="13" t="str">
        <f ca="1">IF(РТУС!V340="",HYPERLINK("#РТУС!"&amp;CELL("адрес",Проверка!V340),"заполнить"),IF(OR(РТУС!V340="Договор участия в долевом строительстве",РТУС!V340="Предварительный договор участия в долевом строительстве",РТУС!V340="Определение Арбитражного суда",РТУС!V340="Решение суда общей юрисдикции",РТУС!V340="Иные договоры"),HYPERLINK("#Проверка!"&amp;CELL("адрес",Проверка!V340),РТУС!V340),HYPERLINK("#РТУС!"&amp;CELL("адрес",Проверка!V340),"###")))</f>
        <v>заполнить</v>
      </c>
      <c r="W340" s="13" t="str">
        <f ca="1">IF(РТУС!W340="",HYPERLINK("#РТУС!"&amp;CELL("адрес",Проверка!W340),"заполнить"),HYPERLINK("#Проверка!"&amp;CELL("адрес",Проверка!W340),РТУС!W340))</f>
        <v>заполнить</v>
      </c>
      <c r="X340" s="15" t="str">
        <f ca="1">IF(РТУС!X340="",HYPERLINK("#РТУС!"&amp;CELL("адрес",Проверка!X340),"заполнить"),IF(AND(LEN(РТУС!X340)=5,РТУС!X340&lt;TODAY()),HYPERLINK("#Проверка!"&amp;CELL("адрес",Проверка!X340),РТУС!X340),HYPERLINK("#РТУС!"&amp;CELL("адрес",Проверка!X340),"###")))</f>
        <v>заполнить</v>
      </c>
      <c r="Y340" s="13" t="str">
        <f>IF(РТУС!Y340="","",РТУС!Y340)</f>
        <v/>
      </c>
      <c r="Z340" s="15" t="str">
        <f ca="1">IF(РТУС!Z340="","",IF(AND(LEN(РТУС!Z340)=5,РТУС!Z340&lt;TODAY()),HYPERLINK("#Проверка!"&amp;CELL("адрес",Проверка!Z340),РТУС!Z340),HYPERLINK("#РТУС!"&amp;CELL("адрес",Проверка!Z340),"###")))</f>
        <v/>
      </c>
      <c r="AA340" s="18" t="str">
        <f ca="1">IF(РТУС!AA340="",HYPERLINK("#РТУС!"&amp;CELL("адрес",Проверка!AA340),"заполнить"),IF(ISNUMBER(РТУС!AA340)=TRUE,HYPERLINK("#Проверка!"&amp;CELL("адрес",Проверка!AA340),РТУС!AA340),HYPERLINK("#РТУС!"&amp;CELL("адрес",Проверка!AA340),"###")))</f>
        <v>заполнить</v>
      </c>
      <c r="AB340" s="18" t="str">
        <f ca="1">IF(РТУС!AB340="",HYPERLINK("#РТУС!"&amp;CELL("адрес",Проверка!AB340),"заполнить"),IF(ISNUMBER(РТУС!AB340)=TRUE,HYPERLINK("#Проверка!"&amp;CELL("адрес",Проверка!AB340),РТУС!AB340),HYPERLINK("#РТУС!"&amp;CELL("адрес",Проверка!AB340),"###")))</f>
        <v>заполнить</v>
      </c>
      <c r="AC340" s="18" t="str">
        <f ca="1">IF(РТУС!AC340="","",IF(ISNUMBER(РТУС!AC340)=TRUE,HYPERLINK("#Проверка!"&amp;CELL("адрес",Проверка!AC340),РТУС!AC340),HYPERLINK("#РТУС!"&amp;CELL("адрес",Проверка!AC340),"###")))</f>
        <v/>
      </c>
      <c r="AD340" s="18" t="str">
        <f ca="1">IF(РТУС!AD340="","",IF(ISNUMBER(РТУС!AD340)=TRUE,HYPERLINK("#Проверка!"&amp;CELL("адрес",Проверка!AD340),РТУС!AD340),HYPERLINK("#РТУС!"&amp;CELL("адрес",Проверка!AD340),"###")))</f>
        <v/>
      </c>
      <c r="AE340" s="13" t="str">
        <f>IF(РТУС!AE340="","",РТУС!AE340)</f>
        <v/>
      </c>
      <c r="AF340" s="15" t="str">
        <f ca="1">IF(РТУС!AE340="","",IF(РТУС!AF340="",HYPERLINK("#РТУС!"&amp;CELL("адрес",Проверка!AF340),"заполнить"),IF(AND(LEN(РТУС!AF340)=5,РТУС!AF340&lt;TODAY()),HYPERLINK("#Проверка!"&amp;CELL("адрес",Проверка!AF340),РТУС!AF340),HYPERLINK("#РТУС!"&amp;CELL("адрес",Проверка!AF340),"###"))))</f>
        <v/>
      </c>
      <c r="AG340" s="13"/>
      <c r="AH340" s="15" t="str">
        <f ca="1">IF(РТУС!AE340="","",IF(РТУС!AH340="",HYPERLINK("#РТУС!"&amp;CELL("адрес",Проверка!AH340),"заполнить"),IF(AND(LEN(РТУС!AH340)=5,РТУС!AH340&lt;TODAY()),HYPERLINK("#Проверка!"&amp;CELL("адрес",Проверка!AH340),РТУС!AH340),HYPERLINK("#РТУС!"&amp;CELL("адрес",Проверка!AH340),"###"))))</f>
        <v/>
      </c>
      <c r="AI340" s="15" t="str">
        <f ca="1">IF(РТУС!AE340="","",IF(РТУС!AI340="",HYPERLINK("#РТУС!"&amp;CELL("адрес",Проверка!AI340),"заполнить"),HYPERLINK("#Проверка!"&amp;CELL("адрес",Проверка!AI340),РТУС!AI340)))</f>
        <v/>
      </c>
      <c r="AJ340" s="13" t="str">
        <f ca="1">IF(РТУС!AE340="","",IF(РТУС!AJ340="",HYPERLINK("#РТУС!"&amp;CELL("адрес",Проверка!AJ340),"заполнить"),IF(OR(РТУС!AJ340="Юрлицо",РТУС!AJ340="Физлицо",РТУС!AJ340="ИП"),HYPERLINK("#Проверка!"&amp;CELL("адрес",Проверка!AJ340),РТУС!AJ340),HYPERLINK("#РТУС!"&amp;CELL("адрес",Проверка!AJ340),"###"))))</f>
        <v/>
      </c>
      <c r="AK340" s="13" t="str">
        <f ca="1">IF(РТУС!AK340="",HYPERLINK("#РТУС!"&amp;CELL("адрес",Проверка!AK340),"заполнить"),IF(OR(РТУС!AK340="Квартира",РТУС!AK340="Кладовая",РТУС!AK340="Машино-место",РТУС!AK340="Нежилое помещение"),HYPERLINK("#Проверка!"&amp;CELL("адрес",Проверка!AK340),РТУС!AK340),HYPERLINK("#РТУС!"&amp;CELL("адрес",Проверка!AK340),"###")))</f>
        <v>заполнить</v>
      </c>
      <c r="AL340" s="13" t="str">
        <f ca="1">IF(РТУС!AL340="",HYPERLINK("#РТУС!"&amp;CELL("адрес",Проверка!AL340),"заполнить"),HYPERLINK("#Проверка!"&amp;CELL("адрес",Проверка!AL340),РТУС!AL340))</f>
        <v>заполнить</v>
      </c>
      <c r="AM340" s="18" t="str">
        <f ca="1">IF(РТУС!AM340="",HYPERLINK("#РТУС!"&amp;CELL("адрес",Проверка!AM340),"заполнить"),IF(ISNUMBER(РТУС!AM340)=TRUE,IF(РТУС!AK340="Нежилое помещение",IF(РТУС!AM340&gt;7,HYPERLINK("#РТУС!"&amp;CELL("адрес",Проверка!AM340),"не больше 7 кв.м."),РТУС!AM340),HYPERLINK("#Проверка!"&amp;CELL("адрес",Проверка!AM340),РТУС!AM340)),HYPERLINK("#РТУС!"&amp;CELL("адрес",Проверка!AM340),"###")))</f>
        <v>заполнить</v>
      </c>
      <c r="AN340" s="13" t="str">
        <f ca="1">IF(РТУС!AN340="",HYPERLINK("#РТУС!"&amp;CELL("адрес",Проверка!AN340),"заполнить"),IF(OR(РТУС!AN340="Общая площадь помещения",РТУС!AN340="Общая приведенная площадь жилого помещения",РТУС!AN340="Общая площадь жилого помещения с учетом лоджий, балконов, террас и веранд"),HYPERLINK("#Проверка!"&amp;CELL("адрес",Проверка!AN340),РТУС!AN340),HYPERLINK("#РТУС!"&amp;CELL("адрес",Проверка!AN340),"###")))</f>
        <v>заполнить</v>
      </c>
      <c r="AO340" s="13" t="str">
        <f ca="1">IF(OR(РТУС!AK340="Квартира",РТУС!A340="Нежилое помещение"),IF(РТУС!AO340="",HYPERLINK("#РТУС!"&amp;CELL("адрес",Проверка!AO340),"заполнить"),IF(ISNUMBER(РТУС!AO340)=TRUE,HYPERLINK("#Проверка!"&amp;CELL("адрес",Проверка!AO340),РТУС!AO340),HYPERLINK("#РТУС!"&amp;CELL("адрес",Проверка!AO340),"###"))),"")</f>
        <v/>
      </c>
      <c r="AP340" s="13" t="str">
        <f>IF(РТУС!AP340="","",РТУС!AP340)</f>
        <v/>
      </c>
      <c r="AQ340" s="13" t="str">
        <f ca="1">IF(РТУС!AQ340="",HYPERLINK("#РТУС!"&amp;CELL("адрес",Проверка!AQ340),"заполнить"),HYPERLINK("#Проверка!"&amp;CELL("адрес",Проверка!AQ340),РТУС!AQ340))</f>
        <v>заполнить</v>
      </c>
      <c r="AR340" s="18" t="str">
        <f ca="1">IF(РТУС!AR340="",HYPERLINK("#РТУС!"&amp;CELL("адрес",Проверка!AR340),"заполнить"),IF(ISNUMBER(РТУС!AR340)=FALSE,HYPERLINK("#РТУС!"&amp;CELL("адрес",Проверка!AR340),"###"),IF(РТУС!G340="1",IF(РТУС!AB340=РТУС!AR340+РТУС!AU340,HYPERLINK("#Проверка!"&amp;CELL("адрес",Проверка!AR340),РТУС!AR340),HYPERLINK("#РТУС!"&amp;CELL("адрес",Проверка!AR340),"сверить суммы")),IF(РТУС!AB340=(SUMIF(РТУС!$A$4:$A$1000,A340,РТУС!$AR$4:$AR$1000)+SUMIF(РТУС!$A$4:$A$1000,A340,РТУС!$AU$4:$AU$1000)),HYPERLINK("#Проверка!"&amp;CELL("адрес",Проверка!AR340),РТУС!AR340),HYPERLINK("#РТУС!"&amp;CELL("адрес",Проверка!AR340),"сверить суммы")))))</f>
        <v>заполнить</v>
      </c>
      <c r="AS340" s="13" t="str">
        <f>IF(РТУС!AS340="","",РТУС!AS340)</f>
        <v/>
      </c>
      <c r="AT340" s="18" t="str">
        <f ca="1">IF(РТУС!AT340="",HYPERLINK("#РТУС!"&amp;CELL("адрес",Проверка!AT340),"заполнить"),IF(ISNUMBER(РТУС!AT340)=FALSE,HYPERLINK("#РТУС!"&amp;CELL("адрес",Проверка!AT340),"###"),IF(РТУС!AT340=РТУС!AR340,HYPERLINK("#Проверка!"&amp;CELL("адрес",Проверка!AT340),РТУС!AT340),HYPERLINK("#РТУС!"&amp;CELL("адрес",Проверка!AT340),"сверить суммы"))))</f>
        <v>заполнить</v>
      </c>
      <c r="AU340" s="18" t="str">
        <f ca="1">IF(РТУС!AU340="",HYPERLINK("#РТУС!"&amp;CELL("адрес",Проверка!AU340),"заполнить"),IF(ISNUMBER(РТУС!AU340)=FALSE,HYPERLINK("#РТУС!"&amp;CELL("адрес",Проверка!AU340),"###"),IF(РТУС!G340="1",IF(РТУС!AB340=РТУС!AR340+РТУС!AU340,HYPERLINK("#Проверка!"&amp;CELL("адрес",Проверка!AU340),РТУС!AU340),HYPERLINK("#РТУС!"&amp;CELL("адрес",Проверка!AU340),"сверить суммы")),IF(РТУС!AB340=(SUMIF(РТУС!$A$4:$A$1000,A340,РТУС!$AR$4:$AR$1000)+SUMIF(РТУС!$A$4:$A$1000,A340,РТУС!$AU$4:$AU$1000)),HYPERLINK("#Проверка!"&amp;CELL("адрес",Проверка!AU340),РТУС!AU340),HYPERLINK("#РТУС!"&amp;CELL("адрес",Проверка!AU340),"сверить суммы")))))</f>
        <v>заполнить</v>
      </c>
      <c r="AV340" s="13" t="str">
        <f ca="1">IF(РТУС!AV340="",HYPERLINK("#РТУС!"&amp;CELL("адрес",Проверка!AV340),"заполнить"),IF(OR(РТУС!AV340="Требование о передаче жилого помещения",РТУС!AV340="Требование о передаче машино-места",РТУС!AV340="Требования о передаче нежилого помещения",РТУС!AV340="Денежные требования"),HYPERLINK("#Проверка!"&amp;CELL("адрес",Проверка!AV340),РТУС!AV340),HYPERLINK("#РТУС!"&amp;CELL("адрес",Проверка!AV340),"###")))</f>
        <v>заполнить</v>
      </c>
      <c r="AW340" s="13" t="str">
        <f ca="1">IF(РТУС!AW340="",HYPERLINK("#РТУС!"&amp;CELL("адрес",Проверка!AW340),"заполнить"),IF(OR(РТУС!AW340="Включен в полном объеме",РТУС!AW340="Включен частично"),HYPERLINK("#Проверка!"&amp;CELL("адрес",Проверка!AW340),РТУС!AW340),HYPERLINK("#РТУС!"&amp;CELL("адрес",Проверка!AW340),"###")))</f>
        <v>заполнить</v>
      </c>
      <c r="AX340" s="15" t="str">
        <f ca="1">IF(РТУС!AX340="",HYPERLINK("#РТУС!"&amp;CELL("адрес",Проверка!AX340),"заполнить"),IF(AND(LEN(РТУС!AX340)=5,РТУС!AX340&lt;TODAY()),HYPERLINK("#Проверка!"&amp;CELL("адрес",Проверка!AX340),РТУС!AX340),HYPERLINK("#РТУС!"&amp;CELL("адрес",Проверка!AX340),"###")))</f>
        <v>заполнить</v>
      </c>
      <c r="AY340" s="15" t="str">
        <f ca="1">IF(РТУС!AY340="",HYPERLINK("#РТУС!"&amp;CELL("адрес",Проверка!AY340),"заполнить"),IF(AND(LEN(РТУС!AY340)=5,РТУС!AY340&lt;TODAY()),HYPERLINK("#Проверка!"&amp;CELL("адрес",Проверка!AY340),РТУС!AY340),HYPERLINK("#РТУС!"&amp;CELL("адрес",Проверка!AY340),"###")))</f>
        <v>заполнить</v>
      </c>
    </row>
    <row r="341" spans="1:51" x14ac:dyDescent="0.25">
      <c r="A341" s="10" t="str">
        <f>РТУС!A341</f>
        <v>.</v>
      </c>
      <c r="B341" s="13" t="str">
        <f ca="1">IF(РТУС!B341="",HYPERLINK("#РТУС!"&amp;CELL("адрес",Проверка!B341),"заполнить"),IF(AND(LEN(РТУС!B341)=10,РТУС!B340=РТУС!B341),HYPERLINK("#Проверка!"&amp;CELL("адрес",Проверка!B341),РТУС!B341),HYPERLINK("#РТУС!"&amp;CELL("адрес",Проверка!B341),"###")))</f>
        <v>заполнить</v>
      </c>
      <c r="C341" s="13" t="str">
        <f ca="1">IF(РТУС!C341="",HYPERLINK("#РТУС!"&amp;CELL("адрес",Проверка!C341),"заполнить"),IF(AND(ISNUMBER(РТУС!C341)=TRUE,РТУС!C341&gt;0,РТУС!C340=РТУС!C341),HYPERLINK("#Проверка!"&amp;CELL("адрес",Проверка!C341),РТУС!C341),HYPERLINK("#РТУС!"&amp;CELL("адрес",Проверка!C341),"###")))</f>
        <v>заполнить</v>
      </c>
      <c r="D341" s="13" t="str">
        <f>IF(РТУС!D341="","",РТУС!D341)</f>
        <v/>
      </c>
      <c r="E341" s="13" t="str">
        <f ca="1">IF(РТУС!E341="",HYPERLINK("#РТУС!"&amp;CELL("адрес",Проверка!E341),"заполнить"),IF(РТУС!E340=РТУС!E341,HYPERLINK("#Проверка!"&amp;CELL("адрес",Проверка!E341),РТУС!E341),HYPERLINK("#РТУС!"&amp;CELL("адрес",Проверка!E341),"###")))</f>
        <v>заполнить</v>
      </c>
      <c r="F341" s="13" t="str">
        <f ca="1">IF(РТУС!F341="",HYPERLINK("#РТУС!"&amp;CELL("адрес",Проверка!F341),"заполнить"),HYPERLINK("#Проверка!"&amp;CELL("адрес",Проверка!F341),РТУС!F341))</f>
        <v>заполнить</v>
      </c>
      <c r="G341" s="20" t="str">
        <f ca="1">IF(РТУС!G341="",HYPERLINK("#РТУС!"&amp;CELL("адрес",Проверка!G341),"заполнить"),IF(РТУС!G341="1",HYPERLINK("#Проверка!"&amp;CELL("адрес",Проверка!G341),"1"),IF(AND(ISNUMBER(РТУС!G341)=TRUE,РТУС!G341&lt;=1,РТУС!G341&gt;0),IF(SUMIF(РТУС!$A$4:$A$1000,A341,РТУС!$G$4:$G$1000)=1,HYPERLINK("#Проверка!"&amp;CELL("адрес",Проверка!G341),РТУС!G341),HYPERLINK("#РТУС!"&amp;CELL("адрес",Проверка!G341),"сумма долей ≠ 1")),HYPERLINK("#РТУС!"&amp;CELL("адрес",Проверка!G341),"###"))))</f>
        <v>заполнить</v>
      </c>
      <c r="H341" s="13" t="str">
        <f ca="1">IF(РТУС!H341="",HYPERLINK("#РТУС!"&amp;CELL("адрес",Проверка!H341),"заполнить"),IF(OR(РТУС!H341="Юрлицо",РТУС!H341="Физлицо",РТУС!H341="ИП"),HYPERLINK("#Проверка!"&amp;CELL("адрес",Проверка!H341),РТУС!H341),HYPERLINK("#РТУС!"&amp;CELL("адрес",Проверка!H341),"###")))</f>
        <v>заполнить</v>
      </c>
      <c r="I341" s="13" t="str">
        <f ca="1">IF(OR(РТУС!H341="Юрлицо",РТУС!H341="ИП"),IF(РТУС!I341="",HYPERLINK("#РТУС!"&amp;CELL("адрес",Проверка!I341),"заполнить"),IF(OR(LEN(РТУС!I341)=10,LEN(РТУС!I341)=12),HYPERLINK("#Проверка!"&amp;CELL("адрес",Проверка!I341),РТУС!I341),HYPERLINK("#РТУС!"&amp;CELL("адрес",Проверка!I341),"###"))),"")</f>
        <v/>
      </c>
      <c r="J341" s="15" t="str">
        <f ca="1">IF(РТУС!J341="","",IF(AND(LEN(РТУС!J341)=5,РТУС!J341&lt;TODAY()),HYPERLINK("#Проверка!"&amp;CELL("адрес",Проверка!J341),РТУС!J341),HYPERLINK("#РТУС!"&amp;CELL("адрес",Проверка!J341),"###")))</f>
        <v/>
      </c>
      <c r="K341" s="13" t="str">
        <f>IF(РТУС!K341="","",РТУС!K341)</f>
        <v/>
      </c>
      <c r="L341" s="13" t="str">
        <f ca="1">IF(OR(РТУС!H341="Физлицо",РТУС!H341="ИП"),IF(РТУС!L341="",HYPERLINK("#РТУС!"&amp;CELL("адрес",Проверка!L341),"заполнить"),IF(OR(РТУС!L341="Загранпаспорт гражданина РФ",РТУС!L341="Паспорт гражданина РФ",РТУС!L341="Иностранный паспорт",РТУС!L341="Свидетельство о рождении",РТУС!L341="Вид на жительство"),HYPERLINK("#Проверка!"&amp;CELL("адрес",Проверка!L341),РТУС!L341),HYPERLINK("#РТУС!"&amp;CELL("адрес",Проверка!L341),"###"))),"")</f>
        <v/>
      </c>
      <c r="M341" s="13" t="str">
        <f ca="1">IF(AND(OR(РТУС!L341="Паспорт гражданина РФ",РТУС!L341="Свидетельство о рождении"),РТУС!M341=""),HYPERLINK("#РТУС!"&amp;CELL("адрес",Проверка!M341),"заполнить"),IF(РТУС!L341="Паспорт гражданина РФ",IF(LEN(РТУС!M341)=4,HYPERLINK("#Проверка!"&amp;CELL("адрес",Проверка!M341),РТУС!M341),HYPERLINK("#РТУС!"&amp;CELL("адрес",Проверка!M341),"###")),IF(РТУС!L341="Свидетельство о рождении",HYPERLINK("#Проверка!"&amp;CELL("адрес",Проверка!M341),РТУС!M341),"")))</f>
        <v/>
      </c>
      <c r="N341" s="13" t="str">
        <f ca="1">IF(РТУС!L341="","",IF(РТУС!N341="",HYPERLINK("#РТУС!"&amp;CELL("адрес",Проверка!N341),"заполнить"),IF(OR(РТУС!L341="Паспорт гражданина РФ",РТУС!L341="Свидетельство о рождении"),IF(LEN(РТУС!N341)=6,HYPERLINK("#Проверка!"&amp;CELL("адрес",Проверка!N341),РТУС!N341),HYPERLINK("#РТУС!"&amp;CELL("адрес",Проверка!N341),"###")),HYPERLINK("#Проверка!"&amp;CELL("адрес",Проверка!N341),РТУС!N341))))</f>
        <v/>
      </c>
      <c r="O341" s="15" t="str">
        <f ca="1">IF(РТУС!L341="","",IF(РТУС!O341="",HYPERLINK("#РТУС!"&amp;CELL("адрес",Проверка!O341),"заполнить"),IF(AND(LEN(РТУС!O341)=5,РТУС!O341&lt;TODAY()),IF(РТУС!L341="Свидетельство о рождении",IF(РТУС!O341&gt;EDATE(TODAY(),-168),HYPERLINK("#Проверка!"&amp;CELL("адрес",Проверка!O341),РТУС!O341),HYPERLINK("#РТУС!"&amp;CELL("адрес",Проверка!O341),"недействительно")),HYPERLINK("#Проверка!"&amp;CELL("адрес",Проверка!O341),РТУС!O341)),HYPERLINK("#РТУС!"&amp;CELL("адрес",Проверка!O341),"###"))))</f>
        <v/>
      </c>
      <c r="P341" s="21" t="str">
        <f ca="1">IF(РТУС!L341="Паспорт гражданина РФ",IF(РТУС!P341="",HYPERLINK("#РТУС!"&amp;CELL("адрес",Проверка!P341),"заполнить"),HYPERLINK("#Проверка!"&amp;CELL("адрес",Проверка!P341),РТУС!P341)),"")</f>
        <v/>
      </c>
      <c r="Q341" s="13" t="str">
        <f ca="1">IF(РТУС!L341="Паспорт гражданина РФ",IF(РТУС!Q341="",HYPERLINK("#РТУС!"&amp;CELL("адрес",Проверка!Q341),"заполнить"),IF(LEN(РТУС!Q341)=7,HYPERLINK("#Проверка!"&amp;CELL("адрес",Проверка!Q341),РТУС!Q341),HYPERLINK("#РТУС!"&amp;CELL("адрес",Проверка!Q341),"###"))),"")</f>
        <v/>
      </c>
      <c r="R341" s="13" t="str">
        <f ca="1">IF(РТУС!R341="",HYPERLINK("#РТУС!"&amp;CELL("адрес",Проверка!R341),"заполнить"),HYPERLINK("#Проверка!"&amp;CELL("адрес",Проверка!R341),РТУС!R341))</f>
        <v>заполнить</v>
      </c>
      <c r="S341" s="13" t="str">
        <f>IF(РТУС!S341="","",РТУС!S341)</f>
        <v/>
      </c>
      <c r="T341" s="13" t="str">
        <f>IF(РТУС!T341="","",РТУС!T341)</f>
        <v/>
      </c>
      <c r="U341" s="13" t="str">
        <f>IF(РТУС!U341="","",РТУС!U341)</f>
        <v/>
      </c>
      <c r="V341" s="13" t="str">
        <f ca="1">IF(РТУС!V341="",HYPERLINK("#РТУС!"&amp;CELL("адрес",Проверка!V341),"заполнить"),IF(OR(РТУС!V341="Договор участия в долевом строительстве",РТУС!V341="Предварительный договор участия в долевом строительстве",РТУС!V341="Определение Арбитражного суда",РТУС!V341="Решение суда общей юрисдикции",РТУС!V341="Иные договоры"),HYPERLINK("#Проверка!"&amp;CELL("адрес",Проверка!V341),РТУС!V341),HYPERLINK("#РТУС!"&amp;CELL("адрес",Проверка!V341),"###")))</f>
        <v>заполнить</v>
      </c>
      <c r="W341" s="13" t="str">
        <f ca="1">IF(РТУС!W341="",HYPERLINK("#РТУС!"&amp;CELL("адрес",Проверка!W341),"заполнить"),HYPERLINK("#Проверка!"&amp;CELL("адрес",Проверка!W341),РТУС!W341))</f>
        <v>заполнить</v>
      </c>
      <c r="X341" s="15" t="str">
        <f ca="1">IF(РТУС!X341="",HYPERLINK("#РТУС!"&amp;CELL("адрес",Проверка!X341),"заполнить"),IF(AND(LEN(РТУС!X341)=5,РТУС!X341&lt;TODAY()),HYPERLINK("#Проверка!"&amp;CELL("адрес",Проверка!X341),РТУС!X341),HYPERLINK("#РТУС!"&amp;CELL("адрес",Проверка!X341),"###")))</f>
        <v>заполнить</v>
      </c>
      <c r="Y341" s="13" t="str">
        <f>IF(РТУС!Y341="","",РТУС!Y341)</f>
        <v/>
      </c>
      <c r="Z341" s="15" t="str">
        <f ca="1">IF(РТУС!Z341="","",IF(AND(LEN(РТУС!Z341)=5,РТУС!Z341&lt;TODAY()),HYPERLINK("#Проверка!"&amp;CELL("адрес",Проверка!Z341),РТУС!Z341),HYPERLINK("#РТУС!"&amp;CELL("адрес",Проверка!Z341),"###")))</f>
        <v/>
      </c>
      <c r="AA341" s="18" t="str">
        <f ca="1">IF(РТУС!AA341="",HYPERLINK("#РТУС!"&amp;CELL("адрес",Проверка!AA341),"заполнить"),IF(ISNUMBER(РТУС!AA341)=TRUE,HYPERLINK("#Проверка!"&amp;CELL("адрес",Проверка!AA341),РТУС!AA341),HYPERLINK("#РТУС!"&amp;CELL("адрес",Проверка!AA341),"###")))</f>
        <v>заполнить</v>
      </c>
      <c r="AB341" s="18" t="str">
        <f ca="1">IF(РТУС!AB341="",HYPERLINK("#РТУС!"&amp;CELL("адрес",Проверка!AB341),"заполнить"),IF(ISNUMBER(РТУС!AB341)=TRUE,HYPERLINK("#Проверка!"&amp;CELL("адрес",Проверка!AB341),РТУС!AB341),HYPERLINK("#РТУС!"&amp;CELL("адрес",Проверка!AB341),"###")))</f>
        <v>заполнить</v>
      </c>
      <c r="AC341" s="18" t="str">
        <f ca="1">IF(РТУС!AC341="","",IF(ISNUMBER(РТУС!AC341)=TRUE,HYPERLINK("#Проверка!"&amp;CELL("адрес",Проверка!AC341),РТУС!AC341),HYPERLINK("#РТУС!"&amp;CELL("адрес",Проверка!AC341),"###")))</f>
        <v/>
      </c>
      <c r="AD341" s="18" t="str">
        <f ca="1">IF(РТУС!AD341="","",IF(ISNUMBER(РТУС!AD341)=TRUE,HYPERLINK("#Проверка!"&amp;CELL("адрес",Проверка!AD341),РТУС!AD341),HYPERLINK("#РТУС!"&amp;CELL("адрес",Проверка!AD341),"###")))</f>
        <v/>
      </c>
      <c r="AE341" s="13" t="str">
        <f>IF(РТУС!AE341="","",РТУС!AE341)</f>
        <v/>
      </c>
      <c r="AF341" s="15" t="str">
        <f ca="1">IF(РТУС!AE341="","",IF(РТУС!AF341="",HYPERLINK("#РТУС!"&amp;CELL("адрес",Проверка!AF341),"заполнить"),IF(AND(LEN(РТУС!AF341)=5,РТУС!AF341&lt;TODAY()),HYPERLINK("#Проверка!"&amp;CELL("адрес",Проверка!AF341),РТУС!AF341),HYPERLINK("#РТУС!"&amp;CELL("адрес",Проверка!AF341),"###"))))</f>
        <v/>
      </c>
      <c r="AG341" s="13"/>
      <c r="AH341" s="15" t="str">
        <f ca="1">IF(РТУС!AE341="","",IF(РТУС!AH341="",HYPERLINK("#РТУС!"&amp;CELL("адрес",Проверка!AH341),"заполнить"),IF(AND(LEN(РТУС!AH341)=5,РТУС!AH341&lt;TODAY()),HYPERLINK("#Проверка!"&amp;CELL("адрес",Проверка!AH341),РТУС!AH341),HYPERLINK("#РТУС!"&amp;CELL("адрес",Проверка!AH341),"###"))))</f>
        <v/>
      </c>
      <c r="AI341" s="15" t="str">
        <f ca="1">IF(РТУС!AE341="","",IF(РТУС!AI341="",HYPERLINK("#РТУС!"&amp;CELL("адрес",Проверка!AI341),"заполнить"),HYPERLINK("#Проверка!"&amp;CELL("адрес",Проверка!AI341),РТУС!AI341)))</f>
        <v/>
      </c>
      <c r="AJ341" s="13" t="str">
        <f ca="1">IF(РТУС!AE341="","",IF(РТУС!AJ341="",HYPERLINK("#РТУС!"&amp;CELL("адрес",Проверка!AJ341),"заполнить"),IF(OR(РТУС!AJ341="Юрлицо",РТУС!AJ341="Физлицо",РТУС!AJ341="ИП"),HYPERLINK("#Проверка!"&amp;CELL("адрес",Проверка!AJ341),РТУС!AJ341),HYPERLINK("#РТУС!"&amp;CELL("адрес",Проверка!AJ341),"###"))))</f>
        <v/>
      </c>
      <c r="AK341" s="13" t="str">
        <f ca="1">IF(РТУС!AK341="",HYPERLINK("#РТУС!"&amp;CELL("адрес",Проверка!AK341),"заполнить"),IF(OR(РТУС!AK341="Квартира",РТУС!AK341="Кладовая",РТУС!AK341="Машино-место",РТУС!AK341="Нежилое помещение"),HYPERLINK("#Проверка!"&amp;CELL("адрес",Проверка!AK341),РТУС!AK341),HYPERLINK("#РТУС!"&amp;CELL("адрес",Проверка!AK341),"###")))</f>
        <v>заполнить</v>
      </c>
      <c r="AL341" s="13" t="str">
        <f ca="1">IF(РТУС!AL341="",HYPERLINK("#РТУС!"&amp;CELL("адрес",Проверка!AL341),"заполнить"),HYPERLINK("#Проверка!"&amp;CELL("адрес",Проверка!AL341),РТУС!AL341))</f>
        <v>заполнить</v>
      </c>
      <c r="AM341" s="18" t="str">
        <f ca="1">IF(РТУС!AM341="",HYPERLINK("#РТУС!"&amp;CELL("адрес",Проверка!AM341),"заполнить"),IF(ISNUMBER(РТУС!AM341)=TRUE,IF(РТУС!AK341="Нежилое помещение",IF(РТУС!AM341&gt;7,HYPERLINK("#РТУС!"&amp;CELL("адрес",Проверка!AM341),"не больше 7 кв.м."),РТУС!AM341),HYPERLINK("#Проверка!"&amp;CELL("адрес",Проверка!AM341),РТУС!AM341)),HYPERLINK("#РТУС!"&amp;CELL("адрес",Проверка!AM341),"###")))</f>
        <v>заполнить</v>
      </c>
      <c r="AN341" s="13" t="str">
        <f ca="1">IF(РТУС!AN341="",HYPERLINK("#РТУС!"&amp;CELL("адрес",Проверка!AN341),"заполнить"),IF(OR(РТУС!AN341="Общая площадь помещения",РТУС!AN341="Общая приведенная площадь жилого помещения",РТУС!AN341="Общая площадь жилого помещения с учетом лоджий, балконов, террас и веранд"),HYPERLINK("#Проверка!"&amp;CELL("адрес",Проверка!AN341),РТУС!AN341),HYPERLINK("#РТУС!"&amp;CELL("адрес",Проверка!AN341),"###")))</f>
        <v>заполнить</v>
      </c>
      <c r="AO341" s="13" t="str">
        <f ca="1">IF(OR(РТУС!AK341="Квартира",РТУС!A341="Нежилое помещение"),IF(РТУС!AO341="",HYPERLINK("#РТУС!"&amp;CELL("адрес",Проверка!AO341),"заполнить"),IF(ISNUMBER(РТУС!AO341)=TRUE,HYPERLINK("#Проверка!"&amp;CELL("адрес",Проверка!AO341),РТУС!AO341),HYPERLINK("#РТУС!"&amp;CELL("адрес",Проверка!AO341),"###"))),"")</f>
        <v/>
      </c>
      <c r="AP341" s="13" t="str">
        <f>IF(РТУС!AP341="","",РТУС!AP341)</f>
        <v/>
      </c>
      <c r="AQ341" s="13" t="str">
        <f ca="1">IF(РТУС!AQ341="",HYPERLINK("#РТУС!"&amp;CELL("адрес",Проверка!AQ341),"заполнить"),HYPERLINK("#Проверка!"&amp;CELL("адрес",Проверка!AQ341),РТУС!AQ341))</f>
        <v>заполнить</v>
      </c>
      <c r="AR341" s="18" t="str">
        <f ca="1">IF(РТУС!AR341="",HYPERLINK("#РТУС!"&amp;CELL("адрес",Проверка!AR341),"заполнить"),IF(ISNUMBER(РТУС!AR341)=FALSE,HYPERLINK("#РТУС!"&amp;CELL("адрес",Проверка!AR341),"###"),IF(РТУС!G341="1",IF(РТУС!AB341=РТУС!AR341+РТУС!AU341,HYPERLINK("#Проверка!"&amp;CELL("адрес",Проверка!AR341),РТУС!AR341),HYPERLINK("#РТУС!"&amp;CELL("адрес",Проверка!AR341),"сверить суммы")),IF(РТУС!AB341=(SUMIF(РТУС!$A$4:$A$1000,A341,РТУС!$AR$4:$AR$1000)+SUMIF(РТУС!$A$4:$A$1000,A341,РТУС!$AU$4:$AU$1000)),HYPERLINK("#Проверка!"&amp;CELL("адрес",Проверка!AR341),РТУС!AR341),HYPERLINK("#РТУС!"&amp;CELL("адрес",Проверка!AR341),"сверить суммы")))))</f>
        <v>заполнить</v>
      </c>
      <c r="AS341" s="13" t="str">
        <f>IF(РТУС!AS341="","",РТУС!AS341)</f>
        <v/>
      </c>
      <c r="AT341" s="18" t="str">
        <f ca="1">IF(РТУС!AT341="",HYPERLINK("#РТУС!"&amp;CELL("адрес",Проверка!AT341),"заполнить"),IF(ISNUMBER(РТУС!AT341)=FALSE,HYPERLINK("#РТУС!"&amp;CELL("адрес",Проверка!AT341),"###"),IF(РТУС!AT341=РТУС!AR341,HYPERLINK("#Проверка!"&amp;CELL("адрес",Проверка!AT341),РТУС!AT341),HYPERLINK("#РТУС!"&amp;CELL("адрес",Проверка!AT341),"сверить суммы"))))</f>
        <v>заполнить</v>
      </c>
      <c r="AU341" s="18" t="str">
        <f ca="1">IF(РТУС!AU341="",HYPERLINK("#РТУС!"&amp;CELL("адрес",Проверка!AU341),"заполнить"),IF(ISNUMBER(РТУС!AU341)=FALSE,HYPERLINK("#РТУС!"&amp;CELL("адрес",Проверка!AU341),"###"),IF(РТУС!G341="1",IF(РТУС!AB341=РТУС!AR341+РТУС!AU341,HYPERLINK("#Проверка!"&amp;CELL("адрес",Проверка!AU341),РТУС!AU341),HYPERLINK("#РТУС!"&amp;CELL("адрес",Проверка!AU341),"сверить суммы")),IF(РТУС!AB341=(SUMIF(РТУС!$A$4:$A$1000,A341,РТУС!$AR$4:$AR$1000)+SUMIF(РТУС!$A$4:$A$1000,A341,РТУС!$AU$4:$AU$1000)),HYPERLINK("#Проверка!"&amp;CELL("адрес",Проверка!AU341),РТУС!AU341),HYPERLINK("#РТУС!"&amp;CELL("адрес",Проверка!AU341),"сверить суммы")))))</f>
        <v>заполнить</v>
      </c>
      <c r="AV341" s="13" t="str">
        <f ca="1">IF(РТУС!AV341="",HYPERLINK("#РТУС!"&amp;CELL("адрес",Проверка!AV341),"заполнить"),IF(OR(РТУС!AV341="Требование о передаче жилого помещения",РТУС!AV341="Требование о передаче машино-места",РТУС!AV341="Требования о передаче нежилого помещения",РТУС!AV341="Денежные требования"),HYPERLINK("#Проверка!"&amp;CELL("адрес",Проверка!AV341),РТУС!AV341),HYPERLINK("#РТУС!"&amp;CELL("адрес",Проверка!AV341),"###")))</f>
        <v>заполнить</v>
      </c>
      <c r="AW341" s="13" t="str">
        <f ca="1">IF(РТУС!AW341="",HYPERLINK("#РТУС!"&amp;CELL("адрес",Проверка!AW341),"заполнить"),IF(OR(РТУС!AW341="Включен в полном объеме",РТУС!AW341="Включен частично"),HYPERLINK("#Проверка!"&amp;CELL("адрес",Проверка!AW341),РТУС!AW341),HYPERLINK("#РТУС!"&amp;CELL("адрес",Проверка!AW341),"###")))</f>
        <v>заполнить</v>
      </c>
      <c r="AX341" s="15" t="str">
        <f ca="1">IF(РТУС!AX341="",HYPERLINK("#РТУС!"&amp;CELL("адрес",Проверка!AX341),"заполнить"),IF(AND(LEN(РТУС!AX341)=5,РТУС!AX341&lt;TODAY()),HYPERLINK("#Проверка!"&amp;CELL("адрес",Проверка!AX341),РТУС!AX341),HYPERLINK("#РТУС!"&amp;CELL("адрес",Проверка!AX341),"###")))</f>
        <v>заполнить</v>
      </c>
      <c r="AY341" s="15" t="str">
        <f ca="1">IF(РТУС!AY341="",HYPERLINK("#РТУС!"&amp;CELL("адрес",Проверка!AY341),"заполнить"),IF(AND(LEN(РТУС!AY341)=5,РТУС!AY341&lt;TODAY()),HYPERLINK("#Проверка!"&amp;CELL("адрес",Проверка!AY341),РТУС!AY341),HYPERLINK("#РТУС!"&amp;CELL("адрес",Проверка!AY341),"###")))</f>
        <v>заполнить</v>
      </c>
    </row>
    <row r="342" spans="1:51" x14ac:dyDescent="0.25">
      <c r="A342" s="10" t="str">
        <f>РТУС!A342</f>
        <v>.</v>
      </c>
      <c r="B342" s="13" t="str">
        <f ca="1">IF(РТУС!B342="",HYPERLINK("#РТУС!"&amp;CELL("адрес",Проверка!B342),"заполнить"),IF(AND(LEN(РТУС!B342)=10,РТУС!B341=РТУС!B342),HYPERLINK("#Проверка!"&amp;CELL("адрес",Проверка!B342),РТУС!B342),HYPERLINK("#РТУС!"&amp;CELL("адрес",Проверка!B342),"###")))</f>
        <v>заполнить</v>
      </c>
      <c r="C342" s="13" t="str">
        <f ca="1">IF(РТУС!C342="",HYPERLINK("#РТУС!"&amp;CELL("адрес",Проверка!C342),"заполнить"),IF(AND(ISNUMBER(РТУС!C342)=TRUE,РТУС!C342&gt;0,РТУС!C341=РТУС!C342),HYPERLINK("#Проверка!"&amp;CELL("адрес",Проверка!C342),РТУС!C342),HYPERLINK("#РТУС!"&amp;CELL("адрес",Проверка!C342),"###")))</f>
        <v>заполнить</v>
      </c>
      <c r="D342" s="13" t="str">
        <f>IF(РТУС!D342="","",РТУС!D342)</f>
        <v/>
      </c>
      <c r="E342" s="13" t="str">
        <f ca="1">IF(РТУС!E342="",HYPERLINK("#РТУС!"&amp;CELL("адрес",Проверка!E342),"заполнить"),IF(РТУС!E341=РТУС!E342,HYPERLINK("#Проверка!"&amp;CELL("адрес",Проверка!E342),РТУС!E342),HYPERLINK("#РТУС!"&amp;CELL("адрес",Проверка!E342),"###")))</f>
        <v>заполнить</v>
      </c>
      <c r="F342" s="13" t="str">
        <f ca="1">IF(РТУС!F342="",HYPERLINK("#РТУС!"&amp;CELL("адрес",Проверка!F342),"заполнить"),HYPERLINK("#Проверка!"&amp;CELL("адрес",Проверка!F342),РТУС!F342))</f>
        <v>заполнить</v>
      </c>
      <c r="G342" s="20" t="str">
        <f ca="1">IF(РТУС!G342="",HYPERLINK("#РТУС!"&amp;CELL("адрес",Проверка!G342),"заполнить"),IF(РТУС!G342="1",HYPERLINK("#Проверка!"&amp;CELL("адрес",Проверка!G342),"1"),IF(AND(ISNUMBER(РТУС!G342)=TRUE,РТУС!G342&lt;=1,РТУС!G342&gt;0),IF(SUMIF(РТУС!$A$4:$A$1000,A342,РТУС!$G$4:$G$1000)=1,HYPERLINK("#Проверка!"&amp;CELL("адрес",Проверка!G342),РТУС!G342),HYPERLINK("#РТУС!"&amp;CELL("адрес",Проверка!G342),"сумма долей ≠ 1")),HYPERLINK("#РТУС!"&amp;CELL("адрес",Проверка!G342),"###"))))</f>
        <v>заполнить</v>
      </c>
      <c r="H342" s="13" t="str">
        <f ca="1">IF(РТУС!H342="",HYPERLINK("#РТУС!"&amp;CELL("адрес",Проверка!H342),"заполнить"),IF(OR(РТУС!H342="Юрлицо",РТУС!H342="Физлицо",РТУС!H342="ИП"),HYPERLINK("#Проверка!"&amp;CELL("адрес",Проверка!H342),РТУС!H342),HYPERLINK("#РТУС!"&amp;CELL("адрес",Проверка!H342),"###")))</f>
        <v>заполнить</v>
      </c>
      <c r="I342" s="13" t="str">
        <f ca="1">IF(OR(РТУС!H342="Юрлицо",РТУС!H342="ИП"),IF(РТУС!I342="",HYPERLINK("#РТУС!"&amp;CELL("адрес",Проверка!I342),"заполнить"),IF(OR(LEN(РТУС!I342)=10,LEN(РТУС!I342)=12),HYPERLINK("#Проверка!"&amp;CELL("адрес",Проверка!I342),РТУС!I342),HYPERLINK("#РТУС!"&amp;CELL("адрес",Проверка!I342),"###"))),"")</f>
        <v/>
      </c>
      <c r="J342" s="15" t="str">
        <f ca="1">IF(РТУС!J342="","",IF(AND(LEN(РТУС!J342)=5,РТУС!J342&lt;TODAY()),HYPERLINK("#Проверка!"&amp;CELL("адрес",Проверка!J342),РТУС!J342),HYPERLINK("#РТУС!"&amp;CELL("адрес",Проверка!J342),"###")))</f>
        <v/>
      </c>
      <c r="K342" s="13" t="str">
        <f>IF(РТУС!K342="","",РТУС!K342)</f>
        <v/>
      </c>
      <c r="L342" s="13" t="str">
        <f ca="1">IF(OR(РТУС!H342="Физлицо",РТУС!H342="ИП"),IF(РТУС!L342="",HYPERLINK("#РТУС!"&amp;CELL("адрес",Проверка!L342),"заполнить"),IF(OR(РТУС!L342="Загранпаспорт гражданина РФ",РТУС!L342="Паспорт гражданина РФ",РТУС!L342="Иностранный паспорт",РТУС!L342="Свидетельство о рождении",РТУС!L342="Вид на жительство"),HYPERLINK("#Проверка!"&amp;CELL("адрес",Проверка!L342),РТУС!L342),HYPERLINK("#РТУС!"&amp;CELL("адрес",Проверка!L342),"###"))),"")</f>
        <v/>
      </c>
      <c r="M342" s="13" t="str">
        <f ca="1">IF(AND(OR(РТУС!L342="Паспорт гражданина РФ",РТУС!L342="Свидетельство о рождении"),РТУС!M342=""),HYPERLINK("#РТУС!"&amp;CELL("адрес",Проверка!M342),"заполнить"),IF(РТУС!L342="Паспорт гражданина РФ",IF(LEN(РТУС!M342)=4,HYPERLINK("#Проверка!"&amp;CELL("адрес",Проверка!M342),РТУС!M342),HYPERLINK("#РТУС!"&amp;CELL("адрес",Проверка!M342),"###")),IF(РТУС!L342="Свидетельство о рождении",HYPERLINK("#Проверка!"&amp;CELL("адрес",Проверка!M342),РТУС!M342),"")))</f>
        <v/>
      </c>
      <c r="N342" s="13" t="str">
        <f ca="1">IF(РТУС!L342="","",IF(РТУС!N342="",HYPERLINK("#РТУС!"&amp;CELL("адрес",Проверка!N342),"заполнить"),IF(OR(РТУС!L342="Паспорт гражданина РФ",РТУС!L342="Свидетельство о рождении"),IF(LEN(РТУС!N342)=6,HYPERLINK("#Проверка!"&amp;CELL("адрес",Проверка!N342),РТУС!N342),HYPERLINK("#РТУС!"&amp;CELL("адрес",Проверка!N342),"###")),HYPERLINK("#Проверка!"&amp;CELL("адрес",Проверка!N342),РТУС!N342))))</f>
        <v/>
      </c>
      <c r="O342" s="15" t="str">
        <f ca="1">IF(РТУС!L342="","",IF(РТУС!O342="",HYPERLINK("#РТУС!"&amp;CELL("адрес",Проверка!O342),"заполнить"),IF(AND(LEN(РТУС!O342)=5,РТУС!O342&lt;TODAY()),IF(РТУС!L342="Свидетельство о рождении",IF(РТУС!O342&gt;EDATE(TODAY(),-168),HYPERLINK("#Проверка!"&amp;CELL("адрес",Проверка!O342),РТУС!O342),HYPERLINK("#РТУС!"&amp;CELL("адрес",Проверка!O342),"недействительно")),HYPERLINK("#Проверка!"&amp;CELL("адрес",Проверка!O342),РТУС!O342)),HYPERLINK("#РТУС!"&amp;CELL("адрес",Проверка!O342),"###"))))</f>
        <v/>
      </c>
      <c r="P342" s="21" t="str">
        <f ca="1">IF(РТУС!L342="Паспорт гражданина РФ",IF(РТУС!P342="",HYPERLINK("#РТУС!"&amp;CELL("адрес",Проверка!P342),"заполнить"),HYPERLINK("#Проверка!"&amp;CELL("адрес",Проверка!P342),РТУС!P342)),"")</f>
        <v/>
      </c>
      <c r="Q342" s="13" t="str">
        <f ca="1">IF(РТУС!L342="Паспорт гражданина РФ",IF(РТУС!Q342="",HYPERLINK("#РТУС!"&amp;CELL("адрес",Проверка!Q342),"заполнить"),IF(LEN(РТУС!Q342)=7,HYPERLINK("#Проверка!"&amp;CELL("адрес",Проверка!Q342),РТУС!Q342),HYPERLINK("#РТУС!"&amp;CELL("адрес",Проверка!Q342),"###"))),"")</f>
        <v/>
      </c>
      <c r="R342" s="13" t="str">
        <f ca="1">IF(РТУС!R342="",HYPERLINK("#РТУС!"&amp;CELL("адрес",Проверка!R342),"заполнить"),HYPERLINK("#Проверка!"&amp;CELL("адрес",Проверка!R342),РТУС!R342))</f>
        <v>заполнить</v>
      </c>
      <c r="S342" s="13" t="str">
        <f>IF(РТУС!S342="","",РТУС!S342)</f>
        <v/>
      </c>
      <c r="T342" s="13" t="str">
        <f>IF(РТУС!T342="","",РТУС!T342)</f>
        <v/>
      </c>
      <c r="U342" s="13" t="str">
        <f>IF(РТУС!U342="","",РТУС!U342)</f>
        <v/>
      </c>
      <c r="V342" s="13" t="str">
        <f ca="1">IF(РТУС!V342="",HYPERLINK("#РТУС!"&amp;CELL("адрес",Проверка!V342),"заполнить"),IF(OR(РТУС!V342="Договор участия в долевом строительстве",РТУС!V342="Предварительный договор участия в долевом строительстве",РТУС!V342="Определение Арбитражного суда",РТУС!V342="Решение суда общей юрисдикции",РТУС!V342="Иные договоры"),HYPERLINK("#Проверка!"&amp;CELL("адрес",Проверка!V342),РТУС!V342),HYPERLINK("#РТУС!"&amp;CELL("адрес",Проверка!V342),"###")))</f>
        <v>заполнить</v>
      </c>
      <c r="W342" s="13" t="str">
        <f ca="1">IF(РТУС!W342="",HYPERLINK("#РТУС!"&amp;CELL("адрес",Проверка!W342),"заполнить"),HYPERLINK("#Проверка!"&amp;CELL("адрес",Проверка!W342),РТУС!W342))</f>
        <v>заполнить</v>
      </c>
      <c r="X342" s="15" t="str">
        <f ca="1">IF(РТУС!X342="",HYPERLINK("#РТУС!"&amp;CELL("адрес",Проверка!X342),"заполнить"),IF(AND(LEN(РТУС!X342)=5,РТУС!X342&lt;TODAY()),HYPERLINK("#Проверка!"&amp;CELL("адрес",Проверка!X342),РТУС!X342),HYPERLINK("#РТУС!"&amp;CELL("адрес",Проверка!X342),"###")))</f>
        <v>заполнить</v>
      </c>
      <c r="Y342" s="13" t="str">
        <f>IF(РТУС!Y342="","",РТУС!Y342)</f>
        <v/>
      </c>
      <c r="Z342" s="15" t="str">
        <f ca="1">IF(РТУС!Z342="","",IF(AND(LEN(РТУС!Z342)=5,РТУС!Z342&lt;TODAY()),HYPERLINK("#Проверка!"&amp;CELL("адрес",Проверка!Z342),РТУС!Z342),HYPERLINK("#РТУС!"&amp;CELL("адрес",Проверка!Z342),"###")))</f>
        <v/>
      </c>
      <c r="AA342" s="18" t="str">
        <f ca="1">IF(РТУС!AA342="",HYPERLINK("#РТУС!"&amp;CELL("адрес",Проверка!AA342),"заполнить"),IF(ISNUMBER(РТУС!AA342)=TRUE,HYPERLINK("#Проверка!"&amp;CELL("адрес",Проверка!AA342),РТУС!AA342),HYPERLINK("#РТУС!"&amp;CELL("адрес",Проверка!AA342),"###")))</f>
        <v>заполнить</v>
      </c>
      <c r="AB342" s="18" t="str">
        <f ca="1">IF(РТУС!AB342="",HYPERLINK("#РТУС!"&amp;CELL("адрес",Проверка!AB342),"заполнить"),IF(ISNUMBER(РТУС!AB342)=TRUE,HYPERLINK("#Проверка!"&amp;CELL("адрес",Проверка!AB342),РТУС!AB342),HYPERLINK("#РТУС!"&amp;CELL("адрес",Проверка!AB342),"###")))</f>
        <v>заполнить</v>
      </c>
      <c r="AC342" s="18" t="str">
        <f ca="1">IF(РТУС!AC342="","",IF(ISNUMBER(РТУС!AC342)=TRUE,HYPERLINK("#Проверка!"&amp;CELL("адрес",Проверка!AC342),РТУС!AC342),HYPERLINK("#РТУС!"&amp;CELL("адрес",Проверка!AC342),"###")))</f>
        <v/>
      </c>
      <c r="AD342" s="18" t="str">
        <f ca="1">IF(РТУС!AD342="","",IF(ISNUMBER(РТУС!AD342)=TRUE,HYPERLINK("#Проверка!"&amp;CELL("адрес",Проверка!AD342),РТУС!AD342),HYPERLINK("#РТУС!"&amp;CELL("адрес",Проверка!AD342),"###")))</f>
        <v/>
      </c>
      <c r="AE342" s="13" t="str">
        <f>IF(РТУС!AE342="","",РТУС!AE342)</f>
        <v/>
      </c>
      <c r="AF342" s="15" t="str">
        <f ca="1">IF(РТУС!AE342="","",IF(РТУС!AF342="",HYPERLINK("#РТУС!"&amp;CELL("адрес",Проверка!AF342),"заполнить"),IF(AND(LEN(РТУС!AF342)=5,РТУС!AF342&lt;TODAY()),HYPERLINK("#Проверка!"&amp;CELL("адрес",Проверка!AF342),РТУС!AF342),HYPERLINK("#РТУС!"&amp;CELL("адрес",Проверка!AF342),"###"))))</f>
        <v/>
      </c>
      <c r="AG342" s="13"/>
      <c r="AH342" s="15" t="str">
        <f ca="1">IF(РТУС!AE342="","",IF(РТУС!AH342="",HYPERLINK("#РТУС!"&amp;CELL("адрес",Проверка!AH342),"заполнить"),IF(AND(LEN(РТУС!AH342)=5,РТУС!AH342&lt;TODAY()),HYPERLINK("#Проверка!"&amp;CELL("адрес",Проверка!AH342),РТУС!AH342),HYPERLINK("#РТУС!"&amp;CELL("адрес",Проверка!AH342),"###"))))</f>
        <v/>
      </c>
      <c r="AI342" s="15" t="str">
        <f ca="1">IF(РТУС!AE342="","",IF(РТУС!AI342="",HYPERLINK("#РТУС!"&amp;CELL("адрес",Проверка!AI342),"заполнить"),HYPERLINK("#Проверка!"&amp;CELL("адрес",Проверка!AI342),РТУС!AI342)))</f>
        <v/>
      </c>
      <c r="AJ342" s="13" t="str">
        <f ca="1">IF(РТУС!AE342="","",IF(РТУС!AJ342="",HYPERLINK("#РТУС!"&amp;CELL("адрес",Проверка!AJ342),"заполнить"),IF(OR(РТУС!AJ342="Юрлицо",РТУС!AJ342="Физлицо",РТУС!AJ342="ИП"),HYPERLINK("#Проверка!"&amp;CELL("адрес",Проверка!AJ342),РТУС!AJ342),HYPERLINK("#РТУС!"&amp;CELL("адрес",Проверка!AJ342),"###"))))</f>
        <v/>
      </c>
      <c r="AK342" s="13" t="str">
        <f ca="1">IF(РТУС!AK342="",HYPERLINK("#РТУС!"&amp;CELL("адрес",Проверка!AK342),"заполнить"),IF(OR(РТУС!AK342="Квартира",РТУС!AK342="Кладовая",РТУС!AK342="Машино-место",РТУС!AK342="Нежилое помещение"),HYPERLINK("#Проверка!"&amp;CELL("адрес",Проверка!AK342),РТУС!AK342),HYPERLINK("#РТУС!"&amp;CELL("адрес",Проверка!AK342),"###")))</f>
        <v>заполнить</v>
      </c>
      <c r="AL342" s="13" t="str">
        <f ca="1">IF(РТУС!AL342="",HYPERLINK("#РТУС!"&amp;CELL("адрес",Проверка!AL342),"заполнить"),HYPERLINK("#Проверка!"&amp;CELL("адрес",Проверка!AL342),РТУС!AL342))</f>
        <v>заполнить</v>
      </c>
      <c r="AM342" s="18" t="str">
        <f ca="1">IF(РТУС!AM342="",HYPERLINK("#РТУС!"&amp;CELL("адрес",Проверка!AM342),"заполнить"),IF(ISNUMBER(РТУС!AM342)=TRUE,IF(РТУС!AK342="Нежилое помещение",IF(РТУС!AM342&gt;7,HYPERLINK("#РТУС!"&amp;CELL("адрес",Проверка!AM342),"не больше 7 кв.м."),РТУС!AM342),HYPERLINK("#Проверка!"&amp;CELL("адрес",Проверка!AM342),РТУС!AM342)),HYPERLINK("#РТУС!"&amp;CELL("адрес",Проверка!AM342),"###")))</f>
        <v>заполнить</v>
      </c>
      <c r="AN342" s="13" t="str">
        <f ca="1">IF(РТУС!AN342="",HYPERLINK("#РТУС!"&amp;CELL("адрес",Проверка!AN342),"заполнить"),IF(OR(РТУС!AN342="Общая площадь помещения",РТУС!AN342="Общая приведенная площадь жилого помещения",РТУС!AN342="Общая площадь жилого помещения с учетом лоджий, балконов, террас и веранд"),HYPERLINK("#Проверка!"&amp;CELL("адрес",Проверка!AN342),РТУС!AN342),HYPERLINK("#РТУС!"&amp;CELL("адрес",Проверка!AN342),"###")))</f>
        <v>заполнить</v>
      </c>
      <c r="AO342" s="13" t="str">
        <f ca="1">IF(OR(РТУС!AK342="Квартира",РТУС!A342="Нежилое помещение"),IF(РТУС!AO342="",HYPERLINK("#РТУС!"&amp;CELL("адрес",Проверка!AO342),"заполнить"),IF(ISNUMBER(РТУС!AO342)=TRUE,HYPERLINK("#Проверка!"&amp;CELL("адрес",Проверка!AO342),РТУС!AO342),HYPERLINK("#РТУС!"&amp;CELL("адрес",Проверка!AO342),"###"))),"")</f>
        <v/>
      </c>
      <c r="AP342" s="13" t="str">
        <f>IF(РТУС!AP342="","",РТУС!AP342)</f>
        <v/>
      </c>
      <c r="AQ342" s="13" t="str">
        <f ca="1">IF(РТУС!AQ342="",HYPERLINK("#РТУС!"&amp;CELL("адрес",Проверка!AQ342),"заполнить"),HYPERLINK("#Проверка!"&amp;CELL("адрес",Проверка!AQ342),РТУС!AQ342))</f>
        <v>заполнить</v>
      </c>
      <c r="AR342" s="18" t="str">
        <f ca="1">IF(РТУС!AR342="",HYPERLINK("#РТУС!"&amp;CELL("адрес",Проверка!AR342),"заполнить"),IF(ISNUMBER(РТУС!AR342)=FALSE,HYPERLINK("#РТУС!"&amp;CELL("адрес",Проверка!AR342),"###"),IF(РТУС!G342="1",IF(РТУС!AB342=РТУС!AR342+РТУС!AU342,HYPERLINK("#Проверка!"&amp;CELL("адрес",Проверка!AR342),РТУС!AR342),HYPERLINK("#РТУС!"&amp;CELL("адрес",Проверка!AR342),"сверить суммы")),IF(РТУС!AB342=(SUMIF(РТУС!$A$4:$A$1000,A342,РТУС!$AR$4:$AR$1000)+SUMIF(РТУС!$A$4:$A$1000,A342,РТУС!$AU$4:$AU$1000)),HYPERLINK("#Проверка!"&amp;CELL("адрес",Проверка!AR342),РТУС!AR342),HYPERLINK("#РТУС!"&amp;CELL("адрес",Проверка!AR342),"сверить суммы")))))</f>
        <v>заполнить</v>
      </c>
      <c r="AS342" s="13" t="str">
        <f>IF(РТУС!AS342="","",РТУС!AS342)</f>
        <v/>
      </c>
      <c r="AT342" s="18" t="str">
        <f ca="1">IF(РТУС!AT342="",HYPERLINK("#РТУС!"&amp;CELL("адрес",Проверка!AT342),"заполнить"),IF(ISNUMBER(РТУС!AT342)=FALSE,HYPERLINK("#РТУС!"&amp;CELL("адрес",Проверка!AT342),"###"),IF(РТУС!AT342=РТУС!AR342,HYPERLINK("#Проверка!"&amp;CELL("адрес",Проверка!AT342),РТУС!AT342),HYPERLINK("#РТУС!"&amp;CELL("адрес",Проверка!AT342),"сверить суммы"))))</f>
        <v>заполнить</v>
      </c>
      <c r="AU342" s="18" t="str">
        <f ca="1">IF(РТУС!AU342="",HYPERLINK("#РТУС!"&amp;CELL("адрес",Проверка!AU342),"заполнить"),IF(ISNUMBER(РТУС!AU342)=FALSE,HYPERLINK("#РТУС!"&amp;CELL("адрес",Проверка!AU342),"###"),IF(РТУС!G342="1",IF(РТУС!AB342=РТУС!AR342+РТУС!AU342,HYPERLINK("#Проверка!"&amp;CELL("адрес",Проверка!AU342),РТУС!AU342),HYPERLINK("#РТУС!"&amp;CELL("адрес",Проверка!AU342),"сверить суммы")),IF(РТУС!AB342=(SUMIF(РТУС!$A$4:$A$1000,A342,РТУС!$AR$4:$AR$1000)+SUMIF(РТУС!$A$4:$A$1000,A342,РТУС!$AU$4:$AU$1000)),HYPERLINK("#Проверка!"&amp;CELL("адрес",Проверка!AU342),РТУС!AU342),HYPERLINK("#РТУС!"&amp;CELL("адрес",Проверка!AU342),"сверить суммы")))))</f>
        <v>заполнить</v>
      </c>
      <c r="AV342" s="13" t="str">
        <f ca="1">IF(РТУС!AV342="",HYPERLINK("#РТУС!"&amp;CELL("адрес",Проверка!AV342),"заполнить"),IF(OR(РТУС!AV342="Требование о передаче жилого помещения",РТУС!AV342="Требование о передаче машино-места",РТУС!AV342="Требования о передаче нежилого помещения",РТУС!AV342="Денежные требования"),HYPERLINK("#Проверка!"&amp;CELL("адрес",Проверка!AV342),РТУС!AV342),HYPERLINK("#РТУС!"&amp;CELL("адрес",Проверка!AV342),"###")))</f>
        <v>заполнить</v>
      </c>
      <c r="AW342" s="13" t="str">
        <f ca="1">IF(РТУС!AW342="",HYPERLINK("#РТУС!"&amp;CELL("адрес",Проверка!AW342),"заполнить"),IF(OR(РТУС!AW342="Включен в полном объеме",РТУС!AW342="Включен частично"),HYPERLINK("#Проверка!"&amp;CELL("адрес",Проверка!AW342),РТУС!AW342),HYPERLINK("#РТУС!"&amp;CELL("адрес",Проверка!AW342),"###")))</f>
        <v>заполнить</v>
      </c>
      <c r="AX342" s="15" t="str">
        <f ca="1">IF(РТУС!AX342="",HYPERLINK("#РТУС!"&amp;CELL("адрес",Проверка!AX342),"заполнить"),IF(AND(LEN(РТУС!AX342)=5,РТУС!AX342&lt;TODAY()),HYPERLINK("#Проверка!"&amp;CELL("адрес",Проверка!AX342),РТУС!AX342),HYPERLINK("#РТУС!"&amp;CELL("адрес",Проверка!AX342),"###")))</f>
        <v>заполнить</v>
      </c>
      <c r="AY342" s="15" t="str">
        <f ca="1">IF(РТУС!AY342="",HYPERLINK("#РТУС!"&amp;CELL("адрес",Проверка!AY342),"заполнить"),IF(AND(LEN(РТУС!AY342)=5,РТУС!AY342&lt;TODAY()),HYPERLINK("#Проверка!"&amp;CELL("адрес",Проверка!AY342),РТУС!AY342),HYPERLINK("#РТУС!"&amp;CELL("адрес",Проверка!AY342),"###")))</f>
        <v>заполнить</v>
      </c>
    </row>
    <row r="343" spans="1:51" x14ac:dyDescent="0.25">
      <c r="A343" s="10" t="str">
        <f>РТУС!A343</f>
        <v>.</v>
      </c>
      <c r="B343" s="13" t="str">
        <f ca="1">IF(РТУС!B343="",HYPERLINK("#РТУС!"&amp;CELL("адрес",Проверка!B343),"заполнить"),IF(AND(LEN(РТУС!B343)=10,РТУС!B342=РТУС!B343),HYPERLINK("#Проверка!"&amp;CELL("адрес",Проверка!B343),РТУС!B343),HYPERLINK("#РТУС!"&amp;CELL("адрес",Проверка!B343),"###")))</f>
        <v>заполнить</v>
      </c>
      <c r="C343" s="13" t="str">
        <f ca="1">IF(РТУС!C343="",HYPERLINK("#РТУС!"&amp;CELL("адрес",Проверка!C343),"заполнить"),IF(AND(ISNUMBER(РТУС!C343)=TRUE,РТУС!C343&gt;0,РТУС!C342=РТУС!C343),HYPERLINK("#Проверка!"&amp;CELL("адрес",Проверка!C343),РТУС!C343),HYPERLINK("#РТУС!"&amp;CELL("адрес",Проверка!C343),"###")))</f>
        <v>заполнить</v>
      </c>
      <c r="D343" s="13" t="str">
        <f>IF(РТУС!D343="","",РТУС!D343)</f>
        <v/>
      </c>
      <c r="E343" s="13" t="str">
        <f ca="1">IF(РТУС!E343="",HYPERLINK("#РТУС!"&amp;CELL("адрес",Проверка!E343),"заполнить"),IF(РТУС!E342=РТУС!E343,HYPERLINK("#Проверка!"&amp;CELL("адрес",Проверка!E343),РТУС!E343),HYPERLINK("#РТУС!"&amp;CELL("адрес",Проверка!E343),"###")))</f>
        <v>заполнить</v>
      </c>
      <c r="F343" s="13" t="str">
        <f ca="1">IF(РТУС!F343="",HYPERLINK("#РТУС!"&amp;CELL("адрес",Проверка!F343),"заполнить"),HYPERLINK("#Проверка!"&amp;CELL("адрес",Проверка!F343),РТУС!F343))</f>
        <v>заполнить</v>
      </c>
      <c r="G343" s="20" t="str">
        <f ca="1">IF(РТУС!G343="",HYPERLINK("#РТУС!"&amp;CELL("адрес",Проверка!G343),"заполнить"),IF(РТУС!G343="1",HYPERLINK("#Проверка!"&amp;CELL("адрес",Проверка!G343),"1"),IF(AND(ISNUMBER(РТУС!G343)=TRUE,РТУС!G343&lt;=1,РТУС!G343&gt;0),IF(SUMIF(РТУС!$A$4:$A$1000,A343,РТУС!$G$4:$G$1000)=1,HYPERLINK("#Проверка!"&amp;CELL("адрес",Проверка!G343),РТУС!G343),HYPERLINK("#РТУС!"&amp;CELL("адрес",Проверка!G343),"сумма долей ≠ 1")),HYPERLINK("#РТУС!"&amp;CELL("адрес",Проверка!G343),"###"))))</f>
        <v>заполнить</v>
      </c>
      <c r="H343" s="13" t="str">
        <f ca="1">IF(РТУС!H343="",HYPERLINK("#РТУС!"&amp;CELL("адрес",Проверка!H343),"заполнить"),IF(OR(РТУС!H343="Юрлицо",РТУС!H343="Физлицо",РТУС!H343="ИП"),HYPERLINK("#Проверка!"&amp;CELL("адрес",Проверка!H343),РТУС!H343),HYPERLINK("#РТУС!"&amp;CELL("адрес",Проверка!H343),"###")))</f>
        <v>заполнить</v>
      </c>
      <c r="I343" s="13" t="str">
        <f ca="1">IF(OR(РТУС!H343="Юрлицо",РТУС!H343="ИП"),IF(РТУС!I343="",HYPERLINK("#РТУС!"&amp;CELL("адрес",Проверка!I343),"заполнить"),IF(OR(LEN(РТУС!I343)=10,LEN(РТУС!I343)=12),HYPERLINK("#Проверка!"&amp;CELL("адрес",Проверка!I343),РТУС!I343),HYPERLINK("#РТУС!"&amp;CELL("адрес",Проверка!I343),"###"))),"")</f>
        <v/>
      </c>
      <c r="J343" s="15" t="str">
        <f ca="1">IF(РТУС!J343="","",IF(AND(LEN(РТУС!J343)=5,РТУС!J343&lt;TODAY()),HYPERLINK("#Проверка!"&amp;CELL("адрес",Проверка!J343),РТУС!J343),HYPERLINK("#РТУС!"&amp;CELL("адрес",Проверка!J343),"###")))</f>
        <v/>
      </c>
      <c r="K343" s="13" t="str">
        <f>IF(РТУС!K343="","",РТУС!K343)</f>
        <v/>
      </c>
      <c r="L343" s="13" t="str">
        <f ca="1">IF(OR(РТУС!H343="Физлицо",РТУС!H343="ИП"),IF(РТУС!L343="",HYPERLINK("#РТУС!"&amp;CELL("адрес",Проверка!L343),"заполнить"),IF(OR(РТУС!L343="Загранпаспорт гражданина РФ",РТУС!L343="Паспорт гражданина РФ",РТУС!L343="Иностранный паспорт",РТУС!L343="Свидетельство о рождении",РТУС!L343="Вид на жительство"),HYPERLINK("#Проверка!"&amp;CELL("адрес",Проверка!L343),РТУС!L343),HYPERLINK("#РТУС!"&amp;CELL("адрес",Проверка!L343),"###"))),"")</f>
        <v/>
      </c>
      <c r="M343" s="13" t="str">
        <f ca="1">IF(AND(OR(РТУС!L343="Паспорт гражданина РФ",РТУС!L343="Свидетельство о рождении"),РТУС!M343=""),HYPERLINK("#РТУС!"&amp;CELL("адрес",Проверка!M343),"заполнить"),IF(РТУС!L343="Паспорт гражданина РФ",IF(LEN(РТУС!M343)=4,HYPERLINK("#Проверка!"&amp;CELL("адрес",Проверка!M343),РТУС!M343),HYPERLINK("#РТУС!"&amp;CELL("адрес",Проверка!M343),"###")),IF(РТУС!L343="Свидетельство о рождении",HYPERLINK("#Проверка!"&amp;CELL("адрес",Проверка!M343),РТУС!M343),"")))</f>
        <v/>
      </c>
      <c r="N343" s="13" t="str">
        <f ca="1">IF(РТУС!L343="","",IF(РТУС!N343="",HYPERLINK("#РТУС!"&amp;CELL("адрес",Проверка!N343),"заполнить"),IF(OR(РТУС!L343="Паспорт гражданина РФ",РТУС!L343="Свидетельство о рождении"),IF(LEN(РТУС!N343)=6,HYPERLINK("#Проверка!"&amp;CELL("адрес",Проверка!N343),РТУС!N343),HYPERLINK("#РТУС!"&amp;CELL("адрес",Проверка!N343),"###")),HYPERLINK("#Проверка!"&amp;CELL("адрес",Проверка!N343),РТУС!N343))))</f>
        <v/>
      </c>
      <c r="O343" s="15" t="str">
        <f ca="1">IF(РТУС!L343="","",IF(РТУС!O343="",HYPERLINK("#РТУС!"&amp;CELL("адрес",Проверка!O343),"заполнить"),IF(AND(LEN(РТУС!O343)=5,РТУС!O343&lt;TODAY()),IF(РТУС!L343="Свидетельство о рождении",IF(РТУС!O343&gt;EDATE(TODAY(),-168),HYPERLINK("#Проверка!"&amp;CELL("адрес",Проверка!O343),РТУС!O343),HYPERLINK("#РТУС!"&amp;CELL("адрес",Проверка!O343),"недействительно")),HYPERLINK("#Проверка!"&amp;CELL("адрес",Проверка!O343),РТУС!O343)),HYPERLINK("#РТУС!"&amp;CELL("адрес",Проверка!O343),"###"))))</f>
        <v/>
      </c>
      <c r="P343" s="21" t="str">
        <f ca="1">IF(РТУС!L343="Паспорт гражданина РФ",IF(РТУС!P343="",HYPERLINK("#РТУС!"&amp;CELL("адрес",Проверка!P343),"заполнить"),HYPERLINK("#Проверка!"&amp;CELL("адрес",Проверка!P343),РТУС!P343)),"")</f>
        <v/>
      </c>
      <c r="Q343" s="13" t="str">
        <f ca="1">IF(РТУС!L343="Паспорт гражданина РФ",IF(РТУС!Q343="",HYPERLINK("#РТУС!"&amp;CELL("адрес",Проверка!Q343),"заполнить"),IF(LEN(РТУС!Q343)=7,HYPERLINK("#Проверка!"&amp;CELL("адрес",Проверка!Q343),РТУС!Q343),HYPERLINK("#РТУС!"&amp;CELL("адрес",Проверка!Q343),"###"))),"")</f>
        <v/>
      </c>
      <c r="R343" s="13" t="str">
        <f ca="1">IF(РТУС!R343="",HYPERLINK("#РТУС!"&amp;CELL("адрес",Проверка!R343),"заполнить"),HYPERLINK("#Проверка!"&amp;CELL("адрес",Проверка!R343),РТУС!R343))</f>
        <v>заполнить</v>
      </c>
      <c r="S343" s="13" t="str">
        <f>IF(РТУС!S343="","",РТУС!S343)</f>
        <v/>
      </c>
      <c r="T343" s="13" t="str">
        <f>IF(РТУС!T343="","",РТУС!T343)</f>
        <v/>
      </c>
      <c r="U343" s="13" t="str">
        <f>IF(РТУС!U343="","",РТУС!U343)</f>
        <v/>
      </c>
      <c r="V343" s="13" t="str">
        <f ca="1">IF(РТУС!V343="",HYPERLINK("#РТУС!"&amp;CELL("адрес",Проверка!V343),"заполнить"),IF(OR(РТУС!V343="Договор участия в долевом строительстве",РТУС!V343="Предварительный договор участия в долевом строительстве",РТУС!V343="Определение Арбитражного суда",РТУС!V343="Решение суда общей юрисдикции",РТУС!V343="Иные договоры"),HYPERLINK("#Проверка!"&amp;CELL("адрес",Проверка!V343),РТУС!V343),HYPERLINK("#РТУС!"&amp;CELL("адрес",Проверка!V343),"###")))</f>
        <v>заполнить</v>
      </c>
      <c r="W343" s="13" t="str">
        <f ca="1">IF(РТУС!W343="",HYPERLINK("#РТУС!"&amp;CELL("адрес",Проверка!W343),"заполнить"),HYPERLINK("#Проверка!"&amp;CELL("адрес",Проверка!W343),РТУС!W343))</f>
        <v>заполнить</v>
      </c>
      <c r="X343" s="15" t="str">
        <f ca="1">IF(РТУС!X343="",HYPERLINK("#РТУС!"&amp;CELL("адрес",Проверка!X343),"заполнить"),IF(AND(LEN(РТУС!X343)=5,РТУС!X343&lt;TODAY()),HYPERLINK("#Проверка!"&amp;CELL("адрес",Проверка!X343),РТУС!X343),HYPERLINK("#РТУС!"&amp;CELL("адрес",Проверка!X343),"###")))</f>
        <v>заполнить</v>
      </c>
      <c r="Y343" s="13" t="str">
        <f>IF(РТУС!Y343="","",РТУС!Y343)</f>
        <v/>
      </c>
      <c r="Z343" s="15" t="str">
        <f ca="1">IF(РТУС!Z343="","",IF(AND(LEN(РТУС!Z343)=5,РТУС!Z343&lt;TODAY()),HYPERLINK("#Проверка!"&amp;CELL("адрес",Проверка!Z343),РТУС!Z343),HYPERLINK("#РТУС!"&amp;CELL("адрес",Проверка!Z343),"###")))</f>
        <v/>
      </c>
      <c r="AA343" s="18" t="str">
        <f ca="1">IF(РТУС!AA343="",HYPERLINK("#РТУС!"&amp;CELL("адрес",Проверка!AA343),"заполнить"),IF(ISNUMBER(РТУС!AA343)=TRUE,HYPERLINK("#Проверка!"&amp;CELL("адрес",Проверка!AA343),РТУС!AA343),HYPERLINK("#РТУС!"&amp;CELL("адрес",Проверка!AA343),"###")))</f>
        <v>заполнить</v>
      </c>
      <c r="AB343" s="18" t="str">
        <f ca="1">IF(РТУС!AB343="",HYPERLINK("#РТУС!"&amp;CELL("адрес",Проверка!AB343),"заполнить"),IF(ISNUMBER(РТУС!AB343)=TRUE,HYPERLINK("#Проверка!"&amp;CELL("адрес",Проверка!AB343),РТУС!AB343),HYPERLINK("#РТУС!"&amp;CELL("адрес",Проверка!AB343),"###")))</f>
        <v>заполнить</v>
      </c>
      <c r="AC343" s="18" t="str">
        <f ca="1">IF(РТУС!AC343="","",IF(ISNUMBER(РТУС!AC343)=TRUE,HYPERLINK("#Проверка!"&amp;CELL("адрес",Проверка!AC343),РТУС!AC343),HYPERLINK("#РТУС!"&amp;CELL("адрес",Проверка!AC343),"###")))</f>
        <v/>
      </c>
      <c r="AD343" s="18" t="str">
        <f ca="1">IF(РТУС!AD343="","",IF(ISNUMBER(РТУС!AD343)=TRUE,HYPERLINK("#Проверка!"&amp;CELL("адрес",Проверка!AD343),РТУС!AD343),HYPERLINK("#РТУС!"&amp;CELL("адрес",Проверка!AD343),"###")))</f>
        <v/>
      </c>
      <c r="AE343" s="13" t="str">
        <f>IF(РТУС!AE343="","",РТУС!AE343)</f>
        <v/>
      </c>
      <c r="AF343" s="15" t="str">
        <f ca="1">IF(РТУС!AE343="","",IF(РТУС!AF343="",HYPERLINK("#РТУС!"&amp;CELL("адрес",Проверка!AF343),"заполнить"),IF(AND(LEN(РТУС!AF343)=5,РТУС!AF343&lt;TODAY()),HYPERLINK("#Проверка!"&amp;CELL("адрес",Проверка!AF343),РТУС!AF343),HYPERLINK("#РТУС!"&amp;CELL("адрес",Проверка!AF343),"###"))))</f>
        <v/>
      </c>
      <c r="AG343" s="13"/>
      <c r="AH343" s="15" t="str">
        <f ca="1">IF(РТУС!AE343="","",IF(РТУС!AH343="",HYPERLINK("#РТУС!"&amp;CELL("адрес",Проверка!AH343),"заполнить"),IF(AND(LEN(РТУС!AH343)=5,РТУС!AH343&lt;TODAY()),HYPERLINK("#Проверка!"&amp;CELL("адрес",Проверка!AH343),РТУС!AH343),HYPERLINK("#РТУС!"&amp;CELL("адрес",Проверка!AH343),"###"))))</f>
        <v/>
      </c>
      <c r="AI343" s="15" t="str">
        <f ca="1">IF(РТУС!AE343="","",IF(РТУС!AI343="",HYPERLINK("#РТУС!"&amp;CELL("адрес",Проверка!AI343),"заполнить"),HYPERLINK("#Проверка!"&amp;CELL("адрес",Проверка!AI343),РТУС!AI343)))</f>
        <v/>
      </c>
      <c r="AJ343" s="13" t="str">
        <f ca="1">IF(РТУС!AE343="","",IF(РТУС!AJ343="",HYPERLINK("#РТУС!"&amp;CELL("адрес",Проверка!AJ343),"заполнить"),IF(OR(РТУС!AJ343="Юрлицо",РТУС!AJ343="Физлицо",РТУС!AJ343="ИП"),HYPERLINK("#Проверка!"&amp;CELL("адрес",Проверка!AJ343),РТУС!AJ343),HYPERLINK("#РТУС!"&amp;CELL("адрес",Проверка!AJ343),"###"))))</f>
        <v/>
      </c>
      <c r="AK343" s="13" t="str">
        <f ca="1">IF(РТУС!AK343="",HYPERLINK("#РТУС!"&amp;CELL("адрес",Проверка!AK343),"заполнить"),IF(OR(РТУС!AK343="Квартира",РТУС!AK343="Кладовая",РТУС!AK343="Машино-место",РТУС!AK343="Нежилое помещение"),HYPERLINK("#Проверка!"&amp;CELL("адрес",Проверка!AK343),РТУС!AK343),HYPERLINK("#РТУС!"&amp;CELL("адрес",Проверка!AK343),"###")))</f>
        <v>заполнить</v>
      </c>
      <c r="AL343" s="13" t="str">
        <f ca="1">IF(РТУС!AL343="",HYPERLINK("#РТУС!"&amp;CELL("адрес",Проверка!AL343),"заполнить"),HYPERLINK("#Проверка!"&amp;CELL("адрес",Проверка!AL343),РТУС!AL343))</f>
        <v>заполнить</v>
      </c>
      <c r="AM343" s="18" t="str">
        <f ca="1">IF(РТУС!AM343="",HYPERLINK("#РТУС!"&amp;CELL("адрес",Проверка!AM343),"заполнить"),IF(ISNUMBER(РТУС!AM343)=TRUE,IF(РТУС!AK343="Нежилое помещение",IF(РТУС!AM343&gt;7,HYPERLINK("#РТУС!"&amp;CELL("адрес",Проверка!AM343),"не больше 7 кв.м."),РТУС!AM343),HYPERLINK("#Проверка!"&amp;CELL("адрес",Проверка!AM343),РТУС!AM343)),HYPERLINK("#РТУС!"&amp;CELL("адрес",Проверка!AM343),"###")))</f>
        <v>заполнить</v>
      </c>
      <c r="AN343" s="13" t="str">
        <f ca="1">IF(РТУС!AN343="",HYPERLINK("#РТУС!"&amp;CELL("адрес",Проверка!AN343),"заполнить"),IF(OR(РТУС!AN343="Общая площадь помещения",РТУС!AN343="Общая приведенная площадь жилого помещения",РТУС!AN343="Общая площадь жилого помещения с учетом лоджий, балконов, террас и веранд"),HYPERLINK("#Проверка!"&amp;CELL("адрес",Проверка!AN343),РТУС!AN343),HYPERLINK("#РТУС!"&amp;CELL("адрес",Проверка!AN343),"###")))</f>
        <v>заполнить</v>
      </c>
      <c r="AO343" s="13" t="str">
        <f ca="1">IF(OR(РТУС!AK343="Квартира",РТУС!A343="Нежилое помещение"),IF(РТУС!AO343="",HYPERLINK("#РТУС!"&amp;CELL("адрес",Проверка!AO343),"заполнить"),IF(ISNUMBER(РТУС!AO343)=TRUE,HYPERLINK("#Проверка!"&amp;CELL("адрес",Проверка!AO343),РТУС!AO343),HYPERLINK("#РТУС!"&amp;CELL("адрес",Проверка!AO343),"###"))),"")</f>
        <v/>
      </c>
      <c r="AP343" s="13" t="str">
        <f>IF(РТУС!AP343="","",РТУС!AP343)</f>
        <v/>
      </c>
      <c r="AQ343" s="13" t="str">
        <f ca="1">IF(РТУС!AQ343="",HYPERLINK("#РТУС!"&amp;CELL("адрес",Проверка!AQ343),"заполнить"),HYPERLINK("#Проверка!"&amp;CELL("адрес",Проверка!AQ343),РТУС!AQ343))</f>
        <v>заполнить</v>
      </c>
      <c r="AR343" s="18" t="str">
        <f ca="1">IF(РТУС!AR343="",HYPERLINK("#РТУС!"&amp;CELL("адрес",Проверка!AR343),"заполнить"),IF(ISNUMBER(РТУС!AR343)=FALSE,HYPERLINK("#РТУС!"&amp;CELL("адрес",Проверка!AR343),"###"),IF(РТУС!G343="1",IF(РТУС!AB343=РТУС!AR343+РТУС!AU343,HYPERLINK("#Проверка!"&amp;CELL("адрес",Проверка!AR343),РТУС!AR343),HYPERLINK("#РТУС!"&amp;CELL("адрес",Проверка!AR343),"сверить суммы")),IF(РТУС!AB343=(SUMIF(РТУС!$A$4:$A$1000,A343,РТУС!$AR$4:$AR$1000)+SUMIF(РТУС!$A$4:$A$1000,A343,РТУС!$AU$4:$AU$1000)),HYPERLINK("#Проверка!"&amp;CELL("адрес",Проверка!AR343),РТУС!AR343),HYPERLINK("#РТУС!"&amp;CELL("адрес",Проверка!AR343),"сверить суммы")))))</f>
        <v>заполнить</v>
      </c>
      <c r="AS343" s="13" t="str">
        <f>IF(РТУС!AS343="","",РТУС!AS343)</f>
        <v/>
      </c>
      <c r="AT343" s="18" t="str">
        <f ca="1">IF(РТУС!AT343="",HYPERLINK("#РТУС!"&amp;CELL("адрес",Проверка!AT343),"заполнить"),IF(ISNUMBER(РТУС!AT343)=FALSE,HYPERLINK("#РТУС!"&amp;CELL("адрес",Проверка!AT343),"###"),IF(РТУС!AT343=РТУС!AR343,HYPERLINK("#Проверка!"&amp;CELL("адрес",Проверка!AT343),РТУС!AT343),HYPERLINK("#РТУС!"&amp;CELL("адрес",Проверка!AT343),"сверить суммы"))))</f>
        <v>заполнить</v>
      </c>
      <c r="AU343" s="18" t="str">
        <f ca="1">IF(РТУС!AU343="",HYPERLINK("#РТУС!"&amp;CELL("адрес",Проверка!AU343),"заполнить"),IF(ISNUMBER(РТУС!AU343)=FALSE,HYPERLINK("#РТУС!"&amp;CELL("адрес",Проверка!AU343),"###"),IF(РТУС!G343="1",IF(РТУС!AB343=РТУС!AR343+РТУС!AU343,HYPERLINK("#Проверка!"&amp;CELL("адрес",Проверка!AU343),РТУС!AU343),HYPERLINK("#РТУС!"&amp;CELL("адрес",Проверка!AU343),"сверить суммы")),IF(РТУС!AB343=(SUMIF(РТУС!$A$4:$A$1000,A343,РТУС!$AR$4:$AR$1000)+SUMIF(РТУС!$A$4:$A$1000,A343,РТУС!$AU$4:$AU$1000)),HYPERLINK("#Проверка!"&amp;CELL("адрес",Проверка!AU343),РТУС!AU343),HYPERLINK("#РТУС!"&amp;CELL("адрес",Проверка!AU343),"сверить суммы")))))</f>
        <v>заполнить</v>
      </c>
      <c r="AV343" s="13" t="str">
        <f ca="1">IF(РТУС!AV343="",HYPERLINK("#РТУС!"&amp;CELL("адрес",Проверка!AV343),"заполнить"),IF(OR(РТУС!AV343="Требование о передаче жилого помещения",РТУС!AV343="Требование о передаче машино-места",РТУС!AV343="Требования о передаче нежилого помещения",РТУС!AV343="Денежные требования"),HYPERLINK("#Проверка!"&amp;CELL("адрес",Проверка!AV343),РТУС!AV343),HYPERLINK("#РТУС!"&amp;CELL("адрес",Проверка!AV343),"###")))</f>
        <v>заполнить</v>
      </c>
      <c r="AW343" s="13" t="str">
        <f ca="1">IF(РТУС!AW343="",HYPERLINK("#РТУС!"&amp;CELL("адрес",Проверка!AW343),"заполнить"),IF(OR(РТУС!AW343="Включен в полном объеме",РТУС!AW343="Включен частично"),HYPERLINK("#Проверка!"&amp;CELL("адрес",Проверка!AW343),РТУС!AW343),HYPERLINK("#РТУС!"&amp;CELL("адрес",Проверка!AW343),"###")))</f>
        <v>заполнить</v>
      </c>
      <c r="AX343" s="15" t="str">
        <f ca="1">IF(РТУС!AX343="",HYPERLINK("#РТУС!"&amp;CELL("адрес",Проверка!AX343),"заполнить"),IF(AND(LEN(РТУС!AX343)=5,РТУС!AX343&lt;TODAY()),HYPERLINK("#Проверка!"&amp;CELL("адрес",Проверка!AX343),РТУС!AX343),HYPERLINK("#РТУС!"&amp;CELL("адрес",Проверка!AX343),"###")))</f>
        <v>заполнить</v>
      </c>
      <c r="AY343" s="15" t="str">
        <f ca="1">IF(РТУС!AY343="",HYPERLINK("#РТУС!"&amp;CELL("адрес",Проверка!AY343),"заполнить"),IF(AND(LEN(РТУС!AY343)=5,РТУС!AY343&lt;TODAY()),HYPERLINK("#Проверка!"&amp;CELL("адрес",Проверка!AY343),РТУС!AY343),HYPERLINK("#РТУС!"&amp;CELL("адрес",Проверка!AY343),"###")))</f>
        <v>заполнить</v>
      </c>
    </row>
    <row r="344" spans="1:51" x14ac:dyDescent="0.25">
      <c r="A344" s="10" t="str">
        <f>РТУС!A344</f>
        <v>.</v>
      </c>
      <c r="B344" s="13" t="str">
        <f ca="1">IF(РТУС!B344="",HYPERLINK("#РТУС!"&amp;CELL("адрес",Проверка!B344),"заполнить"),IF(AND(LEN(РТУС!B344)=10,РТУС!B343=РТУС!B344),HYPERLINK("#Проверка!"&amp;CELL("адрес",Проверка!B344),РТУС!B344),HYPERLINK("#РТУС!"&amp;CELL("адрес",Проверка!B344),"###")))</f>
        <v>заполнить</v>
      </c>
      <c r="C344" s="13" t="str">
        <f ca="1">IF(РТУС!C344="",HYPERLINK("#РТУС!"&amp;CELL("адрес",Проверка!C344),"заполнить"),IF(AND(ISNUMBER(РТУС!C344)=TRUE,РТУС!C344&gt;0,РТУС!C343=РТУС!C344),HYPERLINK("#Проверка!"&amp;CELL("адрес",Проверка!C344),РТУС!C344),HYPERLINK("#РТУС!"&amp;CELL("адрес",Проверка!C344),"###")))</f>
        <v>заполнить</v>
      </c>
      <c r="D344" s="13" t="str">
        <f>IF(РТУС!D344="","",РТУС!D344)</f>
        <v/>
      </c>
      <c r="E344" s="13" t="str">
        <f ca="1">IF(РТУС!E344="",HYPERLINK("#РТУС!"&amp;CELL("адрес",Проверка!E344),"заполнить"),IF(РТУС!E343=РТУС!E344,HYPERLINK("#Проверка!"&amp;CELL("адрес",Проверка!E344),РТУС!E344),HYPERLINK("#РТУС!"&amp;CELL("адрес",Проверка!E344),"###")))</f>
        <v>заполнить</v>
      </c>
      <c r="F344" s="13" t="str">
        <f ca="1">IF(РТУС!F344="",HYPERLINK("#РТУС!"&amp;CELL("адрес",Проверка!F344),"заполнить"),HYPERLINK("#Проверка!"&amp;CELL("адрес",Проверка!F344),РТУС!F344))</f>
        <v>заполнить</v>
      </c>
      <c r="G344" s="20" t="str">
        <f ca="1">IF(РТУС!G344="",HYPERLINK("#РТУС!"&amp;CELL("адрес",Проверка!G344),"заполнить"),IF(РТУС!G344="1",HYPERLINK("#Проверка!"&amp;CELL("адрес",Проверка!G344),"1"),IF(AND(ISNUMBER(РТУС!G344)=TRUE,РТУС!G344&lt;=1,РТУС!G344&gt;0),IF(SUMIF(РТУС!$A$4:$A$1000,A344,РТУС!$G$4:$G$1000)=1,HYPERLINK("#Проверка!"&amp;CELL("адрес",Проверка!G344),РТУС!G344),HYPERLINK("#РТУС!"&amp;CELL("адрес",Проверка!G344),"сумма долей ≠ 1")),HYPERLINK("#РТУС!"&amp;CELL("адрес",Проверка!G344),"###"))))</f>
        <v>заполнить</v>
      </c>
      <c r="H344" s="13" t="str">
        <f ca="1">IF(РТУС!H344="",HYPERLINK("#РТУС!"&amp;CELL("адрес",Проверка!H344),"заполнить"),IF(OR(РТУС!H344="Юрлицо",РТУС!H344="Физлицо",РТУС!H344="ИП"),HYPERLINK("#Проверка!"&amp;CELL("адрес",Проверка!H344),РТУС!H344),HYPERLINK("#РТУС!"&amp;CELL("адрес",Проверка!H344),"###")))</f>
        <v>заполнить</v>
      </c>
      <c r="I344" s="13" t="str">
        <f ca="1">IF(OR(РТУС!H344="Юрлицо",РТУС!H344="ИП"),IF(РТУС!I344="",HYPERLINK("#РТУС!"&amp;CELL("адрес",Проверка!I344),"заполнить"),IF(OR(LEN(РТУС!I344)=10,LEN(РТУС!I344)=12),HYPERLINK("#Проверка!"&amp;CELL("адрес",Проверка!I344),РТУС!I344),HYPERLINK("#РТУС!"&amp;CELL("адрес",Проверка!I344),"###"))),"")</f>
        <v/>
      </c>
      <c r="J344" s="15" t="str">
        <f ca="1">IF(РТУС!J344="","",IF(AND(LEN(РТУС!J344)=5,РТУС!J344&lt;TODAY()),HYPERLINK("#Проверка!"&amp;CELL("адрес",Проверка!J344),РТУС!J344),HYPERLINK("#РТУС!"&amp;CELL("адрес",Проверка!J344),"###")))</f>
        <v/>
      </c>
      <c r="K344" s="13" t="str">
        <f>IF(РТУС!K344="","",РТУС!K344)</f>
        <v/>
      </c>
      <c r="L344" s="13" t="str">
        <f ca="1">IF(OR(РТУС!H344="Физлицо",РТУС!H344="ИП"),IF(РТУС!L344="",HYPERLINK("#РТУС!"&amp;CELL("адрес",Проверка!L344),"заполнить"),IF(OR(РТУС!L344="Загранпаспорт гражданина РФ",РТУС!L344="Паспорт гражданина РФ",РТУС!L344="Иностранный паспорт",РТУС!L344="Свидетельство о рождении",РТУС!L344="Вид на жительство"),HYPERLINK("#Проверка!"&amp;CELL("адрес",Проверка!L344),РТУС!L344),HYPERLINK("#РТУС!"&amp;CELL("адрес",Проверка!L344),"###"))),"")</f>
        <v/>
      </c>
      <c r="M344" s="13" t="str">
        <f ca="1">IF(AND(OR(РТУС!L344="Паспорт гражданина РФ",РТУС!L344="Свидетельство о рождении"),РТУС!M344=""),HYPERLINK("#РТУС!"&amp;CELL("адрес",Проверка!M344),"заполнить"),IF(РТУС!L344="Паспорт гражданина РФ",IF(LEN(РТУС!M344)=4,HYPERLINK("#Проверка!"&amp;CELL("адрес",Проверка!M344),РТУС!M344),HYPERLINK("#РТУС!"&amp;CELL("адрес",Проверка!M344),"###")),IF(РТУС!L344="Свидетельство о рождении",HYPERLINK("#Проверка!"&amp;CELL("адрес",Проверка!M344),РТУС!M344),"")))</f>
        <v/>
      </c>
      <c r="N344" s="13" t="str">
        <f ca="1">IF(РТУС!L344="","",IF(РТУС!N344="",HYPERLINK("#РТУС!"&amp;CELL("адрес",Проверка!N344),"заполнить"),IF(OR(РТУС!L344="Паспорт гражданина РФ",РТУС!L344="Свидетельство о рождении"),IF(LEN(РТУС!N344)=6,HYPERLINK("#Проверка!"&amp;CELL("адрес",Проверка!N344),РТУС!N344),HYPERLINK("#РТУС!"&amp;CELL("адрес",Проверка!N344),"###")),HYPERLINK("#Проверка!"&amp;CELL("адрес",Проверка!N344),РТУС!N344))))</f>
        <v/>
      </c>
      <c r="O344" s="15" t="str">
        <f ca="1">IF(РТУС!L344="","",IF(РТУС!O344="",HYPERLINK("#РТУС!"&amp;CELL("адрес",Проверка!O344),"заполнить"),IF(AND(LEN(РТУС!O344)=5,РТУС!O344&lt;TODAY()),IF(РТУС!L344="Свидетельство о рождении",IF(РТУС!O344&gt;EDATE(TODAY(),-168),HYPERLINK("#Проверка!"&amp;CELL("адрес",Проверка!O344),РТУС!O344),HYPERLINK("#РТУС!"&amp;CELL("адрес",Проверка!O344),"недействительно")),HYPERLINK("#Проверка!"&amp;CELL("адрес",Проверка!O344),РТУС!O344)),HYPERLINK("#РТУС!"&amp;CELL("адрес",Проверка!O344),"###"))))</f>
        <v/>
      </c>
      <c r="P344" s="21" t="str">
        <f ca="1">IF(РТУС!L344="Паспорт гражданина РФ",IF(РТУС!P344="",HYPERLINK("#РТУС!"&amp;CELL("адрес",Проверка!P344),"заполнить"),HYPERLINK("#Проверка!"&amp;CELL("адрес",Проверка!P344),РТУС!P344)),"")</f>
        <v/>
      </c>
      <c r="Q344" s="13" t="str">
        <f ca="1">IF(РТУС!L344="Паспорт гражданина РФ",IF(РТУС!Q344="",HYPERLINK("#РТУС!"&amp;CELL("адрес",Проверка!Q344),"заполнить"),IF(LEN(РТУС!Q344)=7,HYPERLINK("#Проверка!"&amp;CELL("адрес",Проверка!Q344),РТУС!Q344),HYPERLINK("#РТУС!"&amp;CELL("адрес",Проверка!Q344),"###"))),"")</f>
        <v/>
      </c>
      <c r="R344" s="13" t="str">
        <f ca="1">IF(РТУС!R344="",HYPERLINK("#РТУС!"&amp;CELL("адрес",Проверка!R344),"заполнить"),HYPERLINK("#Проверка!"&amp;CELL("адрес",Проверка!R344),РТУС!R344))</f>
        <v>заполнить</v>
      </c>
      <c r="S344" s="13" t="str">
        <f>IF(РТУС!S344="","",РТУС!S344)</f>
        <v/>
      </c>
      <c r="T344" s="13" t="str">
        <f>IF(РТУС!T344="","",РТУС!T344)</f>
        <v/>
      </c>
      <c r="U344" s="13" t="str">
        <f>IF(РТУС!U344="","",РТУС!U344)</f>
        <v/>
      </c>
      <c r="V344" s="13" t="str">
        <f ca="1">IF(РТУС!V344="",HYPERLINK("#РТУС!"&amp;CELL("адрес",Проверка!V344),"заполнить"),IF(OR(РТУС!V344="Договор участия в долевом строительстве",РТУС!V344="Предварительный договор участия в долевом строительстве",РТУС!V344="Определение Арбитражного суда",РТУС!V344="Решение суда общей юрисдикции",РТУС!V344="Иные договоры"),HYPERLINK("#Проверка!"&amp;CELL("адрес",Проверка!V344),РТУС!V344),HYPERLINK("#РТУС!"&amp;CELL("адрес",Проверка!V344),"###")))</f>
        <v>заполнить</v>
      </c>
      <c r="W344" s="13" t="str">
        <f ca="1">IF(РТУС!W344="",HYPERLINK("#РТУС!"&amp;CELL("адрес",Проверка!W344),"заполнить"),HYPERLINK("#Проверка!"&amp;CELL("адрес",Проверка!W344),РТУС!W344))</f>
        <v>заполнить</v>
      </c>
      <c r="X344" s="15" t="str">
        <f ca="1">IF(РТУС!X344="",HYPERLINK("#РТУС!"&amp;CELL("адрес",Проверка!X344),"заполнить"),IF(AND(LEN(РТУС!X344)=5,РТУС!X344&lt;TODAY()),HYPERLINK("#Проверка!"&amp;CELL("адрес",Проверка!X344),РТУС!X344),HYPERLINK("#РТУС!"&amp;CELL("адрес",Проверка!X344),"###")))</f>
        <v>заполнить</v>
      </c>
      <c r="Y344" s="13" t="str">
        <f>IF(РТУС!Y344="","",РТУС!Y344)</f>
        <v/>
      </c>
      <c r="Z344" s="15" t="str">
        <f ca="1">IF(РТУС!Z344="","",IF(AND(LEN(РТУС!Z344)=5,РТУС!Z344&lt;TODAY()),HYPERLINK("#Проверка!"&amp;CELL("адрес",Проверка!Z344),РТУС!Z344),HYPERLINK("#РТУС!"&amp;CELL("адрес",Проверка!Z344),"###")))</f>
        <v/>
      </c>
      <c r="AA344" s="18" t="str">
        <f ca="1">IF(РТУС!AA344="",HYPERLINK("#РТУС!"&amp;CELL("адрес",Проверка!AA344),"заполнить"),IF(ISNUMBER(РТУС!AA344)=TRUE,HYPERLINK("#Проверка!"&amp;CELL("адрес",Проверка!AA344),РТУС!AA344),HYPERLINK("#РТУС!"&amp;CELL("адрес",Проверка!AA344),"###")))</f>
        <v>заполнить</v>
      </c>
      <c r="AB344" s="18" t="str">
        <f ca="1">IF(РТУС!AB344="",HYPERLINK("#РТУС!"&amp;CELL("адрес",Проверка!AB344),"заполнить"),IF(ISNUMBER(РТУС!AB344)=TRUE,HYPERLINK("#Проверка!"&amp;CELL("адрес",Проверка!AB344),РТУС!AB344),HYPERLINK("#РТУС!"&amp;CELL("адрес",Проверка!AB344),"###")))</f>
        <v>заполнить</v>
      </c>
      <c r="AC344" s="18" t="str">
        <f ca="1">IF(РТУС!AC344="","",IF(ISNUMBER(РТУС!AC344)=TRUE,HYPERLINK("#Проверка!"&amp;CELL("адрес",Проверка!AC344),РТУС!AC344),HYPERLINK("#РТУС!"&amp;CELL("адрес",Проверка!AC344),"###")))</f>
        <v/>
      </c>
      <c r="AD344" s="18" t="str">
        <f ca="1">IF(РТУС!AD344="","",IF(ISNUMBER(РТУС!AD344)=TRUE,HYPERLINK("#Проверка!"&amp;CELL("адрес",Проверка!AD344),РТУС!AD344),HYPERLINK("#РТУС!"&amp;CELL("адрес",Проверка!AD344),"###")))</f>
        <v/>
      </c>
      <c r="AE344" s="13" t="str">
        <f>IF(РТУС!AE344="","",РТУС!AE344)</f>
        <v/>
      </c>
      <c r="AF344" s="15" t="str">
        <f ca="1">IF(РТУС!AE344="","",IF(РТУС!AF344="",HYPERLINK("#РТУС!"&amp;CELL("адрес",Проверка!AF344),"заполнить"),IF(AND(LEN(РТУС!AF344)=5,РТУС!AF344&lt;TODAY()),HYPERLINK("#Проверка!"&amp;CELL("адрес",Проверка!AF344),РТУС!AF344),HYPERLINK("#РТУС!"&amp;CELL("адрес",Проверка!AF344),"###"))))</f>
        <v/>
      </c>
      <c r="AG344" s="13"/>
      <c r="AH344" s="15" t="str">
        <f ca="1">IF(РТУС!AE344="","",IF(РТУС!AH344="",HYPERLINK("#РТУС!"&amp;CELL("адрес",Проверка!AH344),"заполнить"),IF(AND(LEN(РТУС!AH344)=5,РТУС!AH344&lt;TODAY()),HYPERLINK("#Проверка!"&amp;CELL("адрес",Проверка!AH344),РТУС!AH344),HYPERLINK("#РТУС!"&amp;CELL("адрес",Проверка!AH344),"###"))))</f>
        <v/>
      </c>
      <c r="AI344" s="15" t="str">
        <f ca="1">IF(РТУС!AE344="","",IF(РТУС!AI344="",HYPERLINK("#РТУС!"&amp;CELL("адрес",Проверка!AI344),"заполнить"),HYPERLINK("#Проверка!"&amp;CELL("адрес",Проверка!AI344),РТУС!AI344)))</f>
        <v/>
      </c>
      <c r="AJ344" s="13" t="str">
        <f ca="1">IF(РТУС!AE344="","",IF(РТУС!AJ344="",HYPERLINK("#РТУС!"&amp;CELL("адрес",Проверка!AJ344),"заполнить"),IF(OR(РТУС!AJ344="Юрлицо",РТУС!AJ344="Физлицо",РТУС!AJ344="ИП"),HYPERLINK("#Проверка!"&amp;CELL("адрес",Проверка!AJ344),РТУС!AJ344),HYPERLINK("#РТУС!"&amp;CELL("адрес",Проверка!AJ344),"###"))))</f>
        <v/>
      </c>
      <c r="AK344" s="13" t="str">
        <f ca="1">IF(РТУС!AK344="",HYPERLINK("#РТУС!"&amp;CELL("адрес",Проверка!AK344),"заполнить"),IF(OR(РТУС!AK344="Квартира",РТУС!AK344="Кладовая",РТУС!AK344="Машино-место",РТУС!AK344="Нежилое помещение"),HYPERLINK("#Проверка!"&amp;CELL("адрес",Проверка!AK344),РТУС!AK344),HYPERLINK("#РТУС!"&amp;CELL("адрес",Проверка!AK344),"###")))</f>
        <v>заполнить</v>
      </c>
      <c r="AL344" s="13" t="str">
        <f ca="1">IF(РТУС!AL344="",HYPERLINK("#РТУС!"&amp;CELL("адрес",Проверка!AL344),"заполнить"),HYPERLINK("#Проверка!"&amp;CELL("адрес",Проверка!AL344),РТУС!AL344))</f>
        <v>заполнить</v>
      </c>
      <c r="AM344" s="18" t="str">
        <f ca="1">IF(РТУС!AM344="",HYPERLINK("#РТУС!"&amp;CELL("адрес",Проверка!AM344),"заполнить"),IF(ISNUMBER(РТУС!AM344)=TRUE,IF(РТУС!AK344="Нежилое помещение",IF(РТУС!AM344&gt;7,HYPERLINK("#РТУС!"&amp;CELL("адрес",Проверка!AM344),"не больше 7 кв.м."),РТУС!AM344),HYPERLINK("#Проверка!"&amp;CELL("адрес",Проверка!AM344),РТУС!AM344)),HYPERLINK("#РТУС!"&amp;CELL("адрес",Проверка!AM344),"###")))</f>
        <v>заполнить</v>
      </c>
      <c r="AN344" s="13" t="str">
        <f ca="1">IF(РТУС!AN344="",HYPERLINK("#РТУС!"&amp;CELL("адрес",Проверка!AN344),"заполнить"),IF(OR(РТУС!AN344="Общая площадь помещения",РТУС!AN344="Общая приведенная площадь жилого помещения",РТУС!AN344="Общая площадь жилого помещения с учетом лоджий, балконов, террас и веранд"),HYPERLINK("#Проверка!"&amp;CELL("адрес",Проверка!AN344),РТУС!AN344),HYPERLINK("#РТУС!"&amp;CELL("адрес",Проверка!AN344),"###")))</f>
        <v>заполнить</v>
      </c>
      <c r="AO344" s="13" t="str">
        <f ca="1">IF(OR(РТУС!AK344="Квартира",РТУС!A344="Нежилое помещение"),IF(РТУС!AO344="",HYPERLINK("#РТУС!"&amp;CELL("адрес",Проверка!AO344),"заполнить"),IF(ISNUMBER(РТУС!AO344)=TRUE,HYPERLINK("#Проверка!"&amp;CELL("адрес",Проверка!AO344),РТУС!AO344),HYPERLINK("#РТУС!"&amp;CELL("адрес",Проверка!AO344),"###"))),"")</f>
        <v/>
      </c>
      <c r="AP344" s="13" t="str">
        <f>IF(РТУС!AP344="","",РТУС!AP344)</f>
        <v/>
      </c>
      <c r="AQ344" s="13" t="str">
        <f ca="1">IF(РТУС!AQ344="",HYPERLINK("#РТУС!"&amp;CELL("адрес",Проверка!AQ344),"заполнить"),HYPERLINK("#Проверка!"&amp;CELL("адрес",Проверка!AQ344),РТУС!AQ344))</f>
        <v>заполнить</v>
      </c>
      <c r="AR344" s="18" t="str">
        <f ca="1">IF(РТУС!AR344="",HYPERLINK("#РТУС!"&amp;CELL("адрес",Проверка!AR344),"заполнить"),IF(ISNUMBER(РТУС!AR344)=FALSE,HYPERLINK("#РТУС!"&amp;CELL("адрес",Проверка!AR344),"###"),IF(РТУС!G344="1",IF(РТУС!AB344=РТУС!AR344+РТУС!AU344,HYPERLINK("#Проверка!"&amp;CELL("адрес",Проверка!AR344),РТУС!AR344),HYPERLINK("#РТУС!"&amp;CELL("адрес",Проверка!AR344),"сверить суммы")),IF(РТУС!AB344=(SUMIF(РТУС!$A$4:$A$1000,A344,РТУС!$AR$4:$AR$1000)+SUMIF(РТУС!$A$4:$A$1000,A344,РТУС!$AU$4:$AU$1000)),HYPERLINK("#Проверка!"&amp;CELL("адрес",Проверка!AR344),РТУС!AR344),HYPERLINK("#РТУС!"&amp;CELL("адрес",Проверка!AR344),"сверить суммы")))))</f>
        <v>заполнить</v>
      </c>
      <c r="AS344" s="13" t="str">
        <f>IF(РТУС!AS344="","",РТУС!AS344)</f>
        <v/>
      </c>
      <c r="AT344" s="18" t="str">
        <f ca="1">IF(РТУС!AT344="",HYPERLINK("#РТУС!"&amp;CELL("адрес",Проверка!AT344),"заполнить"),IF(ISNUMBER(РТУС!AT344)=FALSE,HYPERLINK("#РТУС!"&amp;CELL("адрес",Проверка!AT344),"###"),IF(РТУС!AT344=РТУС!AR344,HYPERLINK("#Проверка!"&amp;CELL("адрес",Проверка!AT344),РТУС!AT344),HYPERLINK("#РТУС!"&amp;CELL("адрес",Проверка!AT344),"сверить суммы"))))</f>
        <v>заполнить</v>
      </c>
      <c r="AU344" s="18" t="str">
        <f ca="1">IF(РТУС!AU344="",HYPERLINK("#РТУС!"&amp;CELL("адрес",Проверка!AU344),"заполнить"),IF(ISNUMBER(РТУС!AU344)=FALSE,HYPERLINK("#РТУС!"&amp;CELL("адрес",Проверка!AU344),"###"),IF(РТУС!G344="1",IF(РТУС!AB344=РТУС!AR344+РТУС!AU344,HYPERLINK("#Проверка!"&amp;CELL("адрес",Проверка!AU344),РТУС!AU344),HYPERLINK("#РТУС!"&amp;CELL("адрес",Проверка!AU344),"сверить суммы")),IF(РТУС!AB344=(SUMIF(РТУС!$A$4:$A$1000,A344,РТУС!$AR$4:$AR$1000)+SUMIF(РТУС!$A$4:$A$1000,A344,РТУС!$AU$4:$AU$1000)),HYPERLINK("#Проверка!"&amp;CELL("адрес",Проверка!AU344),РТУС!AU344),HYPERLINK("#РТУС!"&amp;CELL("адрес",Проверка!AU344),"сверить суммы")))))</f>
        <v>заполнить</v>
      </c>
      <c r="AV344" s="13" t="str">
        <f ca="1">IF(РТУС!AV344="",HYPERLINK("#РТУС!"&amp;CELL("адрес",Проверка!AV344),"заполнить"),IF(OR(РТУС!AV344="Требование о передаче жилого помещения",РТУС!AV344="Требование о передаче машино-места",РТУС!AV344="Требования о передаче нежилого помещения",РТУС!AV344="Денежные требования"),HYPERLINK("#Проверка!"&amp;CELL("адрес",Проверка!AV344),РТУС!AV344),HYPERLINK("#РТУС!"&amp;CELL("адрес",Проверка!AV344),"###")))</f>
        <v>заполнить</v>
      </c>
      <c r="AW344" s="13" t="str">
        <f ca="1">IF(РТУС!AW344="",HYPERLINK("#РТУС!"&amp;CELL("адрес",Проверка!AW344),"заполнить"),IF(OR(РТУС!AW344="Включен в полном объеме",РТУС!AW344="Включен частично"),HYPERLINK("#Проверка!"&amp;CELL("адрес",Проверка!AW344),РТУС!AW344),HYPERLINK("#РТУС!"&amp;CELL("адрес",Проверка!AW344),"###")))</f>
        <v>заполнить</v>
      </c>
      <c r="AX344" s="15" t="str">
        <f ca="1">IF(РТУС!AX344="",HYPERLINK("#РТУС!"&amp;CELL("адрес",Проверка!AX344),"заполнить"),IF(AND(LEN(РТУС!AX344)=5,РТУС!AX344&lt;TODAY()),HYPERLINK("#Проверка!"&amp;CELL("адрес",Проверка!AX344),РТУС!AX344),HYPERLINK("#РТУС!"&amp;CELL("адрес",Проверка!AX344),"###")))</f>
        <v>заполнить</v>
      </c>
      <c r="AY344" s="15" t="str">
        <f ca="1">IF(РТУС!AY344="",HYPERLINK("#РТУС!"&amp;CELL("адрес",Проверка!AY344),"заполнить"),IF(AND(LEN(РТУС!AY344)=5,РТУС!AY344&lt;TODAY()),HYPERLINK("#Проверка!"&amp;CELL("адрес",Проверка!AY344),РТУС!AY344),HYPERLINK("#РТУС!"&amp;CELL("адрес",Проверка!AY344),"###")))</f>
        <v>заполнить</v>
      </c>
    </row>
    <row r="345" spans="1:51" x14ac:dyDescent="0.25">
      <c r="A345" s="10" t="str">
        <f>РТУС!A345</f>
        <v>.</v>
      </c>
      <c r="B345" s="13" t="str">
        <f ca="1">IF(РТУС!B345="",HYPERLINK("#РТУС!"&amp;CELL("адрес",Проверка!B345),"заполнить"),IF(AND(LEN(РТУС!B345)=10,РТУС!B344=РТУС!B345),HYPERLINK("#Проверка!"&amp;CELL("адрес",Проверка!B345),РТУС!B345),HYPERLINK("#РТУС!"&amp;CELL("адрес",Проверка!B345),"###")))</f>
        <v>заполнить</v>
      </c>
      <c r="C345" s="13" t="str">
        <f ca="1">IF(РТУС!C345="",HYPERLINK("#РТУС!"&amp;CELL("адрес",Проверка!C345),"заполнить"),IF(AND(ISNUMBER(РТУС!C345)=TRUE,РТУС!C345&gt;0,РТУС!C344=РТУС!C345),HYPERLINK("#Проверка!"&amp;CELL("адрес",Проверка!C345),РТУС!C345),HYPERLINK("#РТУС!"&amp;CELL("адрес",Проверка!C345),"###")))</f>
        <v>заполнить</v>
      </c>
      <c r="D345" s="13" t="str">
        <f>IF(РТУС!D345="","",РТУС!D345)</f>
        <v/>
      </c>
      <c r="E345" s="13" t="str">
        <f ca="1">IF(РТУС!E345="",HYPERLINK("#РТУС!"&amp;CELL("адрес",Проверка!E345),"заполнить"),IF(РТУС!E344=РТУС!E345,HYPERLINK("#Проверка!"&amp;CELL("адрес",Проверка!E345),РТУС!E345),HYPERLINK("#РТУС!"&amp;CELL("адрес",Проверка!E345),"###")))</f>
        <v>заполнить</v>
      </c>
      <c r="F345" s="13" t="str">
        <f ca="1">IF(РТУС!F345="",HYPERLINK("#РТУС!"&amp;CELL("адрес",Проверка!F345),"заполнить"),HYPERLINK("#Проверка!"&amp;CELL("адрес",Проверка!F345),РТУС!F345))</f>
        <v>заполнить</v>
      </c>
      <c r="G345" s="20" t="str">
        <f ca="1">IF(РТУС!G345="",HYPERLINK("#РТУС!"&amp;CELL("адрес",Проверка!G345),"заполнить"),IF(РТУС!G345="1",HYPERLINK("#Проверка!"&amp;CELL("адрес",Проверка!G345),"1"),IF(AND(ISNUMBER(РТУС!G345)=TRUE,РТУС!G345&lt;=1,РТУС!G345&gt;0),IF(SUMIF(РТУС!$A$4:$A$1000,A345,РТУС!$G$4:$G$1000)=1,HYPERLINK("#Проверка!"&amp;CELL("адрес",Проверка!G345),РТУС!G345),HYPERLINK("#РТУС!"&amp;CELL("адрес",Проверка!G345),"сумма долей ≠ 1")),HYPERLINK("#РТУС!"&amp;CELL("адрес",Проверка!G345),"###"))))</f>
        <v>заполнить</v>
      </c>
      <c r="H345" s="13" t="str">
        <f ca="1">IF(РТУС!H345="",HYPERLINK("#РТУС!"&amp;CELL("адрес",Проверка!H345),"заполнить"),IF(OR(РТУС!H345="Юрлицо",РТУС!H345="Физлицо",РТУС!H345="ИП"),HYPERLINK("#Проверка!"&amp;CELL("адрес",Проверка!H345),РТУС!H345),HYPERLINK("#РТУС!"&amp;CELL("адрес",Проверка!H345),"###")))</f>
        <v>заполнить</v>
      </c>
      <c r="I345" s="13" t="str">
        <f ca="1">IF(OR(РТУС!H345="Юрлицо",РТУС!H345="ИП"),IF(РТУС!I345="",HYPERLINK("#РТУС!"&amp;CELL("адрес",Проверка!I345),"заполнить"),IF(OR(LEN(РТУС!I345)=10,LEN(РТУС!I345)=12),HYPERLINK("#Проверка!"&amp;CELL("адрес",Проверка!I345),РТУС!I345),HYPERLINK("#РТУС!"&amp;CELL("адрес",Проверка!I345),"###"))),"")</f>
        <v/>
      </c>
      <c r="J345" s="15" t="str">
        <f ca="1">IF(РТУС!J345="","",IF(AND(LEN(РТУС!J345)=5,РТУС!J345&lt;TODAY()),HYPERLINK("#Проверка!"&amp;CELL("адрес",Проверка!J345),РТУС!J345),HYPERLINK("#РТУС!"&amp;CELL("адрес",Проверка!J345),"###")))</f>
        <v/>
      </c>
      <c r="K345" s="13" t="str">
        <f>IF(РТУС!K345="","",РТУС!K345)</f>
        <v/>
      </c>
      <c r="L345" s="13" t="str">
        <f ca="1">IF(OR(РТУС!H345="Физлицо",РТУС!H345="ИП"),IF(РТУС!L345="",HYPERLINK("#РТУС!"&amp;CELL("адрес",Проверка!L345),"заполнить"),IF(OR(РТУС!L345="Загранпаспорт гражданина РФ",РТУС!L345="Паспорт гражданина РФ",РТУС!L345="Иностранный паспорт",РТУС!L345="Свидетельство о рождении",РТУС!L345="Вид на жительство"),HYPERLINK("#Проверка!"&amp;CELL("адрес",Проверка!L345),РТУС!L345),HYPERLINK("#РТУС!"&amp;CELL("адрес",Проверка!L345),"###"))),"")</f>
        <v/>
      </c>
      <c r="M345" s="13" t="str">
        <f ca="1">IF(AND(OR(РТУС!L345="Паспорт гражданина РФ",РТУС!L345="Свидетельство о рождении"),РТУС!M345=""),HYPERLINK("#РТУС!"&amp;CELL("адрес",Проверка!M345),"заполнить"),IF(РТУС!L345="Паспорт гражданина РФ",IF(LEN(РТУС!M345)=4,HYPERLINK("#Проверка!"&amp;CELL("адрес",Проверка!M345),РТУС!M345),HYPERLINK("#РТУС!"&amp;CELL("адрес",Проверка!M345),"###")),IF(РТУС!L345="Свидетельство о рождении",HYPERLINK("#Проверка!"&amp;CELL("адрес",Проверка!M345),РТУС!M345),"")))</f>
        <v/>
      </c>
      <c r="N345" s="13" t="str">
        <f ca="1">IF(РТУС!L345="","",IF(РТУС!N345="",HYPERLINK("#РТУС!"&amp;CELL("адрес",Проверка!N345),"заполнить"),IF(OR(РТУС!L345="Паспорт гражданина РФ",РТУС!L345="Свидетельство о рождении"),IF(LEN(РТУС!N345)=6,HYPERLINK("#Проверка!"&amp;CELL("адрес",Проверка!N345),РТУС!N345),HYPERLINK("#РТУС!"&amp;CELL("адрес",Проверка!N345),"###")),HYPERLINK("#Проверка!"&amp;CELL("адрес",Проверка!N345),РТУС!N345))))</f>
        <v/>
      </c>
      <c r="O345" s="15" t="str">
        <f ca="1">IF(РТУС!L345="","",IF(РТУС!O345="",HYPERLINK("#РТУС!"&amp;CELL("адрес",Проверка!O345),"заполнить"),IF(AND(LEN(РТУС!O345)=5,РТУС!O345&lt;TODAY()),IF(РТУС!L345="Свидетельство о рождении",IF(РТУС!O345&gt;EDATE(TODAY(),-168),HYPERLINK("#Проверка!"&amp;CELL("адрес",Проверка!O345),РТУС!O345),HYPERLINK("#РТУС!"&amp;CELL("адрес",Проверка!O345),"недействительно")),HYPERLINK("#Проверка!"&amp;CELL("адрес",Проверка!O345),РТУС!O345)),HYPERLINK("#РТУС!"&amp;CELL("адрес",Проверка!O345),"###"))))</f>
        <v/>
      </c>
      <c r="P345" s="21" t="str">
        <f ca="1">IF(РТУС!L345="Паспорт гражданина РФ",IF(РТУС!P345="",HYPERLINK("#РТУС!"&amp;CELL("адрес",Проверка!P345),"заполнить"),HYPERLINK("#Проверка!"&amp;CELL("адрес",Проверка!P345),РТУС!P345)),"")</f>
        <v/>
      </c>
      <c r="Q345" s="13" t="str">
        <f ca="1">IF(РТУС!L345="Паспорт гражданина РФ",IF(РТУС!Q345="",HYPERLINK("#РТУС!"&amp;CELL("адрес",Проверка!Q345),"заполнить"),IF(LEN(РТУС!Q345)=7,HYPERLINK("#Проверка!"&amp;CELL("адрес",Проверка!Q345),РТУС!Q345),HYPERLINK("#РТУС!"&amp;CELL("адрес",Проверка!Q345),"###"))),"")</f>
        <v/>
      </c>
      <c r="R345" s="13" t="str">
        <f ca="1">IF(РТУС!R345="",HYPERLINK("#РТУС!"&amp;CELL("адрес",Проверка!R345),"заполнить"),HYPERLINK("#Проверка!"&amp;CELL("адрес",Проверка!R345),РТУС!R345))</f>
        <v>заполнить</v>
      </c>
      <c r="S345" s="13" t="str">
        <f>IF(РТУС!S345="","",РТУС!S345)</f>
        <v/>
      </c>
      <c r="T345" s="13" t="str">
        <f>IF(РТУС!T345="","",РТУС!T345)</f>
        <v/>
      </c>
      <c r="U345" s="13" t="str">
        <f>IF(РТУС!U345="","",РТУС!U345)</f>
        <v/>
      </c>
      <c r="V345" s="13" t="str">
        <f ca="1">IF(РТУС!V345="",HYPERLINK("#РТУС!"&amp;CELL("адрес",Проверка!V345),"заполнить"),IF(OR(РТУС!V345="Договор участия в долевом строительстве",РТУС!V345="Предварительный договор участия в долевом строительстве",РТУС!V345="Определение Арбитражного суда",РТУС!V345="Решение суда общей юрисдикции",РТУС!V345="Иные договоры"),HYPERLINK("#Проверка!"&amp;CELL("адрес",Проверка!V345),РТУС!V345),HYPERLINK("#РТУС!"&amp;CELL("адрес",Проверка!V345),"###")))</f>
        <v>заполнить</v>
      </c>
      <c r="W345" s="13" t="str">
        <f ca="1">IF(РТУС!W345="",HYPERLINK("#РТУС!"&amp;CELL("адрес",Проверка!W345),"заполнить"),HYPERLINK("#Проверка!"&amp;CELL("адрес",Проверка!W345),РТУС!W345))</f>
        <v>заполнить</v>
      </c>
      <c r="X345" s="15" t="str">
        <f ca="1">IF(РТУС!X345="",HYPERLINK("#РТУС!"&amp;CELL("адрес",Проверка!X345),"заполнить"),IF(AND(LEN(РТУС!X345)=5,РТУС!X345&lt;TODAY()),HYPERLINK("#Проверка!"&amp;CELL("адрес",Проверка!X345),РТУС!X345),HYPERLINK("#РТУС!"&amp;CELL("адрес",Проверка!X345),"###")))</f>
        <v>заполнить</v>
      </c>
      <c r="Y345" s="13" t="str">
        <f>IF(РТУС!Y345="","",РТУС!Y345)</f>
        <v/>
      </c>
      <c r="Z345" s="15" t="str">
        <f ca="1">IF(РТУС!Z345="","",IF(AND(LEN(РТУС!Z345)=5,РТУС!Z345&lt;TODAY()),HYPERLINK("#Проверка!"&amp;CELL("адрес",Проверка!Z345),РТУС!Z345),HYPERLINK("#РТУС!"&amp;CELL("адрес",Проверка!Z345),"###")))</f>
        <v/>
      </c>
      <c r="AA345" s="18" t="str">
        <f ca="1">IF(РТУС!AA345="",HYPERLINK("#РТУС!"&amp;CELL("адрес",Проверка!AA345),"заполнить"),IF(ISNUMBER(РТУС!AA345)=TRUE,HYPERLINK("#Проверка!"&amp;CELL("адрес",Проверка!AA345),РТУС!AA345),HYPERLINK("#РТУС!"&amp;CELL("адрес",Проверка!AA345),"###")))</f>
        <v>заполнить</v>
      </c>
      <c r="AB345" s="18" t="str">
        <f ca="1">IF(РТУС!AB345="",HYPERLINK("#РТУС!"&amp;CELL("адрес",Проверка!AB345),"заполнить"),IF(ISNUMBER(РТУС!AB345)=TRUE,HYPERLINK("#Проверка!"&amp;CELL("адрес",Проверка!AB345),РТУС!AB345),HYPERLINK("#РТУС!"&amp;CELL("адрес",Проверка!AB345),"###")))</f>
        <v>заполнить</v>
      </c>
      <c r="AC345" s="18" t="str">
        <f ca="1">IF(РТУС!AC345="","",IF(ISNUMBER(РТУС!AC345)=TRUE,HYPERLINK("#Проверка!"&amp;CELL("адрес",Проверка!AC345),РТУС!AC345),HYPERLINK("#РТУС!"&amp;CELL("адрес",Проверка!AC345),"###")))</f>
        <v/>
      </c>
      <c r="AD345" s="18" t="str">
        <f ca="1">IF(РТУС!AD345="","",IF(ISNUMBER(РТУС!AD345)=TRUE,HYPERLINK("#Проверка!"&amp;CELL("адрес",Проверка!AD345),РТУС!AD345),HYPERLINK("#РТУС!"&amp;CELL("адрес",Проверка!AD345),"###")))</f>
        <v/>
      </c>
      <c r="AE345" s="13" t="str">
        <f>IF(РТУС!AE345="","",РТУС!AE345)</f>
        <v/>
      </c>
      <c r="AF345" s="15" t="str">
        <f ca="1">IF(РТУС!AE345="","",IF(РТУС!AF345="",HYPERLINK("#РТУС!"&amp;CELL("адрес",Проверка!AF345),"заполнить"),IF(AND(LEN(РТУС!AF345)=5,РТУС!AF345&lt;TODAY()),HYPERLINK("#Проверка!"&amp;CELL("адрес",Проверка!AF345),РТУС!AF345),HYPERLINK("#РТУС!"&amp;CELL("адрес",Проверка!AF345),"###"))))</f>
        <v/>
      </c>
      <c r="AG345" s="13"/>
      <c r="AH345" s="15" t="str">
        <f ca="1">IF(РТУС!AE345="","",IF(РТУС!AH345="",HYPERLINK("#РТУС!"&amp;CELL("адрес",Проверка!AH345),"заполнить"),IF(AND(LEN(РТУС!AH345)=5,РТУС!AH345&lt;TODAY()),HYPERLINK("#Проверка!"&amp;CELL("адрес",Проверка!AH345),РТУС!AH345),HYPERLINK("#РТУС!"&amp;CELL("адрес",Проверка!AH345),"###"))))</f>
        <v/>
      </c>
      <c r="AI345" s="15" t="str">
        <f ca="1">IF(РТУС!AE345="","",IF(РТУС!AI345="",HYPERLINK("#РТУС!"&amp;CELL("адрес",Проверка!AI345),"заполнить"),HYPERLINK("#Проверка!"&amp;CELL("адрес",Проверка!AI345),РТУС!AI345)))</f>
        <v/>
      </c>
      <c r="AJ345" s="13" t="str">
        <f ca="1">IF(РТУС!AE345="","",IF(РТУС!AJ345="",HYPERLINK("#РТУС!"&amp;CELL("адрес",Проверка!AJ345),"заполнить"),IF(OR(РТУС!AJ345="Юрлицо",РТУС!AJ345="Физлицо",РТУС!AJ345="ИП"),HYPERLINK("#Проверка!"&amp;CELL("адрес",Проверка!AJ345),РТУС!AJ345),HYPERLINK("#РТУС!"&amp;CELL("адрес",Проверка!AJ345),"###"))))</f>
        <v/>
      </c>
      <c r="AK345" s="13" t="str">
        <f ca="1">IF(РТУС!AK345="",HYPERLINK("#РТУС!"&amp;CELL("адрес",Проверка!AK345),"заполнить"),IF(OR(РТУС!AK345="Квартира",РТУС!AK345="Кладовая",РТУС!AK345="Машино-место",РТУС!AK345="Нежилое помещение"),HYPERLINK("#Проверка!"&amp;CELL("адрес",Проверка!AK345),РТУС!AK345),HYPERLINK("#РТУС!"&amp;CELL("адрес",Проверка!AK345),"###")))</f>
        <v>заполнить</v>
      </c>
      <c r="AL345" s="13" t="str">
        <f ca="1">IF(РТУС!AL345="",HYPERLINK("#РТУС!"&amp;CELL("адрес",Проверка!AL345),"заполнить"),HYPERLINK("#Проверка!"&amp;CELL("адрес",Проверка!AL345),РТУС!AL345))</f>
        <v>заполнить</v>
      </c>
      <c r="AM345" s="18" t="str">
        <f ca="1">IF(РТУС!AM345="",HYPERLINK("#РТУС!"&amp;CELL("адрес",Проверка!AM345),"заполнить"),IF(ISNUMBER(РТУС!AM345)=TRUE,IF(РТУС!AK345="Нежилое помещение",IF(РТУС!AM345&gt;7,HYPERLINK("#РТУС!"&amp;CELL("адрес",Проверка!AM345),"не больше 7 кв.м."),РТУС!AM345),HYPERLINK("#Проверка!"&amp;CELL("адрес",Проверка!AM345),РТУС!AM345)),HYPERLINK("#РТУС!"&amp;CELL("адрес",Проверка!AM345),"###")))</f>
        <v>заполнить</v>
      </c>
      <c r="AN345" s="13" t="str">
        <f ca="1">IF(РТУС!AN345="",HYPERLINK("#РТУС!"&amp;CELL("адрес",Проверка!AN345),"заполнить"),IF(OR(РТУС!AN345="Общая площадь помещения",РТУС!AN345="Общая приведенная площадь жилого помещения",РТУС!AN345="Общая площадь жилого помещения с учетом лоджий, балконов, террас и веранд"),HYPERLINK("#Проверка!"&amp;CELL("адрес",Проверка!AN345),РТУС!AN345),HYPERLINK("#РТУС!"&amp;CELL("адрес",Проверка!AN345),"###")))</f>
        <v>заполнить</v>
      </c>
      <c r="AO345" s="13" t="str">
        <f ca="1">IF(OR(РТУС!AK345="Квартира",РТУС!A345="Нежилое помещение"),IF(РТУС!AO345="",HYPERLINK("#РТУС!"&amp;CELL("адрес",Проверка!AO345),"заполнить"),IF(ISNUMBER(РТУС!AO345)=TRUE,HYPERLINK("#Проверка!"&amp;CELL("адрес",Проверка!AO345),РТУС!AO345),HYPERLINK("#РТУС!"&amp;CELL("адрес",Проверка!AO345),"###"))),"")</f>
        <v/>
      </c>
      <c r="AP345" s="13" t="str">
        <f>IF(РТУС!AP345="","",РТУС!AP345)</f>
        <v/>
      </c>
      <c r="AQ345" s="13" t="str">
        <f ca="1">IF(РТУС!AQ345="",HYPERLINK("#РТУС!"&amp;CELL("адрес",Проверка!AQ345),"заполнить"),HYPERLINK("#Проверка!"&amp;CELL("адрес",Проверка!AQ345),РТУС!AQ345))</f>
        <v>заполнить</v>
      </c>
      <c r="AR345" s="18" t="str">
        <f ca="1">IF(РТУС!AR345="",HYPERLINK("#РТУС!"&amp;CELL("адрес",Проверка!AR345),"заполнить"),IF(ISNUMBER(РТУС!AR345)=FALSE,HYPERLINK("#РТУС!"&amp;CELL("адрес",Проверка!AR345),"###"),IF(РТУС!G345="1",IF(РТУС!AB345=РТУС!AR345+РТУС!AU345,HYPERLINK("#Проверка!"&amp;CELL("адрес",Проверка!AR345),РТУС!AR345),HYPERLINK("#РТУС!"&amp;CELL("адрес",Проверка!AR345),"сверить суммы")),IF(РТУС!AB345=(SUMIF(РТУС!$A$4:$A$1000,A345,РТУС!$AR$4:$AR$1000)+SUMIF(РТУС!$A$4:$A$1000,A345,РТУС!$AU$4:$AU$1000)),HYPERLINK("#Проверка!"&amp;CELL("адрес",Проверка!AR345),РТУС!AR345),HYPERLINK("#РТУС!"&amp;CELL("адрес",Проверка!AR345),"сверить суммы")))))</f>
        <v>заполнить</v>
      </c>
      <c r="AS345" s="13" t="str">
        <f>IF(РТУС!AS345="","",РТУС!AS345)</f>
        <v/>
      </c>
      <c r="AT345" s="18" t="str">
        <f ca="1">IF(РТУС!AT345="",HYPERLINK("#РТУС!"&amp;CELL("адрес",Проверка!AT345),"заполнить"),IF(ISNUMBER(РТУС!AT345)=FALSE,HYPERLINK("#РТУС!"&amp;CELL("адрес",Проверка!AT345),"###"),IF(РТУС!AT345=РТУС!AR345,HYPERLINK("#Проверка!"&amp;CELL("адрес",Проверка!AT345),РТУС!AT345),HYPERLINK("#РТУС!"&amp;CELL("адрес",Проверка!AT345),"сверить суммы"))))</f>
        <v>заполнить</v>
      </c>
      <c r="AU345" s="18" t="str">
        <f ca="1">IF(РТУС!AU345="",HYPERLINK("#РТУС!"&amp;CELL("адрес",Проверка!AU345),"заполнить"),IF(ISNUMBER(РТУС!AU345)=FALSE,HYPERLINK("#РТУС!"&amp;CELL("адрес",Проверка!AU345),"###"),IF(РТУС!G345="1",IF(РТУС!AB345=РТУС!AR345+РТУС!AU345,HYPERLINK("#Проверка!"&amp;CELL("адрес",Проверка!AU345),РТУС!AU345),HYPERLINK("#РТУС!"&amp;CELL("адрес",Проверка!AU345),"сверить суммы")),IF(РТУС!AB345=(SUMIF(РТУС!$A$4:$A$1000,A345,РТУС!$AR$4:$AR$1000)+SUMIF(РТУС!$A$4:$A$1000,A345,РТУС!$AU$4:$AU$1000)),HYPERLINK("#Проверка!"&amp;CELL("адрес",Проверка!AU345),РТУС!AU345),HYPERLINK("#РТУС!"&amp;CELL("адрес",Проверка!AU345),"сверить суммы")))))</f>
        <v>заполнить</v>
      </c>
      <c r="AV345" s="13" t="str">
        <f ca="1">IF(РТУС!AV345="",HYPERLINK("#РТУС!"&amp;CELL("адрес",Проверка!AV345),"заполнить"),IF(OR(РТУС!AV345="Требование о передаче жилого помещения",РТУС!AV345="Требование о передаче машино-места",РТУС!AV345="Требования о передаче нежилого помещения",РТУС!AV345="Денежные требования"),HYPERLINK("#Проверка!"&amp;CELL("адрес",Проверка!AV345),РТУС!AV345),HYPERLINK("#РТУС!"&amp;CELL("адрес",Проверка!AV345),"###")))</f>
        <v>заполнить</v>
      </c>
      <c r="AW345" s="13" t="str">
        <f ca="1">IF(РТУС!AW345="",HYPERLINK("#РТУС!"&amp;CELL("адрес",Проверка!AW345),"заполнить"),IF(OR(РТУС!AW345="Включен в полном объеме",РТУС!AW345="Включен частично"),HYPERLINK("#Проверка!"&amp;CELL("адрес",Проверка!AW345),РТУС!AW345),HYPERLINK("#РТУС!"&amp;CELL("адрес",Проверка!AW345),"###")))</f>
        <v>заполнить</v>
      </c>
      <c r="AX345" s="15" t="str">
        <f ca="1">IF(РТУС!AX345="",HYPERLINK("#РТУС!"&amp;CELL("адрес",Проверка!AX345),"заполнить"),IF(AND(LEN(РТУС!AX345)=5,РТУС!AX345&lt;TODAY()),HYPERLINK("#Проверка!"&amp;CELL("адрес",Проверка!AX345),РТУС!AX345),HYPERLINK("#РТУС!"&amp;CELL("адрес",Проверка!AX345),"###")))</f>
        <v>заполнить</v>
      </c>
      <c r="AY345" s="15" t="str">
        <f ca="1">IF(РТУС!AY345="",HYPERLINK("#РТУС!"&amp;CELL("адрес",Проверка!AY345),"заполнить"),IF(AND(LEN(РТУС!AY345)=5,РТУС!AY345&lt;TODAY()),HYPERLINK("#Проверка!"&amp;CELL("адрес",Проверка!AY345),РТУС!AY345),HYPERLINK("#РТУС!"&amp;CELL("адрес",Проверка!AY345),"###")))</f>
        <v>заполнить</v>
      </c>
    </row>
    <row r="346" spans="1:51" x14ac:dyDescent="0.25">
      <c r="A346" s="10" t="str">
        <f>РТУС!A346</f>
        <v>.</v>
      </c>
      <c r="B346" s="13" t="str">
        <f ca="1">IF(РТУС!B346="",HYPERLINK("#РТУС!"&amp;CELL("адрес",Проверка!B346),"заполнить"),IF(AND(LEN(РТУС!B346)=10,РТУС!B345=РТУС!B346),HYPERLINK("#Проверка!"&amp;CELL("адрес",Проверка!B346),РТУС!B346),HYPERLINK("#РТУС!"&amp;CELL("адрес",Проверка!B346),"###")))</f>
        <v>заполнить</v>
      </c>
      <c r="C346" s="13" t="str">
        <f ca="1">IF(РТУС!C346="",HYPERLINK("#РТУС!"&amp;CELL("адрес",Проверка!C346),"заполнить"),IF(AND(ISNUMBER(РТУС!C346)=TRUE,РТУС!C346&gt;0,РТУС!C345=РТУС!C346),HYPERLINK("#Проверка!"&amp;CELL("адрес",Проверка!C346),РТУС!C346),HYPERLINK("#РТУС!"&amp;CELL("адрес",Проверка!C346),"###")))</f>
        <v>заполнить</v>
      </c>
      <c r="D346" s="13" t="str">
        <f>IF(РТУС!D346="","",РТУС!D346)</f>
        <v/>
      </c>
      <c r="E346" s="13" t="str">
        <f ca="1">IF(РТУС!E346="",HYPERLINK("#РТУС!"&amp;CELL("адрес",Проверка!E346),"заполнить"),IF(РТУС!E345=РТУС!E346,HYPERLINK("#Проверка!"&amp;CELL("адрес",Проверка!E346),РТУС!E346),HYPERLINK("#РТУС!"&amp;CELL("адрес",Проверка!E346),"###")))</f>
        <v>заполнить</v>
      </c>
      <c r="F346" s="13" t="str">
        <f ca="1">IF(РТУС!F346="",HYPERLINK("#РТУС!"&amp;CELL("адрес",Проверка!F346),"заполнить"),HYPERLINK("#Проверка!"&amp;CELL("адрес",Проверка!F346),РТУС!F346))</f>
        <v>заполнить</v>
      </c>
      <c r="G346" s="20" t="str">
        <f ca="1">IF(РТУС!G346="",HYPERLINK("#РТУС!"&amp;CELL("адрес",Проверка!G346),"заполнить"),IF(РТУС!G346="1",HYPERLINK("#Проверка!"&amp;CELL("адрес",Проверка!G346),"1"),IF(AND(ISNUMBER(РТУС!G346)=TRUE,РТУС!G346&lt;=1,РТУС!G346&gt;0),IF(SUMIF(РТУС!$A$4:$A$1000,A346,РТУС!$G$4:$G$1000)=1,HYPERLINK("#Проверка!"&amp;CELL("адрес",Проверка!G346),РТУС!G346),HYPERLINK("#РТУС!"&amp;CELL("адрес",Проверка!G346),"сумма долей ≠ 1")),HYPERLINK("#РТУС!"&amp;CELL("адрес",Проверка!G346),"###"))))</f>
        <v>заполнить</v>
      </c>
      <c r="H346" s="13" t="str">
        <f ca="1">IF(РТУС!H346="",HYPERLINK("#РТУС!"&amp;CELL("адрес",Проверка!H346),"заполнить"),IF(OR(РТУС!H346="Юрлицо",РТУС!H346="Физлицо",РТУС!H346="ИП"),HYPERLINK("#Проверка!"&amp;CELL("адрес",Проверка!H346),РТУС!H346),HYPERLINK("#РТУС!"&amp;CELL("адрес",Проверка!H346),"###")))</f>
        <v>заполнить</v>
      </c>
      <c r="I346" s="13" t="str">
        <f ca="1">IF(OR(РТУС!H346="Юрлицо",РТУС!H346="ИП"),IF(РТУС!I346="",HYPERLINK("#РТУС!"&amp;CELL("адрес",Проверка!I346),"заполнить"),IF(OR(LEN(РТУС!I346)=10,LEN(РТУС!I346)=12),HYPERLINK("#Проверка!"&amp;CELL("адрес",Проверка!I346),РТУС!I346),HYPERLINK("#РТУС!"&amp;CELL("адрес",Проверка!I346),"###"))),"")</f>
        <v/>
      </c>
      <c r="J346" s="15" t="str">
        <f ca="1">IF(РТУС!J346="","",IF(AND(LEN(РТУС!J346)=5,РТУС!J346&lt;TODAY()),HYPERLINK("#Проверка!"&amp;CELL("адрес",Проверка!J346),РТУС!J346),HYPERLINK("#РТУС!"&amp;CELL("адрес",Проверка!J346),"###")))</f>
        <v/>
      </c>
      <c r="K346" s="13" t="str">
        <f>IF(РТУС!K346="","",РТУС!K346)</f>
        <v/>
      </c>
      <c r="L346" s="13" t="str">
        <f ca="1">IF(OR(РТУС!H346="Физлицо",РТУС!H346="ИП"),IF(РТУС!L346="",HYPERLINK("#РТУС!"&amp;CELL("адрес",Проверка!L346),"заполнить"),IF(OR(РТУС!L346="Загранпаспорт гражданина РФ",РТУС!L346="Паспорт гражданина РФ",РТУС!L346="Иностранный паспорт",РТУС!L346="Свидетельство о рождении",РТУС!L346="Вид на жительство"),HYPERLINK("#Проверка!"&amp;CELL("адрес",Проверка!L346),РТУС!L346),HYPERLINK("#РТУС!"&amp;CELL("адрес",Проверка!L346),"###"))),"")</f>
        <v/>
      </c>
      <c r="M346" s="13" t="str">
        <f ca="1">IF(AND(OR(РТУС!L346="Паспорт гражданина РФ",РТУС!L346="Свидетельство о рождении"),РТУС!M346=""),HYPERLINK("#РТУС!"&amp;CELL("адрес",Проверка!M346),"заполнить"),IF(РТУС!L346="Паспорт гражданина РФ",IF(LEN(РТУС!M346)=4,HYPERLINK("#Проверка!"&amp;CELL("адрес",Проверка!M346),РТУС!M346),HYPERLINK("#РТУС!"&amp;CELL("адрес",Проверка!M346),"###")),IF(РТУС!L346="Свидетельство о рождении",HYPERLINK("#Проверка!"&amp;CELL("адрес",Проверка!M346),РТУС!M346),"")))</f>
        <v/>
      </c>
      <c r="N346" s="13" t="str">
        <f ca="1">IF(РТУС!L346="","",IF(РТУС!N346="",HYPERLINK("#РТУС!"&amp;CELL("адрес",Проверка!N346),"заполнить"),IF(OR(РТУС!L346="Паспорт гражданина РФ",РТУС!L346="Свидетельство о рождении"),IF(LEN(РТУС!N346)=6,HYPERLINK("#Проверка!"&amp;CELL("адрес",Проверка!N346),РТУС!N346),HYPERLINK("#РТУС!"&amp;CELL("адрес",Проверка!N346),"###")),HYPERLINK("#Проверка!"&amp;CELL("адрес",Проверка!N346),РТУС!N346))))</f>
        <v/>
      </c>
      <c r="O346" s="15" t="str">
        <f ca="1">IF(РТУС!L346="","",IF(РТУС!O346="",HYPERLINK("#РТУС!"&amp;CELL("адрес",Проверка!O346),"заполнить"),IF(AND(LEN(РТУС!O346)=5,РТУС!O346&lt;TODAY()),IF(РТУС!L346="Свидетельство о рождении",IF(РТУС!O346&gt;EDATE(TODAY(),-168),HYPERLINK("#Проверка!"&amp;CELL("адрес",Проверка!O346),РТУС!O346),HYPERLINK("#РТУС!"&amp;CELL("адрес",Проверка!O346),"недействительно")),HYPERLINK("#Проверка!"&amp;CELL("адрес",Проверка!O346),РТУС!O346)),HYPERLINK("#РТУС!"&amp;CELL("адрес",Проверка!O346),"###"))))</f>
        <v/>
      </c>
      <c r="P346" s="21" t="str">
        <f ca="1">IF(РТУС!L346="Паспорт гражданина РФ",IF(РТУС!P346="",HYPERLINK("#РТУС!"&amp;CELL("адрес",Проверка!P346),"заполнить"),HYPERLINK("#Проверка!"&amp;CELL("адрес",Проверка!P346),РТУС!P346)),"")</f>
        <v/>
      </c>
      <c r="Q346" s="13" t="str">
        <f ca="1">IF(РТУС!L346="Паспорт гражданина РФ",IF(РТУС!Q346="",HYPERLINK("#РТУС!"&amp;CELL("адрес",Проверка!Q346),"заполнить"),IF(LEN(РТУС!Q346)=7,HYPERLINK("#Проверка!"&amp;CELL("адрес",Проверка!Q346),РТУС!Q346),HYPERLINK("#РТУС!"&amp;CELL("адрес",Проверка!Q346),"###"))),"")</f>
        <v/>
      </c>
      <c r="R346" s="13" t="str">
        <f ca="1">IF(РТУС!R346="",HYPERLINK("#РТУС!"&amp;CELL("адрес",Проверка!R346),"заполнить"),HYPERLINK("#Проверка!"&amp;CELL("адрес",Проверка!R346),РТУС!R346))</f>
        <v>заполнить</v>
      </c>
      <c r="S346" s="13" t="str">
        <f>IF(РТУС!S346="","",РТУС!S346)</f>
        <v/>
      </c>
      <c r="T346" s="13" t="str">
        <f>IF(РТУС!T346="","",РТУС!T346)</f>
        <v/>
      </c>
      <c r="U346" s="13" t="str">
        <f>IF(РТУС!U346="","",РТУС!U346)</f>
        <v/>
      </c>
      <c r="V346" s="13" t="str">
        <f ca="1">IF(РТУС!V346="",HYPERLINK("#РТУС!"&amp;CELL("адрес",Проверка!V346),"заполнить"),IF(OR(РТУС!V346="Договор участия в долевом строительстве",РТУС!V346="Предварительный договор участия в долевом строительстве",РТУС!V346="Определение Арбитражного суда",РТУС!V346="Решение суда общей юрисдикции",РТУС!V346="Иные договоры"),HYPERLINK("#Проверка!"&amp;CELL("адрес",Проверка!V346),РТУС!V346),HYPERLINK("#РТУС!"&amp;CELL("адрес",Проверка!V346),"###")))</f>
        <v>заполнить</v>
      </c>
      <c r="W346" s="13" t="str">
        <f ca="1">IF(РТУС!W346="",HYPERLINK("#РТУС!"&amp;CELL("адрес",Проверка!W346),"заполнить"),HYPERLINK("#Проверка!"&amp;CELL("адрес",Проверка!W346),РТУС!W346))</f>
        <v>заполнить</v>
      </c>
      <c r="X346" s="15" t="str">
        <f ca="1">IF(РТУС!X346="",HYPERLINK("#РТУС!"&amp;CELL("адрес",Проверка!X346),"заполнить"),IF(AND(LEN(РТУС!X346)=5,РТУС!X346&lt;TODAY()),HYPERLINK("#Проверка!"&amp;CELL("адрес",Проверка!X346),РТУС!X346),HYPERLINK("#РТУС!"&amp;CELL("адрес",Проверка!X346),"###")))</f>
        <v>заполнить</v>
      </c>
      <c r="Y346" s="13" t="str">
        <f>IF(РТУС!Y346="","",РТУС!Y346)</f>
        <v/>
      </c>
      <c r="Z346" s="15" t="str">
        <f ca="1">IF(РТУС!Z346="","",IF(AND(LEN(РТУС!Z346)=5,РТУС!Z346&lt;TODAY()),HYPERLINK("#Проверка!"&amp;CELL("адрес",Проверка!Z346),РТУС!Z346),HYPERLINK("#РТУС!"&amp;CELL("адрес",Проверка!Z346),"###")))</f>
        <v/>
      </c>
      <c r="AA346" s="18" t="str">
        <f ca="1">IF(РТУС!AA346="",HYPERLINK("#РТУС!"&amp;CELL("адрес",Проверка!AA346),"заполнить"),IF(ISNUMBER(РТУС!AA346)=TRUE,HYPERLINK("#Проверка!"&amp;CELL("адрес",Проверка!AA346),РТУС!AA346),HYPERLINK("#РТУС!"&amp;CELL("адрес",Проверка!AA346),"###")))</f>
        <v>заполнить</v>
      </c>
      <c r="AB346" s="18" t="str">
        <f ca="1">IF(РТУС!AB346="",HYPERLINK("#РТУС!"&amp;CELL("адрес",Проверка!AB346),"заполнить"),IF(ISNUMBER(РТУС!AB346)=TRUE,HYPERLINK("#Проверка!"&amp;CELL("адрес",Проверка!AB346),РТУС!AB346),HYPERLINK("#РТУС!"&amp;CELL("адрес",Проверка!AB346),"###")))</f>
        <v>заполнить</v>
      </c>
      <c r="AC346" s="18" t="str">
        <f ca="1">IF(РТУС!AC346="","",IF(ISNUMBER(РТУС!AC346)=TRUE,HYPERLINK("#Проверка!"&amp;CELL("адрес",Проверка!AC346),РТУС!AC346),HYPERLINK("#РТУС!"&amp;CELL("адрес",Проверка!AC346),"###")))</f>
        <v/>
      </c>
      <c r="AD346" s="18" t="str">
        <f ca="1">IF(РТУС!AD346="","",IF(ISNUMBER(РТУС!AD346)=TRUE,HYPERLINK("#Проверка!"&amp;CELL("адрес",Проверка!AD346),РТУС!AD346),HYPERLINK("#РТУС!"&amp;CELL("адрес",Проверка!AD346),"###")))</f>
        <v/>
      </c>
      <c r="AE346" s="13" t="str">
        <f>IF(РТУС!AE346="","",РТУС!AE346)</f>
        <v/>
      </c>
      <c r="AF346" s="15" t="str">
        <f ca="1">IF(РТУС!AE346="","",IF(РТУС!AF346="",HYPERLINK("#РТУС!"&amp;CELL("адрес",Проверка!AF346),"заполнить"),IF(AND(LEN(РТУС!AF346)=5,РТУС!AF346&lt;TODAY()),HYPERLINK("#Проверка!"&amp;CELL("адрес",Проверка!AF346),РТУС!AF346),HYPERLINK("#РТУС!"&amp;CELL("адрес",Проверка!AF346),"###"))))</f>
        <v/>
      </c>
      <c r="AG346" s="13"/>
      <c r="AH346" s="15" t="str">
        <f ca="1">IF(РТУС!AE346="","",IF(РТУС!AH346="",HYPERLINK("#РТУС!"&amp;CELL("адрес",Проверка!AH346),"заполнить"),IF(AND(LEN(РТУС!AH346)=5,РТУС!AH346&lt;TODAY()),HYPERLINK("#Проверка!"&amp;CELL("адрес",Проверка!AH346),РТУС!AH346),HYPERLINK("#РТУС!"&amp;CELL("адрес",Проверка!AH346),"###"))))</f>
        <v/>
      </c>
      <c r="AI346" s="15" t="str">
        <f ca="1">IF(РТУС!AE346="","",IF(РТУС!AI346="",HYPERLINK("#РТУС!"&amp;CELL("адрес",Проверка!AI346),"заполнить"),HYPERLINK("#Проверка!"&amp;CELL("адрес",Проверка!AI346),РТУС!AI346)))</f>
        <v/>
      </c>
      <c r="AJ346" s="13" t="str">
        <f ca="1">IF(РТУС!AE346="","",IF(РТУС!AJ346="",HYPERLINK("#РТУС!"&amp;CELL("адрес",Проверка!AJ346),"заполнить"),IF(OR(РТУС!AJ346="Юрлицо",РТУС!AJ346="Физлицо",РТУС!AJ346="ИП"),HYPERLINK("#Проверка!"&amp;CELL("адрес",Проверка!AJ346),РТУС!AJ346),HYPERLINK("#РТУС!"&amp;CELL("адрес",Проверка!AJ346),"###"))))</f>
        <v/>
      </c>
      <c r="AK346" s="13" t="str">
        <f ca="1">IF(РТУС!AK346="",HYPERLINK("#РТУС!"&amp;CELL("адрес",Проверка!AK346),"заполнить"),IF(OR(РТУС!AK346="Квартира",РТУС!AK346="Кладовая",РТУС!AK346="Машино-место",РТУС!AK346="Нежилое помещение"),HYPERLINK("#Проверка!"&amp;CELL("адрес",Проверка!AK346),РТУС!AK346),HYPERLINK("#РТУС!"&amp;CELL("адрес",Проверка!AK346),"###")))</f>
        <v>заполнить</v>
      </c>
      <c r="AL346" s="13" t="str">
        <f ca="1">IF(РТУС!AL346="",HYPERLINK("#РТУС!"&amp;CELL("адрес",Проверка!AL346),"заполнить"),HYPERLINK("#Проверка!"&amp;CELL("адрес",Проверка!AL346),РТУС!AL346))</f>
        <v>заполнить</v>
      </c>
      <c r="AM346" s="18" t="str">
        <f ca="1">IF(РТУС!AM346="",HYPERLINK("#РТУС!"&amp;CELL("адрес",Проверка!AM346),"заполнить"),IF(ISNUMBER(РТУС!AM346)=TRUE,IF(РТУС!AK346="Нежилое помещение",IF(РТУС!AM346&gt;7,HYPERLINK("#РТУС!"&amp;CELL("адрес",Проверка!AM346),"не больше 7 кв.м."),РТУС!AM346),HYPERLINK("#Проверка!"&amp;CELL("адрес",Проверка!AM346),РТУС!AM346)),HYPERLINK("#РТУС!"&amp;CELL("адрес",Проверка!AM346),"###")))</f>
        <v>заполнить</v>
      </c>
      <c r="AN346" s="13" t="str">
        <f ca="1">IF(РТУС!AN346="",HYPERLINK("#РТУС!"&amp;CELL("адрес",Проверка!AN346),"заполнить"),IF(OR(РТУС!AN346="Общая площадь помещения",РТУС!AN346="Общая приведенная площадь жилого помещения",РТУС!AN346="Общая площадь жилого помещения с учетом лоджий, балконов, террас и веранд"),HYPERLINK("#Проверка!"&amp;CELL("адрес",Проверка!AN346),РТУС!AN346),HYPERLINK("#РТУС!"&amp;CELL("адрес",Проверка!AN346),"###")))</f>
        <v>заполнить</v>
      </c>
      <c r="AO346" s="13" t="str">
        <f ca="1">IF(OR(РТУС!AK346="Квартира",РТУС!A346="Нежилое помещение"),IF(РТУС!AO346="",HYPERLINK("#РТУС!"&amp;CELL("адрес",Проверка!AO346),"заполнить"),IF(ISNUMBER(РТУС!AO346)=TRUE,HYPERLINK("#Проверка!"&amp;CELL("адрес",Проверка!AO346),РТУС!AO346),HYPERLINK("#РТУС!"&amp;CELL("адрес",Проверка!AO346),"###"))),"")</f>
        <v/>
      </c>
      <c r="AP346" s="13" t="str">
        <f>IF(РТУС!AP346="","",РТУС!AP346)</f>
        <v/>
      </c>
      <c r="AQ346" s="13" t="str">
        <f ca="1">IF(РТУС!AQ346="",HYPERLINK("#РТУС!"&amp;CELL("адрес",Проверка!AQ346),"заполнить"),HYPERLINK("#Проверка!"&amp;CELL("адрес",Проверка!AQ346),РТУС!AQ346))</f>
        <v>заполнить</v>
      </c>
      <c r="AR346" s="18" t="str">
        <f ca="1">IF(РТУС!AR346="",HYPERLINK("#РТУС!"&amp;CELL("адрес",Проверка!AR346),"заполнить"),IF(ISNUMBER(РТУС!AR346)=FALSE,HYPERLINK("#РТУС!"&amp;CELL("адрес",Проверка!AR346),"###"),IF(РТУС!G346="1",IF(РТУС!AB346=РТУС!AR346+РТУС!AU346,HYPERLINK("#Проверка!"&amp;CELL("адрес",Проверка!AR346),РТУС!AR346),HYPERLINK("#РТУС!"&amp;CELL("адрес",Проверка!AR346),"сверить суммы")),IF(РТУС!AB346=(SUMIF(РТУС!$A$4:$A$1000,A346,РТУС!$AR$4:$AR$1000)+SUMIF(РТУС!$A$4:$A$1000,A346,РТУС!$AU$4:$AU$1000)),HYPERLINK("#Проверка!"&amp;CELL("адрес",Проверка!AR346),РТУС!AR346),HYPERLINK("#РТУС!"&amp;CELL("адрес",Проверка!AR346),"сверить суммы")))))</f>
        <v>заполнить</v>
      </c>
      <c r="AS346" s="13" t="str">
        <f>IF(РТУС!AS346="","",РТУС!AS346)</f>
        <v/>
      </c>
      <c r="AT346" s="18" t="str">
        <f ca="1">IF(РТУС!AT346="",HYPERLINK("#РТУС!"&amp;CELL("адрес",Проверка!AT346),"заполнить"),IF(ISNUMBER(РТУС!AT346)=FALSE,HYPERLINK("#РТУС!"&amp;CELL("адрес",Проверка!AT346),"###"),IF(РТУС!AT346=РТУС!AR346,HYPERLINK("#Проверка!"&amp;CELL("адрес",Проверка!AT346),РТУС!AT346),HYPERLINK("#РТУС!"&amp;CELL("адрес",Проверка!AT346),"сверить суммы"))))</f>
        <v>заполнить</v>
      </c>
      <c r="AU346" s="18" t="str">
        <f ca="1">IF(РТУС!AU346="",HYPERLINK("#РТУС!"&amp;CELL("адрес",Проверка!AU346),"заполнить"),IF(ISNUMBER(РТУС!AU346)=FALSE,HYPERLINK("#РТУС!"&amp;CELL("адрес",Проверка!AU346),"###"),IF(РТУС!G346="1",IF(РТУС!AB346=РТУС!AR346+РТУС!AU346,HYPERLINK("#Проверка!"&amp;CELL("адрес",Проверка!AU346),РТУС!AU346),HYPERLINK("#РТУС!"&amp;CELL("адрес",Проверка!AU346),"сверить суммы")),IF(РТУС!AB346=(SUMIF(РТУС!$A$4:$A$1000,A346,РТУС!$AR$4:$AR$1000)+SUMIF(РТУС!$A$4:$A$1000,A346,РТУС!$AU$4:$AU$1000)),HYPERLINK("#Проверка!"&amp;CELL("адрес",Проверка!AU346),РТУС!AU346),HYPERLINK("#РТУС!"&amp;CELL("адрес",Проверка!AU346),"сверить суммы")))))</f>
        <v>заполнить</v>
      </c>
      <c r="AV346" s="13" t="str">
        <f ca="1">IF(РТУС!AV346="",HYPERLINK("#РТУС!"&amp;CELL("адрес",Проверка!AV346),"заполнить"),IF(OR(РТУС!AV346="Требование о передаче жилого помещения",РТУС!AV346="Требование о передаче машино-места",РТУС!AV346="Требования о передаче нежилого помещения",РТУС!AV346="Денежные требования"),HYPERLINK("#Проверка!"&amp;CELL("адрес",Проверка!AV346),РТУС!AV346),HYPERLINK("#РТУС!"&amp;CELL("адрес",Проверка!AV346),"###")))</f>
        <v>заполнить</v>
      </c>
      <c r="AW346" s="13" t="str">
        <f ca="1">IF(РТУС!AW346="",HYPERLINK("#РТУС!"&amp;CELL("адрес",Проверка!AW346),"заполнить"),IF(OR(РТУС!AW346="Включен в полном объеме",РТУС!AW346="Включен частично"),HYPERLINK("#Проверка!"&amp;CELL("адрес",Проверка!AW346),РТУС!AW346),HYPERLINK("#РТУС!"&amp;CELL("адрес",Проверка!AW346),"###")))</f>
        <v>заполнить</v>
      </c>
      <c r="AX346" s="15" t="str">
        <f ca="1">IF(РТУС!AX346="",HYPERLINK("#РТУС!"&amp;CELL("адрес",Проверка!AX346),"заполнить"),IF(AND(LEN(РТУС!AX346)=5,РТУС!AX346&lt;TODAY()),HYPERLINK("#Проверка!"&amp;CELL("адрес",Проверка!AX346),РТУС!AX346),HYPERLINK("#РТУС!"&amp;CELL("адрес",Проверка!AX346),"###")))</f>
        <v>заполнить</v>
      </c>
      <c r="AY346" s="15" t="str">
        <f ca="1">IF(РТУС!AY346="",HYPERLINK("#РТУС!"&amp;CELL("адрес",Проверка!AY346),"заполнить"),IF(AND(LEN(РТУС!AY346)=5,РТУС!AY346&lt;TODAY()),HYPERLINK("#Проверка!"&amp;CELL("адрес",Проверка!AY346),РТУС!AY346),HYPERLINK("#РТУС!"&amp;CELL("адрес",Проверка!AY346),"###")))</f>
        <v>заполнить</v>
      </c>
    </row>
    <row r="347" spans="1:51" x14ac:dyDescent="0.25">
      <c r="A347" s="10" t="str">
        <f>РТУС!A347</f>
        <v>.</v>
      </c>
      <c r="B347" s="13" t="str">
        <f ca="1">IF(РТУС!B347="",HYPERLINK("#РТУС!"&amp;CELL("адрес",Проверка!B347),"заполнить"),IF(AND(LEN(РТУС!B347)=10,РТУС!B346=РТУС!B347),HYPERLINK("#Проверка!"&amp;CELL("адрес",Проверка!B347),РТУС!B347),HYPERLINK("#РТУС!"&amp;CELL("адрес",Проверка!B347),"###")))</f>
        <v>заполнить</v>
      </c>
      <c r="C347" s="13" t="str">
        <f ca="1">IF(РТУС!C347="",HYPERLINK("#РТУС!"&amp;CELL("адрес",Проверка!C347),"заполнить"),IF(AND(ISNUMBER(РТУС!C347)=TRUE,РТУС!C347&gt;0,РТУС!C346=РТУС!C347),HYPERLINK("#Проверка!"&amp;CELL("адрес",Проверка!C347),РТУС!C347),HYPERLINK("#РТУС!"&amp;CELL("адрес",Проверка!C347),"###")))</f>
        <v>заполнить</v>
      </c>
      <c r="D347" s="13" t="str">
        <f>IF(РТУС!D347="","",РТУС!D347)</f>
        <v/>
      </c>
      <c r="E347" s="13" t="str">
        <f ca="1">IF(РТУС!E347="",HYPERLINK("#РТУС!"&amp;CELL("адрес",Проверка!E347),"заполнить"),IF(РТУС!E346=РТУС!E347,HYPERLINK("#Проверка!"&amp;CELL("адрес",Проверка!E347),РТУС!E347),HYPERLINK("#РТУС!"&amp;CELL("адрес",Проверка!E347),"###")))</f>
        <v>заполнить</v>
      </c>
      <c r="F347" s="13" t="str">
        <f ca="1">IF(РТУС!F347="",HYPERLINK("#РТУС!"&amp;CELL("адрес",Проверка!F347),"заполнить"),HYPERLINK("#Проверка!"&amp;CELL("адрес",Проверка!F347),РТУС!F347))</f>
        <v>заполнить</v>
      </c>
      <c r="G347" s="20" t="str">
        <f ca="1">IF(РТУС!G347="",HYPERLINK("#РТУС!"&amp;CELL("адрес",Проверка!G347),"заполнить"),IF(РТУС!G347="1",HYPERLINK("#Проверка!"&amp;CELL("адрес",Проверка!G347),"1"),IF(AND(ISNUMBER(РТУС!G347)=TRUE,РТУС!G347&lt;=1,РТУС!G347&gt;0),IF(SUMIF(РТУС!$A$4:$A$1000,A347,РТУС!$G$4:$G$1000)=1,HYPERLINK("#Проверка!"&amp;CELL("адрес",Проверка!G347),РТУС!G347),HYPERLINK("#РТУС!"&amp;CELL("адрес",Проверка!G347),"сумма долей ≠ 1")),HYPERLINK("#РТУС!"&amp;CELL("адрес",Проверка!G347),"###"))))</f>
        <v>заполнить</v>
      </c>
      <c r="H347" s="13" t="str">
        <f ca="1">IF(РТУС!H347="",HYPERLINK("#РТУС!"&amp;CELL("адрес",Проверка!H347),"заполнить"),IF(OR(РТУС!H347="Юрлицо",РТУС!H347="Физлицо",РТУС!H347="ИП"),HYPERLINK("#Проверка!"&amp;CELL("адрес",Проверка!H347),РТУС!H347),HYPERLINK("#РТУС!"&amp;CELL("адрес",Проверка!H347),"###")))</f>
        <v>заполнить</v>
      </c>
      <c r="I347" s="13" t="str">
        <f ca="1">IF(OR(РТУС!H347="Юрлицо",РТУС!H347="ИП"),IF(РТУС!I347="",HYPERLINK("#РТУС!"&amp;CELL("адрес",Проверка!I347),"заполнить"),IF(OR(LEN(РТУС!I347)=10,LEN(РТУС!I347)=12),HYPERLINK("#Проверка!"&amp;CELL("адрес",Проверка!I347),РТУС!I347),HYPERLINK("#РТУС!"&amp;CELL("адрес",Проверка!I347),"###"))),"")</f>
        <v/>
      </c>
      <c r="J347" s="15" t="str">
        <f ca="1">IF(РТУС!J347="","",IF(AND(LEN(РТУС!J347)=5,РТУС!J347&lt;TODAY()),HYPERLINK("#Проверка!"&amp;CELL("адрес",Проверка!J347),РТУС!J347),HYPERLINK("#РТУС!"&amp;CELL("адрес",Проверка!J347),"###")))</f>
        <v/>
      </c>
      <c r="K347" s="13" t="str">
        <f>IF(РТУС!K347="","",РТУС!K347)</f>
        <v/>
      </c>
      <c r="L347" s="13" t="str">
        <f ca="1">IF(OR(РТУС!H347="Физлицо",РТУС!H347="ИП"),IF(РТУС!L347="",HYPERLINK("#РТУС!"&amp;CELL("адрес",Проверка!L347),"заполнить"),IF(OR(РТУС!L347="Загранпаспорт гражданина РФ",РТУС!L347="Паспорт гражданина РФ",РТУС!L347="Иностранный паспорт",РТУС!L347="Свидетельство о рождении",РТУС!L347="Вид на жительство"),HYPERLINK("#Проверка!"&amp;CELL("адрес",Проверка!L347),РТУС!L347),HYPERLINK("#РТУС!"&amp;CELL("адрес",Проверка!L347),"###"))),"")</f>
        <v/>
      </c>
      <c r="M347" s="13" t="str">
        <f ca="1">IF(AND(OR(РТУС!L347="Паспорт гражданина РФ",РТУС!L347="Свидетельство о рождении"),РТУС!M347=""),HYPERLINK("#РТУС!"&amp;CELL("адрес",Проверка!M347),"заполнить"),IF(РТУС!L347="Паспорт гражданина РФ",IF(LEN(РТУС!M347)=4,HYPERLINK("#Проверка!"&amp;CELL("адрес",Проверка!M347),РТУС!M347),HYPERLINK("#РТУС!"&amp;CELL("адрес",Проверка!M347),"###")),IF(РТУС!L347="Свидетельство о рождении",HYPERLINK("#Проверка!"&amp;CELL("адрес",Проверка!M347),РТУС!M347),"")))</f>
        <v/>
      </c>
      <c r="N347" s="13" t="str">
        <f ca="1">IF(РТУС!L347="","",IF(РТУС!N347="",HYPERLINK("#РТУС!"&amp;CELL("адрес",Проверка!N347),"заполнить"),IF(OR(РТУС!L347="Паспорт гражданина РФ",РТУС!L347="Свидетельство о рождении"),IF(LEN(РТУС!N347)=6,HYPERLINK("#Проверка!"&amp;CELL("адрес",Проверка!N347),РТУС!N347),HYPERLINK("#РТУС!"&amp;CELL("адрес",Проверка!N347),"###")),HYPERLINK("#Проверка!"&amp;CELL("адрес",Проверка!N347),РТУС!N347))))</f>
        <v/>
      </c>
      <c r="O347" s="15" t="str">
        <f ca="1">IF(РТУС!L347="","",IF(РТУС!O347="",HYPERLINK("#РТУС!"&amp;CELL("адрес",Проверка!O347),"заполнить"),IF(AND(LEN(РТУС!O347)=5,РТУС!O347&lt;TODAY()),IF(РТУС!L347="Свидетельство о рождении",IF(РТУС!O347&gt;EDATE(TODAY(),-168),HYPERLINK("#Проверка!"&amp;CELL("адрес",Проверка!O347),РТУС!O347),HYPERLINK("#РТУС!"&amp;CELL("адрес",Проверка!O347),"недействительно")),HYPERLINK("#Проверка!"&amp;CELL("адрес",Проверка!O347),РТУС!O347)),HYPERLINK("#РТУС!"&amp;CELL("адрес",Проверка!O347),"###"))))</f>
        <v/>
      </c>
      <c r="P347" s="21" t="str">
        <f ca="1">IF(РТУС!L347="Паспорт гражданина РФ",IF(РТУС!P347="",HYPERLINK("#РТУС!"&amp;CELL("адрес",Проверка!P347),"заполнить"),HYPERLINK("#Проверка!"&amp;CELL("адрес",Проверка!P347),РТУС!P347)),"")</f>
        <v/>
      </c>
      <c r="Q347" s="13" t="str">
        <f ca="1">IF(РТУС!L347="Паспорт гражданина РФ",IF(РТУС!Q347="",HYPERLINK("#РТУС!"&amp;CELL("адрес",Проверка!Q347),"заполнить"),IF(LEN(РТУС!Q347)=7,HYPERLINK("#Проверка!"&amp;CELL("адрес",Проверка!Q347),РТУС!Q347),HYPERLINK("#РТУС!"&amp;CELL("адрес",Проверка!Q347),"###"))),"")</f>
        <v/>
      </c>
      <c r="R347" s="13" t="str">
        <f ca="1">IF(РТУС!R347="",HYPERLINK("#РТУС!"&amp;CELL("адрес",Проверка!R347),"заполнить"),HYPERLINK("#Проверка!"&amp;CELL("адрес",Проверка!R347),РТУС!R347))</f>
        <v>заполнить</v>
      </c>
      <c r="S347" s="13" t="str">
        <f>IF(РТУС!S347="","",РТУС!S347)</f>
        <v/>
      </c>
      <c r="T347" s="13" t="str">
        <f>IF(РТУС!T347="","",РТУС!T347)</f>
        <v/>
      </c>
      <c r="U347" s="13" t="str">
        <f>IF(РТУС!U347="","",РТУС!U347)</f>
        <v/>
      </c>
      <c r="V347" s="13" t="str">
        <f ca="1">IF(РТУС!V347="",HYPERLINK("#РТУС!"&amp;CELL("адрес",Проверка!V347),"заполнить"),IF(OR(РТУС!V347="Договор участия в долевом строительстве",РТУС!V347="Предварительный договор участия в долевом строительстве",РТУС!V347="Определение Арбитражного суда",РТУС!V347="Решение суда общей юрисдикции",РТУС!V347="Иные договоры"),HYPERLINK("#Проверка!"&amp;CELL("адрес",Проверка!V347),РТУС!V347),HYPERLINK("#РТУС!"&amp;CELL("адрес",Проверка!V347),"###")))</f>
        <v>заполнить</v>
      </c>
      <c r="W347" s="13" t="str">
        <f ca="1">IF(РТУС!W347="",HYPERLINK("#РТУС!"&amp;CELL("адрес",Проверка!W347),"заполнить"),HYPERLINK("#Проверка!"&amp;CELL("адрес",Проверка!W347),РТУС!W347))</f>
        <v>заполнить</v>
      </c>
      <c r="X347" s="15" t="str">
        <f ca="1">IF(РТУС!X347="",HYPERLINK("#РТУС!"&amp;CELL("адрес",Проверка!X347),"заполнить"),IF(AND(LEN(РТУС!X347)=5,РТУС!X347&lt;TODAY()),HYPERLINK("#Проверка!"&amp;CELL("адрес",Проверка!X347),РТУС!X347),HYPERLINK("#РТУС!"&amp;CELL("адрес",Проверка!X347),"###")))</f>
        <v>заполнить</v>
      </c>
      <c r="Y347" s="13" t="str">
        <f>IF(РТУС!Y347="","",РТУС!Y347)</f>
        <v/>
      </c>
      <c r="Z347" s="15" t="str">
        <f ca="1">IF(РТУС!Z347="","",IF(AND(LEN(РТУС!Z347)=5,РТУС!Z347&lt;TODAY()),HYPERLINK("#Проверка!"&amp;CELL("адрес",Проверка!Z347),РТУС!Z347),HYPERLINK("#РТУС!"&amp;CELL("адрес",Проверка!Z347),"###")))</f>
        <v/>
      </c>
      <c r="AA347" s="18" t="str">
        <f ca="1">IF(РТУС!AA347="",HYPERLINK("#РТУС!"&amp;CELL("адрес",Проверка!AA347),"заполнить"),IF(ISNUMBER(РТУС!AA347)=TRUE,HYPERLINK("#Проверка!"&amp;CELL("адрес",Проверка!AA347),РТУС!AA347),HYPERLINK("#РТУС!"&amp;CELL("адрес",Проверка!AA347),"###")))</f>
        <v>заполнить</v>
      </c>
      <c r="AB347" s="18" t="str">
        <f ca="1">IF(РТУС!AB347="",HYPERLINK("#РТУС!"&amp;CELL("адрес",Проверка!AB347),"заполнить"),IF(ISNUMBER(РТУС!AB347)=TRUE,HYPERLINK("#Проверка!"&amp;CELL("адрес",Проверка!AB347),РТУС!AB347),HYPERLINK("#РТУС!"&amp;CELL("адрес",Проверка!AB347),"###")))</f>
        <v>заполнить</v>
      </c>
      <c r="AC347" s="18" t="str">
        <f ca="1">IF(РТУС!AC347="","",IF(ISNUMBER(РТУС!AC347)=TRUE,HYPERLINK("#Проверка!"&amp;CELL("адрес",Проверка!AC347),РТУС!AC347),HYPERLINK("#РТУС!"&amp;CELL("адрес",Проверка!AC347),"###")))</f>
        <v/>
      </c>
      <c r="AD347" s="18" t="str">
        <f ca="1">IF(РТУС!AD347="","",IF(ISNUMBER(РТУС!AD347)=TRUE,HYPERLINK("#Проверка!"&amp;CELL("адрес",Проверка!AD347),РТУС!AD347),HYPERLINK("#РТУС!"&amp;CELL("адрес",Проверка!AD347),"###")))</f>
        <v/>
      </c>
      <c r="AE347" s="13" t="str">
        <f>IF(РТУС!AE347="","",РТУС!AE347)</f>
        <v/>
      </c>
      <c r="AF347" s="15" t="str">
        <f ca="1">IF(РТУС!AE347="","",IF(РТУС!AF347="",HYPERLINK("#РТУС!"&amp;CELL("адрес",Проверка!AF347),"заполнить"),IF(AND(LEN(РТУС!AF347)=5,РТУС!AF347&lt;TODAY()),HYPERLINK("#Проверка!"&amp;CELL("адрес",Проверка!AF347),РТУС!AF347),HYPERLINK("#РТУС!"&amp;CELL("адрес",Проверка!AF347),"###"))))</f>
        <v/>
      </c>
      <c r="AG347" s="13"/>
      <c r="AH347" s="15" t="str">
        <f ca="1">IF(РТУС!AE347="","",IF(РТУС!AH347="",HYPERLINK("#РТУС!"&amp;CELL("адрес",Проверка!AH347),"заполнить"),IF(AND(LEN(РТУС!AH347)=5,РТУС!AH347&lt;TODAY()),HYPERLINK("#Проверка!"&amp;CELL("адрес",Проверка!AH347),РТУС!AH347),HYPERLINK("#РТУС!"&amp;CELL("адрес",Проверка!AH347),"###"))))</f>
        <v/>
      </c>
      <c r="AI347" s="15" t="str">
        <f ca="1">IF(РТУС!AE347="","",IF(РТУС!AI347="",HYPERLINK("#РТУС!"&amp;CELL("адрес",Проверка!AI347),"заполнить"),HYPERLINK("#Проверка!"&amp;CELL("адрес",Проверка!AI347),РТУС!AI347)))</f>
        <v/>
      </c>
      <c r="AJ347" s="13" t="str">
        <f ca="1">IF(РТУС!AE347="","",IF(РТУС!AJ347="",HYPERLINK("#РТУС!"&amp;CELL("адрес",Проверка!AJ347),"заполнить"),IF(OR(РТУС!AJ347="Юрлицо",РТУС!AJ347="Физлицо",РТУС!AJ347="ИП"),HYPERLINK("#Проверка!"&amp;CELL("адрес",Проверка!AJ347),РТУС!AJ347),HYPERLINK("#РТУС!"&amp;CELL("адрес",Проверка!AJ347),"###"))))</f>
        <v/>
      </c>
      <c r="AK347" s="13" t="str">
        <f ca="1">IF(РТУС!AK347="",HYPERLINK("#РТУС!"&amp;CELL("адрес",Проверка!AK347),"заполнить"),IF(OR(РТУС!AK347="Квартира",РТУС!AK347="Кладовая",РТУС!AK347="Машино-место",РТУС!AK347="Нежилое помещение"),HYPERLINK("#Проверка!"&amp;CELL("адрес",Проверка!AK347),РТУС!AK347),HYPERLINK("#РТУС!"&amp;CELL("адрес",Проверка!AK347),"###")))</f>
        <v>заполнить</v>
      </c>
      <c r="AL347" s="13" t="str">
        <f ca="1">IF(РТУС!AL347="",HYPERLINK("#РТУС!"&amp;CELL("адрес",Проверка!AL347),"заполнить"),HYPERLINK("#Проверка!"&amp;CELL("адрес",Проверка!AL347),РТУС!AL347))</f>
        <v>заполнить</v>
      </c>
      <c r="AM347" s="18" t="str">
        <f ca="1">IF(РТУС!AM347="",HYPERLINK("#РТУС!"&amp;CELL("адрес",Проверка!AM347),"заполнить"),IF(ISNUMBER(РТУС!AM347)=TRUE,IF(РТУС!AK347="Нежилое помещение",IF(РТУС!AM347&gt;7,HYPERLINK("#РТУС!"&amp;CELL("адрес",Проверка!AM347),"не больше 7 кв.м."),РТУС!AM347),HYPERLINK("#Проверка!"&amp;CELL("адрес",Проверка!AM347),РТУС!AM347)),HYPERLINK("#РТУС!"&amp;CELL("адрес",Проверка!AM347),"###")))</f>
        <v>заполнить</v>
      </c>
      <c r="AN347" s="13" t="str">
        <f ca="1">IF(РТУС!AN347="",HYPERLINK("#РТУС!"&amp;CELL("адрес",Проверка!AN347),"заполнить"),IF(OR(РТУС!AN347="Общая площадь помещения",РТУС!AN347="Общая приведенная площадь жилого помещения",РТУС!AN347="Общая площадь жилого помещения с учетом лоджий, балконов, террас и веранд"),HYPERLINK("#Проверка!"&amp;CELL("адрес",Проверка!AN347),РТУС!AN347),HYPERLINK("#РТУС!"&amp;CELL("адрес",Проверка!AN347),"###")))</f>
        <v>заполнить</v>
      </c>
      <c r="AO347" s="13" t="str">
        <f ca="1">IF(OR(РТУС!AK347="Квартира",РТУС!A347="Нежилое помещение"),IF(РТУС!AO347="",HYPERLINK("#РТУС!"&amp;CELL("адрес",Проверка!AO347),"заполнить"),IF(ISNUMBER(РТУС!AO347)=TRUE,HYPERLINK("#Проверка!"&amp;CELL("адрес",Проверка!AO347),РТУС!AO347),HYPERLINK("#РТУС!"&amp;CELL("адрес",Проверка!AO347),"###"))),"")</f>
        <v/>
      </c>
      <c r="AP347" s="13" t="str">
        <f>IF(РТУС!AP347="","",РТУС!AP347)</f>
        <v/>
      </c>
      <c r="AQ347" s="13" t="str">
        <f ca="1">IF(РТУС!AQ347="",HYPERLINK("#РТУС!"&amp;CELL("адрес",Проверка!AQ347),"заполнить"),HYPERLINK("#Проверка!"&amp;CELL("адрес",Проверка!AQ347),РТУС!AQ347))</f>
        <v>заполнить</v>
      </c>
      <c r="AR347" s="18" t="str">
        <f ca="1">IF(РТУС!AR347="",HYPERLINK("#РТУС!"&amp;CELL("адрес",Проверка!AR347),"заполнить"),IF(ISNUMBER(РТУС!AR347)=FALSE,HYPERLINK("#РТУС!"&amp;CELL("адрес",Проверка!AR347),"###"),IF(РТУС!G347="1",IF(РТУС!AB347=РТУС!AR347+РТУС!AU347,HYPERLINK("#Проверка!"&amp;CELL("адрес",Проверка!AR347),РТУС!AR347),HYPERLINK("#РТУС!"&amp;CELL("адрес",Проверка!AR347),"сверить суммы")),IF(РТУС!AB347=(SUMIF(РТУС!$A$4:$A$1000,A347,РТУС!$AR$4:$AR$1000)+SUMIF(РТУС!$A$4:$A$1000,A347,РТУС!$AU$4:$AU$1000)),HYPERLINK("#Проверка!"&amp;CELL("адрес",Проверка!AR347),РТУС!AR347),HYPERLINK("#РТУС!"&amp;CELL("адрес",Проверка!AR347),"сверить суммы")))))</f>
        <v>заполнить</v>
      </c>
      <c r="AS347" s="13" t="str">
        <f>IF(РТУС!AS347="","",РТУС!AS347)</f>
        <v/>
      </c>
      <c r="AT347" s="18" t="str">
        <f ca="1">IF(РТУС!AT347="",HYPERLINK("#РТУС!"&amp;CELL("адрес",Проверка!AT347),"заполнить"),IF(ISNUMBER(РТУС!AT347)=FALSE,HYPERLINK("#РТУС!"&amp;CELL("адрес",Проверка!AT347),"###"),IF(РТУС!AT347=РТУС!AR347,HYPERLINK("#Проверка!"&amp;CELL("адрес",Проверка!AT347),РТУС!AT347),HYPERLINK("#РТУС!"&amp;CELL("адрес",Проверка!AT347),"сверить суммы"))))</f>
        <v>заполнить</v>
      </c>
      <c r="AU347" s="18" t="str">
        <f ca="1">IF(РТУС!AU347="",HYPERLINK("#РТУС!"&amp;CELL("адрес",Проверка!AU347),"заполнить"),IF(ISNUMBER(РТУС!AU347)=FALSE,HYPERLINK("#РТУС!"&amp;CELL("адрес",Проверка!AU347),"###"),IF(РТУС!G347="1",IF(РТУС!AB347=РТУС!AR347+РТУС!AU347,HYPERLINK("#Проверка!"&amp;CELL("адрес",Проверка!AU347),РТУС!AU347),HYPERLINK("#РТУС!"&amp;CELL("адрес",Проверка!AU347),"сверить суммы")),IF(РТУС!AB347=(SUMIF(РТУС!$A$4:$A$1000,A347,РТУС!$AR$4:$AR$1000)+SUMIF(РТУС!$A$4:$A$1000,A347,РТУС!$AU$4:$AU$1000)),HYPERLINK("#Проверка!"&amp;CELL("адрес",Проверка!AU347),РТУС!AU347),HYPERLINK("#РТУС!"&amp;CELL("адрес",Проверка!AU347),"сверить суммы")))))</f>
        <v>заполнить</v>
      </c>
      <c r="AV347" s="13" t="str">
        <f ca="1">IF(РТУС!AV347="",HYPERLINK("#РТУС!"&amp;CELL("адрес",Проверка!AV347),"заполнить"),IF(OR(РТУС!AV347="Требование о передаче жилого помещения",РТУС!AV347="Требование о передаче машино-места",РТУС!AV347="Требования о передаче нежилого помещения",РТУС!AV347="Денежные требования"),HYPERLINK("#Проверка!"&amp;CELL("адрес",Проверка!AV347),РТУС!AV347),HYPERLINK("#РТУС!"&amp;CELL("адрес",Проверка!AV347),"###")))</f>
        <v>заполнить</v>
      </c>
      <c r="AW347" s="13" t="str">
        <f ca="1">IF(РТУС!AW347="",HYPERLINK("#РТУС!"&amp;CELL("адрес",Проверка!AW347),"заполнить"),IF(OR(РТУС!AW347="Включен в полном объеме",РТУС!AW347="Включен частично"),HYPERLINK("#Проверка!"&amp;CELL("адрес",Проверка!AW347),РТУС!AW347),HYPERLINK("#РТУС!"&amp;CELL("адрес",Проверка!AW347),"###")))</f>
        <v>заполнить</v>
      </c>
      <c r="AX347" s="15" t="str">
        <f ca="1">IF(РТУС!AX347="",HYPERLINK("#РТУС!"&amp;CELL("адрес",Проверка!AX347),"заполнить"),IF(AND(LEN(РТУС!AX347)=5,РТУС!AX347&lt;TODAY()),HYPERLINK("#Проверка!"&amp;CELL("адрес",Проверка!AX347),РТУС!AX347),HYPERLINK("#РТУС!"&amp;CELL("адрес",Проверка!AX347),"###")))</f>
        <v>заполнить</v>
      </c>
      <c r="AY347" s="15" t="str">
        <f ca="1">IF(РТУС!AY347="",HYPERLINK("#РТУС!"&amp;CELL("адрес",Проверка!AY347),"заполнить"),IF(AND(LEN(РТУС!AY347)=5,РТУС!AY347&lt;TODAY()),HYPERLINK("#Проверка!"&amp;CELL("адрес",Проверка!AY347),РТУС!AY347),HYPERLINK("#РТУС!"&amp;CELL("адрес",Проверка!AY347),"###")))</f>
        <v>заполнить</v>
      </c>
    </row>
    <row r="348" spans="1:51" x14ac:dyDescent="0.25">
      <c r="A348" s="10" t="str">
        <f>РТУС!A348</f>
        <v>.</v>
      </c>
      <c r="B348" s="13" t="str">
        <f ca="1">IF(РТУС!B348="",HYPERLINK("#РТУС!"&amp;CELL("адрес",Проверка!B348),"заполнить"),IF(AND(LEN(РТУС!B348)=10,РТУС!B347=РТУС!B348),HYPERLINK("#Проверка!"&amp;CELL("адрес",Проверка!B348),РТУС!B348),HYPERLINK("#РТУС!"&amp;CELL("адрес",Проверка!B348),"###")))</f>
        <v>заполнить</v>
      </c>
      <c r="C348" s="13" t="str">
        <f ca="1">IF(РТУС!C348="",HYPERLINK("#РТУС!"&amp;CELL("адрес",Проверка!C348),"заполнить"),IF(AND(ISNUMBER(РТУС!C348)=TRUE,РТУС!C348&gt;0,РТУС!C347=РТУС!C348),HYPERLINK("#Проверка!"&amp;CELL("адрес",Проверка!C348),РТУС!C348),HYPERLINK("#РТУС!"&amp;CELL("адрес",Проверка!C348),"###")))</f>
        <v>заполнить</v>
      </c>
      <c r="D348" s="13" t="str">
        <f>IF(РТУС!D348="","",РТУС!D348)</f>
        <v/>
      </c>
      <c r="E348" s="13" t="str">
        <f ca="1">IF(РТУС!E348="",HYPERLINK("#РТУС!"&amp;CELL("адрес",Проверка!E348),"заполнить"),IF(РТУС!E347=РТУС!E348,HYPERLINK("#Проверка!"&amp;CELL("адрес",Проверка!E348),РТУС!E348),HYPERLINK("#РТУС!"&amp;CELL("адрес",Проверка!E348),"###")))</f>
        <v>заполнить</v>
      </c>
      <c r="F348" s="13" t="str">
        <f ca="1">IF(РТУС!F348="",HYPERLINK("#РТУС!"&amp;CELL("адрес",Проверка!F348),"заполнить"),HYPERLINK("#Проверка!"&amp;CELL("адрес",Проверка!F348),РТУС!F348))</f>
        <v>заполнить</v>
      </c>
      <c r="G348" s="20" t="str">
        <f ca="1">IF(РТУС!G348="",HYPERLINK("#РТУС!"&amp;CELL("адрес",Проверка!G348),"заполнить"),IF(РТУС!G348="1",HYPERLINK("#Проверка!"&amp;CELL("адрес",Проверка!G348),"1"),IF(AND(ISNUMBER(РТУС!G348)=TRUE,РТУС!G348&lt;=1,РТУС!G348&gt;0),IF(SUMIF(РТУС!$A$4:$A$1000,A348,РТУС!$G$4:$G$1000)=1,HYPERLINK("#Проверка!"&amp;CELL("адрес",Проверка!G348),РТУС!G348),HYPERLINK("#РТУС!"&amp;CELL("адрес",Проверка!G348),"сумма долей ≠ 1")),HYPERLINK("#РТУС!"&amp;CELL("адрес",Проверка!G348),"###"))))</f>
        <v>заполнить</v>
      </c>
      <c r="H348" s="13" t="str">
        <f ca="1">IF(РТУС!H348="",HYPERLINK("#РТУС!"&amp;CELL("адрес",Проверка!H348),"заполнить"),IF(OR(РТУС!H348="Юрлицо",РТУС!H348="Физлицо",РТУС!H348="ИП"),HYPERLINK("#Проверка!"&amp;CELL("адрес",Проверка!H348),РТУС!H348),HYPERLINK("#РТУС!"&amp;CELL("адрес",Проверка!H348),"###")))</f>
        <v>заполнить</v>
      </c>
      <c r="I348" s="13" t="str">
        <f ca="1">IF(OR(РТУС!H348="Юрлицо",РТУС!H348="ИП"),IF(РТУС!I348="",HYPERLINK("#РТУС!"&amp;CELL("адрес",Проверка!I348),"заполнить"),IF(OR(LEN(РТУС!I348)=10,LEN(РТУС!I348)=12),HYPERLINK("#Проверка!"&amp;CELL("адрес",Проверка!I348),РТУС!I348),HYPERLINK("#РТУС!"&amp;CELL("адрес",Проверка!I348),"###"))),"")</f>
        <v/>
      </c>
      <c r="J348" s="15" t="str">
        <f ca="1">IF(РТУС!J348="","",IF(AND(LEN(РТУС!J348)=5,РТУС!J348&lt;TODAY()),HYPERLINK("#Проверка!"&amp;CELL("адрес",Проверка!J348),РТУС!J348),HYPERLINK("#РТУС!"&amp;CELL("адрес",Проверка!J348),"###")))</f>
        <v/>
      </c>
      <c r="K348" s="13" t="str">
        <f>IF(РТУС!K348="","",РТУС!K348)</f>
        <v/>
      </c>
      <c r="L348" s="13" t="str">
        <f ca="1">IF(OR(РТУС!H348="Физлицо",РТУС!H348="ИП"),IF(РТУС!L348="",HYPERLINK("#РТУС!"&amp;CELL("адрес",Проверка!L348),"заполнить"),IF(OR(РТУС!L348="Загранпаспорт гражданина РФ",РТУС!L348="Паспорт гражданина РФ",РТУС!L348="Иностранный паспорт",РТУС!L348="Свидетельство о рождении",РТУС!L348="Вид на жительство"),HYPERLINK("#Проверка!"&amp;CELL("адрес",Проверка!L348),РТУС!L348),HYPERLINK("#РТУС!"&amp;CELL("адрес",Проверка!L348),"###"))),"")</f>
        <v/>
      </c>
      <c r="M348" s="13" t="str">
        <f ca="1">IF(AND(OR(РТУС!L348="Паспорт гражданина РФ",РТУС!L348="Свидетельство о рождении"),РТУС!M348=""),HYPERLINK("#РТУС!"&amp;CELL("адрес",Проверка!M348),"заполнить"),IF(РТУС!L348="Паспорт гражданина РФ",IF(LEN(РТУС!M348)=4,HYPERLINK("#Проверка!"&amp;CELL("адрес",Проверка!M348),РТУС!M348),HYPERLINK("#РТУС!"&amp;CELL("адрес",Проверка!M348),"###")),IF(РТУС!L348="Свидетельство о рождении",HYPERLINK("#Проверка!"&amp;CELL("адрес",Проверка!M348),РТУС!M348),"")))</f>
        <v/>
      </c>
      <c r="N348" s="13" t="str">
        <f ca="1">IF(РТУС!L348="","",IF(РТУС!N348="",HYPERLINK("#РТУС!"&amp;CELL("адрес",Проверка!N348),"заполнить"),IF(OR(РТУС!L348="Паспорт гражданина РФ",РТУС!L348="Свидетельство о рождении"),IF(LEN(РТУС!N348)=6,HYPERLINK("#Проверка!"&amp;CELL("адрес",Проверка!N348),РТУС!N348),HYPERLINK("#РТУС!"&amp;CELL("адрес",Проверка!N348),"###")),HYPERLINK("#Проверка!"&amp;CELL("адрес",Проверка!N348),РТУС!N348))))</f>
        <v/>
      </c>
      <c r="O348" s="15" t="str">
        <f ca="1">IF(РТУС!L348="","",IF(РТУС!O348="",HYPERLINK("#РТУС!"&amp;CELL("адрес",Проверка!O348),"заполнить"),IF(AND(LEN(РТУС!O348)=5,РТУС!O348&lt;TODAY()),IF(РТУС!L348="Свидетельство о рождении",IF(РТУС!O348&gt;EDATE(TODAY(),-168),HYPERLINK("#Проверка!"&amp;CELL("адрес",Проверка!O348),РТУС!O348),HYPERLINK("#РТУС!"&amp;CELL("адрес",Проверка!O348),"недействительно")),HYPERLINK("#Проверка!"&amp;CELL("адрес",Проверка!O348),РТУС!O348)),HYPERLINK("#РТУС!"&amp;CELL("адрес",Проверка!O348),"###"))))</f>
        <v/>
      </c>
      <c r="P348" s="21" t="str">
        <f ca="1">IF(РТУС!L348="Паспорт гражданина РФ",IF(РТУС!P348="",HYPERLINK("#РТУС!"&amp;CELL("адрес",Проверка!P348),"заполнить"),HYPERLINK("#Проверка!"&amp;CELL("адрес",Проверка!P348),РТУС!P348)),"")</f>
        <v/>
      </c>
      <c r="Q348" s="13" t="str">
        <f ca="1">IF(РТУС!L348="Паспорт гражданина РФ",IF(РТУС!Q348="",HYPERLINK("#РТУС!"&amp;CELL("адрес",Проверка!Q348),"заполнить"),IF(LEN(РТУС!Q348)=7,HYPERLINK("#Проверка!"&amp;CELL("адрес",Проверка!Q348),РТУС!Q348),HYPERLINK("#РТУС!"&amp;CELL("адрес",Проверка!Q348),"###"))),"")</f>
        <v/>
      </c>
      <c r="R348" s="13" t="str">
        <f ca="1">IF(РТУС!R348="",HYPERLINK("#РТУС!"&amp;CELL("адрес",Проверка!R348),"заполнить"),HYPERLINK("#Проверка!"&amp;CELL("адрес",Проверка!R348),РТУС!R348))</f>
        <v>заполнить</v>
      </c>
      <c r="S348" s="13" t="str">
        <f>IF(РТУС!S348="","",РТУС!S348)</f>
        <v/>
      </c>
      <c r="T348" s="13" t="str">
        <f>IF(РТУС!T348="","",РТУС!T348)</f>
        <v/>
      </c>
      <c r="U348" s="13" t="str">
        <f>IF(РТУС!U348="","",РТУС!U348)</f>
        <v/>
      </c>
      <c r="V348" s="13" t="str">
        <f ca="1">IF(РТУС!V348="",HYPERLINK("#РТУС!"&amp;CELL("адрес",Проверка!V348),"заполнить"),IF(OR(РТУС!V348="Договор участия в долевом строительстве",РТУС!V348="Предварительный договор участия в долевом строительстве",РТУС!V348="Определение Арбитражного суда",РТУС!V348="Решение суда общей юрисдикции",РТУС!V348="Иные договоры"),HYPERLINK("#Проверка!"&amp;CELL("адрес",Проверка!V348),РТУС!V348),HYPERLINK("#РТУС!"&amp;CELL("адрес",Проверка!V348),"###")))</f>
        <v>заполнить</v>
      </c>
      <c r="W348" s="13" t="str">
        <f ca="1">IF(РТУС!W348="",HYPERLINK("#РТУС!"&amp;CELL("адрес",Проверка!W348),"заполнить"),HYPERLINK("#Проверка!"&amp;CELL("адрес",Проверка!W348),РТУС!W348))</f>
        <v>заполнить</v>
      </c>
      <c r="X348" s="15" t="str">
        <f ca="1">IF(РТУС!X348="",HYPERLINK("#РТУС!"&amp;CELL("адрес",Проверка!X348),"заполнить"),IF(AND(LEN(РТУС!X348)=5,РТУС!X348&lt;TODAY()),HYPERLINK("#Проверка!"&amp;CELL("адрес",Проверка!X348),РТУС!X348),HYPERLINK("#РТУС!"&amp;CELL("адрес",Проверка!X348),"###")))</f>
        <v>заполнить</v>
      </c>
      <c r="Y348" s="13" t="str">
        <f>IF(РТУС!Y348="","",РТУС!Y348)</f>
        <v/>
      </c>
      <c r="Z348" s="15" t="str">
        <f ca="1">IF(РТУС!Z348="","",IF(AND(LEN(РТУС!Z348)=5,РТУС!Z348&lt;TODAY()),HYPERLINK("#Проверка!"&amp;CELL("адрес",Проверка!Z348),РТУС!Z348),HYPERLINK("#РТУС!"&amp;CELL("адрес",Проверка!Z348),"###")))</f>
        <v/>
      </c>
      <c r="AA348" s="18" t="str">
        <f ca="1">IF(РТУС!AA348="",HYPERLINK("#РТУС!"&amp;CELL("адрес",Проверка!AA348),"заполнить"),IF(ISNUMBER(РТУС!AA348)=TRUE,HYPERLINK("#Проверка!"&amp;CELL("адрес",Проверка!AA348),РТУС!AA348),HYPERLINK("#РТУС!"&amp;CELL("адрес",Проверка!AA348),"###")))</f>
        <v>заполнить</v>
      </c>
      <c r="AB348" s="18" t="str">
        <f ca="1">IF(РТУС!AB348="",HYPERLINK("#РТУС!"&amp;CELL("адрес",Проверка!AB348),"заполнить"),IF(ISNUMBER(РТУС!AB348)=TRUE,HYPERLINK("#Проверка!"&amp;CELL("адрес",Проверка!AB348),РТУС!AB348),HYPERLINK("#РТУС!"&amp;CELL("адрес",Проверка!AB348),"###")))</f>
        <v>заполнить</v>
      </c>
      <c r="AC348" s="18" t="str">
        <f ca="1">IF(РТУС!AC348="","",IF(ISNUMBER(РТУС!AC348)=TRUE,HYPERLINK("#Проверка!"&amp;CELL("адрес",Проверка!AC348),РТУС!AC348),HYPERLINK("#РТУС!"&amp;CELL("адрес",Проверка!AC348),"###")))</f>
        <v/>
      </c>
      <c r="AD348" s="18" t="str">
        <f ca="1">IF(РТУС!AD348="","",IF(ISNUMBER(РТУС!AD348)=TRUE,HYPERLINK("#Проверка!"&amp;CELL("адрес",Проверка!AD348),РТУС!AD348),HYPERLINK("#РТУС!"&amp;CELL("адрес",Проверка!AD348),"###")))</f>
        <v/>
      </c>
      <c r="AE348" s="13" t="str">
        <f>IF(РТУС!AE348="","",РТУС!AE348)</f>
        <v/>
      </c>
      <c r="AF348" s="15" t="str">
        <f ca="1">IF(РТУС!AE348="","",IF(РТУС!AF348="",HYPERLINK("#РТУС!"&amp;CELL("адрес",Проверка!AF348),"заполнить"),IF(AND(LEN(РТУС!AF348)=5,РТУС!AF348&lt;TODAY()),HYPERLINK("#Проверка!"&amp;CELL("адрес",Проверка!AF348),РТУС!AF348),HYPERLINK("#РТУС!"&amp;CELL("адрес",Проверка!AF348),"###"))))</f>
        <v/>
      </c>
      <c r="AG348" s="13"/>
      <c r="AH348" s="15" t="str">
        <f ca="1">IF(РТУС!AE348="","",IF(РТУС!AH348="",HYPERLINK("#РТУС!"&amp;CELL("адрес",Проверка!AH348),"заполнить"),IF(AND(LEN(РТУС!AH348)=5,РТУС!AH348&lt;TODAY()),HYPERLINK("#Проверка!"&amp;CELL("адрес",Проверка!AH348),РТУС!AH348),HYPERLINK("#РТУС!"&amp;CELL("адрес",Проверка!AH348),"###"))))</f>
        <v/>
      </c>
      <c r="AI348" s="15" t="str">
        <f ca="1">IF(РТУС!AE348="","",IF(РТУС!AI348="",HYPERLINK("#РТУС!"&amp;CELL("адрес",Проверка!AI348),"заполнить"),HYPERLINK("#Проверка!"&amp;CELL("адрес",Проверка!AI348),РТУС!AI348)))</f>
        <v/>
      </c>
      <c r="AJ348" s="13" t="str">
        <f ca="1">IF(РТУС!AE348="","",IF(РТУС!AJ348="",HYPERLINK("#РТУС!"&amp;CELL("адрес",Проверка!AJ348),"заполнить"),IF(OR(РТУС!AJ348="Юрлицо",РТУС!AJ348="Физлицо",РТУС!AJ348="ИП"),HYPERLINK("#Проверка!"&amp;CELL("адрес",Проверка!AJ348),РТУС!AJ348),HYPERLINK("#РТУС!"&amp;CELL("адрес",Проверка!AJ348),"###"))))</f>
        <v/>
      </c>
      <c r="AK348" s="13" t="str">
        <f ca="1">IF(РТУС!AK348="",HYPERLINK("#РТУС!"&amp;CELL("адрес",Проверка!AK348),"заполнить"),IF(OR(РТУС!AK348="Квартира",РТУС!AK348="Кладовая",РТУС!AK348="Машино-место",РТУС!AK348="Нежилое помещение"),HYPERLINK("#Проверка!"&amp;CELL("адрес",Проверка!AK348),РТУС!AK348),HYPERLINK("#РТУС!"&amp;CELL("адрес",Проверка!AK348),"###")))</f>
        <v>заполнить</v>
      </c>
      <c r="AL348" s="13" t="str">
        <f ca="1">IF(РТУС!AL348="",HYPERLINK("#РТУС!"&amp;CELL("адрес",Проверка!AL348),"заполнить"),HYPERLINK("#Проверка!"&amp;CELL("адрес",Проверка!AL348),РТУС!AL348))</f>
        <v>заполнить</v>
      </c>
      <c r="AM348" s="18" t="str">
        <f ca="1">IF(РТУС!AM348="",HYPERLINK("#РТУС!"&amp;CELL("адрес",Проверка!AM348),"заполнить"),IF(ISNUMBER(РТУС!AM348)=TRUE,IF(РТУС!AK348="Нежилое помещение",IF(РТУС!AM348&gt;7,HYPERLINK("#РТУС!"&amp;CELL("адрес",Проверка!AM348),"не больше 7 кв.м."),РТУС!AM348),HYPERLINK("#Проверка!"&amp;CELL("адрес",Проверка!AM348),РТУС!AM348)),HYPERLINK("#РТУС!"&amp;CELL("адрес",Проверка!AM348),"###")))</f>
        <v>заполнить</v>
      </c>
      <c r="AN348" s="13" t="str">
        <f ca="1">IF(РТУС!AN348="",HYPERLINK("#РТУС!"&amp;CELL("адрес",Проверка!AN348),"заполнить"),IF(OR(РТУС!AN348="Общая площадь помещения",РТУС!AN348="Общая приведенная площадь жилого помещения",РТУС!AN348="Общая площадь жилого помещения с учетом лоджий, балконов, террас и веранд"),HYPERLINK("#Проверка!"&amp;CELL("адрес",Проверка!AN348),РТУС!AN348),HYPERLINK("#РТУС!"&amp;CELL("адрес",Проверка!AN348),"###")))</f>
        <v>заполнить</v>
      </c>
      <c r="AO348" s="13" t="str">
        <f ca="1">IF(OR(РТУС!AK348="Квартира",РТУС!A348="Нежилое помещение"),IF(РТУС!AO348="",HYPERLINK("#РТУС!"&amp;CELL("адрес",Проверка!AO348),"заполнить"),IF(ISNUMBER(РТУС!AO348)=TRUE,HYPERLINK("#Проверка!"&amp;CELL("адрес",Проверка!AO348),РТУС!AO348),HYPERLINK("#РТУС!"&amp;CELL("адрес",Проверка!AO348),"###"))),"")</f>
        <v/>
      </c>
      <c r="AP348" s="13" t="str">
        <f>IF(РТУС!AP348="","",РТУС!AP348)</f>
        <v/>
      </c>
      <c r="AQ348" s="13" t="str">
        <f ca="1">IF(РТУС!AQ348="",HYPERLINK("#РТУС!"&amp;CELL("адрес",Проверка!AQ348),"заполнить"),HYPERLINK("#Проверка!"&amp;CELL("адрес",Проверка!AQ348),РТУС!AQ348))</f>
        <v>заполнить</v>
      </c>
      <c r="AR348" s="18" t="str">
        <f ca="1">IF(РТУС!AR348="",HYPERLINK("#РТУС!"&amp;CELL("адрес",Проверка!AR348),"заполнить"),IF(ISNUMBER(РТУС!AR348)=FALSE,HYPERLINK("#РТУС!"&amp;CELL("адрес",Проверка!AR348),"###"),IF(РТУС!G348="1",IF(РТУС!AB348=РТУС!AR348+РТУС!AU348,HYPERLINK("#Проверка!"&amp;CELL("адрес",Проверка!AR348),РТУС!AR348),HYPERLINK("#РТУС!"&amp;CELL("адрес",Проверка!AR348),"сверить суммы")),IF(РТУС!AB348=(SUMIF(РТУС!$A$4:$A$1000,A348,РТУС!$AR$4:$AR$1000)+SUMIF(РТУС!$A$4:$A$1000,A348,РТУС!$AU$4:$AU$1000)),HYPERLINK("#Проверка!"&amp;CELL("адрес",Проверка!AR348),РТУС!AR348),HYPERLINK("#РТУС!"&amp;CELL("адрес",Проверка!AR348),"сверить суммы")))))</f>
        <v>заполнить</v>
      </c>
      <c r="AS348" s="13" t="str">
        <f>IF(РТУС!AS348="","",РТУС!AS348)</f>
        <v/>
      </c>
      <c r="AT348" s="18" t="str">
        <f ca="1">IF(РТУС!AT348="",HYPERLINK("#РТУС!"&amp;CELL("адрес",Проверка!AT348),"заполнить"),IF(ISNUMBER(РТУС!AT348)=FALSE,HYPERLINK("#РТУС!"&amp;CELL("адрес",Проверка!AT348),"###"),IF(РТУС!AT348=РТУС!AR348,HYPERLINK("#Проверка!"&amp;CELL("адрес",Проверка!AT348),РТУС!AT348),HYPERLINK("#РТУС!"&amp;CELL("адрес",Проверка!AT348),"сверить суммы"))))</f>
        <v>заполнить</v>
      </c>
      <c r="AU348" s="18" t="str">
        <f ca="1">IF(РТУС!AU348="",HYPERLINK("#РТУС!"&amp;CELL("адрес",Проверка!AU348),"заполнить"),IF(ISNUMBER(РТУС!AU348)=FALSE,HYPERLINK("#РТУС!"&amp;CELL("адрес",Проверка!AU348),"###"),IF(РТУС!G348="1",IF(РТУС!AB348=РТУС!AR348+РТУС!AU348,HYPERLINK("#Проверка!"&amp;CELL("адрес",Проверка!AU348),РТУС!AU348),HYPERLINK("#РТУС!"&amp;CELL("адрес",Проверка!AU348),"сверить суммы")),IF(РТУС!AB348=(SUMIF(РТУС!$A$4:$A$1000,A348,РТУС!$AR$4:$AR$1000)+SUMIF(РТУС!$A$4:$A$1000,A348,РТУС!$AU$4:$AU$1000)),HYPERLINK("#Проверка!"&amp;CELL("адрес",Проверка!AU348),РТУС!AU348),HYPERLINK("#РТУС!"&amp;CELL("адрес",Проверка!AU348),"сверить суммы")))))</f>
        <v>заполнить</v>
      </c>
      <c r="AV348" s="13" t="str">
        <f ca="1">IF(РТУС!AV348="",HYPERLINK("#РТУС!"&amp;CELL("адрес",Проверка!AV348),"заполнить"),IF(OR(РТУС!AV348="Требование о передаче жилого помещения",РТУС!AV348="Требование о передаче машино-места",РТУС!AV348="Требования о передаче нежилого помещения",РТУС!AV348="Денежные требования"),HYPERLINK("#Проверка!"&amp;CELL("адрес",Проверка!AV348),РТУС!AV348),HYPERLINK("#РТУС!"&amp;CELL("адрес",Проверка!AV348),"###")))</f>
        <v>заполнить</v>
      </c>
      <c r="AW348" s="13" t="str">
        <f ca="1">IF(РТУС!AW348="",HYPERLINK("#РТУС!"&amp;CELL("адрес",Проверка!AW348),"заполнить"),IF(OR(РТУС!AW348="Включен в полном объеме",РТУС!AW348="Включен частично"),HYPERLINK("#Проверка!"&amp;CELL("адрес",Проверка!AW348),РТУС!AW348),HYPERLINK("#РТУС!"&amp;CELL("адрес",Проверка!AW348),"###")))</f>
        <v>заполнить</v>
      </c>
      <c r="AX348" s="15" t="str">
        <f ca="1">IF(РТУС!AX348="",HYPERLINK("#РТУС!"&amp;CELL("адрес",Проверка!AX348),"заполнить"),IF(AND(LEN(РТУС!AX348)=5,РТУС!AX348&lt;TODAY()),HYPERLINK("#Проверка!"&amp;CELL("адрес",Проверка!AX348),РТУС!AX348),HYPERLINK("#РТУС!"&amp;CELL("адрес",Проверка!AX348),"###")))</f>
        <v>заполнить</v>
      </c>
      <c r="AY348" s="15" t="str">
        <f ca="1">IF(РТУС!AY348="",HYPERLINK("#РТУС!"&amp;CELL("адрес",Проверка!AY348),"заполнить"),IF(AND(LEN(РТУС!AY348)=5,РТУС!AY348&lt;TODAY()),HYPERLINK("#Проверка!"&amp;CELL("адрес",Проверка!AY348),РТУС!AY348),HYPERLINK("#РТУС!"&amp;CELL("адрес",Проверка!AY348),"###")))</f>
        <v>заполнить</v>
      </c>
    </row>
    <row r="349" spans="1:51" x14ac:dyDescent="0.25">
      <c r="A349" s="10" t="str">
        <f>РТУС!A349</f>
        <v>.</v>
      </c>
      <c r="B349" s="13" t="str">
        <f ca="1">IF(РТУС!B349="",HYPERLINK("#РТУС!"&amp;CELL("адрес",Проверка!B349),"заполнить"),IF(AND(LEN(РТУС!B349)=10,РТУС!B348=РТУС!B349),HYPERLINK("#Проверка!"&amp;CELL("адрес",Проверка!B349),РТУС!B349),HYPERLINK("#РТУС!"&amp;CELL("адрес",Проверка!B349),"###")))</f>
        <v>заполнить</v>
      </c>
      <c r="C349" s="13" t="str">
        <f ca="1">IF(РТУС!C349="",HYPERLINK("#РТУС!"&amp;CELL("адрес",Проверка!C349),"заполнить"),IF(AND(ISNUMBER(РТУС!C349)=TRUE,РТУС!C349&gt;0,РТУС!C348=РТУС!C349),HYPERLINK("#Проверка!"&amp;CELL("адрес",Проверка!C349),РТУС!C349),HYPERLINK("#РТУС!"&amp;CELL("адрес",Проверка!C349),"###")))</f>
        <v>заполнить</v>
      </c>
      <c r="D349" s="13" t="str">
        <f>IF(РТУС!D349="","",РТУС!D349)</f>
        <v/>
      </c>
      <c r="E349" s="13" t="str">
        <f ca="1">IF(РТУС!E349="",HYPERLINK("#РТУС!"&amp;CELL("адрес",Проверка!E349),"заполнить"),IF(РТУС!E348=РТУС!E349,HYPERLINK("#Проверка!"&amp;CELL("адрес",Проверка!E349),РТУС!E349),HYPERLINK("#РТУС!"&amp;CELL("адрес",Проверка!E349),"###")))</f>
        <v>заполнить</v>
      </c>
      <c r="F349" s="13" t="str">
        <f ca="1">IF(РТУС!F349="",HYPERLINK("#РТУС!"&amp;CELL("адрес",Проверка!F349),"заполнить"),HYPERLINK("#Проверка!"&amp;CELL("адрес",Проверка!F349),РТУС!F349))</f>
        <v>заполнить</v>
      </c>
      <c r="G349" s="20" t="str">
        <f ca="1">IF(РТУС!G349="",HYPERLINK("#РТУС!"&amp;CELL("адрес",Проверка!G349),"заполнить"),IF(РТУС!G349="1",HYPERLINK("#Проверка!"&amp;CELL("адрес",Проверка!G349),"1"),IF(AND(ISNUMBER(РТУС!G349)=TRUE,РТУС!G349&lt;=1,РТУС!G349&gt;0),IF(SUMIF(РТУС!$A$4:$A$1000,A349,РТУС!$G$4:$G$1000)=1,HYPERLINK("#Проверка!"&amp;CELL("адрес",Проверка!G349),РТУС!G349),HYPERLINK("#РТУС!"&amp;CELL("адрес",Проверка!G349),"сумма долей ≠ 1")),HYPERLINK("#РТУС!"&amp;CELL("адрес",Проверка!G349),"###"))))</f>
        <v>заполнить</v>
      </c>
      <c r="H349" s="13" t="str">
        <f ca="1">IF(РТУС!H349="",HYPERLINK("#РТУС!"&amp;CELL("адрес",Проверка!H349),"заполнить"),IF(OR(РТУС!H349="Юрлицо",РТУС!H349="Физлицо",РТУС!H349="ИП"),HYPERLINK("#Проверка!"&amp;CELL("адрес",Проверка!H349),РТУС!H349),HYPERLINK("#РТУС!"&amp;CELL("адрес",Проверка!H349),"###")))</f>
        <v>заполнить</v>
      </c>
      <c r="I349" s="13" t="str">
        <f ca="1">IF(OR(РТУС!H349="Юрлицо",РТУС!H349="ИП"),IF(РТУС!I349="",HYPERLINK("#РТУС!"&amp;CELL("адрес",Проверка!I349),"заполнить"),IF(OR(LEN(РТУС!I349)=10,LEN(РТУС!I349)=12),HYPERLINK("#Проверка!"&amp;CELL("адрес",Проверка!I349),РТУС!I349),HYPERLINK("#РТУС!"&amp;CELL("адрес",Проверка!I349),"###"))),"")</f>
        <v/>
      </c>
      <c r="J349" s="15" t="str">
        <f ca="1">IF(РТУС!J349="","",IF(AND(LEN(РТУС!J349)=5,РТУС!J349&lt;TODAY()),HYPERLINK("#Проверка!"&amp;CELL("адрес",Проверка!J349),РТУС!J349),HYPERLINK("#РТУС!"&amp;CELL("адрес",Проверка!J349),"###")))</f>
        <v/>
      </c>
      <c r="K349" s="13" t="str">
        <f>IF(РТУС!K349="","",РТУС!K349)</f>
        <v/>
      </c>
      <c r="L349" s="13" t="str">
        <f ca="1">IF(OR(РТУС!H349="Физлицо",РТУС!H349="ИП"),IF(РТУС!L349="",HYPERLINK("#РТУС!"&amp;CELL("адрес",Проверка!L349),"заполнить"),IF(OR(РТУС!L349="Загранпаспорт гражданина РФ",РТУС!L349="Паспорт гражданина РФ",РТУС!L349="Иностранный паспорт",РТУС!L349="Свидетельство о рождении",РТУС!L349="Вид на жительство"),HYPERLINK("#Проверка!"&amp;CELL("адрес",Проверка!L349),РТУС!L349),HYPERLINK("#РТУС!"&amp;CELL("адрес",Проверка!L349),"###"))),"")</f>
        <v/>
      </c>
      <c r="M349" s="13" t="str">
        <f ca="1">IF(AND(OR(РТУС!L349="Паспорт гражданина РФ",РТУС!L349="Свидетельство о рождении"),РТУС!M349=""),HYPERLINK("#РТУС!"&amp;CELL("адрес",Проверка!M349),"заполнить"),IF(РТУС!L349="Паспорт гражданина РФ",IF(LEN(РТУС!M349)=4,HYPERLINK("#Проверка!"&amp;CELL("адрес",Проверка!M349),РТУС!M349),HYPERLINK("#РТУС!"&amp;CELL("адрес",Проверка!M349),"###")),IF(РТУС!L349="Свидетельство о рождении",HYPERLINK("#Проверка!"&amp;CELL("адрес",Проверка!M349),РТУС!M349),"")))</f>
        <v/>
      </c>
      <c r="N349" s="13" t="str">
        <f ca="1">IF(РТУС!L349="","",IF(РТУС!N349="",HYPERLINK("#РТУС!"&amp;CELL("адрес",Проверка!N349),"заполнить"),IF(OR(РТУС!L349="Паспорт гражданина РФ",РТУС!L349="Свидетельство о рождении"),IF(LEN(РТУС!N349)=6,HYPERLINK("#Проверка!"&amp;CELL("адрес",Проверка!N349),РТУС!N349),HYPERLINK("#РТУС!"&amp;CELL("адрес",Проверка!N349),"###")),HYPERLINK("#Проверка!"&amp;CELL("адрес",Проверка!N349),РТУС!N349))))</f>
        <v/>
      </c>
      <c r="O349" s="15" t="str">
        <f ca="1">IF(РТУС!L349="","",IF(РТУС!O349="",HYPERLINK("#РТУС!"&amp;CELL("адрес",Проверка!O349),"заполнить"),IF(AND(LEN(РТУС!O349)=5,РТУС!O349&lt;TODAY()),IF(РТУС!L349="Свидетельство о рождении",IF(РТУС!O349&gt;EDATE(TODAY(),-168),HYPERLINK("#Проверка!"&amp;CELL("адрес",Проверка!O349),РТУС!O349),HYPERLINK("#РТУС!"&amp;CELL("адрес",Проверка!O349),"недействительно")),HYPERLINK("#Проверка!"&amp;CELL("адрес",Проверка!O349),РТУС!O349)),HYPERLINK("#РТУС!"&amp;CELL("адрес",Проверка!O349),"###"))))</f>
        <v/>
      </c>
      <c r="P349" s="21" t="str">
        <f ca="1">IF(РТУС!L349="Паспорт гражданина РФ",IF(РТУС!P349="",HYPERLINK("#РТУС!"&amp;CELL("адрес",Проверка!P349),"заполнить"),HYPERLINK("#Проверка!"&amp;CELL("адрес",Проверка!P349),РТУС!P349)),"")</f>
        <v/>
      </c>
      <c r="Q349" s="13" t="str">
        <f ca="1">IF(РТУС!L349="Паспорт гражданина РФ",IF(РТУС!Q349="",HYPERLINK("#РТУС!"&amp;CELL("адрес",Проверка!Q349),"заполнить"),IF(LEN(РТУС!Q349)=7,HYPERLINK("#Проверка!"&amp;CELL("адрес",Проверка!Q349),РТУС!Q349),HYPERLINK("#РТУС!"&amp;CELL("адрес",Проверка!Q349),"###"))),"")</f>
        <v/>
      </c>
      <c r="R349" s="13" t="str">
        <f ca="1">IF(РТУС!R349="",HYPERLINK("#РТУС!"&amp;CELL("адрес",Проверка!R349),"заполнить"),HYPERLINK("#Проверка!"&amp;CELL("адрес",Проверка!R349),РТУС!R349))</f>
        <v>заполнить</v>
      </c>
      <c r="S349" s="13" t="str">
        <f>IF(РТУС!S349="","",РТУС!S349)</f>
        <v/>
      </c>
      <c r="T349" s="13" t="str">
        <f>IF(РТУС!T349="","",РТУС!T349)</f>
        <v/>
      </c>
      <c r="U349" s="13" t="str">
        <f>IF(РТУС!U349="","",РТУС!U349)</f>
        <v/>
      </c>
      <c r="V349" s="13" t="str">
        <f ca="1">IF(РТУС!V349="",HYPERLINK("#РТУС!"&amp;CELL("адрес",Проверка!V349),"заполнить"),IF(OR(РТУС!V349="Договор участия в долевом строительстве",РТУС!V349="Предварительный договор участия в долевом строительстве",РТУС!V349="Определение Арбитражного суда",РТУС!V349="Решение суда общей юрисдикции",РТУС!V349="Иные договоры"),HYPERLINK("#Проверка!"&amp;CELL("адрес",Проверка!V349),РТУС!V349),HYPERLINK("#РТУС!"&amp;CELL("адрес",Проверка!V349),"###")))</f>
        <v>заполнить</v>
      </c>
      <c r="W349" s="13" t="str">
        <f ca="1">IF(РТУС!W349="",HYPERLINK("#РТУС!"&amp;CELL("адрес",Проверка!W349),"заполнить"),HYPERLINK("#Проверка!"&amp;CELL("адрес",Проверка!W349),РТУС!W349))</f>
        <v>заполнить</v>
      </c>
      <c r="X349" s="15" t="str">
        <f ca="1">IF(РТУС!X349="",HYPERLINK("#РТУС!"&amp;CELL("адрес",Проверка!X349),"заполнить"),IF(AND(LEN(РТУС!X349)=5,РТУС!X349&lt;TODAY()),HYPERLINK("#Проверка!"&amp;CELL("адрес",Проверка!X349),РТУС!X349),HYPERLINK("#РТУС!"&amp;CELL("адрес",Проверка!X349),"###")))</f>
        <v>заполнить</v>
      </c>
      <c r="Y349" s="13" t="str">
        <f>IF(РТУС!Y349="","",РТУС!Y349)</f>
        <v/>
      </c>
      <c r="Z349" s="15" t="str">
        <f ca="1">IF(РТУС!Z349="","",IF(AND(LEN(РТУС!Z349)=5,РТУС!Z349&lt;TODAY()),HYPERLINK("#Проверка!"&amp;CELL("адрес",Проверка!Z349),РТУС!Z349),HYPERLINK("#РТУС!"&amp;CELL("адрес",Проверка!Z349),"###")))</f>
        <v/>
      </c>
      <c r="AA349" s="18" t="str">
        <f ca="1">IF(РТУС!AA349="",HYPERLINK("#РТУС!"&amp;CELL("адрес",Проверка!AA349),"заполнить"),IF(ISNUMBER(РТУС!AA349)=TRUE,HYPERLINK("#Проверка!"&amp;CELL("адрес",Проверка!AA349),РТУС!AA349),HYPERLINK("#РТУС!"&amp;CELL("адрес",Проверка!AA349),"###")))</f>
        <v>заполнить</v>
      </c>
      <c r="AB349" s="18" t="str">
        <f ca="1">IF(РТУС!AB349="",HYPERLINK("#РТУС!"&amp;CELL("адрес",Проверка!AB349),"заполнить"),IF(ISNUMBER(РТУС!AB349)=TRUE,HYPERLINK("#Проверка!"&amp;CELL("адрес",Проверка!AB349),РТУС!AB349),HYPERLINK("#РТУС!"&amp;CELL("адрес",Проверка!AB349),"###")))</f>
        <v>заполнить</v>
      </c>
      <c r="AC349" s="18" t="str">
        <f ca="1">IF(РТУС!AC349="","",IF(ISNUMBER(РТУС!AC349)=TRUE,HYPERLINK("#Проверка!"&amp;CELL("адрес",Проверка!AC349),РТУС!AC349),HYPERLINK("#РТУС!"&amp;CELL("адрес",Проверка!AC349),"###")))</f>
        <v/>
      </c>
      <c r="AD349" s="18" t="str">
        <f ca="1">IF(РТУС!AD349="","",IF(ISNUMBER(РТУС!AD349)=TRUE,HYPERLINK("#Проверка!"&amp;CELL("адрес",Проверка!AD349),РТУС!AD349),HYPERLINK("#РТУС!"&amp;CELL("адрес",Проверка!AD349),"###")))</f>
        <v/>
      </c>
      <c r="AE349" s="13" t="str">
        <f>IF(РТУС!AE349="","",РТУС!AE349)</f>
        <v/>
      </c>
      <c r="AF349" s="15" t="str">
        <f ca="1">IF(РТУС!AE349="","",IF(РТУС!AF349="",HYPERLINK("#РТУС!"&amp;CELL("адрес",Проверка!AF349),"заполнить"),IF(AND(LEN(РТУС!AF349)=5,РТУС!AF349&lt;TODAY()),HYPERLINK("#Проверка!"&amp;CELL("адрес",Проверка!AF349),РТУС!AF349),HYPERLINK("#РТУС!"&amp;CELL("адрес",Проверка!AF349),"###"))))</f>
        <v/>
      </c>
      <c r="AG349" s="13"/>
      <c r="AH349" s="15" t="str">
        <f ca="1">IF(РТУС!AE349="","",IF(РТУС!AH349="",HYPERLINK("#РТУС!"&amp;CELL("адрес",Проверка!AH349),"заполнить"),IF(AND(LEN(РТУС!AH349)=5,РТУС!AH349&lt;TODAY()),HYPERLINK("#Проверка!"&amp;CELL("адрес",Проверка!AH349),РТУС!AH349),HYPERLINK("#РТУС!"&amp;CELL("адрес",Проверка!AH349),"###"))))</f>
        <v/>
      </c>
      <c r="AI349" s="15" t="str">
        <f ca="1">IF(РТУС!AE349="","",IF(РТУС!AI349="",HYPERLINK("#РТУС!"&amp;CELL("адрес",Проверка!AI349),"заполнить"),HYPERLINK("#Проверка!"&amp;CELL("адрес",Проверка!AI349),РТУС!AI349)))</f>
        <v/>
      </c>
      <c r="AJ349" s="13" t="str">
        <f ca="1">IF(РТУС!AE349="","",IF(РТУС!AJ349="",HYPERLINK("#РТУС!"&amp;CELL("адрес",Проверка!AJ349),"заполнить"),IF(OR(РТУС!AJ349="Юрлицо",РТУС!AJ349="Физлицо",РТУС!AJ349="ИП"),HYPERLINK("#Проверка!"&amp;CELL("адрес",Проверка!AJ349),РТУС!AJ349),HYPERLINK("#РТУС!"&amp;CELL("адрес",Проверка!AJ349),"###"))))</f>
        <v/>
      </c>
      <c r="AK349" s="13" t="str">
        <f ca="1">IF(РТУС!AK349="",HYPERLINK("#РТУС!"&amp;CELL("адрес",Проверка!AK349),"заполнить"),IF(OR(РТУС!AK349="Квартира",РТУС!AK349="Кладовая",РТУС!AK349="Машино-место",РТУС!AK349="Нежилое помещение"),HYPERLINK("#Проверка!"&amp;CELL("адрес",Проверка!AK349),РТУС!AK349),HYPERLINK("#РТУС!"&amp;CELL("адрес",Проверка!AK349),"###")))</f>
        <v>заполнить</v>
      </c>
      <c r="AL349" s="13" t="str">
        <f ca="1">IF(РТУС!AL349="",HYPERLINK("#РТУС!"&amp;CELL("адрес",Проверка!AL349),"заполнить"),HYPERLINK("#Проверка!"&amp;CELL("адрес",Проверка!AL349),РТУС!AL349))</f>
        <v>заполнить</v>
      </c>
      <c r="AM349" s="18" t="str">
        <f ca="1">IF(РТУС!AM349="",HYPERLINK("#РТУС!"&amp;CELL("адрес",Проверка!AM349),"заполнить"),IF(ISNUMBER(РТУС!AM349)=TRUE,IF(РТУС!AK349="Нежилое помещение",IF(РТУС!AM349&gt;7,HYPERLINK("#РТУС!"&amp;CELL("адрес",Проверка!AM349),"не больше 7 кв.м."),РТУС!AM349),HYPERLINK("#Проверка!"&amp;CELL("адрес",Проверка!AM349),РТУС!AM349)),HYPERLINK("#РТУС!"&amp;CELL("адрес",Проверка!AM349),"###")))</f>
        <v>заполнить</v>
      </c>
      <c r="AN349" s="13" t="str">
        <f ca="1">IF(РТУС!AN349="",HYPERLINK("#РТУС!"&amp;CELL("адрес",Проверка!AN349),"заполнить"),IF(OR(РТУС!AN349="Общая площадь помещения",РТУС!AN349="Общая приведенная площадь жилого помещения",РТУС!AN349="Общая площадь жилого помещения с учетом лоджий, балконов, террас и веранд"),HYPERLINK("#Проверка!"&amp;CELL("адрес",Проверка!AN349),РТУС!AN349),HYPERLINK("#РТУС!"&amp;CELL("адрес",Проверка!AN349),"###")))</f>
        <v>заполнить</v>
      </c>
      <c r="AO349" s="13" t="str">
        <f ca="1">IF(OR(РТУС!AK349="Квартира",РТУС!A349="Нежилое помещение"),IF(РТУС!AO349="",HYPERLINK("#РТУС!"&amp;CELL("адрес",Проверка!AO349),"заполнить"),IF(ISNUMBER(РТУС!AO349)=TRUE,HYPERLINK("#Проверка!"&amp;CELL("адрес",Проверка!AO349),РТУС!AO349),HYPERLINK("#РТУС!"&amp;CELL("адрес",Проверка!AO349),"###"))),"")</f>
        <v/>
      </c>
      <c r="AP349" s="13" t="str">
        <f>IF(РТУС!AP349="","",РТУС!AP349)</f>
        <v/>
      </c>
      <c r="AQ349" s="13" t="str">
        <f ca="1">IF(РТУС!AQ349="",HYPERLINK("#РТУС!"&amp;CELL("адрес",Проверка!AQ349),"заполнить"),HYPERLINK("#Проверка!"&amp;CELL("адрес",Проверка!AQ349),РТУС!AQ349))</f>
        <v>заполнить</v>
      </c>
      <c r="AR349" s="18" t="str">
        <f ca="1">IF(РТУС!AR349="",HYPERLINK("#РТУС!"&amp;CELL("адрес",Проверка!AR349),"заполнить"),IF(ISNUMBER(РТУС!AR349)=FALSE,HYPERLINK("#РТУС!"&amp;CELL("адрес",Проверка!AR349),"###"),IF(РТУС!G349="1",IF(РТУС!AB349=РТУС!AR349+РТУС!AU349,HYPERLINK("#Проверка!"&amp;CELL("адрес",Проверка!AR349),РТУС!AR349),HYPERLINK("#РТУС!"&amp;CELL("адрес",Проверка!AR349),"сверить суммы")),IF(РТУС!AB349=(SUMIF(РТУС!$A$4:$A$1000,A349,РТУС!$AR$4:$AR$1000)+SUMIF(РТУС!$A$4:$A$1000,A349,РТУС!$AU$4:$AU$1000)),HYPERLINK("#Проверка!"&amp;CELL("адрес",Проверка!AR349),РТУС!AR349),HYPERLINK("#РТУС!"&amp;CELL("адрес",Проверка!AR349),"сверить суммы")))))</f>
        <v>заполнить</v>
      </c>
      <c r="AS349" s="13" t="str">
        <f>IF(РТУС!AS349="","",РТУС!AS349)</f>
        <v/>
      </c>
      <c r="AT349" s="18" t="str">
        <f ca="1">IF(РТУС!AT349="",HYPERLINK("#РТУС!"&amp;CELL("адрес",Проверка!AT349),"заполнить"),IF(ISNUMBER(РТУС!AT349)=FALSE,HYPERLINK("#РТУС!"&amp;CELL("адрес",Проверка!AT349),"###"),IF(РТУС!AT349=РТУС!AR349,HYPERLINK("#Проверка!"&amp;CELL("адрес",Проверка!AT349),РТУС!AT349),HYPERLINK("#РТУС!"&amp;CELL("адрес",Проверка!AT349),"сверить суммы"))))</f>
        <v>заполнить</v>
      </c>
      <c r="AU349" s="18" t="str">
        <f ca="1">IF(РТУС!AU349="",HYPERLINK("#РТУС!"&amp;CELL("адрес",Проверка!AU349),"заполнить"),IF(ISNUMBER(РТУС!AU349)=FALSE,HYPERLINK("#РТУС!"&amp;CELL("адрес",Проверка!AU349),"###"),IF(РТУС!G349="1",IF(РТУС!AB349=РТУС!AR349+РТУС!AU349,HYPERLINK("#Проверка!"&amp;CELL("адрес",Проверка!AU349),РТУС!AU349),HYPERLINK("#РТУС!"&amp;CELL("адрес",Проверка!AU349),"сверить суммы")),IF(РТУС!AB349=(SUMIF(РТУС!$A$4:$A$1000,A349,РТУС!$AR$4:$AR$1000)+SUMIF(РТУС!$A$4:$A$1000,A349,РТУС!$AU$4:$AU$1000)),HYPERLINK("#Проверка!"&amp;CELL("адрес",Проверка!AU349),РТУС!AU349),HYPERLINK("#РТУС!"&amp;CELL("адрес",Проверка!AU349),"сверить суммы")))))</f>
        <v>заполнить</v>
      </c>
      <c r="AV349" s="13" t="str">
        <f ca="1">IF(РТУС!AV349="",HYPERLINK("#РТУС!"&amp;CELL("адрес",Проверка!AV349),"заполнить"),IF(OR(РТУС!AV349="Требование о передаче жилого помещения",РТУС!AV349="Требование о передаче машино-места",РТУС!AV349="Требования о передаче нежилого помещения",РТУС!AV349="Денежные требования"),HYPERLINK("#Проверка!"&amp;CELL("адрес",Проверка!AV349),РТУС!AV349),HYPERLINK("#РТУС!"&amp;CELL("адрес",Проверка!AV349),"###")))</f>
        <v>заполнить</v>
      </c>
      <c r="AW349" s="13" t="str">
        <f ca="1">IF(РТУС!AW349="",HYPERLINK("#РТУС!"&amp;CELL("адрес",Проверка!AW349),"заполнить"),IF(OR(РТУС!AW349="Включен в полном объеме",РТУС!AW349="Включен частично"),HYPERLINK("#Проверка!"&amp;CELL("адрес",Проверка!AW349),РТУС!AW349),HYPERLINK("#РТУС!"&amp;CELL("адрес",Проверка!AW349),"###")))</f>
        <v>заполнить</v>
      </c>
      <c r="AX349" s="15" t="str">
        <f ca="1">IF(РТУС!AX349="",HYPERLINK("#РТУС!"&amp;CELL("адрес",Проверка!AX349),"заполнить"),IF(AND(LEN(РТУС!AX349)=5,РТУС!AX349&lt;TODAY()),HYPERLINK("#Проверка!"&amp;CELL("адрес",Проверка!AX349),РТУС!AX349),HYPERLINK("#РТУС!"&amp;CELL("адрес",Проверка!AX349),"###")))</f>
        <v>заполнить</v>
      </c>
      <c r="AY349" s="15" t="str">
        <f ca="1">IF(РТУС!AY349="",HYPERLINK("#РТУС!"&amp;CELL("адрес",Проверка!AY349),"заполнить"),IF(AND(LEN(РТУС!AY349)=5,РТУС!AY349&lt;TODAY()),HYPERLINK("#Проверка!"&amp;CELL("адрес",Проверка!AY349),РТУС!AY349),HYPERLINK("#РТУС!"&amp;CELL("адрес",Проверка!AY349),"###")))</f>
        <v>заполнить</v>
      </c>
    </row>
    <row r="350" spans="1:51" x14ac:dyDescent="0.25">
      <c r="A350" s="10" t="str">
        <f>РТУС!A350</f>
        <v>.</v>
      </c>
      <c r="B350" s="13" t="str">
        <f ca="1">IF(РТУС!B350="",HYPERLINK("#РТУС!"&amp;CELL("адрес",Проверка!B350),"заполнить"),IF(AND(LEN(РТУС!B350)=10,РТУС!B349=РТУС!B350),HYPERLINK("#Проверка!"&amp;CELL("адрес",Проверка!B350),РТУС!B350),HYPERLINK("#РТУС!"&amp;CELL("адрес",Проверка!B350),"###")))</f>
        <v>заполнить</v>
      </c>
      <c r="C350" s="13" t="str">
        <f ca="1">IF(РТУС!C350="",HYPERLINK("#РТУС!"&amp;CELL("адрес",Проверка!C350),"заполнить"),IF(AND(ISNUMBER(РТУС!C350)=TRUE,РТУС!C350&gt;0,РТУС!C349=РТУС!C350),HYPERLINK("#Проверка!"&amp;CELL("адрес",Проверка!C350),РТУС!C350),HYPERLINK("#РТУС!"&amp;CELL("адрес",Проверка!C350),"###")))</f>
        <v>заполнить</v>
      </c>
      <c r="D350" s="13" t="str">
        <f>IF(РТУС!D350="","",РТУС!D350)</f>
        <v/>
      </c>
      <c r="E350" s="13" t="str">
        <f ca="1">IF(РТУС!E350="",HYPERLINK("#РТУС!"&amp;CELL("адрес",Проверка!E350),"заполнить"),IF(РТУС!E349=РТУС!E350,HYPERLINK("#Проверка!"&amp;CELL("адрес",Проверка!E350),РТУС!E350),HYPERLINK("#РТУС!"&amp;CELL("адрес",Проверка!E350),"###")))</f>
        <v>заполнить</v>
      </c>
      <c r="F350" s="13" t="str">
        <f ca="1">IF(РТУС!F350="",HYPERLINK("#РТУС!"&amp;CELL("адрес",Проверка!F350),"заполнить"),HYPERLINK("#Проверка!"&amp;CELL("адрес",Проверка!F350),РТУС!F350))</f>
        <v>заполнить</v>
      </c>
      <c r="G350" s="20" t="str">
        <f ca="1">IF(РТУС!G350="",HYPERLINK("#РТУС!"&amp;CELL("адрес",Проверка!G350),"заполнить"),IF(РТУС!G350="1",HYPERLINK("#Проверка!"&amp;CELL("адрес",Проверка!G350),"1"),IF(AND(ISNUMBER(РТУС!G350)=TRUE,РТУС!G350&lt;=1,РТУС!G350&gt;0),IF(SUMIF(РТУС!$A$4:$A$1000,A350,РТУС!$G$4:$G$1000)=1,HYPERLINK("#Проверка!"&amp;CELL("адрес",Проверка!G350),РТУС!G350),HYPERLINK("#РТУС!"&amp;CELL("адрес",Проверка!G350),"сумма долей ≠ 1")),HYPERLINK("#РТУС!"&amp;CELL("адрес",Проверка!G350),"###"))))</f>
        <v>заполнить</v>
      </c>
      <c r="H350" s="13" t="str">
        <f ca="1">IF(РТУС!H350="",HYPERLINK("#РТУС!"&amp;CELL("адрес",Проверка!H350),"заполнить"),IF(OR(РТУС!H350="Юрлицо",РТУС!H350="Физлицо",РТУС!H350="ИП"),HYPERLINK("#Проверка!"&amp;CELL("адрес",Проверка!H350),РТУС!H350),HYPERLINK("#РТУС!"&amp;CELL("адрес",Проверка!H350),"###")))</f>
        <v>заполнить</v>
      </c>
      <c r="I350" s="13" t="str">
        <f ca="1">IF(OR(РТУС!H350="Юрлицо",РТУС!H350="ИП"),IF(РТУС!I350="",HYPERLINK("#РТУС!"&amp;CELL("адрес",Проверка!I350),"заполнить"),IF(OR(LEN(РТУС!I350)=10,LEN(РТУС!I350)=12),HYPERLINK("#Проверка!"&amp;CELL("адрес",Проверка!I350),РТУС!I350),HYPERLINK("#РТУС!"&amp;CELL("адрес",Проверка!I350),"###"))),"")</f>
        <v/>
      </c>
      <c r="J350" s="15" t="str">
        <f ca="1">IF(РТУС!J350="","",IF(AND(LEN(РТУС!J350)=5,РТУС!J350&lt;TODAY()),HYPERLINK("#Проверка!"&amp;CELL("адрес",Проверка!J350),РТУС!J350),HYPERLINK("#РТУС!"&amp;CELL("адрес",Проверка!J350),"###")))</f>
        <v/>
      </c>
      <c r="K350" s="13" t="str">
        <f>IF(РТУС!K350="","",РТУС!K350)</f>
        <v/>
      </c>
      <c r="L350" s="13" t="str">
        <f ca="1">IF(OR(РТУС!H350="Физлицо",РТУС!H350="ИП"),IF(РТУС!L350="",HYPERLINK("#РТУС!"&amp;CELL("адрес",Проверка!L350),"заполнить"),IF(OR(РТУС!L350="Загранпаспорт гражданина РФ",РТУС!L350="Паспорт гражданина РФ",РТУС!L350="Иностранный паспорт",РТУС!L350="Свидетельство о рождении",РТУС!L350="Вид на жительство"),HYPERLINK("#Проверка!"&amp;CELL("адрес",Проверка!L350),РТУС!L350),HYPERLINK("#РТУС!"&amp;CELL("адрес",Проверка!L350),"###"))),"")</f>
        <v/>
      </c>
      <c r="M350" s="13" t="str">
        <f ca="1">IF(AND(OR(РТУС!L350="Паспорт гражданина РФ",РТУС!L350="Свидетельство о рождении"),РТУС!M350=""),HYPERLINK("#РТУС!"&amp;CELL("адрес",Проверка!M350),"заполнить"),IF(РТУС!L350="Паспорт гражданина РФ",IF(LEN(РТУС!M350)=4,HYPERLINK("#Проверка!"&amp;CELL("адрес",Проверка!M350),РТУС!M350),HYPERLINK("#РТУС!"&amp;CELL("адрес",Проверка!M350),"###")),IF(РТУС!L350="Свидетельство о рождении",HYPERLINK("#Проверка!"&amp;CELL("адрес",Проверка!M350),РТУС!M350),"")))</f>
        <v/>
      </c>
      <c r="N350" s="13" t="str">
        <f ca="1">IF(РТУС!L350="","",IF(РТУС!N350="",HYPERLINK("#РТУС!"&amp;CELL("адрес",Проверка!N350),"заполнить"),IF(OR(РТУС!L350="Паспорт гражданина РФ",РТУС!L350="Свидетельство о рождении"),IF(LEN(РТУС!N350)=6,HYPERLINK("#Проверка!"&amp;CELL("адрес",Проверка!N350),РТУС!N350),HYPERLINK("#РТУС!"&amp;CELL("адрес",Проверка!N350),"###")),HYPERLINK("#Проверка!"&amp;CELL("адрес",Проверка!N350),РТУС!N350))))</f>
        <v/>
      </c>
      <c r="O350" s="15" t="str">
        <f ca="1">IF(РТУС!L350="","",IF(РТУС!O350="",HYPERLINK("#РТУС!"&amp;CELL("адрес",Проверка!O350),"заполнить"),IF(AND(LEN(РТУС!O350)=5,РТУС!O350&lt;TODAY()),IF(РТУС!L350="Свидетельство о рождении",IF(РТУС!O350&gt;EDATE(TODAY(),-168),HYPERLINK("#Проверка!"&amp;CELL("адрес",Проверка!O350),РТУС!O350),HYPERLINK("#РТУС!"&amp;CELL("адрес",Проверка!O350),"недействительно")),HYPERLINK("#Проверка!"&amp;CELL("адрес",Проверка!O350),РТУС!O350)),HYPERLINK("#РТУС!"&amp;CELL("адрес",Проверка!O350),"###"))))</f>
        <v/>
      </c>
      <c r="P350" s="21" t="str">
        <f ca="1">IF(РТУС!L350="Паспорт гражданина РФ",IF(РТУС!P350="",HYPERLINK("#РТУС!"&amp;CELL("адрес",Проверка!P350),"заполнить"),HYPERLINK("#Проверка!"&amp;CELL("адрес",Проверка!P350),РТУС!P350)),"")</f>
        <v/>
      </c>
      <c r="Q350" s="13" t="str">
        <f ca="1">IF(РТУС!L350="Паспорт гражданина РФ",IF(РТУС!Q350="",HYPERLINK("#РТУС!"&amp;CELL("адрес",Проверка!Q350),"заполнить"),IF(LEN(РТУС!Q350)=7,HYPERLINK("#Проверка!"&amp;CELL("адрес",Проверка!Q350),РТУС!Q350),HYPERLINK("#РТУС!"&amp;CELL("адрес",Проверка!Q350),"###"))),"")</f>
        <v/>
      </c>
      <c r="R350" s="13" t="str">
        <f ca="1">IF(РТУС!R350="",HYPERLINK("#РТУС!"&amp;CELL("адрес",Проверка!R350),"заполнить"),HYPERLINK("#Проверка!"&amp;CELL("адрес",Проверка!R350),РТУС!R350))</f>
        <v>заполнить</v>
      </c>
      <c r="S350" s="13" t="str">
        <f>IF(РТУС!S350="","",РТУС!S350)</f>
        <v/>
      </c>
      <c r="T350" s="13" t="str">
        <f>IF(РТУС!T350="","",РТУС!T350)</f>
        <v/>
      </c>
      <c r="U350" s="13" t="str">
        <f>IF(РТУС!U350="","",РТУС!U350)</f>
        <v/>
      </c>
      <c r="V350" s="13" t="str">
        <f ca="1">IF(РТУС!V350="",HYPERLINK("#РТУС!"&amp;CELL("адрес",Проверка!V350),"заполнить"),IF(OR(РТУС!V350="Договор участия в долевом строительстве",РТУС!V350="Предварительный договор участия в долевом строительстве",РТУС!V350="Определение Арбитражного суда",РТУС!V350="Решение суда общей юрисдикции",РТУС!V350="Иные договоры"),HYPERLINK("#Проверка!"&amp;CELL("адрес",Проверка!V350),РТУС!V350),HYPERLINK("#РТУС!"&amp;CELL("адрес",Проверка!V350),"###")))</f>
        <v>заполнить</v>
      </c>
      <c r="W350" s="13" t="str">
        <f ca="1">IF(РТУС!W350="",HYPERLINK("#РТУС!"&amp;CELL("адрес",Проверка!W350),"заполнить"),HYPERLINK("#Проверка!"&amp;CELL("адрес",Проверка!W350),РТУС!W350))</f>
        <v>заполнить</v>
      </c>
      <c r="X350" s="15" t="str">
        <f ca="1">IF(РТУС!X350="",HYPERLINK("#РТУС!"&amp;CELL("адрес",Проверка!X350),"заполнить"),IF(AND(LEN(РТУС!X350)=5,РТУС!X350&lt;TODAY()),HYPERLINK("#Проверка!"&amp;CELL("адрес",Проверка!X350),РТУС!X350),HYPERLINK("#РТУС!"&amp;CELL("адрес",Проверка!X350),"###")))</f>
        <v>заполнить</v>
      </c>
      <c r="Y350" s="13" t="str">
        <f>IF(РТУС!Y350="","",РТУС!Y350)</f>
        <v/>
      </c>
      <c r="Z350" s="15" t="str">
        <f ca="1">IF(РТУС!Z350="","",IF(AND(LEN(РТУС!Z350)=5,РТУС!Z350&lt;TODAY()),HYPERLINK("#Проверка!"&amp;CELL("адрес",Проверка!Z350),РТУС!Z350),HYPERLINK("#РТУС!"&amp;CELL("адрес",Проверка!Z350),"###")))</f>
        <v/>
      </c>
      <c r="AA350" s="18" t="str">
        <f ca="1">IF(РТУС!AA350="",HYPERLINK("#РТУС!"&amp;CELL("адрес",Проверка!AA350),"заполнить"),IF(ISNUMBER(РТУС!AA350)=TRUE,HYPERLINK("#Проверка!"&amp;CELL("адрес",Проверка!AA350),РТУС!AA350),HYPERLINK("#РТУС!"&amp;CELL("адрес",Проверка!AA350),"###")))</f>
        <v>заполнить</v>
      </c>
      <c r="AB350" s="18" t="str">
        <f ca="1">IF(РТУС!AB350="",HYPERLINK("#РТУС!"&amp;CELL("адрес",Проверка!AB350),"заполнить"),IF(ISNUMBER(РТУС!AB350)=TRUE,HYPERLINK("#Проверка!"&amp;CELL("адрес",Проверка!AB350),РТУС!AB350),HYPERLINK("#РТУС!"&amp;CELL("адрес",Проверка!AB350),"###")))</f>
        <v>заполнить</v>
      </c>
      <c r="AC350" s="18" t="str">
        <f ca="1">IF(РТУС!AC350="","",IF(ISNUMBER(РТУС!AC350)=TRUE,HYPERLINK("#Проверка!"&amp;CELL("адрес",Проверка!AC350),РТУС!AC350),HYPERLINK("#РТУС!"&amp;CELL("адрес",Проверка!AC350),"###")))</f>
        <v/>
      </c>
      <c r="AD350" s="18" t="str">
        <f ca="1">IF(РТУС!AD350="","",IF(ISNUMBER(РТУС!AD350)=TRUE,HYPERLINK("#Проверка!"&amp;CELL("адрес",Проверка!AD350),РТУС!AD350),HYPERLINK("#РТУС!"&amp;CELL("адрес",Проверка!AD350),"###")))</f>
        <v/>
      </c>
      <c r="AE350" s="13" t="str">
        <f>IF(РТУС!AE350="","",РТУС!AE350)</f>
        <v/>
      </c>
      <c r="AF350" s="15" t="str">
        <f ca="1">IF(РТУС!AE350="","",IF(РТУС!AF350="",HYPERLINK("#РТУС!"&amp;CELL("адрес",Проверка!AF350),"заполнить"),IF(AND(LEN(РТУС!AF350)=5,РТУС!AF350&lt;TODAY()),HYPERLINK("#Проверка!"&amp;CELL("адрес",Проверка!AF350),РТУС!AF350),HYPERLINK("#РТУС!"&amp;CELL("адрес",Проверка!AF350),"###"))))</f>
        <v/>
      </c>
      <c r="AG350" s="13"/>
      <c r="AH350" s="15" t="str">
        <f ca="1">IF(РТУС!AE350="","",IF(РТУС!AH350="",HYPERLINK("#РТУС!"&amp;CELL("адрес",Проверка!AH350),"заполнить"),IF(AND(LEN(РТУС!AH350)=5,РТУС!AH350&lt;TODAY()),HYPERLINK("#Проверка!"&amp;CELL("адрес",Проверка!AH350),РТУС!AH350),HYPERLINK("#РТУС!"&amp;CELL("адрес",Проверка!AH350),"###"))))</f>
        <v/>
      </c>
      <c r="AI350" s="15" t="str">
        <f ca="1">IF(РТУС!AE350="","",IF(РТУС!AI350="",HYPERLINK("#РТУС!"&amp;CELL("адрес",Проверка!AI350),"заполнить"),HYPERLINK("#Проверка!"&amp;CELL("адрес",Проверка!AI350),РТУС!AI350)))</f>
        <v/>
      </c>
      <c r="AJ350" s="13" t="str">
        <f ca="1">IF(РТУС!AE350="","",IF(РТУС!AJ350="",HYPERLINK("#РТУС!"&amp;CELL("адрес",Проверка!AJ350),"заполнить"),IF(OR(РТУС!AJ350="Юрлицо",РТУС!AJ350="Физлицо",РТУС!AJ350="ИП"),HYPERLINK("#Проверка!"&amp;CELL("адрес",Проверка!AJ350),РТУС!AJ350),HYPERLINK("#РТУС!"&amp;CELL("адрес",Проверка!AJ350),"###"))))</f>
        <v/>
      </c>
      <c r="AK350" s="13" t="str">
        <f ca="1">IF(РТУС!AK350="",HYPERLINK("#РТУС!"&amp;CELL("адрес",Проверка!AK350),"заполнить"),IF(OR(РТУС!AK350="Квартира",РТУС!AK350="Кладовая",РТУС!AK350="Машино-место",РТУС!AK350="Нежилое помещение"),HYPERLINK("#Проверка!"&amp;CELL("адрес",Проверка!AK350),РТУС!AK350),HYPERLINK("#РТУС!"&amp;CELL("адрес",Проверка!AK350),"###")))</f>
        <v>заполнить</v>
      </c>
      <c r="AL350" s="13" t="str">
        <f ca="1">IF(РТУС!AL350="",HYPERLINK("#РТУС!"&amp;CELL("адрес",Проверка!AL350),"заполнить"),HYPERLINK("#Проверка!"&amp;CELL("адрес",Проверка!AL350),РТУС!AL350))</f>
        <v>заполнить</v>
      </c>
      <c r="AM350" s="18" t="str">
        <f ca="1">IF(РТУС!AM350="",HYPERLINK("#РТУС!"&amp;CELL("адрес",Проверка!AM350),"заполнить"),IF(ISNUMBER(РТУС!AM350)=TRUE,IF(РТУС!AK350="Нежилое помещение",IF(РТУС!AM350&gt;7,HYPERLINK("#РТУС!"&amp;CELL("адрес",Проверка!AM350),"не больше 7 кв.м."),РТУС!AM350),HYPERLINK("#Проверка!"&amp;CELL("адрес",Проверка!AM350),РТУС!AM350)),HYPERLINK("#РТУС!"&amp;CELL("адрес",Проверка!AM350),"###")))</f>
        <v>заполнить</v>
      </c>
      <c r="AN350" s="13" t="str">
        <f ca="1">IF(РТУС!AN350="",HYPERLINK("#РТУС!"&amp;CELL("адрес",Проверка!AN350),"заполнить"),IF(OR(РТУС!AN350="Общая площадь помещения",РТУС!AN350="Общая приведенная площадь жилого помещения",РТУС!AN350="Общая площадь жилого помещения с учетом лоджий, балконов, террас и веранд"),HYPERLINK("#Проверка!"&amp;CELL("адрес",Проверка!AN350),РТУС!AN350),HYPERLINK("#РТУС!"&amp;CELL("адрес",Проверка!AN350),"###")))</f>
        <v>заполнить</v>
      </c>
      <c r="AO350" s="13" t="str">
        <f ca="1">IF(OR(РТУС!AK350="Квартира",РТУС!A350="Нежилое помещение"),IF(РТУС!AO350="",HYPERLINK("#РТУС!"&amp;CELL("адрес",Проверка!AO350),"заполнить"),IF(ISNUMBER(РТУС!AO350)=TRUE,HYPERLINK("#Проверка!"&amp;CELL("адрес",Проверка!AO350),РТУС!AO350),HYPERLINK("#РТУС!"&amp;CELL("адрес",Проверка!AO350),"###"))),"")</f>
        <v/>
      </c>
      <c r="AP350" s="13" t="str">
        <f>IF(РТУС!AP350="","",РТУС!AP350)</f>
        <v/>
      </c>
      <c r="AQ350" s="13" t="str">
        <f ca="1">IF(РТУС!AQ350="",HYPERLINK("#РТУС!"&amp;CELL("адрес",Проверка!AQ350),"заполнить"),HYPERLINK("#Проверка!"&amp;CELL("адрес",Проверка!AQ350),РТУС!AQ350))</f>
        <v>заполнить</v>
      </c>
      <c r="AR350" s="18" t="str">
        <f ca="1">IF(РТУС!AR350="",HYPERLINK("#РТУС!"&amp;CELL("адрес",Проверка!AR350),"заполнить"),IF(ISNUMBER(РТУС!AR350)=FALSE,HYPERLINK("#РТУС!"&amp;CELL("адрес",Проверка!AR350),"###"),IF(РТУС!G350="1",IF(РТУС!AB350=РТУС!AR350+РТУС!AU350,HYPERLINK("#Проверка!"&amp;CELL("адрес",Проверка!AR350),РТУС!AR350),HYPERLINK("#РТУС!"&amp;CELL("адрес",Проверка!AR350),"сверить суммы")),IF(РТУС!AB350=(SUMIF(РТУС!$A$4:$A$1000,A350,РТУС!$AR$4:$AR$1000)+SUMIF(РТУС!$A$4:$A$1000,A350,РТУС!$AU$4:$AU$1000)),HYPERLINK("#Проверка!"&amp;CELL("адрес",Проверка!AR350),РТУС!AR350),HYPERLINK("#РТУС!"&amp;CELL("адрес",Проверка!AR350),"сверить суммы")))))</f>
        <v>заполнить</v>
      </c>
      <c r="AS350" s="13" t="str">
        <f>IF(РТУС!AS350="","",РТУС!AS350)</f>
        <v/>
      </c>
      <c r="AT350" s="18" t="str">
        <f ca="1">IF(РТУС!AT350="",HYPERLINK("#РТУС!"&amp;CELL("адрес",Проверка!AT350),"заполнить"),IF(ISNUMBER(РТУС!AT350)=FALSE,HYPERLINK("#РТУС!"&amp;CELL("адрес",Проверка!AT350),"###"),IF(РТУС!AT350=РТУС!AR350,HYPERLINK("#Проверка!"&amp;CELL("адрес",Проверка!AT350),РТУС!AT350),HYPERLINK("#РТУС!"&amp;CELL("адрес",Проверка!AT350),"сверить суммы"))))</f>
        <v>заполнить</v>
      </c>
      <c r="AU350" s="18" t="str">
        <f ca="1">IF(РТУС!AU350="",HYPERLINK("#РТУС!"&amp;CELL("адрес",Проверка!AU350),"заполнить"),IF(ISNUMBER(РТУС!AU350)=FALSE,HYPERLINK("#РТУС!"&amp;CELL("адрес",Проверка!AU350),"###"),IF(РТУС!G350="1",IF(РТУС!AB350=РТУС!AR350+РТУС!AU350,HYPERLINK("#Проверка!"&amp;CELL("адрес",Проверка!AU350),РТУС!AU350),HYPERLINK("#РТУС!"&amp;CELL("адрес",Проверка!AU350),"сверить суммы")),IF(РТУС!AB350=(SUMIF(РТУС!$A$4:$A$1000,A350,РТУС!$AR$4:$AR$1000)+SUMIF(РТУС!$A$4:$A$1000,A350,РТУС!$AU$4:$AU$1000)),HYPERLINK("#Проверка!"&amp;CELL("адрес",Проверка!AU350),РТУС!AU350),HYPERLINK("#РТУС!"&amp;CELL("адрес",Проверка!AU350),"сверить суммы")))))</f>
        <v>заполнить</v>
      </c>
      <c r="AV350" s="13" t="str">
        <f ca="1">IF(РТУС!AV350="",HYPERLINK("#РТУС!"&amp;CELL("адрес",Проверка!AV350),"заполнить"),IF(OR(РТУС!AV350="Требование о передаче жилого помещения",РТУС!AV350="Требование о передаче машино-места",РТУС!AV350="Требования о передаче нежилого помещения",РТУС!AV350="Денежные требования"),HYPERLINK("#Проверка!"&amp;CELL("адрес",Проверка!AV350),РТУС!AV350),HYPERLINK("#РТУС!"&amp;CELL("адрес",Проверка!AV350),"###")))</f>
        <v>заполнить</v>
      </c>
      <c r="AW350" s="13" t="str">
        <f ca="1">IF(РТУС!AW350="",HYPERLINK("#РТУС!"&amp;CELL("адрес",Проверка!AW350),"заполнить"),IF(OR(РТУС!AW350="Включен в полном объеме",РТУС!AW350="Включен частично"),HYPERLINK("#Проверка!"&amp;CELL("адрес",Проверка!AW350),РТУС!AW350),HYPERLINK("#РТУС!"&amp;CELL("адрес",Проверка!AW350),"###")))</f>
        <v>заполнить</v>
      </c>
      <c r="AX350" s="15" t="str">
        <f ca="1">IF(РТУС!AX350="",HYPERLINK("#РТУС!"&amp;CELL("адрес",Проверка!AX350),"заполнить"),IF(AND(LEN(РТУС!AX350)=5,РТУС!AX350&lt;TODAY()),HYPERLINK("#Проверка!"&amp;CELL("адрес",Проверка!AX350),РТУС!AX350),HYPERLINK("#РТУС!"&amp;CELL("адрес",Проверка!AX350),"###")))</f>
        <v>заполнить</v>
      </c>
      <c r="AY350" s="15" t="str">
        <f ca="1">IF(РТУС!AY350="",HYPERLINK("#РТУС!"&amp;CELL("адрес",Проверка!AY350),"заполнить"),IF(AND(LEN(РТУС!AY350)=5,РТУС!AY350&lt;TODAY()),HYPERLINK("#Проверка!"&amp;CELL("адрес",Проверка!AY350),РТУС!AY350),HYPERLINK("#РТУС!"&amp;CELL("адрес",Проверка!AY350),"###")))</f>
        <v>заполнить</v>
      </c>
    </row>
    <row r="351" spans="1:51" x14ac:dyDescent="0.25">
      <c r="A351" s="10" t="str">
        <f>РТУС!A351</f>
        <v>.</v>
      </c>
      <c r="B351" s="13" t="str">
        <f ca="1">IF(РТУС!B351="",HYPERLINK("#РТУС!"&amp;CELL("адрес",Проверка!B351),"заполнить"),IF(AND(LEN(РТУС!B351)=10,РТУС!B350=РТУС!B351),HYPERLINK("#Проверка!"&amp;CELL("адрес",Проверка!B351),РТУС!B351),HYPERLINK("#РТУС!"&amp;CELL("адрес",Проверка!B351),"###")))</f>
        <v>заполнить</v>
      </c>
      <c r="C351" s="13" t="str">
        <f ca="1">IF(РТУС!C351="",HYPERLINK("#РТУС!"&amp;CELL("адрес",Проверка!C351),"заполнить"),IF(AND(ISNUMBER(РТУС!C351)=TRUE,РТУС!C351&gt;0,РТУС!C350=РТУС!C351),HYPERLINK("#Проверка!"&amp;CELL("адрес",Проверка!C351),РТУС!C351),HYPERLINK("#РТУС!"&amp;CELL("адрес",Проверка!C351),"###")))</f>
        <v>заполнить</v>
      </c>
      <c r="D351" s="13" t="str">
        <f>IF(РТУС!D351="","",РТУС!D351)</f>
        <v/>
      </c>
      <c r="E351" s="13" t="str">
        <f ca="1">IF(РТУС!E351="",HYPERLINK("#РТУС!"&amp;CELL("адрес",Проверка!E351),"заполнить"),IF(РТУС!E350=РТУС!E351,HYPERLINK("#Проверка!"&amp;CELL("адрес",Проверка!E351),РТУС!E351),HYPERLINK("#РТУС!"&amp;CELL("адрес",Проверка!E351),"###")))</f>
        <v>заполнить</v>
      </c>
      <c r="F351" s="13" t="str">
        <f ca="1">IF(РТУС!F351="",HYPERLINK("#РТУС!"&amp;CELL("адрес",Проверка!F351),"заполнить"),HYPERLINK("#Проверка!"&amp;CELL("адрес",Проверка!F351),РТУС!F351))</f>
        <v>заполнить</v>
      </c>
      <c r="G351" s="20" t="str">
        <f ca="1">IF(РТУС!G351="",HYPERLINK("#РТУС!"&amp;CELL("адрес",Проверка!G351),"заполнить"),IF(РТУС!G351="1",HYPERLINK("#Проверка!"&amp;CELL("адрес",Проверка!G351),"1"),IF(AND(ISNUMBER(РТУС!G351)=TRUE,РТУС!G351&lt;=1,РТУС!G351&gt;0),IF(SUMIF(РТУС!$A$4:$A$1000,A351,РТУС!$G$4:$G$1000)=1,HYPERLINK("#Проверка!"&amp;CELL("адрес",Проверка!G351),РТУС!G351),HYPERLINK("#РТУС!"&amp;CELL("адрес",Проверка!G351),"сумма долей ≠ 1")),HYPERLINK("#РТУС!"&amp;CELL("адрес",Проверка!G351),"###"))))</f>
        <v>заполнить</v>
      </c>
      <c r="H351" s="13" t="str">
        <f ca="1">IF(РТУС!H351="",HYPERLINK("#РТУС!"&amp;CELL("адрес",Проверка!H351),"заполнить"),IF(OR(РТУС!H351="Юрлицо",РТУС!H351="Физлицо",РТУС!H351="ИП"),HYPERLINK("#Проверка!"&amp;CELL("адрес",Проверка!H351),РТУС!H351),HYPERLINK("#РТУС!"&amp;CELL("адрес",Проверка!H351),"###")))</f>
        <v>заполнить</v>
      </c>
      <c r="I351" s="13" t="str">
        <f ca="1">IF(OR(РТУС!H351="Юрлицо",РТУС!H351="ИП"),IF(РТУС!I351="",HYPERLINK("#РТУС!"&amp;CELL("адрес",Проверка!I351),"заполнить"),IF(OR(LEN(РТУС!I351)=10,LEN(РТУС!I351)=12),HYPERLINK("#Проверка!"&amp;CELL("адрес",Проверка!I351),РТУС!I351),HYPERLINK("#РТУС!"&amp;CELL("адрес",Проверка!I351),"###"))),"")</f>
        <v/>
      </c>
      <c r="J351" s="15" t="str">
        <f ca="1">IF(РТУС!J351="","",IF(AND(LEN(РТУС!J351)=5,РТУС!J351&lt;TODAY()),HYPERLINK("#Проверка!"&amp;CELL("адрес",Проверка!J351),РТУС!J351),HYPERLINK("#РТУС!"&amp;CELL("адрес",Проверка!J351),"###")))</f>
        <v/>
      </c>
      <c r="K351" s="13" t="str">
        <f>IF(РТУС!K351="","",РТУС!K351)</f>
        <v/>
      </c>
      <c r="L351" s="13" t="str">
        <f ca="1">IF(OR(РТУС!H351="Физлицо",РТУС!H351="ИП"),IF(РТУС!L351="",HYPERLINK("#РТУС!"&amp;CELL("адрес",Проверка!L351),"заполнить"),IF(OR(РТУС!L351="Загранпаспорт гражданина РФ",РТУС!L351="Паспорт гражданина РФ",РТУС!L351="Иностранный паспорт",РТУС!L351="Свидетельство о рождении",РТУС!L351="Вид на жительство"),HYPERLINK("#Проверка!"&amp;CELL("адрес",Проверка!L351),РТУС!L351),HYPERLINK("#РТУС!"&amp;CELL("адрес",Проверка!L351),"###"))),"")</f>
        <v/>
      </c>
      <c r="M351" s="13" t="str">
        <f ca="1">IF(AND(OR(РТУС!L351="Паспорт гражданина РФ",РТУС!L351="Свидетельство о рождении"),РТУС!M351=""),HYPERLINK("#РТУС!"&amp;CELL("адрес",Проверка!M351),"заполнить"),IF(РТУС!L351="Паспорт гражданина РФ",IF(LEN(РТУС!M351)=4,HYPERLINK("#Проверка!"&amp;CELL("адрес",Проверка!M351),РТУС!M351),HYPERLINK("#РТУС!"&amp;CELL("адрес",Проверка!M351),"###")),IF(РТУС!L351="Свидетельство о рождении",HYPERLINK("#Проверка!"&amp;CELL("адрес",Проверка!M351),РТУС!M351),"")))</f>
        <v/>
      </c>
      <c r="N351" s="13" t="str">
        <f ca="1">IF(РТУС!L351="","",IF(РТУС!N351="",HYPERLINK("#РТУС!"&amp;CELL("адрес",Проверка!N351),"заполнить"),IF(OR(РТУС!L351="Паспорт гражданина РФ",РТУС!L351="Свидетельство о рождении"),IF(LEN(РТУС!N351)=6,HYPERLINK("#Проверка!"&amp;CELL("адрес",Проверка!N351),РТУС!N351),HYPERLINK("#РТУС!"&amp;CELL("адрес",Проверка!N351),"###")),HYPERLINK("#Проверка!"&amp;CELL("адрес",Проверка!N351),РТУС!N351))))</f>
        <v/>
      </c>
      <c r="O351" s="15" t="str">
        <f ca="1">IF(РТУС!L351="","",IF(РТУС!O351="",HYPERLINK("#РТУС!"&amp;CELL("адрес",Проверка!O351),"заполнить"),IF(AND(LEN(РТУС!O351)=5,РТУС!O351&lt;TODAY()),IF(РТУС!L351="Свидетельство о рождении",IF(РТУС!O351&gt;EDATE(TODAY(),-168),HYPERLINK("#Проверка!"&amp;CELL("адрес",Проверка!O351),РТУС!O351),HYPERLINK("#РТУС!"&amp;CELL("адрес",Проверка!O351),"недействительно")),HYPERLINK("#Проверка!"&amp;CELL("адрес",Проверка!O351),РТУС!O351)),HYPERLINK("#РТУС!"&amp;CELL("адрес",Проверка!O351),"###"))))</f>
        <v/>
      </c>
      <c r="P351" s="21" t="str">
        <f ca="1">IF(РТУС!L351="Паспорт гражданина РФ",IF(РТУС!P351="",HYPERLINK("#РТУС!"&amp;CELL("адрес",Проверка!P351),"заполнить"),HYPERLINK("#Проверка!"&amp;CELL("адрес",Проверка!P351),РТУС!P351)),"")</f>
        <v/>
      </c>
      <c r="Q351" s="13" t="str">
        <f ca="1">IF(РТУС!L351="Паспорт гражданина РФ",IF(РТУС!Q351="",HYPERLINK("#РТУС!"&amp;CELL("адрес",Проверка!Q351),"заполнить"),IF(LEN(РТУС!Q351)=7,HYPERLINK("#Проверка!"&amp;CELL("адрес",Проверка!Q351),РТУС!Q351),HYPERLINK("#РТУС!"&amp;CELL("адрес",Проверка!Q351),"###"))),"")</f>
        <v/>
      </c>
      <c r="R351" s="13" t="str">
        <f ca="1">IF(РТУС!R351="",HYPERLINK("#РТУС!"&amp;CELL("адрес",Проверка!R351),"заполнить"),HYPERLINK("#Проверка!"&amp;CELL("адрес",Проверка!R351),РТУС!R351))</f>
        <v>заполнить</v>
      </c>
      <c r="S351" s="13" t="str">
        <f>IF(РТУС!S351="","",РТУС!S351)</f>
        <v/>
      </c>
      <c r="T351" s="13" t="str">
        <f>IF(РТУС!T351="","",РТУС!T351)</f>
        <v/>
      </c>
      <c r="U351" s="13" t="str">
        <f>IF(РТУС!U351="","",РТУС!U351)</f>
        <v/>
      </c>
      <c r="V351" s="13" t="str">
        <f ca="1">IF(РТУС!V351="",HYPERLINK("#РТУС!"&amp;CELL("адрес",Проверка!V351),"заполнить"),IF(OR(РТУС!V351="Договор участия в долевом строительстве",РТУС!V351="Предварительный договор участия в долевом строительстве",РТУС!V351="Определение Арбитражного суда",РТУС!V351="Решение суда общей юрисдикции",РТУС!V351="Иные договоры"),HYPERLINK("#Проверка!"&amp;CELL("адрес",Проверка!V351),РТУС!V351),HYPERLINK("#РТУС!"&amp;CELL("адрес",Проверка!V351),"###")))</f>
        <v>заполнить</v>
      </c>
      <c r="W351" s="13" t="str">
        <f ca="1">IF(РТУС!W351="",HYPERLINK("#РТУС!"&amp;CELL("адрес",Проверка!W351),"заполнить"),HYPERLINK("#Проверка!"&amp;CELL("адрес",Проверка!W351),РТУС!W351))</f>
        <v>заполнить</v>
      </c>
      <c r="X351" s="15" t="str">
        <f ca="1">IF(РТУС!X351="",HYPERLINK("#РТУС!"&amp;CELL("адрес",Проверка!X351),"заполнить"),IF(AND(LEN(РТУС!X351)=5,РТУС!X351&lt;TODAY()),HYPERLINK("#Проверка!"&amp;CELL("адрес",Проверка!X351),РТУС!X351),HYPERLINK("#РТУС!"&amp;CELL("адрес",Проверка!X351),"###")))</f>
        <v>заполнить</v>
      </c>
      <c r="Y351" s="13" t="str">
        <f>IF(РТУС!Y351="","",РТУС!Y351)</f>
        <v/>
      </c>
      <c r="Z351" s="15" t="str">
        <f ca="1">IF(РТУС!Z351="","",IF(AND(LEN(РТУС!Z351)=5,РТУС!Z351&lt;TODAY()),HYPERLINK("#Проверка!"&amp;CELL("адрес",Проверка!Z351),РТУС!Z351),HYPERLINK("#РТУС!"&amp;CELL("адрес",Проверка!Z351),"###")))</f>
        <v/>
      </c>
      <c r="AA351" s="18" t="str">
        <f ca="1">IF(РТУС!AA351="",HYPERLINK("#РТУС!"&amp;CELL("адрес",Проверка!AA351),"заполнить"),IF(ISNUMBER(РТУС!AA351)=TRUE,HYPERLINK("#Проверка!"&amp;CELL("адрес",Проверка!AA351),РТУС!AA351),HYPERLINK("#РТУС!"&amp;CELL("адрес",Проверка!AA351),"###")))</f>
        <v>заполнить</v>
      </c>
      <c r="AB351" s="18" t="str">
        <f ca="1">IF(РТУС!AB351="",HYPERLINK("#РТУС!"&amp;CELL("адрес",Проверка!AB351),"заполнить"),IF(ISNUMBER(РТУС!AB351)=TRUE,HYPERLINK("#Проверка!"&amp;CELL("адрес",Проверка!AB351),РТУС!AB351),HYPERLINK("#РТУС!"&amp;CELL("адрес",Проверка!AB351),"###")))</f>
        <v>заполнить</v>
      </c>
      <c r="AC351" s="18" t="str">
        <f ca="1">IF(РТУС!AC351="","",IF(ISNUMBER(РТУС!AC351)=TRUE,HYPERLINK("#Проверка!"&amp;CELL("адрес",Проверка!AC351),РТУС!AC351),HYPERLINK("#РТУС!"&amp;CELL("адрес",Проверка!AC351),"###")))</f>
        <v/>
      </c>
      <c r="AD351" s="18" t="str">
        <f ca="1">IF(РТУС!AD351="","",IF(ISNUMBER(РТУС!AD351)=TRUE,HYPERLINK("#Проверка!"&amp;CELL("адрес",Проверка!AD351),РТУС!AD351),HYPERLINK("#РТУС!"&amp;CELL("адрес",Проверка!AD351),"###")))</f>
        <v/>
      </c>
      <c r="AE351" s="13" t="str">
        <f>IF(РТУС!AE351="","",РТУС!AE351)</f>
        <v/>
      </c>
      <c r="AF351" s="15" t="str">
        <f ca="1">IF(РТУС!AE351="","",IF(РТУС!AF351="",HYPERLINK("#РТУС!"&amp;CELL("адрес",Проверка!AF351),"заполнить"),IF(AND(LEN(РТУС!AF351)=5,РТУС!AF351&lt;TODAY()),HYPERLINK("#Проверка!"&amp;CELL("адрес",Проверка!AF351),РТУС!AF351),HYPERLINK("#РТУС!"&amp;CELL("адрес",Проверка!AF351),"###"))))</f>
        <v/>
      </c>
      <c r="AG351" s="13"/>
      <c r="AH351" s="15" t="str">
        <f ca="1">IF(РТУС!AE351="","",IF(РТУС!AH351="",HYPERLINK("#РТУС!"&amp;CELL("адрес",Проверка!AH351),"заполнить"),IF(AND(LEN(РТУС!AH351)=5,РТУС!AH351&lt;TODAY()),HYPERLINK("#Проверка!"&amp;CELL("адрес",Проверка!AH351),РТУС!AH351),HYPERLINK("#РТУС!"&amp;CELL("адрес",Проверка!AH351),"###"))))</f>
        <v/>
      </c>
      <c r="AI351" s="15" t="str">
        <f ca="1">IF(РТУС!AE351="","",IF(РТУС!AI351="",HYPERLINK("#РТУС!"&amp;CELL("адрес",Проверка!AI351),"заполнить"),HYPERLINK("#Проверка!"&amp;CELL("адрес",Проверка!AI351),РТУС!AI351)))</f>
        <v/>
      </c>
      <c r="AJ351" s="13" t="str">
        <f ca="1">IF(РТУС!AE351="","",IF(РТУС!AJ351="",HYPERLINK("#РТУС!"&amp;CELL("адрес",Проверка!AJ351),"заполнить"),IF(OR(РТУС!AJ351="Юрлицо",РТУС!AJ351="Физлицо",РТУС!AJ351="ИП"),HYPERLINK("#Проверка!"&amp;CELL("адрес",Проверка!AJ351),РТУС!AJ351),HYPERLINK("#РТУС!"&amp;CELL("адрес",Проверка!AJ351),"###"))))</f>
        <v/>
      </c>
      <c r="AK351" s="13" t="str">
        <f ca="1">IF(РТУС!AK351="",HYPERLINK("#РТУС!"&amp;CELL("адрес",Проверка!AK351),"заполнить"),IF(OR(РТУС!AK351="Квартира",РТУС!AK351="Кладовая",РТУС!AK351="Машино-место",РТУС!AK351="Нежилое помещение"),HYPERLINK("#Проверка!"&amp;CELL("адрес",Проверка!AK351),РТУС!AK351),HYPERLINK("#РТУС!"&amp;CELL("адрес",Проверка!AK351),"###")))</f>
        <v>заполнить</v>
      </c>
      <c r="AL351" s="13" t="str">
        <f ca="1">IF(РТУС!AL351="",HYPERLINK("#РТУС!"&amp;CELL("адрес",Проверка!AL351),"заполнить"),HYPERLINK("#Проверка!"&amp;CELL("адрес",Проверка!AL351),РТУС!AL351))</f>
        <v>заполнить</v>
      </c>
      <c r="AM351" s="18" t="str">
        <f ca="1">IF(РТУС!AM351="",HYPERLINK("#РТУС!"&amp;CELL("адрес",Проверка!AM351),"заполнить"),IF(ISNUMBER(РТУС!AM351)=TRUE,IF(РТУС!AK351="Нежилое помещение",IF(РТУС!AM351&gt;7,HYPERLINK("#РТУС!"&amp;CELL("адрес",Проверка!AM351),"не больше 7 кв.м."),РТУС!AM351),HYPERLINK("#Проверка!"&amp;CELL("адрес",Проверка!AM351),РТУС!AM351)),HYPERLINK("#РТУС!"&amp;CELL("адрес",Проверка!AM351),"###")))</f>
        <v>заполнить</v>
      </c>
      <c r="AN351" s="13" t="str">
        <f ca="1">IF(РТУС!AN351="",HYPERLINK("#РТУС!"&amp;CELL("адрес",Проверка!AN351),"заполнить"),IF(OR(РТУС!AN351="Общая площадь помещения",РТУС!AN351="Общая приведенная площадь жилого помещения",РТУС!AN351="Общая площадь жилого помещения с учетом лоджий, балконов, террас и веранд"),HYPERLINK("#Проверка!"&amp;CELL("адрес",Проверка!AN351),РТУС!AN351),HYPERLINK("#РТУС!"&amp;CELL("адрес",Проверка!AN351),"###")))</f>
        <v>заполнить</v>
      </c>
      <c r="AO351" s="13" t="str">
        <f ca="1">IF(OR(РТУС!AK351="Квартира",РТУС!A351="Нежилое помещение"),IF(РТУС!AO351="",HYPERLINK("#РТУС!"&amp;CELL("адрес",Проверка!AO351),"заполнить"),IF(ISNUMBER(РТУС!AO351)=TRUE,HYPERLINK("#Проверка!"&amp;CELL("адрес",Проверка!AO351),РТУС!AO351),HYPERLINK("#РТУС!"&amp;CELL("адрес",Проверка!AO351),"###"))),"")</f>
        <v/>
      </c>
      <c r="AP351" s="13" t="str">
        <f>IF(РТУС!AP351="","",РТУС!AP351)</f>
        <v/>
      </c>
      <c r="AQ351" s="13" t="str">
        <f ca="1">IF(РТУС!AQ351="",HYPERLINK("#РТУС!"&amp;CELL("адрес",Проверка!AQ351),"заполнить"),HYPERLINK("#Проверка!"&amp;CELL("адрес",Проверка!AQ351),РТУС!AQ351))</f>
        <v>заполнить</v>
      </c>
      <c r="AR351" s="18" t="str">
        <f ca="1">IF(РТУС!AR351="",HYPERLINK("#РТУС!"&amp;CELL("адрес",Проверка!AR351),"заполнить"),IF(ISNUMBER(РТУС!AR351)=FALSE,HYPERLINK("#РТУС!"&amp;CELL("адрес",Проверка!AR351),"###"),IF(РТУС!G351="1",IF(РТУС!AB351=РТУС!AR351+РТУС!AU351,HYPERLINK("#Проверка!"&amp;CELL("адрес",Проверка!AR351),РТУС!AR351),HYPERLINK("#РТУС!"&amp;CELL("адрес",Проверка!AR351),"сверить суммы")),IF(РТУС!AB351=(SUMIF(РТУС!$A$4:$A$1000,A351,РТУС!$AR$4:$AR$1000)+SUMIF(РТУС!$A$4:$A$1000,A351,РТУС!$AU$4:$AU$1000)),HYPERLINK("#Проверка!"&amp;CELL("адрес",Проверка!AR351),РТУС!AR351),HYPERLINK("#РТУС!"&amp;CELL("адрес",Проверка!AR351),"сверить суммы")))))</f>
        <v>заполнить</v>
      </c>
      <c r="AS351" s="13" t="str">
        <f>IF(РТУС!AS351="","",РТУС!AS351)</f>
        <v/>
      </c>
      <c r="AT351" s="18" t="str">
        <f ca="1">IF(РТУС!AT351="",HYPERLINK("#РТУС!"&amp;CELL("адрес",Проверка!AT351),"заполнить"),IF(ISNUMBER(РТУС!AT351)=FALSE,HYPERLINK("#РТУС!"&amp;CELL("адрес",Проверка!AT351),"###"),IF(РТУС!AT351=РТУС!AR351,HYPERLINK("#Проверка!"&amp;CELL("адрес",Проверка!AT351),РТУС!AT351),HYPERLINK("#РТУС!"&amp;CELL("адрес",Проверка!AT351),"сверить суммы"))))</f>
        <v>заполнить</v>
      </c>
      <c r="AU351" s="18" t="str">
        <f ca="1">IF(РТУС!AU351="",HYPERLINK("#РТУС!"&amp;CELL("адрес",Проверка!AU351),"заполнить"),IF(ISNUMBER(РТУС!AU351)=FALSE,HYPERLINK("#РТУС!"&amp;CELL("адрес",Проверка!AU351),"###"),IF(РТУС!G351="1",IF(РТУС!AB351=РТУС!AR351+РТУС!AU351,HYPERLINK("#Проверка!"&amp;CELL("адрес",Проверка!AU351),РТУС!AU351),HYPERLINK("#РТУС!"&amp;CELL("адрес",Проверка!AU351),"сверить суммы")),IF(РТУС!AB351=(SUMIF(РТУС!$A$4:$A$1000,A351,РТУС!$AR$4:$AR$1000)+SUMIF(РТУС!$A$4:$A$1000,A351,РТУС!$AU$4:$AU$1000)),HYPERLINK("#Проверка!"&amp;CELL("адрес",Проверка!AU351),РТУС!AU351),HYPERLINK("#РТУС!"&amp;CELL("адрес",Проверка!AU351),"сверить суммы")))))</f>
        <v>заполнить</v>
      </c>
      <c r="AV351" s="13" t="str">
        <f ca="1">IF(РТУС!AV351="",HYPERLINK("#РТУС!"&amp;CELL("адрес",Проверка!AV351),"заполнить"),IF(OR(РТУС!AV351="Требование о передаче жилого помещения",РТУС!AV351="Требование о передаче машино-места",РТУС!AV351="Требования о передаче нежилого помещения",РТУС!AV351="Денежные требования"),HYPERLINK("#Проверка!"&amp;CELL("адрес",Проверка!AV351),РТУС!AV351),HYPERLINK("#РТУС!"&amp;CELL("адрес",Проверка!AV351),"###")))</f>
        <v>заполнить</v>
      </c>
      <c r="AW351" s="13" t="str">
        <f ca="1">IF(РТУС!AW351="",HYPERLINK("#РТУС!"&amp;CELL("адрес",Проверка!AW351),"заполнить"),IF(OR(РТУС!AW351="Включен в полном объеме",РТУС!AW351="Включен частично"),HYPERLINK("#Проверка!"&amp;CELL("адрес",Проверка!AW351),РТУС!AW351),HYPERLINK("#РТУС!"&amp;CELL("адрес",Проверка!AW351),"###")))</f>
        <v>заполнить</v>
      </c>
      <c r="AX351" s="15" t="str">
        <f ca="1">IF(РТУС!AX351="",HYPERLINK("#РТУС!"&amp;CELL("адрес",Проверка!AX351),"заполнить"),IF(AND(LEN(РТУС!AX351)=5,РТУС!AX351&lt;TODAY()),HYPERLINK("#Проверка!"&amp;CELL("адрес",Проверка!AX351),РТУС!AX351),HYPERLINK("#РТУС!"&amp;CELL("адрес",Проверка!AX351),"###")))</f>
        <v>заполнить</v>
      </c>
      <c r="AY351" s="15" t="str">
        <f ca="1">IF(РТУС!AY351="",HYPERLINK("#РТУС!"&amp;CELL("адрес",Проверка!AY351),"заполнить"),IF(AND(LEN(РТУС!AY351)=5,РТУС!AY351&lt;TODAY()),HYPERLINK("#Проверка!"&amp;CELL("адрес",Проверка!AY351),РТУС!AY351),HYPERLINK("#РТУС!"&amp;CELL("адрес",Проверка!AY351),"###")))</f>
        <v>заполнить</v>
      </c>
    </row>
    <row r="352" spans="1:51" x14ac:dyDescent="0.25">
      <c r="A352" s="10" t="str">
        <f>РТУС!A352</f>
        <v>.</v>
      </c>
      <c r="B352" s="13" t="str">
        <f ca="1">IF(РТУС!B352="",HYPERLINK("#РТУС!"&amp;CELL("адрес",Проверка!B352),"заполнить"),IF(AND(LEN(РТУС!B352)=10,РТУС!B351=РТУС!B352),HYPERLINK("#Проверка!"&amp;CELL("адрес",Проверка!B352),РТУС!B352),HYPERLINK("#РТУС!"&amp;CELL("адрес",Проверка!B352),"###")))</f>
        <v>заполнить</v>
      </c>
      <c r="C352" s="13" t="str">
        <f ca="1">IF(РТУС!C352="",HYPERLINK("#РТУС!"&amp;CELL("адрес",Проверка!C352),"заполнить"),IF(AND(ISNUMBER(РТУС!C352)=TRUE,РТУС!C352&gt;0,РТУС!C351=РТУС!C352),HYPERLINK("#Проверка!"&amp;CELL("адрес",Проверка!C352),РТУС!C352),HYPERLINK("#РТУС!"&amp;CELL("адрес",Проверка!C352),"###")))</f>
        <v>заполнить</v>
      </c>
      <c r="D352" s="13" t="str">
        <f>IF(РТУС!D352="","",РТУС!D352)</f>
        <v/>
      </c>
      <c r="E352" s="13" t="str">
        <f ca="1">IF(РТУС!E352="",HYPERLINK("#РТУС!"&amp;CELL("адрес",Проверка!E352),"заполнить"),IF(РТУС!E351=РТУС!E352,HYPERLINK("#Проверка!"&amp;CELL("адрес",Проверка!E352),РТУС!E352),HYPERLINK("#РТУС!"&amp;CELL("адрес",Проверка!E352),"###")))</f>
        <v>заполнить</v>
      </c>
      <c r="F352" s="13" t="str">
        <f ca="1">IF(РТУС!F352="",HYPERLINK("#РТУС!"&amp;CELL("адрес",Проверка!F352),"заполнить"),HYPERLINK("#Проверка!"&amp;CELL("адрес",Проверка!F352),РТУС!F352))</f>
        <v>заполнить</v>
      </c>
      <c r="G352" s="20" t="str">
        <f ca="1">IF(РТУС!G352="",HYPERLINK("#РТУС!"&amp;CELL("адрес",Проверка!G352),"заполнить"),IF(РТУС!G352="1",HYPERLINK("#Проверка!"&amp;CELL("адрес",Проверка!G352),"1"),IF(AND(ISNUMBER(РТУС!G352)=TRUE,РТУС!G352&lt;=1,РТУС!G352&gt;0),IF(SUMIF(РТУС!$A$4:$A$1000,A352,РТУС!$G$4:$G$1000)=1,HYPERLINK("#Проверка!"&amp;CELL("адрес",Проверка!G352),РТУС!G352),HYPERLINK("#РТУС!"&amp;CELL("адрес",Проверка!G352),"сумма долей ≠ 1")),HYPERLINK("#РТУС!"&amp;CELL("адрес",Проверка!G352),"###"))))</f>
        <v>заполнить</v>
      </c>
      <c r="H352" s="13" t="str">
        <f ca="1">IF(РТУС!H352="",HYPERLINK("#РТУС!"&amp;CELL("адрес",Проверка!H352),"заполнить"),IF(OR(РТУС!H352="Юрлицо",РТУС!H352="Физлицо",РТУС!H352="ИП"),HYPERLINK("#Проверка!"&amp;CELL("адрес",Проверка!H352),РТУС!H352),HYPERLINK("#РТУС!"&amp;CELL("адрес",Проверка!H352),"###")))</f>
        <v>заполнить</v>
      </c>
      <c r="I352" s="13" t="str">
        <f ca="1">IF(OR(РТУС!H352="Юрлицо",РТУС!H352="ИП"),IF(РТУС!I352="",HYPERLINK("#РТУС!"&amp;CELL("адрес",Проверка!I352),"заполнить"),IF(OR(LEN(РТУС!I352)=10,LEN(РТУС!I352)=12),HYPERLINK("#Проверка!"&amp;CELL("адрес",Проверка!I352),РТУС!I352),HYPERLINK("#РТУС!"&amp;CELL("адрес",Проверка!I352),"###"))),"")</f>
        <v/>
      </c>
      <c r="J352" s="15" t="str">
        <f ca="1">IF(РТУС!J352="","",IF(AND(LEN(РТУС!J352)=5,РТУС!J352&lt;TODAY()),HYPERLINK("#Проверка!"&amp;CELL("адрес",Проверка!J352),РТУС!J352),HYPERLINK("#РТУС!"&amp;CELL("адрес",Проверка!J352),"###")))</f>
        <v/>
      </c>
      <c r="K352" s="13" t="str">
        <f>IF(РТУС!K352="","",РТУС!K352)</f>
        <v/>
      </c>
      <c r="L352" s="13" t="str">
        <f ca="1">IF(OR(РТУС!H352="Физлицо",РТУС!H352="ИП"),IF(РТУС!L352="",HYPERLINK("#РТУС!"&amp;CELL("адрес",Проверка!L352),"заполнить"),IF(OR(РТУС!L352="Загранпаспорт гражданина РФ",РТУС!L352="Паспорт гражданина РФ",РТУС!L352="Иностранный паспорт",РТУС!L352="Свидетельство о рождении",РТУС!L352="Вид на жительство"),HYPERLINK("#Проверка!"&amp;CELL("адрес",Проверка!L352),РТУС!L352),HYPERLINK("#РТУС!"&amp;CELL("адрес",Проверка!L352),"###"))),"")</f>
        <v/>
      </c>
      <c r="M352" s="13" t="str">
        <f ca="1">IF(AND(OR(РТУС!L352="Паспорт гражданина РФ",РТУС!L352="Свидетельство о рождении"),РТУС!M352=""),HYPERLINK("#РТУС!"&amp;CELL("адрес",Проверка!M352),"заполнить"),IF(РТУС!L352="Паспорт гражданина РФ",IF(LEN(РТУС!M352)=4,HYPERLINK("#Проверка!"&amp;CELL("адрес",Проверка!M352),РТУС!M352),HYPERLINK("#РТУС!"&amp;CELL("адрес",Проверка!M352),"###")),IF(РТУС!L352="Свидетельство о рождении",HYPERLINK("#Проверка!"&amp;CELL("адрес",Проверка!M352),РТУС!M352),"")))</f>
        <v/>
      </c>
      <c r="N352" s="13" t="str">
        <f ca="1">IF(РТУС!L352="","",IF(РТУС!N352="",HYPERLINK("#РТУС!"&amp;CELL("адрес",Проверка!N352),"заполнить"),IF(OR(РТУС!L352="Паспорт гражданина РФ",РТУС!L352="Свидетельство о рождении"),IF(LEN(РТУС!N352)=6,HYPERLINK("#Проверка!"&amp;CELL("адрес",Проверка!N352),РТУС!N352),HYPERLINK("#РТУС!"&amp;CELL("адрес",Проверка!N352),"###")),HYPERLINK("#Проверка!"&amp;CELL("адрес",Проверка!N352),РТУС!N352))))</f>
        <v/>
      </c>
      <c r="O352" s="15" t="str">
        <f ca="1">IF(РТУС!L352="","",IF(РТУС!O352="",HYPERLINK("#РТУС!"&amp;CELL("адрес",Проверка!O352),"заполнить"),IF(AND(LEN(РТУС!O352)=5,РТУС!O352&lt;TODAY()),IF(РТУС!L352="Свидетельство о рождении",IF(РТУС!O352&gt;EDATE(TODAY(),-168),HYPERLINK("#Проверка!"&amp;CELL("адрес",Проверка!O352),РТУС!O352),HYPERLINK("#РТУС!"&amp;CELL("адрес",Проверка!O352),"недействительно")),HYPERLINK("#Проверка!"&amp;CELL("адрес",Проверка!O352),РТУС!O352)),HYPERLINK("#РТУС!"&amp;CELL("адрес",Проверка!O352),"###"))))</f>
        <v/>
      </c>
      <c r="P352" s="21" t="str">
        <f ca="1">IF(РТУС!L352="Паспорт гражданина РФ",IF(РТУС!P352="",HYPERLINK("#РТУС!"&amp;CELL("адрес",Проверка!P352),"заполнить"),HYPERLINK("#Проверка!"&amp;CELL("адрес",Проверка!P352),РТУС!P352)),"")</f>
        <v/>
      </c>
      <c r="Q352" s="13" t="str">
        <f ca="1">IF(РТУС!L352="Паспорт гражданина РФ",IF(РТУС!Q352="",HYPERLINK("#РТУС!"&amp;CELL("адрес",Проверка!Q352),"заполнить"),IF(LEN(РТУС!Q352)=7,HYPERLINK("#Проверка!"&amp;CELL("адрес",Проверка!Q352),РТУС!Q352),HYPERLINK("#РТУС!"&amp;CELL("адрес",Проверка!Q352),"###"))),"")</f>
        <v/>
      </c>
      <c r="R352" s="13" t="str">
        <f ca="1">IF(РТУС!R352="",HYPERLINK("#РТУС!"&amp;CELL("адрес",Проверка!R352),"заполнить"),HYPERLINK("#Проверка!"&amp;CELL("адрес",Проверка!R352),РТУС!R352))</f>
        <v>заполнить</v>
      </c>
      <c r="S352" s="13" t="str">
        <f>IF(РТУС!S352="","",РТУС!S352)</f>
        <v/>
      </c>
      <c r="T352" s="13" t="str">
        <f>IF(РТУС!T352="","",РТУС!T352)</f>
        <v/>
      </c>
      <c r="U352" s="13" t="str">
        <f>IF(РТУС!U352="","",РТУС!U352)</f>
        <v/>
      </c>
      <c r="V352" s="13" t="str">
        <f ca="1">IF(РТУС!V352="",HYPERLINK("#РТУС!"&amp;CELL("адрес",Проверка!V352),"заполнить"),IF(OR(РТУС!V352="Договор участия в долевом строительстве",РТУС!V352="Предварительный договор участия в долевом строительстве",РТУС!V352="Определение Арбитражного суда",РТУС!V352="Решение суда общей юрисдикции",РТУС!V352="Иные договоры"),HYPERLINK("#Проверка!"&amp;CELL("адрес",Проверка!V352),РТУС!V352),HYPERLINK("#РТУС!"&amp;CELL("адрес",Проверка!V352),"###")))</f>
        <v>заполнить</v>
      </c>
      <c r="W352" s="13" t="str">
        <f ca="1">IF(РТУС!W352="",HYPERLINK("#РТУС!"&amp;CELL("адрес",Проверка!W352),"заполнить"),HYPERLINK("#Проверка!"&amp;CELL("адрес",Проверка!W352),РТУС!W352))</f>
        <v>заполнить</v>
      </c>
      <c r="X352" s="15" t="str">
        <f ca="1">IF(РТУС!X352="",HYPERLINK("#РТУС!"&amp;CELL("адрес",Проверка!X352),"заполнить"),IF(AND(LEN(РТУС!X352)=5,РТУС!X352&lt;TODAY()),HYPERLINK("#Проверка!"&amp;CELL("адрес",Проверка!X352),РТУС!X352),HYPERLINK("#РТУС!"&amp;CELL("адрес",Проверка!X352),"###")))</f>
        <v>заполнить</v>
      </c>
      <c r="Y352" s="13" t="str">
        <f>IF(РТУС!Y352="","",РТУС!Y352)</f>
        <v/>
      </c>
      <c r="Z352" s="15" t="str">
        <f ca="1">IF(РТУС!Z352="","",IF(AND(LEN(РТУС!Z352)=5,РТУС!Z352&lt;TODAY()),HYPERLINK("#Проверка!"&amp;CELL("адрес",Проверка!Z352),РТУС!Z352),HYPERLINK("#РТУС!"&amp;CELL("адрес",Проверка!Z352),"###")))</f>
        <v/>
      </c>
      <c r="AA352" s="18" t="str">
        <f ca="1">IF(РТУС!AA352="",HYPERLINK("#РТУС!"&amp;CELL("адрес",Проверка!AA352),"заполнить"),IF(ISNUMBER(РТУС!AA352)=TRUE,HYPERLINK("#Проверка!"&amp;CELL("адрес",Проверка!AA352),РТУС!AA352),HYPERLINK("#РТУС!"&amp;CELL("адрес",Проверка!AA352),"###")))</f>
        <v>заполнить</v>
      </c>
      <c r="AB352" s="18" t="str">
        <f ca="1">IF(РТУС!AB352="",HYPERLINK("#РТУС!"&amp;CELL("адрес",Проверка!AB352),"заполнить"),IF(ISNUMBER(РТУС!AB352)=TRUE,HYPERLINK("#Проверка!"&amp;CELL("адрес",Проверка!AB352),РТУС!AB352),HYPERLINK("#РТУС!"&amp;CELL("адрес",Проверка!AB352),"###")))</f>
        <v>заполнить</v>
      </c>
      <c r="AC352" s="18" t="str">
        <f ca="1">IF(РТУС!AC352="","",IF(ISNUMBER(РТУС!AC352)=TRUE,HYPERLINK("#Проверка!"&amp;CELL("адрес",Проверка!AC352),РТУС!AC352),HYPERLINK("#РТУС!"&amp;CELL("адрес",Проверка!AC352),"###")))</f>
        <v/>
      </c>
      <c r="AD352" s="18" t="str">
        <f ca="1">IF(РТУС!AD352="","",IF(ISNUMBER(РТУС!AD352)=TRUE,HYPERLINK("#Проверка!"&amp;CELL("адрес",Проверка!AD352),РТУС!AD352),HYPERLINK("#РТУС!"&amp;CELL("адрес",Проверка!AD352),"###")))</f>
        <v/>
      </c>
      <c r="AE352" s="13" t="str">
        <f>IF(РТУС!AE352="","",РТУС!AE352)</f>
        <v/>
      </c>
      <c r="AF352" s="15" t="str">
        <f ca="1">IF(РТУС!AE352="","",IF(РТУС!AF352="",HYPERLINK("#РТУС!"&amp;CELL("адрес",Проверка!AF352),"заполнить"),IF(AND(LEN(РТУС!AF352)=5,РТУС!AF352&lt;TODAY()),HYPERLINK("#Проверка!"&amp;CELL("адрес",Проверка!AF352),РТУС!AF352),HYPERLINK("#РТУС!"&amp;CELL("адрес",Проверка!AF352),"###"))))</f>
        <v/>
      </c>
      <c r="AG352" s="13"/>
      <c r="AH352" s="15" t="str">
        <f ca="1">IF(РТУС!AE352="","",IF(РТУС!AH352="",HYPERLINK("#РТУС!"&amp;CELL("адрес",Проверка!AH352),"заполнить"),IF(AND(LEN(РТУС!AH352)=5,РТУС!AH352&lt;TODAY()),HYPERLINK("#Проверка!"&amp;CELL("адрес",Проверка!AH352),РТУС!AH352),HYPERLINK("#РТУС!"&amp;CELL("адрес",Проверка!AH352),"###"))))</f>
        <v/>
      </c>
      <c r="AI352" s="15" t="str">
        <f ca="1">IF(РТУС!AE352="","",IF(РТУС!AI352="",HYPERLINK("#РТУС!"&amp;CELL("адрес",Проверка!AI352),"заполнить"),HYPERLINK("#Проверка!"&amp;CELL("адрес",Проверка!AI352),РТУС!AI352)))</f>
        <v/>
      </c>
      <c r="AJ352" s="13" t="str">
        <f ca="1">IF(РТУС!AE352="","",IF(РТУС!AJ352="",HYPERLINK("#РТУС!"&amp;CELL("адрес",Проверка!AJ352),"заполнить"),IF(OR(РТУС!AJ352="Юрлицо",РТУС!AJ352="Физлицо",РТУС!AJ352="ИП"),HYPERLINK("#Проверка!"&amp;CELL("адрес",Проверка!AJ352),РТУС!AJ352),HYPERLINK("#РТУС!"&amp;CELL("адрес",Проверка!AJ352),"###"))))</f>
        <v/>
      </c>
      <c r="AK352" s="13" t="str">
        <f ca="1">IF(РТУС!AK352="",HYPERLINK("#РТУС!"&amp;CELL("адрес",Проверка!AK352),"заполнить"),IF(OR(РТУС!AK352="Квартира",РТУС!AK352="Кладовая",РТУС!AK352="Машино-место",РТУС!AK352="Нежилое помещение"),HYPERLINK("#Проверка!"&amp;CELL("адрес",Проверка!AK352),РТУС!AK352),HYPERLINK("#РТУС!"&amp;CELL("адрес",Проверка!AK352),"###")))</f>
        <v>заполнить</v>
      </c>
      <c r="AL352" s="13" t="str">
        <f ca="1">IF(РТУС!AL352="",HYPERLINK("#РТУС!"&amp;CELL("адрес",Проверка!AL352),"заполнить"),HYPERLINK("#Проверка!"&amp;CELL("адрес",Проверка!AL352),РТУС!AL352))</f>
        <v>заполнить</v>
      </c>
      <c r="AM352" s="18" t="str">
        <f ca="1">IF(РТУС!AM352="",HYPERLINK("#РТУС!"&amp;CELL("адрес",Проверка!AM352),"заполнить"),IF(ISNUMBER(РТУС!AM352)=TRUE,IF(РТУС!AK352="Нежилое помещение",IF(РТУС!AM352&gt;7,HYPERLINK("#РТУС!"&amp;CELL("адрес",Проверка!AM352),"не больше 7 кв.м."),РТУС!AM352),HYPERLINK("#Проверка!"&amp;CELL("адрес",Проверка!AM352),РТУС!AM352)),HYPERLINK("#РТУС!"&amp;CELL("адрес",Проверка!AM352),"###")))</f>
        <v>заполнить</v>
      </c>
      <c r="AN352" s="13" t="str">
        <f ca="1">IF(РТУС!AN352="",HYPERLINK("#РТУС!"&amp;CELL("адрес",Проверка!AN352),"заполнить"),IF(OR(РТУС!AN352="Общая площадь помещения",РТУС!AN352="Общая приведенная площадь жилого помещения",РТУС!AN352="Общая площадь жилого помещения с учетом лоджий, балконов, террас и веранд"),HYPERLINK("#Проверка!"&amp;CELL("адрес",Проверка!AN352),РТУС!AN352),HYPERLINK("#РТУС!"&amp;CELL("адрес",Проверка!AN352),"###")))</f>
        <v>заполнить</v>
      </c>
      <c r="AO352" s="13" t="str">
        <f ca="1">IF(OR(РТУС!AK352="Квартира",РТУС!A352="Нежилое помещение"),IF(РТУС!AO352="",HYPERLINK("#РТУС!"&amp;CELL("адрес",Проверка!AO352),"заполнить"),IF(ISNUMBER(РТУС!AO352)=TRUE,HYPERLINK("#Проверка!"&amp;CELL("адрес",Проверка!AO352),РТУС!AO352),HYPERLINK("#РТУС!"&amp;CELL("адрес",Проверка!AO352),"###"))),"")</f>
        <v/>
      </c>
      <c r="AP352" s="13" t="str">
        <f>IF(РТУС!AP352="","",РТУС!AP352)</f>
        <v/>
      </c>
      <c r="AQ352" s="13" t="str">
        <f ca="1">IF(РТУС!AQ352="",HYPERLINK("#РТУС!"&amp;CELL("адрес",Проверка!AQ352),"заполнить"),HYPERLINK("#Проверка!"&amp;CELL("адрес",Проверка!AQ352),РТУС!AQ352))</f>
        <v>заполнить</v>
      </c>
      <c r="AR352" s="18" t="str">
        <f ca="1">IF(РТУС!AR352="",HYPERLINK("#РТУС!"&amp;CELL("адрес",Проверка!AR352),"заполнить"),IF(ISNUMBER(РТУС!AR352)=FALSE,HYPERLINK("#РТУС!"&amp;CELL("адрес",Проверка!AR352),"###"),IF(РТУС!G352="1",IF(РТУС!AB352=РТУС!AR352+РТУС!AU352,HYPERLINK("#Проверка!"&amp;CELL("адрес",Проверка!AR352),РТУС!AR352),HYPERLINK("#РТУС!"&amp;CELL("адрес",Проверка!AR352),"сверить суммы")),IF(РТУС!AB352=(SUMIF(РТУС!$A$4:$A$1000,A352,РТУС!$AR$4:$AR$1000)+SUMIF(РТУС!$A$4:$A$1000,A352,РТУС!$AU$4:$AU$1000)),HYPERLINK("#Проверка!"&amp;CELL("адрес",Проверка!AR352),РТУС!AR352),HYPERLINK("#РТУС!"&amp;CELL("адрес",Проверка!AR352),"сверить суммы")))))</f>
        <v>заполнить</v>
      </c>
      <c r="AS352" s="13" t="str">
        <f>IF(РТУС!AS352="","",РТУС!AS352)</f>
        <v/>
      </c>
      <c r="AT352" s="18" t="str">
        <f ca="1">IF(РТУС!AT352="",HYPERLINK("#РТУС!"&amp;CELL("адрес",Проверка!AT352),"заполнить"),IF(ISNUMBER(РТУС!AT352)=FALSE,HYPERLINK("#РТУС!"&amp;CELL("адрес",Проверка!AT352),"###"),IF(РТУС!AT352=РТУС!AR352,HYPERLINK("#Проверка!"&amp;CELL("адрес",Проверка!AT352),РТУС!AT352),HYPERLINK("#РТУС!"&amp;CELL("адрес",Проверка!AT352),"сверить суммы"))))</f>
        <v>заполнить</v>
      </c>
      <c r="AU352" s="18" t="str">
        <f ca="1">IF(РТУС!AU352="",HYPERLINK("#РТУС!"&amp;CELL("адрес",Проверка!AU352),"заполнить"),IF(ISNUMBER(РТУС!AU352)=FALSE,HYPERLINK("#РТУС!"&amp;CELL("адрес",Проверка!AU352),"###"),IF(РТУС!G352="1",IF(РТУС!AB352=РТУС!AR352+РТУС!AU352,HYPERLINK("#Проверка!"&amp;CELL("адрес",Проверка!AU352),РТУС!AU352),HYPERLINK("#РТУС!"&amp;CELL("адрес",Проверка!AU352),"сверить суммы")),IF(РТУС!AB352=(SUMIF(РТУС!$A$4:$A$1000,A352,РТУС!$AR$4:$AR$1000)+SUMIF(РТУС!$A$4:$A$1000,A352,РТУС!$AU$4:$AU$1000)),HYPERLINK("#Проверка!"&amp;CELL("адрес",Проверка!AU352),РТУС!AU352),HYPERLINK("#РТУС!"&amp;CELL("адрес",Проверка!AU352),"сверить суммы")))))</f>
        <v>заполнить</v>
      </c>
      <c r="AV352" s="13" t="str">
        <f ca="1">IF(РТУС!AV352="",HYPERLINK("#РТУС!"&amp;CELL("адрес",Проверка!AV352),"заполнить"),IF(OR(РТУС!AV352="Требование о передаче жилого помещения",РТУС!AV352="Требование о передаче машино-места",РТУС!AV352="Требования о передаче нежилого помещения",РТУС!AV352="Денежные требования"),HYPERLINK("#Проверка!"&amp;CELL("адрес",Проверка!AV352),РТУС!AV352),HYPERLINK("#РТУС!"&amp;CELL("адрес",Проверка!AV352),"###")))</f>
        <v>заполнить</v>
      </c>
      <c r="AW352" s="13" t="str">
        <f ca="1">IF(РТУС!AW352="",HYPERLINK("#РТУС!"&amp;CELL("адрес",Проверка!AW352),"заполнить"),IF(OR(РТУС!AW352="Включен в полном объеме",РТУС!AW352="Включен частично"),HYPERLINK("#Проверка!"&amp;CELL("адрес",Проверка!AW352),РТУС!AW352),HYPERLINK("#РТУС!"&amp;CELL("адрес",Проверка!AW352),"###")))</f>
        <v>заполнить</v>
      </c>
      <c r="AX352" s="15" t="str">
        <f ca="1">IF(РТУС!AX352="",HYPERLINK("#РТУС!"&amp;CELL("адрес",Проверка!AX352),"заполнить"),IF(AND(LEN(РТУС!AX352)=5,РТУС!AX352&lt;TODAY()),HYPERLINK("#Проверка!"&amp;CELL("адрес",Проверка!AX352),РТУС!AX352),HYPERLINK("#РТУС!"&amp;CELL("адрес",Проверка!AX352),"###")))</f>
        <v>заполнить</v>
      </c>
      <c r="AY352" s="15" t="str">
        <f ca="1">IF(РТУС!AY352="",HYPERLINK("#РТУС!"&amp;CELL("адрес",Проверка!AY352),"заполнить"),IF(AND(LEN(РТУС!AY352)=5,РТУС!AY352&lt;TODAY()),HYPERLINK("#Проверка!"&amp;CELL("адрес",Проверка!AY352),РТУС!AY352),HYPERLINK("#РТУС!"&amp;CELL("адрес",Проверка!AY352),"###")))</f>
        <v>заполнить</v>
      </c>
    </row>
    <row r="353" spans="1:51" x14ac:dyDescent="0.25">
      <c r="A353" s="10" t="str">
        <f>РТУС!A353</f>
        <v>.</v>
      </c>
      <c r="B353" s="13" t="str">
        <f ca="1">IF(РТУС!B353="",HYPERLINK("#РТУС!"&amp;CELL("адрес",Проверка!B353),"заполнить"),IF(AND(LEN(РТУС!B353)=10,РТУС!B352=РТУС!B353),HYPERLINK("#Проверка!"&amp;CELL("адрес",Проверка!B353),РТУС!B353),HYPERLINK("#РТУС!"&amp;CELL("адрес",Проверка!B353),"###")))</f>
        <v>заполнить</v>
      </c>
      <c r="C353" s="13" t="str">
        <f ca="1">IF(РТУС!C353="",HYPERLINK("#РТУС!"&amp;CELL("адрес",Проверка!C353),"заполнить"),IF(AND(ISNUMBER(РТУС!C353)=TRUE,РТУС!C353&gt;0,РТУС!C352=РТУС!C353),HYPERLINK("#Проверка!"&amp;CELL("адрес",Проверка!C353),РТУС!C353),HYPERLINK("#РТУС!"&amp;CELL("адрес",Проверка!C353),"###")))</f>
        <v>заполнить</v>
      </c>
      <c r="D353" s="13" t="str">
        <f>IF(РТУС!D353="","",РТУС!D353)</f>
        <v/>
      </c>
      <c r="E353" s="13" t="str">
        <f ca="1">IF(РТУС!E353="",HYPERLINK("#РТУС!"&amp;CELL("адрес",Проверка!E353),"заполнить"),IF(РТУС!E352=РТУС!E353,HYPERLINK("#Проверка!"&amp;CELL("адрес",Проверка!E353),РТУС!E353),HYPERLINK("#РТУС!"&amp;CELL("адрес",Проверка!E353),"###")))</f>
        <v>заполнить</v>
      </c>
      <c r="F353" s="13" t="str">
        <f ca="1">IF(РТУС!F353="",HYPERLINK("#РТУС!"&amp;CELL("адрес",Проверка!F353),"заполнить"),HYPERLINK("#Проверка!"&amp;CELL("адрес",Проверка!F353),РТУС!F353))</f>
        <v>заполнить</v>
      </c>
      <c r="G353" s="20" t="str">
        <f ca="1">IF(РТУС!G353="",HYPERLINK("#РТУС!"&amp;CELL("адрес",Проверка!G353),"заполнить"),IF(РТУС!G353="1",HYPERLINK("#Проверка!"&amp;CELL("адрес",Проверка!G353),"1"),IF(AND(ISNUMBER(РТУС!G353)=TRUE,РТУС!G353&lt;=1,РТУС!G353&gt;0),IF(SUMIF(РТУС!$A$4:$A$1000,A353,РТУС!$G$4:$G$1000)=1,HYPERLINK("#Проверка!"&amp;CELL("адрес",Проверка!G353),РТУС!G353),HYPERLINK("#РТУС!"&amp;CELL("адрес",Проверка!G353),"сумма долей ≠ 1")),HYPERLINK("#РТУС!"&amp;CELL("адрес",Проверка!G353),"###"))))</f>
        <v>заполнить</v>
      </c>
      <c r="H353" s="13" t="str">
        <f ca="1">IF(РТУС!H353="",HYPERLINK("#РТУС!"&amp;CELL("адрес",Проверка!H353),"заполнить"),IF(OR(РТУС!H353="Юрлицо",РТУС!H353="Физлицо",РТУС!H353="ИП"),HYPERLINK("#Проверка!"&amp;CELL("адрес",Проверка!H353),РТУС!H353),HYPERLINK("#РТУС!"&amp;CELL("адрес",Проверка!H353),"###")))</f>
        <v>заполнить</v>
      </c>
      <c r="I353" s="13" t="str">
        <f ca="1">IF(OR(РТУС!H353="Юрлицо",РТУС!H353="ИП"),IF(РТУС!I353="",HYPERLINK("#РТУС!"&amp;CELL("адрес",Проверка!I353),"заполнить"),IF(OR(LEN(РТУС!I353)=10,LEN(РТУС!I353)=12),HYPERLINK("#Проверка!"&amp;CELL("адрес",Проверка!I353),РТУС!I353),HYPERLINK("#РТУС!"&amp;CELL("адрес",Проверка!I353),"###"))),"")</f>
        <v/>
      </c>
      <c r="J353" s="15" t="str">
        <f ca="1">IF(РТУС!J353="","",IF(AND(LEN(РТУС!J353)=5,РТУС!J353&lt;TODAY()),HYPERLINK("#Проверка!"&amp;CELL("адрес",Проверка!J353),РТУС!J353),HYPERLINK("#РТУС!"&amp;CELL("адрес",Проверка!J353),"###")))</f>
        <v/>
      </c>
      <c r="K353" s="13" t="str">
        <f>IF(РТУС!K353="","",РТУС!K353)</f>
        <v/>
      </c>
      <c r="L353" s="13" t="str">
        <f ca="1">IF(OR(РТУС!H353="Физлицо",РТУС!H353="ИП"),IF(РТУС!L353="",HYPERLINK("#РТУС!"&amp;CELL("адрес",Проверка!L353),"заполнить"),IF(OR(РТУС!L353="Загранпаспорт гражданина РФ",РТУС!L353="Паспорт гражданина РФ",РТУС!L353="Иностранный паспорт",РТУС!L353="Свидетельство о рождении",РТУС!L353="Вид на жительство"),HYPERLINK("#Проверка!"&amp;CELL("адрес",Проверка!L353),РТУС!L353),HYPERLINK("#РТУС!"&amp;CELL("адрес",Проверка!L353),"###"))),"")</f>
        <v/>
      </c>
      <c r="M353" s="13" t="str">
        <f ca="1">IF(AND(OR(РТУС!L353="Паспорт гражданина РФ",РТУС!L353="Свидетельство о рождении"),РТУС!M353=""),HYPERLINK("#РТУС!"&amp;CELL("адрес",Проверка!M353),"заполнить"),IF(РТУС!L353="Паспорт гражданина РФ",IF(LEN(РТУС!M353)=4,HYPERLINK("#Проверка!"&amp;CELL("адрес",Проверка!M353),РТУС!M353),HYPERLINK("#РТУС!"&amp;CELL("адрес",Проверка!M353),"###")),IF(РТУС!L353="Свидетельство о рождении",HYPERLINK("#Проверка!"&amp;CELL("адрес",Проверка!M353),РТУС!M353),"")))</f>
        <v/>
      </c>
      <c r="N353" s="13" t="str">
        <f ca="1">IF(РТУС!L353="","",IF(РТУС!N353="",HYPERLINK("#РТУС!"&amp;CELL("адрес",Проверка!N353),"заполнить"),IF(OR(РТУС!L353="Паспорт гражданина РФ",РТУС!L353="Свидетельство о рождении"),IF(LEN(РТУС!N353)=6,HYPERLINK("#Проверка!"&amp;CELL("адрес",Проверка!N353),РТУС!N353),HYPERLINK("#РТУС!"&amp;CELL("адрес",Проверка!N353),"###")),HYPERLINK("#Проверка!"&amp;CELL("адрес",Проверка!N353),РТУС!N353))))</f>
        <v/>
      </c>
      <c r="O353" s="15" t="str">
        <f ca="1">IF(РТУС!L353="","",IF(РТУС!O353="",HYPERLINK("#РТУС!"&amp;CELL("адрес",Проверка!O353),"заполнить"),IF(AND(LEN(РТУС!O353)=5,РТУС!O353&lt;TODAY()),IF(РТУС!L353="Свидетельство о рождении",IF(РТУС!O353&gt;EDATE(TODAY(),-168),HYPERLINK("#Проверка!"&amp;CELL("адрес",Проверка!O353),РТУС!O353),HYPERLINK("#РТУС!"&amp;CELL("адрес",Проверка!O353),"недействительно")),HYPERLINK("#Проверка!"&amp;CELL("адрес",Проверка!O353),РТУС!O353)),HYPERLINK("#РТУС!"&amp;CELL("адрес",Проверка!O353),"###"))))</f>
        <v/>
      </c>
      <c r="P353" s="21" t="str">
        <f ca="1">IF(РТУС!L353="Паспорт гражданина РФ",IF(РТУС!P353="",HYPERLINK("#РТУС!"&amp;CELL("адрес",Проверка!P353),"заполнить"),HYPERLINK("#Проверка!"&amp;CELL("адрес",Проверка!P353),РТУС!P353)),"")</f>
        <v/>
      </c>
      <c r="Q353" s="13" t="str">
        <f ca="1">IF(РТУС!L353="Паспорт гражданина РФ",IF(РТУС!Q353="",HYPERLINK("#РТУС!"&amp;CELL("адрес",Проверка!Q353),"заполнить"),IF(LEN(РТУС!Q353)=7,HYPERLINK("#Проверка!"&amp;CELL("адрес",Проверка!Q353),РТУС!Q353),HYPERLINK("#РТУС!"&amp;CELL("адрес",Проверка!Q353),"###"))),"")</f>
        <v/>
      </c>
      <c r="R353" s="13" t="str">
        <f ca="1">IF(РТУС!R353="",HYPERLINK("#РТУС!"&amp;CELL("адрес",Проверка!R353),"заполнить"),HYPERLINK("#Проверка!"&amp;CELL("адрес",Проверка!R353),РТУС!R353))</f>
        <v>заполнить</v>
      </c>
      <c r="S353" s="13" t="str">
        <f>IF(РТУС!S353="","",РТУС!S353)</f>
        <v/>
      </c>
      <c r="T353" s="13" t="str">
        <f>IF(РТУС!T353="","",РТУС!T353)</f>
        <v/>
      </c>
      <c r="U353" s="13" t="str">
        <f>IF(РТУС!U353="","",РТУС!U353)</f>
        <v/>
      </c>
      <c r="V353" s="13" t="str">
        <f ca="1">IF(РТУС!V353="",HYPERLINK("#РТУС!"&amp;CELL("адрес",Проверка!V353),"заполнить"),IF(OR(РТУС!V353="Договор участия в долевом строительстве",РТУС!V353="Предварительный договор участия в долевом строительстве",РТУС!V353="Определение Арбитражного суда",РТУС!V353="Решение суда общей юрисдикции",РТУС!V353="Иные договоры"),HYPERLINK("#Проверка!"&amp;CELL("адрес",Проверка!V353),РТУС!V353),HYPERLINK("#РТУС!"&amp;CELL("адрес",Проверка!V353),"###")))</f>
        <v>заполнить</v>
      </c>
      <c r="W353" s="13" t="str">
        <f ca="1">IF(РТУС!W353="",HYPERLINK("#РТУС!"&amp;CELL("адрес",Проверка!W353),"заполнить"),HYPERLINK("#Проверка!"&amp;CELL("адрес",Проверка!W353),РТУС!W353))</f>
        <v>заполнить</v>
      </c>
      <c r="X353" s="15" t="str">
        <f ca="1">IF(РТУС!X353="",HYPERLINK("#РТУС!"&amp;CELL("адрес",Проверка!X353),"заполнить"),IF(AND(LEN(РТУС!X353)=5,РТУС!X353&lt;TODAY()),HYPERLINK("#Проверка!"&amp;CELL("адрес",Проверка!X353),РТУС!X353),HYPERLINK("#РТУС!"&amp;CELL("адрес",Проверка!X353),"###")))</f>
        <v>заполнить</v>
      </c>
      <c r="Y353" s="13" t="str">
        <f>IF(РТУС!Y353="","",РТУС!Y353)</f>
        <v/>
      </c>
      <c r="Z353" s="15" t="str">
        <f ca="1">IF(РТУС!Z353="","",IF(AND(LEN(РТУС!Z353)=5,РТУС!Z353&lt;TODAY()),HYPERLINK("#Проверка!"&amp;CELL("адрес",Проверка!Z353),РТУС!Z353),HYPERLINK("#РТУС!"&amp;CELL("адрес",Проверка!Z353),"###")))</f>
        <v/>
      </c>
      <c r="AA353" s="18" t="str">
        <f ca="1">IF(РТУС!AA353="",HYPERLINK("#РТУС!"&amp;CELL("адрес",Проверка!AA353),"заполнить"),IF(ISNUMBER(РТУС!AA353)=TRUE,HYPERLINK("#Проверка!"&amp;CELL("адрес",Проверка!AA353),РТУС!AA353),HYPERLINK("#РТУС!"&amp;CELL("адрес",Проверка!AA353),"###")))</f>
        <v>заполнить</v>
      </c>
      <c r="AB353" s="18" t="str">
        <f ca="1">IF(РТУС!AB353="",HYPERLINK("#РТУС!"&amp;CELL("адрес",Проверка!AB353),"заполнить"),IF(ISNUMBER(РТУС!AB353)=TRUE,HYPERLINK("#Проверка!"&amp;CELL("адрес",Проверка!AB353),РТУС!AB353),HYPERLINK("#РТУС!"&amp;CELL("адрес",Проверка!AB353),"###")))</f>
        <v>заполнить</v>
      </c>
      <c r="AC353" s="18" t="str">
        <f ca="1">IF(РТУС!AC353="","",IF(ISNUMBER(РТУС!AC353)=TRUE,HYPERLINK("#Проверка!"&amp;CELL("адрес",Проверка!AC353),РТУС!AC353),HYPERLINK("#РТУС!"&amp;CELL("адрес",Проверка!AC353),"###")))</f>
        <v/>
      </c>
      <c r="AD353" s="18" t="str">
        <f ca="1">IF(РТУС!AD353="","",IF(ISNUMBER(РТУС!AD353)=TRUE,HYPERLINK("#Проверка!"&amp;CELL("адрес",Проверка!AD353),РТУС!AD353),HYPERLINK("#РТУС!"&amp;CELL("адрес",Проверка!AD353),"###")))</f>
        <v/>
      </c>
      <c r="AE353" s="13" t="str">
        <f>IF(РТУС!AE353="","",РТУС!AE353)</f>
        <v/>
      </c>
      <c r="AF353" s="15" t="str">
        <f ca="1">IF(РТУС!AE353="","",IF(РТУС!AF353="",HYPERLINK("#РТУС!"&amp;CELL("адрес",Проверка!AF353),"заполнить"),IF(AND(LEN(РТУС!AF353)=5,РТУС!AF353&lt;TODAY()),HYPERLINK("#Проверка!"&amp;CELL("адрес",Проверка!AF353),РТУС!AF353),HYPERLINK("#РТУС!"&amp;CELL("адрес",Проверка!AF353),"###"))))</f>
        <v/>
      </c>
      <c r="AG353" s="13"/>
      <c r="AH353" s="15" t="str">
        <f ca="1">IF(РТУС!AE353="","",IF(РТУС!AH353="",HYPERLINK("#РТУС!"&amp;CELL("адрес",Проверка!AH353),"заполнить"),IF(AND(LEN(РТУС!AH353)=5,РТУС!AH353&lt;TODAY()),HYPERLINK("#Проверка!"&amp;CELL("адрес",Проверка!AH353),РТУС!AH353),HYPERLINK("#РТУС!"&amp;CELL("адрес",Проверка!AH353),"###"))))</f>
        <v/>
      </c>
      <c r="AI353" s="15" t="str">
        <f ca="1">IF(РТУС!AE353="","",IF(РТУС!AI353="",HYPERLINK("#РТУС!"&amp;CELL("адрес",Проверка!AI353),"заполнить"),HYPERLINK("#Проверка!"&amp;CELL("адрес",Проверка!AI353),РТУС!AI353)))</f>
        <v/>
      </c>
      <c r="AJ353" s="13" t="str">
        <f ca="1">IF(РТУС!AE353="","",IF(РТУС!AJ353="",HYPERLINK("#РТУС!"&amp;CELL("адрес",Проверка!AJ353),"заполнить"),IF(OR(РТУС!AJ353="Юрлицо",РТУС!AJ353="Физлицо",РТУС!AJ353="ИП"),HYPERLINK("#Проверка!"&amp;CELL("адрес",Проверка!AJ353),РТУС!AJ353),HYPERLINK("#РТУС!"&amp;CELL("адрес",Проверка!AJ353),"###"))))</f>
        <v/>
      </c>
      <c r="AK353" s="13" t="str">
        <f ca="1">IF(РТУС!AK353="",HYPERLINK("#РТУС!"&amp;CELL("адрес",Проверка!AK353),"заполнить"),IF(OR(РТУС!AK353="Квартира",РТУС!AK353="Кладовая",РТУС!AK353="Машино-место",РТУС!AK353="Нежилое помещение"),HYPERLINK("#Проверка!"&amp;CELL("адрес",Проверка!AK353),РТУС!AK353),HYPERLINK("#РТУС!"&amp;CELL("адрес",Проверка!AK353),"###")))</f>
        <v>заполнить</v>
      </c>
      <c r="AL353" s="13" t="str">
        <f ca="1">IF(РТУС!AL353="",HYPERLINK("#РТУС!"&amp;CELL("адрес",Проверка!AL353),"заполнить"),HYPERLINK("#Проверка!"&amp;CELL("адрес",Проверка!AL353),РТУС!AL353))</f>
        <v>заполнить</v>
      </c>
      <c r="AM353" s="18" t="str">
        <f ca="1">IF(РТУС!AM353="",HYPERLINK("#РТУС!"&amp;CELL("адрес",Проверка!AM353),"заполнить"),IF(ISNUMBER(РТУС!AM353)=TRUE,IF(РТУС!AK353="Нежилое помещение",IF(РТУС!AM353&gt;7,HYPERLINK("#РТУС!"&amp;CELL("адрес",Проверка!AM353),"не больше 7 кв.м."),РТУС!AM353),HYPERLINK("#Проверка!"&amp;CELL("адрес",Проверка!AM353),РТУС!AM353)),HYPERLINK("#РТУС!"&amp;CELL("адрес",Проверка!AM353),"###")))</f>
        <v>заполнить</v>
      </c>
      <c r="AN353" s="13" t="str">
        <f ca="1">IF(РТУС!AN353="",HYPERLINK("#РТУС!"&amp;CELL("адрес",Проверка!AN353),"заполнить"),IF(OR(РТУС!AN353="Общая площадь помещения",РТУС!AN353="Общая приведенная площадь жилого помещения",РТУС!AN353="Общая площадь жилого помещения с учетом лоджий, балконов, террас и веранд"),HYPERLINK("#Проверка!"&amp;CELL("адрес",Проверка!AN353),РТУС!AN353),HYPERLINK("#РТУС!"&amp;CELL("адрес",Проверка!AN353),"###")))</f>
        <v>заполнить</v>
      </c>
      <c r="AO353" s="13" t="str">
        <f ca="1">IF(OR(РТУС!AK353="Квартира",РТУС!A353="Нежилое помещение"),IF(РТУС!AO353="",HYPERLINK("#РТУС!"&amp;CELL("адрес",Проверка!AO353),"заполнить"),IF(ISNUMBER(РТУС!AO353)=TRUE,HYPERLINK("#Проверка!"&amp;CELL("адрес",Проверка!AO353),РТУС!AO353),HYPERLINK("#РТУС!"&amp;CELL("адрес",Проверка!AO353),"###"))),"")</f>
        <v/>
      </c>
      <c r="AP353" s="13" t="str">
        <f>IF(РТУС!AP353="","",РТУС!AP353)</f>
        <v/>
      </c>
      <c r="AQ353" s="13" t="str">
        <f ca="1">IF(РТУС!AQ353="",HYPERLINK("#РТУС!"&amp;CELL("адрес",Проверка!AQ353),"заполнить"),HYPERLINK("#Проверка!"&amp;CELL("адрес",Проверка!AQ353),РТУС!AQ353))</f>
        <v>заполнить</v>
      </c>
      <c r="AR353" s="18" t="str">
        <f ca="1">IF(РТУС!AR353="",HYPERLINK("#РТУС!"&amp;CELL("адрес",Проверка!AR353),"заполнить"),IF(ISNUMBER(РТУС!AR353)=FALSE,HYPERLINK("#РТУС!"&amp;CELL("адрес",Проверка!AR353),"###"),IF(РТУС!G353="1",IF(РТУС!AB353=РТУС!AR353+РТУС!AU353,HYPERLINK("#Проверка!"&amp;CELL("адрес",Проверка!AR353),РТУС!AR353),HYPERLINK("#РТУС!"&amp;CELL("адрес",Проверка!AR353),"сверить суммы")),IF(РТУС!AB353=(SUMIF(РТУС!$A$4:$A$1000,A353,РТУС!$AR$4:$AR$1000)+SUMIF(РТУС!$A$4:$A$1000,A353,РТУС!$AU$4:$AU$1000)),HYPERLINK("#Проверка!"&amp;CELL("адрес",Проверка!AR353),РТУС!AR353),HYPERLINK("#РТУС!"&amp;CELL("адрес",Проверка!AR353),"сверить суммы")))))</f>
        <v>заполнить</v>
      </c>
      <c r="AS353" s="13" t="str">
        <f>IF(РТУС!AS353="","",РТУС!AS353)</f>
        <v/>
      </c>
      <c r="AT353" s="18" t="str">
        <f ca="1">IF(РТУС!AT353="",HYPERLINK("#РТУС!"&amp;CELL("адрес",Проверка!AT353),"заполнить"),IF(ISNUMBER(РТУС!AT353)=FALSE,HYPERLINK("#РТУС!"&amp;CELL("адрес",Проверка!AT353),"###"),IF(РТУС!AT353=РТУС!AR353,HYPERLINK("#Проверка!"&amp;CELL("адрес",Проверка!AT353),РТУС!AT353),HYPERLINK("#РТУС!"&amp;CELL("адрес",Проверка!AT353),"сверить суммы"))))</f>
        <v>заполнить</v>
      </c>
      <c r="AU353" s="18" t="str">
        <f ca="1">IF(РТУС!AU353="",HYPERLINK("#РТУС!"&amp;CELL("адрес",Проверка!AU353),"заполнить"),IF(ISNUMBER(РТУС!AU353)=FALSE,HYPERLINK("#РТУС!"&amp;CELL("адрес",Проверка!AU353),"###"),IF(РТУС!G353="1",IF(РТУС!AB353=РТУС!AR353+РТУС!AU353,HYPERLINK("#Проверка!"&amp;CELL("адрес",Проверка!AU353),РТУС!AU353),HYPERLINK("#РТУС!"&amp;CELL("адрес",Проверка!AU353),"сверить суммы")),IF(РТУС!AB353=(SUMIF(РТУС!$A$4:$A$1000,A353,РТУС!$AR$4:$AR$1000)+SUMIF(РТУС!$A$4:$A$1000,A353,РТУС!$AU$4:$AU$1000)),HYPERLINK("#Проверка!"&amp;CELL("адрес",Проверка!AU353),РТУС!AU353),HYPERLINK("#РТУС!"&amp;CELL("адрес",Проверка!AU353),"сверить суммы")))))</f>
        <v>заполнить</v>
      </c>
      <c r="AV353" s="13" t="str">
        <f ca="1">IF(РТУС!AV353="",HYPERLINK("#РТУС!"&amp;CELL("адрес",Проверка!AV353),"заполнить"),IF(OR(РТУС!AV353="Требование о передаче жилого помещения",РТУС!AV353="Требование о передаче машино-места",РТУС!AV353="Требования о передаче нежилого помещения",РТУС!AV353="Денежные требования"),HYPERLINK("#Проверка!"&amp;CELL("адрес",Проверка!AV353),РТУС!AV353),HYPERLINK("#РТУС!"&amp;CELL("адрес",Проверка!AV353),"###")))</f>
        <v>заполнить</v>
      </c>
      <c r="AW353" s="13" t="str">
        <f ca="1">IF(РТУС!AW353="",HYPERLINK("#РТУС!"&amp;CELL("адрес",Проверка!AW353),"заполнить"),IF(OR(РТУС!AW353="Включен в полном объеме",РТУС!AW353="Включен частично"),HYPERLINK("#Проверка!"&amp;CELL("адрес",Проверка!AW353),РТУС!AW353),HYPERLINK("#РТУС!"&amp;CELL("адрес",Проверка!AW353),"###")))</f>
        <v>заполнить</v>
      </c>
      <c r="AX353" s="15" t="str">
        <f ca="1">IF(РТУС!AX353="",HYPERLINK("#РТУС!"&amp;CELL("адрес",Проверка!AX353),"заполнить"),IF(AND(LEN(РТУС!AX353)=5,РТУС!AX353&lt;TODAY()),HYPERLINK("#Проверка!"&amp;CELL("адрес",Проверка!AX353),РТУС!AX353),HYPERLINK("#РТУС!"&amp;CELL("адрес",Проверка!AX353),"###")))</f>
        <v>заполнить</v>
      </c>
      <c r="AY353" s="15" t="str">
        <f ca="1">IF(РТУС!AY353="",HYPERLINK("#РТУС!"&amp;CELL("адрес",Проверка!AY353),"заполнить"),IF(AND(LEN(РТУС!AY353)=5,РТУС!AY353&lt;TODAY()),HYPERLINK("#Проверка!"&amp;CELL("адрес",Проверка!AY353),РТУС!AY353),HYPERLINK("#РТУС!"&amp;CELL("адрес",Проверка!AY353),"###")))</f>
        <v>заполнить</v>
      </c>
    </row>
    <row r="354" spans="1:51" x14ac:dyDescent="0.25">
      <c r="A354" s="10" t="str">
        <f>РТУС!A354</f>
        <v>.</v>
      </c>
      <c r="B354" s="13" t="str">
        <f ca="1">IF(РТУС!B354="",HYPERLINK("#РТУС!"&amp;CELL("адрес",Проверка!B354),"заполнить"),IF(AND(LEN(РТУС!B354)=10,РТУС!B353=РТУС!B354),HYPERLINK("#Проверка!"&amp;CELL("адрес",Проверка!B354),РТУС!B354),HYPERLINK("#РТУС!"&amp;CELL("адрес",Проверка!B354),"###")))</f>
        <v>заполнить</v>
      </c>
      <c r="C354" s="13" t="str">
        <f ca="1">IF(РТУС!C354="",HYPERLINK("#РТУС!"&amp;CELL("адрес",Проверка!C354),"заполнить"),IF(AND(ISNUMBER(РТУС!C354)=TRUE,РТУС!C354&gt;0,РТУС!C353=РТУС!C354),HYPERLINK("#Проверка!"&amp;CELL("адрес",Проверка!C354),РТУС!C354),HYPERLINK("#РТУС!"&amp;CELL("адрес",Проверка!C354),"###")))</f>
        <v>заполнить</v>
      </c>
      <c r="D354" s="13" t="str">
        <f>IF(РТУС!D354="","",РТУС!D354)</f>
        <v/>
      </c>
      <c r="E354" s="13" t="str">
        <f ca="1">IF(РТУС!E354="",HYPERLINK("#РТУС!"&amp;CELL("адрес",Проверка!E354),"заполнить"),IF(РТУС!E353=РТУС!E354,HYPERLINK("#Проверка!"&amp;CELL("адрес",Проверка!E354),РТУС!E354),HYPERLINK("#РТУС!"&amp;CELL("адрес",Проверка!E354),"###")))</f>
        <v>заполнить</v>
      </c>
      <c r="F354" s="13" t="str">
        <f ca="1">IF(РТУС!F354="",HYPERLINK("#РТУС!"&amp;CELL("адрес",Проверка!F354),"заполнить"),HYPERLINK("#Проверка!"&amp;CELL("адрес",Проверка!F354),РТУС!F354))</f>
        <v>заполнить</v>
      </c>
      <c r="G354" s="20" t="str">
        <f ca="1">IF(РТУС!G354="",HYPERLINK("#РТУС!"&amp;CELL("адрес",Проверка!G354),"заполнить"),IF(РТУС!G354="1",HYPERLINK("#Проверка!"&amp;CELL("адрес",Проверка!G354),"1"),IF(AND(ISNUMBER(РТУС!G354)=TRUE,РТУС!G354&lt;=1,РТУС!G354&gt;0),IF(SUMIF(РТУС!$A$4:$A$1000,A354,РТУС!$G$4:$G$1000)=1,HYPERLINK("#Проверка!"&amp;CELL("адрес",Проверка!G354),РТУС!G354),HYPERLINK("#РТУС!"&amp;CELL("адрес",Проверка!G354),"сумма долей ≠ 1")),HYPERLINK("#РТУС!"&amp;CELL("адрес",Проверка!G354),"###"))))</f>
        <v>заполнить</v>
      </c>
      <c r="H354" s="13" t="str">
        <f ca="1">IF(РТУС!H354="",HYPERLINK("#РТУС!"&amp;CELL("адрес",Проверка!H354),"заполнить"),IF(OR(РТУС!H354="Юрлицо",РТУС!H354="Физлицо",РТУС!H354="ИП"),HYPERLINK("#Проверка!"&amp;CELL("адрес",Проверка!H354),РТУС!H354),HYPERLINK("#РТУС!"&amp;CELL("адрес",Проверка!H354),"###")))</f>
        <v>заполнить</v>
      </c>
      <c r="I354" s="13" t="str">
        <f ca="1">IF(OR(РТУС!H354="Юрлицо",РТУС!H354="ИП"),IF(РТУС!I354="",HYPERLINK("#РТУС!"&amp;CELL("адрес",Проверка!I354),"заполнить"),IF(OR(LEN(РТУС!I354)=10,LEN(РТУС!I354)=12),HYPERLINK("#Проверка!"&amp;CELL("адрес",Проверка!I354),РТУС!I354),HYPERLINK("#РТУС!"&amp;CELL("адрес",Проверка!I354),"###"))),"")</f>
        <v/>
      </c>
      <c r="J354" s="15" t="str">
        <f ca="1">IF(РТУС!J354="","",IF(AND(LEN(РТУС!J354)=5,РТУС!J354&lt;TODAY()),HYPERLINK("#Проверка!"&amp;CELL("адрес",Проверка!J354),РТУС!J354),HYPERLINK("#РТУС!"&amp;CELL("адрес",Проверка!J354),"###")))</f>
        <v/>
      </c>
      <c r="K354" s="13" t="str">
        <f>IF(РТУС!K354="","",РТУС!K354)</f>
        <v/>
      </c>
      <c r="L354" s="13" t="str">
        <f ca="1">IF(OR(РТУС!H354="Физлицо",РТУС!H354="ИП"),IF(РТУС!L354="",HYPERLINK("#РТУС!"&amp;CELL("адрес",Проверка!L354),"заполнить"),IF(OR(РТУС!L354="Загранпаспорт гражданина РФ",РТУС!L354="Паспорт гражданина РФ",РТУС!L354="Иностранный паспорт",РТУС!L354="Свидетельство о рождении",РТУС!L354="Вид на жительство"),HYPERLINK("#Проверка!"&amp;CELL("адрес",Проверка!L354),РТУС!L354),HYPERLINK("#РТУС!"&amp;CELL("адрес",Проверка!L354),"###"))),"")</f>
        <v/>
      </c>
      <c r="M354" s="13" t="str">
        <f ca="1">IF(AND(OR(РТУС!L354="Паспорт гражданина РФ",РТУС!L354="Свидетельство о рождении"),РТУС!M354=""),HYPERLINK("#РТУС!"&amp;CELL("адрес",Проверка!M354),"заполнить"),IF(РТУС!L354="Паспорт гражданина РФ",IF(LEN(РТУС!M354)=4,HYPERLINK("#Проверка!"&amp;CELL("адрес",Проверка!M354),РТУС!M354),HYPERLINK("#РТУС!"&amp;CELL("адрес",Проверка!M354),"###")),IF(РТУС!L354="Свидетельство о рождении",HYPERLINK("#Проверка!"&amp;CELL("адрес",Проверка!M354),РТУС!M354),"")))</f>
        <v/>
      </c>
      <c r="N354" s="13" t="str">
        <f ca="1">IF(РТУС!L354="","",IF(РТУС!N354="",HYPERLINK("#РТУС!"&amp;CELL("адрес",Проверка!N354),"заполнить"),IF(OR(РТУС!L354="Паспорт гражданина РФ",РТУС!L354="Свидетельство о рождении"),IF(LEN(РТУС!N354)=6,HYPERLINK("#Проверка!"&amp;CELL("адрес",Проверка!N354),РТУС!N354),HYPERLINK("#РТУС!"&amp;CELL("адрес",Проверка!N354),"###")),HYPERLINK("#Проверка!"&amp;CELL("адрес",Проверка!N354),РТУС!N354))))</f>
        <v/>
      </c>
      <c r="O354" s="15" t="str">
        <f ca="1">IF(РТУС!L354="","",IF(РТУС!O354="",HYPERLINK("#РТУС!"&amp;CELL("адрес",Проверка!O354),"заполнить"),IF(AND(LEN(РТУС!O354)=5,РТУС!O354&lt;TODAY()),IF(РТУС!L354="Свидетельство о рождении",IF(РТУС!O354&gt;EDATE(TODAY(),-168),HYPERLINK("#Проверка!"&amp;CELL("адрес",Проверка!O354),РТУС!O354),HYPERLINK("#РТУС!"&amp;CELL("адрес",Проверка!O354),"недействительно")),HYPERLINK("#Проверка!"&amp;CELL("адрес",Проверка!O354),РТУС!O354)),HYPERLINK("#РТУС!"&amp;CELL("адрес",Проверка!O354),"###"))))</f>
        <v/>
      </c>
      <c r="P354" s="21" t="str">
        <f ca="1">IF(РТУС!L354="Паспорт гражданина РФ",IF(РТУС!P354="",HYPERLINK("#РТУС!"&amp;CELL("адрес",Проверка!P354),"заполнить"),HYPERLINK("#Проверка!"&amp;CELL("адрес",Проверка!P354),РТУС!P354)),"")</f>
        <v/>
      </c>
      <c r="Q354" s="13" t="str">
        <f ca="1">IF(РТУС!L354="Паспорт гражданина РФ",IF(РТУС!Q354="",HYPERLINK("#РТУС!"&amp;CELL("адрес",Проверка!Q354),"заполнить"),IF(LEN(РТУС!Q354)=7,HYPERLINK("#Проверка!"&amp;CELL("адрес",Проверка!Q354),РТУС!Q354),HYPERLINK("#РТУС!"&amp;CELL("адрес",Проверка!Q354),"###"))),"")</f>
        <v/>
      </c>
      <c r="R354" s="13" t="str">
        <f ca="1">IF(РТУС!R354="",HYPERLINK("#РТУС!"&amp;CELL("адрес",Проверка!R354),"заполнить"),HYPERLINK("#Проверка!"&amp;CELL("адрес",Проверка!R354),РТУС!R354))</f>
        <v>заполнить</v>
      </c>
      <c r="S354" s="13" t="str">
        <f>IF(РТУС!S354="","",РТУС!S354)</f>
        <v/>
      </c>
      <c r="T354" s="13" t="str">
        <f>IF(РТУС!T354="","",РТУС!T354)</f>
        <v/>
      </c>
      <c r="U354" s="13" t="str">
        <f>IF(РТУС!U354="","",РТУС!U354)</f>
        <v/>
      </c>
      <c r="V354" s="13" t="str">
        <f ca="1">IF(РТУС!V354="",HYPERLINK("#РТУС!"&amp;CELL("адрес",Проверка!V354),"заполнить"),IF(OR(РТУС!V354="Договор участия в долевом строительстве",РТУС!V354="Предварительный договор участия в долевом строительстве",РТУС!V354="Определение Арбитражного суда",РТУС!V354="Решение суда общей юрисдикции",РТУС!V354="Иные договоры"),HYPERLINK("#Проверка!"&amp;CELL("адрес",Проверка!V354),РТУС!V354),HYPERLINK("#РТУС!"&amp;CELL("адрес",Проверка!V354),"###")))</f>
        <v>заполнить</v>
      </c>
      <c r="W354" s="13" t="str">
        <f ca="1">IF(РТУС!W354="",HYPERLINK("#РТУС!"&amp;CELL("адрес",Проверка!W354),"заполнить"),HYPERLINK("#Проверка!"&amp;CELL("адрес",Проверка!W354),РТУС!W354))</f>
        <v>заполнить</v>
      </c>
      <c r="X354" s="15" t="str">
        <f ca="1">IF(РТУС!X354="",HYPERLINK("#РТУС!"&amp;CELL("адрес",Проверка!X354),"заполнить"),IF(AND(LEN(РТУС!X354)=5,РТУС!X354&lt;TODAY()),HYPERLINK("#Проверка!"&amp;CELL("адрес",Проверка!X354),РТУС!X354),HYPERLINK("#РТУС!"&amp;CELL("адрес",Проверка!X354),"###")))</f>
        <v>заполнить</v>
      </c>
      <c r="Y354" s="13" t="str">
        <f>IF(РТУС!Y354="","",РТУС!Y354)</f>
        <v/>
      </c>
      <c r="Z354" s="15" t="str">
        <f ca="1">IF(РТУС!Z354="","",IF(AND(LEN(РТУС!Z354)=5,РТУС!Z354&lt;TODAY()),HYPERLINK("#Проверка!"&amp;CELL("адрес",Проверка!Z354),РТУС!Z354),HYPERLINK("#РТУС!"&amp;CELL("адрес",Проверка!Z354),"###")))</f>
        <v/>
      </c>
      <c r="AA354" s="18" t="str">
        <f ca="1">IF(РТУС!AA354="",HYPERLINK("#РТУС!"&amp;CELL("адрес",Проверка!AA354),"заполнить"),IF(ISNUMBER(РТУС!AA354)=TRUE,HYPERLINK("#Проверка!"&amp;CELL("адрес",Проверка!AA354),РТУС!AA354),HYPERLINK("#РТУС!"&amp;CELL("адрес",Проверка!AA354),"###")))</f>
        <v>заполнить</v>
      </c>
      <c r="AB354" s="18" t="str">
        <f ca="1">IF(РТУС!AB354="",HYPERLINK("#РТУС!"&amp;CELL("адрес",Проверка!AB354),"заполнить"),IF(ISNUMBER(РТУС!AB354)=TRUE,HYPERLINK("#Проверка!"&amp;CELL("адрес",Проверка!AB354),РТУС!AB354),HYPERLINK("#РТУС!"&amp;CELL("адрес",Проверка!AB354),"###")))</f>
        <v>заполнить</v>
      </c>
      <c r="AC354" s="18" t="str">
        <f ca="1">IF(РТУС!AC354="","",IF(ISNUMBER(РТУС!AC354)=TRUE,HYPERLINK("#Проверка!"&amp;CELL("адрес",Проверка!AC354),РТУС!AC354),HYPERLINK("#РТУС!"&amp;CELL("адрес",Проверка!AC354),"###")))</f>
        <v/>
      </c>
      <c r="AD354" s="18" t="str">
        <f ca="1">IF(РТУС!AD354="","",IF(ISNUMBER(РТУС!AD354)=TRUE,HYPERLINK("#Проверка!"&amp;CELL("адрес",Проверка!AD354),РТУС!AD354),HYPERLINK("#РТУС!"&amp;CELL("адрес",Проверка!AD354),"###")))</f>
        <v/>
      </c>
      <c r="AE354" s="13" t="str">
        <f>IF(РТУС!AE354="","",РТУС!AE354)</f>
        <v/>
      </c>
      <c r="AF354" s="15" t="str">
        <f ca="1">IF(РТУС!AE354="","",IF(РТУС!AF354="",HYPERLINK("#РТУС!"&amp;CELL("адрес",Проверка!AF354),"заполнить"),IF(AND(LEN(РТУС!AF354)=5,РТУС!AF354&lt;TODAY()),HYPERLINK("#Проверка!"&amp;CELL("адрес",Проверка!AF354),РТУС!AF354),HYPERLINK("#РТУС!"&amp;CELL("адрес",Проверка!AF354),"###"))))</f>
        <v/>
      </c>
      <c r="AG354" s="13"/>
      <c r="AH354" s="15" t="str">
        <f ca="1">IF(РТУС!AE354="","",IF(РТУС!AH354="",HYPERLINK("#РТУС!"&amp;CELL("адрес",Проверка!AH354),"заполнить"),IF(AND(LEN(РТУС!AH354)=5,РТУС!AH354&lt;TODAY()),HYPERLINK("#Проверка!"&amp;CELL("адрес",Проверка!AH354),РТУС!AH354),HYPERLINK("#РТУС!"&amp;CELL("адрес",Проверка!AH354),"###"))))</f>
        <v/>
      </c>
      <c r="AI354" s="15" t="str">
        <f ca="1">IF(РТУС!AE354="","",IF(РТУС!AI354="",HYPERLINK("#РТУС!"&amp;CELL("адрес",Проверка!AI354),"заполнить"),HYPERLINK("#Проверка!"&amp;CELL("адрес",Проверка!AI354),РТУС!AI354)))</f>
        <v/>
      </c>
      <c r="AJ354" s="13" t="str">
        <f ca="1">IF(РТУС!AE354="","",IF(РТУС!AJ354="",HYPERLINK("#РТУС!"&amp;CELL("адрес",Проверка!AJ354),"заполнить"),IF(OR(РТУС!AJ354="Юрлицо",РТУС!AJ354="Физлицо",РТУС!AJ354="ИП"),HYPERLINK("#Проверка!"&amp;CELL("адрес",Проверка!AJ354),РТУС!AJ354),HYPERLINK("#РТУС!"&amp;CELL("адрес",Проверка!AJ354),"###"))))</f>
        <v/>
      </c>
      <c r="AK354" s="13" t="str">
        <f ca="1">IF(РТУС!AK354="",HYPERLINK("#РТУС!"&amp;CELL("адрес",Проверка!AK354),"заполнить"),IF(OR(РТУС!AK354="Квартира",РТУС!AK354="Кладовая",РТУС!AK354="Машино-место",РТУС!AK354="Нежилое помещение"),HYPERLINK("#Проверка!"&amp;CELL("адрес",Проверка!AK354),РТУС!AK354),HYPERLINK("#РТУС!"&amp;CELL("адрес",Проверка!AK354),"###")))</f>
        <v>заполнить</v>
      </c>
      <c r="AL354" s="13" t="str">
        <f ca="1">IF(РТУС!AL354="",HYPERLINK("#РТУС!"&amp;CELL("адрес",Проверка!AL354),"заполнить"),HYPERLINK("#Проверка!"&amp;CELL("адрес",Проверка!AL354),РТУС!AL354))</f>
        <v>заполнить</v>
      </c>
      <c r="AM354" s="18" t="str">
        <f ca="1">IF(РТУС!AM354="",HYPERLINK("#РТУС!"&amp;CELL("адрес",Проверка!AM354),"заполнить"),IF(ISNUMBER(РТУС!AM354)=TRUE,IF(РТУС!AK354="Нежилое помещение",IF(РТУС!AM354&gt;7,HYPERLINK("#РТУС!"&amp;CELL("адрес",Проверка!AM354),"не больше 7 кв.м."),РТУС!AM354),HYPERLINK("#Проверка!"&amp;CELL("адрес",Проверка!AM354),РТУС!AM354)),HYPERLINK("#РТУС!"&amp;CELL("адрес",Проверка!AM354),"###")))</f>
        <v>заполнить</v>
      </c>
      <c r="AN354" s="13" t="str">
        <f ca="1">IF(РТУС!AN354="",HYPERLINK("#РТУС!"&amp;CELL("адрес",Проверка!AN354),"заполнить"),IF(OR(РТУС!AN354="Общая площадь помещения",РТУС!AN354="Общая приведенная площадь жилого помещения",РТУС!AN354="Общая площадь жилого помещения с учетом лоджий, балконов, террас и веранд"),HYPERLINK("#Проверка!"&amp;CELL("адрес",Проверка!AN354),РТУС!AN354),HYPERLINK("#РТУС!"&amp;CELL("адрес",Проверка!AN354),"###")))</f>
        <v>заполнить</v>
      </c>
      <c r="AO354" s="13" t="str">
        <f ca="1">IF(OR(РТУС!AK354="Квартира",РТУС!A354="Нежилое помещение"),IF(РТУС!AO354="",HYPERLINK("#РТУС!"&amp;CELL("адрес",Проверка!AO354),"заполнить"),IF(ISNUMBER(РТУС!AO354)=TRUE,HYPERLINK("#Проверка!"&amp;CELL("адрес",Проверка!AO354),РТУС!AO354),HYPERLINK("#РТУС!"&amp;CELL("адрес",Проверка!AO354),"###"))),"")</f>
        <v/>
      </c>
      <c r="AP354" s="13" t="str">
        <f>IF(РТУС!AP354="","",РТУС!AP354)</f>
        <v/>
      </c>
      <c r="AQ354" s="13" t="str">
        <f ca="1">IF(РТУС!AQ354="",HYPERLINK("#РТУС!"&amp;CELL("адрес",Проверка!AQ354),"заполнить"),HYPERLINK("#Проверка!"&amp;CELL("адрес",Проверка!AQ354),РТУС!AQ354))</f>
        <v>заполнить</v>
      </c>
      <c r="AR354" s="18" t="str">
        <f ca="1">IF(РТУС!AR354="",HYPERLINK("#РТУС!"&amp;CELL("адрес",Проверка!AR354),"заполнить"),IF(ISNUMBER(РТУС!AR354)=FALSE,HYPERLINK("#РТУС!"&amp;CELL("адрес",Проверка!AR354),"###"),IF(РТУС!G354="1",IF(РТУС!AB354=РТУС!AR354+РТУС!AU354,HYPERLINK("#Проверка!"&amp;CELL("адрес",Проверка!AR354),РТУС!AR354),HYPERLINK("#РТУС!"&amp;CELL("адрес",Проверка!AR354),"сверить суммы")),IF(РТУС!AB354=(SUMIF(РТУС!$A$4:$A$1000,A354,РТУС!$AR$4:$AR$1000)+SUMIF(РТУС!$A$4:$A$1000,A354,РТУС!$AU$4:$AU$1000)),HYPERLINK("#Проверка!"&amp;CELL("адрес",Проверка!AR354),РТУС!AR354),HYPERLINK("#РТУС!"&amp;CELL("адрес",Проверка!AR354),"сверить суммы")))))</f>
        <v>заполнить</v>
      </c>
      <c r="AS354" s="13" t="str">
        <f>IF(РТУС!AS354="","",РТУС!AS354)</f>
        <v/>
      </c>
      <c r="AT354" s="18" t="str">
        <f ca="1">IF(РТУС!AT354="",HYPERLINK("#РТУС!"&amp;CELL("адрес",Проверка!AT354),"заполнить"),IF(ISNUMBER(РТУС!AT354)=FALSE,HYPERLINK("#РТУС!"&amp;CELL("адрес",Проверка!AT354),"###"),IF(РТУС!AT354=РТУС!AR354,HYPERLINK("#Проверка!"&amp;CELL("адрес",Проверка!AT354),РТУС!AT354),HYPERLINK("#РТУС!"&amp;CELL("адрес",Проверка!AT354),"сверить суммы"))))</f>
        <v>заполнить</v>
      </c>
      <c r="AU354" s="18" t="str">
        <f ca="1">IF(РТУС!AU354="",HYPERLINK("#РТУС!"&amp;CELL("адрес",Проверка!AU354),"заполнить"),IF(ISNUMBER(РТУС!AU354)=FALSE,HYPERLINK("#РТУС!"&amp;CELL("адрес",Проверка!AU354),"###"),IF(РТУС!G354="1",IF(РТУС!AB354=РТУС!AR354+РТУС!AU354,HYPERLINK("#Проверка!"&amp;CELL("адрес",Проверка!AU354),РТУС!AU354),HYPERLINK("#РТУС!"&amp;CELL("адрес",Проверка!AU354),"сверить суммы")),IF(РТУС!AB354=(SUMIF(РТУС!$A$4:$A$1000,A354,РТУС!$AR$4:$AR$1000)+SUMIF(РТУС!$A$4:$A$1000,A354,РТУС!$AU$4:$AU$1000)),HYPERLINK("#Проверка!"&amp;CELL("адрес",Проверка!AU354),РТУС!AU354),HYPERLINK("#РТУС!"&amp;CELL("адрес",Проверка!AU354),"сверить суммы")))))</f>
        <v>заполнить</v>
      </c>
      <c r="AV354" s="13" t="str">
        <f ca="1">IF(РТУС!AV354="",HYPERLINK("#РТУС!"&amp;CELL("адрес",Проверка!AV354),"заполнить"),IF(OR(РТУС!AV354="Требование о передаче жилого помещения",РТУС!AV354="Требование о передаче машино-места",РТУС!AV354="Требования о передаче нежилого помещения",РТУС!AV354="Денежные требования"),HYPERLINK("#Проверка!"&amp;CELL("адрес",Проверка!AV354),РТУС!AV354),HYPERLINK("#РТУС!"&amp;CELL("адрес",Проверка!AV354),"###")))</f>
        <v>заполнить</v>
      </c>
      <c r="AW354" s="13" t="str">
        <f ca="1">IF(РТУС!AW354="",HYPERLINK("#РТУС!"&amp;CELL("адрес",Проверка!AW354),"заполнить"),IF(OR(РТУС!AW354="Включен в полном объеме",РТУС!AW354="Включен частично"),HYPERLINK("#Проверка!"&amp;CELL("адрес",Проверка!AW354),РТУС!AW354),HYPERLINK("#РТУС!"&amp;CELL("адрес",Проверка!AW354),"###")))</f>
        <v>заполнить</v>
      </c>
      <c r="AX354" s="15" t="str">
        <f ca="1">IF(РТУС!AX354="",HYPERLINK("#РТУС!"&amp;CELL("адрес",Проверка!AX354),"заполнить"),IF(AND(LEN(РТУС!AX354)=5,РТУС!AX354&lt;TODAY()),HYPERLINK("#Проверка!"&amp;CELL("адрес",Проверка!AX354),РТУС!AX354),HYPERLINK("#РТУС!"&amp;CELL("адрес",Проверка!AX354),"###")))</f>
        <v>заполнить</v>
      </c>
      <c r="AY354" s="15" t="str">
        <f ca="1">IF(РТУС!AY354="",HYPERLINK("#РТУС!"&amp;CELL("адрес",Проверка!AY354),"заполнить"),IF(AND(LEN(РТУС!AY354)=5,РТУС!AY354&lt;TODAY()),HYPERLINK("#Проверка!"&amp;CELL("адрес",Проверка!AY354),РТУС!AY354),HYPERLINK("#РТУС!"&amp;CELL("адрес",Проверка!AY354),"###")))</f>
        <v>заполнить</v>
      </c>
    </row>
    <row r="355" spans="1:51" x14ac:dyDescent="0.25">
      <c r="A355" s="10" t="str">
        <f>РТУС!A355</f>
        <v>.</v>
      </c>
      <c r="B355" s="13" t="str">
        <f ca="1">IF(РТУС!B355="",HYPERLINK("#РТУС!"&amp;CELL("адрес",Проверка!B355),"заполнить"),IF(AND(LEN(РТУС!B355)=10,РТУС!B354=РТУС!B355),HYPERLINK("#Проверка!"&amp;CELL("адрес",Проверка!B355),РТУС!B355),HYPERLINK("#РТУС!"&amp;CELL("адрес",Проверка!B355),"###")))</f>
        <v>заполнить</v>
      </c>
      <c r="C355" s="13" t="str">
        <f ca="1">IF(РТУС!C355="",HYPERLINK("#РТУС!"&amp;CELL("адрес",Проверка!C355),"заполнить"),IF(AND(ISNUMBER(РТУС!C355)=TRUE,РТУС!C355&gt;0,РТУС!C354=РТУС!C355),HYPERLINK("#Проверка!"&amp;CELL("адрес",Проверка!C355),РТУС!C355),HYPERLINK("#РТУС!"&amp;CELL("адрес",Проверка!C355),"###")))</f>
        <v>заполнить</v>
      </c>
      <c r="D355" s="13" t="str">
        <f>IF(РТУС!D355="","",РТУС!D355)</f>
        <v/>
      </c>
      <c r="E355" s="13" t="str">
        <f ca="1">IF(РТУС!E355="",HYPERLINK("#РТУС!"&amp;CELL("адрес",Проверка!E355),"заполнить"),IF(РТУС!E354=РТУС!E355,HYPERLINK("#Проверка!"&amp;CELL("адрес",Проверка!E355),РТУС!E355),HYPERLINK("#РТУС!"&amp;CELL("адрес",Проверка!E355),"###")))</f>
        <v>заполнить</v>
      </c>
      <c r="F355" s="13" t="str">
        <f ca="1">IF(РТУС!F355="",HYPERLINK("#РТУС!"&amp;CELL("адрес",Проверка!F355),"заполнить"),HYPERLINK("#Проверка!"&amp;CELL("адрес",Проверка!F355),РТУС!F355))</f>
        <v>заполнить</v>
      </c>
      <c r="G355" s="20" t="str">
        <f ca="1">IF(РТУС!G355="",HYPERLINK("#РТУС!"&amp;CELL("адрес",Проверка!G355),"заполнить"),IF(РТУС!G355="1",HYPERLINK("#Проверка!"&amp;CELL("адрес",Проверка!G355),"1"),IF(AND(ISNUMBER(РТУС!G355)=TRUE,РТУС!G355&lt;=1,РТУС!G355&gt;0),IF(SUMIF(РТУС!$A$4:$A$1000,A355,РТУС!$G$4:$G$1000)=1,HYPERLINK("#Проверка!"&amp;CELL("адрес",Проверка!G355),РТУС!G355),HYPERLINK("#РТУС!"&amp;CELL("адрес",Проверка!G355),"сумма долей ≠ 1")),HYPERLINK("#РТУС!"&amp;CELL("адрес",Проверка!G355),"###"))))</f>
        <v>заполнить</v>
      </c>
      <c r="H355" s="13" t="str">
        <f ca="1">IF(РТУС!H355="",HYPERLINK("#РТУС!"&amp;CELL("адрес",Проверка!H355),"заполнить"),IF(OR(РТУС!H355="Юрлицо",РТУС!H355="Физлицо",РТУС!H355="ИП"),HYPERLINK("#Проверка!"&amp;CELL("адрес",Проверка!H355),РТУС!H355),HYPERLINK("#РТУС!"&amp;CELL("адрес",Проверка!H355),"###")))</f>
        <v>заполнить</v>
      </c>
      <c r="I355" s="13" t="str">
        <f ca="1">IF(OR(РТУС!H355="Юрлицо",РТУС!H355="ИП"),IF(РТУС!I355="",HYPERLINK("#РТУС!"&amp;CELL("адрес",Проверка!I355),"заполнить"),IF(OR(LEN(РТУС!I355)=10,LEN(РТУС!I355)=12),HYPERLINK("#Проверка!"&amp;CELL("адрес",Проверка!I355),РТУС!I355),HYPERLINK("#РТУС!"&amp;CELL("адрес",Проверка!I355),"###"))),"")</f>
        <v/>
      </c>
      <c r="J355" s="15" t="str">
        <f ca="1">IF(РТУС!J355="","",IF(AND(LEN(РТУС!J355)=5,РТУС!J355&lt;TODAY()),HYPERLINK("#Проверка!"&amp;CELL("адрес",Проверка!J355),РТУС!J355),HYPERLINK("#РТУС!"&amp;CELL("адрес",Проверка!J355),"###")))</f>
        <v/>
      </c>
      <c r="K355" s="13" t="str">
        <f>IF(РТУС!K355="","",РТУС!K355)</f>
        <v/>
      </c>
      <c r="L355" s="13" t="str">
        <f ca="1">IF(OR(РТУС!H355="Физлицо",РТУС!H355="ИП"),IF(РТУС!L355="",HYPERLINK("#РТУС!"&amp;CELL("адрес",Проверка!L355),"заполнить"),IF(OR(РТУС!L355="Загранпаспорт гражданина РФ",РТУС!L355="Паспорт гражданина РФ",РТУС!L355="Иностранный паспорт",РТУС!L355="Свидетельство о рождении",РТУС!L355="Вид на жительство"),HYPERLINK("#Проверка!"&amp;CELL("адрес",Проверка!L355),РТУС!L355),HYPERLINK("#РТУС!"&amp;CELL("адрес",Проверка!L355),"###"))),"")</f>
        <v/>
      </c>
      <c r="M355" s="13" t="str">
        <f ca="1">IF(AND(OR(РТУС!L355="Паспорт гражданина РФ",РТУС!L355="Свидетельство о рождении"),РТУС!M355=""),HYPERLINK("#РТУС!"&amp;CELL("адрес",Проверка!M355),"заполнить"),IF(РТУС!L355="Паспорт гражданина РФ",IF(LEN(РТУС!M355)=4,HYPERLINK("#Проверка!"&amp;CELL("адрес",Проверка!M355),РТУС!M355),HYPERLINK("#РТУС!"&amp;CELL("адрес",Проверка!M355),"###")),IF(РТУС!L355="Свидетельство о рождении",HYPERLINK("#Проверка!"&amp;CELL("адрес",Проверка!M355),РТУС!M355),"")))</f>
        <v/>
      </c>
      <c r="N355" s="13" t="str">
        <f ca="1">IF(РТУС!L355="","",IF(РТУС!N355="",HYPERLINK("#РТУС!"&amp;CELL("адрес",Проверка!N355),"заполнить"),IF(OR(РТУС!L355="Паспорт гражданина РФ",РТУС!L355="Свидетельство о рождении"),IF(LEN(РТУС!N355)=6,HYPERLINK("#Проверка!"&amp;CELL("адрес",Проверка!N355),РТУС!N355),HYPERLINK("#РТУС!"&amp;CELL("адрес",Проверка!N355),"###")),HYPERLINK("#Проверка!"&amp;CELL("адрес",Проверка!N355),РТУС!N355))))</f>
        <v/>
      </c>
      <c r="O355" s="15" t="str">
        <f ca="1">IF(РТУС!L355="","",IF(РТУС!O355="",HYPERLINK("#РТУС!"&amp;CELL("адрес",Проверка!O355),"заполнить"),IF(AND(LEN(РТУС!O355)=5,РТУС!O355&lt;TODAY()),IF(РТУС!L355="Свидетельство о рождении",IF(РТУС!O355&gt;EDATE(TODAY(),-168),HYPERLINK("#Проверка!"&amp;CELL("адрес",Проверка!O355),РТУС!O355),HYPERLINK("#РТУС!"&amp;CELL("адрес",Проверка!O355),"недействительно")),HYPERLINK("#Проверка!"&amp;CELL("адрес",Проверка!O355),РТУС!O355)),HYPERLINK("#РТУС!"&amp;CELL("адрес",Проверка!O355),"###"))))</f>
        <v/>
      </c>
      <c r="P355" s="21" t="str">
        <f ca="1">IF(РТУС!L355="Паспорт гражданина РФ",IF(РТУС!P355="",HYPERLINK("#РТУС!"&amp;CELL("адрес",Проверка!P355),"заполнить"),HYPERLINK("#Проверка!"&amp;CELL("адрес",Проверка!P355),РТУС!P355)),"")</f>
        <v/>
      </c>
      <c r="Q355" s="13" t="str">
        <f ca="1">IF(РТУС!L355="Паспорт гражданина РФ",IF(РТУС!Q355="",HYPERLINK("#РТУС!"&amp;CELL("адрес",Проверка!Q355),"заполнить"),IF(LEN(РТУС!Q355)=7,HYPERLINK("#Проверка!"&amp;CELL("адрес",Проверка!Q355),РТУС!Q355),HYPERLINK("#РТУС!"&amp;CELL("адрес",Проверка!Q355),"###"))),"")</f>
        <v/>
      </c>
      <c r="R355" s="13" t="str">
        <f ca="1">IF(РТУС!R355="",HYPERLINK("#РТУС!"&amp;CELL("адрес",Проверка!R355),"заполнить"),HYPERLINK("#Проверка!"&amp;CELL("адрес",Проверка!R355),РТУС!R355))</f>
        <v>заполнить</v>
      </c>
      <c r="S355" s="13" t="str">
        <f>IF(РТУС!S355="","",РТУС!S355)</f>
        <v/>
      </c>
      <c r="T355" s="13" t="str">
        <f>IF(РТУС!T355="","",РТУС!T355)</f>
        <v/>
      </c>
      <c r="U355" s="13" t="str">
        <f>IF(РТУС!U355="","",РТУС!U355)</f>
        <v/>
      </c>
      <c r="V355" s="13" t="str">
        <f ca="1">IF(РТУС!V355="",HYPERLINK("#РТУС!"&amp;CELL("адрес",Проверка!V355),"заполнить"),IF(OR(РТУС!V355="Договор участия в долевом строительстве",РТУС!V355="Предварительный договор участия в долевом строительстве",РТУС!V355="Определение Арбитражного суда",РТУС!V355="Решение суда общей юрисдикции",РТУС!V355="Иные договоры"),HYPERLINK("#Проверка!"&amp;CELL("адрес",Проверка!V355),РТУС!V355),HYPERLINK("#РТУС!"&amp;CELL("адрес",Проверка!V355),"###")))</f>
        <v>заполнить</v>
      </c>
      <c r="W355" s="13" t="str">
        <f ca="1">IF(РТУС!W355="",HYPERLINK("#РТУС!"&amp;CELL("адрес",Проверка!W355),"заполнить"),HYPERLINK("#Проверка!"&amp;CELL("адрес",Проверка!W355),РТУС!W355))</f>
        <v>заполнить</v>
      </c>
      <c r="X355" s="15" t="str">
        <f ca="1">IF(РТУС!X355="",HYPERLINK("#РТУС!"&amp;CELL("адрес",Проверка!X355),"заполнить"),IF(AND(LEN(РТУС!X355)=5,РТУС!X355&lt;TODAY()),HYPERLINK("#Проверка!"&amp;CELL("адрес",Проверка!X355),РТУС!X355),HYPERLINK("#РТУС!"&amp;CELL("адрес",Проверка!X355),"###")))</f>
        <v>заполнить</v>
      </c>
      <c r="Y355" s="13" t="str">
        <f>IF(РТУС!Y355="","",РТУС!Y355)</f>
        <v/>
      </c>
      <c r="Z355" s="15" t="str">
        <f ca="1">IF(РТУС!Z355="","",IF(AND(LEN(РТУС!Z355)=5,РТУС!Z355&lt;TODAY()),HYPERLINK("#Проверка!"&amp;CELL("адрес",Проверка!Z355),РТУС!Z355),HYPERLINK("#РТУС!"&amp;CELL("адрес",Проверка!Z355),"###")))</f>
        <v/>
      </c>
      <c r="AA355" s="18" t="str">
        <f ca="1">IF(РТУС!AA355="",HYPERLINK("#РТУС!"&amp;CELL("адрес",Проверка!AA355),"заполнить"),IF(ISNUMBER(РТУС!AA355)=TRUE,HYPERLINK("#Проверка!"&amp;CELL("адрес",Проверка!AA355),РТУС!AA355),HYPERLINK("#РТУС!"&amp;CELL("адрес",Проверка!AA355),"###")))</f>
        <v>заполнить</v>
      </c>
      <c r="AB355" s="18" t="str">
        <f ca="1">IF(РТУС!AB355="",HYPERLINK("#РТУС!"&amp;CELL("адрес",Проверка!AB355),"заполнить"),IF(ISNUMBER(РТУС!AB355)=TRUE,HYPERLINK("#Проверка!"&amp;CELL("адрес",Проверка!AB355),РТУС!AB355),HYPERLINK("#РТУС!"&amp;CELL("адрес",Проверка!AB355),"###")))</f>
        <v>заполнить</v>
      </c>
      <c r="AC355" s="18" t="str">
        <f ca="1">IF(РТУС!AC355="","",IF(ISNUMBER(РТУС!AC355)=TRUE,HYPERLINK("#Проверка!"&amp;CELL("адрес",Проверка!AC355),РТУС!AC355),HYPERLINK("#РТУС!"&amp;CELL("адрес",Проверка!AC355),"###")))</f>
        <v/>
      </c>
      <c r="AD355" s="18" t="str">
        <f ca="1">IF(РТУС!AD355="","",IF(ISNUMBER(РТУС!AD355)=TRUE,HYPERLINK("#Проверка!"&amp;CELL("адрес",Проверка!AD355),РТУС!AD355),HYPERLINK("#РТУС!"&amp;CELL("адрес",Проверка!AD355),"###")))</f>
        <v/>
      </c>
      <c r="AE355" s="13" t="str">
        <f>IF(РТУС!AE355="","",РТУС!AE355)</f>
        <v/>
      </c>
      <c r="AF355" s="15" t="str">
        <f ca="1">IF(РТУС!AE355="","",IF(РТУС!AF355="",HYPERLINK("#РТУС!"&amp;CELL("адрес",Проверка!AF355),"заполнить"),IF(AND(LEN(РТУС!AF355)=5,РТУС!AF355&lt;TODAY()),HYPERLINK("#Проверка!"&amp;CELL("адрес",Проверка!AF355),РТУС!AF355),HYPERLINK("#РТУС!"&amp;CELL("адрес",Проверка!AF355),"###"))))</f>
        <v/>
      </c>
      <c r="AG355" s="13"/>
      <c r="AH355" s="15" t="str">
        <f ca="1">IF(РТУС!AE355="","",IF(РТУС!AH355="",HYPERLINK("#РТУС!"&amp;CELL("адрес",Проверка!AH355),"заполнить"),IF(AND(LEN(РТУС!AH355)=5,РТУС!AH355&lt;TODAY()),HYPERLINK("#Проверка!"&amp;CELL("адрес",Проверка!AH355),РТУС!AH355),HYPERLINK("#РТУС!"&amp;CELL("адрес",Проверка!AH355),"###"))))</f>
        <v/>
      </c>
      <c r="AI355" s="15" t="str">
        <f ca="1">IF(РТУС!AE355="","",IF(РТУС!AI355="",HYPERLINK("#РТУС!"&amp;CELL("адрес",Проверка!AI355),"заполнить"),HYPERLINK("#Проверка!"&amp;CELL("адрес",Проверка!AI355),РТУС!AI355)))</f>
        <v/>
      </c>
      <c r="AJ355" s="13" t="str">
        <f ca="1">IF(РТУС!AE355="","",IF(РТУС!AJ355="",HYPERLINK("#РТУС!"&amp;CELL("адрес",Проверка!AJ355),"заполнить"),IF(OR(РТУС!AJ355="Юрлицо",РТУС!AJ355="Физлицо",РТУС!AJ355="ИП"),HYPERLINK("#Проверка!"&amp;CELL("адрес",Проверка!AJ355),РТУС!AJ355),HYPERLINK("#РТУС!"&amp;CELL("адрес",Проверка!AJ355),"###"))))</f>
        <v/>
      </c>
      <c r="AK355" s="13" t="str">
        <f ca="1">IF(РТУС!AK355="",HYPERLINK("#РТУС!"&amp;CELL("адрес",Проверка!AK355),"заполнить"),IF(OR(РТУС!AK355="Квартира",РТУС!AK355="Кладовая",РТУС!AK355="Машино-место",РТУС!AK355="Нежилое помещение"),HYPERLINK("#Проверка!"&amp;CELL("адрес",Проверка!AK355),РТУС!AK355),HYPERLINK("#РТУС!"&amp;CELL("адрес",Проверка!AK355),"###")))</f>
        <v>заполнить</v>
      </c>
      <c r="AL355" s="13" t="str">
        <f ca="1">IF(РТУС!AL355="",HYPERLINK("#РТУС!"&amp;CELL("адрес",Проверка!AL355),"заполнить"),HYPERLINK("#Проверка!"&amp;CELL("адрес",Проверка!AL355),РТУС!AL355))</f>
        <v>заполнить</v>
      </c>
      <c r="AM355" s="18" t="str">
        <f ca="1">IF(РТУС!AM355="",HYPERLINK("#РТУС!"&amp;CELL("адрес",Проверка!AM355),"заполнить"),IF(ISNUMBER(РТУС!AM355)=TRUE,IF(РТУС!AK355="Нежилое помещение",IF(РТУС!AM355&gt;7,HYPERLINK("#РТУС!"&amp;CELL("адрес",Проверка!AM355),"не больше 7 кв.м."),РТУС!AM355),HYPERLINK("#Проверка!"&amp;CELL("адрес",Проверка!AM355),РТУС!AM355)),HYPERLINK("#РТУС!"&amp;CELL("адрес",Проверка!AM355),"###")))</f>
        <v>заполнить</v>
      </c>
      <c r="AN355" s="13" t="str">
        <f ca="1">IF(РТУС!AN355="",HYPERLINK("#РТУС!"&amp;CELL("адрес",Проверка!AN355),"заполнить"),IF(OR(РТУС!AN355="Общая площадь помещения",РТУС!AN355="Общая приведенная площадь жилого помещения",РТУС!AN355="Общая площадь жилого помещения с учетом лоджий, балконов, террас и веранд"),HYPERLINK("#Проверка!"&amp;CELL("адрес",Проверка!AN355),РТУС!AN355),HYPERLINK("#РТУС!"&amp;CELL("адрес",Проверка!AN355),"###")))</f>
        <v>заполнить</v>
      </c>
      <c r="AO355" s="13" t="str">
        <f ca="1">IF(OR(РТУС!AK355="Квартира",РТУС!A355="Нежилое помещение"),IF(РТУС!AO355="",HYPERLINK("#РТУС!"&amp;CELL("адрес",Проверка!AO355),"заполнить"),IF(ISNUMBER(РТУС!AO355)=TRUE,HYPERLINK("#Проверка!"&amp;CELL("адрес",Проверка!AO355),РТУС!AO355),HYPERLINK("#РТУС!"&amp;CELL("адрес",Проверка!AO355),"###"))),"")</f>
        <v/>
      </c>
      <c r="AP355" s="13" t="str">
        <f>IF(РТУС!AP355="","",РТУС!AP355)</f>
        <v/>
      </c>
      <c r="AQ355" s="13" t="str">
        <f ca="1">IF(РТУС!AQ355="",HYPERLINK("#РТУС!"&amp;CELL("адрес",Проверка!AQ355),"заполнить"),HYPERLINK("#Проверка!"&amp;CELL("адрес",Проверка!AQ355),РТУС!AQ355))</f>
        <v>заполнить</v>
      </c>
      <c r="AR355" s="18" t="str">
        <f ca="1">IF(РТУС!AR355="",HYPERLINK("#РТУС!"&amp;CELL("адрес",Проверка!AR355),"заполнить"),IF(ISNUMBER(РТУС!AR355)=FALSE,HYPERLINK("#РТУС!"&amp;CELL("адрес",Проверка!AR355),"###"),IF(РТУС!G355="1",IF(РТУС!AB355=РТУС!AR355+РТУС!AU355,HYPERLINK("#Проверка!"&amp;CELL("адрес",Проверка!AR355),РТУС!AR355),HYPERLINK("#РТУС!"&amp;CELL("адрес",Проверка!AR355),"сверить суммы")),IF(РТУС!AB355=(SUMIF(РТУС!$A$4:$A$1000,A355,РТУС!$AR$4:$AR$1000)+SUMIF(РТУС!$A$4:$A$1000,A355,РТУС!$AU$4:$AU$1000)),HYPERLINK("#Проверка!"&amp;CELL("адрес",Проверка!AR355),РТУС!AR355),HYPERLINK("#РТУС!"&amp;CELL("адрес",Проверка!AR355),"сверить суммы")))))</f>
        <v>заполнить</v>
      </c>
      <c r="AS355" s="13" t="str">
        <f>IF(РТУС!AS355="","",РТУС!AS355)</f>
        <v/>
      </c>
      <c r="AT355" s="18" t="str">
        <f ca="1">IF(РТУС!AT355="",HYPERLINK("#РТУС!"&amp;CELL("адрес",Проверка!AT355),"заполнить"),IF(ISNUMBER(РТУС!AT355)=FALSE,HYPERLINK("#РТУС!"&amp;CELL("адрес",Проверка!AT355),"###"),IF(РТУС!AT355=РТУС!AR355,HYPERLINK("#Проверка!"&amp;CELL("адрес",Проверка!AT355),РТУС!AT355),HYPERLINK("#РТУС!"&amp;CELL("адрес",Проверка!AT355),"сверить суммы"))))</f>
        <v>заполнить</v>
      </c>
      <c r="AU355" s="18" t="str">
        <f ca="1">IF(РТУС!AU355="",HYPERLINK("#РТУС!"&amp;CELL("адрес",Проверка!AU355),"заполнить"),IF(ISNUMBER(РТУС!AU355)=FALSE,HYPERLINK("#РТУС!"&amp;CELL("адрес",Проверка!AU355),"###"),IF(РТУС!G355="1",IF(РТУС!AB355=РТУС!AR355+РТУС!AU355,HYPERLINK("#Проверка!"&amp;CELL("адрес",Проверка!AU355),РТУС!AU355),HYPERLINK("#РТУС!"&amp;CELL("адрес",Проверка!AU355),"сверить суммы")),IF(РТУС!AB355=(SUMIF(РТУС!$A$4:$A$1000,A355,РТУС!$AR$4:$AR$1000)+SUMIF(РТУС!$A$4:$A$1000,A355,РТУС!$AU$4:$AU$1000)),HYPERLINK("#Проверка!"&amp;CELL("адрес",Проверка!AU355),РТУС!AU355),HYPERLINK("#РТУС!"&amp;CELL("адрес",Проверка!AU355),"сверить суммы")))))</f>
        <v>заполнить</v>
      </c>
      <c r="AV355" s="13" t="str">
        <f ca="1">IF(РТУС!AV355="",HYPERLINK("#РТУС!"&amp;CELL("адрес",Проверка!AV355),"заполнить"),IF(OR(РТУС!AV355="Требование о передаче жилого помещения",РТУС!AV355="Требование о передаче машино-места",РТУС!AV355="Требования о передаче нежилого помещения",РТУС!AV355="Денежные требования"),HYPERLINK("#Проверка!"&amp;CELL("адрес",Проверка!AV355),РТУС!AV355),HYPERLINK("#РТУС!"&amp;CELL("адрес",Проверка!AV355),"###")))</f>
        <v>заполнить</v>
      </c>
      <c r="AW355" s="13" t="str">
        <f ca="1">IF(РТУС!AW355="",HYPERLINK("#РТУС!"&amp;CELL("адрес",Проверка!AW355),"заполнить"),IF(OR(РТУС!AW355="Включен в полном объеме",РТУС!AW355="Включен частично"),HYPERLINK("#Проверка!"&amp;CELL("адрес",Проверка!AW355),РТУС!AW355),HYPERLINK("#РТУС!"&amp;CELL("адрес",Проверка!AW355),"###")))</f>
        <v>заполнить</v>
      </c>
      <c r="AX355" s="15" t="str">
        <f ca="1">IF(РТУС!AX355="",HYPERLINK("#РТУС!"&amp;CELL("адрес",Проверка!AX355),"заполнить"),IF(AND(LEN(РТУС!AX355)=5,РТУС!AX355&lt;TODAY()),HYPERLINK("#Проверка!"&amp;CELL("адрес",Проверка!AX355),РТУС!AX355),HYPERLINK("#РТУС!"&amp;CELL("адрес",Проверка!AX355),"###")))</f>
        <v>заполнить</v>
      </c>
      <c r="AY355" s="15" t="str">
        <f ca="1">IF(РТУС!AY355="",HYPERLINK("#РТУС!"&amp;CELL("адрес",Проверка!AY355),"заполнить"),IF(AND(LEN(РТУС!AY355)=5,РТУС!AY355&lt;TODAY()),HYPERLINK("#Проверка!"&amp;CELL("адрес",Проверка!AY355),РТУС!AY355),HYPERLINK("#РТУС!"&amp;CELL("адрес",Проверка!AY355),"###")))</f>
        <v>заполнить</v>
      </c>
    </row>
    <row r="356" spans="1:51" x14ac:dyDescent="0.25">
      <c r="A356" s="10" t="str">
        <f>РТУС!A356</f>
        <v>.</v>
      </c>
      <c r="B356" s="13" t="str">
        <f ca="1">IF(РТУС!B356="",HYPERLINK("#РТУС!"&amp;CELL("адрес",Проверка!B356),"заполнить"),IF(AND(LEN(РТУС!B356)=10,РТУС!B355=РТУС!B356),HYPERLINK("#Проверка!"&amp;CELL("адрес",Проверка!B356),РТУС!B356),HYPERLINK("#РТУС!"&amp;CELL("адрес",Проверка!B356),"###")))</f>
        <v>заполнить</v>
      </c>
      <c r="C356" s="13" t="str">
        <f ca="1">IF(РТУС!C356="",HYPERLINK("#РТУС!"&amp;CELL("адрес",Проверка!C356),"заполнить"),IF(AND(ISNUMBER(РТУС!C356)=TRUE,РТУС!C356&gt;0,РТУС!C355=РТУС!C356),HYPERLINK("#Проверка!"&amp;CELL("адрес",Проверка!C356),РТУС!C356),HYPERLINK("#РТУС!"&amp;CELL("адрес",Проверка!C356),"###")))</f>
        <v>заполнить</v>
      </c>
      <c r="D356" s="13" t="str">
        <f>IF(РТУС!D356="","",РТУС!D356)</f>
        <v/>
      </c>
      <c r="E356" s="13" t="str">
        <f ca="1">IF(РТУС!E356="",HYPERLINK("#РТУС!"&amp;CELL("адрес",Проверка!E356),"заполнить"),IF(РТУС!E355=РТУС!E356,HYPERLINK("#Проверка!"&amp;CELL("адрес",Проверка!E356),РТУС!E356),HYPERLINK("#РТУС!"&amp;CELL("адрес",Проверка!E356),"###")))</f>
        <v>заполнить</v>
      </c>
      <c r="F356" s="13" t="str">
        <f ca="1">IF(РТУС!F356="",HYPERLINK("#РТУС!"&amp;CELL("адрес",Проверка!F356),"заполнить"),HYPERLINK("#Проверка!"&amp;CELL("адрес",Проверка!F356),РТУС!F356))</f>
        <v>заполнить</v>
      </c>
      <c r="G356" s="20" t="str">
        <f ca="1">IF(РТУС!G356="",HYPERLINK("#РТУС!"&amp;CELL("адрес",Проверка!G356),"заполнить"),IF(РТУС!G356="1",HYPERLINK("#Проверка!"&amp;CELL("адрес",Проверка!G356),"1"),IF(AND(ISNUMBER(РТУС!G356)=TRUE,РТУС!G356&lt;=1,РТУС!G356&gt;0),IF(SUMIF(РТУС!$A$4:$A$1000,A356,РТУС!$G$4:$G$1000)=1,HYPERLINK("#Проверка!"&amp;CELL("адрес",Проверка!G356),РТУС!G356),HYPERLINK("#РТУС!"&amp;CELL("адрес",Проверка!G356),"сумма долей ≠ 1")),HYPERLINK("#РТУС!"&amp;CELL("адрес",Проверка!G356),"###"))))</f>
        <v>заполнить</v>
      </c>
      <c r="H356" s="13" t="str">
        <f ca="1">IF(РТУС!H356="",HYPERLINK("#РТУС!"&amp;CELL("адрес",Проверка!H356),"заполнить"),IF(OR(РТУС!H356="Юрлицо",РТУС!H356="Физлицо",РТУС!H356="ИП"),HYPERLINK("#Проверка!"&amp;CELL("адрес",Проверка!H356),РТУС!H356),HYPERLINK("#РТУС!"&amp;CELL("адрес",Проверка!H356),"###")))</f>
        <v>заполнить</v>
      </c>
      <c r="I356" s="13" t="str">
        <f ca="1">IF(OR(РТУС!H356="Юрлицо",РТУС!H356="ИП"),IF(РТУС!I356="",HYPERLINK("#РТУС!"&amp;CELL("адрес",Проверка!I356),"заполнить"),IF(OR(LEN(РТУС!I356)=10,LEN(РТУС!I356)=12),HYPERLINK("#Проверка!"&amp;CELL("адрес",Проверка!I356),РТУС!I356),HYPERLINK("#РТУС!"&amp;CELL("адрес",Проверка!I356),"###"))),"")</f>
        <v/>
      </c>
      <c r="J356" s="15" t="str">
        <f ca="1">IF(РТУС!J356="","",IF(AND(LEN(РТУС!J356)=5,РТУС!J356&lt;TODAY()),HYPERLINK("#Проверка!"&amp;CELL("адрес",Проверка!J356),РТУС!J356),HYPERLINK("#РТУС!"&amp;CELL("адрес",Проверка!J356),"###")))</f>
        <v/>
      </c>
      <c r="K356" s="13" t="str">
        <f>IF(РТУС!K356="","",РТУС!K356)</f>
        <v/>
      </c>
      <c r="L356" s="13" t="str">
        <f ca="1">IF(OR(РТУС!H356="Физлицо",РТУС!H356="ИП"),IF(РТУС!L356="",HYPERLINK("#РТУС!"&amp;CELL("адрес",Проверка!L356),"заполнить"),IF(OR(РТУС!L356="Загранпаспорт гражданина РФ",РТУС!L356="Паспорт гражданина РФ",РТУС!L356="Иностранный паспорт",РТУС!L356="Свидетельство о рождении",РТУС!L356="Вид на жительство"),HYPERLINK("#Проверка!"&amp;CELL("адрес",Проверка!L356),РТУС!L356),HYPERLINK("#РТУС!"&amp;CELL("адрес",Проверка!L356),"###"))),"")</f>
        <v/>
      </c>
      <c r="M356" s="13" t="str">
        <f ca="1">IF(AND(OR(РТУС!L356="Паспорт гражданина РФ",РТУС!L356="Свидетельство о рождении"),РТУС!M356=""),HYPERLINK("#РТУС!"&amp;CELL("адрес",Проверка!M356),"заполнить"),IF(РТУС!L356="Паспорт гражданина РФ",IF(LEN(РТУС!M356)=4,HYPERLINK("#Проверка!"&amp;CELL("адрес",Проверка!M356),РТУС!M356),HYPERLINK("#РТУС!"&amp;CELL("адрес",Проверка!M356),"###")),IF(РТУС!L356="Свидетельство о рождении",HYPERLINK("#Проверка!"&amp;CELL("адрес",Проверка!M356),РТУС!M356),"")))</f>
        <v/>
      </c>
      <c r="N356" s="13" t="str">
        <f ca="1">IF(РТУС!L356="","",IF(РТУС!N356="",HYPERLINK("#РТУС!"&amp;CELL("адрес",Проверка!N356),"заполнить"),IF(OR(РТУС!L356="Паспорт гражданина РФ",РТУС!L356="Свидетельство о рождении"),IF(LEN(РТУС!N356)=6,HYPERLINK("#Проверка!"&amp;CELL("адрес",Проверка!N356),РТУС!N356),HYPERLINK("#РТУС!"&amp;CELL("адрес",Проверка!N356),"###")),HYPERLINK("#Проверка!"&amp;CELL("адрес",Проверка!N356),РТУС!N356))))</f>
        <v/>
      </c>
      <c r="O356" s="15" t="str">
        <f ca="1">IF(РТУС!L356="","",IF(РТУС!O356="",HYPERLINK("#РТУС!"&amp;CELL("адрес",Проверка!O356),"заполнить"),IF(AND(LEN(РТУС!O356)=5,РТУС!O356&lt;TODAY()),IF(РТУС!L356="Свидетельство о рождении",IF(РТУС!O356&gt;EDATE(TODAY(),-168),HYPERLINK("#Проверка!"&amp;CELL("адрес",Проверка!O356),РТУС!O356),HYPERLINK("#РТУС!"&amp;CELL("адрес",Проверка!O356),"недействительно")),HYPERLINK("#Проверка!"&amp;CELL("адрес",Проверка!O356),РТУС!O356)),HYPERLINK("#РТУС!"&amp;CELL("адрес",Проверка!O356),"###"))))</f>
        <v/>
      </c>
      <c r="P356" s="21" t="str">
        <f ca="1">IF(РТУС!L356="Паспорт гражданина РФ",IF(РТУС!P356="",HYPERLINK("#РТУС!"&amp;CELL("адрес",Проверка!P356),"заполнить"),HYPERLINK("#Проверка!"&amp;CELL("адрес",Проверка!P356),РТУС!P356)),"")</f>
        <v/>
      </c>
      <c r="Q356" s="13" t="str">
        <f ca="1">IF(РТУС!L356="Паспорт гражданина РФ",IF(РТУС!Q356="",HYPERLINK("#РТУС!"&amp;CELL("адрес",Проверка!Q356),"заполнить"),IF(LEN(РТУС!Q356)=7,HYPERLINK("#Проверка!"&amp;CELL("адрес",Проверка!Q356),РТУС!Q356),HYPERLINK("#РТУС!"&amp;CELL("адрес",Проверка!Q356),"###"))),"")</f>
        <v/>
      </c>
      <c r="R356" s="13" t="str">
        <f ca="1">IF(РТУС!R356="",HYPERLINK("#РТУС!"&amp;CELL("адрес",Проверка!R356),"заполнить"),HYPERLINK("#Проверка!"&amp;CELL("адрес",Проверка!R356),РТУС!R356))</f>
        <v>заполнить</v>
      </c>
      <c r="S356" s="13" t="str">
        <f>IF(РТУС!S356="","",РТУС!S356)</f>
        <v/>
      </c>
      <c r="T356" s="13" t="str">
        <f>IF(РТУС!T356="","",РТУС!T356)</f>
        <v/>
      </c>
      <c r="U356" s="13" t="str">
        <f>IF(РТУС!U356="","",РТУС!U356)</f>
        <v/>
      </c>
      <c r="V356" s="13" t="str">
        <f ca="1">IF(РТУС!V356="",HYPERLINK("#РТУС!"&amp;CELL("адрес",Проверка!V356),"заполнить"),IF(OR(РТУС!V356="Договор участия в долевом строительстве",РТУС!V356="Предварительный договор участия в долевом строительстве",РТУС!V356="Определение Арбитражного суда",РТУС!V356="Решение суда общей юрисдикции",РТУС!V356="Иные договоры"),HYPERLINK("#Проверка!"&amp;CELL("адрес",Проверка!V356),РТУС!V356),HYPERLINK("#РТУС!"&amp;CELL("адрес",Проверка!V356),"###")))</f>
        <v>заполнить</v>
      </c>
      <c r="W356" s="13" t="str">
        <f ca="1">IF(РТУС!W356="",HYPERLINK("#РТУС!"&amp;CELL("адрес",Проверка!W356),"заполнить"),HYPERLINK("#Проверка!"&amp;CELL("адрес",Проверка!W356),РТУС!W356))</f>
        <v>заполнить</v>
      </c>
      <c r="X356" s="15" t="str">
        <f ca="1">IF(РТУС!X356="",HYPERLINK("#РТУС!"&amp;CELL("адрес",Проверка!X356),"заполнить"),IF(AND(LEN(РТУС!X356)=5,РТУС!X356&lt;TODAY()),HYPERLINK("#Проверка!"&amp;CELL("адрес",Проверка!X356),РТУС!X356),HYPERLINK("#РТУС!"&amp;CELL("адрес",Проверка!X356),"###")))</f>
        <v>заполнить</v>
      </c>
      <c r="Y356" s="13" t="str">
        <f>IF(РТУС!Y356="","",РТУС!Y356)</f>
        <v/>
      </c>
      <c r="Z356" s="15" t="str">
        <f ca="1">IF(РТУС!Z356="","",IF(AND(LEN(РТУС!Z356)=5,РТУС!Z356&lt;TODAY()),HYPERLINK("#Проверка!"&amp;CELL("адрес",Проверка!Z356),РТУС!Z356),HYPERLINK("#РТУС!"&amp;CELL("адрес",Проверка!Z356),"###")))</f>
        <v/>
      </c>
      <c r="AA356" s="18" t="str">
        <f ca="1">IF(РТУС!AA356="",HYPERLINK("#РТУС!"&amp;CELL("адрес",Проверка!AA356),"заполнить"),IF(ISNUMBER(РТУС!AA356)=TRUE,HYPERLINK("#Проверка!"&amp;CELL("адрес",Проверка!AA356),РТУС!AA356),HYPERLINK("#РТУС!"&amp;CELL("адрес",Проверка!AA356),"###")))</f>
        <v>заполнить</v>
      </c>
      <c r="AB356" s="18" t="str">
        <f ca="1">IF(РТУС!AB356="",HYPERLINK("#РТУС!"&amp;CELL("адрес",Проверка!AB356),"заполнить"),IF(ISNUMBER(РТУС!AB356)=TRUE,HYPERLINK("#Проверка!"&amp;CELL("адрес",Проверка!AB356),РТУС!AB356),HYPERLINK("#РТУС!"&amp;CELL("адрес",Проверка!AB356),"###")))</f>
        <v>заполнить</v>
      </c>
      <c r="AC356" s="18" t="str">
        <f ca="1">IF(РТУС!AC356="","",IF(ISNUMBER(РТУС!AC356)=TRUE,HYPERLINK("#Проверка!"&amp;CELL("адрес",Проверка!AC356),РТУС!AC356),HYPERLINK("#РТУС!"&amp;CELL("адрес",Проверка!AC356),"###")))</f>
        <v/>
      </c>
      <c r="AD356" s="18" t="str">
        <f ca="1">IF(РТУС!AD356="","",IF(ISNUMBER(РТУС!AD356)=TRUE,HYPERLINK("#Проверка!"&amp;CELL("адрес",Проверка!AD356),РТУС!AD356),HYPERLINK("#РТУС!"&amp;CELL("адрес",Проверка!AD356),"###")))</f>
        <v/>
      </c>
      <c r="AE356" s="13" t="str">
        <f>IF(РТУС!AE356="","",РТУС!AE356)</f>
        <v/>
      </c>
      <c r="AF356" s="15" t="str">
        <f ca="1">IF(РТУС!AE356="","",IF(РТУС!AF356="",HYPERLINK("#РТУС!"&amp;CELL("адрес",Проверка!AF356),"заполнить"),IF(AND(LEN(РТУС!AF356)=5,РТУС!AF356&lt;TODAY()),HYPERLINK("#Проверка!"&amp;CELL("адрес",Проверка!AF356),РТУС!AF356),HYPERLINK("#РТУС!"&amp;CELL("адрес",Проверка!AF356),"###"))))</f>
        <v/>
      </c>
      <c r="AG356" s="13"/>
      <c r="AH356" s="15" t="str">
        <f ca="1">IF(РТУС!AE356="","",IF(РТУС!AH356="",HYPERLINK("#РТУС!"&amp;CELL("адрес",Проверка!AH356),"заполнить"),IF(AND(LEN(РТУС!AH356)=5,РТУС!AH356&lt;TODAY()),HYPERLINK("#Проверка!"&amp;CELL("адрес",Проверка!AH356),РТУС!AH356),HYPERLINK("#РТУС!"&amp;CELL("адрес",Проверка!AH356),"###"))))</f>
        <v/>
      </c>
      <c r="AI356" s="15" t="str">
        <f ca="1">IF(РТУС!AE356="","",IF(РТУС!AI356="",HYPERLINK("#РТУС!"&amp;CELL("адрес",Проверка!AI356),"заполнить"),HYPERLINK("#Проверка!"&amp;CELL("адрес",Проверка!AI356),РТУС!AI356)))</f>
        <v/>
      </c>
      <c r="AJ356" s="13" t="str">
        <f ca="1">IF(РТУС!AE356="","",IF(РТУС!AJ356="",HYPERLINK("#РТУС!"&amp;CELL("адрес",Проверка!AJ356),"заполнить"),IF(OR(РТУС!AJ356="Юрлицо",РТУС!AJ356="Физлицо",РТУС!AJ356="ИП"),HYPERLINK("#Проверка!"&amp;CELL("адрес",Проверка!AJ356),РТУС!AJ356),HYPERLINK("#РТУС!"&amp;CELL("адрес",Проверка!AJ356),"###"))))</f>
        <v/>
      </c>
      <c r="AK356" s="13" t="str">
        <f ca="1">IF(РТУС!AK356="",HYPERLINK("#РТУС!"&amp;CELL("адрес",Проверка!AK356),"заполнить"),IF(OR(РТУС!AK356="Квартира",РТУС!AK356="Кладовая",РТУС!AK356="Машино-место",РТУС!AK356="Нежилое помещение"),HYPERLINK("#Проверка!"&amp;CELL("адрес",Проверка!AK356),РТУС!AK356),HYPERLINK("#РТУС!"&amp;CELL("адрес",Проверка!AK356),"###")))</f>
        <v>заполнить</v>
      </c>
      <c r="AL356" s="13" t="str">
        <f ca="1">IF(РТУС!AL356="",HYPERLINK("#РТУС!"&amp;CELL("адрес",Проверка!AL356),"заполнить"),HYPERLINK("#Проверка!"&amp;CELL("адрес",Проверка!AL356),РТУС!AL356))</f>
        <v>заполнить</v>
      </c>
      <c r="AM356" s="18" t="str">
        <f ca="1">IF(РТУС!AM356="",HYPERLINK("#РТУС!"&amp;CELL("адрес",Проверка!AM356),"заполнить"),IF(ISNUMBER(РТУС!AM356)=TRUE,IF(РТУС!AK356="Нежилое помещение",IF(РТУС!AM356&gt;7,HYPERLINK("#РТУС!"&amp;CELL("адрес",Проверка!AM356),"не больше 7 кв.м."),РТУС!AM356),HYPERLINK("#Проверка!"&amp;CELL("адрес",Проверка!AM356),РТУС!AM356)),HYPERLINK("#РТУС!"&amp;CELL("адрес",Проверка!AM356),"###")))</f>
        <v>заполнить</v>
      </c>
      <c r="AN356" s="13" t="str">
        <f ca="1">IF(РТУС!AN356="",HYPERLINK("#РТУС!"&amp;CELL("адрес",Проверка!AN356),"заполнить"),IF(OR(РТУС!AN356="Общая площадь помещения",РТУС!AN356="Общая приведенная площадь жилого помещения",РТУС!AN356="Общая площадь жилого помещения с учетом лоджий, балконов, террас и веранд"),HYPERLINK("#Проверка!"&amp;CELL("адрес",Проверка!AN356),РТУС!AN356),HYPERLINK("#РТУС!"&amp;CELL("адрес",Проверка!AN356),"###")))</f>
        <v>заполнить</v>
      </c>
      <c r="AO356" s="13" t="str">
        <f ca="1">IF(OR(РТУС!AK356="Квартира",РТУС!A356="Нежилое помещение"),IF(РТУС!AO356="",HYPERLINK("#РТУС!"&amp;CELL("адрес",Проверка!AO356),"заполнить"),IF(ISNUMBER(РТУС!AO356)=TRUE,HYPERLINK("#Проверка!"&amp;CELL("адрес",Проверка!AO356),РТУС!AO356),HYPERLINK("#РТУС!"&amp;CELL("адрес",Проверка!AO356),"###"))),"")</f>
        <v/>
      </c>
      <c r="AP356" s="13" t="str">
        <f>IF(РТУС!AP356="","",РТУС!AP356)</f>
        <v/>
      </c>
      <c r="AQ356" s="13" t="str">
        <f ca="1">IF(РТУС!AQ356="",HYPERLINK("#РТУС!"&amp;CELL("адрес",Проверка!AQ356),"заполнить"),HYPERLINK("#Проверка!"&amp;CELL("адрес",Проверка!AQ356),РТУС!AQ356))</f>
        <v>заполнить</v>
      </c>
      <c r="AR356" s="18" t="str">
        <f ca="1">IF(РТУС!AR356="",HYPERLINK("#РТУС!"&amp;CELL("адрес",Проверка!AR356),"заполнить"),IF(ISNUMBER(РТУС!AR356)=FALSE,HYPERLINK("#РТУС!"&amp;CELL("адрес",Проверка!AR356),"###"),IF(РТУС!G356="1",IF(РТУС!AB356=РТУС!AR356+РТУС!AU356,HYPERLINK("#Проверка!"&amp;CELL("адрес",Проверка!AR356),РТУС!AR356),HYPERLINK("#РТУС!"&amp;CELL("адрес",Проверка!AR356),"сверить суммы")),IF(РТУС!AB356=(SUMIF(РТУС!$A$4:$A$1000,A356,РТУС!$AR$4:$AR$1000)+SUMIF(РТУС!$A$4:$A$1000,A356,РТУС!$AU$4:$AU$1000)),HYPERLINK("#Проверка!"&amp;CELL("адрес",Проверка!AR356),РТУС!AR356),HYPERLINK("#РТУС!"&amp;CELL("адрес",Проверка!AR356),"сверить суммы")))))</f>
        <v>заполнить</v>
      </c>
      <c r="AS356" s="13" t="str">
        <f>IF(РТУС!AS356="","",РТУС!AS356)</f>
        <v/>
      </c>
      <c r="AT356" s="18" t="str">
        <f ca="1">IF(РТУС!AT356="",HYPERLINK("#РТУС!"&amp;CELL("адрес",Проверка!AT356),"заполнить"),IF(ISNUMBER(РТУС!AT356)=FALSE,HYPERLINK("#РТУС!"&amp;CELL("адрес",Проверка!AT356),"###"),IF(РТУС!AT356=РТУС!AR356,HYPERLINK("#Проверка!"&amp;CELL("адрес",Проверка!AT356),РТУС!AT356),HYPERLINK("#РТУС!"&amp;CELL("адрес",Проверка!AT356),"сверить суммы"))))</f>
        <v>заполнить</v>
      </c>
      <c r="AU356" s="18" t="str">
        <f ca="1">IF(РТУС!AU356="",HYPERLINK("#РТУС!"&amp;CELL("адрес",Проверка!AU356),"заполнить"),IF(ISNUMBER(РТУС!AU356)=FALSE,HYPERLINK("#РТУС!"&amp;CELL("адрес",Проверка!AU356),"###"),IF(РТУС!G356="1",IF(РТУС!AB356=РТУС!AR356+РТУС!AU356,HYPERLINK("#Проверка!"&amp;CELL("адрес",Проверка!AU356),РТУС!AU356),HYPERLINK("#РТУС!"&amp;CELL("адрес",Проверка!AU356),"сверить суммы")),IF(РТУС!AB356=(SUMIF(РТУС!$A$4:$A$1000,A356,РТУС!$AR$4:$AR$1000)+SUMIF(РТУС!$A$4:$A$1000,A356,РТУС!$AU$4:$AU$1000)),HYPERLINK("#Проверка!"&amp;CELL("адрес",Проверка!AU356),РТУС!AU356),HYPERLINK("#РТУС!"&amp;CELL("адрес",Проверка!AU356),"сверить суммы")))))</f>
        <v>заполнить</v>
      </c>
      <c r="AV356" s="13" t="str">
        <f ca="1">IF(РТУС!AV356="",HYPERLINK("#РТУС!"&amp;CELL("адрес",Проверка!AV356),"заполнить"),IF(OR(РТУС!AV356="Требование о передаче жилого помещения",РТУС!AV356="Требование о передаче машино-места",РТУС!AV356="Требования о передаче нежилого помещения",РТУС!AV356="Денежные требования"),HYPERLINK("#Проверка!"&amp;CELL("адрес",Проверка!AV356),РТУС!AV356),HYPERLINK("#РТУС!"&amp;CELL("адрес",Проверка!AV356),"###")))</f>
        <v>заполнить</v>
      </c>
      <c r="AW356" s="13" t="str">
        <f ca="1">IF(РТУС!AW356="",HYPERLINK("#РТУС!"&amp;CELL("адрес",Проверка!AW356),"заполнить"),IF(OR(РТУС!AW356="Включен в полном объеме",РТУС!AW356="Включен частично"),HYPERLINK("#Проверка!"&amp;CELL("адрес",Проверка!AW356),РТУС!AW356),HYPERLINK("#РТУС!"&amp;CELL("адрес",Проверка!AW356),"###")))</f>
        <v>заполнить</v>
      </c>
      <c r="AX356" s="15" t="str">
        <f ca="1">IF(РТУС!AX356="",HYPERLINK("#РТУС!"&amp;CELL("адрес",Проверка!AX356),"заполнить"),IF(AND(LEN(РТУС!AX356)=5,РТУС!AX356&lt;TODAY()),HYPERLINK("#Проверка!"&amp;CELL("адрес",Проверка!AX356),РТУС!AX356),HYPERLINK("#РТУС!"&amp;CELL("адрес",Проверка!AX356),"###")))</f>
        <v>заполнить</v>
      </c>
      <c r="AY356" s="15" t="str">
        <f ca="1">IF(РТУС!AY356="",HYPERLINK("#РТУС!"&amp;CELL("адрес",Проверка!AY356),"заполнить"),IF(AND(LEN(РТУС!AY356)=5,РТУС!AY356&lt;TODAY()),HYPERLINK("#Проверка!"&amp;CELL("адрес",Проверка!AY356),РТУС!AY356),HYPERLINK("#РТУС!"&amp;CELL("адрес",Проверка!AY356),"###")))</f>
        <v>заполнить</v>
      </c>
    </row>
    <row r="357" spans="1:51" x14ac:dyDescent="0.25">
      <c r="A357" s="10" t="str">
        <f>РТУС!A357</f>
        <v>.</v>
      </c>
      <c r="B357" s="13" t="str">
        <f ca="1">IF(РТУС!B357="",HYPERLINK("#РТУС!"&amp;CELL("адрес",Проверка!B357),"заполнить"),IF(AND(LEN(РТУС!B357)=10,РТУС!B356=РТУС!B357),HYPERLINK("#Проверка!"&amp;CELL("адрес",Проверка!B357),РТУС!B357),HYPERLINK("#РТУС!"&amp;CELL("адрес",Проверка!B357),"###")))</f>
        <v>заполнить</v>
      </c>
      <c r="C357" s="13" t="str">
        <f ca="1">IF(РТУС!C357="",HYPERLINK("#РТУС!"&amp;CELL("адрес",Проверка!C357),"заполнить"),IF(AND(ISNUMBER(РТУС!C357)=TRUE,РТУС!C357&gt;0,РТУС!C356=РТУС!C357),HYPERLINK("#Проверка!"&amp;CELL("адрес",Проверка!C357),РТУС!C357),HYPERLINK("#РТУС!"&amp;CELL("адрес",Проверка!C357),"###")))</f>
        <v>заполнить</v>
      </c>
      <c r="D357" s="13" t="str">
        <f>IF(РТУС!D357="","",РТУС!D357)</f>
        <v/>
      </c>
      <c r="E357" s="13" t="str">
        <f ca="1">IF(РТУС!E357="",HYPERLINK("#РТУС!"&amp;CELL("адрес",Проверка!E357),"заполнить"),IF(РТУС!E356=РТУС!E357,HYPERLINK("#Проверка!"&amp;CELL("адрес",Проверка!E357),РТУС!E357),HYPERLINK("#РТУС!"&amp;CELL("адрес",Проверка!E357),"###")))</f>
        <v>заполнить</v>
      </c>
      <c r="F357" s="13" t="str">
        <f ca="1">IF(РТУС!F357="",HYPERLINK("#РТУС!"&amp;CELL("адрес",Проверка!F357),"заполнить"),HYPERLINK("#Проверка!"&amp;CELL("адрес",Проверка!F357),РТУС!F357))</f>
        <v>заполнить</v>
      </c>
      <c r="G357" s="20" t="str">
        <f ca="1">IF(РТУС!G357="",HYPERLINK("#РТУС!"&amp;CELL("адрес",Проверка!G357),"заполнить"),IF(РТУС!G357="1",HYPERLINK("#Проверка!"&amp;CELL("адрес",Проверка!G357),"1"),IF(AND(ISNUMBER(РТУС!G357)=TRUE,РТУС!G357&lt;=1,РТУС!G357&gt;0),IF(SUMIF(РТУС!$A$4:$A$1000,A357,РТУС!$G$4:$G$1000)=1,HYPERLINK("#Проверка!"&amp;CELL("адрес",Проверка!G357),РТУС!G357),HYPERLINK("#РТУС!"&amp;CELL("адрес",Проверка!G357),"сумма долей ≠ 1")),HYPERLINK("#РТУС!"&amp;CELL("адрес",Проверка!G357),"###"))))</f>
        <v>заполнить</v>
      </c>
      <c r="H357" s="13" t="str">
        <f ca="1">IF(РТУС!H357="",HYPERLINK("#РТУС!"&amp;CELL("адрес",Проверка!H357),"заполнить"),IF(OR(РТУС!H357="Юрлицо",РТУС!H357="Физлицо",РТУС!H357="ИП"),HYPERLINK("#Проверка!"&amp;CELL("адрес",Проверка!H357),РТУС!H357),HYPERLINK("#РТУС!"&amp;CELL("адрес",Проверка!H357),"###")))</f>
        <v>заполнить</v>
      </c>
      <c r="I357" s="13" t="str">
        <f ca="1">IF(OR(РТУС!H357="Юрлицо",РТУС!H357="ИП"),IF(РТУС!I357="",HYPERLINK("#РТУС!"&amp;CELL("адрес",Проверка!I357),"заполнить"),IF(OR(LEN(РТУС!I357)=10,LEN(РТУС!I357)=12),HYPERLINK("#Проверка!"&amp;CELL("адрес",Проверка!I357),РТУС!I357),HYPERLINK("#РТУС!"&amp;CELL("адрес",Проверка!I357),"###"))),"")</f>
        <v/>
      </c>
      <c r="J357" s="15" t="str">
        <f ca="1">IF(РТУС!J357="","",IF(AND(LEN(РТУС!J357)=5,РТУС!J357&lt;TODAY()),HYPERLINK("#Проверка!"&amp;CELL("адрес",Проверка!J357),РТУС!J357),HYPERLINK("#РТУС!"&amp;CELL("адрес",Проверка!J357),"###")))</f>
        <v/>
      </c>
      <c r="K357" s="13" t="str">
        <f>IF(РТУС!K357="","",РТУС!K357)</f>
        <v/>
      </c>
      <c r="L357" s="13" t="str">
        <f ca="1">IF(OR(РТУС!H357="Физлицо",РТУС!H357="ИП"),IF(РТУС!L357="",HYPERLINK("#РТУС!"&amp;CELL("адрес",Проверка!L357),"заполнить"),IF(OR(РТУС!L357="Загранпаспорт гражданина РФ",РТУС!L357="Паспорт гражданина РФ",РТУС!L357="Иностранный паспорт",РТУС!L357="Свидетельство о рождении",РТУС!L357="Вид на жительство"),HYPERLINK("#Проверка!"&amp;CELL("адрес",Проверка!L357),РТУС!L357),HYPERLINK("#РТУС!"&amp;CELL("адрес",Проверка!L357),"###"))),"")</f>
        <v/>
      </c>
      <c r="M357" s="13" t="str">
        <f ca="1">IF(AND(OR(РТУС!L357="Паспорт гражданина РФ",РТУС!L357="Свидетельство о рождении"),РТУС!M357=""),HYPERLINK("#РТУС!"&amp;CELL("адрес",Проверка!M357),"заполнить"),IF(РТУС!L357="Паспорт гражданина РФ",IF(LEN(РТУС!M357)=4,HYPERLINK("#Проверка!"&amp;CELL("адрес",Проверка!M357),РТУС!M357),HYPERLINK("#РТУС!"&amp;CELL("адрес",Проверка!M357),"###")),IF(РТУС!L357="Свидетельство о рождении",HYPERLINK("#Проверка!"&amp;CELL("адрес",Проверка!M357),РТУС!M357),"")))</f>
        <v/>
      </c>
      <c r="N357" s="13" t="str">
        <f ca="1">IF(РТУС!L357="","",IF(РТУС!N357="",HYPERLINK("#РТУС!"&amp;CELL("адрес",Проверка!N357),"заполнить"),IF(OR(РТУС!L357="Паспорт гражданина РФ",РТУС!L357="Свидетельство о рождении"),IF(LEN(РТУС!N357)=6,HYPERLINK("#Проверка!"&amp;CELL("адрес",Проверка!N357),РТУС!N357),HYPERLINK("#РТУС!"&amp;CELL("адрес",Проверка!N357),"###")),HYPERLINK("#Проверка!"&amp;CELL("адрес",Проверка!N357),РТУС!N357))))</f>
        <v/>
      </c>
      <c r="O357" s="15" t="str">
        <f ca="1">IF(РТУС!L357="","",IF(РТУС!O357="",HYPERLINK("#РТУС!"&amp;CELL("адрес",Проверка!O357),"заполнить"),IF(AND(LEN(РТУС!O357)=5,РТУС!O357&lt;TODAY()),IF(РТУС!L357="Свидетельство о рождении",IF(РТУС!O357&gt;EDATE(TODAY(),-168),HYPERLINK("#Проверка!"&amp;CELL("адрес",Проверка!O357),РТУС!O357),HYPERLINK("#РТУС!"&amp;CELL("адрес",Проверка!O357),"недействительно")),HYPERLINK("#Проверка!"&amp;CELL("адрес",Проверка!O357),РТУС!O357)),HYPERLINK("#РТУС!"&amp;CELL("адрес",Проверка!O357),"###"))))</f>
        <v/>
      </c>
      <c r="P357" s="21" t="str">
        <f ca="1">IF(РТУС!L357="Паспорт гражданина РФ",IF(РТУС!P357="",HYPERLINK("#РТУС!"&amp;CELL("адрес",Проверка!P357),"заполнить"),HYPERLINK("#Проверка!"&amp;CELL("адрес",Проверка!P357),РТУС!P357)),"")</f>
        <v/>
      </c>
      <c r="Q357" s="13" t="str">
        <f ca="1">IF(РТУС!L357="Паспорт гражданина РФ",IF(РТУС!Q357="",HYPERLINK("#РТУС!"&amp;CELL("адрес",Проверка!Q357),"заполнить"),IF(LEN(РТУС!Q357)=7,HYPERLINK("#Проверка!"&amp;CELL("адрес",Проверка!Q357),РТУС!Q357),HYPERLINK("#РТУС!"&amp;CELL("адрес",Проверка!Q357),"###"))),"")</f>
        <v/>
      </c>
      <c r="R357" s="13" t="str">
        <f ca="1">IF(РТУС!R357="",HYPERLINK("#РТУС!"&amp;CELL("адрес",Проверка!R357),"заполнить"),HYPERLINK("#Проверка!"&amp;CELL("адрес",Проверка!R357),РТУС!R357))</f>
        <v>заполнить</v>
      </c>
      <c r="S357" s="13" t="str">
        <f>IF(РТУС!S357="","",РТУС!S357)</f>
        <v/>
      </c>
      <c r="T357" s="13" t="str">
        <f>IF(РТУС!T357="","",РТУС!T357)</f>
        <v/>
      </c>
      <c r="U357" s="13" t="str">
        <f>IF(РТУС!U357="","",РТУС!U357)</f>
        <v/>
      </c>
      <c r="V357" s="13" t="str">
        <f ca="1">IF(РТУС!V357="",HYPERLINK("#РТУС!"&amp;CELL("адрес",Проверка!V357),"заполнить"),IF(OR(РТУС!V357="Договор участия в долевом строительстве",РТУС!V357="Предварительный договор участия в долевом строительстве",РТУС!V357="Определение Арбитражного суда",РТУС!V357="Решение суда общей юрисдикции",РТУС!V357="Иные договоры"),HYPERLINK("#Проверка!"&amp;CELL("адрес",Проверка!V357),РТУС!V357),HYPERLINK("#РТУС!"&amp;CELL("адрес",Проверка!V357),"###")))</f>
        <v>заполнить</v>
      </c>
      <c r="W357" s="13" t="str">
        <f ca="1">IF(РТУС!W357="",HYPERLINK("#РТУС!"&amp;CELL("адрес",Проверка!W357),"заполнить"),HYPERLINK("#Проверка!"&amp;CELL("адрес",Проверка!W357),РТУС!W357))</f>
        <v>заполнить</v>
      </c>
      <c r="X357" s="15" t="str">
        <f ca="1">IF(РТУС!X357="",HYPERLINK("#РТУС!"&amp;CELL("адрес",Проверка!X357),"заполнить"),IF(AND(LEN(РТУС!X357)=5,РТУС!X357&lt;TODAY()),HYPERLINK("#Проверка!"&amp;CELL("адрес",Проверка!X357),РТУС!X357),HYPERLINK("#РТУС!"&amp;CELL("адрес",Проверка!X357),"###")))</f>
        <v>заполнить</v>
      </c>
      <c r="Y357" s="13" t="str">
        <f>IF(РТУС!Y357="","",РТУС!Y357)</f>
        <v/>
      </c>
      <c r="Z357" s="15" t="str">
        <f ca="1">IF(РТУС!Z357="","",IF(AND(LEN(РТУС!Z357)=5,РТУС!Z357&lt;TODAY()),HYPERLINK("#Проверка!"&amp;CELL("адрес",Проверка!Z357),РТУС!Z357),HYPERLINK("#РТУС!"&amp;CELL("адрес",Проверка!Z357),"###")))</f>
        <v/>
      </c>
      <c r="AA357" s="18" t="str">
        <f ca="1">IF(РТУС!AA357="",HYPERLINK("#РТУС!"&amp;CELL("адрес",Проверка!AA357),"заполнить"),IF(ISNUMBER(РТУС!AA357)=TRUE,HYPERLINK("#Проверка!"&amp;CELL("адрес",Проверка!AA357),РТУС!AA357),HYPERLINK("#РТУС!"&amp;CELL("адрес",Проверка!AA357),"###")))</f>
        <v>заполнить</v>
      </c>
      <c r="AB357" s="18" t="str">
        <f ca="1">IF(РТУС!AB357="",HYPERLINK("#РТУС!"&amp;CELL("адрес",Проверка!AB357),"заполнить"),IF(ISNUMBER(РТУС!AB357)=TRUE,HYPERLINK("#Проверка!"&amp;CELL("адрес",Проверка!AB357),РТУС!AB357),HYPERLINK("#РТУС!"&amp;CELL("адрес",Проверка!AB357),"###")))</f>
        <v>заполнить</v>
      </c>
      <c r="AC357" s="18" t="str">
        <f ca="1">IF(РТУС!AC357="","",IF(ISNUMBER(РТУС!AC357)=TRUE,HYPERLINK("#Проверка!"&amp;CELL("адрес",Проверка!AC357),РТУС!AC357),HYPERLINK("#РТУС!"&amp;CELL("адрес",Проверка!AC357),"###")))</f>
        <v/>
      </c>
      <c r="AD357" s="18" t="str">
        <f ca="1">IF(РТУС!AD357="","",IF(ISNUMBER(РТУС!AD357)=TRUE,HYPERLINK("#Проверка!"&amp;CELL("адрес",Проверка!AD357),РТУС!AD357),HYPERLINK("#РТУС!"&amp;CELL("адрес",Проверка!AD357),"###")))</f>
        <v/>
      </c>
      <c r="AE357" s="13" t="str">
        <f>IF(РТУС!AE357="","",РТУС!AE357)</f>
        <v/>
      </c>
      <c r="AF357" s="15" t="str">
        <f ca="1">IF(РТУС!AE357="","",IF(РТУС!AF357="",HYPERLINK("#РТУС!"&amp;CELL("адрес",Проверка!AF357),"заполнить"),IF(AND(LEN(РТУС!AF357)=5,РТУС!AF357&lt;TODAY()),HYPERLINK("#Проверка!"&amp;CELL("адрес",Проверка!AF357),РТУС!AF357),HYPERLINK("#РТУС!"&amp;CELL("адрес",Проверка!AF357),"###"))))</f>
        <v/>
      </c>
      <c r="AG357" s="13"/>
      <c r="AH357" s="15" t="str">
        <f ca="1">IF(РТУС!AE357="","",IF(РТУС!AH357="",HYPERLINK("#РТУС!"&amp;CELL("адрес",Проверка!AH357),"заполнить"),IF(AND(LEN(РТУС!AH357)=5,РТУС!AH357&lt;TODAY()),HYPERLINK("#Проверка!"&amp;CELL("адрес",Проверка!AH357),РТУС!AH357),HYPERLINK("#РТУС!"&amp;CELL("адрес",Проверка!AH357),"###"))))</f>
        <v/>
      </c>
      <c r="AI357" s="15" t="str">
        <f ca="1">IF(РТУС!AE357="","",IF(РТУС!AI357="",HYPERLINK("#РТУС!"&amp;CELL("адрес",Проверка!AI357),"заполнить"),HYPERLINK("#Проверка!"&amp;CELL("адрес",Проверка!AI357),РТУС!AI357)))</f>
        <v/>
      </c>
      <c r="AJ357" s="13" t="str">
        <f ca="1">IF(РТУС!AE357="","",IF(РТУС!AJ357="",HYPERLINK("#РТУС!"&amp;CELL("адрес",Проверка!AJ357),"заполнить"),IF(OR(РТУС!AJ357="Юрлицо",РТУС!AJ357="Физлицо",РТУС!AJ357="ИП"),HYPERLINK("#Проверка!"&amp;CELL("адрес",Проверка!AJ357),РТУС!AJ357),HYPERLINK("#РТУС!"&amp;CELL("адрес",Проверка!AJ357),"###"))))</f>
        <v/>
      </c>
      <c r="AK357" s="13" t="str">
        <f ca="1">IF(РТУС!AK357="",HYPERLINK("#РТУС!"&amp;CELL("адрес",Проверка!AK357),"заполнить"),IF(OR(РТУС!AK357="Квартира",РТУС!AK357="Кладовая",РТУС!AK357="Машино-место",РТУС!AK357="Нежилое помещение"),HYPERLINK("#Проверка!"&amp;CELL("адрес",Проверка!AK357),РТУС!AK357),HYPERLINK("#РТУС!"&amp;CELL("адрес",Проверка!AK357),"###")))</f>
        <v>заполнить</v>
      </c>
      <c r="AL357" s="13" t="str">
        <f ca="1">IF(РТУС!AL357="",HYPERLINK("#РТУС!"&amp;CELL("адрес",Проверка!AL357),"заполнить"),HYPERLINK("#Проверка!"&amp;CELL("адрес",Проверка!AL357),РТУС!AL357))</f>
        <v>заполнить</v>
      </c>
      <c r="AM357" s="18" t="str">
        <f ca="1">IF(РТУС!AM357="",HYPERLINK("#РТУС!"&amp;CELL("адрес",Проверка!AM357),"заполнить"),IF(ISNUMBER(РТУС!AM357)=TRUE,IF(РТУС!AK357="Нежилое помещение",IF(РТУС!AM357&gt;7,HYPERLINK("#РТУС!"&amp;CELL("адрес",Проверка!AM357),"не больше 7 кв.м."),РТУС!AM357),HYPERLINK("#Проверка!"&amp;CELL("адрес",Проверка!AM357),РТУС!AM357)),HYPERLINK("#РТУС!"&amp;CELL("адрес",Проверка!AM357),"###")))</f>
        <v>заполнить</v>
      </c>
      <c r="AN357" s="13" t="str">
        <f ca="1">IF(РТУС!AN357="",HYPERLINK("#РТУС!"&amp;CELL("адрес",Проверка!AN357),"заполнить"),IF(OR(РТУС!AN357="Общая площадь помещения",РТУС!AN357="Общая приведенная площадь жилого помещения",РТУС!AN357="Общая площадь жилого помещения с учетом лоджий, балконов, террас и веранд"),HYPERLINK("#Проверка!"&amp;CELL("адрес",Проверка!AN357),РТУС!AN357),HYPERLINK("#РТУС!"&amp;CELL("адрес",Проверка!AN357),"###")))</f>
        <v>заполнить</v>
      </c>
      <c r="AO357" s="13" t="str">
        <f ca="1">IF(OR(РТУС!AK357="Квартира",РТУС!A357="Нежилое помещение"),IF(РТУС!AO357="",HYPERLINK("#РТУС!"&amp;CELL("адрес",Проверка!AO357),"заполнить"),IF(ISNUMBER(РТУС!AO357)=TRUE,HYPERLINK("#Проверка!"&amp;CELL("адрес",Проверка!AO357),РТУС!AO357),HYPERLINK("#РТУС!"&amp;CELL("адрес",Проверка!AO357),"###"))),"")</f>
        <v/>
      </c>
      <c r="AP357" s="13" t="str">
        <f>IF(РТУС!AP357="","",РТУС!AP357)</f>
        <v/>
      </c>
      <c r="AQ357" s="13" t="str">
        <f ca="1">IF(РТУС!AQ357="",HYPERLINK("#РТУС!"&amp;CELL("адрес",Проверка!AQ357),"заполнить"),HYPERLINK("#Проверка!"&amp;CELL("адрес",Проверка!AQ357),РТУС!AQ357))</f>
        <v>заполнить</v>
      </c>
      <c r="AR357" s="18" t="str">
        <f ca="1">IF(РТУС!AR357="",HYPERLINK("#РТУС!"&amp;CELL("адрес",Проверка!AR357),"заполнить"),IF(ISNUMBER(РТУС!AR357)=FALSE,HYPERLINK("#РТУС!"&amp;CELL("адрес",Проверка!AR357),"###"),IF(РТУС!G357="1",IF(РТУС!AB357=РТУС!AR357+РТУС!AU357,HYPERLINK("#Проверка!"&amp;CELL("адрес",Проверка!AR357),РТУС!AR357),HYPERLINK("#РТУС!"&amp;CELL("адрес",Проверка!AR357),"сверить суммы")),IF(РТУС!AB357=(SUMIF(РТУС!$A$4:$A$1000,A357,РТУС!$AR$4:$AR$1000)+SUMIF(РТУС!$A$4:$A$1000,A357,РТУС!$AU$4:$AU$1000)),HYPERLINK("#Проверка!"&amp;CELL("адрес",Проверка!AR357),РТУС!AR357),HYPERLINK("#РТУС!"&amp;CELL("адрес",Проверка!AR357),"сверить суммы")))))</f>
        <v>заполнить</v>
      </c>
      <c r="AS357" s="13" t="str">
        <f>IF(РТУС!AS357="","",РТУС!AS357)</f>
        <v/>
      </c>
      <c r="AT357" s="18" t="str">
        <f ca="1">IF(РТУС!AT357="",HYPERLINK("#РТУС!"&amp;CELL("адрес",Проверка!AT357),"заполнить"),IF(ISNUMBER(РТУС!AT357)=FALSE,HYPERLINK("#РТУС!"&amp;CELL("адрес",Проверка!AT357),"###"),IF(РТУС!AT357=РТУС!AR357,HYPERLINK("#Проверка!"&amp;CELL("адрес",Проверка!AT357),РТУС!AT357),HYPERLINK("#РТУС!"&amp;CELL("адрес",Проверка!AT357),"сверить суммы"))))</f>
        <v>заполнить</v>
      </c>
      <c r="AU357" s="18" t="str">
        <f ca="1">IF(РТУС!AU357="",HYPERLINK("#РТУС!"&amp;CELL("адрес",Проверка!AU357),"заполнить"),IF(ISNUMBER(РТУС!AU357)=FALSE,HYPERLINK("#РТУС!"&amp;CELL("адрес",Проверка!AU357),"###"),IF(РТУС!G357="1",IF(РТУС!AB357=РТУС!AR357+РТУС!AU357,HYPERLINK("#Проверка!"&amp;CELL("адрес",Проверка!AU357),РТУС!AU357),HYPERLINK("#РТУС!"&amp;CELL("адрес",Проверка!AU357),"сверить суммы")),IF(РТУС!AB357=(SUMIF(РТУС!$A$4:$A$1000,A357,РТУС!$AR$4:$AR$1000)+SUMIF(РТУС!$A$4:$A$1000,A357,РТУС!$AU$4:$AU$1000)),HYPERLINK("#Проверка!"&amp;CELL("адрес",Проверка!AU357),РТУС!AU357),HYPERLINK("#РТУС!"&amp;CELL("адрес",Проверка!AU357),"сверить суммы")))))</f>
        <v>заполнить</v>
      </c>
      <c r="AV357" s="13" t="str">
        <f ca="1">IF(РТУС!AV357="",HYPERLINK("#РТУС!"&amp;CELL("адрес",Проверка!AV357),"заполнить"),IF(OR(РТУС!AV357="Требование о передаче жилого помещения",РТУС!AV357="Требование о передаче машино-места",РТУС!AV357="Требования о передаче нежилого помещения",РТУС!AV357="Денежные требования"),HYPERLINK("#Проверка!"&amp;CELL("адрес",Проверка!AV357),РТУС!AV357),HYPERLINK("#РТУС!"&amp;CELL("адрес",Проверка!AV357),"###")))</f>
        <v>заполнить</v>
      </c>
      <c r="AW357" s="13" t="str">
        <f ca="1">IF(РТУС!AW357="",HYPERLINK("#РТУС!"&amp;CELL("адрес",Проверка!AW357),"заполнить"),IF(OR(РТУС!AW357="Включен в полном объеме",РТУС!AW357="Включен частично"),HYPERLINK("#Проверка!"&amp;CELL("адрес",Проверка!AW357),РТУС!AW357),HYPERLINK("#РТУС!"&amp;CELL("адрес",Проверка!AW357),"###")))</f>
        <v>заполнить</v>
      </c>
      <c r="AX357" s="15" t="str">
        <f ca="1">IF(РТУС!AX357="",HYPERLINK("#РТУС!"&amp;CELL("адрес",Проверка!AX357),"заполнить"),IF(AND(LEN(РТУС!AX357)=5,РТУС!AX357&lt;TODAY()),HYPERLINK("#Проверка!"&amp;CELL("адрес",Проверка!AX357),РТУС!AX357),HYPERLINK("#РТУС!"&amp;CELL("адрес",Проверка!AX357),"###")))</f>
        <v>заполнить</v>
      </c>
      <c r="AY357" s="15" t="str">
        <f ca="1">IF(РТУС!AY357="",HYPERLINK("#РТУС!"&amp;CELL("адрес",Проверка!AY357),"заполнить"),IF(AND(LEN(РТУС!AY357)=5,РТУС!AY357&lt;TODAY()),HYPERLINK("#Проверка!"&amp;CELL("адрес",Проверка!AY357),РТУС!AY357),HYPERLINK("#РТУС!"&amp;CELL("адрес",Проверка!AY357),"###")))</f>
        <v>заполнить</v>
      </c>
    </row>
    <row r="358" spans="1:51" x14ac:dyDescent="0.25">
      <c r="A358" s="10" t="str">
        <f>РТУС!A358</f>
        <v>.</v>
      </c>
      <c r="B358" s="13" t="str">
        <f ca="1">IF(РТУС!B358="",HYPERLINK("#РТУС!"&amp;CELL("адрес",Проверка!B358),"заполнить"),IF(AND(LEN(РТУС!B358)=10,РТУС!B357=РТУС!B358),HYPERLINK("#Проверка!"&amp;CELL("адрес",Проверка!B358),РТУС!B358),HYPERLINK("#РТУС!"&amp;CELL("адрес",Проверка!B358),"###")))</f>
        <v>заполнить</v>
      </c>
      <c r="C358" s="13" t="str">
        <f ca="1">IF(РТУС!C358="",HYPERLINK("#РТУС!"&amp;CELL("адрес",Проверка!C358),"заполнить"),IF(AND(ISNUMBER(РТУС!C358)=TRUE,РТУС!C358&gt;0,РТУС!C357=РТУС!C358),HYPERLINK("#Проверка!"&amp;CELL("адрес",Проверка!C358),РТУС!C358),HYPERLINK("#РТУС!"&amp;CELL("адрес",Проверка!C358),"###")))</f>
        <v>заполнить</v>
      </c>
      <c r="D358" s="13" t="str">
        <f>IF(РТУС!D358="","",РТУС!D358)</f>
        <v/>
      </c>
      <c r="E358" s="13" t="str">
        <f ca="1">IF(РТУС!E358="",HYPERLINK("#РТУС!"&amp;CELL("адрес",Проверка!E358),"заполнить"),IF(РТУС!E357=РТУС!E358,HYPERLINK("#Проверка!"&amp;CELL("адрес",Проверка!E358),РТУС!E358),HYPERLINK("#РТУС!"&amp;CELL("адрес",Проверка!E358),"###")))</f>
        <v>заполнить</v>
      </c>
      <c r="F358" s="13" t="str">
        <f ca="1">IF(РТУС!F358="",HYPERLINK("#РТУС!"&amp;CELL("адрес",Проверка!F358),"заполнить"),HYPERLINK("#Проверка!"&amp;CELL("адрес",Проверка!F358),РТУС!F358))</f>
        <v>заполнить</v>
      </c>
      <c r="G358" s="20" t="str">
        <f ca="1">IF(РТУС!G358="",HYPERLINK("#РТУС!"&amp;CELL("адрес",Проверка!G358),"заполнить"),IF(РТУС!G358="1",HYPERLINK("#Проверка!"&amp;CELL("адрес",Проверка!G358),"1"),IF(AND(ISNUMBER(РТУС!G358)=TRUE,РТУС!G358&lt;=1,РТУС!G358&gt;0),IF(SUMIF(РТУС!$A$4:$A$1000,A358,РТУС!$G$4:$G$1000)=1,HYPERLINK("#Проверка!"&amp;CELL("адрес",Проверка!G358),РТУС!G358),HYPERLINK("#РТУС!"&amp;CELL("адрес",Проверка!G358),"сумма долей ≠ 1")),HYPERLINK("#РТУС!"&amp;CELL("адрес",Проверка!G358),"###"))))</f>
        <v>заполнить</v>
      </c>
      <c r="H358" s="13" t="str">
        <f ca="1">IF(РТУС!H358="",HYPERLINK("#РТУС!"&amp;CELL("адрес",Проверка!H358),"заполнить"),IF(OR(РТУС!H358="Юрлицо",РТУС!H358="Физлицо",РТУС!H358="ИП"),HYPERLINK("#Проверка!"&amp;CELL("адрес",Проверка!H358),РТУС!H358),HYPERLINK("#РТУС!"&amp;CELL("адрес",Проверка!H358),"###")))</f>
        <v>заполнить</v>
      </c>
      <c r="I358" s="13" t="str">
        <f ca="1">IF(OR(РТУС!H358="Юрлицо",РТУС!H358="ИП"),IF(РТУС!I358="",HYPERLINK("#РТУС!"&amp;CELL("адрес",Проверка!I358),"заполнить"),IF(OR(LEN(РТУС!I358)=10,LEN(РТУС!I358)=12),HYPERLINK("#Проверка!"&amp;CELL("адрес",Проверка!I358),РТУС!I358),HYPERLINK("#РТУС!"&amp;CELL("адрес",Проверка!I358),"###"))),"")</f>
        <v/>
      </c>
      <c r="J358" s="15" t="str">
        <f ca="1">IF(РТУС!J358="","",IF(AND(LEN(РТУС!J358)=5,РТУС!J358&lt;TODAY()),HYPERLINK("#Проверка!"&amp;CELL("адрес",Проверка!J358),РТУС!J358),HYPERLINK("#РТУС!"&amp;CELL("адрес",Проверка!J358),"###")))</f>
        <v/>
      </c>
      <c r="K358" s="13" t="str">
        <f>IF(РТУС!K358="","",РТУС!K358)</f>
        <v/>
      </c>
      <c r="L358" s="13" t="str">
        <f ca="1">IF(OR(РТУС!H358="Физлицо",РТУС!H358="ИП"),IF(РТУС!L358="",HYPERLINK("#РТУС!"&amp;CELL("адрес",Проверка!L358),"заполнить"),IF(OR(РТУС!L358="Загранпаспорт гражданина РФ",РТУС!L358="Паспорт гражданина РФ",РТУС!L358="Иностранный паспорт",РТУС!L358="Свидетельство о рождении",РТУС!L358="Вид на жительство"),HYPERLINK("#Проверка!"&amp;CELL("адрес",Проверка!L358),РТУС!L358),HYPERLINK("#РТУС!"&amp;CELL("адрес",Проверка!L358),"###"))),"")</f>
        <v/>
      </c>
      <c r="M358" s="13" t="str">
        <f ca="1">IF(AND(OR(РТУС!L358="Паспорт гражданина РФ",РТУС!L358="Свидетельство о рождении"),РТУС!M358=""),HYPERLINK("#РТУС!"&amp;CELL("адрес",Проверка!M358),"заполнить"),IF(РТУС!L358="Паспорт гражданина РФ",IF(LEN(РТУС!M358)=4,HYPERLINK("#Проверка!"&amp;CELL("адрес",Проверка!M358),РТУС!M358),HYPERLINK("#РТУС!"&amp;CELL("адрес",Проверка!M358),"###")),IF(РТУС!L358="Свидетельство о рождении",HYPERLINK("#Проверка!"&amp;CELL("адрес",Проверка!M358),РТУС!M358),"")))</f>
        <v/>
      </c>
      <c r="N358" s="13" t="str">
        <f ca="1">IF(РТУС!L358="","",IF(РТУС!N358="",HYPERLINK("#РТУС!"&amp;CELL("адрес",Проверка!N358),"заполнить"),IF(OR(РТУС!L358="Паспорт гражданина РФ",РТУС!L358="Свидетельство о рождении"),IF(LEN(РТУС!N358)=6,HYPERLINK("#Проверка!"&amp;CELL("адрес",Проверка!N358),РТУС!N358),HYPERLINK("#РТУС!"&amp;CELL("адрес",Проверка!N358),"###")),HYPERLINK("#Проверка!"&amp;CELL("адрес",Проверка!N358),РТУС!N358))))</f>
        <v/>
      </c>
      <c r="O358" s="15" t="str">
        <f ca="1">IF(РТУС!L358="","",IF(РТУС!O358="",HYPERLINK("#РТУС!"&amp;CELL("адрес",Проверка!O358),"заполнить"),IF(AND(LEN(РТУС!O358)=5,РТУС!O358&lt;TODAY()),IF(РТУС!L358="Свидетельство о рождении",IF(РТУС!O358&gt;EDATE(TODAY(),-168),HYPERLINK("#Проверка!"&amp;CELL("адрес",Проверка!O358),РТУС!O358),HYPERLINK("#РТУС!"&amp;CELL("адрес",Проверка!O358),"недействительно")),HYPERLINK("#Проверка!"&amp;CELL("адрес",Проверка!O358),РТУС!O358)),HYPERLINK("#РТУС!"&amp;CELL("адрес",Проверка!O358),"###"))))</f>
        <v/>
      </c>
      <c r="P358" s="21" t="str">
        <f ca="1">IF(РТУС!L358="Паспорт гражданина РФ",IF(РТУС!P358="",HYPERLINK("#РТУС!"&amp;CELL("адрес",Проверка!P358),"заполнить"),HYPERLINK("#Проверка!"&amp;CELL("адрес",Проверка!P358),РТУС!P358)),"")</f>
        <v/>
      </c>
      <c r="Q358" s="13" t="str">
        <f ca="1">IF(РТУС!L358="Паспорт гражданина РФ",IF(РТУС!Q358="",HYPERLINK("#РТУС!"&amp;CELL("адрес",Проверка!Q358),"заполнить"),IF(LEN(РТУС!Q358)=7,HYPERLINK("#Проверка!"&amp;CELL("адрес",Проверка!Q358),РТУС!Q358),HYPERLINK("#РТУС!"&amp;CELL("адрес",Проверка!Q358),"###"))),"")</f>
        <v/>
      </c>
      <c r="R358" s="13" t="str">
        <f ca="1">IF(РТУС!R358="",HYPERLINK("#РТУС!"&amp;CELL("адрес",Проверка!R358),"заполнить"),HYPERLINK("#Проверка!"&amp;CELL("адрес",Проверка!R358),РТУС!R358))</f>
        <v>заполнить</v>
      </c>
      <c r="S358" s="13" t="str">
        <f>IF(РТУС!S358="","",РТУС!S358)</f>
        <v/>
      </c>
      <c r="T358" s="13" t="str">
        <f>IF(РТУС!T358="","",РТУС!T358)</f>
        <v/>
      </c>
      <c r="U358" s="13" t="str">
        <f>IF(РТУС!U358="","",РТУС!U358)</f>
        <v/>
      </c>
      <c r="V358" s="13" t="str">
        <f ca="1">IF(РТУС!V358="",HYPERLINK("#РТУС!"&amp;CELL("адрес",Проверка!V358),"заполнить"),IF(OR(РТУС!V358="Договор участия в долевом строительстве",РТУС!V358="Предварительный договор участия в долевом строительстве",РТУС!V358="Определение Арбитражного суда",РТУС!V358="Решение суда общей юрисдикции",РТУС!V358="Иные договоры"),HYPERLINK("#Проверка!"&amp;CELL("адрес",Проверка!V358),РТУС!V358),HYPERLINK("#РТУС!"&amp;CELL("адрес",Проверка!V358),"###")))</f>
        <v>заполнить</v>
      </c>
      <c r="W358" s="13" t="str">
        <f ca="1">IF(РТУС!W358="",HYPERLINK("#РТУС!"&amp;CELL("адрес",Проверка!W358),"заполнить"),HYPERLINK("#Проверка!"&amp;CELL("адрес",Проверка!W358),РТУС!W358))</f>
        <v>заполнить</v>
      </c>
      <c r="X358" s="15" t="str">
        <f ca="1">IF(РТУС!X358="",HYPERLINK("#РТУС!"&amp;CELL("адрес",Проверка!X358),"заполнить"),IF(AND(LEN(РТУС!X358)=5,РТУС!X358&lt;TODAY()),HYPERLINK("#Проверка!"&amp;CELL("адрес",Проверка!X358),РТУС!X358),HYPERLINK("#РТУС!"&amp;CELL("адрес",Проверка!X358),"###")))</f>
        <v>заполнить</v>
      </c>
      <c r="Y358" s="13" t="str">
        <f>IF(РТУС!Y358="","",РТУС!Y358)</f>
        <v/>
      </c>
      <c r="Z358" s="15" t="str">
        <f ca="1">IF(РТУС!Z358="","",IF(AND(LEN(РТУС!Z358)=5,РТУС!Z358&lt;TODAY()),HYPERLINK("#Проверка!"&amp;CELL("адрес",Проверка!Z358),РТУС!Z358),HYPERLINK("#РТУС!"&amp;CELL("адрес",Проверка!Z358),"###")))</f>
        <v/>
      </c>
      <c r="AA358" s="18" t="str">
        <f ca="1">IF(РТУС!AA358="",HYPERLINK("#РТУС!"&amp;CELL("адрес",Проверка!AA358),"заполнить"),IF(ISNUMBER(РТУС!AA358)=TRUE,HYPERLINK("#Проверка!"&amp;CELL("адрес",Проверка!AA358),РТУС!AA358),HYPERLINK("#РТУС!"&amp;CELL("адрес",Проверка!AA358),"###")))</f>
        <v>заполнить</v>
      </c>
      <c r="AB358" s="18" t="str">
        <f ca="1">IF(РТУС!AB358="",HYPERLINK("#РТУС!"&amp;CELL("адрес",Проверка!AB358),"заполнить"),IF(ISNUMBER(РТУС!AB358)=TRUE,HYPERLINK("#Проверка!"&amp;CELL("адрес",Проверка!AB358),РТУС!AB358),HYPERLINK("#РТУС!"&amp;CELL("адрес",Проверка!AB358),"###")))</f>
        <v>заполнить</v>
      </c>
      <c r="AC358" s="18" t="str">
        <f ca="1">IF(РТУС!AC358="","",IF(ISNUMBER(РТУС!AC358)=TRUE,HYPERLINK("#Проверка!"&amp;CELL("адрес",Проверка!AC358),РТУС!AC358),HYPERLINK("#РТУС!"&amp;CELL("адрес",Проверка!AC358),"###")))</f>
        <v/>
      </c>
      <c r="AD358" s="18" t="str">
        <f ca="1">IF(РТУС!AD358="","",IF(ISNUMBER(РТУС!AD358)=TRUE,HYPERLINK("#Проверка!"&amp;CELL("адрес",Проверка!AD358),РТУС!AD358),HYPERLINK("#РТУС!"&amp;CELL("адрес",Проверка!AD358),"###")))</f>
        <v/>
      </c>
      <c r="AE358" s="13" t="str">
        <f>IF(РТУС!AE358="","",РТУС!AE358)</f>
        <v/>
      </c>
      <c r="AF358" s="15" t="str">
        <f ca="1">IF(РТУС!AE358="","",IF(РТУС!AF358="",HYPERLINK("#РТУС!"&amp;CELL("адрес",Проверка!AF358),"заполнить"),IF(AND(LEN(РТУС!AF358)=5,РТУС!AF358&lt;TODAY()),HYPERLINK("#Проверка!"&amp;CELL("адрес",Проверка!AF358),РТУС!AF358),HYPERLINK("#РТУС!"&amp;CELL("адрес",Проверка!AF358),"###"))))</f>
        <v/>
      </c>
      <c r="AG358" s="13"/>
      <c r="AH358" s="15" t="str">
        <f ca="1">IF(РТУС!AE358="","",IF(РТУС!AH358="",HYPERLINK("#РТУС!"&amp;CELL("адрес",Проверка!AH358),"заполнить"),IF(AND(LEN(РТУС!AH358)=5,РТУС!AH358&lt;TODAY()),HYPERLINK("#Проверка!"&amp;CELL("адрес",Проверка!AH358),РТУС!AH358),HYPERLINK("#РТУС!"&amp;CELL("адрес",Проверка!AH358),"###"))))</f>
        <v/>
      </c>
      <c r="AI358" s="15" t="str">
        <f ca="1">IF(РТУС!AE358="","",IF(РТУС!AI358="",HYPERLINK("#РТУС!"&amp;CELL("адрес",Проверка!AI358),"заполнить"),HYPERLINK("#Проверка!"&amp;CELL("адрес",Проверка!AI358),РТУС!AI358)))</f>
        <v/>
      </c>
      <c r="AJ358" s="13" t="str">
        <f ca="1">IF(РТУС!AE358="","",IF(РТУС!AJ358="",HYPERLINK("#РТУС!"&amp;CELL("адрес",Проверка!AJ358),"заполнить"),IF(OR(РТУС!AJ358="Юрлицо",РТУС!AJ358="Физлицо",РТУС!AJ358="ИП"),HYPERLINK("#Проверка!"&amp;CELL("адрес",Проверка!AJ358),РТУС!AJ358),HYPERLINK("#РТУС!"&amp;CELL("адрес",Проверка!AJ358),"###"))))</f>
        <v/>
      </c>
      <c r="AK358" s="13" t="str">
        <f ca="1">IF(РТУС!AK358="",HYPERLINK("#РТУС!"&amp;CELL("адрес",Проверка!AK358),"заполнить"),IF(OR(РТУС!AK358="Квартира",РТУС!AK358="Кладовая",РТУС!AK358="Машино-место",РТУС!AK358="Нежилое помещение"),HYPERLINK("#Проверка!"&amp;CELL("адрес",Проверка!AK358),РТУС!AK358),HYPERLINK("#РТУС!"&amp;CELL("адрес",Проверка!AK358),"###")))</f>
        <v>заполнить</v>
      </c>
      <c r="AL358" s="13" t="str">
        <f ca="1">IF(РТУС!AL358="",HYPERLINK("#РТУС!"&amp;CELL("адрес",Проверка!AL358),"заполнить"),HYPERLINK("#Проверка!"&amp;CELL("адрес",Проверка!AL358),РТУС!AL358))</f>
        <v>заполнить</v>
      </c>
      <c r="AM358" s="18" t="str">
        <f ca="1">IF(РТУС!AM358="",HYPERLINK("#РТУС!"&amp;CELL("адрес",Проверка!AM358),"заполнить"),IF(ISNUMBER(РТУС!AM358)=TRUE,IF(РТУС!AK358="Нежилое помещение",IF(РТУС!AM358&gt;7,HYPERLINK("#РТУС!"&amp;CELL("адрес",Проверка!AM358),"не больше 7 кв.м."),РТУС!AM358),HYPERLINK("#Проверка!"&amp;CELL("адрес",Проверка!AM358),РТУС!AM358)),HYPERLINK("#РТУС!"&amp;CELL("адрес",Проверка!AM358),"###")))</f>
        <v>заполнить</v>
      </c>
      <c r="AN358" s="13" t="str">
        <f ca="1">IF(РТУС!AN358="",HYPERLINK("#РТУС!"&amp;CELL("адрес",Проверка!AN358),"заполнить"),IF(OR(РТУС!AN358="Общая площадь помещения",РТУС!AN358="Общая приведенная площадь жилого помещения",РТУС!AN358="Общая площадь жилого помещения с учетом лоджий, балконов, террас и веранд"),HYPERLINK("#Проверка!"&amp;CELL("адрес",Проверка!AN358),РТУС!AN358),HYPERLINK("#РТУС!"&amp;CELL("адрес",Проверка!AN358),"###")))</f>
        <v>заполнить</v>
      </c>
      <c r="AO358" s="13" t="str">
        <f ca="1">IF(OR(РТУС!AK358="Квартира",РТУС!A358="Нежилое помещение"),IF(РТУС!AO358="",HYPERLINK("#РТУС!"&amp;CELL("адрес",Проверка!AO358),"заполнить"),IF(ISNUMBER(РТУС!AO358)=TRUE,HYPERLINK("#Проверка!"&amp;CELL("адрес",Проверка!AO358),РТУС!AO358),HYPERLINK("#РТУС!"&amp;CELL("адрес",Проверка!AO358),"###"))),"")</f>
        <v/>
      </c>
      <c r="AP358" s="13" t="str">
        <f>IF(РТУС!AP358="","",РТУС!AP358)</f>
        <v/>
      </c>
      <c r="AQ358" s="13" t="str">
        <f ca="1">IF(РТУС!AQ358="",HYPERLINK("#РТУС!"&amp;CELL("адрес",Проверка!AQ358),"заполнить"),HYPERLINK("#Проверка!"&amp;CELL("адрес",Проверка!AQ358),РТУС!AQ358))</f>
        <v>заполнить</v>
      </c>
      <c r="AR358" s="18" t="str">
        <f ca="1">IF(РТУС!AR358="",HYPERLINK("#РТУС!"&amp;CELL("адрес",Проверка!AR358),"заполнить"),IF(ISNUMBER(РТУС!AR358)=FALSE,HYPERLINK("#РТУС!"&amp;CELL("адрес",Проверка!AR358),"###"),IF(РТУС!G358="1",IF(РТУС!AB358=РТУС!AR358+РТУС!AU358,HYPERLINK("#Проверка!"&amp;CELL("адрес",Проверка!AR358),РТУС!AR358),HYPERLINK("#РТУС!"&amp;CELL("адрес",Проверка!AR358),"сверить суммы")),IF(РТУС!AB358=(SUMIF(РТУС!$A$4:$A$1000,A358,РТУС!$AR$4:$AR$1000)+SUMIF(РТУС!$A$4:$A$1000,A358,РТУС!$AU$4:$AU$1000)),HYPERLINK("#Проверка!"&amp;CELL("адрес",Проверка!AR358),РТУС!AR358),HYPERLINK("#РТУС!"&amp;CELL("адрес",Проверка!AR358),"сверить суммы")))))</f>
        <v>заполнить</v>
      </c>
      <c r="AS358" s="13" t="str">
        <f>IF(РТУС!AS358="","",РТУС!AS358)</f>
        <v/>
      </c>
      <c r="AT358" s="18" t="str">
        <f ca="1">IF(РТУС!AT358="",HYPERLINK("#РТУС!"&amp;CELL("адрес",Проверка!AT358),"заполнить"),IF(ISNUMBER(РТУС!AT358)=FALSE,HYPERLINK("#РТУС!"&amp;CELL("адрес",Проверка!AT358),"###"),IF(РТУС!AT358=РТУС!AR358,HYPERLINK("#Проверка!"&amp;CELL("адрес",Проверка!AT358),РТУС!AT358),HYPERLINK("#РТУС!"&amp;CELL("адрес",Проверка!AT358),"сверить суммы"))))</f>
        <v>заполнить</v>
      </c>
      <c r="AU358" s="18" t="str">
        <f ca="1">IF(РТУС!AU358="",HYPERLINK("#РТУС!"&amp;CELL("адрес",Проверка!AU358),"заполнить"),IF(ISNUMBER(РТУС!AU358)=FALSE,HYPERLINK("#РТУС!"&amp;CELL("адрес",Проверка!AU358),"###"),IF(РТУС!G358="1",IF(РТУС!AB358=РТУС!AR358+РТУС!AU358,HYPERLINK("#Проверка!"&amp;CELL("адрес",Проверка!AU358),РТУС!AU358),HYPERLINK("#РТУС!"&amp;CELL("адрес",Проверка!AU358),"сверить суммы")),IF(РТУС!AB358=(SUMIF(РТУС!$A$4:$A$1000,A358,РТУС!$AR$4:$AR$1000)+SUMIF(РТУС!$A$4:$A$1000,A358,РТУС!$AU$4:$AU$1000)),HYPERLINK("#Проверка!"&amp;CELL("адрес",Проверка!AU358),РТУС!AU358),HYPERLINK("#РТУС!"&amp;CELL("адрес",Проверка!AU358),"сверить суммы")))))</f>
        <v>заполнить</v>
      </c>
      <c r="AV358" s="13" t="str">
        <f ca="1">IF(РТУС!AV358="",HYPERLINK("#РТУС!"&amp;CELL("адрес",Проверка!AV358),"заполнить"),IF(OR(РТУС!AV358="Требование о передаче жилого помещения",РТУС!AV358="Требование о передаче машино-места",РТУС!AV358="Требования о передаче нежилого помещения",РТУС!AV358="Денежные требования"),HYPERLINK("#Проверка!"&amp;CELL("адрес",Проверка!AV358),РТУС!AV358),HYPERLINK("#РТУС!"&amp;CELL("адрес",Проверка!AV358),"###")))</f>
        <v>заполнить</v>
      </c>
      <c r="AW358" s="13" t="str">
        <f ca="1">IF(РТУС!AW358="",HYPERLINK("#РТУС!"&amp;CELL("адрес",Проверка!AW358),"заполнить"),IF(OR(РТУС!AW358="Включен в полном объеме",РТУС!AW358="Включен частично"),HYPERLINK("#Проверка!"&amp;CELL("адрес",Проверка!AW358),РТУС!AW358),HYPERLINK("#РТУС!"&amp;CELL("адрес",Проверка!AW358),"###")))</f>
        <v>заполнить</v>
      </c>
      <c r="AX358" s="15" t="str">
        <f ca="1">IF(РТУС!AX358="",HYPERLINK("#РТУС!"&amp;CELL("адрес",Проверка!AX358),"заполнить"),IF(AND(LEN(РТУС!AX358)=5,РТУС!AX358&lt;TODAY()),HYPERLINK("#Проверка!"&amp;CELL("адрес",Проверка!AX358),РТУС!AX358),HYPERLINK("#РТУС!"&amp;CELL("адрес",Проверка!AX358),"###")))</f>
        <v>заполнить</v>
      </c>
      <c r="AY358" s="15" t="str">
        <f ca="1">IF(РТУС!AY358="",HYPERLINK("#РТУС!"&amp;CELL("адрес",Проверка!AY358),"заполнить"),IF(AND(LEN(РТУС!AY358)=5,РТУС!AY358&lt;TODAY()),HYPERLINK("#Проверка!"&amp;CELL("адрес",Проверка!AY358),РТУС!AY358),HYPERLINK("#РТУС!"&amp;CELL("адрес",Проверка!AY358),"###")))</f>
        <v>заполнить</v>
      </c>
    </row>
    <row r="359" spans="1:51" x14ac:dyDescent="0.25">
      <c r="A359" s="10" t="str">
        <f>РТУС!A359</f>
        <v>.</v>
      </c>
      <c r="B359" s="13" t="str">
        <f ca="1">IF(РТУС!B359="",HYPERLINK("#РТУС!"&amp;CELL("адрес",Проверка!B359),"заполнить"),IF(AND(LEN(РТУС!B359)=10,РТУС!B358=РТУС!B359),HYPERLINK("#Проверка!"&amp;CELL("адрес",Проверка!B359),РТУС!B359),HYPERLINK("#РТУС!"&amp;CELL("адрес",Проверка!B359),"###")))</f>
        <v>заполнить</v>
      </c>
      <c r="C359" s="13" t="str">
        <f ca="1">IF(РТУС!C359="",HYPERLINK("#РТУС!"&amp;CELL("адрес",Проверка!C359),"заполнить"),IF(AND(ISNUMBER(РТУС!C359)=TRUE,РТУС!C359&gt;0,РТУС!C358=РТУС!C359),HYPERLINK("#Проверка!"&amp;CELL("адрес",Проверка!C359),РТУС!C359),HYPERLINK("#РТУС!"&amp;CELL("адрес",Проверка!C359),"###")))</f>
        <v>заполнить</v>
      </c>
      <c r="D359" s="13" t="str">
        <f>IF(РТУС!D359="","",РТУС!D359)</f>
        <v/>
      </c>
      <c r="E359" s="13" t="str">
        <f ca="1">IF(РТУС!E359="",HYPERLINK("#РТУС!"&amp;CELL("адрес",Проверка!E359),"заполнить"),IF(РТУС!E358=РТУС!E359,HYPERLINK("#Проверка!"&amp;CELL("адрес",Проверка!E359),РТУС!E359),HYPERLINK("#РТУС!"&amp;CELL("адрес",Проверка!E359),"###")))</f>
        <v>заполнить</v>
      </c>
      <c r="F359" s="13" t="str">
        <f ca="1">IF(РТУС!F359="",HYPERLINK("#РТУС!"&amp;CELL("адрес",Проверка!F359),"заполнить"),HYPERLINK("#Проверка!"&amp;CELL("адрес",Проверка!F359),РТУС!F359))</f>
        <v>заполнить</v>
      </c>
      <c r="G359" s="20" t="str">
        <f ca="1">IF(РТУС!G359="",HYPERLINK("#РТУС!"&amp;CELL("адрес",Проверка!G359),"заполнить"),IF(РТУС!G359="1",HYPERLINK("#Проверка!"&amp;CELL("адрес",Проверка!G359),"1"),IF(AND(ISNUMBER(РТУС!G359)=TRUE,РТУС!G359&lt;=1,РТУС!G359&gt;0),IF(SUMIF(РТУС!$A$4:$A$1000,A359,РТУС!$G$4:$G$1000)=1,HYPERLINK("#Проверка!"&amp;CELL("адрес",Проверка!G359),РТУС!G359),HYPERLINK("#РТУС!"&amp;CELL("адрес",Проверка!G359),"сумма долей ≠ 1")),HYPERLINK("#РТУС!"&amp;CELL("адрес",Проверка!G359),"###"))))</f>
        <v>заполнить</v>
      </c>
      <c r="H359" s="13" t="str">
        <f ca="1">IF(РТУС!H359="",HYPERLINK("#РТУС!"&amp;CELL("адрес",Проверка!H359),"заполнить"),IF(OR(РТУС!H359="Юрлицо",РТУС!H359="Физлицо",РТУС!H359="ИП"),HYPERLINK("#Проверка!"&amp;CELL("адрес",Проверка!H359),РТУС!H359),HYPERLINK("#РТУС!"&amp;CELL("адрес",Проверка!H359),"###")))</f>
        <v>заполнить</v>
      </c>
      <c r="I359" s="13" t="str">
        <f ca="1">IF(OR(РТУС!H359="Юрлицо",РТУС!H359="ИП"),IF(РТУС!I359="",HYPERLINK("#РТУС!"&amp;CELL("адрес",Проверка!I359),"заполнить"),IF(OR(LEN(РТУС!I359)=10,LEN(РТУС!I359)=12),HYPERLINK("#Проверка!"&amp;CELL("адрес",Проверка!I359),РТУС!I359),HYPERLINK("#РТУС!"&amp;CELL("адрес",Проверка!I359),"###"))),"")</f>
        <v/>
      </c>
      <c r="J359" s="15" t="str">
        <f ca="1">IF(РТУС!J359="","",IF(AND(LEN(РТУС!J359)=5,РТУС!J359&lt;TODAY()),HYPERLINK("#Проверка!"&amp;CELL("адрес",Проверка!J359),РТУС!J359),HYPERLINK("#РТУС!"&amp;CELL("адрес",Проверка!J359),"###")))</f>
        <v/>
      </c>
      <c r="K359" s="13" t="str">
        <f>IF(РТУС!K359="","",РТУС!K359)</f>
        <v/>
      </c>
      <c r="L359" s="13" t="str">
        <f ca="1">IF(OR(РТУС!H359="Физлицо",РТУС!H359="ИП"),IF(РТУС!L359="",HYPERLINK("#РТУС!"&amp;CELL("адрес",Проверка!L359),"заполнить"),IF(OR(РТУС!L359="Загранпаспорт гражданина РФ",РТУС!L359="Паспорт гражданина РФ",РТУС!L359="Иностранный паспорт",РТУС!L359="Свидетельство о рождении",РТУС!L359="Вид на жительство"),HYPERLINK("#Проверка!"&amp;CELL("адрес",Проверка!L359),РТУС!L359),HYPERLINK("#РТУС!"&amp;CELL("адрес",Проверка!L359),"###"))),"")</f>
        <v/>
      </c>
      <c r="M359" s="13" t="str">
        <f ca="1">IF(AND(OR(РТУС!L359="Паспорт гражданина РФ",РТУС!L359="Свидетельство о рождении"),РТУС!M359=""),HYPERLINK("#РТУС!"&amp;CELL("адрес",Проверка!M359),"заполнить"),IF(РТУС!L359="Паспорт гражданина РФ",IF(LEN(РТУС!M359)=4,HYPERLINK("#Проверка!"&amp;CELL("адрес",Проверка!M359),РТУС!M359),HYPERLINK("#РТУС!"&amp;CELL("адрес",Проверка!M359),"###")),IF(РТУС!L359="Свидетельство о рождении",HYPERLINK("#Проверка!"&amp;CELL("адрес",Проверка!M359),РТУС!M359),"")))</f>
        <v/>
      </c>
      <c r="N359" s="13" t="str">
        <f ca="1">IF(РТУС!L359="","",IF(РТУС!N359="",HYPERLINK("#РТУС!"&amp;CELL("адрес",Проверка!N359),"заполнить"),IF(OR(РТУС!L359="Паспорт гражданина РФ",РТУС!L359="Свидетельство о рождении"),IF(LEN(РТУС!N359)=6,HYPERLINK("#Проверка!"&amp;CELL("адрес",Проверка!N359),РТУС!N359),HYPERLINK("#РТУС!"&amp;CELL("адрес",Проверка!N359),"###")),HYPERLINK("#Проверка!"&amp;CELL("адрес",Проверка!N359),РТУС!N359))))</f>
        <v/>
      </c>
      <c r="O359" s="15" t="str">
        <f ca="1">IF(РТУС!L359="","",IF(РТУС!O359="",HYPERLINK("#РТУС!"&amp;CELL("адрес",Проверка!O359),"заполнить"),IF(AND(LEN(РТУС!O359)=5,РТУС!O359&lt;TODAY()),IF(РТУС!L359="Свидетельство о рождении",IF(РТУС!O359&gt;EDATE(TODAY(),-168),HYPERLINK("#Проверка!"&amp;CELL("адрес",Проверка!O359),РТУС!O359),HYPERLINK("#РТУС!"&amp;CELL("адрес",Проверка!O359),"недействительно")),HYPERLINK("#Проверка!"&amp;CELL("адрес",Проверка!O359),РТУС!O359)),HYPERLINK("#РТУС!"&amp;CELL("адрес",Проверка!O359),"###"))))</f>
        <v/>
      </c>
      <c r="P359" s="21" t="str">
        <f ca="1">IF(РТУС!L359="Паспорт гражданина РФ",IF(РТУС!P359="",HYPERLINK("#РТУС!"&amp;CELL("адрес",Проверка!P359),"заполнить"),HYPERLINK("#Проверка!"&amp;CELL("адрес",Проверка!P359),РТУС!P359)),"")</f>
        <v/>
      </c>
      <c r="Q359" s="13" t="str">
        <f ca="1">IF(РТУС!L359="Паспорт гражданина РФ",IF(РТУС!Q359="",HYPERLINK("#РТУС!"&amp;CELL("адрес",Проверка!Q359),"заполнить"),IF(LEN(РТУС!Q359)=7,HYPERLINK("#Проверка!"&amp;CELL("адрес",Проверка!Q359),РТУС!Q359),HYPERLINK("#РТУС!"&amp;CELL("адрес",Проверка!Q359),"###"))),"")</f>
        <v/>
      </c>
      <c r="R359" s="13" t="str">
        <f ca="1">IF(РТУС!R359="",HYPERLINK("#РТУС!"&amp;CELL("адрес",Проверка!R359),"заполнить"),HYPERLINK("#Проверка!"&amp;CELL("адрес",Проверка!R359),РТУС!R359))</f>
        <v>заполнить</v>
      </c>
      <c r="S359" s="13" t="str">
        <f>IF(РТУС!S359="","",РТУС!S359)</f>
        <v/>
      </c>
      <c r="T359" s="13" t="str">
        <f>IF(РТУС!T359="","",РТУС!T359)</f>
        <v/>
      </c>
      <c r="U359" s="13" t="str">
        <f>IF(РТУС!U359="","",РТУС!U359)</f>
        <v/>
      </c>
      <c r="V359" s="13" t="str">
        <f ca="1">IF(РТУС!V359="",HYPERLINK("#РТУС!"&amp;CELL("адрес",Проверка!V359),"заполнить"),IF(OR(РТУС!V359="Договор участия в долевом строительстве",РТУС!V359="Предварительный договор участия в долевом строительстве",РТУС!V359="Определение Арбитражного суда",РТУС!V359="Решение суда общей юрисдикции",РТУС!V359="Иные договоры"),HYPERLINK("#Проверка!"&amp;CELL("адрес",Проверка!V359),РТУС!V359),HYPERLINK("#РТУС!"&amp;CELL("адрес",Проверка!V359),"###")))</f>
        <v>заполнить</v>
      </c>
      <c r="W359" s="13" t="str">
        <f ca="1">IF(РТУС!W359="",HYPERLINK("#РТУС!"&amp;CELL("адрес",Проверка!W359),"заполнить"),HYPERLINK("#Проверка!"&amp;CELL("адрес",Проверка!W359),РТУС!W359))</f>
        <v>заполнить</v>
      </c>
      <c r="X359" s="15" t="str">
        <f ca="1">IF(РТУС!X359="",HYPERLINK("#РТУС!"&amp;CELL("адрес",Проверка!X359),"заполнить"),IF(AND(LEN(РТУС!X359)=5,РТУС!X359&lt;TODAY()),HYPERLINK("#Проверка!"&amp;CELL("адрес",Проверка!X359),РТУС!X359),HYPERLINK("#РТУС!"&amp;CELL("адрес",Проверка!X359),"###")))</f>
        <v>заполнить</v>
      </c>
      <c r="Y359" s="13" t="str">
        <f>IF(РТУС!Y359="","",РТУС!Y359)</f>
        <v/>
      </c>
      <c r="Z359" s="15" t="str">
        <f ca="1">IF(РТУС!Z359="","",IF(AND(LEN(РТУС!Z359)=5,РТУС!Z359&lt;TODAY()),HYPERLINK("#Проверка!"&amp;CELL("адрес",Проверка!Z359),РТУС!Z359),HYPERLINK("#РТУС!"&amp;CELL("адрес",Проверка!Z359),"###")))</f>
        <v/>
      </c>
      <c r="AA359" s="18" t="str">
        <f ca="1">IF(РТУС!AA359="",HYPERLINK("#РТУС!"&amp;CELL("адрес",Проверка!AA359),"заполнить"),IF(ISNUMBER(РТУС!AA359)=TRUE,HYPERLINK("#Проверка!"&amp;CELL("адрес",Проверка!AA359),РТУС!AA359),HYPERLINK("#РТУС!"&amp;CELL("адрес",Проверка!AA359),"###")))</f>
        <v>заполнить</v>
      </c>
      <c r="AB359" s="18" t="str">
        <f ca="1">IF(РТУС!AB359="",HYPERLINK("#РТУС!"&amp;CELL("адрес",Проверка!AB359),"заполнить"),IF(ISNUMBER(РТУС!AB359)=TRUE,HYPERLINK("#Проверка!"&amp;CELL("адрес",Проверка!AB359),РТУС!AB359),HYPERLINK("#РТУС!"&amp;CELL("адрес",Проверка!AB359),"###")))</f>
        <v>заполнить</v>
      </c>
      <c r="AC359" s="18" t="str">
        <f ca="1">IF(РТУС!AC359="","",IF(ISNUMBER(РТУС!AC359)=TRUE,HYPERLINK("#Проверка!"&amp;CELL("адрес",Проверка!AC359),РТУС!AC359),HYPERLINK("#РТУС!"&amp;CELL("адрес",Проверка!AC359),"###")))</f>
        <v/>
      </c>
      <c r="AD359" s="18" t="str">
        <f ca="1">IF(РТУС!AD359="","",IF(ISNUMBER(РТУС!AD359)=TRUE,HYPERLINK("#Проверка!"&amp;CELL("адрес",Проверка!AD359),РТУС!AD359),HYPERLINK("#РТУС!"&amp;CELL("адрес",Проверка!AD359),"###")))</f>
        <v/>
      </c>
      <c r="AE359" s="13" t="str">
        <f>IF(РТУС!AE359="","",РТУС!AE359)</f>
        <v/>
      </c>
      <c r="AF359" s="15" t="str">
        <f ca="1">IF(РТУС!AE359="","",IF(РТУС!AF359="",HYPERLINK("#РТУС!"&amp;CELL("адрес",Проверка!AF359),"заполнить"),IF(AND(LEN(РТУС!AF359)=5,РТУС!AF359&lt;TODAY()),HYPERLINK("#Проверка!"&amp;CELL("адрес",Проверка!AF359),РТУС!AF359),HYPERLINK("#РТУС!"&amp;CELL("адрес",Проверка!AF359),"###"))))</f>
        <v/>
      </c>
      <c r="AG359" s="13"/>
      <c r="AH359" s="15" t="str">
        <f ca="1">IF(РТУС!AE359="","",IF(РТУС!AH359="",HYPERLINK("#РТУС!"&amp;CELL("адрес",Проверка!AH359),"заполнить"),IF(AND(LEN(РТУС!AH359)=5,РТУС!AH359&lt;TODAY()),HYPERLINK("#Проверка!"&amp;CELL("адрес",Проверка!AH359),РТУС!AH359),HYPERLINK("#РТУС!"&amp;CELL("адрес",Проверка!AH359),"###"))))</f>
        <v/>
      </c>
      <c r="AI359" s="15" t="str">
        <f ca="1">IF(РТУС!AE359="","",IF(РТУС!AI359="",HYPERLINK("#РТУС!"&amp;CELL("адрес",Проверка!AI359),"заполнить"),HYPERLINK("#Проверка!"&amp;CELL("адрес",Проверка!AI359),РТУС!AI359)))</f>
        <v/>
      </c>
      <c r="AJ359" s="13" t="str">
        <f ca="1">IF(РТУС!AE359="","",IF(РТУС!AJ359="",HYPERLINK("#РТУС!"&amp;CELL("адрес",Проверка!AJ359),"заполнить"),IF(OR(РТУС!AJ359="Юрлицо",РТУС!AJ359="Физлицо",РТУС!AJ359="ИП"),HYPERLINK("#Проверка!"&amp;CELL("адрес",Проверка!AJ359),РТУС!AJ359),HYPERLINK("#РТУС!"&amp;CELL("адрес",Проверка!AJ359),"###"))))</f>
        <v/>
      </c>
      <c r="AK359" s="13" t="str">
        <f ca="1">IF(РТУС!AK359="",HYPERLINK("#РТУС!"&amp;CELL("адрес",Проверка!AK359),"заполнить"),IF(OR(РТУС!AK359="Квартира",РТУС!AK359="Кладовая",РТУС!AK359="Машино-место",РТУС!AK359="Нежилое помещение"),HYPERLINK("#Проверка!"&amp;CELL("адрес",Проверка!AK359),РТУС!AK359),HYPERLINK("#РТУС!"&amp;CELL("адрес",Проверка!AK359),"###")))</f>
        <v>заполнить</v>
      </c>
      <c r="AL359" s="13" t="str">
        <f ca="1">IF(РТУС!AL359="",HYPERLINK("#РТУС!"&amp;CELL("адрес",Проверка!AL359),"заполнить"),HYPERLINK("#Проверка!"&amp;CELL("адрес",Проверка!AL359),РТУС!AL359))</f>
        <v>заполнить</v>
      </c>
      <c r="AM359" s="18" t="str">
        <f ca="1">IF(РТУС!AM359="",HYPERLINK("#РТУС!"&amp;CELL("адрес",Проверка!AM359),"заполнить"),IF(ISNUMBER(РТУС!AM359)=TRUE,IF(РТУС!AK359="Нежилое помещение",IF(РТУС!AM359&gt;7,HYPERLINK("#РТУС!"&amp;CELL("адрес",Проверка!AM359),"не больше 7 кв.м."),РТУС!AM359),HYPERLINK("#Проверка!"&amp;CELL("адрес",Проверка!AM359),РТУС!AM359)),HYPERLINK("#РТУС!"&amp;CELL("адрес",Проверка!AM359),"###")))</f>
        <v>заполнить</v>
      </c>
      <c r="AN359" s="13" t="str">
        <f ca="1">IF(РТУС!AN359="",HYPERLINK("#РТУС!"&amp;CELL("адрес",Проверка!AN359),"заполнить"),IF(OR(РТУС!AN359="Общая площадь помещения",РТУС!AN359="Общая приведенная площадь жилого помещения",РТУС!AN359="Общая площадь жилого помещения с учетом лоджий, балконов, террас и веранд"),HYPERLINK("#Проверка!"&amp;CELL("адрес",Проверка!AN359),РТУС!AN359),HYPERLINK("#РТУС!"&amp;CELL("адрес",Проверка!AN359),"###")))</f>
        <v>заполнить</v>
      </c>
      <c r="AO359" s="13" t="str">
        <f ca="1">IF(OR(РТУС!AK359="Квартира",РТУС!A359="Нежилое помещение"),IF(РТУС!AO359="",HYPERLINK("#РТУС!"&amp;CELL("адрес",Проверка!AO359),"заполнить"),IF(ISNUMBER(РТУС!AO359)=TRUE,HYPERLINK("#Проверка!"&amp;CELL("адрес",Проверка!AO359),РТУС!AO359),HYPERLINK("#РТУС!"&amp;CELL("адрес",Проверка!AO359),"###"))),"")</f>
        <v/>
      </c>
      <c r="AP359" s="13" t="str">
        <f>IF(РТУС!AP359="","",РТУС!AP359)</f>
        <v/>
      </c>
      <c r="AQ359" s="13" t="str">
        <f ca="1">IF(РТУС!AQ359="",HYPERLINK("#РТУС!"&amp;CELL("адрес",Проверка!AQ359),"заполнить"),HYPERLINK("#Проверка!"&amp;CELL("адрес",Проверка!AQ359),РТУС!AQ359))</f>
        <v>заполнить</v>
      </c>
      <c r="AR359" s="18" t="str">
        <f ca="1">IF(РТУС!AR359="",HYPERLINK("#РТУС!"&amp;CELL("адрес",Проверка!AR359),"заполнить"),IF(ISNUMBER(РТУС!AR359)=FALSE,HYPERLINK("#РТУС!"&amp;CELL("адрес",Проверка!AR359),"###"),IF(РТУС!G359="1",IF(РТУС!AB359=РТУС!AR359+РТУС!AU359,HYPERLINK("#Проверка!"&amp;CELL("адрес",Проверка!AR359),РТУС!AR359),HYPERLINK("#РТУС!"&amp;CELL("адрес",Проверка!AR359),"сверить суммы")),IF(РТУС!AB359=(SUMIF(РТУС!$A$4:$A$1000,A359,РТУС!$AR$4:$AR$1000)+SUMIF(РТУС!$A$4:$A$1000,A359,РТУС!$AU$4:$AU$1000)),HYPERLINK("#Проверка!"&amp;CELL("адрес",Проверка!AR359),РТУС!AR359),HYPERLINK("#РТУС!"&amp;CELL("адрес",Проверка!AR359),"сверить суммы")))))</f>
        <v>заполнить</v>
      </c>
      <c r="AS359" s="13" t="str">
        <f>IF(РТУС!AS359="","",РТУС!AS359)</f>
        <v/>
      </c>
      <c r="AT359" s="18" t="str">
        <f ca="1">IF(РТУС!AT359="",HYPERLINK("#РТУС!"&amp;CELL("адрес",Проверка!AT359),"заполнить"),IF(ISNUMBER(РТУС!AT359)=FALSE,HYPERLINK("#РТУС!"&amp;CELL("адрес",Проверка!AT359),"###"),IF(РТУС!AT359=РТУС!AR359,HYPERLINK("#Проверка!"&amp;CELL("адрес",Проверка!AT359),РТУС!AT359),HYPERLINK("#РТУС!"&amp;CELL("адрес",Проверка!AT359),"сверить суммы"))))</f>
        <v>заполнить</v>
      </c>
      <c r="AU359" s="18" t="str">
        <f ca="1">IF(РТУС!AU359="",HYPERLINK("#РТУС!"&amp;CELL("адрес",Проверка!AU359),"заполнить"),IF(ISNUMBER(РТУС!AU359)=FALSE,HYPERLINK("#РТУС!"&amp;CELL("адрес",Проверка!AU359),"###"),IF(РТУС!G359="1",IF(РТУС!AB359=РТУС!AR359+РТУС!AU359,HYPERLINK("#Проверка!"&amp;CELL("адрес",Проверка!AU359),РТУС!AU359),HYPERLINK("#РТУС!"&amp;CELL("адрес",Проверка!AU359),"сверить суммы")),IF(РТУС!AB359=(SUMIF(РТУС!$A$4:$A$1000,A359,РТУС!$AR$4:$AR$1000)+SUMIF(РТУС!$A$4:$A$1000,A359,РТУС!$AU$4:$AU$1000)),HYPERLINK("#Проверка!"&amp;CELL("адрес",Проверка!AU359),РТУС!AU359),HYPERLINK("#РТУС!"&amp;CELL("адрес",Проверка!AU359),"сверить суммы")))))</f>
        <v>заполнить</v>
      </c>
      <c r="AV359" s="13" t="str">
        <f ca="1">IF(РТУС!AV359="",HYPERLINK("#РТУС!"&amp;CELL("адрес",Проверка!AV359),"заполнить"),IF(OR(РТУС!AV359="Требование о передаче жилого помещения",РТУС!AV359="Требование о передаче машино-места",РТУС!AV359="Требования о передаче нежилого помещения",РТУС!AV359="Денежные требования"),HYPERLINK("#Проверка!"&amp;CELL("адрес",Проверка!AV359),РТУС!AV359),HYPERLINK("#РТУС!"&amp;CELL("адрес",Проверка!AV359),"###")))</f>
        <v>заполнить</v>
      </c>
      <c r="AW359" s="13" t="str">
        <f ca="1">IF(РТУС!AW359="",HYPERLINK("#РТУС!"&amp;CELL("адрес",Проверка!AW359),"заполнить"),IF(OR(РТУС!AW359="Включен в полном объеме",РТУС!AW359="Включен частично"),HYPERLINK("#Проверка!"&amp;CELL("адрес",Проверка!AW359),РТУС!AW359),HYPERLINK("#РТУС!"&amp;CELL("адрес",Проверка!AW359),"###")))</f>
        <v>заполнить</v>
      </c>
      <c r="AX359" s="15" t="str">
        <f ca="1">IF(РТУС!AX359="",HYPERLINK("#РТУС!"&amp;CELL("адрес",Проверка!AX359),"заполнить"),IF(AND(LEN(РТУС!AX359)=5,РТУС!AX359&lt;TODAY()),HYPERLINK("#Проверка!"&amp;CELL("адрес",Проверка!AX359),РТУС!AX359),HYPERLINK("#РТУС!"&amp;CELL("адрес",Проверка!AX359),"###")))</f>
        <v>заполнить</v>
      </c>
      <c r="AY359" s="15" t="str">
        <f ca="1">IF(РТУС!AY359="",HYPERLINK("#РТУС!"&amp;CELL("адрес",Проверка!AY359),"заполнить"),IF(AND(LEN(РТУС!AY359)=5,РТУС!AY359&lt;TODAY()),HYPERLINK("#Проверка!"&amp;CELL("адрес",Проверка!AY359),РТУС!AY359),HYPERLINK("#РТУС!"&amp;CELL("адрес",Проверка!AY359),"###")))</f>
        <v>заполнить</v>
      </c>
    </row>
    <row r="360" spans="1:51" x14ac:dyDescent="0.25">
      <c r="A360" s="10" t="str">
        <f>РТУС!A360</f>
        <v>.</v>
      </c>
      <c r="B360" s="13" t="str">
        <f ca="1">IF(РТУС!B360="",HYPERLINK("#РТУС!"&amp;CELL("адрес",Проверка!B360),"заполнить"),IF(AND(LEN(РТУС!B360)=10,РТУС!B359=РТУС!B360),HYPERLINK("#Проверка!"&amp;CELL("адрес",Проверка!B360),РТУС!B360),HYPERLINK("#РТУС!"&amp;CELL("адрес",Проверка!B360),"###")))</f>
        <v>заполнить</v>
      </c>
      <c r="C360" s="13" t="str">
        <f ca="1">IF(РТУС!C360="",HYPERLINK("#РТУС!"&amp;CELL("адрес",Проверка!C360),"заполнить"),IF(AND(ISNUMBER(РТУС!C360)=TRUE,РТУС!C360&gt;0,РТУС!C359=РТУС!C360),HYPERLINK("#Проверка!"&amp;CELL("адрес",Проверка!C360),РТУС!C360),HYPERLINK("#РТУС!"&amp;CELL("адрес",Проверка!C360),"###")))</f>
        <v>заполнить</v>
      </c>
      <c r="D360" s="13" t="str">
        <f>IF(РТУС!D360="","",РТУС!D360)</f>
        <v/>
      </c>
      <c r="E360" s="13" t="str">
        <f ca="1">IF(РТУС!E360="",HYPERLINK("#РТУС!"&amp;CELL("адрес",Проверка!E360),"заполнить"),IF(РТУС!E359=РТУС!E360,HYPERLINK("#Проверка!"&amp;CELL("адрес",Проверка!E360),РТУС!E360),HYPERLINK("#РТУС!"&amp;CELL("адрес",Проверка!E360),"###")))</f>
        <v>заполнить</v>
      </c>
      <c r="F360" s="13" t="str">
        <f ca="1">IF(РТУС!F360="",HYPERLINK("#РТУС!"&amp;CELL("адрес",Проверка!F360),"заполнить"),HYPERLINK("#Проверка!"&amp;CELL("адрес",Проверка!F360),РТУС!F360))</f>
        <v>заполнить</v>
      </c>
      <c r="G360" s="20" t="str">
        <f ca="1">IF(РТУС!G360="",HYPERLINK("#РТУС!"&amp;CELL("адрес",Проверка!G360),"заполнить"),IF(РТУС!G360="1",HYPERLINK("#Проверка!"&amp;CELL("адрес",Проверка!G360),"1"),IF(AND(ISNUMBER(РТУС!G360)=TRUE,РТУС!G360&lt;=1,РТУС!G360&gt;0),IF(SUMIF(РТУС!$A$4:$A$1000,A360,РТУС!$G$4:$G$1000)=1,HYPERLINK("#Проверка!"&amp;CELL("адрес",Проверка!G360),РТУС!G360),HYPERLINK("#РТУС!"&amp;CELL("адрес",Проверка!G360),"сумма долей ≠ 1")),HYPERLINK("#РТУС!"&amp;CELL("адрес",Проверка!G360),"###"))))</f>
        <v>заполнить</v>
      </c>
      <c r="H360" s="13" t="str">
        <f ca="1">IF(РТУС!H360="",HYPERLINK("#РТУС!"&amp;CELL("адрес",Проверка!H360),"заполнить"),IF(OR(РТУС!H360="Юрлицо",РТУС!H360="Физлицо",РТУС!H360="ИП"),HYPERLINK("#Проверка!"&amp;CELL("адрес",Проверка!H360),РТУС!H360),HYPERLINK("#РТУС!"&amp;CELL("адрес",Проверка!H360),"###")))</f>
        <v>заполнить</v>
      </c>
      <c r="I360" s="13" t="str">
        <f ca="1">IF(OR(РТУС!H360="Юрлицо",РТУС!H360="ИП"),IF(РТУС!I360="",HYPERLINK("#РТУС!"&amp;CELL("адрес",Проверка!I360),"заполнить"),IF(OR(LEN(РТУС!I360)=10,LEN(РТУС!I360)=12),HYPERLINK("#Проверка!"&amp;CELL("адрес",Проверка!I360),РТУС!I360),HYPERLINK("#РТУС!"&amp;CELL("адрес",Проверка!I360),"###"))),"")</f>
        <v/>
      </c>
      <c r="J360" s="15" t="str">
        <f ca="1">IF(РТУС!J360="","",IF(AND(LEN(РТУС!J360)=5,РТУС!J360&lt;TODAY()),HYPERLINK("#Проверка!"&amp;CELL("адрес",Проверка!J360),РТУС!J360),HYPERLINK("#РТУС!"&amp;CELL("адрес",Проверка!J360),"###")))</f>
        <v/>
      </c>
      <c r="K360" s="13" t="str">
        <f>IF(РТУС!K360="","",РТУС!K360)</f>
        <v/>
      </c>
      <c r="L360" s="13" t="str">
        <f ca="1">IF(OR(РТУС!H360="Физлицо",РТУС!H360="ИП"),IF(РТУС!L360="",HYPERLINK("#РТУС!"&amp;CELL("адрес",Проверка!L360),"заполнить"),IF(OR(РТУС!L360="Загранпаспорт гражданина РФ",РТУС!L360="Паспорт гражданина РФ",РТУС!L360="Иностранный паспорт",РТУС!L360="Свидетельство о рождении",РТУС!L360="Вид на жительство"),HYPERLINK("#Проверка!"&amp;CELL("адрес",Проверка!L360),РТУС!L360),HYPERLINK("#РТУС!"&amp;CELL("адрес",Проверка!L360),"###"))),"")</f>
        <v/>
      </c>
      <c r="M360" s="13" t="str">
        <f ca="1">IF(AND(OR(РТУС!L360="Паспорт гражданина РФ",РТУС!L360="Свидетельство о рождении"),РТУС!M360=""),HYPERLINK("#РТУС!"&amp;CELL("адрес",Проверка!M360),"заполнить"),IF(РТУС!L360="Паспорт гражданина РФ",IF(LEN(РТУС!M360)=4,HYPERLINK("#Проверка!"&amp;CELL("адрес",Проверка!M360),РТУС!M360),HYPERLINK("#РТУС!"&amp;CELL("адрес",Проверка!M360),"###")),IF(РТУС!L360="Свидетельство о рождении",HYPERLINK("#Проверка!"&amp;CELL("адрес",Проверка!M360),РТУС!M360),"")))</f>
        <v/>
      </c>
      <c r="N360" s="13" t="str">
        <f ca="1">IF(РТУС!L360="","",IF(РТУС!N360="",HYPERLINK("#РТУС!"&amp;CELL("адрес",Проверка!N360),"заполнить"),IF(OR(РТУС!L360="Паспорт гражданина РФ",РТУС!L360="Свидетельство о рождении"),IF(LEN(РТУС!N360)=6,HYPERLINK("#Проверка!"&amp;CELL("адрес",Проверка!N360),РТУС!N360),HYPERLINK("#РТУС!"&amp;CELL("адрес",Проверка!N360),"###")),HYPERLINK("#Проверка!"&amp;CELL("адрес",Проверка!N360),РТУС!N360))))</f>
        <v/>
      </c>
      <c r="O360" s="15" t="str">
        <f ca="1">IF(РТУС!L360="","",IF(РТУС!O360="",HYPERLINK("#РТУС!"&amp;CELL("адрес",Проверка!O360),"заполнить"),IF(AND(LEN(РТУС!O360)=5,РТУС!O360&lt;TODAY()),IF(РТУС!L360="Свидетельство о рождении",IF(РТУС!O360&gt;EDATE(TODAY(),-168),HYPERLINK("#Проверка!"&amp;CELL("адрес",Проверка!O360),РТУС!O360),HYPERLINK("#РТУС!"&amp;CELL("адрес",Проверка!O360),"недействительно")),HYPERLINK("#Проверка!"&amp;CELL("адрес",Проверка!O360),РТУС!O360)),HYPERLINK("#РТУС!"&amp;CELL("адрес",Проверка!O360),"###"))))</f>
        <v/>
      </c>
      <c r="P360" s="21" t="str">
        <f ca="1">IF(РТУС!L360="Паспорт гражданина РФ",IF(РТУС!P360="",HYPERLINK("#РТУС!"&amp;CELL("адрес",Проверка!P360),"заполнить"),HYPERLINK("#Проверка!"&amp;CELL("адрес",Проверка!P360),РТУС!P360)),"")</f>
        <v/>
      </c>
      <c r="Q360" s="13" t="str">
        <f ca="1">IF(РТУС!L360="Паспорт гражданина РФ",IF(РТУС!Q360="",HYPERLINK("#РТУС!"&amp;CELL("адрес",Проверка!Q360),"заполнить"),IF(LEN(РТУС!Q360)=7,HYPERLINK("#Проверка!"&amp;CELL("адрес",Проверка!Q360),РТУС!Q360),HYPERLINK("#РТУС!"&amp;CELL("адрес",Проверка!Q360),"###"))),"")</f>
        <v/>
      </c>
      <c r="R360" s="13" t="str">
        <f ca="1">IF(РТУС!R360="",HYPERLINK("#РТУС!"&amp;CELL("адрес",Проверка!R360),"заполнить"),HYPERLINK("#Проверка!"&amp;CELL("адрес",Проверка!R360),РТУС!R360))</f>
        <v>заполнить</v>
      </c>
      <c r="S360" s="13" t="str">
        <f>IF(РТУС!S360="","",РТУС!S360)</f>
        <v/>
      </c>
      <c r="T360" s="13" t="str">
        <f>IF(РТУС!T360="","",РТУС!T360)</f>
        <v/>
      </c>
      <c r="U360" s="13" t="str">
        <f>IF(РТУС!U360="","",РТУС!U360)</f>
        <v/>
      </c>
      <c r="V360" s="13" t="str">
        <f ca="1">IF(РТУС!V360="",HYPERLINK("#РТУС!"&amp;CELL("адрес",Проверка!V360),"заполнить"),IF(OR(РТУС!V360="Договор участия в долевом строительстве",РТУС!V360="Предварительный договор участия в долевом строительстве",РТУС!V360="Определение Арбитражного суда",РТУС!V360="Решение суда общей юрисдикции",РТУС!V360="Иные договоры"),HYPERLINK("#Проверка!"&amp;CELL("адрес",Проверка!V360),РТУС!V360),HYPERLINK("#РТУС!"&amp;CELL("адрес",Проверка!V360),"###")))</f>
        <v>заполнить</v>
      </c>
      <c r="W360" s="13" t="str">
        <f ca="1">IF(РТУС!W360="",HYPERLINK("#РТУС!"&amp;CELL("адрес",Проверка!W360),"заполнить"),HYPERLINK("#Проверка!"&amp;CELL("адрес",Проверка!W360),РТУС!W360))</f>
        <v>заполнить</v>
      </c>
      <c r="X360" s="15" t="str">
        <f ca="1">IF(РТУС!X360="",HYPERLINK("#РТУС!"&amp;CELL("адрес",Проверка!X360),"заполнить"),IF(AND(LEN(РТУС!X360)=5,РТУС!X360&lt;TODAY()),HYPERLINK("#Проверка!"&amp;CELL("адрес",Проверка!X360),РТУС!X360),HYPERLINK("#РТУС!"&amp;CELL("адрес",Проверка!X360),"###")))</f>
        <v>заполнить</v>
      </c>
      <c r="Y360" s="13" t="str">
        <f>IF(РТУС!Y360="","",РТУС!Y360)</f>
        <v/>
      </c>
      <c r="Z360" s="15" t="str">
        <f ca="1">IF(РТУС!Z360="","",IF(AND(LEN(РТУС!Z360)=5,РТУС!Z360&lt;TODAY()),HYPERLINK("#Проверка!"&amp;CELL("адрес",Проверка!Z360),РТУС!Z360),HYPERLINK("#РТУС!"&amp;CELL("адрес",Проверка!Z360),"###")))</f>
        <v/>
      </c>
      <c r="AA360" s="18" t="str">
        <f ca="1">IF(РТУС!AA360="",HYPERLINK("#РТУС!"&amp;CELL("адрес",Проверка!AA360),"заполнить"),IF(ISNUMBER(РТУС!AA360)=TRUE,HYPERLINK("#Проверка!"&amp;CELL("адрес",Проверка!AA360),РТУС!AA360),HYPERLINK("#РТУС!"&amp;CELL("адрес",Проверка!AA360),"###")))</f>
        <v>заполнить</v>
      </c>
      <c r="AB360" s="18" t="str">
        <f ca="1">IF(РТУС!AB360="",HYPERLINK("#РТУС!"&amp;CELL("адрес",Проверка!AB360),"заполнить"),IF(ISNUMBER(РТУС!AB360)=TRUE,HYPERLINK("#Проверка!"&amp;CELL("адрес",Проверка!AB360),РТУС!AB360),HYPERLINK("#РТУС!"&amp;CELL("адрес",Проверка!AB360),"###")))</f>
        <v>заполнить</v>
      </c>
      <c r="AC360" s="18" t="str">
        <f ca="1">IF(РТУС!AC360="","",IF(ISNUMBER(РТУС!AC360)=TRUE,HYPERLINK("#Проверка!"&amp;CELL("адрес",Проверка!AC360),РТУС!AC360),HYPERLINK("#РТУС!"&amp;CELL("адрес",Проверка!AC360),"###")))</f>
        <v/>
      </c>
      <c r="AD360" s="18" t="str">
        <f ca="1">IF(РТУС!AD360="","",IF(ISNUMBER(РТУС!AD360)=TRUE,HYPERLINK("#Проверка!"&amp;CELL("адрес",Проверка!AD360),РТУС!AD360),HYPERLINK("#РТУС!"&amp;CELL("адрес",Проверка!AD360),"###")))</f>
        <v/>
      </c>
      <c r="AE360" s="13" t="str">
        <f>IF(РТУС!AE360="","",РТУС!AE360)</f>
        <v/>
      </c>
      <c r="AF360" s="15" t="str">
        <f ca="1">IF(РТУС!AE360="","",IF(РТУС!AF360="",HYPERLINK("#РТУС!"&amp;CELL("адрес",Проверка!AF360),"заполнить"),IF(AND(LEN(РТУС!AF360)=5,РТУС!AF360&lt;TODAY()),HYPERLINK("#Проверка!"&amp;CELL("адрес",Проверка!AF360),РТУС!AF360),HYPERLINK("#РТУС!"&amp;CELL("адрес",Проверка!AF360),"###"))))</f>
        <v/>
      </c>
      <c r="AG360" s="13"/>
      <c r="AH360" s="15" t="str">
        <f ca="1">IF(РТУС!AE360="","",IF(РТУС!AH360="",HYPERLINK("#РТУС!"&amp;CELL("адрес",Проверка!AH360),"заполнить"),IF(AND(LEN(РТУС!AH360)=5,РТУС!AH360&lt;TODAY()),HYPERLINK("#Проверка!"&amp;CELL("адрес",Проверка!AH360),РТУС!AH360),HYPERLINK("#РТУС!"&amp;CELL("адрес",Проверка!AH360),"###"))))</f>
        <v/>
      </c>
      <c r="AI360" s="15" t="str">
        <f ca="1">IF(РТУС!AE360="","",IF(РТУС!AI360="",HYPERLINK("#РТУС!"&amp;CELL("адрес",Проверка!AI360),"заполнить"),HYPERLINK("#Проверка!"&amp;CELL("адрес",Проверка!AI360),РТУС!AI360)))</f>
        <v/>
      </c>
      <c r="AJ360" s="13" t="str">
        <f ca="1">IF(РТУС!AE360="","",IF(РТУС!AJ360="",HYPERLINK("#РТУС!"&amp;CELL("адрес",Проверка!AJ360),"заполнить"),IF(OR(РТУС!AJ360="Юрлицо",РТУС!AJ360="Физлицо",РТУС!AJ360="ИП"),HYPERLINK("#Проверка!"&amp;CELL("адрес",Проверка!AJ360),РТУС!AJ360),HYPERLINK("#РТУС!"&amp;CELL("адрес",Проверка!AJ360),"###"))))</f>
        <v/>
      </c>
      <c r="AK360" s="13" t="str">
        <f ca="1">IF(РТУС!AK360="",HYPERLINK("#РТУС!"&amp;CELL("адрес",Проверка!AK360),"заполнить"),IF(OR(РТУС!AK360="Квартира",РТУС!AK360="Кладовая",РТУС!AK360="Машино-место",РТУС!AK360="Нежилое помещение"),HYPERLINK("#Проверка!"&amp;CELL("адрес",Проверка!AK360),РТУС!AK360),HYPERLINK("#РТУС!"&amp;CELL("адрес",Проверка!AK360),"###")))</f>
        <v>заполнить</v>
      </c>
      <c r="AL360" s="13" t="str">
        <f ca="1">IF(РТУС!AL360="",HYPERLINK("#РТУС!"&amp;CELL("адрес",Проверка!AL360),"заполнить"),HYPERLINK("#Проверка!"&amp;CELL("адрес",Проверка!AL360),РТУС!AL360))</f>
        <v>заполнить</v>
      </c>
      <c r="AM360" s="18" t="str">
        <f ca="1">IF(РТУС!AM360="",HYPERLINK("#РТУС!"&amp;CELL("адрес",Проверка!AM360),"заполнить"),IF(ISNUMBER(РТУС!AM360)=TRUE,IF(РТУС!AK360="Нежилое помещение",IF(РТУС!AM360&gt;7,HYPERLINK("#РТУС!"&amp;CELL("адрес",Проверка!AM360),"не больше 7 кв.м."),РТУС!AM360),HYPERLINK("#Проверка!"&amp;CELL("адрес",Проверка!AM360),РТУС!AM360)),HYPERLINK("#РТУС!"&amp;CELL("адрес",Проверка!AM360),"###")))</f>
        <v>заполнить</v>
      </c>
      <c r="AN360" s="13" t="str">
        <f ca="1">IF(РТУС!AN360="",HYPERLINK("#РТУС!"&amp;CELL("адрес",Проверка!AN360),"заполнить"),IF(OR(РТУС!AN360="Общая площадь помещения",РТУС!AN360="Общая приведенная площадь жилого помещения",РТУС!AN360="Общая площадь жилого помещения с учетом лоджий, балконов, террас и веранд"),HYPERLINK("#Проверка!"&amp;CELL("адрес",Проверка!AN360),РТУС!AN360),HYPERLINK("#РТУС!"&amp;CELL("адрес",Проверка!AN360),"###")))</f>
        <v>заполнить</v>
      </c>
      <c r="AO360" s="13" t="str">
        <f ca="1">IF(OR(РТУС!AK360="Квартира",РТУС!A360="Нежилое помещение"),IF(РТУС!AO360="",HYPERLINK("#РТУС!"&amp;CELL("адрес",Проверка!AO360),"заполнить"),IF(ISNUMBER(РТУС!AO360)=TRUE,HYPERLINK("#Проверка!"&amp;CELL("адрес",Проверка!AO360),РТУС!AO360),HYPERLINK("#РТУС!"&amp;CELL("адрес",Проверка!AO360),"###"))),"")</f>
        <v/>
      </c>
      <c r="AP360" s="13" t="str">
        <f>IF(РТУС!AP360="","",РТУС!AP360)</f>
        <v/>
      </c>
      <c r="AQ360" s="13" t="str">
        <f ca="1">IF(РТУС!AQ360="",HYPERLINK("#РТУС!"&amp;CELL("адрес",Проверка!AQ360),"заполнить"),HYPERLINK("#Проверка!"&amp;CELL("адрес",Проверка!AQ360),РТУС!AQ360))</f>
        <v>заполнить</v>
      </c>
      <c r="AR360" s="18" t="str">
        <f ca="1">IF(РТУС!AR360="",HYPERLINK("#РТУС!"&amp;CELL("адрес",Проверка!AR360),"заполнить"),IF(ISNUMBER(РТУС!AR360)=FALSE,HYPERLINK("#РТУС!"&amp;CELL("адрес",Проверка!AR360),"###"),IF(РТУС!G360="1",IF(РТУС!AB360=РТУС!AR360+РТУС!AU360,HYPERLINK("#Проверка!"&amp;CELL("адрес",Проверка!AR360),РТУС!AR360),HYPERLINK("#РТУС!"&amp;CELL("адрес",Проверка!AR360),"сверить суммы")),IF(РТУС!AB360=(SUMIF(РТУС!$A$4:$A$1000,A360,РТУС!$AR$4:$AR$1000)+SUMIF(РТУС!$A$4:$A$1000,A360,РТУС!$AU$4:$AU$1000)),HYPERLINK("#Проверка!"&amp;CELL("адрес",Проверка!AR360),РТУС!AR360),HYPERLINK("#РТУС!"&amp;CELL("адрес",Проверка!AR360),"сверить суммы")))))</f>
        <v>заполнить</v>
      </c>
      <c r="AS360" s="13" t="str">
        <f>IF(РТУС!AS360="","",РТУС!AS360)</f>
        <v/>
      </c>
      <c r="AT360" s="18" t="str">
        <f ca="1">IF(РТУС!AT360="",HYPERLINK("#РТУС!"&amp;CELL("адрес",Проверка!AT360),"заполнить"),IF(ISNUMBER(РТУС!AT360)=FALSE,HYPERLINK("#РТУС!"&amp;CELL("адрес",Проверка!AT360),"###"),IF(РТУС!AT360=РТУС!AR360,HYPERLINK("#Проверка!"&amp;CELL("адрес",Проверка!AT360),РТУС!AT360),HYPERLINK("#РТУС!"&amp;CELL("адрес",Проверка!AT360),"сверить суммы"))))</f>
        <v>заполнить</v>
      </c>
      <c r="AU360" s="18" t="str">
        <f ca="1">IF(РТУС!AU360="",HYPERLINK("#РТУС!"&amp;CELL("адрес",Проверка!AU360),"заполнить"),IF(ISNUMBER(РТУС!AU360)=FALSE,HYPERLINK("#РТУС!"&amp;CELL("адрес",Проверка!AU360),"###"),IF(РТУС!G360="1",IF(РТУС!AB360=РТУС!AR360+РТУС!AU360,HYPERLINK("#Проверка!"&amp;CELL("адрес",Проверка!AU360),РТУС!AU360),HYPERLINK("#РТУС!"&amp;CELL("адрес",Проверка!AU360),"сверить суммы")),IF(РТУС!AB360=(SUMIF(РТУС!$A$4:$A$1000,A360,РТУС!$AR$4:$AR$1000)+SUMIF(РТУС!$A$4:$A$1000,A360,РТУС!$AU$4:$AU$1000)),HYPERLINK("#Проверка!"&amp;CELL("адрес",Проверка!AU360),РТУС!AU360),HYPERLINK("#РТУС!"&amp;CELL("адрес",Проверка!AU360),"сверить суммы")))))</f>
        <v>заполнить</v>
      </c>
      <c r="AV360" s="13" t="str">
        <f ca="1">IF(РТУС!AV360="",HYPERLINK("#РТУС!"&amp;CELL("адрес",Проверка!AV360),"заполнить"),IF(OR(РТУС!AV360="Требование о передаче жилого помещения",РТУС!AV360="Требование о передаче машино-места",РТУС!AV360="Требования о передаче нежилого помещения",РТУС!AV360="Денежные требования"),HYPERLINK("#Проверка!"&amp;CELL("адрес",Проверка!AV360),РТУС!AV360),HYPERLINK("#РТУС!"&amp;CELL("адрес",Проверка!AV360),"###")))</f>
        <v>заполнить</v>
      </c>
      <c r="AW360" s="13" t="str">
        <f ca="1">IF(РТУС!AW360="",HYPERLINK("#РТУС!"&amp;CELL("адрес",Проверка!AW360),"заполнить"),IF(OR(РТУС!AW360="Включен в полном объеме",РТУС!AW360="Включен частично"),HYPERLINK("#Проверка!"&amp;CELL("адрес",Проверка!AW360),РТУС!AW360),HYPERLINK("#РТУС!"&amp;CELL("адрес",Проверка!AW360),"###")))</f>
        <v>заполнить</v>
      </c>
      <c r="AX360" s="15" t="str">
        <f ca="1">IF(РТУС!AX360="",HYPERLINK("#РТУС!"&amp;CELL("адрес",Проверка!AX360),"заполнить"),IF(AND(LEN(РТУС!AX360)=5,РТУС!AX360&lt;TODAY()),HYPERLINK("#Проверка!"&amp;CELL("адрес",Проверка!AX360),РТУС!AX360),HYPERLINK("#РТУС!"&amp;CELL("адрес",Проверка!AX360),"###")))</f>
        <v>заполнить</v>
      </c>
      <c r="AY360" s="15" t="str">
        <f ca="1">IF(РТУС!AY360="",HYPERLINK("#РТУС!"&amp;CELL("адрес",Проверка!AY360),"заполнить"),IF(AND(LEN(РТУС!AY360)=5,РТУС!AY360&lt;TODAY()),HYPERLINK("#Проверка!"&amp;CELL("адрес",Проверка!AY360),РТУС!AY360),HYPERLINK("#РТУС!"&amp;CELL("адрес",Проверка!AY360),"###")))</f>
        <v>заполнить</v>
      </c>
    </row>
    <row r="361" spans="1:51" x14ac:dyDescent="0.25">
      <c r="A361" s="10" t="str">
        <f>РТУС!A361</f>
        <v>.</v>
      </c>
      <c r="B361" s="13" t="str">
        <f ca="1">IF(РТУС!B361="",HYPERLINK("#РТУС!"&amp;CELL("адрес",Проверка!B361),"заполнить"),IF(AND(LEN(РТУС!B361)=10,РТУС!B360=РТУС!B361),HYPERLINK("#Проверка!"&amp;CELL("адрес",Проверка!B361),РТУС!B361),HYPERLINK("#РТУС!"&amp;CELL("адрес",Проверка!B361),"###")))</f>
        <v>заполнить</v>
      </c>
      <c r="C361" s="13" t="str">
        <f ca="1">IF(РТУС!C361="",HYPERLINK("#РТУС!"&amp;CELL("адрес",Проверка!C361),"заполнить"),IF(AND(ISNUMBER(РТУС!C361)=TRUE,РТУС!C361&gt;0,РТУС!C360=РТУС!C361),HYPERLINK("#Проверка!"&amp;CELL("адрес",Проверка!C361),РТУС!C361),HYPERLINK("#РТУС!"&amp;CELL("адрес",Проверка!C361),"###")))</f>
        <v>заполнить</v>
      </c>
      <c r="D361" s="13" t="str">
        <f>IF(РТУС!D361="","",РТУС!D361)</f>
        <v/>
      </c>
      <c r="E361" s="13" t="str">
        <f ca="1">IF(РТУС!E361="",HYPERLINK("#РТУС!"&amp;CELL("адрес",Проверка!E361),"заполнить"),IF(РТУС!E360=РТУС!E361,HYPERLINK("#Проверка!"&amp;CELL("адрес",Проверка!E361),РТУС!E361),HYPERLINK("#РТУС!"&amp;CELL("адрес",Проверка!E361),"###")))</f>
        <v>заполнить</v>
      </c>
      <c r="F361" s="13" t="str">
        <f ca="1">IF(РТУС!F361="",HYPERLINK("#РТУС!"&amp;CELL("адрес",Проверка!F361),"заполнить"),HYPERLINK("#Проверка!"&amp;CELL("адрес",Проверка!F361),РТУС!F361))</f>
        <v>заполнить</v>
      </c>
      <c r="G361" s="20" t="str">
        <f ca="1">IF(РТУС!G361="",HYPERLINK("#РТУС!"&amp;CELL("адрес",Проверка!G361),"заполнить"),IF(РТУС!G361="1",HYPERLINK("#Проверка!"&amp;CELL("адрес",Проверка!G361),"1"),IF(AND(ISNUMBER(РТУС!G361)=TRUE,РТУС!G361&lt;=1,РТУС!G361&gt;0),IF(SUMIF(РТУС!$A$4:$A$1000,A361,РТУС!$G$4:$G$1000)=1,HYPERLINK("#Проверка!"&amp;CELL("адрес",Проверка!G361),РТУС!G361),HYPERLINK("#РТУС!"&amp;CELL("адрес",Проверка!G361),"сумма долей ≠ 1")),HYPERLINK("#РТУС!"&amp;CELL("адрес",Проверка!G361),"###"))))</f>
        <v>заполнить</v>
      </c>
      <c r="H361" s="13" t="str">
        <f ca="1">IF(РТУС!H361="",HYPERLINK("#РТУС!"&amp;CELL("адрес",Проверка!H361),"заполнить"),IF(OR(РТУС!H361="Юрлицо",РТУС!H361="Физлицо",РТУС!H361="ИП"),HYPERLINK("#Проверка!"&amp;CELL("адрес",Проверка!H361),РТУС!H361),HYPERLINK("#РТУС!"&amp;CELL("адрес",Проверка!H361),"###")))</f>
        <v>заполнить</v>
      </c>
      <c r="I361" s="13" t="str">
        <f ca="1">IF(OR(РТУС!H361="Юрлицо",РТУС!H361="ИП"),IF(РТУС!I361="",HYPERLINK("#РТУС!"&amp;CELL("адрес",Проверка!I361),"заполнить"),IF(OR(LEN(РТУС!I361)=10,LEN(РТУС!I361)=12),HYPERLINK("#Проверка!"&amp;CELL("адрес",Проверка!I361),РТУС!I361),HYPERLINK("#РТУС!"&amp;CELL("адрес",Проверка!I361),"###"))),"")</f>
        <v/>
      </c>
      <c r="J361" s="15" t="str">
        <f ca="1">IF(РТУС!J361="","",IF(AND(LEN(РТУС!J361)=5,РТУС!J361&lt;TODAY()),HYPERLINK("#Проверка!"&amp;CELL("адрес",Проверка!J361),РТУС!J361),HYPERLINK("#РТУС!"&amp;CELL("адрес",Проверка!J361),"###")))</f>
        <v/>
      </c>
      <c r="K361" s="13" t="str">
        <f>IF(РТУС!K361="","",РТУС!K361)</f>
        <v/>
      </c>
      <c r="L361" s="13" t="str">
        <f ca="1">IF(OR(РТУС!H361="Физлицо",РТУС!H361="ИП"),IF(РТУС!L361="",HYPERLINK("#РТУС!"&amp;CELL("адрес",Проверка!L361),"заполнить"),IF(OR(РТУС!L361="Загранпаспорт гражданина РФ",РТУС!L361="Паспорт гражданина РФ",РТУС!L361="Иностранный паспорт",РТУС!L361="Свидетельство о рождении",РТУС!L361="Вид на жительство"),HYPERLINK("#Проверка!"&amp;CELL("адрес",Проверка!L361),РТУС!L361),HYPERLINK("#РТУС!"&amp;CELL("адрес",Проверка!L361),"###"))),"")</f>
        <v/>
      </c>
      <c r="M361" s="13" t="str">
        <f ca="1">IF(AND(OR(РТУС!L361="Паспорт гражданина РФ",РТУС!L361="Свидетельство о рождении"),РТУС!M361=""),HYPERLINK("#РТУС!"&amp;CELL("адрес",Проверка!M361),"заполнить"),IF(РТУС!L361="Паспорт гражданина РФ",IF(LEN(РТУС!M361)=4,HYPERLINK("#Проверка!"&amp;CELL("адрес",Проверка!M361),РТУС!M361),HYPERLINK("#РТУС!"&amp;CELL("адрес",Проверка!M361),"###")),IF(РТУС!L361="Свидетельство о рождении",HYPERLINK("#Проверка!"&amp;CELL("адрес",Проверка!M361),РТУС!M361),"")))</f>
        <v/>
      </c>
      <c r="N361" s="13" t="str">
        <f ca="1">IF(РТУС!L361="","",IF(РТУС!N361="",HYPERLINK("#РТУС!"&amp;CELL("адрес",Проверка!N361),"заполнить"),IF(OR(РТУС!L361="Паспорт гражданина РФ",РТУС!L361="Свидетельство о рождении"),IF(LEN(РТУС!N361)=6,HYPERLINK("#Проверка!"&amp;CELL("адрес",Проверка!N361),РТУС!N361),HYPERLINK("#РТУС!"&amp;CELL("адрес",Проверка!N361),"###")),HYPERLINK("#Проверка!"&amp;CELL("адрес",Проверка!N361),РТУС!N361))))</f>
        <v/>
      </c>
      <c r="O361" s="15" t="str">
        <f ca="1">IF(РТУС!L361="","",IF(РТУС!O361="",HYPERLINK("#РТУС!"&amp;CELL("адрес",Проверка!O361),"заполнить"),IF(AND(LEN(РТУС!O361)=5,РТУС!O361&lt;TODAY()),IF(РТУС!L361="Свидетельство о рождении",IF(РТУС!O361&gt;EDATE(TODAY(),-168),HYPERLINK("#Проверка!"&amp;CELL("адрес",Проверка!O361),РТУС!O361),HYPERLINK("#РТУС!"&amp;CELL("адрес",Проверка!O361),"недействительно")),HYPERLINK("#Проверка!"&amp;CELL("адрес",Проверка!O361),РТУС!O361)),HYPERLINK("#РТУС!"&amp;CELL("адрес",Проверка!O361),"###"))))</f>
        <v/>
      </c>
      <c r="P361" s="21" t="str">
        <f ca="1">IF(РТУС!L361="Паспорт гражданина РФ",IF(РТУС!P361="",HYPERLINK("#РТУС!"&amp;CELL("адрес",Проверка!P361),"заполнить"),HYPERLINK("#Проверка!"&amp;CELL("адрес",Проверка!P361),РТУС!P361)),"")</f>
        <v/>
      </c>
      <c r="Q361" s="13" t="str">
        <f ca="1">IF(РТУС!L361="Паспорт гражданина РФ",IF(РТУС!Q361="",HYPERLINK("#РТУС!"&amp;CELL("адрес",Проверка!Q361),"заполнить"),IF(LEN(РТУС!Q361)=7,HYPERLINK("#Проверка!"&amp;CELL("адрес",Проверка!Q361),РТУС!Q361),HYPERLINK("#РТУС!"&amp;CELL("адрес",Проверка!Q361),"###"))),"")</f>
        <v/>
      </c>
      <c r="R361" s="13" t="str">
        <f ca="1">IF(РТУС!R361="",HYPERLINK("#РТУС!"&amp;CELL("адрес",Проверка!R361),"заполнить"),HYPERLINK("#Проверка!"&amp;CELL("адрес",Проверка!R361),РТУС!R361))</f>
        <v>заполнить</v>
      </c>
      <c r="S361" s="13" t="str">
        <f>IF(РТУС!S361="","",РТУС!S361)</f>
        <v/>
      </c>
      <c r="T361" s="13" t="str">
        <f>IF(РТУС!T361="","",РТУС!T361)</f>
        <v/>
      </c>
      <c r="U361" s="13" t="str">
        <f>IF(РТУС!U361="","",РТУС!U361)</f>
        <v/>
      </c>
      <c r="V361" s="13" t="str">
        <f ca="1">IF(РТУС!V361="",HYPERLINK("#РТУС!"&amp;CELL("адрес",Проверка!V361),"заполнить"),IF(OR(РТУС!V361="Договор участия в долевом строительстве",РТУС!V361="Предварительный договор участия в долевом строительстве",РТУС!V361="Определение Арбитражного суда",РТУС!V361="Решение суда общей юрисдикции",РТУС!V361="Иные договоры"),HYPERLINK("#Проверка!"&amp;CELL("адрес",Проверка!V361),РТУС!V361),HYPERLINK("#РТУС!"&amp;CELL("адрес",Проверка!V361),"###")))</f>
        <v>заполнить</v>
      </c>
      <c r="W361" s="13" t="str">
        <f ca="1">IF(РТУС!W361="",HYPERLINK("#РТУС!"&amp;CELL("адрес",Проверка!W361),"заполнить"),HYPERLINK("#Проверка!"&amp;CELL("адрес",Проверка!W361),РТУС!W361))</f>
        <v>заполнить</v>
      </c>
      <c r="X361" s="15" t="str">
        <f ca="1">IF(РТУС!X361="",HYPERLINK("#РТУС!"&amp;CELL("адрес",Проверка!X361),"заполнить"),IF(AND(LEN(РТУС!X361)=5,РТУС!X361&lt;TODAY()),HYPERLINK("#Проверка!"&amp;CELL("адрес",Проверка!X361),РТУС!X361),HYPERLINK("#РТУС!"&amp;CELL("адрес",Проверка!X361),"###")))</f>
        <v>заполнить</v>
      </c>
      <c r="Y361" s="13" t="str">
        <f>IF(РТУС!Y361="","",РТУС!Y361)</f>
        <v/>
      </c>
      <c r="Z361" s="15" t="str">
        <f ca="1">IF(РТУС!Z361="","",IF(AND(LEN(РТУС!Z361)=5,РТУС!Z361&lt;TODAY()),HYPERLINK("#Проверка!"&amp;CELL("адрес",Проверка!Z361),РТУС!Z361),HYPERLINK("#РТУС!"&amp;CELL("адрес",Проверка!Z361),"###")))</f>
        <v/>
      </c>
      <c r="AA361" s="18" t="str">
        <f ca="1">IF(РТУС!AA361="",HYPERLINK("#РТУС!"&amp;CELL("адрес",Проверка!AA361),"заполнить"),IF(ISNUMBER(РТУС!AA361)=TRUE,HYPERLINK("#Проверка!"&amp;CELL("адрес",Проверка!AA361),РТУС!AA361),HYPERLINK("#РТУС!"&amp;CELL("адрес",Проверка!AA361),"###")))</f>
        <v>заполнить</v>
      </c>
      <c r="AB361" s="18" t="str">
        <f ca="1">IF(РТУС!AB361="",HYPERLINK("#РТУС!"&amp;CELL("адрес",Проверка!AB361),"заполнить"),IF(ISNUMBER(РТУС!AB361)=TRUE,HYPERLINK("#Проверка!"&amp;CELL("адрес",Проверка!AB361),РТУС!AB361),HYPERLINK("#РТУС!"&amp;CELL("адрес",Проверка!AB361),"###")))</f>
        <v>заполнить</v>
      </c>
      <c r="AC361" s="18" t="str">
        <f ca="1">IF(РТУС!AC361="","",IF(ISNUMBER(РТУС!AC361)=TRUE,HYPERLINK("#Проверка!"&amp;CELL("адрес",Проверка!AC361),РТУС!AC361),HYPERLINK("#РТУС!"&amp;CELL("адрес",Проверка!AC361),"###")))</f>
        <v/>
      </c>
      <c r="AD361" s="18" t="str">
        <f ca="1">IF(РТУС!AD361="","",IF(ISNUMBER(РТУС!AD361)=TRUE,HYPERLINK("#Проверка!"&amp;CELL("адрес",Проверка!AD361),РТУС!AD361),HYPERLINK("#РТУС!"&amp;CELL("адрес",Проверка!AD361),"###")))</f>
        <v/>
      </c>
      <c r="AE361" s="13" t="str">
        <f>IF(РТУС!AE361="","",РТУС!AE361)</f>
        <v/>
      </c>
      <c r="AF361" s="15" t="str">
        <f ca="1">IF(РТУС!AE361="","",IF(РТУС!AF361="",HYPERLINK("#РТУС!"&amp;CELL("адрес",Проверка!AF361),"заполнить"),IF(AND(LEN(РТУС!AF361)=5,РТУС!AF361&lt;TODAY()),HYPERLINK("#Проверка!"&amp;CELL("адрес",Проверка!AF361),РТУС!AF361),HYPERLINK("#РТУС!"&amp;CELL("адрес",Проверка!AF361),"###"))))</f>
        <v/>
      </c>
      <c r="AG361" s="13"/>
      <c r="AH361" s="15" t="str">
        <f ca="1">IF(РТУС!AE361="","",IF(РТУС!AH361="",HYPERLINK("#РТУС!"&amp;CELL("адрес",Проверка!AH361),"заполнить"),IF(AND(LEN(РТУС!AH361)=5,РТУС!AH361&lt;TODAY()),HYPERLINK("#Проверка!"&amp;CELL("адрес",Проверка!AH361),РТУС!AH361),HYPERLINK("#РТУС!"&amp;CELL("адрес",Проверка!AH361),"###"))))</f>
        <v/>
      </c>
      <c r="AI361" s="15" t="str">
        <f ca="1">IF(РТУС!AE361="","",IF(РТУС!AI361="",HYPERLINK("#РТУС!"&amp;CELL("адрес",Проверка!AI361),"заполнить"),HYPERLINK("#Проверка!"&amp;CELL("адрес",Проверка!AI361),РТУС!AI361)))</f>
        <v/>
      </c>
      <c r="AJ361" s="13" t="str">
        <f ca="1">IF(РТУС!AE361="","",IF(РТУС!AJ361="",HYPERLINK("#РТУС!"&amp;CELL("адрес",Проверка!AJ361),"заполнить"),IF(OR(РТУС!AJ361="Юрлицо",РТУС!AJ361="Физлицо",РТУС!AJ361="ИП"),HYPERLINK("#Проверка!"&amp;CELL("адрес",Проверка!AJ361),РТУС!AJ361),HYPERLINK("#РТУС!"&amp;CELL("адрес",Проверка!AJ361),"###"))))</f>
        <v/>
      </c>
      <c r="AK361" s="13" t="str">
        <f ca="1">IF(РТУС!AK361="",HYPERLINK("#РТУС!"&amp;CELL("адрес",Проверка!AK361),"заполнить"),IF(OR(РТУС!AK361="Квартира",РТУС!AK361="Кладовая",РТУС!AK361="Машино-место",РТУС!AK361="Нежилое помещение"),HYPERLINK("#Проверка!"&amp;CELL("адрес",Проверка!AK361),РТУС!AK361),HYPERLINK("#РТУС!"&amp;CELL("адрес",Проверка!AK361),"###")))</f>
        <v>заполнить</v>
      </c>
      <c r="AL361" s="13" t="str">
        <f ca="1">IF(РТУС!AL361="",HYPERLINK("#РТУС!"&amp;CELL("адрес",Проверка!AL361),"заполнить"),HYPERLINK("#Проверка!"&amp;CELL("адрес",Проверка!AL361),РТУС!AL361))</f>
        <v>заполнить</v>
      </c>
      <c r="AM361" s="18" t="str">
        <f ca="1">IF(РТУС!AM361="",HYPERLINK("#РТУС!"&amp;CELL("адрес",Проверка!AM361),"заполнить"),IF(ISNUMBER(РТУС!AM361)=TRUE,IF(РТУС!AK361="Нежилое помещение",IF(РТУС!AM361&gt;7,HYPERLINK("#РТУС!"&amp;CELL("адрес",Проверка!AM361),"не больше 7 кв.м."),РТУС!AM361),HYPERLINK("#Проверка!"&amp;CELL("адрес",Проверка!AM361),РТУС!AM361)),HYPERLINK("#РТУС!"&amp;CELL("адрес",Проверка!AM361),"###")))</f>
        <v>заполнить</v>
      </c>
      <c r="AN361" s="13" t="str">
        <f ca="1">IF(РТУС!AN361="",HYPERLINK("#РТУС!"&amp;CELL("адрес",Проверка!AN361),"заполнить"),IF(OR(РТУС!AN361="Общая площадь помещения",РТУС!AN361="Общая приведенная площадь жилого помещения",РТУС!AN361="Общая площадь жилого помещения с учетом лоджий, балконов, террас и веранд"),HYPERLINK("#Проверка!"&amp;CELL("адрес",Проверка!AN361),РТУС!AN361),HYPERLINK("#РТУС!"&amp;CELL("адрес",Проверка!AN361),"###")))</f>
        <v>заполнить</v>
      </c>
      <c r="AO361" s="13" t="str">
        <f ca="1">IF(OR(РТУС!AK361="Квартира",РТУС!A361="Нежилое помещение"),IF(РТУС!AO361="",HYPERLINK("#РТУС!"&amp;CELL("адрес",Проверка!AO361),"заполнить"),IF(ISNUMBER(РТУС!AO361)=TRUE,HYPERLINK("#Проверка!"&amp;CELL("адрес",Проверка!AO361),РТУС!AO361),HYPERLINK("#РТУС!"&amp;CELL("адрес",Проверка!AO361),"###"))),"")</f>
        <v/>
      </c>
      <c r="AP361" s="13" t="str">
        <f>IF(РТУС!AP361="","",РТУС!AP361)</f>
        <v/>
      </c>
      <c r="AQ361" s="13" t="str">
        <f ca="1">IF(РТУС!AQ361="",HYPERLINK("#РТУС!"&amp;CELL("адрес",Проверка!AQ361),"заполнить"),HYPERLINK("#Проверка!"&amp;CELL("адрес",Проверка!AQ361),РТУС!AQ361))</f>
        <v>заполнить</v>
      </c>
      <c r="AR361" s="18" t="str">
        <f ca="1">IF(РТУС!AR361="",HYPERLINK("#РТУС!"&amp;CELL("адрес",Проверка!AR361),"заполнить"),IF(ISNUMBER(РТУС!AR361)=FALSE,HYPERLINK("#РТУС!"&amp;CELL("адрес",Проверка!AR361),"###"),IF(РТУС!G361="1",IF(РТУС!AB361=РТУС!AR361+РТУС!AU361,HYPERLINK("#Проверка!"&amp;CELL("адрес",Проверка!AR361),РТУС!AR361),HYPERLINK("#РТУС!"&amp;CELL("адрес",Проверка!AR361),"сверить суммы")),IF(РТУС!AB361=(SUMIF(РТУС!$A$4:$A$1000,A361,РТУС!$AR$4:$AR$1000)+SUMIF(РТУС!$A$4:$A$1000,A361,РТУС!$AU$4:$AU$1000)),HYPERLINK("#Проверка!"&amp;CELL("адрес",Проверка!AR361),РТУС!AR361),HYPERLINK("#РТУС!"&amp;CELL("адрес",Проверка!AR361),"сверить суммы")))))</f>
        <v>заполнить</v>
      </c>
      <c r="AS361" s="13" t="str">
        <f>IF(РТУС!AS361="","",РТУС!AS361)</f>
        <v/>
      </c>
      <c r="AT361" s="18" t="str">
        <f ca="1">IF(РТУС!AT361="",HYPERLINK("#РТУС!"&amp;CELL("адрес",Проверка!AT361),"заполнить"),IF(ISNUMBER(РТУС!AT361)=FALSE,HYPERLINK("#РТУС!"&amp;CELL("адрес",Проверка!AT361),"###"),IF(РТУС!AT361=РТУС!AR361,HYPERLINK("#Проверка!"&amp;CELL("адрес",Проверка!AT361),РТУС!AT361),HYPERLINK("#РТУС!"&amp;CELL("адрес",Проверка!AT361),"сверить суммы"))))</f>
        <v>заполнить</v>
      </c>
      <c r="AU361" s="18" t="str">
        <f ca="1">IF(РТУС!AU361="",HYPERLINK("#РТУС!"&amp;CELL("адрес",Проверка!AU361),"заполнить"),IF(ISNUMBER(РТУС!AU361)=FALSE,HYPERLINK("#РТУС!"&amp;CELL("адрес",Проверка!AU361),"###"),IF(РТУС!G361="1",IF(РТУС!AB361=РТУС!AR361+РТУС!AU361,HYPERLINK("#Проверка!"&amp;CELL("адрес",Проверка!AU361),РТУС!AU361),HYPERLINK("#РТУС!"&amp;CELL("адрес",Проверка!AU361),"сверить суммы")),IF(РТУС!AB361=(SUMIF(РТУС!$A$4:$A$1000,A361,РТУС!$AR$4:$AR$1000)+SUMIF(РТУС!$A$4:$A$1000,A361,РТУС!$AU$4:$AU$1000)),HYPERLINK("#Проверка!"&amp;CELL("адрес",Проверка!AU361),РТУС!AU361),HYPERLINK("#РТУС!"&amp;CELL("адрес",Проверка!AU361),"сверить суммы")))))</f>
        <v>заполнить</v>
      </c>
      <c r="AV361" s="13" t="str">
        <f ca="1">IF(РТУС!AV361="",HYPERLINK("#РТУС!"&amp;CELL("адрес",Проверка!AV361),"заполнить"),IF(OR(РТУС!AV361="Требование о передаче жилого помещения",РТУС!AV361="Требование о передаче машино-места",РТУС!AV361="Требования о передаче нежилого помещения",РТУС!AV361="Денежные требования"),HYPERLINK("#Проверка!"&amp;CELL("адрес",Проверка!AV361),РТУС!AV361),HYPERLINK("#РТУС!"&amp;CELL("адрес",Проверка!AV361),"###")))</f>
        <v>заполнить</v>
      </c>
      <c r="AW361" s="13" t="str">
        <f ca="1">IF(РТУС!AW361="",HYPERLINK("#РТУС!"&amp;CELL("адрес",Проверка!AW361),"заполнить"),IF(OR(РТУС!AW361="Включен в полном объеме",РТУС!AW361="Включен частично"),HYPERLINK("#Проверка!"&amp;CELL("адрес",Проверка!AW361),РТУС!AW361),HYPERLINK("#РТУС!"&amp;CELL("адрес",Проверка!AW361),"###")))</f>
        <v>заполнить</v>
      </c>
      <c r="AX361" s="15" t="str">
        <f ca="1">IF(РТУС!AX361="",HYPERLINK("#РТУС!"&amp;CELL("адрес",Проверка!AX361),"заполнить"),IF(AND(LEN(РТУС!AX361)=5,РТУС!AX361&lt;TODAY()),HYPERLINK("#Проверка!"&amp;CELL("адрес",Проверка!AX361),РТУС!AX361),HYPERLINK("#РТУС!"&amp;CELL("адрес",Проверка!AX361),"###")))</f>
        <v>заполнить</v>
      </c>
      <c r="AY361" s="15" t="str">
        <f ca="1">IF(РТУС!AY361="",HYPERLINK("#РТУС!"&amp;CELL("адрес",Проверка!AY361),"заполнить"),IF(AND(LEN(РТУС!AY361)=5,РТУС!AY361&lt;TODAY()),HYPERLINK("#Проверка!"&amp;CELL("адрес",Проверка!AY361),РТУС!AY361),HYPERLINK("#РТУС!"&amp;CELL("адрес",Проверка!AY361),"###")))</f>
        <v>заполнить</v>
      </c>
    </row>
    <row r="362" spans="1:51" x14ac:dyDescent="0.25">
      <c r="A362" s="10" t="str">
        <f>РТУС!A362</f>
        <v>.</v>
      </c>
      <c r="B362" s="13" t="str">
        <f ca="1">IF(РТУС!B362="",HYPERLINK("#РТУС!"&amp;CELL("адрес",Проверка!B362),"заполнить"),IF(AND(LEN(РТУС!B362)=10,РТУС!B361=РТУС!B362),HYPERLINK("#Проверка!"&amp;CELL("адрес",Проверка!B362),РТУС!B362),HYPERLINK("#РТУС!"&amp;CELL("адрес",Проверка!B362),"###")))</f>
        <v>заполнить</v>
      </c>
      <c r="C362" s="13" t="str">
        <f ca="1">IF(РТУС!C362="",HYPERLINK("#РТУС!"&amp;CELL("адрес",Проверка!C362),"заполнить"),IF(AND(ISNUMBER(РТУС!C362)=TRUE,РТУС!C362&gt;0,РТУС!C361=РТУС!C362),HYPERLINK("#Проверка!"&amp;CELL("адрес",Проверка!C362),РТУС!C362),HYPERLINK("#РТУС!"&amp;CELL("адрес",Проверка!C362),"###")))</f>
        <v>заполнить</v>
      </c>
      <c r="D362" s="13" t="str">
        <f>IF(РТУС!D362="","",РТУС!D362)</f>
        <v/>
      </c>
      <c r="E362" s="13" t="str">
        <f ca="1">IF(РТУС!E362="",HYPERLINK("#РТУС!"&amp;CELL("адрес",Проверка!E362),"заполнить"),IF(РТУС!E361=РТУС!E362,HYPERLINK("#Проверка!"&amp;CELL("адрес",Проверка!E362),РТУС!E362),HYPERLINK("#РТУС!"&amp;CELL("адрес",Проверка!E362),"###")))</f>
        <v>заполнить</v>
      </c>
      <c r="F362" s="13" t="str">
        <f ca="1">IF(РТУС!F362="",HYPERLINK("#РТУС!"&amp;CELL("адрес",Проверка!F362),"заполнить"),HYPERLINK("#Проверка!"&amp;CELL("адрес",Проверка!F362),РТУС!F362))</f>
        <v>заполнить</v>
      </c>
      <c r="G362" s="20" t="str">
        <f ca="1">IF(РТУС!G362="",HYPERLINK("#РТУС!"&amp;CELL("адрес",Проверка!G362),"заполнить"),IF(РТУС!G362="1",HYPERLINK("#Проверка!"&amp;CELL("адрес",Проверка!G362),"1"),IF(AND(ISNUMBER(РТУС!G362)=TRUE,РТУС!G362&lt;=1,РТУС!G362&gt;0),IF(SUMIF(РТУС!$A$4:$A$1000,A362,РТУС!$G$4:$G$1000)=1,HYPERLINK("#Проверка!"&amp;CELL("адрес",Проверка!G362),РТУС!G362),HYPERLINK("#РТУС!"&amp;CELL("адрес",Проверка!G362),"сумма долей ≠ 1")),HYPERLINK("#РТУС!"&amp;CELL("адрес",Проверка!G362),"###"))))</f>
        <v>заполнить</v>
      </c>
      <c r="H362" s="13" t="str">
        <f ca="1">IF(РТУС!H362="",HYPERLINK("#РТУС!"&amp;CELL("адрес",Проверка!H362),"заполнить"),IF(OR(РТУС!H362="Юрлицо",РТУС!H362="Физлицо",РТУС!H362="ИП"),HYPERLINK("#Проверка!"&amp;CELL("адрес",Проверка!H362),РТУС!H362),HYPERLINK("#РТУС!"&amp;CELL("адрес",Проверка!H362),"###")))</f>
        <v>заполнить</v>
      </c>
      <c r="I362" s="13" t="str">
        <f ca="1">IF(OR(РТУС!H362="Юрлицо",РТУС!H362="ИП"),IF(РТУС!I362="",HYPERLINK("#РТУС!"&amp;CELL("адрес",Проверка!I362),"заполнить"),IF(OR(LEN(РТУС!I362)=10,LEN(РТУС!I362)=12),HYPERLINK("#Проверка!"&amp;CELL("адрес",Проверка!I362),РТУС!I362),HYPERLINK("#РТУС!"&amp;CELL("адрес",Проверка!I362),"###"))),"")</f>
        <v/>
      </c>
      <c r="J362" s="15" t="str">
        <f ca="1">IF(РТУС!J362="","",IF(AND(LEN(РТУС!J362)=5,РТУС!J362&lt;TODAY()),HYPERLINK("#Проверка!"&amp;CELL("адрес",Проверка!J362),РТУС!J362),HYPERLINK("#РТУС!"&amp;CELL("адрес",Проверка!J362),"###")))</f>
        <v/>
      </c>
      <c r="K362" s="13" t="str">
        <f>IF(РТУС!K362="","",РТУС!K362)</f>
        <v/>
      </c>
      <c r="L362" s="13" t="str">
        <f ca="1">IF(OR(РТУС!H362="Физлицо",РТУС!H362="ИП"),IF(РТУС!L362="",HYPERLINK("#РТУС!"&amp;CELL("адрес",Проверка!L362),"заполнить"),IF(OR(РТУС!L362="Загранпаспорт гражданина РФ",РТУС!L362="Паспорт гражданина РФ",РТУС!L362="Иностранный паспорт",РТУС!L362="Свидетельство о рождении",РТУС!L362="Вид на жительство"),HYPERLINK("#Проверка!"&amp;CELL("адрес",Проверка!L362),РТУС!L362),HYPERLINK("#РТУС!"&amp;CELL("адрес",Проверка!L362),"###"))),"")</f>
        <v/>
      </c>
      <c r="M362" s="13" t="str">
        <f ca="1">IF(AND(OR(РТУС!L362="Паспорт гражданина РФ",РТУС!L362="Свидетельство о рождении"),РТУС!M362=""),HYPERLINK("#РТУС!"&amp;CELL("адрес",Проверка!M362),"заполнить"),IF(РТУС!L362="Паспорт гражданина РФ",IF(LEN(РТУС!M362)=4,HYPERLINK("#Проверка!"&amp;CELL("адрес",Проверка!M362),РТУС!M362),HYPERLINK("#РТУС!"&amp;CELL("адрес",Проверка!M362),"###")),IF(РТУС!L362="Свидетельство о рождении",HYPERLINK("#Проверка!"&amp;CELL("адрес",Проверка!M362),РТУС!M362),"")))</f>
        <v/>
      </c>
      <c r="N362" s="13" t="str">
        <f ca="1">IF(РТУС!L362="","",IF(РТУС!N362="",HYPERLINK("#РТУС!"&amp;CELL("адрес",Проверка!N362),"заполнить"),IF(OR(РТУС!L362="Паспорт гражданина РФ",РТУС!L362="Свидетельство о рождении"),IF(LEN(РТУС!N362)=6,HYPERLINK("#Проверка!"&amp;CELL("адрес",Проверка!N362),РТУС!N362),HYPERLINK("#РТУС!"&amp;CELL("адрес",Проверка!N362),"###")),HYPERLINK("#Проверка!"&amp;CELL("адрес",Проверка!N362),РТУС!N362))))</f>
        <v/>
      </c>
      <c r="O362" s="15" t="str">
        <f ca="1">IF(РТУС!L362="","",IF(РТУС!O362="",HYPERLINK("#РТУС!"&amp;CELL("адрес",Проверка!O362),"заполнить"),IF(AND(LEN(РТУС!O362)=5,РТУС!O362&lt;TODAY()),IF(РТУС!L362="Свидетельство о рождении",IF(РТУС!O362&gt;EDATE(TODAY(),-168),HYPERLINK("#Проверка!"&amp;CELL("адрес",Проверка!O362),РТУС!O362),HYPERLINK("#РТУС!"&amp;CELL("адрес",Проверка!O362),"недействительно")),HYPERLINK("#Проверка!"&amp;CELL("адрес",Проверка!O362),РТУС!O362)),HYPERLINK("#РТУС!"&amp;CELL("адрес",Проверка!O362),"###"))))</f>
        <v/>
      </c>
      <c r="P362" s="21" t="str">
        <f ca="1">IF(РТУС!L362="Паспорт гражданина РФ",IF(РТУС!P362="",HYPERLINK("#РТУС!"&amp;CELL("адрес",Проверка!P362),"заполнить"),HYPERLINK("#Проверка!"&amp;CELL("адрес",Проверка!P362),РТУС!P362)),"")</f>
        <v/>
      </c>
      <c r="Q362" s="13" t="str">
        <f ca="1">IF(РТУС!L362="Паспорт гражданина РФ",IF(РТУС!Q362="",HYPERLINK("#РТУС!"&amp;CELL("адрес",Проверка!Q362),"заполнить"),IF(LEN(РТУС!Q362)=7,HYPERLINK("#Проверка!"&amp;CELL("адрес",Проверка!Q362),РТУС!Q362),HYPERLINK("#РТУС!"&amp;CELL("адрес",Проверка!Q362),"###"))),"")</f>
        <v/>
      </c>
      <c r="R362" s="13" t="str">
        <f ca="1">IF(РТУС!R362="",HYPERLINK("#РТУС!"&amp;CELL("адрес",Проверка!R362),"заполнить"),HYPERLINK("#Проверка!"&amp;CELL("адрес",Проверка!R362),РТУС!R362))</f>
        <v>заполнить</v>
      </c>
      <c r="S362" s="13" t="str">
        <f>IF(РТУС!S362="","",РТУС!S362)</f>
        <v/>
      </c>
      <c r="T362" s="13" t="str">
        <f>IF(РТУС!T362="","",РТУС!T362)</f>
        <v/>
      </c>
      <c r="U362" s="13" t="str">
        <f>IF(РТУС!U362="","",РТУС!U362)</f>
        <v/>
      </c>
      <c r="V362" s="13" t="str">
        <f ca="1">IF(РТУС!V362="",HYPERLINK("#РТУС!"&amp;CELL("адрес",Проверка!V362),"заполнить"),IF(OR(РТУС!V362="Договор участия в долевом строительстве",РТУС!V362="Предварительный договор участия в долевом строительстве",РТУС!V362="Определение Арбитражного суда",РТУС!V362="Решение суда общей юрисдикции",РТУС!V362="Иные договоры"),HYPERLINK("#Проверка!"&amp;CELL("адрес",Проверка!V362),РТУС!V362),HYPERLINK("#РТУС!"&amp;CELL("адрес",Проверка!V362),"###")))</f>
        <v>заполнить</v>
      </c>
      <c r="W362" s="13" t="str">
        <f ca="1">IF(РТУС!W362="",HYPERLINK("#РТУС!"&amp;CELL("адрес",Проверка!W362),"заполнить"),HYPERLINK("#Проверка!"&amp;CELL("адрес",Проверка!W362),РТУС!W362))</f>
        <v>заполнить</v>
      </c>
      <c r="X362" s="15" t="str">
        <f ca="1">IF(РТУС!X362="",HYPERLINK("#РТУС!"&amp;CELL("адрес",Проверка!X362),"заполнить"),IF(AND(LEN(РТУС!X362)=5,РТУС!X362&lt;TODAY()),HYPERLINK("#Проверка!"&amp;CELL("адрес",Проверка!X362),РТУС!X362),HYPERLINK("#РТУС!"&amp;CELL("адрес",Проверка!X362),"###")))</f>
        <v>заполнить</v>
      </c>
      <c r="Y362" s="13" t="str">
        <f>IF(РТУС!Y362="","",РТУС!Y362)</f>
        <v/>
      </c>
      <c r="Z362" s="15" t="str">
        <f ca="1">IF(РТУС!Z362="","",IF(AND(LEN(РТУС!Z362)=5,РТУС!Z362&lt;TODAY()),HYPERLINK("#Проверка!"&amp;CELL("адрес",Проверка!Z362),РТУС!Z362),HYPERLINK("#РТУС!"&amp;CELL("адрес",Проверка!Z362),"###")))</f>
        <v/>
      </c>
      <c r="AA362" s="18" t="str">
        <f ca="1">IF(РТУС!AA362="",HYPERLINK("#РТУС!"&amp;CELL("адрес",Проверка!AA362),"заполнить"),IF(ISNUMBER(РТУС!AA362)=TRUE,HYPERLINK("#Проверка!"&amp;CELL("адрес",Проверка!AA362),РТУС!AA362),HYPERLINK("#РТУС!"&amp;CELL("адрес",Проверка!AA362),"###")))</f>
        <v>заполнить</v>
      </c>
      <c r="AB362" s="18" t="str">
        <f ca="1">IF(РТУС!AB362="",HYPERLINK("#РТУС!"&amp;CELL("адрес",Проверка!AB362),"заполнить"),IF(ISNUMBER(РТУС!AB362)=TRUE,HYPERLINK("#Проверка!"&amp;CELL("адрес",Проверка!AB362),РТУС!AB362),HYPERLINK("#РТУС!"&amp;CELL("адрес",Проверка!AB362),"###")))</f>
        <v>заполнить</v>
      </c>
      <c r="AC362" s="18" t="str">
        <f ca="1">IF(РТУС!AC362="","",IF(ISNUMBER(РТУС!AC362)=TRUE,HYPERLINK("#Проверка!"&amp;CELL("адрес",Проверка!AC362),РТУС!AC362),HYPERLINK("#РТУС!"&amp;CELL("адрес",Проверка!AC362),"###")))</f>
        <v/>
      </c>
      <c r="AD362" s="18" t="str">
        <f ca="1">IF(РТУС!AD362="","",IF(ISNUMBER(РТУС!AD362)=TRUE,HYPERLINK("#Проверка!"&amp;CELL("адрес",Проверка!AD362),РТУС!AD362),HYPERLINK("#РТУС!"&amp;CELL("адрес",Проверка!AD362),"###")))</f>
        <v/>
      </c>
      <c r="AE362" s="13" t="str">
        <f>IF(РТУС!AE362="","",РТУС!AE362)</f>
        <v/>
      </c>
      <c r="AF362" s="15" t="str">
        <f ca="1">IF(РТУС!AE362="","",IF(РТУС!AF362="",HYPERLINK("#РТУС!"&amp;CELL("адрес",Проверка!AF362),"заполнить"),IF(AND(LEN(РТУС!AF362)=5,РТУС!AF362&lt;TODAY()),HYPERLINK("#Проверка!"&amp;CELL("адрес",Проверка!AF362),РТУС!AF362),HYPERLINK("#РТУС!"&amp;CELL("адрес",Проверка!AF362),"###"))))</f>
        <v/>
      </c>
      <c r="AG362" s="13"/>
      <c r="AH362" s="15" t="str">
        <f ca="1">IF(РТУС!AE362="","",IF(РТУС!AH362="",HYPERLINK("#РТУС!"&amp;CELL("адрес",Проверка!AH362),"заполнить"),IF(AND(LEN(РТУС!AH362)=5,РТУС!AH362&lt;TODAY()),HYPERLINK("#Проверка!"&amp;CELL("адрес",Проверка!AH362),РТУС!AH362),HYPERLINK("#РТУС!"&amp;CELL("адрес",Проверка!AH362),"###"))))</f>
        <v/>
      </c>
      <c r="AI362" s="15" t="str">
        <f ca="1">IF(РТУС!AE362="","",IF(РТУС!AI362="",HYPERLINK("#РТУС!"&amp;CELL("адрес",Проверка!AI362),"заполнить"),HYPERLINK("#Проверка!"&amp;CELL("адрес",Проверка!AI362),РТУС!AI362)))</f>
        <v/>
      </c>
      <c r="AJ362" s="13" t="str">
        <f ca="1">IF(РТУС!AE362="","",IF(РТУС!AJ362="",HYPERLINK("#РТУС!"&amp;CELL("адрес",Проверка!AJ362),"заполнить"),IF(OR(РТУС!AJ362="Юрлицо",РТУС!AJ362="Физлицо",РТУС!AJ362="ИП"),HYPERLINK("#Проверка!"&amp;CELL("адрес",Проверка!AJ362),РТУС!AJ362),HYPERLINK("#РТУС!"&amp;CELL("адрес",Проверка!AJ362),"###"))))</f>
        <v/>
      </c>
      <c r="AK362" s="13" t="str">
        <f ca="1">IF(РТУС!AK362="",HYPERLINK("#РТУС!"&amp;CELL("адрес",Проверка!AK362),"заполнить"),IF(OR(РТУС!AK362="Квартира",РТУС!AK362="Кладовая",РТУС!AK362="Машино-место",РТУС!AK362="Нежилое помещение"),HYPERLINK("#Проверка!"&amp;CELL("адрес",Проверка!AK362),РТУС!AK362),HYPERLINK("#РТУС!"&amp;CELL("адрес",Проверка!AK362),"###")))</f>
        <v>заполнить</v>
      </c>
      <c r="AL362" s="13" t="str">
        <f ca="1">IF(РТУС!AL362="",HYPERLINK("#РТУС!"&amp;CELL("адрес",Проверка!AL362),"заполнить"),HYPERLINK("#Проверка!"&amp;CELL("адрес",Проверка!AL362),РТУС!AL362))</f>
        <v>заполнить</v>
      </c>
      <c r="AM362" s="18" t="str">
        <f ca="1">IF(РТУС!AM362="",HYPERLINK("#РТУС!"&amp;CELL("адрес",Проверка!AM362),"заполнить"),IF(ISNUMBER(РТУС!AM362)=TRUE,IF(РТУС!AK362="Нежилое помещение",IF(РТУС!AM362&gt;7,HYPERLINK("#РТУС!"&amp;CELL("адрес",Проверка!AM362),"не больше 7 кв.м."),РТУС!AM362),HYPERLINK("#Проверка!"&amp;CELL("адрес",Проверка!AM362),РТУС!AM362)),HYPERLINK("#РТУС!"&amp;CELL("адрес",Проверка!AM362),"###")))</f>
        <v>заполнить</v>
      </c>
      <c r="AN362" s="13" t="str">
        <f ca="1">IF(РТУС!AN362="",HYPERLINK("#РТУС!"&amp;CELL("адрес",Проверка!AN362),"заполнить"),IF(OR(РТУС!AN362="Общая площадь помещения",РТУС!AN362="Общая приведенная площадь жилого помещения",РТУС!AN362="Общая площадь жилого помещения с учетом лоджий, балконов, террас и веранд"),HYPERLINK("#Проверка!"&amp;CELL("адрес",Проверка!AN362),РТУС!AN362),HYPERLINK("#РТУС!"&amp;CELL("адрес",Проверка!AN362),"###")))</f>
        <v>заполнить</v>
      </c>
      <c r="AO362" s="13" t="str">
        <f ca="1">IF(OR(РТУС!AK362="Квартира",РТУС!A362="Нежилое помещение"),IF(РТУС!AO362="",HYPERLINK("#РТУС!"&amp;CELL("адрес",Проверка!AO362),"заполнить"),IF(ISNUMBER(РТУС!AO362)=TRUE,HYPERLINK("#Проверка!"&amp;CELL("адрес",Проверка!AO362),РТУС!AO362),HYPERLINK("#РТУС!"&amp;CELL("адрес",Проверка!AO362),"###"))),"")</f>
        <v/>
      </c>
      <c r="AP362" s="13" t="str">
        <f>IF(РТУС!AP362="","",РТУС!AP362)</f>
        <v/>
      </c>
      <c r="AQ362" s="13" t="str">
        <f ca="1">IF(РТУС!AQ362="",HYPERLINK("#РТУС!"&amp;CELL("адрес",Проверка!AQ362),"заполнить"),HYPERLINK("#Проверка!"&amp;CELL("адрес",Проверка!AQ362),РТУС!AQ362))</f>
        <v>заполнить</v>
      </c>
      <c r="AR362" s="18" t="str">
        <f ca="1">IF(РТУС!AR362="",HYPERLINK("#РТУС!"&amp;CELL("адрес",Проверка!AR362),"заполнить"),IF(ISNUMBER(РТУС!AR362)=FALSE,HYPERLINK("#РТУС!"&amp;CELL("адрес",Проверка!AR362),"###"),IF(РТУС!G362="1",IF(РТУС!AB362=РТУС!AR362+РТУС!AU362,HYPERLINK("#Проверка!"&amp;CELL("адрес",Проверка!AR362),РТУС!AR362),HYPERLINK("#РТУС!"&amp;CELL("адрес",Проверка!AR362),"сверить суммы")),IF(РТУС!AB362=(SUMIF(РТУС!$A$4:$A$1000,A362,РТУС!$AR$4:$AR$1000)+SUMIF(РТУС!$A$4:$A$1000,A362,РТУС!$AU$4:$AU$1000)),HYPERLINK("#Проверка!"&amp;CELL("адрес",Проверка!AR362),РТУС!AR362),HYPERLINK("#РТУС!"&amp;CELL("адрес",Проверка!AR362),"сверить суммы")))))</f>
        <v>заполнить</v>
      </c>
      <c r="AS362" s="13" t="str">
        <f>IF(РТУС!AS362="","",РТУС!AS362)</f>
        <v/>
      </c>
      <c r="AT362" s="18" t="str">
        <f ca="1">IF(РТУС!AT362="",HYPERLINK("#РТУС!"&amp;CELL("адрес",Проверка!AT362),"заполнить"),IF(ISNUMBER(РТУС!AT362)=FALSE,HYPERLINK("#РТУС!"&amp;CELL("адрес",Проверка!AT362),"###"),IF(РТУС!AT362=РТУС!AR362,HYPERLINK("#Проверка!"&amp;CELL("адрес",Проверка!AT362),РТУС!AT362),HYPERLINK("#РТУС!"&amp;CELL("адрес",Проверка!AT362),"сверить суммы"))))</f>
        <v>заполнить</v>
      </c>
      <c r="AU362" s="18" t="str">
        <f ca="1">IF(РТУС!AU362="",HYPERLINK("#РТУС!"&amp;CELL("адрес",Проверка!AU362),"заполнить"),IF(ISNUMBER(РТУС!AU362)=FALSE,HYPERLINK("#РТУС!"&amp;CELL("адрес",Проверка!AU362),"###"),IF(РТУС!G362="1",IF(РТУС!AB362=РТУС!AR362+РТУС!AU362,HYPERLINK("#Проверка!"&amp;CELL("адрес",Проверка!AU362),РТУС!AU362),HYPERLINK("#РТУС!"&amp;CELL("адрес",Проверка!AU362),"сверить суммы")),IF(РТУС!AB362=(SUMIF(РТУС!$A$4:$A$1000,A362,РТУС!$AR$4:$AR$1000)+SUMIF(РТУС!$A$4:$A$1000,A362,РТУС!$AU$4:$AU$1000)),HYPERLINK("#Проверка!"&amp;CELL("адрес",Проверка!AU362),РТУС!AU362),HYPERLINK("#РТУС!"&amp;CELL("адрес",Проверка!AU362),"сверить суммы")))))</f>
        <v>заполнить</v>
      </c>
      <c r="AV362" s="13" t="str">
        <f ca="1">IF(РТУС!AV362="",HYPERLINK("#РТУС!"&amp;CELL("адрес",Проверка!AV362),"заполнить"),IF(OR(РТУС!AV362="Требование о передаче жилого помещения",РТУС!AV362="Требование о передаче машино-места",РТУС!AV362="Требования о передаче нежилого помещения",РТУС!AV362="Денежные требования"),HYPERLINK("#Проверка!"&amp;CELL("адрес",Проверка!AV362),РТУС!AV362),HYPERLINK("#РТУС!"&amp;CELL("адрес",Проверка!AV362),"###")))</f>
        <v>заполнить</v>
      </c>
      <c r="AW362" s="13" t="str">
        <f ca="1">IF(РТУС!AW362="",HYPERLINK("#РТУС!"&amp;CELL("адрес",Проверка!AW362),"заполнить"),IF(OR(РТУС!AW362="Включен в полном объеме",РТУС!AW362="Включен частично"),HYPERLINK("#Проверка!"&amp;CELL("адрес",Проверка!AW362),РТУС!AW362),HYPERLINK("#РТУС!"&amp;CELL("адрес",Проверка!AW362),"###")))</f>
        <v>заполнить</v>
      </c>
      <c r="AX362" s="15" t="str">
        <f ca="1">IF(РТУС!AX362="",HYPERLINK("#РТУС!"&amp;CELL("адрес",Проверка!AX362),"заполнить"),IF(AND(LEN(РТУС!AX362)=5,РТУС!AX362&lt;TODAY()),HYPERLINK("#Проверка!"&amp;CELL("адрес",Проверка!AX362),РТУС!AX362),HYPERLINK("#РТУС!"&amp;CELL("адрес",Проверка!AX362),"###")))</f>
        <v>заполнить</v>
      </c>
      <c r="AY362" s="15" t="str">
        <f ca="1">IF(РТУС!AY362="",HYPERLINK("#РТУС!"&amp;CELL("адрес",Проверка!AY362),"заполнить"),IF(AND(LEN(РТУС!AY362)=5,РТУС!AY362&lt;TODAY()),HYPERLINK("#Проверка!"&amp;CELL("адрес",Проверка!AY362),РТУС!AY362),HYPERLINK("#РТУС!"&amp;CELL("адрес",Проверка!AY362),"###")))</f>
        <v>заполнить</v>
      </c>
    </row>
    <row r="363" spans="1:51" x14ac:dyDescent="0.25">
      <c r="A363" s="10" t="str">
        <f>РТУС!A363</f>
        <v>.</v>
      </c>
      <c r="B363" s="13" t="str">
        <f ca="1">IF(РТУС!B363="",HYPERLINK("#РТУС!"&amp;CELL("адрес",Проверка!B363),"заполнить"),IF(AND(LEN(РТУС!B363)=10,РТУС!B362=РТУС!B363),HYPERLINK("#Проверка!"&amp;CELL("адрес",Проверка!B363),РТУС!B363),HYPERLINK("#РТУС!"&amp;CELL("адрес",Проверка!B363),"###")))</f>
        <v>заполнить</v>
      </c>
      <c r="C363" s="13" t="str">
        <f ca="1">IF(РТУС!C363="",HYPERLINK("#РТУС!"&amp;CELL("адрес",Проверка!C363),"заполнить"),IF(AND(ISNUMBER(РТУС!C363)=TRUE,РТУС!C363&gt;0,РТУС!C362=РТУС!C363),HYPERLINK("#Проверка!"&amp;CELL("адрес",Проверка!C363),РТУС!C363),HYPERLINK("#РТУС!"&amp;CELL("адрес",Проверка!C363),"###")))</f>
        <v>заполнить</v>
      </c>
      <c r="D363" s="13" t="str">
        <f>IF(РТУС!D363="","",РТУС!D363)</f>
        <v/>
      </c>
      <c r="E363" s="13" t="str">
        <f ca="1">IF(РТУС!E363="",HYPERLINK("#РТУС!"&amp;CELL("адрес",Проверка!E363),"заполнить"),IF(РТУС!E362=РТУС!E363,HYPERLINK("#Проверка!"&amp;CELL("адрес",Проверка!E363),РТУС!E363),HYPERLINK("#РТУС!"&amp;CELL("адрес",Проверка!E363),"###")))</f>
        <v>заполнить</v>
      </c>
      <c r="F363" s="13" t="str">
        <f ca="1">IF(РТУС!F363="",HYPERLINK("#РТУС!"&amp;CELL("адрес",Проверка!F363),"заполнить"),HYPERLINK("#Проверка!"&amp;CELL("адрес",Проверка!F363),РТУС!F363))</f>
        <v>заполнить</v>
      </c>
      <c r="G363" s="20" t="str">
        <f ca="1">IF(РТУС!G363="",HYPERLINK("#РТУС!"&amp;CELL("адрес",Проверка!G363),"заполнить"),IF(РТУС!G363="1",HYPERLINK("#Проверка!"&amp;CELL("адрес",Проверка!G363),"1"),IF(AND(ISNUMBER(РТУС!G363)=TRUE,РТУС!G363&lt;=1,РТУС!G363&gt;0),IF(SUMIF(РТУС!$A$4:$A$1000,A363,РТУС!$G$4:$G$1000)=1,HYPERLINK("#Проверка!"&amp;CELL("адрес",Проверка!G363),РТУС!G363),HYPERLINK("#РТУС!"&amp;CELL("адрес",Проверка!G363),"сумма долей ≠ 1")),HYPERLINK("#РТУС!"&amp;CELL("адрес",Проверка!G363),"###"))))</f>
        <v>заполнить</v>
      </c>
      <c r="H363" s="13" t="str">
        <f ca="1">IF(РТУС!H363="",HYPERLINK("#РТУС!"&amp;CELL("адрес",Проверка!H363),"заполнить"),IF(OR(РТУС!H363="Юрлицо",РТУС!H363="Физлицо",РТУС!H363="ИП"),HYPERLINK("#Проверка!"&amp;CELL("адрес",Проверка!H363),РТУС!H363),HYPERLINK("#РТУС!"&amp;CELL("адрес",Проверка!H363),"###")))</f>
        <v>заполнить</v>
      </c>
      <c r="I363" s="13" t="str">
        <f ca="1">IF(OR(РТУС!H363="Юрлицо",РТУС!H363="ИП"),IF(РТУС!I363="",HYPERLINK("#РТУС!"&amp;CELL("адрес",Проверка!I363),"заполнить"),IF(OR(LEN(РТУС!I363)=10,LEN(РТУС!I363)=12),HYPERLINK("#Проверка!"&amp;CELL("адрес",Проверка!I363),РТУС!I363),HYPERLINK("#РТУС!"&amp;CELL("адрес",Проверка!I363),"###"))),"")</f>
        <v/>
      </c>
      <c r="J363" s="15" t="str">
        <f ca="1">IF(РТУС!J363="","",IF(AND(LEN(РТУС!J363)=5,РТУС!J363&lt;TODAY()),HYPERLINK("#Проверка!"&amp;CELL("адрес",Проверка!J363),РТУС!J363),HYPERLINK("#РТУС!"&amp;CELL("адрес",Проверка!J363),"###")))</f>
        <v/>
      </c>
      <c r="K363" s="13" t="str">
        <f>IF(РТУС!K363="","",РТУС!K363)</f>
        <v/>
      </c>
      <c r="L363" s="13" t="str">
        <f ca="1">IF(OR(РТУС!H363="Физлицо",РТУС!H363="ИП"),IF(РТУС!L363="",HYPERLINK("#РТУС!"&amp;CELL("адрес",Проверка!L363),"заполнить"),IF(OR(РТУС!L363="Загранпаспорт гражданина РФ",РТУС!L363="Паспорт гражданина РФ",РТУС!L363="Иностранный паспорт",РТУС!L363="Свидетельство о рождении",РТУС!L363="Вид на жительство"),HYPERLINK("#Проверка!"&amp;CELL("адрес",Проверка!L363),РТУС!L363),HYPERLINK("#РТУС!"&amp;CELL("адрес",Проверка!L363),"###"))),"")</f>
        <v/>
      </c>
      <c r="M363" s="13" t="str">
        <f ca="1">IF(AND(OR(РТУС!L363="Паспорт гражданина РФ",РТУС!L363="Свидетельство о рождении"),РТУС!M363=""),HYPERLINK("#РТУС!"&amp;CELL("адрес",Проверка!M363),"заполнить"),IF(РТУС!L363="Паспорт гражданина РФ",IF(LEN(РТУС!M363)=4,HYPERLINK("#Проверка!"&amp;CELL("адрес",Проверка!M363),РТУС!M363),HYPERLINK("#РТУС!"&amp;CELL("адрес",Проверка!M363),"###")),IF(РТУС!L363="Свидетельство о рождении",HYPERLINK("#Проверка!"&amp;CELL("адрес",Проверка!M363),РТУС!M363),"")))</f>
        <v/>
      </c>
      <c r="N363" s="13" t="str">
        <f ca="1">IF(РТУС!L363="","",IF(РТУС!N363="",HYPERLINK("#РТУС!"&amp;CELL("адрес",Проверка!N363),"заполнить"),IF(OR(РТУС!L363="Паспорт гражданина РФ",РТУС!L363="Свидетельство о рождении"),IF(LEN(РТУС!N363)=6,HYPERLINK("#Проверка!"&amp;CELL("адрес",Проверка!N363),РТУС!N363),HYPERLINK("#РТУС!"&amp;CELL("адрес",Проверка!N363),"###")),HYPERLINK("#Проверка!"&amp;CELL("адрес",Проверка!N363),РТУС!N363))))</f>
        <v/>
      </c>
      <c r="O363" s="15" t="str">
        <f ca="1">IF(РТУС!L363="","",IF(РТУС!O363="",HYPERLINK("#РТУС!"&amp;CELL("адрес",Проверка!O363),"заполнить"),IF(AND(LEN(РТУС!O363)=5,РТУС!O363&lt;TODAY()),IF(РТУС!L363="Свидетельство о рождении",IF(РТУС!O363&gt;EDATE(TODAY(),-168),HYPERLINK("#Проверка!"&amp;CELL("адрес",Проверка!O363),РТУС!O363),HYPERLINK("#РТУС!"&amp;CELL("адрес",Проверка!O363),"недействительно")),HYPERLINK("#Проверка!"&amp;CELL("адрес",Проверка!O363),РТУС!O363)),HYPERLINK("#РТУС!"&amp;CELL("адрес",Проверка!O363),"###"))))</f>
        <v/>
      </c>
      <c r="P363" s="21" t="str">
        <f ca="1">IF(РТУС!L363="Паспорт гражданина РФ",IF(РТУС!P363="",HYPERLINK("#РТУС!"&amp;CELL("адрес",Проверка!P363),"заполнить"),HYPERLINK("#Проверка!"&amp;CELL("адрес",Проверка!P363),РТУС!P363)),"")</f>
        <v/>
      </c>
      <c r="Q363" s="13" t="str">
        <f ca="1">IF(РТУС!L363="Паспорт гражданина РФ",IF(РТУС!Q363="",HYPERLINK("#РТУС!"&amp;CELL("адрес",Проверка!Q363),"заполнить"),IF(LEN(РТУС!Q363)=7,HYPERLINK("#Проверка!"&amp;CELL("адрес",Проверка!Q363),РТУС!Q363),HYPERLINK("#РТУС!"&amp;CELL("адрес",Проверка!Q363),"###"))),"")</f>
        <v/>
      </c>
      <c r="R363" s="13" t="str">
        <f ca="1">IF(РТУС!R363="",HYPERLINK("#РТУС!"&amp;CELL("адрес",Проверка!R363),"заполнить"),HYPERLINK("#Проверка!"&amp;CELL("адрес",Проверка!R363),РТУС!R363))</f>
        <v>заполнить</v>
      </c>
      <c r="S363" s="13" t="str">
        <f>IF(РТУС!S363="","",РТУС!S363)</f>
        <v/>
      </c>
      <c r="T363" s="13" t="str">
        <f>IF(РТУС!T363="","",РТУС!T363)</f>
        <v/>
      </c>
      <c r="U363" s="13" t="str">
        <f>IF(РТУС!U363="","",РТУС!U363)</f>
        <v/>
      </c>
      <c r="V363" s="13" t="str">
        <f ca="1">IF(РТУС!V363="",HYPERLINK("#РТУС!"&amp;CELL("адрес",Проверка!V363),"заполнить"),IF(OR(РТУС!V363="Договор участия в долевом строительстве",РТУС!V363="Предварительный договор участия в долевом строительстве",РТУС!V363="Определение Арбитражного суда",РТУС!V363="Решение суда общей юрисдикции",РТУС!V363="Иные договоры"),HYPERLINK("#Проверка!"&amp;CELL("адрес",Проверка!V363),РТУС!V363),HYPERLINK("#РТУС!"&amp;CELL("адрес",Проверка!V363),"###")))</f>
        <v>заполнить</v>
      </c>
      <c r="W363" s="13" t="str">
        <f ca="1">IF(РТУС!W363="",HYPERLINK("#РТУС!"&amp;CELL("адрес",Проверка!W363),"заполнить"),HYPERLINK("#Проверка!"&amp;CELL("адрес",Проверка!W363),РТУС!W363))</f>
        <v>заполнить</v>
      </c>
      <c r="X363" s="15" t="str">
        <f ca="1">IF(РТУС!X363="",HYPERLINK("#РТУС!"&amp;CELL("адрес",Проверка!X363),"заполнить"),IF(AND(LEN(РТУС!X363)=5,РТУС!X363&lt;TODAY()),HYPERLINK("#Проверка!"&amp;CELL("адрес",Проверка!X363),РТУС!X363),HYPERLINK("#РТУС!"&amp;CELL("адрес",Проверка!X363),"###")))</f>
        <v>заполнить</v>
      </c>
      <c r="Y363" s="13" t="str">
        <f>IF(РТУС!Y363="","",РТУС!Y363)</f>
        <v/>
      </c>
      <c r="Z363" s="15" t="str">
        <f ca="1">IF(РТУС!Z363="","",IF(AND(LEN(РТУС!Z363)=5,РТУС!Z363&lt;TODAY()),HYPERLINK("#Проверка!"&amp;CELL("адрес",Проверка!Z363),РТУС!Z363),HYPERLINK("#РТУС!"&amp;CELL("адрес",Проверка!Z363),"###")))</f>
        <v/>
      </c>
      <c r="AA363" s="18" t="str">
        <f ca="1">IF(РТУС!AA363="",HYPERLINK("#РТУС!"&amp;CELL("адрес",Проверка!AA363),"заполнить"),IF(ISNUMBER(РТУС!AA363)=TRUE,HYPERLINK("#Проверка!"&amp;CELL("адрес",Проверка!AA363),РТУС!AA363),HYPERLINK("#РТУС!"&amp;CELL("адрес",Проверка!AA363),"###")))</f>
        <v>заполнить</v>
      </c>
      <c r="AB363" s="18" t="str">
        <f ca="1">IF(РТУС!AB363="",HYPERLINK("#РТУС!"&amp;CELL("адрес",Проверка!AB363),"заполнить"),IF(ISNUMBER(РТУС!AB363)=TRUE,HYPERLINK("#Проверка!"&amp;CELL("адрес",Проверка!AB363),РТУС!AB363),HYPERLINK("#РТУС!"&amp;CELL("адрес",Проверка!AB363),"###")))</f>
        <v>заполнить</v>
      </c>
      <c r="AC363" s="18" t="str">
        <f ca="1">IF(РТУС!AC363="","",IF(ISNUMBER(РТУС!AC363)=TRUE,HYPERLINK("#Проверка!"&amp;CELL("адрес",Проверка!AC363),РТУС!AC363),HYPERLINK("#РТУС!"&amp;CELL("адрес",Проверка!AC363),"###")))</f>
        <v/>
      </c>
      <c r="AD363" s="18" t="str">
        <f ca="1">IF(РТУС!AD363="","",IF(ISNUMBER(РТУС!AD363)=TRUE,HYPERLINK("#Проверка!"&amp;CELL("адрес",Проверка!AD363),РТУС!AD363),HYPERLINK("#РТУС!"&amp;CELL("адрес",Проверка!AD363),"###")))</f>
        <v/>
      </c>
      <c r="AE363" s="13" t="str">
        <f>IF(РТУС!AE363="","",РТУС!AE363)</f>
        <v/>
      </c>
      <c r="AF363" s="15" t="str">
        <f ca="1">IF(РТУС!AE363="","",IF(РТУС!AF363="",HYPERLINK("#РТУС!"&amp;CELL("адрес",Проверка!AF363),"заполнить"),IF(AND(LEN(РТУС!AF363)=5,РТУС!AF363&lt;TODAY()),HYPERLINK("#Проверка!"&amp;CELL("адрес",Проверка!AF363),РТУС!AF363),HYPERLINK("#РТУС!"&amp;CELL("адрес",Проверка!AF363),"###"))))</f>
        <v/>
      </c>
      <c r="AG363" s="13"/>
      <c r="AH363" s="15" t="str">
        <f ca="1">IF(РТУС!AE363="","",IF(РТУС!AH363="",HYPERLINK("#РТУС!"&amp;CELL("адрес",Проверка!AH363),"заполнить"),IF(AND(LEN(РТУС!AH363)=5,РТУС!AH363&lt;TODAY()),HYPERLINK("#Проверка!"&amp;CELL("адрес",Проверка!AH363),РТУС!AH363),HYPERLINK("#РТУС!"&amp;CELL("адрес",Проверка!AH363),"###"))))</f>
        <v/>
      </c>
      <c r="AI363" s="15" t="str">
        <f ca="1">IF(РТУС!AE363="","",IF(РТУС!AI363="",HYPERLINK("#РТУС!"&amp;CELL("адрес",Проверка!AI363),"заполнить"),HYPERLINK("#Проверка!"&amp;CELL("адрес",Проверка!AI363),РТУС!AI363)))</f>
        <v/>
      </c>
      <c r="AJ363" s="13" t="str">
        <f ca="1">IF(РТУС!AE363="","",IF(РТУС!AJ363="",HYPERLINK("#РТУС!"&amp;CELL("адрес",Проверка!AJ363),"заполнить"),IF(OR(РТУС!AJ363="Юрлицо",РТУС!AJ363="Физлицо",РТУС!AJ363="ИП"),HYPERLINK("#Проверка!"&amp;CELL("адрес",Проверка!AJ363),РТУС!AJ363),HYPERLINK("#РТУС!"&amp;CELL("адрес",Проверка!AJ363),"###"))))</f>
        <v/>
      </c>
      <c r="AK363" s="13" t="str">
        <f ca="1">IF(РТУС!AK363="",HYPERLINK("#РТУС!"&amp;CELL("адрес",Проверка!AK363),"заполнить"),IF(OR(РТУС!AK363="Квартира",РТУС!AK363="Кладовая",РТУС!AK363="Машино-место",РТУС!AK363="Нежилое помещение"),HYPERLINK("#Проверка!"&amp;CELL("адрес",Проверка!AK363),РТУС!AK363),HYPERLINK("#РТУС!"&amp;CELL("адрес",Проверка!AK363),"###")))</f>
        <v>заполнить</v>
      </c>
      <c r="AL363" s="13" t="str">
        <f ca="1">IF(РТУС!AL363="",HYPERLINK("#РТУС!"&amp;CELL("адрес",Проверка!AL363),"заполнить"),HYPERLINK("#Проверка!"&amp;CELL("адрес",Проверка!AL363),РТУС!AL363))</f>
        <v>заполнить</v>
      </c>
      <c r="AM363" s="18" t="str">
        <f ca="1">IF(РТУС!AM363="",HYPERLINK("#РТУС!"&amp;CELL("адрес",Проверка!AM363),"заполнить"),IF(ISNUMBER(РТУС!AM363)=TRUE,IF(РТУС!AK363="Нежилое помещение",IF(РТУС!AM363&gt;7,HYPERLINK("#РТУС!"&amp;CELL("адрес",Проверка!AM363),"не больше 7 кв.м."),РТУС!AM363),HYPERLINK("#Проверка!"&amp;CELL("адрес",Проверка!AM363),РТУС!AM363)),HYPERLINK("#РТУС!"&amp;CELL("адрес",Проверка!AM363),"###")))</f>
        <v>заполнить</v>
      </c>
      <c r="AN363" s="13" t="str">
        <f ca="1">IF(РТУС!AN363="",HYPERLINK("#РТУС!"&amp;CELL("адрес",Проверка!AN363),"заполнить"),IF(OR(РТУС!AN363="Общая площадь помещения",РТУС!AN363="Общая приведенная площадь жилого помещения",РТУС!AN363="Общая площадь жилого помещения с учетом лоджий, балконов, террас и веранд"),HYPERLINK("#Проверка!"&amp;CELL("адрес",Проверка!AN363),РТУС!AN363),HYPERLINK("#РТУС!"&amp;CELL("адрес",Проверка!AN363),"###")))</f>
        <v>заполнить</v>
      </c>
      <c r="AO363" s="13" t="str">
        <f ca="1">IF(OR(РТУС!AK363="Квартира",РТУС!A363="Нежилое помещение"),IF(РТУС!AO363="",HYPERLINK("#РТУС!"&amp;CELL("адрес",Проверка!AO363),"заполнить"),IF(ISNUMBER(РТУС!AO363)=TRUE,HYPERLINK("#Проверка!"&amp;CELL("адрес",Проверка!AO363),РТУС!AO363),HYPERLINK("#РТУС!"&amp;CELL("адрес",Проверка!AO363),"###"))),"")</f>
        <v/>
      </c>
      <c r="AP363" s="13" t="str">
        <f>IF(РТУС!AP363="","",РТУС!AP363)</f>
        <v/>
      </c>
      <c r="AQ363" s="13" t="str">
        <f ca="1">IF(РТУС!AQ363="",HYPERLINK("#РТУС!"&amp;CELL("адрес",Проверка!AQ363),"заполнить"),HYPERLINK("#Проверка!"&amp;CELL("адрес",Проверка!AQ363),РТУС!AQ363))</f>
        <v>заполнить</v>
      </c>
      <c r="AR363" s="18" t="str">
        <f ca="1">IF(РТУС!AR363="",HYPERLINK("#РТУС!"&amp;CELL("адрес",Проверка!AR363),"заполнить"),IF(ISNUMBER(РТУС!AR363)=FALSE,HYPERLINK("#РТУС!"&amp;CELL("адрес",Проверка!AR363),"###"),IF(РТУС!G363="1",IF(РТУС!AB363=РТУС!AR363+РТУС!AU363,HYPERLINK("#Проверка!"&amp;CELL("адрес",Проверка!AR363),РТУС!AR363),HYPERLINK("#РТУС!"&amp;CELL("адрес",Проверка!AR363),"сверить суммы")),IF(РТУС!AB363=(SUMIF(РТУС!$A$4:$A$1000,A363,РТУС!$AR$4:$AR$1000)+SUMIF(РТУС!$A$4:$A$1000,A363,РТУС!$AU$4:$AU$1000)),HYPERLINK("#Проверка!"&amp;CELL("адрес",Проверка!AR363),РТУС!AR363),HYPERLINK("#РТУС!"&amp;CELL("адрес",Проверка!AR363),"сверить суммы")))))</f>
        <v>заполнить</v>
      </c>
      <c r="AS363" s="13" t="str">
        <f>IF(РТУС!AS363="","",РТУС!AS363)</f>
        <v/>
      </c>
      <c r="AT363" s="18" t="str">
        <f ca="1">IF(РТУС!AT363="",HYPERLINK("#РТУС!"&amp;CELL("адрес",Проверка!AT363),"заполнить"),IF(ISNUMBER(РТУС!AT363)=FALSE,HYPERLINK("#РТУС!"&amp;CELL("адрес",Проверка!AT363),"###"),IF(РТУС!AT363=РТУС!AR363,HYPERLINK("#Проверка!"&amp;CELL("адрес",Проверка!AT363),РТУС!AT363),HYPERLINK("#РТУС!"&amp;CELL("адрес",Проверка!AT363),"сверить суммы"))))</f>
        <v>заполнить</v>
      </c>
      <c r="AU363" s="18" t="str">
        <f ca="1">IF(РТУС!AU363="",HYPERLINK("#РТУС!"&amp;CELL("адрес",Проверка!AU363),"заполнить"),IF(ISNUMBER(РТУС!AU363)=FALSE,HYPERLINK("#РТУС!"&amp;CELL("адрес",Проверка!AU363),"###"),IF(РТУС!G363="1",IF(РТУС!AB363=РТУС!AR363+РТУС!AU363,HYPERLINK("#Проверка!"&amp;CELL("адрес",Проверка!AU363),РТУС!AU363),HYPERLINK("#РТУС!"&amp;CELL("адрес",Проверка!AU363),"сверить суммы")),IF(РТУС!AB363=(SUMIF(РТУС!$A$4:$A$1000,A363,РТУС!$AR$4:$AR$1000)+SUMIF(РТУС!$A$4:$A$1000,A363,РТУС!$AU$4:$AU$1000)),HYPERLINK("#Проверка!"&amp;CELL("адрес",Проверка!AU363),РТУС!AU363),HYPERLINK("#РТУС!"&amp;CELL("адрес",Проверка!AU363),"сверить суммы")))))</f>
        <v>заполнить</v>
      </c>
      <c r="AV363" s="13" t="str">
        <f ca="1">IF(РТУС!AV363="",HYPERLINK("#РТУС!"&amp;CELL("адрес",Проверка!AV363),"заполнить"),IF(OR(РТУС!AV363="Требование о передаче жилого помещения",РТУС!AV363="Требование о передаче машино-места",РТУС!AV363="Требования о передаче нежилого помещения",РТУС!AV363="Денежные требования"),HYPERLINK("#Проверка!"&amp;CELL("адрес",Проверка!AV363),РТУС!AV363),HYPERLINK("#РТУС!"&amp;CELL("адрес",Проверка!AV363),"###")))</f>
        <v>заполнить</v>
      </c>
      <c r="AW363" s="13" t="str">
        <f ca="1">IF(РТУС!AW363="",HYPERLINK("#РТУС!"&amp;CELL("адрес",Проверка!AW363),"заполнить"),IF(OR(РТУС!AW363="Включен в полном объеме",РТУС!AW363="Включен частично"),HYPERLINK("#Проверка!"&amp;CELL("адрес",Проверка!AW363),РТУС!AW363),HYPERLINK("#РТУС!"&amp;CELL("адрес",Проверка!AW363),"###")))</f>
        <v>заполнить</v>
      </c>
      <c r="AX363" s="15" t="str">
        <f ca="1">IF(РТУС!AX363="",HYPERLINK("#РТУС!"&amp;CELL("адрес",Проверка!AX363),"заполнить"),IF(AND(LEN(РТУС!AX363)=5,РТУС!AX363&lt;TODAY()),HYPERLINK("#Проверка!"&amp;CELL("адрес",Проверка!AX363),РТУС!AX363),HYPERLINK("#РТУС!"&amp;CELL("адрес",Проверка!AX363),"###")))</f>
        <v>заполнить</v>
      </c>
      <c r="AY363" s="15" t="str">
        <f ca="1">IF(РТУС!AY363="",HYPERLINK("#РТУС!"&amp;CELL("адрес",Проверка!AY363),"заполнить"),IF(AND(LEN(РТУС!AY363)=5,РТУС!AY363&lt;TODAY()),HYPERLINK("#Проверка!"&amp;CELL("адрес",Проверка!AY363),РТУС!AY363),HYPERLINK("#РТУС!"&amp;CELL("адрес",Проверка!AY363),"###")))</f>
        <v>заполнить</v>
      </c>
    </row>
    <row r="364" spans="1:51" x14ac:dyDescent="0.25">
      <c r="A364" s="10" t="str">
        <f>РТУС!A364</f>
        <v>.</v>
      </c>
      <c r="B364" s="13" t="str">
        <f ca="1">IF(РТУС!B364="",HYPERLINK("#РТУС!"&amp;CELL("адрес",Проверка!B364),"заполнить"),IF(AND(LEN(РТУС!B364)=10,РТУС!B363=РТУС!B364),HYPERLINK("#Проверка!"&amp;CELL("адрес",Проверка!B364),РТУС!B364),HYPERLINK("#РТУС!"&amp;CELL("адрес",Проверка!B364),"###")))</f>
        <v>заполнить</v>
      </c>
      <c r="C364" s="13" t="str">
        <f ca="1">IF(РТУС!C364="",HYPERLINK("#РТУС!"&amp;CELL("адрес",Проверка!C364),"заполнить"),IF(AND(ISNUMBER(РТУС!C364)=TRUE,РТУС!C364&gt;0,РТУС!C363=РТУС!C364),HYPERLINK("#Проверка!"&amp;CELL("адрес",Проверка!C364),РТУС!C364),HYPERLINK("#РТУС!"&amp;CELL("адрес",Проверка!C364),"###")))</f>
        <v>заполнить</v>
      </c>
      <c r="D364" s="13" t="str">
        <f>IF(РТУС!D364="","",РТУС!D364)</f>
        <v/>
      </c>
      <c r="E364" s="13" t="str">
        <f ca="1">IF(РТУС!E364="",HYPERLINK("#РТУС!"&amp;CELL("адрес",Проверка!E364),"заполнить"),IF(РТУС!E363=РТУС!E364,HYPERLINK("#Проверка!"&amp;CELL("адрес",Проверка!E364),РТУС!E364),HYPERLINK("#РТУС!"&amp;CELL("адрес",Проверка!E364),"###")))</f>
        <v>заполнить</v>
      </c>
      <c r="F364" s="13" t="str">
        <f ca="1">IF(РТУС!F364="",HYPERLINK("#РТУС!"&amp;CELL("адрес",Проверка!F364),"заполнить"),HYPERLINK("#Проверка!"&amp;CELL("адрес",Проверка!F364),РТУС!F364))</f>
        <v>заполнить</v>
      </c>
      <c r="G364" s="20" t="str">
        <f ca="1">IF(РТУС!G364="",HYPERLINK("#РТУС!"&amp;CELL("адрес",Проверка!G364),"заполнить"),IF(РТУС!G364="1",HYPERLINK("#Проверка!"&amp;CELL("адрес",Проверка!G364),"1"),IF(AND(ISNUMBER(РТУС!G364)=TRUE,РТУС!G364&lt;=1,РТУС!G364&gt;0),IF(SUMIF(РТУС!$A$4:$A$1000,A364,РТУС!$G$4:$G$1000)=1,HYPERLINK("#Проверка!"&amp;CELL("адрес",Проверка!G364),РТУС!G364),HYPERLINK("#РТУС!"&amp;CELL("адрес",Проверка!G364),"сумма долей ≠ 1")),HYPERLINK("#РТУС!"&amp;CELL("адрес",Проверка!G364),"###"))))</f>
        <v>заполнить</v>
      </c>
      <c r="H364" s="13" t="str">
        <f ca="1">IF(РТУС!H364="",HYPERLINK("#РТУС!"&amp;CELL("адрес",Проверка!H364),"заполнить"),IF(OR(РТУС!H364="Юрлицо",РТУС!H364="Физлицо",РТУС!H364="ИП"),HYPERLINK("#Проверка!"&amp;CELL("адрес",Проверка!H364),РТУС!H364),HYPERLINK("#РТУС!"&amp;CELL("адрес",Проверка!H364),"###")))</f>
        <v>заполнить</v>
      </c>
      <c r="I364" s="13" t="str">
        <f ca="1">IF(OR(РТУС!H364="Юрлицо",РТУС!H364="ИП"),IF(РТУС!I364="",HYPERLINK("#РТУС!"&amp;CELL("адрес",Проверка!I364),"заполнить"),IF(OR(LEN(РТУС!I364)=10,LEN(РТУС!I364)=12),HYPERLINK("#Проверка!"&amp;CELL("адрес",Проверка!I364),РТУС!I364),HYPERLINK("#РТУС!"&amp;CELL("адрес",Проверка!I364),"###"))),"")</f>
        <v/>
      </c>
      <c r="J364" s="15" t="str">
        <f ca="1">IF(РТУС!J364="","",IF(AND(LEN(РТУС!J364)=5,РТУС!J364&lt;TODAY()),HYPERLINK("#Проверка!"&amp;CELL("адрес",Проверка!J364),РТУС!J364),HYPERLINK("#РТУС!"&amp;CELL("адрес",Проверка!J364),"###")))</f>
        <v/>
      </c>
      <c r="K364" s="13" t="str">
        <f>IF(РТУС!K364="","",РТУС!K364)</f>
        <v/>
      </c>
      <c r="L364" s="13" t="str">
        <f ca="1">IF(OR(РТУС!H364="Физлицо",РТУС!H364="ИП"),IF(РТУС!L364="",HYPERLINK("#РТУС!"&amp;CELL("адрес",Проверка!L364),"заполнить"),IF(OR(РТУС!L364="Загранпаспорт гражданина РФ",РТУС!L364="Паспорт гражданина РФ",РТУС!L364="Иностранный паспорт",РТУС!L364="Свидетельство о рождении",РТУС!L364="Вид на жительство"),HYPERLINK("#Проверка!"&amp;CELL("адрес",Проверка!L364),РТУС!L364),HYPERLINK("#РТУС!"&amp;CELL("адрес",Проверка!L364),"###"))),"")</f>
        <v/>
      </c>
      <c r="M364" s="13" t="str">
        <f ca="1">IF(AND(OR(РТУС!L364="Паспорт гражданина РФ",РТУС!L364="Свидетельство о рождении"),РТУС!M364=""),HYPERLINK("#РТУС!"&amp;CELL("адрес",Проверка!M364),"заполнить"),IF(РТУС!L364="Паспорт гражданина РФ",IF(LEN(РТУС!M364)=4,HYPERLINK("#Проверка!"&amp;CELL("адрес",Проверка!M364),РТУС!M364),HYPERLINK("#РТУС!"&amp;CELL("адрес",Проверка!M364),"###")),IF(РТУС!L364="Свидетельство о рождении",HYPERLINK("#Проверка!"&amp;CELL("адрес",Проверка!M364),РТУС!M364),"")))</f>
        <v/>
      </c>
      <c r="N364" s="13" t="str">
        <f ca="1">IF(РТУС!L364="","",IF(РТУС!N364="",HYPERLINK("#РТУС!"&amp;CELL("адрес",Проверка!N364),"заполнить"),IF(OR(РТУС!L364="Паспорт гражданина РФ",РТУС!L364="Свидетельство о рождении"),IF(LEN(РТУС!N364)=6,HYPERLINK("#Проверка!"&amp;CELL("адрес",Проверка!N364),РТУС!N364),HYPERLINK("#РТУС!"&amp;CELL("адрес",Проверка!N364),"###")),HYPERLINK("#Проверка!"&amp;CELL("адрес",Проверка!N364),РТУС!N364))))</f>
        <v/>
      </c>
      <c r="O364" s="15" t="str">
        <f ca="1">IF(РТУС!L364="","",IF(РТУС!O364="",HYPERLINK("#РТУС!"&amp;CELL("адрес",Проверка!O364),"заполнить"),IF(AND(LEN(РТУС!O364)=5,РТУС!O364&lt;TODAY()),IF(РТУС!L364="Свидетельство о рождении",IF(РТУС!O364&gt;EDATE(TODAY(),-168),HYPERLINK("#Проверка!"&amp;CELL("адрес",Проверка!O364),РТУС!O364),HYPERLINK("#РТУС!"&amp;CELL("адрес",Проверка!O364),"недействительно")),HYPERLINK("#Проверка!"&amp;CELL("адрес",Проверка!O364),РТУС!O364)),HYPERLINK("#РТУС!"&amp;CELL("адрес",Проверка!O364),"###"))))</f>
        <v/>
      </c>
      <c r="P364" s="21" t="str">
        <f ca="1">IF(РТУС!L364="Паспорт гражданина РФ",IF(РТУС!P364="",HYPERLINK("#РТУС!"&amp;CELL("адрес",Проверка!P364),"заполнить"),HYPERLINK("#Проверка!"&amp;CELL("адрес",Проверка!P364),РТУС!P364)),"")</f>
        <v/>
      </c>
      <c r="Q364" s="13" t="str">
        <f ca="1">IF(РТУС!L364="Паспорт гражданина РФ",IF(РТУС!Q364="",HYPERLINK("#РТУС!"&amp;CELL("адрес",Проверка!Q364),"заполнить"),IF(LEN(РТУС!Q364)=7,HYPERLINK("#Проверка!"&amp;CELL("адрес",Проверка!Q364),РТУС!Q364),HYPERLINK("#РТУС!"&amp;CELL("адрес",Проверка!Q364),"###"))),"")</f>
        <v/>
      </c>
      <c r="R364" s="13" t="str">
        <f ca="1">IF(РТУС!R364="",HYPERLINK("#РТУС!"&amp;CELL("адрес",Проверка!R364),"заполнить"),HYPERLINK("#Проверка!"&amp;CELL("адрес",Проверка!R364),РТУС!R364))</f>
        <v>заполнить</v>
      </c>
      <c r="S364" s="13" t="str">
        <f>IF(РТУС!S364="","",РТУС!S364)</f>
        <v/>
      </c>
      <c r="T364" s="13" t="str">
        <f>IF(РТУС!T364="","",РТУС!T364)</f>
        <v/>
      </c>
      <c r="U364" s="13" t="str">
        <f>IF(РТУС!U364="","",РТУС!U364)</f>
        <v/>
      </c>
      <c r="V364" s="13" t="str">
        <f ca="1">IF(РТУС!V364="",HYPERLINK("#РТУС!"&amp;CELL("адрес",Проверка!V364),"заполнить"),IF(OR(РТУС!V364="Договор участия в долевом строительстве",РТУС!V364="Предварительный договор участия в долевом строительстве",РТУС!V364="Определение Арбитражного суда",РТУС!V364="Решение суда общей юрисдикции",РТУС!V364="Иные договоры"),HYPERLINK("#Проверка!"&amp;CELL("адрес",Проверка!V364),РТУС!V364),HYPERLINK("#РТУС!"&amp;CELL("адрес",Проверка!V364),"###")))</f>
        <v>заполнить</v>
      </c>
      <c r="W364" s="13" t="str">
        <f ca="1">IF(РТУС!W364="",HYPERLINK("#РТУС!"&amp;CELL("адрес",Проверка!W364),"заполнить"),HYPERLINK("#Проверка!"&amp;CELL("адрес",Проверка!W364),РТУС!W364))</f>
        <v>заполнить</v>
      </c>
      <c r="X364" s="15" t="str">
        <f ca="1">IF(РТУС!X364="",HYPERLINK("#РТУС!"&amp;CELL("адрес",Проверка!X364),"заполнить"),IF(AND(LEN(РТУС!X364)=5,РТУС!X364&lt;TODAY()),HYPERLINK("#Проверка!"&amp;CELL("адрес",Проверка!X364),РТУС!X364),HYPERLINK("#РТУС!"&amp;CELL("адрес",Проверка!X364),"###")))</f>
        <v>заполнить</v>
      </c>
      <c r="Y364" s="13" t="str">
        <f>IF(РТУС!Y364="","",РТУС!Y364)</f>
        <v/>
      </c>
      <c r="Z364" s="15" t="str">
        <f ca="1">IF(РТУС!Z364="","",IF(AND(LEN(РТУС!Z364)=5,РТУС!Z364&lt;TODAY()),HYPERLINK("#Проверка!"&amp;CELL("адрес",Проверка!Z364),РТУС!Z364),HYPERLINK("#РТУС!"&amp;CELL("адрес",Проверка!Z364),"###")))</f>
        <v/>
      </c>
      <c r="AA364" s="18" t="str">
        <f ca="1">IF(РТУС!AA364="",HYPERLINK("#РТУС!"&amp;CELL("адрес",Проверка!AA364),"заполнить"),IF(ISNUMBER(РТУС!AA364)=TRUE,HYPERLINK("#Проверка!"&amp;CELL("адрес",Проверка!AA364),РТУС!AA364),HYPERLINK("#РТУС!"&amp;CELL("адрес",Проверка!AA364),"###")))</f>
        <v>заполнить</v>
      </c>
      <c r="AB364" s="18" t="str">
        <f ca="1">IF(РТУС!AB364="",HYPERLINK("#РТУС!"&amp;CELL("адрес",Проверка!AB364),"заполнить"),IF(ISNUMBER(РТУС!AB364)=TRUE,HYPERLINK("#Проверка!"&amp;CELL("адрес",Проверка!AB364),РТУС!AB364),HYPERLINK("#РТУС!"&amp;CELL("адрес",Проверка!AB364),"###")))</f>
        <v>заполнить</v>
      </c>
      <c r="AC364" s="18" t="str">
        <f ca="1">IF(РТУС!AC364="","",IF(ISNUMBER(РТУС!AC364)=TRUE,HYPERLINK("#Проверка!"&amp;CELL("адрес",Проверка!AC364),РТУС!AC364),HYPERLINK("#РТУС!"&amp;CELL("адрес",Проверка!AC364),"###")))</f>
        <v/>
      </c>
      <c r="AD364" s="18" t="str">
        <f ca="1">IF(РТУС!AD364="","",IF(ISNUMBER(РТУС!AD364)=TRUE,HYPERLINK("#Проверка!"&amp;CELL("адрес",Проверка!AD364),РТУС!AD364),HYPERLINK("#РТУС!"&amp;CELL("адрес",Проверка!AD364),"###")))</f>
        <v/>
      </c>
      <c r="AE364" s="13" t="str">
        <f>IF(РТУС!AE364="","",РТУС!AE364)</f>
        <v/>
      </c>
      <c r="AF364" s="15" t="str">
        <f ca="1">IF(РТУС!AE364="","",IF(РТУС!AF364="",HYPERLINK("#РТУС!"&amp;CELL("адрес",Проверка!AF364),"заполнить"),IF(AND(LEN(РТУС!AF364)=5,РТУС!AF364&lt;TODAY()),HYPERLINK("#Проверка!"&amp;CELL("адрес",Проверка!AF364),РТУС!AF364),HYPERLINK("#РТУС!"&amp;CELL("адрес",Проверка!AF364),"###"))))</f>
        <v/>
      </c>
      <c r="AG364" s="13"/>
      <c r="AH364" s="15" t="str">
        <f ca="1">IF(РТУС!AE364="","",IF(РТУС!AH364="",HYPERLINK("#РТУС!"&amp;CELL("адрес",Проверка!AH364),"заполнить"),IF(AND(LEN(РТУС!AH364)=5,РТУС!AH364&lt;TODAY()),HYPERLINK("#Проверка!"&amp;CELL("адрес",Проверка!AH364),РТУС!AH364),HYPERLINK("#РТУС!"&amp;CELL("адрес",Проверка!AH364),"###"))))</f>
        <v/>
      </c>
      <c r="AI364" s="15" t="str">
        <f ca="1">IF(РТУС!AE364="","",IF(РТУС!AI364="",HYPERLINK("#РТУС!"&amp;CELL("адрес",Проверка!AI364),"заполнить"),HYPERLINK("#Проверка!"&amp;CELL("адрес",Проверка!AI364),РТУС!AI364)))</f>
        <v/>
      </c>
      <c r="AJ364" s="13" t="str">
        <f ca="1">IF(РТУС!AE364="","",IF(РТУС!AJ364="",HYPERLINK("#РТУС!"&amp;CELL("адрес",Проверка!AJ364),"заполнить"),IF(OR(РТУС!AJ364="Юрлицо",РТУС!AJ364="Физлицо",РТУС!AJ364="ИП"),HYPERLINK("#Проверка!"&amp;CELL("адрес",Проверка!AJ364),РТУС!AJ364),HYPERLINK("#РТУС!"&amp;CELL("адрес",Проверка!AJ364),"###"))))</f>
        <v/>
      </c>
      <c r="AK364" s="13" t="str">
        <f ca="1">IF(РТУС!AK364="",HYPERLINK("#РТУС!"&amp;CELL("адрес",Проверка!AK364),"заполнить"),IF(OR(РТУС!AK364="Квартира",РТУС!AK364="Кладовая",РТУС!AK364="Машино-место",РТУС!AK364="Нежилое помещение"),HYPERLINK("#Проверка!"&amp;CELL("адрес",Проверка!AK364),РТУС!AK364),HYPERLINK("#РТУС!"&amp;CELL("адрес",Проверка!AK364),"###")))</f>
        <v>заполнить</v>
      </c>
      <c r="AL364" s="13" t="str">
        <f ca="1">IF(РТУС!AL364="",HYPERLINK("#РТУС!"&amp;CELL("адрес",Проверка!AL364),"заполнить"),HYPERLINK("#Проверка!"&amp;CELL("адрес",Проверка!AL364),РТУС!AL364))</f>
        <v>заполнить</v>
      </c>
      <c r="AM364" s="18" t="str">
        <f ca="1">IF(РТУС!AM364="",HYPERLINK("#РТУС!"&amp;CELL("адрес",Проверка!AM364),"заполнить"),IF(ISNUMBER(РТУС!AM364)=TRUE,IF(РТУС!AK364="Нежилое помещение",IF(РТУС!AM364&gt;7,HYPERLINK("#РТУС!"&amp;CELL("адрес",Проверка!AM364),"не больше 7 кв.м."),РТУС!AM364),HYPERLINK("#Проверка!"&amp;CELL("адрес",Проверка!AM364),РТУС!AM364)),HYPERLINK("#РТУС!"&amp;CELL("адрес",Проверка!AM364),"###")))</f>
        <v>заполнить</v>
      </c>
      <c r="AN364" s="13" t="str">
        <f ca="1">IF(РТУС!AN364="",HYPERLINK("#РТУС!"&amp;CELL("адрес",Проверка!AN364),"заполнить"),IF(OR(РТУС!AN364="Общая площадь помещения",РТУС!AN364="Общая приведенная площадь жилого помещения",РТУС!AN364="Общая площадь жилого помещения с учетом лоджий, балконов, террас и веранд"),HYPERLINK("#Проверка!"&amp;CELL("адрес",Проверка!AN364),РТУС!AN364),HYPERLINK("#РТУС!"&amp;CELL("адрес",Проверка!AN364),"###")))</f>
        <v>заполнить</v>
      </c>
      <c r="AO364" s="13" t="str">
        <f ca="1">IF(OR(РТУС!AK364="Квартира",РТУС!A364="Нежилое помещение"),IF(РТУС!AO364="",HYPERLINK("#РТУС!"&amp;CELL("адрес",Проверка!AO364),"заполнить"),IF(ISNUMBER(РТУС!AO364)=TRUE,HYPERLINK("#Проверка!"&amp;CELL("адрес",Проверка!AO364),РТУС!AO364),HYPERLINK("#РТУС!"&amp;CELL("адрес",Проверка!AO364),"###"))),"")</f>
        <v/>
      </c>
      <c r="AP364" s="13" t="str">
        <f>IF(РТУС!AP364="","",РТУС!AP364)</f>
        <v/>
      </c>
      <c r="AQ364" s="13" t="str">
        <f ca="1">IF(РТУС!AQ364="",HYPERLINK("#РТУС!"&amp;CELL("адрес",Проверка!AQ364),"заполнить"),HYPERLINK("#Проверка!"&amp;CELL("адрес",Проверка!AQ364),РТУС!AQ364))</f>
        <v>заполнить</v>
      </c>
      <c r="AR364" s="18" t="str">
        <f ca="1">IF(РТУС!AR364="",HYPERLINK("#РТУС!"&amp;CELL("адрес",Проверка!AR364),"заполнить"),IF(ISNUMBER(РТУС!AR364)=FALSE,HYPERLINK("#РТУС!"&amp;CELL("адрес",Проверка!AR364),"###"),IF(РТУС!G364="1",IF(РТУС!AB364=РТУС!AR364+РТУС!AU364,HYPERLINK("#Проверка!"&amp;CELL("адрес",Проверка!AR364),РТУС!AR364),HYPERLINK("#РТУС!"&amp;CELL("адрес",Проверка!AR364),"сверить суммы")),IF(РТУС!AB364=(SUMIF(РТУС!$A$4:$A$1000,A364,РТУС!$AR$4:$AR$1000)+SUMIF(РТУС!$A$4:$A$1000,A364,РТУС!$AU$4:$AU$1000)),HYPERLINK("#Проверка!"&amp;CELL("адрес",Проверка!AR364),РТУС!AR364),HYPERLINK("#РТУС!"&amp;CELL("адрес",Проверка!AR364),"сверить суммы")))))</f>
        <v>заполнить</v>
      </c>
      <c r="AS364" s="13" t="str">
        <f>IF(РТУС!AS364="","",РТУС!AS364)</f>
        <v/>
      </c>
      <c r="AT364" s="18" t="str">
        <f ca="1">IF(РТУС!AT364="",HYPERLINK("#РТУС!"&amp;CELL("адрес",Проверка!AT364),"заполнить"),IF(ISNUMBER(РТУС!AT364)=FALSE,HYPERLINK("#РТУС!"&amp;CELL("адрес",Проверка!AT364),"###"),IF(РТУС!AT364=РТУС!AR364,HYPERLINK("#Проверка!"&amp;CELL("адрес",Проверка!AT364),РТУС!AT364),HYPERLINK("#РТУС!"&amp;CELL("адрес",Проверка!AT364),"сверить суммы"))))</f>
        <v>заполнить</v>
      </c>
      <c r="AU364" s="18" t="str">
        <f ca="1">IF(РТУС!AU364="",HYPERLINK("#РТУС!"&amp;CELL("адрес",Проверка!AU364),"заполнить"),IF(ISNUMBER(РТУС!AU364)=FALSE,HYPERLINK("#РТУС!"&amp;CELL("адрес",Проверка!AU364),"###"),IF(РТУС!G364="1",IF(РТУС!AB364=РТУС!AR364+РТУС!AU364,HYPERLINK("#Проверка!"&amp;CELL("адрес",Проверка!AU364),РТУС!AU364),HYPERLINK("#РТУС!"&amp;CELL("адрес",Проверка!AU364),"сверить суммы")),IF(РТУС!AB364=(SUMIF(РТУС!$A$4:$A$1000,A364,РТУС!$AR$4:$AR$1000)+SUMIF(РТУС!$A$4:$A$1000,A364,РТУС!$AU$4:$AU$1000)),HYPERLINK("#Проверка!"&amp;CELL("адрес",Проверка!AU364),РТУС!AU364),HYPERLINK("#РТУС!"&amp;CELL("адрес",Проверка!AU364),"сверить суммы")))))</f>
        <v>заполнить</v>
      </c>
      <c r="AV364" s="13" t="str">
        <f ca="1">IF(РТУС!AV364="",HYPERLINK("#РТУС!"&amp;CELL("адрес",Проверка!AV364),"заполнить"),IF(OR(РТУС!AV364="Требование о передаче жилого помещения",РТУС!AV364="Требование о передаче машино-места",РТУС!AV364="Требования о передаче нежилого помещения",РТУС!AV364="Денежные требования"),HYPERLINK("#Проверка!"&amp;CELL("адрес",Проверка!AV364),РТУС!AV364),HYPERLINK("#РТУС!"&amp;CELL("адрес",Проверка!AV364),"###")))</f>
        <v>заполнить</v>
      </c>
      <c r="AW364" s="13" t="str">
        <f ca="1">IF(РТУС!AW364="",HYPERLINK("#РТУС!"&amp;CELL("адрес",Проверка!AW364),"заполнить"),IF(OR(РТУС!AW364="Включен в полном объеме",РТУС!AW364="Включен частично"),HYPERLINK("#Проверка!"&amp;CELL("адрес",Проверка!AW364),РТУС!AW364),HYPERLINK("#РТУС!"&amp;CELL("адрес",Проверка!AW364),"###")))</f>
        <v>заполнить</v>
      </c>
      <c r="AX364" s="15" t="str">
        <f ca="1">IF(РТУС!AX364="",HYPERLINK("#РТУС!"&amp;CELL("адрес",Проверка!AX364),"заполнить"),IF(AND(LEN(РТУС!AX364)=5,РТУС!AX364&lt;TODAY()),HYPERLINK("#Проверка!"&amp;CELL("адрес",Проверка!AX364),РТУС!AX364),HYPERLINK("#РТУС!"&amp;CELL("адрес",Проверка!AX364),"###")))</f>
        <v>заполнить</v>
      </c>
      <c r="AY364" s="15" t="str">
        <f ca="1">IF(РТУС!AY364="",HYPERLINK("#РТУС!"&amp;CELL("адрес",Проверка!AY364),"заполнить"),IF(AND(LEN(РТУС!AY364)=5,РТУС!AY364&lt;TODAY()),HYPERLINK("#Проверка!"&amp;CELL("адрес",Проверка!AY364),РТУС!AY364),HYPERLINK("#РТУС!"&amp;CELL("адрес",Проверка!AY364),"###")))</f>
        <v>заполнить</v>
      </c>
    </row>
    <row r="365" spans="1:51" x14ac:dyDescent="0.25">
      <c r="A365" s="10" t="str">
        <f>РТУС!A365</f>
        <v>.</v>
      </c>
      <c r="B365" s="13" t="str">
        <f ca="1">IF(РТУС!B365="",HYPERLINK("#РТУС!"&amp;CELL("адрес",Проверка!B365),"заполнить"),IF(AND(LEN(РТУС!B365)=10,РТУС!B364=РТУС!B365),HYPERLINK("#Проверка!"&amp;CELL("адрес",Проверка!B365),РТУС!B365),HYPERLINK("#РТУС!"&amp;CELL("адрес",Проверка!B365),"###")))</f>
        <v>заполнить</v>
      </c>
      <c r="C365" s="13" t="str">
        <f ca="1">IF(РТУС!C365="",HYPERLINK("#РТУС!"&amp;CELL("адрес",Проверка!C365),"заполнить"),IF(AND(ISNUMBER(РТУС!C365)=TRUE,РТУС!C365&gt;0,РТУС!C364=РТУС!C365),HYPERLINK("#Проверка!"&amp;CELL("адрес",Проверка!C365),РТУС!C365),HYPERLINK("#РТУС!"&amp;CELL("адрес",Проверка!C365),"###")))</f>
        <v>заполнить</v>
      </c>
      <c r="D365" s="13" t="str">
        <f>IF(РТУС!D365="","",РТУС!D365)</f>
        <v/>
      </c>
      <c r="E365" s="13" t="str">
        <f ca="1">IF(РТУС!E365="",HYPERLINK("#РТУС!"&amp;CELL("адрес",Проверка!E365),"заполнить"),IF(РТУС!E364=РТУС!E365,HYPERLINK("#Проверка!"&amp;CELL("адрес",Проверка!E365),РТУС!E365),HYPERLINK("#РТУС!"&amp;CELL("адрес",Проверка!E365),"###")))</f>
        <v>заполнить</v>
      </c>
      <c r="F365" s="13" t="str">
        <f ca="1">IF(РТУС!F365="",HYPERLINK("#РТУС!"&amp;CELL("адрес",Проверка!F365),"заполнить"),HYPERLINK("#Проверка!"&amp;CELL("адрес",Проверка!F365),РТУС!F365))</f>
        <v>заполнить</v>
      </c>
      <c r="G365" s="20" t="str">
        <f ca="1">IF(РТУС!G365="",HYPERLINK("#РТУС!"&amp;CELL("адрес",Проверка!G365),"заполнить"),IF(РТУС!G365="1",HYPERLINK("#Проверка!"&amp;CELL("адрес",Проверка!G365),"1"),IF(AND(ISNUMBER(РТУС!G365)=TRUE,РТУС!G365&lt;=1,РТУС!G365&gt;0),IF(SUMIF(РТУС!$A$4:$A$1000,A365,РТУС!$G$4:$G$1000)=1,HYPERLINK("#Проверка!"&amp;CELL("адрес",Проверка!G365),РТУС!G365),HYPERLINK("#РТУС!"&amp;CELL("адрес",Проверка!G365),"сумма долей ≠ 1")),HYPERLINK("#РТУС!"&amp;CELL("адрес",Проверка!G365),"###"))))</f>
        <v>заполнить</v>
      </c>
      <c r="H365" s="13" t="str">
        <f ca="1">IF(РТУС!H365="",HYPERLINK("#РТУС!"&amp;CELL("адрес",Проверка!H365),"заполнить"),IF(OR(РТУС!H365="Юрлицо",РТУС!H365="Физлицо",РТУС!H365="ИП"),HYPERLINK("#Проверка!"&amp;CELL("адрес",Проверка!H365),РТУС!H365),HYPERLINK("#РТУС!"&amp;CELL("адрес",Проверка!H365),"###")))</f>
        <v>заполнить</v>
      </c>
      <c r="I365" s="13" t="str">
        <f ca="1">IF(OR(РТУС!H365="Юрлицо",РТУС!H365="ИП"),IF(РТУС!I365="",HYPERLINK("#РТУС!"&amp;CELL("адрес",Проверка!I365),"заполнить"),IF(OR(LEN(РТУС!I365)=10,LEN(РТУС!I365)=12),HYPERLINK("#Проверка!"&amp;CELL("адрес",Проверка!I365),РТУС!I365),HYPERLINK("#РТУС!"&amp;CELL("адрес",Проверка!I365),"###"))),"")</f>
        <v/>
      </c>
      <c r="J365" s="15" t="str">
        <f ca="1">IF(РТУС!J365="","",IF(AND(LEN(РТУС!J365)=5,РТУС!J365&lt;TODAY()),HYPERLINK("#Проверка!"&amp;CELL("адрес",Проверка!J365),РТУС!J365),HYPERLINK("#РТУС!"&amp;CELL("адрес",Проверка!J365),"###")))</f>
        <v/>
      </c>
      <c r="K365" s="13" t="str">
        <f>IF(РТУС!K365="","",РТУС!K365)</f>
        <v/>
      </c>
      <c r="L365" s="13" t="str">
        <f ca="1">IF(OR(РТУС!H365="Физлицо",РТУС!H365="ИП"),IF(РТУС!L365="",HYPERLINK("#РТУС!"&amp;CELL("адрес",Проверка!L365),"заполнить"),IF(OR(РТУС!L365="Загранпаспорт гражданина РФ",РТУС!L365="Паспорт гражданина РФ",РТУС!L365="Иностранный паспорт",РТУС!L365="Свидетельство о рождении",РТУС!L365="Вид на жительство"),HYPERLINK("#Проверка!"&amp;CELL("адрес",Проверка!L365),РТУС!L365),HYPERLINK("#РТУС!"&amp;CELL("адрес",Проверка!L365),"###"))),"")</f>
        <v/>
      </c>
      <c r="M365" s="13" t="str">
        <f ca="1">IF(AND(OR(РТУС!L365="Паспорт гражданина РФ",РТУС!L365="Свидетельство о рождении"),РТУС!M365=""),HYPERLINK("#РТУС!"&amp;CELL("адрес",Проверка!M365),"заполнить"),IF(РТУС!L365="Паспорт гражданина РФ",IF(LEN(РТУС!M365)=4,HYPERLINK("#Проверка!"&amp;CELL("адрес",Проверка!M365),РТУС!M365),HYPERLINK("#РТУС!"&amp;CELL("адрес",Проверка!M365),"###")),IF(РТУС!L365="Свидетельство о рождении",HYPERLINK("#Проверка!"&amp;CELL("адрес",Проверка!M365),РТУС!M365),"")))</f>
        <v/>
      </c>
      <c r="N365" s="13" t="str">
        <f ca="1">IF(РТУС!L365="","",IF(РТУС!N365="",HYPERLINK("#РТУС!"&amp;CELL("адрес",Проверка!N365),"заполнить"),IF(OR(РТУС!L365="Паспорт гражданина РФ",РТУС!L365="Свидетельство о рождении"),IF(LEN(РТУС!N365)=6,HYPERLINK("#Проверка!"&amp;CELL("адрес",Проверка!N365),РТУС!N365),HYPERLINK("#РТУС!"&amp;CELL("адрес",Проверка!N365),"###")),HYPERLINK("#Проверка!"&amp;CELL("адрес",Проверка!N365),РТУС!N365))))</f>
        <v/>
      </c>
      <c r="O365" s="15" t="str">
        <f ca="1">IF(РТУС!L365="","",IF(РТУС!O365="",HYPERLINK("#РТУС!"&amp;CELL("адрес",Проверка!O365),"заполнить"),IF(AND(LEN(РТУС!O365)=5,РТУС!O365&lt;TODAY()),IF(РТУС!L365="Свидетельство о рождении",IF(РТУС!O365&gt;EDATE(TODAY(),-168),HYPERLINK("#Проверка!"&amp;CELL("адрес",Проверка!O365),РТУС!O365),HYPERLINK("#РТУС!"&amp;CELL("адрес",Проверка!O365),"недействительно")),HYPERLINK("#Проверка!"&amp;CELL("адрес",Проверка!O365),РТУС!O365)),HYPERLINK("#РТУС!"&amp;CELL("адрес",Проверка!O365),"###"))))</f>
        <v/>
      </c>
      <c r="P365" s="21" t="str">
        <f ca="1">IF(РТУС!L365="Паспорт гражданина РФ",IF(РТУС!P365="",HYPERLINK("#РТУС!"&amp;CELL("адрес",Проверка!P365),"заполнить"),HYPERLINK("#Проверка!"&amp;CELL("адрес",Проверка!P365),РТУС!P365)),"")</f>
        <v/>
      </c>
      <c r="Q365" s="13" t="str">
        <f ca="1">IF(РТУС!L365="Паспорт гражданина РФ",IF(РТУС!Q365="",HYPERLINK("#РТУС!"&amp;CELL("адрес",Проверка!Q365),"заполнить"),IF(LEN(РТУС!Q365)=7,HYPERLINK("#Проверка!"&amp;CELL("адрес",Проверка!Q365),РТУС!Q365),HYPERLINK("#РТУС!"&amp;CELL("адрес",Проверка!Q365),"###"))),"")</f>
        <v/>
      </c>
      <c r="R365" s="13" t="str">
        <f ca="1">IF(РТУС!R365="",HYPERLINK("#РТУС!"&amp;CELL("адрес",Проверка!R365),"заполнить"),HYPERLINK("#Проверка!"&amp;CELL("адрес",Проверка!R365),РТУС!R365))</f>
        <v>заполнить</v>
      </c>
      <c r="S365" s="13" t="str">
        <f>IF(РТУС!S365="","",РТУС!S365)</f>
        <v/>
      </c>
      <c r="T365" s="13" t="str">
        <f>IF(РТУС!T365="","",РТУС!T365)</f>
        <v/>
      </c>
      <c r="U365" s="13" t="str">
        <f>IF(РТУС!U365="","",РТУС!U365)</f>
        <v/>
      </c>
      <c r="V365" s="13" t="str">
        <f ca="1">IF(РТУС!V365="",HYPERLINK("#РТУС!"&amp;CELL("адрес",Проверка!V365),"заполнить"),IF(OR(РТУС!V365="Договор участия в долевом строительстве",РТУС!V365="Предварительный договор участия в долевом строительстве",РТУС!V365="Определение Арбитражного суда",РТУС!V365="Решение суда общей юрисдикции",РТУС!V365="Иные договоры"),HYPERLINK("#Проверка!"&amp;CELL("адрес",Проверка!V365),РТУС!V365),HYPERLINK("#РТУС!"&amp;CELL("адрес",Проверка!V365),"###")))</f>
        <v>заполнить</v>
      </c>
      <c r="W365" s="13" t="str">
        <f ca="1">IF(РТУС!W365="",HYPERLINK("#РТУС!"&amp;CELL("адрес",Проверка!W365),"заполнить"),HYPERLINK("#Проверка!"&amp;CELL("адрес",Проверка!W365),РТУС!W365))</f>
        <v>заполнить</v>
      </c>
      <c r="X365" s="15" t="str">
        <f ca="1">IF(РТУС!X365="",HYPERLINK("#РТУС!"&amp;CELL("адрес",Проверка!X365),"заполнить"),IF(AND(LEN(РТУС!X365)=5,РТУС!X365&lt;TODAY()),HYPERLINK("#Проверка!"&amp;CELL("адрес",Проверка!X365),РТУС!X365),HYPERLINK("#РТУС!"&amp;CELL("адрес",Проверка!X365),"###")))</f>
        <v>заполнить</v>
      </c>
      <c r="Y365" s="13" t="str">
        <f>IF(РТУС!Y365="","",РТУС!Y365)</f>
        <v/>
      </c>
      <c r="Z365" s="15" t="str">
        <f ca="1">IF(РТУС!Z365="","",IF(AND(LEN(РТУС!Z365)=5,РТУС!Z365&lt;TODAY()),HYPERLINK("#Проверка!"&amp;CELL("адрес",Проверка!Z365),РТУС!Z365),HYPERLINK("#РТУС!"&amp;CELL("адрес",Проверка!Z365),"###")))</f>
        <v/>
      </c>
      <c r="AA365" s="18" t="str">
        <f ca="1">IF(РТУС!AA365="",HYPERLINK("#РТУС!"&amp;CELL("адрес",Проверка!AA365),"заполнить"),IF(ISNUMBER(РТУС!AA365)=TRUE,HYPERLINK("#Проверка!"&amp;CELL("адрес",Проверка!AA365),РТУС!AA365),HYPERLINK("#РТУС!"&amp;CELL("адрес",Проверка!AA365),"###")))</f>
        <v>заполнить</v>
      </c>
      <c r="AB365" s="18" t="str">
        <f ca="1">IF(РТУС!AB365="",HYPERLINK("#РТУС!"&amp;CELL("адрес",Проверка!AB365),"заполнить"),IF(ISNUMBER(РТУС!AB365)=TRUE,HYPERLINK("#Проверка!"&amp;CELL("адрес",Проверка!AB365),РТУС!AB365),HYPERLINK("#РТУС!"&amp;CELL("адрес",Проверка!AB365),"###")))</f>
        <v>заполнить</v>
      </c>
      <c r="AC365" s="18" t="str">
        <f ca="1">IF(РТУС!AC365="","",IF(ISNUMBER(РТУС!AC365)=TRUE,HYPERLINK("#Проверка!"&amp;CELL("адрес",Проверка!AC365),РТУС!AC365),HYPERLINK("#РТУС!"&amp;CELL("адрес",Проверка!AC365),"###")))</f>
        <v/>
      </c>
      <c r="AD365" s="18" t="str">
        <f ca="1">IF(РТУС!AD365="","",IF(ISNUMBER(РТУС!AD365)=TRUE,HYPERLINK("#Проверка!"&amp;CELL("адрес",Проверка!AD365),РТУС!AD365),HYPERLINK("#РТУС!"&amp;CELL("адрес",Проверка!AD365),"###")))</f>
        <v/>
      </c>
      <c r="AE365" s="13" t="str">
        <f>IF(РТУС!AE365="","",РТУС!AE365)</f>
        <v/>
      </c>
      <c r="AF365" s="15" t="str">
        <f ca="1">IF(РТУС!AE365="","",IF(РТУС!AF365="",HYPERLINK("#РТУС!"&amp;CELL("адрес",Проверка!AF365),"заполнить"),IF(AND(LEN(РТУС!AF365)=5,РТУС!AF365&lt;TODAY()),HYPERLINK("#Проверка!"&amp;CELL("адрес",Проверка!AF365),РТУС!AF365),HYPERLINK("#РТУС!"&amp;CELL("адрес",Проверка!AF365),"###"))))</f>
        <v/>
      </c>
      <c r="AG365" s="13"/>
      <c r="AH365" s="15" t="str">
        <f ca="1">IF(РТУС!AE365="","",IF(РТУС!AH365="",HYPERLINK("#РТУС!"&amp;CELL("адрес",Проверка!AH365),"заполнить"),IF(AND(LEN(РТУС!AH365)=5,РТУС!AH365&lt;TODAY()),HYPERLINK("#Проверка!"&amp;CELL("адрес",Проверка!AH365),РТУС!AH365),HYPERLINK("#РТУС!"&amp;CELL("адрес",Проверка!AH365),"###"))))</f>
        <v/>
      </c>
      <c r="AI365" s="15" t="str">
        <f ca="1">IF(РТУС!AE365="","",IF(РТУС!AI365="",HYPERLINK("#РТУС!"&amp;CELL("адрес",Проверка!AI365),"заполнить"),HYPERLINK("#Проверка!"&amp;CELL("адрес",Проверка!AI365),РТУС!AI365)))</f>
        <v/>
      </c>
      <c r="AJ365" s="13" t="str">
        <f ca="1">IF(РТУС!AE365="","",IF(РТУС!AJ365="",HYPERLINK("#РТУС!"&amp;CELL("адрес",Проверка!AJ365),"заполнить"),IF(OR(РТУС!AJ365="Юрлицо",РТУС!AJ365="Физлицо",РТУС!AJ365="ИП"),HYPERLINK("#Проверка!"&amp;CELL("адрес",Проверка!AJ365),РТУС!AJ365),HYPERLINK("#РТУС!"&amp;CELL("адрес",Проверка!AJ365),"###"))))</f>
        <v/>
      </c>
      <c r="AK365" s="13" t="str">
        <f ca="1">IF(РТУС!AK365="",HYPERLINK("#РТУС!"&amp;CELL("адрес",Проверка!AK365),"заполнить"),IF(OR(РТУС!AK365="Квартира",РТУС!AK365="Кладовая",РТУС!AK365="Машино-место",РТУС!AK365="Нежилое помещение"),HYPERLINK("#Проверка!"&amp;CELL("адрес",Проверка!AK365),РТУС!AK365),HYPERLINK("#РТУС!"&amp;CELL("адрес",Проверка!AK365),"###")))</f>
        <v>заполнить</v>
      </c>
      <c r="AL365" s="13" t="str">
        <f ca="1">IF(РТУС!AL365="",HYPERLINK("#РТУС!"&amp;CELL("адрес",Проверка!AL365),"заполнить"),HYPERLINK("#Проверка!"&amp;CELL("адрес",Проверка!AL365),РТУС!AL365))</f>
        <v>заполнить</v>
      </c>
      <c r="AM365" s="18" t="str">
        <f ca="1">IF(РТУС!AM365="",HYPERLINK("#РТУС!"&amp;CELL("адрес",Проверка!AM365),"заполнить"),IF(ISNUMBER(РТУС!AM365)=TRUE,IF(РТУС!AK365="Нежилое помещение",IF(РТУС!AM365&gt;7,HYPERLINK("#РТУС!"&amp;CELL("адрес",Проверка!AM365),"не больше 7 кв.м."),РТУС!AM365),HYPERLINK("#Проверка!"&amp;CELL("адрес",Проверка!AM365),РТУС!AM365)),HYPERLINK("#РТУС!"&amp;CELL("адрес",Проверка!AM365),"###")))</f>
        <v>заполнить</v>
      </c>
      <c r="AN365" s="13" t="str">
        <f ca="1">IF(РТУС!AN365="",HYPERLINK("#РТУС!"&amp;CELL("адрес",Проверка!AN365),"заполнить"),IF(OR(РТУС!AN365="Общая площадь помещения",РТУС!AN365="Общая приведенная площадь жилого помещения",РТУС!AN365="Общая площадь жилого помещения с учетом лоджий, балконов, террас и веранд"),HYPERLINK("#Проверка!"&amp;CELL("адрес",Проверка!AN365),РТУС!AN365),HYPERLINK("#РТУС!"&amp;CELL("адрес",Проверка!AN365),"###")))</f>
        <v>заполнить</v>
      </c>
      <c r="AO365" s="13" t="str">
        <f ca="1">IF(OR(РТУС!AK365="Квартира",РТУС!A365="Нежилое помещение"),IF(РТУС!AO365="",HYPERLINK("#РТУС!"&amp;CELL("адрес",Проверка!AO365),"заполнить"),IF(ISNUMBER(РТУС!AO365)=TRUE,HYPERLINK("#Проверка!"&amp;CELL("адрес",Проверка!AO365),РТУС!AO365),HYPERLINK("#РТУС!"&amp;CELL("адрес",Проверка!AO365),"###"))),"")</f>
        <v/>
      </c>
      <c r="AP365" s="13" t="str">
        <f>IF(РТУС!AP365="","",РТУС!AP365)</f>
        <v/>
      </c>
      <c r="AQ365" s="13" t="str">
        <f ca="1">IF(РТУС!AQ365="",HYPERLINK("#РТУС!"&amp;CELL("адрес",Проверка!AQ365),"заполнить"),HYPERLINK("#Проверка!"&amp;CELL("адрес",Проверка!AQ365),РТУС!AQ365))</f>
        <v>заполнить</v>
      </c>
      <c r="AR365" s="18" t="str">
        <f ca="1">IF(РТУС!AR365="",HYPERLINK("#РТУС!"&amp;CELL("адрес",Проверка!AR365),"заполнить"),IF(ISNUMBER(РТУС!AR365)=FALSE,HYPERLINK("#РТУС!"&amp;CELL("адрес",Проверка!AR365),"###"),IF(РТУС!G365="1",IF(РТУС!AB365=РТУС!AR365+РТУС!AU365,HYPERLINK("#Проверка!"&amp;CELL("адрес",Проверка!AR365),РТУС!AR365),HYPERLINK("#РТУС!"&amp;CELL("адрес",Проверка!AR365),"сверить суммы")),IF(РТУС!AB365=(SUMIF(РТУС!$A$4:$A$1000,A365,РТУС!$AR$4:$AR$1000)+SUMIF(РТУС!$A$4:$A$1000,A365,РТУС!$AU$4:$AU$1000)),HYPERLINK("#Проверка!"&amp;CELL("адрес",Проверка!AR365),РТУС!AR365),HYPERLINK("#РТУС!"&amp;CELL("адрес",Проверка!AR365),"сверить суммы")))))</f>
        <v>заполнить</v>
      </c>
      <c r="AS365" s="13" t="str">
        <f>IF(РТУС!AS365="","",РТУС!AS365)</f>
        <v/>
      </c>
      <c r="AT365" s="18" t="str">
        <f ca="1">IF(РТУС!AT365="",HYPERLINK("#РТУС!"&amp;CELL("адрес",Проверка!AT365),"заполнить"),IF(ISNUMBER(РТУС!AT365)=FALSE,HYPERLINK("#РТУС!"&amp;CELL("адрес",Проверка!AT365),"###"),IF(РТУС!AT365=РТУС!AR365,HYPERLINK("#Проверка!"&amp;CELL("адрес",Проверка!AT365),РТУС!AT365),HYPERLINK("#РТУС!"&amp;CELL("адрес",Проверка!AT365),"сверить суммы"))))</f>
        <v>заполнить</v>
      </c>
      <c r="AU365" s="18" t="str">
        <f ca="1">IF(РТУС!AU365="",HYPERLINK("#РТУС!"&amp;CELL("адрес",Проверка!AU365),"заполнить"),IF(ISNUMBER(РТУС!AU365)=FALSE,HYPERLINK("#РТУС!"&amp;CELL("адрес",Проверка!AU365),"###"),IF(РТУС!G365="1",IF(РТУС!AB365=РТУС!AR365+РТУС!AU365,HYPERLINK("#Проверка!"&amp;CELL("адрес",Проверка!AU365),РТУС!AU365),HYPERLINK("#РТУС!"&amp;CELL("адрес",Проверка!AU365),"сверить суммы")),IF(РТУС!AB365=(SUMIF(РТУС!$A$4:$A$1000,A365,РТУС!$AR$4:$AR$1000)+SUMIF(РТУС!$A$4:$A$1000,A365,РТУС!$AU$4:$AU$1000)),HYPERLINK("#Проверка!"&amp;CELL("адрес",Проверка!AU365),РТУС!AU365),HYPERLINK("#РТУС!"&amp;CELL("адрес",Проверка!AU365),"сверить суммы")))))</f>
        <v>заполнить</v>
      </c>
      <c r="AV365" s="13" t="str">
        <f ca="1">IF(РТУС!AV365="",HYPERLINK("#РТУС!"&amp;CELL("адрес",Проверка!AV365),"заполнить"),IF(OR(РТУС!AV365="Требование о передаче жилого помещения",РТУС!AV365="Требование о передаче машино-места",РТУС!AV365="Требования о передаче нежилого помещения",РТУС!AV365="Денежные требования"),HYPERLINK("#Проверка!"&amp;CELL("адрес",Проверка!AV365),РТУС!AV365),HYPERLINK("#РТУС!"&amp;CELL("адрес",Проверка!AV365),"###")))</f>
        <v>заполнить</v>
      </c>
      <c r="AW365" s="13" t="str">
        <f ca="1">IF(РТУС!AW365="",HYPERLINK("#РТУС!"&amp;CELL("адрес",Проверка!AW365),"заполнить"),IF(OR(РТУС!AW365="Включен в полном объеме",РТУС!AW365="Включен частично"),HYPERLINK("#Проверка!"&amp;CELL("адрес",Проверка!AW365),РТУС!AW365),HYPERLINK("#РТУС!"&amp;CELL("адрес",Проверка!AW365),"###")))</f>
        <v>заполнить</v>
      </c>
      <c r="AX365" s="15" t="str">
        <f ca="1">IF(РТУС!AX365="",HYPERLINK("#РТУС!"&amp;CELL("адрес",Проверка!AX365),"заполнить"),IF(AND(LEN(РТУС!AX365)=5,РТУС!AX365&lt;TODAY()),HYPERLINK("#Проверка!"&amp;CELL("адрес",Проверка!AX365),РТУС!AX365),HYPERLINK("#РТУС!"&amp;CELL("адрес",Проверка!AX365),"###")))</f>
        <v>заполнить</v>
      </c>
      <c r="AY365" s="15" t="str">
        <f ca="1">IF(РТУС!AY365="",HYPERLINK("#РТУС!"&amp;CELL("адрес",Проверка!AY365),"заполнить"),IF(AND(LEN(РТУС!AY365)=5,РТУС!AY365&lt;TODAY()),HYPERLINK("#Проверка!"&amp;CELL("адрес",Проверка!AY365),РТУС!AY365),HYPERLINK("#РТУС!"&amp;CELL("адрес",Проверка!AY365),"###")))</f>
        <v>заполнить</v>
      </c>
    </row>
    <row r="366" spans="1:51" x14ac:dyDescent="0.25">
      <c r="A366" s="10" t="str">
        <f>РТУС!A366</f>
        <v>.</v>
      </c>
      <c r="B366" s="13" t="str">
        <f ca="1">IF(РТУС!B366="",HYPERLINK("#РТУС!"&amp;CELL("адрес",Проверка!B366),"заполнить"),IF(AND(LEN(РТУС!B366)=10,РТУС!B365=РТУС!B366),HYPERLINK("#Проверка!"&amp;CELL("адрес",Проверка!B366),РТУС!B366),HYPERLINK("#РТУС!"&amp;CELL("адрес",Проверка!B366),"###")))</f>
        <v>заполнить</v>
      </c>
      <c r="C366" s="13" t="str">
        <f ca="1">IF(РТУС!C366="",HYPERLINK("#РТУС!"&amp;CELL("адрес",Проверка!C366),"заполнить"),IF(AND(ISNUMBER(РТУС!C366)=TRUE,РТУС!C366&gt;0,РТУС!C365=РТУС!C366),HYPERLINK("#Проверка!"&amp;CELL("адрес",Проверка!C366),РТУС!C366),HYPERLINK("#РТУС!"&amp;CELL("адрес",Проверка!C366),"###")))</f>
        <v>заполнить</v>
      </c>
      <c r="D366" s="13" t="str">
        <f>IF(РТУС!D366="","",РТУС!D366)</f>
        <v/>
      </c>
      <c r="E366" s="13" t="str">
        <f ca="1">IF(РТУС!E366="",HYPERLINK("#РТУС!"&amp;CELL("адрес",Проверка!E366),"заполнить"),IF(РТУС!E365=РТУС!E366,HYPERLINK("#Проверка!"&amp;CELL("адрес",Проверка!E366),РТУС!E366),HYPERLINK("#РТУС!"&amp;CELL("адрес",Проверка!E366),"###")))</f>
        <v>заполнить</v>
      </c>
      <c r="F366" s="13" t="str">
        <f ca="1">IF(РТУС!F366="",HYPERLINK("#РТУС!"&amp;CELL("адрес",Проверка!F366),"заполнить"),HYPERLINK("#Проверка!"&amp;CELL("адрес",Проверка!F366),РТУС!F366))</f>
        <v>заполнить</v>
      </c>
      <c r="G366" s="20" t="str">
        <f ca="1">IF(РТУС!G366="",HYPERLINK("#РТУС!"&amp;CELL("адрес",Проверка!G366),"заполнить"),IF(РТУС!G366="1",HYPERLINK("#Проверка!"&amp;CELL("адрес",Проверка!G366),"1"),IF(AND(ISNUMBER(РТУС!G366)=TRUE,РТУС!G366&lt;=1,РТУС!G366&gt;0),IF(SUMIF(РТУС!$A$4:$A$1000,A366,РТУС!$G$4:$G$1000)=1,HYPERLINK("#Проверка!"&amp;CELL("адрес",Проверка!G366),РТУС!G366),HYPERLINK("#РТУС!"&amp;CELL("адрес",Проверка!G366),"сумма долей ≠ 1")),HYPERLINK("#РТУС!"&amp;CELL("адрес",Проверка!G366),"###"))))</f>
        <v>заполнить</v>
      </c>
      <c r="H366" s="13" t="str">
        <f ca="1">IF(РТУС!H366="",HYPERLINK("#РТУС!"&amp;CELL("адрес",Проверка!H366),"заполнить"),IF(OR(РТУС!H366="Юрлицо",РТУС!H366="Физлицо",РТУС!H366="ИП"),HYPERLINK("#Проверка!"&amp;CELL("адрес",Проверка!H366),РТУС!H366),HYPERLINK("#РТУС!"&amp;CELL("адрес",Проверка!H366),"###")))</f>
        <v>заполнить</v>
      </c>
      <c r="I366" s="13" t="str">
        <f ca="1">IF(OR(РТУС!H366="Юрлицо",РТУС!H366="ИП"),IF(РТУС!I366="",HYPERLINK("#РТУС!"&amp;CELL("адрес",Проверка!I366),"заполнить"),IF(OR(LEN(РТУС!I366)=10,LEN(РТУС!I366)=12),HYPERLINK("#Проверка!"&amp;CELL("адрес",Проверка!I366),РТУС!I366),HYPERLINK("#РТУС!"&amp;CELL("адрес",Проверка!I366),"###"))),"")</f>
        <v/>
      </c>
      <c r="J366" s="15" t="str">
        <f ca="1">IF(РТУС!J366="","",IF(AND(LEN(РТУС!J366)=5,РТУС!J366&lt;TODAY()),HYPERLINK("#Проверка!"&amp;CELL("адрес",Проверка!J366),РТУС!J366),HYPERLINK("#РТУС!"&amp;CELL("адрес",Проверка!J366),"###")))</f>
        <v/>
      </c>
      <c r="K366" s="13" t="str">
        <f>IF(РТУС!K366="","",РТУС!K366)</f>
        <v/>
      </c>
      <c r="L366" s="13" t="str">
        <f ca="1">IF(OR(РТУС!H366="Физлицо",РТУС!H366="ИП"),IF(РТУС!L366="",HYPERLINK("#РТУС!"&amp;CELL("адрес",Проверка!L366),"заполнить"),IF(OR(РТУС!L366="Загранпаспорт гражданина РФ",РТУС!L366="Паспорт гражданина РФ",РТУС!L366="Иностранный паспорт",РТУС!L366="Свидетельство о рождении",РТУС!L366="Вид на жительство"),HYPERLINK("#Проверка!"&amp;CELL("адрес",Проверка!L366),РТУС!L366),HYPERLINK("#РТУС!"&amp;CELL("адрес",Проверка!L366),"###"))),"")</f>
        <v/>
      </c>
      <c r="M366" s="13" t="str">
        <f ca="1">IF(AND(OR(РТУС!L366="Паспорт гражданина РФ",РТУС!L366="Свидетельство о рождении"),РТУС!M366=""),HYPERLINK("#РТУС!"&amp;CELL("адрес",Проверка!M366),"заполнить"),IF(РТУС!L366="Паспорт гражданина РФ",IF(LEN(РТУС!M366)=4,HYPERLINK("#Проверка!"&amp;CELL("адрес",Проверка!M366),РТУС!M366),HYPERLINK("#РТУС!"&amp;CELL("адрес",Проверка!M366),"###")),IF(РТУС!L366="Свидетельство о рождении",HYPERLINK("#Проверка!"&amp;CELL("адрес",Проверка!M366),РТУС!M366),"")))</f>
        <v/>
      </c>
      <c r="N366" s="13" t="str">
        <f ca="1">IF(РТУС!L366="","",IF(РТУС!N366="",HYPERLINK("#РТУС!"&amp;CELL("адрес",Проверка!N366),"заполнить"),IF(OR(РТУС!L366="Паспорт гражданина РФ",РТУС!L366="Свидетельство о рождении"),IF(LEN(РТУС!N366)=6,HYPERLINK("#Проверка!"&amp;CELL("адрес",Проверка!N366),РТУС!N366),HYPERLINK("#РТУС!"&amp;CELL("адрес",Проверка!N366),"###")),HYPERLINK("#Проверка!"&amp;CELL("адрес",Проверка!N366),РТУС!N366))))</f>
        <v/>
      </c>
      <c r="O366" s="15" t="str">
        <f ca="1">IF(РТУС!L366="","",IF(РТУС!O366="",HYPERLINK("#РТУС!"&amp;CELL("адрес",Проверка!O366),"заполнить"),IF(AND(LEN(РТУС!O366)=5,РТУС!O366&lt;TODAY()),IF(РТУС!L366="Свидетельство о рождении",IF(РТУС!O366&gt;EDATE(TODAY(),-168),HYPERLINK("#Проверка!"&amp;CELL("адрес",Проверка!O366),РТУС!O366),HYPERLINK("#РТУС!"&amp;CELL("адрес",Проверка!O366),"недействительно")),HYPERLINK("#Проверка!"&amp;CELL("адрес",Проверка!O366),РТУС!O366)),HYPERLINK("#РТУС!"&amp;CELL("адрес",Проверка!O366),"###"))))</f>
        <v/>
      </c>
      <c r="P366" s="21" t="str">
        <f ca="1">IF(РТУС!L366="Паспорт гражданина РФ",IF(РТУС!P366="",HYPERLINK("#РТУС!"&amp;CELL("адрес",Проверка!P366),"заполнить"),HYPERLINK("#Проверка!"&amp;CELL("адрес",Проверка!P366),РТУС!P366)),"")</f>
        <v/>
      </c>
      <c r="Q366" s="13" t="str">
        <f ca="1">IF(РТУС!L366="Паспорт гражданина РФ",IF(РТУС!Q366="",HYPERLINK("#РТУС!"&amp;CELL("адрес",Проверка!Q366),"заполнить"),IF(LEN(РТУС!Q366)=7,HYPERLINK("#Проверка!"&amp;CELL("адрес",Проверка!Q366),РТУС!Q366),HYPERLINK("#РТУС!"&amp;CELL("адрес",Проверка!Q366),"###"))),"")</f>
        <v/>
      </c>
      <c r="R366" s="13" t="str">
        <f ca="1">IF(РТУС!R366="",HYPERLINK("#РТУС!"&amp;CELL("адрес",Проверка!R366),"заполнить"),HYPERLINK("#Проверка!"&amp;CELL("адрес",Проверка!R366),РТУС!R366))</f>
        <v>заполнить</v>
      </c>
      <c r="S366" s="13" t="str">
        <f>IF(РТУС!S366="","",РТУС!S366)</f>
        <v/>
      </c>
      <c r="T366" s="13" t="str">
        <f>IF(РТУС!T366="","",РТУС!T366)</f>
        <v/>
      </c>
      <c r="U366" s="13" t="str">
        <f>IF(РТУС!U366="","",РТУС!U366)</f>
        <v/>
      </c>
      <c r="V366" s="13" t="str">
        <f ca="1">IF(РТУС!V366="",HYPERLINK("#РТУС!"&amp;CELL("адрес",Проверка!V366),"заполнить"),IF(OR(РТУС!V366="Договор участия в долевом строительстве",РТУС!V366="Предварительный договор участия в долевом строительстве",РТУС!V366="Определение Арбитражного суда",РТУС!V366="Решение суда общей юрисдикции",РТУС!V366="Иные договоры"),HYPERLINK("#Проверка!"&amp;CELL("адрес",Проверка!V366),РТУС!V366),HYPERLINK("#РТУС!"&amp;CELL("адрес",Проверка!V366),"###")))</f>
        <v>заполнить</v>
      </c>
      <c r="W366" s="13" t="str">
        <f ca="1">IF(РТУС!W366="",HYPERLINK("#РТУС!"&amp;CELL("адрес",Проверка!W366),"заполнить"),HYPERLINK("#Проверка!"&amp;CELL("адрес",Проверка!W366),РТУС!W366))</f>
        <v>заполнить</v>
      </c>
      <c r="X366" s="15" t="str">
        <f ca="1">IF(РТУС!X366="",HYPERLINK("#РТУС!"&amp;CELL("адрес",Проверка!X366),"заполнить"),IF(AND(LEN(РТУС!X366)=5,РТУС!X366&lt;TODAY()),HYPERLINK("#Проверка!"&amp;CELL("адрес",Проверка!X366),РТУС!X366),HYPERLINK("#РТУС!"&amp;CELL("адрес",Проверка!X366),"###")))</f>
        <v>заполнить</v>
      </c>
      <c r="Y366" s="13" t="str">
        <f>IF(РТУС!Y366="","",РТУС!Y366)</f>
        <v/>
      </c>
      <c r="Z366" s="15" t="str">
        <f ca="1">IF(РТУС!Z366="","",IF(AND(LEN(РТУС!Z366)=5,РТУС!Z366&lt;TODAY()),HYPERLINK("#Проверка!"&amp;CELL("адрес",Проверка!Z366),РТУС!Z366),HYPERLINK("#РТУС!"&amp;CELL("адрес",Проверка!Z366),"###")))</f>
        <v/>
      </c>
      <c r="AA366" s="18" t="str">
        <f ca="1">IF(РТУС!AA366="",HYPERLINK("#РТУС!"&amp;CELL("адрес",Проверка!AA366),"заполнить"),IF(ISNUMBER(РТУС!AA366)=TRUE,HYPERLINK("#Проверка!"&amp;CELL("адрес",Проверка!AA366),РТУС!AA366),HYPERLINK("#РТУС!"&amp;CELL("адрес",Проверка!AA366),"###")))</f>
        <v>заполнить</v>
      </c>
      <c r="AB366" s="18" t="str">
        <f ca="1">IF(РТУС!AB366="",HYPERLINK("#РТУС!"&amp;CELL("адрес",Проверка!AB366),"заполнить"),IF(ISNUMBER(РТУС!AB366)=TRUE,HYPERLINK("#Проверка!"&amp;CELL("адрес",Проверка!AB366),РТУС!AB366),HYPERLINK("#РТУС!"&amp;CELL("адрес",Проверка!AB366),"###")))</f>
        <v>заполнить</v>
      </c>
      <c r="AC366" s="18" t="str">
        <f ca="1">IF(РТУС!AC366="","",IF(ISNUMBER(РТУС!AC366)=TRUE,HYPERLINK("#Проверка!"&amp;CELL("адрес",Проверка!AC366),РТУС!AC366),HYPERLINK("#РТУС!"&amp;CELL("адрес",Проверка!AC366),"###")))</f>
        <v/>
      </c>
      <c r="AD366" s="18" t="str">
        <f ca="1">IF(РТУС!AD366="","",IF(ISNUMBER(РТУС!AD366)=TRUE,HYPERLINK("#Проверка!"&amp;CELL("адрес",Проверка!AD366),РТУС!AD366),HYPERLINK("#РТУС!"&amp;CELL("адрес",Проверка!AD366),"###")))</f>
        <v/>
      </c>
      <c r="AE366" s="13" t="str">
        <f>IF(РТУС!AE366="","",РТУС!AE366)</f>
        <v/>
      </c>
      <c r="AF366" s="15" t="str">
        <f ca="1">IF(РТУС!AE366="","",IF(РТУС!AF366="",HYPERLINK("#РТУС!"&amp;CELL("адрес",Проверка!AF366),"заполнить"),IF(AND(LEN(РТУС!AF366)=5,РТУС!AF366&lt;TODAY()),HYPERLINK("#Проверка!"&amp;CELL("адрес",Проверка!AF366),РТУС!AF366),HYPERLINK("#РТУС!"&amp;CELL("адрес",Проверка!AF366),"###"))))</f>
        <v/>
      </c>
      <c r="AG366" s="13"/>
      <c r="AH366" s="15" t="str">
        <f ca="1">IF(РТУС!AE366="","",IF(РТУС!AH366="",HYPERLINK("#РТУС!"&amp;CELL("адрес",Проверка!AH366),"заполнить"),IF(AND(LEN(РТУС!AH366)=5,РТУС!AH366&lt;TODAY()),HYPERLINK("#Проверка!"&amp;CELL("адрес",Проверка!AH366),РТУС!AH366),HYPERLINK("#РТУС!"&amp;CELL("адрес",Проверка!AH366),"###"))))</f>
        <v/>
      </c>
      <c r="AI366" s="15" t="str">
        <f ca="1">IF(РТУС!AE366="","",IF(РТУС!AI366="",HYPERLINK("#РТУС!"&amp;CELL("адрес",Проверка!AI366),"заполнить"),HYPERLINK("#Проверка!"&amp;CELL("адрес",Проверка!AI366),РТУС!AI366)))</f>
        <v/>
      </c>
      <c r="AJ366" s="13" t="str">
        <f ca="1">IF(РТУС!AE366="","",IF(РТУС!AJ366="",HYPERLINK("#РТУС!"&amp;CELL("адрес",Проверка!AJ366),"заполнить"),IF(OR(РТУС!AJ366="Юрлицо",РТУС!AJ366="Физлицо",РТУС!AJ366="ИП"),HYPERLINK("#Проверка!"&amp;CELL("адрес",Проверка!AJ366),РТУС!AJ366),HYPERLINK("#РТУС!"&amp;CELL("адрес",Проверка!AJ366),"###"))))</f>
        <v/>
      </c>
      <c r="AK366" s="13" t="str">
        <f ca="1">IF(РТУС!AK366="",HYPERLINK("#РТУС!"&amp;CELL("адрес",Проверка!AK366),"заполнить"),IF(OR(РТУС!AK366="Квартира",РТУС!AK366="Кладовая",РТУС!AK366="Машино-место",РТУС!AK366="Нежилое помещение"),HYPERLINK("#Проверка!"&amp;CELL("адрес",Проверка!AK366),РТУС!AK366),HYPERLINK("#РТУС!"&amp;CELL("адрес",Проверка!AK366),"###")))</f>
        <v>заполнить</v>
      </c>
      <c r="AL366" s="13" t="str">
        <f ca="1">IF(РТУС!AL366="",HYPERLINK("#РТУС!"&amp;CELL("адрес",Проверка!AL366),"заполнить"),HYPERLINK("#Проверка!"&amp;CELL("адрес",Проверка!AL366),РТУС!AL366))</f>
        <v>заполнить</v>
      </c>
      <c r="AM366" s="18" t="str">
        <f ca="1">IF(РТУС!AM366="",HYPERLINK("#РТУС!"&amp;CELL("адрес",Проверка!AM366),"заполнить"),IF(ISNUMBER(РТУС!AM366)=TRUE,IF(РТУС!AK366="Нежилое помещение",IF(РТУС!AM366&gt;7,HYPERLINK("#РТУС!"&amp;CELL("адрес",Проверка!AM366),"не больше 7 кв.м."),РТУС!AM366),HYPERLINK("#Проверка!"&amp;CELL("адрес",Проверка!AM366),РТУС!AM366)),HYPERLINK("#РТУС!"&amp;CELL("адрес",Проверка!AM366),"###")))</f>
        <v>заполнить</v>
      </c>
      <c r="AN366" s="13" t="str">
        <f ca="1">IF(РТУС!AN366="",HYPERLINK("#РТУС!"&amp;CELL("адрес",Проверка!AN366),"заполнить"),IF(OR(РТУС!AN366="Общая площадь помещения",РТУС!AN366="Общая приведенная площадь жилого помещения",РТУС!AN366="Общая площадь жилого помещения с учетом лоджий, балконов, террас и веранд"),HYPERLINK("#Проверка!"&amp;CELL("адрес",Проверка!AN366),РТУС!AN366),HYPERLINK("#РТУС!"&amp;CELL("адрес",Проверка!AN366),"###")))</f>
        <v>заполнить</v>
      </c>
      <c r="AO366" s="13" t="str">
        <f ca="1">IF(OR(РТУС!AK366="Квартира",РТУС!A366="Нежилое помещение"),IF(РТУС!AO366="",HYPERLINK("#РТУС!"&amp;CELL("адрес",Проверка!AO366),"заполнить"),IF(ISNUMBER(РТУС!AO366)=TRUE,HYPERLINK("#Проверка!"&amp;CELL("адрес",Проверка!AO366),РТУС!AO366),HYPERLINK("#РТУС!"&amp;CELL("адрес",Проверка!AO366),"###"))),"")</f>
        <v/>
      </c>
      <c r="AP366" s="13" t="str">
        <f>IF(РТУС!AP366="","",РТУС!AP366)</f>
        <v/>
      </c>
      <c r="AQ366" s="13" t="str">
        <f ca="1">IF(РТУС!AQ366="",HYPERLINK("#РТУС!"&amp;CELL("адрес",Проверка!AQ366),"заполнить"),HYPERLINK("#Проверка!"&amp;CELL("адрес",Проверка!AQ366),РТУС!AQ366))</f>
        <v>заполнить</v>
      </c>
      <c r="AR366" s="18" t="str">
        <f ca="1">IF(РТУС!AR366="",HYPERLINK("#РТУС!"&amp;CELL("адрес",Проверка!AR366),"заполнить"),IF(ISNUMBER(РТУС!AR366)=FALSE,HYPERLINK("#РТУС!"&amp;CELL("адрес",Проверка!AR366),"###"),IF(РТУС!G366="1",IF(РТУС!AB366=РТУС!AR366+РТУС!AU366,HYPERLINK("#Проверка!"&amp;CELL("адрес",Проверка!AR366),РТУС!AR366),HYPERLINK("#РТУС!"&amp;CELL("адрес",Проверка!AR366),"сверить суммы")),IF(РТУС!AB366=(SUMIF(РТУС!$A$4:$A$1000,A366,РТУС!$AR$4:$AR$1000)+SUMIF(РТУС!$A$4:$A$1000,A366,РТУС!$AU$4:$AU$1000)),HYPERLINK("#Проверка!"&amp;CELL("адрес",Проверка!AR366),РТУС!AR366),HYPERLINK("#РТУС!"&amp;CELL("адрес",Проверка!AR366),"сверить суммы")))))</f>
        <v>заполнить</v>
      </c>
      <c r="AS366" s="13" t="str">
        <f>IF(РТУС!AS366="","",РТУС!AS366)</f>
        <v/>
      </c>
      <c r="AT366" s="18" t="str">
        <f ca="1">IF(РТУС!AT366="",HYPERLINK("#РТУС!"&amp;CELL("адрес",Проверка!AT366),"заполнить"),IF(ISNUMBER(РТУС!AT366)=FALSE,HYPERLINK("#РТУС!"&amp;CELL("адрес",Проверка!AT366),"###"),IF(РТУС!AT366=РТУС!AR366,HYPERLINK("#Проверка!"&amp;CELL("адрес",Проверка!AT366),РТУС!AT366),HYPERLINK("#РТУС!"&amp;CELL("адрес",Проверка!AT366),"сверить суммы"))))</f>
        <v>заполнить</v>
      </c>
      <c r="AU366" s="18" t="str">
        <f ca="1">IF(РТУС!AU366="",HYPERLINK("#РТУС!"&amp;CELL("адрес",Проверка!AU366),"заполнить"),IF(ISNUMBER(РТУС!AU366)=FALSE,HYPERLINK("#РТУС!"&amp;CELL("адрес",Проверка!AU366),"###"),IF(РТУС!G366="1",IF(РТУС!AB366=РТУС!AR366+РТУС!AU366,HYPERLINK("#Проверка!"&amp;CELL("адрес",Проверка!AU366),РТУС!AU366),HYPERLINK("#РТУС!"&amp;CELL("адрес",Проверка!AU366),"сверить суммы")),IF(РТУС!AB366=(SUMIF(РТУС!$A$4:$A$1000,A366,РТУС!$AR$4:$AR$1000)+SUMIF(РТУС!$A$4:$A$1000,A366,РТУС!$AU$4:$AU$1000)),HYPERLINK("#Проверка!"&amp;CELL("адрес",Проверка!AU366),РТУС!AU366),HYPERLINK("#РТУС!"&amp;CELL("адрес",Проверка!AU366),"сверить суммы")))))</f>
        <v>заполнить</v>
      </c>
      <c r="AV366" s="13" t="str">
        <f ca="1">IF(РТУС!AV366="",HYPERLINK("#РТУС!"&amp;CELL("адрес",Проверка!AV366),"заполнить"),IF(OR(РТУС!AV366="Требование о передаче жилого помещения",РТУС!AV366="Требование о передаче машино-места",РТУС!AV366="Требования о передаче нежилого помещения",РТУС!AV366="Денежные требования"),HYPERLINK("#Проверка!"&amp;CELL("адрес",Проверка!AV366),РТУС!AV366),HYPERLINK("#РТУС!"&amp;CELL("адрес",Проверка!AV366),"###")))</f>
        <v>заполнить</v>
      </c>
      <c r="AW366" s="13" t="str">
        <f ca="1">IF(РТУС!AW366="",HYPERLINK("#РТУС!"&amp;CELL("адрес",Проверка!AW366),"заполнить"),IF(OR(РТУС!AW366="Включен в полном объеме",РТУС!AW366="Включен частично"),HYPERLINK("#Проверка!"&amp;CELL("адрес",Проверка!AW366),РТУС!AW366),HYPERLINK("#РТУС!"&amp;CELL("адрес",Проверка!AW366),"###")))</f>
        <v>заполнить</v>
      </c>
      <c r="AX366" s="15" t="str">
        <f ca="1">IF(РТУС!AX366="",HYPERLINK("#РТУС!"&amp;CELL("адрес",Проверка!AX366),"заполнить"),IF(AND(LEN(РТУС!AX366)=5,РТУС!AX366&lt;TODAY()),HYPERLINK("#Проверка!"&amp;CELL("адрес",Проверка!AX366),РТУС!AX366),HYPERLINK("#РТУС!"&amp;CELL("адрес",Проверка!AX366),"###")))</f>
        <v>заполнить</v>
      </c>
      <c r="AY366" s="15" t="str">
        <f ca="1">IF(РТУС!AY366="",HYPERLINK("#РТУС!"&amp;CELL("адрес",Проверка!AY366),"заполнить"),IF(AND(LEN(РТУС!AY366)=5,РТУС!AY366&lt;TODAY()),HYPERLINK("#Проверка!"&amp;CELL("адрес",Проверка!AY366),РТУС!AY366),HYPERLINK("#РТУС!"&amp;CELL("адрес",Проверка!AY366),"###")))</f>
        <v>заполнить</v>
      </c>
    </row>
    <row r="367" spans="1:51" x14ac:dyDescent="0.25">
      <c r="A367" s="10" t="str">
        <f>РТУС!A367</f>
        <v>.</v>
      </c>
      <c r="B367" s="13" t="str">
        <f ca="1">IF(РТУС!B367="",HYPERLINK("#РТУС!"&amp;CELL("адрес",Проверка!B367),"заполнить"),IF(AND(LEN(РТУС!B367)=10,РТУС!B366=РТУС!B367),HYPERLINK("#Проверка!"&amp;CELL("адрес",Проверка!B367),РТУС!B367),HYPERLINK("#РТУС!"&amp;CELL("адрес",Проверка!B367),"###")))</f>
        <v>заполнить</v>
      </c>
      <c r="C367" s="13" t="str">
        <f ca="1">IF(РТУС!C367="",HYPERLINK("#РТУС!"&amp;CELL("адрес",Проверка!C367),"заполнить"),IF(AND(ISNUMBER(РТУС!C367)=TRUE,РТУС!C367&gt;0,РТУС!C366=РТУС!C367),HYPERLINK("#Проверка!"&amp;CELL("адрес",Проверка!C367),РТУС!C367),HYPERLINK("#РТУС!"&amp;CELL("адрес",Проверка!C367),"###")))</f>
        <v>заполнить</v>
      </c>
      <c r="D367" s="13" t="str">
        <f>IF(РТУС!D367="","",РТУС!D367)</f>
        <v/>
      </c>
      <c r="E367" s="13" t="str">
        <f ca="1">IF(РТУС!E367="",HYPERLINK("#РТУС!"&amp;CELL("адрес",Проверка!E367),"заполнить"),IF(РТУС!E366=РТУС!E367,HYPERLINK("#Проверка!"&amp;CELL("адрес",Проверка!E367),РТУС!E367),HYPERLINK("#РТУС!"&amp;CELL("адрес",Проверка!E367),"###")))</f>
        <v>заполнить</v>
      </c>
      <c r="F367" s="13" t="str">
        <f ca="1">IF(РТУС!F367="",HYPERLINK("#РТУС!"&amp;CELL("адрес",Проверка!F367),"заполнить"),HYPERLINK("#Проверка!"&amp;CELL("адрес",Проверка!F367),РТУС!F367))</f>
        <v>заполнить</v>
      </c>
      <c r="G367" s="20" t="str">
        <f ca="1">IF(РТУС!G367="",HYPERLINK("#РТУС!"&amp;CELL("адрес",Проверка!G367),"заполнить"),IF(РТУС!G367="1",HYPERLINK("#Проверка!"&amp;CELL("адрес",Проверка!G367),"1"),IF(AND(ISNUMBER(РТУС!G367)=TRUE,РТУС!G367&lt;=1,РТУС!G367&gt;0),IF(SUMIF(РТУС!$A$4:$A$1000,A367,РТУС!$G$4:$G$1000)=1,HYPERLINK("#Проверка!"&amp;CELL("адрес",Проверка!G367),РТУС!G367),HYPERLINK("#РТУС!"&amp;CELL("адрес",Проверка!G367),"сумма долей ≠ 1")),HYPERLINK("#РТУС!"&amp;CELL("адрес",Проверка!G367),"###"))))</f>
        <v>заполнить</v>
      </c>
      <c r="H367" s="13" t="str">
        <f ca="1">IF(РТУС!H367="",HYPERLINK("#РТУС!"&amp;CELL("адрес",Проверка!H367),"заполнить"),IF(OR(РТУС!H367="Юрлицо",РТУС!H367="Физлицо",РТУС!H367="ИП"),HYPERLINK("#Проверка!"&amp;CELL("адрес",Проверка!H367),РТУС!H367),HYPERLINK("#РТУС!"&amp;CELL("адрес",Проверка!H367),"###")))</f>
        <v>заполнить</v>
      </c>
      <c r="I367" s="13" t="str">
        <f ca="1">IF(OR(РТУС!H367="Юрлицо",РТУС!H367="ИП"),IF(РТУС!I367="",HYPERLINK("#РТУС!"&amp;CELL("адрес",Проверка!I367),"заполнить"),IF(OR(LEN(РТУС!I367)=10,LEN(РТУС!I367)=12),HYPERLINK("#Проверка!"&amp;CELL("адрес",Проверка!I367),РТУС!I367),HYPERLINK("#РТУС!"&amp;CELL("адрес",Проверка!I367),"###"))),"")</f>
        <v/>
      </c>
      <c r="J367" s="15" t="str">
        <f ca="1">IF(РТУС!J367="","",IF(AND(LEN(РТУС!J367)=5,РТУС!J367&lt;TODAY()),HYPERLINK("#Проверка!"&amp;CELL("адрес",Проверка!J367),РТУС!J367),HYPERLINK("#РТУС!"&amp;CELL("адрес",Проверка!J367),"###")))</f>
        <v/>
      </c>
      <c r="K367" s="13" t="str">
        <f>IF(РТУС!K367="","",РТУС!K367)</f>
        <v/>
      </c>
      <c r="L367" s="13" t="str">
        <f ca="1">IF(OR(РТУС!H367="Физлицо",РТУС!H367="ИП"),IF(РТУС!L367="",HYPERLINK("#РТУС!"&amp;CELL("адрес",Проверка!L367),"заполнить"),IF(OR(РТУС!L367="Загранпаспорт гражданина РФ",РТУС!L367="Паспорт гражданина РФ",РТУС!L367="Иностранный паспорт",РТУС!L367="Свидетельство о рождении",РТУС!L367="Вид на жительство"),HYPERLINK("#Проверка!"&amp;CELL("адрес",Проверка!L367),РТУС!L367),HYPERLINK("#РТУС!"&amp;CELL("адрес",Проверка!L367),"###"))),"")</f>
        <v/>
      </c>
      <c r="M367" s="13" t="str">
        <f ca="1">IF(AND(OR(РТУС!L367="Паспорт гражданина РФ",РТУС!L367="Свидетельство о рождении"),РТУС!M367=""),HYPERLINK("#РТУС!"&amp;CELL("адрес",Проверка!M367),"заполнить"),IF(РТУС!L367="Паспорт гражданина РФ",IF(LEN(РТУС!M367)=4,HYPERLINK("#Проверка!"&amp;CELL("адрес",Проверка!M367),РТУС!M367),HYPERLINK("#РТУС!"&amp;CELL("адрес",Проверка!M367),"###")),IF(РТУС!L367="Свидетельство о рождении",HYPERLINK("#Проверка!"&amp;CELL("адрес",Проверка!M367),РТУС!M367),"")))</f>
        <v/>
      </c>
      <c r="N367" s="13" t="str">
        <f ca="1">IF(РТУС!L367="","",IF(РТУС!N367="",HYPERLINK("#РТУС!"&amp;CELL("адрес",Проверка!N367),"заполнить"),IF(OR(РТУС!L367="Паспорт гражданина РФ",РТУС!L367="Свидетельство о рождении"),IF(LEN(РТУС!N367)=6,HYPERLINK("#Проверка!"&amp;CELL("адрес",Проверка!N367),РТУС!N367),HYPERLINK("#РТУС!"&amp;CELL("адрес",Проверка!N367),"###")),HYPERLINK("#Проверка!"&amp;CELL("адрес",Проверка!N367),РТУС!N367))))</f>
        <v/>
      </c>
      <c r="O367" s="15" t="str">
        <f ca="1">IF(РТУС!L367="","",IF(РТУС!O367="",HYPERLINK("#РТУС!"&amp;CELL("адрес",Проверка!O367),"заполнить"),IF(AND(LEN(РТУС!O367)=5,РТУС!O367&lt;TODAY()),IF(РТУС!L367="Свидетельство о рождении",IF(РТУС!O367&gt;EDATE(TODAY(),-168),HYPERLINK("#Проверка!"&amp;CELL("адрес",Проверка!O367),РТУС!O367),HYPERLINK("#РТУС!"&amp;CELL("адрес",Проверка!O367),"недействительно")),HYPERLINK("#Проверка!"&amp;CELL("адрес",Проверка!O367),РТУС!O367)),HYPERLINK("#РТУС!"&amp;CELL("адрес",Проверка!O367),"###"))))</f>
        <v/>
      </c>
      <c r="P367" s="21" t="str">
        <f ca="1">IF(РТУС!L367="Паспорт гражданина РФ",IF(РТУС!P367="",HYPERLINK("#РТУС!"&amp;CELL("адрес",Проверка!P367),"заполнить"),HYPERLINK("#Проверка!"&amp;CELL("адрес",Проверка!P367),РТУС!P367)),"")</f>
        <v/>
      </c>
      <c r="Q367" s="13" t="str">
        <f ca="1">IF(РТУС!L367="Паспорт гражданина РФ",IF(РТУС!Q367="",HYPERLINK("#РТУС!"&amp;CELL("адрес",Проверка!Q367),"заполнить"),IF(LEN(РТУС!Q367)=7,HYPERLINK("#Проверка!"&amp;CELL("адрес",Проверка!Q367),РТУС!Q367),HYPERLINK("#РТУС!"&amp;CELL("адрес",Проверка!Q367),"###"))),"")</f>
        <v/>
      </c>
      <c r="R367" s="13" t="str">
        <f ca="1">IF(РТУС!R367="",HYPERLINK("#РТУС!"&amp;CELL("адрес",Проверка!R367),"заполнить"),HYPERLINK("#Проверка!"&amp;CELL("адрес",Проверка!R367),РТУС!R367))</f>
        <v>заполнить</v>
      </c>
      <c r="S367" s="13" t="str">
        <f>IF(РТУС!S367="","",РТУС!S367)</f>
        <v/>
      </c>
      <c r="T367" s="13" t="str">
        <f>IF(РТУС!T367="","",РТУС!T367)</f>
        <v/>
      </c>
      <c r="U367" s="13" t="str">
        <f>IF(РТУС!U367="","",РТУС!U367)</f>
        <v/>
      </c>
      <c r="V367" s="13" t="str">
        <f ca="1">IF(РТУС!V367="",HYPERLINK("#РТУС!"&amp;CELL("адрес",Проверка!V367),"заполнить"),IF(OR(РТУС!V367="Договор участия в долевом строительстве",РТУС!V367="Предварительный договор участия в долевом строительстве",РТУС!V367="Определение Арбитражного суда",РТУС!V367="Решение суда общей юрисдикции",РТУС!V367="Иные договоры"),HYPERLINK("#Проверка!"&amp;CELL("адрес",Проверка!V367),РТУС!V367),HYPERLINK("#РТУС!"&amp;CELL("адрес",Проверка!V367),"###")))</f>
        <v>заполнить</v>
      </c>
      <c r="W367" s="13" t="str">
        <f ca="1">IF(РТУС!W367="",HYPERLINK("#РТУС!"&amp;CELL("адрес",Проверка!W367),"заполнить"),HYPERLINK("#Проверка!"&amp;CELL("адрес",Проверка!W367),РТУС!W367))</f>
        <v>заполнить</v>
      </c>
      <c r="X367" s="15" t="str">
        <f ca="1">IF(РТУС!X367="",HYPERLINK("#РТУС!"&amp;CELL("адрес",Проверка!X367),"заполнить"),IF(AND(LEN(РТУС!X367)=5,РТУС!X367&lt;TODAY()),HYPERLINK("#Проверка!"&amp;CELL("адрес",Проверка!X367),РТУС!X367),HYPERLINK("#РТУС!"&amp;CELL("адрес",Проверка!X367),"###")))</f>
        <v>заполнить</v>
      </c>
      <c r="Y367" s="13" t="str">
        <f>IF(РТУС!Y367="","",РТУС!Y367)</f>
        <v/>
      </c>
      <c r="Z367" s="15" t="str">
        <f ca="1">IF(РТУС!Z367="","",IF(AND(LEN(РТУС!Z367)=5,РТУС!Z367&lt;TODAY()),HYPERLINK("#Проверка!"&amp;CELL("адрес",Проверка!Z367),РТУС!Z367),HYPERLINK("#РТУС!"&amp;CELL("адрес",Проверка!Z367),"###")))</f>
        <v/>
      </c>
      <c r="AA367" s="18" t="str">
        <f ca="1">IF(РТУС!AA367="",HYPERLINK("#РТУС!"&amp;CELL("адрес",Проверка!AA367),"заполнить"),IF(ISNUMBER(РТУС!AA367)=TRUE,HYPERLINK("#Проверка!"&amp;CELL("адрес",Проверка!AA367),РТУС!AA367),HYPERLINK("#РТУС!"&amp;CELL("адрес",Проверка!AA367),"###")))</f>
        <v>заполнить</v>
      </c>
      <c r="AB367" s="18" t="str">
        <f ca="1">IF(РТУС!AB367="",HYPERLINK("#РТУС!"&amp;CELL("адрес",Проверка!AB367),"заполнить"),IF(ISNUMBER(РТУС!AB367)=TRUE,HYPERLINK("#Проверка!"&amp;CELL("адрес",Проверка!AB367),РТУС!AB367),HYPERLINK("#РТУС!"&amp;CELL("адрес",Проверка!AB367),"###")))</f>
        <v>заполнить</v>
      </c>
      <c r="AC367" s="18" t="str">
        <f ca="1">IF(РТУС!AC367="","",IF(ISNUMBER(РТУС!AC367)=TRUE,HYPERLINK("#Проверка!"&amp;CELL("адрес",Проверка!AC367),РТУС!AC367),HYPERLINK("#РТУС!"&amp;CELL("адрес",Проверка!AC367),"###")))</f>
        <v/>
      </c>
      <c r="AD367" s="18" t="str">
        <f ca="1">IF(РТУС!AD367="","",IF(ISNUMBER(РТУС!AD367)=TRUE,HYPERLINK("#Проверка!"&amp;CELL("адрес",Проверка!AD367),РТУС!AD367),HYPERLINK("#РТУС!"&amp;CELL("адрес",Проверка!AD367),"###")))</f>
        <v/>
      </c>
      <c r="AE367" s="13" t="str">
        <f>IF(РТУС!AE367="","",РТУС!AE367)</f>
        <v/>
      </c>
      <c r="AF367" s="15" t="str">
        <f ca="1">IF(РТУС!AE367="","",IF(РТУС!AF367="",HYPERLINK("#РТУС!"&amp;CELL("адрес",Проверка!AF367),"заполнить"),IF(AND(LEN(РТУС!AF367)=5,РТУС!AF367&lt;TODAY()),HYPERLINK("#Проверка!"&amp;CELL("адрес",Проверка!AF367),РТУС!AF367),HYPERLINK("#РТУС!"&amp;CELL("адрес",Проверка!AF367),"###"))))</f>
        <v/>
      </c>
      <c r="AG367" s="13"/>
      <c r="AH367" s="15" t="str">
        <f ca="1">IF(РТУС!AE367="","",IF(РТУС!AH367="",HYPERLINK("#РТУС!"&amp;CELL("адрес",Проверка!AH367),"заполнить"),IF(AND(LEN(РТУС!AH367)=5,РТУС!AH367&lt;TODAY()),HYPERLINK("#Проверка!"&amp;CELL("адрес",Проверка!AH367),РТУС!AH367),HYPERLINK("#РТУС!"&amp;CELL("адрес",Проверка!AH367),"###"))))</f>
        <v/>
      </c>
      <c r="AI367" s="15" t="str">
        <f ca="1">IF(РТУС!AE367="","",IF(РТУС!AI367="",HYPERLINK("#РТУС!"&amp;CELL("адрес",Проверка!AI367),"заполнить"),HYPERLINK("#Проверка!"&amp;CELL("адрес",Проверка!AI367),РТУС!AI367)))</f>
        <v/>
      </c>
      <c r="AJ367" s="13" t="str">
        <f ca="1">IF(РТУС!AE367="","",IF(РТУС!AJ367="",HYPERLINK("#РТУС!"&amp;CELL("адрес",Проверка!AJ367),"заполнить"),IF(OR(РТУС!AJ367="Юрлицо",РТУС!AJ367="Физлицо",РТУС!AJ367="ИП"),HYPERLINK("#Проверка!"&amp;CELL("адрес",Проверка!AJ367),РТУС!AJ367),HYPERLINK("#РТУС!"&amp;CELL("адрес",Проверка!AJ367),"###"))))</f>
        <v/>
      </c>
      <c r="AK367" s="13" t="str">
        <f ca="1">IF(РТУС!AK367="",HYPERLINK("#РТУС!"&amp;CELL("адрес",Проверка!AK367),"заполнить"),IF(OR(РТУС!AK367="Квартира",РТУС!AK367="Кладовая",РТУС!AK367="Машино-место",РТУС!AK367="Нежилое помещение"),HYPERLINK("#Проверка!"&amp;CELL("адрес",Проверка!AK367),РТУС!AK367),HYPERLINK("#РТУС!"&amp;CELL("адрес",Проверка!AK367),"###")))</f>
        <v>заполнить</v>
      </c>
      <c r="AL367" s="13" t="str">
        <f ca="1">IF(РТУС!AL367="",HYPERLINK("#РТУС!"&amp;CELL("адрес",Проверка!AL367),"заполнить"),HYPERLINK("#Проверка!"&amp;CELL("адрес",Проверка!AL367),РТУС!AL367))</f>
        <v>заполнить</v>
      </c>
      <c r="AM367" s="18" t="str">
        <f ca="1">IF(РТУС!AM367="",HYPERLINK("#РТУС!"&amp;CELL("адрес",Проверка!AM367),"заполнить"),IF(ISNUMBER(РТУС!AM367)=TRUE,IF(РТУС!AK367="Нежилое помещение",IF(РТУС!AM367&gt;7,HYPERLINK("#РТУС!"&amp;CELL("адрес",Проверка!AM367),"не больше 7 кв.м."),РТУС!AM367),HYPERLINK("#Проверка!"&amp;CELL("адрес",Проверка!AM367),РТУС!AM367)),HYPERLINK("#РТУС!"&amp;CELL("адрес",Проверка!AM367),"###")))</f>
        <v>заполнить</v>
      </c>
      <c r="AN367" s="13" t="str">
        <f ca="1">IF(РТУС!AN367="",HYPERLINK("#РТУС!"&amp;CELL("адрес",Проверка!AN367),"заполнить"),IF(OR(РТУС!AN367="Общая площадь помещения",РТУС!AN367="Общая приведенная площадь жилого помещения",РТУС!AN367="Общая площадь жилого помещения с учетом лоджий, балконов, террас и веранд"),HYPERLINK("#Проверка!"&amp;CELL("адрес",Проверка!AN367),РТУС!AN367),HYPERLINK("#РТУС!"&amp;CELL("адрес",Проверка!AN367),"###")))</f>
        <v>заполнить</v>
      </c>
      <c r="AO367" s="13" t="str">
        <f ca="1">IF(OR(РТУС!AK367="Квартира",РТУС!A367="Нежилое помещение"),IF(РТУС!AO367="",HYPERLINK("#РТУС!"&amp;CELL("адрес",Проверка!AO367),"заполнить"),IF(ISNUMBER(РТУС!AO367)=TRUE,HYPERLINK("#Проверка!"&amp;CELL("адрес",Проверка!AO367),РТУС!AO367),HYPERLINK("#РТУС!"&amp;CELL("адрес",Проверка!AO367),"###"))),"")</f>
        <v/>
      </c>
      <c r="AP367" s="13" t="str">
        <f>IF(РТУС!AP367="","",РТУС!AP367)</f>
        <v/>
      </c>
      <c r="AQ367" s="13" t="str">
        <f ca="1">IF(РТУС!AQ367="",HYPERLINK("#РТУС!"&amp;CELL("адрес",Проверка!AQ367),"заполнить"),HYPERLINK("#Проверка!"&amp;CELL("адрес",Проверка!AQ367),РТУС!AQ367))</f>
        <v>заполнить</v>
      </c>
      <c r="AR367" s="18" t="str">
        <f ca="1">IF(РТУС!AR367="",HYPERLINK("#РТУС!"&amp;CELL("адрес",Проверка!AR367),"заполнить"),IF(ISNUMBER(РТУС!AR367)=FALSE,HYPERLINK("#РТУС!"&amp;CELL("адрес",Проверка!AR367),"###"),IF(РТУС!G367="1",IF(РТУС!AB367=РТУС!AR367+РТУС!AU367,HYPERLINK("#Проверка!"&amp;CELL("адрес",Проверка!AR367),РТУС!AR367),HYPERLINK("#РТУС!"&amp;CELL("адрес",Проверка!AR367),"сверить суммы")),IF(РТУС!AB367=(SUMIF(РТУС!$A$4:$A$1000,A367,РТУС!$AR$4:$AR$1000)+SUMIF(РТУС!$A$4:$A$1000,A367,РТУС!$AU$4:$AU$1000)),HYPERLINK("#Проверка!"&amp;CELL("адрес",Проверка!AR367),РТУС!AR367),HYPERLINK("#РТУС!"&amp;CELL("адрес",Проверка!AR367),"сверить суммы")))))</f>
        <v>заполнить</v>
      </c>
      <c r="AS367" s="13" t="str">
        <f>IF(РТУС!AS367="","",РТУС!AS367)</f>
        <v/>
      </c>
      <c r="AT367" s="18" t="str">
        <f ca="1">IF(РТУС!AT367="",HYPERLINK("#РТУС!"&amp;CELL("адрес",Проверка!AT367),"заполнить"),IF(ISNUMBER(РТУС!AT367)=FALSE,HYPERLINK("#РТУС!"&amp;CELL("адрес",Проверка!AT367),"###"),IF(РТУС!AT367=РТУС!AR367,HYPERLINK("#Проверка!"&amp;CELL("адрес",Проверка!AT367),РТУС!AT367),HYPERLINK("#РТУС!"&amp;CELL("адрес",Проверка!AT367),"сверить суммы"))))</f>
        <v>заполнить</v>
      </c>
      <c r="AU367" s="18" t="str">
        <f ca="1">IF(РТУС!AU367="",HYPERLINK("#РТУС!"&amp;CELL("адрес",Проверка!AU367),"заполнить"),IF(ISNUMBER(РТУС!AU367)=FALSE,HYPERLINK("#РТУС!"&amp;CELL("адрес",Проверка!AU367),"###"),IF(РТУС!G367="1",IF(РТУС!AB367=РТУС!AR367+РТУС!AU367,HYPERLINK("#Проверка!"&amp;CELL("адрес",Проверка!AU367),РТУС!AU367),HYPERLINK("#РТУС!"&amp;CELL("адрес",Проверка!AU367),"сверить суммы")),IF(РТУС!AB367=(SUMIF(РТУС!$A$4:$A$1000,A367,РТУС!$AR$4:$AR$1000)+SUMIF(РТУС!$A$4:$A$1000,A367,РТУС!$AU$4:$AU$1000)),HYPERLINK("#Проверка!"&amp;CELL("адрес",Проверка!AU367),РТУС!AU367),HYPERLINK("#РТУС!"&amp;CELL("адрес",Проверка!AU367),"сверить суммы")))))</f>
        <v>заполнить</v>
      </c>
      <c r="AV367" s="13" t="str">
        <f ca="1">IF(РТУС!AV367="",HYPERLINK("#РТУС!"&amp;CELL("адрес",Проверка!AV367),"заполнить"),IF(OR(РТУС!AV367="Требование о передаче жилого помещения",РТУС!AV367="Требование о передаче машино-места",РТУС!AV367="Требования о передаче нежилого помещения",РТУС!AV367="Денежные требования"),HYPERLINK("#Проверка!"&amp;CELL("адрес",Проверка!AV367),РТУС!AV367),HYPERLINK("#РТУС!"&amp;CELL("адрес",Проверка!AV367),"###")))</f>
        <v>заполнить</v>
      </c>
      <c r="AW367" s="13" t="str">
        <f ca="1">IF(РТУС!AW367="",HYPERLINK("#РТУС!"&amp;CELL("адрес",Проверка!AW367),"заполнить"),IF(OR(РТУС!AW367="Включен в полном объеме",РТУС!AW367="Включен частично"),HYPERLINK("#Проверка!"&amp;CELL("адрес",Проверка!AW367),РТУС!AW367),HYPERLINK("#РТУС!"&amp;CELL("адрес",Проверка!AW367),"###")))</f>
        <v>заполнить</v>
      </c>
      <c r="AX367" s="15" t="str">
        <f ca="1">IF(РТУС!AX367="",HYPERLINK("#РТУС!"&amp;CELL("адрес",Проверка!AX367),"заполнить"),IF(AND(LEN(РТУС!AX367)=5,РТУС!AX367&lt;TODAY()),HYPERLINK("#Проверка!"&amp;CELL("адрес",Проверка!AX367),РТУС!AX367),HYPERLINK("#РТУС!"&amp;CELL("адрес",Проверка!AX367),"###")))</f>
        <v>заполнить</v>
      </c>
      <c r="AY367" s="15" t="str">
        <f ca="1">IF(РТУС!AY367="",HYPERLINK("#РТУС!"&amp;CELL("адрес",Проверка!AY367),"заполнить"),IF(AND(LEN(РТУС!AY367)=5,РТУС!AY367&lt;TODAY()),HYPERLINK("#Проверка!"&amp;CELL("адрес",Проверка!AY367),РТУС!AY367),HYPERLINK("#РТУС!"&amp;CELL("адрес",Проверка!AY367),"###")))</f>
        <v>заполнить</v>
      </c>
    </row>
    <row r="368" spans="1:51" x14ac:dyDescent="0.25">
      <c r="A368" s="10" t="str">
        <f>РТУС!A368</f>
        <v>.</v>
      </c>
      <c r="B368" s="13" t="str">
        <f ca="1">IF(РТУС!B368="",HYPERLINK("#РТУС!"&amp;CELL("адрес",Проверка!B368),"заполнить"),IF(AND(LEN(РТУС!B368)=10,РТУС!B367=РТУС!B368),HYPERLINK("#Проверка!"&amp;CELL("адрес",Проверка!B368),РТУС!B368),HYPERLINK("#РТУС!"&amp;CELL("адрес",Проверка!B368),"###")))</f>
        <v>заполнить</v>
      </c>
      <c r="C368" s="13" t="str">
        <f ca="1">IF(РТУС!C368="",HYPERLINK("#РТУС!"&amp;CELL("адрес",Проверка!C368),"заполнить"),IF(AND(ISNUMBER(РТУС!C368)=TRUE,РТУС!C368&gt;0,РТУС!C367=РТУС!C368),HYPERLINK("#Проверка!"&amp;CELL("адрес",Проверка!C368),РТУС!C368),HYPERLINK("#РТУС!"&amp;CELL("адрес",Проверка!C368),"###")))</f>
        <v>заполнить</v>
      </c>
      <c r="D368" s="13" t="str">
        <f>IF(РТУС!D368="","",РТУС!D368)</f>
        <v/>
      </c>
      <c r="E368" s="13" t="str">
        <f ca="1">IF(РТУС!E368="",HYPERLINK("#РТУС!"&amp;CELL("адрес",Проверка!E368),"заполнить"),IF(РТУС!E367=РТУС!E368,HYPERLINK("#Проверка!"&amp;CELL("адрес",Проверка!E368),РТУС!E368),HYPERLINK("#РТУС!"&amp;CELL("адрес",Проверка!E368),"###")))</f>
        <v>заполнить</v>
      </c>
      <c r="F368" s="13" t="str">
        <f ca="1">IF(РТУС!F368="",HYPERLINK("#РТУС!"&amp;CELL("адрес",Проверка!F368),"заполнить"),HYPERLINK("#Проверка!"&amp;CELL("адрес",Проверка!F368),РТУС!F368))</f>
        <v>заполнить</v>
      </c>
      <c r="G368" s="20" t="str">
        <f ca="1">IF(РТУС!G368="",HYPERLINK("#РТУС!"&amp;CELL("адрес",Проверка!G368),"заполнить"),IF(РТУС!G368="1",HYPERLINK("#Проверка!"&amp;CELL("адрес",Проверка!G368),"1"),IF(AND(ISNUMBER(РТУС!G368)=TRUE,РТУС!G368&lt;=1,РТУС!G368&gt;0),IF(SUMIF(РТУС!$A$4:$A$1000,A368,РТУС!$G$4:$G$1000)=1,HYPERLINK("#Проверка!"&amp;CELL("адрес",Проверка!G368),РТУС!G368),HYPERLINK("#РТУС!"&amp;CELL("адрес",Проверка!G368),"сумма долей ≠ 1")),HYPERLINK("#РТУС!"&amp;CELL("адрес",Проверка!G368),"###"))))</f>
        <v>заполнить</v>
      </c>
      <c r="H368" s="13" t="str">
        <f ca="1">IF(РТУС!H368="",HYPERLINK("#РТУС!"&amp;CELL("адрес",Проверка!H368),"заполнить"),IF(OR(РТУС!H368="Юрлицо",РТУС!H368="Физлицо",РТУС!H368="ИП"),HYPERLINK("#Проверка!"&amp;CELL("адрес",Проверка!H368),РТУС!H368),HYPERLINK("#РТУС!"&amp;CELL("адрес",Проверка!H368),"###")))</f>
        <v>заполнить</v>
      </c>
      <c r="I368" s="13" t="str">
        <f ca="1">IF(OR(РТУС!H368="Юрлицо",РТУС!H368="ИП"),IF(РТУС!I368="",HYPERLINK("#РТУС!"&amp;CELL("адрес",Проверка!I368),"заполнить"),IF(OR(LEN(РТУС!I368)=10,LEN(РТУС!I368)=12),HYPERLINK("#Проверка!"&amp;CELL("адрес",Проверка!I368),РТУС!I368),HYPERLINK("#РТУС!"&amp;CELL("адрес",Проверка!I368),"###"))),"")</f>
        <v/>
      </c>
      <c r="J368" s="15" t="str">
        <f ca="1">IF(РТУС!J368="","",IF(AND(LEN(РТУС!J368)=5,РТУС!J368&lt;TODAY()),HYPERLINK("#Проверка!"&amp;CELL("адрес",Проверка!J368),РТУС!J368),HYPERLINK("#РТУС!"&amp;CELL("адрес",Проверка!J368),"###")))</f>
        <v/>
      </c>
      <c r="K368" s="13" t="str">
        <f>IF(РТУС!K368="","",РТУС!K368)</f>
        <v/>
      </c>
      <c r="L368" s="13" t="str">
        <f ca="1">IF(OR(РТУС!H368="Физлицо",РТУС!H368="ИП"),IF(РТУС!L368="",HYPERLINK("#РТУС!"&amp;CELL("адрес",Проверка!L368),"заполнить"),IF(OR(РТУС!L368="Загранпаспорт гражданина РФ",РТУС!L368="Паспорт гражданина РФ",РТУС!L368="Иностранный паспорт",РТУС!L368="Свидетельство о рождении",РТУС!L368="Вид на жительство"),HYPERLINK("#Проверка!"&amp;CELL("адрес",Проверка!L368),РТУС!L368),HYPERLINK("#РТУС!"&amp;CELL("адрес",Проверка!L368),"###"))),"")</f>
        <v/>
      </c>
      <c r="M368" s="13" t="str">
        <f ca="1">IF(AND(OR(РТУС!L368="Паспорт гражданина РФ",РТУС!L368="Свидетельство о рождении"),РТУС!M368=""),HYPERLINK("#РТУС!"&amp;CELL("адрес",Проверка!M368),"заполнить"),IF(РТУС!L368="Паспорт гражданина РФ",IF(LEN(РТУС!M368)=4,HYPERLINK("#Проверка!"&amp;CELL("адрес",Проверка!M368),РТУС!M368),HYPERLINK("#РТУС!"&amp;CELL("адрес",Проверка!M368),"###")),IF(РТУС!L368="Свидетельство о рождении",HYPERLINK("#Проверка!"&amp;CELL("адрес",Проверка!M368),РТУС!M368),"")))</f>
        <v/>
      </c>
      <c r="N368" s="13" t="str">
        <f ca="1">IF(РТУС!L368="","",IF(РТУС!N368="",HYPERLINK("#РТУС!"&amp;CELL("адрес",Проверка!N368),"заполнить"),IF(OR(РТУС!L368="Паспорт гражданина РФ",РТУС!L368="Свидетельство о рождении"),IF(LEN(РТУС!N368)=6,HYPERLINK("#Проверка!"&amp;CELL("адрес",Проверка!N368),РТУС!N368),HYPERLINK("#РТУС!"&amp;CELL("адрес",Проверка!N368),"###")),HYPERLINK("#Проверка!"&amp;CELL("адрес",Проверка!N368),РТУС!N368))))</f>
        <v/>
      </c>
      <c r="O368" s="15" t="str">
        <f ca="1">IF(РТУС!L368="","",IF(РТУС!O368="",HYPERLINK("#РТУС!"&amp;CELL("адрес",Проверка!O368),"заполнить"),IF(AND(LEN(РТУС!O368)=5,РТУС!O368&lt;TODAY()),IF(РТУС!L368="Свидетельство о рождении",IF(РТУС!O368&gt;EDATE(TODAY(),-168),HYPERLINK("#Проверка!"&amp;CELL("адрес",Проверка!O368),РТУС!O368),HYPERLINK("#РТУС!"&amp;CELL("адрес",Проверка!O368),"недействительно")),HYPERLINK("#Проверка!"&amp;CELL("адрес",Проверка!O368),РТУС!O368)),HYPERLINK("#РТУС!"&amp;CELL("адрес",Проверка!O368),"###"))))</f>
        <v/>
      </c>
      <c r="P368" s="21" t="str">
        <f ca="1">IF(РТУС!L368="Паспорт гражданина РФ",IF(РТУС!P368="",HYPERLINK("#РТУС!"&amp;CELL("адрес",Проверка!P368),"заполнить"),HYPERLINK("#Проверка!"&amp;CELL("адрес",Проверка!P368),РТУС!P368)),"")</f>
        <v/>
      </c>
      <c r="Q368" s="13" t="str">
        <f ca="1">IF(РТУС!L368="Паспорт гражданина РФ",IF(РТУС!Q368="",HYPERLINK("#РТУС!"&amp;CELL("адрес",Проверка!Q368),"заполнить"),IF(LEN(РТУС!Q368)=7,HYPERLINK("#Проверка!"&amp;CELL("адрес",Проверка!Q368),РТУС!Q368),HYPERLINK("#РТУС!"&amp;CELL("адрес",Проверка!Q368),"###"))),"")</f>
        <v/>
      </c>
      <c r="R368" s="13" t="str">
        <f ca="1">IF(РТУС!R368="",HYPERLINK("#РТУС!"&amp;CELL("адрес",Проверка!R368),"заполнить"),HYPERLINK("#Проверка!"&amp;CELL("адрес",Проверка!R368),РТУС!R368))</f>
        <v>заполнить</v>
      </c>
      <c r="S368" s="13" t="str">
        <f>IF(РТУС!S368="","",РТУС!S368)</f>
        <v/>
      </c>
      <c r="T368" s="13" t="str">
        <f>IF(РТУС!T368="","",РТУС!T368)</f>
        <v/>
      </c>
      <c r="U368" s="13" t="str">
        <f>IF(РТУС!U368="","",РТУС!U368)</f>
        <v/>
      </c>
      <c r="V368" s="13" t="str">
        <f ca="1">IF(РТУС!V368="",HYPERLINK("#РТУС!"&amp;CELL("адрес",Проверка!V368),"заполнить"),IF(OR(РТУС!V368="Договор участия в долевом строительстве",РТУС!V368="Предварительный договор участия в долевом строительстве",РТУС!V368="Определение Арбитражного суда",РТУС!V368="Решение суда общей юрисдикции",РТУС!V368="Иные договоры"),HYPERLINK("#Проверка!"&amp;CELL("адрес",Проверка!V368),РТУС!V368),HYPERLINK("#РТУС!"&amp;CELL("адрес",Проверка!V368),"###")))</f>
        <v>заполнить</v>
      </c>
      <c r="W368" s="13" t="str">
        <f ca="1">IF(РТУС!W368="",HYPERLINK("#РТУС!"&amp;CELL("адрес",Проверка!W368),"заполнить"),HYPERLINK("#Проверка!"&amp;CELL("адрес",Проверка!W368),РТУС!W368))</f>
        <v>заполнить</v>
      </c>
      <c r="X368" s="15" t="str">
        <f ca="1">IF(РТУС!X368="",HYPERLINK("#РТУС!"&amp;CELL("адрес",Проверка!X368),"заполнить"),IF(AND(LEN(РТУС!X368)=5,РТУС!X368&lt;TODAY()),HYPERLINK("#Проверка!"&amp;CELL("адрес",Проверка!X368),РТУС!X368),HYPERLINK("#РТУС!"&amp;CELL("адрес",Проверка!X368),"###")))</f>
        <v>заполнить</v>
      </c>
      <c r="Y368" s="13" t="str">
        <f>IF(РТУС!Y368="","",РТУС!Y368)</f>
        <v/>
      </c>
      <c r="Z368" s="15" t="str">
        <f ca="1">IF(РТУС!Z368="","",IF(AND(LEN(РТУС!Z368)=5,РТУС!Z368&lt;TODAY()),HYPERLINK("#Проверка!"&amp;CELL("адрес",Проверка!Z368),РТУС!Z368),HYPERLINK("#РТУС!"&amp;CELL("адрес",Проверка!Z368),"###")))</f>
        <v/>
      </c>
      <c r="AA368" s="18" t="str">
        <f ca="1">IF(РТУС!AA368="",HYPERLINK("#РТУС!"&amp;CELL("адрес",Проверка!AA368),"заполнить"),IF(ISNUMBER(РТУС!AA368)=TRUE,HYPERLINK("#Проверка!"&amp;CELL("адрес",Проверка!AA368),РТУС!AA368),HYPERLINK("#РТУС!"&amp;CELL("адрес",Проверка!AA368),"###")))</f>
        <v>заполнить</v>
      </c>
      <c r="AB368" s="18" t="str">
        <f ca="1">IF(РТУС!AB368="",HYPERLINK("#РТУС!"&amp;CELL("адрес",Проверка!AB368),"заполнить"),IF(ISNUMBER(РТУС!AB368)=TRUE,HYPERLINK("#Проверка!"&amp;CELL("адрес",Проверка!AB368),РТУС!AB368),HYPERLINK("#РТУС!"&amp;CELL("адрес",Проверка!AB368),"###")))</f>
        <v>заполнить</v>
      </c>
      <c r="AC368" s="18" t="str">
        <f ca="1">IF(РТУС!AC368="","",IF(ISNUMBER(РТУС!AC368)=TRUE,HYPERLINK("#Проверка!"&amp;CELL("адрес",Проверка!AC368),РТУС!AC368),HYPERLINK("#РТУС!"&amp;CELL("адрес",Проверка!AC368),"###")))</f>
        <v/>
      </c>
      <c r="AD368" s="18" t="str">
        <f ca="1">IF(РТУС!AD368="","",IF(ISNUMBER(РТУС!AD368)=TRUE,HYPERLINK("#Проверка!"&amp;CELL("адрес",Проверка!AD368),РТУС!AD368),HYPERLINK("#РТУС!"&amp;CELL("адрес",Проверка!AD368),"###")))</f>
        <v/>
      </c>
      <c r="AE368" s="13" t="str">
        <f>IF(РТУС!AE368="","",РТУС!AE368)</f>
        <v/>
      </c>
      <c r="AF368" s="15" t="str">
        <f ca="1">IF(РТУС!AE368="","",IF(РТУС!AF368="",HYPERLINK("#РТУС!"&amp;CELL("адрес",Проверка!AF368),"заполнить"),IF(AND(LEN(РТУС!AF368)=5,РТУС!AF368&lt;TODAY()),HYPERLINK("#Проверка!"&amp;CELL("адрес",Проверка!AF368),РТУС!AF368),HYPERLINK("#РТУС!"&amp;CELL("адрес",Проверка!AF368),"###"))))</f>
        <v/>
      </c>
      <c r="AG368" s="13"/>
      <c r="AH368" s="15" t="str">
        <f ca="1">IF(РТУС!AE368="","",IF(РТУС!AH368="",HYPERLINK("#РТУС!"&amp;CELL("адрес",Проверка!AH368),"заполнить"),IF(AND(LEN(РТУС!AH368)=5,РТУС!AH368&lt;TODAY()),HYPERLINK("#Проверка!"&amp;CELL("адрес",Проверка!AH368),РТУС!AH368),HYPERLINK("#РТУС!"&amp;CELL("адрес",Проверка!AH368),"###"))))</f>
        <v/>
      </c>
      <c r="AI368" s="15" t="str">
        <f ca="1">IF(РТУС!AE368="","",IF(РТУС!AI368="",HYPERLINK("#РТУС!"&amp;CELL("адрес",Проверка!AI368),"заполнить"),HYPERLINK("#Проверка!"&amp;CELL("адрес",Проверка!AI368),РТУС!AI368)))</f>
        <v/>
      </c>
      <c r="AJ368" s="13" t="str">
        <f ca="1">IF(РТУС!AE368="","",IF(РТУС!AJ368="",HYPERLINK("#РТУС!"&amp;CELL("адрес",Проверка!AJ368),"заполнить"),IF(OR(РТУС!AJ368="Юрлицо",РТУС!AJ368="Физлицо",РТУС!AJ368="ИП"),HYPERLINK("#Проверка!"&amp;CELL("адрес",Проверка!AJ368),РТУС!AJ368),HYPERLINK("#РТУС!"&amp;CELL("адрес",Проверка!AJ368),"###"))))</f>
        <v/>
      </c>
      <c r="AK368" s="13" t="str">
        <f ca="1">IF(РТУС!AK368="",HYPERLINK("#РТУС!"&amp;CELL("адрес",Проверка!AK368),"заполнить"),IF(OR(РТУС!AK368="Квартира",РТУС!AK368="Кладовая",РТУС!AK368="Машино-место",РТУС!AK368="Нежилое помещение"),HYPERLINK("#Проверка!"&amp;CELL("адрес",Проверка!AK368),РТУС!AK368),HYPERLINK("#РТУС!"&amp;CELL("адрес",Проверка!AK368),"###")))</f>
        <v>заполнить</v>
      </c>
      <c r="AL368" s="13" t="str">
        <f ca="1">IF(РТУС!AL368="",HYPERLINK("#РТУС!"&amp;CELL("адрес",Проверка!AL368),"заполнить"),HYPERLINK("#Проверка!"&amp;CELL("адрес",Проверка!AL368),РТУС!AL368))</f>
        <v>заполнить</v>
      </c>
      <c r="AM368" s="18" t="str">
        <f ca="1">IF(РТУС!AM368="",HYPERLINK("#РТУС!"&amp;CELL("адрес",Проверка!AM368),"заполнить"),IF(ISNUMBER(РТУС!AM368)=TRUE,IF(РТУС!AK368="Нежилое помещение",IF(РТУС!AM368&gt;7,HYPERLINK("#РТУС!"&amp;CELL("адрес",Проверка!AM368),"не больше 7 кв.м."),РТУС!AM368),HYPERLINK("#Проверка!"&amp;CELL("адрес",Проверка!AM368),РТУС!AM368)),HYPERLINK("#РТУС!"&amp;CELL("адрес",Проверка!AM368),"###")))</f>
        <v>заполнить</v>
      </c>
      <c r="AN368" s="13" t="str">
        <f ca="1">IF(РТУС!AN368="",HYPERLINK("#РТУС!"&amp;CELL("адрес",Проверка!AN368),"заполнить"),IF(OR(РТУС!AN368="Общая площадь помещения",РТУС!AN368="Общая приведенная площадь жилого помещения",РТУС!AN368="Общая площадь жилого помещения с учетом лоджий, балконов, террас и веранд"),HYPERLINK("#Проверка!"&amp;CELL("адрес",Проверка!AN368),РТУС!AN368),HYPERLINK("#РТУС!"&amp;CELL("адрес",Проверка!AN368),"###")))</f>
        <v>заполнить</v>
      </c>
      <c r="AO368" s="13" t="str">
        <f ca="1">IF(OR(РТУС!AK368="Квартира",РТУС!A368="Нежилое помещение"),IF(РТУС!AO368="",HYPERLINK("#РТУС!"&amp;CELL("адрес",Проверка!AO368),"заполнить"),IF(ISNUMBER(РТУС!AO368)=TRUE,HYPERLINK("#Проверка!"&amp;CELL("адрес",Проверка!AO368),РТУС!AO368),HYPERLINK("#РТУС!"&amp;CELL("адрес",Проверка!AO368),"###"))),"")</f>
        <v/>
      </c>
      <c r="AP368" s="13" t="str">
        <f>IF(РТУС!AP368="","",РТУС!AP368)</f>
        <v/>
      </c>
      <c r="AQ368" s="13" t="str">
        <f ca="1">IF(РТУС!AQ368="",HYPERLINK("#РТУС!"&amp;CELL("адрес",Проверка!AQ368),"заполнить"),HYPERLINK("#Проверка!"&amp;CELL("адрес",Проверка!AQ368),РТУС!AQ368))</f>
        <v>заполнить</v>
      </c>
      <c r="AR368" s="18" t="str">
        <f ca="1">IF(РТУС!AR368="",HYPERLINK("#РТУС!"&amp;CELL("адрес",Проверка!AR368),"заполнить"),IF(ISNUMBER(РТУС!AR368)=FALSE,HYPERLINK("#РТУС!"&amp;CELL("адрес",Проверка!AR368),"###"),IF(РТУС!G368="1",IF(РТУС!AB368=РТУС!AR368+РТУС!AU368,HYPERLINK("#Проверка!"&amp;CELL("адрес",Проверка!AR368),РТУС!AR368),HYPERLINK("#РТУС!"&amp;CELL("адрес",Проверка!AR368),"сверить суммы")),IF(РТУС!AB368=(SUMIF(РТУС!$A$4:$A$1000,A368,РТУС!$AR$4:$AR$1000)+SUMIF(РТУС!$A$4:$A$1000,A368,РТУС!$AU$4:$AU$1000)),HYPERLINK("#Проверка!"&amp;CELL("адрес",Проверка!AR368),РТУС!AR368),HYPERLINK("#РТУС!"&amp;CELL("адрес",Проверка!AR368),"сверить суммы")))))</f>
        <v>заполнить</v>
      </c>
      <c r="AS368" s="13" t="str">
        <f>IF(РТУС!AS368="","",РТУС!AS368)</f>
        <v/>
      </c>
      <c r="AT368" s="18" t="str">
        <f ca="1">IF(РТУС!AT368="",HYPERLINK("#РТУС!"&amp;CELL("адрес",Проверка!AT368),"заполнить"),IF(ISNUMBER(РТУС!AT368)=FALSE,HYPERLINK("#РТУС!"&amp;CELL("адрес",Проверка!AT368),"###"),IF(РТУС!AT368=РТУС!AR368,HYPERLINK("#Проверка!"&amp;CELL("адрес",Проверка!AT368),РТУС!AT368),HYPERLINK("#РТУС!"&amp;CELL("адрес",Проверка!AT368),"сверить суммы"))))</f>
        <v>заполнить</v>
      </c>
      <c r="AU368" s="18" t="str">
        <f ca="1">IF(РТУС!AU368="",HYPERLINK("#РТУС!"&amp;CELL("адрес",Проверка!AU368),"заполнить"),IF(ISNUMBER(РТУС!AU368)=FALSE,HYPERLINK("#РТУС!"&amp;CELL("адрес",Проверка!AU368),"###"),IF(РТУС!G368="1",IF(РТУС!AB368=РТУС!AR368+РТУС!AU368,HYPERLINK("#Проверка!"&amp;CELL("адрес",Проверка!AU368),РТУС!AU368),HYPERLINK("#РТУС!"&amp;CELL("адрес",Проверка!AU368),"сверить суммы")),IF(РТУС!AB368=(SUMIF(РТУС!$A$4:$A$1000,A368,РТУС!$AR$4:$AR$1000)+SUMIF(РТУС!$A$4:$A$1000,A368,РТУС!$AU$4:$AU$1000)),HYPERLINK("#Проверка!"&amp;CELL("адрес",Проверка!AU368),РТУС!AU368),HYPERLINK("#РТУС!"&amp;CELL("адрес",Проверка!AU368),"сверить суммы")))))</f>
        <v>заполнить</v>
      </c>
      <c r="AV368" s="13" t="str">
        <f ca="1">IF(РТУС!AV368="",HYPERLINK("#РТУС!"&amp;CELL("адрес",Проверка!AV368),"заполнить"),IF(OR(РТУС!AV368="Требование о передаче жилого помещения",РТУС!AV368="Требование о передаче машино-места",РТУС!AV368="Требования о передаче нежилого помещения",РТУС!AV368="Денежные требования"),HYPERLINK("#Проверка!"&amp;CELL("адрес",Проверка!AV368),РТУС!AV368),HYPERLINK("#РТУС!"&amp;CELL("адрес",Проверка!AV368),"###")))</f>
        <v>заполнить</v>
      </c>
      <c r="AW368" s="13" t="str">
        <f ca="1">IF(РТУС!AW368="",HYPERLINK("#РТУС!"&amp;CELL("адрес",Проверка!AW368),"заполнить"),IF(OR(РТУС!AW368="Включен в полном объеме",РТУС!AW368="Включен частично"),HYPERLINK("#Проверка!"&amp;CELL("адрес",Проверка!AW368),РТУС!AW368),HYPERLINK("#РТУС!"&amp;CELL("адрес",Проверка!AW368),"###")))</f>
        <v>заполнить</v>
      </c>
      <c r="AX368" s="15" t="str">
        <f ca="1">IF(РТУС!AX368="",HYPERLINK("#РТУС!"&amp;CELL("адрес",Проверка!AX368),"заполнить"),IF(AND(LEN(РТУС!AX368)=5,РТУС!AX368&lt;TODAY()),HYPERLINK("#Проверка!"&amp;CELL("адрес",Проверка!AX368),РТУС!AX368),HYPERLINK("#РТУС!"&amp;CELL("адрес",Проверка!AX368),"###")))</f>
        <v>заполнить</v>
      </c>
      <c r="AY368" s="15" t="str">
        <f ca="1">IF(РТУС!AY368="",HYPERLINK("#РТУС!"&amp;CELL("адрес",Проверка!AY368),"заполнить"),IF(AND(LEN(РТУС!AY368)=5,РТУС!AY368&lt;TODAY()),HYPERLINK("#Проверка!"&amp;CELL("адрес",Проверка!AY368),РТУС!AY368),HYPERLINK("#РТУС!"&amp;CELL("адрес",Проверка!AY368),"###")))</f>
        <v>заполнить</v>
      </c>
    </row>
    <row r="369" spans="1:51" x14ac:dyDescent="0.25">
      <c r="A369" s="10" t="str">
        <f>РТУС!A369</f>
        <v>.</v>
      </c>
      <c r="B369" s="13" t="str">
        <f ca="1">IF(РТУС!B369="",HYPERLINK("#РТУС!"&amp;CELL("адрес",Проверка!B369),"заполнить"),IF(AND(LEN(РТУС!B369)=10,РТУС!B368=РТУС!B369),HYPERLINK("#Проверка!"&amp;CELL("адрес",Проверка!B369),РТУС!B369),HYPERLINK("#РТУС!"&amp;CELL("адрес",Проверка!B369),"###")))</f>
        <v>заполнить</v>
      </c>
      <c r="C369" s="13" t="str">
        <f ca="1">IF(РТУС!C369="",HYPERLINK("#РТУС!"&amp;CELL("адрес",Проверка!C369),"заполнить"),IF(AND(ISNUMBER(РТУС!C369)=TRUE,РТУС!C369&gt;0,РТУС!C368=РТУС!C369),HYPERLINK("#Проверка!"&amp;CELL("адрес",Проверка!C369),РТУС!C369),HYPERLINK("#РТУС!"&amp;CELL("адрес",Проверка!C369),"###")))</f>
        <v>заполнить</v>
      </c>
      <c r="D369" s="13" t="str">
        <f>IF(РТУС!D369="","",РТУС!D369)</f>
        <v/>
      </c>
      <c r="E369" s="13" t="str">
        <f ca="1">IF(РТУС!E369="",HYPERLINK("#РТУС!"&amp;CELL("адрес",Проверка!E369),"заполнить"),IF(РТУС!E368=РТУС!E369,HYPERLINK("#Проверка!"&amp;CELL("адрес",Проверка!E369),РТУС!E369),HYPERLINK("#РТУС!"&amp;CELL("адрес",Проверка!E369),"###")))</f>
        <v>заполнить</v>
      </c>
      <c r="F369" s="13" t="str">
        <f ca="1">IF(РТУС!F369="",HYPERLINK("#РТУС!"&amp;CELL("адрес",Проверка!F369),"заполнить"),HYPERLINK("#Проверка!"&amp;CELL("адрес",Проверка!F369),РТУС!F369))</f>
        <v>заполнить</v>
      </c>
      <c r="G369" s="20" t="str">
        <f ca="1">IF(РТУС!G369="",HYPERLINK("#РТУС!"&amp;CELL("адрес",Проверка!G369),"заполнить"),IF(РТУС!G369="1",HYPERLINK("#Проверка!"&amp;CELL("адрес",Проверка!G369),"1"),IF(AND(ISNUMBER(РТУС!G369)=TRUE,РТУС!G369&lt;=1,РТУС!G369&gt;0),IF(SUMIF(РТУС!$A$4:$A$1000,A369,РТУС!$G$4:$G$1000)=1,HYPERLINK("#Проверка!"&amp;CELL("адрес",Проверка!G369),РТУС!G369),HYPERLINK("#РТУС!"&amp;CELL("адрес",Проверка!G369),"сумма долей ≠ 1")),HYPERLINK("#РТУС!"&amp;CELL("адрес",Проверка!G369),"###"))))</f>
        <v>заполнить</v>
      </c>
      <c r="H369" s="13" t="str">
        <f ca="1">IF(РТУС!H369="",HYPERLINK("#РТУС!"&amp;CELL("адрес",Проверка!H369),"заполнить"),IF(OR(РТУС!H369="Юрлицо",РТУС!H369="Физлицо",РТУС!H369="ИП"),HYPERLINK("#Проверка!"&amp;CELL("адрес",Проверка!H369),РТУС!H369),HYPERLINK("#РТУС!"&amp;CELL("адрес",Проверка!H369),"###")))</f>
        <v>заполнить</v>
      </c>
      <c r="I369" s="13" t="str">
        <f ca="1">IF(OR(РТУС!H369="Юрлицо",РТУС!H369="ИП"),IF(РТУС!I369="",HYPERLINK("#РТУС!"&amp;CELL("адрес",Проверка!I369),"заполнить"),IF(OR(LEN(РТУС!I369)=10,LEN(РТУС!I369)=12),HYPERLINK("#Проверка!"&amp;CELL("адрес",Проверка!I369),РТУС!I369),HYPERLINK("#РТУС!"&amp;CELL("адрес",Проверка!I369),"###"))),"")</f>
        <v/>
      </c>
      <c r="J369" s="15" t="str">
        <f ca="1">IF(РТУС!J369="","",IF(AND(LEN(РТУС!J369)=5,РТУС!J369&lt;TODAY()),HYPERLINK("#Проверка!"&amp;CELL("адрес",Проверка!J369),РТУС!J369),HYPERLINK("#РТУС!"&amp;CELL("адрес",Проверка!J369),"###")))</f>
        <v/>
      </c>
      <c r="K369" s="13" t="str">
        <f>IF(РТУС!K369="","",РТУС!K369)</f>
        <v/>
      </c>
      <c r="L369" s="13" t="str">
        <f ca="1">IF(OR(РТУС!H369="Физлицо",РТУС!H369="ИП"),IF(РТУС!L369="",HYPERLINK("#РТУС!"&amp;CELL("адрес",Проверка!L369),"заполнить"),IF(OR(РТУС!L369="Загранпаспорт гражданина РФ",РТУС!L369="Паспорт гражданина РФ",РТУС!L369="Иностранный паспорт",РТУС!L369="Свидетельство о рождении",РТУС!L369="Вид на жительство"),HYPERLINK("#Проверка!"&amp;CELL("адрес",Проверка!L369),РТУС!L369),HYPERLINK("#РТУС!"&amp;CELL("адрес",Проверка!L369),"###"))),"")</f>
        <v/>
      </c>
      <c r="M369" s="13" t="str">
        <f ca="1">IF(AND(OR(РТУС!L369="Паспорт гражданина РФ",РТУС!L369="Свидетельство о рождении"),РТУС!M369=""),HYPERLINK("#РТУС!"&amp;CELL("адрес",Проверка!M369),"заполнить"),IF(РТУС!L369="Паспорт гражданина РФ",IF(LEN(РТУС!M369)=4,HYPERLINK("#Проверка!"&amp;CELL("адрес",Проверка!M369),РТУС!M369),HYPERLINK("#РТУС!"&amp;CELL("адрес",Проверка!M369),"###")),IF(РТУС!L369="Свидетельство о рождении",HYPERLINK("#Проверка!"&amp;CELL("адрес",Проверка!M369),РТУС!M369),"")))</f>
        <v/>
      </c>
      <c r="N369" s="13" t="str">
        <f ca="1">IF(РТУС!L369="","",IF(РТУС!N369="",HYPERLINK("#РТУС!"&amp;CELL("адрес",Проверка!N369),"заполнить"),IF(OR(РТУС!L369="Паспорт гражданина РФ",РТУС!L369="Свидетельство о рождении"),IF(LEN(РТУС!N369)=6,HYPERLINK("#Проверка!"&amp;CELL("адрес",Проверка!N369),РТУС!N369),HYPERLINK("#РТУС!"&amp;CELL("адрес",Проверка!N369),"###")),HYPERLINK("#Проверка!"&amp;CELL("адрес",Проверка!N369),РТУС!N369))))</f>
        <v/>
      </c>
      <c r="O369" s="15" t="str">
        <f ca="1">IF(РТУС!L369="","",IF(РТУС!O369="",HYPERLINK("#РТУС!"&amp;CELL("адрес",Проверка!O369),"заполнить"),IF(AND(LEN(РТУС!O369)=5,РТУС!O369&lt;TODAY()),IF(РТУС!L369="Свидетельство о рождении",IF(РТУС!O369&gt;EDATE(TODAY(),-168),HYPERLINK("#Проверка!"&amp;CELL("адрес",Проверка!O369),РТУС!O369),HYPERLINK("#РТУС!"&amp;CELL("адрес",Проверка!O369),"недействительно")),HYPERLINK("#Проверка!"&amp;CELL("адрес",Проверка!O369),РТУС!O369)),HYPERLINK("#РТУС!"&amp;CELL("адрес",Проверка!O369),"###"))))</f>
        <v/>
      </c>
      <c r="P369" s="21" t="str">
        <f ca="1">IF(РТУС!L369="Паспорт гражданина РФ",IF(РТУС!P369="",HYPERLINK("#РТУС!"&amp;CELL("адрес",Проверка!P369),"заполнить"),HYPERLINK("#Проверка!"&amp;CELL("адрес",Проверка!P369),РТУС!P369)),"")</f>
        <v/>
      </c>
      <c r="Q369" s="13" t="str">
        <f ca="1">IF(РТУС!L369="Паспорт гражданина РФ",IF(РТУС!Q369="",HYPERLINK("#РТУС!"&amp;CELL("адрес",Проверка!Q369),"заполнить"),IF(LEN(РТУС!Q369)=7,HYPERLINK("#Проверка!"&amp;CELL("адрес",Проверка!Q369),РТУС!Q369),HYPERLINK("#РТУС!"&amp;CELL("адрес",Проверка!Q369),"###"))),"")</f>
        <v/>
      </c>
      <c r="R369" s="13" t="str">
        <f ca="1">IF(РТУС!R369="",HYPERLINK("#РТУС!"&amp;CELL("адрес",Проверка!R369),"заполнить"),HYPERLINK("#Проверка!"&amp;CELL("адрес",Проверка!R369),РТУС!R369))</f>
        <v>заполнить</v>
      </c>
      <c r="S369" s="13" t="str">
        <f>IF(РТУС!S369="","",РТУС!S369)</f>
        <v/>
      </c>
      <c r="T369" s="13" t="str">
        <f>IF(РТУС!T369="","",РТУС!T369)</f>
        <v/>
      </c>
      <c r="U369" s="13" t="str">
        <f>IF(РТУС!U369="","",РТУС!U369)</f>
        <v/>
      </c>
      <c r="V369" s="13" t="str">
        <f ca="1">IF(РТУС!V369="",HYPERLINK("#РТУС!"&amp;CELL("адрес",Проверка!V369),"заполнить"),IF(OR(РТУС!V369="Договор участия в долевом строительстве",РТУС!V369="Предварительный договор участия в долевом строительстве",РТУС!V369="Определение Арбитражного суда",РТУС!V369="Решение суда общей юрисдикции",РТУС!V369="Иные договоры"),HYPERLINK("#Проверка!"&amp;CELL("адрес",Проверка!V369),РТУС!V369),HYPERLINK("#РТУС!"&amp;CELL("адрес",Проверка!V369),"###")))</f>
        <v>заполнить</v>
      </c>
      <c r="W369" s="13" t="str">
        <f ca="1">IF(РТУС!W369="",HYPERLINK("#РТУС!"&amp;CELL("адрес",Проверка!W369),"заполнить"),HYPERLINK("#Проверка!"&amp;CELL("адрес",Проверка!W369),РТУС!W369))</f>
        <v>заполнить</v>
      </c>
      <c r="X369" s="15" t="str">
        <f ca="1">IF(РТУС!X369="",HYPERLINK("#РТУС!"&amp;CELL("адрес",Проверка!X369),"заполнить"),IF(AND(LEN(РТУС!X369)=5,РТУС!X369&lt;TODAY()),HYPERLINK("#Проверка!"&amp;CELL("адрес",Проверка!X369),РТУС!X369),HYPERLINK("#РТУС!"&amp;CELL("адрес",Проверка!X369),"###")))</f>
        <v>заполнить</v>
      </c>
      <c r="Y369" s="13" t="str">
        <f>IF(РТУС!Y369="","",РТУС!Y369)</f>
        <v/>
      </c>
      <c r="Z369" s="15" t="str">
        <f ca="1">IF(РТУС!Z369="","",IF(AND(LEN(РТУС!Z369)=5,РТУС!Z369&lt;TODAY()),HYPERLINK("#Проверка!"&amp;CELL("адрес",Проверка!Z369),РТУС!Z369),HYPERLINK("#РТУС!"&amp;CELL("адрес",Проверка!Z369),"###")))</f>
        <v/>
      </c>
      <c r="AA369" s="18" t="str">
        <f ca="1">IF(РТУС!AA369="",HYPERLINK("#РТУС!"&amp;CELL("адрес",Проверка!AA369),"заполнить"),IF(ISNUMBER(РТУС!AA369)=TRUE,HYPERLINK("#Проверка!"&amp;CELL("адрес",Проверка!AA369),РТУС!AA369),HYPERLINK("#РТУС!"&amp;CELL("адрес",Проверка!AA369),"###")))</f>
        <v>заполнить</v>
      </c>
      <c r="AB369" s="18" t="str">
        <f ca="1">IF(РТУС!AB369="",HYPERLINK("#РТУС!"&amp;CELL("адрес",Проверка!AB369),"заполнить"),IF(ISNUMBER(РТУС!AB369)=TRUE,HYPERLINK("#Проверка!"&amp;CELL("адрес",Проверка!AB369),РТУС!AB369),HYPERLINK("#РТУС!"&amp;CELL("адрес",Проверка!AB369),"###")))</f>
        <v>заполнить</v>
      </c>
      <c r="AC369" s="18" t="str">
        <f ca="1">IF(РТУС!AC369="","",IF(ISNUMBER(РТУС!AC369)=TRUE,HYPERLINK("#Проверка!"&amp;CELL("адрес",Проверка!AC369),РТУС!AC369),HYPERLINK("#РТУС!"&amp;CELL("адрес",Проверка!AC369),"###")))</f>
        <v/>
      </c>
      <c r="AD369" s="18" t="str">
        <f ca="1">IF(РТУС!AD369="","",IF(ISNUMBER(РТУС!AD369)=TRUE,HYPERLINK("#Проверка!"&amp;CELL("адрес",Проверка!AD369),РТУС!AD369),HYPERLINK("#РТУС!"&amp;CELL("адрес",Проверка!AD369),"###")))</f>
        <v/>
      </c>
      <c r="AE369" s="13" t="str">
        <f>IF(РТУС!AE369="","",РТУС!AE369)</f>
        <v/>
      </c>
      <c r="AF369" s="15" t="str">
        <f ca="1">IF(РТУС!AE369="","",IF(РТУС!AF369="",HYPERLINK("#РТУС!"&amp;CELL("адрес",Проверка!AF369),"заполнить"),IF(AND(LEN(РТУС!AF369)=5,РТУС!AF369&lt;TODAY()),HYPERLINK("#Проверка!"&amp;CELL("адрес",Проверка!AF369),РТУС!AF369),HYPERLINK("#РТУС!"&amp;CELL("адрес",Проверка!AF369),"###"))))</f>
        <v/>
      </c>
      <c r="AG369" s="13"/>
      <c r="AH369" s="15" t="str">
        <f ca="1">IF(РТУС!AE369="","",IF(РТУС!AH369="",HYPERLINK("#РТУС!"&amp;CELL("адрес",Проверка!AH369),"заполнить"),IF(AND(LEN(РТУС!AH369)=5,РТУС!AH369&lt;TODAY()),HYPERLINK("#Проверка!"&amp;CELL("адрес",Проверка!AH369),РТУС!AH369),HYPERLINK("#РТУС!"&amp;CELL("адрес",Проверка!AH369),"###"))))</f>
        <v/>
      </c>
      <c r="AI369" s="15" t="str">
        <f ca="1">IF(РТУС!AE369="","",IF(РТУС!AI369="",HYPERLINK("#РТУС!"&amp;CELL("адрес",Проверка!AI369),"заполнить"),HYPERLINK("#Проверка!"&amp;CELL("адрес",Проверка!AI369),РТУС!AI369)))</f>
        <v/>
      </c>
      <c r="AJ369" s="13" t="str">
        <f ca="1">IF(РТУС!AE369="","",IF(РТУС!AJ369="",HYPERLINK("#РТУС!"&amp;CELL("адрес",Проверка!AJ369),"заполнить"),IF(OR(РТУС!AJ369="Юрлицо",РТУС!AJ369="Физлицо",РТУС!AJ369="ИП"),HYPERLINK("#Проверка!"&amp;CELL("адрес",Проверка!AJ369),РТУС!AJ369),HYPERLINK("#РТУС!"&amp;CELL("адрес",Проверка!AJ369),"###"))))</f>
        <v/>
      </c>
      <c r="AK369" s="13" t="str">
        <f ca="1">IF(РТУС!AK369="",HYPERLINK("#РТУС!"&amp;CELL("адрес",Проверка!AK369),"заполнить"),IF(OR(РТУС!AK369="Квартира",РТУС!AK369="Кладовая",РТУС!AK369="Машино-место",РТУС!AK369="Нежилое помещение"),HYPERLINK("#Проверка!"&amp;CELL("адрес",Проверка!AK369),РТУС!AK369),HYPERLINK("#РТУС!"&amp;CELL("адрес",Проверка!AK369),"###")))</f>
        <v>заполнить</v>
      </c>
      <c r="AL369" s="13" t="str">
        <f ca="1">IF(РТУС!AL369="",HYPERLINK("#РТУС!"&amp;CELL("адрес",Проверка!AL369),"заполнить"),HYPERLINK("#Проверка!"&amp;CELL("адрес",Проверка!AL369),РТУС!AL369))</f>
        <v>заполнить</v>
      </c>
      <c r="AM369" s="18" t="str">
        <f ca="1">IF(РТУС!AM369="",HYPERLINK("#РТУС!"&amp;CELL("адрес",Проверка!AM369),"заполнить"),IF(ISNUMBER(РТУС!AM369)=TRUE,IF(РТУС!AK369="Нежилое помещение",IF(РТУС!AM369&gt;7,HYPERLINK("#РТУС!"&amp;CELL("адрес",Проверка!AM369),"не больше 7 кв.м."),РТУС!AM369),HYPERLINK("#Проверка!"&amp;CELL("адрес",Проверка!AM369),РТУС!AM369)),HYPERLINK("#РТУС!"&amp;CELL("адрес",Проверка!AM369),"###")))</f>
        <v>заполнить</v>
      </c>
      <c r="AN369" s="13" t="str">
        <f ca="1">IF(РТУС!AN369="",HYPERLINK("#РТУС!"&amp;CELL("адрес",Проверка!AN369),"заполнить"),IF(OR(РТУС!AN369="Общая площадь помещения",РТУС!AN369="Общая приведенная площадь жилого помещения",РТУС!AN369="Общая площадь жилого помещения с учетом лоджий, балконов, террас и веранд"),HYPERLINK("#Проверка!"&amp;CELL("адрес",Проверка!AN369),РТУС!AN369),HYPERLINK("#РТУС!"&amp;CELL("адрес",Проверка!AN369),"###")))</f>
        <v>заполнить</v>
      </c>
      <c r="AO369" s="13" t="str">
        <f ca="1">IF(OR(РТУС!AK369="Квартира",РТУС!A369="Нежилое помещение"),IF(РТУС!AO369="",HYPERLINK("#РТУС!"&amp;CELL("адрес",Проверка!AO369),"заполнить"),IF(ISNUMBER(РТУС!AO369)=TRUE,HYPERLINK("#Проверка!"&amp;CELL("адрес",Проверка!AO369),РТУС!AO369),HYPERLINK("#РТУС!"&amp;CELL("адрес",Проверка!AO369),"###"))),"")</f>
        <v/>
      </c>
      <c r="AP369" s="13" t="str">
        <f>IF(РТУС!AP369="","",РТУС!AP369)</f>
        <v/>
      </c>
      <c r="AQ369" s="13" t="str">
        <f ca="1">IF(РТУС!AQ369="",HYPERLINK("#РТУС!"&amp;CELL("адрес",Проверка!AQ369),"заполнить"),HYPERLINK("#Проверка!"&amp;CELL("адрес",Проверка!AQ369),РТУС!AQ369))</f>
        <v>заполнить</v>
      </c>
      <c r="AR369" s="18" t="str">
        <f ca="1">IF(РТУС!AR369="",HYPERLINK("#РТУС!"&amp;CELL("адрес",Проверка!AR369),"заполнить"),IF(ISNUMBER(РТУС!AR369)=FALSE,HYPERLINK("#РТУС!"&amp;CELL("адрес",Проверка!AR369),"###"),IF(РТУС!G369="1",IF(РТУС!AB369=РТУС!AR369+РТУС!AU369,HYPERLINK("#Проверка!"&amp;CELL("адрес",Проверка!AR369),РТУС!AR369),HYPERLINK("#РТУС!"&amp;CELL("адрес",Проверка!AR369),"сверить суммы")),IF(РТУС!AB369=(SUMIF(РТУС!$A$4:$A$1000,A369,РТУС!$AR$4:$AR$1000)+SUMIF(РТУС!$A$4:$A$1000,A369,РТУС!$AU$4:$AU$1000)),HYPERLINK("#Проверка!"&amp;CELL("адрес",Проверка!AR369),РТУС!AR369),HYPERLINK("#РТУС!"&amp;CELL("адрес",Проверка!AR369),"сверить суммы")))))</f>
        <v>заполнить</v>
      </c>
      <c r="AS369" s="13" t="str">
        <f>IF(РТУС!AS369="","",РТУС!AS369)</f>
        <v/>
      </c>
      <c r="AT369" s="18" t="str">
        <f ca="1">IF(РТУС!AT369="",HYPERLINK("#РТУС!"&amp;CELL("адрес",Проверка!AT369),"заполнить"),IF(ISNUMBER(РТУС!AT369)=FALSE,HYPERLINK("#РТУС!"&amp;CELL("адрес",Проверка!AT369),"###"),IF(РТУС!AT369=РТУС!AR369,HYPERLINK("#Проверка!"&amp;CELL("адрес",Проверка!AT369),РТУС!AT369),HYPERLINK("#РТУС!"&amp;CELL("адрес",Проверка!AT369),"сверить суммы"))))</f>
        <v>заполнить</v>
      </c>
      <c r="AU369" s="18" t="str">
        <f ca="1">IF(РТУС!AU369="",HYPERLINK("#РТУС!"&amp;CELL("адрес",Проверка!AU369),"заполнить"),IF(ISNUMBER(РТУС!AU369)=FALSE,HYPERLINK("#РТУС!"&amp;CELL("адрес",Проверка!AU369),"###"),IF(РТУС!G369="1",IF(РТУС!AB369=РТУС!AR369+РТУС!AU369,HYPERLINK("#Проверка!"&amp;CELL("адрес",Проверка!AU369),РТУС!AU369),HYPERLINK("#РТУС!"&amp;CELL("адрес",Проверка!AU369),"сверить суммы")),IF(РТУС!AB369=(SUMIF(РТУС!$A$4:$A$1000,A369,РТУС!$AR$4:$AR$1000)+SUMIF(РТУС!$A$4:$A$1000,A369,РТУС!$AU$4:$AU$1000)),HYPERLINK("#Проверка!"&amp;CELL("адрес",Проверка!AU369),РТУС!AU369),HYPERLINK("#РТУС!"&amp;CELL("адрес",Проверка!AU369),"сверить суммы")))))</f>
        <v>заполнить</v>
      </c>
      <c r="AV369" s="13" t="str">
        <f ca="1">IF(РТУС!AV369="",HYPERLINK("#РТУС!"&amp;CELL("адрес",Проверка!AV369),"заполнить"),IF(OR(РТУС!AV369="Требование о передаче жилого помещения",РТУС!AV369="Требование о передаче машино-места",РТУС!AV369="Требования о передаче нежилого помещения",РТУС!AV369="Денежные требования"),HYPERLINK("#Проверка!"&amp;CELL("адрес",Проверка!AV369),РТУС!AV369),HYPERLINK("#РТУС!"&amp;CELL("адрес",Проверка!AV369),"###")))</f>
        <v>заполнить</v>
      </c>
      <c r="AW369" s="13" t="str">
        <f ca="1">IF(РТУС!AW369="",HYPERLINK("#РТУС!"&amp;CELL("адрес",Проверка!AW369),"заполнить"),IF(OR(РТУС!AW369="Включен в полном объеме",РТУС!AW369="Включен частично"),HYPERLINK("#Проверка!"&amp;CELL("адрес",Проверка!AW369),РТУС!AW369),HYPERLINK("#РТУС!"&amp;CELL("адрес",Проверка!AW369),"###")))</f>
        <v>заполнить</v>
      </c>
      <c r="AX369" s="15" t="str">
        <f ca="1">IF(РТУС!AX369="",HYPERLINK("#РТУС!"&amp;CELL("адрес",Проверка!AX369),"заполнить"),IF(AND(LEN(РТУС!AX369)=5,РТУС!AX369&lt;TODAY()),HYPERLINK("#Проверка!"&amp;CELL("адрес",Проверка!AX369),РТУС!AX369),HYPERLINK("#РТУС!"&amp;CELL("адрес",Проверка!AX369),"###")))</f>
        <v>заполнить</v>
      </c>
      <c r="AY369" s="15" t="str">
        <f ca="1">IF(РТУС!AY369="",HYPERLINK("#РТУС!"&amp;CELL("адрес",Проверка!AY369),"заполнить"),IF(AND(LEN(РТУС!AY369)=5,РТУС!AY369&lt;TODAY()),HYPERLINK("#Проверка!"&amp;CELL("адрес",Проверка!AY369),РТУС!AY369),HYPERLINK("#РТУС!"&amp;CELL("адрес",Проверка!AY369),"###")))</f>
        <v>заполнить</v>
      </c>
    </row>
    <row r="370" spans="1:51" x14ac:dyDescent="0.25">
      <c r="A370" s="10" t="str">
        <f>РТУС!A370</f>
        <v>.</v>
      </c>
      <c r="B370" s="13" t="str">
        <f ca="1">IF(РТУС!B370="",HYPERLINK("#РТУС!"&amp;CELL("адрес",Проверка!B370),"заполнить"),IF(AND(LEN(РТУС!B370)=10,РТУС!B369=РТУС!B370),HYPERLINK("#Проверка!"&amp;CELL("адрес",Проверка!B370),РТУС!B370),HYPERLINK("#РТУС!"&amp;CELL("адрес",Проверка!B370),"###")))</f>
        <v>заполнить</v>
      </c>
      <c r="C370" s="13" t="str">
        <f ca="1">IF(РТУС!C370="",HYPERLINK("#РТУС!"&amp;CELL("адрес",Проверка!C370),"заполнить"),IF(AND(ISNUMBER(РТУС!C370)=TRUE,РТУС!C370&gt;0,РТУС!C369=РТУС!C370),HYPERLINK("#Проверка!"&amp;CELL("адрес",Проверка!C370),РТУС!C370),HYPERLINK("#РТУС!"&amp;CELL("адрес",Проверка!C370),"###")))</f>
        <v>заполнить</v>
      </c>
      <c r="D370" s="13" t="str">
        <f>IF(РТУС!D370="","",РТУС!D370)</f>
        <v/>
      </c>
      <c r="E370" s="13" t="str">
        <f ca="1">IF(РТУС!E370="",HYPERLINK("#РТУС!"&amp;CELL("адрес",Проверка!E370),"заполнить"),IF(РТУС!E369=РТУС!E370,HYPERLINK("#Проверка!"&amp;CELL("адрес",Проверка!E370),РТУС!E370),HYPERLINK("#РТУС!"&amp;CELL("адрес",Проверка!E370),"###")))</f>
        <v>заполнить</v>
      </c>
      <c r="F370" s="13" t="str">
        <f ca="1">IF(РТУС!F370="",HYPERLINK("#РТУС!"&amp;CELL("адрес",Проверка!F370),"заполнить"),HYPERLINK("#Проверка!"&amp;CELL("адрес",Проверка!F370),РТУС!F370))</f>
        <v>заполнить</v>
      </c>
      <c r="G370" s="20" t="str">
        <f ca="1">IF(РТУС!G370="",HYPERLINK("#РТУС!"&amp;CELL("адрес",Проверка!G370),"заполнить"),IF(РТУС!G370="1",HYPERLINK("#Проверка!"&amp;CELL("адрес",Проверка!G370),"1"),IF(AND(ISNUMBER(РТУС!G370)=TRUE,РТУС!G370&lt;=1,РТУС!G370&gt;0),IF(SUMIF(РТУС!$A$4:$A$1000,A370,РТУС!$G$4:$G$1000)=1,HYPERLINK("#Проверка!"&amp;CELL("адрес",Проверка!G370),РТУС!G370),HYPERLINK("#РТУС!"&amp;CELL("адрес",Проверка!G370),"сумма долей ≠ 1")),HYPERLINK("#РТУС!"&amp;CELL("адрес",Проверка!G370),"###"))))</f>
        <v>заполнить</v>
      </c>
      <c r="H370" s="13" t="str">
        <f ca="1">IF(РТУС!H370="",HYPERLINK("#РТУС!"&amp;CELL("адрес",Проверка!H370),"заполнить"),IF(OR(РТУС!H370="Юрлицо",РТУС!H370="Физлицо",РТУС!H370="ИП"),HYPERLINK("#Проверка!"&amp;CELL("адрес",Проверка!H370),РТУС!H370),HYPERLINK("#РТУС!"&amp;CELL("адрес",Проверка!H370),"###")))</f>
        <v>заполнить</v>
      </c>
      <c r="I370" s="13" t="str">
        <f ca="1">IF(OR(РТУС!H370="Юрлицо",РТУС!H370="ИП"),IF(РТУС!I370="",HYPERLINK("#РТУС!"&amp;CELL("адрес",Проверка!I370),"заполнить"),IF(OR(LEN(РТУС!I370)=10,LEN(РТУС!I370)=12),HYPERLINK("#Проверка!"&amp;CELL("адрес",Проверка!I370),РТУС!I370),HYPERLINK("#РТУС!"&amp;CELL("адрес",Проверка!I370),"###"))),"")</f>
        <v/>
      </c>
      <c r="J370" s="15" t="str">
        <f ca="1">IF(РТУС!J370="","",IF(AND(LEN(РТУС!J370)=5,РТУС!J370&lt;TODAY()),HYPERLINK("#Проверка!"&amp;CELL("адрес",Проверка!J370),РТУС!J370),HYPERLINK("#РТУС!"&amp;CELL("адрес",Проверка!J370),"###")))</f>
        <v/>
      </c>
      <c r="K370" s="13" t="str">
        <f>IF(РТУС!K370="","",РТУС!K370)</f>
        <v/>
      </c>
      <c r="L370" s="13" t="str">
        <f ca="1">IF(OR(РТУС!H370="Физлицо",РТУС!H370="ИП"),IF(РТУС!L370="",HYPERLINK("#РТУС!"&amp;CELL("адрес",Проверка!L370),"заполнить"),IF(OR(РТУС!L370="Загранпаспорт гражданина РФ",РТУС!L370="Паспорт гражданина РФ",РТУС!L370="Иностранный паспорт",РТУС!L370="Свидетельство о рождении",РТУС!L370="Вид на жительство"),HYPERLINK("#Проверка!"&amp;CELL("адрес",Проверка!L370),РТУС!L370),HYPERLINK("#РТУС!"&amp;CELL("адрес",Проверка!L370),"###"))),"")</f>
        <v/>
      </c>
      <c r="M370" s="13" t="str">
        <f ca="1">IF(AND(OR(РТУС!L370="Паспорт гражданина РФ",РТУС!L370="Свидетельство о рождении"),РТУС!M370=""),HYPERLINK("#РТУС!"&amp;CELL("адрес",Проверка!M370),"заполнить"),IF(РТУС!L370="Паспорт гражданина РФ",IF(LEN(РТУС!M370)=4,HYPERLINK("#Проверка!"&amp;CELL("адрес",Проверка!M370),РТУС!M370),HYPERLINK("#РТУС!"&amp;CELL("адрес",Проверка!M370),"###")),IF(РТУС!L370="Свидетельство о рождении",HYPERLINK("#Проверка!"&amp;CELL("адрес",Проверка!M370),РТУС!M370),"")))</f>
        <v/>
      </c>
      <c r="N370" s="13" t="str">
        <f ca="1">IF(РТУС!L370="","",IF(РТУС!N370="",HYPERLINK("#РТУС!"&amp;CELL("адрес",Проверка!N370),"заполнить"),IF(OR(РТУС!L370="Паспорт гражданина РФ",РТУС!L370="Свидетельство о рождении"),IF(LEN(РТУС!N370)=6,HYPERLINK("#Проверка!"&amp;CELL("адрес",Проверка!N370),РТУС!N370),HYPERLINK("#РТУС!"&amp;CELL("адрес",Проверка!N370),"###")),HYPERLINK("#Проверка!"&amp;CELL("адрес",Проверка!N370),РТУС!N370))))</f>
        <v/>
      </c>
      <c r="O370" s="15" t="str">
        <f ca="1">IF(РТУС!L370="","",IF(РТУС!O370="",HYPERLINK("#РТУС!"&amp;CELL("адрес",Проверка!O370),"заполнить"),IF(AND(LEN(РТУС!O370)=5,РТУС!O370&lt;TODAY()),IF(РТУС!L370="Свидетельство о рождении",IF(РТУС!O370&gt;EDATE(TODAY(),-168),HYPERLINK("#Проверка!"&amp;CELL("адрес",Проверка!O370),РТУС!O370),HYPERLINK("#РТУС!"&amp;CELL("адрес",Проверка!O370),"недействительно")),HYPERLINK("#Проверка!"&amp;CELL("адрес",Проверка!O370),РТУС!O370)),HYPERLINK("#РТУС!"&amp;CELL("адрес",Проверка!O370),"###"))))</f>
        <v/>
      </c>
      <c r="P370" s="21" t="str">
        <f ca="1">IF(РТУС!L370="Паспорт гражданина РФ",IF(РТУС!P370="",HYPERLINK("#РТУС!"&amp;CELL("адрес",Проверка!P370),"заполнить"),HYPERLINK("#Проверка!"&amp;CELL("адрес",Проверка!P370),РТУС!P370)),"")</f>
        <v/>
      </c>
      <c r="Q370" s="13" t="str">
        <f ca="1">IF(РТУС!L370="Паспорт гражданина РФ",IF(РТУС!Q370="",HYPERLINK("#РТУС!"&amp;CELL("адрес",Проверка!Q370),"заполнить"),IF(LEN(РТУС!Q370)=7,HYPERLINK("#Проверка!"&amp;CELL("адрес",Проверка!Q370),РТУС!Q370),HYPERLINK("#РТУС!"&amp;CELL("адрес",Проверка!Q370),"###"))),"")</f>
        <v/>
      </c>
      <c r="R370" s="13" t="str">
        <f ca="1">IF(РТУС!R370="",HYPERLINK("#РТУС!"&amp;CELL("адрес",Проверка!R370),"заполнить"),HYPERLINK("#Проверка!"&amp;CELL("адрес",Проверка!R370),РТУС!R370))</f>
        <v>заполнить</v>
      </c>
      <c r="S370" s="13" t="str">
        <f>IF(РТУС!S370="","",РТУС!S370)</f>
        <v/>
      </c>
      <c r="T370" s="13" t="str">
        <f>IF(РТУС!T370="","",РТУС!T370)</f>
        <v/>
      </c>
      <c r="U370" s="13" t="str">
        <f>IF(РТУС!U370="","",РТУС!U370)</f>
        <v/>
      </c>
      <c r="V370" s="13" t="str">
        <f ca="1">IF(РТУС!V370="",HYPERLINK("#РТУС!"&amp;CELL("адрес",Проверка!V370),"заполнить"),IF(OR(РТУС!V370="Договор участия в долевом строительстве",РТУС!V370="Предварительный договор участия в долевом строительстве",РТУС!V370="Определение Арбитражного суда",РТУС!V370="Решение суда общей юрисдикции",РТУС!V370="Иные договоры"),HYPERLINK("#Проверка!"&amp;CELL("адрес",Проверка!V370),РТУС!V370),HYPERLINK("#РТУС!"&amp;CELL("адрес",Проверка!V370),"###")))</f>
        <v>заполнить</v>
      </c>
      <c r="W370" s="13" t="str">
        <f ca="1">IF(РТУС!W370="",HYPERLINK("#РТУС!"&amp;CELL("адрес",Проверка!W370),"заполнить"),HYPERLINK("#Проверка!"&amp;CELL("адрес",Проверка!W370),РТУС!W370))</f>
        <v>заполнить</v>
      </c>
      <c r="X370" s="15" t="str">
        <f ca="1">IF(РТУС!X370="",HYPERLINK("#РТУС!"&amp;CELL("адрес",Проверка!X370),"заполнить"),IF(AND(LEN(РТУС!X370)=5,РТУС!X370&lt;TODAY()),HYPERLINK("#Проверка!"&amp;CELL("адрес",Проверка!X370),РТУС!X370),HYPERLINK("#РТУС!"&amp;CELL("адрес",Проверка!X370),"###")))</f>
        <v>заполнить</v>
      </c>
      <c r="Y370" s="13" t="str">
        <f>IF(РТУС!Y370="","",РТУС!Y370)</f>
        <v/>
      </c>
      <c r="Z370" s="15" t="str">
        <f ca="1">IF(РТУС!Z370="","",IF(AND(LEN(РТУС!Z370)=5,РТУС!Z370&lt;TODAY()),HYPERLINK("#Проверка!"&amp;CELL("адрес",Проверка!Z370),РТУС!Z370),HYPERLINK("#РТУС!"&amp;CELL("адрес",Проверка!Z370),"###")))</f>
        <v/>
      </c>
      <c r="AA370" s="18" t="str">
        <f ca="1">IF(РТУС!AA370="",HYPERLINK("#РТУС!"&amp;CELL("адрес",Проверка!AA370),"заполнить"),IF(ISNUMBER(РТУС!AA370)=TRUE,HYPERLINK("#Проверка!"&amp;CELL("адрес",Проверка!AA370),РТУС!AA370),HYPERLINK("#РТУС!"&amp;CELL("адрес",Проверка!AA370),"###")))</f>
        <v>заполнить</v>
      </c>
      <c r="AB370" s="18" t="str">
        <f ca="1">IF(РТУС!AB370="",HYPERLINK("#РТУС!"&amp;CELL("адрес",Проверка!AB370),"заполнить"),IF(ISNUMBER(РТУС!AB370)=TRUE,HYPERLINK("#Проверка!"&amp;CELL("адрес",Проверка!AB370),РТУС!AB370),HYPERLINK("#РТУС!"&amp;CELL("адрес",Проверка!AB370),"###")))</f>
        <v>заполнить</v>
      </c>
      <c r="AC370" s="18" t="str">
        <f ca="1">IF(РТУС!AC370="","",IF(ISNUMBER(РТУС!AC370)=TRUE,HYPERLINK("#Проверка!"&amp;CELL("адрес",Проверка!AC370),РТУС!AC370),HYPERLINK("#РТУС!"&amp;CELL("адрес",Проверка!AC370),"###")))</f>
        <v/>
      </c>
      <c r="AD370" s="18" t="str">
        <f ca="1">IF(РТУС!AD370="","",IF(ISNUMBER(РТУС!AD370)=TRUE,HYPERLINK("#Проверка!"&amp;CELL("адрес",Проверка!AD370),РТУС!AD370),HYPERLINK("#РТУС!"&amp;CELL("адрес",Проверка!AD370),"###")))</f>
        <v/>
      </c>
      <c r="AE370" s="13" t="str">
        <f>IF(РТУС!AE370="","",РТУС!AE370)</f>
        <v/>
      </c>
      <c r="AF370" s="15" t="str">
        <f ca="1">IF(РТУС!AE370="","",IF(РТУС!AF370="",HYPERLINK("#РТУС!"&amp;CELL("адрес",Проверка!AF370),"заполнить"),IF(AND(LEN(РТУС!AF370)=5,РТУС!AF370&lt;TODAY()),HYPERLINK("#Проверка!"&amp;CELL("адрес",Проверка!AF370),РТУС!AF370),HYPERLINK("#РТУС!"&amp;CELL("адрес",Проверка!AF370),"###"))))</f>
        <v/>
      </c>
      <c r="AG370" s="13"/>
      <c r="AH370" s="15" t="str">
        <f ca="1">IF(РТУС!AE370="","",IF(РТУС!AH370="",HYPERLINK("#РТУС!"&amp;CELL("адрес",Проверка!AH370),"заполнить"),IF(AND(LEN(РТУС!AH370)=5,РТУС!AH370&lt;TODAY()),HYPERLINK("#Проверка!"&amp;CELL("адрес",Проверка!AH370),РТУС!AH370),HYPERLINK("#РТУС!"&amp;CELL("адрес",Проверка!AH370),"###"))))</f>
        <v/>
      </c>
      <c r="AI370" s="15" t="str">
        <f ca="1">IF(РТУС!AE370="","",IF(РТУС!AI370="",HYPERLINK("#РТУС!"&amp;CELL("адрес",Проверка!AI370),"заполнить"),HYPERLINK("#Проверка!"&amp;CELL("адрес",Проверка!AI370),РТУС!AI370)))</f>
        <v/>
      </c>
      <c r="AJ370" s="13" t="str">
        <f ca="1">IF(РТУС!AE370="","",IF(РТУС!AJ370="",HYPERLINK("#РТУС!"&amp;CELL("адрес",Проверка!AJ370),"заполнить"),IF(OR(РТУС!AJ370="Юрлицо",РТУС!AJ370="Физлицо",РТУС!AJ370="ИП"),HYPERLINK("#Проверка!"&amp;CELL("адрес",Проверка!AJ370),РТУС!AJ370),HYPERLINK("#РТУС!"&amp;CELL("адрес",Проверка!AJ370),"###"))))</f>
        <v/>
      </c>
      <c r="AK370" s="13" t="str">
        <f ca="1">IF(РТУС!AK370="",HYPERLINK("#РТУС!"&amp;CELL("адрес",Проверка!AK370),"заполнить"),IF(OR(РТУС!AK370="Квартира",РТУС!AK370="Кладовая",РТУС!AK370="Машино-место",РТУС!AK370="Нежилое помещение"),HYPERLINK("#Проверка!"&amp;CELL("адрес",Проверка!AK370),РТУС!AK370),HYPERLINK("#РТУС!"&amp;CELL("адрес",Проверка!AK370),"###")))</f>
        <v>заполнить</v>
      </c>
      <c r="AL370" s="13" t="str">
        <f ca="1">IF(РТУС!AL370="",HYPERLINK("#РТУС!"&amp;CELL("адрес",Проверка!AL370),"заполнить"),HYPERLINK("#Проверка!"&amp;CELL("адрес",Проверка!AL370),РТУС!AL370))</f>
        <v>заполнить</v>
      </c>
      <c r="AM370" s="18" t="str">
        <f ca="1">IF(РТУС!AM370="",HYPERLINK("#РТУС!"&amp;CELL("адрес",Проверка!AM370),"заполнить"),IF(ISNUMBER(РТУС!AM370)=TRUE,IF(РТУС!AK370="Нежилое помещение",IF(РТУС!AM370&gt;7,HYPERLINK("#РТУС!"&amp;CELL("адрес",Проверка!AM370),"не больше 7 кв.м."),РТУС!AM370),HYPERLINK("#Проверка!"&amp;CELL("адрес",Проверка!AM370),РТУС!AM370)),HYPERLINK("#РТУС!"&amp;CELL("адрес",Проверка!AM370),"###")))</f>
        <v>заполнить</v>
      </c>
      <c r="AN370" s="13" t="str">
        <f ca="1">IF(РТУС!AN370="",HYPERLINK("#РТУС!"&amp;CELL("адрес",Проверка!AN370),"заполнить"),IF(OR(РТУС!AN370="Общая площадь помещения",РТУС!AN370="Общая приведенная площадь жилого помещения",РТУС!AN370="Общая площадь жилого помещения с учетом лоджий, балконов, террас и веранд"),HYPERLINK("#Проверка!"&amp;CELL("адрес",Проверка!AN370),РТУС!AN370),HYPERLINK("#РТУС!"&amp;CELL("адрес",Проверка!AN370),"###")))</f>
        <v>заполнить</v>
      </c>
      <c r="AO370" s="13" t="str">
        <f ca="1">IF(OR(РТУС!AK370="Квартира",РТУС!A370="Нежилое помещение"),IF(РТУС!AO370="",HYPERLINK("#РТУС!"&amp;CELL("адрес",Проверка!AO370),"заполнить"),IF(ISNUMBER(РТУС!AO370)=TRUE,HYPERLINK("#Проверка!"&amp;CELL("адрес",Проверка!AO370),РТУС!AO370),HYPERLINK("#РТУС!"&amp;CELL("адрес",Проверка!AO370),"###"))),"")</f>
        <v/>
      </c>
      <c r="AP370" s="13" t="str">
        <f>IF(РТУС!AP370="","",РТУС!AP370)</f>
        <v/>
      </c>
      <c r="AQ370" s="13" t="str">
        <f ca="1">IF(РТУС!AQ370="",HYPERLINK("#РТУС!"&amp;CELL("адрес",Проверка!AQ370),"заполнить"),HYPERLINK("#Проверка!"&amp;CELL("адрес",Проверка!AQ370),РТУС!AQ370))</f>
        <v>заполнить</v>
      </c>
      <c r="AR370" s="18" t="str">
        <f ca="1">IF(РТУС!AR370="",HYPERLINK("#РТУС!"&amp;CELL("адрес",Проверка!AR370),"заполнить"),IF(ISNUMBER(РТУС!AR370)=FALSE,HYPERLINK("#РТУС!"&amp;CELL("адрес",Проверка!AR370),"###"),IF(РТУС!G370="1",IF(РТУС!AB370=РТУС!AR370+РТУС!AU370,HYPERLINK("#Проверка!"&amp;CELL("адрес",Проверка!AR370),РТУС!AR370),HYPERLINK("#РТУС!"&amp;CELL("адрес",Проверка!AR370),"сверить суммы")),IF(РТУС!AB370=(SUMIF(РТУС!$A$4:$A$1000,A370,РТУС!$AR$4:$AR$1000)+SUMIF(РТУС!$A$4:$A$1000,A370,РТУС!$AU$4:$AU$1000)),HYPERLINK("#Проверка!"&amp;CELL("адрес",Проверка!AR370),РТУС!AR370),HYPERLINK("#РТУС!"&amp;CELL("адрес",Проверка!AR370),"сверить суммы")))))</f>
        <v>заполнить</v>
      </c>
      <c r="AS370" s="13" t="str">
        <f>IF(РТУС!AS370="","",РТУС!AS370)</f>
        <v/>
      </c>
      <c r="AT370" s="18" t="str">
        <f ca="1">IF(РТУС!AT370="",HYPERLINK("#РТУС!"&amp;CELL("адрес",Проверка!AT370),"заполнить"),IF(ISNUMBER(РТУС!AT370)=FALSE,HYPERLINK("#РТУС!"&amp;CELL("адрес",Проверка!AT370),"###"),IF(РТУС!AT370=РТУС!AR370,HYPERLINK("#Проверка!"&amp;CELL("адрес",Проверка!AT370),РТУС!AT370),HYPERLINK("#РТУС!"&amp;CELL("адрес",Проверка!AT370),"сверить суммы"))))</f>
        <v>заполнить</v>
      </c>
      <c r="AU370" s="18" t="str">
        <f ca="1">IF(РТУС!AU370="",HYPERLINK("#РТУС!"&amp;CELL("адрес",Проверка!AU370),"заполнить"),IF(ISNUMBER(РТУС!AU370)=FALSE,HYPERLINK("#РТУС!"&amp;CELL("адрес",Проверка!AU370),"###"),IF(РТУС!G370="1",IF(РТУС!AB370=РТУС!AR370+РТУС!AU370,HYPERLINK("#Проверка!"&amp;CELL("адрес",Проверка!AU370),РТУС!AU370),HYPERLINK("#РТУС!"&amp;CELL("адрес",Проверка!AU370),"сверить суммы")),IF(РТУС!AB370=(SUMIF(РТУС!$A$4:$A$1000,A370,РТУС!$AR$4:$AR$1000)+SUMIF(РТУС!$A$4:$A$1000,A370,РТУС!$AU$4:$AU$1000)),HYPERLINK("#Проверка!"&amp;CELL("адрес",Проверка!AU370),РТУС!AU370),HYPERLINK("#РТУС!"&amp;CELL("адрес",Проверка!AU370),"сверить суммы")))))</f>
        <v>заполнить</v>
      </c>
      <c r="AV370" s="13" t="str">
        <f ca="1">IF(РТУС!AV370="",HYPERLINK("#РТУС!"&amp;CELL("адрес",Проверка!AV370),"заполнить"),IF(OR(РТУС!AV370="Требование о передаче жилого помещения",РТУС!AV370="Требование о передаче машино-места",РТУС!AV370="Требования о передаче нежилого помещения",РТУС!AV370="Денежные требования"),HYPERLINK("#Проверка!"&amp;CELL("адрес",Проверка!AV370),РТУС!AV370),HYPERLINK("#РТУС!"&amp;CELL("адрес",Проверка!AV370),"###")))</f>
        <v>заполнить</v>
      </c>
      <c r="AW370" s="13" t="str">
        <f ca="1">IF(РТУС!AW370="",HYPERLINK("#РТУС!"&amp;CELL("адрес",Проверка!AW370),"заполнить"),IF(OR(РТУС!AW370="Включен в полном объеме",РТУС!AW370="Включен частично"),HYPERLINK("#Проверка!"&amp;CELL("адрес",Проверка!AW370),РТУС!AW370),HYPERLINK("#РТУС!"&amp;CELL("адрес",Проверка!AW370),"###")))</f>
        <v>заполнить</v>
      </c>
      <c r="AX370" s="15" t="str">
        <f ca="1">IF(РТУС!AX370="",HYPERLINK("#РТУС!"&amp;CELL("адрес",Проверка!AX370),"заполнить"),IF(AND(LEN(РТУС!AX370)=5,РТУС!AX370&lt;TODAY()),HYPERLINK("#Проверка!"&amp;CELL("адрес",Проверка!AX370),РТУС!AX370),HYPERLINK("#РТУС!"&amp;CELL("адрес",Проверка!AX370),"###")))</f>
        <v>заполнить</v>
      </c>
      <c r="AY370" s="15" t="str">
        <f ca="1">IF(РТУС!AY370="",HYPERLINK("#РТУС!"&amp;CELL("адрес",Проверка!AY370),"заполнить"),IF(AND(LEN(РТУС!AY370)=5,РТУС!AY370&lt;TODAY()),HYPERLINK("#Проверка!"&amp;CELL("адрес",Проверка!AY370),РТУС!AY370),HYPERLINK("#РТУС!"&amp;CELL("адрес",Проверка!AY370),"###")))</f>
        <v>заполнить</v>
      </c>
    </row>
    <row r="371" spans="1:51" x14ac:dyDescent="0.25">
      <c r="A371" s="10" t="str">
        <f>РТУС!A371</f>
        <v>.</v>
      </c>
      <c r="B371" s="13" t="str">
        <f ca="1">IF(РТУС!B371="",HYPERLINK("#РТУС!"&amp;CELL("адрес",Проверка!B371),"заполнить"),IF(AND(LEN(РТУС!B371)=10,РТУС!B370=РТУС!B371),HYPERLINK("#Проверка!"&amp;CELL("адрес",Проверка!B371),РТУС!B371),HYPERLINK("#РТУС!"&amp;CELL("адрес",Проверка!B371),"###")))</f>
        <v>заполнить</v>
      </c>
      <c r="C371" s="13" t="str">
        <f ca="1">IF(РТУС!C371="",HYPERLINK("#РТУС!"&amp;CELL("адрес",Проверка!C371),"заполнить"),IF(AND(ISNUMBER(РТУС!C371)=TRUE,РТУС!C371&gt;0,РТУС!C370=РТУС!C371),HYPERLINK("#Проверка!"&amp;CELL("адрес",Проверка!C371),РТУС!C371),HYPERLINK("#РТУС!"&amp;CELL("адрес",Проверка!C371),"###")))</f>
        <v>заполнить</v>
      </c>
      <c r="D371" s="13" t="str">
        <f>IF(РТУС!D371="","",РТУС!D371)</f>
        <v/>
      </c>
      <c r="E371" s="13" t="str">
        <f ca="1">IF(РТУС!E371="",HYPERLINK("#РТУС!"&amp;CELL("адрес",Проверка!E371),"заполнить"),IF(РТУС!E370=РТУС!E371,HYPERLINK("#Проверка!"&amp;CELL("адрес",Проверка!E371),РТУС!E371),HYPERLINK("#РТУС!"&amp;CELL("адрес",Проверка!E371),"###")))</f>
        <v>заполнить</v>
      </c>
      <c r="F371" s="13" t="str">
        <f ca="1">IF(РТУС!F371="",HYPERLINK("#РТУС!"&amp;CELL("адрес",Проверка!F371),"заполнить"),HYPERLINK("#Проверка!"&amp;CELL("адрес",Проверка!F371),РТУС!F371))</f>
        <v>заполнить</v>
      </c>
      <c r="G371" s="20" t="str">
        <f ca="1">IF(РТУС!G371="",HYPERLINK("#РТУС!"&amp;CELL("адрес",Проверка!G371),"заполнить"),IF(РТУС!G371="1",HYPERLINK("#Проверка!"&amp;CELL("адрес",Проверка!G371),"1"),IF(AND(ISNUMBER(РТУС!G371)=TRUE,РТУС!G371&lt;=1,РТУС!G371&gt;0),IF(SUMIF(РТУС!$A$4:$A$1000,A371,РТУС!$G$4:$G$1000)=1,HYPERLINK("#Проверка!"&amp;CELL("адрес",Проверка!G371),РТУС!G371),HYPERLINK("#РТУС!"&amp;CELL("адрес",Проверка!G371),"сумма долей ≠ 1")),HYPERLINK("#РТУС!"&amp;CELL("адрес",Проверка!G371),"###"))))</f>
        <v>заполнить</v>
      </c>
      <c r="H371" s="13" t="str">
        <f ca="1">IF(РТУС!H371="",HYPERLINK("#РТУС!"&amp;CELL("адрес",Проверка!H371),"заполнить"),IF(OR(РТУС!H371="Юрлицо",РТУС!H371="Физлицо",РТУС!H371="ИП"),HYPERLINK("#Проверка!"&amp;CELL("адрес",Проверка!H371),РТУС!H371),HYPERLINK("#РТУС!"&amp;CELL("адрес",Проверка!H371),"###")))</f>
        <v>заполнить</v>
      </c>
      <c r="I371" s="13" t="str">
        <f ca="1">IF(OR(РТУС!H371="Юрлицо",РТУС!H371="ИП"),IF(РТУС!I371="",HYPERLINK("#РТУС!"&amp;CELL("адрес",Проверка!I371),"заполнить"),IF(OR(LEN(РТУС!I371)=10,LEN(РТУС!I371)=12),HYPERLINK("#Проверка!"&amp;CELL("адрес",Проверка!I371),РТУС!I371),HYPERLINK("#РТУС!"&amp;CELL("адрес",Проверка!I371),"###"))),"")</f>
        <v/>
      </c>
      <c r="J371" s="15" t="str">
        <f ca="1">IF(РТУС!J371="","",IF(AND(LEN(РТУС!J371)=5,РТУС!J371&lt;TODAY()),HYPERLINK("#Проверка!"&amp;CELL("адрес",Проверка!J371),РТУС!J371),HYPERLINK("#РТУС!"&amp;CELL("адрес",Проверка!J371),"###")))</f>
        <v/>
      </c>
      <c r="K371" s="13" t="str">
        <f>IF(РТУС!K371="","",РТУС!K371)</f>
        <v/>
      </c>
      <c r="L371" s="13" t="str">
        <f ca="1">IF(OR(РТУС!H371="Физлицо",РТУС!H371="ИП"),IF(РТУС!L371="",HYPERLINK("#РТУС!"&amp;CELL("адрес",Проверка!L371),"заполнить"),IF(OR(РТУС!L371="Загранпаспорт гражданина РФ",РТУС!L371="Паспорт гражданина РФ",РТУС!L371="Иностранный паспорт",РТУС!L371="Свидетельство о рождении",РТУС!L371="Вид на жительство"),HYPERLINK("#Проверка!"&amp;CELL("адрес",Проверка!L371),РТУС!L371),HYPERLINK("#РТУС!"&amp;CELL("адрес",Проверка!L371),"###"))),"")</f>
        <v/>
      </c>
      <c r="M371" s="13" t="str">
        <f ca="1">IF(AND(OR(РТУС!L371="Паспорт гражданина РФ",РТУС!L371="Свидетельство о рождении"),РТУС!M371=""),HYPERLINK("#РТУС!"&amp;CELL("адрес",Проверка!M371),"заполнить"),IF(РТУС!L371="Паспорт гражданина РФ",IF(LEN(РТУС!M371)=4,HYPERLINK("#Проверка!"&amp;CELL("адрес",Проверка!M371),РТУС!M371),HYPERLINK("#РТУС!"&amp;CELL("адрес",Проверка!M371),"###")),IF(РТУС!L371="Свидетельство о рождении",HYPERLINK("#Проверка!"&amp;CELL("адрес",Проверка!M371),РТУС!M371),"")))</f>
        <v/>
      </c>
      <c r="N371" s="13" t="str">
        <f ca="1">IF(РТУС!L371="","",IF(РТУС!N371="",HYPERLINK("#РТУС!"&amp;CELL("адрес",Проверка!N371),"заполнить"),IF(OR(РТУС!L371="Паспорт гражданина РФ",РТУС!L371="Свидетельство о рождении"),IF(LEN(РТУС!N371)=6,HYPERLINK("#Проверка!"&amp;CELL("адрес",Проверка!N371),РТУС!N371),HYPERLINK("#РТУС!"&amp;CELL("адрес",Проверка!N371),"###")),HYPERLINK("#Проверка!"&amp;CELL("адрес",Проверка!N371),РТУС!N371))))</f>
        <v/>
      </c>
      <c r="O371" s="15" t="str">
        <f ca="1">IF(РТУС!L371="","",IF(РТУС!O371="",HYPERLINK("#РТУС!"&amp;CELL("адрес",Проверка!O371),"заполнить"),IF(AND(LEN(РТУС!O371)=5,РТУС!O371&lt;TODAY()),IF(РТУС!L371="Свидетельство о рождении",IF(РТУС!O371&gt;EDATE(TODAY(),-168),HYPERLINK("#Проверка!"&amp;CELL("адрес",Проверка!O371),РТУС!O371),HYPERLINK("#РТУС!"&amp;CELL("адрес",Проверка!O371),"недействительно")),HYPERLINK("#Проверка!"&amp;CELL("адрес",Проверка!O371),РТУС!O371)),HYPERLINK("#РТУС!"&amp;CELL("адрес",Проверка!O371),"###"))))</f>
        <v/>
      </c>
      <c r="P371" s="21" t="str">
        <f ca="1">IF(РТУС!L371="Паспорт гражданина РФ",IF(РТУС!P371="",HYPERLINK("#РТУС!"&amp;CELL("адрес",Проверка!P371),"заполнить"),HYPERLINK("#Проверка!"&amp;CELL("адрес",Проверка!P371),РТУС!P371)),"")</f>
        <v/>
      </c>
      <c r="Q371" s="13" t="str">
        <f ca="1">IF(РТУС!L371="Паспорт гражданина РФ",IF(РТУС!Q371="",HYPERLINK("#РТУС!"&amp;CELL("адрес",Проверка!Q371),"заполнить"),IF(LEN(РТУС!Q371)=7,HYPERLINK("#Проверка!"&amp;CELL("адрес",Проверка!Q371),РТУС!Q371),HYPERLINK("#РТУС!"&amp;CELL("адрес",Проверка!Q371),"###"))),"")</f>
        <v/>
      </c>
      <c r="R371" s="13" t="str">
        <f ca="1">IF(РТУС!R371="",HYPERLINK("#РТУС!"&amp;CELL("адрес",Проверка!R371),"заполнить"),HYPERLINK("#Проверка!"&amp;CELL("адрес",Проверка!R371),РТУС!R371))</f>
        <v>заполнить</v>
      </c>
      <c r="S371" s="13" t="str">
        <f>IF(РТУС!S371="","",РТУС!S371)</f>
        <v/>
      </c>
      <c r="T371" s="13" t="str">
        <f>IF(РТУС!T371="","",РТУС!T371)</f>
        <v/>
      </c>
      <c r="U371" s="13" t="str">
        <f>IF(РТУС!U371="","",РТУС!U371)</f>
        <v/>
      </c>
      <c r="V371" s="13" t="str">
        <f ca="1">IF(РТУС!V371="",HYPERLINK("#РТУС!"&amp;CELL("адрес",Проверка!V371),"заполнить"),IF(OR(РТУС!V371="Договор участия в долевом строительстве",РТУС!V371="Предварительный договор участия в долевом строительстве",РТУС!V371="Определение Арбитражного суда",РТУС!V371="Решение суда общей юрисдикции",РТУС!V371="Иные договоры"),HYPERLINK("#Проверка!"&amp;CELL("адрес",Проверка!V371),РТУС!V371),HYPERLINK("#РТУС!"&amp;CELL("адрес",Проверка!V371),"###")))</f>
        <v>заполнить</v>
      </c>
      <c r="W371" s="13" t="str">
        <f ca="1">IF(РТУС!W371="",HYPERLINK("#РТУС!"&amp;CELL("адрес",Проверка!W371),"заполнить"),HYPERLINK("#Проверка!"&amp;CELL("адрес",Проверка!W371),РТУС!W371))</f>
        <v>заполнить</v>
      </c>
      <c r="X371" s="15" t="str">
        <f ca="1">IF(РТУС!X371="",HYPERLINK("#РТУС!"&amp;CELL("адрес",Проверка!X371),"заполнить"),IF(AND(LEN(РТУС!X371)=5,РТУС!X371&lt;TODAY()),HYPERLINK("#Проверка!"&amp;CELL("адрес",Проверка!X371),РТУС!X371),HYPERLINK("#РТУС!"&amp;CELL("адрес",Проверка!X371),"###")))</f>
        <v>заполнить</v>
      </c>
      <c r="Y371" s="13" t="str">
        <f>IF(РТУС!Y371="","",РТУС!Y371)</f>
        <v/>
      </c>
      <c r="Z371" s="15" t="str">
        <f ca="1">IF(РТУС!Z371="","",IF(AND(LEN(РТУС!Z371)=5,РТУС!Z371&lt;TODAY()),HYPERLINK("#Проверка!"&amp;CELL("адрес",Проверка!Z371),РТУС!Z371),HYPERLINK("#РТУС!"&amp;CELL("адрес",Проверка!Z371),"###")))</f>
        <v/>
      </c>
      <c r="AA371" s="18" t="str">
        <f ca="1">IF(РТУС!AA371="",HYPERLINK("#РТУС!"&amp;CELL("адрес",Проверка!AA371),"заполнить"),IF(ISNUMBER(РТУС!AA371)=TRUE,HYPERLINK("#Проверка!"&amp;CELL("адрес",Проверка!AA371),РТУС!AA371),HYPERLINK("#РТУС!"&amp;CELL("адрес",Проверка!AA371),"###")))</f>
        <v>заполнить</v>
      </c>
      <c r="AB371" s="18" t="str">
        <f ca="1">IF(РТУС!AB371="",HYPERLINK("#РТУС!"&amp;CELL("адрес",Проверка!AB371),"заполнить"),IF(ISNUMBER(РТУС!AB371)=TRUE,HYPERLINK("#Проверка!"&amp;CELL("адрес",Проверка!AB371),РТУС!AB371),HYPERLINK("#РТУС!"&amp;CELL("адрес",Проверка!AB371),"###")))</f>
        <v>заполнить</v>
      </c>
      <c r="AC371" s="18" t="str">
        <f ca="1">IF(РТУС!AC371="","",IF(ISNUMBER(РТУС!AC371)=TRUE,HYPERLINK("#Проверка!"&amp;CELL("адрес",Проверка!AC371),РТУС!AC371),HYPERLINK("#РТУС!"&amp;CELL("адрес",Проверка!AC371),"###")))</f>
        <v/>
      </c>
      <c r="AD371" s="18" t="str">
        <f ca="1">IF(РТУС!AD371="","",IF(ISNUMBER(РТУС!AD371)=TRUE,HYPERLINK("#Проверка!"&amp;CELL("адрес",Проверка!AD371),РТУС!AD371),HYPERLINK("#РТУС!"&amp;CELL("адрес",Проверка!AD371),"###")))</f>
        <v/>
      </c>
      <c r="AE371" s="13" t="str">
        <f>IF(РТУС!AE371="","",РТУС!AE371)</f>
        <v/>
      </c>
      <c r="AF371" s="15" t="str">
        <f ca="1">IF(РТУС!AE371="","",IF(РТУС!AF371="",HYPERLINK("#РТУС!"&amp;CELL("адрес",Проверка!AF371),"заполнить"),IF(AND(LEN(РТУС!AF371)=5,РТУС!AF371&lt;TODAY()),HYPERLINK("#Проверка!"&amp;CELL("адрес",Проверка!AF371),РТУС!AF371),HYPERLINK("#РТУС!"&amp;CELL("адрес",Проверка!AF371),"###"))))</f>
        <v/>
      </c>
      <c r="AG371" s="13"/>
      <c r="AH371" s="15" t="str">
        <f ca="1">IF(РТУС!AE371="","",IF(РТУС!AH371="",HYPERLINK("#РТУС!"&amp;CELL("адрес",Проверка!AH371),"заполнить"),IF(AND(LEN(РТУС!AH371)=5,РТУС!AH371&lt;TODAY()),HYPERLINK("#Проверка!"&amp;CELL("адрес",Проверка!AH371),РТУС!AH371),HYPERLINK("#РТУС!"&amp;CELL("адрес",Проверка!AH371),"###"))))</f>
        <v/>
      </c>
      <c r="AI371" s="15" t="str">
        <f ca="1">IF(РТУС!AE371="","",IF(РТУС!AI371="",HYPERLINK("#РТУС!"&amp;CELL("адрес",Проверка!AI371),"заполнить"),HYPERLINK("#Проверка!"&amp;CELL("адрес",Проверка!AI371),РТУС!AI371)))</f>
        <v/>
      </c>
      <c r="AJ371" s="13" t="str">
        <f ca="1">IF(РТУС!AE371="","",IF(РТУС!AJ371="",HYPERLINK("#РТУС!"&amp;CELL("адрес",Проверка!AJ371),"заполнить"),IF(OR(РТУС!AJ371="Юрлицо",РТУС!AJ371="Физлицо",РТУС!AJ371="ИП"),HYPERLINK("#Проверка!"&amp;CELL("адрес",Проверка!AJ371),РТУС!AJ371),HYPERLINK("#РТУС!"&amp;CELL("адрес",Проверка!AJ371),"###"))))</f>
        <v/>
      </c>
      <c r="AK371" s="13" t="str">
        <f ca="1">IF(РТУС!AK371="",HYPERLINK("#РТУС!"&amp;CELL("адрес",Проверка!AK371),"заполнить"),IF(OR(РТУС!AK371="Квартира",РТУС!AK371="Кладовая",РТУС!AK371="Машино-место",РТУС!AK371="Нежилое помещение"),HYPERLINK("#Проверка!"&amp;CELL("адрес",Проверка!AK371),РТУС!AK371),HYPERLINK("#РТУС!"&amp;CELL("адрес",Проверка!AK371),"###")))</f>
        <v>заполнить</v>
      </c>
      <c r="AL371" s="13" t="str">
        <f ca="1">IF(РТУС!AL371="",HYPERLINK("#РТУС!"&amp;CELL("адрес",Проверка!AL371),"заполнить"),HYPERLINK("#Проверка!"&amp;CELL("адрес",Проверка!AL371),РТУС!AL371))</f>
        <v>заполнить</v>
      </c>
      <c r="AM371" s="18" t="str">
        <f ca="1">IF(РТУС!AM371="",HYPERLINK("#РТУС!"&amp;CELL("адрес",Проверка!AM371),"заполнить"),IF(ISNUMBER(РТУС!AM371)=TRUE,IF(РТУС!AK371="Нежилое помещение",IF(РТУС!AM371&gt;7,HYPERLINK("#РТУС!"&amp;CELL("адрес",Проверка!AM371),"не больше 7 кв.м."),РТУС!AM371),HYPERLINK("#Проверка!"&amp;CELL("адрес",Проверка!AM371),РТУС!AM371)),HYPERLINK("#РТУС!"&amp;CELL("адрес",Проверка!AM371),"###")))</f>
        <v>заполнить</v>
      </c>
      <c r="AN371" s="13" t="str">
        <f ca="1">IF(РТУС!AN371="",HYPERLINK("#РТУС!"&amp;CELL("адрес",Проверка!AN371),"заполнить"),IF(OR(РТУС!AN371="Общая площадь помещения",РТУС!AN371="Общая приведенная площадь жилого помещения",РТУС!AN371="Общая площадь жилого помещения с учетом лоджий, балконов, террас и веранд"),HYPERLINK("#Проверка!"&amp;CELL("адрес",Проверка!AN371),РТУС!AN371),HYPERLINK("#РТУС!"&amp;CELL("адрес",Проверка!AN371),"###")))</f>
        <v>заполнить</v>
      </c>
      <c r="AO371" s="13" t="str">
        <f ca="1">IF(OR(РТУС!AK371="Квартира",РТУС!A371="Нежилое помещение"),IF(РТУС!AO371="",HYPERLINK("#РТУС!"&amp;CELL("адрес",Проверка!AO371),"заполнить"),IF(ISNUMBER(РТУС!AO371)=TRUE,HYPERLINK("#Проверка!"&amp;CELL("адрес",Проверка!AO371),РТУС!AO371),HYPERLINK("#РТУС!"&amp;CELL("адрес",Проверка!AO371),"###"))),"")</f>
        <v/>
      </c>
      <c r="AP371" s="13" t="str">
        <f>IF(РТУС!AP371="","",РТУС!AP371)</f>
        <v/>
      </c>
      <c r="AQ371" s="13" t="str">
        <f ca="1">IF(РТУС!AQ371="",HYPERLINK("#РТУС!"&amp;CELL("адрес",Проверка!AQ371),"заполнить"),HYPERLINK("#Проверка!"&amp;CELL("адрес",Проверка!AQ371),РТУС!AQ371))</f>
        <v>заполнить</v>
      </c>
      <c r="AR371" s="18" t="str">
        <f ca="1">IF(РТУС!AR371="",HYPERLINK("#РТУС!"&amp;CELL("адрес",Проверка!AR371),"заполнить"),IF(ISNUMBER(РТУС!AR371)=FALSE,HYPERLINK("#РТУС!"&amp;CELL("адрес",Проверка!AR371),"###"),IF(РТУС!G371="1",IF(РТУС!AB371=РТУС!AR371+РТУС!AU371,HYPERLINK("#Проверка!"&amp;CELL("адрес",Проверка!AR371),РТУС!AR371),HYPERLINK("#РТУС!"&amp;CELL("адрес",Проверка!AR371),"сверить суммы")),IF(РТУС!AB371=(SUMIF(РТУС!$A$4:$A$1000,A371,РТУС!$AR$4:$AR$1000)+SUMIF(РТУС!$A$4:$A$1000,A371,РТУС!$AU$4:$AU$1000)),HYPERLINK("#Проверка!"&amp;CELL("адрес",Проверка!AR371),РТУС!AR371),HYPERLINK("#РТУС!"&amp;CELL("адрес",Проверка!AR371),"сверить суммы")))))</f>
        <v>заполнить</v>
      </c>
      <c r="AS371" s="13" t="str">
        <f>IF(РТУС!AS371="","",РТУС!AS371)</f>
        <v/>
      </c>
      <c r="AT371" s="18" t="str">
        <f ca="1">IF(РТУС!AT371="",HYPERLINK("#РТУС!"&amp;CELL("адрес",Проверка!AT371),"заполнить"),IF(ISNUMBER(РТУС!AT371)=FALSE,HYPERLINK("#РТУС!"&amp;CELL("адрес",Проверка!AT371),"###"),IF(РТУС!AT371=РТУС!AR371,HYPERLINK("#Проверка!"&amp;CELL("адрес",Проверка!AT371),РТУС!AT371),HYPERLINK("#РТУС!"&amp;CELL("адрес",Проверка!AT371),"сверить суммы"))))</f>
        <v>заполнить</v>
      </c>
      <c r="AU371" s="18" t="str">
        <f ca="1">IF(РТУС!AU371="",HYPERLINK("#РТУС!"&amp;CELL("адрес",Проверка!AU371),"заполнить"),IF(ISNUMBER(РТУС!AU371)=FALSE,HYPERLINK("#РТУС!"&amp;CELL("адрес",Проверка!AU371),"###"),IF(РТУС!G371="1",IF(РТУС!AB371=РТУС!AR371+РТУС!AU371,HYPERLINK("#Проверка!"&amp;CELL("адрес",Проверка!AU371),РТУС!AU371),HYPERLINK("#РТУС!"&amp;CELL("адрес",Проверка!AU371),"сверить суммы")),IF(РТУС!AB371=(SUMIF(РТУС!$A$4:$A$1000,A371,РТУС!$AR$4:$AR$1000)+SUMIF(РТУС!$A$4:$A$1000,A371,РТУС!$AU$4:$AU$1000)),HYPERLINK("#Проверка!"&amp;CELL("адрес",Проверка!AU371),РТУС!AU371),HYPERLINK("#РТУС!"&amp;CELL("адрес",Проверка!AU371),"сверить суммы")))))</f>
        <v>заполнить</v>
      </c>
      <c r="AV371" s="13" t="str">
        <f ca="1">IF(РТУС!AV371="",HYPERLINK("#РТУС!"&amp;CELL("адрес",Проверка!AV371),"заполнить"),IF(OR(РТУС!AV371="Требование о передаче жилого помещения",РТУС!AV371="Требование о передаче машино-места",РТУС!AV371="Требования о передаче нежилого помещения",РТУС!AV371="Денежные требования"),HYPERLINK("#Проверка!"&amp;CELL("адрес",Проверка!AV371),РТУС!AV371),HYPERLINK("#РТУС!"&amp;CELL("адрес",Проверка!AV371),"###")))</f>
        <v>заполнить</v>
      </c>
      <c r="AW371" s="13" t="str">
        <f ca="1">IF(РТУС!AW371="",HYPERLINK("#РТУС!"&amp;CELL("адрес",Проверка!AW371),"заполнить"),IF(OR(РТУС!AW371="Включен в полном объеме",РТУС!AW371="Включен частично"),HYPERLINK("#Проверка!"&amp;CELL("адрес",Проверка!AW371),РТУС!AW371),HYPERLINK("#РТУС!"&amp;CELL("адрес",Проверка!AW371),"###")))</f>
        <v>заполнить</v>
      </c>
      <c r="AX371" s="15" t="str">
        <f ca="1">IF(РТУС!AX371="",HYPERLINK("#РТУС!"&amp;CELL("адрес",Проверка!AX371),"заполнить"),IF(AND(LEN(РТУС!AX371)=5,РТУС!AX371&lt;TODAY()),HYPERLINK("#Проверка!"&amp;CELL("адрес",Проверка!AX371),РТУС!AX371),HYPERLINK("#РТУС!"&amp;CELL("адрес",Проверка!AX371),"###")))</f>
        <v>заполнить</v>
      </c>
      <c r="AY371" s="15" t="str">
        <f ca="1">IF(РТУС!AY371="",HYPERLINK("#РТУС!"&amp;CELL("адрес",Проверка!AY371),"заполнить"),IF(AND(LEN(РТУС!AY371)=5,РТУС!AY371&lt;TODAY()),HYPERLINK("#Проверка!"&amp;CELL("адрес",Проверка!AY371),РТУС!AY371),HYPERLINK("#РТУС!"&amp;CELL("адрес",Проверка!AY371),"###")))</f>
        <v>заполнить</v>
      </c>
    </row>
    <row r="372" spans="1:51" x14ac:dyDescent="0.25">
      <c r="A372" s="10" t="str">
        <f>РТУС!A372</f>
        <v>.</v>
      </c>
      <c r="B372" s="13" t="str">
        <f ca="1">IF(РТУС!B372="",HYPERLINK("#РТУС!"&amp;CELL("адрес",Проверка!B372),"заполнить"),IF(AND(LEN(РТУС!B372)=10,РТУС!B371=РТУС!B372),HYPERLINK("#Проверка!"&amp;CELL("адрес",Проверка!B372),РТУС!B372),HYPERLINK("#РТУС!"&amp;CELL("адрес",Проверка!B372),"###")))</f>
        <v>заполнить</v>
      </c>
      <c r="C372" s="13" t="str">
        <f ca="1">IF(РТУС!C372="",HYPERLINK("#РТУС!"&amp;CELL("адрес",Проверка!C372),"заполнить"),IF(AND(ISNUMBER(РТУС!C372)=TRUE,РТУС!C372&gt;0,РТУС!C371=РТУС!C372),HYPERLINK("#Проверка!"&amp;CELL("адрес",Проверка!C372),РТУС!C372),HYPERLINK("#РТУС!"&amp;CELL("адрес",Проверка!C372),"###")))</f>
        <v>заполнить</v>
      </c>
      <c r="D372" s="13" t="str">
        <f>IF(РТУС!D372="","",РТУС!D372)</f>
        <v/>
      </c>
      <c r="E372" s="13" t="str">
        <f ca="1">IF(РТУС!E372="",HYPERLINK("#РТУС!"&amp;CELL("адрес",Проверка!E372),"заполнить"),IF(РТУС!E371=РТУС!E372,HYPERLINK("#Проверка!"&amp;CELL("адрес",Проверка!E372),РТУС!E372),HYPERLINK("#РТУС!"&amp;CELL("адрес",Проверка!E372),"###")))</f>
        <v>заполнить</v>
      </c>
      <c r="F372" s="13" t="str">
        <f ca="1">IF(РТУС!F372="",HYPERLINK("#РТУС!"&amp;CELL("адрес",Проверка!F372),"заполнить"),HYPERLINK("#Проверка!"&amp;CELL("адрес",Проверка!F372),РТУС!F372))</f>
        <v>заполнить</v>
      </c>
      <c r="G372" s="20" t="str">
        <f ca="1">IF(РТУС!G372="",HYPERLINK("#РТУС!"&amp;CELL("адрес",Проверка!G372),"заполнить"),IF(РТУС!G372="1",HYPERLINK("#Проверка!"&amp;CELL("адрес",Проверка!G372),"1"),IF(AND(ISNUMBER(РТУС!G372)=TRUE,РТУС!G372&lt;=1,РТУС!G372&gt;0),IF(SUMIF(РТУС!$A$4:$A$1000,A372,РТУС!$G$4:$G$1000)=1,HYPERLINK("#Проверка!"&amp;CELL("адрес",Проверка!G372),РТУС!G372),HYPERLINK("#РТУС!"&amp;CELL("адрес",Проверка!G372),"сумма долей ≠ 1")),HYPERLINK("#РТУС!"&amp;CELL("адрес",Проверка!G372),"###"))))</f>
        <v>заполнить</v>
      </c>
      <c r="H372" s="13" t="str">
        <f ca="1">IF(РТУС!H372="",HYPERLINK("#РТУС!"&amp;CELL("адрес",Проверка!H372),"заполнить"),IF(OR(РТУС!H372="Юрлицо",РТУС!H372="Физлицо",РТУС!H372="ИП"),HYPERLINK("#Проверка!"&amp;CELL("адрес",Проверка!H372),РТУС!H372),HYPERLINK("#РТУС!"&amp;CELL("адрес",Проверка!H372),"###")))</f>
        <v>заполнить</v>
      </c>
      <c r="I372" s="13" t="str">
        <f ca="1">IF(OR(РТУС!H372="Юрлицо",РТУС!H372="ИП"),IF(РТУС!I372="",HYPERLINK("#РТУС!"&amp;CELL("адрес",Проверка!I372),"заполнить"),IF(OR(LEN(РТУС!I372)=10,LEN(РТУС!I372)=12),HYPERLINK("#Проверка!"&amp;CELL("адрес",Проверка!I372),РТУС!I372),HYPERLINK("#РТУС!"&amp;CELL("адрес",Проверка!I372),"###"))),"")</f>
        <v/>
      </c>
      <c r="J372" s="15" t="str">
        <f ca="1">IF(РТУС!J372="","",IF(AND(LEN(РТУС!J372)=5,РТУС!J372&lt;TODAY()),HYPERLINK("#Проверка!"&amp;CELL("адрес",Проверка!J372),РТУС!J372),HYPERLINK("#РТУС!"&amp;CELL("адрес",Проверка!J372),"###")))</f>
        <v/>
      </c>
      <c r="K372" s="13" t="str">
        <f>IF(РТУС!K372="","",РТУС!K372)</f>
        <v/>
      </c>
      <c r="L372" s="13" t="str">
        <f ca="1">IF(OR(РТУС!H372="Физлицо",РТУС!H372="ИП"),IF(РТУС!L372="",HYPERLINK("#РТУС!"&amp;CELL("адрес",Проверка!L372),"заполнить"),IF(OR(РТУС!L372="Загранпаспорт гражданина РФ",РТУС!L372="Паспорт гражданина РФ",РТУС!L372="Иностранный паспорт",РТУС!L372="Свидетельство о рождении",РТУС!L372="Вид на жительство"),HYPERLINK("#Проверка!"&amp;CELL("адрес",Проверка!L372),РТУС!L372),HYPERLINK("#РТУС!"&amp;CELL("адрес",Проверка!L372),"###"))),"")</f>
        <v/>
      </c>
      <c r="M372" s="13" t="str">
        <f ca="1">IF(AND(OR(РТУС!L372="Паспорт гражданина РФ",РТУС!L372="Свидетельство о рождении"),РТУС!M372=""),HYPERLINK("#РТУС!"&amp;CELL("адрес",Проверка!M372),"заполнить"),IF(РТУС!L372="Паспорт гражданина РФ",IF(LEN(РТУС!M372)=4,HYPERLINK("#Проверка!"&amp;CELL("адрес",Проверка!M372),РТУС!M372),HYPERLINK("#РТУС!"&amp;CELL("адрес",Проверка!M372),"###")),IF(РТУС!L372="Свидетельство о рождении",HYPERLINK("#Проверка!"&amp;CELL("адрес",Проверка!M372),РТУС!M372),"")))</f>
        <v/>
      </c>
      <c r="N372" s="13" t="str">
        <f ca="1">IF(РТУС!L372="","",IF(РТУС!N372="",HYPERLINK("#РТУС!"&amp;CELL("адрес",Проверка!N372),"заполнить"),IF(OR(РТУС!L372="Паспорт гражданина РФ",РТУС!L372="Свидетельство о рождении"),IF(LEN(РТУС!N372)=6,HYPERLINK("#Проверка!"&amp;CELL("адрес",Проверка!N372),РТУС!N372),HYPERLINK("#РТУС!"&amp;CELL("адрес",Проверка!N372),"###")),HYPERLINK("#Проверка!"&amp;CELL("адрес",Проверка!N372),РТУС!N372))))</f>
        <v/>
      </c>
      <c r="O372" s="15" t="str">
        <f ca="1">IF(РТУС!L372="","",IF(РТУС!O372="",HYPERLINK("#РТУС!"&amp;CELL("адрес",Проверка!O372),"заполнить"),IF(AND(LEN(РТУС!O372)=5,РТУС!O372&lt;TODAY()),IF(РТУС!L372="Свидетельство о рождении",IF(РТУС!O372&gt;EDATE(TODAY(),-168),HYPERLINK("#Проверка!"&amp;CELL("адрес",Проверка!O372),РТУС!O372),HYPERLINK("#РТУС!"&amp;CELL("адрес",Проверка!O372),"недействительно")),HYPERLINK("#Проверка!"&amp;CELL("адрес",Проверка!O372),РТУС!O372)),HYPERLINK("#РТУС!"&amp;CELL("адрес",Проверка!O372),"###"))))</f>
        <v/>
      </c>
      <c r="P372" s="21" t="str">
        <f ca="1">IF(РТУС!L372="Паспорт гражданина РФ",IF(РТУС!P372="",HYPERLINK("#РТУС!"&amp;CELL("адрес",Проверка!P372),"заполнить"),HYPERLINK("#Проверка!"&amp;CELL("адрес",Проверка!P372),РТУС!P372)),"")</f>
        <v/>
      </c>
      <c r="Q372" s="13" t="str">
        <f ca="1">IF(РТУС!L372="Паспорт гражданина РФ",IF(РТУС!Q372="",HYPERLINK("#РТУС!"&amp;CELL("адрес",Проверка!Q372),"заполнить"),IF(LEN(РТУС!Q372)=7,HYPERLINK("#Проверка!"&amp;CELL("адрес",Проверка!Q372),РТУС!Q372),HYPERLINK("#РТУС!"&amp;CELL("адрес",Проверка!Q372),"###"))),"")</f>
        <v/>
      </c>
      <c r="R372" s="13" t="str">
        <f ca="1">IF(РТУС!R372="",HYPERLINK("#РТУС!"&amp;CELL("адрес",Проверка!R372),"заполнить"),HYPERLINK("#Проверка!"&amp;CELL("адрес",Проверка!R372),РТУС!R372))</f>
        <v>заполнить</v>
      </c>
      <c r="S372" s="13" t="str">
        <f>IF(РТУС!S372="","",РТУС!S372)</f>
        <v/>
      </c>
      <c r="T372" s="13" t="str">
        <f>IF(РТУС!T372="","",РТУС!T372)</f>
        <v/>
      </c>
      <c r="U372" s="13" t="str">
        <f>IF(РТУС!U372="","",РТУС!U372)</f>
        <v/>
      </c>
      <c r="V372" s="13" t="str">
        <f ca="1">IF(РТУС!V372="",HYPERLINK("#РТУС!"&amp;CELL("адрес",Проверка!V372),"заполнить"),IF(OR(РТУС!V372="Договор участия в долевом строительстве",РТУС!V372="Предварительный договор участия в долевом строительстве",РТУС!V372="Определение Арбитражного суда",РТУС!V372="Решение суда общей юрисдикции",РТУС!V372="Иные договоры"),HYPERLINK("#Проверка!"&amp;CELL("адрес",Проверка!V372),РТУС!V372),HYPERLINK("#РТУС!"&amp;CELL("адрес",Проверка!V372),"###")))</f>
        <v>заполнить</v>
      </c>
      <c r="W372" s="13" t="str">
        <f ca="1">IF(РТУС!W372="",HYPERLINK("#РТУС!"&amp;CELL("адрес",Проверка!W372),"заполнить"),HYPERLINK("#Проверка!"&amp;CELL("адрес",Проверка!W372),РТУС!W372))</f>
        <v>заполнить</v>
      </c>
      <c r="X372" s="15" t="str">
        <f ca="1">IF(РТУС!X372="",HYPERLINK("#РТУС!"&amp;CELL("адрес",Проверка!X372),"заполнить"),IF(AND(LEN(РТУС!X372)=5,РТУС!X372&lt;TODAY()),HYPERLINK("#Проверка!"&amp;CELL("адрес",Проверка!X372),РТУС!X372),HYPERLINK("#РТУС!"&amp;CELL("адрес",Проверка!X372),"###")))</f>
        <v>заполнить</v>
      </c>
      <c r="Y372" s="13" t="str">
        <f>IF(РТУС!Y372="","",РТУС!Y372)</f>
        <v/>
      </c>
      <c r="Z372" s="15" t="str">
        <f ca="1">IF(РТУС!Z372="","",IF(AND(LEN(РТУС!Z372)=5,РТУС!Z372&lt;TODAY()),HYPERLINK("#Проверка!"&amp;CELL("адрес",Проверка!Z372),РТУС!Z372),HYPERLINK("#РТУС!"&amp;CELL("адрес",Проверка!Z372),"###")))</f>
        <v/>
      </c>
      <c r="AA372" s="18" t="str">
        <f ca="1">IF(РТУС!AA372="",HYPERLINK("#РТУС!"&amp;CELL("адрес",Проверка!AA372),"заполнить"),IF(ISNUMBER(РТУС!AA372)=TRUE,HYPERLINK("#Проверка!"&amp;CELL("адрес",Проверка!AA372),РТУС!AA372),HYPERLINK("#РТУС!"&amp;CELL("адрес",Проверка!AA372),"###")))</f>
        <v>заполнить</v>
      </c>
      <c r="AB372" s="18" t="str">
        <f ca="1">IF(РТУС!AB372="",HYPERLINK("#РТУС!"&amp;CELL("адрес",Проверка!AB372),"заполнить"),IF(ISNUMBER(РТУС!AB372)=TRUE,HYPERLINK("#Проверка!"&amp;CELL("адрес",Проверка!AB372),РТУС!AB372),HYPERLINK("#РТУС!"&amp;CELL("адрес",Проверка!AB372),"###")))</f>
        <v>заполнить</v>
      </c>
      <c r="AC372" s="18" t="str">
        <f ca="1">IF(РТУС!AC372="","",IF(ISNUMBER(РТУС!AC372)=TRUE,HYPERLINK("#Проверка!"&amp;CELL("адрес",Проверка!AC372),РТУС!AC372),HYPERLINK("#РТУС!"&amp;CELL("адрес",Проверка!AC372),"###")))</f>
        <v/>
      </c>
      <c r="AD372" s="18" t="str">
        <f ca="1">IF(РТУС!AD372="","",IF(ISNUMBER(РТУС!AD372)=TRUE,HYPERLINK("#Проверка!"&amp;CELL("адрес",Проверка!AD372),РТУС!AD372),HYPERLINK("#РТУС!"&amp;CELL("адрес",Проверка!AD372),"###")))</f>
        <v/>
      </c>
      <c r="AE372" s="13" t="str">
        <f>IF(РТУС!AE372="","",РТУС!AE372)</f>
        <v/>
      </c>
      <c r="AF372" s="15" t="str">
        <f ca="1">IF(РТУС!AE372="","",IF(РТУС!AF372="",HYPERLINK("#РТУС!"&amp;CELL("адрес",Проверка!AF372),"заполнить"),IF(AND(LEN(РТУС!AF372)=5,РТУС!AF372&lt;TODAY()),HYPERLINK("#Проверка!"&amp;CELL("адрес",Проверка!AF372),РТУС!AF372),HYPERLINK("#РТУС!"&amp;CELL("адрес",Проверка!AF372),"###"))))</f>
        <v/>
      </c>
      <c r="AG372" s="13"/>
      <c r="AH372" s="15" t="str">
        <f ca="1">IF(РТУС!AE372="","",IF(РТУС!AH372="",HYPERLINK("#РТУС!"&amp;CELL("адрес",Проверка!AH372),"заполнить"),IF(AND(LEN(РТУС!AH372)=5,РТУС!AH372&lt;TODAY()),HYPERLINK("#Проверка!"&amp;CELL("адрес",Проверка!AH372),РТУС!AH372),HYPERLINK("#РТУС!"&amp;CELL("адрес",Проверка!AH372),"###"))))</f>
        <v/>
      </c>
      <c r="AI372" s="15" t="str">
        <f ca="1">IF(РТУС!AE372="","",IF(РТУС!AI372="",HYPERLINK("#РТУС!"&amp;CELL("адрес",Проверка!AI372),"заполнить"),HYPERLINK("#Проверка!"&amp;CELL("адрес",Проверка!AI372),РТУС!AI372)))</f>
        <v/>
      </c>
      <c r="AJ372" s="13" t="str">
        <f ca="1">IF(РТУС!AE372="","",IF(РТУС!AJ372="",HYPERLINK("#РТУС!"&amp;CELL("адрес",Проверка!AJ372),"заполнить"),IF(OR(РТУС!AJ372="Юрлицо",РТУС!AJ372="Физлицо",РТУС!AJ372="ИП"),HYPERLINK("#Проверка!"&amp;CELL("адрес",Проверка!AJ372),РТУС!AJ372),HYPERLINK("#РТУС!"&amp;CELL("адрес",Проверка!AJ372),"###"))))</f>
        <v/>
      </c>
      <c r="AK372" s="13" t="str">
        <f ca="1">IF(РТУС!AK372="",HYPERLINK("#РТУС!"&amp;CELL("адрес",Проверка!AK372),"заполнить"),IF(OR(РТУС!AK372="Квартира",РТУС!AK372="Кладовая",РТУС!AK372="Машино-место",РТУС!AK372="Нежилое помещение"),HYPERLINK("#Проверка!"&amp;CELL("адрес",Проверка!AK372),РТУС!AK372),HYPERLINK("#РТУС!"&amp;CELL("адрес",Проверка!AK372),"###")))</f>
        <v>заполнить</v>
      </c>
      <c r="AL372" s="13" t="str">
        <f ca="1">IF(РТУС!AL372="",HYPERLINK("#РТУС!"&amp;CELL("адрес",Проверка!AL372),"заполнить"),HYPERLINK("#Проверка!"&amp;CELL("адрес",Проверка!AL372),РТУС!AL372))</f>
        <v>заполнить</v>
      </c>
      <c r="AM372" s="18" t="str">
        <f ca="1">IF(РТУС!AM372="",HYPERLINK("#РТУС!"&amp;CELL("адрес",Проверка!AM372),"заполнить"),IF(ISNUMBER(РТУС!AM372)=TRUE,IF(РТУС!AK372="Нежилое помещение",IF(РТУС!AM372&gt;7,HYPERLINK("#РТУС!"&amp;CELL("адрес",Проверка!AM372),"не больше 7 кв.м."),РТУС!AM372),HYPERLINK("#Проверка!"&amp;CELL("адрес",Проверка!AM372),РТУС!AM372)),HYPERLINK("#РТУС!"&amp;CELL("адрес",Проверка!AM372),"###")))</f>
        <v>заполнить</v>
      </c>
      <c r="AN372" s="13" t="str">
        <f ca="1">IF(РТУС!AN372="",HYPERLINK("#РТУС!"&amp;CELL("адрес",Проверка!AN372),"заполнить"),IF(OR(РТУС!AN372="Общая площадь помещения",РТУС!AN372="Общая приведенная площадь жилого помещения",РТУС!AN372="Общая площадь жилого помещения с учетом лоджий, балконов, террас и веранд"),HYPERLINK("#Проверка!"&amp;CELL("адрес",Проверка!AN372),РТУС!AN372),HYPERLINK("#РТУС!"&amp;CELL("адрес",Проверка!AN372),"###")))</f>
        <v>заполнить</v>
      </c>
      <c r="AO372" s="13" t="str">
        <f ca="1">IF(OR(РТУС!AK372="Квартира",РТУС!A372="Нежилое помещение"),IF(РТУС!AO372="",HYPERLINK("#РТУС!"&amp;CELL("адрес",Проверка!AO372),"заполнить"),IF(ISNUMBER(РТУС!AO372)=TRUE,HYPERLINK("#Проверка!"&amp;CELL("адрес",Проверка!AO372),РТУС!AO372),HYPERLINK("#РТУС!"&amp;CELL("адрес",Проверка!AO372),"###"))),"")</f>
        <v/>
      </c>
      <c r="AP372" s="13" t="str">
        <f>IF(РТУС!AP372="","",РТУС!AP372)</f>
        <v/>
      </c>
      <c r="AQ372" s="13" t="str">
        <f ca="1">IF(РТУС!AQ372="",HYPERLINK("#РТУС!"&amp;CELL("адрес",Проверка!AQ372),"заполнить"),HYPERLINK("#Проверка!"&amp;CELL("адрес",Проверка!AQ372),РТУС!AQ372))</f>
        <v>заполнить</v>
      </c>
      <c r="AR372" s="18" t="str">
        <f ca="1">IF(РТУС!AR372="",HYPERLINK("#РТУС!"&amp;CELL("адрес",Проверка!AR372),"заполнить"),IF(ISNUMBER(РТУС!AR372)=FALSE,HYPERLINK("#РТУС!"&amp;CELL("адрес",Проверка!AR372),"###"),IF(РТУС!G372="1",IF(РТУС!AB372=РТУС!AR372+РТУС!AU372,HYPERLINK("#Проверка!"&amp;CELL("адрес",Проверка!AR372),РТУС!AR372),HYPERLINK("#РТУС!"&amp;CELL("адрес",Проверка!AR372),"сверить суммы")),IF(РТУС!AB372=(SUMIF(РТУС!$A$4:$A$1000,A372,РТУС!$AR$4:$AR$1000)+SUMIF(РТУС!$A$4:$A$1000,A372,РТУС!$AU$4:$AU$1000)),HYPERLINK("#Проверка!"&amp;CELL("адрес",Проверка!AR372),РТУС!AR372),HYPERLINK("#РТУС!"&amp;CELL("адрес",Проверка!AR372),"сверить суммы")))))</f>
        <v>заполнить</v>
      </c>
      <c r="AS372" s="13" t="str">
        <f>IF(РТУС!AS372="","",РТУС!AS372)</f>
        <v/>
      </c>
      <c r="AT372" s="18" t="str">
        <f ca="1">IF(РТУС!AT372="",HYPERLINK("#РТУС!"&amp;CELL("адрес",Проверка!AT372),"заполнить"),IF(ISNUMBER(РТУС!AT372)=FALSE,HYPERLINK("#РТУС!"&amp;CELL("адрес",Проверка!AT372),"###"),IF(РТУС!AT372=РТУС!AR372,HYPERLINK("#Проверка!"&amp;CELL("адрес",Проверка!AT372),РТУС!AT372),HYPERLINK("#РТУС!"&amp;CELL("адрес",Проверка!AT372),"сверить суммы"))))</f>
        <v>заполнить</v>
      </c>
      <c r="AU372" s="18" t="str">
        <f ca="1">IF(РТУС!AU372="",HYPERLINK("#РТУС!"&amp;CELL("адрес",Проверка!AU372),"заполнить"),IF(ISNUMBER(РТУС!AU372)=FALSE,HYPERLINK("#РТУС!"&amp;CELL("адрес",Проверка!AU372),"###"),IF(РТУС!G372="1",IF(РТУС!AB372=РТУС!AR372+РТУС!AU372,HYPERLINK("#Проверка!"&amp;CELL("адрес",Проверка!AU372),РТУС!AU372),HYPERLINK("#РТУС!"&amp;CELL("адрес",Проверка!AU372),"сверить суммы")),IF(РТУС!AB372=(SUMIF(РТУС!$A$4:$A$1000,A372,РТУС!$AR$4:$AR$1000)+SUMIF(РТУС!$A$4:$A$1000,A372,РТУС!$AU$4:$AU$1000)),HYPERLINK("#Проверка!"&amp;CELL("адрес",Проверка!AU372),РТУС!AU372),HYPERLINK("#РТУС!"&amp;CELL("адрес",Проверка!AU372),"сверить суммы")))))</f>
        <v>заполнить</v>
      </c>
      <c r="AV372" s="13" t="str">
        <f ca="1">IF(РТУС!AV372="",HYPERLINK("#РТУС!"&amp;CELL("адрес",Проверка!AV372),"заполнить"),IF(OR(РТУС!AV372="Требование о передаче жилого помещения",РТУС!AV372="Требование о передаче машино-места",РТУС!AV372="Требования о передаче нежилого помещения",РТУС!AV372="Денежные требования"),HYPERLINK("#Проверка!"&amp;CELL("адрес",Проверка!AV372),РТУС!AV372),HYPERLINK("#РТУС!"&amp;CELL("адрес",Проверка!AV372),"###")))</f>
        <v>заполнить</v>
      </c>
      <c r="AW372" s="13" t="str">
        <f ca="1">IF(РТУС!AW372="",HYPERLINK("#РТУС!"&amp;CELL("адрес",Проверка!AW372),"заполнить"),IF(OR(РТУС!AW372="Включен в полном объеме",РТУС!AW372="Включен частично"),HYPERLINK("#Проверка!"&amp;CELL("адрес",Проверка!AW372),РТУС!AW372),HYPERLINK("#РТУС!"&amp;CELL("адрес",Проверка!AW372),"###")))</f>
        <v>заполнить</v>
      </c>
      <c r="AX372" s="15" t="str">
        <f ca="1">IF(РТУС!AX372="",HYPERLINK("#РТУС!"&amp;CELL("адрес",Проверка!AX372),"заполнить"),IF(AND(LEN(РТУС!AX372)=5,РТУС!AX372&lt;TODAY()),HYPERLINK("#Проверка!"&amp;CELL("адрес",Проверка!AX372),РТУС!AX372),HYPERLINK("#РТУС!"&amp;CELL("адрес",Проверка!AX372),"###")))</f>
        <v>заполнить</v>
      </c>
      <c r="AY372" s="15" t="str">
        <f ca="1">IF(РТУС!AY372="",HYPERLINK("#РТУС!"&amp;CELL("адрес",Проверка!AY372),"заполнить"),IF(AND(LEN(РТУС!AY372)=5,РТУС!AY372&lt;TODAY()),HYPERLINK("#Проверка!"&amp;CELL("адрес",Проверка!AY372),РТУС!AY372),HYPERLINK("#РТУС!"&amp;CELL("адрес",Проверка!AY372),"###")))</f>
        <v>заполнить</v>
      </c>
    </row>
    <row r="373" spans="1:51" x14ac:dyDescent="0.25">
      <c r="A373" s="10" t="str">
        <f>РТУС!A373</f>
        <v>.</v>
      </c>
      <c r="B373" s="13" t="str">
        <f ca="1">IF(РТУС!B373="",HYPERLINK("#РТУС!"&amp;CELL("адрес",Проверка!B373),"заполнить"),IF(AND(LEN(РТУС!B373)=10,РТУС!B372=РТУС!B373),HYPERLINK("#Проверка!"&amp;CELL("адрес",Проверка!B373),РТУС!B373),HYPERLINK("#РТУС!"&amp;CELL("адрес",Проверка!B373),"###")))</f>
        <v>заполнить</v>
      </c>
      <c r="C373" s="13" t="str">
        <f ca="1">IF(РТУС!C373="",HYPERLINK("#РТУС!"&amp;CELL("адрес",Проверка!C373),"заполнить"),IF(AND(ISNUMBER(РТУС!C373)=TRUE,РТУС!C373&gt;0,РТУС!C372=РТУС!C373),HYPERLINK("#Проверка!"&amp;CELL("адрес",Проверка!C373),РТУС!C373),HYPERLINK("#РТУС!"&amp;CELL("адрес",Проверка!C373),"###")))</f>
        <v>заполнить</v>
      </c>
      <c r="D373" s="13" t="str">
        <f>IF(РТУС!D373="","",РТУС!D373)</f>
        <v/>
      </c>
      <c r="E373" s="13" t="str">
        <f ca="1">IF(РТУС!E373="",HYPERLINK("#РТУС!"&amp;CELL("адрес",Проверка!E373),"заполнить"),IF(РТУС!E372=РТУС!E373,HYPERLINK("#Проверка!"&amp;CELL("адрес",Проверка!E373),РТУС!E373),HYPERLINK("#РТУС!"&amp;CELL("адрес",Проверка!E373),"###")))</f>
        <v>заполнить</v>
      </c>
      <c r="F373" s="13" t="str">
        <f ca="1">IF(РТУС!F373="",HYPERLINK("#РТУС!"&amp;CELL("адрес",Проверка!F373),"заполнить"),HYPERLINK("#Проверка!"&amp;CELL("адрес",Проверка!F373),РТУС!F373))</f>
        <v>заполнить</v>
      </c>
      <c r="G373" s="20" t="str">
        <f ca="1">IF(РТУС!G373="",HYPERLINK("#РТУС!"&amp;CELL("адрес",Проверка!G373),"заполнить"),IF(РТУС!G373="1",HYPERLINK("#Проверка!"&amp;CELL("адрес",Проверка!G373),"1"),IF(AND(ISNUMBER(РТУС!G373)=TRUE,РТУС!G373&lt;=1,РТУС!G373&gt;0),IF(SUMIF(РТУС!$A$4:$A$1000,A373,РТУС!$G$4:$G$1000)=1,HYPERLINK("#Проверка!"&amp;CELL("адрес",Проверка!G373),РТУС!G373),HYPERLINK("#РТУС!"&amp;CELL("адрес",Проверка!G373),"сумма долей ≠ 1")),HYPERLINK("#РТУС!"&amp;CELL("адрес",Проверка!G373),"###"))))</f>
        <v>заполнить</v>
      </c>
      <c r="H373" s="13" t="str">
        <f ca="1">IF(РТУС!H373="",HYPERLINK("#РТУС!"&amp;CELL("адрес",Проверка!H373),"заполнить"),IF(OR(РТУС!H373="Юрлицо",РТУС!H373="Физлицо",РТУС!H373="ИП"),HYPERLINK("#Проверка!"&amp;CELL("адрес",Проверка!H373),РТУС!H373),HYPERLINK("#РТУС!"&amp;CELL("адрес",Проверка!H373),"###")))</f>
        <v>заполнить</v>
      </c>
      <c r="I373" s="13" t="str">
        <f ca="1">IF(OR(РТУС!H373="Юрлицо",РТУС!H373="ИП"),IF(РТУС!I373="",HYPERLINK("#РТУС!"&amp;CELL("адрес",Проверка!I373),"заполнить"),IF(OR(LEN(РТУС!I373)=10,LEN(РТУС!I373)=12),HYPERLINK("#Проверка!"&amp;CELL("адрес",Проверка!I373),РТУС!I373),HYPERLINK("#РТУС!"&amp;CELL("адрес",Проверка!I373),"###"))),"")</f>
        <v/>
      </c>
      <c r="J373" s="15" t="str">
        <f ca="1">IF(РТУС!J373="","",IF(AND(LEN(РТУС!J373)=5,РТУС!J373&lt;TODAY()),HYPERLINK("#Проверка!"&amp;CELL("адрес",Проверка!J373),РТУС!J373),HYPERLINK("#РТУС!"&amp;CELL("адрес",Проверка!J373),"###")))</f>
        <v/>
      </c>
      <c r="K373" s="13" t="str">
        <f>IF(РТУС!K373="","",РТУС!K373)</f>
        <v/>
      </c>
      <c r="L373" s="13" t="str">
        <f ca="1">IF(OR(РТУС!H373="Физлицо",РТУС!H373="ИП"),IF(РТУС!L373="",HYPERLINK("#РТУС!"&amp;CELL("адрес",Проверка!L373),"заполнить"),IF(OR(РТУС!L373="Загранпаспорт гражданина РФ",РТУС!L373="Паспорт гражданина РФ",РТУС!L373="Иностранный паспорт",РТУС!L373="Свидетельство о рождении",РТУС!L373="Вид на жительство"),HYPERLINK("#Проверка!"&amp;CELL("адрес",Проверка!L373),РТУС!L373),HYPERLINK("#РТУС!"&amp;CELL("адрес",Проверка!L373),"###"))),"")</f>
        <v/>
      </c>
      <c r="M373" s="13" t="str">
        <f ca="1">IF(AND(OR(РТУС!L373="Паспорт гражданина РФ",РТУС!L373="Свидетельство о рождении"),РТУС!M373=""),HYPERLINK("#РТУС!"&amp;CELL("адрес",Проверка!M373),"заполнить"),IF(РТУС!L373="Паспорт гражданина РФ",IF(LEN(РТУС!M373)=4,HYPERLINK("#Проверка!"&amp;CELL("адрес",Проверка!M373),РТУС!M373),HYPERLINK("#РТУС!"&amp;CELL("адрес",Проверка!M373),"###")),IF(РТУС!L373="Свидетельство о рождении",HYPERLINK("#Проверка!"&amp;CELL("адрес",Проверка!M373),РТУС!M373),"")))</f>
        <v/>
      </c>
      <c r="N373" s="13" t="str">
        <f ca="1">IF(РТУС!L373="","",IF(РТУС!N373="",HYPERLINK("#РТУС!"&amp;CELL("адрес",Проверка!N373),"заполнить"),IF(OR(РТУС!L373="Паспорт гражданина РФ",РТУС!L373="Свидетельство о рождении"),IF(LEN(РТУС!N373)=6,HYPERLINK("#Проверка!"&amp;CELL("адрес",Проверка!N373),РТУС!N373),HYPERLINK("#РТУС!"&amp;CELL("адрес",Проверка!N373),"###")),HYPERLINK("#Проверка!"&amp;CELL("адрес",Проверка!N373),РТУС!N373))))</f>
        <v/>
      </c>
      <c r="O373" s="15" t="str">
        <f ca="1">IF(РТУС!L373="","",IF(РТУС!O373="",HYPERLINK("#РТУС!"&amp;CELL("адрес",Проверка!O373),"заполнить"),IF(AND(LEN(РТУС!O373)=5,РТУС!O373&lt;TODAY()),IF(РТУС!L373="Свидетельство о рождении",IF(РТУС!O373&gt;EDATE(TODAY(),-168),HYPERLINK("#Проверка!"&amp;CELL("адрес",Проверка!O373),РТУС!O373),HYPERLINK("#РТУС!"&amp;CELL("адрес",Проверка!O373),"недействительно")),HYPERLINK("#Проверка!"&amp;CELL("адрес",Проверка!O373),РТУС!O373)),HYPERLINK("#РТУС!"&amp;CELL("адрес",Проверка!O373),"###"))))</f>
        <v/>
      </c>
      <c r="P373" s="21" t="str">
        <f ca="1">IF(РТУС!L373="Паспорт гражданина РФ",IF(РТУС!P373="",HYPERLINK("#РТУС!"&amp;CELL("адрес",Проверка!P373),"заполнить"),HYPERLINK("#Проверка!"&amp;CELL("адрес",Проверка!P373),РТУС!P373)),"")</f>
        <v/>
      </c>
      <c r="Q373" s="13" t="str">
        <f ca="1">IF(РТУС!L373="Паспорт гражданина РФ",IF(РТУС!Q373="",HYPERLINK("#РТУС!"&amp;CELL("адрес",Проверка!Q373),"заполнить"),IF(LEN(РТУС!Q373)=7,HYPERLINK("#Проверка!"&amp;CELL("адрес",Проверка!Q373),РТУС!Q373),HYPERLINK("#РТУС!"&amp;CELL("адрес",Проверка!Q373),"###"))),"")</f>
        <v/>
      </c>
      <c r="R373" s="13" t="str">
        <f ca="1">IF(РТУС!R373="",HYPERLINK("#РТУС!"&amp;CELL("адрес",Проверка!R373),"заполнить"),HYPERLINK("#Проверка!"&amp;CELL("адрес",Проверка!R373),РТУС!R373))</f>
        <v>заполнить</v>
      </c>
      <c r="S373" s="13" t="str">
        <f>IF(РТУС!S373="","",РТУС!S373)</f>
        <v/>
      </c>
      <c r="T373" s="13" t="str">
        <f>IF(РТУС!T373="","",РТУС!T373)</f>
        <v/>
      </c>
      <c r="U373" s="13" t="str">
        <f>IF(РТУС!U373="","",РТУС!U373)</f>
        <v/>
      </c>
      <c r="V373" s="13" t="str">
        <f ca="1">IF(РТУС!V373="",HYPERLINK("#РТУС!"&amp;CELL("адрес",Проверка!V373),"заполнить"),IF(OR(РТУС!V373="Договор участия в долевом строительстве",РТУС!V373="Предварительный договор участия в долевом строительстве",РТУС!V373="Определение Арбитражного суда",РТУС!V373="Решение суда общей юрисдикции",РТУС!V373="Иные договоры"),HYPERLINK("#Проверка!"&amp;CELL("адрес",Проверка!V373),РТУС!V373),HYPERLINK("#РТУС!"&amp;CELL("адрес",Проверка!V373),"###")))</f>
        <v>заполнить</v>
      </c>
      <c r="W373" s="13" t="str">
        <f ca="1">IF(РТУС!W373="",HYPERLINK("#РТУС!"&amp;CELL("адрес",Проверка!W373),"заполнить"),HYPERLINK("#Проверка!"&amp;CELL("адрес",Проверка!W373),РТУС!W373))</f>
        <v>заполнить</v>
      </c>
      <c r="X373" s="15" t="str">
        <f ca="1">IF(РТУС!X373="",HYPERLINK("#РТУС!"&amp;CELL("адрес",Проверка!X373),"заполнить"),IF(AND(LEN(РТУС!X373)=5,РТУС!X373&lt;TODAY()),HYPERLINK("#Проверка!"&amp;CELL("адрес",Проверка!X373),РТУС!X373),HYPERLINK("#РТУС!"&amp;CELL("адрес",Проверка!X373),"###")))</f>
        <v>заполнить</v>
      </c>
      <c r="Y373" s="13" t="str">
        <f>IF(РТУС!Y373="","",РТУС!Y373)</f>
        <v/>
      </c>
      <c r="Z373" s="15" t="str">
        <f ca="1">IF(РТУС!Z373="","",IF(AND(LEN(РТУС!Z373)=5,РТУС!Z373&lt;TODAY()),HYPERLINK("#Проверка!"&amp;CELL("адрес",Проверка!Z373),РТУС!Z373),HYPERLINK("#РТУС!"&amp;CELL("адрес",Проверка!Z373),"###")))</f>
        <v/>
      </c>
      <c r="AA373" s="18" t="str">
        <f ca="1">IF(РТУС!AA373="",HYPERLINK("#РТУС!"&amp;CELL("адрес",Проверка!AA373),"заполнить"),IF(ISNUMBER(РТУС!AA373)=TRUE,HYPERLINK("#Проверка!"&amp;CELL("адрес",Проверка!AA373),РТУС!AA373),HYPERLINK("#РТУС!"&amp;CELL("адрес",Проверка!AA373),"###")))</f>
        <v>заполнить</v>
      </c>
      <c r="AB373" s="18" t="str">
        <f ca="1">IF(РТУС!AB373="",HYPERLINK("#РТУС!"&amp;CELL("адрес",Проверка!AB373),"заполнить"),IF(ISNUMBER(РТУС!AB373)=TRUE,HYPERLINK("#Проверка!"&amp;CELL("адрес",Проверка!AB373),РТУС!AB373),HYPERLINK("#РТУС!"&amp;CELL("адрес",Проверка!AB373),"###")))</f>
        <v>заполнить</v>
      </c>
      <c r="AC373" s="18" t="str">
        <f ca="1">IF(РТУС!AC373="","",IF(ISNUMBER(РТУС!AC373)=TRUE,HYPERLINK("#Проверка!"&amp;CELL("адрес",Проверка!AC373),РТУС!AC373),HYPERLINK("#РТУС!"&amp;CELL("адрес",Проверка!AC373),"###")))</f>
        <v/>
      </c>
      <c r="AD373" s="18" t="str">
        <f ca="1">IF(РТУС!AD373="","",IF(ISNUMBER(РТУС!AD373)=TRUE,HYPERLINK("#Проверка!"&amp;CELL("адрес",Проверка!AD373),РТУС!AD373),HYPERLINK("#РТУС!"&amp;CELL("адрес",Проверка!AD373),"###")))</f>
        <v/>
      </c>
      <c r="AE373" s="13" t="str">
        <f>IF(РТУС!AE373="","",РТУС!AE373)</f>
        <v/>
      </c>
      <c r="AF373" s="15" t="str">
        <f ca="1">IF(РТУС!AE373="","",IF(РТУС!AF373="",HYPERLINK("#РТУС!"&amp;CELL("адрес",Проверка!AF373),"заполнить"),IF(AND(LEN(РТУС!AF373)=5,РТУС!AF373&lt;TODAY()),HYPERLINK("#Проверка!"&amp;CELL("адрес",Проверка!AF373),РТУС!AF373),HYPERLINK("#РТУС!"&amp;CELL("адрес",Проверка!AF373),"###"))))</f>
        <v/>
      </c>
      <c r="AG373" s="13"/>
      <c r="AH373" s="15" t="str">
        <f ca="1">IF(РТУС!AE373="","",IF(РТУС!AH373="",HYPERLINK("#РТУС!"&amp;CELL("адрес",Проверка!AH373),"заполнить"),IF(AND(LEN(РТУС!AH373)=5,РТУС!AH373&lt;TODAY()),HYPERLINK("#Проверка!"&amp;CELL("адрес",Проверка!AH373),РТУС!AH373),HYPERLINK("#РТУС!"&amp;CELL("адрес",Проверка!AH373),"###"))))</f>
        <v/>
      </c>
      <c r="AI373" s="15" t="str">
        <f ca="1">IF(РТУС!AE373="","",IF(РТУС!AI373="",HYPERLINK("#РТУС!"&amp;CELL("адрес",Проверка!AI373),"заполнить"),HYPERLINK("#Проверка!"&amp;CELL("адрес",Проверка!AI373),РТУС!AI373)))</f>
        <v/>
      </c>
      <c r="AJ373" s="13" t="str">
        <f ca="1">IF(РТУС!AE373="","",IF(РТУС!AJ373="",HYPERLINK("#РТУС!"&amp;CELL("адрес",Проверка!AJ373),"заполнить"),IF(OR(РТУС!AJ373="Юрлицо",РТУС!AJ373="Физлицо",РТУС!AJ373="ИП"),HYPERLINK("#Проверка!"&amp;CELL("адрес",Проверка!AJ373),РТУС!AJ373),HYPERLINK("#РТУС!"&amp;CELL("адрес",Проверка!AJ373),"###"))))</f>
        <v/>
      </c>
      <c r="AK373" s="13" t="str">
        <f ca="1">IF(РТУС!AK373="",HYPERLINK("#РТУС!"&amp;CELL("адрес",Проверка!AK373),"заполнить"),IF(OR(РТУС!AK373="Квартира",РТУС!AK373="Кладовая",РТУС!AK373="Машино-место",РТУС!AK373="Нежилое помещение"),HYPERLINK("#Проверка!"&amp;CELL("адрес",Проверка!AK373),РТУС!AK373),HYPERLINK("#РТУС!"&amp;CELL("адрес",Проверка!AK373),"###")))</f>
        <v>заполнить</v>
      </c>
      <c r="AL373" s="13" t="str">
        <f ca="1">IF(РТУС!AL373="",HYPERLINK("#РТУС!"&amp;CELL("адрес",Проверка!AL373),"заполнить"),HYPERLINK("#Проверка!"&amp;CELL("адрес",Проверка!AL373),РТУС!AL373))</f>
        <v>заполнить</v>
      </c>
      <c r="AM373" s="18" t="str">
        <f ca="1">IF(РТУС!AM373="",HYPERLINK("#РТУС!"&amp;CELL("адрес",Проверка!AM373),"заполнить"),IF(ISNUMBER(РТУС!AM373)=TRUE,IF(РТУС!AK373="Нежилое помещение",IF(РТУС!AM373&gt;7,HYPERLINK("#РТУС!"&amp;CELL("адрес",Проверка!AM373),"не больше 7 кв.м."),РТУС!AM373),HYPERLINK("#Проверка!"&amp;CELL("адрес",Проверка!AM373),РТУС!AM373)),HYPERLINK("#РТУС!"&amp;CELL("адрес",Проверка!AM373),"###")))</f>
        <v>заполнить</v>
      </c>
      <c r="AN373" s="13" t="str">
        <f ca="1">IF(РТУС!AN373="",HYPERLINK("#РТУС!"&amp;CELL("адрес",Проверка!AN373),"заполнить"),IF(OR(РТУС!AN373="Общая площадь помещения",РТУС!AN373="Общая приведенная площадь жилого помещения",РТУС!AN373="Общая площадь жилого помещения с учетом лоджий, балконов, террас и веранд"),HYPERLINK("#Проверка!"&amp;CELL("адрес",Проверка!AN373),РТУС!AN373),HYPERLINK("#РТУС!"&amp;CELL("адрес",Проверка!AN373),"###")))</f>
        <v>заполнить</v>
      </c>
      <c r="AO373" s="13" t="str">
        <f ca="1">IF(OR(РТУС!AK373="Квартира",РТУС!A373="Нежилое помещение"),IF(РТУС!AO373="",HYPERLINK("#РТУС!"&amp;CELL("адрес",Проверка!AO373),"заполнить"),IF(ISNUMBER(РТУС!AO373)=TRUE,HYPERLINK("#Проверка!"&amp;CELL("адрес",Проверка!AO373),РТУС!AO373),HYPERLINK("#РТУС!"&amp;CELL("адрес",Проверка!AO373),"###"))),"")</f>
        <v/>
      </c>
      <c r="AP373" s="13" t="str">
        <f>IF(РТУС!AP373="","",РТУС!AP373)</f>
        <v/>
      </c>
      <c r="AQ373" s="13" t="str">
        <f ca="1">IF(РТУС!AQ373="",HYPERLINK("#РТУС!"&amp;CELL("адрес",Проверка!AQ373),"заполнить"),HYPERLINK("#Проверка!"&amp;CELL("адрес",Проверка!AQ373),РТУС!AQ373))</f>
        <v>заполнить</v>
      </c>
      <c r="AR373" s="18" t="str">
        <f ca="1">IF(РТУС!AR373="",HYPERLINK("#РТУС!"&amp;CELL("адрес",Проверка!AR373),"заполнить"),IF(ISNUMBER(РТУС!AR373)=FALSE,HYPERLINK("#РТУС!"&amp;CELL("адрес",Проверка!AR373),"###"),IF(РТУС!G373="1",IF(РТУС!AB373=РТУС!AR373+РТУС!AU373,HYPERLINK("#Проверка!"&amp;CELL("адрес",Проверка!AR373),РТУС!AR373),HYPERLINK("#РТУС!"&amp;CELL("адрес",Проверка!AR373),"сверить суммы")),IF(РТУС!AB373=(SUMIF(РТУС!$A$4:$A$1000,A373,РТУС!$AR$4:$AR$1000)+SUMIF(РТУС!$A$4:$A$1000,A373,РТУС!$AU$4:$AU$1000)),HYPERLINK("#Проверка!"&amp;CELL("адрес",Проверка!AR373),РТУС!AR373),HYPERLINK("#РТУС!"&amp;CELL("адрес",Проверка!AR373),"сверить суммы")))))</f>
        <v>заполнить</v>
      </c>
      <c r="AS373" s="13" t="str">
        <f>IF(РТУС!AS373="","",РТУС!AS373)</f>
        <v/>
      </c>
      <c r="AT373" s="18" t="str">
        <f ca="1">IF(РТУС!AT373="",HYPERLINK("#РТУС!"&amp;CELL("адрес",Проверка!AT373),"заполнить"),IF(ISNUMBER(РТУС!AT373)=FALSE,HYPERLINK("#РТУС!"&amp;CELL("адрес",Проверка!AT373),"###"),IF(РТУС!AT373=РТУС!AR373,HYPERLINK("#Проверка!"&amp;CELL("адрес",Проверка!AT373),РТУС!AT373),HYPERLINK("#РТУС!"&amp;CELL("адрес",Проверка!AT373),"сверить суммы"))))</f>
        <v>заполнить</v>
      </c>
      <c r="AU373" s="18" t="str">
        <f ca="1">IF(РТУС!AU373="",HYPERLINK("#РТУС!"&amp;CELL("адрес",Проверка!AU373),"заполнить"),IF(ISNUMBER(РТУС!AU373)=FALSE,HYPERLINK("#РТУС!"&amp;CELL("адрес",Проверка!AU373),"###"),IF(РТУС!G373="1",IF(РТУС!AB373=РТУС!AR373+РТУС!AU373,HYPERLINK("#Проверка!"&amp;CELL("адрес",Проверка!AU373),РТУС!AU373),HYPERLINK("#РТУС!"&amp;CELL("адрес",Проверка!AU373),"сверить суммы")),IF(РТУС!AB373=(SUMIF(РТУС!$A$4:$A$1000,A373,РТУС!$AR$4:$AR$1000)+SUMIF(РТУС!$A$4:$A$1000,A373,РТУС!$AU$4:$AU$1000)),HYPERLINK("#Проверка!"&amp;CELL("адрес",Проверка!AU373),РТУС!AU373),HYPERLINK("#РТУС!"&amp;CELL("адрес",Проверка!AU373),"сверить суммы")))))</f>
        <v>заполнить</v>
      </c>
      <c r="AV373" s="13" t="str">
        <f ca="1">IF(РТУС!AV373="",HYPERLINK("#РТУС!"&amp;CELL("адрес",Проверка!AV373),"заполнить"),IF(OR(РТУС!AV373="Требование о передаче жилого помещения",РТУС!AV373="Требование о передаче машино-места",РТУС!AV373="Требования о передаче нежилого помещения",РТУС!AV373="Денежные требования"),HYPERLINK("#Проверка!"&amp;CELL("адрес",Проверка!AV373),РТУС!AV373),HYPERLINK("#РТУС!"&amp;CELL("адрес",Проверка!AV373),"###")))</f>
        <v>заполнить</v>
      </c>
      <c r="AW373" s="13" t="str">
        <f ca="1">IF(РТУС!AW373="",HYPERLINK("#РТУС!"&amp;CELL("адрес",Проверка!AW373),"заполнить"),IF(OR(РТУС!AW373="Включен в полном объеме",РТУС!AW373="Включен частично"),HYPERLINK("#Проверка!"&amp;CELL("адрес",Проверка!AW373),РТУС!AW373),HYPERLINK("#РТУС!"&amp;CELL("адрес",Проверка!AW373),"###")))</f>
        <v>заполнить</v>
      </c>
      <c r="AX373" s="15" t="str">
        <f ca="1">IF(РТУС!AX373="",HYPERLINK("#РТУС!"&amp;CELL("адрес",Проверка!AX373),"заполнить"),IF(AND(LEN(РТУС!AX373)=5,РТУС!AX373&lt;TODAY()),HYPERLINK("#Проверка!"&amp;CELL("адрес",Проверка!AX373),РТУС!AX373),HYPERLINK("#РТУС!"&amp;CELL("адрес",Проверка!AX373),"###")))</f>
        <v>заполнить</v>
      </c>
      <c r="AY373" s="15" t="str">
        <f ca="1">IF(РТУС!AY373="",HYPERLINK("#РТУС!"&amp;CELL("адрес",Проверка!AY373),"заполнить"),IF(AND(LEN(РТУС!AY373)=5,РТУС!AY373&lt;TODAY()),HYPERLINK("#Проверка!"&amp;CELL("адрес",Проверка!AY373),РТУС!AY373),HYPERLINK("#РТУС!"&amp;CELL("адрес",Проверка!AY373),"###")))</f>
        <v>заполнить</v>
      </c>
    </row>
    <row r="374" spans="1:51" x14ac:dyDescent="0.25">
      <c r="A374" s="10" t="str">
        <f>РТУС!A374</f>
        <v>.</v>
      </c>
      <c r="B374" s="13" t="str">
        <f ca="1">IF(РТУС!B374="",HYPERLINK("#РТУС!"&amp;CELL("адрес",Проверка!B374),"заполнить"),IF(AND(LEN(РТУС!B374)=10,РТУС!B373=РТУС!B374),HYPERLINK("#Проверка!"&amp;CELL("адрес",Проверка!B374),РТУС!B374),HYPERLINK("#РТУС!"&amp;CELL("адрес",Проверка!B374),"###")))</f>
        <v>заполнить</v>
      </c>
      <c r="C374" s="13" t="str">
        <f ca="1">IF(РТУС!C374="",HYPERLINK("#РТУС!"&amp;CELL("адрес",Проверка!C374),"заполнить"),IF(AND(ISNUMBER(РТУС!C374)=TRUE,РТУС!C374&gt;0,РТУС!C373=РТУС!C374),HYPERLINK("#Проверка!"&amp;CELL("адрес",Проверка!C374),РТУС!C374),HYPERLINK("#РТУС!"&amp;CELL("адрес",Проверка!C374),"###")))</f>
        <v>заполнить</v>
      </c>
      <c r="D374" s="13" t="str">
        <f>IF(РТУС!D374="","",РТУС!D374)</f>
        <v/>
      </c>
      <c r="E374" s="13" t="str">
        <f ca="1">IF(РТУС!E374="",HYPERLINK("#РТУС!"&amp;CELL("адрес",Проверка!E374),"заполнить"),IF(РТУС!E373=РТУС!E374,HYPERLINK("#Проверка!"&amp;CELL("адрес",Проверка!E374),РТУС!E374),HYPERLINK("#РТУС!"&amp;CELL("адрес",Проверка!E374),"###")))</f>
        <v>заполнить</v>
      </c>
      <c r="F374" s="13" t="str">
        <f ca="1">IF(РТУС!F374="",HYPERLINK("#РТУС!"&amp;CELL("адрес",Проверка!F374),"заполнить"),HYPERLINK("#Проверка!"&amp;CELL("адрес",Проверка!F374),РТУС!F374))</f>
        <v>заполнить</v>
      </c>
      <c r="G374" s="20" t="str">
        <f ca="1">IF(РТУС!G374="",HYPERLINK("#РТУС!"&amp;CELL("адрес",Проверка!G374),"заполнить"),IF(РТУС!G374="1",HYPERLINK("#Проверка!"&amp;CELL("адрес",Проверка!G374),"1"),IF(AND(ISNUMBER(РТУС!G374)=TRUE,РТУС!G374&lt;=1,РТУС!G374&gt;0),IF(SUMIF(РТУС!$A$4:$A$1000,A374,РТУС!$G$4:$G$1000)=1,HYPERLINK("#Проверка!"&amp;CELL("адрес",Проверка!G374),РТУС!G374),HYPERLINK("#РТУС!"&amp;CELL("адрес",Проверка!G374),"сумма долей ≠ 1")),HYPERLINK("#РТУС!"&amp;CELL("адрес",Проверка!G374),"###"))))</f>
        <v>заполнить</v>
      </c>
      <c r="H374" s="13" t="str">
        <f ca="1">IF(РТУС!H374="",HYPERLINK("#РТУС!"&amp;CELL("адрес",Проверка!H374),"заполнить"),IF(OR(РТУС!H374="Юрлицо",РТУС!H374="Физлицо",РТУС!H374="ИП"),HYPERLINK("#Проверка!"&amp;CELL("адрес",Проверка!H374),РТУС!H374),HYPERLINK("#РТУС!"&amp;CELL("адрес",Проверка!H374),"###")))</f>
        <v>заполнить</v>
      </c>
      <c r="I374" s="13" t="str">
        <f ca="1">IF(OR(РТУС!H374="Юрлицо",РТУС!H374="ИП"),IF(РТУС!I374="",HYPERLINK("#РТУС!"&amp;CELL("адрес",Проверка!I374),"заполнить"),IF(OR(LEN(РТУС!I374)=10,LEN(РТУС!I374)=12),HYPERLINK("#Проверка!"&amp;CELL("адрес",Проверка!I374),РТУС!I374),HYPERLINK("#РТУС!"&amp;CELL("адрес",Проверка!I374),"###"))),"")</f>
        <v/>
      </c>
      <c r="J374" s="15" t="str">
        <f ca="1">IF(РТУС!J374="","",IF(AND(LEN(РТУС!J374)=5,РТУС!J374&lt;TODAY()),HYPERLINK("#Проверка!"&amp;CELL("адрес",Проверка!J374),РТУС!J374),HYPERLINK("#РТУС!"&amp;CELL("адрес",Проверка!J374),"###")))</f>
        <v/>
      </c>
      <c r="K374" s="13" t="str">
        <f>IF(РТУС!K374="","",РТУС!K374)</f>
        <v/>
      </c>
      <c r="L374" s="13" t="str">
        <f ca="1">IF(OR(РТУС!H374="Физлицо",РТУС!H374="ИП"),IF(РТУС!L374="",HYPERLINK("#РТУС!"&amp;CELL("адрес",Проверка!L374),"заполнить"),IF(OR(РТУС!L374="Загранпаспорт гражданина РФ",РТУС!L374="Паспорт гражданина РФ",РТУС!L374="Иностранный паспорт",РТУС!L374="Свидетельство о рождении",РТУС!L374="Вид на жительство"),HYPERLINK("#Проверка!"&amp;CELL("адрес",Проверка!L374),РТУС!L374),HYPERLINK("#РТУС!"&amp;CELL("адрес",Проверка!L374),"###"))),"")</f>
        <v/>
      </c>
      <c r="M374" s="13" t="str">
        <f ca="1">IF(AND(OR(РТУС!L374="Паспорт гражданина РФ",РТУС!L374="Свидетельство о рождении"),РТУС!M374=""),HYPERLINK("#РТУС!"&amp;CELL("адрес",Проверка!M374),"заполнить"),IF(РТУС!L374="Паспорт гражданина РФ",IF(LEN(РТУС!M374)=4,HYPERLINK("#Проверка!"&amp;CELL("адрес",Проверка!M374),РТУС!M374),HYPERLINK("#РТУС!"&amp;CELL("адрес",Проверка!M374),"###")),IF(РТУС!L374="Свидетельство о рождении",HYPERLINK("#Проверка!"&amp;CELL("адрес",Проверка!M374),РТУС!M374),"")))</f>
        <v/>
      </c>
      <c r="N374" s="13" t="str">
        <f ca="1">IF(РТУС!L374="","",IF(РТУС!N374="",HYPERLINK("#РТУС!"&amp;CELL("адрес",Проверка!N374),"заполнить"),IF(OR(РТУС!L374="Паспорт гражданина РФ",РТУС!L374="Свидетельство о рождении"),IF(LEN(РТУС!N374)=6,HYPERLINK("#Проверка!"&amp;CELL("адрес",Проверка!N374),РТУС!N374),HYPERLINK("#РТУС!"&amp;CELL("адрес",Проверка!N374),"###")),HYPERLINK("#Проверка!"&amp;CELL("адрес",Проверка!N374),РТУС!N374))))</f>
        <v/>
      </c>
      <c r="O374" s="15" t="str">
        <f ca="1">IF(РТУС!L374="","",IF(РТУС!O374="",HYPERLINK("#РТУС!"&amp;CELL("адрес",Проверка!O374),"заполнить"),IF(AND(LEN(РТУС!O374)=5,РТУС!O374&lt;TODAY()),IF(РТУС!L374="Свидетельство о рождении",IF(РТУС!O374&gt;EDATE(TODAY(),-168),HYPERLINK("#Проверка!"&amp;CELL("адрес",Проверка!O374),РТУС!O374),HYPERLINK("#РТУС!"&amp;CELL("адрес",Проверка!O374),"недействительно")),HYPERLINK("#Проверка!"&amp;CELL("адрес",Проверка!O374),РТУС!O374)),HYPERLINK("#РТУС!"&amp;CELL("адрес",Проверка!O374),"###"))))</f>
        <v/>
      </c>
      <c r="P374" s="21" t="str">
        <f ca="1">IF(РТУС!L374="Паспорт гражданина РФ",IF(РТУС!P374="",HYPERLINK("#РТУС!"&amp;CELL("адрес",Проверка!P374),"заполнить"),HYPERLINK("#Проверка!"&amp;CELL("адрес",Проверка!P374),РТУС!P374)),"")</f>
        <v/>
      </c>
      <c r="Q374" s="13" t="str">
        <f ca="1">IF(РТУС!L374="Паспорт гражданина РФ",IF(РТУС!Q374="",HYPERLINK("#РТУС!"&amp;CELL("адрес",Проверка!Q374),"заполнить"),IF(LEN(РТУС!Q374)=7,HYPERLINK("#Проверка!"&amp;CELL("адрес",Проверка!Q374),РТУС!Q374),HYPERLINK("#РТУС!"&amp;CELL("адрес",Проверка!Q374),"###"))),"")</f>
        <v/>
      </c>
      <c r="R374" s="13" t="str">
        <f ca="1">IF(РТУС!R374="",HYPERLINK("#РТУС!"&amp;CELL("адрес",Проверка!R374),"заполнить"),HYPERLINK("#Проверка!"&amp;CELL("адрес",Проверка!R374),РТУС!R374))</f>
        <v>заполнить</v>
      </c>
      <c r="S374" s="13" t="str">
        <f>IF(РТУС!S374="","",РТУС!S374)</f>
        <v/>
      </c>
      <c r="T374" s="13" t="str">
        <f>IF(РТУС!T374="","",РТУС!T374)</f>
        <v/>
      </c>
      <c r="U374" s="13" t="str">
        <f>IF(РТУС!U374="","",РТУС!U374)</f>
        <v/>
      </c>
      <c r="V374" s="13" t="str">
        <f ca="1">IF(РТУС!V374="",HYPERLINK("#РТУС!"&amp;CELL("адрес",Проверка!V374),"заполнить"),IF(OR(РТУС!V374="Договор участия в долевом строительстве",РТУС!V374="Предварительный договор участия в долевом строительстве",РТУС!V374="Определение Арбитражного суда",РТУС!V374="Решение суда общей юрисдикции",РТУС!V374="Иные договоры"),HYPERLINK("#Проверка!"&amp;CELL("адрес",Проверка!V374),РТУС!V374),HYPERLINK("#РТУС!"&amp;CELL("адрес",Проверка!V374),"###")))</f>
        <v>заполнить</v>
      </c>
      <c r="W374" s="13" t="str">
        <f ca="1">IF(РТУС!W374="",HYPERLINK("#РТУС!"&amp;CELL("адрес",Проверка!W374),"заполнить"),HYPERLINK("#Проверка!"&amp;CELL("адрес",Проверка!W374),РТУС!W374))</f>
        <v>заполнить</v>
      </c>
      <c r="X374" s="15" t="str">
        <f ca="1">IF(РТУС!X374="",HYPERLINK("#РТУС!"&amp;CELL("адрес",Проверка!X374),"заполнить"),IF(AND(LEN(РТУС!X374)=5,РТУС!X374&lt;TODAY()),HYPERLINK("#Проверка!"&amp;CELL("адрес",Проверка!X374),РТУС!X374),HYPERLINK("#РТУС!"&amp;CELL("адрес",Проверка!X374),"###")))</f>
        <v>заполнить</v>
      </c>
      <c r="Y374" s="13" t="str">
        <f>IF(РТУС!Y374="","",РТУС!Y374)</f>
        <v/>
      </c>
      <c r="Z374" s="15" t="str">
        <f ca="1">IF(РТУС!Z374="","",IF(AND(LEN(РТУС!Z374)=5,РТУС!Z374&lt;TODAY()),HYPERLINK("#Проверка!"&amp;CELL("адрес",Проверка!Z374),РТУС!Z374),HYPERLINK("#РТУС!"&amp;CELL("адрес",Проверка!Z374),"###")))</f>
        <v/>
      </c>
      <c r="AA374" s="18" t="str">
        <f ca="1">IF(РТУС!AA374="",HYPERLINK("#РТУС!"&amp;CELL("адрес",Проверка!AA374),"заполнить"),IF(ISNUMBER(РТУС!AA374)=TRUE,HYPERLINK("#Проверка!"&amp;CELL("адрес",Проверка!AA374),РТУС!AA374),HYPERLINK("#РТУС!"&amp;CELL("адрес",Проверка!AA374),"###")))</f>
        <v>заполнить</v>
      </c>
      <c r="AB374" s="18" t="str">
        <f ca="1">IF(РТУС!AB374="",HYPERLINK("#РТУС!"&amp;CELL("адрес",Проверка!AB374),"заполнить"),IF(ISNUMBER(РТУС!AB374)=TRUE,HYPERLINK("#Проверка!"&amp;CELL("адрес",Проверка!AB374),РТУС!AB374),HYPERLINK("#РТУС!"&amp;CELL("адрес",Проверка!AB374),"###")))</f>
        <v>заполнить</v>
      </c>
      <c r="AC374" s="18" t="str">
        <f ca="1">IF(РТУС!AC374="","",IF(ISNUMBER(РТУС!AC374)=TRUE,HYPERLINK("#Проверка!"&amp;CELL("адрес",Проверка!AC374),РТУС!AC374),HYPERLINK("#РТУС!"&amp;CELL("адрес",Проверка!AC374),"###")))</f>
        <v/>
      </c>
      <c r="AD374" s="18" t="str">
        <f ca="1">IF(РТУС!AD374="","",IF(ISNUMBER(РТУС!AD374)=TRUE,HYPERLINK("#Проверка!"&amp;CELL("адрес",Проверка!AD374),РТУС!AD374),HYPERLINK("#РТУС!"&amp;CELL("адрес",Проверка!AD374),"###")))</f>
        <v/>
      </c>
      <c r="AE374" s="13" t="str">
        <f>IF(РТУС!AE374="","",РТУС!AE374)</f>
        <v/>
      </c>
      <c r="AF374" s="15" t="str">
        <f ca="1">IF(РТУС!AE374="","",IF(РТУС!AF374="",HYPERLINK("#РТУС!"&amp;CELL("адрес",Проверка!AF374),"заполнить"),IF(AND(LEN(РТУС!AF374)=5,РТУС!AF374&lt;TODAY()),HYPERLINK("#Проверка!"&amp;CELL("адрес",Проверка!AF374),РТУС!AF374),HYPERLINK("#РТУС!"&amp;CELL("адрес",Проверка!AF374),"###"))))</f>
        <v/>
      </c>
      <c r="AG374" s="13"/>
      <c r="AH374" s="15" t="str">
        <f ca="1">IF(РТУС!AE374="","",IF(РТУС!AH374="",HYPERLINK("#РТУС!"&amp;CELL("адрес",Проверка!AH374),"заполнить"),IF(AND(LEN(РТУС!AH374)=5,РТУС!AH374&lt;TODAY()),HYPERLINK("#Проверка!"&amp;CELL("адрес",Проверка!AH374),РТУС!AH374),HYPERLINK("#РТУС!"&amp;CELL("адрес",Проверка!AH374),"###"))))</f>
        <v/>
      </c>
      <c r="AI374" s="15" t="str">
        <f ca="1">IF(РТУС!AE374="","",IF(РТУС!AI374="",HYPERLINK("#РТУС!"&amp;CELL("адрес",Проверка!AI374),"заполнить"),HYPERLINK("#Проверка!"&amp;CELL("адрес",Проверка!AI374),РТУС!AI374)))</f>
        <v/>
      </c>
      <c r="AJ374" s="13" t="str">
        <f ca="1">IF(РТУС!AE374="","",IF(РТУС!AJ374="",HYPERLINK("#РТУС!"&amp;CELL("адрес",Проверка!AJ374),"заполнить"),IF(OR(РТУС!AJ374="Юрлицо",РТУС!AJ374="Физлицо",РТУС!AJ374="ИП"),HYPERLINK("#Проверка!"&amp;CELL("адрес",Проверка!AJ374),РТУС!AJ374),HYPERLINK("#РТУС!"&amp;CELL("адрес",Проверка!AJ374),"###"))))</f>
        <v/>
      </c>
      <c r="AK374" s="13" t="str">
        <f ca="1">IF(РТУС!AK374="",HYPERLINK("#РТУС!"&amp;CELL("адрес",Проверка!AK374),"заполнить"),IF(OR(РТУС!AK374="Квартира",РТУС!AK374="Кладовая",РТУС!AK374="Машино-место",РТУС!AK374="Нежилое помещение"),HYPERLINK("#Проверка!"&amp;CELL("адрес",Проверка!AK374),РТУС!AK374),HYPERLINK("#РТУС!"&amp;CELL("адрес",Проверка!AK374),"###")))</f>
        <v>заполнить</v>
      </c>
      <c r="AL374" s="13" t="str">
        <f ca="1">IF(РТУС!AL374="",HYPERLINK("#РТУС!"&amp;CELL("адрес",Проверка!AL374),"заполнить"),HYPERLINK("#Проверка!"&amp;CELL("адрес",Проверка!AL374),РТУС!AL374))</f>
        <v>заполнить</v>
      </c>
      <c r="AM374" s="18" t="str">
        <f ca="1">IF(РТУС!AM374="",HYPERLINK("#РТУС!"&amp;CELL("адрес",Проверка!AM374),"заполнить"),IF(ISNUMBER(РТУС!AM374)=TRUE,IF(РТУС!AK374="Нежилое помещение",IF(РТУС!AM374&gt;7,HYPERLINK("#РТУС!"&amp;CELL("адрес",Проверка!AM374),"не больше 7 кв.м."),РТУС!AM374),HYPERLINK("#Проверка!"&amp;CELL("адрес",Проверка!AM374),РТУС!AM374)),HYPERLINK("#РТУС!"&amp;CELL("адрес",Проверка!AM374),"###")))</f>
        <v>заполнить</v>
      </c>
      <c r="AN374" s="13" t="str">
        <f ca="1">IF(РТУС!AN374="",HYPERLINK("#РТУС!"&amp;CELL("адрес",Проверка!AN374),"заполнить"),IF(OR(РТУС!AN374="Общая площадь помещения",РТУС!AN374="Общая приведенная площадь жилого помещения",РТУС!AN374="Общая площадь жилого помещения с учетом лоджий, балконов, террас и веранд"),HYPERLINK("#Проверка!"&amp;CELL("адрес",Проверка!AN374),РТУС!AN374),HYPERLINK("#РТУС!"&amp;CELL("адрес",Проверка!AN374),"###")))</f>
        <v>заполнить</v>
      </c>
      <c r="AO374" s="13" t="str">
        <f ca="1">IF(OR(РТУС!AK374="Квартира",РТУС!A374="Нежилое помещение"),IF(РТУС!AO374="",HYPERLINK("#РТУС!"&amp;CELL("адрес",Проверка!AO374),"заполнить"),IF(ISNUMBER(РТУС!AO374)=TRUE,HYPERLINK("#Проверка!"&amp;CELL("адрес",Проверка!AO374),РТУС!AO374),HYPERLINK("#РТУС!"&amp;CELL("адрес",Проверка!AO374),"###"))),"")</f>
        <v/>
      </c>
      <c r="AP374" s="13" t="str">
        <f>IF(РТУС!AP374="","",РТУС!AP374)</f>
        <v/>
      </c>
      <c r="AQ374" s="13" t="str">
        <f ca="1">IF(РТУС!AQ374="",HYPERLINK("#РТУС!"&amp;CELL("адрес",Проверка!AQ374),"заполнить"),HYPERLINK("#Проверка!"&amp;CELL("адрес",Проверка!AQ374),РТУС!AQ374))</f>
        <v>заполнить</v>
      </c>
      <c r="AR374" s="18" t="str">
        <f ca="1">IF(РТУС!AR374="",HYPERLINK("#РТУС!"&amp;CELL("адрес",Проверка!AR374),"заполнить"),IF(ISNUMBER(РТУС!AR374)=FALSE,HYPERLINK("#РТУС!"&amp;CELL("адрес",Проверка!AR374),"###"),IF(РТУС!G374="1",IF(РТУС!AB374=РТУС!AR374+РТУС!AU374,HYPERLINK("#Проверка!"&amp;CELL("адрес",Проверка!AR374),РТУС!AR374),HYPERLINK("#РТУС!"&amp;CELL("адрес",Проверка!AR374),"сверить суммы")),IF(РТУС!AB374=(SUMIF(РТУС!$A$4:$A$1000,A374,РТУС!$AR$4:$AR$1000)+SUMIF(РТУС!$A$4:$A$1000,A374,РТУС!$AU$4:$AU$1000)),HYPERLINK("#Проверка!"&amp;CELL("адрес",Проверка!AR374),РТУС!AR374),HYPERLINK("#РТУС!"&amp;CELL("адрес",Проверка!AR374),"сверить суммы")))))</f>
        <v>заполнить</v>
      </c>
      <c r="AS374" s="13" t="str">
        <f>IF(РТУС!AS374="","",РТУС!AS374)</f>
        <v/>
      </c>
      <c r="AT374" s="18" t="str">
        <f ca="1">IF(РТУС!AT374="",HYPERLINK("#РТУС!"&amp;CELL("адрес",Проверка!AT374),"заполнить"),IF(ISNUMBER(РТУС!AT374)=FALSE,HYPERLINK("#РТУС!"&amp;CELL("адрес",Проверка!AT374),"###"),IF(РТУС!AT374=РТУС!AR374,HYPERLINK("#Проверка!"&amp;CELL("адрес",Проверка!AT374),РТУС!AT374),HYPERLINK("#РТУС!"&amp;CELL("адрес",Проверка!AT374),"сверить суммы"))))</f>
        <v>заполнить</v>
      </c>
      <c r="AU374" s="18" t="str">
        <f ca="1">IF(РТУС!AU374="",HYPERLINK("#РТУС!"&amp;CELL("адрес",Проверка!AU374),"заполнить"),IF(ISNUMBER(РТУС!AU374)=FALSE,HYPERLINK("#РТУС!"&amp;CELL("адрес",Проверка!AU374),"###"),IF(РТУС!G374="1",IF(РТУС!AB374=РТУС!AR374+РТУС!AU374,HYPERLINK("#Проверка!"&amp;CELL("адрес",Проверка!AU374),РТУС!AU374),HYPERLINK("#РТУС!"&amp;CELL("адрес",Проверка!AU374),"сверить суммы")),IF(РТУС!AB374=(SUMIF(РТУС!$A$4:$A$1000,A374,РТУС!$AR$4:$AR$1000)+SUMIF(РТУС!$A$4:$A$1000,A374,РТУС!$AU$4:$AU$1000)),HYPERLINK("#Проверка!"&amp;CELL("адрес",Проверка!AU374),РТУС!AU374),HYPERLINK("#РТУС!"&amp;CELL("адрес",Проверка!AU374),"сверить суммы")))))</f>
        <v>заполнить</v>
      </c>
      <c r="AV374" s="13" t="str">
        <f ca="1">IF(РТУС!AV374="",HYPERLINK("#РТУС!"&amp;CELL("адрес",Проверка!AV374),"заполнить"),IF(OR(РТУС!AV374="Требование о передаче жилого помещения",РТУС!AV374="Требование о передаче машино-места",РТУС!AV374="Требования о передаче нежилого помещения",РТУС!AV374="Денежные требования"),HYPERLINK("#Проверка!"&amp;CELL("адрес",Проверка!AV374),РТУС!AV374),HYPERLINK("#РТУС!"&amp;CELL("адрес",Проверка!AV374),"###")))</f>
        <v>заполнить</v>
      </c>
      <c r="AW374" s="13" t="str">
        <f ca="1">IF(РТУС!AW374="",HYPERLINK("#РТУС!"&amp;CELL("адрес",Проверка!AW374),"заполнить"),IF(OR(РТУС!AW374="Включен в полном объеме",РТУС!AW374="Включен частично"),HYPERLINK("#Проверка!"&amp;CELL("адрес",Проверка!AW374),РТУС!AW374),HYPERLINK("#РТУС!"&amp;CELL("адрес",Проверка!AW374),"###")))</f>
        <v>заполнить</v>
      </c>
      <c r="AX374" s="15" t="str">
        <f ca="1">IF(РТУС!AX374="",HYPERLINK("#РТУС!"&amp;CELL("адрес",Проверка!AX374),"заполнить"),IF(AND(LEN(РТУС!AX374)=5,РТУС!AX374&lt;TODAY()),HYPERLINK("#Проверка!"&amp;CELL("адрес",Проверка!AX374),РТУС!AX374),HYPERLINK("#РТУС!"&amp;CELL("адрес",Проверка!AX374),"###")))</f>
        <v>заполнить</v>
      </c>
      <c r="AY374" s="15" t="str">
        <f ca="1">IF(РТУС!AY374="",HYPERLINK("#РТУС!"&amp;CELL("адрес",Проверка!AY374),"заполнить"),IF(AND(LEN(РТУС!AY374)=5,РТУС!AY374&lt;TODAY()),HYPERLINK("#Проверка!"&amp;CELL("адрес",Проверка!AY374),РТУС!AY374),HYPERLINK("#РТУС!"&amp;CELL("адрес",Проверка!AY374),"###")))</f>
        <v>заполнить</v>
      </c>
    </row>
    <row r="375" spans="1:51" x14ac:dyDescent="0.25">
      <c r="A375" s="10" t="str">
        <f>РТУС!A375</f>
        <v>.</v>
      </c>
      <c r="B375" s="13" t="str">
        <f ca="1">IF(РТУС!B375="",HYPERLINK("#РТУС!"&amp;CELL("адрес",Проверка!B375),"заполнить"),IF(AND(LEN(РТУС!B375)=10,РТУС!B374=РТУС!B375),HYPERLINK("#Проверка!"&amp;CELL("адрес",Проверка!B375),РТУС!B375),HYPERLINK("#РТУС!"&amp;CELL("адрес",Проверка!B375),"###")))</f>
        <v>заполнить</v>
      </c>
      <c r="C375" s="13" t="str">
        <f ca="1">IF(РТУС!C375="",HYPERLINK("#РТУС!"&amp;CELL("адрес",Проверка!C375),"заполнить"),IF(AND(ISNUMBER(РТУС!C375)=TRUE,РТУС!C375&gt;0,РТУС!C374=РТУС!C375),HYPERLINK("#Проверка!"&amp;CELL("адрес",Проверка!C375),РТУС!C375),HYPERLINK("#РТУС!"&amp;CELL("адрес",Проверка!C375),"###")))</f>
        <v>заполнить</v>
      </c>
      <c r="D375" s="13" t="str">
        <f>IF(РТУС!D375="","",РТУС!D375)</f>
        <v/>
      </c>
      <c r="E375" s="13" t="str">
        <f ca="1">IF(РТУС!E375="",HYPERLINK("#РТУС!"&amp;CELL("адрес",Проверка!E375),"заполнить"),IF(РТУС!E374=РТУС!E375,HYPERLINK("#Проверка!"&amp;CELL("адрес",Проверка!E375),РТУС!E375),HYPERLINK("#РТУС!"&amp;CELL("адрес",Проверка!E375),"###")))</f>
        <v>заполнить</v>
      </c>
      <c r="F375" s="13" t="str">
        <f ca="1">IF(РТУС!F375="",HYPERLINK("#РТУС!"&amp;CELL("адрес",Проверка!F375),"заполнить"),HYPERLINK("#Проверка!"&amp;CELL("адрес",Проверка!F375),РТУС!F375))</f>
        <v>заполнить</v>
      </c>
      <c r="G375" s="20" t="str">
        <f ca="1">IF(РТУС!G375="",HYPERLINK("#РТУС!"&amp;CELL("адрес",Проверка!G375),"заполнить"),IF(РТУС!G375="1",HYPERLINK("#Проверка!"&amp;CELL("адрес",Проверка!G375),"1"),IF(AND(ISNUMBER(РТУС!G375)=TRUE,РТУС!G375&lt;=1,РТУС!G375&gt;0),IF(SUMIF(РТУС!$A$4:$A$1000,A375,РТУС!$G$4:$G$1000)=1,HYPERLINK("#Проверка!"&amp;CELL("адрес",Проверка!G375),РТУС!G375),HYPERLINK("#РТУС!"&amp;CELL("адрес",Проверка!G375),"сумма долей ≠ 1")),HYPERLINK("#РТУС!"&amp;CELL("адрес",Проверка!G375),"###"))))</f>
        <v>заполнить</v>
      </c>
      <c r="H375" s="13" t="str">
        <f ca="1">IF(РТУС!H375="",HYPERLINK("#РТУС!"&amp;CELL("адрес",Проверка!H375),"заполнить"),IF(OR(РТУС!H375="Юрлицо",РТУС!H375="Физлицо",РТУС!H375="ИП"),HYPERLINK("#Проверка!"&amp;CELL("адрес",Проверка!H375),РТУС!H375),HYPERLINK("#РТУС!"&amp;CELL("адрес",Проверка!H375),"###")))</f>
        <v>заполнить</v>
      </c>
      <c r="I375" s="13" t="str">
        <f ca="1">IF(OR(РТУС!H375="Юрлицо",РТУС!H375="ИП"),IF(РТУС!I375="",HYPERLINK("#РТУС!"&amp;CELL("адрес",Проверка!I375),"заполнить"),IF(OR(LEN(РТУС!I375)=10,LEN(РТУС!I375)=12),HYPERLINK("#Проверка!"&amp;CELL("адрес",Проверка!I375),РТУС!I375),HYPERLINK("#РТУС!"&amp;CELL("адрес",Проверка!I375),"###"))),"")</f>
        <v/>
      </c>
      <c r="J375" s="15" t="str">
        <f ca="1">IF(РТУС!J375="","",IF(AND(LEN(РТУС!J375)=5,РТУС!J375&lt;TODAY()),HYPERLINK("#Проверка!"&amp;CELL("адрес",Проверка!J375),РТУС!J375),HYPERLINK("#РТУС!"&amp;CELL("адрес",Проверка!J375),"###")))</f>
        <v/>
      </c>
      <c r="K375" s="13" t="str">
        <f>IF(РТУС!K375="","",РТУС!K375)</f>
        <v/>
      </c>
      <c r="L375" s="13" t="str">
        <f ca="1">IF(OR(РТУС!H375="Физлицо",РТУС!H375="ИП"),IF(РТУС!L375="",HYPERLINK("#РТУС!"&amp;CELL("адрес",Проверка!L375),"заполнить"),IF(OR(РТУС!L375="Загранпаспорт гражданина РФ",РТУС!L375="Паспорт гражданина РФ",РТУС!L375="Иностранный паспорт",РТУС!L375="Свидетельство о рождении",РТУС!L375="Вид на жительство"),HYPERLINK("#Проверка!"&amp;CELL("адрес",Проверка!L375),РТУС!L375),HYPERLINK("#РТУС!"&amp;CELL("адрес",Проверка!L375),"###"))),"")</f>
        <v/>
      </c>
      <c r="M375" s="13" t="str">
        <f ca="1">IF(AND(OR(РТУС!L375="Паспорт гражданина РФ",РТУС!L375="Свидетельство о рождении"),РТУС!M375=""),HYPERLINK("#РТУС!"&amp;CELL("адрес",Проверка!M375),"заполнить"),IF(РТУС!L375="Паспорт гражданина РФ",IF(LEN(РТУС!M375)=4,HYPERLINK("#Проверка!"&amp;CELL("адрес",Проверка!M375),РТУС!M375),HYPERLINK("#РТУС!"&amp;CELL("адрес",Проверка!M375),"###")),IF(РТУС!L375="Свидетельство о рождении",HYPERLINK("#Проверка!"&amp;CELL("адрес",Проверка!M375),РТУС!M375),"")))</f>
        <v/>
      </c>
      <c r="N375" s="13" t="str">
        <f ca="1">IF(РТУС!L375="","",IF(РТУС!N375="",HYPERLINK("#РТУС!"&amp;CELL("адрес",Проверка!N375),"заполнить"),IF(OR(РТУС!L375="Паспорт гражданина РФ",РТУС!L375="Свидетельство о рождении"),IF(LEN(РТУС!N375)=6,HYPERLINK("#Проверка!"&amp;CELL("адрес",Проверка!N375),РТУС!N375),HYPERLINK("#РТУС!"&amp;CELL("адрес",Проверка!N375),"###")),HYPERLINK("#Проверка!"&amp;CELL("адрес",Проверка!N375),РТУС!N375))))</f>
        <v/>
      </c>
      <c r="O375" s="15" t="str">
        <f ca="1">IF(РТУС!L375="","",IF(РТУС!O375="",HYPERLINK("#РТУС!"&amp;CELL("адрес",Проверка!O375),"заполнить"),IF(AND(LEN(РТУС!O375)=5,РТУС!O375&lt;TODAY()),IF(РТУС!L375="Свидетельство о рождении",IF(РТУС!O375&gt;EDATE(TODAY(),-168),HYPERLINK("#Проверка!"&amp;CELL("адрес",Проверка!O375),РТУС!O375),HYPERLINK("#РТУС!"&amp;CELL("адрес",Проверка!O375),"недействительно")),HYPERLINK("#Проверка!"&amp;CELL("адрес",Проверка!O375),РТУС!O375)),HYPERLINK("#РТУС!"&amp;CELL("адрес",Проверка!O375),"###"))))</f>
        <v/>
      </c>
      <c r="P375" s="21" t="str">
        <f ca="1">IF(РТУС!L375="Паспорт гражданина РФ",IF(РТУС!P375="",HYPERLINK("#РТУС!"&amp;CELL("адрес",Проверка!P375),"заполнить"),HYPERLINK("#Проверка!"&amp;CELL("адрес",Проверка!P375),РТУС!P375)),"")</f>
        <v/>
      </c>
      <c r="Q375" s="13" t="str">
        <f ca="1">IF(РТУС!L375="Паспорт гражданина РФ",IF(РТУС!Q375="",HYPERLINK("#РТУС!"&amp;CELL("адрес",Проверка!Q375),"заполнить"),IF(LEN(РТУС!Q375)=7,HYPERLINK("#Проверка!"&amp;CELL("адрес",Проверка!Q375),РТУС!Q375),HYPERLINK("#РТУС!"&amp;CELL("адрес",Проверка!Q375),"###"))),"")</f>
        <v/>
      </c>
      <c r="R375" s="13" t="str">
        <f ca="1">IF(РТУС!R375="",HYPERLINK("#РТУС!"&amp;CELL("адрес",Проверка!R375),"заполнить"),HYPERLINK("#Проверка!"&amp;CELL("адрес",Проверка!R375),РТУС!R375))</f>
        <v>заполнить</v>
      </c>
      <c r="S375" s="13" t="str">
        <f>IF(РТУС!S375="","",РТУС!S375)</f>
        <v/>
      </c>
      <c r="T375" s="13" t="str">
        <f>IF(РТУС!T375="","",РТУС!T375)</f>
        <v/>
      </c>
      <c r="U375" s="13" t="str">
        <f>IF(РТУС!U375="","",РТУС!U375)</f>
        <v/>
      </c>
      <c r="V375" s="13" t="str">
        <f ca="1">IF(РТУС!V375="",HYPERLINK("#РТУС!"&amp;CELL("адрес",Проверка!V375),"заполнить"),IF(OR(РТУС!V375="Договор участия в долевом строительстве",РТУС!V375="Предварительный договор участия в долевом строительстве",РТУС!V375="Определение Арбитражного суда",РТУС!V375="Решение суда общей юрисдикции",РТУС!V375="Иные договоры"),HYPERLINK("#Проверка!"&amp;CELL("адрес",Проверка!V375),РТУС!V375),HYPERLINK("#РТУС!"&amp;CELL("адрес",Проверка!V375),"###")))</f>
        <v>заполнить</v>
      </c>
      <c r="W375" s="13" t="str">
        <f ca="1">IF(РТУС!W375="",HYPERLINK("#РТУС!"&amp;CELL("адрес",Проверка!W375),"заполнить"),HYPERLINK("#Проверка!"&amp;CELL("адрес",Проверка!W375),РТУС!W375))</f>
        <v>заполнить</v>
      </c>
      <c r="X375" s="15" t="str">
        <f ca="1">IF(РТУС!X375="",HYPERLINK("#РТУС!"&amp;CELL("адрес",Проверка!X375),"заполнить"),IF(AND(LEN(РТУС!X375)=5,РТУС!X375&lt;TODAY()),HYPERLINK("#Проверка!"&amp;CELL("адрес",Проверка!X375),РТУС!X375),HYPERLINK("#РТУС!"&amp;CELL("адрес",Проверка!X375),"###")))</f>
        <v>заполнить</v>
      </c>
      <c r="Y375" s="13" t="str">
        <f>IF(РТУС!Y375="","",РТУС!Y375)</f>
        <v/>
      </c>
      <c r="Z375" s="15" t="str">
        <f ca="1">IF(РТУС!Z375="","",IF(AND(LEN(РТУС!Z375)=5,РТУС!Z375&lt;TODAY()),HYPERLINK("#Проверка!"&amp;CELL("адрес",Проверка!Z375),РТУС!Z375),HYPERLINK("#РТУС!"&amp;CELL("адрес",Проверка!Z375),"###")))</f>
        <v/>
      </c>
      <c r="AA375" s="18" t="str">
        <f ca="1">IF(РТУС!AA375="",HYPERLINK("#РТУС!"&amp;CELL("адрес",Проверка!AA375),"заполнить"),IF(ISNUMBER(РТУС!AA375)=TRUE,HYPERLINK("#Проверка!"&amp;CELL("адрес",Проверка!AA375),РТУС!AA375),HYPERLINK("#РТУС!"&amp;CELL("адрес",Проверка!AA375),"###")))</f>
        <v>заполнить</v>
      </c>
      <c r="AB375" s="18" t="str">
        <f ca="1">IF(РТУС!AB375="",HYPERLINK("#РТУС!"&amp;CELL("адрес",Проверка!AB375),"заполнить"),IF(ISNUMBER(РТУС!AB375)=TRUE,HYPERLINK("#Проверка!"&amp;CELL("адрес",Проверка!AB375),РТУС!AB375),HYPERLINK("#РТУС!"&amp;CELL("адрес",Проверка!AB375),"###")))</f>
        <v>заполнить</v>
      </c>
      <c r="AC375" s="18" t="str">
        <f ca="1">IF(РТУС!AC375="","",IF(ISNUMBER(РТУС!AC375)=TRUE,HYPERLINK("#Проверка!"&amp;CELL("адрес",Проверка!AC375),РТУС!AC375),HYPERLINK("#РТУС!"&amp;CELL("адрес",Проверка!AC375),"###")))</f>
        <v/>
      </c>
      <c r="AD375" s="18" t="str">
        <f ca="1">IF(РТУС!AD375="","",IF(ISNUMBER(РТУС!AD375)=TRUE,HYPERLINK("#Проверка!"&amp;CELL("адрес",Проверка!AD375),РТУС!AD375),HYPERLINK("#РТУС!"&amp;CELL("адрес",Проверка!AD375),"###")))</f>
        <v/>
      </c>
      <c r="AE375" s="13" t="str">
        <f>IF(РТУС!AE375="","",РТУС!AE375)</f>
        <v/>
      </c>
      <c r="AF375" s="15" t="str">
        <f ca="1">IF(РТУС!AE375="","",IF(РТУС!AF375="",HYPERLINK("#РТУС!"&amp;CELL("адрес",Проверка!AF375),"заполнить"),IF(AND(LEN(РТУС!AF375)=5,РТУС!AF375&lt;TODAY()),HYPERLINK("#Проверка!"&amp;CELL("адрес",Проверка!AF375),РТУС!AF375),HYPERLINK("#РТУС!"&amp;CELL("адрес",Проверка!AF375),"###"))))</f>
        <v/>
      </c>
      <c r="AG375" s="13"/>
      <c r="AH375" s="15" t="str">
        <f ca="1">IF(РТУС!AE375="","",IF(РТУС!AH375="",HYPERLINK("#РТУС!"&amp;CELL("адрес",Проверка!AH375),"заполнить"),IF(AND(LEN(РТУС!AH375)=5,РТУС!AH375&lt;TODAY()),HYPERLINK("#Проверка!"&amp;CELL("адрес",Проверка!AH375),РТУС!AH375),HYPERLINK("#РТУС!"&amp;CELL("адрес",Проверка!AH375),"###"))))</f>
        <v/>
      </c>
      <c r="AI375" s="15" t="str">
        <f ca="1">IF(РТУС!AE375="","",IF(РТУС!AI375="",HYPERLINK("#РТУС!"&amp;CELL("адрес",Проверка!AI375),"заполнить"),HYPERLINK("#Проверка!"&amp;CELL("адрес",Проверка!AI375),РТУС!AI375)))</f>
        <v/>
      </c>
      <c r="AJ375" s="13" t="str">
        <f ca="1">IF(РТУС!AE375="","",IF(РТУС!AJ375="",HYPERLINK("#РТУС!"&amp;CELL("адрес",Проверка!AJ375),"заполнить"),IF(OR(РТУС!AJ375="Юрлицо",РТУС!AJ375="Физлицо",РТУС!AJ375="ИП"),HYPERLINK("#Проверка!"&amp;CELL("адрес",Проверка!AJ375),РТУС!AJ375),HYPERLINK("#РТУС!"&amp;CELL("адрес",Проверка!AJ375),"###"))))</f>
        <v/>
      </c>
      <c r="AK375" s="13" t="str">
        <f ca="1">IF(РТУС!AK375="",HYPERLINK("#РТУС!"&amp;CELL("адрес",Проверка!AK375),"заполнить"),IF(OR(РТУС!AK375="Квартира",РТУС!AK375="Кладовая",РТУС!AK375="Машино-место",РТУС!AK375="Нежилое помещение"),HYPERLINK("#Проверка!"&amp;CELL("адрес",Проверка!AK375),РТУС!AK375),HYPERLINK("#РТУС!"&amp;CELL("адрес",Проверка!AK375),"###")))</f>
        <v>заполнить</v>
      </c>
      <c r="AL375" s="13" t="str">
        <f ca="1">IF(РТУС!AL375="",HYPERLINK("#РТУС!"&amp;CELL("адрес",Проверка!AL375),"заполнить"),HYPERLINK("#Проверка!"&amp;CELL("адрес",Проверка!AL375),РТУС!AL375))</f>
        <v>заполнить</v>
      </c>
      <c r="AM375" s="18" t="str">
        <f ca="1">IF(РТУС!AM375="",HYPERLINK("#РТУС!"&amp;CELL("адрес",Проверка!AM375),"заполнить"),IF(ISNUMBER(РТУС!AM375)=TRUE,IF(РТУС!AK375="Нежилое помещение",IF(РТУС!AM375&gt;7,HYPERLINK("#РТУС!"&amp;CELL("адрес",Проверка!AM375),"не больше 7 кв.м."),РТУС!AM375),HYPERLINK("#Проверка!"&amp;CELL("адрес",Проверка!AM375),РТУС!AM375)),HYPERLINK("#РТУС!"&amp;CELL("адрес",Проверка!AM375),"###")))</f>
        <v>заполнить</v>
      </c>
      <c r="AN375" s="13" t="str">
        <f ca="1">IF(РТУС!AN375="",HYPERLINK("#РТУС!"&amp;CELL("адрес",Проверка!AN375),"заполнить"),IF(OR(РТУС!AN375="Общая площадь помещения",РТУС!AN375="Общая приведенная площадь жилого помещения",РТУС!AN375="Общая площадь жилого помещения с учетом лоджий, балконов, террас и веранд"),HYPERLINK("#Проверка!"&amp;CELL("адрес",Проверка!AN375),РТУС!AN375),HYPERLINK("#РТУС!"&amp;CELL("адрес",Проверка!AN375),"###")))</f>
        <v>заполнить</v>
      </c>
      <c r="AO375" s="13" t="str">
        <f ca="1">IF(OR(РТУС!AK375="Квартира",РТУС!A375="Нежилое помещение"),IF(РТУС!AO375="",HYPERLINK("#РТУС!"&amp;CELL("адрес",Проверка!AO375),"заполнить"),IF(ISNUMBER(РТУС!AO375)=TRUE,HYPERLINK("#Проверка!"&amp;CELL("адрес",Проверка!AO375),РТУС!AO375),HYPERLINK("#РТУС!"&amp;CELL("адрес",Проверка!AO375),"###"))),"")</f>
        <v/>
      </c>
      <c r="AP375" s="13" t="str">
        <f>IF(РТУС!AP375="","",РТУС!AP375)</f>
        <v/>
      </c>
      <c r="AQ375" s="13" t="str">
        <f ca="1">IF(РТУС!AQ375="",HYPERLINK("#РТУС!"&amp;CELL("адрес",Проверка!AQ375),"заполнить"),HYPERLINK("#Проверка!"&amp;CELL("адрес",Проверка!AQ375),РТУС!AQ375))</f>
        <v>заполнить</v>
      </c>
      <c r="AR375" s="18" t="str">
        <f ca="1">IF(РТУС!AR375="",HYPERLINK("#РТУС!"&amp;CELL("адрес",Проверка!AR375),"заполнить"),IF(ISNUMBER(РТУС!AR375)=FALSE,HYPERLINK("#РТУС!"&amp;CELL("адрес",Проверка!AR375),"###"),IF(РТУС!G375="1",IF(РТУС!AB375=РТУС!AR375+РТУС!AU375,HYPERLINK("#Проверка!"&amp;CELL("адрес",Проверка!AR375),РТУС!AR375),HYPERLINK("#РТУС!"&amp;CELL("адрес",Проверка!AR375),"сверить суммы")),IF(РТУС!AB375=(SUMIF(РТУС!$A$4:$A$1000,A375,РТУС!$AR$4:$AR$1000)+SUMIF(РТУС!$A$4:$A$1000,A375,РТУС!$AU$4:$AU$1000)),HYPERLINK("#Проверка!"&amp;CELL("адрес",Проверка!AR375),РТУС!AR375),HYPERLINK("#РТУС!"&amp;CELL("адрес",Проверка!AR375),"сверить суммы")))))</f>
        <v>заполнить</v>
      </c>
      <c r="AS375" s="13" t="str">
        <f>IF(РТУС!AS375="","",РТУС!AS375)</f>
        <v/>
      </c>
      <c r="AT375" s="18" t="str">
        <f ca="1">IF(РТУС!AT375="",HYPERLINK("#РТУС!"&amp;CELL("адрес",Проверка!AT375),"заполнить"),IF(ISNUMBER(РТУС!AT375)=FALSE,HYPERLINK("#РТУС!"&amp;CELL("адрес",Проверка!AT375),"###"),IF(РТУС!AT375=РТУС!AR375,HYPERLINK("#Проверка!"&amp;CELL("адрес",Проверка!AT375),РТУС!AT375),HYPERLINK("#РТУС!"&amp;CELL("адрес",Проверка!AT375),"сверить суммы"))))</f>
        <v>заполнить</v>
      </c>
      <c r="AU375" s="18" t="str">
        <f ca="1">IF(РТУС!AU375="",HYPERLINK("#РТУС!"&amp;CELL("адрес",Проверка!AU375),"заполнить"),IF(ISNUMBER(РТУС!AU375)=FALSE,HYPERLINK("#РТУС!"&amp;CELL("адрес",Проверка!AU375),"###"),IF(РТУС!G375="1",IF(РТУС!AB375=РТУС!AR375+РТУС!AU375,HYPERLINK("#Проверка!"&amp;CELL("адрес",Проверка!AU375),РТУС!AU375),HYPERLINK("#РТУС!"&amp;CELL("адрес",Проверка!AU375),"сверить суммы")),IF(РТУС!AB375=(SUMIF(РТУС!$A$4:$A$1000,A375,РТУС!$AR$4:$AR$1000)+SUMIF(РТУС!$A$4:$A$1000,A375,РТУС!$AU$4:$AU$1000)),HYPERLINK("#Проверка!"&amp;CELL("адрес",Проверка!AU375),РТУС!AU375),HYPERLINK("#РТУС!"&amp;CELL("адрес",Проверка!AU375),"сверить суммы")))))</f>
        <v>заполнить</v>
      </c>
      <c r="AV375" s="13" t="str">
        <f ca="1">IF(РТУС!AV375="",HYPERLINK("#РТУС!"&amp;CELL("адрес",Проверка!AV375),"заполнить"),IF(OR(РТУС!AV375="Требование о передаче жилого помещения",РТУС!AV375="Требование о передаче машино-места",РТУС!AV375="Требования о передаче нежилого помещения",РТУС!AV375="Денежные требования"),HYPERLINK("#Проверка!"&amp;CELL("адрес",Проверка!AV375),РТУС!AV375),HYPERLINK("#РТУС!"&amp;CELL("адрес",Проверка!AV375),"###")))</f>
        <v>заполнить</v>
      </c>
      <c r="AW375" s="13" t="str">
        <f ca="1">IF(РТУС!AW375="",HYPERLINK("#РТУС!"&amp;CELL("адрес",Проверка!AW375),"заполнить"),IF(OR(РТУС!AW375="Включен в полном объеме",РТУС!AW375="Включен частично"),HYPERLINK("#Проверка!"&amp;CELL("адрес",Проверка!AW375),РТУС!AW375),HYPERLINK("#РТУС!"&amp;CELL("адрес",Проверка!AW375),"###")))</f>
        <v>заполнить</v>
      </c>
      <c r="AX375" s="15" t="str">
        <f ca="1">IF(РТУС!AX375="",HYPERLINK("#РТУС!"&amp;CELL("адрес",Проверка!AX375),"заполнить"),IF(AND(LEN(РТУС!AX375)=5,РТУС!AX375&lt;TODAY()),HYPERLINK("#Проверка!"&amp;CELL("адрес",Проверка!AX375),РТУС!AX375),HYPERLINK("#РТУС!"&amp;CELL("адрес",Проверка!AX375),"###")))</f>
        <v>заполнить</v>
      </c>
      <c r="AY375" s="15" t="str">
        <f ca="1">IF(РТУС!AY375="",HYPERLINK("#РТУС!"&amp;CELL("адрес",Проверка!AY375),"заполнить"),IF(AND(LEN(РТУС!AY375)=5,РТУС!AY375&lt;TODAY()),HYPERLINK("#Проверка!"&amp;CELL("адрес",Проверка!AY375),РТУС!AY375),HYPERLINK("#РТУС!"&amp;CELL("адрес",Проверка!AY375),"###")))</f>
        <v>заполнить</v>
      </c>
    </row>
    <row r="376" spans="1:51" x14ac:dyDescent="0.25">
      <c r="A376" s="10" t="str">
        <f>РТУС!A376</f>
        <v>.</v>
      </c>
      <c r="B376" s="13" t="str">
        <f ca="1">IF(РТУС!B376="",HYPERLINK("#РТУС!"&amp;CELL("адрес",Проверка!B376),"заполнить"),IF(AND(LEN(РТУС!B376)=10,РТУС!B375=РТУС!B376),HYPERLINK("#Проверка!"&amp;CELL("адрес",Проверка!B376),РТУС!B376),HYPERLINK("#РТУС!"&amp;CELL("адрес",Проверка!B376),"###")))</f>
        <v>заполнить</v>
      </c>
      <c r="C376" s="13" t="str">
        <f ca="1">IF(РТУС!C376="",HYPERLINK("#РТУС!"&amp;CELL("адрес",Проверка!C376),"заполнить"),IF(AND(ISNUMBER(РТУС!C376)=TRUE,РТУС!C376&gt;0,РТУС!C375=РТУС!C376),HYPERLINK("#Проверка!"&amp;CELL("адрес",Проверка!C376),РТУС!C376),HYPERLINK("#РТУС!"&amp;CELL("адрес",Проверка!C376),"###")))</f>
        <v>заполнить</v>
      </c>
      <c r="D376" s="13" t="str">
        <f>IF(РТУС!D376="","",РТУС!D376)</f>
        <v/>
      </c>
      <c r="E376" s="13" t="str">
        <f ca="1">IF(РТУС!E376="",HYPERLINK("#РТУС!"&amp;CELL("адрес",Проверка!E376),"заполнить"),IF(РТУС!E375=РТУС!E376,HYPERLINK("#Проверка!"&amp;CELL("адрес",Проверка!E376),РТУС!E376),HYPERLINK("#РТУС!"&amp;CELL("адрес",Проверка!E376),"###")))</f>
        <v>заполнить</v>
      </c>
      <c r="F376" s="13" t="str">
        <f ca="1">IF(РТУС!F376="",HYPERLINK("#РТУС!"&amp;CELL("адрес",Проверка!F376),"заполнить"),HYPERLINK("#Проверка!"&amp;CELL("адрес",Проверка!F376),РТУС!F376))</f>
        <v>заполнить</v>
      </c>
      <c r="G376" s="20" t="str">
        <f ca="1">IF(РТУС!G376="",HYPERLINK("#РТУС!"&amp;CELL("адрес",Проверка!G376),"заполнить"),IF(РТУС!G376="1",HYPERLINK("#Проверка!"&amp;CELL("адрес",Проверка!G376),"1"),IF(AND(ISNUMBER(РТУС!G376)=TRUE,РТУС!G376&lt;=1,РТУС!G376&gt;0),IF(SUMIF(РТУС!$A$4:$A$1000,A376,РТУС!$G$4:$G$1000)=1,HYPERLINK("#Проверка!"&amp;CELL("адрес",Проверка!G376),РТУС!G376),HYPERLINK("#РТУС!"&amp;CELL("адрес",Проверка!G376),"сумма долей ≠ 1")),HYPERLINK("#РТУС!"&amp;CELL("адрес",Проверка!G376),"###"))))</f>
        <v>заполнить</v>
      </c>
      <c r="H376" s="13" t="str">
        <f ca="1">IF(РТУС!H376="",HYPERLINK("#РТУС!"&amp;CELL("адрес",Проверка!H376),"заполнить"),IF(OR(РТУС!H376="Юрлицо",РТУС!H376="Физлицо",РТУС!H376="ИП"),HYPERLINK("#Проверка!"&amp;CELL("адрес",Проверка!H376),РТУС!H376),HYPERLINK("#РТУС!"&amp;CELL("адрес",Проверка!H376),"###")))</f>
        <v>заполнить</v>
      </c>
      <c r="I376" s="13" t="str">
        <f ca="1">IF(OR(РТУС!H376="Юрлицо",РТУС!H376="ИП"),IF(РТУС!I376="",HYPERLINK("#РТУС!"&amp;CELL("адрес",Проверка!I376),"заполнить"),IF(OR(LEN(РТУС!I376)=10,LEN(РТУС!I376)=12),HYPERLINK("#Проверка!"&amp;CELL("адрес",Проверка!I376),РТУС!I376),HYPERLINK("#РТУС!"&amp;CELL("адрес",Проверка!I376),"###"))),"")</f>
        <v/>
      </c>
      <c r="J376" s="15" t="str">
        <f ca="1">IF(РТУС!J376="","",IF(AND(LEN(РТУС!J376)=5,РТУС!J376&lt;TODAY()),HYPERLINK("#Проверка!"&amp;CELL("адрес",Проверка!J376),РТУС!J376),HYPERLINK("#РТУС!"&amp;CELL("адрес",Проверка!J376),"###")))</f>
        <v/>
      </c>
      <c r="K376" s="13" t="str">
        <f>IF(РТУС!K376="","",РТУС!K376)</f>
        <v/>
      </c>
      <c r="L376" s="13" t="str">
        <f ca="1">IF(OR(РТУС!H376="Физлицо",РТУС!H376="ИП"),IF(РТУС!L376="",HYPERLINK("#РТУС!"&amp;CELL("адрес",Проверка!L376),"заполнить"),IF(OR(РТУС!L376="Загранпаспорт гражданина РФ",РТУС!L376="Паспорт гражданина РФ",РТУС!L376="Иностранный паспорт",РТУС!L376="Свидетельство о рождении",РТУС!L376="Вид на жительство"),HYPERLINK("#Проверка!"&amp;CELL("адрес",Проверка!L376),РТУС!L376),HYPERLINK("#РТУС!"&amp;CELL("адрес",Проверка!L376),"###"))),"")</f>
        <v/>
      </c>
      <c r="M376" s="13" t="str">
        <f ca="1">IF(AND(OR(РТУС!L376="Паспорт гражданина РФ",РТУС!L376="Свидетельство о рождении"),РТУС!M376=""),HYPERLINK("#РТУС!"&amp;CELL("адрес",Проверка!M376),"заполнить"),IF(РТУС!L376="Паспорт гражданина РФ",IF(LEN(РТУС!M376)=4,HYPERLINK("#Проверка!"&amp;CELL("адрес",Проверка!M376),РТУС!M376),HYPERLINK("#РТУС!"&amp;CELL("адрес",Проверка!M376),"###")),IF(РТУС!L376="Свидетельство о рождении",HYPERLINK("#Проверка!"&amp;CELL("адрес",Проверка!M376),РТУС!M376),"")))</f>
        <v/>
      </c>
      <c r="N376" s="13" t="str">
        <f ca="1">IF(РТУС!L376="","",IF(РТУС!N376="",HYPERLINK("#РТУС!"&amp;CELL("адрес",Проверка!N376),"заполнить"),IF(OR(РТУС!L376="Паспорт гражданина РФ",РТУС!L376="Свидетельство о рождении"),IF(LEN(РТУС!N376)=6,HYPERLINK("#Проверка!"&amp;CELL("адрес",Проверка!N376),РТУС!N376),HYPERLINK("#РТУС!"&amp;CELL("адрес",Проверка!N376),"###")),HYPERLINK("#Проверка!"&amp;CELL("адрес",Проверка!N376),РТУС!N376))))</f>
        <v/>
      </c>
      <c r="O376" s="15" t="str">
        <f ca="1">IF(РТУС!L376="","",IF(РТУС!O376="",HYPERLINK("#РТУС!"&amp;CELL("адрес",Проверка!O376),"заполнить"),IF(AND(LEN(РТУС!O376)=5,РТУС!O376&lt;TODAY()),IF(РТУС!L376="Свидетельство о рождении",IF(РТУС!O376&gt;EDATE(TODAY(),-168),HYPERLINK("#Проверка!"&amp;CELL("адрес",Проверка!O376),РТУС!O376),HYPERLINK("#РТУС!"&amp;CELL("адрес",Проверка!O376),"недействительно")),HYPERLINK("#Проверка!"&amp;CELL("адрес",Проверка!O376),РТУС!O376)),HYPERLINK("#РТУС!"&amp;CELL("адрес",Проверка!O376),"###"))))</f>
        <v/>
      </c>
      <c r="P376" s="21" t="str">
        <f ca="1">IF(РТУС!L376="Паспорт гражданина РФ",IF(РТУС!P376="",HYPERLINK("#РТУС!"&amp;CELL("адрес",Проверка!P376),"заполнить"),HYPERLINK("#Проверка!"&amp;CELL("адрес",Проверка!P376),РТУС!P376)),"")</f>
        <v/>
      </c>
      <c r="Q376" s="13" t="str">
        <f ca="1">IF(РТУС!L376="Паспорт гражданина РФ",IF(РТУС!Q376="",HYPERLINK("#РТУС!"&amp;CELL("адрес",Проверка!Q376),"заполнить"),IF(LEN(РТУС!Q376)=7,HYPERLINK("#Проверка!"&amp;CELL("адрес",Проверка!Q376),РТУС!Q376),HYPERLINK("#РТУС!"&amp;CELL("адрес",Проверка!Q376),"###"))),"")</f>
        <v/>
      </c>
      <c r="R376" s="13" t="str">
        <f ca="1">IF(РТУС!R376="",HYPERLINK("#РТУС!"&amp;CELL("адрес",Проверка!R376),"заполнить"),HYPERLINK("#Проверка!"&amp;CELL("адрес",Проверка!R376),РТУС!R376))</f>
        <v>заполнить</v>
      </c>
      <c r="S376" s="13" t="str">
        <f>IF(РТУС!S376="","",РТУС!S376)</f>
        <v/>
      </c>
      <c r="T376" s="13" t="str">
        <f>IF(РТУС!T376="","",РТУС!T376)</f>
        <v/>
      </c>
      <c r="U376" s="13" t="str">
        <f>IF(РТУС!U376="","",РТУС!U376)</f>
        <v/>
      </c>
      <c r="V376" s="13" t="str">
        <f ca="1">IF(РТУС!V376="",HYPERLINK("#РТУС!"&amp;CELL("адрес",Проверка!V376),"заполнить"),IF(OR(РТУС!V376="Договор участия в долевом строительстве",РТУС!V376="Предварительный договор участия в долевом строительстве",РТУС!V376="Определение Арбитражного суда",РТУС!V376="Решение суда общей юрисдикции",РТУС!V376="Иные договоры"),HYPERLINK("#Проверка!"&amp;CELL("адрес",Проверка!V376),РТУС!V376),HYPERLINK("#РТУС!"&amp;CELL("адрес",Проверка!V376),"###")))</f>
        <v>заполнить</v>
      </c>
      <c r="W376" s="13" t="str">
        <f ca="1">IF(РТУС!W376="",HYPERLINK("#РТУС!"&amp;CELL("адрес",Проверка!W376),"заполнить"),HYPERLINK("#Проверка!"&amp;CELL("адрес",Проверка!W376),РТУС!W376))</f>
        <v>заполнить</v>
      </c>
      <c r="X376" s="15" t="str">
        <f ca="1">IF(РТУС!X376="",HYPERLINK("#РТУС!"&amp;CELL("адрес",Проверка!X376),"заполнить"),IF(AND(LEN(РТУС!X376)=5,РТУС!X376&lt;TODAY()),HYPERLINK("#Проверка!"&amp;CELL("адрес",Проверка!X376),РТУС!X376),HYPERLINK("#РТУС!"&amp;CELL("адрес",Проверка!X376),"###")))</f>
        <v>заполнить</v>
      </c>
      <c r="Y376" s="13" t="str">
        <f>IF(РТУС!Y376="","",РТУС!Y376)</f>
        <v/>
      </c>
      <c r="Z376" s="15" t="str">
        <f ca="1">IF(РТУС!Z376="","",IF(AND(LEN(РТУС!Z376)=5,РТУС!Z376&lt;TODAY()),HYPERLINK("#Проверка!"&amp;CELL("адрес",Проверка!Z376),РТУС!Z376),HYPERLINK("#РТУС!"&amp;CELL("адрес",Проверка!Z376),"###")))</f>
        <v/>
      </c>
      <c r="AA376" s="18" t="str">
        <f ca="1">IF(РТУС!AA376="",HYPERLINK("#РТУС!"&amp;CELL("адрес",Проверка!AA376),"заполнить"),IF(ISNUMBER(РТУС!AA376)=TRUE,HYPERLINK("#Проверка!"&amp;CELL("адрес",Проверка!AA376),РТУС!AA376),HYPERLINK("#РТУС!"&amp;CELL("адрес",Проверка!AA376),"###")))</f>
        <v>заполнить</v>
      </c>
      <c r="AB376" s="18" t="str">
        <f ca="1">IF(РТУС!AB376="",HYPERLINK("#РТУС!"&amp;CELL("адрес",Проверка!AB376),"заполнить"),IF(ISNUMBER(РТУС!AB376)=TRUE,HYPERLINK("#Проверка!"&amp;CELL("адрес",Проверка!AB376),РТУС!AB376),HYPERLINK("#РТУС!"&amp;CELL("адрес",Проверка!AB376),"###")))</f>
        <v>заполнить</v>
      </c>
      <c r="AC376" s="18" t="str">
        <f ca="1">IF(РТУС!AC376="","",IF(ISNUMBER(РТУС!AC376)=TRUE,HYPERLINK("#Проверка!"&amp;CELL("адрес",Проверка!AC376),РТУС!AC376),HYPERLINK("#РТУС!"&amp;CELL("адрес",Проверка!AC376),"###")))</f>
        <v/>
      </c>
      <c r="AD376" s="18" t="str">
        <f ca="1">IF(РТУС!AD376="","",IF(ISNUMBER(РТУС!AD376)=TRUE,HYPERLINK("#Проверка!"&amp;CELL("адрес",Проверка!AD376),РТУС!AD376),HYPERLINK("#РТУС!"&amp;CELL("адрес",Проверка!AD376),"###")))</f>
        <v/>
      </c>
      <c r="AE376" s="13" t="str">
        <f>IF(РТУС!AE376="","",РТУС!AE376)</f>
        <v/>
      </c>
      <c r="AF376" s="15" t="str">
        <f ca="1">IF(РТУС!AE376="","",IF(РТУС!AF376="",HYPERLINK("#РТУС!"&amp;CELL("адрес",Проверка!AF376),"заполнить"),IF(AND(LEN(РТУС!AF376)=5,РТУС!AF376&lt;TODAY()),HYPERLINK("#Проверка!"&amp;CELL("адрес",Проверка!AF376),РТУС!AF376),HYPERLINK("#РТУС!"&amp;CELL("адрес",Проверка!AF376),"###"))))</f>
        <v/>
      </c>
      <c r="AG376" s="13"/>
      <c r="AH376" s="15" t="str">
        <f ca="1">IF(РТУС!AE376="","",IF(РТУС!AH376="",HYPERLINK("#РТУС!"&amp;CELL("адрес",Проверка!AH376),"заполнить"),IF(AND(LEN(РТУС!AH376)=5,РТУС!AH376&lt;TODAY()),HYPERLINK("#Проверка!"&amp;CELL("адрес",Проверка!AH376),РТУС!AH376),HYPERLINK("#РТУС!"&amp;CELL("адрес",Проверка!AH376),"###"))))</f>
        <v/>
      </c>
      <c r="AI376" s="15" t="str">
        <f ca="1">IF(РТУС!AE376="","",IF(РТУС!AI376="",HYPERLINK("#РТУС!"&amp;CELL("адрес",Проверка!AI376),"заполнить"),HYPERLINK("#Проверка!"&amp;CELL("адрес",Проверка!AI376),РТУС!AI376)))</f>
        <v/>
      </c>
      <c r="AJ376" s="13" t="str">
        <f ca="1">IF(РТУС!AE376="","",IF(РТУС!AJ376="",HYPERLINK("#РТУС!"&amp;CELL("адрес",Проверка!AJ376),"заполнить"),IF(OR(РТУС!AJ376="Юрлицо",РТУС!AJ376="Физлицо",РТУС!AJ376="ИП"),HYPERLINK("#Проверка!"&amp;CELL("адрес",Проверка!AJ376),РТУС!AJ376),HYPERLINK("#РТУС!"&amp;CELL("адрес",Проверка!AJ376),"###"))))</f>
        <v/>
      </c>
      <c r="AK376" s="13" t="str">
        <f ca="1">IF(РТУС!AK376="",HYPERLINK("#РТУС!"&amp;CELL("адрес",Проверка!AK376),"заполнить"),IF(OR(РТУС!AK376="Квартира",РТУС!AK376="Кладовая",РТУС!AK376="Машино-место",РТУС!AK376="Нежилое помещение"),HYPERLINK("#Проверка!"&amp;CELL("адрес",Проверка!AK376),РТУС!AK376),HYPERLINK("#РТУС!"&amp;CELL("адрес",Проверка!AK376),"###")))</f>
        <v>заполнить</v>
      </c>
      <c r="AL376" s="13" t="str">
        <f ca="1">IF(РТУС!AL376="",HYPERLINK("#РТУС!"&amp;CELL("адрес",Проверка!AL376),"заполнить"),HYPERLINK("#Проверка!"&amp;CELL("адрес",Проверка!AL376),РТУС!AL376))</f>
        <v>заполнить</v>
      </c>
      <c r="AM376" s="18" t="str">
        <f ca="1">IF(РТУС!AM376="",HYPERLINK("#РТУС!"&amp;CELL("адрес",Проверка!AM376),"заполнить"),IF(ISNUMBER(РТУС!AM376)=TRUE,IF(РТУС!AK376="Нежилое помещение",IF(РТУС!AM376&gt;7,HYPERLINK("#РТУС!"&amp;CELL("адрес",Проверка!AM376),"не больше 7 кв.м."),РТУС!AM376),HYPERLINK("#Проверка!"&amp;CELL("адрес",Проверка!AM376),РТУС!AM376)),HYPERLINK("#РТУС!"&amp;CELL("адрес",Проверка!AM376),"###")))</f>
        <v>заполнить</v>
      </c>
      <c r="AN376" s="13" t="str">
        <f ca="1">IF(РТУС!AN376="",HYPERLINK("#РТУС!"&amp;CELL("адрес",Проверка!AN376),"заполнить"),IF(OR(РТУС!AN376="Общая площадь помещения",РТУС!AN376="Общая приведенная площадь жилого помещения",РТУС!AN376="Общая площадь жилого помещения с учетом лоджий, балконов, террас и веранд"),HYPERLINK("#Проверка!"&amp;CELL("адрес",Проверка!AN376),РТУС!AN376),HYPERLINK("#РТУС!"&amp;CELL("адрес",Проверка!AN376),"###")))</f>
        <v>заполнить</v>
      </c>
      <c r="AO376" s="13" t="str">
        <f ca="1">IF(OR(РТУС!AK376="Квартира",РТУС!A376="Нежилое помещение"),IF(РТУС!AO376="",HYPERLINK("#РТУС!"&amp;CELL("адрес",Проверка!AO376),"заполнить"),IF(ISNUMBER(РТУС!AO376)=TRUE,HYPERLINK("#Проверка!"&amp;CELL("адрес",Проверка!AO376),РТУС!AO376),HYPERLINK("#РТУС!"&amp;CELL("адрес",Проверка!AO376),"###"))),"")</f>
        <v/>
      </c>
      <c r="AP376" s="13" t="str">
        <f>IF(РТУС!AP376="","",РТУС!AP376)</f>
        <v/>
      </c>
      <c r="AQ376" s="13" t="str">
        <f ca="1">IF(РТУС!AQ376="",HYPERLINK("#РТУС!"&amp;CELL("адрес",Проверка!AQ376),"заполнить"),HYPERLINK("#Проверка!"&amp;CELL("адрес",Проверка!AQ376),РТУС!AQ376))</f>
        <v>заполнить</v>
      </c>
      <c r="AR376" s="18" t="str">
        <f ca="1">IF(РТУС!AR376="",HYPERLINK("#РТУС!"&amp;CELL("адрес",Проверка!AR376),"заполнить"),IF(ISNUMBER(РТУС!AR376)=FALSE,HYPERLINK("#РТУС!"&amp;CELL("адрес",Проверка!AR376),"###"),IF(РТУС!G376="1",IF(РТУС!AB376=РТУС!AR376+РТУС!AU376,HYPERLINK("#Проверка!"&amp;CELL("адрес",Проверка!AR376),РТУС!AR376),HYPERLINK("#РТУС!"&amp;CELL("адрес",Проверка!AR376),"сверить суммы")),IF(РТУС!AB376=(SUMIF(РТУС!$A$4:$A$1000,A376,РТУС!$AR$4:$AR$1000)+SUMIF(РТУС!$A$4:$A$1000,A376,РТУС!$AU$4:$AU$1000)),HYPERLINK("#Проверка!"&amp;CELL("адрес",Проверка!AR376),РТУС!AR376),HYPERLINK("#РТУС!"&amp;CELL("адрес",Проверка!AR376),"сверить суммы")))))</f>
        <v>заполнить</v>
      </c>
      <c r="AS376" s="13" t="str">
        <f>IF(РТУС!AS376="","",РТУС!AS376)</f>
        <v/>
      </c>
      <c r="AT376" s="18" t="str">
        <f ca="1">IF(РТУС!AT376="",HYPERLINK("#РТУС!"&amp;CELL("адрес",Проверка!AT376),"заполнить"),IF(ISNUMBER(РТУС!AT376)=FALSE,HYPERLINK("#РТУС!"&amp;CELL("адрес",Проверка!AT376),"###"),IF(РТУС!AT376=РТУС!AR376,HYPERLINK("#Проверка!"&amp;CELL("адрес",Проверка!AT376),РТУС!AT376),HYPERLINK("#РТУС!"&amp;CELL("адрес",Проверка!AT376),"сверить суммы"))))</f>
        <v>заполнить</v>
      </c>
      <c r="AU376" s="18" t="str">
        <f ca="1">IF(РТУС!AU376="",HYPERLINK("#РТУС!"&amp;CELL("адрес",Проверка!AU376),"заполнить"),IF(ISNUMBER(РТУС!AU376)=FALSE,HYPERLINK("#РТУС!"&amp;CELL("адрес",Проверка!AU376),"###"),IF(РТУС!G376="1",IF(РТУС!AB376=РТУС!AR376+РТУС!AU376,HYPERLINK("#Проверка!"&amp;CELL("адрес",Проверка!AU376),РТУС!AU376),HYPERLINK("#РТУС!"&amp;CELL("адрес",Проверка!AU376),"сверить суммы")),IF(РТУС!AB376=(SUMIF(РТУС!$A$4:$A$1000,A376,РТУС!$AR$4:$AR$1000)+SUMIF(РТУС!$A$4:$A$1000,A376,РТУС!$AU$4:$AU$1000)),HYPERLINK("#Проверка!"&amp;CELL("адрес",Проверка!AU376),РТУС!AU376),HYPERLINK("#РТУС!"&amp;CELL("адрес",Проверка!AU376),"сверить суммы")))))</f>
        <v>заполнить</v>
      </c>
      <c r="AV376" s="13" t="str">
        <f ca="1">IF(РТУС!AV376="",HYPERLINK("#РТУС!"&amp;CELL("адрес",Проверка!AV376),"заполнить"),IF(OR(РТУС!AV376="Требование о передаче жилого помещения",РТУС!AV376="Требование о передаче машино-места",РТУС!AV376="Требования о передаче нежилого помещения",РТУС!AV376="Денежные требования"),HYPERLINK("#Проверка!"&amp;CELL("адрес",Проверка!AV376),РТУС!AV376),HYPERLINK("#РТУС!"&amp;CELL("адрес",Проверка!AV376),"###")))</f>
        <v>заполнить</v>
      </c>
      <c r="AW376" s="13" t="str">
        <f ca="1">IF(РТУС!AW376="",HYPERLINK("#РТУС!"&amp;CELL("адрес",Проверка!AW376),"заполнить"),IF(OR(РТУС!AW376="Включен в полном объеме",РТУС!AW376="Включен частично"),HYPERLINK("#Проверка!"&amp;CELL("адрес",Проверка!AW376),РТУС!AW376),HYPERLINK("#РТУС!"&amp;CELL("адрес",Проверка!AW376),"###")))</f>
        <v>заполнить</v>
      </c>
      <c r="AX376" s="15" t="str">
        <f ca="1">IF(РТУС!AX376="",HYPERLINK("#РТУС!"&amp;CELL("адрес",Проверка!AX376),"заполнить"),IF(AND(LEN(РТУС!AX376)=5,РТУС!AX376&lt;TODAY()),HYPERLINK("#Проверка!"&amp;CELL("адрес",Проверка!AX376),РТУС!AX376),HYPERLINK("#РТУС!"&amp;CELL("адрес",Проверка!AX376),"###")))</f>
        <v>заполнить</v>
      </c>
      <c r="AY376" s="15" t="str">
        <f ca="1">IF(РТУС!AY376="",HYPERLINK("#РТУС!"&amp;CELL("адрес",Проверка!AY376),"заполнить"),IF(AND(LEN(РТУС!AY376)=5,РТУС!AY376&lt;TODAY()),HYPERLINK("#Проверка!"&amp;CELL("адрес",Проверка!AY376),РТУС!AY376),HYPERLINK("#РТУС!"&amp;CELL("адрес",Проверка!AY376),"###")))</f>
        <v>заполнить</v>
      </c>
    </row>
    <row r="377" spans="1:51" x14ac:dyDescent="0.25">
      <c r="A377" s="10" t="str">
        <f>РТУС!A377</f>
        <v>.</v>
      </c>
      <c r="B377" s="13" t="str">
        <f ca="1">IF(РТУС!B377="",HYPERLINK("#РТУС!"&amp;CELL("адрес",Проверка!B377),"заполнить"),IF(AND(LEN(РТУС!B377)=10,РТУС!B376=РТУС!B377),HYPERLINK("#Проверка!"&amp;CELL("адрес",Проверка!B377),РТУС!B377),HYPERLINK("#РТУС!"&amp;CELL("адрес",Проверка!B377),"###")))</f>
        <v>заполнить</v>
      </c>
      <c r="C377" s="13" t="str">
        <f ca="1">IF(РТУС!C377="",HYPERLINK("#РТУС!"&amp;CELL("адрес",Проверка!C377),"заполнить"),IF(AND(ISNUMBER(РТУС!C377)=TRUE,РТУС!C377&gt;0,РТУС!C376=РТУС!C377),HYPERLINK("#Проверка!"&amp;CELL("адрес",Проверка!C377),РТУС!C377),HYPERLINK("#РТУС!"&amp;CELL("адрес",Проверка!C377),"###")))</f>
        <v>заполнить</v>
      </c>
      <c r="D377" s="13" t="str">
        <f>IF(РТУС!D377="","",РТУС!D377)</f>
        <v/>
      </c>
      <c r="E377" s="13" t="str">
        <f ca="1">IF(РТУС!E377="",HYPERLINK("#РТУС!"&amp;CELL("адрес",Проверка!E377),"заполнить"),IF(РТУС!E376=РТУС!E377,HYPERLINK("#Проверка!"&amp;CELL("адрес",Проверка!E377),РТУС!E377),HYPERLINK("#РТУС!"&amp;CELL("адрес",Проверка!E377),"###")))</f>
        <v>заполнить</v>
      </c>
      <c r="F377" s="13" t="str">
        <f ca="1">IF(РТУС!F377="",HYPERLINK("#РТУС!"&amp;CELL("адрес",Проверка!F377),"заполнить"),HYPERLINK("#Проверка!"&amp;CELL("адрес",Проверка!F377),РТУС!F377))</f>
        <v>заполнить</v>
      </c>
      <c r="G377" s="20" t="str">
        <f ca="1">IF(РТУС!G377="",HYPERLINK("#РТУС!"&amp;CELL("адрес",Проверка!G377),"заполнить"),IF(РТУС!G377="1",HYPERLINK("#Проверка!"&amp;CELL("адрес",Проверка!G377),"1"),IF(AND(ISNUMBER(РТУС!G377)=TRUE,РТУС!G377&lt;=1,РТУС!G377&gt;0),IF(SUMIF(РТУС!$A$4:$A$1000,A377,РТУС!$G$4:$G$1000)=1,HYPERLINK("#Проверка!"&amp;CELL("адрес",Проверка!G377),РТУС!G377),HYPERLINK("#РТУС!"&amp;CELL("адрес",Проверка!G377),"сумма долей ≠ 1")),HYPERLINK("#РТУС!"&amp;CELL("адрес",Проверка!G377),"###"))))</f>
        <v>заполнить</v>
      </c>
      <c r="H377" s="13" t="str">
        <f ca="1">IF(РТУС!H377="",HYPERLINK("#РТУС!"&amp;CELL("адрес",Проверка!H377),"заполнить"),IF(OR(РТУС!H377="Юрлицо",РТУС!H377="Физлицо",РТУС!H377="ИП"),HYPERLINK("#Проверка!"&amp;CELL("адрес",Проверка!H377),РТУС!H377),HYPERLINK("#РТУС!"&amp;CELL("адрес",Проверка!H377),"###")))</f>
        <v>заполнить</v>
      </c>
      <c r="I377" s="13" t="str">
        <f ca="1">IF(OR(РТУС!H377="Юрлицо",РТУС!H377="ИП"),IF(РТУС!I377="",HYPERLINK("#РТУС!"&amp;CELL("адрес",Проверка!I377),"заполнить"),IF(OR(LEN(РТУС!I377)=10,LEN(РТУС!I377)=12),HYPERLINK("#Проверка!"&amp;CELL("адрес",Проверка!I377),РТУС!I377),HYPERLINK("#РТУС!"&amp;CELL("адрес",Проверка!I377),"###"))),"")</f>
        <v/>
      </c>
      <c r="J377" s="15" t="str">
        <f ca="1">IF(РТУС!J377="","",IF(AND(LEN(РТУС!J377)=5,РТУС!J377&lt;TODAY()),HYPERLINK("#Проверка!"&amp;CELL("адрес",Проверка!J377),РТУС!J377),HYPERLINK("#РТУС!"&amp;CELL("адрес",Проверка!J377),"###")))</f>
        <v/>
      </c>
      <c r="K377" s="13" t="str">
        <f>IF(РТУС!K377="","",РТУС!K377)</f>
        <v/>
      </c>
      <c r="L377" s="13" t="str">
        <f ca="1">IF(OR(РТУС!H377="Физлицо",РТУС!H377="ИП"),IF(РТУС!L377="",HYPERLINK("#РТУС!"&amp;CELL("адрес",Проверка!L377),"заполнить"),IF(OR(РТУС!L377="Загранпаспорт гражданина РФ",РТУС!L377="Паспорт гражданина РФ",РТУС!L377="Иностранный паспорт",РТУС!L377="Свидетельство о рождении",РТУС!L377="Вид на жительство"),HYPERLINK("#Проверка!"&amp;CELL("адрес",Проверка!L377),РТУС!L377),HYPERLINK("#РТУС!"&amp;CELL("адрес",Проверка!L377),"###"))),"")</f>
        <v/>
      </c>
      <c r="M377" s="13" t="str">
        <f ca="1">IF(AND(OR(РТУС!L377="Паспорт гражданина РФ",РТУС!L377="Свидетельство о рождении"),РТУС!M377=""),HYPERLINK("#РТУС!"&amp;CELL("адрес",Проверка!M377),"заполнить"),IF(РТУС!L377="Паспорт гражданина РФ",IF(LEN(РТУС!M377)=4,HYPERLINK("#Проверка!"&amp;CELL("адрес",Проверка!M377),РТУС!M377),HYPERLINK("#РТУС!"&amp;CELL("адрес",Проверка!M377),"###")),IF(РТУС!L377="Свидетельство о рождении",HYPERLINK("#Проверка!"&amp;CELL("адрес",Проверка!M377),РТУС!M377),"")))</f>
        <v/>
      </c>
      <c r="N377" s="13" t="str">
        <f ca="1">IF(РТУС!L377="","",IF(РТУС!N377="",HYPERLINK("#РТУС!"&amp;CELL("адрес",Проверка!N377),"заполнить"),IF(OR(РТУС!L377="Паспорт гражданина РФ",РТУС!L377="Свидетельство о рождении"),IF(LEN(РТУС!N377)=6,HYPERLINK("#Проверка!"&amp;CELL("адрес",Проверка!N377),РТУС!N377),HYPERLINK("#РТУС!"&amp;CELL("адрес",Проверка!N377),"###")),HYPERLINK("#Проверка!"&amp;CELL("адрес",Проверка!N377),РТУС!N377))))</f>
        <v/>
      </c>
      <c r="O377" s="15" t="str">
        <f ca="1">IF(РТУС!L377="","",IF(РТУС!O377="",HYPERLINK("#РТУС!"&amp;CELL("адрес",Проверка!O377),"заполнить"),IF(AND(LEN(РТУС!O377)=5,РТУС!O377&lt;TODAY()),IF(РТУС!L377="Свидетельство о рождении",IF(РТУС!O377&gt;EDATE(TODAY(),-168),HYPERLINK("#Проверка!"&amp;CELL("адрес",Проверка!O377),РТУС!O377),HYPERLINK("#РТУС!"&amp;CELL("адрес",Проверка!O377),"недействительно")),HYPERLINK("#Проверка!"&amp;CELL("адрес",Проверка!O377),РТУС!O377)),HYPERLINK("#РТУС!"&amp;CELL("адрес",Проверка!O377),"###"))))</f>
        <v/>
      </c>
      <c r="P377" s="21" t="str">
        <f ca="1">IF(РТУС!L377="Паспорт гражданина РФ",IF(РТУС!P377="",HYPERLINK("#РТУС!"&amp;CELL("адрес",Проверка!P377),"заполнить"),HYPERLINK("#Проверка!"&amp;CELL("адрес",Проверка!P377),РТУС!P377)),"")</f>
        <v/>
      </c>
      <c r="Q377" s="13" t="str">
        <f ca="1">IF(РТУС!L377="Паспорт гражданина РФ",IF(РТУС!Q377="",HYPERLINK("#РТУС!"&amp;CELL("адрес",Проверка!Q377),"заполнить"),IF(LEN(РТУС!Q377)=7,HYPERLINK("#Проверка!"&amp;CELL("адрес",Проверка!Q377),РТУС!Q377),HYPERLINK("#РТУС!"&amp;CELL("адрес",Проверка!Q377),"###"))),"")</f>
        <v/>
      </c>
      <c r="R377" s="13" t="str">
        <f ca="1">IF(РТУС!R377="",HYPERLINK("#РТУС!"&amp;CELL("адрес",Проверка!R377),"заполнить"),HYPERLINK("#Проверка!"&amp;CELL("адрес",Проверка!R377),РТУС!R377))</f>
        <v>заполнить</v>
      </c>
      <c r="S377" s="13" t="str">
        <f>IF(РТУС!S377="","",РТУС!S377)</f>
        <v/>
      </c>
      <c r="T377" s="13" t="str">
        <f>IF(РТУС!T377="","",РТУС!T377)</f>
        <v/>
      </c>
      <c r="U377" s="13" t="str">
        <f>IF(РТУС!U377="","",РТУС!U377)</f>
        <v/>
      </c>
      <c r="V377" s="13" t="str">
        <f ca="1">IF(РТУС!V377="",HYPERLINK("#РТУС!"&amp;CELL("адрес",Проверка!V377),"заполнить"),IF(OR(РТУС!V377="Договор участия в долевом строительстве",РТУС!V377="Предварительный договор участия в долевом строительстве",РТУС!V377="Определение Арбитражного суда",РТУС!V377="Решение суда общей юрисдикции",РТУС!V377="Иные договоры"),HYPERLINK("#Проверка!"&amp;CELL("адрес",Проверка!V377),РТУС!V377),HYPERLINK("#РТУС!"&amp;CELL("адрес",Проверка!V377),"###")))</f>
        <v>заполнить</v>
      </c>
      <c r="W377" s="13" t="str">
        <f ca="1">IF(РТУС!W377="",HYPERLINK("#РТУС!"&amp;CELL("адрес",Проверка!W377),"заполнить"),HYPERLINK("#Проверка!"&amp;CELL("адрес",Проверка!W377),РТУС!W377))</f>
        <v>заполнить</v>
      </c>
      <c r="X377" s="15" t="str">
        <f ca="1">IF(РТУС!X377="",HYPERLINK("#РТУС!"&amp;CELL("адрес",Проверка!X377),"заполнить"),IF(AND(LEN(РТУС!X377)=5,РТУС!X377&lt;TODAY()),HYPERLINK("#Проверка!"&amp;CELL("адрес",Проверка!X377),РТУС!X377),HYPERLINK("#РТУС!"&amp;CELL("адрес",Проверка!X377),"###")))</f>
        <v>заполнить</v>
      </c>
      <c r="Y377" s="13" t="str">
        <f>IF(РТУС!Y377="","",РТУС!Y377)</f>
        <v/>
      </c>
      <c r="Z377" s="15" t="str">
        <f ca="1">IF(РТУС!Z377="","",IF(AND(LEN(РТУС!Z377)=5,РТУС!Z377&lt;TODAY()),HYPERLINK("#Проверка!"&amp;CELL("адрес",Проверка!Z377),РТУС!Z377),HYPERLINK("#РТУС!"&amp;CELL("адрес",Проверка!Z377),"###")))</f>
        <v/>
      </c>
      <c r="AA377" s="18" t="str">
        <f ca="1">IF(РТУС!AA377="",HYPERLINK("#РТУС!"&amp;CELL("адрес",Проверка!AA377),"заполнить"),IF(ISNUMBER(РТУС!AA377)=TRUE,HYPERLINK("#Проверка!"&amp;CELL("адрес",Проверка!AA377),РТУС!AA377),HYPERLINK("#РТУС!"&amp;CELL("адрес",Проверка!AA377),"###")))</f>
        <v>заполнить</v>
      </c>
      <c r="AB377" s="18" t="str">
        <f ca="1">IF(РТУС!AB377="",HYPERLINK("#РТУС!"&amp;CELL("адрес",Проверка!AB377),"заполнить"),IF(ISNUMBER(РТУС!AB377)=TRUE,HYPERLINK("#Проверка!"&amp;CELL("адрес",Проверка!AB377),РТУС!AB377),HYPERLINK("#РТУС!"&amp;CELL("адрес",Проверка!AB377),"###")))</f>
        <v>заполнить</v>
      </c>
      <c r="AC377" s="18" t="str">
        <f ca="1">IF(РТУС!AC377="","",IF(ISNUMBER(РТУС!AC377)=TRUE,HYPERLINK("#Проверка!"&amp;CELL("адрес",Проверка!AC377),РТУС!AC377),HYPERLINK("#РТУС!"&amp;CELL("адрес",Проверка!AC377),"###")))</f>
        <v/>
      </c>
      <c r="AD377" s="18" t="str">
        <f ca="1">IF(РТУС!AD377="","",IF(ISNUMBER(РТУС!AD377)=TRUE,HYPERLINK("#Проверка!"&amp;CELL("адрес",Проверка!AD377),РТУС!AD377),HYPERLINK("#РТУС!"&amp;CELL("адрес",Проверка!AD377),"###")))</f>
        <v/>
      </c>
      <c r="AE377" s="13" t="str">
        <f>IF(РТУС!AE377="","",РТУС!AE377)</f>
        <v/>
      </c>
      <c r="AF377" s="15" t="str">
        <f ca="1">IF(РТУС!AE377="","",IF(РТУС!AF377="",HYPERLINK("#РТУС!"&amp;CELL("адрес",Проверка!AF377),"заполнить"),IF(AND(LEN(РТУС!AF377)=5,РТУС!AF377&lt;TODAY()),HYPERLINK("#Проверка!"&amp;CELL("адрес",Проверка!AF377),РТУС!AF377),HYPERLINK("#РТУС!"&amp;CELL("адрес",Проверка!AF377),"###"))))</f>
        <v/>
      </c>
      <c r="AG377" s="13"/>
      <c r="AH377" s="15" t="str">
        <f ca="1">IF(РТУС!AE377="","",IF(РТУС!AH377="",HYPERLINK("#РТУС!"&amp;CELL("адрес",Проверка!AH377),"заполнить"),IF(AND(LEN(РТУС!AH377)=5,РТУС!AH377&lt;TODAY()),HYPERLINK("#Проверка!"&amp;CELL("адрес",Проверка!AH377),РТУС!AH377),HYPERLINK("#РТУС!"&amp;CELL("адрес",Проверка!AH377),"###"))))</f>
        <v/>
      </c>
      <c r="AI377" s="15" t="str">
        <f ca="1">IF(РТУС!AE377="","",IF(РТУС!AI377="",HYPERLINK("#РТУС!"&amp;CELL("адрес",Проверка!AI377),"заполнить"),HYPERLINK("#Проверка!"&amp;CELL("адрес",Проверка!AI377),РТУС!AI377)))</f>
        <v/>
      </c>
      <c r="AJ377" s="13" t="str">
        <f ca="1">IF(РТУС!AE377="","",IF(РТУС!AJ377="",HYPERLINK("#РТУС!"&amp;CELL("адрес",Проверка!AJ377),"заполнить"),IF(OR(РТУС!AJ377="Юрлицо",РТУС!AJ377="Физлицо",РТУС!AJ377="ИП"),HYPERLINK("#Проверка!"&amp;CELL("адрес",Проверка!AJ377),РТУС!AJ377),HYPERLINK("#РТУС!"&amp;CELL("адрес",Проверка!AJ377),"###"))))</f>
        <v/>
      </c>
      <c r="AK377" s="13" t="str">
        <f ca="1">IF(РТУС!AK377="",HYPERLINK("#РТУС!"&amp;CELL("адрес",Проверка!AK377),"заполнить"),IF(OR(РТУС!AK377="Квартира",РТУС!AK377="Кладовая",РТУС!AK377="Машино-место",РТУС!AK377="Нежилое помещение"),HYPERLINK("#Проверка!"&amp;CELL("адрес",Проверка!AK377),РТУС!AK377),HYPERLINK("#РТУС!"&amp;CELL("адрес",Проверка!AK377),"###")))</f>
        <v>заполнить</v>
      </c>
      <c r="AL377" s="13" t="str">
        <f ca="1">IF(РТУС!AL377="",HYPERLINK("#РТУС!"&amp;CELL("адрес",Проверка!AL377),"заполнить"),HYPERLINK("#Проверка!"&amp;CELL("адрес",Проверка!AL377),РТУС!AL377))</f>
        <v>заполнить</v>
      </c>
      <c r="AM377" s="18" t="str">
        <f ca="1">IF(РТУС!AM377="",HYPERLINK("#РТУС!"&amp;CELL("адрес",Проверка!AM377),"заполнить"),IF(ISNUMBER(РТУС!AM377)=TRUE,IF(РТУС!AK377="Нежилое помещение",IF(РТУС!AM377&gt;7,HYPERLINK("#РТУС!"&amp;CELL("адрес",Проверка!AM377),"не больше 7 кв.м."),РТУС!AM377),HYPERLINK("#Проверка!"&amp;CELL("адрес",Проверка!AM377),РТУС!AM377)),HYPERLINK("#РТУС!"&amp;CELL("адрес",Проверка!AM377),"###")))</f>
        <v>заполнить</v>
      </c>
      <c r="AN377" s="13" t="str">
        <f ca="1">IF(РТУС!AN377="",HYPERLINK("#РТУС!"&amp;CELL("адрес",Проверка!AN377),"заполнить"),IF(OR(РТУС!AN377="Общая площадь помещения",РТУС!AN377="Общая приведенная площадь жилого помещения",РТУС!AN377="Общая площадь жилого помещения с учетом лоджий, балконов, террас и веранд"),HYPERLINK("#Проверка!"&amp;CELL("адрес",Проверка!AN377),РТУС!AN377),HYPERLINK("#РТУС!"&amp;CELL("адрес",Проверка!AN377),"###")))</f>
        <v>заполнить</v>
      </c>
      <c r="AO377" s="13" t="str">
        <f ca="1">IF(OR(РТУС!AK377="Квартира",РТУС!A377="Нежилое помещение"),IF(РТУС!AO377="",HYPERLINK("#РТУС!"&amp;CELL("адрес",Проверка!AO377),"заполнить"),IF(ISNUMBER(РТУС!AO377)=TRUE,HYPERLINK("#Проверка!"&amp;CELL("адрес",Проверка!AO377),РТУС!AO377),HYPERLINK("#РТУС!"&amp;CELL("адрес",Проверка!AO377),"###"))),"")</f>
        <v/>
      </c>
      <c r="AP377" s="13" t="str">
        <f>IF(РТУС!AP377="","",РТУС!AP377)</f>
        <v/>
      </c>
      <c r="AQ377" s="13" t="str">
        <f ca="1">IF(РТУС!AQ377="",HYPERLINK("#РТУС!"&amp;CELL("адрес",Проверка!AQ377),"заполнить"),HYPERLINK("#Проверка!"&amp;CELL("адрес",Проверка!AQ377),РТУС!AQ377))</f>
        <v>заполнить</v>
      </c>
      <c r="AR377" s="18" t="str">
        <f ca="1">IF(РТУС!AR377="",HYPERLINK("#РТУС!"&amp;CELL("адрес",Проверка!AR377),"заполнить"),IF(ISNUMBER(РТУС!AR377)=FALSE,HYPERLINK("#РТУС!"&amp;CELL("адрес",Проверка!AR377),"###"),IF(РТУС!G377="1",IF(РТУС!AB377=РТУС!AR377+РТУС!AU377,HYPERLINK("#Проверка!"&amp;CELL("адрес",Проверка!AR377),РТУС!AR377),HYPERLINK("#РТУС!"&amp;CELL("адрес",Проверка!AR377),"сверить суммы")),IF(РТУС!AB377=(SUMIF(РТУС!$A$4:$A$1000,A377,РТУС!$AR$4:$AR$1000)+SUMIF(РТУС!$A$4:$A$1000,A377,РТУС!$AU$4:$AU$1000)),HYPERLINK("#Проверка!"&amp;CELL("адрес",Проверка!AR377),РТУС!AR377),HYPERLINK("#РТУС!"&amp;CELL("адрес",Проверка!AR377),"сверить суммы")))))</f>
        <v>заполнить</v>
      </c>
      <c r="AS377" s="13" t="str">
        <f>IF(РТУС!AS377="","",РТУС!AS377)</f>
        <v/>
      </c>
      <c r="AT377" s="18" t="str">
        <f ca="1">IF(РТУС!AT377="",HYPERLINK("#РТУС!"&amp;CELL("адрес",Проверка!AT377),"заполнить"),IF(ISNUMBER(РТУС!AT377)=FALSE,HYPERLINK("#РТУС!"&amp;CELL("адрес",Проверка!AT377),"###"),IF(РТУС!AT377=РТУС!AR377,HYPERLINK("#Проверка!"&amp;CELL("адрес",Проверка!AT377),РТУС!AT377),HYPERLINK("#РТУС!"&amp;CELL("адрес",Проверка!AT377),"сверить суммы"))))</f>
        <v>заполнить</v>
      </c>
      <c r="AU377" s="18" t="str">
        <f ca="1">IF(РТУС!AU377="",HYPERLINK("#РТУС!"&amp;CELL("адрес",Проверка!AU377),"заполнить"),IF(ISNUMBER(РТУС!AU377)=FALSE,HYPERLINK("#РТУС!"&amp;CELL("адрес",Проверка!AU377),"###"),IF(РТУС!G377="1",IF(РТУС!AB377=РТУС!AR377+РТУС!AU377,HYPERLINK("#Проверка!"&amp;CELL("адрес",Проверка!AU377),РТУС!AU377),HYPERLINK("#РТУС!"&amp;CELL("адрес",Проверка!AU377),"сверить суммы")),IF(РТУС!AB377=(SUMIF(РТУС!$A$4:$A$1000,A377,РТУС!$AR$4:$AR$1000)+SUMIF(РТУС!$A$4:$A$1000,A377,РТУС!$AU$4:$AU$1000)),HYPERLINK("#Проверка!"&amp;CELL("адрес",Проверка!AU377),РТУС!AU377),HYPERLINK("#РТУС!"&amp;CELL("адрес",Проверка!AU377),"сверить суммы")))))</f>
        <v>заполнить</v>
      </c>
      <c r="AV377" s="13" t="str">
        <f ca="1">IF(РТУС!AV377="",HYPERLINK("#РТУС!"&amp;CELL("адрес",Проверка!AV377),"заполнить"),IF(OR(РТУС!AV377="Требование о передаче жилого помещения",РТУС!AV377="Требование о передаче машино-места",РТУС!AV377="Требования о передаче нежилого помещения",РТУС!AV377="Денежные требования"),HYPERLINK("#Проверка!"&amp;CELL("адрес",Проверка!AV377),РТУС!AV377),HYPERLINK("#РТУС!"&amp;CELL("адрес",Проверка!AV377),"###")))</f>
        <v>заполнить</v>
      </c>
      <c r="AW377" s="13" t="str">
        <f ca="1">IF(РТУС!AW377="",HYPERLINK("#РТУС!"&amp;CELL("адрес",Проверка!AW377),"заполнить"),IF(OR(РТУС!AW377="Включен в полном объеме",РТУС!AW377="Включен частично"),HYPERLINK("#Проверка!"&amp;CELL("адрес",Проверка!AW377),РТУС!AW377),HYPERLINK("#РТУС!"&amp;CELL("адрес",Проверка!AW377),"###")))</f>
        <v>заполнить</v>
      </c>
      <c r="AX377" s="15" t="str">
        <f ca="1">IF(РТУС!AX377="",HYPERLINK("#РТУС!"&amp;CELL("адрес",Проверка!AX377),"заполнить"),IF(AND(LEN(РТУС!AX377)=5,РТУС!AX377&lt;TODAY()),HYPERLINK("#Проверка!"&amp;CELL("адрес",Проверка!AX377),РТУС!AX377),HYPERLINK("#РТУС!"&amp;CELL("адрес",Проверка!AX377),"###")))</f>
        <v>заполнить</v>
      </c>
      <c r="AY377" s="15" t="str">
        <f ca="1">IF(РТУС!AY377="",HYPERLINK("#РТУС!"&amp;CELL("адрес",Проверка!AY377),"заполнить"),IF(AND(LEN(РТУС!AY377)=5,РТУС!AY377&lt;TODAY()),HYPERLINK("#Проверка!"&amp;CELL("адрес",Проверка!AY377),РТУС!AY377),HYPERLINK("#РТУС!"&amp;CELL("адрес",Проверка!AY377),"###")))</f>
        <v>заполнить</v>
      </c>
    </row>
    <row r="378" spans="1:51" x14ac:dyDescent="0.25">
      <c r="A378" s="10" t="str">
        <f>РТУС!A378</f>
        <v>.</v>
      </c>
      <c r="B378" s="13" t="str">
        <f ca="1">IF(РТУС!B378="",HYPERLINK("#РТУС!"&amp;CELL("адрес",Проверка!B378),"заполнить"),IF(AND(LEN(РТУС!B378)=10,РТУС!B377=РТУС!B378),HYPERLINK("#Проверка!"&amp;CELL("адрес",Проверка!B378),РТУС!B378),HYPERLINK("#РТУС!"&amp;CELL("адрес",Проверка!B378),"###")))</f>
        <v>заполнить</v>
      </c>
      <c r="C378" s="13" t="str">
        <f ca="1">IF(РТУС!C378="",HYPERLINK("#РТУС!"&amp;CELL("адрес",Проверка!C378),"заполнить"),IF(AND(ISNUMBER(РТУС!C378)=TRUE,РТУС!C378&gt;0,РТУС!C377=РТУС!C378),HYPERLINK("#Проверка!"&amp;CELL("адрес",Проверка!C378),РТУС!C378),HYPERLINK("#РТУС!"&amp;CELL("адрес",Проверка!C378),"###")))</f>
        <v>заполнить</v>
      </c>
      <c r="D378" s="13" t="str">
        <f>IF(РТУС!D378="","",РТУС!D378)</f>
        <v/>
      </c>
      <c r="E378" s="13" t="str">
        <f ca="1">IF(РТУС!E378="",HYPERLINK("#РТУС!"&amp;CELL("адрес",Проверка!E378),"заполнить"),IF(РТУС!E377=РТУС!E378,HYPERLINK("#Проверка!"&amp;CELL("адрес",Проверка!E378),РТУС!E378),HYPERLINK("#РТУС!"&amp;CELL("адрес",Проверка!E378),"###")))</f>
        <v>заполнить</v>
      </c>
      <c r="F378" s="13" t="str">
        <f ca="1">IF(РТУС!F378="",HYPERLINK("#РТУС!"&amp;CELL("адрес",Проверка!F378),"заполнить"),HYPERLINK("#Проверка!"&amp;CELL("адрес",Проверка!F378),РТУС!F378))</f>
        <v>заполнить</v>
      </c>
      <c r="G378" s="20" t="str">
        <f ca="1">IF(РТУС!G378="",HYPERLINK("#РТУС!"&amp;CELL("адрес",Проверка!G378),"заполнить"),IF(РТУС!G378="1",HYPERLINK("#Проверка!"&amp;CELL("адрес",Проверка!G378),"1"),IF(AND(ISNUMBER(РТУС!G378)=TRUE,РТУС!G378&lt;=1,РТУС!G378&gt;0),IF(SUMIF(РТУС!$A$4:$A$1000,A378,РТУС!$G$4:$G$1000)=1,HYPERLINK("#Проверка!"&amp;CELL("адрес",Проверка!G378),РТУС!G378),HYPERLINK("#РТУС!"&amp;CELL("адрес",Проверка!G378),"сумма долей ≠ 1")),HYPERLINK("#РТУС!"&amp;CELL("адрес",Проверка!G378),"###"))))</f>
        <v>заполнить</v>
      </c>
      <c r="H378" s="13" t="str">
        <f ca="1">IF(РТУС!H378="",HYPERLINK("#РТУС!"&amp;CELL("адрес",Проверка!H378),"заполнить"),IF(OR(РТУС!H378="Юрлицо",РТУС!H378="Физлицо",РТУС!H378="ИП"),HYPERLINK("#Проверка!"&amp;CELL("адрес",Проверка!H378),РТУС!H378),HYPERLINK("#РТУС!"&amp;CELL("адрес",Проверка!H378),"###")))</f>
        <v>заполнить</v>
      </c>
      <c r="I378" s="13" t="str">
        <f ca="1">IF(OR(РТУС!H378="Юрлицо",РТУС!H378="ИП"),IF(РТУС!I378="",HYPERLINK("#РТУС!"&amp;CELL("адрес",Проверка!I378),"заполнить"),IF(OR(LEN(РТУС!I378)=10,LEN(РТУС!I378)=12),HYPERLINK("#Проверка!"&amp;CELL("адрес",Проверка!I378),РТУС!I378),HYPERLINK("#РТУС!"&amp;CELL("адрес",Проверка!I378),"###"))),"")</f>
        <v/>
      </c>
      <c r="J378" s="15" t="str">
        <f ca="1">IF(РТУС!J378="","",IF(AND(LEN(РТУС!J378)=5,РТУС!J378&lt;TODAY()),HYPERLINK("#Проверка!"&amp;CELL("адрес",Проверка!J378),РТУС!J378),HYPERLINK("#РТУС!"&amp;CELL("адрес",Проверка!J378),"###")))</f>
        <v/>
      </c>
      <c r="K378" s="13" t="str">
        <f>IF(РТУС!K378="","",РТУС!K378)</f>
        <v/>
      </c>
      <c r="L378" s="13" t="str">
        <f ca="1">IF(OR(РТУС!H378="Физлицо",РТУС!H378="ИП"),IF(РТУС!L378="",HYPERLINK("#РТУС!"&amp;CELL("адрес",Проверка!L378),"заполнить"),IF(OR(РТУС!L378="Загранпаспорт гражданина РФ",РТУС!L378="Паспорт гражданина РФ",РТУС!L378="Иностранный паспорт",РТУС!L378="Свидетельство о рождении",РТУС!L378="Вид на жительство"),HYPERLINK("#Проверка!"&amp;CELL("адрес",Проверка!L378),РТУС!L378),HYPERLINK("#РТУС!"&amp;CELL("адрес",Проверка!L378),"###"))),"")</f>
        <v/>
      </c>
      <c r="M378" s="13" t="str">
        <f ca="1">IF(AND(OR(РТУС!L378="Паспорт гражданина РФ",РТУС!L378="Свидетельство о рождении"),РТУС!M378=""),HYPERLINK("#РТУС!"&amp;CELL("адрес",Проверка!M378),"заполнить"),IF(РТУС!L378="Паспорт гражданина РФ",IF(LEN(РТУС!M378)=4,HYPERLINK("#Проверка!"&amp;CELL("адрес",Проверка!M378),РТУС!M378),HYPERLINK("#РТУС!"&amp;CELL("адрес",Проверка!M378),"###")),IF(РТУС!L378="Свидетельство о рождении",HYPERLINK("#Проверка!"&amp;CELL("адрес",Проверка!M378),РТУС!M378),"")))</f>
        <v/>
      </c>
      <c r="N378" s="13" t="str">
        <f ca="1">IF(РТУС!L378="","",IF(РТУС!N378="",HYPERLINK("#РТУС!"&amp;CELL("адрес",Проверка!N378),"заполнить"),IF(OR(РТУС!L378="Паспорт гражданина РФ",РТУС!L378="Свидетельство о рождении"),IF(LEN(РТУС!N378)=6,HYPERLINK("#Проверка!"&amp;CELL("адрес",Проверка!N378),РТУС!N378),HYPERLINK("#РТУС!"&amp;CELL("адрес",Проверка!N378),"###")),HYPERLINK("#Проверка!"&amp;CELL("адрес",Проверка!N378),РТУС!N378))))</f>
        <v/>
      </c>
      <c r="O378" s="15" t="str">
        <f ca="1">IF(РТУС!L378="","",IF(РТУС!O378="",HYPERLINK("#РТУС!"&amp;CELL("адрес",Проверка!O378),"заполнить"),IF(AND(LEN(РТУС!O378)=5,РТУС!O378&lt;TODAY()),IF(РТУС!L378="Свидетельство о рождении",IF(РТУС!O378&gt;EDATE(TODAY(),-168),HYPERLINK("#Проверка!"&amp;CELL("адрес",Проверка!O378),РТУС!O378),HYPERLINK("#РТУС!"&amp;CELL("адрес",Проверка!O378),"недействительно")),HYPERLINK("#Проверка!"&amp;CELL("адрес",Проверка!O378),РТУС!O378)),HYPERLINK("#РТУС!"&amp;CELL("адрес",Проверка!O378),"###"))))</f>
        <v/>
      </c>
      <c r="P378" s="21" t="str">
        <f ca="1">IF(РТУС!L378="Паспорт гражданина РФ",IF(РТУС!P378="",HYPERLINK("#РТУС!"&amp;CELL("адрес",Проверка!P378),"заполнить"),HYPERLINK("#Проверка!"&amp;CELL("адрес",Проверка!P378),РТУС!P378)),"")</f>
        <v/>
      </c>
      <c r="Q378" s="13" t="str">
        <f ca="1">IF(РТУС!L378="Паспорт гражданина РФ",IF(РТУС!Q378="",HYPERLINK("#РТУС!"&amp;CELL("адрес",Проверка!Q378),"заполнить"),IF(LEN(РТУС!Q378)=7,HYPERLINK("#Проверка!"&amp;CELL("адрес",Проверка!Q378),РТУС!Q378),HYPERLINK("#РТУС!"&amp;CELL("адрес",Проверка!Q378),"###"))),"")</f>
        <v/>
      </c>
      <c r="R378" s="13" t="str">
        <f ca="1">IF(РТУС!R378="",HYPERLINK("#РТУС!"&amp;CELL("адрес",Проверка!R378),"заполнить"),HYPERLINK("#Проверка!"&amp;CELL("адрес",Проверка!R378),РТУС!R378))</f>
        <v>заполнить</v>
      </c>
      <c r="S378" s="13" t="str">
        <f>IF(РТУС!S378="","",РТУС!S378)</f>
        <v/>
      </c>
      <c r="T378" s="13" t="str">
        <f>IF(РТУС!T378="","",РТУС!T378)</f>
        <v/>
      </c>
      <c r="U378" s="13" t="str">
        <f>IF(РТУС!U378="","",РТУС!U378)</f>
        <v/>
      </c>
      <c r="V378" s="13" t="str">
        <f ca="1">IF(РТУС!V378="",HYPERLINK("#РТУС!"&amp;CELL("адрес",Проверка!V378),"заполнить"),IF(OR(РТУС!V378="Договор участия в долевом строительстве",РТУС!V378="Предварительный договор участия в долевом строительстве",РТУС!V378="Определение Арбитражного суда",РТУС!V378="Решение суда общей юрисдикции",РТУС!V378="Иные договоры"),HYPERLINK("#Проверка!"&amp;CELL("адрес",Проверка!V378),РТУС!V378),HYPERLINK("#РТУС!"&amp;CELL("адрес",Проверка!V378),"###")))</f>
        <v>заполнить</v>
      </c>
      <c r="W378" s="13" t="str">
        <f ca="1">IF(РТУС!W378="",HYPERLINK("#РТУС!"&amp;CELL("адрес",Проверка!W378),"заполнить"),HYPERLINK("#Проверка!"&amp;CELL("адрес",Проверка!W378),РТУС!W378))</f>
        <v>заполнить</v>
      </c>
      <c r="X378" s="15" t="str">
        <f ca="1">IF(РТУС!X378="",HYPERLINK("#РТУС!"&amp;CELL("адрес",Проверка!X378),"заполнить"),IF(AND(LEN(РТУС!X378)=5,РТУС!X378&lt;TODAY()),HYPERLINK("#Проверка!"&amp;CELL("адрес",Проверка!X378),РТУС!X378),HYPERLINK("#РТУС!"&amp;CELL("адрес",Проверка!X378),"###")))</f>
        <v>заполнить</v>
      </c>
      <c r="Y378" s="13" t="str">
        <f>IF(РТУС!Y378="","",РТУС!Y378)</f>
        <v/>
      </c>
      <c r="Z378" s="15" t="str">
        <f ca="1">IF(РТУС!Z378="","",IF(AND(LEN(РТУС!Z378)=5,РТУС!Z378&lt;TODAY()),HYPERLINK("#Проверка!"&amp;CELL("адрес",Проверка!Z378),РТУС!Z378),HYPERLINK("#РТУС!"&amp;CELL("адрес",Проверка!Z378),"###")))</f>
        <v/>
      </c>
      <c r="AA378" s="18" t="str">
        <f ca="1">IF(РТУС!AA378="",HYPERLINK("#РТУС!"&amp;CELL("адрес",Проверка!AA378),"заполнить"),IF(ISNUMBER(РТУС!AA378)=TRUE,HYPERLINK("#Проверка!"&amp;CELL("адрес",Проверка!AA378),РТУС!AA378),HYPERLINK("#РТУС!"&amp;CELL("адрес",Проверка!AA378),"###")))</f>
        <v>заполнить</v>
      </c>
      <c r="AB378" s="18" t="str">
        <f ca="1">IF(РТУС!AB378="",HYPERLINK("#РТУС!"&amp;CELL("адрес",Проверка!AB378),"заполнить"),IF(ISNUMBER(РТУС!AB378)=TRUE,HYPERLINK("#Проверка!"&amp;CELL("адрес",Проверка!AB378),РТУС!AB378),HYPERLINK("#РТУС!"&amp;CELL("адрес",Проверка!AB378),"###")))</f>
        <v>заполнить</v>
      </c>
      <c r="AC378" s="18" t="str">
        <f ca="1">IF(РТУС!AC378="","",IF(ISNUMBER(РТУС!AC378)=TRUE,HYPERLINK("#Проверка!"&amp;CELL("адрес",Проверка!AC378),РТУС!AC378),HYPERLINK("#РТУС!"&amp;CELL("адрес",Проверка!AC378),"###")))</f>
        <v/>
      </c>
      <c r="AD378" s="18" t="str">
        <f ca="1">IF(РТУС!AD378="","",IF(ISNUMBER(РТУС!AD378)=TRUE,HYPERLINK("#Проверка!"&amp;CELL("адрес",Проверка!AD378),РТУС!AD378),HYPERLINK("#РТУС!"&amp;CELL("адрес",Проверка!AD378),"###")))</f>
        <v/>
      </c>
      <c r="AE378" s="13" t="str">
        <f>IF(РТУС!AE378="","",РТУС!AE378)</f>
        <v/>
      </c>
      <c r="AF378" s="15" t="str">
        <f ca="1">IF(РТУС!AE378="","",IF(РТУС!AF378="",HYPERLINK("#РТУС!"&amp;CELL("адрес",Проверка!AF378),"заполнить"),IF(AND(LEN(РТУС!AF378)=5,РТУС!AF378&lt;TODAY()),HYPERLINK("#Проверка!"&amp;CELL("адрес",Проверка!AF378),РТУС!AF378),HYPERLINK("#РТУС!"&amp;CELL("адрес",Проверка!AF378),"###"))))</f>
        <v/>
      </c>
      <c r="AG378" s="13"/>
      <c r="AH378" s="15" t="str">
        <f ca="1">IF(РТУС!AE378="","",IF(РТУС!AH378="",HYPERLINK("#РТУС!"&amp;CELL("адрес",Проверка!AH378),"заполнить"),IF(AND(LEN(РТУС!AH378)=5,РТУС!AH378&lt;TODAY()),HYPERLINK("#Проверка!"&amp;CELL("адрес",Проверка!AH378),РТУС!AH378),HYPERLINK("#РТУС!"&amp;CELL("адрес",Проверка!AH378),"###"))))</f>
        <v/>
      </c>
      <c r="AI378" s="15" t="str">
        <f ca="1">IF(РТУС!AE378="","",IF(РТУС!AI378="",HYPERLINK("#РТУС!"&amp;CELL("адрес",Проверка!AI378),"заполнить"),HYPERLINK("#Проверка!"&amp;CELL("адрес",Проверка!AI378),РТУС!AI378)))</f>
        <v/>
      </c>
      <c r="AJ378" s="13" t="str">
        <f ca="1">IF(РТУС!AE378="","",IF(РТУС!AJ378="",HYPERLINK("#РТУС!"&amp;CELL("адрес",Проверка!AJ378),"заполнить"),IF(OR(РТУС!AJ378="Юрлицо",РТУС!AJ378="Физлицо",РТУС!AJ378="ИП"),HYPERLINK("#Проверка!"&amp;CELL("адрес",Проверка!AJ378),РТУС!AJ378),HYPERLINK("#РТУС!"&amp;CELL("адрес",Проверка!AJ378),"###"))))</f>
        <v/>
      </c>
      <c r="AK378" s="13" t="str">
        <f ca="1">IF(РТУС!AK378="",HYPERLINK("#РТУС!"&amp;CELL("адрес",Проверка!AK378),"заполнить"),IF(OR(РТУС!AK378="Квартира",РТУС!AK378="Кладовая",РТУС!AK378="Машино-место",РТУС!AK378="Нежилое помещение"),HYPERLINK("#Проверка!"&amp;CELL("адрес",Проверка!AK378),РТУС!AK378),HYPERLINK("#РТУС!"&amp;CELL("адрес",Проверка!AK378),"###")))</f>
        <v>заполнить</v>
      </c>
      <c r="AL378" s="13" t="str">
        <f ca="1">IF(РТУС!AL378="",HYPERLINK("#РТУС!"&amp;CELL("адрес",Проверка!AL378),"заполнить"),HYPERLINK("#Проверка!"&amp;CELL("адрес",Проверка!AL378),РТУС!AL378))</f>
        <v>заполнить</v>
      </c>
      <c r="AM378" s="18" t="str">
        <f ca="1">IF(РТУС!AM378="",HYPERLINK("#РТУС!"&amp;CELL("адрес",Проверка!AM378),"заполнить"),IF(ISNUMBER(РТУС!AM378)=TRUE,IF(РТУС!AK378="Нежилое помещение",IF(РТУС!AM378&gt;7,HYPERLINK("#РТУС!"&amp;CELL("адрес",Проверка!AM378),"не больше 7 кв.м."),РТУС!AM378),HYPERLINK("#Проверка!"&amp;CELL("адрес",Проверка!AM378),РТУС!AM378)),HYPERLINK("#РТУС!"&amp;CELL("адрес",Проверка!AM378),"###")))</f>
        <v>заполнить</v>
      </c>
      <c r="AN378" s="13" t="str">
        <f ca="1">IF(РТУС!AN378="",HYPERLINK("#РТУС!"&amp;CELL("адрес",Проверка!AN378),"заполнить"),IF(OR(РТУС!AN378="Общая площадь помещения",РТУС!AN378="Общая приведенная площадь жилого помещения",РТУС!AN378="Общая площадь жилого помещения с учетом лоджий, балконов, террас и веранд"),HYPERLINK("#Проверка!"&amp;CELL("адрес",Проверка!AN378),РТУС!AN378),HYPERLINK("#РТУС!"&amp;CELL("адрес",Проверка!AN378),"###")))</f>
        <v>заполнить</v>
      </c>
      <c r="AO378" s="13" t="str">
        <f ca="1">IF(OR(РТУС!AK378="Квартира",РТУС!A378="Нежилое помещение"),IF(РТУС!AO378="",HYPERLINK("#РТУС!"&amp;CELL("адрес",Проверка!AO378),"заполнить"),IF(ISNUMBER(РТУС!AO378)=TRUE,HYPERLINK("#Проверка!"&amp;CELL("адрес",Проверка!AO378),РТУС!AO378),HYPERLINK("#РТУС!"&amp;CELL("адрес",Проверка!AO378),"###"))),"")</f>
        <v/>
      </c>
      <c r="AP378" s="13" t="str">
        <f>IF(РТУС!AP378="","",РТУС!AP378)</f>
        <v/>
      </c>
      <c r="AQ378" s="13" t="str">
        <f ca="1">IF(РТУС!AQ378="",HYPERLINK("#РТУС!"&amp;CELL("адрес",Проверка!AQ378),"заполнить"),HYPERLINK("#Проверка!"&amp;CELL("адрес",Проверка!AQ378),РТУС!AQ378))</f>
        <v>заполнить</v>
      </c>
      <c r="AR378" s="18" t="str">
        <f ca="1">IF(РТУС!AR378="",HYPERLINK("#РТУС!"&amp;CELL("адрес",Проверка!AR378),"заполнить"),IF(ISNUMBER(РТУС!AR378)=FALSE,HYPERLINK("#РТУС!"&amp;CELL("адрес",Проверка!AR378),"###"),IF(РТУС!G378="1",IF(РТУС!AB378=РТУС!AR378+РТУС!AU378,HYPERLINK("#Проверка!"&amp;CELL("адрес",Проверка!AR378),РТУС!AR378),HYPERLINK("#РТУС!"&amp;CELL("адрес",Проверка!AR378),"сверить суммы")),IF(РТУС!AB378=(SUMIF(РТУС!$A$4:$A$1000,A378,РТУС!$AR$4:$AR$1000)+SUMIF(РТУС!$A$4:$A$1000,A378,РТУС!$AU$4:$AU$1000)),HYPERLINK("#Проверка!"&amp;CELL("адрес",Проверка!AR378),РТУС!AR378),HYPERLINK("#РТУС!"&amp;CELL("адрес",Проверка!AR378),"сверить суммы")))))</f>
        <v>заполнить</v>
      </c>
      <c r="AS378" s="13" t="str">
        <f>IF(РТУС!AS378="","",РТУС!AS378)</f>
        <v/>
      </c>
      <c r="AT378" s="18" t="str">
        <f ca="1">IF(РТУС!AT378="",HYPERLINK("#РТУС!"&amp;CELL("адрес",Проверка!AT378),"заполнить"),IF(ISNUMBER(РТУС!AT378)=FALSE,HYPERLINK("#РТУС!"&amp;CELL("адрес",Проверка!AT378),"###"),IF(РТУС!AT378=РТУС!AR378,HYPERLINK("#Проверка!"&amp;CELL("адрес",Проверка!AT378),РТУС!AT378),HYPERLINK("#РТУС!"&amp;CELL("адрес",Проверка!AT378),"сверить суммы"))))</f>
        <v>заполнить</v>
      </c>
      <c r="AU378" s="18" t="str">
        <f ca="1">IF(РТУС!AU378="",HYPERLINK("#РТУС!"&amp;CELL("адрес",Проверка!AU378),"заполнить"),IF(ISNUMBER(РТУС!AU378)=FALSE,HYPERLINK("#РТУС!"&amp;CELL("адрес",Проверка!AU378),"###"),IF(РТУС!G378="1",IF(РТУС!AB378=РТУС!AR378+РТУС!AU378,HYPERLINK("#Проверка!"&amp;CELL("адрес",Проверка!AU378),РТУС!AU378),HYPERLINK("#РТУС!"&amp;CELL("адрес",Проверка!AU378),"сверить суммы")),IF(РТУС!AB378=(SUMIF(РТУС!$A$4:$A$1000,A378,РТУС!$AR$4:$AR$1000)+SUMIF(РТУС!$A$4:$A$1000,A378,РТУС!$AU$4:$AU$1000)),HYPERLINK("#Проверка!"&amp;CELL("адрес",Проверка!AU378),РТУС!AU378),HYPERLINK("#РТУС!"&amp;CELL("адрес",Проверка!AU378),"сверить суммы")))))</f>
        <v>заполнить</v>
      </c>
      <c r="AV378" s="13" t="str">
        <f ca="1">IF(РТУС!AV378="",HYPERLINK("#РТУС!"&amp;CELL("адрес",Проверка!AV378),"заполнить"),IF(OR(РТУС!AV378="Требование о передаче жилого помещения",РТУС!AV378="Требование о передаче машино-места",РТУС!AV378="Требования о передаче нежилого помещения",РТУС!AV378="Денежные требования"),HYPERLINK("#Проверка!"&amp;CELL("адрес",Проверка!AV378),РТУС!AV378),HYPERLINK("#РТУС!"&amp;CELL("адрес",Проверка!AV378),"###")))</f>
        <v>заполнить</v>
      </c>
      <c r="AW378" s="13" t="str">
        <f ca="1">IF(РТУС!AW378="",HYPERLINK("#РТУС!"&amp;CELL("адрес",Проверка!AW378),"заполнить"),IF(OR(РТУС!AW378="Включен в полном объеме",РТУС!AW378="Включен частично"),HYPERLINK("#Проверка!"&amp;CELL("адрес",Проверка!AW378),РТУС!AW378),HYPERLINK("#РТУС!"&amp;CELL("адрес",Проверка!AW378),"###")))</f>
        <v>заполнить</v>
      </c>
      <c r="AX378" s="15" t="str">
        <f ca="1">IF(РТУС!AX378="",HYPERLINK("#РТУС!"&amp;CELL("адрес",Проверка!AX378),"заполнить"),IF(AND(LEN(РТУС!AX378)=5,РТУС!AX378&lt;TODAY()),HYPERLINK("#Проверка!"&amp;CELL("адрес",Проверка!AX378),РТУС!AX378),HYPERLINK("#РТУС!"&amp;CELL("адрес",Проверка!AX378),"###")))</f>
        <v>заполнить</v>
      </c>
      <c r="AY378" s="15" t="str">
        <f ca="1">IF(РТУС!AY378="",HYPERLINK("#РТУС!"&amp;CELL("адрес",Проверка!AY378),"заполнить"),IF(AND(LEN(РТУС!AY378)=5,РТУС!AY378&lt;TODAY()),HYPERLINK("#Проверка!"&amp;CELL("адрес",Проверка!AY378),РТУС!AY378),HYPERLINK("#РТУС!"&amp;CELL("адрес",Проверка!AY378),"###")))</f>
        <v>заполнить</v>
      </c>
    </row>
    <row r="379" spans="1:51" x14ac:dyDescent="0.25">
      <c r="A379" s="10" t="str">
        <f>РТУС!A379</f>
        <v>.</v>
      </c>
      <c r="B379" s="13" t="str">
        <f ca="1">IF(РТУС!B379="",HYPERLINK("#РТУС!"&amp;CELL("адрес",Проверка!B379),"заполнить"),IF(AND(LEN(РТУС!B379)=10,РТУС!B378=РТУС!B379),HYPERLINK("#Проверка!"&amp;CELL("адрес",Проверка!B379),РТУС!B379),HYPERLINK("#РТУС!"&amp;CELL("адрес",Проверка!B379),"###")))</f>
        <v>заполнить</v>
      </c>
      <c r="C379" s="13" t="str">
        <f ca="1">IF(РТУС!C379="",HYPERLINK("#РТУС!"&amp;CELL("адрес",Проверка!C379),"заполнить"),IF(AND(ISNUMBER(РТУС!C379)=TRUE,РТУС!C379&gt;0,РТУС!C378=РТУС!C379),HYPERLINK("#Проверка!"&amp;CELL("адрес",Проверка!C379),РТУС!C379),HYPERLINK("#РТУС!"&amp;CELL("адрес",Проверка!C379),"###")))</f>
        <v>заполнить</v>
      </c>
      <c r="D379" s="13" t="str">
        <f>IF(РТУС!D379="","",РТУС!D379)</f>
        <v/>
      </c>
      <c r="E379" s="13" t="str">
        <f ca="1">IF(РТУС!E379="",HYPERLINK("#РТУС!"&amp;CELL("адрес",Проверка!E379),"заполнить"),IF(РТУС!E378=РТУС!E379,HYPERLINK("#Проверка!"&amp;CELL("адрес",Проверка!E379),РТУС!E379),HYPERLINK("#РТУС!"&amp;CELL("адрес",Проверка!E379),"###")))</f>
        <v>заполнить</v>
      </c>
      <c r="F379" s="13" t="str">
        <f ca="1">IF(РТУС!F379="",HYPERLINK("#РТУС!"&amp;CELL("адрес",Проверка!F379),"заполнить"),HYPERLINK("#Проверка!"&amp;CELL("адрес",Проверка!F379),РТУС!F379))</f>
        <v>заполнить</v>
      </c>
      <c r="G379" s="20" t="str">
        <f ca="1">IF(РТУС!G379="",HYPERLINK("#РТУС!"&amp;CELL("адрес",Проверка!G379),"заполнить"),IF(РТУС!G379="1",HYPERLINK("#Проверка!"&amp;CELL("адрес",Проверка!G379),"1"),IF(AND(ISNUMBER(РТУС!G379)=TRUE,РТУС!G379&lt;=1,РТУС!G379&gt;0),IF(SUMIF(РТУС!$A$4:$A$1000,A379,РТУС!$G$4:$G$1000)=1,HYPERLINK("#Проверка!"&amp;CELL("адрес",Проверка!G379),РТУС!G379),HYPERLINK("#РТУС!"&amp;CELL("адрес",Проверка!G379),"сумма долей ≠ 1")),HYPERLINK("#РТУС!"&amp;CELL("адрес",Проверка!G379),"###"))))</f>
        <v>заполнить</v>
      </c>
      <c r="H379" s="13" t="str">
        <f ca="1">IF(РТУС!H379="",HYPERLINK("#РТУС!"&amp;CELL("адрес",Проверка!H379),"заполнить"),IF(OR(РТУС!H379="Юрлицо",РТУС!H379="Физлицо",РТУС!H379="ИП"),HYPERLINK("#Проверка!"&amp;CELL("адрес",Проверка!H379),РТУС!H379),HYPERLINK("#РТУС!"&amp;CELL("адрес",Проверка!H379),"###")))</f>
        <v>заполнить</v>
      </c>
      <c r="I379" s="13" t="str">
        <f ca="1">IF(OR(РТУС!H379="Юрлицо",РТУС!H379="ИП"),IF(РТУС!I379="",HYPERLINK("#РТУС!"&amp;CELL("адрес",Проверка!I379),"заполнить"),IF(OR(LEN(РТУС!I379)=10,LEN(РТУС!I379)=12),HYPERLINK("#Проверка!"&amp;CELL("адрес",Проверка!I379),РТУС!I379),HYPERLINK("#РТУС!"&amp;CELL("адрес",Проверка!I379),"###"))),"")</f>
        <v/>
      </c>
      <c r="J379" s="15" t="str">
        <f ca="1">IF(РТУС!J379="","",IF(AND(LEN(РТУС!J379)=5,РТУС!J379&lt;TODAY()),HYPERLINK("#Проверка!"&amp;CELL("адрес",Проверка!J379),РТУС!J379),HYPERLINK("#РТУС!"&amp;CELL("адрес",Проверка!J379),"###")))</f>
        <v/>
      </c>
      <c r="K379" s="13" t="str">
        <f>IF(РТУС!K379="","",РТУС!K379)</f>
        <v/>
      </c>
      <c r="L379" s="13" t="str">
        <f ca="1">IF(OR(РТУС!H379="Физлицо",РТУС!H379="ИП"),IF(РТУС!L379="",HYPERLINK("#РТУС!"&amp;CELL("адрес",Проверка!L379),"заполнить"),IF(OR(РТУС!L379="Загранпаспорт гражданина РФ",РТУС!L379="Паспорт гражданина РФ",РТУС!L379="Иностранный паспорт",РТУС!L379="Свидетельство о рождении",РТУС!L379="Вид на жительство"),HYPERLINK("#Проверка!"&amp;CELL("адрес",Проверка!L379),РТУС!L379),HYPERLINK("#РТУС!"&amp;CELL("адрес",Проверка!L379),"###"))),"")</f>
        <v/>
      </c>
      <c r="M379" s="13" t="str">
        <f ca="1">IF(AND(OR(РТУС!L379="Паспорт гражданина РФ",РТУС!L379="Свидетельство о рождении"),РТУС!M379=""),HYPERLINK("#РТУС!"&amp;CELL("адрес",Проверка!M379),"заполнить"),IF(РТУС!L379="Паспорт гражданина РФ",IF(LEN(РТУС!M379)=4,HYPERLINK("#Проверка!"&amp;CELL("адрес",Проверка!M379),РТУС!M379),HYPERLINK("#РТУС!"&amp;CELL("адрес",Проверка!M379),"###")),IF(РТУС!L379="Свидетельство о рождении",HYPERLINK("#Проверка!"&amp;CELL("адрес",Проверка!M379),РТУС!M379),"")))</f>
        <v/>
      </c>
      <c r="N379" s="13" t="str">
        <f ca="1">IF(РТУС!L379="","",IF(РТУС!N379="",HYPERLINK("#РТУС!"&amp;CELL("адрес",Проверка!N379),"заполнить"),IF(OR(РТУС!L379="Паспорт гражданина РФ",РТУС!L379="Свидетельство о рождении"),IF(LEN(РТУС!N379)=6,HYPERLINK("#Проверка!"&amp;CELL("адрес",Проверка!N379),РТУС!N379),HYPERLINK("#РТУС!"&amp;CELL("адрес",Проверка!N379),"###")),HYPERLINK("#Проверка!"&amp;CELL("адрес",Проверка!N379),РТУС!N379))))</f>
        <v/>
      </c>
      <c r="O379" s="15" t="str">
        <f ca="1">IF(РТУС!L379="","",IF(РТУС!O379="",HYPERLINK("#РТУС!"&amp;CELL("адрес",Проверка!O379),"заполнить"),IF(AND(LEN(РТУС!O379)=5,РТУС!O379&lt;TODAY()),IF(РТУС!L379="Свидетельство о рождении",IF(РТУС!O379&gt;EDATE(TODAY(),-168),HYPERLINK("#Проверка!"&amp;CELL("адрес",Проверка!O379),РТУС!O379),HYPERLINK("#РТУС!"&amp;CELL("адрес",Проверка!O379),"недействительно")),HYPERLINK("#Проверка!"&amp;CELL("адрес",Проверка!O379),РТУС!O379)),HYPERLINK("#РТУС!"&amp;CELL("адрес",Проверка!O379),"###"))))</f>
        <v/>
      </c>
      <c r="P379" s="21" t="str">
        <f ca="1">IF(РТУС!L379="Паспорт гражданина РФ",IF(РТУС!P379="",HYPERLINK("#РТУС!"&amp;CELL("адрес",Проверка!P379),"заполнить"),HYPERLINK("#Проверка!"&amp;CELL("адрес",Проверка!P379),РТУС!P379)),"")</f>
        <v/>
      </c>
      <c r="Q379" s="13" t="str">
        <f ca="1">IF(РТУС!L379="Паспорт гражданина РФ",IF(РТУС!Q379="",HYPERLINK("#РТУС!"&amp;CELL("адрес",Проверка!Q379),"заполнить"),IF(LEN(РТУС!Q379)=7,HYPERLINK("#Проверка!"&amp;CELL("адрес",Проверка!Q379),РТУС!Q379),HYPERLINK("#РТУС!"&amp;CELL("адрес",Проверка!Q379),"###"))),"")</f>
        <v/>
      </c>
      <c r="R379" s="13" t="str">
        <f ca="1">IF(РТУС!R379="",HYPERLINK("#РТУС!"&amp;CELL("адрес",Проверка!R379),"заполнить"),HYPERLINK("#Проверка!"&amp;CELL("адрес",Проверка!R379),РТУС!R379))</f>
        <v>заполнить</v>
      </c>
      <c r="S379" s="13" t="str">
        <f>IF(РТУС!S379="","",РТУС!S379)</f>
        <v/>
      </c>
      <c r="T379" s="13" t="str">
        <f>IF(РТУС!T379="","",РТУС!T379)</f>
        <v/>
      </c>
      <c r="U379" s="13" t="str">
        <f>IF(РТУС!U379="","",РТУС!U379)</f>
        <v/>
      </c>
      <c r="V379" s="13" t="str">
        <f ca="1">IF(РТУС!V379="",HYPERLINK("#РТУС!"&amp;CELL("адрес",Проверка!V379),"заполнить"),IF(OR(РТУС!V379="Договор участия в долевом строительстве",РТУС!V379="Предварительный договор участия в долевом строительстве",РТУС!V379="Определение Арбитражного суда",РТУС!V379="Решение суда общей юрисдикции",РТУС!V379="Иные договоры"),HYPERLINK("#Проверка!"&amp;CELL("адрес",Проверка!V379),РТУС!V379),HYPERLINK("#РТУС!"&amp;CELL("адрес",Проверка!V379),"###")))</f>
        <v>заполнить</v>
      </c>
      <c r="W379" s="13" t="str">
        <f ca="1">IF(РТУС!W379="",HYPERLINK("#РТУС!"&amp;CELL("адрес",Проверка!W379),"заполнить"),HYPERLINK("#Проверка!"&amp;CELL("адрес",Проверка!W379),РТУС!W379))</f>
        <v>заполнить</v>
      </c>
      <c r="X379" s="15" t="str">
        <f ca="1">IF(РТУС!X379="",HYPERLINK("#РТУС!"&amp;CELL("адрес",Проверка!X379),"заполнить"),IF(AND(LEN(РТУС!X379)=5,РТУС!X379&lt;TODAY()),HYPERLINK("#Проверка!"&amp;CELL("адрес",Проверка!X379),РТУС!X379),HYPERLINK("#РТУС!"&amp;CELL("адрес",Проверка!X379),"###")))</f>
        <v>заполнить</v>
      </c>
      <c r="Y379" s="13" t="str">
        <f>IF(РТУС!Y379="","",РТУС!Y379)</f>
        <v/>
      </c>
      <c r="Z379" s="15" t="str">
        <f ca="1">IF(РТУС!Z379="","",IF(AND(LEN(РТУС!Z379)=5,РТУС!Z379&lt;TODAY()),HYPERLINK("#Проверка!"&amp;CELL("адрес",Проверка!Z379),РТУС!Z379),HYPERLINK("#РТУС!"&amp;CELL("адрес",Проверка!Z379),"###")))</f>
        <v/>
      </c>
      <c r="AA379" s="18" t="str">
        <f ca="1">IF(РТУС!AA379="",HYPERLINK("#РТУС!"&amp;CELL("адрес",Проверка!AA379),"заполнить"),IF(ISNUMBER(РТУС!AA379)=TRUE,HYPERLINK("#Проверка!"&amp;CELL("адрес",Проверка!AA379),РТУС!AA379),HYPERLINK("#РТУС!"&amp;CELL("адрес",Проверка!AA379),"###")))</f>
        <v>заполнить</v>
      </c>
      <c r="AB379" s="18" t="str">
        <f ca="1">IF(РТУС!AB379="",HYPERLINK("#РТУС!"&amp;CELL("адрес",Проверка!AB379),"заполнить"),IF(ISNUMBER(РТУС!AB379)=TRUE,HYPERLINK("#Проверка!"&amp;CELL("адрес",Проверка!AB379),РТУС!AB379),HYPERLINK("#РТУС!"&amp;CELL("адрес",Проверка!AB379),"###")))</f>
        <v>заполнить</v>
      </c>
      <c r="AC379" s="18" t="str">
        <f ca="1">IF(РТУС!AC379="","",IF(ISNUMBER(РТУС!AC379)=TRUE,HYPERLINK("#Проверка!"&amp;CELL("адрес",Проверка!AC379),РТУС!AC379),HYPERLINK("#РТУС!"&amp;CELL("адрес",Проверка!AC379),"###")))</f>
        <v/>
      </c>
      <c r="AD379" s="18" t="str">
        <f ca="1">IF(РТУС!AD379="","",IF(ISNUMBER(РТУС!AD379)=TRUE,HYPERLINK("#Проверка!"&amp;CELL("адрес",Проверка!AD379),РТУС!AD379),HYPERLINK("#РТУС!"&amp;CELL("адрес",Проверка!AD379),"###")))</f>
        <v/>
      </c>
      <c r="AE379" s="13" t="str">
        <f>IF(РТУС!AE379="","",РТУС!AE379)</f>
        <v/>
      </c>
      <c r="AF379" s="15" t="str">
        <f ca="1">IF(РТУС!AE379="","",IF(РТУС!AF379="",HYPERLINK("#РТУС!"&amp;CELL("адрес",Проверка!AF379),"заполнить"),IF(AND(LEN(РТУС!AF379)=5,РТУС!AF379&lt;TODAY()),HYPERLINK("#Проверка!"&amp;CELL("адрес",Проверка!AF379),РТУС!AF379),HYPERLINK("#РТУС!"&amp;CELL("адрес",Проверка!AF379),"###"))))</f>
        <v/>
      </c>
      <c r="AG379" s="13"/>
      <c r="AH379" s="15" t="str">
        <f ca="1">IF(РТУС!AE379="","",IF(РТУС!AH379="",HYPERLINK("#РТУС!"&amp;CELL("адрес",Проверка!AH379),"заполнить"),IF(AND(LEN(РТУС!AH379)=5,РТУС!AH379&lt;TODAY()),HYPERLINK("#Проверка!"&amp;CELL("адрес",Проверка!AH379),РТУС!AH379),HYPERLINK("#РТУС!"&amp;CELL("адрес",Проверка!AH379),"###"))))</f>
        <v/>
      </c>
      <c r="AI379" s="15" t="str">
        <f ca="1">IF(РТУС!AE379="","",IF(РТУС!AI379="",HYPERLINK("#РТУС!"&amp;CELL("адрес",Проверка!AI379),"заполнить"),HYPERLINK("#Проверка!"&amp;CELL("адрес",Проверка!AI379),РТУС!AI379)))</f>
        <v/>
      </c>
      <c r="AJ379" s="13" t="str">
        <f ca="1">IF(РТУС!AE379="","",IF(РТУС!AJ379="",HYPERLINK("#РТУС!"&amp;CELL("адрес",Проверка!AJ379),"заполнить"),IF(OR(РТУС!AJ379="Юрлицо",РТУС!AJ379="Физлицо",РТУС!AJ379="ИП"),HYPERLINK("#Проверка!"&amp;CELL("адрес",Проверка!AJ379),РТУС!AJ379),HYPERLINK("#РТУС!"&amp;CELL("адрес",Проверка!AJ379),"###"))))</f>
        <v/>
      </c>
      <c r="AK379" s="13" t="str">
        <f ca="1">IF(РТУС!AK379="",HYPERLINK("#РТУС!"&amp;CELL("адрес",Проверка!AK379),"заполнить"),IF(OR(РТУС!AK379="Квартира",РТУС!AK379="Кладовая",РТУС!AK379="Машино-место",РТУС!AK379="Нежилое помещение"),HYPERLINK("#Проверка!"&amp;CELL("адрес",Проверка!AK379),РТУС!AK379),HYPERLINK("#РТУС!"&amp;CELL("адрес",Проверка!AK379),"###")))</f>
        <v>заполнить</v>
      </c>
      <c r="AL379" s="13" t="str">
        <f ca="1">IF(РТУС!AL379="",HYPERLINK("#РТУС!"&amp;CELL("адрес",Проверка!AL379),"заполнить"),HYPERLINK("#Проверка!"&amp;CELL("адрес",Проверка!AL379),РТУС!AL379))</f>
        <v>заполнить</v>
      </c>
      <c r="AM379" s="18" t="str">
        <f ca="1">IF(РТУС!AM379="",HYPERLINK("#РТУС!"&amp;CELL("адрес",Проверка!AM379),"заполнить"),IF(ISNUMBER(РТУС!AM379)=TRUE,IF(РТУС!AK379="Нежилое помещение",IF(РТУС!AM379&gt;7,HYPERLINK("#РТУС!"&amp;CELL("адрес",Проверка!AM379),"не больше 7 кв.м."),РТУС!AM379),HYPERLINK("#Проверка!"&amp;CELL("адрес",Проверка!AM379),РТУС!AM379)),HYPERLINK("#РТУС!"&amp;CELL("адрес",Проверка!AM379),"###")))</f>
        <v>заполнить</v>
      </c>
      <c r="AN379" s="13" t="str">
        <f ca="1">IF(РТУС!AN379="",HYPERLINK("#РТУС!"&amp;CELL("адрес",Проверка!AN379),"заполнить"),IF(OR(РТУС!AN379="Общая площадь помещения",РТУС!AN379="Общая приведенная площадь жилого помещения",РТУС!AN379="Общая площадь жилого помещения с учетом лоджий, балконов, террас и веранд"),HYPERLINK("#Проверка!"&amp;CELL("адрес",Проверка!AN379),РТУС!AN379),HYPERLINK("#РТУС!"&amp;CELL("адрес",Проверка!AN379),"###")))</f>
        <v>заполнить</v>
      </c>
      <c r="AO379" s="13" t="str">
        <f ca="1">IF(OR(РТУС!AK379="Квартира",РТУС!A379="Нежилое помещение"),IF(РТУС!AO379="",HYPERLINK("#РТУС!"&amp;CELL("адрес",Проверка!AO379),"заполнить"),IF(ISNUMBER(РТУС!AO379)=TRUE,HYPERLINK("#Проверка!"&amp;CELL("адрес",Проверка!AO379),РТУС!AO379),HYPERLINK("#РТУС!"&amp;CELL("адрес",Проверка!AO379),"###"))),"")</f>
        <v/>
      </c>
      <c r="AP379" s="13" t="str">
        <f>IF(РТУС!AP379="","",РТУС!AP379)</f>
        <v/>
      </c>
      <c r="AQ379" s="13" t="str">
        <f ca="1">IF(РТУС!AQ379="",HYPERLINK("#РТУС!"&amp;CELL("адрес",Проверка!AQ379),"заполнить"),HYPERLINK("#Проверка!"&amp;CELL("адрес",Проверка!AQ379),РТУС!AQ379))</f>
        <v>заполнить</v>
      </c>
      <c r="AR379" s="18" t="str">
        <f ca="1">IF(РТУС!AR379="",HYPERLINK("#РТУС!"&amp;CELL("адрес",Проверка!AR379),"заполнить"),IF(ISNUMBER(РТУС!AR379)=FALSE,HYPERLINK("#РТУС!"&amp;CELL("адрес",Проверка!AR379),"###"),IF(РТУС!G379="1",IF(РТУС!AB379=РТУС!AR379+РТУС!AU379,HYPERLINK("#Проверка!"&amp;CELL("адрес",Проверка!AR379),РТУС!AR379),HYPERLINK("#РТУС!"&amp;CELL("адрес",Проверка!AR379),"сверить суммы")),IF(РТУС!AB379=(SUMIF(РТУС!$A$4:$A$1000,A379,РТУС!$AR$4:$AR$1000)+SUMIF(РТУС!$A$4:$A$1000,A379,РТУС!$AU$4:$AU$1000)),HYPERLINK("#Проверка!"&amp;CELL("адрес",Проверка!AR379),РТУС!AR379),HYPERLINK("#РТУС!"&amp;CELL("адрес",Проверка!AR379),"сверить суммы")))))</f>
        <v>заполнить</v>
      </c>
      <c r="AS379" s="13" t="str">
        <f>IF(РТУС!AS379="","",РТУС!AS379)</f>
        <v/>
      </c>
      <c r="AT379" s="18" t="str">
        <f ca="1">IF(РТУС!AT379="",HYPERLINK("#РТУС!"&amp;CELL("адрес",Проверка!AT379),"заполнить"),IF(ISNUMBER(РТУС!AT379)=FALSE,HYPERLINK("#РТУС!"&amp;CELL("адрес",Проверка!AT379),"###"),IF(РТУС!AT379=РТУС!AR379,HYPERLINK("#Проверка!"&amp;CELL("адрес",Проверка!AT379),РТУС!AT379),HYPERLINK("#РТУС!"&amp;CELL("адрес",Проверка!AT379),"сверить суммы"))))</f>
        <v>заполнить</v>
      </c>
      <c r="AU379" s="18" t="str">
        <f ca="1">IF(РТУС!AU379="",HYPERLINK("#РТУС!"&amp;CELL("адрес",Проверка!AU379),"заполнить"),IF(ISNUMBER(РТУС!AU379)=FALSE,HYPERLINK("#РТУС!"&amp;CELL("адрес",Проверка!AU379),"###"),IF(РТУС!G379="1",IF(РТУС!AB379=РТУС!AR379+РТУС!AU379,HYPERLINK("#Проверка!"&amp;CELL("адрес",Проверка!AU379),РТУС!AU379),HYPERLINK("#РТУС!"&amp;CELL("адрес",Проверка!AU379),"сверить суммы")),IF(РТУС!AB379=(SUMIF(РТУС!$A$4:$A$1000,A379,РТУС!$AR$4:$AR$1000)+SUMIF(РТУС!$A$4:$A$1000,A379,РТУС!$AU$4:$AU$1000)),HYPERLINK("#Проверка!"&amp;CELL("адрес",Проверка!AU379),РТУС!AU379),HYPERLINK("#РТУС!"&amp;CELL("адрес",Проверка!AU379),"сверить суммы")))))</f>
        <v>заполнить</v>
      </c>
      <c r="AV379" s="13" t="str">
        <f ca="1">IF(РТУС!AV379="",HYPERLINK("#РТУС!"&amp;CELL("адрес",Проверка!AV379),"заполнить"),IF(OR(РТУС!AV379="Требование о передаче жилого помещения",РТУС!AV379="Требование о передаче машино-места",РТУС!AV379="Требования о передаче нежилого помещения",РТУС!AV379="Денежные требования"),HYPERLINK("#Проверка!"&amp;CELL("адрес",Проверка!AV379),РТУС!AV379),HYPERLINK("#РТУС!"&amp;CELL("адрес",Проверка!AV379),"###")))</f>
        <v>заполнить</v>
      </c>
      <c r="AW379" s="13" t="str">
        <f ca="1">IF(РТУС!AW379="",HYPERLINK("#РТУС!"&amp;CELL("адрес",Проверка!AW379),"заполнить"),IF(OR(РТУС!AW379="Включен в полном объеме",РТУС!AW379="Включен частично"),HYPERLINK("#Проверка!"&amp;CELL("адрес",Проверка!AW379),РТУС!AW379),HYPERLINK("#РТУС!"&amp;CELL("адрес",Проверка!AW379),"###")))</f>
        <v>заполнить</v>
      </c>
      <c r="AX379" s="15" t="str">
        <f ca="1">IF(РТУС!AX379="",HYPERLINK("#РТУС!"&amp;CELL("адрес",Проверка!AX379),"заполнить"),IF(AND(LEN(РТУС!AX379)=5,РТУС!AX379&lt;TODAY()),HYPERLINK("#Проверка!"&amp;CELL("адрес",Проверка!AX379),РТУС!AX379),HYPERLINK("#РТУС!"&amp;CELL("адрес",Проверка!AX379),"###")))</f>
        <v>заполнить</v>
      </c>
      <c r="AY379" s="15" t="str">
        <f ca="1">IF(РТУС!AY379="",HYPERLINK("#РТУС!"&amp;CELL("адрес",Проверка!AY379),"заполнить"),IF(AND(LEN(РТУС!AY379)=5,РТУС!AY379&lt;TODAY()),HYPERLINK("#Проверка!"&amp;CELL("адрес",Проверка!AY379),РТУС!AY379),HYPERLINK("#РТУС!"&amp;CELL("адрес",Проверка!AY379),"###")))</f>
        <v>заполнить</v>
      </c>
    </row>
    <row r="380" spans="1:51" x14ac:dyDescent="0.25">
      <c r="A380" s="10" t="str">
        <f>РТУС!A380</f>
        <v>.</v>
      </c>
      <c r="B380" s="13" t="str">
        <f ca="1">IF(РТУС!B380="",HYPERLINK("#РТУС!"&amp;CELL("адрес",Проверка!B380),"заполнить"),IF(AND(LEN(РТУС!B380)=10,РТУС!B379=РТУС!B380),HYPERLINK("#Проверка!"&amp;CELL("адрес",Проверка!B380),РТУС!B380),HYPERLINK("#РТУС!"&amp;CELL("адрес",Проверка!B380),"###")))</f>
        <v>заполнить</v>
      </c>
      <c r="C380" s="13" t="str">
        <f ca="1">IF(РТУС!C380="",HYPERLINK("#РТУС!"&amp;CELL("адрес",Проверка!C380),"заполнить"),IF(AND(ISNUMBER(РТУС!C380)=TRUE,РТУС!C380&gt;0,РТУС!C379=РТУС!C380),HYPERLINK("#Проверка!"&amp;CELL("адрес",Проверка!C380),РТУС!C380),HYPERLINK("#РТУС!"&amp;CELL("адрес",Проверка!C380),"###")))</f>
        <v>заполнить</v>
      </c>
      <c r="D380" s="13" t="str">
        <f>IF(РТУС!D380="","",РТУС!D380)</f>
        <v/>
      </c>
      <c r="E380" s="13" t="str">
        <f ca="1">IF(РТУС!E380="",HYPERLINK("#РТУС!"&amp;CELL("адрес",Проверка!E380),"заполнить"),IF(РТУС!E379=РТУС!E380,HYPERLINK("#Проверка!"&amp;CELL("адрес",Проверка!E380),РТУС!E380),HYPERLINK("#РТУС!"&amp;CELL("адрес",Проверка!E380),"###")))</f>
        <v>заполнить</v>
      </c>
      <c r="F380" s="13" t="str">
        <f ca="1">IF(РТУС!F380="",HYPERLINK("#РТУС!"&amp;CELL("адрес",Проверка!F380),"заполнить"),HYPERLINK("#Проверка!"&amp;CELL("адрес",Проверка!F380),РТУС!F380))</f>
        <v>заполнить</v>
      </c>
      <c r="G380" s="20" t="str">
        <f ca="1">IF(РТУС!G380="",HYPERLINK("#РТУС!"&amp;CELL("адрес",Проверка!G380),"заполнить"),IF(РТУС!G380="1",HYPERLINK("#Проверка!"&amp;CELL("адрес",Проверка!G380),"1"),IF(AND(ISNUMBER(РТУС!G380)=TRUE,РТУС!G380&lt;=1,РТУС!G380&gt;0),IF(SUMIF(РТУС!$A$4:$A$1000,A380,РТУС!$G$4:$G$1000)=1,HYPERLINK("#Проверка!"&amp;CELL("адрес",Проверка!G380),РТУС!G380),HYPERLINK("#РТУС!"&amp;CELL("адрес",Проверка!G380),"сумма долей ≠ 1")),HYPERLINK("#РТУС!"&amp;CELL("адрес",Проверка!G380),"###"))))</f>
        <v>заполнить</v>
      </c>
      <c r="H380" s="13" t="str">
        <f ca="1">IF(РТУС!H380="",HYPERLINK("#РТУС!"&amp;CELL("адрес",Проверка!H380),"заполнить"),IF(OR(РТУС!H380="Юрлицо",РТУС!H380="Физлицо",РТУС!H380="ИП"),HYPERLINK("#Проверка!"&amp;CELL("адрес",Проверка!H380),РТУС!H380),HYPERLINK("#РТУС!"&amp;CELL("адрес",Проверка!H380),"###")))</f>
        <v>заполнить</v>
      </c>
      <c r="I380" s="13" t="str">
        <f ca="1">IF(OR(РТУС!H380="Юрлицо",РТУС!H380="ИП"),IF(РТУС!I380="",HYPERLINK("#РТУС!"&amp;CELL("адрес",Проверка!I380),"заполнить"),IF(OR(LEN(РТУС!I380)=10,LEN(РТУС!I380)=12),HYPERLINK("#Проверка!"&amp;CELL("адрес",Проверка!I380),РТУС!I380),HYPERLINK("#РТУС!"&amp;CELL("адрес",Проверка!I380),"###"))),"")</f>
        <v/>
      </c>
      <c r="J380" s="15" t="str">
        <f ca="1">IF(РТУС!J380="","",IF(AND(LEN(РТУС!J380)=5,РТУС!J380&lt;TODAY()),HYPERLINK("#Проверка!"&amp;CELL("адрес",Проверка!J380),РТУС!J380),HYPERLINK("#РТУС!"&amp;CELL("адрес",Проверка!J380),"###")))</f>
        <v/>
      </c>
      <c r="K380" s="13" t="str">
        <f>IF(РТУС!K380="","",РТУС!K380)</f>
        <v/>
      </c>
      <c r="L380" s="13" t="str">
        <f ca="1">IF(OR(РТУС!H380="Физлицо",РТУС!H380="ИП"),IF(РТУС!L380="",HYPERLINK("#РТУС!"&amp;CELL("адрес",Проверка!L380),"заполнить"),IF(OR(РТУС!L380="Загранпаспорт гражданина РФ",РТУС!L380="Паспорт гражданина РФ",РТУС!L380="Иностранный паспорт",РТУС!L380="Свидетельство о рождении",РТУС!L380="Вид на жительство"),HYPERLINK("#Проверка!"&amp;CELL("адрес",Проверка!L380),РТУС!L380),HYPERLINK("#РТУС!"&amp;CELL("адрес",Проверка!L380),"###"))),"")</f>
        <v/>
      </c>
      <c r="M380" s="13" t="str">
        <f ca="1">IF(AND(OR(РТУС!L380="Паспорт гражданина РФ",РТУС!L380="Свидетельство о рождении"),РТУС!M380=""),HYPERLINK("#РТУС!"&amp;CELL("адрес",Проверка!M380),"заполнить"),IF(РТУС!L380="Паспорт гражданина РФ",IF(LEN(РТУС!M380)=4,HYPERLINK("#Проверка!"&amp;CELL("адрес",Проверка!M380),РТУС!M380),HYPERLINK("#РТУС!"&amp;CELL("адрес",Проверка!M380),"###")),IF(РТУС!L380="Свидетельство о рождении",HYPERLINK("#Проверка!"&amp;CELL("адрес",Проверка!M380),РТУС!M380),"")))</f>
        <v/>
      </c>
      <c r="N380" s="13" t="str">
        <f ca="1">IF(РТУС!L380="","",IF(РТУС!N380="",HYPERLINK("#РТУС!"&amp;CELL("адрес",Проверка!N380),"заполнить"),IF(OR(РТУС!L380="Паспорт гражданина РФ",РТУС!L380="Свидетельство о рождении"),IF(LEN(РТУС!N380)=6,HYPERLINK("#Проверка!"&amp;CELL("адрес",Проверка!N380),РТУС!N380),HYPERLINK("#РТУС!"&amp;CELL("адрес",Проверка!N380),"###")),HYPERLINK("#Проверка!"&amp;CELL("адрес",Проверка!N380),РТУС!N380))))</f>
        <v/>
      </c>
      <c r="O380" s="15" t="str">
        <f ca="1">IF(РТУС!L380="","",IF(РТУС!O380="",HYPERLINK("#РТУС!"&amp;CELL("адрес",Проверка!O380),"заполнить"),IF(AND(LEN(РТУС!O380)=5,РТУС!O380&lt;TODAY()),IF(РТУС!L380="Свидетельство о рождении",IF(РТУС!O380&gt;EDATE(TODAY(),-168),HYPERLINK("#Проверка!"&amp;CELL("адрес",Проверка!O380),РТУС!O380),HYPERLINK("#РТУС!"&amp;CELL("адрес",Проверка!O380),"недействительно")),HYPERLINK("#Проверка!"&amp;CELL("адрес",Проверка!O380),РТУС!O380)),HYPERLINK("#РТУС!"&amp;CELL("адрес",Проверка!O380),"###"))))</f>
        <v/>
      </c>
      <c r="P380" s="21" t="str">
        <f ca="1">IF(РТУС!L380="Паспорт гражданина РФ",IF(РТУС!P380="",HYPERLINK("#РТУС!"&amp;CELL("адрес",Проверка!P380),"заполнить"),HYPERLINK("#Проверка!"&amp;CELL("адрес",Проверка!P380),РТУС!P380)),"")</f>
        <v/>
      </c>
      <c r="Q380" s="13" t="str">
        <f ca="1">IF(РТУС!L380="Паспорт гражданина РФ",IF(РТУС!Q380="",HYPERLINK("#РТУС!"&amp;CELL("адрес",Проверка!Q380),"заполнить"),IF(LEN(РТУС!Q380)=7,HYPERLINK("#Проверка!"&amp;CELL("адрес",Проверка!Q380),РТУС!Q380),HYPERLINK("#РТУС!"&amp;CELL("адрес",Проверка!Q380),"###"))),"")</f>
        <v/>
      </c>
      <c r="R380" s="13" t="str">
        <f ca="1">IF(РТУС!R380="",HYPERLINK("#РТУС!"&amp;CELL("адрес",Проверка!R380),"заполнить"),HYPERLINK("#Проверка!"&amp;CELL("адрес",Проверка!R380),РТУС!R380))</f>
        <v>заполнить</v>
      </c>
      <c r="S380" s="13" t="str">
        <f>IF(РТУС!S380="","",РТУС!S380)</f>
        <v/>
      </c>
      <c r="T380" s="13" t="str">
        <f>IF(РТУС!T380="","",РТУС!T380)</f>
        <v/>
      </c>
      <c r="U380" s="13" t="str">
        <f>IF(РТУС!U380="","",РТУС!U380)</f>
        <v/>
      </c>
      <c r="V380" s="13" t="str">
        <f ca="1">IF(РТУС!V380="",HYPERLINK("#РТУС!"&amp;CELL("адрес",Проверка!V380),"заполнить"),IF(OR(РТУС!V380="Договор участия в долевом строительстве",РТУС!V380="Предварительный договор участия в долевом строительстве",РТУС!V380="Определение Арбитражного суда",РТУС!V380="Решение суда общей юрисдикции",РТУС!V380="Иные договоры"),HYPERLINK("#Проверка!"&amp;CELL("адрес",Проверка!V380),РТУС!V380),HYPERLINK("#РТУС!"&amp;CELL("адрес",Проверка!V380),"###")))</f>
        <v>заполнить</v>
      </c>
      <c r="W380" s="13" t="str">
        <f ca="1">IF(РТУС!W380="",HYPERLINK("#РТУС!"&amp;CELL("адрес",Проверка!W380),"заполнить"),HYPERLINK("#Проверка!"&amp;CELL("адрес",Проверка!W380),РТУС!W380))</f>
        <v>заполнить</v>
      </c>
      <c r="X380" s="15" t="str">
        <f ca="1">IF(РТУС!X380="",HYPERLINK("#РТУС!"&amp;CELL("адрес",Проверка!X380),"заполнить"),IF(AND(LEN(РТУС!X380)=5,РТУС!X380&lt;TODAY()),HYPERLINK("#Проверка!"&amp;CELL("адрес",Проверка!X380),РТУС!X380),HYPERLINK("#РТУС!"&amp;CELL("адрес",Проверка!X380),"###")))</f>
        <v>заполнить</v>
      </c>
      <c r="Y380" s="13" t="str">
        <f>IF(РТУС!Y380="","",РТУС!Y380)</f>
        <v/>
      </c>
      <c r="Z380" s="15" t="str">
        <f ca="1">IF(РТУС!Z380="","",IF(AND(LEN(РТУС!Z380)=5,РТУС!Z380&lt;TODAY()),HYPERLINK("#Проверка!"&amp;CELL("адрес",Проверка!Z380),РТУС!Z380),HYPERLINK("#РТУС!"&amp;CELL("адрес",Проверка!Z380),"###")))</f>
        <v/>
      </c>
      <c r="AA380" s="18" t="str">
        <f ca="1">IF(РТУС!AA380="",HYPERLINK("#РТУС!"&amp;CELL("адрес",Проверка!AA380),"заполнить"),IF(ISNUMBER(РТУС!AA380)=TRUE,HYPERLINK("#Проверка!"&amp;CELL("адрес",Проверка!AA380),РТУС!AA380),HYPERLINK("#РТУС!"&amp;CELL("адрес",Проверка!AA380),"###")))</f>
        <v>заполнить</v>
      </c>
      <c r="AB380" s="18" t="str">
        <f ca="1">IF(РТУС!AB380="",HYPERLINK("#РТУС!"&amp;CELL("адрес",Проверка!AB380),"заполнить"),IF(ISNUMBER(РТУС!AB380)=TRUE,HYPERLINK("#Проверка!"&amp;CELL("адрес",Проверка!AB380),РТУС!AB380),HYPERLINK("#РТУС!"&amp;CELL("адрес",Проверка!AB380),"###")))</f>
        <v>заполнить</v>
      </c>
      <c r="AC380" s="18" t="str">
        <f ca="1">IF(РТУС!AC380="","",IF(ISNUMBER(РТУС!AC380)=TRUE,HYPERLINK("#Проверка!"&amp;CELL("адрес",Проверка!AC380),РТУС!AC380),HYPERLINK("#РТУС!"&amp;CELL("адрес",Проверка!AC380),"###")))</f>
        <v/>
      </c>
      <c r="AD380" s="18" t="str">
        <f ca="1">IF(РТУС!AD380="","",IF(ISNUMBER(РТУС!AD380)=TRUE,HYPERLINK("#Проверка!"&amp;CELL("адрес",Проверка!AD380),РТУС!AD380),HYPERLINK("#РТУС!"&amp;CELL("адрес",Проверка!AD380),"###")))</f>
        <v/>
      </c>
      <c r="AE380" s="13" t="str">
        <f>IF(РТУС!AE380="","",РТУС!AE380)</f>
        <v/>
      </c>
      <c r="AF380" s="15" t="str">
        <f ca="1">IF(РТУС!AE380="","",IF(РТУС!AF380="",HYPERLINK("#РТУС!"&amp;CELL("адрес",Проверка!AF380),"заполнить"),IF(AND(LEN(РТУС!AF380)=5,РТУС!AF380&lt;TODAY()),HYPERLINK("#Проверка!"&amp;CELL("адрес",Проверка!AF380),РТУС!AF380),HYPERLINK("#РТУС!"&amp;CELL("адрес",Проверка!AF380),"###"))))</f>
        <v/>
      </c>
      <c r="AG380" s="13"/>
      <c r="AH380" s="15" t="str">
        <f ca="1">IF(РТУС!AE380="","",IF(РТУС!AH380="",HYPERLINK("#РТУС!"&amp;CELL("адрес",Проверка!AH380),"заполнить"),IF(AND(LEN(РТУС!AH380)=5,РТУС!AH380&lt;TODAY()),HYPERLINK("#Проверка!"&amp;CELL("адрес",Проверка!AH380),РТУС!AH380),HYPERLINK("#РТУС!"&amp;CELL("адрес",Проверка!AH380),"###"))))</f>
        <v/>
      </c>
      <c r="AI380" s="15" t="str">
        <f ca="1">IF(РТУС!AE380="","",IF(РТУС!AI380="",HYPERLINK("#РТУС!"&amp;CELL("адрес",Проверка!AI380),"заполнить"),HYPERLINK("#Проверка!"&amp;CELL("адрес",Проверка!AI380),РТУС!AI380)))</f>
        <v/>
      </c>
      <c r="AJ380" s="13" t="str">
        <f ca="1">IF(РТУС!AE380="","",IF(РТУС!AJ380="",HYPERLINK("#РТУС!"&amp;CELL("адрес",Проверка!AJ380),"заполнить"),IF(OR(РТУС!AJ380="Юрлицо",РТУС!AJ380="Физлицо",РТУС!AJ380="ИП"),HYPERLINK("#Проверка!"&amp;CELL("адрес",Проверка!AJ380),РТУС!AJ380),HYPERLINK("#РТУС!"&amp;CELL("адрес",Проверка!AJ380),"###"))))</f>
        <v/>
      </c>
      <c r="AK380" s="13" t="str">
        <f ca="1">IF(РТУС!AK380="",HYPERLINK("#РТУС!"&amp;CELL("адрес",Проверка!AK380),"заполнить"),IF(OR(РТУС!AK380="Квартира",РТУС!AK380="Кладовая",РТУС!AK380="Машино-место",РТУС!AK380="Нежилое помещение"),HYPERLINK("#Проверка!"&amp;CELL("адрес",Проверка!AK380),РТУС!AK380),HYPERLINK("#РТУС!"&amp;CELL("адрес",Проверка!AK380),"###")))</f>
        <v>заполнить</v>
      </c>
      <c r="AL380" s="13" t="str">
        <f ca="1">IF(РТУС!AL380="",HYPERLINK("#РТУС!"&amp;CELL("адрес",Проверка!AL380),"заполнить"),HYPERLINK("#Проверка!"&amp;CELL("адрес",Проверка!AL380),РТУС!AL380))</f>
        <v>заполнить</v>
      </c>
      <c r="AM380" s="18" t="str">
        <f ca="1">IF(РТУС!AM380="",HYPERLINK("#РТУС!"&amp;CELL("адрес",Проверка!AM380),"заполнить"),IF(ISNUMBER(РТУС!AM380)=TRUE,IF(РТУС!AK380="Нежилое помещение",IF(РТУС!AM380&gt;7,HYPERLINK("#РТУС!"&amp;CELL("адрес",Проверка!AM380),"не больше 7 кв.м."),РТУС!AM380),HYPERLINK("#Проверка!"&amp;CELL("адрес",Проверка!AM380),РТУС!AM380)),HYPERLINK("#РТУС!"&amp;CELL("адрес",Проверка!AM380),"###")))</f>
        <v>заполнить</v>
      </c>
      <c r="AN380" s="13" t="str">
        <f ca="1">IF(РТУС!AN380="",HYPERLINK("#РТУС!"&amp;CELL("адрес",Проверка!AN380),"заполнить"),IF(OR(РТУС!AN380="Общая площадь помещения",РТУС!AN380="Общая приведенная площадь жилого помещения",РТУС!AN380="Общая площадь жилого помещения с учетом лоджий, балконов, террас и веранд"),HYPERLINK("#Проверка!"&amp;CELL("адрес",Проверка!AN380),РТУС!AN380),HYPERLINK("#РТУС!"&amp;CELL("адрес",Проверка!AN380),"###")))</f>
        <v>заполнить</v>
      </c>
      <c r="AO380" s="13" t="str">
        <f ca="1">IF(OR(РТУС!AK380="Квартира",РТУС!A380="Нежилое помещение"),IF(РТУС!AO380="",HYPERLINK("#РТУС!"&amp;CELL("адрес",Проверка!AO380),"заполнить"),IF(ISNUMBER(РТУС!AO380)=TRUE,HYPERLINK("#Проверка!"&amp;CELL("адрес",Проверка!AO380),РТУС!AO380),HYPERLINK("#РТУС!"&amp;CELL("адрес",Проверка!AO380),"###"))),"")</f>
        <v/>
      </c>
      <c r="AP380" s="13" t="str">
        <f>IF(РТУС!AP380="","",РТУС!AP380)</f>
        <v/>
      </c>
      <c r="AQ380" s="13" t="str">
        <f ca="1">IF(РТУС!AQ380="",HYPERLINK("#РТУС!"&amp;CELL("адрес",Проверка!AQ380),"заполнить"),HYPERLINK("#Проверка!"&amp;CELL("адрес",Проверка!AQ380),РТУС!AQ380))</f>
        <v>заполнить</v>
      </c>
      <c r="AR380" s="18" t="str">
        <f ca="1">IF(РТУС!AR380="",HYPERLINK("#РТУС!"&amp;CELL("адрес",Проверка!AR380),"заполнить"),IF(ISNUMBER(РТУС!AR380)=FALSE,HYPERLINK("#РТУС!"&amp;CELL("адрес",Проверка!AR380),"###"),IF(РТУС!G380="1",IF(РТУС!AB380=РТУС!AR380+РТУС!AU380,HYPERLINK("#Проверка!"&amp;CELL("адрес",Проверка!AR380),РТУС!AR380),HYPERLINK("#РТУС!"&amp;CELL("адрес",Проверка!AR380),"сверить суммы")),IF(РТУС!AB380=(SUMIF(РТУС!$A$4:$A$1000,A380,РТУС!$AR$4:$AR$1000)+SUMIF(РТУС!$A$4:$A$1000,A380,РТУС!$AU$4:$AU$1000)),HYPERLINK("#Проверка!"&amp;CELL("адрес",Проверка!AR380),РТУС!AR380),HYPERLINK("#РТУС!"&amp;CELL("адрес",Проверка!AR380),"сверить суммы")))))</f>
        <v>заполнить</v>
      </c>
      <c r="AS380" s="13" t="str">
        <f>IF(РТУС!AS380="","",РТУС!AS380)</f>
        <v/>
      </c>
      <c r="AT380" s="18" t="str">
        <f ca="1">IF(РТУС!AT380="",HYPERLINK("#РТУС!"&amp;CELL("адрес",Проверка!AT380),"заполнить"),IF(ISNUMBER(РТУС!AT380)=FALSE,HYPERLINK("#РТУС!"&amp;CELL("адрес",Проверка!AT380),"###"),IF(РТУС!AT380=РТУС!AR380,HYPERLINK("#Проверка!"&amp;CELL("адрес",Проверка!AT380),РТУС!AT380),HYPERLINK("#РТУС!"&amp;CELL("адрес",Проверка!AT380),"сверить суммы"))))</f>
        <v>заполнить</v>
      </c>
      <c r="AU380" s="18" t="str">
        <f ca="1">IF(РТУС!AU380="",HYPERLINK("#РТУС!"&amp;CELL("адрес",Проверка!AU380),"заполнить"),IF(ISNUMBER(РТУС!AU380)=FALSE,HYPERLINK("#РТУС!"&amp;CELL("адрес",Проверка!AU380),"###"),IF(РТУС!G380="1",IF(РТУС!AB380=РТУС!AR380+РТУС!AU380,HYPERLINK("#Проверка!"&amp;CELL("адрес",Проверка!AU380),РТУС!AU380),HYPERLINK("#РТУС!"&amp;CELL("адрес",Проверка!AU380),"сверить суммы")),IF(РТУС!AB380=(SUMIF(РТУС!$A$4:$A$1000,A380,РТУС!$AR$4:$AR$1000)+SUMIF(РТУС!$A$4:$A$1000,A380,РТУС!$AU$4:$AU$1000)),HYPERLINK("#Проверка!"&amp;CELL("адрес",Проверка!AU380),РТУС!AU380),HYPERLINK("#РТУС!"&amp;CELL("адрес",Проверка!AU380),"сверить суммы")))))</f>
        <v>заполнить</v>
      </c>
      <c r="AV380" s="13" t="str">
        <f ca="1">IF(РТУС!AV380="",HYPERLINK("#РТУС!"&amp;CELL("адрес",Проверка!AV380),"заполнить"),IF(OR(РТУС!AV380="Требование о передаче жилого помещения",РТУС!AV380="Требование о передаче машино-места",РТУС!AV380="Требования о передаче нежилого помещения",РТУС!AV380="Денежные требования"),HYPERLINK("#Проверка!"&amp;CELL("адрес",Проверка!AV380),РТУС!AV380),HYPERLINK("#РТУС!"&amp;CELL("адрес",Проверка!AV380),"###")))</f>
        <v>заполнить</v>
      </c>
      <c r="AW380" s="13" t="str">
        <f ca="1">IF(РТУС!AW380="",HYPERLINK("#РТУС!"&amp;CELL("адрес",Проверка!AW380),"заполнить"),IF(OR(РТУС!AW380="Включен в полном объеме",РТУС!AW380="Включен частично"),HYPERLINK("#Проверка!"&amp;CELL("адрес",Проверка!AW380),РТУС!AW380),HYPERLINK("#РТУС!"&amp;CELL("адрес",Проверка!AW380),"###")))</f>
        <v>заполнить</v>
      </c>
      <c r="AX380" s="15" t="str">
        <f ca="1">IF(РТУС!AX380="",HYPERLINK("#РТУС!"&amp;CELL("адрес",Проверка!AX380),"заполнить"),IF(AND(LEN(РТУС!AX380)=5,РТУС!AX380&lt;TODAY()),HYPERLINK("#Проверка!"&amp;CELL("адрес",Проверка!AX380),РТУС!AX380),HYPERLINK("#РТУС!"&amp;CELL("адрес",Проверка!AX380),"###")))</f>
        <v>заполнить</v>
      </c>
      <c r="AY380" s="15" t="str">
        <f ca="1">IF(РТУС!AY380="",HYPERLINK("#РТУС!"&amp;CELL("адрес",Проверка!AY380),"заполнить"),IF(AND(LEN(РТУС!AY380)=5,РТУС!AY380&lt;TODAY()),HYPERLINK("#Проверка!"&amp;CELL("адрес",Проверка!AY380),РТУС!AY380),HYPERLINK("#РТУС!"&amp;CELL("адрес",Проверка!AY380),"###")))</f>
        <v>заполнить</v>
      </c>
    </row>
    <row r="381" spans="1:51" x14ac:dyDescent="0.25">
      <c r="A381" s="10" t="str">
        <f>РТУС!A381</f>
        <v>.</v>
      </c>
      <c r="B381" s="13" t="str">
        <f ca="1">IF(РТУС!B381="",HYPERLINK("#РТУС!"&amp;CELL("адрес",Проверка!B381),"заполнить"),IF(AND(LEN(РТУС!B381)=10,РТУС!B380=РТУС!B381),HYPERLINK("#Проверка!"&amp;CELL("адрес",Проверка!B381),РТУС!B381),HYPERLINK("#РТУС!"&amp;CELL("адрес",Проверка!B381),"###")))</f>
        <v>заполнить</v>
      </c>
      <c r="C381" s="13" t="str">
        <f ca="1">IF(РТУС!C381="",HYPERLINK("#РТУС!"&amp;CELL("адрес",Проверка!C381),"заполнить"),IF(AND(ISNUMBER(РТУС!C381)=TRUE,РТУС!C381&gt;0,РТУС!C380=РТУС!C381),HYPERLINK("#Проверка!"&amp;CELL("адрес",Проверка!C381),РТУС!C381),HYPERLINK("#РТУС!"&amp;CELL("адрес",Проверка!C381),"###")))</f>
        <v>заполнить</v>
      </c>
      <c r="D381" s="13" t="str">
        <f>IF(РТУС!D381="","",РТУС!D381)</f>
        <v/>
      </c>
      <c r="E381" s="13" t="str">
        <f ca="1">IF(РТУС!E381="",HYPERLINK("#РТУС!"&amp;CELL("адрес",Проверка!E381),"заполнить"),IF(РТУС!E380=РТУС!E381,HYPERLINK("#Проверка!"&amp;CELL("адрес",Проверка!E381),РТУС!E381),HYPERLINK("#РТУС!"&amp;CELL("адрес",Проверка!E381),"###")))</f>
        <v>заполнить</v>
      </c>
      <c r="F381" s="13" t="str">
        <f ca="1">IF(РТУС!F381="",HYPERLINK("#РТУС!"&amp;CELL("адрес",Проверка!F381),"заполнить"),HYPERLINK("#Проверка!"&amp;CELL("адрес",Проверка!F381),РТУС!F381))</f>
        <v>заполнить</v>
      </c>
      <c r="G381" s="20" t="str">
        <f ca="1">IF(РТУС!G381="",HYPERLINK("#РТУС!"&amp;CELL("адрес",Проверка!G381),"заполнить"),IF(РТУС!G381="1",HYPERLINK("#Проверка!"&amp;CELL("адрес",Проверка!G381),"1"),IF(AND(ISNUMBER(РТУС!G381)=TRUE,РТУС!G381&lt;=1,РТУС!G381&gt;0),IF(SUMIF(РТУС!$A$4:$A$1000,A381,РТУС!$G$4:$G$1000)=1,HYPERLINK("#Проверка!"&amp;CELL("адрес",Проверка!G381),РТУС!G381),HYPERLINK("#РТУС!"&amp;CELL("адрес",Проверка!G381),"сумма долей ≠ 1")),HYPERLINK("#РТУС!"&amp;CELL("адрес",Проверка!G381),"###"))))</f>
        <v>заполнить</v>
      </c>
      <c r="H381" s="13" t="str">
        <f ca="1">IF(РТУС!H381="",HYPERLINK("#РТУС!"&amp;CELL("адрес",Проверка!H381),"заполнить"),IF(OR(РТУС!H381="Юрлицо",РТУС!H381="Физлицо",РТУС!H381="ИП"),HYPERLINK("#Проверка!"&amp;CELL("адрес",Проверка!H381),РТУС!H381),HYPERLINK("#РТУС!"&amp;CELL("адрес",Проверка!H381),"###")))</f>
        <v>заполнить</v>
      </c>
      <c r="I381" s="13" t="str">
        <f ca="1">IF(OR(РТУС!H381="Юрлицо",РТУС!H381="ИП"),IF(РТУС!I381="",HYPERLINK("#РТУС!"&amp;CELL("адрес",Проверка!I381),"заполнить"),IF(OR(LEN(РТУС!I381)=10,LEN(РТУС!I381)=12),HYPERLINK("#Проверка!"&amp;CELL("адрес",Проверка!I381),РТУС!I381),HYPERLINK("#РТУС!"&amp;CELL("адрес",Проверка!I381),"###"))),"")</f>
        <v/>
      </c>
      <c r="J381" s="15" t="str">
        <f ca="1">IF(РТУС!J381="","",IF(AND(LEN(РТУС!J381)=5,РТУС!J381&lt;TODAY()),HYPERLINK("#Проверка!"&amp;CELL("адрес",Проверка!J381),РТУС!J381),HYPERLINK("#РТУС!"&amp;CELL("адрес",Проверка!J381),"###")))</f>
        <v/>
      </c>
      <c r="K381" s="13" t="str">
        <f>IF(РТУС!K381="","",РТУС!K381)</f>
        <v/>
      </c>
      <c r="L381" s="13" t="str">
        <f ca="1">IF(OR(РТУС!H381="Физлицо",РТУС!H381="ИП"),IF(РТУС!L381="",HYPERLINK("#РТУС!"&amp;CELL("адрес",Проверка!L381),"заполнить"),IF(OR(РТУС!L381="Загранпаспорт гражданина РФ",РТУС!L381="Паспорт гражданина РФ",РТУС!L381="Иностранный паспорт",РТУС!L381="Свидетельство о рождении",РТУС!L381="Вид на жительство"),HYPERLINK("#Проверка!"&amp;CELL("адрес",Проверка!L381),РТУС!L381),HYPERLINK("#РТУС!"&amp;CELL("адрес",Проверка!L381),"###"))),"")</f>
        <v/>
      </c>
      <c r="M381" s="13" t="str">
        <f ca="1">IF(AND(OR(РТУС!L381="Паспорт гражданина РФ",РТУС!L381="Свидетельство о рождении"),РТУС!M381=""),HYPERLINK("#РТУС!"&amp;CELL("адрес",Проверка!M381),"заполнить"),IF(РТУС!L381="Паспорт гражданина РФ",IF(LEN(РТУС!M381)=4,HYPERLINK("#Проверка!"&amp;CELL("адрес",Проверка!M381),РТУС!M381),HYPERLINK("#РТУС!"&amp;CELL("адрес",Проверка!M381),"###")),IF(РТУС!L381="Свидетельство о рождении",HYPERLINK("#Проверка!"&amp;CELL("адрес",Проверка!M381),РТУС!M381),"")))</f>
        <v/>
      </c>
      <c r="N381" s="13" t="str">
        <f ca="1">IF(РТУС!L381="","",IF(РТУС!N381="",HYPERLINK("#РТУС!"&amp;CELL("адрес",Проверка!N381),"заполнить"),IF(OR(РТУС!L381="Паспорт гражданина РФ",РТУС!L381="Свидетельство о рождении"),IF(LEN(РТУС!N381)=6,HYPERLINK("#Проверка!"&amp;CELL("адрес",Проверка!N381),РТУС!N381),HYPERLINK("#РТУС!"&amp;CELL("адрес",Проверка!N381),"###")),HYPERLINK("#Проверка!"&amp;CELL("адрес",Проверка!N381),РТУС!N381))))</f>
        <v/>
      </c>
      <c r="O381" s="15" t="str">
        <f ca="1">IF(РТУС!L381="","",IF(РТУС!O381="",HYPERLINK("#РТУС!"&amp;CELL("адрес",Проверка!O381),"заполнить"),IF(AND(LEN(РТУС!O381)=5,РТУС!O381&lt;TODAY()),IF(РТУС!L381="Свидетельство о рождении",IF(РТУС!O381&gt;EDATE(TODAY(),-168),HYPERLINK("#Проверка!"&amp;CELL("адрес",Проверка!O381),РТУС!O381),HYPERLINK("#РТУС!"&amp;CELL("адрес",Проверка!O381),"недействительно")),HYPERLINK("#Проверка!"&amp;CELL("адрес",Проверка!O381),РТУС!O381)),HYPERLINK("#РТУС!"&amp;CELL("адрес",Проверка!O381),"###"))))</f>
        <v/>
      </c>
      <c r="P381" s="21" t="str">
        <f ca="1">IF(РТУС!L381="Паспорт гражданина РФ",IF(РТУС!P381="",HYPERLINK("#РТУС!"&amp;CELL("адрес",Проверка!P381),"заполнить"),HYPERLINK("#Проверка!"&amp;CELL("адрес",Проверка!P381),РТУС!P381)),"")</f>
        <v/>
      </c>
      <c r="Q381" s="13" t="str">
        <f ca="1">IF(РТУС!L381="Паспорт гражданина РФ",IF(РТУС!Q381="",HYPERLINK("#РТУС!"&amp;CELL("адрес",Проверка!Q381),"заполнить"),IF(LEN(РТУС!Q381)=7,HYPERLINK("#Проверка!"&amp;CELL("адрес",Проверка!Q381),РТУС!Q381),HYPERLINK("#РТУС!"&amp;CELL("адрес",Проверка!Q381),"###"))),"")</f>
        <v/>
      </c>
      <c r="R381" s="13" t="str">
        <f ca="1">IF(РТУС!R381="",HYPERLINK("#РТУС!"&amp;CELL("адрес",Проверка!R381),"заполнить"),HYPERLINK("#Проверка!"&amp;CELL("адрес",Проверка!R381),РТУС!R381))</f>
        <v>заполнить</v>
      </c>
      <c r="S381" s="13" t="str">
        <f>IF(РТУС!S381="","",РТУС!S381)</f>
        <v/>
      </c>
      <c r="T381" s="13" t="str">
        <f>IF(РТУС!T381="","",РТУС!T381)</f>
        <v/>
      </c>
      <c r="U381" s="13" t="str">
        <f>IF(РТУС!U381="","",РТУС!U381)</f>
        <v/>
      </c>
      <c r="V381" s="13" t="str">
        <f ca="1">IF(РТУС!V381="",HYPERLINK("#РТУС!"&amp;CELL("адрес",Проверка!V381),"заполнить"),IF(OR(РТУС!V381="Договор участия в долевом строительстве",РТУС!V381="Предварительный договор участия в долевом строительстве",РТУС!V381="Определение Арбитражного суда",РТУС!V381="Решение суда общей юрисдикции",РТУС!V381="Иные договоры"),HYPERLINK("#Проверка!"&amp;CELL("адрес",Проверка!V381),РТУС!V381),HYPERLINK("#РТУС!"&amp;CELL("адрес",Проверка!V381),"###")))</f>
        <v>заполнить</v>
      </c>
      <c r="W381" s="13" t="str">
        <f ca="1">IF(РТУС!W381="",HYPERLINK("#РТУС!"&amp;CELL("адрес",Проверка!W381),"заполнить"),HYPERLINK("#Проверка!"&amp;CELL("адрес",Проверка!W381),РТУС!W381))</f>
        <v>заполнить</v>
      </c>
      <c r="X381" s="15" t="str">
        <f ca="1">IF(РТУС!X381="",HYPERLINK("#РТУС!"&amp;CELL("адрес",Проверка!X381),"заполнить"),IF(AND(LEN(РТУС!X381)=5,РТУС!X381&lt;TODAY()),HYPERLINK("#Проверка!"&amp;CELL("адрес",Проверка!X381),РТУС!X381),HYPERLINK("#РТУС!"&amp;CELL("адрес",Проверка!X381),"###")))</f>
        <v>заполнить</v>
      </c>
      <c r="Y381" s="13" t="str">
        <f>IF(РТУС!Y381="","",РТУС!Y381)</f>
        <v/>
      </c>
      <c r="Z381" s="15" t="str">
        <f ca="1">IF(РТУС!Z381="","",IF(AND(LEN(РТУС!Z381)=5,РТУС!Z381&lt;TODAY()),HYPERLINK("#Проверка!"&amp;CELL("адрес",Проверка!Z381),РТУС!Z381),HYPERLINK("#РТУС!"&amp;CELL("адрес",Проверка!Z381),"###")))</f>
        <v/>
      </c>
      <c r="AA381" s="18" t="str">
        <f ca="1">IF(РТУС!AA381="",HYPERLINK("#РТУС!"&amp;CELL("адрес",Проверка!AA381),"заполнить"),IF(ISNUMBER(РТУС!AA381)=TRUE,HYPERLINK("#Проверка!"&amp;CELL("адрес",Проверка!AA381),РТУС!AA381),HYPERLINK("#РТУС!"&amp;CELL("адрес",Проверка!AA381),"###")))</f>
        <v>заполнить</v>
      </c>
      <c r="AB381" s="18" t="str">
        <f ca="1">IF(РТУС!AB381="",HYPERLINK("#РТУС!"&amp;CELL("адрес",Проверка!AB381),"заполнить"),IF(ISNUMBER(РТУС!AB381)=TRUE,HYPERLINK("#Проверка!"&amp;CELL("адрес",Проверка!AB381),РТУС!AB381),HYPERLINK("#РТУС!"&amp;CELL("адрес",Проверка!AB381),"###")))</f>
        <v>заполнить</v>
      </c>
      <c r="AC381" s="18" t="str">
        <f ca="1">IF(РТУС!AC381="","",IF(ISNUMBER(РТУС!AC381)=TRUE,HYPERLINK("#Проверка!"&amp;CELL("адрес",Проверка!AC381),РТУС!AC381),HYPERLINK("#РТУС!"&amp;CELL("адрес",Проверка!AC381),"###")))</f>
        <v/>
      </c>
      <c r="AD381" s="18" t="str">
        <f ca="1">IF(РТУС!AD381="","",IF(ISNUMBER(РТУС!AD381)=TRUE,HYPERLINK("#Проверка!"&amp;CELL("адрес",Проверка!AD381),РТУС!AD381),HYPERLINK("#РТУС!"&amp;CELL("адрес",Проверка!AD381),"###")))</f>
        <v/>
      </c>
      <c r="AE381" s="13" t="str">
        <f>IF(РТУС!AE381="","",РТУС!AE381)</f>
        <v/>
      </c>
      <c r="AF381" s="15" t="str">
        <f ca="1">IF(РТУС!AE381="","",IF(РТУС!AF381="",HYPERLINK("#РТУС!"&amp;CELL("адрес",Проверка!AF381),"заполнить"),IF(AND(LEN(РТУС!AF381)=5,РТУС!AF381&lt;TODAY()),HYPERLINK("#Проверка!"&amp;CELL("адрес",Проверка!AF381),РТУС!AF381),HYPERLINK("#РТУС!"&amp;CELL("адрес",Проверка!AF381),"###"))))</f>
        <v/>
      </c>
      <c r="AG381" s="13"/>
      <c r="AH381" s="15" t="str">
        <f ca="1">IF(РТУС!AE381="","",IF(РТУС!AH381="",HYPERLINK("#РТУС!"&amp;CELL("адрес",Проверка!AH381),"заполнить"),IF(AND(LEN(РТУС!AH381)=5,РТУС!AH381&lt;TODAY()),HYPERLINK("#Проверка!"&amp;CELL("адрес",Проверка!AH381),РТУС!AH381),HYPERLINK("#РТУС!"&amp;CELL("адрес",Проверка!AH381),"###"))))</f>
        <v/>
      </c>
      <c r="AI381" s="15" t="str">
        <f ca="1">IF(РТУС!AE381="","",IF(РТУС!AI381="",HYPERLINK("#РТУС!"&amp;CELL("адрес",Проверка!AI381),"заполнить"),HYPERLINK("#Проверка!"&amp;CELL("адрес",Проверка!AI381),РТУС!AI381)))</f>
        <v/>
      </c>
      <c r="AJ381" s="13" t="str">
        <f ca="1">IF(РТУС!AE381="","",IF(РТУС!AJ381="",HYPERLINK("#РТУС!"&amp;CELL("адрес",Проверка!AJ381),"заполнить"),IF(OR(РТУС!AJ381="Юрлицо",РТУС!AJ381="Физлицо",РТУС!AJ381="ИП"),HYPERLINK("#Проверка!"&amp;CELL("адрес",Проверка!AJ381),РТУС!AJ381),HYPERLINK("#РТУС!"&amp;CELL("адрес",Проверка!AJ381),"###"))))</f>
        <v/>
      </c>
      <c r="AK381" s="13" t="str">
        <f ca="1">IF(РТУС!AK381="",HYPERLINK("#РТУС!"&amp;CELL("адрес",Проверка!AK381),"заполнить"),IF(OR(РТУС!AK381="Квартира",РТУС!AK381="Кладовая",РТУС!AK381="Машино-место",РТУС!AK381="Нежилое помещение"),HYPERLINK("#Проверка!"&amp;CELL("адрес",Проверка!AK381),РТУС!AK381),HYPERLINK("#РТУС!"&amp;CELL("адрес",Проверка!AK381),"###")))</f>
        <v>заполнить</v>
      </c>
      <c r="AL381" s="13" t="str">
        <f ca="1">IF(РТУС!AL381="",HYPERLINK("#РТУС!"&amp;CELL("адрес",Проверка!AL381),"заполнить"),HYPERLINK("#Проверка!"&amp;CELL("адрес",Проверка!AL381),РТУС!AL381))</f>
        <v>заполнить</v>
      </c>
      <c r="AM381" s="18" t="str">
        <f ca="1">IF(РТУС!AM381="",HYPERLINK("#РТУС!"&amp;CELL("адрес",Проверка!AM381),"заполнить"),IF(ISNUMBER(РТУС!AM381)=TRUE,IF(РТУС!AK381="Нежилое помещение",IF(РТУС!AM381&gt;7,HYPERLINK("#РТУС!"&amp;CELL("адрес",Проверка!AM381),"не больше 7 кв.м."),РТУС!AM381),HYPERLINK("#Проверка!"&amp;CELL("адрес",Проверка!AM381),РТУС!AM381)),HYPERLINK("#РТУС!"&amp;CELL("адрес",Проверка!AM381),"###")))</f>
        <v>заполнить</v>
      </c>
      <c r="AN381" s="13" t="str">
        <f ca="1">IF(РТУС!AN381="",HYPERLINK("#РТУС!"&amp;CELL("адрес",Проверка!AN381),"заполнить"),IF(OR(РТУС!AN381="Общая площадь помещения",РТУС!AN381="Общая приведенная площадь жилого помещения",РТУС!AN381="Общая площадь жилого помещения с учетом лоджий, балконов, террас и веранд"),HYPERLINK("#Проверка!"&amp;CELL("адрес",Проверка!AN381),РТУС!AN381),HYPERLINK("#РТУС!"&amp;CELL("адрес",Проверка!AN381),"###")))</f>
        <v>заполнить</v>
      </c>
      <c r="AO381" s="13" t="str">
        <f ca="1">IF(OR(РТУС!AK381="Квартира",РТУС!A381="Нежилое помещение"),IF(РТУС!AO381="",HYPERLINK("#РТУС!"&amp;CELL("адрес",Проверка!AO381),"заполнить"),IF(ISNUMBER(РТУС!AO381)=TRUE,HYPERLINK("#Проверка!"&amp;CELL("адрес",Проверка!AO381),РТУС!AO381),HYPERLINK("#РТУС!"&amp;CELL("адрес",Проверка!AO381),"###"))),"")</f>
        <v/>
      </c>
      <c r="AP381" s="13" t="str">
        <f>IF(РТУС!AP381="","",РТУС!AP381)</f>
        <v/>
      </c>
      <c r="AQ381" s="13" t="str">
        <f ca="1">IF(РТУС!AQ381="",HYPERLINK("#РТУС!"&amp;CELL("адрес",Проверка!AQ381),"заполнить"),HYPERLINK("#Проверка!"&amp;CELL("адрес",Проверка!AQ381),РТУС!AQ381))</f>
        <v>заполнить</v>
      </c>
      <c r="AR381" s="18" t="str">
        <f ca="1">IF(РТУС!AR381="",HYPERLINK("#РТУС!"&amp;CELL("адрес",Проверка!AR381),"заполнить"),IF(ISNUMBER(РТУС!AR381)=FALSE,HYPERLINK("#РТУС!"&amp;CELL("адрес",Проверка!AR381),"###"),IF(РТУС!G381="1",IF(РТУС!AB381=РТУС!AR381+РТУС!AU381,HYPERLINK("#Проверка!"&amp;CELL("адрес",Проверка!AR381),РТУС!AR381),HYPERLINK("#РТУС!"&amp;CELL("адрес",Проверка!AR381),"сверить суммы")),IF(РТУС!AB381=(SUMIF(РТУС!$A$4:$A$1000,A381,РТУС!$AR$4:$AR$1000)+SUMIF(РТУС!$A$4:$A$1000,A381,РТУС!$AU$4:$AU$1000)),HYPERLINK("#Проверка!"&amp;CELL("адрес",Проверка!AR381),РТУС!AR381),HYPERLINK("#РТУС!"&amp;CELL("адрес",Проверка!AR381),"сверить суммы")))))</f>
        <v>заполнить</v>
      </c>
      <c r="AS381" s="13" t="str">
        <f>IF(РТУС!AS381="","",РТУС!AS381)</f>
        <v/>
      </c>
      <c r="AT381" s="18" t="str">
        <f ca="1">IF(РТУС!AT381="",HYPERLINK("#РТУС!"&amp;CELL("адрес",Проверка!AT381),"заполнить"),IF(ISNUMBER(РТУС!AT381)=FALSE,HYPERLINK("#РТУС!"&amp;CELL("адрес",Проверка!AT381),"###"),IF(РТУС!AT381=РТУС!AR381,HYPERLINK("#Проверка!"&amp;CELL("адрес",Проверка!AT381),РТУС!AT381),HYPERLINK("#РТУС!"&amp;CELL("адрес",Проверка!AT381),"сверить суммы"))))</f>
        <v>заполнить</v>
      </c>
      <c r="AU381" s="18" t="str">
        <f ca="1">IF(РТУС!AU381="",HYPERLINK("#РТУС!"&amp;CELL("адрес",Проверка!AU381),"заполнить"),IF(ISNUMBER(РТУС!AU381)=FALSE,HYPERLINK("#РТУС!"&amp;CELL("адрес",Проверка!AU381),"###"),IF(РТУС!G381="1",IF(РТУС!AB381=РТУС!AR381+РТУС!AU381,HYPERLINK("#Проверка!"&amp;CELL("адрес",Проверка!AU381),РТУС!AU381),HYPERLINK("#РТУС!"&amp;CELL("адрес",Проверка!AU381),"сверить суммы")),IF(РТУС!AB381=(SUMIF(РТУС!$A$4:$A$1000,A381,РТУС!$AR$4:$AR$1000)+SUMIF(РТУС!$A$4:$A$1000,A381,РТУС!$AU$4:$AU$1000)),HYPERLINK("#Проверка!"&amp;CELL("адрес",Проверка!AU381),РТУС!AU381),HYPERLINK("#РТУС!"&amp;CELL("адрес",Проверка!AU381),"сверить суммы")))))</f>
        <v>заполнить</v>
      </c>
      <c r="AV381" s="13" t="str">
        <f ca="1">IF(РТУС!AV381="",HYPERLINK("#РТУС!"&amp;CELL("адрес",Проверка!AV381),"заполнить"),IF(OR(РТУС!AV381="Требование о передаче жилого помещения",РТУС!AV381="Требование о передаче машино-места",РТУС!AV381="Требования о передаче нежилого помещения",РТУС!AV381="Денежные требования"),HYPERLINK("#Проверка!"&amp;CELL("адрес",Проверка!AV381),РТУС!AV381),HYPERLINK("#РТУС!"&amp;CELL("адрес",Проверка!AV381),"###")))</f>
        <v>заполнить</v>
      </c>
      <c r="AW381" s="13" t="str">
        <f ca="1">IF(РТУС!AW381="",HYPERLINK("#РТУС!"&amp;CELL("адрес",Проверка!AW381),"заполнить"),IF(OR(РТУС!AW381="Включен в полном объеме",РТУС!AW381="Включен частично"),HYPERLINK("#Проверка!"&amp;CELL("адрес",Проверка!AW381),РТУС!AW381),HYPERLINK("#РТУС!"&amp;CELL("адрес",Проверка!AW381),"###")))</f>
        <v>заполнить</v>
      </c>
      <c r="AX381" s="15" t="str">
        <f ca="1">IF(РТУС!AX381="",HYPERLINK("#РТУС!"&amp;CELL("адрес",Проверка!AX381),"заполнить"),IF(AND(LEN(РТУС!AX381)=5,РТУС!AX381&lt;TODAY()),HYPERLINK("#Проверка!"&amp;CELL("адрес",Проверка!AX381),РТУС!AX381),HYPERLINK("#РТУС!"&amp;CELL("адрес",Проверка!AX381),"###")))</f>
        <v>заполнить</v>
      </c>
      <c r="AY381" s="15" t="str">
        <f ca="1">IF(РТУС!AY381="",HYPERLINK("#РТУС!"&amp;CELL("адрес",Проверка!AY381),"заполнить"),IF(AND(LEN(РТУС!AY381)=5,РТУС!AY381&lt;TODAY()),HYPERLINK("#Проверка!"&amp;CELL("адрес",Проверка!AY381),РТУС!AY381),HYPERLINK("#РТУС!"&amp;CELL("адрес",Проверка!AY381),"###")))</f>
        <v>заполнить</v>
      </c>
    </row>
    <row r="382" spans="1:51" x14ac:dyDescent="0.25">
      <c r="A382" s="10" t="str">
        <f>РТУС!A382</f>
        <v>.</v>
      </c>
      <c r="B382" s="13" t="str">
        <f ca="1">IF(РТУС!B382="",HYPERLINK("#РТУС!"&amp;CELL("адрес",Проверка!B382),"заполнить"),IF(AND(LEN(РТУС!B382)=10,РТУС!B381=РТУС!B382),HYPERLINK("#Проверка!"&amp;CELL("адрес",Проверка!B382),РТУС!B382),HYPERLINK("#РТУС!"&amp;CELL("адрес",Проверка!B382),"###")))</f>
        <v>заполнить</v>
      </c>
      <c r="C382" s="13" t="str">
        <f ca="1">IF(РТУС!C382="",HYPERLINK("#РТУС!"&amp;CELL("адрес",Проверка!C382),"заполнить"),IF(AND(ISNUMBER(РТУС!C382)=TRUE,РТУС!C382&gt;0,РТУС!C381=РТУС!C382),HYPERLINK("#Проверка!"&amp;CELL("адрес",Проверка!C382),РТУС!C382),HYPERLINK("#РТУС!"&amp;CELL("адрес",Проверка!C382),"###")))</f>
        <v>заполнить</v>
      </c>
      <c r="D382" s="13" t="str">
        <f>IF(РТУС!D382="","",РТУС!D382)</f>
        <v/>
      </c>
      <c r="E382" s="13" t="str">
        <f ca="1">IF(РТУС!E382="",HYPERLINK("#РТУС!"&amp;CELL("адрес",Проверка!E382),"заполнить"),IF(РТУС!E381=РТУС!E382,HYPERLINK("#Проверка!"&amp;CELL("адрес",Проверка!E382),РТУС!E382),HYPERLINK("#РТУС!"&amp;CELL("адрес",Проверка!E382),"###")))</f>
        <v>заполнить</v>
      </c>
      <c r="F382" s="13" t="str">
        <f ca="1">IF(РТУС!F382="",HYPERLINK("#РТУС!"&amp;CELL("адрес",Проверка!F382),"заполнить"),HYPERLINK("#Проверка!"&amp;CELL("адрес",Проверка!F382),РТУС!F382))</f>
        <v>заполнить</v>
      </c>
      <c r="G382" s="20" t="str">
        <f ca="1">IF(РТУС!G382="",HYPERLINK("#РТУС!"&amp;CELL("адрес",Проверка!G382),"заполнить"),IF(РТУС!G382="1",HYPERLINK("#Проверка!"&amp;CELL("адрес",Проверка!G382),"1"),IF(AND(ISNUMBER(РТУС!G382)=TRUE,РТУС!G382&lt;=1,РТУС!G382&gt;0),IF(SUMIF(РТУС!$A$4:$A$1000,A382,РТУС!$G$4:$G$1000)=1,HYPERLINK("#Проверка!"&amp;CELL("адрес",Проверка!G382),РТУС!G382),HYPERLINK("#РТУС!"&amp;CELL("адрес",Проверка!G382),"сумма долей ≠ 1")),HYPERLINK("#РТУС!"&amp;CELL("адрес",Проверка!G382),"###"))))</f>
        <v>заполнить</v>
      </c>
      <c r="H382" s="13" t="str">
        <f ca="1">IF(РТУС!H382="",HYPERLINK("#РТУС!"&amp;CELL("адрес",Проверка!H382),"заполнить"),IF(OR(РТУС!H382="Юрлицо",РТУС!H382="Физлицо",РТУС!H382="ИП"),HYPERLINK("#Проверка!"&amp;CELL("адрес",Проверка!H382),РТУС!H382),HYPERLINK("#РТУС!"&amp;CELL("адрес",Проверка!H382),"###")))</f>
        <v>заполнить</v>
      </c>
      <c r="I382" s="13" t="str">
        <f ca="1">IF(OR(РТУС!H382="Юрлицо",РТУС!H382="ИП"),IF(РТУС!I382="",HYPERLINK("#РТУС!"&amp;CELL("адрес",Проверка!I382),"заполнить"),IF(OR(LEN(РТУС!I382)=10,LEN(РТУС!I382)=12),HYPERLINK("#Проверка!"&amp;CELL("адрес",Проверка!I382),РТУС!I382),HYPERLINK("#РТУС!"&amp;CELL("адрес",Проверка!I382),"###"))),"")</f>
        <v/>
      </c>
      <c r="J382" s="15" t="str">
        <f ca="1">IF(РТУС!J382="","",IF(AND(LEN(РТУС!J382)=5,РТУС!J382&lt;TODAY()),HYPERLINK("#Проверка!"&amp;CELL("адрес",Проверка!J382),РТУС!J382),HYPERLINK("#РТУС!"&amp;CELL("адрес",Проверка!J382),"###")))</f>
        <v/>
      </c>
      <c r="K382" s="13" t="str">
        <f>IF(РТУС!K382="","",РТУС!K382)</f>
        <v/>
      </c>
      <c r="L382" s="13" t="str">
        <f ca="1">IF(OR(РТУС!H382="Физлицо",РТУС!H382="ИП"),IF(РТУС!L382="",HYPERLINK("#РТУС!"&amp;CELL("адрес",Проверка!L382),"заполнить"),IF(OR(РТУС!L382="Загранпаспорт гражданина РФ",РТУС!L382="Паспорт гражданина РФ",РТУС!L382="Иностранный паспорт",РТУС!L382="Свидетельство о рождении",РТУС!L382="Вид на жительство"),HYPERLINK("#Проверка!"&amp;CELL("адрес",Проверка!L382),РТУС!L382),HYPERLINK("#РТУС!"&amp;CELL("адрес",Проверка!L382),"###"))),"")</f>
        <v/>
      </c>
      <c r="M382" s="13" t="str">
        <f ca="1">IF(AND(OR(РТУС!L382="Паспорт гражданина РФ",РТУС!L382="Свидетельство о рождении"),РТУС!M382=""),HYPERLINK("#РТУС!"&amp;CELL("адрес",Проверка!M382),"заполнить"),IF(РТУС!L382="Паспорт гражданина РФ",IF(LEN(РТУС!M382)=4,HYPERLINK("#Проверка!"&amp;CELL("адрес",Проверка!M382),РТУС!M382),HYPERLINK("#РТУС!"&amp;CELL("адрес",Проверка!M382),"###")),IF(РТУС!L382="Свидетельство о рождении",HYPERLINK("#Проверка!"&amp;CELL("адрес",Проверка!M382),РТУС!M382),"")))</f>
        <v/>
      </c>
      <c r="N382" s="13" t="str">
        <f ca="1">IF(РТУС!L382="","",IF(РТУС!N382="",HYPERLINK("#РТУС!"&amp;CELL("адрес",Проверка!N382),"заполнить"),IF(OR(РТУС!L382="Паспорт гражданина РФ",РТУС!L382="Свидетельство о рождении"),IF(LEN(РТУС!N382)=6,HYPERLINK("#Проверка!"&amp;CELL("адрес",Проверка!N382),РТУС!N382),HYPERLINK("#РТУС!"&amp;CELL("адрес",Проверка!N382),"###")),HYPERLINK("#Проверка!"&amp;CELL("адрес",Проверка!N382),РТУС!N382))))</f>
        <v/>
      </c>
      <c r="O382" s="15" t="str">
        <f ca="1">IF(РТУС!L382="","",IF(РТУС!O382="",HYPERLINK("#РТУС!"&amp;CELL("адрес",Проверка!O382),"заполнить"),IF(AND(LEN(РТУС!O382)=5,РТУС!O382&lt;TODAY()),IF(РТУС!L382="Свидетельство о рождении",IF(РТУС!O382&gt;EDATE(TODAY(),-168),HYPERLINK("#Проверка!"&amp;CELL("адрес",Проверка!O382),РТУС!O382),HYPERLINK("#РТУС!"&amp;CELL("адрес",Проверка!O382),"недействительно")),HYPERLINK("#Проверка!"&amp;CELL("адрес",Проверка!O382),РТУС!O382)),HYPERLINK("#РТУС!"&amp;CELL("адрес",Проверка!O382),"###"))))</f>
        <v/>
      </c>
      <c r="P382" s="21" t="str">
        <f ca="1">IF(РТУС!L382="Паспорт гражданина РФ",IF(РТУС!P382="",HYPERLINK("#РТУС!"&amp;CELL("адрес",Проверка!P382),"заполнить"),HYPERLINK("#Проверка!"&amp;CELL("адрес",Проверка!P382),РТУС!P382)),"")</f>
        <v/>
      </c>
      <c r="Q382" s="13" t="str">
        <f ca="1">IF(РТУС!L382="Паспорт гражданина РФ",IF(РТУС!Q382="",HYPERLINK("#РТУС!"&amp;CELL("адрес",Проверка!Q382),"заполнить"),IF(LEN(РТУС!Q382)=7,HYPERLINK("#Проверка!"&amp;CELL("адрес",Проверка!Q382),РТУС!Q382),HYPERLINK("#РТУС!"&amp;CELL("адрес",Проверка!Q382),"###"))),"")</f>
        <v/>
      </c>
      <c r="R382" s="13" t="str">
        <f ca="1">IF(РТУС!R382="",HYPERLINK("#РТУС!"&amp;CELL("адрес",Проверка!R382),"заполнить"),HYPERLINK("#Проверка!"&amp;CELL("адрес",Проверка!R382),РТУС!R382))</f>
        <v>заполнить</v>
      </c>
      <c r="S382" s="13" t="str">
        <f>IF(РТУС!S382="","",РТУС!S382)</f>
        <v/>
      </c>
      <c r="T382" s="13" t="str">
        <f>IF(РТУС!T382="","",РТУС!T382)</f>
        <v/>
      </c>
      <c r="U382" s="13" t="str">
        <f>IF(РТУС!U382="","",РТУС!U382)</f>
        <v/>
      </c>
      <c r="V382" s="13" t="str">
        <f ca="1">IF(РТУС!V382="",HYPERLINK("#РТУС!"&amp;CELL("адрес",Проверка!V382),"заполнить"),IF(OR(РТУС!V382="Договор участия в долевом строительстве",РТУС!V382="Предварительный договор участия в долевом строительстве",РТУС!V382="Определение Арбитражного суда",РТУС!V382="Решение суда общей юрисдикции",РТУС!V382="Иные договоры"),HYPERLINK("#Проверка!"&amp;CELL("адрес",Проверка!V382),РТУС!V382),HYPERLINK("#РТУС!"&amp;CELL("адрес",Проверка!V382),"###")))</f>
        <v>заполнить</v>
      </c>
      <c r="W382" s="13" t="str">
        <f ca="1">IF(РТУС!W382="",HYPERLINK("#РТУС!"&amp;CELL("адрес",Проверка!W382),"заполнить"),HYPERLINK("#Проверка!"&amp;CELL("адрес",Проверка!W382),РТУС!W382))</f>
        <v>заполнить</v>
      </c>
      <c r="X382" s="15" t="str">
        <f ca="1">IF(РТУС!X382="",HYPERLINK("#РТУС!"&amp;CELL("адрес",Проверка!X382),"заполнить"),IF(AND(LEN(РТУС!X382)=5,РТУС!X382&lt;TODAY()),HYPERLINK("#Проверка!"&amp;CELL("адрес",Проверка!X382),РТУС!X382),HYPERLINK("#РТУС!"&amp;CELL("адрес",Проверка!X382),"###")))</f>
        <v>заполнить</v>
      </c>
      <c r="Y382" s="13" t="str">
        <f>IF(РТУС!Y382="","",РТУС!Y382)</f>
        <v/>
      </c>
      <c r="Z382" s="15" t="str">
        <f ca="1">IF(РТУС!Z382="","",IF(AND(LEN(РТУС!Z382)=5,РТУС!Z382&lt;TODAY()),HYPERLINK("#Проверка!"&amp;CELL("адрес",Проверка!Z382),РТУС!Z382),HYPERLINK("#РТУС!"&amp;CELL("адрес",Проверка!Z382),"###")))</f>
        <v/>
      </c>
      <c r="AA382" s="18" t="str">
        <f ca="1">IF(РТУС!AA382="",HYPERLINK("#РТУС!"&amp;CELL("адрес",Проверка!AA382),"заполнить"),IF(ISNUMBER(РТУС!AA382)=TRUE,HYPERLINK("#Проверка!"&amp;CELL("адрес",Проверка!AA382),РТУС!AA382),HYPERLINK("#РТУС!"&amp;CELL("адрес",Проверка!AA382),"###")))</f>
        <v>заполнить</v>
      </c>
      <c r="AB382" s="18" t="str">
        <f ca="1">IF(РТУС!AB382="",HYPERLINK("#РТУС!"&amp;CELL("адрес",Проверка!AB382),"заполнить"),IF(ISNUMBER(РТУС!AB382)=TRUE,HYPERLINK("#Проверка!"&amp;CELL("адрес",Проверка!AB382),РТУС!AB382),HYPERLINK("#РТУС!"&amp;CELL("адрес",Проверка!AB382),"###")))</f>
        <v>заполнить</v>
      </c>
      <c r="AC382" s="18" t="str">
        <f ca="1">IF(РТУС!AC382="","",IF(ISNUMBER(РТУС!AC382)=TRUE,HYPERLINK("#Проверка!"&amp;CELL("адрес",Проверка!AC382),РТУС!AC382),HYPERLINK("#РТУС!"&amp;CELL("адрес",Проверка!AC382),"###")))</f>
        <v/>
      </c>
      <c r="AD382" s="18" t="str">
        <f ca="1">IF(РТУС!AD382="","",IF(ISNUMBER(РТУС!AD382)=TRUE,HYPERLINK("#Проверка!"&amp;CELL("адрес",Проверка!AD382),РТУС!AD382),HYPERLINK("#РТУС!"&amp;CELL("адрес",Проверка!AD382),"###")))</f>
        <v/>
      </c>
      <c r="AE382" s="13" t="str">
        <f>IF(РТУС!AE382="","",РТУС!AE382)</f>
        <v/>
      </c>
      <c r="AF382" s="15" t="str">
        <f ca="1">IF(РТУС!AE382="","",IF(РТУС!AF382="",HYPERLINK("#РТУС!"&amp;CELL("адрес",Проверка!AF382),"заполнить"),IF(AND(LEN(РТУС!AF382)=5,РТУС!AF382&lt;TODAY()),HYPERLINK("#Проверка!"&amp;CELL("адрес",Проверка!AF382),РТУС!AF382),HYPERLINK("#РТУС!"&amp;CELL("адрес",Проверка!AF382),"###"))))</f>
        <v/>
      </c>
      <c r="AG382" s="13"/>
      <c r="AH382" s="15" t="str">
        <f ca="1">IF(РТУС!AE382="","",IF(РТУС!AH382="",HYPERLINK("#РТУС!"&amp;CELL("адрес",Проверка!AH382),"заполнить"),IF(AND(LEN(РТУС!AH382)=5,РТУС!AH382&lt;TODAY()),HYPERLINK("#Проверка!"&amp;CELL("адрес",Проверка!AH382),РТУС!AH382),HYPERLINK("#РТУС!"&amp;CELL("адрес",Проверка!AH382),"###"))))</f>
        <v/>
      </c>
      <c r="AI382" s="15" t="str">
        <f ca="1">IF(РТУС!AE382="","",IF(РТУС!AI382="",HYPERLINK("#РТУС!"&amp;CELL("адрес",Проверка!AI382),"заполнить"),HYPERLINK("#Проверка!"&amp;CELL("адрес",Проверка!AI382),РТУС!AI382)))</f>
        <v/>
      </c>
      <c r="AJ382" s="13" t="str">
        <f ca="1">IF(РТУС!AE382="","",IF(РТУС!AJ382="",HYPERLINK("#РТУС!"&amp;CELL("адрес",Проверка!AJ382),"заполнить"),IF(OR(РТУС!AJ382="Юрлицо",РТУС!AJ382="Физлицо",РТУС!AJ382="ИП"),HYPERLINK("#Проверка!"&amp;CELL("адрес",Проверка!AJ382),РТУС!AJ382),HYPERLINK("#РТУС!"&amp;CELL("адрес",Проверка!AJ382),"###"))))</f>
        <v/>
      </c>
      <c r="AK382" s="13" t="str">
        <f ca="1">IF(РТУС!AK382="",HYPERLINK("#РТУС!"&amp;CELL("адрес",Проверка!AK382),"заполнить"),IF(OR(РТУС!AK382="Квартира",РТУС!AK382="Кладовая",РТУС!AK382="Машино-место",РТУС!AK382="Нежилое помещение"),HYPERLINK("#Проверка!"&amp;CELL("адрес",Проверка!AK382),РТУС!AK382),HYPERLINK("#РТУС!"&amp;CELL("адрес",Проверка!AK382),"###")))</f>
        <v>заполнить</v>
      </c>
      <c r="AL382" s="13" t="str">
        <f ca="1">IF(РТУС!AL382="",HYPERLINK("#РТУС!"&amp;CELL("адрес",Проверка!AL382),"заполнить"),HYPERLINK("#Проверка!"&amp;CELL("адрес",Проверка!AL382),РТУС!AL382))</f>
        <v>заполнить</v>
      </c>
      <c r="AM382" s="18" t="str">
        <f ca="1">IF(РТУС!AM382="",HYPERLINK("#РТУС!"&amp;CELL("адрес",Проверка!AM382),"заполнить"),IF(ISNUMBER(РТУС!AM382)=TRUE,IF(РТУС!AK382="Нежилое помещение",IF(РТУС!AM382&gt;7,HYPERLINK("#РТУС!"&amp;CELL("адрес",Проверка!AM382),"не больше 7 кв.м."),РТУС!AM382),HYPERLINK("#Проверка!"&amp;CELL("адрес",Проверка!AM382),РТУС!AM382)),HYPERLINK("#РТУС!"&amp;CELL("адрес",Проверка!AM382),"###")))</f>
        <v>заполнить</v>
      </c>
      <c r="AN382" s="13" t="str">
        <f ca="1">IF(РТУС!AN382="",HYPERLINK("#РТУС!"&amp;CELL("адрес",Проверка!AN382),"заполнить"),IF(OR(РТУС!AN382="Общая площадь помещения",РТУС!AN382="Общая приведенная площадь жилого помещения",РТУС!AN382="Общая площадь жилого помещения с учетом лоджий, балконов, террас и веранд"),HYPERLINK("#Проверка!"&amp;CELL("адрес",Проверка!AN382),РТУС!AN382),HYPERLINK("#РТУС!"&amp;CELL("адрес",Проверка!AN382),"###")))</f>
        <v>заполнить</v>
      </c>
      <c r="AO382" s="13" t="str">
        <f ca="1">IF(OR(РТУС!AK382="Квартира",РТУС!A382="Нежилое помещение"),IF(РТУС!AO382="",HYPERLINK("#РТУС!"&amp;CELL("адрес",Проверка!AO382),"заполнить"),IF(ISNUMBER(РТУС!AO382)=TRUE,HYPERLINK("#Проверка!"&amp;CELL("адрес",Проверка!AO382),РТУС!AO382),HYPERLINK("#РТУС!"&amp;CELL("адрес",Проверка!AO382),"###"))),"")</f>
        <v/>
      </c>
      <c r="AP382" s="13" t="str">
        <f>IF(РТУС!AP382="","",РТУС!AP382)</f>
        <v/>
      </c>
      <c r="AQ382" s="13" t="str">
        <f ca="1">IF(РТУС!AQ382="",HYPERLINK("#РТУС!"&amp;CELL("адрес",Проверка!AQ382),"заполнить"),HYPERLINK("#Проверка!"&amp;CELL("адрес",Проверка!AQ382),РТУС!AQ382))</f>
        <v>заполнить</v>
      </c>
      <c r="AR382" s="18" t="str">
        <f ca="1">IF(РТУС!AR382="",HYPERLINK("#РТУС!"&amp;CELL("адрес",Проверка!AR382),"заполнить"),IF(ISNUMBER(РТУС!AR382)=FALSE,HYPERLINK("#РТУС!"&amp;CELL("адрес",Проверка!AR382),"###"),IF(РТУС!G382="1",IF(РТУС!AB382=РТУС!AR382+РТУС!AU382,HYPERLINK("#Проверка!"&amp;CELL("адрес",Проверка!AR382),РТУС!AR382),HYPERLINK("#РТУС!"&amp;CELL("адрес",Проверка!AR382),"сверить суммы")),IF(РТУС!AB382=(SUMIF(РТУС!$A$4:$A$1000,A382,РТУС!$AR$4:$AR$1000)+SUMIF(РТУС!$A$4:$A$1000,A382,РТУС!$AU$4:$AU$1000)),HYPERLINK("#Проверка!"&amp;CELL("адрес",Проверка!AR382),РТУС!AR382),HYPERLINK("#РТУС!"&amp;CELL("адрес",Проверка!AR382),"сверить суммы")))))</f>
        <v>заполнить</v>
      </c>
      <c r="AS382" s="13" t="str">
        <f>IF(РТУС!AS382="","",РТУС!AS382)</f>
        <v/>
      </c>
      <c r="AT382" s="18" t="str">
        <f ca="1">IF(РТУС!AT382="",HYPERLINK("#РТУС!"&amp;CELL("адрес",Проверка!AT382),"заполнить"),IF(ISNUMBER(РТУС!AT382)=FALSE,HYPERLINK("#РТУС!"&amp;CELL("адрес",Проверка!AT382),"###"),IF(РТУС!AT382=РТУС!AR382,HYPERLINK("#Проверка!"&amp;CELL("адрес",Проверка!AT382),РТУС!AT382),HYPERLINK("#РТУС!"&amp;CELL("адрес",Проверка!AT382),"сверить суммы"))))</f>
        <v>заполнить</v>
      </c>
      <c r="AU382" s="18" t="str">
        <f ca="1">IF(РТУС!AU382="",HYPERLINK("#РТУС!"&amp;CELL("адрес",Проверка!AU382),"заполнить"),IF(ISNUMBER(РТУС!AU382)=FALSE,HYPERLINK("#РТУС!"&amp;CELL("адрес",Проверка!AU382),"###"),IF(РТУС!G382="1",IF(РТУС!AB382=РТУС!AR382+РТУС!AU382,HYPERLINK("#Проверка!"&amp;CELL("адрес",Проверка!AU382),РТУС!AU382),HYPERLINK("#РТУС!"&amp;CELL("адрес",Проверка!AU382),"сверить суммы")),IF(РТУС!AB382=(SUMIF(РТУС!$A$4:$A$1000,A382,РТУС!$AR$4:$AR$1000)+SUMIF(РТУС!$A$4:$A$1000,A382,РТУС!$AU$4:$AU$1000)),HYPERLINK("#Проверка!"&amp;CELL("адрес",Проверка!AU382),РТУС!AU382),HYPERLINK("#РТУС!"&amp;CELL("адрес",Проверка!AU382),"сверить суммы")))))</f>
        <v>заполнить</v>
      </c>
      <c r="AV382" s="13" t="str">
        <f ca="1">IF(РТУС!AV382="",HYPERLINK("#РТУС!"&amp;CELL("адрес",Проверка!AV382),"заполнить"),IF(OR(РТУС!AV382="Требование о передаче жилого помещения",РТУС!AV382="Требование о передаче машино-места",РТУС!AV382="Требования о передаче нежилого помещения",РТУС!AV382="Денежные требования"),HYPERLINK("#Проверка!"&amp;CELL("адрес",Проверка!AV382),РТУС!AV382),HYPERLINK("#РТУС!"&amp;CELL("адрес",Проверка!AV382),"###")))</f>
        <v>заполнить</v>
      </c>
      <c r="AW382" s="13" t="str">
        <f ca="1">IF(РТУС!AW382="",HYPERLINK("#РТУС!"&amp;CELL("адрес",Проверка!AW382),"заполнить"),IF(OR(РТУС!AW382="Включен в полном объеме",РТУС!AW382="Включен частично"),HYPERLINK("#Проверка!"&amp;CELL("адрес",Проверка!AW382),РТУС!AW382),HYPERLINK("#РТУС!"&amp;CELL("адрес",Проверка!AW382),"###")))</f>
        <v>заполнить</v>
      </c>
      <c r="AX382" s="15" t="str">
        <f ca="1">IF(РТУС!AX382="",HYPERLINK("#РТУС!"&amp;CELL("адрес",Проверка!AX382),"заполнить"),IF(AND(LEN(РТУС!AX382)=5,РТУС!AX382&lt;TODAY()),HYPERLINK("#Проверка!"&amp;CELL("адрес",Проверка!AX382),РТУС!AX382),HYPERLINK("#РТУС!"&amp;CELL("адрес",Проверка!AX382),"###")))</f>
        <v>заполнить</v>
      </c>
      <c r="AY382" s="15" t="str">
        <f ca="1">IF(РТУС!AY382="",HYPERLINK("#РТУС!"&amp;CELL("адрес",Проверка!AY382),"заполнить"),IF(AND(LEN(РТУС!AY382)=5,РТУС!AY382&lt;TODAY()),HYPERLINK("#Проверка!"&amp;CELL("адрес",Проверка!AY382),РТУС!AY382),HYPERLINK("#РТУС!"&amp;CELL("адрес",Проверка!AY382),"###")))</f>
        <v>заполнить</v>
      </c>
    </row>
    <row r="383" spans="1:51" x14ac:dyDescent="0.25">
      <c r="A383" s="10" t="str">
        <f>РТУС!A383</f>
        <v>.</v>
      </c>
      <c r="B383" s="13" t="str">
        <f ca="1">IF(РТУС!B383="",HYPERLINK("#РТУС!"&amp;CELL("адрес",Проверка!B383),"заполнить"),IF(AND(LEN(РТУС!B383)=10,РТУС!B382=РТУС!B383),HYPERLINK("#Проверка!"&amp;CELL("адрес",Проверка!B383),РТУС!B383),HYPERLINK("#РТУС!"&amp;CELL("адрес",Проверка!B383),"###")))</f>
        <v>заполнить</v>
      </c>
      <c r="C383" s="13" t="str">
        <f ca="1">IF(РТУС!C383="",HYPERLINK("#РТУС!"&amp;CELL("адрес",Проверка!C383),"заполнить"),IF(AND(ISNUMBER(РТУС!C383)=TRUE,РТУС!C383&gt;0,РТУС!C382=РТУС!C383),HYPERLINK("#Проверка!"&amp;CELL("адрес",Проверка!C383),РТУС!C383),HYPERLINK("#РТУС!"&amp;CELL("адрес",Проверка!C383),"###")))</f>
        <v>заполнить</v>
      </c>
      <c r="D383" s="13" t="str">
        <f>IF(РТУС!D383="","",РТУС!D383)</f>
        <v/>
      </c>
      <c r="E383" s="13" t="str">
        <f ca="1">IF(РТУС!E383="",HYPERLINK("#РТУС!"&amp;CELL("адрес",Проверка!E383),"заполнить"),IF(РТУС!E382=РТУС!E383,HYPERLINK("#Проверка!"&amp;CELL("адрес",Проверка!E383),РТУС!E383),HYPERLINK("#РТУС!"&amp;CELL("адрес",Проверка!E383),"###")))</f>
        <v>заполнить</v>
      </c>
      <c r="F383" s="13" t="str">
        <f ca="1">IF(РТУС!F383="",HYPERLINK("#РТУС!"&amp;CELL("адрес",Проверка!F383),"заполнить"),HYPERLINK("#Проверка!"&amp;CELL("адрес",Проверка!F383),РТУС!F383))</f>
        <v>заполнить</v>
      </c>
      <c r="G383" s="20" t="str">
        <f ca="1">IF(РТУС!G383="",HYPERLINK("#РТУС!"&amp;CELL("адрес",Проверка!G383),"заполнить"),IF(РТУС!G383="1",HYPERLINK("#Проверка!"&amp;CELL("адрес",Проверка!G383),"1"),IF(AND(ISNUMBER(РТУС!G383)=TRUE,РТУС!G383&lt;=1,РТУС!G383&gt;0),IF(SUMIF(РТУС!$A$4:$A$1000,A383,РТУС!$G$4:$G$1000)=1,HYPERLINK("#Проверка!"&amp;CELL("адрес",Проверка!G383),РТУС!G383),HYPERLINK("#РТУС!"&amp;CELL("адрес",Проверка!G383),"сумма долей ≠ 1")),HYPERLINK("#РТУС!"&amp;CELL("адрес",Проверка!G383),"###"))))</f>
        <v>заполнить</v>
      </c>
      <c r="H383" s="13" t="str">
        <f ca="1">IF(РТУС!H383="",HYPERLINK("#РТУС!"&amp;CELL("адрес",Проверка!H383),"заполнить"),IF(OR(РТУС!H383="Юрлицо",РТУС!H383="Физлицо",РТУС!H383="ИП"),HYPERLINK("#Проверка!"&amp;CELL("адрес",Проверка!H383),РТУС!H383),HYPERLINK("#РТУС!"&amp;CELL("адрес",Проверка!H383),"###")))</f>
        <v>заполнить</v>
      </c>
      <c r="I383" s="13" t="str">
        <f ca="1">IF(OR(РТУС!H383="Юрлицо",РТУС!H383="ИП"),IF(РТУС!I383="",HYPERLINK("#РТУС!"&amp;CELL("адрес",Проверка!I383),"заполнить"),IF(OR(LEN(РТУС!I383)=10,LEN(РТУС!I383)=12),HYPERLINK("#Проверка!"&amp;CELL("адрес",Проверка!I383),РТУС!I383),HYPERLINK("#РТУС!"&amp;CELL("адрес",Проверка!I383),"###"))),"")</f>
        <v/>
      </c>
      <c r="J383" s="15" t="str">
        <f ca="1">IF(РТУС!J383="","",IF(AND(LEN(РТУС!J383)=5,РТУС!J383&lt;TODAY()),HYPERLINK("#Проверка!"&amp;CELL("адрес",Проверка!J383),РТУС!J383),HYPERLINK("#РТУС!"&amp;CELL("адрес",Проверка!J383),"###")))</f>
        <v/>
      </c>
      <c r="K383" s="13" t="str">
        <f>IF(РТУС!K383="","",РТУС!K383)</f>
        <v/>
      </c>
      <c r="L383" s="13" t="str">
        <f ca="1">IF(OR(РТУС!H383="Физлицо",РТУС!H383="ИП"),IF(РТУС!L383="",HYPERLINK("#РТУС!"&amp;CELL("адрес",Проверка!L383),"заполнить"),IF(OR(РТУС!L383="Загранпаспорт гражданина РФ",РТУС!L383="Паспорт гражданина РФ",РТУС!L383="Иностранный паспорт",РТУС!L383="Свидетельство о рождении",РТУС!L383="Вид на жительство"),HYPERLINK("#Проверка!"&amp;CELL("адрес",Проверка!L383),РТУС!L383),HYPERLINK("#РТУС!"&amp;CELL("адрес",Проверка!L383),"###"))),"")</f>
        <v/>
      </c>
      <c r="M383" s="13" t="str">
        <f ca="1">IF(AND(OR(РТУС!L383="Паспорт гражданина РФ",РТУС!L383="Свидетельство о рождении"),РТУС!M383=""),HYPERLINK("#РТУС!"&amp;CELL("адрес",Проверка!M383),"заполнить"),IF(РТУС!L383="Паспорт гражданина РФ",IF(LEN(РТУС!M383)=4,HYPERLINK("#Проверка!"&amp;CELL("адрес",Проверка!M383),РТУС!M383),HYPERLINK("#РТУС!"&amp;CELL("адрес",Проверка!M383),"###")),IF(РТУС!L383="Свидетельство о рождении",HYPERLINK("#Проверка!"&amp;CELL("адрес",Проверка!M383),РТУС!M383),"")))</f>
        <v/>
      </c>
      <c r="N383" s="13" t="str">
        <f ca="1">IF(РТУС!L383="","",IF(РТУС!N383="",HYPERLINK("#РТУС!"&amp;CELL("адрес",Проверка!N383),"заполнить"),IF(OR(РТУС!L383="Паспорт гражданина РФ",РТУС!L383="Свидетельство о рождении"),IF(LEN(РТУС!N383)=6,HYPERLINK("#Проверка!"&amp;CELL("адрес",Проверка!N383),РТУС!N383),HYPERLINK("#РТУС!"&amp;CELL("адрес",Проверка!N383),"###")),HYPERLINK("#Проверка!"&amp;CELL("адрес",Проверка!N383),РТУС!N383))))</f>
        <v/>
      </c>
      <c r="O383" s="15" t="str">
        <f ca="1">IF(РТУС!L383="","",IF(РТУС!O383="",HYPERLINK("#РТУС!"&amp;CELL("адрес",Проверка!O383),"заполнить"),IF(AND(LEN(РТУС!O383)=5,РТУС!O383&lt;TODAY()),IF(РТУС!L383="Свидетельство о рождении",IF(РТУС!O383&gt;EDATE(TODAY(),-168),HYPERLINK("#Проверка!"&amp;CELL("адрес",Проверка!O383),РТУС!O383),HYPERLINK("#РТУС!"&amp;CELL("адрес",Проверка!O383),"недействительно")),HYPERLINK("#Проверка!"&amp;CELL("адрес",Проверка!O383),РТУС!O383)),HYPERLINK("#РТУС!"&amp;CELL("адрес",Проверка!O383),"###"))))</f>
        <v/>
      </c>
      <c r="P383" s="21" t="str">
        <f ca="1">IF(РТУС!L383="Паспорт гражданина РФ",IF(РТУС!P383="",HYPERLINK("#РТУС!"&amp;CELL("адрес",Проверка!P383),"заполнить"),HYPERLINK("#Проверка!"&amp;CELL("адрес",Проверка!P383),РТУС!P383)),"")</f>
        <v/>
      </c>
      <c r="Q383" s="13" t="str">
        <f ca="1">IF(РТУС!L383="Паспорт гражданина РФ",IF(РТУС!Q383="",HYPERLINK("#РТУС!"&amp;CELL("адрес",Проверка!Q383),"заполнить"),IF(LEN(РТУС!Q383)=7,HYPERLINK("#Проверка!"&amp;CELL("адрес",Проверка!Q383),РТУС!Q383),HYPERLINK("#РТУС!"&amp;CELL("адрес",Проверка!Q383),"###"))),"")</f>
        <v/>
      </c>
      <c r="R383" s="13" t="str">
        <f ca="1">IF(РТУС!R383="",HYPERLINK("#РТУС!"&amp;CELL("адрес",Проверка!R383),"заполнить"),HYPERLINK("#Проверка!"&amp;CELL("адрес",Проверка!R383),РТУС!R383))</f>
        <v>заполнить</v>
      </c>
      <c r="S383" s="13" t="str">
        <f>IF(РТУС!S383="","",РТУС!S383)</f>
        <v/>
      </c>
      <c r="T383" s="13" t="str">
        <f>IF(РТУС!T383="","",РТУС!T383)</f>
        <v/>
      </c>
      <c r="U383" s="13" t="str">
        <f>IF(РТУС!U383="","",РТУС!U383)</f>
        <v/>
      </c>
      <c r="V383" s="13" t="str">
        <f ca="1">IF(РТУС!V383="",HYPERLINK("#РТУС!"&amp;CELL("адрес",Проверка!V383),"заполнить"),IF(OR(РТУС!V383="Договор участия в долевом строительстве",РТУС!V383="Предварительный договор участия в долевом строительстве",РТУС!V383="Определение Арбитражного суда",РТУС!V383="Решение суда общей юрисдикции",РТУС!V383="Иные договоры"),HYPERLINK("#Проверка!"&amp;CELL("адрес",Проверка!V383),РТУС!V383),HYPERLINK("#РТУС!"&amp;CELL("адрес",Проверка!V383),"###")))</f>
        <v>заполнить</v>
      </c>
      <c r="W383" s="13" t="str">
        <f ca="1">IF(РТУС!W383="",HYPERLINK("#РТУС!"&amp;CELL("адрес",Проверка!W383),"заполнить"),HYPERLINK("#Проверка!"&amp;CELL("адрес",Проверка!W383),РТУС!W383))</f>
        <v>заполнить</v>
      </c>
      <c r="X383" s="15" t="str">
        <f ca="1">IF(РТУС!X383="",HYPERLINK("#РТУС!"&amp;CELL("адрес",Проверка!X383),"заполнить"),IF(AND(LEN(РТУС!X383)=5,РТУС!X383&lt;TODAY()),HYPERLINK("#Проверка!"&amp;CELL("адрес",Проверка!X383),РТУС!X383),HYPERLINK("#РТУС!"&amp;CELL("адрес",Проверка!X383),"###")))</f>
        <v>заполнить</v>
      </c>
      <c r="Y383" s="13" t="str">
        <f>IF(РТУС!Y383="","",РТУС!Y383)</f>
        <v/>
      </c>
      <c r="Z383" s="15" t="str">
        <f ca="1">IF(РТУС!Z383="","",IF(AND(LEN(РТУС!Z383)=5,РТУС!Z383&lt;TODAY()),HYPERLINK("#Проверка!"&amp;CELL("адрес",Проверка!Z383),РТУС!Z383),HYPERLINK("#РТУС!"&amp;CELL("адрес",Проверка!Z383),"###")))</f>
        <v/>
      </c>
      <c r="AA383" s="18" t="str">
        <f ca="1">IF(РТУС!AA383="",HYPERLINK("#РТУС!"&amp;CELL("адрес",Проверка!AA383),"заполнить"),IF(ISNUMBER(РТУС!AA383)=TRUE,HYPERLINK("#Проверка!"&amp;CELL("адрес",Проверка!AA383),РТУС!AA383),HYPERLINK("#РТУС!"&amp;CELL("адрес",Проверка!AA383),"###")))</f>
        <v>заполнить</v>
      </c>
      <c r="AB383" s="18" t="str">
        <f ca="1">IF(РТУС!AB383="",HYPERLINK("#РТУС!"&amp;CELL("адрес",Проверка!AB383),"заполнить"),IF(ISNUMBER(РТУС!AB383)=TRUE,HYPERLINK("#Проверка!"&amp;CELL("адрес",Проверка!AB383),РТУС!AB383),HYPERLINK("#РТУС!"&amp;CELL("адрес",Проверка!AB383),"###")))</f>
        <v>заполнить</v>
      </c>
      <c r="AC383" s="18" t="str">
        <f ca="1">IF(РТУС!AC383="","",IF(ISNUMBER(РТУС!AC383)=TRUE,HYPERLINK("#Проверка!"&amp;CELL("адрес",Проверка!AC383),РТУС!AC383),HYPERLINK("#РТУС!"&amp;CELL("адрес",Проверка!AC383),"###")))</f>
        <v/>
      </c>
      <c r="AD383" s="18" t="str">
        <f ca="1">IF(РТУС!AD383="","",IF(ISNUMBER(РТУС!AD383)=TRUE,HYPERLINK("#Проверка!"&amp;CELL("адрес",Проверка!AD383),РТУС!AD383),HYPERLINK("#РТУС!"&amp;CELL("адрес",Проверка!AD383),"###")))</f>
        <v/>
      </c>
      <c r="AE383" s="13" t="str">
        <f>IF(РТУС!AE383="","",РТУС!AE383)</f>
        <v/>
      </c>
      <c r="AF383" s="15" t="str">
        <f ca="1">IF(РТУС!AE383="","",IF(РТУС!AF383="",HYPERLINK("#РТУС!"&amp;CELL("адрес",Проверка!AF383),"заполнить"),IF(AND(LEN(РТУС!AF383)=5,РТУС!AF383&lt;TODAY()),HYPERLINK("#Проверка!"&amp;CELL("адрес",Проверка!AF383),РТУС!AF383),HYPERLINK("#РТУС!"&amp;CELL("адрес",Проверка!AF383),"###"))))</f>
        <v/>
      </c>
      <c r="AG383" s="13"/>
      <c r="AH383" s="15" t="str">
        <f ca="1">IF(РТУС!AE383="","",IF(РТУС!AH383="",HYPERLINK("#РТУС!"&amp;CELL("адрес",Проверка!AH383),"заполнить"),IF(AND(LEN(РТУС!AH383)=5,РТУС!AH383&lt;TODAY()),HYPERLINK("#Проверка!"&amp;CELL("адрес",Проверка!AH383),РТУС!AH383),HYPERLINK("#РТУС!"&amp;CELL("адрес",Проверка!AH383),"###"))))</f>
        <v/>
      </c>
      <c r="AI383" s="15" t="str">
        <f ca="1">IF(РТУС!AE383="","",IF(РТУС!AI383="",HYPERLINK("#РТУС!"&amp;CELL("адрес",Проверка!AI383),"заполнить"),HYPERLINK("#Проверка!"&amp;CELL("адрес",Проверка!AI383),РТУС!AI383)))</f>
        <v/>
      </c>
      <c r="AJ383" s="13" t="str">
        <f ca="1">IF(РТУС!AE383="","",IF(РТУС!AJ383="",HYPERLINK("#РТУС!"&amp;CELL("адрес",Проверка!AJ383),"заполнить"),IF(OR(РТУС!AJ383="Юрлицо",РТУС!AJ383="Физлицо",РТУС!AJ383="ИП"),HYPERLINK("#Проверка!"&amp;CELL("адрес",Проверка!AJ383),РТУС!AJ383),HYPERLINK("#РТУС!"&amp;CELL("адрес",Проверка!AJ383),"###"))))</f>
        <v/>
      </c>
      <c r="AK383" s="13" t="str">
        <f ca="1">IF(РТУС!AK383="",HYPERLINK("#РТУС!"&amp;CELL("адрес",Проверка!AK383),"заполнить"),IF(OR(РТУС!AK383="Квартира",РТУС!AK383="Кладовая",РТУС!AK383="Машино-место",РТУС!AK383="Нежилое помещение"),HYPERLINK("#Проверка!"&amp;CELL("адрес",Проверка!AK383),РТУС!AK383),HYPERLINK("#РТУС!"&amp;CELL("адрес",Проверка!AK383),"###")))</f>
        <v>заполнить</v>
      </c>
      <c r="AL383" s="13" t="str">
        <f ca="1">IF(РТУС!AL383="",HYPERLINK("#РТУС!"&amp;CELL("адрес",Проверка!AL383),"заполнить"),HYPERLINK("#Проверка!"&amp;CELL("адрес",Проверка!AL383),РТУС!AL383))</f>
        <v>заполнить</v>
      </c>
      <c r="AM383" s="18" t="str">
        <f ca="1">IF(РТУС!AM383="",HYPERLINK("#РТУС!"&amp;CELL("адрес",Проверка!AM383),"заполнить"),IF(ISNUMBER(РТУС!AM383)=TRUE,IF(РТУС!AK383="Нежилое помещение",IF(РТУС!AM383&gt;7,HYPERLINK("#РТУС!"&amp;CELL("адрес",Проверка!AM383),"не больше 7 кв.м."),РТУС!AM383),HYPERLINK("#Проверка!"&amp;CELL("адрес",Проверка!AM383),РТУС!AM383)),HYPERLINK("#РТУС!"&amp;CELL("адрес",Проверка!AM383),"###")))</f>
        <v>заполнить</v>
      </c>
      <c r="AN383" s="13" t="str">
        <f ca="1">IF(РТУС!AN383="",HYPERLINK("#РТУС!"&amp;CELL("адрес",Проверка!AN383),"заполнить"),IF(OR(РТУС!AN383="Общая площадь помещения",РТУС!AN383="Общая приведенная площадь жилого помещения",РТУС!AN383="Общая площадь жилого помещения с учетом лоджий, балконов, террас и веранд"),HYPERLINK("#Проверка!"&amp;CELL("адрес",Проверка!AN383),РТУС!AN383),HYPERLINK("#РТУС!"&amp;CELL("адрес",Проверка!AN383),"###")))</f>
        <v>заполнить</v>
      </c>
      <c r="AO383" s="13" t="str">
        <f ca="1">IF(OR(РТУС!AK383="Квартира",РТУС!A383="Нежилое помещение"),IF(РТУС!AO383="",HYPERLINK("#РТУС!"&amp;CELL("адрес",Проверка!AO383),"заполнить"),IF(ISNUMBER(РТУС!AO383)=TRUE,HYPERLINK("#Проверка!"&amp;CELL("адрес",Проверка!AO383),РТУС!AO383),HYPERLINK("#РТУС!"&amp;CELL("адрес",Проверка!AO383),"###"))),"")</f>
        <v/>
      </c>
      <c r="AP383" s="13" t="str">
        <f>IF(РТУС!AP383="","",РТУС!AP383)</f>
        <v/>
      </c>
      <c r="AQ383" s="13" t="str">
        <f ca="1">IF(РТУС!AQ383="",HYPERLINK("#РТУС!"&amp;CELL("адрес",Проверка!AQ383),"заполнить"),HYPERLINK("#Проверка!"&amp;CELL("адрес",Проверка!AQ383),РТУС!AQ383))</f>
        <v>заполнить</v>
      </c>
      <c r="AR383" s="18" t="str">
        <f ca="1">IF(РТУС!AR383="",HYPERLINK("#РТУС!"&amp;CELL("адрес",Проверка!AR383),"заполнить"),IF(ISNUMBER(РТУС!AR383)=FALSE,HYPERLINK("#РТУС!"&amp;CELL("адрес",Проверка!AR383),"###"),IF(РТУС!G383="1",IF(РТУС!AB383=РТУС!AR383+РТУС!AU383,HYPERLINK("#Проверка!"&amp;CELL("адрес",Проверка!AR383),РТУС!AR383),HYPERLINK("#РТУС!"&amp;CELL("адрес",Проверка!AR383),"сверить суммы")),IF(РТУС!AB383=(SUMIF(РТУС!$A$4:$A$1000,A383,РТУС!$AR$4:$AR$1000)+SUMIF(РТУС!$A$4:$A$1000,A383,РТУС!$AU$4:$AU$1000)),HYPERLINK("#Проверка!"&amp;CELL("адрес",Проверка!AR383),РТУС!AR383),HYPERLINK("#РТУС!"&amp;CELL("адрес",Проверка!AR383),"сверить суммы")))))</f>
        <v>заполнить</v>
      </c>
      <c r="AS383" s="13" t="str">
        <f>IF(РТУС!AS383="","",РТУС!AS383)</f>
        <v/>
      </c>
      <c r="AT383" s="18" t="str">
        <f ca="1">IF(РТУС!AT383="",HYPERLINK("#РТУС!"&amp;CELL("адрес",Проверка!AT383),"заполнить"),IF(ISNUMBER(РТУС!AT383)=FALSE,HYPERLINK("#РТУС!"&amp;CELL("адрес",Проверка!AT383),"###"),IF(РТУС!AT383=РТУС!AR383,HYPERLINK("#Проверка!"&amp;CELL("адрес",Проверка!AT383),РТУС!AT383),HYPERLINK("#РТУС!"&amp;CELL("адрес",Проверка!AT383),"сверить суммы"))))</f>
        <v>заполнить</v>
      </c>
      <c r="AU383" s="18" t="str">
        <f ca="1">IF(РТУС!AU383="",HYPERLINK("#РТУС!"&amp;CELL("адрес",Проверка!AU383),"заполнить"),IF(ISNUMBER(РТУС!AU383)=FALSE,HYPERLINK("#РТУС!"&amp;CELL("адрес",Проверка!AU383),"###"),IF(РТУС!G383="1",IF(РТУС!AB383=РТУС!AR383+РТУС!AU383,HYPERLINK("#Проверка!"&amp;CELL("адрес",Проверка!AU383),РТУС!AU383),HYPERLINK("#РТУС!"&amp;CELL("адрес",Проверка!AU383),"сверить суммы")),IF(РТУС!AB383=(SUMIF(РТУС!$A$4:$A$1000,A383,РТУС!$AR$4:$AR$1000)+SUMIF(РТУС!$A$4:$A$1000,A383,РТУС!$AU$4:$AU$1000)),HYPERLINK("#Проверка!"&amp;CELL("адрес",Проверка!AU383),РТУС!AU383),HYPERLINK("#РТУС!"&amp;CELL("адрес",Проверка!AU383),"сверить суммы")))))</f>
        <v>заполнить</v>
      </c>
      <c r="AV383" s="13" t="str">
        <f ca="1">IF(РТУС!AV383="",HYPERLINK("#РТУС!"&amp;CELL("адрес",Проверка!AV383),"заполнить"),IF(OR(РТУС!AV383="Требование о передаче жилого помещения",РТУС!AV383="Требование о передаче машино-места",РТУС!AV383="Требования о передаче нежилого помещения",РТУС!AV383="Денежные требования"),HYPERLINK("#Проверка!"&amp;CELL("адрес",Проверка!AV383),РТУС!AV383),HYPERLINK("#РТУС!"&amp;CELL("адрес",Проверка!AV383),"###")))</f>
        <v>заполнить</v>
      </c>
      <c r="AW383" s="13" t="str">
        <f ca="1">IF(РТУС!AW383="",HYPERLINK("#РТУС!"&amp;CELL("адрес",Проверка!AW383),"заполнить"),IF(OR(РТУС!AW383="Включен в полном объеме",РТУС!AW383="Включен частично"),HYPERLINK("#Проверка!"&amp;CELL("адрес",Проверка!AW383),РТУС!AW383),HYPERLINK("#РТУС!"&amp;CELL("адрес",Проверка!AW383),"###")))</f>
        <v>заполнить</v>
      </c>
      <c r="AX383" s="15" t="str">
        <f ca="1">IF(РТУС!AX383="",HYPERLINK("#РТУС!"&amp;CELL("адрес",Проверка!AX383),"заполнить"),IF(AND(LEN(РТУС!AX383)=5,РТУС!AX383&lt;TODAY()),HYPERLINK("#Проверка!"&amp;CELL("адрес",Проверка!AX383),РТУС!AX383),HYPERLINK("#РТУС!"&amp;CELL("адрес",Проверка!AX383),"###")))</f>
        <v>заполнить</v>
      </c>
      <c r="AY383" s="15" t="str">
        <f ca="1">IF(РТУС!AY383="",HYPERLINK("#РТУС!"&amp;CELL("адрес",Проверка!AY383),"заполнить"),IF(AND(LEN(РТУС!AY383)=5,РТУС!AY383&lt;TODAY()),HYPERLINK("#Проверка!"&amp;CELL("адрес",Проверка!AY383),РТУС!AY383),HYPERLINK("#РТУС!"&amp;CELL("адрес",Проверка!AY383),"###")))</f>
        <v>заполнить</v>
      </c>
    </row>
    <row r="384" spans="1:51" x14ac:dyDescent="0.25">
      <c r="A384" s="10" t="str">
        <f>РТУС!A384</f>
        <v>.</v>
      </c>
      <c r="B384" s="13" t="str">
        <f ca="1">IF(РТУС!B384="",HYPERLINK("#РТУС!"&amp;CELL("адрес",Проверка!B384),"заполнить"),IF(AND(LEN(РТУС!B384)=10,РТУС!B383=РТУС!B384),HYPERLINK("#Проверка!"&amp;CELL("адрес",Проверка!B384),РТУС!B384),HYPERLINK("#РТУС!"&amp;CELL("адрес",Проверка!B384),"###")))</f>
        <v>заполнить</v>
      </c>
      <c r="C384" s="13" t="str">
        <f ca="1">IF(РТУС!C384="",HYPERLINK("#РТУС!"&amp;CELL("адрес",Проверка!C384),"заполнить"),IF(AND(ISNUMBER(РТУС!C384)=TRUE,РТУС!C384&gt;0,РТУС!C383=РТУС!C384),HYPERLINK("#Проверка!"&amp;CELL("адрес",Проверка!C384),РТУС!C384),HYPERLINK("#РТУС!"&amp;CELL("адрес",Проверка!C384),"###")))</f>
        <v>заполнить</v>
      </c>
      <c r="D384" s="13" t="str">
        <f>IF(РТУС!D384="","",РТУС!D384)</f>
        <v/>
      </c>
      <c r="E384" s="13" t="str">
        <f ca="1">IF(РТУС!E384="",HYPERLINK("#РТУС!"&amp;CELL("адрес",Проверка!E384),"заполнить"),IF(РТУС!E383=РТУС!E384,HYPERLINK("#Проверка!"&amp;CELL("адрес",Проверка!E384),РТУС!E384),HYPERLINK("#РТУС!"&amp;CELL("адрес",Проверка!E384),"###")))</f>
        <v>заполнить</v>
      </c>
      <c r="F384" s="13" t="str">
        <f ca="1">IF(РТУС!F384="",HYPERLINK("#РТУС!"&amp;CELL("адрес",Проверка!F384),"заполнить"),HYPERLINK("#Проверка!"&amp;CELL("адрес",Проверка!F384),РТУС!F384))</f>
        <v>заполнить</v>
      </c>
      <c r="G384" s="20" t="str">
        <f ca="1">IF(РТУС!G384="",HYPERLINK("#РТУС!"&amp;CELL("адрес",Проверка!G384),"заполнить"),IF(РТУС!G384="1",HYPERLINK("#Проверка!"&amp;CELL("адрес",Проверка!G384),"1"),IF(AND(ISNUMBER(РТУС!G384)=TRUE,РТУС!G384&lt;=1,РТУС!G384&gt;0),IF(SUMIF(РТУС!$A$4:$A$1000,A384,РТУС!$G$4:$G$1000)=1,HYPERLINK("#Проверка!"&amp;CELL("адрес",Проверка!G384),РТУС!G384),HYPERLINK("#РТУС!"&amp;CELL("адрес",Проверка!G384),"сумма долей ≠ 1")),HYPERLINK("#РТУС!"&amp;CELL("адрес",Проверка!G384),"###"))))</f>
        <v>заполнить</v>
      </c>
      <c r="H384" s="13" t="str">
        <f ca="1">IF(РТУС!H384="",HYPERLINK("#РТУС!"&amp;CELL("адрес",Проверка!H384),"заполнить"),IF(OR(РТУС!H384="Юрлицо",РТУС!H384="Физлицо",РТУС!H384="ИП"),HYPERLINK("#Проверка!"&amp;CELL("адрес",Проверка!H384),РТУС!H384),HYPERLINK("#РТУС!"&amp;CELL("адрес",Проверка!H384),"###")))</f>
        <v>заполнить</v>
      </c>
      <c r="I384" s="13" t="str">
        <f ca="1">IF(OR(РТУС!H384="Юрлицо",РТУС!H384="ИП"),IF(РТУС!I384="",HYPERLINK("#РТУС!"&amp;CELL("адрес",Проверка!I384),"заполнить"),IF(OR(LEN(РТУС!I384)=10,LEN(РТУС!I384)=12),HYPERLINK("#Проверка!"&amp;CELL("адрес",Проверка!I384),РТУС!I384),HYPERLINK("#РТУС!"&amp;CELL("адрес",Проверка!I384),"###"))),"")</f>
        <v/>
      </c>
      <c r="J384" s="15" t="str">
        <f ca="1">IF(РТУС!J384="","",IF(AND(LEN(РТУС!J384)=5,РТУС!J384&lt;TODAY()),HYPERLINK("#Проверка!"&amp;CELL("адрес",Проверка!J384),РТУС!J384),HYPERLINK("#РТУС!"&amp;CELL("адрес",Проверка!J384),"###")))</f>
        <v/>
      </c>
      <c r="K384" s="13" t="str">
        <f>IF(РТУС!K384="","",РТУС!K384)</f>
        <v/>
      </c>
      <c r="L384" s="13" t="str">
        <f ca="1">IF(OR(РТУС!H384="Физлицо",РТУС!H384="ИП"),IF(РТУС!L384="",HYPERLINK("#РТУС!"&amp;CELL("адрес",Проверка!L384),"заполнить"),IF(OR(РТУС!L384="Загранпаспорт гражданина РФ",РТУС!L384="Паспорт гражданина РФ",РТУС!L384="Иностранный паспорт",РТУС!L384="Свидетельство о рождении",РТУС!L384="Вид на жительство"),HYPERLINK("#Проверка!"&amp;CELL("адрес",Проверка!L384),РТУС!L384),HYPERLINK("#РТУС!"&amp;CELL("адрес",Проверка!L384),"###"))),"")</f>
        <v/>
      </c>
      <c r="M384" s="13" t="str">
        <f ca="1">IF(AND(OR(РТУС!L384="Паспорт гражданина РФ",РТУС!L384="Свидетельство о рождении"),РТУС!M384=""),HYPERLINK("#РТУС!"&amp;CELL("адрес",Проверка!M384),"заполнить"),IF(РТУС!L384="Паспорт гражданина РФ",IF(LEN(РТУС!M384)=4,HYPERLINK("#Проверка!"&amp;CELL("адрес",Проверка!M384),РТУС!M384),HYPERLINK("#РТУС!"&amp;CELL("адрес",Проверка!M384),"###")),IF(РТУС!L384="Свидетельство о рождении",HYPERLINK("#Проверка!"&amp;CELL("адрес",Проверка!M384),РТУС!M384),"")))</f>
        <v/>
      </c>
      <c r="N384" s="13" t="str">
        <f ca="1">IF(РТУС!L384="","",IF(РТУС!N384="",HYPERLINK("#РТУС!"&amp;CELL("адрес",Проверка!N384),"заполнить"),IF(OR(РТУС!L384="Паспорт гражданина РФ",РТУС!L384="Свидетельство о рождении"),IF(LEN(РТУС!N384)=6,HYPERLINK("#Проверка!"&amp;CELL("адрес",Проверка!N384),РТУС!N384),HYPERLINK("#РТУС!"&amp;CELL("адрес",Проверка!N384),"###")),HYPERLINK("#Проверка!"&amp;CELL("адрес",Проверка!N384),РТУС!N384))))</f>
        <v/>
      </c>
      <c r="O384" s="15" t="str">
        <f ca="1">IF(РТУС!L384="","",IF(РТУС!O384="",HYPERLINK("#РТУС!"&amp;CELL("адрес",Проверка!O384),"заполнить"),IF(AND(LEN(РТУС!O384)=5,РТУС!O384&lt;TODAY()),IF(РТУС!L384="Свидетельство о рождении",IF(РТУС!O384&gt;EDATE(TODAY(),-168),HYPERLINK("#Проверка!"&amp;CELL("адрес",Проверка!O384),РТУС!O384),HYPERLINK("#РТУС!"&amp;CELL("адрес",Проверка!O384),"недействительно")),HYPERLINK("#Проверка!"&amp;CELL("адрес",Проверка!O384),РТУС!O384)),HYPERLINK("#РТУС!"&amp;CELL("адрес",Проверка!O384),"###"))))</f>
        <v/>
      </c>
      <c r="P384" s="21" t="str">
        <f ca="1">IF(РТУС!L384="Паспорт гражданина РФ",IF(РТУС!P384="",HYPERLINK("#РТУС!"&amp;CELL("адрес",Проверка!P384),"заполнить"),HYPERLINK("#Проверка!"&amp;CELL("адрес",Проверка!P384),РТУС!P384)),"")</f>
        <v/>
      </c>
      <c r="Q384" s="13" t="str">
        <f ca="1">IF(РТУС!L384="Паспорт гражданина РФ",IF(РТУС!Q384="",HYPERLINK("#РТУС!"&amp;CELL("адрес",Проверка!Q384),"заполнить"),IF(LEN(РТУС!Q384)=7,HYPERLINK("#Проверка!"&amp;CELL("адрес",Проверка!Q384),РТУС!Q384),HYPERLINK("#РТУС!"&amp;CELL("адрес",Проверка!Q384),"###"))),"")</f>
        <v/>
      </c>
      <c r="R384" s="13" t="str">
        <f ca="1">IF(РТУС!R384="",HYPERLINK("#РТУС!"&amp;CELL("адрес",Проверка!R384),"заполнить"),HYPERLINK("#Проверка!"&amp;CELL("адрес",Проверка!R384),РТУС!R384))</f>
        <v>заполнить</v>
      </c>
      <c r="S384" s="13" t="str">
        <f>IF(РТУС!S384="","",РТУС!S384)</f>
        <v/>
      </c>
      <c r="T384" s="13" t="str">
        <f>IF(РТУС!T384="","",РТУС!T384)</f>
        <v/>
      </c>
      <c r="U384" s="13" t="str">
        <f>IF(РТУС!U384="","",РТУС!U384)</f>
        <v/>
      </c>
      <c r="V384" s="13" t="str">
        <f ca="1">IF(РТУС!V384="",HYPERLINK("#РТУС!"&amp;CELL("адрес",Проверка!V384),"заполнить"),IF(OR(РТУС!V384="Договор участия в долевом строительстве",РТУС!V384="Предварительный договор участия в долевом строительстве",РТУС!V384="Определение Арбитражного суда",РТУС!V384="Решение суда общей юрисдикции",РТУС!V384="Иные договоры"),HYPERLINK("#Проверка!"&amp;CELL("адрес",Проверка!V384),РТУС!V384),HYPERLINK("#РТУС!"&amp;CELL("адрес",Проверка!V384),"###")))</f>
        <v>заполнить</v>
      </c>
      <c r="W384" s="13" t="str">
        <f ca="1">IF(РТУС!W384="",HYPERLINK("#РТУС!"&amp;CELL("адрес",Проверка!W384),"заполнить"),HYPERLINK("#Проверка!"&amp;CELL("адрес",Проверка!W384),РТУС!W384))</f>
        <v>заполнить</v>
      </c>
      <c r="X384" s="15" t="str">
        <f ca="1">IF(РТУС!X384="",HYPERLINK("#РТУС!"&amp;CELL("адрес",Проверка!X384),"заполнить"),IF(AND(LEN(РТУС!X384)=5,РТУС!X384&lt;TODAY()),HYPERLINK("#Проверка!"&amp;CELL("адрес",Проверка!X384),РТУС!X384),HYPERLINK("#РТУС!"&amp;CELL("адрес",Проверка!X384),"###")))</f>
        <v>заполнить</v>
      </c>
      <c r="Y384" s="13" t="str">
        <f>IF(РТУС!Y384="","",РТУС!Y384)</f>
        <v/>
      </c>
      <c r="Z384" s="15" t="str">
        <f ca="1">IF(РТУС!Z384="","",IF(AND(LEN(РТУС!Z384)=5,РТУС!Z384&lt;TODAY()),HYPERLINK("#Проверка!"&amp;CELL("адрес",Проверка!Z384),РТУС!Z384),HYPERLINK("#РТУС!"&amp;CELL("адрес",Проверка!Z384),"###")))</f>
        <v/>
      </c>
      <c r="AA384" s="18" t="str">
        <f ca="1">IF(РТУС!AA384="",HYPERLINK("#РТУС!"&amp;CELL("адрес",Проверка!AA384),"заполнить"),IF(ISNUMBER(РТУС!AA384)=TRUE,HYPERLINK("#Проверка!"&amp;CELL("адрес",Проверка!AA384),РТУС!AA384),HYPERLINK("#РТУС!"&amp;CELL("адрес",Проверка!AA384),"###")))</f>
        <v>заполнить</v>
      </c>
      <c r="AB384" s="18" t="str">
        <f ca="1">IF(РТУС!AB384="",HYPERLINK("#РТУС!"&amp;CELL("адрес",Проверка!AB384),"заполнить"),IF(ISNUMBER(РТУС!AB384)=TRUE,HYPERLINK("#Проверка!"&amp;CELL("адрес",Проверка!AB384),РТУС!AB384),HYPERLINK("#РТУС!"&amp;CELL("адрес",Проверка!AB384),"###")))</f>
        <v>заполнить</v>
      </c>
      <c r="AC384" s="18" t="str">
        <f ca="1">IF(РТУС!AC384="","",IF(ISNUMBER(РТУС!AC384)=TRUE,HYPERLINK("#Проверка!"&amp;CELL("адрес",Проверка!AC384),РТУС!AC384),HYPERLINK("#РТУС!"&amp;CELL("адрес",Проверка!AC384),"###")))</f>
        <v/>
      </c>
      <c r="AD384" s="18" t="str">
        <f ca="1">IF(РТУС!AD384="","",IF(ISNUMBER(РТУС!AD384)=TRUE,HYPERLINK("#Проверка!"&amp;CELL("адрес",Проверка!AD384),РТУС!AD384),HYPERLINK("#РТУС!"&amp;CELL("адрес",Проверка!AD384),"###")))</f>
        <v/>
      </c>
      <c r="AE384" s="13" t="str">
        <f>IF(РТУС!AE384="","",РТУС!AE384)</f>
        <v/>
      </c>
      <c r="AF384" s="15" t="str">
        <f ca="1">IF(РТУС!AE384="","",IF(РТУС!AF384="",HYPERLINK("#РТУС!"&amp;CELL("адрес",Проверка!AF384),"заполнить"),IF(AND(LEN(РТУС!AF384)=5,РТУС!AF384&lt;TODAY()),HYPERLINK("#Проверка!"&amp;CELL("адрес",Проверка!AF384),РТУС!AF384),HYPERLINK("#РТУС!"&amp;CELL("адрес",Проверка!AF384),"###"))))</f>
        <v/>
      </c>
      <c r="AG384" s="13"/>
      <c r="AH384" s="15" t="str">
        <f ca="1">IF(РТУС!AE384="","",IF(РТУС!AH384="",HYPERLINK("#РТУС!"&amp;CELL("адрес",Проверка!AH384),"заполнить"),IF(AND(LEN(РТУС!AH384)=5,РТУС!AH384&lt;TODAY()),HYPERLINK("#Проверка!"&amp;CELL("адрес",Проверка!AH384),РТУС!AH384),HYPERLINK("#РТУС!"&amp;CELL("адрес",Проверка!AH384),"###"))))</f>
        <v/>
      </c>
      <c r="AI384" s="15" t="str">
        <f ca="1">IF(РТУС!AE384="","",IF(РТУС!AI384="",HYPERLINK("#РТУС!"&amp;CELL("адрес",Проверка!AI384),"заполнить"),HYPERLINK("#Проверка!"&amp;CELL("адрес",Проверка!AI384),РТУС!AI384)))</f>
        <v/>
      </c>
      <c r="AJ384" s="13" t="str">
        <f ca="1">IF(РТУС!AE384="","",IF(РТУС!AJ384="",HYPERLINK("#РТУС!"&amp;CELL("адрес",Проверка!AJ384),"заполнить"),IF(OR(РТУС!AJ384="Юрлицо",РТУС!AJ384="Физлицо",РТУС!AJ384="ИП"),HYPERLINK("#Проверка!"&amp;CELL("адрес",Проверка!AJ384),РТУС!AJ384),HYPERLINK("#РТУС!"&amp;CELL("адрес",Проверка!AJ384),"###"))))</f>
        <v/>
      </c>
      <c r="AK384" s="13" t="str">
        <f ca="1">IF(РТУС!AK384="",HYPERLINK("#РТУС!"&amp;CELL("адрес",Проверка!AK384),"заполнить"),IF(OR(РТУС!AK384="Квартира",РТУС!AK384="Кладовая",РТУС!AK384="Машино-место",РТУС!AK384="Нежилое помещение"),HYPERLINK("#Проверка!"&amp;CELL("адрес",Проверка!AK384),РТУС!AK384),HYPERLINK("#РТУС!"&amp;CELL("адрес",Проверка!AK384),"###")))</f>
        <v>заполнить</v>
      </c>
      <c r="AL384" s="13" t="str">
        <f ca="1">IF(РТУС!AL384="",HYPERLINK("#РТУС!"&amp;CELL("адрес",Проверка!AL384),"заполнить"),HYPERLINK("#Проверка!"&amp;CELL("адрес",Проверка!AL384),РТУС!AL384))</f>
        <v>заполнить</v>
      </c>
      <c r="AM384" s="18" t="str">
        <f ca="1">IF(РТУС!AM384="",HYPERLINK("#РТУС!"&amp;CELL("адрес",Проверка!AM384),"заполнить"),IF(ISNUMBER(РТУС!AM384)=TRUE,IF(РТУС!AK384="Нежилое помещение",IF(РТУС!AM384&gt;7,HYPERLINK("#РТУС!"&amp;CELL("адрес",Проверка!AM384),"не больше 7 кв.м."),РТУС!AM384),HYPERLINK("#Проверка!"&amp;CELL("адрес",Проверка!AM384),РТУС!AM384)),HYPERLINK("#РТУС!"&amp;CELL("адрес",Проверка!AM384),"###")))</f>
        <v>заполнить</v>
      </c>
      <c r="AN384" s="13" t="str">
        <f ca="1">IF(РТУС!AN384="",HYPERLINK("#РТУС!"&amp;CELL("адрес",Проверка!AN384),"заполнить"),IF(OR(РТУС!AN384="Общая площадь помещения",РТУС!AN384="Общая приведенная площадь жилого помещения",РТУС!AN384="Общая площадь жилого помещения с учетом лоджий, балконов, террас и веранд"),HYPERLINK("#Проверка!"&amp;CELL("адрес",Проверка!AN384),РТУС!AN384),HYPERLINK("#РТУС!"&amp;CELL("адрес",Проверка!AN384),"###")))</f>
        <v>заполнить</v>
      </c>
      <c r="AO384" s="13" t="str">
        <f ca="1">IF(OR(РТУС!AK384="Квартира",РТУС!A384="Нежилое помещение"),IF(РТУС!AO384="",HYPERLINK("#РТУС!"&amp;CELL("адрес",Проверка!AO384),"заполнить"),IF(ISNUMBER(РТУС!AO384)=TRUE,HYPERLINK("#Проверка!"&amp;CELL("адрес",Проверка!AO384),РТУС!AO384),HYPERLINK("#РТУС!"&amp;CELL("адрес",Проверка!AO384),"###"))),"")</f>
        <v/>
      </c>
      <c r="AP384" s="13" t="str">
        <f>IF(РТУС!AP384="","",РТУС!AP384)</f>
        <v/>
      </c>
      <c r="AQ384" s="13" t="str">
        <f ca="1">IF(РТУС!AQ384="",HYPERLINK("#РТУС!"&amp;CELL("адрес",Проверка!AQ384),"заполнить"),HYPERLINK("#Проверка!"&amp;CELL("адрес",Проверка!AQ384),РТУС!AQ384))</f>
        <v>заполнить</v>
      </c>
      <c r="AR384" s="18" t="str">
        <f ca="1">IF(РТУС!AR384="",HYPERLINK("#РТУС!"&amp;CELL("адрес",Проверка!AR384),"заполнить"),IF(ISNUMBER(РТУС!AR384)=FALSE,HYPERLINK("#РТУС!"&amp;CELL("адрес",Проверка!AR384),"###"),IF(РТУС!G384="1",IF(РТУС!AB384=РТУС!AR384+РТУС!AU384,HYPERLINK("#Проверка!"&amp;CELL("адрес",Проверка!AR384),РТУС!AR384),HYPERLINK("#РТУС!"&amp;CELL("адрес",Проверка!AR384),"сверить суммы")),IF(РТУС!AB384=(SUMIF(РТУС!$A$4:$A$1000,A384,РТУС!$AR$4:$AR$1000)+SUMIF(РТУС!$A$4:$A$1000,A384,РТУС!$AU$4:$AU$1000)),HYPERLINK("#Проверка!"&amp;CELL("адрес",Проверка!AR384),РТУС!AR384),HYPERLINK("#РТУС!"&amp;CELL("адрес",Проверка!AR384),"сверить суммы")))))</f>
        <v>заполнить</v>
      </c>
      <c r="AS384" s="13" t="str">
        <f>IF(РТУС!AS384="","",РТУС!AS384)</f>
        <v/>
      </c>
      <c r="AT384" s="18" t="str">
        <f ca="1">IF(РТУС!AT384="",HYPERLINK("#РТУС!"&amp;CELL("адрес",Проверка!AT384),"заполнить"),IF(ISNUMBER(РТУС!AT384)=FALSE,HYPERLINK("#РТУС!"&amp;CELL("адрес",Проверка!AT384),"###"),IF(РТУС!AT384=РТУС!AR384,HYPERLINK("#Проверка!"&amp;CELL("адрес",Проверка!AT384),РТУС!AT384),HYPERLINK("#РТУС!"&amp;CELL("адрес",Проверка!AT384),"сверить суммы"))))</f>
        <v>заполнить</v>
      </c>
      <c r="AU384" s="18" t="str">
        <f ca="1">IF(РТУС!AU384="",HYPERLINK("#РТУС!"&amp;CELL("адрес",Проверка!AU384),"заполнить"),IF(ISNUMBER(РТУС!AU384)=FALSE,HYPERLINK("#РТУС!"&amp;CELL("адрес",Проверка!AU384),"###"),IF(РТУС!G384="1",IF(РТУС!AB384=РТУС!AR384+РТУС!AU384,HYPERLINK("#Проверка!"&amp;CELL("адрес",Проверка!AU384),РТУС!AU384),HYPERLINK("#РТУС!"&amp;CELL("адрес",Проверка!AU384),"сверить суммы")),IF(РТУС!AB384=(SUMIF(РТУС!$A$4:$A$1000,A384,РТУС!$AR$4:$AR$1000)+SUMIF(РТУС!$A$4:$A$1000,A384,РТУС!$AU$4:$AU$1000)),HYPERLINK("#Проверка!"&amp;CELL("адрес",Проверка!AU384),РТУС!AU384),HYPERLINK("#РТУС!"&amp;CELL("адрес",Проверка!AU384),"сверить суммы")))))</f>
        <v>заполнить</v>
      </c>
      <c r="AV384" s="13" t="str">
        <f ca="1">IF(РТУС!AV384="",HYPERLINK("#РТУС!"&amp;CELL("адрес",Проверка!AV384),"заполнить"),IF(OR(РТУС!AV384="Требование о передаче жилого помещения",РТУС!AV384="Требование о передаче машино-места",РТУС!AV384="Требования о передаче нежилого помещения",РТУС!AV384="Денежные требования"),HYPERLINK("#Проверка!"&amp;CELL("адрес",Проверка!AV384),РТУС!AV384),HYPERLINK("#РТУС!"&amp;CELL("адрес",Проверка!AV384),"###")))</f>
        <v>заполнить</v>
      </c>
      <c r="AW384" s="13" t="str">
        <f ca="1">IF(РТУС!AW384="",HYPERLINK("#РТУС!"&amp;CELL("адрес",Проверка!AW384),"заполнить"),IF(OR(РТУС!AW384="Включен в полном объеме",РТУС!AW384="Включен частично"),HYPERLINK("#Проверка!"&amp;CELL("адрес",Проверка!AW384),РТУС!AW384),HYPERLINK("#РТУС!"&amp;CELL("адрес",Проверка!AW384),"###")))</f>
        <v>заполнить</v>
      </c>
      <c r="AX384" s="15" t="str">
        <f ca="1">IF(РТУС!AX384="",HYPERLINK("#РТУС!"&amp;CELL("адрес",Проверка!AX384),"заполнить"),IF(AND(LEN(РТУС!AX384)=5,РТУС!AX384&lt;TODAY()),HYPERLINK("#Проверка!"&amp;CELL("адрес",Проверка!AX384),РТУС!AX384),HYPERLINK("#РТУС!"&amp;CELL("адрес",Проверка!AX384),"###")))</f>
        <v>заполнить</v>
      </c>
      <c r="AY384" s="15" t="str">
        <f ca="1">IF(РТУС!AY384="",HYPERLINK("#РТУС!"&amp;CELL("адрес",Проверка!AY384),"заполнить"),IF(AND(LEN(РТУС!AY384)=5,РТУС!AY384&lt;TODAY()),HYPERLINK("#Проверка!"&amp;CELL("адрес",Проверка!AY384),РТУС!AY384),HYPERLINK("#РТУС!"&amp;CELL("адрес",Проверка!AY384),"###")))</f>
        <v>заполнить</v>
      </c>
    </row>
    <row r="385" spans="1:51" x14ac:dyDescent="0.25">
      <c r="A385" s="10" t="str">
        <f>РТУС!A385</f>
        <v>.</v>
      </c>
      <c r="B385" s="13" t="str">
        <f ca="1">IF(РТУС!B385="",HYPERLINK("#РТУС!"&amp;CELL("адрес",Проверка!B385),"заполнить"),IF(AND(LEN(РТУС!B385)=10,РТУС!B384=РТУС!B385),HYPERLINK("#Проверка!"&amp;CELL("адрес",Проверка!B385),РТУС!B385),HYPERLINK("#РТУС!"&amp;CELL("адрес",Проверка!B385),"###")))</f>
        <v>заполнить</v>
      </c>
      <c r="C385" s="13" t="str">
        <f ca="1">IF(РТУС!C385="",HYPERLINK("#РТУС!"&amp;CELL("адрес",Проверка!C385),"заполнить"),IF(AND(ISNUMBER(РТУС!C385)=TRUE,РТУС!C385&gt;0,РТУС!C384=РТУС!C385),HYPERLINK("#Проверка!"&amp;CELL("адрес",Проверка!C385),РТУС!C385),HYPERLINK("#РТУС!"&amp;CELL("адрес",Проверка!C385),"###")))</f>
        <v>заполнить</v>
      </c>
      <c r="D385" s="13" t="str">
        <f>IF(РТУС!D385="","",РТУС!D385)</f>
        <v/>
      </c>
      <c r="E385" s="13" t="str">
        <f ca="1">IF(РТУС!E385="",HYPERLINK("#РТУС!"&amp;CELL("адрес",Проверка!E385),"заполнить"),IF(РТУС!E384=РТУС!E385,HYPERLINK("#Проверка!"&amp;CELL("адрес",Проверка!E385),РТУС!E385),HYPERLINK("#РТУС!"&amp;CELL("адрес",Проверка!E385),"###")))</f>
        <v>заполнить</v>
      </c>
      <c r="F385" s="13" t="str">
        <f ca="1">IF(РТУС!F385="",HYPERLINK("#РТУС!"&amp;CELL("адрес",Проверка!F385),"заполнить"),HYPERLINK("#Проверка!"&amp;CELL("адрес",Проверка!F385),РТУС!F385))</f>
        <v>заполнить</v>
      </c>
      <c r="G385" s="20" t="str">
        <f ca="1">IF(РТУС!G385="",HYPERLINK("#РТУС!"&amp;CELL("адрес",Проверка!G385),"заполнить"),IF(РТУС!G385="1",HYPERLINK("#Проверка!"&amp;CELL("адрес",Проверка!G385),"1"),IF(AND(ISNUMBER(РТУС!G385)=TRUE,РТУС!G385&lt;=1,РТУС!G385&gt;0),IF(SUMIF(РТУС!$A$4:$A$1000,A385,РТУС!$G$4:$G$1000)=1,HYPERLINK("#Проверка!"&amp;CELL("адрес",Проверка!G385),РТУС!G385),HYPERLINK("#РТУС!"&amp;CELL("адрес",Проверка!G385),"сумма долей ≠ 1")),HYPERLINK("#РТУС!"&amp;CELL("адрес",Проверка!G385),"###"))))</f>
        <v>заполнить</v>
      </c>
      <c r="H385" s="13" t="str">
        <f ca="1">IF(РТУС!H385="",HYPERLINK("#РТУС!"&amp;CELL("адрес",Проверка!H385),"заполнить"),IF(OR(РТУС!H385="Юрлицо",РТУС!H385="Физлицо",РТУС!H385="ИП"),HYPERLINK("#Проверка!"&amp;CELL("адрес",Проверка!H385),РТУС!H385),HYPERLINK("#РТУС!"&amp;CELL("адрес",Проверка!H385),"###")))</f>
        <v>заполнить</v>
      </c>
      <c r="I385" s="13" t="str">
        <f ca="1">IF(OR(РТУС!H385="Юрлицо",РТУС!H385="ИП"),IF(РТУС!I385="",HYPERLINK("#РТУС!"&amp;CELL("адрес",Проверка!I385),"заполнить"),IF(OR(LEN(РТУС!I385)=10,LEN(РТУС!I385)=12),HYPERLINK("#Проверка!"&amp;CELL("адрес",Проверка!I385),РТУС!I385),HYPERLINK("#РТУС!"&amp;CELL("адрес",Проверка!I385),"###"))),"")</f>
        <v/>
      </c>
      <c r="J385" s="15" t="str">
        <f ca="1">IF(РТУС!J385="","",IF(AND(LEN(РТУС!J385)=5,РТУС!J385&lt;TODAY()),HYPERLINK("#Проверка!"&amp;CELL("адрес",Проверка!J385),РТУС!J385),HYPERLINK("#РТУС!"&amp;CELL("адрес",Проверка!J385),"###")))</f>
        <v/>
      </c>
      <c r="K385" s="13" t="str">
        <f>IF(РТУС!K385="","",РТУС!K385)</f>
        <v/>
      </c>
      <c r="L385" s="13" t="str">
        <f ca="1">IF(OR(РТУС!H385="Физлицо",РТУС!H385="ИП"),IF(РТУС!L385="",HYPERLINK("#РТУС!"&amp;CELL("адрес",Проверка!L385),"заполнить"),IF(OR(РТУС!L385="Загранпаспорт гражданина РФ",РТУС!L385="Паспорт гражданина РФ",РТУС!L385="Иностранный паспорт",РТУС!L385="Свидетельство о рождении",РТУС!L385="Вид на жительство"),HYPERLINK("#Проверка!"&amp;CELL("адрес",Проверка!L385),РТУС!L385),HYPERLINK("#РТУС!"&amp;CELL("адрес",Проверка!L385),"###"))),"")</f>
        <v/>
      </c>
      <c r="M385" s="13" t="str">
        <f ca="1">IF(AND(OR(РТУС!L385="Паспорт гражданина РФ",РТУС!L385="Свидетельство о рождении"),РТУС!M385=""),HYPERLINK("#РТУС!"&amp;CELL("адрес",Проверка!M385),"заполнить"),IF(РТУС!L385="Паспорт гражданина РФ",IF(LEN(РТУС!M385)=4,HYPERLINK("#Проверка!"&amp;CELL("адрес",Проверка!M385),РТУС!M385),HYPERLINK("#РТУС!"&amp;CELL("адрес",Проверка!M385),"###")),IF(РТУС!L385="Свидетельство о рождении",HYPERLINK("#Проверка!"&amp;CELL("адрес",Проверка!M385),РТУС!M385),"")))</f>
        <v/>
      </c>
      <c r="N385" s="13" t="str">
        <f ca="1">IF(РТУС!L385="","",IF(РТУС!N385="",HYPERLINK("#РТУС!"&amp;CELL("адрес",Проверка!N385),"заполнить"),IF(OR(РТУС!L385="Паспорт гражданина РФ",РТУС!L385="Свидетельство о рождении"),IF(LEN(РТУС!N385)=6,HYPERLINK("#Проверка!"&amp;CELL("адрес",Проверка!N385),РТУС!N385),HYPERLINK("#РТУС!"&amp;CELL("адрес",Проверка!N385),"###")),HYPERLINK("#Проверка!"&amp;CELL("адрес",Проверка!N385),РТУС!N385))))</f>
        <v/>
      </c>
      <c r="O385" s="15" t="str">
        <f ca="1">IF(РТУС!L385="","",IF(РТУС!O385="",HYPERLINK("#РТУС!"&amp;CELL("адрес",Проверка!O385),"заполнить"),IF(AND(LEN(РТУС!O385)=5,РТУС!O385&lt;TODAY()),IF(РТУС!L385="Свидетельство о рождении",IF(РТУС!O385&gt;EDATE(TODAY(),-168),HYPERLINK("#Проверка!"&amp;CELL("адрес",Проверка!O385),РТУС!O385),HYPERLINK("#РТУС!"&amp;CELL("адрес",Проверка!O385),"недействительно")),HYPERLINK("#Проверка!"&amp;CELL("адрес",Проверка!O385),РТУС!O385)),HYPERLINK("#РТУС!"&amp;CELL("адрес",Проверка!O385),"###"))))</f>
        <v/>
      </c>
      <c r="P385" s="21" t="str">
        <f ca="1">IF(РТУС!L385="Паспорт гражданина РФ",IF(РТУС!P385="",HYPERLINK("#РТУС!"&amp;CELL("адрес",Проверка!P385),"заполнить"),HYPERLINK("#Проверка!"&amp;CELL("адрес",Проверка!P385),РТУС!P385)),"")</f>
        <v/>
      </c>
      <c r="Q385" s="13" t="str">
        <f ca="1">IF(РТУС!L385="Паспорт гражданина РФ",IF(РТУС!Q385="",HYPERLINK("#РТУС!"&amp;CELL("адрес",Проверка!Q385),"заполнить"),IF(LEN(РТУС!Q385)=7,HYPERLINK("#Проверка!"&amp;CELL("адрес",Проверка!Q385),РТУС!Q385),HYPERLINK("#РТУС!"&amp;CELL("адрес",Проверка!Q385),"###"))),"")</f>
        <v/>
      </c>
      <c r="R385" s="13" t="str">
        <f ca="1">IF(РТУС!R385="",HYPERLINK("#РТУС!"&amp;CELL("адрес",Проверка!R385),"заполнить"),HYPERLINK("#Проверка!"&amp;CELL("адрес",Проверка!R385),РТУС!R385))</f>
        <v>заполнить</v>
      </c>
      <c r="S385" s="13" t="str">
        <f>IF(РТУС!S385="","",РТУС!S385)</f>
        <v/>
      </c>
      <c r="T385" s="13" t="str">
        <f>IF(РТУС!T385="","",РТУС!T385)</f>
        <v/>
      </c>
      <c r="U385" s="13" t="str">
        <f>IF(РТУС!U385="","",РТУС!U385)</f>
        <v/>
      </c>
      <c r="V385" s="13" t="str">
        <f ca="1">IF(РТУС!V385="",HYPERLINK("#РТУС!"&amp;CELL("адрес",Проверка!V385),"заполнить"),IF(OR(РТУС!V385="Договор участия в долевом строительстве",РТУС!V385="Предварительный договор участия в долевом строительстве",РТУС!V385="Определение Арбитражного суда",РТУС!V385="Решение суда общей юрисдикции",РТУС!V385="Иные договоры"),HYPERLINK("#Проверка!"&amp;CELL("адрес",Проверка!V385),РТУС!V385),HYPERLINK("#РТУС!"&amp;CELL("адрес",Проверка!V385),"###")))</f>
        <v>заполнить</v>
      </c>
      <c r="W385" s="13" t="str">
        <f ca="1">IF(РТУС!W385="",HYPERLINK("#РТУС!"&amp;CELL("адрес",Проверка!W385),"заполнить"),HYPERLINK("#Проверка!"&amp;CELL("адрес",Проверка!W385),РТУС!W385))</f>
        <v>заполнить</v>
      </c>
      <c r="X385" s="15" t="str">
        <f ca="1">IF(РТУС!X385="",HYPERLINK("#РТУС!"&amp;CELL("адрес",Проверка!X385),"заполнить"),IF(AND(LEN(РТУС!X385)=5,РТУС!X385&lt;TODAY()),HYPERLINK("#Проверка!"&amp;CELL("адрес",Проверка!X385),РТУС!X385),HYPERLINK("#РТУС!"&amp;CELL("адрес",Проверка!X385),"###")))</f>
        <v>заполнить</v>
      </c>
      <c r="Y385" s="13" t="str">
        <f>IF(РТУС!Y385="","",РТУС!Y385)</f>
        <v/>
      </c>
      <c r="Z385" s="15" t="str">
        <f ca="1">IF(РТУС!Z385="","",IF(AND(LEN(РТУС!Z385)=5,РТУС!Z385&lt;TODAY()),HYPERLINK("#Проверка!"&amp;CELL("адрес",Проверка!Z385),РТУС!Z385),HYPERLINK("#РТУС!"&amp;CELL("адрес",Проверка!Z385),"###")))</f>
        <v/>
      </c>
      <c r="AA385" s="18" t="str">
        <f ca="1">IF(РТУС!AA385="",HYPERLINK("#РТУС!"&amp;CELL("адрес",Проверка!AA385),"заполнить"),IF(ISNUMBER(РТУС!AA385)=TRUE,HYPERLINK("#Проверка!"&amp;CELL("адрес",Проверка!AA385),РТУС!AA385),HYPERLINK("#РТУС!"&amp;CELL("адрес",Проверка!AA385),"###")))</f>
        <v>заполнить</v>
      </c>
      <c r="AB385" s="18" t="str">
        <f ca="1">IF(РТУС!AB385="",HYPERLINK("#РТУС!"&amp;CELL("адрес",Проверка!AB385),"заполнить"),IF(ISNUMBER(РТУС!AB385)=TRUE,HYPERLINK("#Проверка!"&amp;CELL("адрес",Проверка!AB385),РТУС!AB385),HYPERLINK("#РТУС!"&amp;CELL("адрес",Проверка!AB385),"###")))</f>
        <v>заполнить</v>
      </c>
      <c r="AC385" s="18" t="str">
        <f ca="1">IF(РТУС!AC385="","",IF(ISNUMBER(РТУС!AC385)=TRUE,HYPERLINK("#Проверка!"&amp;CELL("адрес",Проверка!AC385),РТУС!AC385),HYPERLINK("#РТУС!"&amp;CELL("адрес",Проверка!AC385),"###")))</f>
        <v/>
      </c>
      <c r="AD385" s="18" t="str">
        <f ca="1">IF(РТУС!AD385="","",IF(ISNUMBER(РТУС!AD385)=TRUE,HYPERLINK("#Проверка!"&amp;CELL("адрес",Проверка!AD385),РТУС!AD385),HYPERLINK("#РТУС!"&amp;CELL("адрес",Проверка!AD385),"###")))</f>
        <v/>
      </c>
      <c r="AE385" s="13" t="str">
        <f>IF(РТУС!AE385="","",РТУС!AE385)</f>
        <v/>
      </c>
      <c r="AF385" s="15" t="str">
        <f ca="1">IF(РТУС!AE385="","",IF(РТУС!AF385="",HYPERLINK("#РТУС!"&amp;CELL("адрес",Проверка!AF385),"заполнить"),IF(AND(LEN(РТУС!AF385)=5,РТУС!AF385&lt;TODAY()),HYPERLINK("#Проверка!"&amp;CELL("адрес",Проверка!AF385),РТУС!AF385),HYPERLINK("#РТУС!"&amp;CELL("адрес",Проверка!AF385),"###"))))</f>
        <v/>
      </c>
      <c r="AG385" s="13"/>
      <c r="AH385" s="15" t="str">
        <f ca="1">IF(РТУС!AE385="","",IF(РТУС!AH385="",HYPERLINK("#РТУС!"&amp;CELL("адрес",Проверка!AH385),"заполнить"),IF(AND(LEN(РТУС!AH385)=5,РТУС!AH385&lt;TODAY()),HYPERLINK("#Проверка!"&amp;CELL("адрес",Проверка!AH385),РТУС!AH385),HYPERLINK("#РТУС!"&amp;CELL("адрес",Проверка!AH385),"###"))))</f>
        <v/>
      </c>
      <c r="AI385" s="15" t="str">
        <f ca="1">IF(РТУС!AE385="","",IF(РТУС!AI385="",HYPERLINK("#РТУС!"&amp;CELL("адрес",Проверка!AI385),"заполнить"),HYPERLINK("#Проверка!"&amp;CELL("адрес",Проверка!AI385),РТУС!AI385)))</f>
        <v/>
      </c>
      <c r="AJ385" s="13" t="str">
        <f ca="1">IF(РТУС!AE385="","",IF(РТУС!AJ385="",HYPERLINK("#РТУС!"&amp;CELL("адрес",Проверка!AJ385),"заполнить"),IF(OR(РТУС!AJ385="Юрлицо",РТУС!AJ385="Физлицо",РТУС!AJ385="ИП"),HYPERLINK("#Проверка!"&amp;CELL("адрес",Проверка!AJ385),РТУС!AJ385),HYPERLINK("#РТУС!"&amp;CELL("адрес",Проверка!AJ385),"###"))))</f>
        <v/>
      </c>
      <c r="AK385" s="13" t="str">
        <f ca="1">IF(РТУС!AK385="",HYPERLINK("#РТУС!"&amp;CELL("адрес",Проверка!AK385),"заполнить"),IF(OR(РТУС!AK385="Квартира",РТУС!AK385="Кладовая",РТУС!AK385="Машино-место",РТУС!AK385="Нежилое помещение"),HYPERLINK("#Проверка!"&amp;CELL("адрес",Проверка!AK385),РТУС!AK385),HYPERLINK("#РТУС!"&amp;CELL("адрес",Проверка!AK385),"###")))</f>
        <v>заполнить</v>
      </c>
      <c r="AL385" s="13" t="str">
        <f ca="1">IF(РТУС!AL385="",HYPERLINK("#РТУС!"&amp;CELL("адрес",Проверка!AL385),"заполнить"),HYPERLINK("#Проверка!"&amp;CELL("адрес",Проверка!AL385),РТУС!AL385))</f>
        <v>заполнить</v>
      </c>
      <c r="AM385" s="18" t="str">
        <f ca="1">IF(РТУС!AM385="",HYPERLINK("#РТУС!"&amp;CELL("адрес",Проверка!AM385),"заполнить"),IF(ISNUMBER(РТУС!AM385)=TRUE,IF(РТУС!AK385="Нежилое помещение",IF(РТУС!AM385&gt;7,HYPERLINK("#РТУС!"&amp;CELL("адрес",Проверка!AM385),"не больше 7 кв.м."),РТУС!AM385),HYPERLINK("#Проверка!"&amp;CELL("адрес",Проверка!AM385),РТУС!AM385)),HYPERLINK("#РТУС!"&amp;CELL("адрес",Проверка!AM385),"###")))</f>
        <v>заполнить</v>
      </c>
      <c r="AN385" s="13" t="str">
        <f ca="1">IF(РТУС!AN385="",HYPERLINK("#РТУС!"&amp;CELL("адрес",Проверка!AN385),"заполнить"),IF(OR(РТУС!AN385="Общая площадь помещения",РТУС!AN385="Общая приведенная площадь жилого помещения",РТУС!AN385="Общая площадь жилого помещения с учетом лоджий, балконов, террас и веранд"),HYPERLINK("#Проверка!"&amp;CELL("адрес",Проверка!AN385),РТУС!AN385),HYPERLINK("#РТУС!"&amp;CELL("адрес",Проверка!AN385),"###")))</f>
        <v>заполнить</v>
      </c>
      <c r="AO385" s="13" t="str">
        <f ca="1">IF(OR(РТУС!AK385="Квартира",РТУС!A385="Нежилое помещение"),IF(РТУС!AO385="",HYPERLINK("#РТУС!"&amp;CELL("адрес",Проверка!AO385),"заполнить"),IF(ISNUMBER(РТУС!AO385)=TRUE,HYPERLINK("#Проверка!"&amp;CELL("адрес",Проверка!AO385),РТУС!AO385),HYPERLINK("#РТУС!"&amp;CELL("адрес",Проверка!AO385),"###"))),"")</f>
        <v/>
      </c>
      <c r="AP385" s="13" t="str">
        <f>IF(РТУС!AP385="","",РТУС!AP385)</f>
        <v/>
      </c>
      <c r="AQ385" s="13" t="str">
        <f ca="1">IF(РТУС!AQ385="",HYPERLINK("#РТУС!"&amp;CELL("адрес",Проверка!AQ385),"заполнить"),HYPERLINK("#Проверка!"&amp;CELL("адрес",Проверка!AQ385),РТУС!AQ385))</f>
        <v>заполнить</v>
      </c>
      <c r="AR385" s="18" t="str">
        <f ca="1">IF(РТУС!AR385="",HYPERLINK("#РТУС!"&amp;CELL("адрес",Проверка!AR385),"заполнить"),IF(ISNUMBER(РТУС!AR385)=FALSE,HYPERLINK("#РТУС!"&amp;CELL("адрес",Проверка!AR385),"###"),IF(РТУС!G385="1",IF(РТУС!AB385=РТУС!AR385+РТУС!AU385,HYPERLINK("#Проверка!"&amp;CELL("адрес",Проверка!AR385),РТУС!AR385),HYPERLINK("#РТУС!"&amp;CELL("адрес",Проверка!AR385),"сверить суммы")),IF(РТУС!AB385=(SUMIF(РТУС!$A$4:$A$1000,A385,РТУС!$AR$4:$AR$1000)+SUMIF(РТУС!$A$4:$A$1000,A385,РТУС!$AU$4:$AU$1000)),HYPERLINK("#Проверка!"&amp;CELL("адрес",Проверка!AR385),РТУС!AR385),HYPERLINK("#РТУС!"&amp;CELL("адрес",Проверка!AR385),"сверить суммы")))))</f>
        <v>заполнить</v>
      </c>
      <c r="AS385" s="13" t="str">
        <f>IF(РТУС!AS385="","",РТУС!AS385)</f>
        <v/>
      </c>
      <c r="AT385" s="18" t="str">
        <f ca="1">IF(РТУС!AT385="",HYPERLINK("#РТУС!"&amp;CELL("адрес",Проверка!AT385),"заполнить"),IF(ISNUMBER(РТУС!AT385)=FALSE,HYPERLINK("#РТУС!"&amp;CELL("адрес",Проверка!AT385),"###"),IF(РТУС!AT385=РТУС!AR385,HYPERLINK("#Проверка!"&amp;CELL("адрес",Проверка!AT385),РТУС!AT385),HYPERLINK("#РТУС!"&amp;CELL("адрес",Проверка!AT385),"сверить суммы"))))</f>
        <v>заполнить</v>
      </c>
      <c r="AU385" s="18" t="str">
        <f ca="1">IF(РТУС!AU385="",HYPERLINK("#РТУС!"&amp;CELL("адрес",Проверка!AU385),"заполнить"),IF(ISNUMBER(РТУС!AU385)=FALSE,HYPERLINK("#РТУС!"&amp;CELL("адрес",Проверка!AU385),"###"),IF(РТУС!G385="1",IF(РТУС!AB385=РТУС!AR385+РТУС!AU385,HYPERLINK("#Проверка!"&amp;CELL("адрес",Проверка!AU385),РТУС!AU385),HYPERLINK("#РТУС!"&amp;CELL("адрес",Проверка!AU385),"сверить суммы")),IF(РТУС!AB385=(SUMIF(РТУС!$A$4:$A$1000,A385,РТУС!$AR$4:$AR$1000)+SUMIF(РТУС!$A$4:$A$1000,A385,РТУС!$AU$4:$AU$1000)),HYPERLINK("#Проверка!"&amp;CELL("адрес",Проверка!AU385),РТУС!AU385),HYPERLINK("#РТУС!"&amp;CELL("адрес",Проверка!AU385),"сверить суммы")))))</f>
        <v>заполнить</v>
      </c>
      <c r="AV385" s="13" t="str">
        <f ca="1">IF(РТУС!AV385="",HYPERLINK("#РТУС!"&amp;CELL("адрес",Проверка!AV385),"заполнить"),IF(OR(РТУС!AV385="Требование о передаче жилого помещения",РТУС!AV385="Требование о передаче машино-места",РТУС!AV385="Требования о передаче нежилого помещения",РТУС!AV385="Денежные требования"),HYPERLINK("#Проверка!"&amp;CELL("адрес",Проверка!AV385),РТУС!AV385),HYPERLINK("#РТУС!"&amp;CELL("адрес",Проверка!AV385),"###")))</f>
        <v>заполнить</v>
      </c>
      <c r="AW385" s="13" t="str">
        <f ca="1">IF(РТУС!AW385="",HYPERLINK("#РТУС!"&amp;CELL("адрес",Проверка!AW385),"заполнить"),IF(OR(РТУС!AW385="Включен в полном объеме",РТУС!AW385="Включен частично"),HYPERLINK("#Проверка!"&amp;CELL("адрес",Проверка!AW385),РТУС!AW385),HYPERLINK("#РТУС!"&amp;CELL("адрес",Проверка!AW385),"###")))</f>
        <v>заполнить</v>
      </c>
      <c r="AX385" s="15" t="str">
        <f ca="1">IF(РТУС!AX385="",HYPERLINK("#РТУС!"&amp;CELL("адрес",Проверка!AX385),"заполнить"),IF(AND(LEN(РТУС!AX385)=5,РТУС!AX385&lt;TODAY()),HYPERLINK("#Проверка!"&amp;CELL("адрес",Проверка!AX385),РТУС!AX385),HYPERLINK("#РТУС!"&amp;CELL("адрес",Проверка!AX385),"###")))</f>
        <v>заполнить</v>
      </c>
      <c r="AY385" s="15" t="str">
        <f ca="1">IF(РТУС!AY385="",HYPERLINK("#РТУС!"&amp;CELL("адрес",Проверка!AY385),"заполнить"),IF(AND(LEN(РТУС!AY385)=5,РТУС!AY385&lt;TODAY()),HYPERLINK("#Проверка!"&amp;CELL("адрес",Проверка!AY385),РТУС!AY385),HYPERLINK("#РТУС!"&amp;CELL("адрес",Проверка!AY385),"###")))</f>
        <v>заполнить</v>
      </c>
    </row>
    <row r="386" spans="1:51" x14ac:dyDescent="0.25">
      <c r="A386" s="10" t="str">
        <f>РТУС!A386</f>
        <v>.</v>
      </c>
      <c r="B386" s="13" t="str">
        <f ca="1">IF(РТУС!B386="",HYPERLINK("#РТУС!"&amp;CELL("адрес",Проверка!B386),"заполнить"),IF(AND(LEN(РТУС!B386)=10,РТУС!B385=РТУС!B386),HYPERLINK("#Проверка!"&amp;CELL("адрес",Проверка!B386),РТУС!B386),HYPERLINK("#РТУС!"&amp;CELL("адрес",Проверка!B386),"###")))</f>
        <v>заполнить</v>
      </c>
      <c r="C386" s="13" t="str">
        <f ca="1">IF(РТУС!C386="",HYPERLINK("#РТУС!"&amp;CELL("адрес",Проверка!C386),"заполнить"),IF(AND(ISNUMBER(РТУС!C386)=TRUE,РТУС!C386&gt;0,РТУС!C385=РТУС!C386),HYPERLINK("#Проверка!"&amp;CELL("адрес",Проверка!C386),РТУС!C386),HYPERLINK("#РТУС!"&amp;CELL("адрес",Проверка!C386),"###")))</f>
        <v>заполнить</v>
      </c>
      <c r="D386" s="13" t="str">
        <f>IF(РТУС!D386="","",РТУС!D386)</f>
        <v/>
      </c>
      <c r="E386" s="13" t="str">
        <f ca="1">IF(РТУС!E386="",HYPERLINK("#РТУС!"&amp;CELL("адрес",Проверка!E386),"заполнить"),IF(РТУС!E385=РТУС!E386,HYPERLINK("#Проверка!"&amp;CELL("адрес",Проверка!E386),РТУС!E386),HYPERLINK("#РТУС!"&amp;CELL("адрес",Проверка!E386),"###")))</f>
        <v>заполнить</v>
      </c>
      <c r="F386" s="13" t="str">
        <f ca="1">IF(РТУС!F386="",HYPERLINK("#РТУС!"&amp;CELL("адрес",Проверка!F386),"заполнить"),HYPERLINK("#Проверка!"&amp;CELL("адрес",Проверка!F386),РТУС!F386))</f>
        <v>заполнить</v>
      </c>
      <c r="G386" s="20" t="str">
        <f ca="1">IF(РТУС!G386="",HYPERLINK("#РТУС!"&amp;CELL("адрес",Проверка!G386),"заполнить"),IF(РТУС!G386="1",HYPERLINK("#Проверка!"&amp;CELL("адрес",Проверка!G386),"1"),IF(AND(ISNUMBER(РТУС!G386)=TRUE,РТУС!G386&lt;=1,РТУС!G386&gt;0),IF(SUMIF(РТУС!$A$4:$A$1000,A386,РТУС!$G$4:$G$1000)=1,HYPERLINK("#Проверка!"&amp;CELL("адрес",Проверка!G386),РТУС!G386),HYPERLINK("#РТУС!"&amp;CELL("адрес",Проверка!G386),"сумма долей ≠ 1")),HYPERLINK("#РТУС!"&amp;CELL("адрес",Проверка!G386),"###"))))</f>
        <v>заполнить</v>
      </c>
      <c r="H386" s="13" t="str">
        <f ca="1">IF(РТУС!H386="",HYPERLINK("#РТУС!"&amp;CELL("адрес",Проверка!H386),"заполнить"),IF(OR(РТУС!H386="Юрлицо",РТУС!H386="Физлицо",РТУС!H386="ИП"),HYPERLINK("#Проверка!"&amp;CELL("адрес",Проверка!H386),РТУС!H386),HYPERLINK("#РТУС!"&amp;CELL("адрес",Проверка!H386),"###")))</f>
        <v>заполнить</v>
      </c>
      <c r="I386" s="13" t="str">
        <f ca="1">IF(OR(РТУС!H386="Юрлицо",РТУС!H386="ИП"),IF(РТУС!I386="",HYPERLINK("#РТУС!"&amp;CELL("адрес",Проверка!I386),"заполнить"),IF(OR(LEN(РТУС!I386)=10,LEN(РТУС!I386)=12),HYPERLINK("#Проверка!"&amp;CELL("адрес",Проверка!I386),РТУС!I386),HYPERLINK("#РТУС!"&amp;CELL("адрес",Проверка!I386),"###"))),"")</f>
        <v/>
      </c>
      <c r="J386" s="15" t="str">
        <f ca="1">IF(РТУС!J386="","",IF(AND(LEN(РТУС!J386)=5,РТУС!J386&lt;TODAY()),HYPERLINK("#Проверка!"&amp;CELL("адрес",Проверка!J386),РТУС!J386),HYPERLINK("#РТУС!"&amp;CELL("адрес",Проверка!J386),"###")))</f>
        <v/>
      </c>
      <c r="K386" s="13" t="str">
        <f>IF(РТУС!K386="","",РТУС!K386)</f>
        <v/>
      </c>
      <c r="L386" s="13" t="str">
        <f ca="1">IF(OR(РТУС!H386="Физлицо",РТУС!H386="ИП"),IF(РТУС!L386="",HYPERLINK("#РТУС!"&amp;CELL("адрес",Проверка!L386),"заполнить"),IF(OR(РТУС!L386="Загранпаспорт гражданина РФ",РТУС!L386="Паспорт гражданина РФ",РТУС!L386="Иностранный паспорт",РТУС!L386="Свидетельство о рождении",РТУС!L386="Вид на жительство"),HYPERLINK("#Проверка!"&amp;CELL("адрес",Проверка!L386),РТУС!L386),HYPERLINK("#РТУС!"&amp;CELL("адрес",Проверка!L386),"###"))),"")</f>
        <v/>
      </c>
      <c r="M386" s="13" t="str">
        <f ca="1">IF(AND(OR(РТУС!L386="Паспорт гражданина РФ",РТУС!L386="Свидетельство о рождении"),РТУС!M386=""),HYPERLINK("#РТУС!"&amp;CELL("адрес",Проверка!M386),"заполнить"),IF(РТУС!L386="Паспорт гражданина РФ",IF(LEN(РТУС!M386)=4,HYPERLINK("#Проверка!"&amp;CELL("адрес",Проверка!M386),РТУС!M386),HYPERLINK("#РТУС!"&amp;CELL("адрес",Проверка!M386),"###")),IF(РТУС!L386="Свидетельство о рождении",HYPERLINK("#Проверка!"&amp;CELL("адрес",Проверка!M386),РТУС!M386),"")))</f>
        <v/>
      </c>
      <c r="N386" s="13" t="str">
        <f ca="1">IF(РТУС!L386="","",IF(РТУС!N386="",HYPERLINK("#РТУС!"&amp;CELL("адрес",Проверка!N386),"заполнить"),IF(OR(РТУС!L386="Паспорт гражданина РФ",РТУС!L386="Свидетельство о рождении"),IF(LEN(РТУС!N386)=6,HYPERLINK("#Проверка!"&amp;CELL("адрес",Проверка!N386),РТУС!N386),HYPERLINK("#РТУС!"&amp;CELL("адрес",Проверка!N386),"###")),HYPERLINK("#Проверка!"&amp;CELL("адрес",Проверка!N386),РТУС!N386))))</f>
        <v/>
      </c>
      <c r="O386" s="15" t="str">
        <f ca="1">IF(РТУС!L386="","",IF(РТУС!O386="",HYPERLINK("#РТУС!"&amp;CELL("адрес",Проверка!O386),"заполнить"),IF(AND(LEN(РТУС!O386)=5,РТУС!O386&lt;TODAY()),IF(РТУС!L386="Свидетельство о рождении",IF(РТУС!O386&gt;EDATE(TODAY(),-168),HYPERLINK("#Проверка!"&amp;CELL("адрес",Проверка!O386),РТУС!O386),HYPERLINK("#РТУС!"&amp;CELL("адрес",Проверка!O386),"недействительно")),HYPERLINK("#Проверка!"&amp;CELL("адрес",Проверка!O386),РТУС!O386)),HYPERLINK("#РТУС!"&amp;CELL("адрес",Проверка!O386),"###"))))</f>
        <v/>
      </c>
      <c r="P386" s="21" t="str">
        <f ca="1">IF(РТУС!L386="Паспорт гражданина РФ",IF(РТУС!P386="",HYPERLINK("#РТУС!"&amp;CELL("адрес",Проверка!P386),"заполнить"),HYPERLINK("#Проверка!"&amp;CELL("адрес",Проверка!P386),РТУС!P386)),"")</f>
        <v/>
      </c>
      <c r="Q386" s="13" t="str">
        <f ca="1">IF(РТУС!L386="Паспорт гражданина РФ",IF(РТУС!Q386="",HYPERLINK("#РТУС!"&amp;CELL("адрес",Проверка!Q386),"заполнить"),IF(LEN(РТУС!Q386)=7,HYPERLINK("#Проверка!"&amp;CELL("адрес",Проверка!Q386),РТУС!Q386),HYPERLINK("#РТУС!"&amp;CELL("адрес",Проверка!Q386),"###"))),"")</f>
        <v/>
      </c>
      <c r="R386" s="13" t="str">
        <f ca="1">IF(РТУС!R386="",HYPERLINK("#РТУС!"&amp;CELL("адрес",Проверка!R386),"заполнить"),HYPERLINK("#Проверка!"&amp;CELL("адрес",Проверка!R386),РТУС!R386))</f>
        <v>заполнить</v>
      </c>
      <c r="S386" s="13" t="str">
        <f>IF(РТУС!S386="","",РТУС!S386)</f>
        <v/>
      </c>
      <c r="T386" s="13" t="str">
        <f>IF(РТУС!T386="","",РТУС!T386)</f>
        <v/>
      </c>
      <c r="U386" s="13" t="str">
        <f>IF(РТУС!U386="","",РТУС!U386)</f>
        <v/>
      </c>
      <c r="V386" s="13" t="str">
        <f ca="1">IF(РТУС!V386="",HYPERLINK("#РТУС!"&amp;CELL("адрес",Проверка!V386),"заполнить"),IF(OR(РТУС!V386="Договор участия в долевом строительстве",РТУС!V386="Предварительный договор участия в долевом строительстве",РТУС!V386="Определение Арбитражного суда",РТУС!V386="Решение суда общей юрисдикции",РТУС!V386="Иные договоры"),HYPERLINK("#Проверка!"&amp;CELL("адрес",Проверка!V386),РТУС!V386),HYPERLINK("#РТУС!"&amp;CELL("адрес",Проверка!V386),"###")))</f>
        <v>заполнить</v>
      </c>
      <c r="W386" s="13" t="str">
        <f ca="1">IF(РТУС!W386="",HYPERLINK("#РТУС!"&amp;CELL("адрес",Проверка!W386),"заполнить"),HYPERLINK("#Проверка!"&amp;CELL("адрес",Проверка!W386),РТУС!W386))</f>
        <v>заполнить</v>
      </c>
      <c r="X386" s="15" t="str">
        <f ca="1">IF(РТУС!X386="",HYPERLINK("#РТУС!"&amp;CELL("адрес",Проверка!X386),"заполнить"),IF(AND(LEN(РТУС!X386)=5,РТУС!X386&lt;TODAY()),HYPERLINK("#Проверка!"&amp;CELL("адрес",Проверка!X386),РТУС!X386),HYPERLINK("#РТУС!"&amp;CELL("адрес",Проверка!X386),"###")))</f>
        <v>заполнить</v>
      </c>
      <c r="Y386" s="13" t="str">
        <f>IF(РТУС!Y386="","",РТУС!Y386)</f>
        <v/>
      </c>
      <c r="Z386" s="15" t="str">
        <f ca="1">IF(РТУС!Z386="","",IF(AND(LEN(РТУС!Z386)=5,РТУС!Z386&lt;TODAY()),HYPERLINK("#Проверка!"&amp;CELL("адрес",Проверка!Z386),РТУС!Z386),HYPERLINK("#РТУС!"&amp;CELL("адрес",Проверка!Z386),"###")))</f>
        <v/>
      </c>
      <c r="AA386" s="18" t="str">
        <f ca="1">IF(РТУС!AA386="",HYPERLINK("#РТУС!"&amp;CELL("адрес",Проверка!AA386),"заполнить"),IF(ISNUMBER(РТУС!AA386)=TRUE,HYPERLINK("#Проверка!"&amp;CELL("адрес",Проверка!AA386),РТУС!AA386),HYPERLINK("#РТУС!"&amp;CELL("адрес",Проверка!AA386),"###")))</f>
        <v>заполнить</v>
      </c>
      <c r="AB386" s="18" t="str">
        <f ca="1">IF(РТУС!AB386="",HYPERLINK("#РТУС!"&amp;CELL("адрес",Проверка!AB386),"заполнить"),IF(ISNUMBER(РТУС!AB386)=TRUE,HYPERLINK("#Проверка!"&amp;CELL("адрес",Проверка!AB386),РТУС!AB386),HYPERLINK("#РТУС!"&amp;CELL("адрес",Проверка!AB386),"###")))</f>
        <v>заполнить</v>
      </c>
      <c r="AC386" s="18" t="str">
        <f ca="1">IF(РТУС!AC386="","",IF(ISNUMBER(РТУС!AC386)=TRUE,HYPERLINK("#Проверка!"&amp;CELL("адрес",Проверка!AC386),РТУС!AC386),HYPERLINK("#РТУС!"&amp;CELL("адрес",Проверка!AC386),"###")))</f>
        <v/>
      </c>
      <c r="AD386" s="18" t="str">
        <f ca="1">IF(РТУС!AD386="","",IF(ISNUMBER(РТУС!AD386)=TRUE,HYPERLINK("#Проверка!"&amp;CELL("адрес",Проверка!AD386),РТУС!AD386),HYPERLINK("#РТУС!"&amp;CELL("адрес",Проверка!AD386),"###")))</f>
        <v/>
      </c>
      <c r="AE386" s="13" t="str">
        <f>IF(РТУС!AE386="","",РТУС!AE386)</f>
        <v/>
      </c>
      <c r="AF386" s="15" t="str">
        <f ca="1">IF(РТУС!AE386="","",IF(РТУС!AF386="",HYPERLINK("#РТУС!"&amp;CELL("адрес",Проверка!AF386),"заполнить"),IF(AND(LEN(РТУС!AF386)=5,РТУС!AF386&lt;TODAY()),HYPERLINK("#Проверка!"&amp;CELL("адрес",Проверка!AF386),РТУС!AF386),HYPERLINK("#РТУС!"&amp;CELL("адрес",Проверка!AF386),"###"))))</f>
        <v/>
      </c>
      <c r="AG386" s="13"/>
      <c r="AH386" s="15" t="str">
        <f ca="1">IF(РТУС!AE386="","",IF(РТУС!AH386="",HYPERLINK("#РТУС!"&amp;CELL("адрес",Проверка!AH386),"заполнить"),IF(AND(LEN(РТУС!AH386)=5,РТУС!AH386&lt;TODAY()),HYPERLINK("#Проверка!"&amp;CELL("адрес",Проверка!AH386),РТУС!AH386),HYPERLINK("#РТУС!"&amp;CELL("адрес",Проверка!AH386),"###"))))</f>
        <v/>
      </c>
      <c r="AI386" s="15" t="str">
        <f ca="1">IF(РТУС!AE386="","",IF(РТУС!AI386="",HYPERLINK("#РТУС!"&amp;CELL("адрес",Проверка!AI386),"заполнить"),HYPERLINK("#Проверка!"&amp;CELL("адрес",Проверка!AI386),РТУС!AI386)))</f>
        <v/>
      </c>
      <c r="AJ386" s="13" t="str">
        <f ca="1">IF(РТУС!AE386="","",IF(РТУС!AJ386="",HYPERLINK("#РТУС!"&amp;CELL("адрес",Проверка!AJ386),"заполнить"),IF(OR(РТУС!AJ386="Юрлицо",РТУС!AJ386="Физлицо",РТУС!AJ386="ИП"),HYPERLINK("#Проверка!"&amp;CELL("адрес",Проверка!AJ386),РТУС!AJ386),HYPERLINK("#РТУС!"&amp;CELL("адрес",Проверка!AJ386),"###"))))</f>
        <v/>
      </c>
      <c r="AK386" s="13" t="str">
        <f ca="1">IF(РТУС!AK386="",HYPERLINK("#РТУС!"&amp;CELL("адрес",Проверка!AK386),"заполнить"),IF(OR(РТУС!AK386="Квартира",РТУС!AK386="Кладовая",РТУС!AK386="Машино-место",РТУС!AK386="Нежилое помещение"),HYPERLINK("#Проверка!"&amp;CELL("адрес",Проверка!AK386),РТУС!AK386),HYPERLINK("#РТУС!"&amp;CELL("адрес",Проверка!AK386),"###")))</f>
        <v>заполнить</v>
      </c>
      <c r="AL386" s="13" t="str">
        <f ca="1">IF(РТУС!AL386="",HYPERLINK("#РТУС!"&amp;CELL("адрес",Проверка!AL386),"заполнить"),HYPERLINK("#Проверка!"&amp;CELL("адрес",Проверка!AL386),РТУС!AL386))</f>
        <v>заполнить</v>
      </c>
      <c r="AM386" s="18" t="str">
        <f ca="1">IF(РТУС!AM386="",HYPERLINK("#РТУС!"&amp;CELL("адрес",Проверка!AM386),"заполнить"),IF(ISNUMBER(РТУС!AM386)=TRUE,IF(РТУС!AK386="Нежилое помещение",IF(РТУС!AM386&gt;7,HYPERLINK("#РТУС!"&amp;CELL("адрес",Проверка!AM386),"не больше 7 кв.м."),РТУС!AM386),HYPERLINK("#Проверка!"&amp;CELL("адрес",Проверка!AM386),РТУС!AM386)),HYPERLINK("#РТУС!"&amp;CELL("адрес",Проверка!AM386),"###")))</f>
        <v>заполнить</v>
      </c>
      <c r="AN386" s="13" t="str">
        <f ca="1">IF(РТУС!AN386="",HYPERLINK("#РТУС!"&amp;CELL("адрес",Проверка!AN386),"заполнить"),IF(OR(РТУС!AN386="Общая площадь помещения",РТУС!AN386="Общая приведенная площадь жилого помещения",РТУС!AN386="Общая площадь жилого помещения с учетом лоджий, балконов, террас и веранд"),HYPERLINK("#Проверка!"&amp;CELL("адрес",Проверка!AN386),РТУС!AN386),HYPERLINK("#РТУС!"&amp;CELL("адрес",Проверка!AN386),"###")))</f>
        <v>заполнить</v>
      </c>
      <c r="AO386" s="13" t="str">
        <f ca="1">IF(OR(РТУС!AK386="Квартира",РТУС!A386="Нежилое помещение"),IF(РТУС!AO386="",HYPERLINK("#РТУС!"&amp;CELL("адрес",Проверка!AO386),"заполнить"),IF(ISNUMBER(РТУС!AO386)=TRUE,HYPERLINK("#Проверка!"&amp;CELL("адрес",Проверка!AO386),РТУС!AO386),HYPERLINK("#РТУС!"&amp;CELL("адрес",Проверка!AO386),"###"))),"")</f>
        <v/>
      </c>
      <c r="AP386" s="13" t="str">
        <f>IF(РТУС!AP386="","",РТУС!AP386)</f>
        <v/>
      </c>
      <c r="AQ386" s="13" t="str">
        <f ca="1">IF(РТУС!AQ386="",HYPERLINK("#РТУС!"&amp;CELL("адрес",Проверка!AQ386),"заполнить"),HYPERLINK("#Проверка!"&amp;CELL("адрес",Проверка!AQ386),РТУС!AQ386))</f>
        <v>заполнить</v>
      </c>
      <c r="AR386" s="18" t="str">
        <f ca="1">IF(РТУС!AR386="",HYPERLINK("#РТУС!"&amp;CELL("адрес",Проверка!AR386),"заполнить"),IF(ISNUMBER(РТУС!AR386)=FALSE,HYPERLINK("#РТУС!"&amp;CELL("адрес",Проверка!AR386),"###"),IF(РТУС!G386="1",IF(РТУС!AB386=РТУС!AR386+РТУС!AU386,HYPERLINK("#Проверка!"&amp;CELL("адрес",Проверка!AR386),РТУС!AR386),HYPERLINK("#РТУС!"&amp;CELL("адрес",Проверка!AR386),"сверить суммы")),IF(РТУС!AB386=(SUMIF(РТУС!$A$4:$A$1000,A386,РТУС!$AR$4:$AR$1000)+SUMIF(РТУС!$A$4:$A$1000,A386,РТУС!$AU$4:$AU$1000)),HYPERLINK("#Проверка!"&amp;CELL("адрес",Проверка!AR386),РТУС!AR386),HYPERLINK("#РТУС!"&amp;CELL("адрес",Проверка!AR386),"сверить суммы")))))</f>
        <v>заполнить</v>
      </c>
      <c r="AS386" s="13" t="str">
        <f>IF(РТУС!AS386="","",РТУС!AS386)</f>
        <v/>
      </c>
      <c r="AT386" s="18" t="str">
        <f ca="1">IF(РТУС!AT386="",HYPERLINK("#РТУС!"&amp;CELL("адрес",Проверка!AT386),"заполнить"),IF(ISNUMBER(РТУС!AT386)=FALSE,HYPERLINK("#РТУС!"&amp;CELL("адрес",Проверка!AT386),"###"),IF(РТУС!AT386=РТУС!AR386,HYPERLINK("#Проверка!"&amp;CELL("адрес",Проверка!AT386),РТУС!AT386),HYPERLINK("#РТУС!"&amp;CELL("адрес",Проверка!AT386),"сверить суммы"))))</f>
        <v>заполнить</v>
      </c>
      <c r="AU386" s="18" t="str">
        <f ca="1">IF(РТУС!AU386="",HYPERLINK("#РТУС!"&amp;CELL("адрес",Проверка!AU386),"заполнить"),IF(ISNUMBER(РТУС!AU386)=FALSE,HYPERLINK("#РТУС!"&amp;CELL("адрес",Проверка!AU386),"###"),IF(РТУС!G386="1",IF(РТУС!AB386=РТУС!AR386+РТУС!AU386,HYPERLINK("#Проверка!"&amp;CELL("адрес",Проверка!AU386),РТУС!AU386),HYPERLINK("#РТУС!"&amp;CELL("адрес",Проверка!AU386),"сверить суммы")),IF(РТУС!AB386=(SUMIF(РТУС!$A$4:$A$1000,A386,РТУС!$AR$4:$AR$1000)+SUMIF(РТУС!$A$4:$A$1000,A386,РТУС!$AU$4:$AU$1000)),HYPERLINK("#Проверка!"&amp;CELL("адрес",Проверка!AU386),РТУС!AU386),HYPERLINK("#РТУС!"&amp;CELL("адрес",Проверка!AU386),"сверить суммы")))))</f>
        <v>заполнить</v>
      </c>
      <c r="AV386" s="13" t="str">
        <f ca="1">IF(РТУС!AV386="",HYPERLINK("#РТУС!"&amp;CELL("адрес",Проверка!AV386),"заполнить"),IF(OR(РТУС!AV386="Требование о передаче жилого помещения",РТУС!AV386="Требование о передаче машино-места",РТУС!AV386="Требования о передаче нежилого помещения",РТУС!AV386="Денежные требования"),HYPERLINK("#Проверка!"&amp;CELL("адрес",Проверка!AV386),РТУС!AV386),HYPERLINK("#РТУС!"&amp;CELL("адрес",Проверка!AV386),"###")))</f>
        <v>заполнить</v>
      </c>
      <c r="AW386" s="13" t="str">
        <f ca="1">IF(РТУС!AW386="",HYPERLINK("#РТУС!"&amp;CELL("адрес",Проверка!AW386),"заполнить"),IF(OR(РТУС!AW386="Включен в полном объеме",РТУС!AW386="Включен частично"),HYPERLINK("#Проверка!"&amp;CELL("адрес",Проверка!AW386),РТУС!AW386),HYPERLINK("#РТУС!"&amp;CELL("адрес",Проверка!AW386),"###")))</f>
        <v>заполнить</v>
      </c>
      <c r="AX386" s="15" t="str">
        <f ca="1">IF(РТУС!AX386="",HYPERLINK("#РТУС!"&amp;CELL("адрес",Проверка!AX386),"заполнить"),IF(AND(LEN(РТУС!AX386)=5,РТУС!AX386&lt;TODAY()),HYPERLINK("#Проверка!"&amp;CELL("адрес",Проверка!AX386),РТУС!AX386),HYPERLINK("#РТУС!"&amp;CELL("адрес",Проверка!AX386),"###")))</f>
        <v>заполнить</v>
      </c>
      <c r="AY386" s="15" t="str">
        <f ca="1">IF(РТУС!AY386="",HYPERLINK("#РТУС!"&amp;CELL("адрес",Проверка!AY386),"заполнить"),IF(AND(LEN(РТУС!AY386)=5,РТУС!AY386&lt;TODAY()),HYPERLINK("#Проверка!"&amp;CELL("адрес",Проверка!AY386),РТУС!AY386),HYPERLINK("#РТУС!"&amp;CELL("адрес",Проверка!AY386),"###")))</f>
        <v>заполнить</v>
      </c>
    </row>
    <row r="387" spans="1:51" x14ac:dyDescent="0.25">
      <c r="A387" s="10" t="str">
        <f>РТУС!A387</f>
        <v>.</v>
      </c>
      <c r="B387" s="13" t="str">
        <f ca="1">IF(РТУС!B387="",HYPERLINK("#РТУС!"&amp;CELL("адрес",Проверка!B387),"заполнить"),IF(AND(LEN(РТУС!B387)=10,РТУС!B386=РТУС!B387),HYPERLINK("#Проверка!"&amp;CELL("адрес",Проверка!B387),РТУС!B387),HYPERLINK("#РТУС!"&amp;CELL("адрес",Проверка!B387),"###")))</f>
        <v>заполнить</v>
      </c>
      <c r="C387" s="13" t="str">
        <f ca="1">IF(РТУС!C387="",HYPERLINK("#РТУС!"&amp;CELL("адрес",Проверка!C387),"заполнить"),IF(AND(ISNUMBER(РТУС!C387)=TRUE,РТУС!C387&gt;0,РТУС!C386=РТУС!C387),HYPERLINK("#Проверка!"&amp;CELL("адрес",Проверка!C387),РТУС!C387),HYPERLINK("#РТУС!"&amp;CELL("адрес",Проверка!C387),"###")))</f>
        <v>заполнить</v>
      </c>
      <c r="D387" s="13" t="str">
        <f>IF(РТУС!D387="","",РТУС!D387)</f>
        <v/>
      </c>
      <c r="E387" s="13" t="str">
        <f ca="1">IF(РТУС!E387="",HYPERLINK("#РТУС!"&amp;CELL("адрес",Проверка!E387),"заполнить"),IF(РТУС!E386=РТУС!E387,HYPERLINK("#Проверка!"&amp;CELL("адрес",Проверка!E387),РТУС!E387),HYPERLINK("#РТУС!"&amp;CELL("адрес",Проверка!E387),"###")))</f>
        <v>заполнить</v>
      </c>
      <c r="F387" s="13" t="str">
        <f ca="1">IF(РТУС!F387="",HYPERLINK("#РТУС!"&amp;CELL("адрес",Проверка!F387),"заполнить"),HYPERLINK("#Проверка!"&amp;CELL("адрес",Проверка!F387),РТУС!F387))</f>
        <v>заполнить</v>
      </c>
      <c r="G387" s="20" t="str">
        <f ca="1">IF(РТУС!G387="",HYPERLINK("#РТУС!"&amp;CELL("адрес",Проверка!G387),"заполнить"),IF(РТУС!G387="1",HYPERLINK("#Проверка!"&amp;CELL("адрес",Проверка!G387),"1"),IF(AND(ISNUMBER(РТУС!G387)=TRUE,РТУС!G387&lt;=1,РТУС!G387&gt;0),IF(SUMIF(РТУС!$A$4:$A$1000,A387,РТУС!$G$4:$G$1000)=1,HYPERLINK("#Проверка!"&amp;CELL("адрес",Проверка!G387),РТУС!G387),HYPERLINK("#РТУС!"&amp;CELL("адрес",Проверка!G387),"сумма долей ≠ 1")),HYPERLINK("#РТУС!"&amp;CELL("адрес",Проверка!G387),"###"))))</f>
        <v>заполнить</v>
      </c>
      <c r="H387" s="13" t="str">
        <f ca="1">IF(РТУС!H387="",HYPERLINK("#РТУС!"&amp;CELL("адрес",Проверка!H387),"заполнить"),IF(OR(РТУС!H387="Юрлицо",РТУС!H387="Физлицо",РТУС!H387="ИП"),HYPERLINK("#Проверка!"&amp;CELL("адрес",Проверка!H387),РТУС!H387),HYPERLINK("#РТУС!"&amp;CELL("адрес",Проверка!H387),"###")))</f>
        <v>заполнить</v>
      </c>
      <c r="I387" s="13" t="str">
        <f ca="1">IF(OR(РТУС!H387="Юрлицо",РТУС!H387="ИП"),IF(РТУС!I387="",HYPERLINK("#РТУС!"&amp;CELL("адрес",Проверка!I387),"заполнить"),IF(OR(LEN(РТУС!I387)=10,LEN(РТУС!I387)=12),HYPERLINK("#Проверка!"&amp;CELL("адрес",Проверка!I387),РТУС!I387),HYPERLINK("#РТУС!"&amp;CELL("адрес",Проверка!I387),"###"))),"")</f>
        <v/>
      </c>
      <c r="J387" s="15" t="str">
        <f ca="1">IF(РТУС!J387="","",IF(AND(LEN(РТУС!J387)=5,РТУС!J387&lt;TODAY()),HYPERLINK("#Проверка!"&amp;CELL("адрес",Проверка!J387),РТУС!J387),HYPERLINK("#РТУС!"&amp;CELL("адрес",Проверка!J387),"###")))</f>
        <v/>
      </c>
      <c r="K387" s="13" t="str">
        <f>IF(РТУС!K387="","",РТУС!K387)</f>
        <v/>
      </c>
      <c r="L387" s="13" t="str">
        <f ca="1">IF(OR(РТУС!H387="Физлицо",РТУС!H387="ИП"),IF(РТУС!L387="",HYPERLINK("#РТУС!"&amp;CELL("адрес",Проверка!L387),"заполнить"),IF(OR(РТУС!L387="Загранпаспорт гражданина РФ",РТУС!L387="Паспорт гражданина РФ",РТУС!L387="Иностранный паспорт",РТУС!L387="Свидетельство о рождении",РТУС!L387="Вид на жительство"),HYPERLINK("#Проверка!"&amp;CELL("адрес",Проверка!L387),РТУС!L387),HYPERLINK("#РТУС!"&amp;CELL("адрес",Проверка!L387),"###"))),"")</f>
        <v/>
      </c>
      <c r="M387" s="13" t="str">
        <f ca="1">IF(AND(OR(РТУС!L387="Паспорт гражданина РФ",РТУС!L387="Свидетельство о рождении"),РТУС!M387=""),HYPERLINK("#РТУС!"&amp;CELL("адрес",Проверка!M387),"заполнить"),IF(РТУС!L387="Паспорт гражданина РФ",IF(LEN(РТУС!M387)=4,HYPERLINK("#Проверка!"&amp;CELL("адрес",Проверка!M387),РТУС!M387),HYPERLINK("#РТУС!"&amp;CELL("адрес",Проверка!M387),"###")),IF(РТУС!L387="Свидетельство о рождении",HYPERLINK("#Проверка!"&amp;CELL("адрес",Проверка!M387),РТУС!M387),"")))</f>
        <v/>
      </c>
      <c r="N387" s="13" t="str">
        <f ca="1">IF(РТУС!L387="","",IF(РТУС!N387="",HYPERLINK("#РТУС!"&amp;CELL("адрес",Проверка!N387),"заполнить"),IF(OR(РТУС!L387="Паспорт гражданина РФ",РТУС!L387="Свидетельство о рождении"),IF(LEN(РТУС!N387)=6,HYPERLINK("#Проверка!"&amp;CELL("адрес",Проверка!N387),РТУС!N387),HYPERLINK("#РТУС!"&amp;CELL("адрес",Проверка!N387),"###")),HYPERLINK("#Проверка!"&amp;CELL("адрес",Проверка!N387),РТУС!N387))))</f>
        <v/>
      </c>
      <c r="O387" s="15" t="str">
        <f ca="1">IF(РТУС!L387="","",IF(РТУС!O387="",HYPERLINK("#РТУС!"&amp;CELL("адрес",Проверка!O387),"заполнить"),IF(AND(LEN(РТУС!O387)=5,РТУС!O387&lt;TODAY()),IF(РТУС!L387="Свидетельство о рождении",IF(РТУС!O387&gt;EDATE(TODAY(),-168),HYPERLINK("#Проверка!"&amp;CELL("адрес",Проверка!O387),РТУС!O387),HYPERLINK("#РТУС!"&amp;CELL("адрес",Проверка!O387),"недействительно")),HYPERLINK("#Проверка!"&amp;CELL("адрес",Проверка!O387),РТУС!O387)),HYPERLINK("#РТУС!"&amp;CELL("адрес",Проверка!O387),"###"))))</f>
        <v/>
      </c>
      <c r="P387" s="21" t="str">
        <f ca="1">IF(РТУС!L387="Паспорт гражданина РФ",IF(РТУС!P387="",HYPERLINK("#РТУС!"&amp;CELL("адрес",Проверка!P387),"заполнить"),HYPERLINK("#Проверка!"&amp;CELL("адрес",Проверка!P387),РТУС!P387)),"")</f>
        <v/>
      </c>
      <c r="Q387" s="13" t="str">
        <f ca="1">IF(РТУС!L387="Паспорт гражданина РФ",IF(РТУС!Q387="",HYPERLINK("#РТУС!"&amp;CELL("адрес",Проверка!Q387),"заполнить"),IF(LEN(РТУС!Q387)=7,HYPERLINK("#Проверка!"&amp;CELL("адрес",Проверка!Q387),РТУС!Q387),HYPERLINK("#РТУС!"&amp;CELL("адрес",Проверка!Q387),"###"))),"")</f>
        <v/>
      </c>
      <c r="R387" s="13" t="str">
        <f ca="1">IF(РТУС!R387="",HYPERLINK("#РТУС!"&amp;CELL("адрес",Проверка!R387),"заполнить"),HYPERLINK("#Проверка!"&amp;CELL("адрес",Проверка!R387),РТУС!R387))</f>
        <v>заполнить</v>
      </c>
      <c r="S387" s="13" t="str">
        <f>IF(РТУС!S387="","",РТУС!S387)</f>
        <v/>
      </c>
      <c r="T387" s="13" t="str">
        <f>IF(РТУС!T387="","",РТУС!T387)</f>
        <v/>
      </c>
      <c r="U387" s="13" t="str">
        <f>IF(РТУС!U387="","",РТУС!U387)</f>
        <v/>
      </c>
      <c r="V387" s="13" t="str">
        <f ca="1">IF(РТУС!V387="",HYPERLINK("#РТУС!"&amp;CELL("адрес",Проверка!V387),"заполнить"),IF(OR(РТУС!V387="Договор участия в долевом строительстве",РТУС!V387="Предварительный договор участия в долевом строительстве",РТУС!V387="Определение Арбитражного суда",РТУС!V387="Решение суда общей юрисдикции",РТУС!V387="Иные договоры"),HYPERLINK("#Проверка!"&amp;CELL("адрес",Проверка!V387),РТУС!V387),HYPERLINK("#РТУС!"&amp;CELL("адрес",Проверка!V387),"###")))</f>
        <v>заполнить</v>
      </c>
      <c r="W387" s="13" t="str">
        <f ca="1">IF(РТУС!W387="",HYPERLINK("#РТУС!"&amp;CELL("адрес",Проверка!W387),"заполнить"),HYPERLINK("#Проверка!"&amp;CELL("адрес",Проверка!W387),РТУС!W387))</f>
        <v>заполнить</v>
      </c>
      <c r="X387" s="15" t="str">
        <f ca="1">IF(РТУС!X387="",HYPERLINK("#РТУС!"&amp;CELL("адрес",Проверка!X387),"заполнить"),IF(AND(LEN(РТУС!X387)=5,РТУС!X387&lt;TODAY()),HYPERLINK("#Проверка!"&amp;CELL("адрес",Проверка!X387),РТУС!X387),HYPERLINK("#РТУС!"&amp;CELL("адрес",Проверка!X387),"###")))</f>
        <v>заполнить</v>
      </c>
      <c r="Y387" s="13" t="str">
        <f>IF(РТУС!Y387="","",РТУС!Y387)</f>
        <v/>
      </c>
      <c r="Z387" s="15" t="str">
        <f ca="1">IF(РТУС!Z387="","",IF(AND(LEN(РТУС!Z387)=5,РТУС!Z387&lt;TODAY()),HYPERLINK("#Проверка!"&amp;CELL("адрес",Проверка!Z387),РТУС!Z387),HYPERLINK("#РТУС!"&amp;CELL("адрес",Проверка!Z387),"###")))</f>
        <v/>
      </c>
      <c r="AA387" s="18" t="str">
        <f ca="1">IF(РТУС!AA387="",HYPERLINK("#РТУС!"&amp;CELL("адрес",Проверка!AA387),"заполнить"),IF(ISNUMBER(РТУС!AA387)=TRUE,HYPERLINK("#Проверка!"&amp;CELL("адрес",Проверка!AA387),РТУС!AA387),HYPERLINK("#РТУС!"&amp;CELL("адрес",Проверка!AA387),"###")))</f>
        <v>заполнить</v>
      </c>
      <c r="AB387" s="18" t="str">
        <f ca="1">IF(РТУС!AB387="",HYPERLINK("#РТУС!"&amp;CELL("адрес",Проверка!AB387),"заполнить"),IF(ISNUMBER(РТУС!AB387)=TRUE,HYPERLINK("#Проверка!"&amp;CELL("адрес",Проверка!AB387),РТУС!AB387),HYPERLINK("#РТУС!"&amp;CELL("адрес",Проверка!AB387),"###")))</f>
        <v>заполнить</v>
      </c>
      <c r="AC387" s="18" t="str">
        <f ca="1">IF(РТУС!AC387="","",IF(ISNUMBER(РТУС!AC387)=TRUE,HYPERLINK("#Проверка!"&amp;CELL("адрес",Проверка!AC387),РТУС!AC387),HYPERLINK("#РТУС!"&amp;CELL("адрес",Проверка!AC387),"###")))</f>
        <v/>
      </c>
      <c r="AD387" s="18" t="str">
        <f ca="1">IF(РТУС!AD387="","",IF(ISNUMBER(РТУС!AD387)=TRUE,HYPERLINK("#Проверка!"&amp;CELL("адрес",Проверка!AD387),РТУС!AD387),HYPERLINK("#РТУС!"&amp;CELL("адрес",Проверка!AD387),"###")))</f>
        <v/>
      </c>
      <c r="AE387" s="13" t="str">
        <f>IF(РТУС!AE387="","",РТУС!AE387)</f>
        <v/>
      </c>
      <c r="AF387" s="15" t="str">
        <f ca="1">IF(РТУС!AE387="","",IF(РТУС!AF387="",HYPERLINK("#РТУС!"&amp;CELL("адрес",Проверка!AF387),"заполнить"),IF(AND(LEN(РТУС!AF387)=5,РТУС!AF387&lt;TODAY()),HYPERLINK("#Проверка!"&amp;CELL("адрес",Проверка!AF387),РТУС!AF387),HYPERLINK("#РТУС!"&amp;CELL("адрес",Проверка!AF387),"###"))))</f>
        <v/>
      </c>
      <c r="AG387" s="13"/>
      <c r="AH387" s="15" t="str">
        <f ca="1">IF(РТУС!AE387="","",IF(РТУС!AH387="",HYPERLINK("#РТУС!"&amp;CELL("адрес",Проверка!AH387),"заполнить"),IF(AND(LEN(РТУС!AH387)=5,РТУС!AH387&lt;TODAY()),HYPERLINK("#Проверка!"&amp;CELL("адрес",Проверка!AH387),РТУС!AH387),HYPERLINK("#РТУС!"&amp;CELL("адрес",Проверка!AH387),"###"))))</f>
        <v/>
      </c>
      <c r="AI387" s="15" t="str">
        <f ca="1">IF(РТУС!AE387="","",IF(РТУС!AI387="",HYPERLINK("#РТУС!"&amp;CELL("адрес",Проверка!AI387),"заполнить"),HYPERLINK("#Проверка!"&amp;CELL("адрес",Проверка!AI387),РТУС!AI387)))</f>
        <v/>
      </c>
      <c r="AJ387" s="13" t="str">
        <f ca="1">IF(РТУС!AE387="","",IF(РТУС!AJ387="",HYPERLINK("#РТУС!"&amp;CELL("адрес",Проверка!AJ387),"заполнить"),IF(OR(РТУС!AJ387="Юрлицо",РТУС!AJ387="Физлицо",РТУС!AJ387="ИП"),HYPERLINK("#Проверка!"&amp;CELL("адрес",Проверка!AJ387),РТУС!AJ387),HYPERLINK("#РТУС!"&amp;CELL("адрес",Проверка!AJ387),"###"))))</f>
        <v/>
      </c>
      <c r="AK387" s="13" t="str">
        <f ca="1">IF(РТУС!AK387="",HYPERLINK("#РТУС!"&amp;CELL("адрес",Проверка!AK387),"заполнить"),IF(OR(РТУС!AK387="Квартира",РТУС!AK387="Кладовая",РТУС!AK387="Машино-место",РТУС!AK387="Нежилое помещение"),HYPERLINK("#Проверка!"&amp;CELL("адрес",Проверка!AK387),РТУС!AK387),HYPERLINK("#РТУС!"&amp;CELL("адрес",Проверка!AK387),"###")))</f>
        <v>заполнить</v>
      </c>
      <c r="AL387" s="13" t="str">
        <f ca="1">IF(РТУС!AL387="",HYPERLINK("#РТУС!"&amp;CELL("адрес",Проверка!AL387),"заполнить"),HYPERLINK("#Проверка!"&amp;CELL("адрес",Проверка!AL387),РТУС!AL387))</f>
        <v>заполнить</v>
      </c>
      <c r="AM387" s="18" t="str">
        <f ca="1">IF(РТУС!AM387="",HYPERLINK("#РТУС!"&amp;CELL("адрес",Проверка!AM387),"заполнить"),IF(ISNUMBER(РТУС!AM387)=TRUE,IF(РТУС!AK387="Нежилое помещение",IF(РТУС!AM387&gt;7,HYPERLINK("#РТУС!"&amp;CELL("адрес",Проверка!AM387),"не больше 7 кв.м."),РТУС!AM387),HYPERLINK("#Проверка!"&amp;CELL("адрес",Проверка!AM387),РТУС!AM387)),HYPERLINK("#РТУС!"&amp;CELL("адрес",Проверка!AM387),"###")))</f>
        <v>заполнить</v>
      </c>
      <c r="AN387" s="13" t="str">
        <f ca="1">IF(РТУС!AN387="",HYPERLINK("#РТУС!"&amp;CELL("адрес",Проверка!AN387),"заполнить"),IF(OR(РТУС!AN387="Общая площадь помещения",РТУС!AN387="Общая приведенная площадь жилого помещения",РТУС!AN387="Общая площадь жилого помещения с учетом лоджий, балконов, террас и веранд"),HYPERLINK("#Проверка!"&amp;CELL("адрес",Проверка!AN387),РТУС!AN387),HYPERLINK("#РТУС!"&amp;CELL("адрес",Проверка!AN387),"###")))</f>
        <v>заполнить</v>
      </c>
      <c r="AO387" s="13" t="str">
        <f ca="1">IF(OR(РТУС!AK387="Квартира",РТУС!A387="Нежилое помещение"),IF(РТУС!AO387="",HYPERLINK("#РТУС!"&amp;CELL("адрес",Проверка!AO387),"заполнить"),IF(ISNUMBER(РТУС!AO387)=TRUE,HYPERLINK("#Проверка!"&amp;CELL("адрес",Проверка!AO387),РТУС!AO387),HYPERLINK("#РТУС!"&amp;CELL("адрес",Проверка!AO387),"###"))),"")</f>
        <v/>
      </c>
      <c r="AP387" s="13" t="str">
        <f>IF(РТУС!AP387="","",РТУС!AP387)</f>
        <v/>
      </c>
      <c r="AQ387" s="13" t="str">
        <f ca="1">IF(РТУС!AQ387="",HYPERLINK("#РТУС!"&amp;CELL("адрес",Проверка!AQ387),"заполнить"),HYPERLINK("#Проверка!"&amp;CELL("адрес",Проверка!AQ387),РТУС!AQ387))</f>
        <v>заполнить</v>
      </c>
      <c r="AR387" s="18" t="str">
        <f ca="1">IF(РТУС!AR387="",HYPERLINK("#РТУС!"&amp;CELL("адрес",Проверка!AR387),"заполнить"),IF(ISNUMBER(РТУС!AR387)=FALSE,HYPERLINK("#РТУС!"&amp;CELL("адрес",Проверка!AR387),"###"),IF(РТУС!G387="1",IF(РТУС!AB387=РТУС!AR387+РТУС!AU387,HYPERLINK("#Проверка!"&amp;CELL("адрес",Проверка!AR387),РТУС!AR387),HYPERLINK("#РТУС!"&amp;CELL("адрес",Проверка!AR387),"сверить суммы")),IF(РТУС!AB387=(SUMIF(РТУС!$A$4:$A$1000,A387,РТУС!$AR$4:$AR$1000)+SUMIF(РТУС!$A$4:$A$1000,A387,РТУС!$AU$4:$AU$1000)),HYPERLINK("#Проверка!"&amp;CELL("адрес",Проверка!AR387),РТУС!AR387),HYPERLINK("#РТУС!"&amp;CELL("адрес",Проверка!AR387),"сверить суммы")))))</f>
        <v>заполнить</v>
      </c>
      <c r="AS387" s="13" t="str">
        <f>IF(РТУС!AS387="","",РТУС!AS387)</f>
        <v/>
      </c>
      <c r="AT387" s="18" t="str">
        <f ca="1">IF(РТУС!AT387="",HYPERLINK("#РТУС!"&amp;CELL("адрес",Проверка!AT387),"заполнить"),IF(ISNUMBER(РТУС!AT387)=FALSE,HYPERLINK("#РТУС!"&amp;CELL("адрес",Проверка!AT387),"###"),IF(РТУС!AT387=РТУС!AR387,HYPERLINK("#Проверка!"&amp;CELL("адрес",Проверка!AT387),РТУС!AT387),HYPERLINK("#РТУС!"&amp;CELL("адрес",Проверка!AT387),"сверить суммы"))))</f>
        <v>заполнить</v>
      </c>
      <c r="AU387" s="18" t="str">
        <f ca="1">IF(РТУС!AU387="",HYPERLINK("#РТУС!"&amp;CELL("адрес",Проверка!AU387),"заполнить"),IF(ISNUMBER(РТУС!AU387)=FALSE,HYPERLINK("#РТУС!"&amp;CELL("адрес",Проверка!AU387),"###"),IF(РТУС!G387="1",IF(РТУС!AB387=РТУС!AR387+РТУС!AU387,HYPERLINK("#Проверка!"&amp;CELL("адрес",Проверка!AU387),РТУС!AU387),HYPERLINK("#РТУС!"&amp;CELL("адрес",Проверка!AU387),"сверить суммы")),IF(РТУС!AB387=(SUMIF(РТУС!$A$4:$A$1000,A387,РТУС!$AR$4:$AR$1000)+SUMIF(РТУС!$A$4:$A$1000,A387,РТУС!$AU$4:$AU$1000)),HYPERLINK("#Проверка!"&amp;CELL("адрес",Проверка!AU387),РТУС!AU387),HYPERLINK("#РТУС!"&amp;CELL("адрес",Проверка!AU387),"сверить суммы")))))</f>
        <v>заполнить</v>
      </c>
      <c r="AV387" s="13" t="str">
        <f ca="1">IF(РТУС!AV387="",HYPERLINK("#РТУС!"&amp;CELL("адрес",Проверка!AV387),"заполнить"),IF(OR(РТУС!AV387="Требование о передаче жилого помещения",РТУС!AV387="Требование о передаче машино-места",РТУС!AV387="Требования о передаче нежилого помещения",РТУС!AV387="Денежные требования"),HYPERLINK("#Проверка!"&amp;CELL("адрес",Проверка!AV387),РТУС!AV387),HYPERLINK("#РТУС!"&amp;CELL("адрес",Проверка!AV387),"###")))</f>
        <v>заполнить</v>
      </c>
      <c r="AW387" s="13" t="str">
        <f ca="1">IF(РТУС!AW387="",HYPERLINK("#РТУС!"&amp;CELL("адрес",Проверка!AW387),"заполнить"),IF(OR(РТУС!AW387="Включен в полном объеме",РТУС!AW387="Включен частично"),HYPERLINK("#Проверка!"&amp;CELL("адрес",Проверка!AW387),РТУС!AW387),HYPERLINK("#РТУС!"&amp;CELL("адрес",Проверка!AW387),"###")))</f>
        <v>заполнить</v>
      </c>
      <c r="AX387" s="15" t="str">
        <f ca="1">IF(РТУС!AX387="",HYPERLINK("#РТУС!"&amp;CELL("адрес",Проверка!AX387),"заполнить"),IF(AND(LEN(РТУС!AX387)=5,РТУС!AX387&lt;TODAY()),HYPERLINK("#Проверка!"&amp;CELL("адрес",Проверка!AX387),РТУС!AX387),HYPERLINK("#РТУС!"&amp;CELL("адрес",Проверка!AX387),"###")))</f>
        <v>заполнить</v>
      </c>
      <c r="AY387" s="15" t="str">
        <f ca="1">IF(РТУС!AY387="",HYPERLINK("#РТУС!"&amp;CELL("адрес",Проверка!AY387),"заполнить"),IF(AND(LEN(РТУС!AY387)=5,РТУС!AY387&lt;TODAY()),HYPERLINK("#Проверка!"&amp;CELL("адрес",Проверка!AY387),РТУС!AY387),HYPERLINK("#РТУС!"&amp;CELL("адрес",Проверка!AY387),"###")))</f>
        <v>заполнить</v>
      </c>
    </row>
    <row r="388" spans="1:51" x14ac:dyDescent="0.25">
      <c r="A388" s="10" t="str">
        <f>РТУС!A388</f>
        <v>.</v>
      </c>
      <c r="B388" s="13" t="str">
        <f ca="1">IF(РТУС!B388="",HYPERLINK("#РТУС!"&amp;CELL("адрес",Проверка!B388),"заполнить"),IF(AND(LEN(РТУС!B388)=10,РТУС!B387=РТУС!B388),HYPERLINK("#Проверка!"&amp;CELL("адрес",Проверка!B388),РТУС!B388),HYPERLINK("#РТУС!"&amp;CELL("адрес",Проверка!B388),"###")))</f>
        <v>заполнить</v>
      </c>
      <c r="C388" s="13" t="str">
        <f ca="1">IF(РТУС!C388="",HYPERLINK("#РТУС!"&amp;CELL("адрес",Проверка!C388),"заполнить"),IF(AND(ISNUMBER(РТУС!C388)=TRUE,РТУС!C388&gt;0,РТУС!C387=РТУС!C388),HYPERLINK("#Проверка!"&amp;CELL("адрес",Проверка!C388),РТУС!C388),HYPERLINK("#РТУС!"&amp;CELL("адрес",Проверка!C388),"###")))</f>
        <v>заполнить</v>
      </c>
      <c r="D388" s="13" t="str">
        <f>IF(РТУС!D388="","",РТУС!D388)</f>
        <v/>
      </c>
      <c r="E388" s="13" t="str">
        <f ca="1">IF(РТУС!E388="",HYPERLINK("#РТУС!"&amp;CELL("адрес",Проверка!E388),"заполнить"),IF(РТУС!E387=РТУС!E388,HYPERLINK("#Проверка!"&amp;CELL("адрес",Проверка!E388),РТУС!E388),HYPERLINK("#РТУС!"&amp;CELL("адрес",Проверка!E388),"###")))</f>
        <v>заполнить</v>
      </c>
      <c r="F388" s="13" t="str">
        <f ca="1">IF(РТУС!F388="",HYPERLINK("#РТУС!"&amp;CELL("адрес",Проверка!F388),"заполнить"),HYPERLINK("#Проверка!"&amp;CELL("адрес",Проверка!F388),РТУС!F388))</f>
        <v>заполнить</v>
      </c>
      <c r="G388" s="20" t="str">
        <f ca="1">IF(РТУС!G388="",HYPERLINK("#РТУС!"&amp;CELL("адрес",Проверка!G388),"заполнить"),IF(РТУС!G388="1",HYPERLINK("#Проверка!"&amp;CELL("адрес",Проверка!G388),"1"),IF(AND(ISNUMBER(РТУС!G388)=TRUE,РТУС!G388&lt;=1,РТУС!G388&gt;0),IF(SUMIF(РТУС!$A$4:$A$1000,A388,РТУС!$G$4:$G$1000)=1,HYPERLINK("#Проверка!"&amp;CELL("адрес",Проверка!G388),РТУС!G388),HYPERLINK("#РТУС!"&amp;CELL("адрес",Проверка!G388),"сумма долей ≠ 1")),HYPERLINK("#РТУС!"&amp;CELL("адрес",Проверка!G388),"###"))))</f>
        <v>заполнить</v>
      </c>
      <c r="H388" s="13" t="str">
        <f ca="1">IF(РТУС!H388="",HYPERLINK("#РТУС!"&amp;CELL("адрес",Проверка!H388),"заполнить"),IF(OR(РТУС!H388="Юрлицо",РТУС!H388="Физлицо",РТУС!H388="ИП"),HYPERLINK("#Проверка!"&amp;CELL("адрес",Проверка!H388),РТУС!H388),HYPERLINK("#РТУС!"&amp;CELL("адрес",Проверка!H388),"###")))</f>
        <v>заполнить</v>
      </c>
      <c r="I388" s="13" t="str">
        <f ca="1">IF(OR(РТУС!H388="Юрлицо",РТУС!H388="ИП"),IF(РТУС!I388="",HYPERLINK("#РТУС!"&amp;CELL("адрес",Проверка!I388),"заполнить"),IF(OR(LEN(РТУС!I388)=10,LEN(РТУС!I388)=12),HYPERLINK("#Проверка!"&amp;CELL("адрес",Проверка!I388),РТУС!I388),HYPERLINK("#РТУС!"&amp;CELL("адрес",Проверка!I388),"###"))),"")</f>
        <v/>
      </c>
      <c r="J388" s="15" t="str">
        <f ca="1">IF(РТУС!J388="","",IF(AND(LEN(РТУС!J388)=5,РТУС!J388&lt;TODAY()),HYPERLINK("#Проверка!"&amp;CELL("адрес",Проверка!J388),РТУС!J388),HYPERLINK("#РТУС!"&amp;CELL("адрес",Проверка!J388),"###")))</f>
        <v/>
      </c>
      <c r="K388" s="13" t="str">
        <f>IF(РТУС!K388="","",РТУС!K388)</f>
        <v/>
      </c>
      <c r="L388" s="13" t="str">
        <f ca="1">IF(OR(РТУС!H388="Физлицо",РТУС!H388="ИП"),IF(РТУС!L388="",HYPERLINK("#РТУС!"&amp;CELL("адрес",Проверка!L388),"заполнить"),IF(OR(РТУС!L388="Загранпаспорт гражданина РФ",РТУС!L388="Паспорт гражданина РФ",РТУС!L388="Иностранный паспорт",РТУС!L388="Свидетельство о рождении",РТУС!L388="Вид на жительство"),HYPERLINK("#Проверка!"&amp;CELL("адрес",Проверка!L388),РТУС!L388),HYPERLINK("#РТУС!"&amp;CELL("адрес",Проверка!L388),"###"))),"")</f>
        <v/>
      </c>
      <c r="M388" s="13" t="str">
        <f ca="1">IF(AND(OR(РТУС!L388="Паспорт гражданина РФ",РТУС!L388="Свидетельство о рождении"),РТУС!M388=""),HYPERLINK("#РТУС!"&amp;CELL("адрес",Проверка!M388),"заполнить"),IF(РТУС!L388="Паспорт гражданина РФ",IF(LEN(РТУС!M388)=4,HYPERLINK("#Проверка!"&amp;CELL("адрес",Проверка!M388),РТУС!M388),HYPERLINK("#РТУС!"&amp;CELL("адрес",Проверка!M388),"###")),IF(РТУС!L388="Свидетельство о рождении",HYPERLINK("#Проверка!"&amp;CELL("адрес",Проверка!M388),РТУС!M388),"")))</f>
        <v/>
      </c>
      <c r="N388" s="13" t="str">
        <f ca="1">IF(РТУС!L388="","",IF(РТУС!N388="",HYPERLINK("#РТУС!"&amp;CELL("адрес",Проверка!N388),"заполнить"),IF(OR(РТУС!L388="Паспорт гражданина РФ",РТУС!L388="Свидетельство о рождении"),IF(LEN(РТУС!N388)=6,HYPERLINK("#Проверка!"&amp;CELL("адрес",Проверка!N388),РТУС!N388),HYPERLINK("#РТУС!"&amp;CELL("адрес",Проверка!N388),"###")),HYPERLINK("#Проверка!"&amp;CELL("адрес",Проверка!N388),РТУС!N388))))</f>
        <v/>
      </c>
      <c r="O388" s="15" t="str">
        <f ca="1">IF(РТУС!L388="","",IF(РТУС!O388="",HYPERLINK("#РТУС!"&amp;CELL("адрес",Проверка!O388),"заполнить"),IF(AND(LEN(РТУС!O388)=5,РТУС!O388&lt;TODAY()),IF(РТУС!L388="Свидетельство о рождении",IF(РТУС!O388&gt;EDATE(TODAY(),-168),HYPERLINK("#Проверка!"&amp;CELL("адрес",Проверка!O388),РТУС!O388),HYPERLINK("#РТУС!"&amp;CELL("адрес",Проверка!O388),"недействительно")),HYPERLINK("#Проверка!"&amp;CELL("адрес",Проверка!O388),РТУС!O388)),HYPERLINK("#РТУС!"&amp;CELL("адрес",Проверка!O388),"###"))))</f>
        <v/>
      </c>
      <c r="P388" s="21" t="str">
        <f ca="1">IF(РТУС!L388="Паспорт гражданина РФ",IF(РТУС!P388="",HYPERLINK("#РТУС!"&amp;CELL("адрес",Проверка!P388),"заполнить"),HYPERLINK("#Проверка!"&amp;CELL("адрес",Проверка!P388),РТУС!P388)),"")</f>
        <v/>
      </c>
      <c r="Q388" s="13" t="str">
        <f ca="1">IF(РТУС!L388="Паспорт гражданина РФ",IF(РТУС!Q388="",HYPERLINK("#РТУС!"&amp;CELL("адрес",Проверка!Q388),"заполнить"),IF(LEN(РТУС!Q388)=7,HYPERLINK("#Проверка!"&amp;CELL("адрес",Проверка!Q388),РТУС!Q388),HYPERLINK("#РТУС!"&amp;CELL("адрес",Проверка!Q388),"###"))),"")</f>
        <v/>
      </c>
      <c r="R388" s="13" t="str">
        <f ca="1">IF(РТУС!R388="",HYPERLINK("#РТУС!"&amp;CELL("адрес",Проверка!R388),"заполнить"),HYPERLINK("#Проверка!"&amp;CELL("адрес",Проверка!R388),РТУС!R388))</f>
        <v>заполнить</v>
      </c>
      <c r="S388" s="13" t="str">
        <f>IF(РТУС!S388="","",РТУС!S388)</f>
        <v/>
      </c>
      <c r="T388" s="13" t="str">
        <f>IF(РТУС!T388="","",РТУС!T388)</f>
        <v/>
      </c>
      <c r="U388" s="13" t="str">
        <f>IF(РТУС!U388="","",РТУС!U388)</f>
        <v/>
      </c>
      <c r="V388" s="13" t="str">
        <f ca="1">IF(РТУС!V388="",HYPERLINK("#РТУС!"&amp;CELL("адрес",Проверка!V388),"заполнить"),IF(OR(РТУС!V388="Договор участия в долевом строительстве",РТУС!V388="Предварительный договор участия в долевом строительстве",РТУС!V388="Определение Арбитражного суда",РТУС!V388="Решение суда общей юрисдикции",РТУС!V388="Иные договоры"),HYPERLINK("#Проверка!"&amp;CELL("адрес",Проверка!V388),РТУС!V388),HYPERLINK("#РТУС!"&amp;CELL("адрес",Проверка!V388),"###")))</f>
        <v>заполнить</v>
      </c>
      <c r="W388" s="13" t="str">
        <f ca="1">IF(РТУС!W388="",HYPERLINK("#РТУС!"&amp;CELL("адрес",Проверка!W388),"заполнить"),HYPERLINK("#Проверка!"&amp;CELL("адрес",Проверка!W388),РТУС!W388))</f>
        <v>заполнить</v>
      </c>
      <c r="X388" s="15" t="str">
        <f ca="1">IF(РТУС!X388="",HYPERLINK("#РТУС!"&amp;CELL("адрес",Проверка!X388),"заполнить"),IF(AND(LEN(РТУС!X388)=5,РТУС!X388&lt;TODAY()),HYPERLINK("#Проверка!"&amp;CELL("адрес",Проверка!X388),РТУС!X388),HYPERLINK("#РТУС!"&amp;CELL("адрес",Проверка!X388),"###")))</f>
        <v>заполнить</v>
      </c>
      <c r="Y388" s="13" t="str">
        <f>IF(РТУС!Y388="","",РТУС!Y388)</f>
        <v/>
      </c>
      <c r="Z388" s="15" t="str">
        <f ca="1">IF(РТУС!Z388="","",IF(AND(LEN(РТУС!Z388)=5,РТУС!Z388&lt;TODAY()),HYPERLINK("#Проверка!"&amp;CELL("адрес",Проверка!Z388),РТУС!Z388),HYPERLINK("#РТУС!"&amp;CELL("адрес",Проверка!Z388),"###")))</f>
        <v/>
      </c>
      <c r="AA388" s="18" t="str">
        <f ca="1">IF(РТУС!AA388="",HYPERLINK("#РТУС!"&amp;CELL("адрес",Проверка!AA388),"заполнить"),IF(ISNUMBER(РТУС!AA388)=TRUE,HYPERLINK("#Проверка!"&amp;CELL("адрес",Проверка!AA388),РТУС!AA388),HYPERLINK("#РТУС!"&amp;CELL("адрес",Проверка!AA388),"###")))</f>
        <v>заполнить</v>
      </c>
      <c r="AB388" s="18" t="str">
        <f ca="1">IF(РТУС!AB388="",HYPERLINK("#РТУС!"&amp;CELL("адрес",Проверка!AB388),"заполнить"),IF(ISNUMBER(РТУС!AB388)=TRUE,HYPERLINK("#Проверка!"&amp;CELL("адрес",Проверка!AB388),РТУС!AB388),HYPERLINK("#РТУС!"&amp;CELL("адрес",Проверка!AB388),"###")))</f>
        <v>заполнить</v>
      </c>
      <c r="AC388" s="18" t="str">
        <f ca="1">IF(РТУС!AC388="","",IF(ISNUMBER(РТУС!AC388)=TRUE,HYPERLINK("#Проверка!"&amp;CELL("адрес",Проверка!AC388),РТУС!AC388),HYPERLINK("#РТУС!"&amp;CELL("адрес",Проверка!AC388),"###")))</f>
        <v/>
      </c>
      <c r="AD388" s="18" t="str">
        <f ca="1">IF(РТУС!AD388="","",IF(ISNUMBER(РТУС!AD388)=TRUE,HYPERLINK("#Проверка!"&amp;CELL("адрес",Проверка!AD388),РТУС!AD388),HYPERLINK("#РТУС!"&amp;CELL("адрес",Проверка!AD388),"###")))</f>
        <v/>
      </c>
      <c r="AE388" s="13" t="str">
        <f>IF(РТУС!AE388="","",РТУС!AE388)</f>
        <v/>
      </c>
      <c r="AF388" s="15" t="str">
        <f ca="1">IF(РТУС!AE388="","",IF(РТУС!AF388="",HYPERLINK("#РТУС!"&amp;CELL("адрес",Проверка!AF388),"заполнить"),IF(AND(LEN(РТУС!AF388)=5,РТУС!AF388&lt;TODAY()),HYPERLINK("#Проверка!"&amp;CELL("адрес",Проверка!AF388),РТУС!AF388),HYPERLINK("#РТУС!"&amp;CELL("адрес",Проверка!AF388),"###"))))</f>
        <v/>
      </c>
      <c r="AG388" s="13"/>
      <c r="AH388" s="15" t="str">
        <f ca="1">IF(РТУС!AE388="","",IF(РТУС!AH388="",HYPERLINK("#РТУС!"&amp;CELL("адрес",Проверка!AH388),"заполнить"),IF(AND(LEN(РТУС!AH388)=5,РТУС!AH388&lt;TODAY()),HYPERLINK("#Проверка!"&amp;CELL("адрес",Проверка!AH388),РТУС!AH388),HYPERLINK("#РТУС!"&amp;CELL("адрес",Проверка!AH388),"###"))))</f>
        <v/>
      </c>
      <c r="AI388" s="15" t="str">
        <f ca="1">IF(РТУС!AE388="","",IF(РТУС!AI388="",HYPERLINK("#РТУС!"&amp;CELL("адрес",Проверка!AI388),"заполнить"),HYPERLINK("#Проверка!"&amp;CELL("адрес",Проверка!AI388),РТУС!AI388)))</f>
        <v/>
      </c>
      <c r="AJ388" s="13" t="str">
        <f ca="1">IF(РТУС!AE388="","",IF(РТУС!AJ388="",HYPERLINK("#РТУС!"&amp;CELL("адрес",Проверка!AJ388),"заполнить"),IF(OR(РТУС!AJ388="Юрлицо",РТУС!AJ388="Физлицо",РТУС!AJ388="ИП"),HYPERLINK("#Проверка!"&amp;CELL("адрес",Проверка!AJ388),РТУС!AJ388),HYPERLINK("#РТУС!"&amp;CELL("адрес",Проверка!AJ388),"###"))))</f>
        <v/>
      </c>
      <c r="AK388" s="13" t="str">
        <f ca="1">IF(РТУС!AK388="",HYPERLINK("#РТУС!"&amp;CELL("адрес",Проверка!AK388),"заполнить"),IF(OR(РТУС!AK388="Квартира",РТУС!AK388="Кладовая",РТУС!AK388="Машино-место",РТУС!AK388="Нежилое помещение"),HYPERLINK("#Проверка!"&amp;CELL("адрес",Проверка!AK388),РТУС!AK388),HYPERLINK("#РТУС!"&amp;CELL("адрес",Проверка!AK388),"###")))</f>
        <v>заполнить</v>
      </c>
      <c r="AL388" s="13" t="str">
        <f ca="1">IF(РТУС!AL388="",HYPERLINK("#РТУС!"&amp;CELL("адрес",Проверка!AL388),"заполнить"),HYPERLINK("#Проверка!"&amp;CELL("адрес",Проверка!AL388),РТУС!AL388))</f>
        <v>заполнить</v>
      </c>
      <c r="AM388" s="18" t="str">
        <f ca="1">IF(РТУС!AM388="",HYPERLINK("#РТУС!"&amp;CELL("адрес",Проверка!AM388),"заполнить"),IF(ISNUMBER(РТУС!AM388)=TRUE,IF(РТУС!AK388="Нежилое помещение",IF(РТУС!AM388&gt;7,HYPERLINK("#РТУС!"&amp;CELL("адрес",Проверка!AM388),"не больше 7 кв.м."),РТУС!AM388),HYPERLINK("#Проверка!"&amp;CELL("адрес",Проверка!AM388),РТУС!AM388)),HYPERLINK("#РТУС!"&amp;CELL("адрес",Проверка!AM388),"###")))</f>
        <v>заполнить</v>
      </c>
      <c r="AN388" s="13" t="str">
        <f ca="1">IF(РТУС!AN388="",HYPERLINK("#РТУС!"&amp;CELL("адрес",Проверка!AN388),"заполнить"),IF(OR(РТУС!AN388="Общая площадь помещения",РТУС!AN388="Общая приведенная площадь жилого помещения",РТУС!AN388="Общая площадь жилого помещения с учетом лоджий, балконов, террас и веранд"),HYPERLINK("#Проверка!"&amp;CELL("адрес",Проверка!AN388),РТУС!AN388),HYPERLINK("#РТУС!"&amp;CELL("адрес",Проверка!AN388),"###")))</f>
        <v>заполнить</v>
      </c>
      <c r="AO388" s="13" t="str">
        <f ca="1">IF(OR(РТУС!AK388="Квартира",РТУС!A388="Нежилое помещение"),IF(РТУС!AO388="",HYPERLINK("#РТУС!"&amp;CELL("адрес",Проверка!AO388),"заполнить"),IF(ISNUMBER(РТУС!AO388)=TRUE,HYPERLINK("#Проверка!"&amp;CELL("адрес",Проверка!AO388),РТУС!AO388),HYPERLINK("#РТУС!"&amp;CELL("адрес",Проверка!AO388),"###"))),"")</f>
        <v/>
      </c>
      <c r="AP388" s="13" t="str">
        <f>IF(РТУС!AP388="","",РТУС!AP388)</f>
        <v/>
      </c>
      <c r="AQ388" s="13" t="str">
        <f ca="1">IF(РТУС!AQ388="",HYPERLINK("#РТУС!"&amp;CELL("адрес",Проверка!AQ388),"заполнить"),HYPERLINK("#Проверка!"&amp;CELL("адрес",Проверка!AQ388),РТУС!AQ388))</f>
        <v>заполнить</v>
      </c>
      <c r="AR388" s="18" t="str">
        <f ca="1">IF(РТУС!AR388="",HYPERLINK("#РТУС!"&amp;CELL("адрес",Проверка!AR388),"заполнить"),IF(ISNUMBER(РТУС!AR388)=FALSE,HYPERLINK("#РТУС!"&amp;CELL("адрес",Проверка!AR388),"###"),IF(РТУС!G388="1",IF(РТУС!AB388=РТУС!AR388+РТУС!AU388,HYPERLINK("#Проверка!"&amp;CELL("адрес",Проверка!AR388),РТУС!AR388),HYPERLINK("#РТУС!"&amp;CELL("адрес",Проверка!AR388),"сверить суммы")),IF(РТУС!AB388=(SUMIF(РТУС!$A$4:$A$1000,A388,РТУС!$AR$4:$AR$1000)+SUMIF(РТУС!$A$4:$A$1000,A388,РТУС!$AU$4:$AU$1000)),HYPERLINK("#Проверка!"&amp;CELL("адрес",Проверка!AR388),РТУС!AR388),HYPERLINK("#РТУС!"&amp;CELL("адрес",Проверка!AR388),"сверить суммы")))))</f>
        <v>заполнить</v>
      </c>
      <c r="AS388" s="13" t="str">
        <f>IF(РТУС!AS388="","",РТУС!AS388)</f>
        <v/>
      </c>
      <c r="AT388" s="18" t="str">
        <f ca="1">IF(РТУС!AT388="",HYPERLINK("#РТУС!"&amp;CELL("адрес",Проверка!AT388),"заполнить"),IF(ISNUMBER(РТУС!AT388)=FALSE,HYPERLINK("#РТУС!"&amp;CELL("адрес",Проверка!AT388),"###"),IF(РТУС!AT388=РТУС!AR388,HYPERLINK("#Проверка!"&amp;CELL("адрес",Проверка!AT388),РТУС!AT388),HYPERLINK("#РТУС!"&amp;CELL("адрес",Проверка!AT388),"сверить суммы"))))</f>
        <v>заполнить</v>
      </c>
      <c r="AU388" s="18" t="str">
        <f ca="1">IF(РТУС!AU388="",HYPERLINK("#РТУС!"&amp;CELL("адрес",Проверка!AU388),"заполнить"),IF(ISNUMBER(РТУС!AU388)=FALSE,HYPERLINK("#РТУС!"&amp;CELL("адрес",Проверка!AU388),"###"),IF(РТУС!G388="1",IF(РТУС!AB388=РТУС!AR388+РТУС!AU388,HYPERLINK("#Проверка!"&amp;CELL("адрес",Проверка!AU388),РТУС!AU388),HYPERLINK("#РТУС!"&amp;CELL("адрес",Проверка!AU388),"сверить суммы")),IF(РТУС!AB388=(SUMIF(РТУС!$A$4:$A$1000,A388,РТУС!$AR$4:$AR$1000)+SUMIF(РТУС!$A$4:$A$1000,A388,РТУС!$AU$4:$AU$1000)),HYPERLINK("#Проверка!"&amp;CELL("адрес",Проверка!AU388),РТУС!AU388),HYPERLINK("#РТУС!"&amp;CELL("адрес",Проверка!AU388),"сверить суммы")))))</f>
        <v>заполнить</v>
      </c>
      <c r="AV388" s="13" t="str">
        <f ca="1">IF(РТУС!AV388="",HYPERLINK("#РТУС!"&amp;CELL("адрес",Проверка!AV388),"заполнить"),IF(OR(РТУС!AV388="Требование о передаче жилого помещения",РТУС!AV388="Требование о передаче машино-места",РТУС!AV388="Требования о передаче нежилого помещения",РТУС!AV388="Денежные требования"),HYPERLINK("#Проверка!"&amp;CELL("адрес",Проверка!AV388),РТУС!AV388),HYPERLINK("#РТУС!"&amp;CELL("адрес",Проверка!AV388),"###")))</f>
        <v>заполнить</v>
      </c>
      <c r="AW388" s="13" t="str">
        <f ca="1">IF(РТУС!AW388="",HYPERLINK("#РТУС!"&amp;CELL("адрес",Проверка!AW388),"заполнить"),IF(OR(РТУС!AW388="Включен в полном объеме",РТУС!AW388="Включен частично"),HYPERLINK("#Проверка!"&amp;CELL("адрес",Проверка!AW388),РТУС!AW388),HYPERLINK("#РТУС!"&amp;CELL("адрес",Проверка!AW388),"###")))</f>
        <v>заполнить</v>
      </c>
      <c r="AX388" s="15" t="str">
        <f ca="1">IF(РТУС!AX388="",HYPERLINK("#РТУС!"&amp;CELL("адрес",Проверка!AX388),"заполнить"),IF(AND(LEN(РТУС!AX388)=5,РТУС!AX388&lt;TODAY()),HYPERLINK("#Проверка!"&amp;CELL("адрес",Проверка!AX388),РТУС!AX388),HYPERLINK("#РТУС!"&amp;CELL("адрес",Проверка!AX388),"###")))</f>
        <v>заполнить</v>
      </c>
      <c r="AY388" s="15" t="str">
        <f ca="1">IF(РТУС!AY388="",HYPERLINK("#РТУС!"&amp;CELL("адрес",Проверка!AY388),"заполнить"),IF(AND(LEN(РТУС!AY388)=5,РТУС!AY388&lt;TODAY()),HYPERLINK("#Проверка!"&amp;CELL("адрес",Проверка!AY388),РТУС!AY388),HYPERLINK("#РТУС!"&amp;CELL("адрес",Проверка!AY388),"###")))</f>
        <v>заполнить</v>
      </c>
    </row>
    <row r="389" spans="1:51" x14ac:dyDescent="0.25">
      <c r="A389" s="10" t="str">
        <f>РТУС!A389</f>
        <v>.</v>
      </c>
      <c r="B389" s="13" t="str">
        <f ca="1">IF(РТУС!B389="",HYPERLINK("#РТУС!"&amp;CELL("адрес",Проверка!B389),"заполнить"),IF(AND(LEN(РТУС!B389)=10,РТУС!B388=РТУС!B389),HYPERLINK("#Проверка!"&amp;CELL("адрес",Проверка!B389),РТУС!B389),HYPERLINK("#РТУС!"&amp;CELL("адрес",Проверка!B389),"###")))</f>
        <v>заполнить</v>
      </c>
      <c r="C389" s="13" t="str">
        <f ca="1">IF(РТУС!C389="",HYPERLINK("#РТУС!"&amp;CELL("адрес",Проверка!C389),"заполнить"),IF(AND(ISNUMBER(РТУС!C389)=TRUE,РТУС!C389&gt;0,РТУС!C388=РТУС!C389),HYPERLINK("#Проверка!"&amp;CELL("адрес",Проверка!C389),РТУС!C389),HYPERLINK("#РТУС!"&amp;CELL("адрес",Проверка!C389),"###")))</f>
        <v>заполнить</v>
      </c>
      <c r="D389" s="13" t="str">
        <f>IF(РТУС!D389="","",РТУС!D389)</f>
        <v/>
      </c>
      <c r="E389" s="13" t="str">
        <f ca="1">IF(РТУС!E389="",HYPERLINK("#РТУС!"&amp;CELL("адрес",Проверка!E389),"заполнить"),IF(РТУС!E388=РТУС!E389,HYPERLINK("#Проверка!"&amp;CELL("адрес",Проверка!E389),РТУС!E389),HYPERLINK("#РТУС!"&amp;CELL("адрес",Проверка!E389),"###")))</f>
        <v>заполнить</v>
      </c>
      <c r="F389" s="13" t="str">
        <f ca="1">IF(РТУС!F389="",HYPERLINK("#РТУС!"&amp;CELL("адрес",Проверка!F389),"заполнить"),HYPERLINK("#Проверка!"&amp;CELL("адрес",Проверка!F389),РТУС!F389))</f>
        <v>заполнить</v>
      </c>
      <c r="G389" s="20" t="str">
        <f ca="1">IF(РТУС!G389="",HYPERLINK("#РТУС!"&amp;CELL("адрес",Проверка!G389),"заполнить"),IF(РТУС!G389="1",HYPERLINK("#Проверка!"&amp;CELL("адрес",Проверка!G389),"1"),IF(AND(ISNUMBER(РТУС!G389)=TRUE,РТУС!G389&lt;=1,РТУС!G389&gt;0),IF(SUMIF(РТУС!$A$4:$A$1000,A389,РТУС!$G$4:$G$1000)=1,HYPERLINK("#Проверка!"&amp;CELL("адрес",Проверка!G389),РТУС!G389),HYPERLINK("#РТУС!"&amp;CELL("адрес",Проверка!G389),"сумма долей ≠ 1")),HYPERLINK("#РТУС!"&amp;CELL("адрес",Проверка!G389),"###"))))</f>
        <v>заполнить</v>
      </c>
      <c r="H389" s="13" t="str">
        <f ca="1">IF(РТУС!H389="",HYPERLINK("#РТУС!"&amp;CELL("адрес",Проверка!H389),"заполнить"),IF(OR(РТУС!H389="Юрлицо",РТУС!H389="Физлицо",РТУС!H389="ИП"),HYPERLINK("#Проверка!"&amp;CELL("адрес",Проверка!H389),РТУС!H389),HYPERLINK("#РТУС!"&amp;CELL("адрес",Проверка!H389),"###")))</f>
        <v>заполнить</v>
      </c>
      <c r="I389" s="13" t="str">
        <f ca="1">IF(OR(РТУС!H389="Юрлицо",РТУС!H389="ИП"),IF(РТУС!I389="",HYPERLINK("#РТУС!"&amp;CELL("адрес",Проверка!I389),"заполнить"),IF(OR(LEN(РТУС!I389)=10,LEN(РТУС!I389)=12),HYPERLINK("#Проверка!"&amp;CELL("адрес",Проверка!I389),РТУС!I389),HYPERLINK("#РТУС!"&amp;CELL("адрес",Проверка!I389),"###"))),"")</f>
        <v/>
      </c>
      <c r="J389" s="15" t="str">
        <f ca="1">IF(РТУС!J389="","",IF(AND(LEN(РТУС!J389)=5,РТУС!J389&lt;TODAY()),HYPERLINK("#Проверка!"&amp;CELL("адрес",Проверка!J389),РТУС!J389),HYPERLINK("#РТУС!"&amp;CELL("адрес",Проверка!J389),"###")))</f>
        <v/>
      </c>
      <c r="K389" s="13" t="str">
        <f>IF(РТУС!K389="","",РТУС!K389)</f>
        <v/>
      </c>
      <c r="L389" s="13" t="str">
        <f ca="1">IF(OR(РТУС!H389="Физлицо",РТУС!H389="ИП"),IF(РТУС!L389="",HYPERLINK("#РТУС!"&amp;CELL("адрес",Проверка!L389),"заполнить"),IF(OR(РТУС!L389="Загранпаспорт гражданина РФ",РТУС!L389="Паспорт гражданина РФ",РТУС!L389="Иностранный паспорт",РТУС!L389="Свидетельство о рождении",РТУС!L389="Вид на жительство"),HYPERLINK("#Проверка!"&amp;CELL("адрес",Проверка!L389),РТУС!L389),HYPERLINK("#РТУС!"&amp;CELL("адрес",Проверка!L389),"###"))),"")</f>
        <v/>
      </c>
      <c r="M389" s="13" t="str">
        <f ca="1">IF(AND(OR(РТУС!L389="Паспорт гражданина РФ",РТУС!L389="Свидетельство о рождении"),РТУС!M389=""),HYPERLINK("#РТУС!"&amp;CELL("адрес",Проверка!M389),"заполнить"),IF(РТУС!L389="Паспорт гражданина РФ",IF(LEN(РТУС!M389)=4,HYPERLINK("#Проверка!"&amp;CELL("адрес",Проверка!M389),РТУС!M389),HYPERLINK("#РТУС!"&amp;CELL("адрес",Проверка!M389),"###")),IF(РТУС!L389="Свидетельство о рождении",HYPERLINK("#Проверка!"&amp;CELL("адрес",Проверка!M389),РТУС!M389),"")))</f>
        <v/>
      </c>
      <c r="N389" s="13" t="str">
        <f ca="1">IF(РТУС!L389="","",IF(РТУС!N389="",HYPERLINK("#РТУС!"&amp;CELL("адрес",Проверка!N389),"заполнить"),IF(OR(РТУС!L389="Паспорт гражданина РФ",РТУС!L389="Свидетельство о рождении"),IF(LEN(РТУС!N389)=6,HYPERLINK("#Проверка!"&amp;CELL("адрес",Проверка!N389),РТУС!N389),HYPERLINK("#РТУС!"&amp;CELL("адрес",Проверка!N389),"###")),HYPERLINK("#Проверка!"&amp;CELL("адрес",Проверка!N389),РТУС!N389))))</f>
        <v/>
      </c>
      <c r="O389" s="15" t="str">
        <f ca="1">IF(РТУС!L389="","",IF(РТУС!O389="",HYPERLINK("#РТУС!"&amp;CELL("адрес",Проверка!O389),"заполнить"),IF(AND(LEN(РТУС!O389)=5,РТУС!O389&lt;TODAY()),IF(РТУС!L389="Свидетельство о рождении",IF(РТУС!O389&gt;EDATE(TODAY(),-168),HYPERLINK("#Проверка!"&amp;CELL("адрес",Проверка!O389),РТУС!O389),HYPERLINK("#РТУС!"&amp;CELL("адрес",Проверка!O389),"недействительно")),HYPERLINK("#Проверка!"&amp;CELL("адрес",Проверка!O389),РТУС!O389)),HYPERLINK("#РТУС!"&amp;CELL("адрес",Проверка!O389),"###"))))</f>
        <v/>
      </c>
      <c r="P389" s="21" t="str">
        <f ca="1">IF(РТУС!L389="Паспорт гражданина РФ",IF(РТУС!P389="",HYPERLINK("#РТУС!"&amp;CELL("адрес",Проверка!P389),"заполнить"),HYPERLINK("#Проверка!"&amp;CELL("адрес",Проверка!P389),РТУС!P389)),"")</f>
        <v/>
      </c>
      <c r="Q389" s="13" t="str">
        <f ca="1">IF(РТУС!L389="Паспорт гражданина РФ",IF(РТУС!Q389="",HYPERLINK("#РТУС!"&amp;CELL("адрес",Проверка!Q389),"заполнить"),IF(LEN(РТУС!Q389)=7,HYPERLINK("#Проверка!"&amp;CELL("адрес",Проверка!Q389),РТУС!Q389),HYPERLINK("#РТУС!"&amp;CELL("адрес",Проверка!Q389),"###"))),"")</f>
        <v/>
      </c>
      <c r="R389" s="13" t="str">
        <f ca="1">IF(РТУС!R389="",HYPERLINK("#РТУС!"&amp;CELL("адрес",Проверка!R389),"заполнить"),HYPERLINK("#Проверка!"&amp;CELL("адрес",Проверка!R389),РТУС!R389))</f>
        <v>заполнить</v>
      </c>
      <c r="S389" s="13" t="str">
        <f>IF(РТУС!S389="","",РТУС!S389)</f>
        <v/>
      </c>
      <c r="T389" s="13" t="str">
        <f>IF(РТУС!T389="","",РТУС!T389)</f>
        <v/>
      </c>
      <c r="U389" s="13" t="str">
        <f>IF(РТУС!U389="","",РТУС!U389)</f>
        <v/>
      </c>
      <c r="V389" s="13" t="str">
        <f ca="1">IF(РТУС!V389="",HYPERLINK("#РТУС!"&amp;CELL("адрес",Проверка!V389),"заполнить"),IF(OR(РТУС!V389="Договор участия в долевом строительстве",РТУС!V389="Предварительный договор участия в долевом строительстве",РТУС!V389="Определение Арбитражного суда",РТУС!V389="Решение суда общей юрисдикции",РТУС!V389="Иные договоры"),HYPERLINK("#Проверка!"&amp;CELL("адрес",Проверка!V389),РТУС!V389),HYPERLINK("#РТУС!"&amp;CELL("адрес",Проверка!V389),"###")))</f>
        <v>заполнить</v>
      </c>
      <c r="W389" s="13" t="str">
        <f ca="1">IF(РТУС!W389="",HYPERLINK("#РТУС!"&amp;CELL("адрес",Проверка!W389),"заполнить"),HYPERLINK("#Проверка!"&amp;CELL("адрес",Проверка!W389),РТУС!W389))</f>
        <v>заполнить</v>
      </c>
      <c r="X389" s="15" t="str">
        <f ca="1">IF(РТУС!X389="",HYPERLINK("#РТУС!"&amp;CELL("адрес",Проверка!X389),"заполнить"),IF(AND(LEN(РТУС!X389)=5,РТУС!X389&lt;TODAY()),HYPERLINK("#Проверка!"&amp;CELL("адрес",Проверка!X389),РТУС!X389),HYPERLINK("#РТУС!"&amp;CELL("адрес",Проверка!X389),"###")))</f>
        <v>заполнить</v>
      </c>
      <c r="Y389" s="13" t="str">
        <f>IF(РТУС!Y389="","",РТУС!Y389)</f>
        <v/>
      </c>
      <c r="Z389" s="15" t="str">
        <f ca="1">IF(РТУС!Z389="","",IF(AND(LEN(РТУС!Z389)=5,РТУС!Z389&lt;TODAY()),HYPERLINK("#Проверка!"&amp;CELL("адрес",Проверка!Z389),РТУС!Z389),HYPERLINK("#РТУС!"&amp;CELL("адрес",Проверка!Z389),"###")))</f>
        <v/>
      </c>
      <c r="AA389" s="18" t="str">
        <f ca="1">IF(РТУС!AA389="",HYPERLINK("#РТУС!"&amp;CELL("адрес",Проверка!AA389),"заполнить"),IF(ISNUMBER(РТУС!AA389)=TRUE,HYPERLINK("#Проверка!"&amp;CELL("адрес",Проверка!AA389),РТУС!AA389),HYPERLINK("#РТУС!"&amp;CELL("адрес",Проверка!AA389),"###")))</f>
        <v>заполнить</v>
      </c>
      <c r="AB389" s="18" t="str">
        <f ca="1">IF(РТУС!AB389="",HYPERLINK("#РТУС!"&amp;CELL("адрес",Проверка!AB389),"заполнить"),IF(ISNUMBER(РТУС!AB389)=TRUE,HYPERLINK("#Проверка!"&amp;CELL("адрес",Проверка!AB389),РТУС!AB389),HYPERLINK("#РТУС!"&amp;CELL("адрес",Проверка!AB389),"###")))</f>
        <v>заполнить</v>
      </c>
      <c r="AC389" s="18" t="str">
        <f ca="1">IF(РТУС!AC389="","",IF(ISNUMBER(РТУС!AC389)=TRUE,HYPERLINK("#Проверка!"&amp;CELL("адрес",Проверка!AC389),РТУС!AC389),HYPERLINK("#РТУС!"&amp;CELL("адрес",Проверка!AC389),"###")))</f>
        <v/>
      </c>
      <c r="AD389" s="18" t="str">
        <f ca="1">IF(РТУС!AD389="","",IF(ISNUMBER(РТУС!AD389)=TRUE,HYPERLINK("#Проверка!"&amp;CELL("адрес",Проверка!AD389),РТУС!AD389),HYPERLINK("#РТУС!"&amp;CELL("адрес",Проверка!AD389),"###")))</f>
        <v/>
      </c>
      <c r="AE389" s="13" t="str">
        <f>IF(РТУС!AE389="","",РТУС!AE389)</f>
        <v/>
      </c>
      <c r="AF389" s="15" t="str">
        <f ca="1">IF(РТУС!AE389="","",IF(РТУС!AF389="",HYPERLINK("#РТУС!"&amp;CELL("адрес",Проверка!AF389),"заполнить"),IF(AND(LEN(РТУС!AF389)=5,РТУС!AF389&lt;TODAY()),HYPERLINK("#Проверка!"&amp;CELL("адрес",Проверка!AF389),РТУС!AF389),HYPERLINK("#РТУС!"&amp;CELL("адрес",Проверка!AF389),"###"))))</f>
        <v/>
      </c>
      <c r="AG389" s="13"/>
      <c r="AH389" s="15" t="str">
        <f ca="1">IF(РТУС!AE389="","",IF(РТУС!AH389="",HYPERLINK("#РТУС!"&amp;CELL("адрес",Проверка!AH389),"заполнить"),IF(AND(LEN(РТУС!AH389)=5,РТУС!AH389&lt;TODAY()),HYPERLINK("#Проверка!"&amp;CELL("адрес",Проверка!AH389),РТУС!AH389),HYPERLINK("#РТУС!"&amp;CELL("адрес",Проверка!AH389),"###"))))</f>
        <v/>
      </c>
      <c r="AI389" s="15" t="str">
        <f ca="1">IF(РТУС!AE389="","",IF(РТУС!AI389="",HYPERLINK("#РТУС!"&amp;CELL("адрес",Проверка!AI389),"заполнить"),HYPERLINK("#Проверка!"&amp;CELL("адрес",Проверка!AI389),РТУС!AI389)))</f>
        <v/>
      </c>
      <c r="AJ389" s="13" t="str">
        <f ca="1">IF(РТУС!AE389="","",IF(РТУС!AJ389="",HYPERLINK("#РТУС!"&amp;CELL("адрес",Проверка!AJ389),"заполнить"),IF(OR(РТУС!AJ389="Юрлицо",РТУС!AJ389="Физлицо",РТУС!AJ389="ИП"),HYPERLINK("#Проверка!"&amp;CELL("адрес",Проверка!AJ389),РТУС!AJ389),HYPERLINK("#РТУС!"&amp;CELL("адрес",Проверка!AJ389),"###"))))</f>
        <v/>
      </c>
      <c r="AK389" s="13" t="str">
        <f ca="1">IF(РТУС!AK389="",HYPERLINK("#РТУС!"&amp;CELL("адрес",Проверка!AK389),"заполнить"),IF(OR(РТУС!AK389="Квартира",РТУС!AK389="Кладовая",РТУС!AK389="Машино-место",РТУС!AK389="Нежилое помещение"),HYPERLINK("#Проверка!"&amp;CELL("адрес",Проверка!AK389),РТУС!AK389),HYPERLINK("#РТУС!"&amp;CELL("адрес",Проверка!AK389),"###")))</f>
        <v>заполнить</v>
      </c>
      <c r="AL389" s="13" t="str">
        <f ca="1">IF(РТУС!AL389="",HYPERLINK("#РТУС!"&amp;CELL("адрес",Проверка!AL389),"заполнить"),HYPERLINK("#Проверка!"&amp;CELL("адрес",Проверка!AL389),РТУС!AL389))</f>
        <v>заполнить</v>
      </c>
      <c r="AM389" s="18" t="str">
        <f ca="1">IF(РТУС!AM389="",HYPERLINK("#РТУС!"&amp;CELL("адрес",Проверка!AM389),"заполнить"),IF(ISNUMBER(РТУС!AM389)=TRUE,IF(РТУС!AK389="Нежилое помещение",IF(РТУС!AM389&gt;7,HYPERLINK("#РТУС!"&amp;CELL("адрес",Проверка!AM389),"не больше 7 кв.м."),РТУС!AM389),HYPERLINK("#Проверка!"&amp;CELL("адрес",Проверка!AM389),РТУС!AM389)),HYPERLINK("#РТУС!"&amp;CELL("адрес",Проверка!AM389),"###")))</f>
        <v>заполнить</v>
      </c>
      <c r="AN389" s="13" t="str">
        <f ca="1">IF(РТУС!AN389="",HYPERLINK("#РТУС!"&amp;CELL("адрес",Проверка!AN389),"заполнить"),IF(OR(РТУС!AN389="Общая площадь помещения",РТУС!AN389="Общая приведенная площадь жилого помещения",РТУС!AN389="Общая площадь жилого помещения с учетом лоджий, балконов, террас и веранд"),HYPERLINK("#Проверка!"&amp;CELL("адрес",Проверка!AN389),РТУС!AN389),HYPERLINK("#РТУС!"&amp;CELL("адрес",Проверка!AN389),"###")))</f>
        <v>заполнить</v>
      </c>
      <c r="AO389" s="13" t="str">
        <f ca="1">IF(OR(РТУС!AK389="Квартира",РТУС!A389="Нежилое помещение"),IF(РТУС!AO389="",HYPERLINK("#РТУС!"&amp;CELL("адрес",Проверка!AO389),"заполнить"),IF(ISNUMBER(РТУС!AO389)=TRUE,HYPERLINK("#Проверка!"&amp;CELL("адрес",Проверка!AO389),РТУС!AO389),HYPERLINK("#РТУС!"&amp;CELL("адрес",Проверка!AO389),"###"))),"")</f>
        <v/>
      </c>
      <c r="AP389" s="13" t="str">
        <f>IF(РТУС!AP389="","",РТУС!AP389)</f>
        <v/>
      </c>
      <c r="AQ389" s="13" t="str">
        <f ca="1">IF(РТУС!AQ389="",HYPERLINK("#РТУС!"&amp;CELL("адрес",Проверка!AQ389),"заполнить"),HYPERLINK("#Проверка!"&amp;CELL("адрес",Проверка!AQ389),РТУС!AQ389))</f>
        <v>заполнить</v>
      </c>
      <c r="AR389" s="18" t="str">
        <f ca="1">IF(РТУС!AR389="",HYPERLINK("#РТУС!"&amp;CELL("адрес",Проверка!AR389),"заполнить"),IF(ISNUMBER(РТУС!AR389)=FALSE,HYPERLINK("#РТУС!"&amp;CELL("адрес",Проверка!AR389),"###"),IF(РТУС!G389="1",IF(РТУС!AB389=РТУС!AR389+РТУС!AU389,HYPERLINK("#Проверка!"&amp;CELL("адрес",Проверка!AR389),РТУС!AR389),HYPERLINK("#РТУС!"&amp;CELL("адрес",Проверка!AR389),"сверить суммы")),IF(РТУС!AB389=(SUMIF(РТУС!$A$4:$A$1000,A389,РТУС!$AR$4:$AR$1000)+SUMIF(РТУС!$A$4:$A$1000,A389,РТУС!$AU$4:$AU$1000)),HYPERLINK("#Проверка!"&amp;CELL("адрес",Проверка!AR389),РТУС!AR389),HYPERLINK("#РТУС!"&amp;CELL("адрес",Проверка!AR389),"сверить суммы")))))</f>
        <v>заполнить</v>
      </c>
      <c r="AS389" s="13" t="str">
        <f>IF(РТУС!AS389="","",РТУС!AS389)</f>
        <v/>
      </c>
      <c r="AT389" s="18" t="str">
        <f ca="1">IF(РТУС!AT389="",HYPERLINK("#РТУС!"&amp;CELL("адрес",Проверка!AT389),"заполнить"),IF(ISNUMBER(РТУС!AT389)=FALSE,HYPERLINK("#РТУС!"&amp;CELL("адрес",Проверка!AT389),"###"),IF(РТУС!AT389=РТУС!AR389,HYPERLINK("#Проверка!"&amp;CELL("адрес",Проверка!AT389),РТУС!AT389),HYPERLINK("#РТУС!"&amp;CELL("адрес",Проверка!AT389),"сверить суммы"))))</f>
        <v>заполнить</v>
      </c>
      <c r="AU389" s="18" t="str">
        <f ca="1">IF(РТУС!AU389="",HYPERLINK("#РТУС!"&amp;CELL("адрес",Проверка!AU389),"заполнить"),IF(ISNUMBER(РТУС!AU389)=FALSE,HYPERLINK("#РТУС!"&amp;CELL("адрес",Проверка!AU389),"###"),IF(РТУС!G389="1",IF(РТУС!AB389=РТУС!AR389+РТУС!AU389,HYPERLINK("#Проверка!"&amp;CELL("адрес",Проверка!AU389),РТУС!AU389),HYPERLINK("#РТУС!"&amp;CELL("адрес",Проверка!AU389),"сверить суммы")),IF(РТУС!AB389=(SUMIF(РТУС!$A$4:$A$1000,A389,РТУС!$AR$4:$AR$1000)+SUMIF(РТУС!$A$4:$A$1000,A389,РТУС!$AU$4:$AU$1000)),HYPERLINK("#Проверка!"&amp;CELL("адрес",Проверка!AU389),РТУС!AU389),HYPERLINK("#РТУС!"&amp;CELL("адрес",Проверка!AU389),"сверить суммы")))))</f>
        <v>заполнить</v>
      </c>
      <c r="AV389" s="13" t="str">
        <f ca="1">IF(РТУС!AV389="",HYPERLINK("#РТУС!"&amp;CELL("адрес",Проверка!AV389),"заполнить"),IF(OR(РТУС!AV389="Требование о передаче жилого помещения",РТУС!AV389="Требование о передаче машино-места",РТУС!AV389="Требования о передаче нежилого помещения",РТУС!AV389="Денежные требования"),HYPERLINK("#Проверка!"&amp;CELL("адрес",Проверка!AV389),РТУС!AV389),HYPERLINK("#РТУС!"&amp;CELL("адрес",Проверка!AV389),"###")))</f>
        <v>заполнить</v>
      </c>
      <c r="AW389" s="13" t="str">
        <f ca="1">IF(РТУС!AW389="",HYPERLINK("#РТУС!"&amp;CELL("адрес",Проверка!AW389),"заполнить"),IF(OR(РТУС!AW389="Включен в полном объеме",РТУС!AW389="Включен частично"),HYPERLINK("#Проверка!"&amp;CELL("адрес",Проверка!AW389),РТУС!AW389),HYPERLINK("#РТУС!"&amp;CELL("адрес",Проверка!AW389),"###")))</f>
        <v>заполнить</v>
      </c>
      <c r="AX389" s="15" t="str">
        <f ca="1">IF(РТУС!AX389="",HYPERLINK("#РТУС!"&amp;CELL("адрес",Проверка!AX389),"заполнить"),IF(AND(LEN(РТУС!AX389)=5,РТУС!AX389&lt;TODAY()),HYPERLINK("#Проверка!"&amp;CELL("адрес",Проверка!AX389),РТУС!AX389),HYPERLINK("#РТУС!"&amp;CELL("адрес",Проверка!AX389),"###")))</f>
        <v>заполнить</v>
      </c>
      <c r="AY389" s="15" t="str">
        <f ca="1">IF(РТУС!AY389="",HYPERLINK("#РТУС!"&amp;CELL("адрес",Проверка!AY389),"заполнить"),IF(AND(LEN(РТУС!AY389)=5,РТУС!AY389&lt;TODAY()),HYPERLINK("#Проверка!"&amp;CELL("адрес",Проверка!AY389),РТУС!AY389),HYPERLINK("#РТУС!"&amp;CELL("адрес",Проверка!AY389),"###")))</f>
        <v>заполнить</v>
      </c>
    </row>
    <row r="390" spans="1:51" x14ac:dyDescent="0.25">
      <c r="A390" s="10" t="str">
        <f>РТУС!A390</f>
        <v>.</v>
      </c>
      <c r="B390" s="13" t="str">
        <f ca="1">IF(РТУС!B390="",HYPERLINK("#РТУС!"&amp;CELL("адрес",Проверка!B390),"заполнить"),IF(AND(LEN(РТУС!B390)=10,РТУС!B389=РТУС!B390),HYPERLINK("#Проверка!"&amp;CELL("адрес",Проверка!B390),РТУС!B390),HYPERLINK("#РТУС!"&amp;CELL("адрес",Проверка!B390),"###")))</f>
        <v>заполнить</v>
      </c>
      <c r="C390" s="13" t="str">
        <f ca="1">IF(РТУС!C390="",HYPERLINK("#РТУС!"&amp;CELL("адрес",Проверка!C390),"заполнить"),IF(AND(ISNUMBER(РТУС!C390)=TRUE,РТУС!C390&gt;0,РТУС!C389=РТУС!C390),HYPERLINK("#Проверка!"&amp;CELL("адрес",Проверка!C390),РТУС!C390),HYPERLINK("#РТУС!"&amp;CELL("адрес",Проверка!C390),"###")))</f>
        <v>заполнить</v>
      </c>
      <c r="D390" s="13" t="str">
        <f>IF(РТУС!D390="","",РТУС!D390)</f>
        <v/>
      </c>
      <c r="E390" s="13" t="str">
        <f ca="1">IF(РТУС!E390="",HYPERLINK("#РТУС!"&amp;CELL("адрес",Проверка!E390),"заполнить"),IF(РТУС!E389=РТУС!E390,HYPERLINK("#Проверка!"&amp;CELL("адрес",Проверка!E390),РТУС!E390),HYPERLINK("#РТУС!"&amp;CELL("адрес",Проверка!E390),"###")))</f>
        <v>заполнить</v>
      </c>
      <c r="F390" s="13" t="str">
        <f ca="1">IF(РТУС!F390="",HYPERLINK("#РТУС!"&amp;CELL("адрес",Проверка!F390),"заполнить"),HYPERLINK("#Проверка!"&amp;CELL("адрес",Проверка!F390),РТУС!F390))</f>
        <v>заполнить</v>
      </c>
      <c r="G390" s="20" t="str">
        <f ca="1">IF(РТУС!G390="",HYPERLINK("#РТУС!"&amp;CELL("адрес",Проверка!G390),"заполнить"),IF(РТУС!G390="1",HYPERLINK("#Проверка!"&amp;CELL("адрес",Проверка!G390),"1"),IF(AND(ISNUMBER(РТУС!G390)=TRUE,РТУС!G390&lt;=1,РТУС!G390&gt;0),IF(SUMIF(РТУС!$A$4:$A$1000,A390,РТУС!$G$4:$G$1000)=1,HYPERLINK("#Проверка!"&amp;CELL("адрес",Проверка!G390),РТУС!G390),HYPERLINK("#РТУС!"&amp;CELL("адрес",Проверка!G390),"сумма долей ≠ 1")),HYPERLINK("#РТУС!"&amp;CELL("адрес",Проверка!G390),"###"))))</f>
        <v>заполнить</v>
      </c>
      <c r="H390" s="13" t="str">
        <f ca="1">IF(РТУС!H390="",HYPERLINK("#РТУС!"&amp;CELL("адрес",Проверка!H390),"заполнить"),IF(OR(РТУС!H390="Юрлицо",РТУС!H390="Физлицо",РТУС!H390="ИП"),HYPERLINK("#Проверка!"&amp;CELL("адрес",Проверка!H390),РТУС!H390),HYPERLINK("#РТУС!"&amp;CELL("адрес",Проверка!H390),"###")))</f>
        <v>заполнить</v>
      </c>
      <c r="I390" s="13" t="str">
        <f ca="1">IF(OR(РТУС!H390="Юрлицо",РТУС!H390="ИП"),IF(РТУС!I390="",HYPERLINK("#РТУС!"&amp;CELL("адрес",Проверка!I390),"заполнить"),IF(OR(LEN(РТУС!I390)=10,LEN(РТУС!I390)=12),HYPERLINK("#Проверка!"&amp;CELL("адрес",Проверка!I390),РТУС!I390),HYPERLINK("#РТУС!"&amp;CELL("адрес",Проверка!I390),"###"))),"")</f>
        <v/>
      </c>
      <c r="J390" s="15" t="str">
        <f ca="1">IF(РТУС!J390="","",IF(AND(LEN(РТУС!J390)=5,РТУС!J390&lt;TODAY()),HYPERLINK("#Проверка!"&amp;CELL("адрес",Проверка!J390),РТУС!J390),HYPERLINK("#РТУС!"&amp;CELL("адрес",Проверка!J390),"###")))</f>
        <v/>
      </c>
      <c r="K390" s="13" t="str">
        <f>IF(РТУС!K390="","",РТУС!K390)</f>
        <v/>
      </c>
      <c r="L390" s="13" t="str">
        <f ca="1">IF(OR(РТУС!H390="Физлицо",РТУС!H390="ИП"),IF(РТУС!L390="",HYPERLINK("#РТУС!"&amp;CELL("адрес",Проверка!L390),"заполнить"),IF(OR(РТУС!L390="Загранпаспорт гражданина РФ",РТУС!L390="Паспорт гражданина РФ",РТУС!L390="Иностранный паспорт",РТУС!L390="Свидетельство о рождении",РТУС!L390="Вид на жительство"),HYPERLINK("#Проверка!"&amp;CELL("адрес",Проверка!L390),РТУС!L390),HYPERLINK("#РТУС!"&amp;CELL("адрес",Проверка!L390),"###"))),"")</f>
        <v/>
      </c>
      <c r="M390" s="13" t="str">
        <f ca="1">IF(AND(OR(РТУС!L390="Паспорт гражданина РФ",РТУС!L390="Свидетельство о рождении"),РТУС!M390=""),HYPERLINK("#РТУС!"&amp;CELL("адрес",Проверка!M390),"заполнить"),IF(РТУС!L390="Паспорт гражданина РФ",IF(LEN(РТУС!M390)=4,HYPERLINK("#Проверка!"&amp;CELL("адрес",Проверка!M390),РТУС!M390),HYPERLINK("#РТУС!"&amp;CELL("адрес",Проверка!M390),"###")),IF(РТУС!L390="Свидетельство о рождении",HYPERLINK("#Проверка!"&amp;CELL("адрес",Проверка!M390),РТУС!M390),"")))</f>
        <v/>
      </c>
      <c r="N390" s="13" t="str">
        <f ca="1">IF(РТУС!L390="","",IF(РТУС!N390="",HYPERLINK("#РТУС!"&amp;CELL("адрес",Проверка!N390),"заполнить"),IF(OR(РТУС!L390="Паспорт гражданина РФ",РТУС!L390="Свидетельство о рождении"),IF(LEN(РТУС!N390)=6,HYPERLINK("#Проверка!"&amp;CELL("адрес",Проверка!N390),РТУС!N390),HYPERLINK("#РТУС!"&amp;CELL("адрес",Проверка!N390),"###")),HYPERLINK("#Проверка!"&amp;CELL("адрес",Проверка!N390),РТУС!N390))))</f>
        <v/>
      </c>
      <c r="O390" s="15" t="str">
        <f ca="1">IF(РТУС!L390="","",IF(РТУС!O390="",HYPERLINK("#РТУС!"&amp;CELL("адрес",Проверка!O390),"заполнить"),IF(AND(LEN(РТУС!O390)=5,РТУС!O390&lt;TODAY()),IF(РТУС!L390="Свидетельство о рождении",IF(РТУС!O390&gt;EDATE(TODAY(),-168),HYPERLINK("#Проверка!"&amp;CELL("адрес",Проверка!O390),РТУС!O390),HYPERLINK("#РТУС!"&amp;CELL("адрес",Проверка!O390),"недействительно")),HYPERLINK("#Проверка!"&amp;CELL("адрес",Проверка!O390),РТУС!O390)),HYPERLINK("#РТУС!"&amp;CELL("адрес",Проверка!O390),"###"))))</f>
        <v/>
      </c>
      <c r="P390" s="21" t="str">
        <f ca="1">IF(РТУС!L390="Паспорт гражданина РФ",IF(РТУС!P390="",HYPERLINK("#РТУС!"&amp;CELL("адрес",Проверка!P390),"заполнить"),HYPERLINK("#Проверка!"&amp;CELL("адрес",Проверка!P390),РТУС!P390)),"")</f>
        <v/>
      </c>
      <c r="Q390" s="13" t="str">
        <f ca="1">IF(РТУС!L390="Паспорт гражданина РФ",IF(РТУС!Q390="",HYPERLINK("#РТУС!"&amp;CELL("адрес",Проверка!Q390),"заполнить"),IF(LEN(РТУС!Q390)=7,HYPERLINK("#Проверка!"&amp;CELL("адрес",Проверка!Q390),РТУС!Q390),HYPERLINK("#РТУС!"&amp;CELL("адрес",Проверка!Q390),"###"))),"")</f>
        <v/>
      </c>
      <c r="R390" s="13" t="str">
        <f ca="1">IF(РТУС!R390="",HYPERLINK("#РТУС!"&amp;CELL("адрес",Проверка!R390),"заполнить"),HYPERLINK("#Проверка!"&amp;CELL("адрес",Проверка!R390),РТУС!R390))</f>
        <v>заполнить</v>
      </c>
      <c r="S390" s="13" t="str">
        <f>IF(РТУС!S390="","",РТУС!S390)</f>
        <v/>
      </c>
      <c r="T390" s="13" t="str">
        <f>IF(РТУС!T390="","",РТУС!T390)</f>
        <v/>
      </c>
      <c r="U390" s="13" t="str">
        <f>IF(РТУС!U390="","",РТУС!U390)</f>
        <v/>
      </c>
      <c r="V390" s="13" t="str">
        <f ca="1">IF(РТУС!V390="",HYPERLINK("#РТУС!"&amp;CELL("адрес",Проверка!V390),"заполнить"),IF(OR(РТУС!V390="Договор участия в долевом строительстве",РТУС!V390="Предварительный договор участия в долевом строительстве",РТУС!V390="Определение Арбитражного суда",РТУС!V390="Решение суда общей юрисдикции",РТУС!V390="Иные договоры"),HYPERLINK("#Проверка!"&amp;CELL("адрес",Проверка!V390),РТУС!V390),HYPERLINK("#РТУС!"&amp;CELL("адрес",Проверка!V390),"###")))</f>
        <v>заполнить</v>
      </c>
      <c r="W390" s="13" t="str">
        <f ca="1">IF(РТУС!W390="",HYPERLINK("#РТУС!"&amp;CELL("адрес",Проверка!W390),"заполнить"),HYPERLINK("#Проверка!"&amp;CELL("адрес",Проверка!W390),РТУС!W390))</f>
        <v>заполнить</v>
      </c>
      <c r="X390" s="15" t="str">
        <f ca="1">IF(РТУС!X390="",HYPERLINK("#РТУС!"&amp;CELL("адрес",Проверка!X390),"заполнить"),IF(AND(LEN(РТУС!X390)=5,РТУС!X390&lt;TODAY()),HYPERLINK("#Проверка!"&amp;CELL("адрес",Проверка!X390),РТУС!X390),HYPERLINK("#РТУС!"&amp;CELL("адрес",Проверка!X390),"###")))</f>
        <v>заполнить</v>
      </c>
      <c r="Y390" s="13" t="str">
        <f>IF(РТУС!Y390="","",РТУС!Y390)</f>
        <v/>
      </c>
      <c r="Z390" s="15" t="str">
        <f ca="1">IF(РТУС!Z390="","",IF(AND(LEN(РТУС!Z390)=5,РТУС!Z390&lt;TODAY()),HYPERLINK("#Проверка!"&amp;CELL("адрес",Проверка!Z390),РТУС!Z390),HYPERLINK("#РТУС!"&amp;CELL("адрес",Проверка!Z390),"###")))</f>
        <v/>
      </c>
      <c r="AA390" s="18" t="str">
        <f ca="1">IF(РТУС!AA390="",HYPERLINK("#РТУС!"&amp;CELL("адрес",Проверка!AA390),"заполнить"),IF(ISNUMBER(РТУС!AA390)=TRUE,HYPERLINK("#Проверка!"&amp;CELL("адрес",Проверка!AA390),РТУС!AA390),HYPERLINK("#РТУС!"&amp;CELL("адрес",Проверка!AA390),"###")))</f>
        <v>заполнить</v>
      </c>
      <c r="AB390" s="18" t="str">
        <f ca="1">IF(РТУС!AB390="",HYPERLINK("#РТУС!"&amp;CELL("адрес",Проверка!AB390),"заполнить"),IF(ISNUMBER(РТУС!AB390)=TRUE,HYPERLINK("#Проверка!"&amp;CELL("адрес",Проверка!AB390),РТУС!AB390),HYPERLINK("#РТУС!"&amp;CELL("адрес",Проверка!AB390),"###")))</f>
        <v>заполнить</v>
      </c>
      <c r="AC390" s="18" t="str">
        <f ca="1">IF(РТУС!AC390="","",IF(ISNUMBER(РТУС!AC390)=TRUE,HYPERLINK("#Проверка!"&amp;CELL("адрес",Проверка!AC390),РТУС!AC390),HYPERLINK("#РТУС!"&amp;CELL("адрес",Проверка!AC390),"###")))</f>
        <v/>
      </c>
      <c r="AD390" s="18" t="str">
        <f ca="1">IF(РТУС!AD390="","",IF(ISNUMBER(РТУС!AD390)=TRUE,HYPERLINK("#Проверка!"&amp;CELL("адрес",Проверка!AD390),РТУС!AD390),HYPERLINK("#РТУС!"&amp;CELL("адрес",Проверка!AD390),"###")))</f>
        <v/>
      </c>
      <c r="AE390" s="13" t="str">
        <f>IF(РТУС!AE390="","",РТУС!AE390)</f>
        <v/>
      </c>
      <c r="AF390" s="15" t="str">
        <f ca="1">IF(РТУС!AE390="","",IF(РТУС!AF390="",HYPERLINK("#РТУС!"&amp;CELL("адрес",Проверка!AF390),"заполнить"),IF(AND(LEN(РТУС!AF390)=5,РТУС!AF390&lt;TODAY()),HYPERLINK("#Проверка!"&amp;CELL("адрес",Проверка!AF390),РТУС!AF390),HYPERLINK("#РТУС!"&amp;CELL("адрес",Проверка!AF390),"###"))))</f>
        <v/>
      </c>
      <c r="AG390" s="13"/>
      <c r="AH390" s="15" t="str">
        <f ca="1">IF(РТУС!AE390="","",IF(РТУС!AH390="",HYPERLINK("#РТУС!"&amp;CELL("адрес",Проверка!AH390),"заполнить"),IF(AND(LEN(РТУС!AH390)=5,РТУС!AH390&lt;TODAY()),HYPERLINK("#Проверка!"&amp;CELL("адрес",Проверка!AH390),РТУС!AH390),HYPERLINK("#РТУС!"&amp;CELL("адрес",Проверка!AH390),"###"))))</f>
        <v/>
      </c>
      <c r="AI390" s="15" t="str">
        <f ca="1">IF(РТУС!AE390="","",IF(РТУС!AI390="",HYPERLINK("#РТУС!"&amp;CELL("адрес",Проверка!AI390),"заполнить"),HYPERLINK("#Проверка!"&amp;CELL("адрес",Проверка!AI390),РТУС!AI390)))</f>
        <v/>
      </c>
      <c r="AJ390" s="13" t="str">
        <f ca="1">IF(РТУС!AE390="","",IF(РТУС!AJ390="",HYPERLINK("#РТУС!"&amp;CELL("адрес",Проверка!AJ390),"заполнить"),IF(OR(РТУС!AJ390="Юрлицо",РТУС!AJ390="Физлицо",РТУС!AJ390="ИП"),HYPERLINK("#Проверка!"&amp;CELL("адрес",Проверка!AJ390),РТУС!AJ390),HYPERLINK("#РТУС!"&amp;CELL("адрес",Проверка!AJ390),"###"))))</f>
        <v/>
      </c>
      <c r="AK390" s="13" t="str">
        <f ca="1">IF(РТУС!AK390="",HYPERLINK("#РТУС!"&amp;CELL("адрес",Проверка!AK390),"заполнить"),IF(OR(РТУС!AK390="Квартира",РТУС!AK390="Кладовая",РТУС!AK390="Машино-место",РТУС!AK390="Нежилое помещение"),HYPERLINK("#Проверка!"&amp;CELL("адрес",Проверка!AK390),РТУС!AK390),HYPERLINK("#РТУС!"&amp;CELL("адрес",Проверка!AK390),"###")))</f>
        <v>заполнить</v>
      </c>
      <c r="AL390" s="13" t="str">
        <f ca="1">IF(РТУС!AL390="",HYPERLINK("#РТУС!"&amp;CELL("адрес",Проверка!AL390),"заполнить"),HYPERLINK("#Проверка!"&amp;CELL("адрес",Проверка!AL390),РТУС!AL390))</f>
        <v>заполнить</v>
      </c>
      <c r="AM390" s="18" t="str">
        <f ca="1">IF(РТУС!AM390="",HYPERLINK("#РТУС!"&amp;CELL("адрес",Проверка!AM390),"заполнить"),IF(ISNUMBER(РТУС!AM390)=TRUE,IF(РТУС!AK390="Нежилое помещение",IF(РТУС!AM390&gt;7,HYPERLINK("#РТУС!"&amp;CELL("адрес",Проверка!AM390),"не больше 7 кв.м."),РТУС!AM390),HYPERLINK("#Проверка!"&amp;CELL("адрес",Проверка!AM390),РТУС!AM390)),HYPERLINK("#РТУС!"&amp;CELL("адрес",Проверка!AM390),"###")))</f>
        <v>заполнить</v>
      </c>
      <c r="AN390" s="13" t="str">
        <f ca="1">IF(РТУС!AN390="",HYPERLINK("#РТУС!"&amp;CELL("адрес",Проверка!AN390),"заполнить"),IF(OR(РТУС!AN390="Общая площадь помещения",РТУС!AN390="Общая приведенная площадь жилого помещения",РТУС!AN390="Общая площадь жилого помещения с учетом лоджий, балконов, террас и веранд"),HYPERLINK("#Проверка!"&amp;CELL("адрес",Проверка!AN390),РТУС!AN390),HYPERLINK("#РТУС!"&amp;CELL("адрес",Проверка!AN390),"###")))</f>
        <v>заполнить</v>
      </c>
      <c r="AO390" s="13" t="str">
        <f ca="1">IF(OR(РТУС!AK390="Квартира",РТУС!A390="Нежилое помещение"),IF(РТУС!AO390="",HYPERLINK("#РТУС!"&amp;CELL("адрес",Проверка!AO390),"заполнить"),IF(ISNUMBER(РТУС!AO390)=TRUE,HYPERLINK("#Проверка!"&amp;CELL("адрес",Проверка!AO390),РТУС!AO390),HYPERLINK("#РТУС!"&amp;CELL("адрес",Проверка!AO390),"###"))),"")</f>
        <v/>
      </c>
      <c r="AP390" s="13" t="str">
        <f>IF(РТУС!AP390="","",РТУС!AP390)</f>
        <v/>
      </c>
      <c r="AQ390" s="13" t="str">
        <f ca="1">IF(РТУС!AQ390="",HYPERLINK("#РТУС!"&amp;CELL("адрес",Проверка!AQ390),"заполнить"),HYPERLINK("#Проверка!"&amp;CELL("адрес",Проверка!AQ390),РТУС!AQ390))</f>
        <v>заполнить</v>
      </c>
      <c r="AR390" s="18" t="str">
        <f ca="1">IF(РТУС!AR390="",HYPERLINK("#РТУС!"&amp;CELL("адрес",Проверка!AR390),"заполнить"),IF(ISNUMBER(РТУС!AR390)=FALSE,HYPERLINK("#РТУС!"&amp;CELL("адрес",Проверка!AR390),"###"),IF(РТУС!G390="1",IF(РТУС!AB390=РТУС!AR390+РТУС!AU390,HYPERLINK("#Проверка!"&amp;CELL("адрес",Проверка!AR390),РТУС!AR390),HYPERLINK("#РТУС!"&amp;CELL("адрес",Проверка!AR390),"сверить суммы")),IF(РТУС!AB390=(SUMIF(РТУС!$A$4:$A$1000,A390,РТУС!$AR$4:$AR$1000)+SUMIF(РТУС!$A$4:$A$1000,A390,РТУС!$AU$4:$AU$1000)),HYPERLINK("#Проверка!"&amp;CELL("адрес",Проверка!AR390),РТУС!AR390),HYPERLINK("#РТУС!"&amp;CELL("адрес",Проверка!AR390),"сверить суммы")))))</f>
        <v>заполнить</v>
      </c>
      <c r="AS390" s="13" t="str">
        <f>IF(РТУС!AS390="","",РТУС!AS390)</f>
        <v/>
      </c>
      <c r="AT390" s="18" t="str">
        <f ca="1">IF(РТУС!AT390="",HYPERLINK("#РТУС!"&amp;CELL("адрес",Проверка!AT390),"заполнить"),IF(ISNUMBER(РТУС!AT390)=FALSE,HYPERLINK("#РТУС!"&amp;CELL("адрес",Проверка!AT390),"###"),IF(РТУС!AT390=РТУС!AR390,HYPERLINK("#Проверка!"&amp;CELL("адрес",Проверка!AT390),РТУС!AT390),HYPERLINK("#РТУС!"&amp;CELL("адрес",Проверка!AT390),"сверить суммы"))))</f>
        <v>заполнить</v>
      </c>
      <c r="AU390" s="18" t="str">
        <f ca="1">IF(РТУС!AU390="",HYPERLINK("#РТУС!"&amp;CELL("адрес",Проверка!AU390),"заполнить"),IF(ISNUMBER(РТУС!AU390)=FALSE,HYPERLINK("#РТУС!"&amp;CELL("адрес",Проверка!AU390),"###"),IF(РТУС!G390="1",IF(РТУС!AB390=РТУС!AR390+РТУС!AU390,HYPERLINK("#Проверка!"&amp;CELL("адрес",Проверка!AU390),РТУС!AU390),HYPERLINK("#РТУС!"&amp;CELL("адрес",Проверка!AU390),"сверить суммы")),IF(РТУС!AB390=(SUMIF(РТУС!$A$4:$A$1000,A390,РТУС!$AR$4:$AR$1000)+SUMIF(РТУС!$A$4:$A$1000,A390,РТУС!$AU$4:$AU$1000)),HYPERLINK("#Проверка!"&amp;CELL("адрес",Проверка!AU390),РТУС!AU390),HYPERLINK("#РТУС!"&amp;CELL("адрес",Проверка!AU390),"сверить суммы")))))</f>
        <v>заполнить</v>
      </c>
      <c r="AV390" s="13" t="str">
        <f ca="1">IF(РТУС!AV390="",HYPERLINK("#РТУС!"&amp;CELL("адрес",Проверка!AV390),"заполнить"),IF(OR(РТУС!AV390="Требование о передаче жилого помещения",РТУС!AV390="Требование о передаче машино-места",РТУС!AV390="Требования о передаче нежилого помещения",РТУС!AV390="Денежные требования"),HYPERLINK("#Проверка!"&amp;CELL("адрес",Проверка!AV390),РТУС!AV390),HYPERLINK("#РТУС!"&amp;CELL("адрес",Проверка!AV390),"###")))</f>
        <v>заполнить</v>
      </c>
      <c r="AW390" s="13" t="str">
        <f ca="1">IF(РТУС!AW390="",HYPERLINK("#РТУС!"&amp;CELL("адрес",Проверка!AW390),"заполнить"),IF(OR(РТУС!AW390="Включен в полном объеме",РТУС!AW390="Включен частично"),HYPERLINK("#Проверка!"&amp;CELL("адрес",Проверка!AW390),РТУС!AW390),HYPERLINK("#РТУС!"&amp;CELL("адрес",Проверка!AW390),"###")))</f>
        <v>заполнить</v>
      </c>
      <c r="AX390" s="15" t="str">
        <f ca="1">IF(РТУС!AX390="",HYPERLINK("#РТУС!"&amp;CELL("адрес",Проверка!AX390),"заполнить"),IF(AND(LEN(РТУС!AX390)=5,РТУС!AX390&lt;TODAY()),HYPERLINK("#Проверка!"&amp;CELL("адрес",Проверка!AX390),РТУС!AX390),HYPERLINK("#РТУС!"&amp;CELL("адрес",Проверка!AX390),"###")))</f>
        <v>заполнить</v>
      </c>
      <c r="AY390" s="15" t="str">
        <f ca="1">IF(РТУС!AY390="",HYPERLINK("#РТУС!"&amp;CELL("адрес",Проверка!AY390),"заполнить"),IF(AND(LEN(РТУС!AY390)=5,РТУС!AY390&lt;TODAY()),HYPERLINK("#Проверка!"&amp;CELL("адрес",Проверка!AY390),РТУС!AY390),HYPERLINK("#РТУС!"&amp;CELL("адрес",Проверка!AY390),"###")))</f>
        <v>заполнить</v>
      </c>
    </row>
    <row r="391" spans="1:51" x14ac:dyDescent="0.25">
      <c r="A391" s="10" t="str">
        <f>РТУС!A391</f>
        <v>.</v>
      </c>
      <c r="B391" s="13" t="str">
        <f ca="1">IF(РТУС!B391="",HYPERLINK("#РТУС!"&amp;CELL("адрес",Проверка!B391),"заполнить"),IF(AND(LEN(РТУС!B391)=10,РТУС!B390=РТУС!B391),HYPERLINK("#Проверка!"&amp;CELL("адрес",Проверка!B391),РТУС!B391),HYPERLINK("#РТУС!"&amp;CELL("адрес",Проверка!B391),"###")))</f>
        <v>заполнить</v>
      </c>
      <c r="C391" s="13" t="str">
        <f ca="1">IF(РТУС!C391="",HYPERLINK("#РТУС!"&amp;CELL("адрес",Проверка!C391),"заполнить"),IF(AND(ISNUMBER(РТУС!C391)=TRUE,РТУС!C391&gt;0,РТУС!C390=РТУС!C391),HYPERLINK("#Проверка!"&amp;CELL("адрес",Проверка!C391),РТУС!C391),HYPERLINK("#РТУС!"&amp;CELL("адрес",Проверка!C391),"###")))</f>
        <v>заполнить</v>
      </c>
      <c r="D391" s="13" t="str">
        <f>IF(РТУС!D391="","",РТУС!D391)</f>
        <v/>
      </c>
      <c r="E391" s="13" t="str">
        <f ca="1">IF(РТУС!E391="",HYPERLINK("#РТУС!"&amp;CELL("адрес",Проверка!E391),"заполнить"),IF(РТУС!E390=РТУС!E391,HYPERLINK("#Проверка!"&amp;CELL("адрес",Проверка!E391),РТУС!E391),HYPERLINK("#РТУС!"&amp;CELL("адрес",Проверка!E391),"###")))</f>
        <v>заполнить</v>
      </c>
      <c r="F391" s="13" t="str">
        <f ca="1">IF(РТУС!F391="",HYPERLINK("#РТУС!"&amp;CELL("адрес",Проверка!F391),"заполнить"),HYPERLINK("#Проверка!"&amp;CELL("адрес",Проверка!F391),РТУС!F391))</f>
        <v>заполнить</v>
      </c>
      <c r="G391" s="20" t="str">
        <f ca="1">IF(РТУС!G391="",HYPERLINK("#РТУС!"&amp;CELL("адрес",Проверка!G391),"заполнить"),IF(РТУС!G391="1",HYPERLINK("#Проверка!"&amp;CELL("адрес",Проверка!G391),"1"),IF(AND(ISNUMBER(РТУС!G391)=TRUE,РТУС!G391&lt;=1,РТУС!G391&gt;0),IF(SUMIF(РТУС!$A$4:$A$1000,A391,РТУС!$G$4:$G$1000)=1,HYPERLINK("#Проверка!"&amp;CELL("адрес",Проверка!G391),РТУС!G391),HYPERLINK("#РТУС!"&amp;CELL("адрес",Проверка!G391),"сумма долей ≠ 1")),HYPERLINK("#РТУС!"&amp;CELL("адрес",Проверка!G391),"###"))))</f>
        <v>заполнить</v>
      </c>
      <c r="H391" s="13" t="str">
        <f ca="1">IF(РТУС!H391="",HYPERLINK("#РТУС!"&amp;CELL("адрес",Проверка!H391),"заполнить"),IF(OR(РТУС!H391="Юрлицо",РТУС!H391="Физлицо",РТУС!H391="ИП"),HYPERLINK("#Проверка!"&amp;CELL("адрес",Проверка!H391),РТУС!H391),HYPERLINK("#РТУС!"&amp;CELL("адрес",Проверка!H391),"###")))</f>
        <v>заполнить</v>
      </c>
      <c r="I391" s="13" t="str">
        <f ca="1">IF(OR(РТУС!H391="Юрлицо",РТУС!H391="ИП"),IF(РТУС!I391="",HYPERLINK("#РТУС!"&amp;CELL("адрес",Проверка!I391),"заполнить"),IF(OR(LEN(РТУС!I391)=10,LEN(РТУС!I391)=12),HYPERLINK("#Проверка!"&amp;CELL("адрес",Проверка!I391),РТУС!I391),HYPERLINK("#РТУС!"&amp;CELL("адрес",Проверка!I391),"###"))),"")</f>
        <v/>
      </c>
      <c r="J391" s="15" t="str">
        <f ca="1">IF(РТУС!J391="","",IF(AND(LEN(РТУС!J391)=5,РТУС!J391&lt;TODAY()),HYPERLINK("#Проверка!"&amp;CELL("адрес",Проверка!J391),РТУС!J391),HYPERLINK("#РТУС!"&amp;CELL("адрес",Проверка!J391),"###")))</f>
        <v/>
      </c>
      <c r="K391" s="13" t="str">
        <f>IF(РТУС!K391="","",РТУС!K391)</f>
        <v/>
      </c>
      <c r="L391" s="13" t="str">
        <f ca="1">IF(OR(РТУС!H391="Физлицо",РТУС!H391="ИП"),IF(РТУС!L391="",HYPERLINK("#РТУС!"&amp;CELL("адрес",Проверка!L391),"заполнить"),IF(OR(РТУС!L391="Загранпаспорт гражданина РФ",РТУС!L391="Паспорт гражданина РФ",РТУС!L391="Иностранный паспорт",РТУС!L391="Свидетельство о рождении",РТУС!L391="Вид на жительство"),HYPERLINK("#Проверка!"&amp;CELL("адрес",Проверка!L391),РТУС!L391),HYPERLINK("#РТУС!"&amp;CELL("адрес",Проверка!L391),"###"))),"")</f>
        <v/>
      </c>
      <c r="M391" s="13" t="str">
        <f ca="1">IF(AND(OR(РТУС!L391="Паспорт гражданина РФ",РТУС!L391="Свидетельство о рождении"),РТУС!M391=""),HYPERLINK("#РТУС!"&amp;CELL("адрес",Проверка!M391),"заполнить"),IF(РТУС!L391="Паспорт гражданина РФ",IF(LEN(РТУС!M391)=4,HYPERLINK("#Проверка!"&amp;CELL("адрес",Проверка!M391),РТУС!M391),HYPERLINK("#РТУС!"&amp;CELL("адрес",Проверка!M391),"###")),IF(РТУС!L391="Свидетельство о рождении",HYPERLINK("#Проверка!"&amp;CELL("адрес",Проверка!M391),РТУС!M391),"")))</f>
        <v/>
      </c>
      <c r="N391" s="13" t="str">
        <f ca="1">IF(РТУС!L391="","",IF(РТУС!N391="",HYPERLINK("#РТУС!"&amp;CELL("адрес",Проверка!N391),"заполнить"),IF(OR(РТУС!L391="Паспорт гражданина РФ",РТУС!L391="Свидетельство о рождении"),IF(LEN(РТУС!N391)=6,HYPERLINK("#Проверка!"&amp;CELL("адрес",Проверка!N391),РТУС!N391),HYPERLINK("#РТУС!"&amp;CELL("адрес",Проверка!N391),"###")),HYPERLINK("#Проверка!"&amp;CELL("адрес",Проверка!N391),РТУС!N391))))</f>
        <v/>
      </c>
      <c r="O391" s="15" t="str">
        <f ca="1">IF(РТУС!L391="","",IF(РТУС!O391="",HYPERLINK("#РТУС!"&amp;CELL("адрес",Проверка!O391),"заполнить"),IF(AND(LEN(РТУС!O391)=5,РТУС!O391&lt;TODAY()),IF(РТУС!L391="Свидетельство о рождении",IF(РТУС!O391&gt;EDATE(TODAY(),-168),HYPERLINK("#Проверка!"&amp;CELL("адрес",Проверка!O391),РТУС!O391),HYPERLINK("#РТУС!"&amp;CELL("адрес",Проверка!O391),"недействительно")),HYPERLINK("#Проверка!"&amp;CELL("адрес",Проверка!O391),РТУС!O391)),HYPERLINK("#РТУС!"&amp;CELL("адрес",Проверка!O391),"###"))))</f>
        <v/>
      </c>
      <c r="P391" s="21" t="str">
        <f ca="1">IF(РТУС!L391="Паспорт гражданина РФ",IF(РТУС!P391="",HYPERLINK("#РТУС!"&amp;CELL("адрес",Проверка!P391),"заполнить"),HYPERLINK("#Проверка!"&amp;CELL("адрес",Проверка!P391),РТУС!P391)),"")</f>
        <v/>
      </c>
      <c r="Q391" s="13" t="str">
        <f ca="1">IF(РТУС!L391="Паспорт гражданина РФ",IF(РТУС!Q391="",HYPERLINK("#РТУС!"&amp;CELL("адрес",Проверка!Q391),"заполнить"),IF(LEN(РТУС!Q391)=7,HYPERLINK("#Проверка!"&amp;CELL("адрес",Проверка!Q391),РТУС!Q391),HYPERLINK("#РТУС!"&amp;CELL("адрес",Проверка!Q391),"###"))),"")</f>
        <v/>
      </c>
      <c r="R391" s="13" t="str">
        <f ca="1">IF(РТУС!R391="",HYPERLINK("#РТУС!"&amp;CELL("адрес",Проверка!R391),"заполнить"),HYPERLINK("#Проверка!"&amp;CELL("адрес",Проверка!R391),РТУС!R391))</f>
        <v>заполнить</v>
      </c>
      <c r="S391" s="13" t="str">
        <f>IF(РТУС!S391="","",РТУС!S391)</f>
        <v/>
      </c>
      <c r="T391" s="13" t="str">
        <f>IF(РТУС!T391="","",РТУС!T391)</f>
        <v/>
      </c>
      <c r="U391" s="13" t="str">
        <f>IF(РТУС!U391="","",РТУС!U391)</f>
        <v/>
      </c>
      <c r="V391" s="13" t="str">
        <f ca="1">IF(РТУС!V391="",HYPERLINK("#РТУС!"&amp;CELL("адрес",Проверка!V391),"заполнить"),IF(OR(РТУС!V391="Договор участия в долевом строительстве",РТУС!V391="Предварительный договор участия в долевом строительстве",РТУС!V391="Определение Арбитражного суда",РТУС!V391="Решение суда общей юрисдикции",РТУС!V391="Иные договоры"),HYPERLINK("#Проверка!"&amp;CELL("адрес",Проверка!V391),РТУС!V391),HYPERLINK("#РТУС!"&amp;CELL("адрес",Проверка!V391),"###")))</f>
        <v>заполнить</v>
      </c>
      <c r="W391" s="13" t="str">
        <f ca="1">IF(РТУС!W391="",HYPERLINK("#РТУС!"&amp;CELL("адрес",Проверка!W391),"заполнить"),HYPERLINK("#Проверка!"&amp;CELL("адрес",Проверка!W391),РТУС!W391))</f>
        <v>заполнить</v>
      </c>
      <c r="X391" s="15" t="str">
        <f ca="1">IF(РТУС!X391="",HYPERLINK("#РТУС!"&amp;CELL("адрес",Проверка!X391),"заполнить"),IF(AND(LEN(РТУС!X391)=5,РТУС!X391&lt;TODAY()),HYPERLINK("#Проверка!"&amp;CELL("адрес",Проверка!X391),РТУС!X391),HYPERLINK("#РТУС!"&amp;CELL("адрес",Проверка!X391),"###")))</f>
        <v>заполнить</v>
      </c>
      <c r="Y391" s="13" t="str">
        <f>IF(РТУС!Y391="","",РТУС!Y391)</f>
        <v/>
      </c>
      <c r="Z391" s="15" t="str">
        <f ca="1">IF(РТУС!Z391="","",IF(AND(LEN(РТУС!Z391)=5,РТУС!Z391&lt;TODAY()),HYPERLINK("#Проверка!"&amp;CELL("адрес",Проверка!Z391),РТУС!Z391),HYPERLINK("#РТУС!"&amp;CELL("адрес",Проверка!Z391),"###")))</f>
        <v/>
      </c>
      <c r="AA391" s="18" t="str">
        <f ca="1">IF(РТУС!AA391="",HYPERLINK("#РТУС!"&amp;CELL("адрес",Проверка!AA391),"заполнить"),IF(ISNUMBER(РТУС!AA391)=TRUE,HYPERLINK("#Проверка!"&amp;CELL("адрес",Проверка!AA391),РТУС!AA391),HYPERLINK("#РТУС!"&amp;CELL("адрес",Проверка!AA391),"###")))</f>
        <v>заполнить</v>
      </c>
      <c r="AB391" s="18" t="str">
        <f ca="1">IF(РТУС!AB391="",HYPERLINK("#РТУС!"&amp;CELL("адрес",Проверка!AB391),"заполнить"),IF(ISNUMBER(РТУС!AB391)=TRUE,HYPERLINK("#Проверка!"&amp;CELL("адрес",Проверка!AB391),РТУС!AB391),HYPERLINK("#РТУС!"&amp;CELL("адрес",Проверка!AB391),"###")))</f>
        <v>заполнить</v>
      </c>
      <c r="AC391" s="18" t="str">
        <f ca="1">IF(РТУС!AC391="","",IF(ISNUMBER(РТУС!AC391)=TRUE,HYPERLINK("#Проверка!"&amp;CELL("адрес",Проверка!AC391),РТУС!AC391),HYPERLINK("#РТУС!"&amp;CELL("адрес",Проверка!AC391),"###")))</f>
        <v/>
      </c>
      <c r="AD391" s="18" t="str">
        <f ca="1">IF(РТУС!AD391="","",IF(ISNUMBER(РТУС!AD391)=TRUE,HYPERLINK("#Проверка!"&amp;CELL("адрес",Проверка!AD391),РТУС!AD391),HYPERLINK("#РТУС!"&amp;CELL("адрес",Проверка!AD391),"###")))</f>
        <v/>
      </c>
      <c r="AE391" s="13" t="str">
        <f>IF(РТУС!AE391="","",РТУС!AE391)</f>
        <v/>
      </c>
      <c r="AF391" s="15" t="str">
        <f ca="1">IF(РТУС!AE391="","",IF(РТУС!AF391="",HYPERLINK("#РТУС!"&amp;CELL("адрес",Проверка!AF391),"заполнить"),IF(AND(LEN(РТУС!AF391)=5,РТУС!AF391&lt;TODAY()),HYPERLINK("#Проверка!"&amp;CELL("адрес",Проверка!AF391),РТУС!AF391),HYPERLINK("#РТУС!"&amp;CELL("адрес",Проверка!AF391),"###"))))</f>
        <v/>
      </c>
      <c r="AG391" s="13"/>
      <c r="AH391" s="15" t="str">
        <f ca="1">IF(РТУС!AE391="","",IF(РТУС!AH391="",HYPERLINK("#РТУС!"&amp;CELL("адрес",Проверка!AH391),"заполнить"),IF(AND(LEN(РТУС!AH391)=5,РТУС!AH391&lt;TODAY()),HYPERLINK("#Проверка!"&amp;CELL("адрес",Проверка!AH391),РТУС!AH391),HYPERLINK("#РТУС!"&amp;CELL("адрес",Проверка!AH391),"###"))))</f>
        <v/>
      </c>
      <c r="AI391" s="15" t="str">
        <f ca="1">IF(РТУС!AE391="","",IF(РТУС!AI391="",HYPERLINK("#РТУС!"&amp;CELL("адрес",Проверка!AI391),"заполнить"),HYPERLINK("#Проверка!"&amp;CELL("адрес",Проверка!AI391),РТУС!AI391)))</f>
        <v/>
      </c>
      <c r="AJ391" s="13" t="str">
        <f ca="1">IF(РТУС!AE391="","",IF(РТУС!AJ391="",HYPERLINK("#РТУС!"&amp;CELL("адрес",Проверка!AJ391),"заполнить"),IF(OR(РТУС!AJ391="Юрлицо",РТУС!AJ391="Физлицо",РТУС!AJ391="ИП"),HYPERLINK("#Проверка!"&amp;CELL("адрес",Проверка!AJ391),РТУС!AJ391),HYPERLINK("#РТУС!"&amp;CELL("адрес",Проверка!AJ391),"###"))))</f>
        <v/>
      </c>
      <c r="AK391" s="13" t="str">
        <f ca="1">IF(РТУС!AK391="",HYPERLINK("#РТУС!"&amp;CELL("адрес",Проверка!AK391),"заполнить"),IF(OR(РТУС!AK391="Квартира",РТУС!AK391="Кладовая",РТУС!AK391="Машино-место",РТУС!AK391="Нежилое помещение"),HYPERLINK("#Проверка!"&amp;CELL("адрес",Проверка!AK391),РТУС!AK391),HYPERLINK("#РТУС!"&amp;CELL("адрес",Проверка!AK391),"###")))</f>
        <v>заполнить</v>
      </c>
      <c r="AL391" s="13" t="str">
        <f ca="1">IF(РТУС!AL391="",HYPERLINK("#РТУС!"&amp;CELL("адрес",Проверка!AL391),"заполнить"),HYPERLINK("#Проверка!"&amp;CELL("адрес",Проверка!AL391),РТУС!AL391))</f>
        <v>заполнить</v>
      </c>
      <c r="AM391" s="18" t="str">
        <f ca="1">IF(РТУС!AM391="",HYPERLINK("#РТУС!"&amp;CELL("адрес",Проверка!AM391),"заполнить"),IF(ISNUMBER(РТУС!AM391)=TRUE,IF(РТУС!AK391="Нежилое помещение",IF(РТУС!AM391&gt;7,HYPERLINK("#РТУС!"&amp;CELL("адрес",Проверка!AM391),"не больше 7 кв.м."),РТУС!AM391),HYPERLINK("#Проверка!"&amp;CELL("адрес",Проверка!AM391),РТУС!AM391)),HYPERLINK("#РТУС!"&amp;CELL("адрес",Проверка!AM391),"###")))</f>
        <v>заполнить</v>
      </c>
      <c r="AN391" s="13" t="str">
        <f ca="1">IF(РТУС!AN391="",HYPERLINK("#РТУС!"&amp;CELL("адрес",Проверка!AN391),"заполнить"),IF(OR(РТУС!AN391="Общая площадь помещения",РТУС!AN391="Общая приведенная площадь жилого помещения",РТУС!AN391="Общая площадь жилого помещения с учетом лоджий, балконов, террас и веранд"),HYPERLINK("#Проверка!"&amp;CELL("адрес",Проверка!AN391),РТУС!AN391),HYPERLINK("#РТУС!"&amp;CELL("адрес",Проверка!AN391),"###")))</f>
        <v>заполнить</v>
      </c>
      <c r="AO391" s="13" t="str">
        <f ca="1">IF(OR(РТУС!AK391="Квартира",РТУС!A391="Нежилое помещение"),IF(РТУС!AO391="",HYPERLINK("#РТУС!"&amp;CELL("адрес",Проверка!AO391),"заполнить"),IF(ISNUMBER(РТУС!AO391)=TRUE,HYPERLINK("#Проверка!"&amp;CELL("адрес",Проверка!AO391),РТУС!AO391),HYPERLINK("#РТУС!"&amp;CELL("адрес",Проверка!AO391),"###"))),"")</f>
        <v/>
      </c>
      <c r="AP391" s="13" t="str">
        <f>IF(РТУС!AP391="","",РТУС!AP391)</f>
        <v/>
      </c>
      <c r="AQ391" s="13" t="str">
        <f ca="1">IF(РТУС!AQ391="",HYPERLINK("#РТУС!"&amp;CELL("адрес",Проверка!AQ391),"заполнить"),HYPERLINK("#Проверка!"&amp;CELL("адрес",Проверка!AQ391),РТУС!AQ391))</f>
        <v>заполнить</v>
      </c>
      <c r="AR391" s="18" t="str">
        <f ca="1">IF(РТУС!AR391="",HYPERLINK("#РТУС!"&amp;CELL("адрес",Проверка!AR391),"заполнить"),IF(ISNUMBER(РТУС!AR391)=FALSE,HYPERLINK("#РТУС!"&amp;CELL("адрес",Проверка!AR391),"###"),IF(РТУС!G391="1",IF(РТУС!AB391=РТУС!AR391+РТУС!AU391,HYPERLINK("#Проверка!"&amp;CELL("адрес",Проверка!AR391),РТУС!AR391),HYPERLINK("#РТУС!"&amp;CELL("адрес",Проверка!AR391),"сверить суммы")),IF(РТУС!AB391=(SUMIF(РТУС!$A$4:$A$1000,A391,РТУС!$AR$4:$AR$1000)+SUMIF(РТУС!$A$4:$A$1000,A391,РТУС!$AU$4:$AU$1000)),HYPERLINK("#Проверка!"&amp;CELL("адрес",Проверка!AR391),РТУС!AR391),HYPERLINK("#РТУС!"&amp;CELL("адрес",Проверка!AR391),"сверить суммы")))))</f>
        <v>заполнить</v>
      </c>
      <c r="AS391" s="13" t="str">
        <f>IF(РТУС!AS391="","",РТУС!AS391)</f>
        <v/>
      </c>
      <c r="AT391" s="18" t="str">
        <f ca="1">IF(РТУС!AT391="",HYPERLINK("#РТУС!"&amp;CELL("адрес",Проверка!AT391),"заполнить"),IF(ISNUMBER(РТУС!AT391)=FALSE,HYPERLINK("#РТУС!"&amp;CELL("адрес",Проверка!AT391),"###"),IF(РТУС!AT391=РТУС!AR391,HYPERLINK("#Проверка!"&amp;CELL("адрес",Проверка!AT391),РТУС!AT391),HYPERLINK("#РТУС!"&amp;CELL("адрес",Проверка!AT391),"сверить суммы"))))</f>
        <v>заполнить</v>
      </c>
      <c r="AU391" s="18" t="str">
        <f ca="1">IF(РТУС!AU391="",HYPERLINK("#РТУС!"&amp;CELL("адрес",Проверка!AU391),"заполнить"),IF(ISNUMBER(РТУС!AU391)=FALSE,HYPERLINK("#РТУС!"&amp;CELL("адрес",Проверка!AU391),"###"),IF(РТУС!G391="1",IF(РТУС!AB391=РТУС!AR391+РТУС!AU391,HYPERLINK("#Проверка!"&amp;CELL("адрес",Проверка!AU391),РТУС!AU391),HYPERLINK("#РТУС!"&amp;CELL("адрес",Проверка!AU391),"сверить суммы")),IF(РТУС!AB391=(SUMIF(РТУС!$A$4:$A$1000,A391,РТУС!$AR$4:$AR$1000)+SUMIF(РТУС!$A$4:$A$1000,A391,РТУС!$AU$4:$AU$1000)),HYPERLINK("#Проверка!"&amp;CELL("адрес",Проверка!AU391),РТУС!AU391),HYPERLINK("#РТУС!"&amp;CELL("адрес",Проверка!AU391),"сверить суммы")))))</f>
        <v>заполнить</v>
      </c>
      <c r="AV391" s="13" t="str">
        <f ca="1">IF(РТУС!AV391="",HYPERLINK("#РТУС!"&amp;CELL("адрес",Проверка!AV391),"заполнить"),IF(OR(РТУС!AV391="Требование о передаче жилого помещения",РТУС!AV391="Требование о передаче машино-места",РТУС!AV391="Требования о передаче нежилого помещения",РТУС!AV391="Денежные требования"),HYPERLINK("#Проверка!"&amp;CELL("адрес",Проверка!AV391),РТУС!AV391),HYPERLINK("#РТУС!"&amp;CELL("адрес",Проверка!AV391),"###")))</f>
        <v>заполнить</v>
      </c>
      <c r="AW391" s="13" t="str">
        <f ca="1">IF(РТУС!AW391="",HYPERLINK("#РТУС!"&amp;CELL("адрес",Проверка!AW391),"заполнить"),IF(OR(РТУС!AW391="Включен в полном объеме",РТУС!AW391="Включен частично"),HYPERLINK("#Проверка!"&amp;CELL("адрес",Проверка!AW391),РТУС!AW391),HYPERLINK("#РТУС!"&amp;CELL("адрес",Проверка!AW391),"###")))</f>
        <v>заполнить</v>
      </c>
      <c r="AX391" s="15" t="str">
        <f ca="1">IF(РТУС!AX391="",HYPERLINK("#РТУС!"&amp;CELL("адрес",Проверка!AX391),"заполнить"),IF(AND(LEN(РТУС!AX391)=5,РТУС!AX391&lt;TODAY()),HYPERLINK("#Проверка!"&amp;CELL("адрес",Проверка!AX391),РТУС!AX391),HYPERLINK("#РТУС!"&amp;CELL("адрес",Проверка!AX391),"###")))</f>
        <v>заполнить</v>
      </c>
      <c r="AY391" s="15" t="str">
        <f ca="1">IF(РТУС!AY391="",HYPERLINK("#РТУС!"&amp;CELL("адрес",Проверка!AY391),"заполнить"),IF(AND(LEN(РТУС!AY391)=5,РТУС!AY391&lt;TODAY()),HYPERLINK("#Проверка!"&amp;CELL("адрес",Проверка!AY391),РТУС!AY391),HYPERLINK("#РТУС!"&amp;CELL("адрес",Проверка!AY391),"###")))</f>
        <v>заполнить</v>
      </c>
    </row>
    <row r="392" spans="1:51" x14ac:dyDescent="0.25">
      <c r="A392" s="10" t="str">
        <f>РТУС!A392</f>
        <v>.</v>
      </c>
      <c r="B392" s="13" t="str">
        <f ca="1">IF(РТУС!B392="",HYPERLINK("#РТУС!"&amp;CELL("адрес",Проверка!B392),"заполнить"),IF(AND(LEN(РТУС!B392)=10,РТУС!B391=РТУС!B392),HYPERLINK("#Проверка!"&amp;CELL("адрес",Проверка!B392),РТУС!B392),HYPERLINK("#РТУС!"&amp;CELL("адрес",Проверка!B392),"###")))</f>
        <v>заполнить</v>
      </c>
      <c r="C392" s="13" t="str">
        <f ca="1">IF(РТУС!C392="",HYPERLINK("#РТУС!"&amp;CELL("адрес",Проверка!C392),"заполнить"),IF(AND(ISNUMBER(РТУС!C392)=TRUE,РТУС!C392&gt;0,РТУС!C391=РТУС!C392),HYPERLINK("#Проверка!"&amp;CELL("адрес",Проверка!C392),РТУС!C392),HYPERLINK("#РТУС!"&amp;CELL("адрес",Проверка!C392),"###")))</f>
        <v>заполнить</v>
      </c>
      <c r="D392" s="13" t="str">
        <f>IF(РТУС!D392="","",РТУС!D392)</f>
        <v/>
      </c>
      <c r="E392" s="13" t="str">
        <f ca="1">IF(РТУС!E392="",HYPERLINK("#РТУС!"&amp;CELL("адрес",Проверка!E392),"заполнить"),IF(РТУС!E391=РТУС!E392,HYPERLINK("#Проверка!"&amp;CELL("адрес",Проверка!E392),РТУС!E392),HYPERLINK("#РТУС!"&amp;CELL("адрес",Проверка!E392),"###")))</f>
        <v>заполнить</v>
      </c>
      <c r="F392" s="13" t="str">
        <f ca="1">IF(РТУС!F392="",HYPERLINK("#РТУС!"&amp;CELL("адрес",Проверка!F392),"заполнить"),HYPERLINK("#Проверка!"&amp;CELL("адрес",Проверка!F392),РТУС!F392))</f>
        <v>заполнить</v>
      </c>
      <c r="G392" s="20" t="str">
        <f ca="1">IF(РТУС!G392="",HYPERLINK("#РТУС!"&amp;CELL("адрес",Проверка!G392),"заполнить"),IF(РТУС!G392="1",HYPERLINK("#Проверка!"&amp;CELL("адрес",Проверка!G392),"1"),IF(AND(ISNUMBER(РТУС!G392)=TRUE,РТУС!G392&lt;=1,РТУС!G392&gt;0),IF(SUMIF(РТУС!$A$4:$A$1000,A392,РТУС!$G$4:$G$1000)=1,HYPERLINK("#Проверка!"&amp;CELL("адрес",Проверка!G392),РТУС!G392),HYPERLINK("#РТУС!"&amp;CELL("адрес",Проверка!G392),"сумма долей ≠ 1")),HYPERLINK("#РТУС!"&amp;CELL("адрес",Проверка!G392),"###"))))</f>
        <v>заполнить</v>
      </c>
      <c r="H392" s="13" t="str">
        <f ca="1">IF(РТУС!H392="",HYPERLINK("#РТУС!"&amp;CELL("адрес",Проверка!H392),"заполнить"),IF(OR(РТУС!H392="Юрлицо",РТУС!H392="Физлицо",РТУС!H392="ИП"),HYPERLINK("#Проверка!"&amp;CELL("адрес",Проверка!H392),РТУС!H392),HYPERLINK("#РТУС!"&amp;CELL("адрес",Проверка!H392),"###")))</f>
        <v>заполнить</v>
      </c>
      <c r="I392" s="13" t="str">
        <f ca="1">IF(OR(РТУС!H392="Юрлицо",РТУС!H392="ИП"),IF(РТУС!I392="",HYPERLINK("#РТУС!"&amp;CELL("адрес",Проверка!I392),"заполнить"),IF(OR(LEN(РТУС!I392)=10,LEN(РТУС!I392)=12),HYPERLINK("#Проверка!"&amp;CELL("адрес",Проверка!I392),РТУС!I392),HYPERLINK("#РТУС!"&amp;CELL("адрес",Проверка!I392),"###"))),"")</f>
        <v/>
      </c>
      <c r="J392" s="15" t="str">
        <f ca="1">IF(РТУС!J392="","",IF(AND(LEN(РТУС!J392)=5,РТУС!J392&lt;TODAY()),HYPERLINK("#Проверка!"&amp;CELL("адрес",Проверка!J392),РТУС!J392),HYPERLINK("#РТУС!"&amp;CELL("адрес",Проверка!J392),"###")))</f>
        <v/>
      </c>
      <c r="K392" s="13" t="str">
        <f>IF(РТУС!K392="","",РТУС!K392)</f>
        <v/>
      </c>
      <c r="L392" s="13" t="str">
        <f ca="1">IF(OR(РТУС!H392="Физлицо",РТУС!H392="ИП"),IF(РТУС!L392="",HYPERLINK("#РТУС!"&amp;CELL("адрес",Проверка!L392),"заполнить"),IF(OR(РТУС!L392="Загранпаспорт гражданина РФ",РТУС!L392="Паспорт гражданина РФ",РТУС!L392="Иностранный паспорт",РТУС!L392="Свидетельство о рождении",РТУС!L392="Вид на жительство"),HYPERLINK("#Проверка!"&amp;CELL("адрес",Проверка!L392),РТУС!L392),HYPERLINK("#РТУС!"&amp;CELL("адрес",Проверка!L392),"###"))),"")</f>
        <v/>
      </c>
      <c r="M392" s="13" t="str">
        <f ca="1">IF(AND(OR(РТУС!L392="Паспорт гражданина РФ",РТУС!L392="Свидетельство о рождении"),РТУС!M392=""),HYPERLINK("#РТУС!"&amp;CELL("адрес",Проверка!M392),"заполнить"),IF(РТУС!L392="Паспорт гражданина РФ",IF(LEN(РТУС!M392)=4,HYPERLINK("#Проверка!"&amp;CELL("адрес",Проверка!M392),РТУС!M392),HYPERLINK("#РТУС!"&amp;CELL("адрес",Проверка!M392),"###")),IF(РТУС!L392="Свидетельство о рождении",HYPERLINK("#Проверка!"&amp;CELL("адрес",Проверка!M392),РТУС!M392),"")))</f>
        <v/>
      </c>
      <c r="N392" s="13" t="str">
        <f ca="1">IF(РТУС!L392="","",IF(РТУС!N392="",HYPERLINK("#РТУС!"&amp;CELL("адрес",Проверка!N392),"заполнить"),IF(OR(РТУС!L392="Паспорт гражданина РФ",РТУС!L392="Свидетельство о рождении"),IF(LEN(РТУС!N392)=6,HYPERLINK("#Проверка!"&amp;CELL("адрес",Проверка!N392),РТУС!N392),HYPERLINK("#РТУС!"&amp;CELL("адрес",Проверка!N392),"###")),HYPERLINK("#Проверка!"&amp;CELL("адрес",Проверка!N392),РТУС!N392))))</f>
        <v/>
      </c>
      <c r="O392" s="15" t="str">
        <f ca="1">IF(РТУС!L392="","",IF(РТУС!O392="",HYPERLINK("#РТУС!"&amp;CELL("адрес",Проверка!O392),"заполнить"),IF(AND(LEN(РТУС!O392)=5,РТУС!O392&lt;TODAY()),IF(РТУС!L392="Свидетельство о рождении",IF(РТУС!O392&gt;EDATE(TODAY(),-168),HYPERLINK("#Проверка!"&amp;CELL("адрес",Проверка!O392),РТУС!O392),HYPERLINK("#РТУС!"&amp;CELL("адрес",Проверка!O392),"недействительно")),HYPERLINK("#Проверка!"&amp;CELL("адрес",Проверка!O392),РТУС!O392)),HYPERLINK("#РТУС!"&amp;CELL("адрес",Проверка!O392),"###"))))</f>
        <v/>
      </c>
      <c r="P392" s="21" t="str">
        <f ca="1">IF(РТУС!L392="Паспорт гражданина РФ",IF(РТУС!P392="",HYPERLINK("#РТУС!"&amp;CELL("адрес",Проверка!P392),"заполнить"),HYPERLINK("#Проверка!"&amp;CELL("адрес",Проверка!P392),РТУС!P392)),"")</f>
        <v/>
      </c>
      <c r="Q392" s="13" t="str">
        <f ca="1">IF(РТУС!L392="Паспорт гражданина РФ",IF(РТУС!Q392="",HYPERLINK("#РТУС!"&amp;CELL("адрес",Проверка!Q392),"заполнить"),IF(LEN(РТУС!Q392)=7,HYPERLINK("#Проверка!"&amp;CELL("адрес",Проверка!Q392),РТУС!Q392),HYPERLINK("#РТУС!"&amp;CELL("адрес",Проверка!Q392),"###"))),"")</f>
        <v/>
      </c>
      <c r="R392" s="13" t="str">
        <f ca="1">IF(РТУС!R392="",HYPERLINK("#РТУС!"&amp;CELL("адрес",Проверка!R392),"заполнить"),HYPERLINK("#Проверка!"&amp;CELL("адрес",Проверка!R392),РТУС!R392))</f>
        <v>заполнить</v>
      </c>
      <c r="S392" s="13" t="str">
        <f>IF(РТУС!S392="","",РТУС!S392)</f>
        <v/>
      </c>
      <c r="T392" s="13" t="str">
        <f>IF(РТУС!T392="","",РТУС!T392)</f>
        <v/>
      </c>
      <c r="U392" s="13" t="str">
        <f>IF(РТУС!U392="","",РТУС!U392)</f>
        <v/>
      </c>
      <c r="V392" s="13" t="str">
        <f ca="1">IF(РТУС!V392="",HYPERLINK("#РТУС!"&amp;CELL("адрес",Проверка!V392),"заполнить"),IF(OR(РТУС!V392="Договор участия в долевом строительстве",РТУС!V392="Предварительный договор участия в долевом строительстве",РТУС!V392="Определение Арбитражного суда",РТУС!V392="Решение суда общей юрисдикции",РТУС!V392="Иные договоры"),HYPERLINK("#Проверка!"&amp;CELL("адрес",Проверка!V392),РТУС!V392),HYPERLINK("#РТУС!"&amp;CELL("адрес",Проверка!V392),"###")))</f>
        <v>заполнить</v>
      </c>
      <c r="W392" s="13" t="str">
        <f ca="1">IF(РТУС!W392="",HYPERLINK("#РТУС!"&amp;CELL("адрес",Проверка!W392),"заполнить"),HYPERLINK("#Проверка!"&amp;CELL("адрес",Проверка!W392),РТУС!W392))</f>
        <v>заполнить</v>
      </c>
      <c r="X392" s="15" t="str">
        <f ca="1">IF(РТУС!X392="",HYPERLINK("#РТУС!"&amp;CELL("адрес",Проверка!X392),"заполнить"),IF(AND(LEN(РТУС!X392)=5,РТУС!X392&lt;TODAY()),HYPERLINK("#Проверка!"&amp;CELL("адрес",Проверка!X392),РТУС!X392),HYPERLINK("#РТУС!"&amp;CELL("адрес",Проверка!X392),"###")))</f>
        <v>заполнить</v>
      </c>
      <c r="Y392" s="13" t="str">
        <f>IF(РТУС!Y392="","",РТУС!Y392)</f>
        <v/>
      </c>
      <c r="Z392" s="15" t="str">
        <f ca="1">IF(РТУС!Z392="","",IF(AND(LEN(РТУС!Z392)=5,РТУС!Z392&lt;TODAY()),HYPERLINK("#Проверка!"&amp;CELL("адрес",Проверка!Z392),РТУС!Z392),HYPERLINK("#РТУС!"&amp;CELL("адрес",Проверка!Z392),"###")))</f>
        <v/>
      </c>
      <c r="AA392" s="18" t="str">
        <f ca="1">IF(РТУС!AA392="",HYPERLINK("#РТУС!"&amp;CELL("адрес",Проверка!AA392),"заполнить"),IF(ISNUMBER(РТУС!AA392)=TRUE,HYPERLINK("#Проверка!"&amp;CELL("адрес",Проверка!AA392),РТУС!AA392),HYPERLINK("#РТУС!"&amp;CELL("адрес",Проверка!AA392),"###")))</f>
        <v>заполнить</v>
      </c>
      <c r="AB392" s="18" t="str">
        <f ca="1">IF(РТУС!AB392="",HYPERLINK("#РТУС!"&amp;CELL("адрес",Проверка!AB392),"заполнить"),IF(ISNUMBER(РТУС!AB392)=TRUE,HYPERLINK("#Проверка!"&amp;CELL("адрес",Проверка!AB392),РТУС!AB392),HYPERLINK("#РТУС!"&amp;CELL("адрес",Проверка!AB392),"###")))</f>
        <v>заполнить</v>
      </c>
      <c r="AC392" s="18" t="str">
        <f ca="1">IF(РТУС!AC392="","",IF(ISNUMBER(РТУС!AC392)=TRUE,HYPERLINK("#Проверка!"&amp;CELL("адрес",Проверка!AC392),РТУС!AC392),HYPERLINK("#РТУС!"&amp;CELL("адрес",Проверка!AC392),"###")))</f>
        <v/>
      </c>
      <c r="AD392" s="18" t="str">
        <f ca="1">IF(РТУС!AD392="","",IF(ISNUMBER(РТУС!AD392)=TRUE,HYPERLINK("#Проверка!"&amp;CELL("адрес",Проверка!AD392),РТУС!AD392),HYPERLINK("#РТУС!"&amp;CELL("адрес",Проверка!AD392),"###")))</f>
        <v/>
      </c>
      <c r="AE392" s="13" t="str">
        <f>IF(РТУС!AE392="","",РТУС!AE392)</f>
        <v/>
      </c>
      <c r="AF392" s="15" t="str">
        <f ca="1">IF(РТУС!AE392="","",IF(РТУС!AF392="",HYPERLINK("#РТУС!"&amp;CELL("адрес",Проверка!AF392),"заполнить"),IF(AND(LEN(РТУС!AF392)=5,РТУС!AF392&lt;TODAY()),HYPERLINK("#Проверка!"&amp;CELL("адрес",Проверка!AF392),РТУС!AF392),HYPERLINK("#РТУС!"&amp;CELL("адрес",Проверка!AF392),"###"))))</f>
        <v/>
      </c>
      <c r="AG392" s="13"/>
      <c r="AH392" s="15" t="str">
        <f ca="1">IF(РТУС!AE392="","",IF(РТУС!AH392="",HYPERLINK("#РТУС!"&amp;CELL("адрес",Проверка!AH392),"заполнить"),IF(AND(LEN(РТУС!AH392)=5,РТУС!AH392&lt;TODAY()),HYPERLINK("#Проверка!"&amp;CELL("адрес",Проверка!AH392),РТУС!AH392),HYPERLINK("#РТУС!"&amp;CELL("адрес",Проверка!AH392),"###"))))</f>
        <v/>
      </c>
      <c r="AI392" s="15" t="str">
        <f ca="1">IF(РТУС!AE392="","",IF(РТУС!AI392="",HYPERLINK("#РТУС!"&amp;CELL("адрес",Проверка!AI392),"заполнить"),HYPERLINK("#Проверка!"&amp;CELL("адрес",Проверка!AI392),РТУС!AI392)))</f>
        <v/>
      </c>
      <c r="AJ392" s="13" t="str">
        <f ca="1">IF(РТУС!AE392="","",IF(РТУС!AJ392="",HYPERLINK("#РТУС!"&amp;CELL("адрес",Проверка!AJ392),"заполнить"),IF(OR(РТУС!AJ392="Юрлицо",РТУС!AJ392="Физлицо",РТУС!AJ392="ИП"),HYPERLINK("#Проверка!"&amp;CELL("адрес",Проверка!AJ392),РТУС!AJ392),HYPERLINK("#РТУС!"&amp;CELL("адрес",Проверка!AJ392),"###"))))</f>
        <v/>
      </c>
      <c r="AK392" s="13" t="str">
        <f ca="1">IF(РТУС!AK392="",HYPERLINK("#РТУС!"&amp;CELL("адрес",Проверка!AK392),"заполнить"),IF(OR(РТУС!AK392="Квартира",РТУС!AK392="Кладовая",РТУС!AK392="Машино-место",РТУС!AK392="Нежилое помещение"),HYPERLINK("#Проверка!"&amp;CELL("адрес",Проверка!AK392),РТУС!AK392),HYPERLINK("#РТУС!"&amp;CELL("адрес",Проверка!AK392),"###")))</f>
        <v>заполнить</v>
      </c>
      <c r="AL392" s="13" t="str">
        <f ca="1">IF(РТУС!AL392="",HYPERLINK("#РТУС!"&amp;CELL("адрес",Проверка!AL392),"заполнить"),HYPERLINK("#Проверка!"&amp;CELL("адрес",Проверка!AL392),РТУС!AL392))</f>
        <v>заполнить</v>
      </c>
      <c r="AM392" s="18" t="str">
        <f ca="1">IF(РТУС!AM392="",HYPERLINK("#РТУС!"&amp;CELL("адрес",Проверка!AM392),"заполнить"),IF(ISNUMBER(РТУС!AM392)=TRUE,IF(РТУС!AK392="Нежилое помещение",IF(РТУС!AM392&gt;7,HYPERLINK("#РТУС!"&amp;CELL("адрес",Проверка!AM392),"не больше 7 кв.м."),РТУС!AM392),HYPERLINK("#Проверка!"&amp;CELL("адрес",Проверка!AM392),РТУС!AM392)),HYPERLINK("#РТУС!"&amp;CELL("адрес",Проверка!AM392),"###")))</f>
        <v>заполнить</v>
      </c>
      <c r="AN392" s="13" t="str">
        <f ca="1">IF(РТУС!AN392="",HYPERLINK("#РТУС!"&amp;CELL("адрес",Проверка!AN392),"заполнить"),IF(OR(РТУС!AN392="Общая площадь помещения",РТУС!AN392="Общая приведенная площадь жилого помещения",РТУС!AN392="Общая площадь жилого помещения с учетом лоджий, балконов, террас и веранд"),HYPERLINK("#Проверка!"&amp;CELL("адрес",Проверка!AN392),РТУС!AN392),HYPERLINK("#РТУС!"&amp;CELL("адрес",Проверка!AN392),"###")))</f>
        <v>заполнить</v>
      </c>
      <c r="AO392" s="13" t="str">
        <f ca="1">IF(OR(РТУС!AK392="Квартира",РТУС!A392="Нежилое помещение"),IF(РТУС!AO392="",HYPERLINK("#РТУС!"&amp;CELL("адрес",Проверка!AO392),"заполнить"),IF(ISNUMBER(РТУС!AO392)=TRUE,HYPERLINK("#Проверка!"&amp;CELL("адрес",Проверка!AO392),РТУС!AO392),HYPERLINK("#РТУС!"&amp;CELL("адрес",Проверка!AO392),"###"))),"")</f>
        <v/>
      </c>
      <c r="AP392" s="13" t="str">
        <f>IF(РТУС!AP392="","",РТУС!AP392)</f>
        <v/>
      </c>
      <c r="AQ392" s="13" t="str">
        <f ca="1">IF(РТУС!AQ392="",HYPERLINK("#РТУС!"&amp;CELL("адрес",Проверка!AQ392),"заполнить"),HYPERLINK("#Проверка!"&amp;CELL("адрес",Проверка!AQ392),РТУС!AQ392))</f>
        <v>заполнить</v>
      </c>
      <c r="AR392" s="18" t="str">
        <f ca="1">IF(РТУС!AR392="",HYPERLINK("#РТУС!"&amp;CELL("адрес",Проверка!AR392),"заполнить"),IF(ISNUMBER(РТУС!AR392)=FALSE,HYPERLINK("#РТУС!"&amp;CELL("адрес",Проверка!AR392),"###"),IF(РТУС!G392="1",IF(РТУС!AB392=РТУС!AR392+РТУС!AU392,HYPERLINK("#Проверка!"&amp;CELL("адрес",Проверка!AR392),РТУС!AR392),HYPERLINK("#РТУС!"&amp;CELL("адрес",Проверка!AR392),"сверить суммы")),IF(РТУС!AB392=(SUMIF(РТУС!$A$4:$A$1000,A392,РТУС!$AR$4:$AR$1000)+SUMIF(РТУС!$A$4:$A$1000,A392,РТУС!$AU$4:$AU$1000)),HYPERLINK("#Проверка!"&amp;CELL("адрес",Проверка!AR392),РТУС!AR392),HYPERLINK("#РТУС!"&amp;CELL("адрес",Проверка!AR392),"сверить суммы")))))</f>
        <v>заполнить</v>
      </c>
      <c r="AS392" s="13" t="str">
        <f>IF(РТУС!AS392="","",РТУС!AS392)</f>
        <v/>
      </c>
      <c r="AT392" s="18" t="str">
        <f ca="1">IF(РТУС!AT392="",HYPERLINK("#РТУС!"&amp;CELL("адрес",Проверка!AT392),"заполнить"),IF(ISNUMBER(РТУС!AT392)=FALSE,HYPERLINK("#РТУС!"&amp;CELL("адрес",Проверка!AT392),"###"),IF(РТУС!AT392=РТУС!AR392,HYPERLINK("#Проверка!"&amp;CELL("адрес",Проверка!AT392),РТУС!AT392),HYPERLINK("#РТУС!"&amp;CELL("адрес",Проверка!AT392),"сверить суммы"))))</f>
        <v>заполнить</v>
      </c>
      <c r="AU392" s="18" t="str">
        <f ca="1">IF(РТУС!AU392="",HYPERLINK("#РТУС!"&amp;CELL("адрес",Проверка!AU392),"заполнить"),IF(ISNUMBER(РТУС!AU392)=FALSE,HYPERLINK("#РТУС!"&amp;CELL("адрес",Проверка!AU392),"###"),IF(РТУС!G392="1",IF(РТУС!AB392=РТУС!AR392+РТУС!AU392,HYPERLINK("#Проверка!"&amp;CELL("адрес",Проверка!AU392),РТУС!AU392),HYPERLINK("#РТУС!"&amp;CELL("адрес",Проверка!AU392),"сверить суммы")),IF(РТУС!AB392=(SUMIF(РТУС!$A$4:$A$1000,A392,РТУС!$AR$4:$AR$1000)+SUMIF(РТУС!$A$4:$A$1000,A392,РТУС!$AU$4:$AU$1000)),HYPERLINK("#Проверка!"&amp;CELL("адрес",Проверка!AU392),РТУС!AU392),HYPERLINK("#РТУС!"&amp;CELL("адрес",Проверка!AU392),"сверить суммы")))))</f>
        <v>заполнить</v>
      </c>
      <c r="AV392" s="13" t="str">
        <f ca="1">IF(РТУС!AV392="",HYPERLINK("#РТУС!"&amp;CELL("адрес",Проверка!AV392),"заполнить"),IF(OR(РТУС!AV392="Требование о передаче жилого помещения",РТУС!AV392="Требование о передаче машино-места",РТУС!AV392="Требования о передаче нежилого помещения",РТУС!AV392="Денежные требования"),HYPERLINK("#Проверка!"&amp;CELL("адрес",Проверка!AV392),РТУС!AV392),HYPERLINK("#РТУС!"&amp;CELL("адрес",Проверка!AV392),"###")))</f>
        <v>заполнить</v>
      </c>
      <c r="AW392" s="13" t="str">
        <f ca="1">IF(РТУС!AW392="",HYPERLINK("#РТУС!"&amp;CELL("адрес",Проверка!AW392),"заполнить"),IF(OR(РТУС!AW392="Включен в полном объеме",РТУС!AW392="Включен частично"),HYPERLINK("#Проверка!"&amp;CELL("адрес",Проверка!AW392),РТУС!AW392),HYPERLINK("#РТУС!"&amp;CELL("адрес",Проверка!AW392),"###")))</f>
        <v>заполнить</v>
      </c>
      <c r="AX392" s="15" t="str">
        <f ca="1">IF(РТУС!AX392="",HYPERLINK("#РТУС!"&amp;CELL("адрес",Проверка!AX392),"заполнить"),IF(AND(LEN(РТУС!AX392)=5,РТУС!AX392&lt;TODAY()),HYPERLINK("#Проверка!"&amp;CELL("адрес",Проверка!AX392),РТУС!AX392),HYPERLINK("#РТУС!"&amp;CELL("адрес",Проверка!AX392),"###")))</f>
        <v>заполнить</v>
      </c>
      <c r="AY392" s="15" t="str">
        <f ca="1">IF(РТУС!AY392="",HYPERLINK("#РТУС!"&amp;CELL("адрес",Проверка!AY392),"заполнить"),IF(AND(LEN(РТУС!AY392)=5,РТУС!AY392&lt;TODAY()),HYPERLINK("#Проверка!"&amp;CELL("адрес",Проверка!AY392),РТУС!AY392),HYPERLINK("#РТУС!"&amp;CELL("адрес",Проверка!AY392),"###")))</f>
        <v>заполнить</v>
      </c>
    </row>
    <row r="393" spans="1:51" x14ac:dyDescent="0.25">
      <c r="A393" s="10" t="str">
        <f>РТУС!A393</f>
        <v>.</v>
      </c>
      <c r="B393" s="13" t="str">
        <f ca="1">IF(РТУС!B393="",HYPERLINK("#РТУС!"&amp;CELL("адрес",Проверка!B393),"заполнить"),IF(AND(LEN(РТУС!B393)=10,РТУС!B392=РТУС!B393),HYPERLINK("#Проверка!"&amp;CELL("адрес",Проверка!B393),РТУС!B393),HYPERLINK("#РТУС!"&amp;CELL("адрес",Проверка!B393),"###")))</f>
        <v>заполнить</v>
      </c>
      <c r="C393" s="13" t="str">
        <f ca="1">IF(РТУС!C393="",HYPERLINK("#РТУС!"&amp;CELL("адрес",Проверка!C393),"заполнить"),IF(AND(ISNUMBER(РТУС!C393)=TRUE,РТУС!C393&gt;0,РТУС!C392=РТУС!C393),HYPERLINK("#Проверка!"&amp;CELL("адрес",Проверка!C393),РТУС!C393),HYPERLINK("#РТУС!"&amp;CELL("адрес",Проверка!C393),"###")))</f>
        <v>заполнить</v>
      </c>
      <c r="D393" s="13" t="str">
        <f>IF(РТУС!D393="","",РТУС!D393)</f>
        <v/>
      </c>
      <c r="E393" s="13" t="str">
        <f ca="1">IF(РТУС!E393="",HYPERLINK("#РТУС!"&amp;CELL("адрес",Проверка!E393),"заполнить"),IF(РТУС!E392=РТУС!E393,HYPERLINK("#Проверка!"&amp;CELL("адрес",Проверка!E393),РТУС!E393),HYPERLINK("#РТУС!"&amp;CELL("адрес",Проверка!E393),"###")))</f>
        <v>заполнить</v>
      </c>
      <c r="F393" s="13" t="str">
        <f ca="1">IF(РТУС!F393="",HYPERLINK("#РТУС!"&amp;CELL("адрес",Проверка!F393),"заполнить"),HYPERLINK("#Проверка!"&amp;CELL("адрес",Проверка!F393),РТУС!F393))</f>
        <v>заполнить</v>
      </c>
      <c r="G393" s="20" t="str">
        <f ca="1">IF(РТУС!G393="",HYPERLINK("#РТУС!"&amp;CELL("адрес",Проверка!G393),"заполнить"),IF(РТУС!G393="1",HYPERLINK("#Проверка!"&amp;CELL("адрес",Проверка!G393),"1"),IF(AND(ISNUMBER(РТУС!G393)=TRUE,РТУС!G393&lt;=1,РТУС!G393&gt;0),IF(SUMIF(РТУС!$A$4:$A$1000,A393,РТУС!$G$4:$G$1000)=1,HYPERLINK("#Проверка!"&amp;CELL("адрес",Проверка!G393),РТУС!G393),HYPERLINK("#РТУС!"&amp;CELL("адрес",Проверка!G393),"сумма долей ≠ 1")),HYPERLINK("#РТУС!"&amp;CELL("адрес",Проверка!G393),"###"))))</f>
        <v>заполнить</v>
      </c>
      <c r="H393" s="13" t="str">
        <f ca="1">IF(РТУС!H393="",HYPERLINK("#РТУС!"&amp;CELL("адрес",Проверка!H393),"заполнить"),IF(OR(РТУС!H393="Юрлицо",РТУС!H393="Физлицо",РТУС!H393="ИП"),HYPERLINK("#Проверка!"&amp;CELL("адрес",Проверка!H393),РТУС!H393),HYPERLINK("#РТУС!"&amp;CELL("адрес",Проверка!H393),"###")))</f>
        <v>заполнить</v>
      </c>
      <c r="I393" s="13" t="str">
        <f ca="1">IF(OR(РТУС!H393="Юрлицо",РТУС!H393="ИП"),IF(РТУС!I393="",HYPERLINK("#РТУС!"&amp;CELL("адрес",Проверка!I393),"заполнить"),IF(OR(LEN(РТУС!I393)=10,LEN(РТУС!I393)=12),HYPERLINK("#Проверка!"&amp;CELL("адрес",Проверка!I393),РТУС!I393),HYPERLINK("#РТУС!"&amp;CELL("адрес",Проверка!I393),"###"))),"")</f>
        <v/>
      </c>
      <c r="J393" s="15" t="str">
        <f ca="1">IF(РТУС!J393="","",IF(AND(LEN(РТУС!J393)=5,РТУС!J393&lt;TODAY()),HYPERLINK("#Проверка!"&amp;CELL("адрес",Проверка!J393),РТУС!J393),HYPERLINK("#РТУС!"&amp;CELL("адрес",Проверка!J393),"###")))</f>
        <v/>
      </c>
      <c r="K393" s="13" t="str">
        <f>IF(РТУС!K393="","",РТУС!K393)</f>
        <v/>
      </c>
      <c r="L393" s="13" t="str">
        <f ca="1">IF(OR(РТУС!H393="Физлицо",РТУС!H393="ИП"),IF(РТУС!L393="",HYPERLINK("#РТУС!"&amp;CELL("адрес",Проверка!L393),"заполнить"),IF(OR(РТУС!L393="Загранпаспорт гражданина РФ",РТУС!L393="Паспорт гражданина РФ",РТУС!L393="Иностранный паспорт",РТУС!L393="Свидетельство о рождении",РТУС!L393="Вид на жительство"),HYPERLINK("#Проверка!"&amp;CELL("адрес",Проверка!L393),РТУС!L393),HYPERLINK("#РТУС!"&amp;CELL("адрес",Проверка!L393),"###"))),"")</f>
        <v/>
      </c>
      <c r="M393" s="13" t="str">
        <f ca="1">IF(AND(OR(РТУС!L393="Паспорт гражданина РФ",РТУС!L393="Свидетельство о рождении"),РТУС!M393=""),HYPERLINK("#РТУС!"&amp;CELL("адрес",Проверка!M393),"заполнить"),IF(РТУС!L393="Паспорт гражданина РФ",IF(LEN(РТУС!M393)=4,HYPERLINK("#Проверка!"&amp;CELL("адрес",Проверка!M393),РТУС!M393),HYPERLINK("#РТУС!"&amp;CELL("адрес",Проверка!M393),"###")),IF(РТУС!L393="Свидетельство о рождении",HYPERLINK("#Проверка!"&amp;CELL("адрес",Проверка!M393),РТУС!M393),"")))</f>
        <v/>
      </c>
      <c r="N393" s="13" t="str">
        <f ca="1">IF(РТУС!L393="","",IF(РТУС!N393="",HYPERLINK("#РТУС!"&amp;CELL("адрес",Проверка!N393),"заполнить"),IF(OR(РТУС!L393="Паспорт гражданина РФ",РТУС!L393="Свидетельство о рождении"),IF(LEN(РТУС!N393)=6,HYPERLINK("#Проверка!"&amp;CELL("адрес",Проверка!N393),РТУС!N393),HYPERLINK("#РТУС!"&amp;CELL("адрес",Проверка!N393),"###")),HYPERLINK("#Проверка!"&amp;CELL("адрес",Проверка!N393),РТУС!N393))))</f>
        <v/>
      </c>
      <c r="O393" s="15" t="str">
        <f ca="1">IF(РТУС!L393="","",IF(РТУС!O393="",HYPERLINK("#РТУС!"&amp;CELL("адрес",Проверка!O393),"заполнить"),IF(AND(LEN(РТУС!O393)=5,РТУС!O393&lt;TODAY()),IF(РТУС!L393="Свидетельство о рождении",IF(РТУС!O393&gt;EDATE(TODAY(),-168),HYPERLINK("#Проверка!"&amp;CELL("адрес",Проверка!O393),РТУС!O393),HYPERLINK("#РТУС!"&amp;CELL("адрес",Проверка!O393),"недействительно")),HYPERLINK("#Проверка!"&amp;CELL("адрес",Проверка!O393),РТУС!O393)),HYPERLINK("#РТУС!"&amp;CELL("адрес",Проверка!O393),"###"))))</f>
        <v/>
      </c>
      <c r="P393" s="21" t="str">
        <f ca="1">IF(РТУС!L393="Паспорт гражданина РФ",IF(РТУС!P393="",HYPERLINK("#РТУС!"&amp;CELL("адрес",Проверка!P393),"заполнить"),HYPERLINK("#Проверка!"&amp;CELL("адрес",Проверка!P393),РТУС!P393)),"")</f>
        <v/>
      </c>
      <c r="Q393" s="13" t="str">
        <f ca="1">IF(РТУС!L393="Паспорт гражданина РФ",IF(РТУС!Q393="",HYPERLINK("#РТУС!"&amp;CELL("адрес",Проверка!Q393),"заполнить"),IF(LEN(РТУС!Q393)=7,HYPERLINK("#Проверка!"&amp;CELL("адрес",Проверка!Q393),РТУС!Q393),HYPERLINK("#РТУС!"&amp;CELL("адрес",Проверка!Q393),"###"))),"")</f>
        <v/>
      </c>
      <c r="R393" s="13" t="str">
        <f ca="1">IF(РТУС!R393="",HYPERLINK("#РТУС!"&amp;CELL("адрес",Проверка!R393),"заполнить"),HYPERLINK("#Проверка!"&amp;CELL("адрес",Проверка!R393),РТУС!R393))</f>
        <v>заполнить</v>
      </c>
      <c r="S393" s="13" t="str">
        <f>IF(РТУС!S393="","",РТУС!S393)</f>
        <v/>
      </c>
      <c r="T393" s="13" t="str">
        <f>IF(РТУС!T393="","",РТУС!T393)</f>
        <v/>
      </c>
      <c r="U393" s="13" t="str">
        <f>IF(РТУС!U393="","",РТУС!U393)</f>
        <v/>
      </c>
      <c r="V393" s="13" t="str">
        <f ca="1">IF(РТУС!V393="",HYPERLINK("#РТУС!"&amp;CELL("адрес",Проверка!V393),"заполнить"),IF(OR(РТУС!V393="Договор участия в долевом строительстве",РТУС!V393="Предварительный договор участия в долевом строительстве",РТУС!V393="Определение Арбитражного суда",РТУС!V393="Решение суда общей юрисдикции",РТУС!V393="Иные договоры"),HYPERLINK("#Проверка!"&amp;CELL("адрес",Проверка!V393),РТУС!V393),HYPERLINK("#РТУС!"&amp;CELL("адрес",Проверка!V393),"###")))</f>
        <v>заполнить</v>
      </c>
      <c r="W393" s="13" t="str">
        <f ca="1">IF(РТУС!W393="",HYPERLINK("#РТУС!"&amp;CELL("адрес",Проверка!W393),"заполнить"),HYPERLINK("#Проверка!"&amp;CELL("адрес",Проверка!W393),РТУС!W393))</f>
        <v>заполнить</v>
      </c>
      <c r="X393" s="15" t="str">
        <f ca="1">IF(РТУС!X393="",HYPERLINK("#РТУС!"&amp;CELL("адрес",Проверка!X393),"заполнить"),IF(AND(LEN(РТУС!X393)=5,РТУС!X393&lt;TODAY()),HYPERLINK("#Проверка!"&amp;CELL("адрес",Проверка!X393),РТУС!X393),HYPERLINK("#РТУС!"&amp;CELL("адрес",Проверка!X393),"###")))</f>
        <v>заполнить</v>
      </c>
      <c r="Y393" s="13" t="str">
        <f>IF(РТУС!Y393="","",РТУС!Y393)</f>
        <v/>
      </c>
      <c r="Z393" s="15" t="str">
        <f ca="1">IF(РТУС!Z393="","",IF(AND(LEN(РТУС!Z393)=5,РТУС!Z393&lt;TODAY()),HYPERLINK("#Проверка!"&amp;CELL("адрес",Проверка!Z393),РТУС!Z393),HYPERLINK("#РТУС!"&amp;CELL("адрес",Проверка!Z393),"###")))</f>
        <v/>
      </c>
      <c r="AA393" s="18" t="str">
        <f ca="1">IF(РТУС!AA393="",HYPERLINK("#РТУС!"&amp;CELL("адрес",Проверка!AA393),"заполнить"),IF(ISNUMBER(РТУС!AA393)=TRUE,HYPERLINK("#Проверка!"&amp;CELL("адрес",Проверка!AA393),РТУС!AA393),HYPERLINK("#РТУС!"&amp;CELL("адрес",Проверка!AA393),"###")))</f>
        <v>заполнить</v>
      </c>
      <c r="AB393" s="18" t="str">
        <f ca="1">IF(РТУС!AB393="",HYPERLINK("#РТУС!"&amp;CELL("адрес",Проверка!AB393),"заполнить"),IF(ISNUMBER(РТУС!AB393)=TRUE,HYPERLINK("#Проверка!"&amp;CELL("адрес",Проверка!AB393),РТУС!AB393),HYPERLINK("#РТУС!"&amp;CELL("адрес",Проверка!AB393),"###")))</f>
        <v>заполнить</v>
      </c>
      <c r="AC393" s="18" t="str">
        <f ca="1">IF(РТУС!AC393="","",IF(ISNUMBER(РТУС!AC393)=TRUE,HYPERLINK("#Проверка!"&amp;CELL("адрес",Проверка!AC393),РТУС!AC393),HYPERLINK("#РТУС!"&amp;CELL("адрес",Проверка!AC393),"###")))</f>
        <v/>
      </c>
      <c r="AD393" s="18" t="str">
        <f ca="1">IF(РТУС!AD393="","",IF(ISNUMBER(РТУС!AD393)=TRUE,HYPERLINK("#Проверка!"&amp;CELL("адрес",Проверка!AD393),РТУС!AD393),HYPERLINK("#РТУС!"&amp;CELL("адрес",Проверка!AD393),"###")))</f>
        <v/>
      </c>
      <c r="AE393" s="13" t="str">
        <f>IF(РТУС!AE393="","",РТУС!AE393)</f>
        <v/>
      </c>
      <c r="AF393" s="15" t="str">
        <f ca="1">IF(РТУС!AE393="","",IF(РТУС!AF393="",HYPERLINK("#РТУС!"&amp;CELL("адрес",Проверка!AF393),"заполнить"),IF(AND(LEN(РТУС!AF393)=5,РТУС!AF393&lt;TODAY()),HYPERLINK("#Проверка!"&amp;CELL("адрес",Проверка!AF393),РТУС!AF393),HYPERLINK("#РТУС!"&amp;CELL("адрес",Проверка!AF393),"###"))))</f>
        <v/>
      </c>
      <c r="AG393" s="13"/>
      <c r="AH393" s="15" t="str">
        <f ca="1">IF(РТУС!AE393="","",IF(РТУС!AH393="",HYPERLINK("#РТУС!"&amp;CELL("адрес",Проверка!AH393),"заполнить"),IF(AND(LEN(РТУС!AH393)=5,РТУС!AH393&lt;TODAY()),HYPERLINK("#Проверка!"&amp;CELL("адрес",Проверка!AH393),РТУС!AH393),HYPERLINK("#РТУС!"&amp;CELL("адрес",Проверка!AH393),"###"))))</f>
        <v/>
      </c>
      <c r="AI393" s="15" t="str">
        <f ca="1">IF(РТУС!AE393="","",IF(РТУС!AI393="",HYPERLINK("#РТУС!"&amp;CELL("адрес",Проверка!AI393),"заполнить"),HYPERLINK("#Проверка!"&amp;CELL("адрес",Проверка!AI393),РТУС!AI393)))</f>
        <v/>
      </c>
      <c r="AJ393" s="13" t="str">
        <f ca="1">IF(РТУС!AE393="","",IF(РТУС!AJ393="",HYPERLINK("#РТУС!"&amp;CELL("адрес",Проверка!AJ393),"заполнить"),IF(OR(РТУС!AJ393="Юрлицо",РТУС!AJ393="Физлицо",РТУС!AJ393="ИП"),HYPERLINK("#Проверка!"&amp;CELL("адрес",Проверка!AJ393),РТУС!AJ393),HYPERLINK("#РТУС!"&amp;CELL("адрес",Проверка!AJ393),"###"))))</f>
        <v/>
      </c>
      <c r="AK393" s="13" t="str">
        <f ca="1">IF(РТУС!AK393="",HYPERLINK("#РТУС!"&amp;CELL("адрес",Проверка!AK393),"заполнить"),IF(OR(РТУС!AK393="Квартира",РТУС!AK393="Кладовая",РТУС!AK393="Машино-место",РТУС!AK393="Нежилое помещение"),HYPERLINK("#Проверка!"&amp;CELL("адрес",Проверка!AK393),РТУС!AK393),HYPERLINK("#РТУС!"&amp;CELL("адрес",Проверка!AK393),"###")))</f>
        <v>заполнить</v>
      </c>
      <c r="AL393" s="13" t="str">
        <f ca="1">IF(РТУС!AL393="",HYPERLINK("#РТУС!"&amp;CELL("адрес",Проверка!AL393),"заполнить"),HYPERLINK("#Проверка!"&amp;CELL("адрес",Проверка!AL393),РТУС!AL393))</f>
        <v>заполнить</v>
      </c>
      <c r="AM393" s="18" t="str">
        <f ca="1">IF(РТУС!AM393="",HYPERLINK("#РТУС!"&amp;CELL("адрес",Проверка!AM393),"заполнить"),IF(ISNUMBER(РТУС!AM393)=TRUE,IF(РТУС!AK393="Нежилое помещение",IF(РТУС!AM393&gt;7,HYPERLINK("#РТУС!"&amp;CELL("адрес",Проверка!AM393),"не больше 7 кв.м."),РТУС!AM393),HYPERLINK("#Проверка!"&amp;CELL("адрес",Проверка!AM393),РТУС!AM393)),HYPERLINK("#РТУС!"&amp;CELL("адрес",Проверка!AM393),"###")))</f>
        <v>заполнить</v>
      </c>
      <c r="AN393" s="13" t="str">
        <f ca="1">IF(РТУС!AN393="",HYPERLINK("#РТУС!"&amp;CELL("адрес",Проверка!AN393),"заполнить"),IF(OR(РТУС!AN393="Общая площадь помещения",РТУС!AN393="Общая приведенная площадь жилого помещения",РТУС!AN393="Общая площадь жилого помещения с учетом лоджий, балконов, террас и веранд"),HYPERLINK("#Проверка!"&amp;CELL("адрес",Проверка!AN393),РТУС!AN393),HYPERLINK("#РТУС!"&amp;CELL("адрес",Проверка!AN393),"###")))</f>
        <v>заполнить</v>
      </c>
      <c r="AO393" s="13" t="str">
        <f ca="1">IF(OR(РТУС!AK393="Квартира",РТУС!A393="Нежилое помещение"),IF(РТУС!AO393="",HYPERLINK("#РТУС!"&amp;CELL("адрес",Проверка!AO393),"заполнить"),IF(ISNUMBER(РТУС!AO393)=TRUE,HYPERLINK("#Проверка!"&amp;CELL("адрес",Проверка!AO393),РТУС!AO393),HYPERLINK("#РТУС!"&amp;CELL("адрес",Проверка!AO393),"###"))),"")</f>
        <v/>
      </c>
      <c r="AP393" s="13" t="str">
        <f>IF(РТУС!AP393="","",РТУС!AP393)</f>
        <v/>
      </c>
      <c r="AQ393" s="13" t="str">
        <f ca="1">IF(РТУС!AQ393="",HYPERLINK("#РТУС!"&amp;CELL("адрес",Проверка!AQ393),"заполнить"),HYPERLINK("#Проверка!"&amp;CELL("адрес",Проверка!AQ393),РТУС!AQ393))</f>
        <v>заполнить</v>
      </c>
      <c r="AR393" s="18" t="str">
        <f ca="1">IF(РТУС!AR393="",HYPERLINK("#РТУС!"&amp;CELL("адрес",Проверка!AR393),"заполнить"),IF(ISNUMBER(РТУС!AR393)=FALSE,HYPERLINK("#РТУС!"&amp;CELL("адрес",Проверка!AR393),"###"),IF(РТУС!G393="1",IF(РТУС!AB393=РТУС!AR393+РТУС!AU393,HYPERLINK("#Проверка!"&amp;CELL("адрес",Проверка!AR393),РТУС!AR393),HYPERLINK("#РТУС!"&amp;CELL("адрес",Проверка!AR393),"сверить суммы")),IF(РТУС!AB393=(SUMIF(РТУС!$A$4:$A$1000,A393,РТУС!$AR$4:$AR$1000)+SUMIF(РТУС!$A$4:$A$1000,A393,РТУС!$AU$4:$AU$1000)),HYPERLINK("#Проверка!"&amp;CELL("адрес",Проверка!AR393),РТУС!AR393),HYPERLINK("#РТУС!"&amp;CELL("адрес",Проверка!AR393),"сверить суммы")))))</f>
        <v>заполнить</v>
      </c>
      <c r="AS393" s="13" t="str">
        <f>IF(РТУС!AS393="","",РТУС!AS393)</f>
        <v/>
      </c>
      <c r="AT393" s="18" t="str">
        <f ca="1">IF(РТУС!AT393="",HYPERLINK("#РТУС!"&amp;CELL("адрес",Проверка!AT393),"заполнить"),IF(ISNUMBER(РТУС!AT393)=FALSE,HYPERLINK("#РТУС!"&amp;CELL("адрес",Проверка!AT393),"###"),IF(РТУС!AT393=РТУС!AR393,HYPERLINK("#Проверка!"&amp;CELL("адрес",Проверка!AT393),РТУС!AT393),HYPERLINK("#РТУС!"&amp;CELL("адрес",Проверка!AT393),"сверить суммы"))))</f>
        <v>заполнить</v>
      </c>
      <c r="AU393" s="18" t="str">
        <f ca="1">IF(РТУС!AU393="",HYPERLINK("#РТУС!"&amp;CELL("адрес",Проверка!AU393),"заполнить"),IF(ISNUMBER(РТУС!AU393)=FALSE,HYPERLINK("#РТУС!"&amp;CELL("адрес",Проверка!AU393),"###"),IF(РТУС!G393="1",IF(РТУС!AB393=РТУС!AR393+РТУС!AU393,HYPERLINK("#Проверка!"&amp;CELL("адрес",Проверка!AU393),РТУС!AU393),HYPERLINK("#РТУС!"&amp;CELL("адрес",Проверка!AU393),"сверить суммы")),IF(РТУС!AB393=(SUMIF(РТУС!$A$4:$A$1000,A393,РТУС!$AR$4:$AR$1000)+SUMIF(РТУС!$A$4:$A$1000,A393,РТУС!$AU$4:$AU$1000)),HYPERLINK("#Проверка!"&amp;CELL("адрес",Проверка!AU393),РТУС!AU393),HYPERLINK("#РТУС!"&amp;CELL("адрес",Проверка!AU393),"сверить суммы")))))</f>
        <v>заполнить</v>
      </c>
      <c r="AV393" s="13" t="str">
        <f ca="1">IF(РТУС!AV393="",HYPERLINK("#РТУС!"&amp;CELL("адрес",Проверка!AV393),"заполнить"),IF(OR(РТУС!AV393="Требование о передаче жилого помещения",РТУС!AV393="Требование о передаче машино-места",РТУС!AV393="Требования о передаче нежилого помещения",РТУС!AV393="Денежные требования"),HYPERLINK("#Проверка!"&amp;CELL("адрес",Проверка!AV393),РТУС!AV393),HYPERLINK("#РТУС!"&amp;CELL("адрес",Проверка!AV393),"###")))</f>
        <v>заполнить</v>
      </c>
      <c r="AW393" s="13" t="str">
        <f ca="1">IF(РТУС!AW393="",HYPERLINK("#РТУС!"&amp;CELL("адрес",Проверка!AW393),"заполнить"),IF(OR(РТУС!AW393="Включен в полном объеме",РТУС!AW393="Включен частично"),HYPERLINK("#Проверка!"&amp;CELL("адрес",Проверка!AW393),РТУС!AW393),HYPERLINK("#РТУС!"&amp;CELL("адрес",Проверка!AW393),"###")))</f>
        <v>заполнить</v>
      </c>
      <c r="AX393" s="15" t="str">
        <f ca="1">IF(РТУС!AX393="",HYPERLINK("#РТУС!"&amp;CELL("адрес",Проверка!AX393),"заполнить"),IF(AND(LEN(РТУС!AX393)=5,РТУС!AX393&lt;TODAY()),HYPERLINK("#Проверка!"&amp;CELL("адрес",Проверка!AX393),РТУС!AX393),HYPERLINK("#РТУС!"&amp;CELL("адрес",Проверка!AX393),"###")))</f>
        <v>заполнить</v>
      </c>
      <c r="AY393" s="15" t="str">
        <f ca="1">IF(РТУС!AY393="",HYPERLINK("#РТУС!"&amp;CELL("адрес",Проверка!AY393),"заполнить"),IF(AND(LEN(РТУС!AY393)=5,РТУС!AY393&lt;TODAY()),HYPERLINK("#Проверка!"&amp;CELL("адрес",Проверка!AY393),РТУС!AY393),HYPERLINK("#РТУС!"&amp;CELL("адрес",Проверка!AY393),"###")))</f>
        <v>заполнить</v>
      </c>
    </row>
    <row r="394" spans="1:51" x14ac:dyDescent="0.25">
      <c r="A394" s="10" t="str">
        <f>РТУС!A394</f>
        <v>.</v>
      </c>
      <c r="B394" s="13" t="str">
        <f ca="1">IF(РТУС!B394="",HYPERLINK("#РТУС!"&amp;CELL("адрес",Проверка!B394),"заполнить"),IF(AND(LEN(РТУС!B394)=10,РТУС!B393=РТУС!B394),HYPERLINK("#Проверка!"&amp;CELL("адрес",Проверка!B394),РТУС!B394),HYPERLINK("#РТУС!"&amp;CELL("адрес",Проверка!B394),"###")))</f>
        <v>заполнить</v>
      </c>
      <c r="C394" s="13" t="str">
        <f ca="1">IF(РТУС!C394="",HYPERLINK("#РТУС!"&amp;CELL("адрес",Проверка!C394),"заполнить"),IF(AND(ISNUMBER(РТУС!C394)=TRUE,РТУС!C394&gt;0,РТУС!C393=РТУС!C394),HYPERLINK("#Проверка!"&amp;CELL("адрес",Проверка!C394),РТУС!C394),HYPERLINK("#РТУС!"&amp;CELL("адрес",Проверка!C394),"###")))</f>
        <v>заполнить</v>
      </c>
      <c r="D394" s="13" t="str">
        <f>IF(РТУС!D394="","",РТУС!D394)</f>
        <v/>
      </c>
      <c r="E394" s="13" t="str">
        <f ca="1">IF(РТУС!E394="",HYPERLINK("#РТУС!"&amp;CELL("адрес",Проверка!E394),"заполнить"),IF(РТУС!E393=РТУС!E394,HYPERLINK("#Проверка!"&amp;CELL("адрес",Проверка!E394),РТУС!E394),HYPERLINK("#РТУС!"&amp;CELL("адрес",Проверка!E394),"###")))</f>
        <v>заполнить</v>
      </c>
      <c r="F394" s="13" t="str">
        <f ca="1">IF(РТУС!F394="",HYPERLINK("#РТУС!"&amp;CELL("адрес",Проверка!F394),"заполнить"),HYPERLINK("#Проверка!"&amp;CELL("адрес",Проверка!F394),РТУС!F394))</f>
        <v>заполнить</v>
      </c>
      <c r="G394" s="20" t="str">
        <f ca="1">IF(РТУС!G394="",HYPERLINK("#РТУС!"&amp;CELL("адрес",Проверка!G394),"заполнить"),IF(РТУС!G394="1",HYPERLINK("#Проверка!"&amp;CELL("адрес",Проверка!G394),"1"),IF(AND(ISNUMBER(РТУС!G394)=TRUE,РТУС!G394&lt;=1,РТУС!G394&gt;0),IF(SUMIF(РТУС!$A$4:$A$1000,A394,РТУС!$G$4:$G$1000)=1,HYPERLINK("#Проверка!"&amp;CELL("адрес",Проверка!G394),РТУС!G394),HYPERLINK("#РТУС!"&amp;CELL("адрес",Проверка!G394),"сумма долей ≠ 1")),HYPERLINK("#РТУС!"&amp;CELL("адрес",Проверка!G394),"###"))))</f>
        <v>заполнить</v>
      </c>
      <c r="H394" s="13" t="str">
        <f ca="1">IF(РТУС!H394="",HYPERLINK("#РТУС!"&amp;CELL("адрес",Проверка!H394),"заполнить"),IF(OR(РТУС!H394="Юрлицо",РТУС!H394="Физлицо",РТУС!H394="ИП"),HYPERLINK("#Проверка!"&amp;CELL("адрес",Проверка!H394),РТУС!H394),HYPERLINK("#РТУС!"&amp;CELL("адрес",Проверка!H394),"###")))</f>
        <v>заполнить</v>
      </c>
      <c r="I394" s="13" t="str">
        <f ca="1">IF(OR(РТУС!H394="Юрлицо",РТУС!H394="ИП"),IF(РТУС!I394="",HYPERLINK("#РТУС!"&amp;CELL("адрес",Проверка!I394),"заполнить"),IF(OR(LEN(РТУС!I394)=10,LEN(РТУС!I394)=12),HYPERLINK("#Проверка!"&amp;CELL("адрес",Проверка!I394),РТУС!I394),HYPERLINK("#РТУС!"&amp;CELL("адрес",Проверка!I394),"###"))),"")</f>
        <v/>
      </c>
      <c r="J394" s="15" t="str">
        <f ca="1">IF(РТУС!J394="","",IF(AND(LEN(РТУС!J394)=5,РТУС!J394&lt;TODAY()),HYPERLINK("#Проверка!"&amp;CELL("адрес",Проверка!J394),РТУС!J394),HYPERLINK("#РТУС!"&amp;CELL("адрес",Проверка!J394),"###")))</f>
        <v/>
      </c>
      <c r="K394" s="13" t="str">
        <f>IF(РТУС!K394="","",РТУС!K394)</f>
        <v/>
      </c>
      <c r="L394" s="13" t="str">
        <f ca="1">IF(OR(РТУС!H394="Физлицо",РТУС!H394="ИП"),IF(РТУС!L394="",HYPERLINK("#РТУС!"&amp;CELL("адрес",Проверка!L394),"заполнить"),IF(OR(РТУС!L394="Загранпаспорт гражданина РФ",РТУС!L394="Паспорт гражданина РФ",РТУС!L394="Иностранный паспорт",РТУС!L394="Свидетельство о рождении",РТУС!L394="Вид на жительство"),HYPERLINK("#Проверка!"&amp;CELL("адрес",Проверка!L394),РТУС!L394),HYPERLINK("#РТУС!"&amp;CELL("адрес",Проверка!L394),"###"))),"")</f>
        <v/>
      </c>
      <c r="M394" s="13" t="str">
        <f ca="1">IF(AND(OR(РТУС!L394="Паспорт гражданина РФ",РТУС!L394="Свидетельство о рождении"),РТУС!M394=""),HYPERLINK("#РТУС!"&amp;CELL("адрес",Проверка!M394),"заполнить"),IF(РТУС!L394="Паспорт гражданина РФ",IF(LEN(РТУС!M394)=4,HYPERLINK("#Проверка!"&amp;CELL("адрес",Проверка!M394),РТУС!M394),HYPERLINK("#РТУС!"&amp;CELL("адрес",Проверка!M394),"###")),IF(РТУС!L394="Свидетельство о рождении",HYPERLINK("#Проверка!"&amp;CELL("адрес",Проверка!M394),РТУС!M394),"")))</f>
        <v/>
      </c>
      <c r="N394" s="13" t="str">
        <f ca="1">IF(РТУС!L394="","",IF(РТУС!N394="",HYPERLINK("#РТУС!"&amp;CELL("адрес",Проверка!N394),"заполнить"),IF(OR(РТУС!L394="Паспорт гражданина РФ",РТУС!L394="Свидетельство о рождении"),IF(LEN(РТУС!N394)=6,HYPERLINK("#Проверка!"&amp;CELL("адрес",Проверка!N394),РТУС!N394),HYPERLINK("#РТУС!"&amp;CELL("адрес",Проверка!N394),"###")),HYPERLINK("#Проверка!"&amp;CELL("адрес",Проверка!N394),РТУС!N394))))</f>
        <v/>
      </c>
      <c r="O394" s="15" t="str">
        <f ca="1">IF(РТУС!L394="","",IF(РТУС!O394="",HYPERLINK("#РТУС!"&amp;CELL("адрес",Проверка!O394),"заполнить"),IF(AND(LEN(РТУС!O394)=5,РТУС!O394&lt;TODAY()),IF(РТУС!L394="Свидетельство о рождении",IF(РТУС!O394&gt;EDATE(TODAY(),-168),HYPERLINK("#Проверка!"&amp;CELL("адрес",Проверка!O394),РТУС!O394),HYPERLINK("#РТУС!"&amp;CELL("адрес",Проверка!O394),"недействительно")),HYPERLINK("#Проверка!"&amp;CELL("адрес",Проверка!O394),РТУС!O394)),HYPERLINK("#РТУС!"&amp;CELL("адрес",Проверка!O394),"###"))))</f>
        <v/>
      </c>
      <c r="P394" s="21" t="str">
        <f ca="1">IF(РТУС!L394="Паспорт гражданина РФ",IF(РТУС!P394="",HYPERLINK("#РТУС!"&amp;CELL("адрес",Проверка!P394),"заполнить"),HYPERLINK("#Проверка!"&amp;CELL("адрес",Проверка!P394),РТУС!P394)),"")</f>
        <v/>
      </c>
      <c r="Q394" s="13" t="str">
        <f ca="1">IF(РТУС!L394="Паспорт гражданина РФ",IF(РТУС!Q394="",HYPERLINK("#РТУС!"&amp;CELL("адрес",Проверка!Q394),"заполнить"),IF(LEN(РТУС!Q394)=7,HYPERLINK("#Проверка!"&amp;CELL("адрес",Проверка!Q394),РТУС!Q394),HYPERLINK("#РТУС!"&amp;CELL("адрес",Проверка!Q394),"###"))),"")</f>
        <v/>
      </c>
      <c r="R394" s="13" t="str">
        <f ca="1">IF(РТУС!R394="",HYPERLINK("#РТУС!"&amp;CELL("адрес",Проверка!R394),"заполнить"),HYPERLINK("#Проверка!"&amp;CELL("адрес",Проверка!R394),РТУС!R394))</f>
        <v>заполнить</v>
      </c>
      <c r="S394" s="13" t="str">
        <f>IF(РТУС!S394="","",РТУС!S394)</f>
        <v/>
      </c>
      <c r="T394" s="13" t="str">
        <f>IF(РТУС!T394="","",РТУС!T394)</f>
        <v/>
      </c>
      <c r="U394" s="13" t="str">
        <f>IF(РТУС!U394="","",РТУС!U394)</f>
        <v/>
      </c>
      <c r="V394" s="13" t="str">
        <f ca="1">IF(РТУС!V394="",HYPERLINK("#РТУС!"&amp;CELL("адрес",Проверка!V394),"заполнить"),IF(OR(РТУС!V394="Договор участия в долевом строительстве",РТУС!V394="Предварительный договор участия в долевом строительстве",РТУС!V394="Определение Арбитражного суда",РТУС!V394="Решение суда общей юрисдикции",РТУС!V394="Иные договоры"),HYPERLINK("#Проверка!"&amp;CELL("адрес",Проверка!V394),РТУС!V394),HYPERLINK("#РТУС!"&amp;CELL("адрес",Проверка!V394),"###")))</f>
        <v>заполнить</v>
      </c>
      <c r="W394" s="13" t="str">
        <f ca="1">IF(РТУС!W394="",HYPERLINK("#РТУС!"&amp;CELL("адрес",Проверка!W394),"заполнить"),HYPERLINK("#Проверка!"&amp;CELL("адрес",Проверка!W394),РТУС!W394))</f>
        <v>заполнить</v>
      </c>
      <c r="X394" s="15" t="str">
        <f ca="1">IF(РТУС!X394="",HYPERLINK("#РТУС!"&amp;CELL("адрес",Проверка!X394),"заполнить"),IF(AND(LEN(РТУС!X394)=5,РТУС!X394&lt;TODAY()),HYPERLINK("#Проверка!"&amp;CELL("адрес",Проверка!X394),РТУС!X394),HYPERLINK("#РТУС!"&amp;CELL("адрес",Проверка!X394),"###")))</f>
        <v>заполнить</v>
      </c>
      <c r="Y394" s="13" t="str">
        <f>IF(РТУС!Y394="","",РТУС!Y394)</f>
        <v/>
      </c>
      <c r="Z394" s="15" t="str">
        <f ca="1">IF(РТУС!Z394="","",IF(AND(LEN(РТУС!Z394)=5,РТУС!Z394&lt;TODAY()),HYPERLINK("#Проверка!"&amp;CELL("адрес",Проверка!Z394),РТУС!Z394),HYPERLINK("#РТУС!"&amp;CELL("адрес",Проверка!Z394),"###")))</f>
        <v/>
      </c>
      <c r="AA394" s="18" t="str">
        <f ca="1">IF(РТУС!AA394="",HYPERLINK("#РТУС!"&amp;CELL("адрес",Проверка!AA394),"заполнить"),IF(ISNUMBER(РТУС!AA394)=TRUE,HYPERLINK("#Проверка!"&amp;CELL("адрес",Проверка!AA394),РТУС!AA394),HYPERLINK("#РТУС!"&amp;CELL("адрес",Проверка!AA394),"###")))</f>
        <v>заполнить</v>
      </c>
      <c r="AB394" s="18" t="str">
        <f ca="1">IF(РТУС!AB394="",HYPERLINK("#РТУС!"&amp;CELL("адрес",Проверка!AB394),"заполнить"),IF(ISNUMBER(РТУС!AB394)=TRUE,HYPERLINK("#Проверка!"&amp;CELL("адрес",Проверка!AB394),РТУС!AB394),HYPERLINK("#РТУС!"&amp;CELL("адрес",Проверка!AB394),"###")))</f>
        <v>заполнить</v>
      </c>
      <c r="AC394" s="18" t="str">
        <f ca="1">IF(РТУС!AC394="","",IF(ISNUMBER(РТУС!AC394)=TRUE,HYPERLINK("#Проверка!"&amp;CELL("адрес",Проверка!AC394),РТУС!AC394),HYPERLINK("#РТУС!"&amp;CELL("адрес",Проверка!AC394),"###")))</f>
        <v/>
      </c>
      <c r="AD394" s="18" t="str">
        <f ca="1">IF(РТУС!AD394="","",IF(ISNUMBER(РТУС!AD394)=TRUE,HYPERLINK("#Проверка!"&amp;CELL("адрес",Проверка!AD394),РТУС!AD394),HYPERLINK("#РТУС!"&amp;CELL("адрес",Проверка!AD394),"###")))</f>
        <v/>
      </c>
      <c r="AE394" s="13" t="str">
        <f>IF(РТУС!AE394="","",РТУС!AE394)</f>
        <v/>
      </c>
      <c r="AF394" s="15" t="str">
        <f ca="1">IF(РТУС!AE394="","",IF(РТУС!AF394="",HYPERLINK("#РТУС!"&amp;CELL("адрес",Проверка!AF394),"заполнить"),IF(AND(LEN(РТУС!AF394)=5,РТУС!AF394&lt;TODAY()),HYPERLINK("#Проверка!"&amp;CELL("адрес",Проверка!AF394),РТУС!AF394),HYPERLINK("#РТУС!"&amp;CELL("адрес",Проверка!AF394),"###"))))</f>
        <v/>
      </c>
      <c r="AG394" s="13"/>
      <c r="AH394" s="15" t="str">
        <f ca="1">IF(РТУС!AE394="","",IF(РТУС!AH394="",HYPERLINK("#РТУС!"&amp;CELL("адрес",Проверка!AH394),"заполнить"),IF(AND(LEN(РТУС!AH394)=5,РТУС!AH394&lt;TODAY()),HYPERLINK("#Проверка!"&amp;CELL("адрес",Проверка!AH394),РТУС!AH394),HYPERLINK("#РТУС!"&amp;CELL("адрес",Проверка!AH394),"###"))))</f>
        <v/>
      </c>
      <c r="AI394" s="15" t="str">
        <f ca="1">IF(РТУС!AE394="","",IF(РТУС!AI394="",HYPERLINK("#РТУС!"&amp;CELL("адрес",Проверка!AI394),"заполнить"),HYPERLINK("#Проверка!"&amp;CELL("адрес",Проверка!AI394),РТУС!AI394)))</f>
        <v/>
      </c>
      <c r="AJ394" s="13" t="str">
        <f ca="1">IF(РТУС!AE394="","",IF(РТУС!AJ394="",HYPERLINK("#РТУС!"&amp;CELL("адрес",Проверка!AJ394),"заполнить"),IF(OR(РТУС!AJ394="Юрлицо",РТУС!AJ394="Физлицо",РТУС!AJ394="ИП"),HYPERLINK("#Проверка!"&amp;CELL("адрес",Проверка!AJ394),РТУС!AJ394),HYPERLINK("#РТУС!"&amp;CELL("адрес",Проверка!AJ394),"###"))))</f>
        <v/>
      </c>
      <c r="AK394" s="13" t="str">
        <f ca="1">IF(РТУС!AK394="",HYPERLINK("#РТУС!"&amp;CELL("адрес",Проверка!AK394),"заполнить"),IF(OR(РТУС!AK394="Квартира",РТУС!AK394="Кладовая",РТУС!AK394="Машино-место",РТУС!AK394="Нежилое помещение"),HYPERLINK("#Проверка!"&amp;CELL("адрес",Проверка!AK394),РТУС!AK394),HYPERLINK("#РТУС!"&amp;CELL("адрес",Проверка!AK394),"###")))</f>
        <v>заполнить</v>
      </c>
      <c r="AL394" s="13" t="str">
        <f ca="1">IF(РТУС!AL394="",HYPERLINK("#РТУС!"&amp;CELL("адрес",Проверка!AL394),"заполнить"),HYPERLINK("#Проверка!"&amp;CELL("адрес",Проверка!AL394),РТУС!AL394))</f>
        <v>заполнить</v>
      </c>
      <c r="AM394" s="18" t="str">
        <f ca="1">IF(РТУС!AM394="",HYPERLINK("#РТУС!"&amp;CELL("адрес",Проверка!AM394),"заполнить"),IF(ISNUMBER(РТУС!AM394)=TRUE,IF(РТУС!AK394="Нежилое помещение",IF(РТУС!AM394&gt;7,HYPERLINK("#РТУС!"&amp;CELL("адрес",Проверка!AM394),"не больше 7 кв.м."),РТУС!AM394),HYPERLINK("#Проверка!"&amp;CELL("адрес",Проверка!AM394),РТУС!AM394)),HYPERLINK("#РТУС!"&amp;CELL("адрес",Проверка!AM394),"###")))</f>
        <v>заполнить</v>
      </c>
      <c r="AN394" s="13" t="str">
        <f ca="1">IF(РТУС!AN394="",HYPERLINK("#РТУС!"&amp;CELL("адрес",Проверка!AN394),"заполнить"),IF(OR(РТУС!AN394="Общая площадь помещения",РТУС!AN394="Общая приведенная площадь жилого помещения",РТУС!AN394="Общая площадь жилого помещения с учетом лоджий, балконов, террас и веранд"),HYPERLINK("#Проверка!"&amp;CELL("адрес",Проверка!AN394),РТУС!AN394),HYPERLINK("#РТУС!"&amp;CELL("адрес",Проверка!AN394),"###")))</f>
        <v>заполнить</v>
      </c>
      <c r="AO394" s="13" t="str">
        <f ca="1">IF(OR(РТУС!AK394="Квартира",РТУС!A394="Нежилое помещение"),IF(РТУС!AO394="",HYPERLINK("#РТУС!"&amp;CELL("адрес",Проверка!AO394),"заполнить"),IF(ISNUMBER(РТУС!AO394)=TRUE,HYPERLINK("#Проверка!"&amp;CELL("адрес",Проверка!AO394),РТУС!AO394),HYPERLINK("#РТУС!"&amp;CELL("адрес",Проверка!AO394),"###"))),"")</f>
        <v/>
      </c>
      <c r="AP394" s="13" t="str">
        <f>IF(РТУС!AP394="","",РТУС!AP394)</f>
        <v/>
      </c>
      <c r="AQ394" s="13" t="str">
        <f ca="1">IF(РТУС!AQ394="",HYPERLINK("#РТУС!"&amp;CELL("адрес",Проверка!AQ394),"заполнить"),HYPERLINK("#Проверка!"&amp;CELL("адрес",Проверка!AQ394),РТУС!AQ394))</f>
        <v>заполнить</v>
      </c>
      <c r="AR394" s="18" t="str">
        <f ca="1">IF(РТУС!AR394="",HYPERLINK("#РТУС!"&amp;CELL("адрес",Проверка!AR394),"заполнить"),IF(ISNUMBER(РТУС!AR394)=FALSE,HYPERLINK("#РТУС!"&amp;CELL("адрес",Проверка!AR394),"###"),IF(РТУС!G394="1",IF(РТУС!AB394=РТУС!AR394+РТУС!AU394,HYPERLINK("#Проверка!"&amp;CELL("адрес",Проверка!AR394),РТУС!AR394),HYPERLINK("#РТУС!"&amp;CELL("адрес",Проверка!AR394),"сверить суммы")),IF(РТУС!AB394=(SUMIF(РТУС!$A$4:$A$1000,A394,РТУС!$AR$4:$AR$1000)+SUMIF(РТУС!$A$4:$A$1000,A394,РТУС!$AU$4:$AU$1000)),HYPERLINK("#Проверка!"&amp;CELL("адрес",Проверка!AR394),РТУС!AR394),HYPERLINK("#РТУС!"&amp;CELL("адрес",Проверка!AR394),"сверить суммы")))))</f>
        <v>заполнить</v>
      </c>
      <c r="AS394" s="13" t="str">
        <f>IF(РТУС!AS394="","",РТУС!AS394)</f>
        <v/>
      </c>
      <c r="AT394" s="18" t="str">
        <f ca="1">IF(РТУС!AT394="",HYPERLINK("#РТУС!"&amp;CELL("адрес",Проверка!AT394),"заполнить"),IF(ISNUMBER(РТУС!AT394)=FALSE,HYPERLINK("#РТУС!"&amp;CELL("адрес",Проверка!AT394),"###"),IF(РТУС!AT394=РТУС!AR394,HYPERLINK("#Проверка!"&amp;CELL("адрес",Проверка!AT394),РТУС!AT394),HYPERLINK("#РТУС!"&amp;CELL("адрес",Проверка!AT394),"сверить суммы"))))</f>
        <v>заполнить</v>
      </c>
      <c r="AU394" s="18" t="str">
        <f ca="1">IF(РТУС!AU394="",HYPERLINK("#РТУС!"&amp;CELL("адрес",Проверка!AU394),"заполнить"),IF(ISNUMBER(РТУС!AU394)=FALSE,HYPERLINK("#РТУС!"&amp;CELL("адрес",Проверка!AU394),"###"),IF(РТУС!G394="1",IF(РТУС!AB394=РТУС!AR394+РТУС!AU394,HYPERLINK("#Проверка!"&amp;CELL("адрес",Проверка!AU394),РТУС!AU394),HYPERLINK("#РТУС!"&amp;CELL("адрес",Проверка!AU394),"сверить суммы")),IF(РТУС!AB394=(SUMIF(РТУС!$A$4:$A$1000,A394,РТУС!$AR$4:$AR$1000)+SUMIF(РТУС!$A$4:$A$1000,A394,РТУС!$AU$4:$AU$1000)),HYPERLINK("#Проверка!"&amp;CELL("адрес",Проверка!AU394),РТУС!AU394),HYPERLINK("#РТУС!"&amp;CELL("адрес",Проверка!AU394),"сверить суммы")))))</f>
        <v>заполнить</v>
      </c>
      <c r="AV394" s="13" t="str">
        <f ca="1">IF(РТУС!AV394="",HYPERLINK("#РТУС!"&amp;CELL("адрес",Проверка!AV394),"заполнить"),IF(OR(РТУС!AV394="Требование о передаче жилого помещения",РТУС!AV394="Требование о передаче машино-места",РТУС!AV394="Требования о передаче нежилого помещения",РТУС!AV394="Денежные требования"),HYPERLINK("#Проверка!"&amp;CELL("адрес",Проверка!AV394),РТУС!AV394),HYPERLINK("#РТУС!"&amp;CELL("адрес",Проверка!AV394),"###")))</f>
        <v>заполнить</v>
      </c>
      <c r="AW394" s="13" t="str">
        <f ca="1">IF(РТУС!AW394="",HYPERLINK("#РТУС!"&amp;CELL("адрес",Проверка!AW394),"заполнить"),IF(OR(РТУС!AW394="Включен в полном объеме",РТУС!AW394="Включен частично"),HYPERLINK("#Проверка!"&amp;CELL("адрес",Проверка!AW394),РТУС!AW394),HYPERLINK("#РТУС!"&amp;CELL("адрес",Проверка!AW394),"###")))</f>
        <v>заполнить</v>
      </c>
      <c r="AX394" s="15" t="str">
        <f ca="1">IF(РТУС!AX394="",HYPERLINK("#РТУС!"&amp;CELL("адрес",Проверка!AX394),"заполнить"),IF(AND(LEN(РТУС!AX394)=5,РТУС!AX394&lt;TODAY()),HYPERLINK("#Проверка!"&amp;CELL("адрес",Проверка!AX394),РТУС!AX394),HYPERLINK("#РТУС!"&amp;CELL("адрес",Проверка!AX394),"###")))</f>
        <v>заполнить</v>
      </c>
      <c r="AY394" s="15" t="str">
        <f ca="1">IF(РТУС!AY394="",HYPERLINK("#РТУС!"&amp;CELL("адрес",Проверка!AY394),"заполнить"),IF(AND(LEN(РТУС!AY394)=5,РТУС!AY394&lt;TODAY()),HYPERLINK("#Проверка!"&amp;CELL("адрес",Проверка!AY394),РТУС!AY394),HYPERLINK("#РТУС!"&amp;CELL("адрес",Проверка!AY394),"###")))</f>
        <v>заполнить</v>
      </c>
    </row>
    <row r="395" spans="1:51" x14ac:dyDescent="0.25">
      <c r="A395" s="10" t="str">
        <f>РТУС!A395</f>
        <v>.</v>
      </c>
      <c r="B395" s="13" t="str">
        <f ca="1">IF(РТУС!B395="",HYPERLINK("#РТУС!"&amp;CELL("адрес",Проверка!B395),"заполнить"),IF(AND(LEN(РТУС!B395)=10,РТУС!B394=РТУС!B395),HYPERLINK("#Проверка!"&amp;CELL("адрес",Проверка!B395),РТУС!B395),HYPERLINK("#РТУС!"&amp;CELL("адрес",Проверка!B395),"###")))</f>
        <v>заполнить</v>
      </c>
      <c r="C395" s="13" t="str">
        <f ca="1">IF(РТУС!C395="",HYPERLINK("#РТУС!"&amp;CELL("адрес",Проверка!C395),"заполнить"),IF(AND(ISNUMBER(РТУС!C395)=TRUE,РТУС!C395&gt;0,РТУС!C394=РТУС!C395),HYPERLINK("#Проверка!"&amp;CELL("адрес",Проверка!C395),РТУС!C395),HYPERLINK("#РТУС!"&amp;CELL("адрес",Проверка!C395),"###")))</f>
        <v>заполнить</v>
      </c>
      <c r="D395" s="13" t="str">
        <f>IF(РТУС!D395="","",РТУС!D395)</f>
        <v/>
      </c>
      <c r="E395" s="13" t="str">
        <f ca="1">IF(РТУС!E395="",HYPERLINK("#РТУС!"&amp;CELL("адрес",Проверка!E395),"заполнить"),IF(РТУС!E394=РТУС!E395,HYPERLINK("#Проверка!"&amp;CELL("адрес",Проверка!E395),РТУС!E395),HYPERLINK("#РТУС!"&amp;CELL("адрес",Проверка!E395),"###")))</f>
        <v>заполнить</v>
      </c>
      <c r="F395" s="13" t="str">
        <f ca="1">IF(РТУС!F395="",HYPERLINK("#РТУС!"&amp;CELL("адрес",Проверка!F395),"заполнить"),HYPERLINK("#Проверка!"&amp;CELL("адрес",Проверка!F395),РТУС!F395))</f>
        <v>заполнить</v>
      </c>
      <c r="G395" s="20" t="str">
        <f ca="1">IF(РТУС!G395="",HYPERLINK("#РТУС!"&amp;CELL("адрес",Проверка!G395),"заполнить"),IF(РТУС!G395="1",HYPERLINK("#Проверка!"&amp;CELL("адрес",Проверка!G395),"1"),IF(AND(ISNUMBER(РТУС!G395)=TRUE,РТУС!G395&lt;=1,РТУС!G395&gt;0),IF(SUMIF(РТУС!$A$4:$A$1000,A395,РТУС!$G$4:$G$1000)=1,HYPERLINK("#Проверка!"&amp;CELL("адрес",Проверка!G395),РТУС!G395),HYPERLINK("#РТУС!"&amp;CELL("адрес",Проверка!G395),"сумма долей ≠ 1")),HYPERLINK("#РТУС!"&amp;CELL("адрес",Проверка!G395),"###"))))</f>
        <v>заполнить</v>
      </c>
      <c r="H395" s="13" t="str">
        <f ca="1">IF(РТУС!H395="",HYPERLINK("#РТУС!"&amp;CELL("адрес",Проверка!H395),"заполнить"),IF(OR(РТУС!H395="Юрлицо",РТУС!H395="Физлицо",РТУС!H395="ИП"),HYPERLINK("#Проверка!"&amp;CELL("адрес",Проверка!H395),РТУС!H395),HYPERLINK("#РТУС!"&amp;CELL("адрес",Проверка!H395),"###")))</f>
        <v>заполнить</v>
      </c>
      <c r="I395" s="13" t="str">
        <f ca="1">IF(OR(РТУС!H395="Юрлицо",РТУС!H395="ИП"),IF(РТУС!I395="",HYPERLINK("#РТУС!"&amp;CELL("адрес",Проверка!I395),"заполнить"),IF(OR(LEN(РТУС!I395)=10,LEN(РТУС!I395)=12),HYPERLINK("#Проверка!"&amp;CELL("адрес",Проверка!I395),РТУС!I395),HYPERLINK("#РТУС!"&amp;CELL("адрес",Проверка!I395),"###"))),"")</f>
        <v/>
      </c>
      <c r="J395" s="15" t="str">
        <f ca="1">IF(РТУС!J395="","",IF(AND(LEN(РТУС!J395)=5,РТУС!J395&lt;TODAY()),HYPERLINK("#Проверка!"&amp;CELL("адрес",Проверка!J395),РТУС!J395),HYPERLINK("#РТУС!"&amp;CELL("адрес",Проверка!J395),"###")))</f>
        <v/>
      </c>
      <c r="K395" s="13" t="str">
        <f>IF(РТУС!K395="","",РТУС!K395)</f>
        <v/>
      </c>
      <c r="L395" s="13" t="str">
        <f ca="1">IF(OR(РТУС!H395="Физлицо",РТУС!H395="ИП"),IF(РТУС!L395="",HYPERLINK("#РТУС!"&amp;CELL("адрес",Проверка!L395),"заполнить"),IF(OR(РТУС!L395="Загранпаспорт гражданина РФ",РТУС!L395="Паспорт гражданина РФ",РТУС!L395="Иностранный паспорт",РТУС!L395="Свидетельство о рождении",РТУС!L395="Вид на жительство"),HYPERLINK("#Проверка!"&amp;CELL("адрес",Проверка!L395),РТУС!L395),HYPERLINK("#РТУС!"&amp;CELL("адрес",Проверка!L395),"###"))),"")</f>
        <v/>
      </c>
      <c r="M395" s="13" t="str">
        <f ca="1">IF(AND(OR(РТУС!L395="Паспорт гражданина РФ",РТУС!L395="Свидетельство о рождении"),РТУС!M395=""),HYPERLINK("#РТУС!"&amp;CELL("адрес",Проверка!M395),"заполнить"),IF(РТУС!L395="Паспорт гражданина РФ",IF(LEN(РТУС!M395)=4,HYPERLINK("#Проверка!"&amp;CELL("адрес",Проверка!M395),РТУС!M395),HYPERLINK("#РТУС!"&amp;CELL("адрес",Проверка!M395),"###")),IF(РТУС!L395="Свидетельство о рождении",HYPERLINK("#Проверка!"&amp;CELL("адрес",Проверка!M395),РТУС!M395),"")))</f>
        <v/>
      </c>
      <c r="N395" s="13" t="str">
        <f ca="1">IF(РТУС!L395="","",IF(РТУС!N395="",HYPERLINK("#РТУС!"&amp;CELL("адрес",Проверка!N395),"заполнить"),IF(OR(РТУС!L395="Паспорт гражданина РФ",РТУС!L395="Свидетельство о рождении"),IF(LEN(РТУС!N395)=6,HYPERLINK("#Проверка!"&amp;CELL("адрес",Проверка!N395),РТУС!N395),HYPERLINK("#РТУС!"&amp;CELL("адрес",Проверка!N395),"###")),HYPERLINK("#Проверка!"&amp;CELL("адрес",Проверка!N395),РТУС!N395))))</f>
        <v/>
      </c>
      <c r="O395" s="15" t="str">
        <f ca="1">IF(РТУС!L395="","",IF(РТУС!O395="",HYPERLINK("#РТУС!"&amp;CELL("адрес",Проверка!O395),"заполнить"),IF(AND(LEN(РТУС!O395)=5,РТУС!O395&lt;TODAY()),IF(РТУС!L395="Свидетельство о рождении",IF(РТУС!O395&gt;EDATE(TODAY(),-168),HYPERLINK("#Проверка!"&amp;CELL("адрес",Проверка!O395),РТУС!O395),HYPERLINK("#РТУС!"&amp;CELL("адрес",Проверка!O395),"недействительно")),HYPERLINK("#Проверка!"&amp;CELL("адрес",Проверка!O395),РТУС!O395)),HYPERLINK("#РТУС!"&amp;CELL("адрес",Проверка!O395),"###"))))</f>
        <v/>
      </c>
      <c r="P395" s="21" t="str">
        <f ca="1">IF(РТУС!L395="Паспорт гражданина РФ",IF(РТУС!P395="",HYPERLINK("#РТУС!"&amp;CELL("адрес",Проверка!P395),"заполнить"),HYPERLINK("#Проверка!"&amp;CELL("адрес",Проверка!P395),РТУС!P395)),"")</f>
        <v/>
      </c>
      <c r="Q395" s="13" t="str">
        <f ca="1">IF(РТУС!L395="Паспорт гражданина РФ",IF(РТУС!Q395="",HYPERLINK("#РТУС!"&amp;CELL("адрес",Проверка!Q395),"заполнить"),IF(LEN(РТУС!Q395)=7,HYPERLINK("#Проверка!"&amp;CELL("адрес",Проверка!Q395),РТУС!Q395),HYPERLINK("#РТУС!"&amp;CELL("адрес",Проверка!Q395),"###"))),"")</f>
        <v/>
      </c>
      <c r="R395" s="13" t="str">
        <f ca="1">IF(РТУС!R395="",HYPERLINK("#РТУС!"&amp;CELL("адрес",Проверка!R395),"заполнить"),HYPERLINK("#Проверка!"&amp;CELL("адрес",Проверка!R395),РТУС!R395))</f>
        <v>заполнить</v>
      </c>
      <c r="S395" s="13" t="str">
        <f>IF(РТУС!S395="","",РТУС!S395)</f>
        <v/>
      </c>
      <c r="T395" s="13" t="str">
        <f>IF(РТУС!T395="","",РТУС!T395)</f>
        <v/>
      </c>
      <c r="U395" s="13" t="str">
        <f>IF(РТУС!U395="","",РТУС!U395)</f>
        <v/>
      </c>
      <c r="V395" s="13" t="str">
        <f ca="1">IF(РТУС!V395="",HYPERLINK("#РТУС!"&amp;CELL("адрес",Проверка!V395),"заполнить"),IF(OR(РТУС!V395="Договор участия в долевом строительстве",РТУС!V395="Предварительный договор участия в долевом строительстве",РТУС!V395="Определение Арбитражного суда",РТУС!V395="Решение суда общей юрисдикции",РТУС!V395="Иные договоры"),HYPERLINK("#Проверка!"&amp;CELL("адрес",Проверка!V395),РТУС!V395),HYPERLINK("#РТУС!"&amp;CELL("адрес",Проверка!V395),"###")))</f>
        <v>заполнить</v>
      </c>
      <c r="W395" s="13" t="str">
        <f ca="1">IF(РТУС!W395="",HYPERLINK("#РТУС!"&amp;CELL("адрес",Проверка!W395),"заполнить"),HYPERLINK("#Проверка!"&amp;CELL("адрес",Проверка!W395),РТУС!W395))</f>
        <v>заполнить</v>
      </c>
      <c r="X395" s="15" t="str">
        <f ca="1">IF(РТУС!X395="",HYPERLINK("#РТУС!"&amp;CELL("адрес",Проверка!X395),"заполнить"),IF(AND(LEN(РТУС!X395)=5,РТУС!X395&lt;TODAY()),HYPERLINK("#Проверка!"&amp;CELL("адрес",Проверка!X395),РТУС!X395),HYPERLINK("#РТУС!"&amp;CELL("адрес",Проверка!X395),"###")))</f>
        <v>заполнить</v>
      </c>
      <c r="Y395" s="13" t="str">
        <f>IF(РТУС!Y395="","",РТУС!Y395)</f>
        <v/>
      </c>
      <c r="Z395" s="15" t="str">
        <f ca="1">IF(РТУС!Z395="","",IF(AND(LEN(РТУС!Z395)=5,РТУС!Z395&lt;TODAY()),HYPERLINK("#Проверка!"&amp;CELL("адрес",Проверка!Z395),РТУС!Z395),HYPERLINK("#РТУС!"&amp;CELL("адрес",Проверка!Z395),"###")))</f>
        <v/>
      </c>
      <c r="AA395" s="18" t="str">
        <f ca="1">IF(РТУС!AA395="",HYPERLINK("#РТУС!"&amp;CELL("адрес",Проверка!AA395),"заполнить"),IF(ISNUMBER(РТУС!AA395)=TRUE,HYPERLINK("#Проверка!"&amp;CELL("адрес",Проверка!AA395),РТУС!AA395),HYPERLINK("#РТУС!"&amp;CELL("адрес",Проверка!AA395),"###")))</f>
        <v>заполнить</v>
      </c>
      <c r="AB395" s="18" t="str">
        <f ca="1">IF(РТУС!AB395="",HYPERLINK("#РТУС!"&amp;CELL("адрес",Проверка!AB395),"заполнить"),IF(ISNUMBER(РТУС!AB395)=TRUE,HYPERLINK("#Проверка!"&amp;CELL("адрес",Проверка!AB395),РТУС!AB395),HYPERLINK("#РТУС!"&amp;CELL("адрес",Проверка!AB395),"###")))</f>
        <v>заполнить</v>
      </c>
      <c r="AC395" s="18" t="str">
        <f ca="1">IF(РТУС!AC395="","",IF(ISNUMBER(РТУС!AC395)=TRUE,HYPERLINK("#Проверка!"&amp;CELL("адрес",Проверка!AC395),РТУС!AC395),HYPERLINK("#РТУС!"&amp;CELL("адрес",Проверка!AC395),"###")))</f>
        <v/>
      </c>
      <c r="AD395" s="18" t="str">
        <f ca="1">IF(РТУС!AD395="","",IF(ISNUMBER(РТУС!AD395)=TRUE,HYPERLINK("#Проверка!"&amp;CELL("адрес",Проверка!AD395),РТУС!AD395),HYPERLINK("#РТУС!"&amp;CELL("адрес",Проверка!AD395),"###")))</f>
        <v/>
      </c>
      <c r="AE395" s="13" t="str">
        <f>IF(РТУС!AE395="","",РТУС!AE395)</f>
        <v/>
      </c>
      <c r="AF395" s="15" t="str">
        <f ca="1">IF(РТУС!AE395="","",IF(РТУС!AF395="",HYPERLINK("#РТУС!"&amp;CELL("адрес",Проверка!AF395),"заполнить"),IF(AND(LEN(РТУС!AF395)=5,РТУС!AF395&lt;TODAY()),HYPERLINK("#Проверка!"&amp;CELL("адрес",Проверка!AF395),РТУС!AF395),HYPERLINK("#РТУС!"&amp;CELL("адрес",Проверка!AF395),"###"))))</f>
        <v/>
      </c>
      <c r="AG395" s="13"/>
      <c r="AH395" s="15" t="str">
        <f ca="1">IF(РТУС!AE395="","",IF(РТУС!AH395="",HYPERLINK("#РТУС!"&amp;CELL("адрес",Проверка!AH395),"заполнить"),IF(AND(LEN(РТУС!AH395)=5,РТУС!AH395&lt;TODAY()),HYPERLINK("#Проверка!"&amp;CELL("адрес",Проверка!AH395),РТУС!AH395),HYPERLINK("#РТУС!"&amp;CELL("адрес",Проверка!AH395),"###"))))</f>
        <v/>
      </c>
      <c r="AI395" s="15" t="str">
        <f ca="1">IF(РТУС!AE395="","",IF(РТУС!AI395="",HYPERLINK("#РТУС!"&amp;CELL("адрес",Проверка!AI395),"заполнить"),HYPERLINK("#Проверка!"&amp;CELL("адрес",Проверка!AI395),РТУС!AI395)))</f>
        <v/>
      </c>
      <c r="AJ395" s="13" t="str">
        <f ca="1">IF(РТУС!AE395="","",IF(РТУС!AJ395="",HYPERLINK("#РТУС!"&amp;CELL("адрес",Проверка!AJ395),"заполнить"),IF(OR(РТУС!AJ395="Юрлицо",РТУС!AJ395="Физлицо",РТУС!AJ395="ИП"),HYPERLINK("#Проверка!"&amp;CELL("адрес",Проверка!AJ395),РТУС!AJ395),HYPERLINK("#РТУС!"&amp;CELL("адрес",Проверка!AJ395),"###"))))</f>
        <v/>
      </c>
      <c r="AK395" s="13" t="str">
        <f ca="1">IF(РТУС!AK395="",HYPERLINK("#РТУС!"&amp;CELL("адрес",Проверка!AK395),"заполнить"),IF(OR(РТУС!AK395="Квартира",РТУС!AK395="Кладовая",РТУС!AK395="Машино-место",РТУС!AK395="Нежилое помещение"),HYPERLINK("#Проверка!"&amp;CELL("адрес",Проверка!AK395),РТУС!AK395),HYPERLINK("#РТУС!"&amp;CELL("адрес",Проверка!AK395),"###")))</f>
        <v>заполнить</v>
      </c>
      <c r="AL395" s="13" t="str">
        <f ca="1">IF(РТУС!AL395="",HYPERLINK("#РТУС!"&amp;CELL("адрес",Проверка!AL395),"заполнить"),HYPERLINK("#Проверка!"&amp;CELL("адрес",Проверка!AL395),РТУС!AL395))</f>
        <v>заполнить</v>
      </c>
      <c r="AM395" s="18" t="str">
        <f ca="1">IF(РТУС!AM395="",HYPERLINK("#РТУС!"&amp;CELL("адрес",Проверка!AM395),"заполнить"),IF(ISNUMBER(РТУС!AM395)=TRUE,IF(РТУС!AK395="Нежилое помещение",IF(РТУС!AM395&gt;7,HYPERLINK("#РТУС!"&amp;CELL("адрес",Проверка!AM395),"не больше 7 кв.м."),РТУС!AM395),HYPERLINK("#Проверка!"&amp;CELL("адрес",Проверка!AM395),РТУС!AM395)),HYPERLINK("#РТУС!"&amp;CELL("адрес",Проверка!AM395),"###")))</f>
        <v>заполнить</v>
      </c>
      <c r="AN395" s="13" t="str">
        <f ca="1">IF(РТУС!AN395="",HYPERLINK("#РТУС!"&amp;CELL("адрес",Проверка!AN395),"заполнить"),IF(OR(РТУС!AN395="Общая площадь помещения",РТУС!AN395="Общая приведенная площадь жилого помещения",РТУС!AN395="Общая площадь жилого помещения с учетом лоджий, балконов, террас и веранд"),HYPERLINK("#Проверка!"&amp;CELL("адрес",Проверка!AN395),РТУС!AN395),HYPERLINK("#РТУС!"&amp;CELL("адрес",Проверка!AN395),"###")))</f>
        <v>заполнить</v>
      </c>
      <c r="AO395" s="13" t="str">
        <f ca="1">IF(OR(РТУС!AK395="Квартира",РТУС!A395="Нежилое помещение"),IF(РТУС!AO395="",HYPERLINK("#РТУС!"&amp;CELL("адрес",Проверка!AO395),"заполнить"),IF(ISNUMBER(РТУС!AO395)=TRUE,HYPERLINK("#Проверка!"&amp;CELL("адрес",Проверка!AO395),РТУС!AO395),HYPERLINK("#РТУС!"&amp;CELL("адрес",Проверка!AO395),"###"))),"")</f>
        <v/>
      </c>
      <c r="AP395" s="13" t="str">
        <f>IF(РТУС!AP395="","",РТУС!AP395)</f>
        <v/>
      </c>
      <c r="AQ395" s="13" t="str">
        <f ca="1">IF(РТУС!AQ395="",HYPERLINK("#РТУС!"&amp;CELL("адрес",Проверка!AQ395),"заполнить"),HYPERLINK("#Проверка!"&amp;CELL("адрес",Проверка!AQ395),РТУС!AQ395))</f>
        <v>заполнить</v>
      </c>
      <c r="AR395" s="18" t="str">
        <f ca="1">IF(РТУС!AR395="",HYPERLINK("#РТУС!"&amp;CELL("адрес",Проверка!AR395),"заполнить"),IF(ISNUMBER(РТУС!AR395)=FALSE,HYPERLINK("#РТУС!"&amp;CELL("адрес",Проверка!AR395),"###"),IF(РТУС!G395="1",IF(РТУС!AB395=РТУС!AR395+РТУС!AU395,HYPERLINK("#Проверка!"&amp;CELL("адрес",Проверка!AR395),РТУС!AR395),HYPERLINK("#РТУС!"&amp;CELL("адрес",Проверка!AR395),"сверить суммы")),IF(РТУС!AB395=(SUMIF(РТУС!$A$4:$A$1000,A395,РТУС!$AR$4:$AR$1000)+SUMIF(РТУС!$A$4:$A$1000,A395,РТУС!$AU$4:$AU$1000)),HYPERLINK("#Проверка!"&amp;CELL("адрес",Проверка!AR395),РТУС!AR395),HYPERLINK("#РТУС!"&amp;CELL("адрес",Проверка!AR395),"сверить суммы")))))</f>
        <v>заполнить</v>
      </c>
      <c r="AS395" s="13" t="str">
        <f>IF(РТУС!AS395="","",РТУС!AS395)</f>
        <v/>
      </c>
      <c r="AT395" s="18" t="str">
        <f ca="1">IF(РТУС!AT395="",HYPERLINK("#РТУС!"&amp;CELL("адрес",Проверка!AT395),"заполнить"),IF(ISNUMBER(РТУС!AT395)=FALSE,HYPERLINK("#РТУС!"&amp;CELL("адрес",Проверка!AT395),"###"),IF(РТУС!AT395=РТУС!AR395,HYPERLINK("#Проверка!"&amp;CELL("адрес",Проверка!AT395),РТУС!AT395),HYPERLINK("#РТУС!"&amp;CELL("адрес",Проверка!AT395),"сверить суммы"))))</f>
        <v>заполнить</v>
      </c>
      <c r="AU395" s="18" t="str">
        <f ca="1">IF(РТУС!AU395="",HYPERLINK("#РТУС!"&amp;CELL("адрес",Проверка!AU395),"заполнить"),IF(ISNUMBER(РТУС!AU395)=FALSE,HYPERLINK("#РТУС!"&amp;CELL("адрес",Проверка!AU395),"###"),IF(РТУС!G395="1",IF(РТУС!AB395=РТУС!AR395+РТУС!AU395,HYPERLINK("#Проверка!"&amp;CELL("адрес",Проверка!AU395),РТУС!AU395),HYPERLINK("#РТУС!"&amp;CELL("адрес",Проверка!AU395),"сверить суммы")),IF(РТУС!AB395=(SUMIF(РТУС!$A$4:$A$1000,A395,РТУС!$AR$4:$AR$1000)+SUMIF(РТУС!$A$4:$A$1000,A395,РТУС!$AU$4:$AU$1000)),HYPERLINK("#Проверка!"&amp;CELL("адрес",Проверка!AU395),РТУС!AU395),HYPERLINK("#РТУС!"&amp;CELL("адрес",Проверка!AU395),"сверить суммы")))))</f>
        <v>заполнить</v>
      </c>
      <c r="AV395" s="13" t="str">
        <f ca="1">IF(РТУС!AV395="",HYPERLINK("#РТУС!"&amp;CELL("адрес",Проверка!AV395),"заполнить"),IF(OR(РТУС!AV395="Требование о передаче жилого помещения",РТУС!AV395="Требование о передаче машино-места",РТУС!AV395="Требования о передаче нежилого помещения",РТУС!AV395="Денежные требования"),HYPERLINK("#Проверка!"&amp;CELL("адрес",Проверка!AV395),РТУС!AV395),HYPERLINK("#РТУС!"&amp;CELL("адрес",Проверка!AV395),"###")))</f>
        <v>заполнить</v>
      </c>
      <c r="AW395" s="13" t="str">
        <f ca="1">IF(РТУС!AW395="",HYPERLINK("#РТУС!"&amp;CELL("адрес",Проверка!AW395),"заполнить"),IF(OR(РТУС!AW395="Включен в полном объеме",РТУС!AW395="Включен частично"),HYPERLINK("#Проверка!"&amp;CELL("адрес",Проверка!AW395),РТУС!AW395),HYPERLINK("#РТУС!"&amp;CELL("адрес",Проверка!AW395),"###")))</f>
        <v>заполнить</v>
      </c>
      <c r="AX395" s="15" t="str">
        <f ca="1">IF(РТУС!AX395="",HYPERLINK("#РТУС!"&amp;CELL("адрес",Проверка!AX395),"заполнить"),IF(AND(LEN(РТУС!AX395)=5,РТУС!AX395&lt;TODAY()),HYPERLINK("#Проверка!"&amp;CELL("адрес",Проверка!AX395),РТУС!AX395),HYPERLINK("#РТУС!"&amp;CELL("адрес",Проверка!AX395),"###")))</f>
        <v>заполнить</v>
      </c>
      <c r="AY395" s="15" t="str">
        <f ca="1">IF(РТУС!AY395="",HYPERLINK("#РТУС!"&amp;CELL("адрес",Проверка!AY395),"заполнить"),IF(AND(LEN(РТУС!AY395)=5,РТУС!AY395&lt;TODAY()),HYPERLINK("#Проверка!"&amp;CELL("адрес",Проверка!AY395),РТУС!AY395),HYPERLINK("#РТУС!"&amp;CELL("адрес",Проверка!AY395),"###")))</f>
        <v>заполнить</v>
      </c>
    </row>
    <row r="396" spans="1:51" x14ac:dyDescent="0.25">
      <c r="A396" s="10" t="str">
        <f>РТУС!A396</f>
        <v>.</v>
      </c>
      <c r="B396" s="13" t="str">
        <f ca="1">IF(РТУС!B396="",HYPERLINK("#РТУС!"&amp;CELL("адрес",Проверка!B396),"заполнить"),IF(AND(LEN(РТУС!B396)=10,РТУС!B395=РТУС!B396),HYPERLINK("#Проверка!"&amp;CELL("адрес",Проверка!B396),РТУС!B396),HYPERLINK("#РТУС!"&amp;CELL("адрес",Проверка!B396),"###")))</f>
        <v>заполнить</v>
      </c>
      <c r="C396" s="13" t="str">
        <f ca="1">IF(РТУС!C396="",HYPERLINK("#РТУС!"&amp;CELL("адрес",Проверка!C396),"заполнить"),IF(AND(ISNUMBER(РТУС!C396)=TRUE,РТУС!C396&gt;0,РТУС!C395=РТУС!C396),HYPERLINK("#Проверка!"&amp;CELL("адрес",Проверка!C396),РТУС!C396),HYPERLINK("#РТУС!"&amp;CELL("адрес",Проверка!C396),"###")))</f>
        <v>заполнить</v>
      </c>
      <c r="D396" s="13" t="str">
        <f>IF(РТУС!D396="","",РТУС!D396)</f>
        <v/>
      </c>
      <c r="E396" s="13" t="str">
        <f ca="1">IF(РТУС!E396="",HYPERLINK("#РТУС!"&amp;CELL("адрес",Проверка!E396),"заполнить"),IF(РТУС!E395=РТУС!E396,HYPERLINK("#Проверка!"&amp;CELL("адрес",Проверка!E396),РТУС!E396),HYPERLINK("#РТУС!"&amp;CELL("адрес",Проверка!E396),"###")))</f>
        <v>заполнить</v>
      </c>
      <c r="F396" s="13" t="str">
        <f ca="1">IF(РТУС!F396="",HYPERLINK("#РТУС!"&amp;CELL("адрес",Проверка!F396),"заполнить"),HYPERLINK("#Проверка!"&amp;CELL("адрес",Проверка!F396),РТУС!F396))</f>
        <v>заполнить</v>
      </c>
      <c r="G396" s="20" t="str">
        <f ca="1">IF(РТУС!G396="",HYPERLINK("#РТУС!"&amp;CELL("адрес",Проверка!G396),"заполнить"),IF(РТУС!G396="1",HYPERLINK("#Проверка!"&amp;CELL("адрес",Проверка!G396),"1"),IF(AND(ISNUMBER(РТУС!G396)=TRUE,РТУС!G396&lt;=1,РТУС!G396&gt;0),IF(SUMIF(РТУС!$A$4:$A$1000,A396,РТУС!$G$4:$G$1000)=1,HYPERLINK("#Проверка!"&amp;CELL("адрес",Проверка!G396),РТУС!G396),HYPERLINK("#РТУС!"&amp;CELL("адрес",Проверка!G396),"сумма долей ≠ 1")),HYPERLINK("#РТУС!"&amp;CELL("адрес",Проверка!G396),"###"))))</f>
        <v>заполнить</v>
      </c>
      <c r="H396" s="13" t="str">
        <f ca="1">IF(РТУС!H396="",HYPERLINK("#РТУС!"&amp;CELL("адрес",Проверка!H396),"заполнить"),IF(OR(РТУС!H396="Юрлицо",РТУС!H396="Физлицо",РТУС!H396="ИП"),HYPERLINK("#Проверка!"&amp;CELL("адрес",Проверка!H396),РТУС!H396),HYPERLINK("#РТУС!"&amp;CELL("адрес",Проверка!H396),"###")))</f>
        <v>заполнить</v>
      </c>
      <c r="I396" s="13" t="str">
        <f ca="1">IF(OR(РТУС!H396="Юрлицо",РТУС!H396="ИП"),IF(РТУС!I396="",HYPERLINK("#РТУС!"&amp;CELL("адрес",Проверка!I396),"заполнить"),IF(OR(LEN(РТУС!I396)=10,LEN(РТУС!I396)=12),HYPERLINK("#Проверка!"&amp;CELL("адрес",Проверка!I396),РТУС!I396),HYPERLINK("#РТУС!"&amp;CELL("адрес",Проверка!I396),"###"))),"")</f>
        <v/>
      </c>
      <c r="J396" s="15" t="str">
        <f ca="1">IF(РТУС!J396="","",IF(AND(LEN(РТУС!J396)=5,РТУС!J396&lt;TODAY()),HYPERLINK("#Проверка!"&amp;CELL("адрес",Проверка!J396),РТУС!J396),HYPERLINK("#РТУС!"&amp;CELL("адрес",Проверка!J396),"###")))</f>
        <v/>
      </c>
      <c r="K396" s="13" t="str">
        <f>IF(РТУС!K396="","",РТУС!K396)</f>
        <v/>
      </c>
      <c r="L396" s="13" t="str">
        <f ca="1">IF(OR(РТУС!H396="Физлицо",РТУС!H396="ИП"),IF(РТУС!L396="",HYPERLINK("#РТУС!"&amp;CELL("адрес",Проверка!L396),"заполнить"),IF(OR(РТУС!L396="Загранпаспорт гражданина РФ",РТУС!L396="Паспорт гражданина РФ",РТУС!L396="Иностранный паспорт",РТУС!L396="Свидетельство о рождении",РТУС!L396="Вид на жительство"),HYPERLINK("#Проверка!"&amp;CELL("адрес",Проверка!L396),РТУС!L396),HYPERLINK("#РТУС!"&amp;CELL("адрес",Проверка!L396),"###"))),"")</f>
        <v/>
      </c>
      <c r="M396" s="13" t="str">
        <f ca="1">IF(AND(OR(РТУС!L396="Паспорт гражданина РФ",РТУС!L396="Свидетельство о рождении"),РТУС!M396=""),HYPERLINK("#РТУС!"&amp;CELL("адрес",Проверка!M396),"заполнить"),IF(РТУС!L396="Паспорт гражданина РФ",IF(LEN(РТУС!M396)=4,HYPERLINK("#Проверка!"&amp;CELL("адрес",Проверка!M396),РТУС!M396),HYPERLINK("#РТУС!"&amp;CELL("адрес",Проверка!M396),"###")),IF(РТУС!L396="Свидетельство о рождении",HYPERLINK("#Проверка!"&amp;CELL("адрес",Проверка!M396),РТУС!M396),"")))</f>
        <v/>
      </c>
      <c r="N396" s="13" t="str">
        <f ca="1">IF(РТУС!L396="","",IF(РТУС!N396="",HYPERLINK("#РТУС!"&amp;CELL("адрес",Проверка!N396),"заполнить"),IF(OR(РТУС!L396="Паспорт гражданина РФ",РТУС!L396="Свидетельство о рождении"),IF(LEN(РТУС!N396)=6,HYPERLINK("#Проверка!"&amp;CELL("адрес",Проверка!N396),РТУС!N396),HYPERLINK("#РТУС!"&amp;CELL("адрес",Проверка!N396),"###")),HYPERLINK("#Проверка!"&amp;CELL("адрес",Проверка!N396),РТУС!N396))))</f>
        <v/>
      </c>
      <c r="O396" s="15" t="str">
        <f ca="1">IF(РТУС!L396="","",IF(РТУС!O396="",HYPERLINK("#РТУС!"&amp;CELL("адрес",Проверка!O396),"заполнить"),IF(AND(LEN(РТУС!O396)=5,РТУС!O396&lt;TODAY()),IF(РТУС!L396="Свидетельство о рождении",IF(РТУС!O396&gt;EDATE(TODAY(),-168),HYPERLINK("#Проверка!"&amp;CELL("адрес",Проверка!O396),РТУС!O396),HYPERLINK("#РТУС!"&amp;CELL("адрес",Проверка!O396),"недействительно")),HYPERLINK("#Проверка!"&amp;CELL("адрес",Проверка!O396),РТУС!O396)),HYPERLINK("#РТУС!"&amp;CELL("адрес",Проверка!O396),"###"))))</f>
        <v/>
      </c>
      <c r="P396" s="21" t="str">
        <f ca="1">IF(РТУС!L396="Паспорт гражданина РФ",IF(РТУС!P396="",HYPERLINK("#РТУС!"&amp;CELL("адрес",Проверка!P396),"заполнить"),HYPERLINK("#Проверка!"&amp;CELL("адрес",Проверка!P396),РТУС!P396)),"")</f>
        <v/>
      </c>
      <c r="Q396" s="13" t="str">
        <f ca="1">IF(РТУС!L396="Паспорт гражданина РФ",IF(РТУС!Q396="",HYPERLINK("#РТУС!"&amp;CELL("адрес",Проверка!Q396),"заполнить"),IF(LEN(РТУС!Q396)=7,HYPERLINK("#Проверка!"&amp;CELL("адрес",Проверка!Q396),РТУС!Q396),HYPERLINK("#РТУС!"&amp;CELL("адрес",Проверка!Q396),"###"))),"")</f>
        <v/>
      </c>
      <c r="R396" s="13" t="str">
        <f ca="1">IF(РТУС!R396="",HYPERLINK("#РТУС!"&amp;CELL("адрес",Проверка!R396),"заполнить"),HYPERLINK("#Проверка!"&amp;CELL("адрес",Проверка!R396),РТУС!R396))</f>
        <v>заполнить</v>
      </c>
      <c r="S396" s="13" t="str">
        <f>IF(РТУС!S396="","",РТУС!S396)</f>
        <v/>
      </c>
      <c r="T396" s="13" t="str">
        <f>IF(РТУС!T396="","",РТУС!T396)</f>
        <v/>
      </c>
      <c r="U396" s="13" t="str">
        <f>IF(РТУС!U396="","",РТУС!U396)</f>
        <v/>
      </c>
      <c r="V396" s="13" t="str">
        <f ca="1">IF(РТУС!V396="",HYPERLINK("#РТУС!"&amp;CELL("адрес",Проверка!V396),"заполнить"),IF(OR(РТУС!V396="Договор участия в долевом строительстве",РТУС!V396="Предварительный договор участия в долевом строительстве",РТУС!V396="Определение Арбитражного суда",РТУС!V396="Решение суда общей юрисдикции",РТУС!V396="Иные договоры"),HYPERLINK("#Проверка!"&amp;CELL("адрес",Проверка!V396),РТУС!V396),HYPERLINK("#РТУС!"&amp;CELL("адрес",Проверка!V396),"###")))</f>
        <v>заполнить</v>
      </c>
      <c r="W396" s="13" t="str">
        <f ca="1">IF(РТУС!W396="",HYPERLINK("#РТУС!"&amp;CELL("адрес",Проверка!W396),"заполнить"),HYPERLINK("#Проверка!"&amp;CELL("адрес",Проверка!W396),РТУС!W396))</f>
        <v>заполнить</v>
      </c>
      <c r="X396" s="15" t="str">
        <f ca="1">IF(РТУС!X396="",HYPERLINK("#РТУС!"&amp;CELL("адрес",Проверка!X396),"заполнить"),IF(AND(LEN(РТУС!X396)=5,РТУС!X396&lt;TODAY()),HYPERLINK("#Проверка!"&amp;CELL("адрес",Проверка!X396),РТУС!X396),HYPERLINK("#РТУС!"&amp;CELL("адрес",Проверка!X396),"###")))</f>
        <v>заполнить</v>
      </c>
      <c r="Y396" s="13" t="str">
        <f>IF(РТУС!Y396="","",РТУС!Y396)</f>
        <v/>
      </c>
      <c r="Z396" s="15" t="str">
        <f ca="1">IF(РТУС!Z396="","",IF(AND(LEN(РТУС!Z396)=5,РТУС!Z396&lt;TODAY()),HYPERLINK("#Проверка!"&amp;CELL("адрес",Проверка!Z396),РТУС!Z396),HYPERLINK("#РТУС!"&amp;CELL("адрес",Проверка!Z396),"###")))</f>
        <v/>
      </c>
      <c r="AA396" s="18" t="str">
        <f ca="1">IF(РТУС!AA396="",HYPERLINK("#РТУС!"&amp;CELL("адрес",Проверка!AA396),"заполнить"),IF(ISNUMBER(РТУС!AA396)=TRUE,HYPERLINK("#Проверка!"&amp;CELL("адрес",Проверка!AA396),РТУС!AA396),HYPERLINK("#РТУС!"&amp;CELL("адрес",Проверка!AA396),"###")))</f>
        <v>заполнить</v>
      </c>
      <c r="AB396" s="18" t="str">
        <f ca="1">IF(РТУС!AB396="",HYPERLINK("#РТУС!"&amp;CELL("адрес",Проверка!AB396),"заполнить"),IF(ISNUMBER(РТУС!AB396)=TRUE,HYPERLINK("#Проверка!"&amp;CELL("адрес",Проверка!AB396),РТУС!AB396),HYPERLINK("#РТУС!"&amp;CELL("адрес",Проверка!AB396),"###")))</f>
        <v>заполнить</v>
      </c>
      <c r="AC396" s="18" t="str">
        <f ca="1">IF(РТУС!AC396="","",IF(ISNUMBER(РТУС!AC396)=TRUE,HYPERLINK("#Проверка!"&amp;CELL("адрес",Проверка!AC396),РТУС!AC396),HYPERLINK("#РТУС!"&amp;CELL("адрес",Проверка!AC396),"###")))</f>
        <v/>
      </c>
      <c r="AD396" s="18" t="str">
        <f ca="1">IF(РТУС!AD396="","",IF(ISNUMBER(РТУС!AD396)=TRUE,HYPERLINK("#Проверка!"&amp;CELL("адрес",Проверка!AD396),РТУС!AD396),HYPERLINK("#РТУС!"&amp;CELL("адрес",Проверка!AD396),"###")))</f>
        <v/>
      </c>
      <c r="AE396" s="13" t="str">
        <f>IF(РТУС!AE396="","",РТУС!AE396)</f>
        <v/>
      </c>
      <c r="AF396" s="15" t="str">
        <f ca="1">IF(РТУС!AE396="","",IF(РТУС!AF396="",HYPERLINK("#РТУС!"&amp;CELL("адрес",Проверка!AF396),"заполнить"),IF(AND(LEN(РТУС!AF396)=5,РТУС!AF396&lt;TODAY()),HYPERLINK("#Проверка!"&amp;CELL("адрес",Проверка!AF396),РТУС!AF396),HYPERLINK("#РТУС!"&amp;CELL("адрес",Проверка!AF396),"###"))))</f>
        <v/>
      </c>
      <c r="AG396" s="13"/>
      <c r="AH396" s="15" t="str">
        <f ca="1">IF(РТУС!AE396="","",IF(РТУС!AH396="",HYPERLINK("#РТУС!"&amp;CELL("адрес",Проверка!AH396),"заполнить"),IF(AND(LEN(РТУС!AH396)=5,РТУС!AH396&lt;TODAY()),HYPERLINK("#Проверка!"&amp;CELL("адрес",Проверка!AH396),РТУС!AH396),HYPERLINK("#РТУС!"&amp;CELL("адрес",Проверка!AH396),"###"))))</f>
        <v/>
      </c>
      <c r="AI396" s="15" t="str">
        <f ca="1">IF(РТУС!AE396="","",IF(РТУС!AI396="",HYPERLINK("#РТУС!"&amp;CELL("адрес",Проверка!AI396),"заполнить"),HYPERLINK("#Проверка!"&amp;CELL("адрес",Проверка!AI396),РТУС!AI396)))</f>
        <v/>
      </c>
      <c r="AJ396" s="13" t="str">
        <f ca="1">IF(РТУС!AE396="","",IF(РТУС!AJ396="",HYPERLINK("#РТУС!"&amp;CELL("адрес",Проверка!AJ396),"заполнить"),IF(OR(РТУС!AJ396="Юрлицо",РТУС!AJ396="Физлицо",РТУС!AJ396="ИП"),HYPERLINK("#Проверка!"&amp;CELL("адрес",Проверка!AJ396),РТУС!AJ396),HYPERLINK("#РТУС!"&amp;CELL("адрес",Проверка!AJ396),"###"))))</f>
        <v/>
      </c>
      <c r="AK396" s="13" t="str">
        <f ca="1">IF(РТУС!AK396="",HYPERLINK("#РТУС!"&amp;CELL("адрес",Проверка!AK396),"заполнить"),IF(OR(РТУС!AK396="Квартира",РТУС!AK396="Кладовая",РТУС!AK396="Машино-место",РТУС!AK396="Нежилое помещение"),HYPERLINK("#Проверка!"&amp;CELL("адрес",Проверка!AK396),РТУС!AK396),HYPERLINK("#РТУС!"&amp;CELL("адрес",Проверка!AK396),"###")))</f>
        <v>заполнить</v>
      </c>
      <c r="AL396" s="13" t="str">
        <f ca="1">IF(РТУС!AL396="",HYPERLINK("#РТУС!"&amp;CELL("адрес",Проверка!AL396),"заполнить"),HYPERLINK("#Проверка!"&amp;CELL("адрес",Проверка!AL396),РТУС!AL396))</f>
        <v>заполнить</v>
      </c>
      <c r="AM396" s="18" t="str">
        <f ca="1">IF(РТУС!AM396="",HYPERLINK("#РТУС!"&amp;CELL("адрес",Проверка!AM396),"заполнить"),IF(ISNUMBER(РТУС!AM396)=TRUE,IF(РТУС!AK396="Нежилое помещение",IF(РТУС!AM396&gt;7,HYPERLINK("#РТУС!"&amp;CELL("адрес",Проверка!AM396),"не больше 7 кв.м."),РТУС!AM396),HYPERLINK("#Проверка!"&amp;CELL("адрес",Проверка!AM396),РТУС!AM396)),HYPERLINK("#РТУС!"&amp;CELL("адрес",Проверка!AM396),"###")))</f>
        <v>заполнить</v>
      </c>
      <c r="AN396" s="13" t="str">
        <f ca="1">IF(РТУС!AN396="",HYPERLINK("#РТУС!"&amp;CELL("адрес",Проверка!AN396),"заполнить"),IF(OR(РТУС!AN396="Общая площадь помещения",РТУС!AN396="Общая приведенная площадь жилого помещения",РТУС!AN396="Общая площадь жилого помещения с учетом лоджий, балконов, террас и веранд"),HYPERLINK("#Проверка!"&amp;CELL("адрес",Проверка!AN396),РТУС!AN396),HYPERLINK("#РТУС!"&amp;CELL("адрес",Проверка!AN396),"###")))</f>
        <v>заполнить</v>
      </c>
      <c r="AO396" s="13" t="str">
        <f ca="1">IF(OR(РТУС!AK396="Квартира",РТУС!A396="Нежилое помещение"),IF(РТУС!AO396="",HYPERLINK("#РТУС!"&amp;CELL("адрес",Проверка!AO396),"заполнить"),IF(ISNUMBER(РТУС!AO396)=TRUE,HYPERLINK("#Проверка!"&amp;CELL("адрес",Проверка!AO396),РТУС!AO396),HYPERLINK("#РТУС!"&amp;CELL("адрес",Проверка!AO396),"###"))),"")</f>
        <v/>
      </c>
      <c r="AP396" s="13" t="str">
        <f>IF(РТУС!AP396="","",РТУС!AP396)</f>
        <v/>
      </c>
      <c r="AQ396" s="13" t="str">
        <f ca="1">IF(РТУС!AQ396="",HYPERLINK("#РТУС!"&amp;CELL("адрес",Проверка!AQ396),"заполнить"),HYPERLINK("#Проверка!"&amp;CELL("адрес",Проверка!AQ396),РТУС!AQ396))</f>
        <v>заполнить</v>
      </c>
      <c r="AR396" s="18" t="str">
        <f ca="1">IF(РТУС!AR396="",HYPERLINK("#РТУС!"&amp;CELL("адрес",Проверка!AR396),"заполнить"),IF(ISNUMBER(РТУС!AR396)=FALSE,HYPERLINK("#РТУС!"&amp;CELL("адрес",Проверка!AR396),"###"),IF(РТУС!G396="1",IF(РТУС!AB396=РТУС!AR396+РТУС!AU396,HYPERLINK("#Проверка!"&amp;CELL("адрес",Проверка!AR396),РТУС!AR396),HYPERLINK("#РТУС!"&amp;CELL("адрес",Проверка!AR396),"сверить суммы")),IF(РТУС!AB396=(SUMIF(РТУС!$A$4:$A$1000,A396,РТУС!$AR$4:$AR$1000)+SUMIF(РТУС!$A$4:$A$1000,A396,РТУС!$AU$4:$AU$1000)),HYPERLINK("#Проверка!"&amp;CELL("адрес",Проверка!AR396),РТУС!AR396),HYPERLINK("#РТУС!"&amp;CELL("адрес",Проверка!AR396),"сверить суммы")))))</f>
        <v>заполнить</v>
      </c>
      <c r="AS396" s="13" t="str">
        <f>IF(РТУС!AS396="","",РТУС!AS396)</f>
        <v/>
      </c>
      <c r="AT396" s="18" t="str">
        <f ca="1">IF(РТУС!AT396="",HYPERLINK("#РТУС!"&amp;CELL("адрес",Проверка!AT396),"заполнить"),IF(ISNUMBER(РТУС!AT396)=FALSE,HYPERLINK("#РТУС!"&amp;CELL("адрес",Проверка!AT396),"###"),IF(РТУС!AT396=РТУС!AR396,HYPERLINK("#Проверка!"&amp;CELL("адрес",Проверка!AT396),РТУС!AT396),HYPERLINK("#РТУС!"&amp;CELL("адрес",Проверка!AT396),"сверить суммы"))))</f>
        <v>заполнить</v>
      </c>
      <c r="AU396" s="18" t="str">
        <f ca="1">IF(РТУС!AU396="",HYPERLINK("#РТУС!"&amp;CELL("адрес",Проверка!AU396),"заполнить"),IF(ISNUMBER(РТУС!AU396)=FALSE,HYPERLINK("#РТУС!"&amp;CELL("адрес",Проверка!AU396),"###"),IF(РТУС!G396="1",IF(РТУС!AB396=РТУС!AR396+РТУС!AU396,HYPERLINK("#Проверка!"&amp;CELL("адрес",Проверка!AU396),РТУС!AU396),HYPERLINK("#РТУС!"&amp;CELL("адрес",Проверка!AU396),"сверить суммы")),IF(РТУС!AB396=(SUMIF(РТУС!$A$4:$A$1000,A396,РТУС!$AR$4:$AR$1000)+SUMIF(РТУС!$A$4:$A$1000,A396,РТУС!$AU$4:$AU$1000)),HYPERLINK("#Проверка!"&amp;CELL("адрес",Проверка!AU396),РТУС!AU396),HYPERLINK("#РТУС!"&amp;CELL("адрес",Проверка!AU396),"сверить суммы")))))</f>
        <v>заполнить</v>
      </c>
      <c r="AV396" s="13" t="str">
        <f ca="1">IF(РТУС!AV396="",HYPERLINK("#РТУС!"&amp;CELL("адрес",Проверка!AV396),"заполнить"),IF(OR(РТУС!AV396="Требование о передаче жилого помещения",РТУС!AV396="Требование о передаче машино-места",РТУС!AV396="Требования о передаче нежилого помещения",РТУС!AV396="Денежные требования"),HYPERLINK("#Проверка!"&amp;CELL("адрес",Проверка!AV396),РТУС!AV396),HYPERLINK("#РТУС!"&amp;CELL("адрес",Проверка!AV396),"###")))</f>
        <v>заполнить</v>
      </c>
      <c r="AW396" s="13" t="str">
        <f ca="1">IF(РТУС!AW396="",HYPERLINK("#РТУС!"&amp;CELL("адрес",Проверка!AW396),"заполнить"),IF(OR(РТУС!AW396="Включен в полном объеме",РТУС!AW396="Включен частично"),HYPERLINK("#Проверка!"&amp;CELL("адрес",Проверка!AW396),РТУС!AW396),HYPERLINK("#РТУС!"&amp;CELL("адрес",Проверка!AW396),"###")))</f>
        <v>заполнить</v>
      </c>
      <c r="AX396" s="15" t="str">
        <f ca="1">IF(РТУС!AX396="",HYPERLINK("#РТУС!"&amp;CELL("адрес",Проверка!AX396),"заполнить"),IF(AND(LEN(РТУС!AX396)=5,РТУС!AX396&lt;TODAY()),HYPERLINK("#Проверка!"&amp;CELL("адрес",Проверка!AX396),РТУС!AX396),HYPERLINK("#РТУС!"&amp;CELL("адрес",Проверка!AX396),"###")))</f>
        <v>заполнить</v>
      </c>
      <c r="AY396" s="15" t="str">
        <f ca="1">IF(РТУС!AY396="",HYPERLINK("#РТУС!"&amp;CELL("адрес",Проверка!AY396),"заполнить"),IF(AND(LEN(РТУС!AY396)=5,РТУС!AY396&lt;TODAY()),HYPERLINK("#Проверка!"&amp;CELL("адрес",Проверка!AY396),РТУС!AY396),HYPERLINK("#РТУС!"&amp;CELL("адрес",Проверка!AY396),"###")))</f>
        <v>заполнить</v>
      </c>
    </row>
    <row r="397" spans="1:51" x14ac:dyDescent="0.25">
      <c r="A397" s="10" t="str">
        <f>РТУС!A397</f>
        <v>.</v>
      </c>
      <c r="B397" s="13" t="str">
        <f ca="1">IF(РТУС!B397="",HYPERLINK("#РТУС!"&amp;CELL("адрес",Проверка!B397),"заполнить"),IF(AND(LEN(РТУС!B397)=10,РТУС!B396=РТУС!B397),HYPERLINK("#Проверка!"&amp;CELL("адрес",Проверка!B397),РТУС!B397),HYPERLINK("#РТУС!"&amp;CELL("адрес",Проверка!B397),"###")))</f>
        <v>заполнить</v>
      </c>
      <c r="C397" s="13" t="str">
        <f ca="1">IF(РТУС!C397="",HYPERLINK("#РТУС!"&amp;CELL("адрес",Проверка!C397),"заполнить"),IF(AND(ISNUMBER(РТУС!C397)=TRUE,РТУС!C397&gt;0,РТУС!C396=РТУС!C397),HYPERLINK("#Проверка!"&amp;CELL("адрес",Проверка!C397),РТУС!C397),HYPERLINK("#РТУС!"&amp;CELL("адрес",Проверка!C397),"###")))</f>
        <v>заполнить</v>
      </c>
      <c r="D397" s="13" t="str">
        <f>IF(РТУС!D397="","",РТУС!D397)</f>
        <v/>
      </c>
      <c r="E397" s="13" t="str">
        <f ca="1">IF(РТУС!E397="",HYPERLINK("#РТУС!"&amp;CELL("адрес",Проверка!E397),"заполнить"),IF(РТУС!E396=РТУС!E397,HYPERLINK("#Проверка!"&amp;CELL("адрес",Проверка!E397),РТУС!E397),HYPERLINK("#РТУС!"&amp;CELL("адрес",Проверка!E397),"###")))</f>
        <v>заполнить</v>
      </c>
      <c r="F397" s="13" t="str">
        <f ca="1">IF(РТУС!F397="",HYPERLINK("#РТУС!"&amp;CELL("адрес",Проверка!F397),"заполнить"),HYPERLINK("#Проверка!"&amp;CELL("адрес",Проверка!F397),РТУС!F397))</f>
        <v>заполнить</v>
      </c>
      <c r="G397" s="20" t="str">
        <f ca="1">IF(РТУС!G397="",HYPERLINK("#РТУС!"&amp;CELL("адрес",Проверка!G397),"заполнить"),IF(РТУС!G397="1",HYPERLINK("#Проверка!"&amp;CELL("адрес",Проверка!G397),"1"),IF(AND(ISNUMBER(РТУС!G397)=TRUE,РТУС!G397&lt;=1,РТУС!G397&gt;0),IF(SUMIF(РТУС!$A$4:$A$1000,A397,РТУС!$G$4:$G$1000)=1,HYPERLINK("#Проверка!"&amp;CELL("адрес",Проверка!G397),РТУС!G397),HYPERLINK("#РТУС!"&amp;CELL("адрес",Проверка!G397),"сумма долей ≠ 1")),HYPERLINK("#РТУС!"&amp;CELL("адрес",Проверка!G397),"###"))))</f>
        <v>заполнить</v>
      </c>
      <c r="H397" s="13" t="str">
        <f ca="1">IF(РТУС!H397="",HYPERLINK("#РТУС!"&amp;CELL("адрес",Проверка!H397),"заполнить"),IF(OR(РТУС!H397="Юрлицо",РТУС!H397="Физлицо",РТУС!H397="ИП"),HYPERLINK("#Проверка!"&amp;CELL("адрес",Проверка!H397),РТУС!H397),HYPERLINK("#РТУС!"&amp;CELL("адрес",Проверка!H397),"###")))</f>
        <v>заполнить</v>
      </c>
      <c r="I397" s="13" t="str">
        <f ca="1">IF(OR(РТУС!H397="Юрлицо",РТУС!H397="ИП"),IF(РТУС!I397="",HYPERLINK("#РТУС!"&amp;CELL("адрес",Проверка!I397),"заполнить"),IF(OR(LEN(РТУС!I397)=10,LEN(РТУС!I397)=12),HYPERLINK("#Проверка!"&amp;CELL("адрес",Проверка!I397),РТУС!I397),HYPERLINK("#РТУС!"&amp;CELL("адрес",Проверка!I397),"###"))),"")</f>
        <v/>
      </c>
      <c r="J397" s="15" t="str">
        <f ca="1">IF(РТУС!J397="","",IF(AND(LEN(РТУС!J397)=5,РТУС!J397&lt;TODAY()),HYPERLINK("#Проверка!"&amp;CELL("адрес",Проверка!J397),РТУС!J397),HYPERLINK("#РТУС!"&amp;CELL("адрес",Проверка!J397),"###")))</f>
        <v/>
      </c>
      <c r="K397" s="13" t="str">
        <f>IF(РТУС!K397="","",РТУС!K397)</f>
        <v/>
      </c>
      <c r="L397" s="13" t="str">
        <f ca="1">IF(OR(РТУС!H397="Физлицо",РТУС!H397="ИП"),IF(РТУС!L397="",HYPERLINK("#РТУС!"&amp;CELL("адрес",Проверка!L397),"заполнить"),IF(OR(РТУС!L397="Загранпаспорт гражданина РФ",РТУС!L397="Паспорт гражданина РФ",РТУС!L397="Иностранный паспорт",РТУС!L397="Свидетельство о рождении",РТУС!L397="Вид на жительство"),HYPERLINK("#Проверка!"&amp;CELL("адрес",Проверка!L397),РТУС!L397),HYPERLINK("#РТУС!"&amp;CELL("адрес",Проверка!L397),"###"))),"")</f>
        <v/>
      </c>
      <c r="M397" s="13" t="str">
        <f ca="1">IF(AND(OR(РТУС!L397="Паспорт гражданина РФ",РТУС!L397="Свидетельство о рождении"),РТУС!M397=""),HYPERLINK("#РТУС!"&amp;CELL("адрес",Проверка!M397),"заполнить"),IF(РТУС!L397="Паспорт гражданина РФ",IF(LEN(РТУС!M397)=4,HYPERLINK("#Проверка!"&amp;CELL("адрес",Проверка!M397),РТУС!M397),HYPERLINK("#РТУС!"&amp;CELL("адрес",Проверка!M397),"###")),IF(РТУС!L397="Свидетельство о рождении",HYPERLINK("#Проверка!"&amp;CELL("адрес",Проверка!M397),РТУС!M397),"")))</f>
        <v/>
      </c>
      <c r="N397" s="13" t="str">
        <f ca="1">IF(РТУС!L397="","",IF(РТУС!N397="",HYPERLINK("#РТУС!"&amp;CELL("адрес",Проверка!N397),"заполнить"),IF(OR(РТУС!L397="Паспорт гражданина РФ",РТУС!L397="Свидетельство о рождении"),IF(LEN(РТУС!N397)=6,HYPERLINK("#Проверка!"&amp;CELL("адрес",Проверка!N397),РТУС!N397),HYPERLINK("#РТУС!"&amp;CELL("адрес",Проверка!N397),"###")),HYPERLINK("#Проверка!"&amp;CELL("адрес",Проверка!N397),РТУС!N397))))</f>
        <v/>
      </c>
      <c r="O397" s="15" t="str">
        <f ca="1">IF(РТУС!L397="","",IF(РТУС!O397="",HYPERLINK("#РТУС!"&amp;CELL("адрес",Проверка!O397),"заполнить"),IF(AND(LEN(РТУС!O397)=5,РТУС!O397&lt;TODAY()),IF(РТУС!L397="Свидетельство о рождении",IF(РТУС!O397&gt;EDATE(TODAY(),-168),HYPERLINK("#Проверка!"&amp;CELL("адрес",Проверка!O397),РТУС!O397),HYPERLINK("#РТУС!"&amp;CELL("адрес",Проверка!O397),"недействительно")),HYPERLINK("#Проверка!"&amp;CELL("адрес",Проверка!O397),РТУС!O397)),HYPERLINK("#РТУС!"&amp;CELL("адрес",Проверка!O397),"###"))))</f>
        <v/>
      </c>
      <c r="P397" s="21" t="str">
        <f ca="1">IF(РТУС!L397="Паспорт гражданина РФ",IF(РТУС!P397="",HYPERLINK("#РТУС!"&amp;CELL("адрес",Проверка!P397),"заполнить"),HYPERLINK("#Проверка!"&amp;CELL("адрес",Проверка!P397),РТУС!P397)),"")</f>
        <v/>
      </c>
      <c r="Q397" s="13" t="str">
        <f ca="1">IF(РТУС!L397="Паспорт гражданина РФ",IF(РТУС!Q397="",HYPERLINK("#РТУС!"&amp;CELL("адрес",Проверка!Q397),"заполнить"),IF(LEN(РТУС!Q397)=7,HYPERLINK("#Проверка!"&amp;CELL("адрес",Проверка!Q397),РТУС!Q397),HYPERLINK("#РТУС!"&amp;CELL("адрес",Проверка!Q397),"###"))),"")</f>
        <v/>
      </c>
      <c r="R397" s="13" t="str">
        <f ca="1">IF(РТУС!R397="",HYPERLINK("#РТУС!"&amp;CELL("адрес",Проверка!R397),"заполнить"),HYPERLINK("#Проверка!"&amp;CELL("адрес",Проверка!R397),РТУС!R397))</f>
        <v>заполнить</v>
      </c>
      <c r="S397" s="13" t="str">
        <f>IF(РТУС!S397="","",РТУС!S397)</f>
        <v/>
      </c>
      <c r="T397" s="13" t="str">
        <f>IF(РТУС!T397="","",РТУС!T397)</f>
        <v/>
      </c>
      <c r="U397" s="13" t="str">
        <f>IF(РТУС!U397="","",РТУС!U397)</f>
        <v/>
      </c>
      <c r="V397" s="13" t="str">
        <f ca="1">IF(РТУС!V397="",HYPERLINK("#РТУС!"&amp;CELL("адрес",Проверка!V397),"заполнить"),IF(OR(РТУС!V397="Договор участия в долевом строительстве",РТУС!V397="Предварительный договор участия в долевом строительстве",РТУС!V397="Определение Арбитражного суда",РТУС!V397="Решение суда общей юрисдикции",РТУС!V397="Иные договоры"),HYPERLINK("#Проверка!"&amp;CELL("адрес",Проверка!V397),РТУС!V397),HYPERLINK("#РТУС!"&amp;CELL("адрес",Проверка!V397),"###")))</f>
        <v>заполнить</v>
      </c>
      <c r="W397" s="13" t="str">
        <f ca="1">IF(РТУС!W397="",HYPERLINK("#РТУС!"&amp;CELL("адрес",Проверка!W397),"заполнить"),HYPERLINK("#Проверка!"&amp;CELL("адрес",Проверка!W397),РТУС!W397))</f>
        <v>заполнить</v>
      </c>
      <c r="X397" s="15" t="str">
        <f ca="1">IF(РТУС!X397="",HYPERLINK("#РТУС!"&amp;CELL("адрес",Проверка!X397),"заполнить"),IF(AND(LEN(РТУС!X397)=5,РТУС!X397&lt;TODAY()),HYPERLINK("#Проверка!"&amp;CELL("адрес",Проверка!X397),РТУС!X397),HYPERLINK("#РТУС!"&amp;CELL("адрес",Проверка!X397),"###")))</f>
        <v>заполнить</v>
      </c>
      <c r="Y397" s="13" t="str">
        <f>IF(РТУС!Y397="","",РТУС!Y397)</f>
        <v/>
      </c>
      <c r="Z397" s="15" t="str">
        <f ca="1">IF(РТУС!Z397="","",IF(AND(LEN(РТУС!Z397)=5,РТУС!Z397&lt;TODAY()),HYPERLINK("#Проверка!"&amp;CELL("адрес",Проверка!Z397),РТУС!Z397),HYPERLINK("#РТУС!"&amp;CELL("адрес",Проверка!Z397),"###")))</f>
        <v/>
      </c>
      <c r="AA397" s="18" t="str">
        <f ca="1">IF(РТУС!AA397="",HYPERLINK("#РТУС!"&amp;CELL("адрес",Проверка!AA397),"заполнить"),IF(ISNUMBER(РТУС!AA397)=TRUE,HYPERLINK("#Проверка!"&amp;CELL("адрес",Проверка!AA397),РТУС!AA397),HYPERLINK("#РТУС!"&amp;CELL("адрес",Проверка!AA397),"###")))</f>
        <v>заполнить</v>
      </c>
      <c r="AB397" s="18" t="str">
        <f ca="1">IF(РТУС!AB397="",HYPERLINK("#РТУС!"&amp;CELL("адрес",Проверка!AB397),"заполнить"),IF(ISNUMBER(РТУС!AB397)=TRUE,HYPERLINK("#Проверка!"&amp;CELL("адрес",Проверка!AB397),РТУС!AB397),HYPERLINK("#РТУС!"&amp;CELL("адрес",Проверка!AB397),"###")))</f>
        <v>заполнить</v>
      </c>
      <c r="AC397" s="18" t="str">
        <f ca="1">IF(РТУС!AC397="","",IF(ISNUMBER(РТУС!AC397)=TRUE,HYPERLINK("#Проверка!"&amp;CELL("адрес",Проверка!AC397),РТУС!AC397),HYPERLINK("#РТУС!"&amp;CELL("адрес",Проверка!AC397),"###")))</f>
        <v/>
      </c>
      <c r="AD397" s="18" t="str">
        <f ca="1">IF(РТУС!AD397="","",IF(ISNUMBER(РТУС!AD397)=TRUE,HYPERLINK("#Проверка!"&amp;CELL("адрес",Проверка!AD397),РТУС!AD397),HYPERLINK("#РТУС!"&amp;CELL("адрес",Проверка!AD397),"###")))</f>
        <v/>
      </c>
      <c r="AE397" s="13" t="str">
        <f>IF(РТУС!AE397="","",РТУС!AE397)</f>
        <v/>
      </c>
      <c r="AF397" s="15" t="str">
        <f ca="1">IF(РТУС!AE397="","",IF(РТУС!AF397="",HYPERLINK("#РТУС!"&amp;CELL("адрес",Проверка!AF397),"заполнить"),IF(AND(LEN(РТУС!AF397)=5,РТУС!AF397&lt;TODAY()),HYPERLINK("#Проверка!"&amp;CELL("адрес",Проверка!AF397),РТУС!AF397),HYPERLINK("#РТУС!"&amp;CELL("адрес",Проверка!AF397),"###"))))</f>
        <v/>
      </c>
      <c r="AG397" s="13"/>
      <c r="AH397" s="15" t="str">
        <f ca="1">IF(РТУС!AE397="","",IF(РТУС!AH397="",HYPERLINK("#РТУС!"&amp;CELL("адрес",Проверка!AH397),"заполнить"),IF(AND(LEN(РТУС!AH397)=5,РТУС!AH397&lt;TODAY()),HYPERLINK("#Проверка!"&amp;CELL("адрес",Проверка!AH397),РТУС!AH397),HYPERLINK("#РТУС!"&amp;CELL("адрес",Проверка!AH397),"###"))))</f>
        <v/>
      </c>
      <c r="AI397" s="15" t="str">
        <f ca="1">IF(РТУС!AE397="","",IF(РТУС!AI397="",HYPERLINK("#РТУС!"&amp;CELL("адрес",Проверка!AI397),"заполнить"),HYPERLINK("#Проверка!"&amp;CELL("адрес",Проверка!AI397),РТУС!AI397)))</f>
        <v/>
      </c>
      <c r="AJ397" s="13" t="str">
        <f ca="1">IF(РТУС!AE397="","",IF(РТУС!AJ397="",HYPERLINK("#РТУС!"&amp;CELL("адрес",Проверка!AJ397),"заполнить"),IF(OR(РТУС!AJ397="Юрлицо",РТУС!AJ397="Физлицо",РТУС!AJ397="ИП"),HYPERLINK("#Проверка!"&amp;CELL("адрес",Проверка!AJ397),РТУС!AJ397),HYPERLINK("#РТУС!"&amp;CELL("адрес",Проверка!AJ397),"###"))))</f>
        <v/>
      </c>
      <c r="AK397" s="13" t="str">
        <f ca="1">IF(РТУС!AK397="",HYPERLINK("#РТУС!"&amp;CELL("адрес",Проверка!AK397),"заполнить"),IF(OR(РТУС!AK397="Квартира",РТУС!AK397="Кладовая",РТУС!AK397="Машино-место",РТУС!AK397="Нежилое помещение"),HYPERLINK("#Проверка!"&amp;CELL("адрес",Проверка!AK397),РТУС!AK397),HYPERLINK("#РТУС!"&amp;CELL("адрес",Проверка!AK397),"###")))</f>
        <v>заполнить</v>
      </c>
      <c r="AL397" s="13" t="str">
        <f ca="1">IF(РТУС!AL397="",HYPERLINK("#РТУС!"&amp;CELL("адрес",Проверка!AL397),"заполнить"),HYPERLINK("#Проверка!"&amp;CELL("адрес",Проверка!AL397),РТУС!AL397))</f>
        <v>заполнить</v>
      </c>
      <c r="AM397" s="18" t="str">
        <f ca="1">IF(РТУС!AM397="",HYPERLINK("#РТУС!"&amp;CELL("адрес",Проверка!AM397),"заполнить"),IF(ISNUMBER(РТУС!AM397)=TRUE,IF(РТУС!AK397="Нежилое помещение",IF(РТУС!AM397&gt;7,HYPERLINK("#РТУС!"&amp;CELL("адрес",Проверка!AM397),"не больше 7 кв.м."),РТУС!AM397),HYPERLINK("#Проверка!"&amp;CELL("адрес",Проверка!AM397),РТУС!AM397)),HYPERLINK("#РТУС!"&amp;CELL("адрес",Проверка!AM397),"###")))</f>
        <v>заполнить</v>
      </c>
      <c r="AN397" s="13" t="str">
        <f ca="1">IF(РТУС!AN397="",HYPERLINK("#РТУС!"&amp;CELL("адрес",Проверка!AN397),"заполнить"),IF(OR(РТУС!AN397="Общая площадь помещения",РТУС!AN397="Общая приведенная площадь жилого помещения",РТУС!AN397="Общая площадь жилого помещения с учетом лоджий, балконов, террас и веранд"),HYPERLINK("#Проверка!"&amp;CELL("адрес",Проверка!AN397),РТУС!AN397),HYPERLINK("#РТУС!"&amp;CELL("адрес",Проверка!AN397),"###")))</f>
        <v>заполнить</v>
      </c>
      <c r="AO397" s="13" t="str">
        <f ca="1">IF(OR(РТУС!AK397="Квартира",РТУС!A397="Нежилое помещение"),IF(РТУС!AO397="",HYPERLINK("#РТУС!"&amp;CELL("адрес",Проверка!AO397),"заполнить"),IF(ISNUMBER(РТУС!AO397)=TRUE,HYPERLINK("#Проверка!"&amp;CELL("адрес",Проверка!AO397),РТУС!AO397),HYPERLINK("#РТУС!"&amp;CELL("адрес",Проверка!AO397),"###"))),"")</f>
        <v/>
      </c>
      <c r="AP397" s="13" t="str">
        <f>IF(РТУС!AP397="","",РТУС!AP397)</f>
        <v/>
      </c>
      <c r="AQ397" s="13" t="str">
        <f ca="1">IF(РТУС!AQ397="",HYPERLINK("#РТУС!"&amp;CELL("адрес",Проверка!AQ397),"заполнить"),HYPERLINK("#Проверка!"&amp;CELL("адрес",Проверка!AQ397),РТУС!AQ397))</f>
        <v>заполнить</v>
      </c>
      <c r="AR397" s="18" t="str">
        <f ca="1">IF(РТУС!AR397="",HYPERLINK("#РТУС!"&amp;CELL("адрес",Проверка!AR397),"заполнить"),IF(ISNUMBER(РТУС!AR397)=FALSE,HYPERLINK("#РТУС!"&amp;CELL("адрес",Проверка!AR397),"###"),IF(РТУС!G397="1",IF(РТУС!AB397=РТУС!AR397+РТУС!AU397,HYPERLINK("#Проверка!"&amp;CELL("адрес",Проверка!AR397),РТУС!AR397),HYPERLINK("#РТУС!"&amp;CELL("адрес",Проверка!AR397),"сверить суммы")),IF(РТУС!AB397=(SUMIF(РТУС!$A$4:$A$1000,A397,РТУС!$AR$4:$AR$1000)+SUMIF(РТУС!$A$4:$A$1000,A397,РТУС!$AU$4:$AU$1000)),HYPERLINK("#Проверка!"&amp;CELL("адрес",Проверка!AR397),РТУС!AR397),HYPERLINK("#РТУС!"&amp;CELL("адрес",Проверка!AR397),"сверить суммы")))))</f>
        <v>заполнить</v>
      </c>
      <c r="AS397" s="13" t="str">
        <f>IF(РТУС!AS397="","",РТУС!AS397)</f>
        <v/>
      </c>
      <c r="AT397" s="18" t="str">
        <f ca="1">IF(РТУС!AT397="",HYPERLINK("#РТУС!"&amp;CELL("адрес",Проверка!AT397),"заполнить"),IF(ISNUMBER(РТУС!AT397)=FALSE,HYPERLINK("#РТУС!"&amp;CELL("адрес",Проверка!AT397),"###"),IF(РТУС!AT397=РТУС!AR397,HYPERLINK("#Проверка!"&amp;CELL("адрес",Проверка!AT397),РТУС!AT397),HYPERLINK("#РТУС!"&amp;CELL("адрес",Проверка!AT397),"сверить суммы"))))</f>
        <v>заполнить</v>
      </c>
      <c r="AU397" s="18" t="str">
        <f ca="1">IF(РТУС!AU397="",HYPERLINK("#РТУС!"&amp;CELL("адрес",Проверка!AU397),"заполнить"),IF(ISNUMBER(РТУС!AU397)=FALSE,HYPERLINK("#РТУС!"&amp;CELL("адрес",Проверка!AU397),"###"),IF(РТУС!G397="1",IF(РТУС!AB397=РТУС!AR397+РТУС!AU397,HYPERLINK("#Проверка!"&amp;CELL("адрес",Проверка!AU397),РТУС!AU397),HYPERLINK("#РТУС!"&amp;CELL("адрес",Проверка!AU397),"сверить суммы")),IF(РТУС!AB397=(SUMIF(РТУС!$A$4:$A$1000,A397,РТУС!$AR$4:$AR$1000)+SUMIF(РТУС!$A$4:$A$1000,A397,РТУС!$AU$4:$AU$1000)),HYPERLINK("#Проверка!"&amp;CELL("адрес",Проверка!AU397),РТУС!AU397),HYPERLINK("#РТУС!"&amp;CELL("адрес",Проверка!AU397),"сверить суммы")))))</f>
        <v>заполнить</v>
      </c>
      <c r="AV397" s="13" t="str">
        <f ca="1">IF(РТУС!AV397="",HYPERLINK("#РТУС!"&amp;CELL("адрес",Проверка!AV397),"заполнить"),IF(OR(РТУС!AV397="Требование о передаче жилого помещения",РТУС!AV397="Требование о передаче машино-места",РТУС!AV397="Требования о передаче нежилого помещения",РТУС!AV397="Денежные требования"),HYPERLINK("#Проверка!"&amp;CELL("адрес",Проверка!AV397),РТУС!AV397),HYPERLINK("#РТУС!"&amp;CELL("адрес",Проверка!AV397),"###")))</f>
        <v>заполнить</v>
      </c>
      <c r="AW397" s="13" t="str">
        <f ca="1">IF(РТУС!AW397="",HYPERLINK("#РТУС!"&amp;CELL("адрес",Проверка!AW397),"заполнить"),IF(OR(РТУС!AW397="Включен в полном объеме",РТУС!AW397="Включен частично"),HYPERLINK("#Проверка!"&amp;CELL("адрес",Проверка!AW397),РТУС!AW397),HYPERLINK("#РТУС!"&amp;CELL("адрес",Проверка!AW397),"###")))</f>
        <v>заполнить</v>
      </c>
      <c r="AX397" s="15" t="str">
        <f ca="1">IF(РТУС!AX397="",HYPERLINK("#РТУС!"&amp;CELL("адрес",Проверка!AX397),"заполнить"),IF(AND(LEN(РТУС!AX397)=5,РТУС!AX397&lt;TODAY()),HYPERLINK("#Проверка!"&amp;CELL("адрес",Проверка!AX397),РТУС!AX397),HYPERLINK("#РТУС!"&amp;CELL("адрес",Проверка!AX397),"###")))</f>
        <v>заполнить</v>
      </c>
      <c r="AY397" s="15" t="str">
        <f ca="1">IF(РТУС!AY397="",HYPERLINK("#РТУС!"&amp;CELL("адрес",Проверка!AY397),"заполнить"),IF(AND(LEN(РТУС!AY397)=5,РТУС!AY397&lt;TODAY()),HYPERLINK("#Проверка!"&amp;CELL("адрес",Проверка!AY397),РТУС!AY397),HYPERLINK("#РТУС!"&amp;CELL("адрес",Проверка!AY397),"###")))</f>
        <v>заполнить</v>
      </c>
    </row>
    <row r="398" spans="1:51" x14ac:dyDescent="0.25">
      <c r="A398" s="10" t="str">
        <f>РТУС!A398</f>
        <v>.</v>
      </c>
      <c r="B398" s="13" t="str">
        <f ca="1">IF(РТУС!B398="",HYPERLINK("#РТУС!"&amp;CELL("адрес",Проверка!B398),"заполнить"),IF(AND(LEN(РТУС!B398)=10,РТУС!B397=РТУС!B398),HYPERLINK("#Проверка!"&amp;CELL("адрес",Проверка!B398),РТУС!B398),HYPERLINK("#РТУС!"&amp;CELL("адрес",Проверка!B398),"###")))</f>
        <v>заполнить</v>
      </c>
      <c r="C398" s="13" t="str">
        <f ca="1">IF(РТУС!C398="",HYPERLINK("#РТУС!"&amp;CELL("адрес",Проверка!C398),"заполнить"),IF(AND(ISNUMBER(РТУС!C398)=TRUE,РТУС!C398&gt;0,РТУС!C397=РТУС!C398),HYPERLINK("#Проверка!"&amp;CELL("адрес",Проверка!C398),РТУС!C398),HYPERLINK("#РТУС!"&amp;CELL("адрес",Проверка!C398),"###")))</f>
        <v>заполнить</v>
      </c>
      <c r="D398" s="13" t="str">
        <f>IF(РТУС!D398="","",РТУС!D398)</f>
        <v/>
      </c>
      <c r="E398" s="13" t="str">
        <f ca="1">IF(РТУС!E398="",HYPERLINK("#РТУС!"&amp;CELL("адрес",Проверка!E398),"заполнить"),IF(РТУС!E397=РТУС!E398,HYPERLINK("#Проверка!"&amp;CELL("адрес",Проверка!E398),РТУС!E398),HYPERLINK("#РТУС!"&amp;CELL("адрес",Проверка!E398),"###")))</f>
        <v>заполнить</v>
      </c>
      <c r="F398" s="13" t="str">
        <f ca="1">IF(РТУС!F398="",HYPERLINK("#РТУС!"&amp;CELL("адрес",Проверка!F398),"заполнить"),HYPERLINK("#Проверка!"&amp;CELL("адрес",Проверка!F398),РТУС!F398))</f>
        <v>заполнить</v>
      </c>
      <c r="G398" s="20" t="str">
        <f ca="1">IF(РТУС!G398="",HYPERLINK("#РТУС!"&amp;CELL("адрес",Проверка!G398),"заполнить"),IF(РТУС!G398="1",HYPERLINK("#Проверка!"&amp;CELL("адрес",Проверка!G398),"1"),IF(AND(ISNUMBER(РТУС!G398)=TRUE,РТУС!G398&lt;=1,РТУС!G398&gt;0),IF(SUMIF(РТУС!$A$4:$A$1000,A398,РТУС!$G$4:$G$1000)=1,HYPERLINK("#Проверка!"&amp;CELL("адрес",Проверка!G398),РТУС!G398),HYPERLINK("#РТУС!"&amp;CELL("адрес",Проверка!G398),"сумма долей ≠ 1")),HYPERLINK("#РТУС!"&amp;CELL("адрес",Проверка!G398),"###"))))</f>
        <v>заполнить</v>
      </c>
      <c r="H398" s="13" t="str">
        <f ca="1">IF(РТУС!H398="",HYPERLINK("#РТУС!"&amp;CELL("адрес",Проверка!H398),"заполнить"),IF(OR(РТУС!H398="Юрлицо",РТУС!H398="Физлицо",РТУС!H398="ИП"),HYPERLINK("#Проверка!"&amp;CELL("адрес",Проверка!H398),РТУС!H398),HYPERLINK("#РТУС!"&amp;CELL("адрес",Проверка!H398),"###")))</f>
        <v>заполнить</v>
      </c>
      <c r="I398" s="13" t="str">
        <f ca="1">IF(OR(РТУС!H398="Юрлицо",РТУС!H398="ИП"),IF(РТУС!I398="",HYPERLINK("#РТУС!"&amp;CELL("адрес",Проверка!I398),"заполнить"),IF(OR(LEN(РТУС!I398)=10,LEN(РТУС!I398)=12),HYPERLINK("#Проверка!"&amp;CELL("адрес",Проверка!I398),РТУС!I398),HYPERLINK("#РТУС!"&amp;CELL("адрес",Проверка!I398),"###"))),"")</f>
        <v/>
      </c>
      <c r="J398" s="15" t="str">
        <f ca="1">IF(РТУС!J398="","",IF(AND(LEN(РТУС!J398)=5,РТУС!J398&lt;TODAY()),HYPERLINK("#Проверка!"&amp;CELL("адрес",Проверка!J398),РТУС!J398),HYPERLINK("#РТУС!"&amp;CELL("адрес",Проверка!J398),"###")))</f>
        <v/>
      </c>
      <c r="K398" s="13" t="str">
        <f>IF(РТУС!K398="","",РТУС!K398)</f>
        <v/>
      </c>
      <c r="L398" s="13" t="str">
        <f ca="1">IF(OR(РТУС!H398="Физлицо",РТУС!H398="ИП"),IF(РТУС!L398="",HYPERLINK("#РТУС!"&amp;CELL("адрес",Проверка!L398),"заполнить"),IF(OR(РТУС!L398="Загранпаспорт гражданина РФ",РТУС!L398="Паспорт гражданина РФ",РТУС!L398="Иностранный паспорт",РТУС!L398="Свидетельство о рождении",РТУС!L398="Вид на жительство"),HYPERLINK("#Проверка!"&amp;CELL("адрес",Проверка!L398),РТУС!L398),HYPERLINK("#РТУС!"&amp;CELL("адрес",Проверка!L398),"###"))),"")</f>
        <v/>
      </c>
      <c r="M398" s="13" t="str">
        <f ca="1">IF(AND(OR(РТУС!L398="Паспорт гражданина РФ",РТУС!L398="Свидетельство о рождении"),РТУС!M398=""),HYPERLINK("#РТУС!"&amp;CELL("адрес",Проверка!M398),"заполнить"),IF(РТУС!L398="Паспорт гражданина РФ",IF(LEN(РТУС!M398)=4,HYPERLINK("#Проверка!"&amp;CELL("адрес",Проверка!M398),РТУС!M398),HYPERLINK("#РТУС!"&amp;CELL("адрес",Проверка!M398),"###")),IF(РТУС!L398="Свидетельство о рождении",HYPERLINK("#Проверка!"&amp;CELL("адрес",Проверка!M398),РТУС!M398),"")))</f>
        <v/>
      </c>
      <c r="N398" s="13" t="str">
        <f ca="1">IF(РТУС!L398="","",IF(РТУС!N398="",HYPERLINK("#РТУС!"&amp;CELL("адрес",Проверка!N398),"заполнить"),IF(OR(РТУС!L398="Паспорт гражданина РФ",РТУС!L398="Свидетельство о рождении"),IF(LEN(РТУС!N398)=6,HYPERLINK("#Проверка!"&amp;CELL("адрес",Проверка!N398),РТУС!N398),HYPERLINK("#РТУС!"&amp;CELL("адрес",Проверка!N398),"###")),HYPERLINK("#Проверка!"&amp;CELL("адрес",Проверка!N398),РТУС!N398))))</f>
        <v/>
      </c>
      <c r="O398" s="15" t="str">
        <f ca="1">IF(РТУС!L398="","",IF(РТУС!O398="",HYPERLINK("#РТУС!"&amp;CELL("адрес",Проверка!O398),"заполнить"),IF(AND(LEN(РТУС!O398)=5,РТУС!O398&lt;TODAY()),IF(РТУС!L398="Свидетельство о рождении",IF(РТУС!O398&gt;EDATE(TODAY(),-168),HYPERLINK("#Проверка!"&amp;CELL("адрес",Проверка!O398),РТУС!O398),HYPERLINK("#РТУС!"&amp;CELL("адрес",Проверка!O398),"недействительно")),HYPERLINK("#Проверка!"&amp;CELL("адрес",Проверка!O398),РТУС!O398)),HYPERLINK("#РТУС!"&amp;CELL("адрес",Проверка!O398),"###"))))</f>
        <v/>
      </c>
      <c r="P398" s="21" t="str">
        <f ca="1">IF(РТУС!L398="Паспорт гражданина РФ",IF(РТУС!P398="",HYPERLINK("#РТУС!"&amp;CELL("адрес",Проверка!P398),"заполнить"),HYPERLINK("#Проверка!"&amp;CELL("адрес",Проверка!P398),РТУС!P398)),"")</f>
        <v/>
      </c>
      <c r="Q398" s="13" t="str">
        <f ca="1">IF(РТУС!L398="Паспорт гражданина РФ",IF(РТУС!Q398="",HYPERLINK("#РТУС!"&amp;CELL("адрес",Проверка!Q398),"заполнить"),IF(LEN(РТУС!Q398)=7,HYPERLINK("#Проверка!"&amp;CELL("адрес",Проверка!Q398),РТУС!Q398),HYPERLINK("#РТУС!"&amp;CELL("адрес",Проверка!Q398),"###"))),"")</f>
        <v/>
      </c>
      <c r="R398" s="13" t="str">
        <f ca="1">IF(РТУС!R398="",HYPERLINK("#РТУС!"&amp;CELL("адрес",Проверка!R398),"заполнить"),HYPERLINK("#Проверка!"&amp;CELL("адрес",Проверка!R398),РТУС!R398))</f>
        <v>заполнить</v>
      </c>
      <c r="S398" s="13" t="str">
        <f>IF(РТУС!S398="","",РТУС!S398)</f>
        <v/>
      </c>
      <c r="T398" s="13" t="str">
        <f>IF(РТУС!T398="","",РТУС!T398)</f>
        <v/>
      </c>
      <c r="U398" s="13" t="str">
        <f>IF(РТУС!U398="","",РТУС!U398)</f>
        <v/>
      </c>
      <c r="V398" s="13" t="str">
        <f ca="1">IF(РТУС!V398="",HYPERLINK("#РТУС!"&amp;CELL("адрес",Проверка!V398),"заполнить"),IF(OR(РТУС!V398="Договор участия в долевом строительстве",РТУС!V398="Предварительный договор участия в долевом строительстве",РТУС!V398="Определение Арбитражного суда",РТУС!V398="Решение суда общей юрисдикции",РТУС!V398="Иные договоры"),HYPERLINK("#Проверка!"&amp;CELL("адрес",Проверка!V398),РТУС!V398),HYPERLINK("#РТУС!"&amp;CELL("адрес",Проверка!V398),"###")))</f>
        <v>заполнить</v>
      </c>
      <c r="W398" s="13" t="str">
        <f ca="1">IF(РТУС!W398="",HYPERLINK("#РТУС!"&amp;CELL("адрес",Проверка!W398),"заполнить"),HYPERLINK("#Проверка!"&amp;CELL("адрес",Проверка!W398),РТУС!W398))</f>
        <v>заполнить</v>
      </c>
      <c r="X398" s="15" t="str">
        <f ca="1">IF(РТУС!X398="",HYPERLINK("#РТУС!"&amp;CELL("адрес",Проверка!X398),"заполнить"),IF(AND(LEN(РТУС!X398)=5,РТУС!X398&lt;TODAY()),HYPERLINK("#Проверка!"&amp;CELL("адрес",Проверка!X398),РТУС!X398),HYPERLINK("#РТУС!"&amp;CELL("адрес",Проверка!X398),"###")))</f>
        <v>заполнить</v>
      </c>
      <c r="Y398" s="13" t="str">
        <f>IF(РТУС!Y398="","",РТУС!Y398)</f>
        <v/>
      </c>
      <c r="Z398" s="15" t="str">
        <f ca="1">IF(РТУС!Z398="","",IF(AND(LEN(РТУС!Z398)=5,РТУС!Z398&lt;TODAY()),HYPERLINK("#Проверка!"&amp;CELL("адрес",Проверка!Z398),РТУС!Z398),HYPERLINK("#РТУС!"&amp;CELL("адрес",Проверка!Z398),"###")))</f>
        <v/>
      </c>
      <c r="AA398" s="18" t="str">
        <f ca="1">IF(РТУС!AA398="",HYPERLINK("#РТУС!"&amp;CELL("адрес",Проверка!AA398),"заполнить"),IF(ISNUMBER(РТУС!AA398)=TRUE,HYPERLINK("#Проверка!"&amp;CELL("адрес",Проверка!AA398),РТУС!AA398),HYPERLINK("#РТУС!"&amp;CELL("адрес",Проверка!AA398),"###")))</f>
        <v>заполнить</v>
      </c>
      <c r="AB398" s="18" t="str">
        <f ca="1">IF(РТУС!AB398="",HYPERLINK("#РТУС!"&amp;CELL("адрес",Проверка!AB398),"заполнить"),IF(ISNUMBER(РТУС!AB398)=TRUE,HYPERLINK("#Проверка!"&amp;CELL("адрес",Проверка!AB398),РТУС!AB398),HYPERLINK("#РТУС!"&amp;CELL("адрес",Проверка!AB398),"###")))</f>
        <v>заполнить</v>
      </c>
      <c r="AC398" s="18" t="str">
        <f ca="1">IF(РТУС!AC398="","",IF(ISNUMBER(РТУС!AC398)=TRUE,HYPERLINK("#Проверка!"&amp;CELL("адрес",Проверка!AC398),РТУС!AC398),HYPERLINK("#РТУС!"&amp;CELL("адрес",Проверка!AC398),"###")))</f>
        <v/>
      </c>
      <c r="AD398" s="18" t="str">
        <f ca="1">IF(РТУС!AD398="","",IF(ISNUMBER(РТУС!AD398)=TRUE,HYPERLINK("#Проверка!"&amp;CELL("адрес",Проверка!AD398),РТУС!AD398),HYPERLINK("#РТУС!"&amp;CELL("адрес",Проверка!AD398),"###")))</f>
        <v/>
      </c>
      <c r="AE398" s="13" t="str">
        <f>IF(РТУС!AE398="","",РТУС!AE398)</f>
        <v/>
      </c>
      <c r="AF398" s="15" t="str">
        <f ca="1">IF(РТУС!AE398="","",IF(РТУС!AF398="",HYPERLINK("#РТУС!"&amp;CELL("адрес",Проверка!AF398),"заполнить"),IF(AND(LEN(РТУС!AF398)=5,РТУС!AF398&lt;TODAY()),HYPERLINK("#Проверка!"&amp;CELL("адрес",Проверка!AF398),РТУС!AF398),HYPERLINK("#РТУС!"&amp;CELL("адрес",Проверка!AF398),"###"))))</f>
        <v/>
      </c>
      <c r="AG398" s="13"/>
      <c r="AH398" s="15" t="str">
        <f ca="1">IF(РТУС!AE398="","",IF(РТУС!AH398="",HYPERLINK("#РТУС!"&amp;CELL("адрес",Проверка!AH398),"заполнить"),IF(AND(LEN(РТУС!AH398)=5,РТУС!AH398&lt;TODAY()),HYPERLINK("#Проверка!"&amp;CELL("адрес",Проверка!AH398),РТУС!AH398),HYPERLINK("#РТУС!"&amp;CELL("адрес",Проверка!AH398),"###"))))</f>
        <v/>
      </c>
      <c r="AI398" s="15" t="str">
        <f ca="1">IF(РТУС!AE398="","",IF(РТУС!AI398="",HYPERLINK("#РТУС!"&amp;CELL("адрес",Проверка!AI398),"заполнить"),HYPERLINK("#Проверка!"&amp;CELL("адрес",Проверка!AI398),РТУС!AI398)))</f>
        <v/>
      </c>
      <c r="AJ398" s="13" t="str">
        <f ca="1">IF(РТУС!AE398="","",IF(РТУС!AJ398="",HYPERLINK("#РТУС!"&amp;CELL("адрес",Проверка!AJ398),"заполнить"),IF(OR(РТУС!AJ398="Юрлицо",РТУС!AJ398="Физлицо",РТУС!AJ398="ИП"),HYPERLINK("#Проверка!"&amp;CELL("адрес",Проверка!AJ398),РТУС!AJ398),HYPERLINK("#РТУС!"&amp;CELL("адрес",Проверка!AJ398),"###"))))</f>
        <v/>
      </c>
      <c r="AK398" s="13" t="str">
        <f ca="1">IF(РТУС!AK398="",HYPERLINK("#РТУС!"&amp;CELL("адрес",Проверка!AK398),"заполнить"),IF(OR(РТУС!AK398="Квартира",РТУС!AK398="Кладовая",РТУС!AK398="Машино-место",РТУС!AK398="Нежилое помещение"),HYPERLINK("#Проверка!"&amp;CELL("адрес",Проверка!AK398),РТУС!AK398),HYPERLINK("#РТУС!"&amp;CELL("адрес",Проверка!AK398),"###")))</f>
        <v>заполнить</v>
      </c>
      <c r="AL398" s="13" t="str">
        <f ca="1">IF(РТУС!AL398="",HYPERLINK("#РТУС!"&amp;CELL("адрес",Проверка!AL398),"заполнить"),HYPERLINK("#Проверка!"&amp;CELL("адрес",Проверка!AL398),РТУС!AL398))</f>
        <v>заполнить</v>
      </c>
      <c r="AM398" s="18" t="str">
        <f ca="1">IF(РТУС!AM398="",HYPERLINK("#РТУС!"&amp;CELL("адрес",Проверка!AM398),"заполнить"),IF(ISNUMBER(РТУС!AM398)=TRUE,IF(РТУС!AK398="Нежилое помещение",IF(РТУС!AM398&gt;7,HYPERLINK("#РТУС!"&amp;CELL("адрес",Проверка!AM398),"не больше 7 кв.м."),РТУС!AM398),HYPERLINK("#Проверка!"&amp;CELL("адрес",Проверка!AM398),РТУС!AM398)),HYPERLINK("#РТУС!"&amp;CELL("адрес",Проверка!AM398),"###")))</f>
        <v>заполнить</v>
      </c>
      <c r="AN398" s="13" t="str">
        <f ca="1">IF(РТУС!AN398="",HYPERLINK("#РТУС!"&amp;CELL("адрес",Проверка!AN398),"заполнить"),IF(OR(РТУС!AN398="Общая площадь помещения",РТУС!AN398="Общая приведенная площадь жилого помещения",РТУС!AN398="Общая площадь жилого помещения с учетом лоджий, балконов, террас и веранд"),HYPERLINK("#Проверка!"&amp;CELL("адрес",Проверка!AN398),РТУС!AN398),HYPERLINK("#РТУС!"&amp;CELL("адрес",Проверка!AN398),"###")))</f>
        <v>заполнить</v>
      </c>
      <c r="AO398" s="13" t="str">
        <f ca="1">IF(OR(РТУС!AK398="Квартира",РТУС!A398="Нежилое помещение"),IF(РТУС!AO398="",HYPERLINK("#РТУС!"&amp;CELL("адрес",Проверка!AO398),"заполнить"),IF(ISNUMBER(РТУС!AO398)=TRUE,HYPERLINK("#Проверка!"&amp;CELL("адрес",Проверка!AO398),РТУС!AO398),HYPERLINK("#РТУС!"&amp;CELL("адрес",Проверка!AO398),"###"))),"")</f>
        <v/>
      </c>
      <c r="AP398" s="13" t="str">
        <f>IF(РТУС!AP398="","",РТУС!AP398)</f>
        <v/>
      </c>
      <c r="AQ398" s="13" t="str">
        <f ca="1">IF(РТУС!AQ398="",HYPERLINK("#РТУС!"&amp;CELL("адрес",Проверка!AQ398),"заполнить"),HYPERLINK("#Проверка!"&amp;CELL("адрес",Проверка!AQ398),РТУС!AQ398))</f>
        <v>заполнить</v>
      </c>
      <c r="AR398" s="18" t="str">
        <f ca="1">IF(РТУС!AR398="",HYPERLINK("#РТУС!"&amp;CELL("адрес",Проверка!AR398),"заполнить"),IF(ISNUMBER(РТУС!AR398)=FALSE,HYPERLINK("#РТУС!"&amp;CELL("адрес",Проверка!AR398),"###"),IF(РТУС!G398="1",IF(РТУС!AB398=РТУС!AR398+РТУС!AU398,HYPERLINK("#Проверка!"&amp;CELL("адрес",Проверка!AR398),РТУС!AR398),HYPERLINK("#РТУС!"&amp;CELL("адрес",Проверка!AR398),"сверить суммы")),IF(РТУС!AB398=(SUMIF(РТУС!$A$4:$A$1000,A398,РТУС!$AR$4:$AR$1000)+SUMIF(РТУС!$A$4:$A$1000,A398,РТУС!$AU$4:$AU$1000)),HYPERLINK("#Проверка!"&amp;CELL("адрес",Проверка!AR398),РТУС!AR398),HYPERLINK("#РТУС!"&amp;CELL("адрес",Проверка!AR398),"сверить суммы")))))</f>
        <v>заполнить</v>
      </c>
      <c r="AS398" s="13" t="str">
        <f>IF(РТУС!AS398="","",РТУС!AS398)</f>
        <v/>
      </c>
      <c r="AT398" s="18" t="str">
        <f ca="1">IF(РТУС!AT398="",HYPERLINK("#РТУС!"&amp;CELL("адрес",Проверка!AT398),"заполнить"),IF(ISNUMBER(РТУС!AT398)=FALSE,HYPERLINK("#РТУС!"&amp;CELL("адрес",Проверка!AT398),"###"),IF(РТУС!AT398=РТУС!AR398,HYPERLINK("#Проверка!"&amp;CELL("адрес",Проверка!AT398),РТУС!AT398),HYPERLINK("#РТУС!"&amp;CELL("адрес",Проверка!AT398),"сверить суммы"))))</f>
        <v>заполнить</v>
      </c>
      <c r="AU398" s="18" t="str">
        <f ca="1">IF(РТУС!AU398="",HYPERLINK("#РТУС!"&amp;CELL("адрес",Проверка!AU398),"заполнить"),IF(ISNUMBER(РТУС!AU398)=FALSE,HYPERLINK("#РТУС!"&amp;CELL("адрес",Проверка!AU398),"###"),IF(РТУС!G398="1",IF(РТУС!AB398=РТУС!AR398+РТУС!AU398,HYPERLINK("#Проверка!"&amp;CELL("адрес",Проверка!AU398),РТУС!AU398),HYPERLINK("#РТУС!"&amp;CELL("адрес",Проверка!AU398),"сверить суммы")),IF(РТУС!AB398=(SUMIF(РТУС!$A$4:$A$1000,A398,РТУС!$AR$4:$AR$1000)+SUMIF(РТУС!$A$4:$A$1000,A398,РТУС!$AU$4:$AU$1000)),HYPERLINK("#Проверка!"&amp;CELL("адрес",Проверка!AU398),РТУС!AU398),HYPERLINK("#РТУС!"&amp;CELL("адрес",Проверка!AU398),"сверить суммы")))))</f>
        <v>заполнить</v>
      </c>
      <c r="AV398" s="13" t="str">
        <f ca="1">IF(РТУС!AV398="",HYPERLINK("#РТУС!"&amp;CELL("адрес",Проверка!AV398),"заполнить"),IF(OR(РТУС!AV398="Требование о передаче жилого помещения",РТУС!AV398="Требование о передаче машино-места",РТУС!AV398="Требования о передаче нежилого помещения",РТУС!AV398="Денежные требования"),HYPERLINK("#Проверка!"&amp;CELL("адрес",Проверка!AV398),РТУС!AV398),HYPERLINK("#РТУС!"&amp;CELL("адрес",Проверка!AV398),"###")))</f>
        <v>заполнить</v>
      </c>
      <c r="AW398" s="13" t="str">
        <f ca="1">IF(РТУС!AW398="",HYPERLINK("#РТУС!"&amp;CELL("адрес",Проверка!AW398),"заполнить"),IF(OR(РТУС!AW398="Включен в полном объеме",РТУС!AW398="Включен частично"),HYPERLINK("#Проверка!"&amp;CELL("адрес",Проверка!AW398),РТУС!AW398),HYPERLINK("#РТУС!"&amp;CELL("адрес",Проверка!AW398),"###")))</f>
        <v>заполнить</v>
      </c>
      <c r="AX398" s="15" t="str">
        <f ca="1">IF(РТУС!AX398="",HYPERLINK("#РТУС!"&amp;CELL("адрес",Проверка!AX398),"заполнить"),IF(AND(LEN(РТУС!AX398)=5,РТУС!AX398&lt;TODAY()),HYPERLINK("#Проверка!"&amp;CELL("адрес",Проверка!AX398),РТУС!AX398),HYPERLINK("#РТУС!"&amp;CELL("адрес",Проверка!AX398),"###")))</f>
        <v>заполнить</v>
      </c>
      <c r="AY398" s="15" t="str">
        <f ca="1">IF(РТУС!AY398="",HYPERLINK("#РТУС!"&amp;CELL("адрес",Проверка!AY398),"заполнить"),IF(AND(LEN(РТУС!AY398)=5,РТУС!AY398&lt;TODAY()),HYPERLINK("#Проверка!"&amp;CELL("адрес",Проверка!AY398),РТУС!AY398),HYPERLINK("#РТУС!"&amp;CELL("адрес",Проверка!AY398),"###")))</f>
        <v>заполнить</v>
      </c>
    </row>
    <row r="399" spans="1:51" x14ac:dyDescent="0.25">
      <c r="A399" s="10" t="str">
        <f>РТУС!A399</f>
        <v>.</v>
      </c>
      <c r="B399" s="13" t="str">
        <f ca="1">IF(РТУС!B399="",HYPERLINK("#РТУС!"&amp;CELL("адрес",Проверка!B399),"заполнить"),IF(AND(LEN(РТУС!B399)=10,РТУС!B398=РТУС!B399),HYPERLINK("#Проверка!"&amp;CELL("адрес",Проверка!B399),РТУС!B399),HYPERLINK("#РТУС!"&amp;CELL("адрес",Проверка!B399),"###")))</f>
        <v>заполнить</v>
      </c>
      <c r="C399" s="13" t="str">
        <f ca="1">IF(РТУС!C399="",HYPERLINK("#РТУС!"&amp;CELL("адрес",Проверка!C399),"заполнить"),IF(AND(ISNUMBER(РТУС!C399)=TRUE,РТУС!C399&gt;0,РТУС!C398=РТУС!C399),HYPERLINK("#Проверка!"&amp;CELL("адрес",Проверка!C399),РТУС!C399),HYPERLINK("#РТУС!"&amp;CELL("адрес",Проверка!C399),"###")))</f>
        <v>заполнить</v>
      </c>
      <c r="D399" s="13" t="str">
        <f>IF(РТУС!D399="","",РТУС!D399)</f>
        <v/>
      </c>
      <c r="E399" s="13" t="str">
        <f ca="1">IF(РТУС!E399="",HYPERLINK("#РТУС!"&amp;CELL("адрес",Проверка!E399),"заполнить"),IF(РТУС!E398=РТУС!E399,HYPERLINK("#Проверка!"&amp;CELL("адрес",Проверка!E399),РТУС!E399),HYPERLINK("#РТУС!"&amp;CELL("адрес",Проверка!E399),"###")))</f>
        <v>заполнить</v>
      </c>
      <c r="F399" s="13" t="str">
        <f ca="1">IF(РТУС!F399="",HYPERLINK("#РТУС!"&amp;CELL("адрес",Проверка!F399),"заполнить"),HYPERLINK("#Проверка!"&amp;CELL("адрес",Проверка!F399),РТУС!F399))</f>
        <v>заполнить</v>
      </c>
      <c r="G399" s="20" t="str">
        <f ca="1">IF(РТУС!G399="",HYPERLINK("#РТУС!"&amp;CELL("адрес",Проверка!G399),"заполнить"),IF(РТУС!G399="1",HYPERLINK("#Проверка!"&amp;CELL("адрес",Проверка!G399),"1"),IF(AND(ISNUMBER(РТУС!G399)=TRUE,РТУС!G399&lt;=1,РТУС!G399&gt;0),IF(SUMIF(РТУС!$A$4:$A$1000,A399,РТУС!$G$4:$G$1000)=1,HYPERLINK("#Проверка!"&amp;CELL("адрес",Проверка!G399),РТУС!G399),HYPERLINK("#РТУС!"&amp;CELL("адрес",Проверка!G399),"сумма долей ≠ 1")),HYPERLINK("#РТУС!"&amp;CELL("адрес",Проверка!G399),"###"))))</f>
        <v>заполнить</v>
      </c>
      <c r="H399" s="13" t="str">
        <f ca="1">IF(РТУС!H399="",HYPERLINK("#РТУС!"&amp;CELL("адрес",Проверка!H399),"заполнить"),IF(OR(РТУС!H399="Юрлицо",РТУС!H399="Физлицо",РТУС!H399="ИП"),HYPERLINK("#Проверка!"&amp;CELL("адрес",Проверка!H399),РТУС!H399),HYPERLINK("#РТУС!"&amp;CELL("адрес",Проверка!H399),"###")))</f>
        <v>заполнить</v>
      </c>
      <c r="I399" s="13" t="str">
        <f ca="1">IF(OR(РТУС!H399="Юрлицо",РТУС!H399="ИП"),IF(РТУС!I399="",HYPERLINK("#РТУС!"&amp;CELL("адрес",Проверка!I399),"заполнить"),IF(OR(LEN(РТУС!I399)=10,LEN(РТУС!I399)=12),HYPERLINK("#Проверка!"&amp;CELL("адрес",Проверка!I399),РТУС!I399),HYPERLINK("#РТУС!"&amp;CELL("адрес",Проверка!I399),"###"))),"")</f>
        <v/>
      </c>
      <c r="J399" s="15" t="str">
        <f ca="1">IF(РТУС!J399="","",IF(AND(LEN(РТУС!J399)=5,РТУС!J399&lt;TODAY()),HYPERLINK("#Проверка!"&amp;CELL("адрес",Проверка!J399),РТУС!J399),HYPERLINK("#РТУС!"&amp;CELL("адрес",Проверка!J399),"###")))</f>
        <v/>
      </c>
      <c r="K399" s="13" t="str">
        <f>IF(РТУС!K399="","",РТУС!K399)</f>
        <v/>
      </c>
      <c r="L399" s="13" t="str">
        <f ca="1">IF(OR(РТУС!H399="Физлицо",РТУС!H399="ИП"),IF(РТУС!L399="",HYPERLINK("#РТУС!"&amp;CELL("адрес",Проверка!L399),"заполнить"),IF(OR(РТУС!L399="Загранпаспорт гражданина РФ",РТУС!L399="Паспорт гражданина РФ",РТУС!L399="Иностранный паспорт",РТУС!L399="Свидетельство о рождении",РТУС!L399="Вид на жительство"),HYPERLINK("#Проверка!"&amp;CELL("адрес",Проверка!L399),РТУС!L399),HYPERLINK("#РТУС!"&amp;CELL("адрес",Проверка!L399),"###"))),"")</f>
        <v/>
      </c>
      <c r="M399" s="13" t="str">
        <f ca="1">IF(AND(OR(РТУС!L399="Паспорт гражданина РФ",РТУС!L399="Свидетельство о рождении"),РТУС!M399=""),HYPERLINK("#РТУС!"&amp;CELL("адрес",Проверка!M399),"заполнить"),IF(РТУС!L399="Паспорт гражданина РФ",IF(LEN(РТУС!M399)=4,HYPERLINK("#Проверка!"&amp;CELL("адрес",Проверка!M399),РТУС!M399),HYPERLINK("#РТУС!"&amp;CELL("адрес",Проверка!M399),"###")),IF(РТУС!L399="Свидетельство о рождении",HYPERLINK("#Проверка!"&amp;CELL("адрес",Проверка!M399),РТУС!M399),"")))</f>
        <v/>
      </c>
      <c r="N399" s="13" t="str">
        <f ca="1">IF(РТУС!L399="","",IF(РТУС!N399="",HYPERLINK("#РТУС!"&amp;CELL("адрес",Проверка!N399),"заполнить"),IF(OR(РТУС!L399="Паспорт гражданина РФ",РТУС!L399="Свидетельство о рождении"),IF(LEN(РТУС!N399)=6,HYPERLINK("#Проверка!"&amp;CELL("адрес",Проверка!N399),РТУС!N399),HYPERLINK("#РТУС!"&amp;CELL("адрес",Проверка!N399),"###")),HYPERLINK("#Проверка!"&amp;CELL("адрес",Проверка!N399),РТУС!N399))))</f>
        <v/>
      </c>
      <c r="O399" s="15" t="str">
        <f ca="1">IF(РТУС!L399="","",IF(РТУС!O399="",HYPERLINK("#РТУС!"&amp;CELL("адрес",Проверка!O399),"заполнить"),IF(AND(LEN(РТУС!O399)=5,РТУС!O399&lt;TODAY()),IF(РТУС!L399="Свидетельство о рождении",IF(РТУС!O399&gt;EDATE(TODAY(),-168),HYPERLINK("#Проверка!"&amp;CELL("адрес",Проверка!O399),РТУС!O399),HYPERLINK("#РТУС!"&amp;CELL("адрес",Проверка!O399),"недействительно")),HYPERLINK("#Проверка!"&amp;CELL("адрес",Проверка!O399),РТУС!O399)),HYPERLINK("#РТУС!"&amp;CELL("адрес",Проверка!O399),"###"))))</f>
        <v/>
      </c>
      <c r="P399" s="21" t="str">
        <f ca="1">IF(РТУС!L399="Паспорт гражданина РФ",IF(РТУС!P399="",HYPERLINK("#РТУС!"&amp;CELL("адрес",Проверка!P399),"заполнить"),HYPERLINK("#Проверка!"&amp;CELL("адрес",Проверка!P399),РТУС!P399)),"")</f>
        <v/>
      </c>
      <c r="Q399" s="13" t="str">
        <f ca="1">IF(РТУС!L399="Паспорт гражданина РФ",IF(РТУС!Q399="",HYPERLINK("#РТУС!"&amp;CELL("адрес",Проверка!Q399),"заполнить"),IF(LEN(РТУС!Q399)=7,HYPERLINK("#Проверка!"&amp;CELL("адрес",Проверка!Q399),РТУС!Q399),HYPERLINK("#РТУС!"&amp;CELL("адрес",Проверка!Q399),"###"))),"")</f>
        <v/>
      </c>
      <c r="R399" s="13" t="str">
        <f ca="1">IF(РТУС!R399="",HYPERLINK("#РТУС!"&amp;CELL("адрес",Проверка!R399),"заполнить"),HYPERLINK("#Проверка!"&amp;CELL("адрес",Проверка!R399),РТУС!R399))</f>
        <v>заполнить</v>
      </c>
      <c r="S399" s="13" t="str">
        <f>IF(РТУС!S399="","",РТУС!S399)</f>
        <v/>
      </c>
      <c r="T399" s="13" t="str">
        <f>IF(РТУС!T399="","",РТУС!T399)</f>
        <v/>
      </c>
      <c r="U399" s="13" t="str">
        <f>IF(РТУС!U399="","",РТУС!U399)</f>
        <v/>
      </c>
      <c r="V399" s="13" t="str">
        <f ca="1">IF(РТУС!V399="",HYPERLINK("#РТУС!"&amp;CELL("адрес",Проверка!V399),"заполнить"),IF(OR(РТУС!V399="Договор участия в долевом строительстве",РТУС!V399="Предварительный договор участия в долевом строительстве",РТУС!V399="Определение Арбитражного суда",РТУС!V399="Решение суда общей юрисдикции",РТУС!V399="Иные договоры"),HYPERLINK("#Проверка!"&amp;CELL("адрес",Проверка!V399),РТУС!V399),HYPERLINK("#РТУС!"&amp;CELL("адрес",Проверка!V399),"###")))</f>
        <v>заполнить</v>
      </c>
      <c r="W399" s="13" t="str">
        <f ca="1">IF(РТУС!W399="",HYPERLINK("#РТУС!"&amp;CELL("адрес",Проверка!W399),"заполнить"),HYPERLINK("#Проверка!"&amp;CELL("адрес",Проверка!W399),РТУС!W399))</f>
        <v>заполнить</v>
      </c>
      <c r="X399" s="15" t="str">
        <f ca="1">IF(РТУС!X399="",HYPERLINK("#РТУС!"&amp;CELL("адрес",Проверка!X399),"заполнить"),IF(AND(LEN(РТУС!X399)=5,РТУС!X399&lt;TODAY()),HYPERLINK("#Проверка!"&amp;CELL("адрес",Проверка!X399),РТУС!X399),HYPERLINK("#РТУС!"&amp;CELL("адрес",Проверка!X399),"###")))</f>
        <v>заполнить</v>
      </c>
      <c r="Y399" s="13" t="str">
        <f>IF(РТУС!Y399="","",РТУС!Y399)</f>
        <v/>
      </c>
      <c r="Z399" s="15" t="str">
        <f ca="1">IF(РТУС!Z399="","",IF(AND(LEN(РТУС!Z399)=5,РТУС!Z399&lt;TODAY()),HYPERLINK("#Проверка!"&amp;CELL("адрес",Проверка!Z399),РТУС!Z399),HYPERLINK("#РТУС!"&amp;CELL("адрес",Проверка!Z399),"###")))</f>
        <v/>
      </c>
      <c r="AA399" s="18" t="str">
        <f ca="1">IF(РТУС!AA399="",HYPERLINK("#РТУС!"&amp;CELL("адрес",Проверка!AA399),"заполнить"),IF(ISNUMBER(РТУС!AA399)=TRUE,HYPERLINK("#Проверка!"&amp;CELL("адрес",Проверка!AA399),РТУС!AA399),HYPERLINK("#РТУС!"&amp;CELL("адрес",Проверка!AA399),"###")))</f>
        <v>заполнить</v>
      </c>
      <c r="AB399" s="18" t="str">
        <f ca="1">IF(РТУС!AB399="",HYPERLINK("#РТУС!"&amp;CELL("адрес",Проверка!AB399),"заполнить"),IF(ISNUMBER(РТУС!AB399)=TRUE,HYPERLINK("#Проверка!"&amp;CELL("адрес",Проверка!AB399),РТУС!AB399),HYPERLINK("#РТУС!"&amp;CELL("адрес",Проверка!AB399),"###")))</f>
        <v>заполнить</v>
      </c>
      <c r="AC399" s="18" t="str">
        <f ca="1">IF(РТУС!AC399="","",IF(ISNUMBER(РТУС!AC399)=TRUE,HYPERLINK("#Проверка!"&amp;CELL("адрес",Проверка!AC399),РТУС!AC399),HYPERLINK("#РТУС!"&amp;CELL("адрес",Проверка!AC399),"###")))</f>
        <v/>
      </c>
      <c r="AD399" s="18" t="str">
        <f ca="1">IF(РТУС!AD399="","",IF(ISNUMBER(РТУС!AD399)=TRUE,HYPERLINK("#Проверка!"&amp;CELL("адрес",Проверка!AD399),РТУС!AD399),HYPERLINK("#РТУС!"&amp;CELL("адрес",Проверка!AD399),"###")))</f>
        <v/>
      </c>
      <c r="AE399" s="13" t="str">
        <f>IF(РТУС!AE399="","",РТУС!AE399)</f>
        <v/>
      </c>
      <c r="AF399" s="15" t="str">
        <f ca="1">IF(РТУС!AE399="","",IF(РТУС!AF399="",HYPERLINK("#РТУС!"&amp;CELL("адрес",Проверка!AF399),"заполнить"),IF(AND(LEN(РТУС!AF399)=5,РТУС!AF399&lt;TODAY()),HYPERLINK("#Проверка!"&amp;CELL("адрес",Проверка!AF399),РТУС!AF399),HYPERLINK("#РТУС!"&amp;CELL("адрес",Проверка!AF399),"###"))))</f>
        <v/>
      </c>
      <c r="AG399" s="13"/>
      <c r="AH399" s="15" t="str">
        <f ca="1">IF(РТУС!AE399="","",IF(РТУС!AH399="",HYPERLINK("#РТУС!"&amp;CELL("адрес",Проверка!AH399),"заполнить"),IF(AND(LEN(РТУС!AH399)=5,РТУС!AH399&lt;TODAY()),HYPERLINK("#Проверка!"&amp;CELL("адрес",Проверка!AH399),РТУС!AH399),HYPERLINK("#РТУС!"&amp;CELL("адрес",Проверка!AH399),"###"))))</f>
        <v/>
      </c>
      <c r="AI399" s="15" t="str">
        <f ca="1">IF(РТУС!AE399="","",IF(РТУС!AI399="",HYPERLINK("#РТУС!"&amp;CELL("адрес",Проверка!AI399),"заполнить"),HYPERLINK("#Проверка!"&amp;CELL("адрес",Проверка!AI399),РТУС!AI399)))</f>
        <v/>
      </c>
      <c r="AJ399" s="13" t="str">
        <f ca="1">IF(РТУС!AE399="","",IF(РТУС!AJ399="",HYPERLINK("#РТУС!"&amp;CELL("адрес",Проверка!AJ399),"заполнить"),IF(OR(РТУС!AJ399="Юрлицо",РТУС!AJ399="Физлицо",РТУС!AJ399="ИП"),HYPERLINK("#Проверка!"&amp;CELL("адрес",Проверка!AJ399),РТУС!AJ399),HYPERLINK("#РТУС!"&amp;CELL("адрес",Проверка!AJ399),"###"))))</f>
        <v/>
      </c>
      <c r="AK399" s="13" t="str">
        <f ca="1">IF(РТУС!AK399="",HYPERLINK("#РТУС!"&amp;CELL("адрес",Проверка!AK399),"заполнить"),IF(OR(РТУС!AK399="Квартира",РТУС!AK399="Кладовая",РТУС!AK399="Машино-место",РТУС!AK399="Нежилое помещение"),HYPERLINK("#Проверка!"&amp;CELL("адрес",Проверка!AK399),РТУС!AK399),HYPERLINK("#РТУС!"&amp;CELL("адрес",Проверка!AK399),"###")))</f>
        <v>заполнить</v>
      </c>
      <c r="AL399" s="13" t="str">
        <f ca="1">IF(РТУС!AL399="",HYPERLINK("#РТУС!"&amp;CELL("адрес",Проверка!AL399),"заполнить"),HYPERLINK("#Проверка!"&amp;CELL("адрес",Проверка!AL399),РТУС!AL399))</f>
        <v>заполнить</v>
      </c>
      <c r="AM399" s="18" t="str">
        <f ca="1">IF(РТУС!AM399="",HYPERLINK("#РТУС!"&amp;CELL("адрес",Проверка!AM399),"заполнить"),IF(ISNUMBER(РТУС!AM399)=TRUE,IF(РТУС!AK399="Нежилое помещение",IF(РТУС!AM399&gt;7,HYPERLINK("#РТУС!"&amp;CELL("адрес",Проверка!AM399),"не больше 7 кв.м."),РТУС!AM399),HYPERLINK("#Проверка!"&amp;CELL("адрес",Проверка!AM399),РТУС!AM399)),HYPERLINK("#РТУС!"&amp;CELL("адрес",Проверка!AM399),"###")))</f>
        <v>заполнить</v>
      </c>
      <c r="AN399" s="13" t="str">
        <f ca="1">IF(РТУС!AN399="",HYPERLINK("#РТУС!"&amp;CELL("адрес",Проверка!AN399),"заполнить"),IF(OR(РТУС!AN399="Общая площадь помещения",РТУС!AN399="Общая приведенная площадь жилого помещения",РТУС!AN399="Общая площадь жилого помещения с учетом лоджий, балконов, террас и веранд"),HYPERLINK("#Проверка!"&amp;CELL("адрес",Проверка!AN399),РТУС!AN399),HYPERLINK("#РТУС!"&amp;CELL("адрес",Проверка!AN399),"###")))</f>
        <v>заполнить</v>
      </c>
      <c r="AO399" s="13" t="str">
        <f ca="1">IF(OR(РТУС!AK399="Квартира",РТУС!A399="Нежилое помещение"),IF(РТУС!AO399="",HYPERLINK("#РТУС!"&amp;CELL("адрес",Проверка!AO399),"заполнить"),IF(ISNUMBER(РТУС!AO399)=TRUE,HYPERLINK("#Проверка!"&amp;CELL("адрес",Проверка!AO399),РТУС!AO399),HYPERLINK("#РТУС!"&amp;CELL("адрес",Проверка!AO399),"###"))),"")</f>
        <v/>
      </c>
      <c r="AP399" s="13" t="str">
        <f>IF(РТУС!AP399="","",РТУС!AP399)</f>
        <v/>
      </c>
      <c r="AQ399" s="13" t="str">
        <f ca="1">IF(РТУС!AQ399="",HYPERLINK("#РТУС!"&amp;CELL("адрес",Проверка!AQ399),"заполнить"),HYPERLINK("#Проверка!"&amp;CELL("адрес",Проверка!AQ399),РТУС!AQ399))</f>
        <v>заполнить</v>
      </c>
      <c r="AR399" s="18" t="str">
        <f ca="1">IF(РТУС!AR399="",HYPERLINK("#РТУС!"&amp;CELL("адрес",Проверка!AR399),"заполнить"),IF(ISNUMBER(РТУС!AR399)=FALSE,HYPERLINK("#РТУС!"&amp;CELL("адрес",Проверка!AR399),"###"),IF(РТУС!G399="1",IF(РТУС!AB399=РТУС!AR399+РТУС!AU399,HYPERLINK("#Проверка!"&amp;CELL("адрес",Проверка!AR399),РТУС!AR399),HYPERLINK("#РТУС!"&amp;CELL("адрес",Проверка!AR399),"сверить суммы")),IF(РТУС!AB399=(SUMIF(РТУС!$A$4:$A$1000,A399,РТУС!$AR$4:$AR$1000)+SUMIF(РТУС!$A$4:$A$1000,A399,РТУС!$AU$4:$AU$1000)),HYPERLINK("#Проверка!"&amp;CELL("адрес",Проверка!AR399),РТУС!AR399),HYPERLINK("#РТУС!"&amp;CELL("адрес",Проверка!AR399),"сверить суммы")))))</f>
        <v>заполнить</v>
      </c>
      <c r="AS399" s="13" t="str">
        <f>IF(РТУС!AS399="","",РТУС!AS399)</f>
        <v/>
      </c>
      <c r="AT399" s="18" t="str">
        <f ca="1">IF(РТУС!AT399="",HYPERLINK("#РТУС!"&amp;CELL("адрес",Проверка!AT399),"заполнить"),IF(ISNUMBER(РТУС!AT399)=FALSE,HYPERLINK("#РТУС!"&amp;CELL("адрес",Проверка!AT399),"###"),IF(РТУС!AT399=РТУС!AR399,HYPERLINK("#Проверка!"&amp;CELL("адрес",Проверка!AT399),РТУС!AT399),HYPERLINK("#РТУС!"&amp;CELL("адрес",Проверка!AT399),"сверить суммы"))))</f>
        <v>заполнить</v>
      </c>
      <c r="AU399" s="18" t="str">
        <f ca="1">IF(РТУС!AU399="",HYPERLINK("#РТУС!"&amp;CELL("адрес",Проверка!AU399),"заполнить"),IF(ISNUMBER(РТУС!AU399)=FALSE,HYPERLINK("#РТУС!"&amp;CELL("адрес",Проверка!AU399),"###"),IF(РТУС!G399="1",IF(РТУС!AB399=РТУС!AR399+РТУС!AU399,HYPERLINK("#Проверка!"&amp;CELL("адрес",Проверка!AU399),РТУС!AU399),HYPERLINK("#РТУС!"&amp;CELL("адрес",Проверка!AU399),"сверить суммы")),IF(РТУС!AB399=(SUMIF(РТУС!$A$4:$A$1000,A399,РТУС!$AR$4:$AR$1000)+SUMIF(РТУС!$A$4:$A$1000,A399,РТУС!$AU$4:$AU$1000)),HYPERLINK("#Проверка!"&amp;CELL("адрес",Проверка!AU399),РТУС!AU399),HYPERLINK("#РТУС!"&amp;CELL("адрес",Проверка!AU399),"сверить суммы")))))</f>
        <v>заполнить</v>
      </c>
      <c r="AV399" s="13" t="str">
        <f ca="1">IF(РТУС!AV399="",HYPERLINK("#РТУС!"&amp;CELL("адрес",Проверка!AV399),"заполнить"),IF(OR(РТУС!AV399="Требование о передаче жилого помещения",РТУС!AV399="Требование о передаче машино-места",РТУС!AV399="Требования о передаче нежилого помещения",РТУС!AV399="Денежные требования"),HYPERLINK("#Проверка!"&amp;CELL("адрес",Проверка!AV399),РТУС!AV399),HYPERLINK("#РТУС!"&amp;CELL("адрес",Проверка!AV399),"###")))</f>
        <v>заполнить</v>
      </c>
      <c r="AW399" s="13" t="str">
        <f ca="1">IF(РТУС!AW399="",HYPERLINK("#РТУС!"&amp;CELL("адрес",Проверка!AW399),"заполнить"),IF(OR(РТУС!AW399="Включен в полном объеме",РТУС!AW399="Включен частично"),HYPERLINK("#Проверка!"&amp;CELL("адрес",Проверка!AW399),РТУС!AW399),HYPERLINK("#РТУС!"&amp;CELL("адрес",Проверка!AW399),"###")))</f>
        <v>заполнить</v>
      </c>
      <c r="AX399" s="15" t="str">
        <f ca="1">IF(РТУС!AX399="",HYPERLINK("#РТУС!"&amp;CELL("адрес",Проверка!AX399),"заполнить"),IF(AND(LEN(РТУС!AX399)=5,РТУС!AX399&lt;TODAY()),HYPERLINK("#Проверка!"&amp;CELL("адрес",Проверка!AX399),РТУС!AX399),HYPERLINK("#РТУС!"&amp;CELL("адрес",Проверка!AX399),"###")))</f>
        <v>заполнить</v>
      </c>
      <c r="AY399" s="15" t="str">
        <f ca="1">IF(РТУС!AY399="",HYPERLINK("#РТУС!"&amp;CELL("адрес",Проверка!AY399),"заполнить"),IF(AND(LEN(РТУС!AY399)=5,РТУС!AY399&lt;TODAY()),HYPERLINK("#Проверка!"&amp;CELL("адрес",Проверка!AY399),РТУС!AY399),HYPERLINK("#РТУС!"&amp;CELL("адрес",Проверка!AY399),"###")))</f>
        <v>заполнить</v>
      </c>
    </row>
    <row r="400" spans="1:51" x14ac:dyDescent="0.25">
      <c r="A400" s="10" t="str">
        <f>РТУС!A400</f>
        <v>.</v>
      </c>
      <c r="B400" s="13" t="str">
        <f ca="1">IF(РТУС!B400="",HYPERLINK("#РТУС!"&amp;CELL("адрес",Проверка!B400),"заполнить"),IF(AND(LEN(РТУС!B400)=10,РТУС!B399=РТУС!B400),HYPERLINK("#Проверка!"&amp;CELL("адрес",Проверка!B400),РТУС!B400),HYPERLINK("#РТУС!"&amp;CELL("адрес",Проверка!B400),"###")))</f>
        <v>заполнить</v>
      </c>
      <c r="C400" s="13" t="str">
        <f ca="1">IF(РТУС!C400="",HYPERLINK("#РТУС!"&amp;CELL("адрес",Проверка!C400),"заполнить"),IF(AND(ISNUMBER(РТУС!C400)=TRUE,РТУС!C400&gt;0,РТУС!C399=РТУС!C400),HYPERLINK("#Проверка!"&amp;CELL("адрес",Проверка!C400),РТУС!C400),HYPERLINK("#РТУС!"&amp;CELL("адрес",Проверка!C400),"###")))</f>
        <v>заполнить</v>
      </c>
      <c r="D400" s="13" t="str">
        <f>IF(РТУС!D400="","",РТУС!D400)</f>
        <v/>
      </c>
      <c r="E400" s="13" t="str">
        <f ca="1">IF(РТУС!E400="",HYPERLINK("#РТУС!"&amp;CELL("адрес",Проверка!E400),"заполнить"),IF(РТУС!E399=РТУС!E400,HYPERLINK("#Проверка!"&amp;CELL("адрес",Проверка!E400),РТУС!E400),HYPERLINK("#РТУС!"&amp;CELL("адрес",Проверка!E400),"###")))</f>
        <v>заполнить</v>
      </c>
      <c r="F400" s="13" t="str">
        <f ca="1">IF(РТУС!F400="",HYPERLINK("#РТУС!"&amp;CELL("адрес",Проверка!F400),"заполнить"),HYPERLINK("#Проверка!"&amp;CELL("адрес",Проверка!F400),РТУС!F400))</f>
        <v>заполнить</v>
      </c>
      <c r="G400" s="20" t="str">
        <f ca="1">IF(РТУС!G400="",HYPERLINK("#РТУС!"&amp;CELL("адрес",Проверка!G400),"заполнить"),IF(РТУС!G400="1",HYPERLINK("#Проверка!"&amp;CELL("адрес",Проверка!G400),"1"),IF(AND(ISNUMBER(РТУС!G400)=TRUE,РТУС!G400&lt;=1,РТУС!G400&gt;0),IF(SUMIF(РТУС!$A$4:$A$1000,A400,РТУС!$G$4:$G$1000)=1,HYPERLINK("#Проверка!"&amp;CELL("адрес",Проверка!G400),РТУС!G400),HYPERLINK("#РТУС!"&amp;CELL("адрес",Проверка!G400),"сумма долей ≠ 1")),HYPERLINK("#РТУС!"&amp;CELL("адрес",Проверка!G400),"###"))))</f>
        <v>заполнить</v>
      </c>
      <c r="H400" s="13" t="str">
        <f ca="1">IF(РТУС!H400="",HYPERLINK("#РТУС!"&amp;CELL("адрес",Проверка!H400),"заполнить"),IF(OR(РТУС!H400="Юрлицо",РТУС!H400="Физлицо",РТУС!H400="ИП"),HYPERLINK("#Проверка!"&amp;CELL("адрес",Проверка!H400),РТУС!H400),HYPERLINK("#РТУС!"&amp;CELL("адрес",Проверка!H400),"###")))</f>
        <v>заполнить</v>
      </c>
      <c r="I400" s="13" t="str">
        <f ca="1">IF(OR(РТУС!H400="Юрлицо",РТУС!H400="ИП"),IF(РТУС!I400="",HYPERLINK("#РТУС!"&amp;CELL("адрес",Проверка!I400),"заполнить"),IF(OR(LEN(РТУС!I400)=10,LEN(РТУС!I400)=12),HYPERLINK("#Проверка!"&amp;CELL("адрес",Проверка!I400),РТУС!I400),HYPERLINK("#РТУС!"&amp;CELL("адрес",Проверка!I400),"###"))),"")</f>
        <v/>
      </c>
      <c r="J400" s="15" t="str">
        <f ca="1">IF(РТУС!J400="","",IF(AND(LEN(РТУС!J400)=5,РТУС!J400&lt;TODAY()),HYPERLINK("#Проверка!"&amp;CELL("адрес",Проверка!J400),РТУС!J400),HYPERLINK("#РТУС!"&amp;CELL("адрес",Проверка!J400),"###")))</f>
        <v/>
      </c>
      <c r="K400" s="13" t="str">
        <f>IF(РТУС!K400="","",РТУС!K400)</f>
        <v/>
      </c>
      <c r="L400" s="13" t="str">
        <f ca="1">IF(OR(РТУС!H400="Физлицо",РТУС!H400="ИП"),IF(РТУС!L400="",HYPERLINK("#РТУС!"&amp;CELL("адрес",Проверка!L400),"заполнить"),IF(OR(РТУС!L400="Загранпаспорт гражданина РФ",РТУС!L400="Паспорт гражданина РФ",РТУС!L400="Иностранный паспорт",РТУС!L400="Свидетельство о рождении",РТУС!L400="Вид на жительство"),HYPERLINK("#Проверка!"&amp;CELL("адрес",Проверка!L400),РТУС!L400),HYPERLINK("#РТУС!"&amp;CELL("адрес",Проверка!L400),"###"))),"")</f>
        <v/>
      </c>
      <c r="M400" s="13" t="str">
        <f ca="1">IF(AND(OR(РТУС!L400="Паспорт гражданина РФ",РТУС!L400="Свидетельство о рождении"),РТУС!M400=""),HYPERLINK("#РТУС!"&amp;CELL("адрес",Проверка!M400),"заполнить"),IF(РТУС!L400="Паспорт гражданина РФ",IF(LEN(РТУС!M400)=4,HYPERLINK("#Проверка!"&amp;CELL("адрес",Проверка!M400),РТУС!M400),HYPERLINK("#РТУС!"&amp;CELL("адрес",Проверка!M400),"###")),IF(РТУС!L400="Свидетельство о рождении",HYPERLINK("#Проверка!"&amp;CELL("адрес",Проверка!M400),РТУС!M400),"")))</f>
        <v/>
      </c>
      <c r="N400" s="13" t="str">
        <f ca="1">IF(РТУС!L400="","",IF(РТУС!N400="",HYPERLINK("#РТУС!"&amp;CELL("адрес",Проверка!N400),"заполнить"),IF(OR(РТУС!L400="Паспорт гражданина РФ",РТУС!L400="Свидетельство о рождении"),IF(LEN(РТУС!N400)=6,HYPERLINK("#Проверка!"&amp;CELL("адрес",Проверка!N400),РТУС!N400),HYPERLINK("#РТУС!"&amp;CELL("адрес",Проверка!N400),"###")),HYPERLINK("#Проверка!"&amp;CELL("адрес",Проверка!N400),РТУС!N400))))</f>
        <v/>
      </c>
      <c r="O400" s="15" t="str">
        <f ca="1">IF(РТУС!L400="","",IF(РТУС!O400="",HYPERLINK("#РТУС!"&amp;CELL("адрес",Проверка!O400),"заполнить"),IF(AND(LEN(РТУС!O400)=5,РТУС!O400&lt;TODAY()),IF(РТУС!L400="Свидетельство о рождении",IF(РТУС!O400&gt;EDATE(TODAY(),-168),HYPERLINK("#Проверка!"&amp;CELL("адрес",Проверка!O400),РТУС!O400),HYPERLINK("#РТУС!"&amp;CELL("адрес",Проверка!O400),"недействительно")),HYPERLINK("#Проверка!"&amp;CELL("адрес",Проверка!O400),РТУС!O400)),HYPERLINK("#РТУС!"&amp;CELL("адрес",Проверка!O400),"###"))))</f>
        <v/>
      </c>
      <c r="P400" s="21" t="str">
        <f ca="1">IF(РТУС!L400="Паспорт гражданина РФ",IF(РТУС!P400="",HYPERLINK("#РТУС!"&amp;CELL("адрес",Проверка!P400),"заполнить"),HYPERLINK("#Проверка!"&amp;CELL("адрес",Проверка!P400),РТУС!P400)),"")</f>
        <v/>
      </c>
      <c r="Q400" s="13" t="str">
        <f ca="1">IF(РТУС!L400="Паспорт гражданина РФ",IF(РТУС!Q400="",HYPERLINK("#РТУС!"&amp;CELL("адрес",Проверка!Q400),"заполнить"),IF(LEN(РТУС!Q400)=7,HYPERLINK("#Проверка!"&amp;CELL("адрес",Проверка!Q400),РТУС!Q400),HYPERLINK("#РТУС!"&amp;CELL("адрес",Проверка!Q400),"###"))),"")</f>
        <v/>
      </c>
      <c r="R400" s="13" t="str">
        <f ca="1">IF(РТУС!R400="",HYPERLINK("#РТУС!"&amp;CELL("адрес",Проверка!R400),"заполнить"),HYPERLINK("#Проверка!"&amp;CELL("адрес",Проверка!R400),РТУС!R400))</f>
        <v>заполнить</v>
      </c>
      <c r="S400" s="13" t="str">
        <f>IF(РТУС!S400="","",РТУС!S400)</f>
        <v/>
      </c>
      <c r="T400" s="13" t="str">
        <f>IF(РТУС!T400="","",РТУС!T400)</f>
        <v/>
      </c>
      <c r="U400" s="13" t="str">
        <f>IF(РТУС!U400="","",РТУС!U400)</f>
        <v/>
      </c>
      <c r="V400" s="13" t="str">
        <f ca="1">IF(РТУС!V400="",HYPERLINK("#РТУС!"&amp;CELL("адрес",Проверка!V400),"заполнить"),IF(OR(РТУС!V400="Договор участия в долевом строительстве",РТУС!V400="Предварительный договор участия в долевом строительстве",РТУС!V400="Определение Арбитражного суда",РТУС!V400="Решение суда общей юрисдикции",РТУС!V400="Иные договоры"),HYPERLINK("#Проверка!"&amp;CELL("адрес",Проверка!V400),РТУС!V400),HYPERLINK("#РТУС!"&amp;CELL("адрес",Проверка!V400),"###")))</f>
        <v>заполнить</v>
      </c>
      <c r="W400" s="13" t="str">
        <f ca="1">IF(РТУС!W400="",HYPERLINK("#РТУС!"&amp;CELL("адрес",Проверка!W400),"заполнить"),HYPERLINK("#Проверка!"&amp;CELL("адрес",Проверка!W400),РТУС!W400))</f>
        <v>заполнить</v>
      </c>
      <c r="X400" s="15" t="str">
        <f ca="1">IF(РТУС!X400="",HYPERLINK("#РТУС!"&amp;CELL("адрес",Проверка!X400),"заполнить"),IF(AND(LEN(РТУС!X400)=5,РТУС!X400&lt;TODAY()),HYPERLINK("#Проверка!"&amp;CELL("адрес",Проверка!X400),РТУС!X400),HYPERLINK("#РТУС!"&amp;CELL("адрес",Проверка!X400),"###")))</f>
        <v>заполнить</v>
      </c>
      <c r="Y400" s="13" t="str">
        <f>IF(РТУС!Y400="","",РТУС!Y400)</f>
        <v/>
      </c>
      <c r="Z400" s="15" t="str">
        <f ca="1">IF(РТУС!Z400="","",IF(AND(LEN(РТУС!Z400)=5,РТУС!Z400&lt;TODAY()),HYPERLINK("#Проверка!"&amp;CELL("адрес",Проверка!Z400),РТУС!Z400),HYPERLINK("#РТУС!"&amp;CELL("адрес",Проверка!Z400),"###")))</f>
        <v/>
      </c>
      <c r="AA400" s="18" t="str">
        <f ca="1">IF(РТУС!AA400="",HYPERLINK("#РТУС!"&amp;CELL("адрес",Проверка!AA400),"заполнить"),IF(ISNUMBER(РТУС!AA400)=TRUE,HYPERLINK("#Проверка!"&amp;CELL("адрес",Проверка!AA400),РТУС!AA400),HYPERLINK("#РТУС!"&amp;CELL("адрес",Проверка!AA400),"###")))</f>
        <v>заполнить</v>
      </c>
      <c r="AB400" s="18" t="str">
        <f ca="1">IF(РТУС!AB400="",HYPERLINK("#РТУС!"&amp;CELL("адрес",Проверка!AB400),"заполнить"),IF(ISNUMBER(РТУС!AB400)=TRUE,HYPERLINK("#Проверка!"&amp;CELL("адрес",Проверка!AB400),РТУС!AB400),HYPERLINK("#РТУС!"&amp;CELL("адрес",Проверка!AB400),"###")))</f>
        <v>заполнить</v>
      </c>
      <c r="AC400" s="18" t="str">
        <f ca="1">IF(РТУС!AC400="","",IF(ISNUMBER(РТУС!AC400)=TRUE,HYPERLINK("#Проверка!"&amp;CELL("адрес",Проверка!AC400),РТУС!AC400),HYPERLINK("#РТУС!"&amp;CELL("адрес",Проверка!AC400),"###")))</f>
        <v/>
      </c>
      <c r="AD400" s="18" t="str">
        <f ca="1">IF(РТУС!AD400="","",IF(ISNUMBER(РТУС!AD400)=TRUE,HYPERLINK("#Проверка!"&amp;CELL("адрес",Проверка!AD400),РТУС!AD400),HYPERLINK("#РТУС!"&amp;CELL("адрес",Проверка!AD400),"###")))</f>
        <v/>
      </c>
      <c r="AE400" s="13" t="str">
        <f>IF(РТУС!AE400="","",РТУС!AE400)</f>
        <v/>
      </c>
      <c r="AF400" s="15" t="str">
        <f ca="1">IF(РТУС!AE400="","",IF(РТУС!AF400="",HYPERLINK("#РТУС!"&amp;CELL("адрес",Проверка!AF400),"заполнить"),IF(AND(LEN(РТУС!AF400)=5,РТУС!AF400&lt;TODAY()),HYPERLINK("#Проверка!"&amp;CELL("адрес",Проверка!AF400),РТУС!AF400),HYPERLINK("#РТУС!"&amp;CELL("адрес",Проверка!AF400),"###"))))</f>
        <v/>
      </c>
      <c r="AG400" s="13"/>
      <c r="AH400" s="15" t="str">
        <f ca="1">IF(РТУС!AE400="","",IF(РТУС!AH400="",HYPERLINK("#РТУС!"&amp;CELL("адрес",Проверка!AH400),"заполнить"),IF(AND(LEN(РТУС!AH400)=5,РТУС!AH400&lt;TODAY()),HYPERLINK("#Проверка!"&amp;CELL("адрес",Проверка!AH400),РТУС!AH400),HYPERLINK("#РТУС!"&amp;CELL("адрес",Проверка!AH400),"###"))))</f>
        <v/>
      </c>
      <c r="AI400" s="15" t="str">
        <f ca="1">IF(РТУС!AE400="","",IF(РТУС!AI400="",HYPERLINK("#РТУС!"&amp;CELL("адрес",Проверка!AI400),"заполнить"),HYPERLINK("#Проверка!"&amp;CELL("адрес",Проверка!AI400),РТУС!AI400)))</f>
        <v/>
      </c>
      <c r="AJ400" s="13" t="str">
        <f ca="1">IF(РТУС!AE400="","",IF(РТУС!AJ400="",HYPERLINK("#РТУС!"&amp;CELL("адрес",Проверка!AJ400),"заполнить"),IF(OR(РТУС!AJ400="Юрлицо",РТУС!AJ400="Физлицо",РТУС!AJ400="ИП"),HYPERLINK("#Проверка!"&amp;CELL("адрес",Проверка!AJ400),РТУС!AJ400),HYPERLINK("#РТУС!"&amp;CELL("адрес",Проверка!AJ400),"###"))))</f>
        <v/>
      </c>
      <c r="AK400" s="13" t="str">
        <f ca="1">IF(РТУС!AK400="",HYPERLINK("#РТУС!"&amp;CELL("адрес",Проверка!AK400),"заполнить"),IF(OR(РТУС!AK400="Квартира",РТУС!AK400="Кладовая",РТУС!AK400="Машино-место",РТУС!AK400="Нежилое помещение"),HYPERLINK("#Проверка!"&amp;CELL("адрес",Проверка!AK400),РТУС!AK400),HYPERLINK("#РТУС!"&amp;CELL("адрес",Проверка!AK400),"###")))</f>
        <v>заполнить</v>
      </c>
      <c r="AL400" s="13" t="str">
        <f ca="1">IF(РТУС!AL400="",HYPERLINK("#РТУС!"&amp;CELL("адрес",Проверка!AL400),"заполнить"),HYPERLINK("#Проверка!"&amp;CELL("адрес",Проверка!AL400),РТУС!AL400))</f>
        <v>заполнить</v>
      </c>
      <c r="AM400" s="18" t="str">
        <f ca="1">IF(РТУС!AM400="",HYPERLINK("#РТУС!"&amp;CELL("адрес",Проверка!AM400),"заполнить"),IF(ISNUMBER(РТУС!AM400)=TRUE,IF(РТУС!AK400="Нежилое помещение",IF(РТУС!AM400&gt;7,HYPERLINK("#РТУС!"&amp;CELL("адрес",Проверка!AM400),"не больше 7 кв.м."),РТУС!AM400),HYPERLINK("#Проверка!"&amp;CELL("адрес",Проверка!AM400),РТУС!AM400)),HYPERLINK("#РТУС!"&amp;CELL("адрес",Проверка!AM400),"###")))</f>
        <v>заполнить</v>
      </c>
      <c r="AN400" s="13" t="str">
        <f ca="1">IF(РТУС!AN400="",HYPERLINK("#РТУС!"&amp;CELL("адрес",Проверка!AN400),"заполнить"),IF(OR(РТУС!AN400="Общая площадь помещения",РТУС!AN400="Общая приведенная площадь жилого помещения",РТУС!AN400="Общая площадь жилого помещения с учетом лоджий, балконов, террас и веранд"),HYPERLINK("#Проверка!"&amp;CELL("адрес",Проверка!AN400),РТУС!AN400),HYPERLINK("#РТУС!"&amp;CELL("адрес",Проверка!AN400),"###")))</f>
        <v>заполнить</v>
      </c>
      <c r="AO400" s="13" t="str">
        <f ca="1">IF(OR(РТУС!AK400="Квартира",РТУС!A400="Нежилое помещение"),IF(РТУС!AO400="",HYPERLINK("#РТУС!"&amp;CELL("адрес",Проверка!AO400),"заполнить"),IF(ISNUMBER(РТУС!AO400)=TRUE,HYPERLINK("#Проверка!"&amp;CELL("адрес",Проверка!AO400),РТУС!AO400),HYPERLINK("#РТУС!"&amp;CELL("адрес",Проверка!AO400),"###"))),"")</f>
        <v/>
      </c>
      <c r="AP400" s="13" t="str">
        <f>IF(РТУС!AP400="","",РТУС!AP400)</f>
        <v/>
      </c>
      <c r="AQ400" s="13" t="str">
        <f ca="1">IF(РТУС!AQ400="",HYPERLINK("#РТУС!"&amp;CELL("адрес",Проверка!AQ400),"заполнить"),HYPERLINK("#Проверка!"&amp;CELL("адрес",Проверка!AQ400),РТУС!AQ400))</f>
        <v>заполнить</v>
      </c>
      <c r="AR400" s="18" t="str">
        <f ca="1">IF(РТУС!AR400="",HYPERLINK("#РТУС!"&amp;CELL("адрес",Проверка!AR400),"заполнить"),IF(ISNUMBER(РТУС!AR400)=FALSE,HYPERLINK("#РТУС!"&amp;CELL("адрес",Проверка!AR400),"###"),IF(РТУС!G400="1",IF(РТУС!AB400=РТУС!AR400+РТУС!AU400,HYPERLINK("#Проверка!"&amp;CELL("адрес",Проверка!AR400),РТУС!AR400),HYPERLINK("#РТУС!"&amp;CELL("адрес",Проверка!AR400),"сверить суммы")),IF(РТУС!AB400=(SUMIF(РТУС!$A$4:$A$1000,A400,РТУС!$AR$4:$AR$1000)+SUMIF(РТУС!$A$4:$A$1000,A400,РТУС!$AU$4:$AU$1000)),HYPERLINK("#Проверка!"&amp;CELL("адрес",Проверка!AR400),РТУС!AR400),HYPERLINK("#РТУС!"&amp;CELL("адрес",Проверка!AR400),"сверить суммы")))))</f>
        <v>заполнить</v>
      </c>
      <c r="AS400" s="13" t="str">
        <f>IF(РТУС!AS400="","",РТУС!AS400)</f>
        <v/>
      </c>
      <c r="AT400" s="18" t="str">
        <f ca="1">IF(РТУС!AT400="",HYPERLINK("#РТУС!"&amp;CELL("адрес",Проверка!AT400),"заполнить"),IF(ISNUMBER(РТУС!AT400)=FALSE,HYPERLINK("#РТУС!"&amp;CELL("адрес",Проверка!AT400),"###"),IF(РТУС!AT400=РТУС!AR400,HYPERLINK("#Проверка!"&amp;CELL("адрес",Проверка!AT400),РТУС!AT400),HYPERLINK("#РТУС!"&amp;CELL("адрес",Проверка!AT400),"сверить суммы"))))</f>
        <v>заполнить</v>
      </c>
      <c r="AU400" s="18" t="str">
        <f ca="1">IF(РТУС!AU400="",HYPERLINK("#РТУС!"&amp;CELL("адрес",Проверка!AU400),"заполнить"),IF(ISNUMBER(РТУС!AU400)=FALSE,HYPERLINK("#РТУС!"&amp;CELL("адрес",Проверка!AU400),"###"),IF(РТУС!G400="1",IF(РТУС!AB400=РТУС!AR400+РТУС!AU400,HYPERLINK("#Проверка!"&amp;CELL("адрес",Проверка!AU400),РТУС!AU400),HYPERLINK("#РТУС!"&amp;CELL("адрес",Проверка!AU400),"сверить суммы")),IF(РТУС!AB400=(SUMIF(РТУС!$A$4:$A$1000,A400,РТУС!$AR$4:$AR$1000)+SUMIF(РТУС!$A$4:$A$1000,A400,РТУС!$AU$4:$AU$1000)),HYPERLINK("#Проверка!"&amp;CELL("адрес",Проверка!AU400),РТУС!AU400),HYPERLINK("#РТУС!"&amp;CELL("адрес",Проверка!AU400),"сверить суммы")))))</f>
        <v>заполнить</v>
      </c>
      <c r="AV400" s="13" t="str">
        <f ca="1">IF(РТУС!AV400="",HYPERLINK("#РТУС!"&amp;CELL("адрес",Проверка!AV400),"заполнить"),IF(OR(РТУС!AV400="Требование о передаче жилого помещения",РТУС!AV400="Требование о передаче машино-места",РТУС!AV400="Требования о передаче нежилого помещения",РТУС!AV400="Денежные требования"),HYPERLINK("#Проверка!"&amp;CELL("адрес",Проверка!AV400),РТУС!AV400),HYPERLINK("#РТУС!"&amp;CELL("адрес",Проверка!AV400),"###")))</f>
        <v>заполнить</v>
      </c>
      <c r="AW400" s="13" t="str">
        <f ca="1">IF(РТУС!AW400="",HYPERLINK("#РТУС!"&amp;CELL("адрес",Проверка!AW400),"заполнить"),IF(OR(РТУС!AW400="Включен в полном объеме",РТУС!AW400="Включен частично"),HYPERLINK("#Проверка!"&amp;CELL("адрес",Проверка!AW400),РТУС!AW400),HYPERLINK("#РТУС!"&amp;CELL("адрес",Проверка!AW400),"###")))</f>
        <v>заполнить</v>
      </c>
      <c r="AX400" s="15" t="str">
        <f ca="1">IF(РТУС!AX400="",HYPERLINK("#РТУС!"&amp;CELL("адрес",Проверка!AX400),"заполнить"),IF(AND(LEN(РТУС!AX400)=5,РТУС!AX400&lt;TODAY()),HYPERLINK("#Проверка!"&amp;CELL("адрес",Проверка!AX400),РТУС!AX400),HYPERLINK("#РТУС!"&amp;CELL("адрес",Проверка!AX400),"###")))</f>
        <v>заполнить</v>
      </c>
      <c r="AY400" s="15" t="str">
        <f ca="1">IF(РТУС!AY400="",HYPERLINK("#РТУС!"&amp;CELL("адрес",Проверка!AY400),"заполнить"),IF(AND(LEN(РТУС!AY400)=5,РТУС!AY400&lt;TODAY()),HYPERLINK("#Проверка!"&amp;CELL("адрес",Проверка!AY400),РТУС!AY400),HYPERLINK("#РТУС!"&amp;CELL("адрес",Проверка!AY400),"###")))</f>
        <v>заполнить</v>
      </c>
    </row>
    <row r="401" spans="1:51" x14ac:dyDescent="0.25">
      <c r="A401" s="10" t="str">
        <f>РТУС!A401</f>
        <v>.</v>
      </c>
      <c r="B401" s="13" t="str">
        <f ca="1">IF(РТУС!B401="",HYPERLINK("#РТУС!"&amp;CELL("адрес",Проверка!B401),"заполнить"),IF(AND(LEN(РТУС!B401)=10,РТУС!B400=РТУС!B401),HYPERLINK("#Проверка!"&amp;CELL("адрес",Проверка!B401),РТУС!B401),HYPERLINK("#РТУС!"&amp;CELL("адрес",Проверка!B401),"###")))</f>
        <v>заполнить</v>
      </c>
      <c r="C401" s="13" t="str">
        <f ca="1">IF(РТУС!C401="",HYPERLINK("#РТУС!"&amp;CELL("адрес",Проверка!C401),"заполнить"),IF(AND(ISNUMBER(РТУС!C401)=TRUE,РТУС!C401&gt;0,РТУС!C400=РТУС!C401),HYPERLINK("#Проверка!"&amp;CELL("адрес",Проверка!C401),РТУС!C401),HYPERLINK("#РТУС!"&amp;CELL("адрес",Проверка!C401),"###")))</f>
        <v>заполнить</v>
      </c>
      <c r="D401" s="13" t="str">
        <f>IF(РТУС!D401="","",РТУС!D401)</f>
        <v/>
      </c>
      <c r="E401" s="13" t="str">
        <f ca="1">IF(РТУС!E401="",HYPERLINK("#РТУС!"&amp;CELL("адрес",Проверка!E401),"заполнить"),IF(РТУС!E400=РТУС!E401,HYPERLINK("#Проверка!"&amp;CELL("адрес",Проверка!E401),РТУС!E401),HYPERLINK("#РТУС!"&amp;CELL("адрес",Проверка!E401),"###")))</f>
        <v>заполнить</v>
      </c>
      <c r="F401" s="13" t="str">
        <f ca="1">IF(РТУС!F401="",HYPERLINK("#РТУС!"&amp;CELL("адрес",Проверка!F401),"заполнить"),HYPERLINK("#Проверка!"&amp;CELL("адрес",Проверка!F401),РТУС!F401))</f>
        <v>заполнить</v>
      </c>
      <c r="G401" s="20" t="str">
        <f ca="1">IF(РТУС!G401="",HYPERLINK("#РТУС!"&amp;CELL("адрес",Проверка!G401),"заполнить"),IF(РТУС!G401="1",HYPERLINK("#Проверка!"&amp;CELL("адрес",Проверка!G401),"1"),IF(AND(ISNUMBER(РТУС!G401)=TRUE,РТУС!G401&lt;=1,РТУС!G401&gt;0),IF(SUMIF(РТУС!$A$4:$A$1000,A401,РТУС!$G$4:$G$1000)=1,HYPERLINK("#Проверка!"&amp;CELL("адрес",Проверка!G401),РТУС!G401),HYPERLINK("#РТУС!"&amp;CELL("адрес",Проверка!G401),"сумма долей ≠ 1")),HYPERLINK("#РТУС!"&amp;CELL("адрес",Проверка!G401),"###"))))</f>
        <v>заполнить</v>
      </c>
      <c r="H401" s="13" t="str">
        <f ca="1">IF(РТУС!H401="",HYPERLINK("#РТУС!"&amp;CELL("адрес",Проверка!H401),"заполнить"),IF(OR(РТУС!H401="Юрлицо",РТУС!H401="Физлицо",РТУС!H401="ИП"),HYPERLINK("#Проверка!"&amp;CELL("адрес",Проверка!H401),РТУС!H401),HYPERLINK("#РТУС!"&amp;CELL("адрес",Проверка!H401),"###")))</f>
        <v>заполнить</v>
      </c>
      <c r="I401" s="13" t="str">
        <f ca="1">IF(OR(РТУС!H401="Юрлицо",РТУС!H401="ИП"),IF(РТУС!I401="",HYPERLINK("#РТУС!"&amp;CELL("адрес",Проверка!I401),"заполнить"),IF(OR(LEN(РТУС!I401)=10,LEN(РТУС!I401)=12),HYPERLINK("#Проверка!"&amp;CELL("адрес",Проверка!I401),РТУС!I401),HYPERLINK("#РТУС!"&amp;CELL("адрес",Проверка!I401),"###"))),"")</f>
        <v/>
      </c>
      <c r="J401" s="15" t="str">
        <f ca="1">IF(РТУС!J401="","",IF(AND(LEN(РТУС!J401)=5,РТУС!J401&lt;TODAY()),HYPERLINK("#Проверка!"&amp;CELL("адрес",Проверка!J401),РТУС!J401),HYPERLINK("#РТУС!"&amp;CELL("адрес",Проверка!J401),"###")))</f>
        <v/>
      </c>
      <c r="K401" s="13" t="str">
        <f>IF(РТУС!K401="","",РТУС!K401)</f>
        <v/>
      </c>
      <c r="L401" s="13" t="str">
        <f ca="1">IF(OR(РТУС!H401="Физлицо",РТУС!H401="ИП"),IF(РТУС!L401="",HYPERLINK("#РТУС!"&amp;CELL("адрес",Проверка!L401),"заполнить"),IF(OR(РТУС!L401="Загранпаспорт гражданина РФ",РТУС!L401="Паспорт гражданина РФ",РТУС!L401="Иностранный паспорт",РТУС!L401="Свидетельство о рождении",РТУС!L401="Вид на жительство"),HYPERLINK("#Проверка!"&amp;CELL("адрес",Проверка!L401),РТУС!L401),HYPERLINK("#РТУС!"&amp;CELL("адрес",Проверка!L401),"###"))),"")</f>
        <v/>
      </c>
      <c r="M401" s="13" t="str">
        <f ca="1">IF(AND(OR(РТУС!L401="Паспорт гражданина РФ",РТУС!L401="Свидетельство о рождении"),РТУС!M401=""),HYPERLINK("#РТУС!"&amp;CELL("адрес",Проверка!M401),"заполнить"),IF(РТУС!L401="Паспорт гражданина РФ",IF(LEN(РТУС!M401)=4,HYPERLINK("#Проверка!"&amp;CELL("адрес",Проверка!M401),РТУС!M401),HYPERLINK("#РТУС!"&amp;CELL("адрес",Проверка!M401),"###")),IF(РТУС!L401="Свидетельство о рождении",HYPERLINK("#Проверка!"&amp;CELL("адрес",Проверка!M401),РТУС!M401),"")))</f>
        <v/>
      </c>
      <c r="N401" s="13" t="str">
        <f ca="1">IF(РТУС!L401="","",IF(РТУС!N401="",HYPERLINK("#РТУС!"&amp;CELL("адрес",Проверка!N401),"заполнить"),IF(OR(РТУС!L401="Паспорт гражданина РФ",РТУС!L401="Свидетельство о рождении"),IF(LEN(РТУС!N401)=6,HYPERLINK("#Проверка!"&amp;CELL("адрес",Проверка!N401),РТУС!N401),HYPERLINK("#РТУС!"&amp;CELL("адрес",Проверка!N401),"###")),HYPERLINK("#Проверка!"&amp;CELL("адрес",Проверка!N401),РТУС!N401))))</f>
        <v/>
      </c>
      <c r="O401" s="15" t="str">
        <f ca="1">IF(РТУС!L401="","",IF(РТУС!O401="",HYPERLINK("#РТУС!"&amp;CELL("адрес",Проверка!O401),"заполнить"),IF(AND(LEN(РТУС!O401)=5,РТУС!O401&lt;TODAY()),IF(РТУС!L401="Свидетельство о рождении",IF(РТУС!O401&gt;EDATE(TODAY(),-168),HYPERLINK("#Проверка!"&amp;CELL("адрес",Проверка!O401),РТУС!O401),HYPERLINK("#РТУС!"&amp;CELL("адрес",Проверка!O401),"недействительно")),HYPERLINK("#Проверка!"&amp;CELL("адрес",Проверка!O401),РТУС!O401)),HYPERLINK("#РТУС!"&amp;CELL("адрес",Проверка!O401),"###"))))</f>
        <v/>
      </c>
      <c r="P401" s="21" t="str">
        <f ca="1">IF(РТУС!L401="Паспорт гражданина РФ",IF(РТУС!P401="",HYPERLINK("#РТУС!"&amp;CELL("адрес",Проверка!P401),"заполнить"),HYPERLINK("#Проверка!"&amp;CELL("адрес",Проверка!P401),РТУС!P401)),"")</f>
        <v/>
      </c>
      <c r="Q401" s="13" t="str">
        <f ca="1">IF(РТУС!L401="Паспорт гражданина РФ",IF(РТУС!Q401="",HYPERLINK("#РТУС!"&amp;CELL("адрес",Проверка!Q401),"заполнить"),IF(LEN(РТУС!Q401)=7,HYPERLINK("#Проверка!"&amp;CELL("адрес",Проверка!Q401),РТУС!Q401),HYPERLINK("#РТУС!"&amp;CELL("адрес",Проверка!Q401),"###"))),"")</f>
        <v/>
      </c>
      <c r="R401" s="13" t="str">
        <f ca="1">IF(РТУС!R401="",HYPERLINK("#РТУС!"&amp;CELL("адрес",Проверка!R401),"заполнить"),HYPERLINK("#Проверка!"&amp;CELL("адрес",Проверка!R401),РТУС!R401))</f>
        <v>заполнить</v>
      </c>
      <c r="S401" s="13" t="str">
        <f>IF(РТУС!S401="","",РТУС!S401)</f>
        <v/>
      </c>
      <c r="T401" s="13" t="str">
        <f>IF(РТУС!T401="","",РТУС!T401)</f>
        <v/>
      </c>
      <c r="U401" s="13" t="str">
        <f>IF(РТУС!U401="","",РТУС!U401)</f>
        <v/>
      </c>
      <c r="V401" s="13" t="str">
        <f ca="1">IF(РТУС!V401="",HYPERLINK("#РТУС!"&amp;CELL("адрес",Проверка!V401),"заполнить"),IF(OR(РТУС!V401="Договор участия в долевом строительстве",РТУС!V401="Предварительный договор участия в долевом строительстве",РТУС!V401="Определение Арбитражного суда",РТУС!V401="Решение суда общей юрисдикции",РТУС!V401="Иные договоры"),HYPERLINK("#Проверка!"&amp;CELL("адрес",Проверка!V401),РТУС!V401),HYPERLINK("#РТУС!"&amp;CELL("адрес",Проверка!V401),"###")))</f>
        <v>заполнить</v>
      </c>
      <c r="W401" s="13" t="str">
        <f ca="1">IF(РТУС!W401="",HYPERLINK("#РТУС!"&amp;CELL("адрес",Проверка!W401),"заполнить"),HYPERLINK("#Проверка!"&amp;CELL("адрес",Проверка!W401),РТУС!W401))</f>
        <v>заполнить</v>
      </c>
      <c r="X401" s="15" t="str">
        <f ca="1">IF(РТУС!X401="",HYPERLINK("#РТУС!"&amp;CELL("адрес",Проверка!X401),"заполнить"),IF(AND(LEN(РТУС!X401)=5,РТУС!X401&lt;TODAY()),HYPERLINK("#Проверка!"&amp;CELL("адрес",Проверка!X401),РТУС!X401),HYPERLINK("#РТУС!"&amp;CELL("адрес",Проверка!X401),"###")))</f>
        <v>заполнить</v>
      </c>
      <c r="Y401" s="13" t="str">
        <f>IF(РТУС!Y401="","",РТУС!Y401)</f>
        <v/>
      </c>
      <c r="Z401" s="15" t="str">
        <f ca="1">IF(РТУС!Z401="","",IF(AND(LEN(РТУС!Z401)=5,РТУС!Z401&lt;TODAY()),HYPERLINK("#Проверка!"&amp;CELL("адрес",Проверка!Z401),РТУС!Z401),HYPERLINK("#РТУС!"&amp;CELL("адрес",Проверка!Z401),"###")))</f>
        <v/>
      </c>
      <c r="AA401" s="18" t="str">
        <f ca="1">IF(РТУС!AA401="",HYPERLINK("#РТУС!"&amp;CELL("адрес",Проверка!AA401),"заполнить"),IF(ISNUMBER(РТУС!AA401)=TRUE,HYPERLINK("#Проверка!"&amp;CELL("адрес",Проверка!AA401),РТУС!AA401),HYPERLINK("#РТУС!"&amp;CELL("адрес",Проверка!AA401),"###")))</f>
        <v>заполнить</v>
      </c>
      <c r="AB401" s="18" t="str">
        <f ca="1">IF(РТУС!AB401="",HYPERLINK("#РТУС!"&amp;CELL("адрес",Проверка!AB401),"заполнить"),IF(ISNUMBER(РТУС!AB401)=TRUE,HYPERLINK("#Проверка!"&amp;CELL("адрес",Проверка!AB401),РТУС!AB401),HYPERLINK("#РТУС!"&amp;CELL("адрес",Проверка!AB401),"###")))</f>
        <v>заполнить</v>
      </c>
      <c r="AC401" s="18" t="str">
        <f ca="1">IF(РТУС!AC401="","",IF(ISNUMBER(РТУС!AC401)=TRUE,HYPERLINK("#Проверка!"&amp;CELL("адрес",Проверка!AC401),РТУС!AC401),HYPERLINK("#РТУС!"&amp;CELL("адрес",Проверка!AC401),"###")))</f>
        <v/>
      </c>
      <c r="AD401" s="18" t="str">
        <f ca="1">IF(РТУС!AD401="","",IF(ISNUMBER(РТУС!AD401)=TRUE,HYPERLINK("#Проверка!"&amp;CELL("адрес",Проверка!AD401),РТУС!AD401),HYPERLINK("#РТУС!"&amp;CELL("адрес",Проверка!AD401),"###")))</f>
        <v/>
      </c>
      <c r="AE401" s="13" t="str">
        <f>IF(РТУС!AE401="","",РТУС!AE401)</f>
        <v/>
      </c>
      <c r="AF401" s="15" t="str">
        <f ca="1">IF(РТУС!AE401="","",IF(РТУС!AF401="",HYPERLINK("#РТУС!"&amp;CELL("адрес",Проверка!AF401),"заполнить"),IF(AND(LEN(РТУС!AF401)=5,РТУС!AF401&lt;TODAY()),HYPERLINK("#Проверка!"&amp;CELL("адрес",Проверка!AF401),РТУС!AF401),HYPERLINK("#РТУС!"&amp;CELL("адрес",Проверка!AF401),"###"))))</f>
        <v/>
      </c>
      <c r="AG401" s="13"/>
      <c r="AH401" s="15" t="str">
        <f ca="1">IF(РТУС!AE401="","",IF(РТУС!AH401="",HYPERLINK("#РТУС!"&amp;CELL("адрес",Проверка!AH401),"заполнить"),IF(AND(LEN(РТУС!AH401)=5,РТУС!AH401&lt;TODAY()),HYPERLINK("#Проверка!"&amp;CELL("адрес",Проверка!AH401),РТУС!AH401),HYPERLINK("#РТУС!"&amp;CELL("адрес",Проверка!AH401),"###"))))</f>
        <v/>
      </c>
      <c r="AI401" s="15" t="str">
        <f ca="1">IF(РТУС!AE401="","",IF(РТУС!AI401="",HYPERLINK("#РТУС!"&amp;CELL("адрес",Проверка!AI401),"заполнить"),HYPERLINK("#Проверка!"&amp;CELL("адрес",Проверка!AI401),РТУС!AI401)))</f>
        <v/>
      </c>
      <c r="AJ401" s="13" t="str">
        <f ca="1">IF(РТУС!AE401="","",IF(РТУС!AJ401="",HYPERLINK("#РТУС!"&amp;CELL("адрес",Проверка!AJ401),"заполнить"),IF(OR(РТУС!AJ401="Юрлицо",РТУС!AJ401="Физлицо",РТУС!AJ401="ИП"),HYPERLINK("#Проверка!"&amp;CELL("адрес",Проверка!AJ401),РТУС!AJ401),HYPERLINK("#РТУС!"&amp;CELL("адрес",Проверка!AJ401),"###"))))</f>
        <v/>
      </c>
      <c r="AK401" s="13" t="str">
        <f ca="1">IF(РТУС!AK401="",HYPERLINK("#РТУС!"&amp;CELL("адрес",Проверка!AK401),"заполнить"),IF(OR(РТУС!AK401="Квартира",РТУС!AK401="Кладовая",РТУС!AK401="Машино-место",РТУС!AK401="Нежилое помещение"),HYPERLINK("#Проверка!"&amp;CELL("адрес",Проверка!AK401),РТУС!AK401),HYPERLINK("#РТУС!"&amp;CELL("адрес",Проверка!AK401),"###")))</f>
        <v>заполнить</v>
      </c>
      <c r="AL401" s="13" t="str">
        <f ca="1">IF(РТУС!AL401="",HYPERLINK("#РТУС!"&amp;CELL("адрес",Проверка!AL401),"заполнить"),HYPERLINK("#Проверка!"&amp;CELL("адрес",Проверка!AL401),РТУС!AL401))</f>
        <v>заполнить</v>
      </c>
      <c r="AM401" s="18" t="str">
        <f ca="1">IF(РТУС!AM401="",HYPERLINK("#РТУС!"&amp;CELL("адрес",Проверка!AM401),"заполнить"),IF(ISNUMBER(РТУС!AM401)=TRUE,IF(РТУС!AK401="Нежилое помещение",IF(РТУС!AM401&gt;7,HYPERLINK("#РТУС!"&amp;CELL("адрес",Проверка!AM401),"не больше 7 кв.м."),РТУС!AM401),HYPERLINK("#Проверка!"&amp;CELL("адрес",Проверка!AM401),РТУС!AM401)),HYPERLINK("#РТУС!"&amp;CELL("адрес",Проверка!AM401),"###")))</f>
        <v>заполнить</v>
      </c>
      <c r="AN401" s="13" t="str">
        <f ca="1">IF(РТУС!AN401="",HYPERLINK("#РТУС!"&amp;CELL("адрес",Проверка!AN401),"заполнить"),IF(OR(РТУС!AN401="Общая площадь помещения",РТУС!AN401="Общая приведенная площадь жилого помещения",РТУС!AN401="Общая площадь жилого помещения с учетом лоджий, балконов, террас и веранд"),HYPERLINK("#Проверка!"&amp;CELL("адрес",Проверка!AN401),РТУС!AN401),HYPERLINK("#РТУС!"&amp;CELL("адрес",Проверка!AN401),"###")))</f>
        <v>заполнить</v>
      </c>
      <c r="AO401" s="13" t="str">
        <f ca="1">IF(OR(РТУС!AK401="Квартира",РТУС!A401="Нежилое помещение"),IF(РТУС!AO401="",HYPERLINK("#РТУС!"&amp;CELL("адрес",Проверка!AO401),"заполнить"),IF(ISNUMBER(РТУС!AO401)=TRUE,HYPERLINK("#Проверка!"&amp;CELL("адрес",Проверка!AO401),РТУС!AO401),HYPERLINK("#РТУС!"&amp;CELL("адрес",Проверка!AO401),"###"))),"")</f>
        <v/>
      </c>
      <c r="AP401" s="13" t="str">
        <f>IF(РТУС!AP401="","",РТУС!AP401)</f>
        <v/>
      </c>
      <c r="AQ401" s="13" t="str">
        <f ca="1">IF(РТУС!AQ401="",HYPERLINK("#РТУС!"&amp;CELL("адрес",Проверка!AQ401),"заполнить"),HYPERLINK("#Проверка!"&amp;CELL("адрес",Проверка!AQ401),РТУС!AQ401))</f>
        <v>заполнить</v>
      </c>
      <c r="AR401" s="18" t="str">
        <f ca="1">IF(РТУС!AR401="",HYPERLINK("#РТУС!"&amp;CELL("адрес",Проверка!AR401),"заполнить"),IF(ISNUMBER(РТУС!AR401)=FALSE,HYPERLINK("#РТУС!"&amp;CELL("адрес",Проверка!AR401),"###"),IF(РТУС!G401="1",IF(РТУС!AB401=РТУС!AR401+РТУС!AU401,HYPERLINK("#Проверка!"&amp;CELL("адрес",Проверка!AR401),РТУС!AR401),HYPERLINK("#РТУС!"&amp;CELL("адрес",Проверка!AR401),"сверить суммы")),IF(РТУС!AB401=(SUMIF(РТУС!$A$4:$A$1000,A401,РТУС!$AR$4:$AR$1000)+SUMIF(РТУС!$A$4:$A$1000,A401,РТУС!$AU$4:$AU$1000)),HYPERLINK("#Проверка!"&amp;CELL("адрес",Проверка!AR401),РТУС!AR401),HYPERLINK("#РТУС!"&amp;CELL("адрес",Проверка!AR401),"сверить суммы")))))</f>
        <v>заполнить</v>
      </c>
      <c r="AS401" s="13" t="str">
        <f>IF(РТУС!AS401="","",РТУС!AS401)</f>
        <v/>
      </c>
      <c r="AT401" s="18" t="str">
        <f ca="1">IF(РТУС!AT401="",HYPERLINK("#РТУС!"&amp;CELL("адрес",Проверка!AT401),"заполнить"),IF(ISNUMBER(РТУС!AT401)=FALSE,HYPERLINK("#РТУС!"&amp;CELL("адрес",Проверка!AT401),"###"),IF(РТУС!AT401=РТУС!AR401,HYPERLINK("#Проверка!"&amp;CELL("адрес",Проверка!AT401),РТУС!AT401),HYPERLINK("#РТУС!"&amp;CELL("адрес",Проверка!AT401),"сверить суммы"))))</f>
        <v>заполнить</v>
      </c>
      <c r="AU401" s="18" t="str">
        <f ca="1">IF(РТУС!AU401="",HYPERLINK("#РТУС!"&amp;CELL("адрес",Проверка!AU401),"заполнить"),IF(ISNUMBER(РТУС!AU401)=FALSE,HYPERLINK("#РТУС!"&amp;CELL("адрес",Проверка!AU401),"###"),IF(РТУС!G401="1",IF(РТУС!AB401=РТУС!AR401+РТУС!AU401,HYPERLINK("#Проверка!"&amp;CELL("адрес",Проверка!AU401),РТУС!AU401),HYPERLINK("#РТУС!"&amp;CELL("адрес",Проверка!AU401),"сверить суммы")),IF(РТУС!AB401=(SUMIF(РТУС!$A$4:$A$1000,A401,РТУС!$AR$4:$AR$1000)+SUMIF(РТУС!$A$4:$A$1000,A401,РТУС!$AU$4:$AU$1000)),HYPERLINK("#Проверка!"&amp;CELL("адрес",Проверка!AU401),РТУС!AU401),HYPERLINK("#РТУС!"&amp;CELL("адрес",Проверка!AU401),"сверить суммы")))))</f>
        <v>заполнить</v>
      </c>
      <c r="AV401" s="13" t="str">
        <f ca="1">IF(РТУС!AV401="",HYPERLINK("#РТУС!"&amp;CELL("адрес",Проверка!AV401),"заполнить"),IF(OR(РТУС!AV401="Требование о передаче жилого помещения",РТУС!AV401="Требование о передаче машино-места",РТУС!AV401="Требования о передаче нежилого помещения",РТУС!AV401="Денежные требования"),HYPERLINK("#Проверка!"&amp;CELL("адрес",Проверка!AV401),РТУС!AV401),HYPERLINK("#РТУС!"&amp;CELL("адрес",Проверка!AV401),"###")))</f>
        <v>заполнить</v>
      </c>
      <c r="AW401" s="13" t="str">
        <f ca="1">IF(РТУС!AW401="",HYPERLINK("#РТУС!"&amp;CELL("адрес",Проверка!AW401),"заполнить"),IF(OR(РТУС!AW401="Включен в полном объеме",РТУС!AW401="Включен частично"),HYPERLINK("#Проверка!"&amp;CELL("адрес",Проверка!AW401),РТУС!AW401),HYPERLINK("#РТУС!"&amp;CELL("адрес",Проверка!AW401),"###")))</f>
        <v>заполнить</v>
      </c>
      <c r="AX401" s="15" t="str">
        <f ca="1">IF(РТУС!AX401="",HYPERLINK("#РТУС!"&amp;CELL("адрес",Проверка!AX401),"заполнить"),IF(AND(LEN(РТУС!AX401)=5,РТУС!AX401&lt;TODAY()),HYPERLINK("#Проверка!"&amp;CELL("адрес",Проверка!AX401),РТУС!AX401),HYPERLINK("#РТУС!"&amp;CELL("адрес",Проверка!AX401),"###")))</f>
        <v>заполнить</v>
      </c>
      <c r="AY401" s="15" t="str">
        <f ca="1">IF(РТУС!AY401="",HYPERLINK("#РТУС!"&amp;CELL("адрес",Проверка!AY401),"заполнить"),IF(AND(LEN(РТУС!AY401)=5,РТУС!AY401&lt;TODAY()),HYPERLINK("#Проверка!"&amp;CELL("адрес",Проверка!AY401),РТУС!AY401),HYPERLINK("#РТУС!"&amp;CELL("адрес",Проверка!AY401),"###")))</f>
        <v>заполнить</v>
      </c>
    </row>
    <row r="402" spans="1:51" x14ac:dyDescent="0.25">
      <c r="A402" s="10" t="str">
        <f>РТУС!A402</f>
        <v>.</v>
      </c>
      <c r="B402" s="13" t="str">
        <f ca="1">IF(РТУС!B402="",HYPERLINK("#РТУС!"&amp;CELL("адрес",Проверка!B402),"заполнить"),IF(AND(LEN(РТУС!B402)=10,РТУС!B401=РТУС!B402),HYPERLINK("#Проверка!"&amp;CELL("адрес",Проверка!B402),РТУС!B402),HYPERLINK("#РТУС!"&amp;CELL("адрес",Проверка!B402),"###")))</f>
        <v>заполнить</v>
      </c>
      <c r="C402" s="13" t="str">
        <f ca="1">IF(РТУС!C402="",HYPERLINK("#РТУС!"&amp;CELL("адрес",Проверка!C402),"заполнить"),IF(AND(ISNUMBER(РТУС!C402)=TRUE,РТУС!C402&gt;0,РТУС!C401=РТУС!C402),HYPERLINK("#Проверка!"&amp;CELL("адрес",Проверка!C402),РТУС!C402),HYPERLINK("#РТУС!"&amp;CELL("адрес",Проверка!C402),"###")))</f>
        <v>заполнить</v>
      </c>
      <c r="D402" s="13" t="str">
        <f>IF(РТУС!D402="","",РТУС!D402)</f>
        <v/>
      </c>
      <c r="E402" s="13" t="str">
        <f ca="1">IF(РТУС!E402="",HYPERLINK("#РТУС!"&amp;CELL("адрес",Проверка!E402),"заполнить"),IF(РТУС!E401=РТУС!E402,HYPERLINK("#Проверка!"&amp;CELL("адрес",Проверка!E402),РТУС!E402),HYPERLINK("#РТУС!"&amp;CELL("адрес",Проверка!E402),"###")))</f>
        <v>заполнить</v>
      </c>
      <c r="F402" s="13" t="str">
        <f ca="1">IF(РТУС!F402="",HYPERLINK("#РТУС!"&amp;CELL("адрес",Проверка!F402),"заполнить"),HYPERLINK("#Проверка!"&amp;CELL("адрес",Проверка!F402),РТУС!F402))</f>
        <v>заполнить</v>
      </c>
      <c r="G402" s="20" t="str">
        <f ca="1">IF(РТУС!G402="",HYPERLINK("#РТУС!"&amp;CELL("адрес",Проверка!G402),"заполнить"),IF(РТУС!G402="1",HYPERLINK("#Проверка!"&amp;CELL("адрес",Проверка!G402),"1"),IF(AND(ISNUMBER(РТУС!G402)=TRUE,РТУС!G402&lt;=1,РТУС!G402&gt;0),IF(SUMIF(РТУС!$A$4:$A$1000,A402,РТУС!$G$4:$G$1000)=1,HYPERLINK("#Проверка!"&amp;CELL("адрес",Проверка!G402),РТУС!G402),HYPERLINK("#РТУС!"&amp;CELL("адрес",Проверка!G402),"сумма долей ≠ 1")),HYPERLINK("#РТУС!"&amp;CELL("адрес",Проверка!G402),"###"))))</f>
        <v>заполнить</v>
      </c>
      <c r="H402" s="13" t="str">
        <f ca="1">IF(РТУС!H402="",HYPERLINK("#РТУС!"&amp;CELL("адрес",Проверка!H402),"заполнить"),IF(OR(РТУС!H402="Юрлицо",РТУС!H402="Физлицо",РТУС!H402="ИП"),HYPERLINK("#Проверка!"&amp;CELL("адрес",Проверка!H402),РТУС!H402),HYPERLINK("#РТУС!"&amp;CELL("адрес",Проверка!H402),"###")))</f>
        <v>заполнить</v>
      </c>
      <c r="I402" s="13" t="str">
        <f ca="1">IF(OR(РТУС!H402="Юрлицо",РТУС!H402="ИП"),IF(РТУС!I402="",HYPERLINK("#РТУС!"&amp;CELL("адрес",Проверка!I402),"заполнить"),IF(OR(LEN(РТУС!I402)=10,LEN(РТУС!I402)=12),HYPERLINK("#Проверка!"&amp;CELL("адрес",Проверка!I402),РТУС!I402),HYPERLINK("#РТУС!"&amp;CELL("адрес",Проверка!I402),"###"))),"")</f>
        <v/>
      </c>
      <c r="J402" s="15" t="str">
        <f ca="1">IF(РТУС!J402="","",IF(AND(LEN(РТУС!J402)=5,РТУС!J402&lt;TODAY()),HYPERLINK("#Проверка!"&amp;CELL("адрес",Проверка!J402),РТУС!J402),HYPERLINK("#РТУС!"&amp;CELL("адрес",Проверка!J402),"###")))</f>
        <v/>
      </c>
      <c r="K402" s="13" t="str">
        <f>IF(РТУС!K402="","",РТУС!K402)</f>
        <v/>
      </c>
      <c r="L402" s="13" t="str">
        <f ca="1">IF(OR(РТУС!H402="Физлицо",РТУС!H402="ИП"),IF(РТУС!L402="",HYPERLINK("#РТУС!"&amp;CELL("адрес",Проверка!L402),"заполнить"),IF(OR(РТУС!L402="Загранпаспорт гражданина РФ",РТУС!L402="Паспорт гражданина РФ",РТУС!L402="Иностранный паспорт",РТУС!L402="Свидетельство о рождении",РТУС!L402="Вид на жительство"),HYPERLINK("#Проверка!"&amp;CELL("адрес",Проверка!L402),РТУС!L402),HYPERLINK("#РТУС!"&amp;CELL("адрес",Проверка!L402),"###"))),"")</f>
        <v/>
      </c>
      <c r="M402" s="13" t="str">
        <f ca="1">IF(AND(OR(РТУС!L402="Паспорт гражданина РФ",РТУС!L402="Свидетельство о рождении"),РТУС!M402=""),HYPERLINK("#РТУС!"&amp;CELL("адрес",Проверка!M402),"заполнить"),IF(РТУС!L402="Паспорт гражданина РФ",IF(LEN(РТУС!M402)=4,HYPERLINK("#Проверка!"&amp;CELL("адрес",Проверка!M402),РТУС!M402),HYPERLINK("#РТУС!"&amp;CELL("адрес",Проверка!M402),"###")),IF(РТУС!L402="Свидетельство о рождении",HYPERLINK("#Проверка!"&amp;CELL("адрес",Проверка!M402),РТУС!M402),"")))</f>
        <v/>
      </c>
      <c r="N402" s="13" t="str">
        <f ca="1">IF(РТУС!L402="","",IF(РТУС!N402="",HYPERLINK("#РТУС!"&amp;CELL("адрес",Проверка!N402),"заполнить"),IF(OR(РТУС!L402="Паспорт гражданина РФ",РТУС!L402="Свидетельство о рождении"),IF(LEN(РТУС!N402)=6,HYPERLINK("#Проверка!"&amp;CELL("адрес",Проверка!N402),РТУС!N402),HYPERLINK("#РТУС!"&amp;CELL("адрес",Проверка!N402),"###")),HYPERLINK("#Проверка!"&amp;CELL("адрес",Проверка!N402),РТУС!N402))))</f>
        <v/>
      </c>
      <c r="O402" s="15" t="str">
        <f ca="1">IF(РТУС!L402="","",IF(РТУС!O402="",HYPERLINK("#РТУС!"&amp;CELL("адрес",Проверка!O402),"заполнить"),IF(AND(LEN(РТУС!O402)=5,РТУС!O402&lt;TODAY()),IF(РТУС!L402="Свидетельство о рождении",IF(РТУС!O402&gt;EDATE(TODAY(),-168),HYPERLINK("#Проверка!"&amp;CELL("адрес",Проверка!O402),РТУС!O402),HYPERLINK("#РТУС!"&amp;CELL("адрес",Проверка!O402),"недействительно")),HYPERLINK("#Проверка!"&amp;CELL("адрес",Проверка!O402),РТУС!O402)),HYPERLINK("#РТУС!"&amp;CELL("адрес",Проверка!O402),"###"))))</f>
        <v/>
      </c>
      <c r="P402" s="21" t="str">
        <f ca="1">IF(РТУС!L402="Паспорт гражданина РФ",IF(РТУС!P402="",HYPERLINK("#РТУС!"&amp;CELL("адрес",Проверка!P402),"заполнить"),HYPERLINK("#Проверка!"&amp;CELL("адрес",Проверка!P402),РТУС!P402)),"")</f>
        <v/>
      </c>
      <c r="Q402" s="13" t="str">
        <f ca="1">IF(РТУС!L402="Паспорт гражданина РФ",IF(РТУС!Q402="",HYPERLINK("#РТУС!"&amp;CELL("адрес",Проверка!Q402),"заполнить"),IF(LEN(РТУС!Q402)=7,HYPERLINK("#Проверка!"&amp;CELL("адрес",Проверка!Q402),РТУС!Q402),HYPERLINK("#РТУС!"&amp;CELL("адрес",Проверка!Q402),"###"))),"")</f>
        <v/>
      </c>
      <c r="R402" s="13" t="str">
        <f ca="1">IF(РТУС!R402="",HYPERLINK("#РТУС!"&amp;CELL("адрес",Проверка!R402),"заполнить"),HYPERLINK("#Проверка!"&amp;CELL("адрес",Проверка!R402),РТУС!R402))</f>
        <v>заполнить</v>
      </c>
      <c r="S402" s="13" t="str">
        <f>IF(РТУС!S402="","",РТУС!S402)</f>
        <v/>
      </c>
      <c r="T402" s="13" t="str">
        <f>IF(РТУС!T402="","",РТУС!T402)</f>
        <v/>
      </c>
      <c r="U402" s="13" t="str">
        <f>IF(РТУС!U402="","",РТУС!U402)</f>
        <v/>
      </c>
      <c r="V402" s="13" t="str">
        <f ca="1">IF(РТУС!V402="",HYPERLINK("#РТУС!"&amp;CELL("адрес",Проверка!V402),"заполнить"),IF(OR(РТУС!V402="Договор участия в долевом строительстве",РТУС!V402="Предварительный договор участия в долевом строительстве",РТУС!V402="Определение Арбитражного суда",РТУС!V402="Решение суда общей юрисдикции",РТУС!V402="Иные договоры"),HYPERLINK("#Проверка!"&amp;CELL("адрес",Проверка!V402),РТУС!V402),HYPERLINK("#РТУС!"&amp;CELL("адрес",Проверка!V402),"###")))</f>
        <v>заполнить</v>
      </c>
      <c r="W402" s="13" t="str">
        <f ca="1">IF(РТУС!W402="",HYPERLINK("#РТУС!"&amp;CELL("адрес",Проверка!W402),"заполнить"),HYPERLINK("#Проверка!"&amp;CELL("адрес",Проверка!W402),РТУС!W402))</f>
        <v>заполнить</v>
      </c>
      <c r="X402" s="15" t="str">
        <f ca="1">IF(РТУС!X402="",HYPERLINK("#РТУС!"&amp;CELL("адрес",Проверка!X402),"заполнить"),IF(AND(LEN(РТУС!X402)=5,РТУС!X402&lt;TODAY()),HYPERLINK("#Проверка!"&amp;CELL("адрес",Проверка!X402),РТУС!X402),HYPERLINK("#РТУС!"&amp;CELL("адрес",Проверка!X402),"###")))</f>
        <v>заполнить</v>
      </c>
      <c r="Y402" s="13" t="str">
        <f>IF(РТУС!Y402="","",РТУС!Y402)</f>
        <v/>
      </c>
      <c r="Z402" s="15" t="str">
        <f ca="1">IF(РТУС!Z402="","",IF(AND(LEN(РТУС!Z402)=5,РТУС!Z402&lt;TODAY()),HYPERLINK("#Проверка!"&amp;CELL("адрес",Проверка!Z402),РТУС!Z402),HYPERLINK("#РТУС!"&amp;CELL("адрес",Проверка!Z402),"###")))</f>
        <v/>
      </c>
      <c r="AA402" s="18" t="str">
        <f ca="1">IF(РТУС!AA402="",HYPERLINK("#РТУС!"&amp;CELL("адрес",Проверка!AA402),"заполнить"),IF(ISNUMBER(РТУС!AA402)=TRUE,HYPERLINK("#Проверка!"&amp;CELL("адрес",Проверка!AA402),РТУС!AA402),HYPERLINK("#РТУС!"&amp;CELL("адрес",Проверка!AA402),"###")))</f>
        <v>заполнить</v>
      </c>
      <c r="AB402" s="18" t="str">
        <f ca="1">IF(РТУС!AB402="",HYPERLINK("#РТУС!"&amp;CELL("адрес",Проверка!AB402),"заполнить"),IF(ISNUMBER(РТУС!AB402)=TRUE,HYPERLINK("#Проверка!"&amp;CELL("адрес",Проверка!AB402),РТУС!AB402),HYPERLINK("#РТУС!"&amp;CELL("адрес",Проверка!AB402),"###")))</f>
        <v>заполнить</v>
      </c>
      <c r="AC402" s="18" t="str">
        <f ca="1">IF(РТУС!AC402="","",IF(ISNUMBER(РТУС!AC402)=TRUE,HYPERLINK("#Проверка!"&amp;CELL("адрес",Проверка!AC402),РТУС!AC402),HYPERLINK("#РТУС!"&amp;CELL("адрес",Проверка!AC402),"###")))</f>
        <v/>
      </c>
      <c r="AD402" s="18" t="str">
        <f ca="1">IF(РТУС!AD402="","",IF(ISNUMBER(РТУС!AD402)=TRUE,HYPERLINK("#Проверка!"&amp;CELL("адрес",Проверка!AD402),РТУС!AD402),HYPERLINK("#РТУС!"&amp;CELL("адрес",Проверка!AD402),"###")))</f>
        <v/>
      </c>
      <c r="AE402" s="13" t="str">
        <f>IF(РТУС!AE402="","",РТУС!AE402)</f>
        <v/>
      </c>
      <c r="AF402" s="15" t="str">
        <f ca="1">IF(РТУС!AE402="","",IF(РТУС!AF402="",HYPERLINK("#РТУС!"&amp;CELL("адрес",Проверка!AF402),"заполнить"),IF(AND(LEN(РТУС!AF402)=5,РТУС!AF402&lt;TODAY()),HYPERLINK("#Проверка!"&amp;CELL("адрес",Проверка!AF402),РТУС!AF402),HYPERLINK("#РТУС!"&amp;CELL("адрес",Проверка!AF402),"###"))))</f>
        <v/>
      </c>
      <c r="AG402" s="13"/>
      <c r="AH402" s="15" t="str">
        <f ca="1">IF(РТУС!AE402="","",IF(РТУС!AH402="",HYPERLINK("#РТУС!"&amp;CELL("адрес",Проверка!AH402),"заполнить"),IF(AND(LEN(РТУС!AH402)=5,РТУС!AH402&lt;TODAY()),HYPERLINK("#Проверка!"&amp;CELL("адрес",Проверка!AH402),РТУС!AH402),HYPERLINK("#РТУС!"&amp;CELL("адрес",Проверка!AH402),"###"))))</f>
        <v/>
      </c>
      <c r="AI402" s="15" t="str">
        <f ca="1">IF(РТУС!AE402="","",IF(РТУС!AI402="",HYPERLINK("#РТУС!"&amp;CELL("адрес",Проверка!AI402),"заполнить"),HYPERLINK("#Проверка!"&amp;CELL("адрес",Проверка!AI402),РТУС!AI402)))</f>
        <v/>
      </c>
      <c r="AJ402" s="13" t="str">
        <f ca="1">IF(РТУС!AE402="","",IF(РТУС!AJ402="",HYPERLINK("#РТУС!"&amp;CELL("адрес",Проверка!AJ402),"заполнить"),IF(OR(РТУС!AJ402="Юрлицо",РТУС!AJ402="Физлицо",РТУС!AJ402="ИП"),HYPERLINK("#Проверка!"&amp;CELL("адрес",Проверка!AJ402),РТУС!AJ402),HYPERLINK("#РТУС!"&amp;CELL("адрес",Проверка!AJ402),"###"))))</f>
        <v/>
      </c>
      <c r="AK402" s="13" t="str">
        <f ca="1">IF(РТУС!AK402="",HYPERLINK("#РТУС!"&amp;CELL("адрес",Проверка!AK402),"заполнить"),IF(OR(РТУС!AK402="Квартира",РТУС!AK402="Кладовая",РТУС!AK402="Машино-место",РТУС!AK402="Нежилое помещение"),HYPERLINK("#Проверка!"&amp;CELL("адрес",Проверка!AK402),РТУС!AK402),HYPERLINK("#РТУС!"&amp;CELL("адрес",Проверка!AK402),"###")))</f>
        <v>заполнить</v>
      </c>
      <c r="AL402" s="13" t="str">
        <f ca="1">IF(РТУС!AL402="",HYPERLINK("#РТУС!"&amp;CELL("адрес",Проверка!AL402),"заполнить"),HYPERLINK("#Проверка!"&amp;CELL("адрес",Проверка!AL402),РТУС!AL402))</f>
        <v>заполнить</v>
      </c>
      <c r="AM402" s="18" t="str">
        <f ca="1">IF(РТУС!AM402="",HYPERLINK("#РТУС!"&amp;CELL("адрес",Проверка!AM402),"заполнить"),IF(ISNUMBER(РТУС!AM402)=TRUE,IF(РТУС!AK402="Нежилое помещение",IF(РТУС!AM402&gt;7,HYPERLINK("#РТУС!"&amp;CELL("адрес",Проверка!AM402),"не больше 7 кв.м."),РТУС!AM402),HYPERLINK("#Проверка!"&amp;CELL("адрес",Проверка!AM402),РТУС!AM402)),HYPERLINK("#РТУС!"&amp;CELL("адрес",Проверка!AM402),"###")))</f>
        <v>заполнить</v>
      </c>
      <c r="AN402" s="13" t="str">
        <f ca="1">IF(РТУС!AN402="",HYPERLINK("#РТУС!"&amp;CELL("адрес",Проверка!AN402),"заполнить"),IF(OR(РТУС!AN402="Общая площадь помещения",РТУС!AN402="Общая приведенная площадь жилого помещения",РТУС!AN402="Общая площадь жилого помещения с учетом лоджий, балконов, террас и веранд"),HYPERLINK("#Проверка!"&amp;CELL("адрес",Проверка!AN402),РТУС!AN402),HYPERLINK("#РТУС!"&amp;CELL("адрес",Проверка!AN402),"###")))</f>
        <v>заполнить</v>
      </c>
      <c r="AO402" s="13" t="str">
        <f ca="1">IF(OR(РТУС!AK402="Квартира",РТУС!A402="Нежилое помещение"),IF(РТУС!AO402="",HYPERLINK("#РТУС!"&amp;CELL("адрес",Проверка!AO402),"заполнить"),IF(ISNUMBER(РТУС!AO402)=TRUE,HYPERLINK("#Проверка!"&amp;CELL("адрес",Проверка!AO402),РТУС!AO402),HYPERLINK("#РТУС!"&amp;CELL("адрес",Проверка!AO402),"###"))),"")</f>
        <v/>
      </c>
      <c r="AP402" s="13" t="str">
        <f>IF(РТУС!AP402="","",РТУС!AP402)</f>
        <v/>
      </c>
      <c r="AQ402" s="13" t="str">
        <f ca="1">IF(РТУС!AQ402="",HYPERLINK("#РТУС!"&amp;CELL("адрес",Проверка!AQ402),"заполнить"),HYPERLINK("#Проверка!"&amp;CELL("адрес",Проверка!AQ402),РТУС!AQ402))</f>
        <v>заполнить</v>
      </c>
      <c r="AR402" s="18" t="str">
        <f ca="1">IF(РТУС!AR402="",HYPERLINK("#РТУС!"&amp;CELL("адрес",Проверка!AR402),"заполнить"),IF(ISNUMBER(РТУС!AR402)=FALSE,HYPERLINK("#РТУС!"&amp;CELL("адрес",Проверка!AR402),"###"),IF(РТУС!G402="1",IF(РТУС!AB402=РТУС!AR402+РТУС!AU402,HYPERLINK("#Проверка!"&amp;CELL("адрес",Проверка!AR402),РТУС!AR402),HYPERLINK("#РТУС!"&amp;CELL("адрес",Проверка!AR402),"сверить суммы")),IF(РТУС!AB402=(SUMIF(РТУС!$A$4:$A$1000,A402,РТУС!$AR$4:$AR$1000)+SUMIF(РТУС!$A$4:$A$1000,A402,РТУС!$AU$4:$AU$1000)),HYPERLINK("#Проверка!"&amp;CELL("адрес",Проверка!AR402),РТУС!AR402),HYPERLINK("#РТУС!"&amp;CELL("адрес",Проверка!AR402),"сверить суммы")))))</f>
        <v>заполнить</v>
      </c>
      <c r="AS402" s="13" t="str">
        <f>IF(РТУС!AS402="","",РТУС!AS402)</f>
        <v/>
      </c>
      <c r="AT402" s="18" t="str">
        <f ca="1">IF(РТУС!AT402="",HYPERLINK("#РТУС!"&amp;CELL("адрес",Проверка!AT402),"заполнить"),IF(ISNUMBER(РТУС!AT402)=FALSE,HYPERLINK("#РТУС!"&amp;CELL("адрес",Проверка!AT402),"###"),IF(РТУС!AT402=РТУС!AR402,HYPERLINK("#Проверка!"&amp;CELL("адрес",Проверка!AT402),РТУС!AT402),HYPERLINK("#РТУС!"&amp;CELL("адрес",Проверка!AT402),"сверить суммы"))))</f>
        <v>заполнить</v>
      </c>
      <c r="AU402" s="18" t="str">
        <f ca="1">IF(РТУС!AU402="",HYPERLINK("#РТУС!"&amp;CELL("адрес",Проверка!AU402),"заполнить"),IF(ISNUMBER(РТУС!AU402)=FALSE,HYPERLINK("#РТУС!"&amp;CELL("адрес",Проверка!AU402),"###"),IF(РТУС!G402="1",IF(РТУС!AB402=РТУС!AR402+РТУС!AU402,HYPERLINK("#Проверка!"&amp;CELL("адрес",Проверка!AU402),РТУС!AU402),HYPERLINK("#РТУС!"&amp;CELL("адрес",Проверка!AU402),"сверить суммы")),IF(РТУС!AB402=(SUMIF(РТУС!$A$4:$A$1000,A402,РТУС!$AR$4:$AR$1000)+SUMIF(РТУС!$A$4:$A$1000,A402,РТУС!$AU$4:$AU$1000)),HYPERLINK("#Проверка!"&amp;CELL("адрес",Проверка!AU402),РТУС!AU402),HYPERLINK("#РТУС!"&amp;CELL("адрес",Проверка!AU402),"сверить суммы")))))</f>
        <v>заполнить</v>
      </c>
      <c r="AV402" s="13" t="str">
        <f ca="1">IF(РТУС!AV402="",HYPERLINK("#РТУС!"&amp;CELL("адрес",Проверка!AV402),"заполнить"),IF(OR(РТУС!AV402="Требование о передаче жилого помещения",РТУС!AV402="Требование о передаче машино-места",РТУС!AV402="Требования о передаче нежилого помещения",РТУС!AV402="Денежные требования"),HYPERLINK("#Проверка!"&amp;CELL("адрес",Проверка!AV402),РТУС!AV402),HYPERLINK("#РТУС!"&amp;CELL("адрес",Проверка!AV402),"###")))</f>
        <v>заполнить</v>
      </c>
      <c r="AW402" s="13" t="str">
        <f ca="1">IF(РТУС!AW402="",HYPERLINK("#РТУС!"&amp;CELL("адрес",Проверка!AW402),"заполнить"),IF(OR(РТУС!AW402="Включен в полном объеме",РТУС!AW402="Включен частично"),HYPERLINK("#Проверка!"&amp;CELL("адрес",Проверка!AW402),РТУС!AW402),HYPERLINK("#РТУС!"&amp;CELL("адрес",Проверка!AW402),"###")))</f>
        <v>заполнить</v>
      </c>
      <c r="AX402" s="15" t="str">
        <f ca="1">IF(РТУС!AX402="",HYPERLINK("#РТУС!"&amp;CELL("адрес",Проверка!AX402),"заполнить"),IF(AND(LEN(РТУС!AX402)=5,РТУС!AX402&lt;TODAY()),HYPERLINK("#Проверка!"&amp;CELL("адрес",Проверка!AX402),РТУС!AX402),HYPERLINK("#РТУС!"&amp;CELL("адрес",Проверка!AX402),"###")))</f>
        <v>заполнить</v>
      </c>
      <c r="AY402" s="15" t="str">
        <f ca="1">IF(РТУС!AY402="",HYPERLINK("#РТУС!"&amp;CELL("адрес",Проверка!AY402),"заполнить"),IF(AND(LEN(РТУС!AY402)=5,РТУС!AY402&lt;TODAY()),HYPERLINK("#Проверка!"&amp;CELL("адрес",Проверка!AY402),РТУС!AY402),HYPERLINK("#РТУС!"&amp;CELL("адрес",Проверка!AY402),"###")))</f>
        <v>заполнить</v>
      </c>
    </row>
    <row r="403" spans="1:51" x14ac:dyDescent="0.25">
      <c r="A403" s="10" t="str">
        <f>РТУС!A403</f>
        <v>.</v>
      </c>
      <c r="B403" s="13" t="str">
        <f ca="1">IF(РТУС!B403="",HYPERLINK("#РТУС!"&amp;CELL("адрес",Проверка!B403),"заполнить"),IF(AND(LEN(РТУС!B403)=10,РТУС!B402=РТУС!B403),HYPERLINK("#Проверка!"&amp;CELL("адрес",Проверка!B403),РТУС!B403),HYPERLINK("#РТУС!"&amp;CELL("адрес",Проверка!B403),"###")))</f>
        <v>заполнить</v>
      </c>
      <c r="C403" s="13" t="str">
        <f ca="1">IF(РТУС!C403="",HYPERLINK("#РТУС!"&amp;CELL("адрес",Проверка!C403),"заполнить"),IF(AND(ISNUMBER(РТУС!C403)=TRUE,РТУС!C403&gt;0,РТУС!C402=РТУС!C403),HYPERLINK("#Проверка!"&amp;CELL("адрес",Проверка!C403),РТУС!C403),HYPERLINK("#РТУС!"&amp;CELL("адрес",Проверка!C403),"###")))</f>
        <v>заполнить</v>
      </c>
      <c r="D403" s="13" t="str">
        <f>IF(РТУС!D403="","",РТУС!D403)</f>
        <v/>
      </c>
      <c r="E403" s="13" t="str">
        <f ca="1">IF(РТУС!E403="",HYPERLINK("#РТУС!"&amp;CELL("адрес",Проверка!E403),"заполнить"),IF(РТУС!E402=РТУС!E403,HYPERLINK("#Проверка!"&amp;CELL("адрес",Проверка!E403),РТУС!E403),HYPERLINK("#РТУС!"&amp;CELL("адрес",Проверка!E403),"###")))</f>
        <v>заполнить</v>
      </c>
      <c r="F403" s="13" t="str">
        <f ca="1">IF(РТУС!F403="",HYPERLINK("#РТУС!"&amp;CELL("адрес",Проверка!F403),"заполнить"),HYPERLINK("#Проверка!"&amp;CELL("адрес",Проверка!F403),РТУС!F403))</f>
        <v>заполнить</v>
      </c>
      <c r="G403" s="20" t="str">
        <f ca="1">IF(РТУС!G403="",HYPERLINK("#РТУС!"&amp;CELL("адрес",Проверка!G403),"заполнить"),IF(РТУС!G403="1",HYPERLINK("#Проверка!"&amp;CELL("адрес",Проверка!G403),"1"),IF(AND(ISNUMBER(РТУС!G403)=TRUE,РТУС!G403&lt;=1,РТУС!G403&gt;0),IF(SUMIF(РТУС!$A$4:$A$1000,A403,РТУС!$G$4:$G$1000)=1,HYPERLINK("#Проверка!"&amp;CELL("адрес",Проверка!G403),РТУС!G403),HYPERLINK("#РТУС!"&amp;CELL("адрес",Проверка!G403),"сумма долей ≠ 1")),HYPERLINK("#РТУС!"&amp;CELL("адрес",Проверка!G403),"###"))))</f>
        <v>заполнить</v>
      </c>
      <c r="H403" s="13" t="str">
        <f ca="1">IF(РТУС!H403="",HYPERLINK("#РТУС!"&amp;CELL("адрес",Проверка!H403),"заполнить"),IF(OR(РТУС!H403="Юрлицо",РТУС!H403="Физлицо",РТУС!H403="ИП"),HYPERLINK("#Проверка!"&amp;CELL("адрес",Проверка!H403),РТУС!H403),HYPERLINK("#РТУС!"&amp;CELL("адрес",Проверка!H403),"###")))</f>
        <v>заполнить</v>
      </c>
      <c r="I403" s="13" t="str">
        <f ca="1">IF(OR(РТУС!H403="Юрлицо",РТУС!H403="ИП"),IF(РТУС!I403="",HYPERLINK("#РТУС!"&amp;CELL("адрес",Проверка!I403),"заполнить"),IF(OR(LEN(РТУС!I403)=10,LEN(РТУС!I403)=12),HYPERLINK("#Проверка!"&amp;CELL("адрес",Проверка!I403),РТУС!I403),HYPERLINK("#РТУС!"&amp;CELL("адрес",Проверка!I403),"###"))),"")</f>
        <v/>
      </c>
      <c r="J403" s="15" t="str">
        <f ca="1">IF(РТУС!J403="","",IF(AND(LEN(РТУС!J403)=5,РТУС!J403&lt;TODAY()),HYPERLINK("#Проверка!"&amp;CELL("адрес",Проверка!J403),РТУС!J403),HYPERLINK("#РТУС!"&amp;CELL("адрес",Проверка!J403),"###")))</f>
        <v/>
      </c>
      <c r="K403" s="13" t="str">
        <f>IF(РТУС!K403="","",РТУС!K403)</f>
        <v/>
      </c>
      <c r="L403" s="13" t="str">
        <f ca="1">IF(OR(РТУС!H403="Физлицо",РТУС!H403="ИП"),IF(РТУС!L403="",HYPERLINK("#РТУС!"&amp;CELL("адрес",Проверка!L403),"заполнить"),IF(OR(РТУС!L403="Загранпаспорт гражданина РФ",РТУС!L403="Паспорт гражданина РФ",РТУС!L403="Иностранный паспорт",РТУС!L403="Свидетельство о рождении",РТУС!L403="Вид на жительство"),HYPERLINK("#Проверка!"&amp;CELL("адрес",Проверка!L403),РТУС!L403),HYPERLINK("#РТУС!"&amp;CELL("адрес",Проверка!L403),"###"))),"")</f>
        <v/>
      </c>
      <c r="M403" s="13" t="str">
        <f ca="1">IF(AND(OR(РТУС!L403="Паспорт гражданина РФ",РТУС!L403="Свидетельство о рождении"),РТУС!M403=""),HYPERLINK("#РТУС!"&amp;CELL("адрес",Проверка!M403),"заполнить"),IF(РТУС!L403="Паспорт гражданина РФ",IF(LEN(РТУС!M403)=4,HYPERLINK("#Проверка!"&amp;CELL("адрес",Проверка!M403),РТУС!M403),HYPERLINK("#РТУС!"&amp;CELL("адрес",Проверка!M403),"###")),IF(РТУС!L403="Свидетельство о рождении",HYPERLINK("#Проверка!"&amp;CELL("адрес",Проверка!M403),РТУС!M403),"")))</f>
        <v/>
      </c>
      <c r="N403" s="13" t="str">
        <f ca="1">IF(РТУС!L403="","",IF(РТУС!N403="",HYPERLINK("#РТУС!"&amp;CELL("адрес",Проверка!N403),"заполнить"),IF(OR(РТУС!L403="Паспорт гражданина РФ",РТУС!L403="Свидетельство о рождении"),IF(LEN(РТУС!N403)=6,HYPERLINK("#Проверка!"&amp;CELL("адрес",Проверка!N403),РТУС!N403),HYPERLINK("#РТУС!"&amp;CELL("адрес",Проверка!N403),"###")),HYPERLINK("#Проверка!"&amp;CELL("адрес",Проверка!N403),РТУС!N403))))</f>
        <v/>
      </c>
      <c r="O403" s="15" t="str">
        <f ca="1">IF(РТУС!L403="","",IF(РТУС!O403="",HYPERLINK("#РТУС!"&amp;CELL("адрес",Проверка!O403),"заполнить"),IF(AND(LEN(РТУС!O403)=5,РТУС!O403&lt;TODAY()),IF(РТУС!L403="Свидетельство о рождении",IF(РТУС!O403&gt;EDATE(TODAY(),-168),HYPERLINK("#Проверка!"&amp;CELL("адрес",Проверка!O403),РТУС!O403),HYPERLINK("#РТУС!"&amp;CELL("адрес",Проверка!O403),"недействительно")),HYPERLINK("#Проверка!"&amp;CELL("адрес",Проверка!O403),РТУС!O403)),HYPERLINK("#РТУС!"&amp;CELL("адрес",Проверка!O403),"###"))))</f>
        <v/>
      </c>
      <c r="P403" s="21" t="str">
        <f ca="1">IF(РТУС!L403="Паспорт гражданина РФ",IF(РТУС!P403="",HYPERLINK("#РТУС!"&amp;CELL("адрес",Проверка!P403),"заполнить"),HYPERLINK("#Проверка!"&amp;CELL("адрес",Проверка!P403),РТУС!P403)),"")</f>
        <v/>
      </c>
      <c r="Q403" s="13" t="str">
        <f ca="1">IF(РТУС!L403="Паспорт гражданина РФ",IF(РТУС!Q403="",HYPERLINK("#РТУС!"&amp;CELL("адрес",Проверка!Q403),"заполнить"),IF(LEN(РТУС!Q403)=7,HYPERLINK("#Проверка!"&amp;CELL("адрес",Проверка!Q403),РТУС!Q403),HYPERLINK("#РТУС!"&amp;CELL("адрес",Проверка!Q403),"###"))),"")</f>
        <v/>
      </c>
      <c r="R403" s="13" t="str">
        <f ca="1">IF(РТУС!R403="",HYPERLINK("#РТУС!"&amp;CELL("адрес",Проверка!R403),"заполнить"),HYPERLINK("#Проверка!"&amp;CELL("адрес",Проверка!R403),РТУС!R403))</f>
        <v>заполнить</v>
      </c>
      <c r="S403" s="13" t="str">
        <f>IF(РТУС!S403="","",РТУС!S403)</f>
        <v/>
      </c>
      <c r="T403" s="13" t="str">
        <f>IF(РТУС!T403="","",РТУС!T403)</f>
        <v/>
      </c>
      <c r="U403" s="13" t="str">
        <f>IF(РТУС!U403="","",РТУС!U403)</f>
        <v/>
      </c>
      <c r="V403" s="13" t="str">
        <f ca="1">IF(РТУС!V403="",HYPERLINK("#РТУС!"&amp;CELL("адрес",Проверка!V403),"заполнить"),IF(OR(РТУС!V403="Договор участия в долевом строительстве",РТУС!V403="Предварительный договор участия в долевом строительстве",РТУС!V403="Определение Арбитражного суда",РТУС!V403="Решение суда общей юрисдикции",РТУС!V403="Иные договоры"),HYPERLINK("#Проверка!"&amp;CELL("адрес",Проверка!V403),РТУС!V403),HYPERLINK("#РТУС!"&amp;CELL("адрес",Проверка!V403),"###")))</f>
        <v>заполнить</v>
      </c>
      <c r="W403" s="13" t="str">
        <f ca="1">IF(РТУС!W403="",HYPERLINK("#РТУС!"&amp;CELL("адрес",Проверка!W403),"заполнить"),HYPERLINK("#Проверка!"&amp;CELL("адрес",Проверка!W403),РТУС!W403))</f>
        <v>заполнить</v>
      </c>
      <c r="X403" s="15" t="str">
        <f ca="1">IF(РТУС!X403="",HYPERLINK("#РТУС!"&amp;CELL("адрес",Проверка!X403),"заполнить"),IF(AND(LEN(РТУС!X403)=5,РТУС!X403&lt;TODAY()),HYPERLINK("#Проверка!"&amp;CELL("адрес",Проверка!X403),РТУС!X403),HYPERLINK("#РТУС!"&amp;CELL("адрес",Проверка!X403),"###")))</f>
        <v>заполнить</v>
      </c>
      <c r="Y403" s="13" t="str">
        <f>IF(РТУС!Y403="","",РТУС!Y403)</f>
        <v/>
      </c>
      <c r="Z403" s="15" t="str">
        <f ca="1">IF(РТУС!Z403="","",IF(AND(LEN(РТУС!Z403)=5,РТУС!Z403&lt;TODAY()),HYPERLINK("#Проверка!"&amp;CELL("адрес",Проверка!Z403),РТУС!Z403),HYPERLINK("#РТУС!"&amp;CELL("адрес",Проверка!Z403),"###")))</f>
        <v/>
      </c>
      <c r="AA403" s="18" t="str">
        <f ca="1">IF(РТУС!AA403="",HYPERLINK("#РТУС!"&amp;CELL("адрес",Проверка!AA403),"заполнить"),IF(ISNUMBER(РТУС!AA403)=TRUE,HYPERLINK("#Проверка!"&amp;CELL("адрес",Проверка!AA403),РТУС!AA403),HYPERLINK("#РТУС!"&amp;CELL("адрес",Проверка!AA403),"###")))</f>
        <v>заполнить</v>
      </c>
      <c r="AB403" s="18" t="str">
        <f ca="1">IF(РТУС!AB403="",HYPERLINK("#РТУС!"&amp;CELL("адрес",Проверка!AB403),"заполнить"),IF(ISNUMBER(РТУС!AB403)=TRUE,HYPERLINK("#Проверка!"&amp;CELL("адрес",Проверка!AB403),РТУС!AB403),HYPERLINK("#РТУС!"&amp;CELL("адрес",Проверка!AB403),"###")))</f>
        <v>заполнить</v>
      </c>
      <c r="AC403" s="18" t="str">
        <f ca="1">IF(РТУС!AC403="","",IF(ISNUMBER(РТУС!AC403)=TRUE,HYPERLINK("#Проверка!"&amp;CELL("адрес",Проверка!AC403),РТУС!AC403),HYPERLINK("#РТУС!"&amp;CELL("адрес",Проверка!AC403),"###")))</f>
        <v/>
      </c>
      <c r="AD403" s="18" t="str">
        <f ca="1">IF(РТУС!AD403="","",IF(ISNUMBER(РТУС!AD403)=TRUE,HYPERLINK("#Проверка!"&amp;CELL("адрес",Проверка!AD403),РТУС!AD403),HYPERLINK("#РТУС!"&amp;CELL("адрес",Проверка!AD403),"###")))</f>
        <v/>
      </c>
      <c r="AE403" s="13" t="str">
        <f>IF(РТУС!AE403="","",РТУС!AE403)</f>
        <v/>
      </c>
      <c r="AF403" s="15" t="str">
        <f ca="1">IF(РТУС!AE403="","",IF(РТУС!AF403="",HYPERLINK("#РТУС!"&amp;CELL("адрес",Проверка!AF403),"заполнить"),IF(AND(LEN(РТУС!AF403)=5,РТУС!AF403&lt;TODAY()),HYPERLINK("#Проверка!"&amp;CELL("адрес",Проверка!AF403),РТУС!AF403),HYPERLINK("#РТУС!"&amp;CELL("адрес",Проверка!AF403),"###"))))</f>
        <v/>
      </c>
      <c r="AG403" s="13"/>
      <c r="AH403" s="15" t="str">
        <f ca="1">IF(РТУС!AE403="","",IF(РТУС!AH403="",HYPERLINK("#РТУС!"&amp;CELL("адрес",Проверка!AH403),"заполнить"),IF(AND(LEN(РТУС!AH403)=5,РТУС!AH403&lt;TODAY()),HYPERLINK("#Проверка!"&amp;CELL("адрес",Проверка!AH403),РТУС!AH403),HYPERLINK("#РТУС!"&amp;CELL("адрес",Проверка!AH403),"###"))))</f>
        <v/>
      </c>
      <c r="AI403" s="15" t="str">
        <f ca="1">IF(РТУС!AE403="","",IF(РТУС!AI403="",HYPERLINK("#РТУС!"&amp;CELL("адрес",Проверка!AI403),"заполнить"),HYPERLINK("#Проверка!"&amp;CELL("адрес",Проверка!AI403),РТУС!AI403)))</f>
        <v/>
      </c>
      <c r="AJ403" s="13" t="str">
        <f ca="1">IF(РТУС!AE403="","",IF(РТУС!AJ403="",HYPERLINK("#РТУС!"&amp;CELL("адрес",Проверка!AJ403),"заполнить"),IF(OR(РТУС!AJ403="Юрлицо",РТУС!AJ403="Физлицо",РТУС!AJ403="ИП"),HYPERLINK("#Проверка!"&amp;CELL("адрес",Проверка!AJ403),РТУС!AJ403),HYPERLINK("#РТУС!"&amp;CELL("адрес",Проверка!AJ403),"###"))))</f>
        <v/>
      </c>
      <c r="AK403" s="13" t="str">
        <f ca="1">IF(РТУС!AK403="",HYPERLINK("#РТУС!"&amp;CELL("адрес",Проверка!AK403),"заполнить"),IF(OR(РТУС!AK403="Квартира",РТУС!AK403="Кладовая",РТУС!AK403="Машино-место",РТУС!AK403="Нежилое помещение"),HYPERLINK("#Проверка!"&amp;CELL("адрес",Проверка!AK403),РТУС!AK403),HYPERLINK("#РТУС!"&amp;CELL("адрес",Проверка!AK403),"###")))</f>
        <v>заполнить</v>
      </c>
      <c r="AL403" s="13" t="str">
        <f ca="1">IF(РТУС!AL403="",HYPERLINK("#РТУС!"&amp;CELL("адрес",Проверка!AL403),"заполнить"),HYPERLINK("#Проверка!"&amp;CELL("адрес",Проверка!AL403),РТУС!AL403))</f>
        <v>заполнить</v>
      </c>
      <c r="AM403" s="18" t="str">
        <f ca="1">IF(РТУС!AM403="",HYPERLINK("#РТУС!"&amp;CELL("адрес",Проверка!AM403),"заполнить"),IF(ISNUMBER(РТУС!AM403)=TRUE,IF(РТУС!AK403="Нежилое помещение",IF(РТУС!AM403&gt;7,HYPERLINK("#РТУС!"&amp;CELL("адрес",Проверка!AM403),"не больше 7 кв.м."),РТУС!AM403),HYPERLINK("#Проверка!"&amp;CELL("адрес",Проверка!AM403),РТУС!AM403)),HYPERLINK("#РТУС!"&amp;CELL("адрес",Проверка!AM403),"###")))</f>
        <v>заполнить</v>
      </c>
      <c r="AN403" s="13" t="str">
        <f ca="1">IF(РТУС!AN403="",HYPERLINK("#РТУС!"&amp;CELL("адрес",Проверка!AN403),"заполнить"),IF(OR(РТУС!AN403="Общая площадь помещения",РТУС!AN403="Общая приведенная площадь жилого помещения",РТУС!AN403="Общая площадь жилого помещения с учетом лоджий, балконов, террас и веранд"),HYPERLINK("#Проверка!"&amp;CELL("адрес",Проверка!AN403),РТУС!AN403),HYPERLINK("#РТУС!"&amp;CELL("адрес",Проверка!AN403),"###")))</f>
        <v>заполнить</v>
      </c>
      <c r="AO403" s="13" t="str">
        <f ca="1">IF(OR(РТУС!AK403="Квартира",РТУС!A403="Нежилое помещение"),IF(РТУС!AO403="",HYPERLINK("#РТУС!"&amp;CELL("адрес",Проверка!AO403),"заполнить"),IF(ISNUMBER(РТУС!AO403)=TRUE,HYPERLINK("#Проверка!"&amp;CELL("адрес",Проверка!AO403),РТУС!AO403),HYPERLINK("#РТУС!"&amp;CELL("адрес",Проверка!AO403),"###"))),"")</f>
        <v/>
      </c>
      <c r="AP403" s="13" t="str">
        <f>IF(РТУС!AP403="","",РТУС!AP403)</f>
        <v/>
      </c>
      <c r="AQ403" s="13" t="str">
        <f ca="1">IF(РТУС!AQ403="",HYPERLINK("#РТУС!"&amp;CELL("адрес",Проверка!AQ403),"заполнить"),HYPERLINK("#Проверка!"&amp;CELL("адрес",Проверка!AQ403),РТУС!AQ403))</f>
        <v>заполнить</v>
      </c>
      <c r="AR403" s="18" t="str">
        <f ca="1">IF(РТУС!AR403="",HYPERLINK("#РТУС!"&amp;CELL("адрес",Проверка!AR403),"заполнить"),IF(ISNUMBER(РТУС!AR403)=FALSE,HYPERLINK("#РТУС!"&amp;CELL("адрес",Проверка!AR403),"###"),IF(РТУС!G403="1",IF(РТУС!AB403=РТУС!AR403+РТУС!AU403,HYPERLINK("#Проверка!"&amp;CELL("адрес",Проверка!AR403),РТУС!AR403),HYPERLINK("#РТУС!"&amp;CELL("адрес",Проверка!AR403),"сверить суммы")),IF(РТУС!AB403=(SUMIF(РТУС!$A$4:$A$1000,A403,РТУС!$AR$4:$AR$1000)+SUMIF(РТУС!$A$4:$A$1000,A403,РТУС!$AU$4:$AU$1000)),HYPERLINK("#Проверка!"&amp;CELL("адрес",Проверка!AR403),РТУС!AR403),HYPERLINK("#РТУС!"&amp;CELL("адрес",Проверка!AR403),"сверить суммы")))))</f>
        <v>заполнить</v>
      </c>
      <c r="AS403" s="13" t="str">
        <f>IF(РТУС!AS403="","",РТУС!AS403)</f>
        <v/>
      </c>
      <c r="AT403" s="18" t="str">
        <f ca="1">IF(РТУС!AT403="",HYPERLINK("#РТУС!"&amp;CELL("адрес",Проверка!AT403),"заполнить"),IF(ISNUMBER(РТУС!AT403)=FALSE,HYPERLINK("#РТУС!"&amp;CELL("адрес",Проверка!AT403),"###"),IF(РТУС!AT403=РТУС!AR403,HYPERLINK("#Проверка!"&amp;CELL("адрес",Проверка!AT403),РТУС!AT403),HYPERLINK("#РТУС!"&amp;CELL("адрес",Проверка!AT403),"сверить суммы"))))</f>
        <v>заполнить</v>
      </c>
      <c r="AU403" s="18" t="str">
        <f ca="1">IF(РТУС!AU403="",HYPERLINK("#РТУС!"&amp;CELL("адрес",Проверка!AU403),"заполнить"),IF(ISNUMBER(РТУС!AU403)=FALSE,HYPERLINK("#РТУС!"&amp;CELL("адрес",Проверка!AU403),"###"),IF(РТУС!G403="1",IF(РТУС!AB403=РТУС!AR403+РТУС!AU403,HYPERLINK("#Проверка!"&amp;CELL("адрес",Проверка!AU403),РТУС!AU403),HYPERLINK("#РТУС!"&amp;CELL("адрес",Проверка!AU403),"сверить суммы")),IF(РТУС!AB403=(SUMIF(РТУС!$A$4:$A$1000,A403,РТУС!$AR$4:$AR$1000)+SUMIF(РТУС!$A$4:$A$1000,A403,РТУС!$AU$4:$AU$1000)),HYPERLINK("#Проверка!"&amp;CELL("адрес",Проверка!AU403),РТУС!AU403),HYPERLINK("#РТУС!"&amp;CELL("адрес",Проверка!AU403),"сверить суммы")))))</f>
        <v>заполнить</v>
      </c>
      <c r="AV403" s="13" t="str">
        <f ca="1">IF(РТУС!AV403="",HYPERLINK("#РТУС!"&amp;CELL("адрес",Проверка!AV403),"заполнить"),IF(OR(РТУС!AV403="Требование о передаче жилого помещения",РТУС!AV403="Требование о передаче машино-места",РТУС!AV403="Требования о передаче нежилого помещения",РТУС!AV403="Денежные требования"),HYPERLINK("#Проверка!"&amp;CELL("адрес",Проверка!AV403),РТУС!AV403),HYPERLINK("#РТУС!"&amp;CELL("адрес",Проверка!AV403),"###")))</f>
        <v>заполнить</v>
      </c>
      <c r="AW403" s="13" t="str">
        <f ca="1">IF(РТУС!AW403="",HYPERLINK("#РТУС!"&amp;CELL("адрес",Проверка!AW403),"заполнить"),IF(OR(РТУС!AW403="Включен в полном объеме",РТУС!AW403="Включен частично"),HYPERLINK("#Проверка!"&amp;CELL("адрес",Проверка!AW403),РТУС!AW403),HYPERLINK("#РТУС!"&amp;CELL("адрес",Проверка!AW403),"###")))</f>
        <v>заполнить</v>
      </c>
      <c r="AX403" s="15" t="str">
        <f ca="1">IF(РТУС!AX403="",HYPERLINK("#РТУС!"&amp;CELL("адрес",Проверка!AX403),"заполнить"),IF(AND(LEN(РТУС!AX403)=5,РТУС!AX403&lt;TODAY()),HYPERLINK("#Проверка!"&amp;CELL("адрес",Проверка!AX403),РТУС!AX403),HYPERLINK("#РТУС!"&amp;CELL("адрес",Проверка!AX403),"###")))</f>
        <v>заполнить</v>
      </c>
      <c r="AY403" s="15" t="str">
        <f ca="1">IF(РТУС!AY403="",HYPERLINK("#РТУС!"&amp;CELL("адрес",Проверка!AY403),"заполнить"),IF(AND(LEN(РТУС!AY403)=5,РТУС!AY403&lt;TODAY()),HYPERLINK("#Проверка!"&amp;CELL("адрес",Проверка!AY403),РТУС!AY403),HYPERLINK("#РТУС!"&amp;CELL("адрес",Проверка!AY403),"###")))</f>
        <v>заполнить</v>
      </c>
    </row>
    <row r="404" spans="1:51" x14ac:dyDescent="0.25">
      <c r="A404" s="10" t="str">
        <f>РТУС!A404</f>
        <v>.</v>
      </c>
      <c r="B404" s="13" t="str">
        <f ca="1">IF(РТУС!B404="",HYPERLINK("#РТУС!"&amp;CELL("адрес",Проверка!B404),"заполнить"),IF(AND(LEN(РТУС!B404)=10,РТУС!B403=РТУС!B404),HYPERLINK("#Проверка!"&amp;CELL("адрес",Проверка!B404),РТУС!B404),HYPERLINK("#РТУС!"&amp;CELL("адрес",Проверка!B404),"###")))</f>
        <v>заполнить</v>
      </c>
      <c r="C404" s="13" t="str">
        <f ca="1">IF(РТУС!C404="",HYPERLINK("#РТУС!"&amp;CELL("адрес",Проверка!C404),"заполнить"),IF(AND(ISNUMBER(РТУС!C404)=TRUE,РТУС!C404&gt;0,РТУС!C403=РТУС!C404),HYPERLINK("#Проверка!"&amp;CELL("адрес",Проверка!C404),РТУС!C404),HYPERLINK("#РТУС!"&amp;CELL("адрес",Проверка!C404),"###")))</f>
        <v>заполнить</v>
      </c>
      <c r="D404" s="13" t="str">
        <f>IF(РТУС!D404="","",РТУС!D404)</f>
        <v/>
      </c>
      <c r="E404" s="13" t="str">
        <f ca="1">IF(РТУС!E404="",HYPERLINK("#РТУС!"&amp;CELL("адрес",Проверка!E404),"заполнить"),IF(РТУС!E403=РТУС!E404,HYPERLINK("#Проверка!"&amp;CELL("адрес",Проверка!E404),РТУС!E404),HYPERLINK("#РТУС!"&amp;CELL("адрес",Проверка!E404),"###")))</f>
        <v>заполнить</v>
      </c>
      <c r="F404" s="13" t="str">
        <f ca="1">IF(РТУС!F404="",HYPERLINK("#РТУС!"&amp;CELL("адрес",Проверка!F404),"заполнить"),HYPERLINK("#Проверка!"&amp;CELL("адрес",Проверка!F404),РТУС!F404))</f>
        <v>заполнить</v>
      </c>
      <c r="G404" s="20" t="str">
        <f ca="1">IF(РТУС!G404="",HYPERLINK("#РТУС!"&amp;CELL("адрес",Проверка!G404),"заполнить"),IF(РТУС!G404="1",HYPERLINK("#Проверка!"&amp;CELL("адрес",Проверка!G404),"1"),IF(AND(ISNUMBER(РТУС!G404)=TRUE,РТУС!G404&lt;=1,РТУС!G404&gt;0),IF(SUMIF(РТУС!$A$4:$A$1000,A404,РТУС!$G$4:$G$1000)=1,HYPERLINK("#Проверка!"&amp;CELL("адрес",Проверка!G404),РТУС!G404),HYPERLINK("#РТУС!"&amp;CELL("адрес",Проверка!G404),"сумма долей ≠ 1")),HYPERLINK("#РТУС!"&amp;CELL("адрес",Проверка!G404),"###"))))</f>
        <v>заполнить</v>
      </c>
      <c r="H404" s="13" t="str">
        <f ca="1">IF(РТУС!H404="",HYPERLINK("#РТУС!"&amp;CELL("адрес",Проверка!H404),"заполнить"),IF(OR(РТУС!H404="Юрлицо",РТУС!H404="Физлицо",РТУС!H404="ИП"),HYPERLINK("#Проверка!"&amp;CELL("адрес",Проверка!H404),РТУС!H404),HYPERLINK("#РТУС!"&amp;CELL("адрес",Проверка!H404),"###")))</f>
        <v>заполнить</v>
      </c>
      <c r="I404" s="13" t="str">
        <f ca="1">IF(OR(РТУС!H404="Юрлицо",РТУС!H404="ИП"),IF(РТУС!I404="",HYPERLINK("#РТУС!"&amp;CELL("адрес",Проверка!I404),"заполнить"),IF(OR(LEN(РТУС!I404)=10,LEN(РТУС!I404)=12),HYPERLINK("#Проверка!"&amp;CELL("адрес",Проверка!I404),РТУС!I404),HYPERLINK("#РТУС!"&amp;CELL("адрес",Проверка!I404),"###"))),"")</f>
        <v/>
      </c>
      <c r="J404" s="15" t="str">
        <f ca="1">IF(РТУС!J404="","",IF(AND(LEN(РТУС!J404)=5,РТУС!J404&lt;TODAY()),HYPERLINK("#Проверка!"&amp;CELL("адрес",Проверка!J404),РТУС!J404),HYPERLINK("#РТУС!"&amp;CELL("адрес",Проверка!J404),"###")))</f>
        <v/>
      </c>
      <c r="K404" s="13" t="str">
        <f>IF(РТУС!K404="","",РТУС!K404)</f>
        <v/>
      </c>
      <c r="L404" s="13" t="str">
        <f ca="1">IF(OR(РТУС!H404="Физлицо",РТУС!H404="ИП"),IF(РТУС!L404="",HYPERLINK("#РТУС!"&amp;CELL("адрес",Проверка!L404),"заполнить"),IF(OR(РТУС!L404="Загранпаспорт гражданина РФ",РТУС!L404="Паспорт гражданина РФ",РТУС!L404="Иностранный паспорт",РТУС!L404="Свидетельство о рождении",РТУС!L404="Вид на жительство"),HYPERLINK("#Проверка!"&amp;CELL("адрес",Проверка!L404),РТУС!L404),HYPERLINK("#РТУС!"&amp;CELL("адрес",Проверка!L404),"###"))),"")</f>
        <v/>
      </c>
      <c r="M404" s="13" t="str">
        <f ca="1">IF(AND(OR(РТУС!L404="Паспорт гражданина РФ",РТУС!L404="Свидетельство о рождении"),РТУС!M404=""),HYPERLINK("#РТУС!"&amp;CELL("адрес",Проверка!M404),"заполнить"),IF(РТУС!L404="Паспорт гражданина РФ",IF(LEN(РТУС!M404)=4,HYPERLINK("#Проверка!"&amp;CELL("адрес",Проверка!M404),РТУС!M404),HYPERLINK("#РТУС!"&amp;CELL("адрес",Проверка!M404),"###")),IF(РТУС!L404="Свидетельство о рождении",HYPERLINK("#Проверка!"&amp;CELL("адрес",Проверка!M404),РТУС!M404),"")))</f>
        <v/>
      </c>
      <c r="N404" s="13" t="str">
        <f ca="1">IF(РТУС!L404="","",IF(РТУС!N404="",HYPERLINK("#РТУС!"&amp;CELL("адрес",Проверка!N404),"заполнить"),IF(OR(РТУС!L404="Паспорт гражданина РФ",РТУС!L404="Свидетельство о рождении"),IF(LEN(РТУС!N404)=6,HYPERLINK("#Проверка!"&amp;CELL("адрес",Проверка!N404),РТУС!N404),HYPERLINK("#РТУС!"&amp;CELL("адрес",Проверка!N404),"###")),HYPERLINK("#Проверка!"&amp;CELL("адрес",Проверка!N404),РТУС!N404))))</f>
        <v/>
      </c>
      <c r="O404" s="15" t="str">
        <f ca="1">IF(РТУС!L404="","",IF(РТУС!O404="",HYPERLINK("#РТУС!"&amp;CELL("адрес",Проверка!O404),"заполнить"),IF(AND(LEN(РТУС!O404)=5,РТУС!O404&lt;TODAY()),IF(РТУС!L404="Свидетельство о рождении",IF(РТУС!O404&gt;EDATE(TODAY(),-168),HYPERLINK("#Проверка!"&amp;CELL("адрес",Проверка!O404),РТУС!O404),HYPERLINK("#РТУС!"&amp;CELL("адрес",Проверка!O404),"недействительно")),HYPERLINK("#Проверка!"&amp;CELL("адрес",Проверка!O404),РТУС!O404)),HYPERLINK("#РТУС!"&amp;CELL("адрес",Проверка!O404),"###"))))</f>
        <v/>
      </c>
      <c r="P404" s="21" t="str">
        <f ca="1">IF(РТУС!L404="Паспорт гражданина РФ",IF(РТУС!P404="",HYPERLINK("#РТУС!"&amp;CELL("адрес",Проверка!P404),"заполнить"),HYPERLINK("#Проверка!"&amp;CELL("адрес",Проверка!P404),РТУС!P404)),"")</f>
        <v/>
      </c>
      <c r="Q404" s="13" t="str">
        <f ca="1">IF(РТУС!L404="Паспорт гражданина РФ",IF(РТУС!Q404="",HYPERLINK("#РТУС!"&amp;CELL("адрес",Проверка!Q404),"заполнить"),IF(LEN(РТУС!Q404)=7,HYPERLINK("#Проверка!"&amp;CELL("адрес",Проверка!Q404),РТУС!Q404),HYPERLINK("#РТУС!"&amp;CELL("адрес",Проверка!Q404),"###"))),"")</f>
        <v/>
      </c>
      <c r="R404" s="13" t="str">
        <f ca="1">IF(РТУС!R404="",HYPERLINK("#РТУС!"&amp;CELL("адрес",Проверка!R404),"заполнить"),HYPERLINK("#Проверка!"&amp;CELL("адрес",Проверка!R404),РТУС!R404))</f>
        <v>заполнить</v>
      </c>
      <c r="S404" s="13" t="str">
        <f>IF(РТУС!S404="","",РТУС!S404)</f>
        <v/>
      </c>
      <c r="T404" s="13" t="str">
        <f>IF(РТУС!T404="","",РТУС!T404)</f>
        <v/>
      </c>
      <c r="U404" s="13" t="str">
        <f>IF(РТУС!U404="","",РТУС!U404)</f>
        <v/>
      </c>
      <c r="V404" s="13" t="str">
        <f ca="1">IF(РТУС!V404="",HYPERLINK("#РТУС!"&amp;CELL("адрес",Проверка!V404),"заполнить"),IF(OR(РТУС!V404="Договор участия в долевом строительстве",РТУС!V404="Предварительный договор участия в долевом строительстве",РТУС!V404="Определение Арбитражного суда",РТУС!V404="Решение суда общей юрисдикции",РТУС!V404="Иные договоры"),HYPERLINK("#Проверка!"&amp;CELL("адрес",Проверка!V404),РТУС!V404),HYPERLINK("#РТУС!"&amp;CELL("адрес",Проверка!V404),"###")))</f>
        <v>заполнить</v>
      </c>
      <c r="W404" s="13" t="str">
        <f ca="1">IF(РТУС!W404="",HYPERLINK("#РТУС!"&amp;CELL("адрес",Проверка!W404),"заполнить"),HYPERLINK("#Проверка!"&amp;CELL("адрес",Проверка!W404),РТУС!W404))</f>
        <v>заполнить</v>
      </c>
      <c r="X404" s="15" t="str">
        <f ca="1">IF(РТУС!X404="",HYPERLINK("#РТУС!"&amp;CELL("адрес",Проверка!X404),"заполнить"),IF(AND(LEN(РТУС!X404)=5,РТУС!X404&lt;TODAY()),HYPERLINK("#Проверка!"&amp;CELL("адрес",Проверка!X404),РТУС!X404),HYPERLINK("#РТУС!"&amp;CELL("адрес",Проверка!X404),"###")))</f>
        <v>заполнить</v>
      </c>
      <c r="Y404" s="13" t="str">
        <f>IF(РТУС!Y404="","",РТУС!Y404)</f>
        <v/>
      </c>
      <c r="Z404" s="15" t="str">
        <f ca="1">IF(РТУС!Z404="","",IF(AND(LEN(РТУС!Z404)=5,РТУС!Z404&lt;TODAY()),HYPERLINK("#Проверка!"&amp;CELL("адрес",Проверка!Z404),РТУС!Z404),HYPERLINK("#РТУС!"&amp;CELL("адрес",Проверка!Z404),"###")))</f>
        <v/>
      </c>
      <c r="AA404" s="18" t="str">
        <f ca="1">IF(РТУС!AA404="",HYPERLINK("#РТУС!"&amp;CELL("адрес",Проверка!AA404),"заполнить"),IF(ISNUMBER(РТУС!AA404)=TRUE,HYPERLINK("#Проверка!"&amp;CELL("адрес",Проверка!AA404),РТУС!AA404),HYPERLINK("#РТУС!"&amp;CELL("адрес",Проверка!AA404),"###")))</f>
        <v>заполнить</v>
      </c>
      <c r="AB404" s="18" t="str">
        <f ca="1">IF(РТУС!AB404="",HYPERLINK("#РТУС!"&amp;CELL("адрес",Проверка!AB404),"заполнить"),IF(ISNUMBER(РТУС!AB404)=TRUE,HYPERLINK("#Проверка!"&amp;CELL("адрес",Проверка!AB404),РТУС!AB404),HYPERLINK("#РТУС!"&amp;CELL("адрес",Проверка!AB404),"###")))</f>
        <v>заполнить</v>
      </c>
      <c r="AC404" s="18" t="str">
        <f ca="1">IF(РТУС!AC404="","",IF(ISNUMBER(РТУС!AC404)=TRUE,HYPERLINK("#Проверка!"&amp;CELL("адрес",Проверка!AC404),РТУС!AC404),HYPERLINK("#РТУС!"&amp;CELL("адрес",Проверка!AC404),"###")))</f>
        <v/>
      </c>
      <c r="AD404" s="18" t="str">
        <f ca="1">IF(РТУС!AD404="","",IF(ISNUMBER(РТУС!AD404)=TRUE,HYPERLINK("#Проверка!"&amp;CELL("адрес",Проверка!AD404),РТУС!AD404),HYPERLINK("#РТУС!"&amp;CELL("адрес",Проверка!AD404),"###")))</f>
        <v/>
      </c>
      <c r="AE404" s="13" t="str">
        <f>IF(РТУС!AE404="","",РТУС!AE404)</f>
        <v/>
      </c>
      <c r="AF404" s="15" t="str">
        <f ca="1">IF(РТУС!AE404="","",IF(РТУС!AF404="",HYPERLINK("#РТУС!"&amp;CELL("адрес",Проверка!AF404),"заполнить"),IF(AND(LEN(РТУС!AF404)=5,РТУС!AF404&lt;TODAY()),HYPERLINK("#Проверка!"&amp;CELL("адрес",Проверка!AF404),РТУС!AF404),HYPERLINK("#РТУС!"&amp;CELL("адрес",Проверка!AF404),"###"))))</f>
        <v/>
      </c>
      <c r="AG404" s="13"/>
      <c r="AH404" s="15" t="str">
        <f ca="1">IF(РТУС!AE404="","",IF(РТУС!AH404="",HYPERLINK("#РТУС!"&amp;CELL("адрес",Проверка!AH404),"заполнить"),IF(AND(LEN(РТУС!AH404)=5,РТУС!AH404&lt;TODAY()),HYPERLINK("#Проверка!"&amp;CELL("адрес",Проверка!AH404),РТУС!AH404),HYPERLINK("#РТУС!"&amp;CELL("адрес",Проверка!AH404),"###"))))</f>
        <v/>
      </c>
      <c r="AI404" s="15" t="str">
        <f ca="1">IF(РТУС!AE404="","",IF(РТУС!AI404="",HYPERLINK("#РТУС!"&amp;CELL("адрес",Проверка!AI404),"заполнить"),HYPERLINK("#Проверка!"&amp;CELL("адрес",Проверка!AI404),РТУС!AI404)))</f>
        <v/>
      </c>
      <c r="AJ404" s="13" t="str">
        <f ca="1">IF(РТУС!AE404="","",IF(РТУС!AJ404="",HYPERLINK("#РТУС!"&amp;CELL("адрес",Проверка!AJ404),"заполнить"),IF(OR(РТУС!AJ404="Юрлицо",РТУС!AJ404="Физлицо",РТУС!AJ404="ИП"),HYPERLINK("#Проверка!"&amp;CELL("адрес",Проверка!AJ404),РТУС!AJ404),HYPERLINK("#РТУС!"&amp;CELL("адрес",Проверка!AJ404),"###"))))</f>
        <v/>
      </c>
      <c r="AK404" s="13" t="str">
        <f ca="1">IF(РТУС!AK404="",HYPERLINK("#РТУС!"&amp;CELL("адрес",Проверка!AK404),"заполнить"),IF(OR(РТУС!AK404="Квартира",РТУС!AK404="Кладовая",РТУС!AK404="Машино-место",РТУС!AK404="Нежилое помещение"),HYPERLINK("#Проверка!"&amp;CELL("адрес",Проверка!AK404),РТУС!AK404),HYPERLINK("#РТУС!"&amp;CELL("адрес",Проверка!AK404),"###")))</f>
        <v>заполнить</v>
      </c>
      <c r="AL404" s="13" t="str">
        <f ca="1">IF(РТУС!AL404="",HYPERLINK("#РТУС!"&amp;CELL("адрес",Проверка!AL404),"заполнить"),HYPERLINK("#Проверка!"&amp;CELL("адрес",Проверка!AL404),РТУС!AL404))</f>
        <v>заполнить</v>
      </c>
      <c r="AM404" s="18" t="str">
        <f ca="1">IF(РТУС!AM404="",HYPERLINK("#РТУС!"&amp;CELL("адрес",Проверка!AM404),"заполнить"),IF(ISNUMBER(РТУС!AM404)=TRUE,IF(РТУС!AK404="Нежилое помещение",IF(РТУС!AM404&gt;7,HYPERLINK("#РТУС!"&amp;CELL("адрес",Проверка!AM404),"не больше 7 кв.м."),РТУС!AM404),HYPERLINK("#Проверка!"&amp;CELL("адрес",Проверка!AM404),РТУС!AM404)),HYPERLINK("#РТУС!"&amp;CELL("адрес",Проверка!AM404),"###")))</f>
        <v>заполнить</v>
      </c>
      <c r="AN404" s="13" t="str">
        <f ca="1">IF(РТУС!AN404="",HYPERLINK("#РТУС!"&amp;CELL("адрес",Проверка!AN404),"заполнить"),IF(OR(РТУС!AN404="Общая площадь помещения",РТУС!AN404="Общая приведенная площадь жилого помещения",РТУС!AN404="Общая площадь жилого помещения с учетом лоджий, балконов, террас и веранд"),HYPERLINK("#Проверка!"&amp;CELL("адрес",Проверка!AN404),РТУС!AN404),HYPERLINK("#РТУС!"&amp;CELL("адрес",Проверка!AN404),"###")))</f>
        <v>заполнить</v>
      </c>
      <c r="AO404" s="13" t="str">
        <f ca="1">IF(OR(РТУС!AK404="Квартира",РТУС!A404="Нежилое помещение"),IF(РТУС!AO404="",HYPERLINK("#РТУС!"&amp;CELL("адрес",Проверка!AO404),"заполнить"),IF(ISNUMBER(РТУС!AO404)=TRUE,HYPERLINK("#Проверка!"&amp;CELL("адрес",Проверка!AO404),РТУС!AO404),HYPERLINK("#РТУС!"&amp;CELL("адрес",Проверка!AO404),"###"))),"")</f>
        <v/>
      </c>
      <c r="AP404" s="13" t="str">
        <f>IF(РТУС!AP404="","",РТУС!AP404)</f>
        <v/>
      </c>
      <c r="AQ404" s="13" t="str">
        <f ca="1">IF(РТУС!AQ404="",HYPERLINK("#РТУС!"&amp;CELL("адрес",Проверка!AQ404),"заполнить"),HYPERLINK("#Проверка!"&amp;CELL("адрес",Проверка!AQ404),РТУС!AQ404))</f>
        <v>заполнить</v>
      </c>
      <c r="AR404" s="18" t="str">
        <f ca="1">IF(РТУС!AR404="",HYPERLINK("#РТУС!"&amp;CELL("адрес",Проверка!AR404),"заполнить"),IF(ISNUMBER(РТУС!AR404)=FALSE,HYPERLINK("#РТУС!"&amp;CELL("адрес",Проверка!AR404),"###"),IF(РТУС!G404="1",IF(РТУС!AB404=РТУС!AR404+РТУС!AU404,HYPERLINK("#Проверка!"&amp;CELL("адрес",Проверка!AR404),РТУС!AR404),HYPERLINK("#РТУС!"&amp;CELL("адрес",Проверка!AR404),"сверить суммы")),IF(РТУС!AB404=(SUMIF(РТУС!$A$4:$A$1000,A404,РТУС!$AR$4:$AR$1000)+SUMIF(РТУС!$A$4:$A$1000,A404,РТУС!$AU$4:$AU$1000)),HYPERLINK("#Проверка!"&amp;CELL("адрес",Проверка!AR404),РТУС!AR404),HYPERLINK("#РТУС!"&amp;CELL("адрес",Проверка!AR404),"сверить суммы")))))</f>
        <v>заполнить</v>
      </c>
      <c r="AS404" s="13" t="str">
        <f>IF(РТУС!AS404="","",РТУС!AS404)</f>
        <v/>
      </c>
      <c r="AT404" s="18" t="str">
        <f ca="1">IF(РТУС!AT404="",HYPERLINK("#РТУС!"&amp;CELL("адрес",Проверка!AT404),"заполнить"),IF(ISNUMBER(РТУС!AT404)=FALSE,HYPERLINK("#РТУС!"&amp;CELL("адрес",Проверка!AT404),"###"),IF(РТУС!AT404=РТУС!AR404,HYPERLINK("#Проверка!"&amp;CELL("адрес",Проверка!AT404),РТУС!AT404),HYPERLINK("#РТУС!"&amp;CELL("адрес",Проверка!AT404),"сверить суммы"))))</f>
        <v>заполнить</v>
      </c>
      <c r="AU404" s="18" t="str">
        <f ca="1">IF(РТУС!AU404="",HYPERLINK("#РТУС!"&amp;CELL("адрес",Проверка!AU404),"заполнить"),IF(ISNUMBER(РТУС!AU404)=FALSE,HYPERLINK("#РТУС!"&amp;CELL("адрес",Проверка!AU404),"###"),IF(РТУС!G404="1",IF(РТУС!AB404=РТУС!AR404+РТУС!AU404,HYPERLINK("#Проверка!"&amp;CELL("адрес",Проверка!AU404),РТУС!AU404),HYPERLINK("#РТУС!"&amp;CELL("адрес",Проверка!AU404),"сверить суммы")),IF(РТУС!AB404=(SUMIF(РТУС!$A$4:$A$1000,A404,РТУС!$AR$4:$AR$1000)+SUMIF(РТУС!$A$4:$A$1000,A404,РТУС!$AU$4:$AU$1000)),HYPERLINK("#Проверка!"&amp;CELL("адрес",Проверка!AU404),РТУС!AU404),HYPERLINK("#РТУС!"&amp;CELL("адрес",Проверка!AU404),"сверить суммы")))))</f>
        <v>заполнить</v>
      </c>
      <c r="AV404" s="13" t="str">
        <f ca="1">IF(РТУС!AV404="",HYPERLINK("#РТУС!"&amp;CELL("адрес",Проверка!AV404),"заполнить"),IF(OR(РТУС!AV404="Требование о передаче жилого помещения",РТУС!AV404="Требование о передаче машино-места",РТУС!AV404="Требования о передаче нежилого помещения",РТУС!AV404="Денежные требования"),HYPERLINK("#Проверка!"&amp;CELL("адрес",Проверка!AV404),РТУС!AV404),HYPERLINK("#РТУС!"&amp;CELL("адрес",Проверка!AV404),"###")))</f>
        <v>заполнить</v>
      </c>
      <c r="AW404" s="13" t="str">
        <f ca="1">IF(РТУС!AW404="",HYPERLINK("#РТУС!"&amp;CELL("адрес",Проверка!AW404),"заполнить"),IF(OR(РТУС!AW404="Включен в полном объеме",РТУС!AW404="Включен частично"),HYPERLINK("#Проверка!"&amp;CELL("адрес",Проверка!AW404),РТУС!AW404),HYPERLINK("#РТУС!"&amp;CELL("адрес",Проверка!AW404),"###")))</f>
        <v>заполнить</v>
      </c>
      <c r="AX404" s="15" t="str">
        <f ca="1">IF(РТУС!AX404="",HYPERLINK("#РТУС!"&amp;CELL("адрес",Проверка!AX404),"заполнить"),IF(AND(LEN(РТУС!AX404)=5,РТУС!AX404&lt;TODAY()),HYPERLINK("#Проверка!"&amp;CELL("адрес",Проверка!AX404),РТУС!AX404),HYPERLINK("#РТУС!"&amp;CELL("адрес",Проверка!AX404),"###")))</f>
        <v>заполнить</v>
      </c>
      <c r="AY404" s="15" t="str">
        <f ca="1">IF(РТУС!AY404="",HYPERLINK("#РТУС!"&amp;CELL("адрес",Проверка!AY404),"заполнить"),IF(AND(LEN(РТУС!AY404)=5,РТУС!AY404&lt;TODAY()),HYPERLINK("#Проверка!"&amp;CELL("адрес",Проверка!AY404),РТУС!AY404),HYPERLINK("#РТУС!"&amp;CELL("адрес",Проверка!AY404),"###")))</f>
        <v>заполнить</v>
      </c>
    </row>
    <row r="405" spans="1:51" x14ac:dyDescent="0.25">
      <c r="A405" s="10" t="str">
        <f>РТУС!A405</f>
        <v>.</v>
      </c>
      <c r="B405" s="13" t="str">
        <f ca="1">IF(РТУС!B405="",HYPERLINK("#РТУС!"&amp;CELL("адрес",Проверка!B405),"заполнить"),IF(AND(LEN(РТУС!B405)=10,РТУС!B404=РТУС!B405),HYPERLINK("#Проверка!"&amp;CELL("адрес",Проверка!B405),РТУС!B405),HYPERLINK("#РТУС!"&amp;CELL("адрес",Проверка!B405),"###")))</f>
        <v>заполнить</v>
      </c>
      <c r="C405" s="13" t="str">
        <f ca="1">IF(РТУС!C405="",HYPERLINK("#РТУС!"&amp;CELL("адрес",Проверка!C405),"заполнить"),IF(AND(ISNUMBER(РТУС!C405)=TRUE,РТУС!C405&gt;0,РТУС!C404=РТУС!C405),HYPERLINK("#Проверка!"&amp;CELL("адрес",Проверка!C405),РТУС!C405),HYPERLINK("#РТУС!"&amp;CELL("адрес",Проверка!C405),"###")))</f>
        <v>заполнить</v>
      </c>
      <c r="D405" s="13" t="str">
        <f>IF(РТУС!D405="","",РТУС!D405)</f>
        <v/>
      </c>
      <c r="E405" s="13" t="str">
        <f ca="1">IF(РТУС!E405="",HYPERLINK("#РТУС!"&amp;CELL("адрес",Проверка!E405),"заполнить"),IF(РТУС!E404=РТУС!E405,HYPERLINK("#Проверка!"&amp;CELL("адрес",Проверка!E405),РТУС!E405),HYPERLINK("#РТУС!"&amp;CELL("адрес",Проверка!E405),"###")))</f>
        <v>заполнить</v>
      </c>
      <c r="F405" s="13" t="str">
        <f ca="1">IF(РТУС!F405="",HYPERLINK("#РТУС!"&amp;CELL("адрес",Проверка!F405),"заполнить"),HYPERLINK("#Проверка!"&amp;CELL("адрес",Проверка!F405),РТУС!F405))</f>
        <v>заполнить</v>
      </c>
      <c r="G405" s="20" t="str">
        <f ca="1">IF(РТУС!G405="",HYPERLINK("#РТУС!"&amp;CELL("адрес",Проверка!G405),"заполнить"),IF(РТУС!G405="1",HYPERLINK("#Проверка!"&amp;CELL("адрес",Проверка!G405),"1"),IF(AND(ISNUMBER(РТУС!G405)=TRUE,РТУС!G405&lt;=1,РТУС!G405&gt;0),IF(SUMIF(РТУС!$A$4:$A$1000,A405,РТУС!$G$4:$G$1000)=1,HYPERLINK("#Проверка!"&amp;CELL("адрес",Проверка!G405),РТУС!G405),HYPERLINK("#РТУС!"&amp;CELL("адрес",Проверка!G405),"сумма долей ≠ 1")),HYPERLINK("#РТУС!"&amp;CELL("адрес",Проверка!G405),"###"))))</f>
        <v>заполнить</v>
      </c>
      <c r="H405" s="13" t="str">
        <f ca="1">IF(РТУС!H405="",HYPERLINK("#РТУС!"&amp;CELL("адрес",Проверка!H405),"заполнить"),IF(OR(РТУС!H405="Юрлицо",РТУС!H405="Физлицо",РТУС!H405="ИП"),HYPERLINK("#Проверка!"&amp;CELL("адрес",Проверка!H405),РТУС!H405),HYPERLINK("#РТУС!"&amp;CELL("адрес",Проверка!H405),"###")))</f>
        <v>заполнить</v>
      </c>
      <c r="I405" s="13" t="str">
        <f ca="1">IF(OR(РТУС!H405="Юрлицо",РТУС!H405="ИП"),IF(РТУС!I405="",HYPERLINK("#РТУС!"&amp;CELL("адрес",Проверка!I405),"заполнить"),IF(OR(LEN(РТУС!I405)=10,LEN(РТУС!I405)=12),HYPERLINK("#Проверка!"&amp;CELL("адрес",Проверка!I405),РТУС!I405),HYPERLINK("#РТУС!"&amp;CELL("адрес",Проверка!I405),"###"))),"")</f>
        <v/>
      </c>
      <c r="J405" s="15" t="str">
        <f ca="1">IF(РТУС!J405="","",IF(AND(LEN(РТУС!J405)=5,РТУС!J405&lt;TODAY()),HYPERLINK("#Проверка!"&amp;CELL("адрес",Проверка!J405),РТУС!J405),HYPERLINK("#РТУС!"&amp;CELL("адрес",Проверка!J405),"###")))</f>
        <v/>
      </c>
      <c r="K405" s="13" t="str">
        <f>IF(РТУС!K405="","",РТУС!K405)</f>
        <v/>
      </c>
      <c r="L405" s="13" t="str">
        <f ca="1">IF(OR(РТУС!H405="Физлицо",РТУС!H405="ИП"),IF(РТУС!L405="",HYPERLINK("#РТУС!"&amp;CELL("адрес",Проверка!L405),"заполнить"),IF(OR(РТУС!L405="Загранпаспорт гражданина РФ",РТУС!L405="Паспорт гражданина РФ",РТУС!L405="Иностранный паспорт",РТУС!L405="Свидетельство о рождении",РТУС!L405="Вид на жительство"),HYPERLINK("#Проверка!"&amp;CELL("адрес",Проверка!L405),РТУС!L405),HYPERLINK("#РТУС!"&amp;CELL("адрес",Проверка!L405),"###"))),"")</f>
        <v/>
      </c>
      <c r="M405" s="13" t="str">
        <f ca="1">IF(AND(OR(РТУС!L405="Паспорт гражданина РФ",РТУС!L405="Свидетельство о рождении"),РТУС!M405=""),HYPERLINK("#РТУС!"&amp;CELL("адрес",Проверка!M405),"заполнить"),IF(РТУС!L405="Паспорт гражданина РФ",IF(LEN(РТУС!M405)=4,HYPERLINK("#Проверка!"&amp;CELL("адрес",Проверка!M405),РТУС!M405),HYPERLINK("#РТУС!"&amp;CELL("адрес",Проверка!M405),"###")),IF(РТУС!L405="Свидетельство о рождении",HYPERLINK("#Проверка!"&amp;CELL("адрес",Проверка!M405),РТУС!M405),"")))</f>
        <v/>
      </c>
      <c r="N405" s="13" t="str">
        <f ca="1">IF(РТУС!L405="","",IF(РТУС!N405="",HYPERLINK("#РТУС!"&amp;CELL("адрес",Проверка!N405),"заполнить"),IF(OR(РТУС!L405="Паспорт гражданина РФ",РТУС!L405="Свидетельство о рождении"),IF(LEN(РТУС!N405)=6,HYPERLINK("#Проверка!"&amp;CELL("адрес",Проверка!N405),РТУС!N405),HYPERLINK("#РТУС!"&amp;CELL("адрес",Проверка!N405),"###")),HYPERLINK("#Проверка!"&amp;CELL("адрес",Проверка!N405),РТУС!N405))))</f>
        <v/>
      </c>
      <c r="O405" s="15" t="str">
        <f ca="1">IF(РТУС!L405="","",IF(РТУС!O405="",HYPERLINK("#РТУС!"&amp;CELL("адрес",Проверка!O405),"заполнить"),IF(AND(LEN(РТУС!O405)=5,РТУС!O405&lt;TODAY()),IF(РТУС!L405="Свидетельство о рождении",IF(РТУС!O405&gt;EDATE(TODAY(),-168),HYPERLINK("#Проверка!"&amp;CELL("адрес",Проверка!O405),РТУС!O405),HYPERLINK("#РТУС!"&amp;CELL("адрес",Проверка!O405),"недействительно")),HYPERLINK("#Проверка!"&amp;CELL("адрес",Проверка!O405),РТУС!O405)),HYPERLINK("#РТУС!"&amp;CELL("адрес",Проверка!O405),"###"))))</f>
        <v/>
      </c>
      <c r="P405" s="21" t="str">
        <f ca="1">IF(РТУС!L405="Паспорт гражданина РФ",IF(РТУС!P405="",HYPERLINK("#РТУС!"&amp;CELL("адрес",Проверка!P405),"заполнить"),HYPERLINK("#Проверка!"&amp;CELL("адрес",Проверка!P405),РТУС!P405)),"")</f>
        <v/>
      </c>
      <c r="Q405" s="13" t="str">
        <f ca="1">IF(РТУС!L405="Паспорт гражданина РФ",IF(РТУС!Q405="",HYPERLINK("#РТУС!"&amp;CELL("адрес",Проверка!Q405),"заполнить"),IF(LEN(РТУС!Q405)=7,HYPERLINK("#Проверка!"&amp;CELL("адрес",Проверка!Q405),РТУС!Q405),HYPERLINK("#РТУС!"&amp;CELL("адрес",Проверка!Q405),"###"))),"")</f>
        <v/>
      </c>
      <c r="R405" s="13" t="str">
        <f ca="1">IF(РТУС!R405="",HYPERLINK("#РТУС!"&amp;CELL("адрес",Проверка!R405),"заполнить"),HYPERLINK("#Проверка!"&amp;CELL("адрес",Проверка!R405),РТУС!R405))</f>
        <v>заполнить</v>
      </c>
      <c r="S405" s="13" t="str">
        <f>IF(РТУС!S405="","",РТУС!S405)</f>
        <v/>
      </c>
      <c r="T405" s="13" t="str">
        <f>IF(РТУС!T405="","",РТУС!T405)</f>
        <v/>
      </c>
      <c r="U405" s="13" t="str">
        <f>IF(РТУС!U405="","",РТУС!U405)</f>
        <v/>
      </c>
      <c r="V405" s="13" t="str">
        <f ca="1">IF(РТУС!V405="",HYPERLINK("#РТУС!"&amp;CELL("адрес",Проверка!V405),"заполнить"),IF(OR(РТУС!V405="Договор участия в долевом строительстве",РТУС!V405="Предварительный договор участия в долевом строительстве",РТУС!V405="Определение Арбитражного суда",РТУС!V405="Решение суда общей юрисдикции",РТУС!V405="Иные договоры"),HYPERLINK("#Проверка!"&amp;CELL("адрес",Проверка!V405),РТУС!V405),HYPERLINK("#РТУС!"&amp;CELL("адрес",Проверка!V405),"###")))</f>
        <v>заполнить</v>
      </c>
      <c r="W405" s="13" t="str">
        <f ca="1">IF(РТУС!W405="",HYPERLINK("#РТУС!"&amp;CELL("адрес",Проверка!W405),"заполнить"),HYPERLINK("#Проверка!"&amp;CELL("адрес",Проверка!W405),РТУС!W405))</f>
        <v>заполнить</v>
      </c>
      <c r="X405" s="15" t="str">
        <f ca="1">IF(РТУС!X405="",HYPERLINK("#РТУС!"&amp;CELL("адрес",Проверка!X405),"заполнить"),IF(AND(LEN(РТУС!X405)=5,РТУС!X405&lt;TODAY()),HYPERLINK("#Проверка!"&amp;CELL("адрес",Проверка!X405),РТУС!X405),HYPERLINK("#РТУС!"&amp;CELL("адрес",Проверка!X405),"###")))</f>
        <v>заполнить</v>
      </c>
      <c r="Y405" s="13" t="str">
        <f>IF(РТУС!Y405="","",РТУС!Y405)</f>
        <v/>
      </c>
      <c r="Z405" s="15" t="str">
        <f ca="1">IF(РТУС!Z405="","",IF(AND(LEN(РТУС!Z405)=5,РТУС!Z405&lt;TODAY()),HYPERLINK("#Проверка!"&amp;CELL("адрес",Проверка!Z405),РТУС!Z405),HYPERLINK("#РТУС!"&amp;CELL("адрес",Проверка!Z405),"###")))</f>
        <v/>
      </c>
      <c r="AA405" s="18" t="str">
        <f ca="1">IF(РТУС!AA405="",HYPERLINK("#РТУС!"&amp;CELL("адрес",Проверка!AA405),"заполнить"),IF(ISNUMBER(РТУС!AA405)=TRUE,HYPERLINK("#Проверка!"&amp;CELL("адрес",Проверка!AA405),РТУС!AA405),HYPERLINK("#РТУС!"&amp;CELL("адрес",Проверка!AA405),"###")))</f>
        <v>заполнить</v>
      </c>
      <c r="AB405" s="18" t="str">
        <f ca="1">IF(РТУС!AB405="",HYPERLINK("#РТУС!"&amp;CELL("адрес",Проверка!AB405),"заполнить"),IF(ISNUMBER(РТУС!AB405)=TRUE,HYPERLINK("#Проверка!"&amp;CELL("адрес",Проверка!AB405),РТУС!AB405),HYPERLINK("#РТУС!"&amp;CELL("адрес",Проверка!AB405),"###")))</f>
        <v>заполнить</v>
      </c>
      <c r="AC405" s="18" t="str">
        <f ca="1">IF(РТУС!AC405="","",IF(ISNUMBER(РТУС!AC405)=TRUE,HYPERLINK("#Проверка!"&amp;CELL("адрес",Проверка!AC405),РТУС!AC405),HYPERLINK("#РТУС!"&amp;CELL("адрес",Проверка!AC405),"###")))</f>
        <v/>
      </c>
      <c r="AD405" s="18" t="str">
        <f ca="1">IF(РТУС!AD405="","",IF(ISNUMBER(РТУС!AD405)=TRUE,HYPERLINK("#Проверка!"&amp;CELL("адрес",Проверка!AD405),РТУС!AD405),HYPERLINK("#РТУС!"&amp;CELL("адрес",Проверка!AD405),"###")))</f>
        <v/>
      </c>
      <c r="AE405" s="13" t="str">
        <f>IF(РТУС!AE405="","",РТУС!AE405)</f>
        <v/>
      </c>
      <c r="AF405" s="15" t="str">
        <f ca="1">IF(РТУС!AE405="","",IF(РТУС!AF405="",HYPERLINK("#РТУС!"&amp;CELL("адрес",Проверка!AF405),"заполнить"),IF(AND(LEN(РТУС!AF405)=5,РТУС!AF405&lt;TODAY()),HYPERLINK("#Проверка!"&amp;CELL("адрес",Проверка!AF405),РТУС!AF405),HYPERLINK("#РТУС!"&amp;CELL("адрес",Проверка!AF405),"###"))))</f>
        <v/>
      </c>
      <c r="AG405" s="13"/>
      <c r="AH405" s="15" t="str">
        <f ca="1">IF(РТУС!AE405="","",IF(РТУС!AH405="",HYPERLINK("#РТУС!"&amp;CELL("адрес",Проверка!AH405),"заполнить"),IF(AND(LEN(РТУС!AH405)=5,РТУС!AH405&lt;TODAY()),HYPERLINK("#Проверка!"&amp;CELL("адрес",Проверка!AH405),РТУС!AH405),HYPERLINK("#РТУС!"&amp;CELL("адрес",Проверка!AH405),"###"))))</f>
        <v/>
      </c>
      <c r="AI405" s="15" t="str">
        <f ca="1">IF(РТУС!AE405="","",IF(РТУС!AI405="",HYPERLINK("#РТУС!"&amp;CELL("адрес",Проверка!AI405),"заполнить"),HYPERLINK("#Проверка!"&amp;CELL("адрес",Проверка!AI405),РТУС!AI405)))</f>
        <v/>
      </c>
      <c r="AJ405" s="13" t="str">
        <f ca="1">IF(РТУС!AE405="","",IF(РТУС!AJ405="",HYPERLINK("#РТУС!"&amp;CELL("адрес",Проверка!AJ405),"заполнить"),IF(OR(РТУС!AJ405="Юрлицо",РТУС!AJ405="Физлицо",РТУС!AJ405="ИП"),HYPERLINK("#Проверка!"&amp;CELL("адрес",Проверка!AJ405),РТУС!AJ405),HYPERLINK("#РТУС!"&amp;CELL("адрес",Проверка!AJ405),"###"))))</f>
        <v/>
      </c>
      <c r="AK405" s="13" t="str">
        <f ca="1">IF(РТУС!AK405="",HYPERLINK("#РТУС!"&amp;CELL("адрес",Проверка!AK405),"заполнить"),IF(OR(РТУС!AK405="Квартира",РТУС!AK405="Кладовая",РТУС!AK405="Машино-место",РТУС!AK405="Нежилое помещение"),HYPERLINK("#Проверка!"&amp;CELL("адрес",Проверка!AK405),РТУС!AK405),HYPERLINK("#РТУС!"&amp;CELL("адрес",Проверка!AK405),"###")))</f>
        <v>заполнить</v>
      </c>
      <c r="AL405" s="13" t="str">
        <f ca="1">IF(РТУС!AL405="",HYPERLINK("#РТУС!"&amp;CELL("адрес",Проверка!AL405),"заполнить"),HYPERLINK("#Проверка!"&amp;CELL("адрес",Проверка!AL405),РТУС!AL405))</f>
        <v>заполнить</v>
      </c>
      <c r="AM405" s="18" t="str">
        <f ca="1">IF(РТУС!AM405="",HYPERLINK("#РТУС!"&amp;CELL("адрес",Проверка!AM405),"заполнить"),IF(ISNUMBER(РТУС!AM405)=TRUE,IF(РТУС!AK405="Нежилое помещение",IF(РТУС!AM405&gt;7,HYPERLINK("#РТУС!"&amp;CELL("адрес",Проверка!AM405),"не больше 7 кв.м."),РТУС!AM405),HYPERLINK("#Проверка!"&amp;CELL("адрес",Проверка!AM405),РТУС!AM405)),HYPERLINK("#РТУС!"&amp;CELL("адрес",Проверка!AM405),"###")))</f>
        <v>заполнить</v>
      </c>
      <c r="AN405" s="13" t="str">
        <f ca="1">IF(РТУС!AN405="",HYPERLINK("#РТУС!"&amp;CELL("адрес",Проверка!AN405),"заполнить"),IF(OR(РТУС!AN405="Общая площадь помещения",РТУС!AN405="Общая приведенная площадь жилого помещения",РТУС!AN405="Общая площадь жилого помещения с учетом лоджий, балконов, террас и веранд"),HYPERLINK("#Проверка!"&amp;CELL("адрес",Проверка!AN405),РТУС!AN405),HYPERLINK("#РТУС!"&amp;CELL("адрес",Проверка!AN405),"###")))</f>
        <v>заполнить</v>
      </c>
      <c r="AO405" s="13" t="str">
        <f ca="1">IF(OR(РТУС!AK405="Квартира",РТУС!A405="Нежилое помещение"),IF(РТУС!AO405="",HYPERLINK("#РТУС!"&amp;CELL("адрес",Проверка!AO405),"заполнить"),IF(ISNUMBER(РТУС!AO405)=TRUE,HYPERLINK("#Проверка!"&amp;CELL("адрес",Проверка!AO405),РТУС!AO405),HYPERLINK("#РТУС!"&amp;CELL("адрес",Проверка!AO405),"###"))),"")</f>
        <v/>
      </c>
      <c r="AP405" s="13" t="str">
        <f>IF(РТУС!AP405="","",РТУС!AP405)</f>
        <v/>
      </c>
      <c r="AQ405" s="13" t="str">
        <f ca="1">IF(РТУС!AQ405="",HYPERLINK("#РТУС!"&amp;CELL("адрес",Проверка!AQ405),"заполнить"),HYPERLINK("#Проверка!"&amp;CELL("адрес",Проверка!AQ405),РТУС!AQ405))</f>
        <v>заполнить</v>
      </c>
      <c r="AR405" s="18" t="str">
        <f ca="1">IF(РТУС!AR405="",HYPERLINK("#РТУС!"&amp;CELL("адрес",Проверка!AR405),"заполнить"),IF(ISNUMBER(РТУС!AR405)=FALSE,HYPERLINK("#РТУС!"&amp;CELL("адрес",Проверка!AR405),"###"),IF(РТУС!G405="1",IF(РТУС!AB405=РТУС!AR405+РТУС!AU405,HYPERLINK("#Проверка!"&amp;CELL("адрес",Проверка!AR405),РТУС!AR405),HYPERLINK("#РТУС!"&amp;CELL("адрес",Проверка!AR405),"сверить суммы")),IF(РТУС!AB405=(SUMIF(РТУС!$A$4:$A$1000,A405,РТУС!$AR$4:$AR$1000)+SUMIF(РТУС!$A$4:$A$1000,A405,РТУС!$AU$4:$AU$1000)),HYPERLINK("#Проверка!"&amp;CELL("адрес",Проверка!AR405),РТУС!AR405),HYPERLINK("#РТУС!"&amp;CELL("адрес",Проверка!AR405),"сверить суммы")))))</f>
        <v>заполнить</v>
      </c>
      <c r="AS405" s="13" t="str">
        <f>IF(РТУС!AS405="","",РТУС!AS405)</f>
        <v/>
      </c>
      <c r="AT405" s="18" t="str">
        <f ca="1">IF(РТУС!AT405="",HYPERLINK("#РТУС!"&amp;CELL("адрес",Проверка!AT405),"заполнить"),IF(ISNUMBER(РТУС!AT405)=FALSE,HYPERLINK("#РТУС!"&amp;CELL("адрес",Проверка!AT405),"###"),IF(РТУС!AT405=РТУС!AR405,HYPERLINK("#Проверка!"&amp;CELL("адрес",Проверка!AT405),РТУС!AT405),HYPERLINK("#РТУС!"&amp;CELL("адрес",Проверка!AT405),"сверить суммы"))))</f>
        <v>заполнить</v>
      </c>
      <c r="AU405" s="18" t="str">
        <f ca="1">IF(РТУС!AU405="",HYPERLINK("#РТУС!"&amp;CELL("адрес",Проверка!AU405),"заполнить"),IF(ISNUMBER(РТУС!AU405)=FALSE,HYPERLINK("#РТУС!"&amp;CELL("адрес",Проверка!AU405),"###"),IF(РТУС!G405="1",IF(РТУС!AB405=РТУС!AR405+РТУС!AU405,HYPERLINK("#Проверка!"&amp;CELL("адрес",Проверка!AU405),РТУС!AU405),HYPERLINK("#РТУС!"&amp;CELL("адрес",Проверка!AU405),"сверить суммы")),IF(РТУС!AB405=(SUMIF(РТУС!$A$4:$A$1000,A405,РТУС!$AR$4:$AR$1000)+SUMIF(РТУС!$A$4:$A$1000,A405,РТУС!$AU$4:$AU$1000)),HYPERLINK("#Проверка!"&amp;CELL("адрес",Проверка!AU405),РТУС!AU405),HYPERLINK("#РТУС!"&amp;CELL("адрес",Проверка!AU405),"сверить суммы")))))</f>
        <v>заполнить</v>
      </c>
      <c r="AV405" s="13" t="str">
        <f ca="1">IF(РТУС!AV405="",HYPERLINK("#РТУС!"&amp;CELL("адрес",Проверка!AV405),"заполнить"),IF(OR(РТУС!AV405="Требование о передаче жилого помещения",РТУС!AV405="Требование о передаче машино-места",РТУС!AV405="Требования о передаче нежилого помещения",РТУС!AV405="Денежные требования"),HYPERLINK("#Проверка!"&amp;CELL("адрес",Проверка!AV405),РТУС!AV405),HYPERLINK("#РТУС!"&amp;CELL("адрес",Проверка!AV405),"###")))</f>
        <v>заполнить</v>
      </c>
      <c r="AW405" s="13" t="str">
        <f ca="1">IF(РТУС!AW405="",HYPERLINK("#РТУС!"&amp;CELL("адрес",Проверка!AW405),"заполнить"),IF(OR(РТУС!AW405="Включен в полном объеме",РТУС!AW405="Включен частично"),HYPERLINK("#Проверка!"&amp;CELL("адрес",Проверка!AW405),РТУС!AW405),HYPERLINK("#РТУС!"&amp;CELL("адрес",Проверка!AW405),"###")))</f>
        <v>заполнить</v>
      </c>
      <c r="AX405" s="15" t="str">
        <f ca="1">IF(РТУС!AX405="",HYPERLINK("#РТУС!"&amp;CELL("адрес",Проверка!AX405),"заполнить"),IF(AND(LEN(РТУС!AX405)=5,РТУС!AX405&lt;TODAY()),HYPERLINK("#Проверка!"&amp;CELL("адрес",Проверка!AX405),РТУС!AX405),HYPERLINK("#РТУС!"&amp;CELL("адрес",Проверка!AX405),"###")))</f>
        <v>заполнить</v>
      </c>
      <c r="AY405" s="15" t="str">
        <f ca="1">IF(РТУС!AY405="",HYPERLINK("#РТУС!"&amp;CELL("адрес",Проверка!AY405),"заполнить"),IF(AND(LEN(РТУС!AY405)=5,РТУС!AY405&lt;TODAY()),HYPERLINK("#Проверка!"&amp;CELL("адрес",Проверка!AY405),РТУС!AY405),HYPERLINK("#РТУС!"&amp;CELL("адрес",Проверка!AY405),"###")))</f>
        <v>заполнить</v>
      </c>
    </row>
    <row r="406" spans="1:51" x14ac:dyDescent="0.25">
      <c r="A406" s="10" t="str">
        <f>РТУС!A406</f>
        <v>.</v>
      </c>
      <c r="B406" s="13" t="str">
        <f ca="1">IF(РТУС!B406="",HYPERLINK("#РТУС!"&amp;CELL("адрес",Проверка!B406),"заполнить"),IF(AND(LEN(РТУС!B406)=10,РТУС!B405=РТУС!B406),HYPERLINK("#Проверка!"&amp;CELL("адрес",Проверка!B406),РТУС!B406),HYPERLINK("#РТУС!"&amp;CELL("адрес",Проверка!B406),"###")))</f>
        <v>заполнить</v>
      </c>
      <c r="C406" s="13" t="str">
        <f ca="1">IF(РТУС!C406="",HYPERLINK("#РТУС!"&amp;CELL("адрес",Проверка!C406),"заполнить"),IF(AND(ISNUMBER(РТУС!C406)=TRUE,РТУС!C406&gt;0,РТУС!C405=РТУС!C406),HYPERLINK("#Проверка!"&amp;CELL("адрес",Проверка!C406),РТУС!C406),HYPERLINK("#РТУС!"&amp;CELL("адрес",Проверка!C406),"###")))</f>
        <v>заполнить</v>
      </c>
      <c r="D406" s="13" t="str">
        <f>IF(РТУС!D406="","",РТУС!D406)</f>
        <v/>
      </c>
      <c r="E406" s="13" t="str">
        <f ca="1">IF(РТУС!E406="",HYPERLINK("#РТУС!"&amp;CELL("адрес",Проверка!E406),"заполнить"),IF(РТУС!E405=РТУС!E406,HYPERLINK("#Проверка!"&amp;CELL("адрес",Проверка!E406),РТУС!E406),HYPERLINK("#РТУС!"&amp;CELL("адрес",Проверка!E406),"###")))</f>
        <v>заполнить</v>
      </c>
      <c r="F406" s="13" t="str">
        <f ca="1">IF(РТУС!F406="",HYPERLINK("#РТУС!"&amp;CELL("адрес",Проверка!F406),"заполнить"),HYPERLINK("#Проверка!"&amp;CELL("адрес",Проверка!F406),РТУС!F406))</f>
        <v>заполнить</v>
      </c>
      <c r="G406" s="20" t="str">
        <f ca="1">IF(РТУС!G406="",HYPERLINK("#РТУС!"&amp;CELL("адрес",Проверка!G406),"заполнить"),IF(РТУС!G406="1",HYPERLINK("#Проверка!"&amp;CELL("адрес",Проверка!G406),"1"),IF(AND(ISNUMBER(РТУС!G406)=TRUE,РТУС!G406&lt;=1,РТУС!G406&gt;0),IF(SUMIF(РТУС!$A$4:$A$1000,A406,РТУС!$G$4:$G$1000)=1,HYPERLINK("#Проверка!"&amp;CELL("адрес",Проверка!G406),РТУС!G406),HYPERLINK("#РТУС!"&amp;CELL("адрес",Проверка!G406),"сумма долей ≠ 1")),HYPERLINK("#РТУС!"&amp;CELL("адрес",Проверка!G406),"###"))))</f>
        <v>заполнить</v>
      </c>
      <c r="H406" s="13" t="str">
        <f ca="1">IF(РТУС!H406="",HYPERLINK("#РТУС!"&amp;CELL("адрес",Проверка!H406),"заполнить"),IF(OR(РТУС!H406="Юрлицо",РТУС!H406="Физлицо",РТУС!H406="ИП"),HYPERLINK("#Проверка!"&amp;CELL("адрес",Проверка!H406),РТУС!H406),HYPERLINK("#РТУС!"&amp;CELL("адрес",Проверка!H406),"###")))</f>
        <v>заполнить</v>
      </c>
      <c r="I406" s="13" t="str">
        <f ca="1">IF(OR(РТУС!H406="Юрлицо",РТУС!H406="ИП"),IF(РТУС!I406="",HYPERLINK("#РТУС!"&amp;CELL("адрес",Проверка!I406),"заполнить"),IF(OR(LEN(РТУС!I406)=10,LEN(РТУС!I406)=12),HYPERLINK("#Проверка!"&amp;CELL("адрес",Проверка!I406),РТУС!I406),HYPERLINK("#РТУС!"&amp;CELL("адрес",Проверка!I406),"###"))),"")</f>
        <v/>
      </c>
      <c r="J406" s="15" t="str">
        <f ca="1">IF(РТУС!J406="","",IF(AND(LEN(РТУС!J406)=5,РТУС!J406&lt;TODAY()),HYPERLINK("#Проверка!"&amp;CELL("адрес",Проверка!J406),РТУС!J406),HYPERLINK("#РТУС!"&amp;CELL("адрес",Проверка!J406),"###")))</f>
        <v/>
      </c>
      <c r="K406" s="13" t="str">
        <f>IF(РТУС!K406="","",РТУС!K406)</f>
        <v/>
      </c>
      <c r="L406" s="13" t="str">
        <f ca="1">IF(OR(РТУС!H406="Физлицо",РТУС!H406="ИП"),IF(РТУС!L406="",HYPERLINK("#РТУС!"&amp;CELL("адрес",Проверка!L406),"заполнить"),IF(OR(РТУС!L406="Загранпаспорт гражданина РФ",РТУС!L406="Паспорт гражданина РФ",РТУС!L406="Иностранный паспорт",РТУС!L406="Свидетельство о рождении",РТУС!L406="Вид на жительство"),HYPERLINK("#Проверка!"&amp;CELL("адрес",Проверка!L406),РТУС!L406),HYPERLINK("#РТУС!"&amp;CELL("адрес",Проверка!L406),"###"))),"")</f>
        <v/>
      </c>
      <c r="M406" s="13" t="str">
        <f ca="1">IF(AND(OR(РТУС!L406="Паспорт гражданина РФ",РТУС!L406="Свидетельство о рождении"),РТУС!M406=""),HYPERLINK("#РТУС!"&amp;CELL("адрес",Проверка!M406),"заполнить"),IF(РТУС!L406="Паспорт гражданина РФ",IF(LEN(РТУС!M406)=4,HYPERLINK("#Проверка!"&amp;CELL("адрес",Проверка!M406),РТУС!M406),HYPERLINK("#РТУС!"&amp;CELL("адрес",Проверка!M406),"###")),IF(РТУС!L406="Свидетельство о рождении",HYPERLINK("#Проверка!"&amp;CELL("адрес",Проверка!M406),РТУС!M406),"")))</f>
        <v/>
      </c>
      <c r="N406" s="13" t="str">
        <f ca="1">IF(РТУС!L406="","",IF(РТУС!N406="",HYPERLINK("#РТУС!"&amp;CELL("адрес",Проверка!N406),"заполнить"),IF(OR(РТУС!L406="Паспорт гражданина РФ",РТУС!L406="Свидетельство о рождении"),IF(LEN(РТУС!N406)=6,HYPERLINK("#Проверка!"&amp;CELL("адрес",Проверка!N406),РТУС!N406),HYPERLINK("#РТУС!"&amp;CELL("адрес",Проверка!N406),"###")),HYPERLINK("#Проверка!"&amp;CELL("адрес",Проверка!N406),РТУС!N406))))</f>
        <v/>
      </c>
      <c r="O406" s="15" t="str">
        <f ca="1">IF(РТУС!L406="","",IF(РТУС!O406="",HYPERLINK("#РТУС!"&amp;CELL("адрес",Проверка!O406),"заполнить"),IF(AND(LEN(РТУС!O406)=5,РТУС!O406&lt;TODAY()),IF(РТУС!L406="Свидетельство о рождении",IF(РТУС!O406&gt;EDATE(TODAY(),-168),HYPERLINK("#Проверка!"&amp;CELL("адрес",Проверка!O406),РТУС!O406),HYPERLINK("#РТУС!"&amp;CELL("адрес",Проверка!O406),"недействительно")),HYPERLINK("#Проверка!"&amp;CELL("адрес",Проверка!O406),РТУС!O406)),HYPERLINK("#РТУС!"&amp;CELL("адрес",Проверка!O406),"###"))))</f>
        <v/>
      </c>
      <c r="P406" s="21" t="str">
        <f ca="1">IF(РТУС!L406="Паспорт гражданина РФ",IF(РТУС!P406="",HYPERLINK("#РТУС!"&amp;CELL("адрес",Проверка!P406),"заполнить"),HYPERLINK("#Проверка!"&amp;CELL("адрес",Проверка!P406),РТУС!P406)),"")</f>
        <v/>
      </c>
      <c r="Q406" s="13" t="str">
        <f ca="1">IF(РТУС!L406="Паспорт гражданина РФ",IF(РТУС!Q406="",HYPERLINK("#РТУС!"&amp;CELL("адрес",Проверка!Q406),"заполнить"),IF(LEN(РТУС!Q406)=7,HYPERLINK("#Проверка!"&amp;CELL("адрес",Проверка!Q406),РТУС!Q406),HYPERLINK("#РТУС!"&amp;CELL("адрес",Проверка!Q406),"###"))),"")</f>
        <v/>
      </c>
      <c r="R406" s="13" t="str">
        <f ca="1">IF(РТУС!R406="",HYPERLINK("#РТУС!"&amp;CELL("адрес",Проверка!R406),"заполнить"),HYPERLINK("#Проверка!"&amp;CELL("адрес",Проверка!R406),РТУС!R406))</f>
        <v>заполнить</v>
      </c>
      <c r="S406" s="13" t="str">
        <f>IF(РТУС!S406="","",РТУС!S406)</f>
        <v/>
      </c>
      <c r="T406" s="13" t="str">
        <f>IF(РТУС!T406="","",РТУС!T406)</f>
        <v/>
      </c>
      <c r="U406" s="13" t="str">
        <f>IF(РТУС!U406="","",РТУС!U406)</f>
        <v/>
      </c>
      <c r="V406" s="13" t="str">
        <f ca="1">IF(РТУС!V406="",HYPERLINK("#РТУС!"&amp;CELL("адрес",Проверка!V406),"заполнить"),IF(OR(РТУС!V406="Договор участия в долевом строительстве",РТУС!V406="Предварительный договор участия в долевом строительстве",РТУС!V406="Определение Арбитражного суда",РТУС!V406="Решение суда общей юрисдикции",РТУС!V406="Иные договоры"),HYPERLINK("#Проверка!"&amp;CELL("адрес",Проверка!V406),РТУС!V406),HYPERLINK("#РТУС!"&amp;CELL("адрес",Проверка!V406),"###")))</f>
        <v>заполнить</v>
      </c>
      <c r="W406" s="13" t="str">
        <f ca="1">IF(РТУС!W406="",HYPERLINK("#РТУС!"&amp;CELL("адрес",Проверка!W406),"заполнить"),HYPERLINK("#Проверка!"&amp;CELL("адрес",Проверка!W406),РТУС!W406))</f>
        <v>заполнить</v>
      </c>
      <c r="X406" s="15" t="str">
        <f ca="1">IF(РТУС!X406="",HYPERLINK("#РТУС!"&amp;CELL("адрес",Проверка!X406),"заполнить"),IF(AND(LEN(РТУС!X406)=5,РТУС!X406&lt;TODAY()),HYPERLINK("#Проверка!"&amp;CELL("адрес",Проверка!X406),РТУС!X406),HYPERLINK("#РТУС!"&amp;CELL("адрес",Проверка!X406),"###")))</f>
        <v>заполнить</v>
      </c>
      <c r="Y406" s="13" t="str">
        <f>IF(РТУС!Y406="","",РТУС!Y406)</f>
        <v/>
      </c>
      <c r="Z406" s="15" t="str">
        <f ca="1">IF(РТУС!Z406="","",IF(AND(LEN(РТУС!Z406)=5,РТУС!Z406&lt;TODAY()),HYPERLINK("#Проверка!"&amp;CELL("адрес",Проверка!Z406),РТУС!Z406),HYPERLINK("#РТУС!"&amp;CELL("адрес",Проверка!Z406),"###")))</f>
        <v/>
      </c>
      <c r="AA406" s="18" t="str">
        <f ca="1">IF(РТУС!AA406="",HYPERLINK("#РТУС!"&amp;CELL("адрес",Проверка!AA406),"заполнить"),IF(ISNUMBER(РТУС!AA406)=TRUE,HYPERLINK("#Проверка!"&amp;CELL("адрес",Проверка!AA406),РТУС!AA406),HYPERLINK("#РТУС!"&amp;CELL("адрес",Проверка!AA406),"###")))</f>
        <v>заполнить</v>
      </c>
      <c r="AB406" s="18" t="str">
        <f ca="1">IF(РТУС!AB406="",HYPERLINK("#РТУС!"&amp;CELL("адрес",Проверка!AB406),"заполнить"),IF(ISNUMBER(РТУС!AB406)=TRUE,HYPERLINK("#Проверка!"&amp;CELL("адрес",Проверка!AB406),РТУС!AB406),HYPERLINK("#РТУС!"&amp;CELL("адрес",Проверка!AB406),"###")))</f>
        <v>заполнить</v>
      </c>
      <c r="AC406" s="18" t="str">
        <f ca="1">IF(РТУС!AC406="","",IF(ISNUMBER(РТУС!AC406)=TRUE,HYPERLINK("#Проверка!"&amp;CELL("адрес",Проверка!AC406),РТУС!AC406),HYPERLINK("#РТУС!"&amp;CELL("адрес",Проверка!AC406),"###")))</f>
        <v/>
      </c>
      <c r="AD406" s="18" t="str">
        <f ca="1">IF(РТУС!AD406="","",IF(ISNUMBER(РТУС!AD406)=TRUE,HYPERLINK("#Проверка!"&amp;CELL("адрес",Проверка!AD406),РТУС!AD406),HYPERLINK("#РТУС!"&amp;CELL("адрес",Проверка!AD406),"###")))</f>
        <v/>
      </c>
      <c r="AE406" s="13" t="str">
        <f>IF(РТУС!AE406="","",РТУС!AE406)</f>
        <v/>
      </c>
      <c r="AF406" s="15" t="str">
        <f ca="1">IF(РТУС!AE406="","",IF(РТУС!AF406="",HYPERLINK("#РТУС!"&amp;CELL("адрес",Проверка!AF406),"заполнить"),IF(AND(LEN(РТУС!AF406)=5,РТУС!AF406&lt;TODAY()),HYPERLINK("#Проверка!"&amp;CELL("адрес",Проверка!AF406),РТУС!AF406),HYPERLINK("#РТУС!"&amp;CELL("адрес",Проверка!AF406),"###"))))</f>
        <v/>
      </c>
      <c r="AG406" s="13"/>
      <c r="AH406" s="15" t="str">
        <f ca="1">IF(РТУС!AE406="","",IF(РТУС!AH406="",HYPERLINK("#РТУС!"&amp;CELL("адрес",Проверка!AH406),"заполнить"),IF(AND(LEN(РТУС!AH406)=5,РТУС!AH406&lt;TODAY()),HYPERLINK("#Проверка!"&amp;CELL("адрес",Проверка!AH406),РТУС!AH406),HYPERLINK("#РТУС!"&amp;CELL("адрес",Проверка!AH406),"###"))))</f>
        <v/>
      </c>
      <c r="AI406" s="15" t="str">
        <f ca="1">IF(РТУС!AE406="","",IF(РТУС!AI406="",HYPERLINK("#РТУС!"&amp;CELL("адрес",Проверка!AI406),"заполнить"),HYPERLINK("#Проверка!"&amp;CELL("адрес",Проверка!AI406),РТУС!AI406)))</f>
        <v/>
      </c>
      <c r="AJ406" s="13" t="str">
        <f ca="1">IF(РТУС!AE406="","",IF(РТУС!AJ406="",HYPERLINK("#РТУС!"&amp;CELL("адрес",Проверка!AJ406),"заполнить"),IF(OR(РТУС!AJ406="Юрлицо",РТУС!AJ406="Физлицо",РТУС!AJ406="ИП"),HYPERLINK("#Проверка!"&amp;CELL("адрес",Проверка!AJ406),РТУС!AJ406),HYPERLINK("#РТУС!"&amp;CELL("адрес",Проверка!AJ406),"###"))))</f>
        <v/>
      </c>
      <c r="AK406" s="13" t="str">
        <f ca="1">IF(РТУС!AK406="",HYPERLINK("#РТУС!"&amp;CELL("адрес",Проверка!AK406),"заполнить"),IF(OR(РТУС!AK406="Квартира",РТУС!AK406="Кладовая",РТУС!AK406="Машино-место",РТУС!AK406="Нежилое помещение"),HYPERLINK("#Проверка!"&amp;CELL("адрес",Проверка!AK406),РТУС!AK406),HYPERLINK("#РТУС!"&amp;CELL("адрес",Проверка!AK406),"###")))</f>
        <v>заполнить</v>
      </c>
      <c r="AL406" s="13" t="str">
        <f ca="1">IF(РТУС!AL406="",HYPERLINK("#РТУС!"&amp;CELL("адрес",Проверка!AL406),"заполнить"),HYPERLINK("#Проверка!"&amp;CELL("адрес",Проверка!AL406),РТУС!AL406))</f>
        <v>заполнить</v>
      </c>
      <c r="AM406" s="18" t="str">
        <f ca="1">IF(РТУС!AM406="",HYPERLINK("#РТУС!"&amp;CELL("адрес",Проверка!AM406),"заполнить"),IF(ISNUMBER(РТУС!AM406)=TRUE,IF(РТУС!AK406="Нежилое помещение",IF(РТУС!AM406&gt;7,HYPERLINK("#РТУС!"&amp;CELL("адрес",Проверка!AM406),"не больше 7 кв.м."),РТУС!AM406),HYPERLINK("#Проверка!"&amp;CELL("адрес",Проверка!AM406),РТУС!AM406)),HYPERLINK("#РТУС!"&amp;CELL("адрес",Проверка!AM406),"###")))</f>
        <v>заполнить</v>
      </c>
      <c r="AN406" s="13" t="str">
        <f ca="1">IF(РТУС!AN406="",HYPERLINK("#РТУС!"&amp;CELL("адрес",Проверка!AN406),"заполнить"),IF(OR(РТУС!AN406="Общая площадь помещения",РТУС!AN406="Общая приведенная площадь жилого помещения",РТУС!AN406="Общая площадь жилого помещения с учетом лоджий, балконов, террас и веранд"),HYPERLINK("#Проверка!"&amp;CELL("адрес",Проверка!AN406),РТУС!AN406),HYPERLINK("#РТУС!"&amp;CELL("адрес",Проверка!AN406),"###")))</f>
        <v>заполнить</v>
      </c>
      <c r="AO406" s="13" t="str">
        <f ca="1">IF(OR(РТУС!AK406="Квартира",РТУС!A406="Нежилое помещение"),IF(РТУС!AO406="",HYPERLINK("#РТУС!"&amp;CELL("адрес",Проверка!AO406),"заполнить"),IF(ISNUMBER(РТУС!AO406)=TRUE,HYPERLINK("#Проверка!"&amp;CELL("адрес",Проверка!AO406),РТУС!AO406),HYPERLINK("#РТУС!"&amp;CELL("адрес",Проверка!AO406),"###"))),"")</f>
        <v/>
      </c>
      <c r="AP406" s="13" t="str">
        <f>IF(РТУС!AP406="","",РТУС!AP406)</f>
        <v/>
      </c>
      <c r="AQ406" s="13" t="str">
        <f ca="1">IF(РТУС!AQ406="",HYPERLINK("#РТУС!"&amp;CELL("адрес",Проверка!AQ406),"заполнить"),HYPERLINK("#Проверка!"&amp;CELL("адрес",Проверка!AQ406),РТУС!AQ406))</f>
        <v>заполнить</v>
      </c>
      <c r="AR406" s="18" t="str">
        <f ca="1">IF(РТУС!AR406="",HYPERLINK("#РТУС!"&amp;CELL("адрес",Проверка!AR406),"заполнить"),IF(ISNUMBER(РТУС!AR406)=FALSE,HYPERLINK("#РТУС!"&amp;CELL("адрес",Проверка!AR406),"###"),IF(РТУС!G406="1",IF(РТУС!AB406=РТУС!AR406+РТУС!AU406,HYPERLINK("#Проверка!"&amp;CELL("адрес",Проверка!AR406),РТУС!AR406),HYPERLINK("#РТУС!"&amp;CELL("адрес",Проверка!AR406),"сверить суммы")),IF(РТУС!AB406=(SUMIF(РТУС!$A$4:$A$1000,A406,РТУС!$AR$4:$AR$1000)+SUMIF(РТУС!$A$4:$A$1000,A406,РТУС!$AU$4:$AU$1000)),HYPERLINK("#Проверка!"&amp;CELL("адрес",Проверка!AR406),РТУС!AR406),HYPERLINK("#РТУС!"&amp;CELL("адрес",Проверка!AR406),"сверить суммы")))))</f>
        <v>заполнить</v>
      </c>
      <c r="AS406" s="13" t="str">
        <f>IF(РТУС!AS406="","",РТУС!AS406)</f>
        <v/>
      </c>
      <c r="AT406" s="18" t="str">
        <f ca="1">IF(РТУС!AT406="",HYPERLINK("#РТУС!"&amp;CELL("адрес",Проверка!AT406),"заполнить"),IF(ISNUMBER(РТУС!AT406)=FALSE,HYPERLINK("#РТУС!"&amp;CELL("адрес",Проверка!AT406),"###"),IF(РТУС!AT406=РТУС!AR406,HYPERLINK("#Проверка!"&amp;CELL("адрес",Проверка!AT406),РТУС!AT406),HYPERLINK("#РТУС!"&amp;CELL("адрес",Проверка!AT406),"сверить суммы"))))</f>
        <v>заполнить</v>
      </c>
      <c r="AU406" s="18" t="str">
        <f ca="1">IF(РТУС!AU406="",HYPERLINK("#РТУС!"&amp;CELL("адрес",Проверка!AU406),"заполнить"),IF(ISNUMBER(РТУС!AU406)=FALSE,HYPERLINK("#РТУС!"&amp;CELL("адрес",Проверка!AU406),"###"),IF(РТУС!G406="1",IF(РТУС!AB406=РТУС!AR406+РТУС!AU406,HYPERLINK("#Проверка!"&amp;CELL("адрес",Проверка!AU406),РТУС!AU406),HYPERLINK("#РТУС!"&amp;CELL("адрес",Проверка!AU406),"сверить суммы")),IF(РТУС!AB406=(SUMIF(РТУС!$A$4:$A$1000,A406,РТУС!$AR$4:$AR$1000)+SUMIF(РТУС!$A$4:$A$1000,A406,РТУС!$AU$4:$AU$1000)),HYPERLINK("#Проверка!"&amp;CELL("адрес",Проверка!AU406),РТУС!AU406),HYPERLINK("#РТУС!"&amp;CELL("адрес",Проверка!AU406),"сверить суммы")))))</f>
        <v>заполнить</v>
      </c>
      <c r="AV406" s="13" t="str">
        <f ca="1">IF(РТУС!AV406="",HYPERLINK("#РТУС!"&amp;CELL("адрес",Проверка!AV406),"заполнить"),IF(OR(РТУС!AV406="Требование о передаче жилого помещения",РТУС!AV406="Требование о передаче машино-места",РТУС!AV406="Требования о передаче нежилого помещения",РТУС!AV406="Денежные требования"),HYPERLINK("#Проверка!"&amp;CELL("адрес",Проверка!AV406),РТУС!AV406),HYPERLINK("#РТУС!"&amp;CELL("адрес",Проверка!AV406),"###")))</f>
        <v>заполнить</v>
      </c>
      <c r="AW406" s="13" t="str">
        <f ca="1">IF(РТУС!AW406="",HYPERLINK("#РТУС!"&amp;CELL("адрес",Проверка!AW406),"заполнить"),IF(OR(РТУС!AW406="Включен в полном объеме",РТУС!AW406="Включен частично"),HYPERLINK("#Проверка!"&amp;CELL("адрес",Проверка!AW406),РТУС!AW406),HYPERLINK("#РТУС!"&amp;CELL("адрес",Проверка!AW406),"###")))</f>
        <v>заполнить</v>
      </c>
      <c r="AX406" s="15" t="str">
        <f ca="1">IF(РТУС!AX406="",HYPERLINK("#РТУС!"&amp;CELL("адрес",Проверка!AX406),"заполнить"),IF(AND(LEN(РТУС!AX406)=5,РТУС!AX406&lt;TODAY()),HYPERLINK("#Проверка!"&amp;CELL("адрес",Проверка!AX406),РТУС!AX406),HYPERLINK("#РТУС!"&amp;CELL("адрес",Проверка!AX406),"###")))</f>
        <v>заполнить</v>
      </c>
      <c r="AY406" s="15" t="str">
        <f ca="1">IF(РТУС!AY406="",HYPERLINK("#РТУС!"&amp;CELL("адрес",Проверка!AY406),"заполнить"),IF(AND(LEN(РТУС!AY406)=5,РТУС!AY406&lt;TODAY()),HYPERLINK("#Проверка!"&amp;CELL("адрес",Проверка!AY406),РТУС!AY406),HYPERLINK("#РТУС!"&amp;CELL("адрес",Проверка!AY406),"###")))</f>
        <v>заполнить</v>
      </c>
    </row>
    <row r="407" spans="1:51" x14ac:dyDescent="0.25">
      <c r="A407" s="10" t="str">
        <f>РТУС!A407</f>
        <v>.</v>
      </c>
      <c r="B407" s="13" t="str">
        <f ca="1">IF(РТУС!B407="",HYPERLINK("#РТУС!"&amp;CELL("адрес",Проверка!B407),"заполнить"),IF(AND(LEN(РТУС!B407)=10,РТУС!B406=РТУС!B407),HYPERLINK("#Проверка!"&amp;CELL("адрес",Проверка!B407),РТУС!B407),HYPERLINK("#РТУС!"&amp;CELL("адрес",Проверка!B407),"###")))</f>
        <v>заполнить</v>
      </c>
      <c r="C407" s="13" t="str">
        <f ca="1">IF(РТУС!C407="",HYPERLINK("#РТУС!"&amp;CELL("адрес",Проверка!C407),"заполнить"),IF(AND(ISNUMBER(РТУС!C407)=TRUE,РТУС!C407&gt;0,РТУС!C406=РТУС!C407),HYPERLINK("#Проверка!"&amp;CELL("адрес",Проверка!C407),РТУС!C407),HYPERLINK("#РТУС!"&amp;CELL("адрес",Проверка!C407),"###")))</f>
        <v>заполнить</v>
      </c>
      <c r="D407" s="13" t="str">
        <f>IF(РТУС!D407="","",РТУС!D407)</f>
        <v/>
      </c>
      <c r="E407" s="13" t="str">
        <f ca="1">IF(РТУС!E407="",HYPERLINK("#РТУС!"&amp;CELL("адрес",Проверка!E407),"заполнить"),IF(РТУС!E406=РТУС!E407,HYPERLINK("#Проверка!"&amp;CELL("адрес",Проверка!E407),РТУС!E407),HYPERLINK("#РТУС!"&amp;CELL("адрес",Проверка!E407),"###")))</f>
        <v>заполнить</v>
      </c>
      <c r="F407" s="13" t="str">
        <f ca="1">IF(РТУС!F407="",HYPERLINK("#РТУС!"&amp;CELL("адрес",Проверка!F407),"заполнить"),HYPERLINK("#Проверка!"&amp;CELL("адрес",Проверка!F407),РТУС!F407))</f>
        <v>заполнить</v>
      </c>
      <c r="G407" s="20" t="str">
        <f ca="1">IF(РТУС!G407="",HYPERLINK("#РТУС!"&amp;CELL("адрес",Проверка!G407),"заполнить"),IF(РТУС!G407="1",HYPERLINK("#Проверка!"&amp;CELL("адрес",Проверка!G407),"1"),IF(AND(ISNUMBER(РТУС!G407)=TRUE,РТУС!G407&lt;=1,РТУС!G407&gt;0),IF(SUMIF(РТУС!$A$4:$A$1000,A407,РТУС!$G$4:$G$1000)=1,HYPERLINK("#Проверка!"&amp;CELL("адрес",Проверка!G407),РТУС!G407),HYPERLINK("#РТУС!"&amp;CELL("адрес",Проверка!G407),"сумма долей ≠ 1")),HYPERLINK("#РТУС!"&amp;CELL("адрес",Проверка!G407),"###"))))</f>
        <v>заполнить</v>
      </c>
      <c r="H407" s="13" t="str">
        <f ca="1">IF(РТУС!H407="",HYPERLINK("#РТУС!"&amp;CELL("адрес",Проверка!H407),"заполнить"),IF(OR(РТУС!H407="Юрлицо",РТУС!H407="Физлицо",РТУС!H407="ИП"),HYPERLINK("#Проверка!"&amp;CELL("адрес",Проверка!H407),РТУС!H407),HYPERLINK("#РТУС!"&amp;CELL("адрес",Проверка!H407),"###")))</f>
        <v>заполнить</v>
      </c>
      <c r="I407" s="13" t="str">
        <f ca="1">IF(OR(РТУС!H407="Юрлицо",РТУС!H407="ИП"),IF(РТУС!I407="",HYPERLINK("#РТУС!"&amp;CELL("адрес",Проверка!I407),"заполнить"),IF(OR(LEN(РТУС!I407)=10,LEN(РТУС!I407)=12),HYPERLINK("#Проверка!"&amp;CELL("адрес",Проверка!I407),РТУС!I407),HYPERLINK("#РТУС!"&amp;CELL("адрес",Проверка!I407),"###"))),"")</f>
        <v/>
      </c>
      <c r="J407" s="15" t="str">
        <f ca="1">IF(РТУС!J407="","",IF(AND(LEN(РТУС!J407)=5,РТУС!J407&lt;TODAY()),HYPERLINK("#Проверка!"&amp;CELL("адрес",Проверка!J407),РТУС!J407),HYPERLINK("#РТУС!"&amp;CELL("адрес",Проверка!J407),"###")))</f>
        <v/>
      </c>
      <c r="K407" s="13" t="str">
        <f>IF(РТУС!K407="","",РТУС!K407)</f>
        <v/>
      </c>
      <c r="L407" s="13" t="str">
        <f ca="1">IF(OR(РТУС!H407="Физлицо",РТУС!H407="ИП"),IF(РТУС!L407="",HYPERLINK("#РТУС!"&amp;CELL("адрес",Проверка!L407),"заполнить"),IF(OR(РТУС!L407="Загранпаспорт гражданина РФ",РТУС!L407="Паспорт гражданина РФ",РТУС!L407="Иностранный паспорт",РТУС!L407="Свидетельство о рождении",РТУС!L407="Вид на жительство"),HYPERLINK("#Проверка!"&amp;CELL("адрес",Проверка!L407),РТУС!L407),HYPERLINK("#РТУС!"&amp;CELL("адрес",Проверка!L407),"###"))),"")</f>
        <v/>
      </c>
      <c r="M407" s="13" t="str">
        <f ca="1">IF(AND(OR(РТУС!L407="Паспорт гражданина РФ",РТУС!L407="Свидетельство о рождении"),РТУС!M407=""),HYPERLINK("#РТУС!"&amp;CELL("адрес",Проверка!M407),"заполнить"),IF(РТУС!L407="Паспорт гражданина РФ",IF(LEN(РТУС!M407)=4,HYPERLINK("#Проверка!"&amp;CELL("адрес",Проверка!M407),РТУС!M407),HYPERLINK("#РТУС!"&amp;CELL("адрес",Проверка!M407),"###")),IF(РТУС!L407="Свидетельство о рождении",HYPERLINK("#Проверка!"&amp;CELL("адрес",Проверка!M407),РТУС!M407),"")))</f>
        <v/>
      </c>
      <c r="N407" s="13" t="str">
        <f ca="1">IF(РТУС!L407="","",IF(РТУС!N407="",HYPERLINK("#РТУС!"&amp;CELL("адрес",Проверка!N407),"заполнить"),IF(OR(РТУС!L407="Паспорт гражданина РФ",РТУС!L407="Свидетельство о рождении"),IF(LEN(РТУС!N407)=6,HYPERLINK("#Проверка!"&amp;CELL("адрес",Проверка!N407),РТУС!N407),HYPERLINK("#РТУС!"&amp;CELL("адрес",Проверка!N407),"###")),HYPERLINK("#Проверка!"&amp;CELL("адрес",Проверка!N407),РТУС!N407))))</f>
        <v/>
      </c>
      <c r="O407" s="15" t="str">
        <f ca="1">IF(РТУС!L407="","",IF(РТУС!O407="",HYPERLINK("#РТУС!"&amp;CELL("адрес",Проверка!O407),"заполнить"),IF(AND(LEN(РТУС!O407)=5,РТУС!O407&lt;TODAY()),IF(РТУС!L407="Свидетельство о рождении",IF(РТУС!O407&gt;EDATE(TODAY(),-168),HYPERLINK("#Проверка!"&amp;CELL("адрес",Проверка!O407),РТУС!O407),HYPERLINK("#РТУС!"&amp;CELL("адрес",Проверка!O407),"недействительно")),HYPERLINK("#Проверка!"&amp;CELL("адрес",Проверка!O407),РТУС!O407)),HYPERLINK("#РТУС!"&amp;CELL("адрес",Проверка!O407),"###"))))</f>
        <v/>
      </c>
      <c r="P407" s="21" t="str">
        <f ca="1">IF(РТУС!L407="Паспорт гражданина РФ",IF(РТУС!P407="",HYPERLINK("#РТУС!"&amp;CELL("адрес",Проверка!P407),"заполнить"),HYPERLINK("#Проверка!"&amp;CELL("адрес",Проверка!P407),РТУС!P407)),"")</f>
        <v/>
      </c>
      <c r="Q407" s="13" t="str">
        <f ca="1">IF(РТУС!L407="Паспорт гражданина РФ",IF(РТУС!Q407="",HYPERLINK("#РТУС!"&amp;CELL("адрес",Проверка!Q407),"заполнить"),IF(LEN(РТУС!Q407)=7,HYPERLINK("#Проверка!"&amp;CELL("адрес",Проверка!Q407),РТУС!Q407),HYPERLINK("#РТУС!"&amp;CELL("адрес",Проверка!Q407),"###"))),"")</f>
        <v/>
      </c>
      <c r="R407" s="13" t="str">
        <f ca="1">IF(РТУС!R407="",HYPERLINK("#РТУС!"&amp;CELL("адрес",Проверка!R407),"заполнить"),HYPERLINK("#Проверка!"&amp;CELL("адрес",Проверка!R407),РТУС!R407))</f>
        <v>заполнить</v>
      </c>
      <c r="S407" s="13" t="str">
        <f>IF(РТУС!S407="","",РТУС!S407)</f>
        <v/>
      </c>
      <c r="T407" s="13" t="str">
        <f>IF(РТУС!T407="","",РТУС!T407)</f>
        <v/>
      </c>
      <c r="U407" s="13" t="str">
        <f>IF(РТУС!U407="","",РТУС!U407)</f>
        <v/>
      </c>
      <c r="V407" s="13" t="str">
        <f ca="1">IF(РТУС!V407="",HYPERLINK("#РТУС!"&amp;CELL("адрес",Проверка!V407),"заполнить"),IF(OR(РТУС!V407="Договор участия в долевом строительстве",РТУС!V407="Предварительный договор участия в долевом строительстве",РТУС!V407="Определение Арбитражного суда",РТУС!V407="Решение суда общей юрисдикции",РТУС!V407="Иные договоры"),HYPERLINK("#Проверка!"&amp;CELL("адрес",Проверка!V407),РТУС!V407),HYPERLINK("#РТУС!"&amp;CELL("адрес",Проверка!V407),"###")))</f>
        <v>заполнить</v>
      </c>
      <c r="W407" s="13" t="str">
        <f ca="1">IF(РТУС!W407="",HYPERLINK("#РТУС!"&amp;CELL("адрес",Проверка!W407),"заполнить"),HYPERLINK("#Проверка!"&amp;CELL("адрес",Проверка!W407),РТУС!W407))</f>
        <v>заполнить</v>
      </c>
      <c r="X407" s="15" t="str">
        <f ca="1">IF(РТУС!X407="",HYPERLINK("#РТУС!"&amp;CELL("адрес",Проверка!X407),"заполнить"),IF(AND(LEN(РТУС!X407)=5,РТУС!X407&lt;TODAY()),HYPERLINK("#Проверка!"&amp;CELL("адрес",Проверка!X407),РТУС!X407),HYPERLINK("#РТУС!"&amp;CELL("адрес",Проверка!X407),"###")))</f>
        <v>заполнить</v>
      </c>
      <c r="Y407" s="13" t="str">
        <f>IF(РТУС!Y407="","",РТУС!Y407)</f>
        <v/>
      </c>
      <c r="Z407" s="15" t="str">
        <f ca="1">IF(РТУС!Z407="","",IF(AND(LEN(РТУС!Z407)=5,РТУС!Z407&lt;TODAY()),HYPERLINK("#Проверка!"&amp;CELL("адрес",Проверка!Z407),РТУС!Z407),HYPERLINK("#РТУС!"&amp;CELL("адрес",Проверка!Z407),"###")))</f>
        <v/>
      </c>
      <c r="AA407" s="18" t="str">
        <f ca="1">IF(РТУС!AA407="",HYPERLINK("#РТУС!"&amp;CELL("адрес",Проверка!AA407),"заполнить"),IF(ISNUMBER(РТУС!AA407)=TRUE,HYPERLINK("#Проверка!"&amp;CELL("адрес",Проверка!AA407),РТУС!AA407),HYPERLINK("#РТУС!"&amp;CELL("адрес",Проверка!AA407),"###")))</f>
        <v>заполнить</v>
      </c>
      <c r="AB407" s="18" t="str">
        <f ca="1">IF(РТУС!AB407="",HYPERLINK("#РТУС!"&amp;CELL("адрес",Проверка!AB407),"заполнить"),IF(ISNUMBER(РТУС!AB407)=TRUE,HYPERLINK("#Проверка!"&amp;CELL("адрес",Проверка!AB407),РТУС!AB407),HYPERLINK("#РТУС!"&amp;CELL("адрес",Проверка!AB407),"###")))</f>
        <v>заполнить</v>
      </c>
      <c r="AC407" s="18" t="str">
        <f ca="1">IF(РТУС!AC407="","",IF(ISNUMBER(РТУС!AC407)=TRUE,HYPERLINK("#Проверка!"&amp;CELL("адрес",Проверка!AC407),РТУС!AC407),HYPERLINK("#РТУС!"&amp;CELL("адрес",Проверка!AC407),"###")))</f>
        <v/>
      </c>
      <c r="AD407" s="18" t="str">
        <f ca="1">IF(РТУС!AD407="","",IF(ISNUMBER(РТУС!AD407)=TRUE,HYPERLINK("#Проверка!"&amp;CELL("адрес",Проверка!AD407),РТУС!AD407),HYPERLINK("#РТУС!"&amp;CELL("адрес",Проверка!AD407),"###")))</f>
        <v/>
      </c>
      <c r="AE407" s="13" t="str">
        <f>IF(РТУС!AE407="","",РТУС!AE407)</f>
        <v/>
      </c>
      <c r="AF407" s="15" t="str">
        <f ca="1">IF(РТУС!AE407="","",IF(РТУС!AF407="",HYPERLINK("#РТУС!"&amp;CELL("адрес",Проверка!AF407),"заполнить"),IF(AND(LEN(РТУС!AF407)=5,РТУС!AF407&lt;TODAY()),HYPERLINK("#Проверка!"&amp;CELL("адрес",Проверка!AF407),РТУС!AF407),HYPERLINK("#РТУС!"&amp;CELL("адрес",Проверка!AF407),"###"))))</f>
        <v/>
      </c>
      <c r="AG407" s="13"/>
      <c r="AH407" s="15" t="str">
        <f ca="1">IF(РТУС!AE407="","",IF(РТУС!AH407="",HYPERLINK("#РТУС!"&amp;CELL("адрес",Проверка!AH407),"заполнить"),IF(AND(LEN(РТУС!AH407)=5,РТУС!AH407&lt;TODAY()),HYPERLINK("#Проверка!"&amp;CELL("адрес",Проверка!AH407),РТУС!AH407),HYPERLINK("#РТУС!"&amp;CELL("адрес",Проверка!AH407),"###"))))</f>
        <v/>
      </c>
      <c r="AI407" s="15" t="str">
        <f ca="1">IF(РТУС!AE407="","",IF(РТУС!AI407="",HYPERLINK("#РТУС!"&amp;CELL("адрес",Проверка!AI407),"заполнить"),HYPERLINK("#Проверка!"&amp;CELL("адрес",Проверка!AI407),РТУС!AI407)))</f>
        <v/>
      </c>
      <c r="AJ407" s="13" t="str">
        <f ca="1">IF(РТУС!AE407="","",IF(РТУС!AJ407="",HYPERLINK("#РТУС!"&amp;CELL("адрес",Проверка!AJ407),"заполнить"),IF(OR(РТУС!AJ407="Юрлицо",РТУС!AJ407="Физлицо",РТУС!AJ407="ИП"),HYPERLINK("#Проверка!"&amp;CELL("адрес",Проверка!AJ407),РТУС!AJ407),HYPERLINK("#РТУС!"&amp;CELL("адрес",Проверка!AJ407),"###"))))</f>
        <v/>
      </c>
      <c r="AK407" s="13" t="str">
        <f ca="1">IF(РТУС!AK407="",HYPERLINK("#РТУС!"&amp;CELL("адрес",Проверка!AK407),"заполнить"),IF(OR(РТУС!AK407="Квартира",РТУС!AK407="Кладовая",РТУС!AK407="Машино-место",РТУС!AK407="Нежилое помещение"),HYPERLINK("#Проверка!"&amp;CELL("адрес",Проверка!AK407),РТУС!AK407),HYPERLINK("#РТУС!"&amp;CELL("адрес",Проверка!AK407),"###")))</f>
        <v>заполнить</v>
      </c>
      <c r="AL407" s="13" t="str">
        <f ca="1">IF(РТУС!AL407="",HYPERLINK("#РТУС!"&amp;CELL("адрес",Проверка!AL407),"заполнить"),HYPERLINK("#Проверка!"&amp;CELL("адрес",Проверка!AL407),РТУС!AL407))</f>
        <v>заполнить</v>
      </c>
      <c r="AM407" s="18" t="str">
        <f ca="1">IF(РТУС!AM407="",HYPERLINK("#РТУС!"&amp;CELL("адрес",Проверка!AM407),"заполнить"),IF(ISNUMBER(РТУС!AM407)=TRUE,IF(РТУС!AK407="Нежилое помещение",IF(РТУС!AM407&gt;7,HYPERLINK("#РТУС!"&amp;CELL("адрес",Проверка!AM407),"не больше 7 кв.м."),РТУС!AM407),HYPERLINK("#Проверка!"&amp;CELL("адрес",Проверка!AM407),РТУС!AM407)),HYPERLINK("#РТУС!"&amp;CELL("адрес",Проверка!AM407),"###")))</f>
        <v>заполнить</v>
      </c>
      <c r="AN407" s="13" t="str">
        <f ca="1">IF(РТУС!AN407="",HYPERLINK("#РТУС!"&amp;CELL("адрес",Проверка!AN407),"заполнить"),IF(OR(РТУС!AN407="Общая площадь помещения",РТУС!AN407="Общая приведенная площадь жилого помещения",РТУС!AN407="Общая площадь жилого помещения с учетом лоджий, балконов, террас и веранд"),HYPERLINK("#Проверка!"&amp;CELL("адрес",Проверка!AN407),РТУС!AN407),HYPERLINK("#РТУС!"&amp;CELL("адрес",Проверка!AN407),"###")))</f>
        <v>заполнить</v>
      </c>
      <c r="AO407" s="13" t="str">
        <f ca="1">IF(OR(РТУС!AK407="Квартира",РТУС!A407="Нежилое помещение"),IF(РТУС!AO407="",HYPERLINK("#РТУС!"&amp;CELL("адрес",Проверка!AO407),"заполнить"),IF(ISNUMBER(РТУС!AO407)=TRUE,HYPERLINK("#Проверка!"&amp;CELL("адрес",Проверка!AO407),РТУС!AO407),HYPERLINK("#РТУС!"&amp;CELL("адрес",Проверка!AO407),"###"))),"")</f>
        <v/>
      </c>
      <c r="AP407" s="13" t="str">
        <f>IF(РТУС!AP407="","",РТУС!AP407)</f>
        <v/>
      </c>
      <c r="AQ407" s="13" t="str">
        <f ca="1">IF(РТУС!AQ407="",HYPERLINK("#РТУС!"&amp;CELL("адрес",Проверка!AQ407),"заполнить"),HYPERLINK("#Проверка!"&amp;CELL("адрес",Проверка!AQ407),РТУС!AQ407))</f>
        <v>заполнить</v>
      </c>
      <c r="AR407" s="18" t="str">
        <f ca="1">IF(РТУС!AR407="",HYPERLINK("#РТУС!"&amp;CELL("адрес",Проверка!AR407),"заполнить"),IF(ISNUMBER(РТУС!AR407)=FALSE,HYPERLINK("#РТУС!"&amp;CELL("адрес",Проверка!AR407),"###"),IF(РТУС!G407="1",IF(РТУС!AB407=РТУС!AR407+РТУС!AU407,HYPERLINK("#Проверка!"&amp;CELL("адрес",Проверка!AR407),РТУС!AR407),HYPERLINK("#РТУС!"&amp;CELL("адрес",Проверка!AR407),"сверить суммы")),IF(РТУС!AB407=(SUMIF(РТУС!$A$4:$A$1000,A407,РТУС!$AR$4:$AR$1000)+SUMIF(РТУС!$A$4:$A$1000,A407,РТУС!$AU$4:$AU$1000)),HYPERLINK("#Проверка!"&amp;CELL("адрес",Проверка!AR407),РТУС!AR407),HYPERLINK("#РТУС!"&amp;CELL("адрес",Проверка!AR407),"сверить суммы")))))</f>
        <v>заполнить</v>
      </c>
      <c r="AS407" s="13" t="str">
        <f>IF(РТУС!AS407="","",РТУС!AS407)</f>
        <v/>
      </c>
      <c r="AT407" s="18" t="str">
        <f ca="1">IF(РТУС!AT407="",HYPERLINK("#РТУС!"&amp;CELL("адрес",Проверка!AT407),"заполнить"),IF(ISNUMBER(РТУС!AT407)=FALSE,HYPERLINK("#РТУС!"&amp;CELL("адрес",Проверка!AT407),"###"),IF(РТУС!AT407=РТУС!AR407,HYPERLINK("#Проверка!"&amp;CELL("адрес",Проверка!AT407),РТУС!AT407),HYPERLINK("#РТУС!"&amp;CELL("адрес",Проверка!AT407),"сверить суммы"))))</f>
        <v>заполнить</v>
      </c>
      <c r="AU407" s="18" t="str">
        <f ca="1">IF(РТУС!AU407="",HYPERLINK("#РТУС!"&amp;CELL("адрес",Проверка!AU407),"заполнить"),IF(ISNUMBER(РТУС!AU407)=FALSE,HYPERLINK("#РТУС!"&amp;CELL("адрес",Проверка!AU407),"###"),IF(РТУС!G407="1",IF(РТУС!AB407=РТУС!AR407+РТУС!AU407,HYPERLINK("#Проверка!"&amp;CELL("адрес",Проверка!AU407),РТУС!AU407),HYPERLINK("#РТУС!"&amp;CELL("адрес",Проверка!AU407),"сверить суммы")),IF(РТУС!AB407=(SUMIF(РТУС!$A$4:$A$1000,A407,РТУС!$AR$4:$AR$1000)+SUMIF(РТУС!$A$4:$A$1000,A407,РТУС!$AU$4:$AU$1000)),HYPERLINK("#Проверка!"&amp;CELL("адрес",Проверка!AU407),РТУС!AU407),HYPERLINK("#РТУС!"&amp;CELL("адрес",Проверка!AU407),"сверить суммы")))))</f>
        <v>заполнить</v>
      </c>
      <c r="AV407" s="13" t="str">
        <f ca="1">IF(РТУС!AV407="",HYPERLINK("#РТУС!"&amp;CELL("адрес",Проверка!AV407),"заполнить"),IF(OR(РТУС!AV407="Требование о передаче жилого помещения",РТУС!AV407="Требование о передаче машино-места",РТУС!AV407="Требования о передаче нежилого помещения",РТУС!AV407="Денежные требования"),HYPERLINK("#Проверка!"&amp;CELL("адрес",Проверка!AV407),РТУС!AV407),HYPERLINK("#РТУС!"&amp;CELL("адрес",Проверка!AV407),"###")))</f>
        <v>заполнить</v>
      </c>
      <c r="AW407" s="13" t="str">
        <f ca="1">IF(РТУС!AW407="",HYPERLINK("#РТУС!"&amp;CELL("адрес",Проверка!AW407),"заполнить"),IF(OR(РТУС!AW407="Включен в полном объеме",РТУС!AW407="Включен частично"),HYPERLINK("#Проверка!"&amp;CELL("адрес",Проверка!AW407),РТУС!AW407),HYPERLINK("#РТУС!"&amp;CELL("адрес",Проверка!AW407),"###")))</f>
        <v>заполнить</v>
      </c>
      <c r="AX407" s="15" t="str">
        <f ca="1">IF(РТУС!AX407="",HYPERLINK("#РТУС!"&amp;CELL("адрес",Проверка!AX407),"заполнить"),IF(AND(LEN(РТУС!AX407)=5,РТУС!AX407&lt;TODAY()),HYPERLINK("#Проверка!"&amp;CELL("адрес",Проверка!AX407),РТУС!AX407),HYPERLINK("#РТУС!"&amp;CELL("адрес",Проверка!AX407),"###")))</f>
        <v>заполнить</v>
      </c>
      <c r="AY407" s="15" t="str">
        <f ca="1">IF(РТУС!AY407="",HYPERLINK("#РТУС!"&amp;CELL("адрес",Проверка!AY407),"заполнить"),IF(AND(LEN(РТУС!AY407)=5,РТУС!AY407&lt;TODAY()),HYPERLINK("#Проверка!"&amp;CELL("адрес",Проверка!AY407),РТУС!AY407),HYPERLINK("#РТУС!"&amp;CELL("адрес",Проверка!AY407),"###")))</f>
        <v>заполнить</v>
      </c>
    </row>
    <row r="408" spans="1:51" x14ac:dyDescent="0.25">
      <c r="A408" s="10" t="str">
        <f>РТУС!A408</f>
        <v>.</v>
      </c>
      <c r="B408" s="13" t="str">
        <f ca="1">IF(РТУС!B408="",HYPERLINK("#РТУС!"&amp;CELL("адрес",Проверка!B408),"заполнить"),IF(AND(LEN(РТУС!B408)=10,РТУС!B407=РТУС!B408),HYPERLINK("#Проверка!"&amp;CELL("адрес",Проверка!B408),РТУС!B408),HYPERLINK("#РТУС!"&amp;CELL("адрес",Проверка!B408),"###")))</f>
        <v>заполнить</v>
      </c>
      <c r="C408" s="13" t="str">
        <f ca="1">IF(РТУС!C408="",HYPERLINK("#РТУС!"&amp;CELL("адрес",Проверка!C408),"заполнить"),IF(AND(ISNUMBER(РТУС!C408)=TRUE,РТУС!C408&gt;0,РТУС!C407=РТУС!C408),HYPERLINK("#Проверка!"&amp;CELL("адрес",Проверка!C408),РТУС!C408),HYPERLINK("#РТУС!"&amp;CELL("адрес",Проверка!C408),"###")))</f>
        <v>заполнить</v>
      </c>
      <c r="D408" s="13" t="str">
        <f>IF(РТУС!D408="","",РТУС!D408)</f>
        <v/>
      </c>
      <c r="E408" s="13" t="str">
        <f ca="1">IF(РТУС!E408="",HYPERLINK("#РТУС!"&amp;CELL("адрес",Проверка!E408),"заполнить"),IF(РТУС!E407=РТУС!E408,HYPERLINK("#Проверка!"&amp;CELL("адрес",Проверка!E408),РТУС!E408),HYPERLINK("#РТУС!"&amp;CELL("адрес",Проверка!E408),"###")))</f>
        <v>заполнить</v>
      </c>
      <c r="F408" s="13" t="str">
        <f ca="1">IF(РТУС!F408="",HYPERLINK("#РТУС!"&amp;CELL("адрес",Проверка!F408),"заполнить"),HYPERLINK("#Проверка!"&amp;CELL("адрес",Проверка!F408),РТУС!F408))</f>
        <v>заполнить</v>
      </c>
      <c r="G408" s="20" t="str">
        <f ca="1">IF(РТУС!G408="",HYPERLINK("#РТУС!"&amp;CELL("адрес",Проверка!G408),"заполнить"),IF(РТУС!G408="1",HYPERLINK("#Проверка!"&amp;CELL("адрес",Проверка!G408),"1"),IF(AND(ISNUMBER(РТУС!G408)=TRUE,РТУС!G408&lt;=1,РТУС!G408&gt;0),IF(SUMIF(РТУС!$A$4:$A$1000,A408,РТУС!$G$4:$G$1000)=1,HYPERLINK("#Проверка!"&amp;CELL("адрес",Проверка!G408),РТУС!G408),HYPERLINK("#РТУС!"&amp;CELL("адрес",Проверка!G408),"сумма долей ≠ 1")),HYPERLINK("#РТУС!"&amp;CELL("адрес",Проверка!G408),"###"))))</f>
        <v>заполнить</v>
      </c>
      <c r="H408" s="13" t="str">
        <f ca="1">IF(РТУС!H408="",HYPERLINK("#РТУС!"&amp;CELL("адрес",Проверка!H408),"заполнить"),IF(OR(РТУС!H408="Юрлицо",РТУС!H408="Физлицо",РТУС!H408="ИП"),HYPERLINK("#Проверка!"&amp;CELL("адрес",Проверка!H408),РТУС!H408),HYPERLINK("#РТУС!"&amp;CELL("адрес",Проверка!H408),"###")))</f>
        <v>заполнить</v>
      </c>
      <c r="I408" s="13" t="str">
        <f ca="1">IF(OR(РТУС!H408="Юрлицо",РТУС!H408="ИП"),IF(РТУС!I408="",HYPERLINK("#РТУС!"&amp;CELL("адрес",Проверка!I408),"заполнить"),IF(OR(LEN(РТУС!I408)=10,LEN(РТУС!I408)=12),HYPERLINK("#Проверка!"&amp;CELL("адрес",Проверка!I408),РТУС!I408),HYPERLINK("#РТУС!"&amp;CELL("адрес",Проверка!I408),"###"))),"")</f>
        <v/>
      </c>
      <c r="J408" s="15" t="str">
        <f ca="1">IF(РТУС!J408="","",IF(AND(LEN(РТУС!J408)=5,РТУС!J408&lt;TODAY()),HYPERLINK("#Проверка!"&amp;CELL("адрес",Проверка!J408),РТУС!J408),HYPERLINK("#РТУС!"&amp;CELL("адрес",Проверка!J408),"###")))</f>
        <v/>
      </c>
      <c r="K408" s="13" t="str">
        <f>IF(РТУС!K408="","",РТУС!K408)</f>
        <v/>
      </c>
      <c r="L408" s="13" t="str">
        <f ca="1">IF(OR(РТУС!H408="Физлицо",РТУС!H408="ИП"),IF(РТУС!L408="",HYPERLINK("#РТУС!"&amp;CELL("адрес",Проверка!L408),"заполнить"),IF(OR(РТУС!L408="Загранпаспорт гражданина РФ",РТУС!L408="Паспорт гражданина РФ",РТУС!L408="Иностранный паспорт",РТУС!L408="Свидетельство о рождении",РТУС!L408="Вид на жительство"),HYPERLINK("#Проверка!"&amp;CELL("адрес",Проверка!L408),РТУС!L408),HYPERLINK("#РТУС!"&amp;CELL("адрес",Проверка!L408),"###"))),"")</f>
        <v/>
      </c>
      <c r="M408" s="13" t="str">
        <f ca="1">IF(AND(OR(РТУС!L408="Паспорт гражданина РФ",РТУС!L408="Свидетельство о рождении"),РТУС!M408=""),HYPERLINK("#РТУС!"&amp;CELL("адрес",Проверка!M408),"заполнить"),IF(РТУС!L408="Паспорт гражданина РФ",IF(LEN(РТУС!M408)=4,HYPERLINK("#Проверка!"&amp;CELL("адрес",Проверка!M408),РТУС!M408),HYPERLINK("#РТУС!"&amp;CELL("адрес",Проверка!M408),"###")),IF(РТУС!L408="Свидетельство о рождении",HYPERLINK("#Проверка!"&amp;CELL("адрес",Проверка!M408),РТУС!M408),"")))</f>
        <v/>
      </c>
      <c r="N408" s="13" t="str">
        <f ca="1">IF(РТУС!L408="","",IF(РТУС!N408="",HYPERLINK("#РТУС!"&amp;CELL("адрес",Проверка!N408),"заполнить"),IF(OR(РТУС!L408="Паспорт гражданина РФ",РТУС!L408="Свидетельство о рождении"),IF(LEN(РТУС!N408)=6,HYPERLINK("#Проверка!"&amp;CELL("адрес",Проверка!N408),РТУС!N408),HYPERLINK("#РТУС!"&amp;CELL("адрес",Проверка!N408),"###")),HYPERLINK("#Проверка!"&amp;CELL("адрес",Проверка!N408),РТУС!N408))))</f>
        <v/>
      </c>
      <c r="O408" s="15" t="str">
        <f ca="1">IF(РТУС!L408="","",IF(РТУС!O408="",HYPERLINK("#РТУС!"&amp;CELL("адрес",Проверка!O408),"заполнить"),IF(AND(LEN(РТУС!O408)=5,РТУС!O408&lt;TODAY()),IF(РТУС!L408="Свидетельство о рождении",IF(РТУС!O408&gt;EDATE(TODAY(),-168),HYPERLINK("#Проверка!"&amp;CELL("адрес",Проверка!O408),РТУС!O408),HYPERLINK("#РТУС!"&amp;CELL("адрес",Проверка!O408),"недействительно")),HYPERLINK("#Проверка!"&amp;CELL("адрес",Проверка!O408),РТУС!O408)),HYPERLINK("#РТУС!"&amp;CELL("адрес",Проверка!O408),"###"))))</f>
        <v/>
      </c>
      <c r="P408" s="21" t="str">
        <f ca="1">IF(РТУС!L408="Паспорт гражданина РФ",IF(РТУС!P408="",HYPERLINK("#РТУС!"&amp;CELL("адрес",Проверка!P408),"заполнить"),HYPERLINK("#Проверка!"&amp;CELL("адрес",Проверка!P408),РТУС!P408)),"")</f>
        <v/>
      </c>
      <c r="Q408" s="13" t="str">
        <f ca="1">IF(РТУС!L408="Паспорт гражданина РФ",IF(РТУС!Q408="",HYPERLINK("#РТУС!"&amp;CELL("адрес",Проверка!Q408),"заполнить"),IF(LEN(РТУС!Q408)=7,HYPERLINK("#Проверка!"&amp;CELL("адрес",Проверка!Q408),РТУС!Q408),HYPERLINK("#РТУС!"&amp;CELL("адрес",Проверка!Q408),"###"))),"")</f>
        <v/>
      </c>
      <c r="R408" s="13" t="str">
        <f ca="1">IF(РТУС!R408="",HYPERLINK("#РТУС!"&amp;CELL("адрес",Проверка!R408),"заполнить"),HYPERLINK("#Проверка!"&amp;CELL("адрес",Проверка!R408),РТУС!R408))</f>
        <v>заполнить</v>
      </c>
      <c r="S408" s="13" t="str">
        <f>IF(РТУС!S408="","",РТУС!S408)</f>
        <v/>
      </c>
      <c r="T408" s="13" t="str">
        <f>IF(РТУС!T408="","",РТУС!T408)</f>
        <v/>
      </c>
      <c r="U408" s="13" t="str">
        <f>IF(РТУС!U408="","",РТУС!U408)</f>
        <v/>
      </c>
      <c r="V408" s="13" t="str">
        <f ca="1">IF(РТУС!V408="",HYPERLINK("#РТУС!"&amp;CELL("адрес",Проверка!V408),"заполнить"),IF(OR(РТУС!V408="Договор участия в долевом строительстве",РТУС!V408="Предварительный договор участия в долевом строительстве",РТУС!V408="Определение Арбитражного суда",РТУС!V408="Решение суда общей юрисдикции",РТУС!V408="Иные договоры"),HYPERLINK("#Проверка!"&amp;CELL("адрес",Проверка!V408),РТУС!V408),HYPERLINK("#РТУС!"&amp;CELL("адрес",Проверка!V408),"###")))</f>
        <v>заполнить</v>
      </c>
      <c r="W408" s="13" t="str">
        <f ca="1">IF(РТУС!W408="",HYPERLINK("#РТУС!"&amp;CELL("адрес",Проверка!W408),"заполнить"),HYPERLINK("#Проверка!"&amp;CELL("адрес",Проверка!W408),РТУС!W408))</f>
        <v>заполнить</v>
      </c>
      <c r="X408" s="15" t="str">
        <f ca="1">IF(РТУС!X408="",HYPERLINK("#РТУС!"&amp;CELL("адрес",Проверка!X408),"заполнить"),IF(AND(LEN(РТУС!X408)=5,РТУС!X408&lt;TODAY()),HYPERLINK("#Проверка!"&amp;CELL("адрес",Проверка!X408),РТУС!X408),HYPERLINK("#РТУС!"&amp;CELL("адрес",Проверка!X408),"###")))</f>
        <v>заполнить</v>
      </c>
      <c r="Y408" s="13" t="str">
        <f>IF(РТУС!Y408="","",РТУС!Y408)</f>
        <v/>
      </c>
      <c r="Z408" s="15" t="str">
        <f ca="1">IF(РТУС!Z408="","",IF(AND(LEN(РТУС!Z408)=5,РТУС!Z408&lt;TODAY()),HYPERLINK("#Проверка!"&amp;CELL("адрес",Проверка!Z408),РТУС!Z408),HYPERLINK("#РТУС!"&amp;CELL("адрес",Проверка!Z408),"###")))</f>
        <v/>
      </c>
      <c r="AA408" s="18" t="str">
        <f ca="1">IF(РТУС!AA408="",HYPERLINK("#РТУС!"&amp;CELL("адрес",Проверка!AA408),"заполнить"),IF(ISNUMBER(РТУС!AA408)=TRUE,HYPERLINK("#Проверка!"&amp;CELL("адрес",Проверка!AA408),РТУС!AA408),HYPERLINK("#РТУС!"&amp;CELL("адрес",Проверка!AA408),"###")))</f>
        <v>заполнить</v>
      </c>
      <c r="AB408" s="18" t="str">
        <f ca="1">IF(РТУС!AB408="",HYPERLINK("#РТУС!"&amp;CELL("адрес",Проверка!AB408),"заполнить"),IF(ISNUMBER(РТУС!AB408)=TRUE,HYPERLINK("#Проверка!"&amp;CELL("адрес",Проверка!AB408),РТУС!AB408),HYPERLINK("#РТУС!"&amp;CELL("адрес",Проверка!AB408),"###")))</f>
        <v>заполнить</v>
      </c>
      <c r="AC408" s="18" t="str">
        <f ca="1">IF(РТУС!AC408="","",IF(ISNUMBER(РТУС!AC408)=TRUE,HYPERLINK("#Проверка!"&amp;CELL("адрес",Проверка!AC408),РТУС!AC408),HYPERLINK("#РТУС!"&amp;CELL("адрес",Проверка!AC408),"###")))</f>
        <v/>
      </c>
      <c r="AD408" s="18" t="str">
        <f ca="1">IF(РТУС!AD408="","",IF(ISNUMBER(РТУС!AD408)=TRUE,HYPERLINK("#Проверка!"&amp;CELL("адрес",Проверка!AD408),РТУС!AD408),HYPERLINK("#РТУС!"&amp;CELL("адрес",Проверка!AD408),"###")))</f>
        <v/>
      </c>
      <c r="AE408" s="13" t="str">
        <f>IF(РТУС!AE408="","",РТУС!AE408)</f>
        <v/>
      </c>
      <c r="AF408" s="15" t="str">
        <f ca="1">IF(РТУС!AE408="","",IF(РТУС!AF408="",HYPERLINK("#РТУС!"&amp;CELL("адрес",Проверка!AF408),"заполнить"),IF(AND(LEN(РТУС!AF408)=5,РТУС!AF408&lt;TODAY()),HYPERLINK("#Проверка!"&amp;CELL("адрес",Проверка!AF408),РТУС!AF408),HYPERLINK("#РТУС!"&amp;CELL("адрес",Проверка!AF408),"###"))))</f>
        <v/>
      </c>
      <c r="AG408" s="13"/>
      <c r="AH408" s="15" t="str">
        <f ca="1">IF(РТУС!AE408="","",IF(РТУС!AH408="",HYPERLINK("#РТУС!"&amp;CELL("адрес",Проверка!AH408),"заполнить"),IF(AND(LEN(РТУС!AH408)=5,РТУС!AH408&lt;TODAY()),HYPERLINK("#Проверка!"&amp;CELL("адрес",Проверка!AH408),РТУС!AH408),HYPERLINK("#РТУС!"&amp;CELL("адрес",Проверка!AH408),"###"))))</f>
        <v/>
      </c>
      <c r="AI408" s="15" t="str">
        <f ca="1">IF(РТУС!AE408="","",IF(РТУС!AI408="",HYPERLINK("#РТУС!"&amp;CELL("адрес",Проверка!AI408),"заполнить"),HYPERLINK("#Проверка!"&amp;CELL("адрес",Проверка!AI408),РТУС!AI408)))</f>
        <v/>
      </c>
      <c r="AJ408" s="13" t="str">
        <f ca="1">IF(РТУС!AE408="","",IF(РТУС!AJ408="",HYPERLINK("#РТУС!"&amp;CELL("адрес",Проверка!AJ408),"заполнить"),IF(OR(РТУС!AJ408="Юрлицо",РТУС!AJ408="Физлицо",РТУС!AJ408="ИП"),HYPERLINK("#Проверка!"&amp;CELL("адрес",Проверка!AJ408),РТУС!AJ408),HYPERLINK("#РТУС!"&amp;CELL("адрес",Проверка!AJ408),"###"))))</f>
        <v/>
      </c>
      <c r="AK408" s="13" t="str">
        <f ca="1">IF(РТУС!AK408="",HYPERLINK("#РТУС!"&amp;CELL("адрес",Проверка!AK408),"заполнить"),IF(OR(РТУС!AK408="Квартира",РТУС!AK408="Кладовая",РТУС!AK408="Машино-место",РТУС!AK408="Нежилое помещение"),HYPERLINK("#Проверка!"&amp;CELL("адрес",Проверка!AK408),РТУС!AK408),HYPERLINK("#РТУС!"&amp;CELL("адрес",Проверка!AK408),"###")))</f>
        <v>заполнить</v>
      </c>
      <c r="AL408" s="13" t="str">
        <f ca="1">IF(РТУС!AL408="",HYPERLINK("#РТУС!"&amp;CELL("адрес",Проверка!AL408),"заполнить"),HYPERLINK("#Проверка!"&amp;CELL("адрес",Проверка!AL408),РТУС!AL408))</f>
        <v>заполнить</v>
      </c>
      <c r="AM408" s="18" t="str">
        <f ca="1">IF(РТУС!AM408="",HYPERLINK("#РТУС!"&amp;CELL("адрес",Проверка!AM408),"заполнить"),IF(ISNUMBER(РТУС!AM408)=TRUE,IF(РТУС!AK408="Нежилое помещение",IF(РТУС!AM408&gt;7,HYPERLINK("#РТУС!"&amp;CELL("адрес",Проверка!AM408),"не больше 7 кв.м."),РТУС!AM408),HYPERLINK("#Проверка!"&amp;CELL("адрес",Проверка!AM408),РТУС!AM408)),HYPERLINK("#РТУС!"&amp;CELL("адрес",Проверка!AM408),"###")))</f>
        <v>заполнить</v>
      </c>
      <c r="AN408" s="13" t="str">
        <f ca="1">IF(РТУС!AN408="",HYPERLINK("#РТУС!"&amp;CELL("адрес",Проверка!AN408),"заполнить"),IF(OR(РТУС!AN408="Общая площадь помещения",РТУС!AN408="Общая приведенная площадь жилого помещения",РТУС!AN408="Общая площадь жилого помещения с учетом лоджий, балконов, террас и веранд"),HYPERLINK("#Проверка!"&amp;CELL("адрес",Проверка!AN408),РТУС!AN408),HYPERLINK("#РТУС!"&amp;CELL("адрес",Проверка!AN408),"###")))</f>
        <v>заполнить</v>
      </c>
      <c r="AO408" s="13" t="str">
        <f ca="1">IF(OR(РТУС!AK408="Квартира",РТУС!A408="Нежилое помещение"),IF(РТУС!AO408="",HYPERLINK("#РТУС!"&amp;CELL("адрес",Проверка!AO408),"заполнить"),IF(ISNUMBER(РТУС!AO408)=TRUE,HYPERLINK("#Проверка!"&amp;CELL("адрес",Проверка!AO408),РТУС!AO408),HYPERLINK("#РТУС!"&amp;CELL("адрес",Проверка!AO408),"###"))),"")</f>
        <v/>
      </c>
      <c r="AP408" s="13" t="str">
        <f>IF(РТУС!AP408="","",РТУС!AP408)</f>
        <v/>
      </c>
      <c r="AQ408" s="13" t="str">
        <f ca="1">IF(РТУС!AQ408="",HYPERLINK("#РТУС!"&amp;CELL("адрес",Проверка!AQ408),"заполнить"),HYPERLINK("#Проверка!"&amp;CELL("адрес",Проверка!AQ408),РТУС!AQ408))</f>
        <v>заполнить</v>
      </c>
      <c r="AR408" s="18" t="str">
        <f ca="1">IF(РТУС!AR408="",HYPERLINK("#РТУС!"&amp;CELL("адрес",Проверка!AR408),"заполнить"),IF(ISNUMBER(РТУС!AR408)=FALSE,HYPERLINK("#РТУС!"&amp;CELL("адрес",Проверка!AR408),"###"),IF(РТУС!G408="1",IF(РТУС!AB408=РТУС!AR408+РТУС!AU408,HYPERLINK("#Проверка!"&amp;CELL("адрес",Проверка!AR408),РТУС!AR408),HYPERLINK("#РТУС!"&amp;CELL("адрес",Проверка!AR408),"сверить суммы")),IF(РТУС!AB408=(SUMIF(РТУС!$A$4:$A$1000,A408,РТУС!$AR$4:$AR$1000)+SUMIF(РТУС!$A$4:$A$1000,A408,РТУС!$AU$4:$AU$1000)),HYPERLINK("#Проверка!"&amp;CELL("адрес",Проверка!AR408),РТУС!AR408),HYPERLINK("#РТУС!"&amp;CELL("адрес",Проверка!AR408),"сверить суммы")))))</f>
        <v>заполнить</v>
      </c>
      <c r="AS408" s="13" t="str">
        <f>IF(РТУС!AS408="","",РТУС!AS408)</f>
        <v/>
      </c>
      <c r="AT408" s="18" t="str">
        <f ca="1">IF(РТУС!AT408="",HYPERLINK("#РТУС!"&amp;CELL("адрес",Проверка!AT408),"заполнить"),IF(ISNUMBER(РТУС!AT408)=FALSE,HYPERLINK("#РТУС!"&amp;CELL("адрес",Проверка!AT408),"###"),IF(РТУС!AT408=РТУС!AR408,HYPERLINK("#Проверка!"&amp;CELL("адрес",Проверка!AT408),РТУС!AT408),HYPERLINK("#РТУС!"&amp;CELL("адрес",Проверка!AT408),"сверить суммы"))))</f>
        <v>заполнить</v>
      </c>
      <c r="AU408" s="18" t="str">
        <f ca="1">IF(РТУС!AU408="",HYPERLINK("#РТУС!"&amp;CELL("адрес",Проверка!AU408),"заполнить"),IF(ISNUMBER(РТУС!AU408)=FALSE,HYPERLINK("#РТУС!"&amp;CELL("адрес",Проверка!AU408),"###"),IF(РТУС!G408="1",IF(РТУС!AB408=РТУС!AR408+РТУС!AU408,HYPERLINK("#Проверка!"&amp;CELL("адрес",Проверка!AU408),РТУС!AU408),HYPERLINK("#РТУС!"&amp;CELL("адрес",Проверка!AU408),"сверить суммы")),IF(РТУС!AB408=(SUMIF(РТУС!$A$4:$A$1000,A408,РТУС!$AR$4:$AR$1000)+SUMIF(РТУС!$A$4:$A$1000,A408,РТУС!$AU$4:$AU$1000)),HYPERLINK("#Проверка!"&amp;CELL("адрес",Проверка!AU408),РТУС!AU408),HYPERLINK("#РТУС!"&amp;CELL("адрес",Проверка!AU408),"сверить суммы")))))</f>
        <v>заполнить</v>
      </c>
      <c r="AV408" s="13" t="str">
        <f ca="1">IF(РТУС!AV408="",HYPERLINK("#РТУС!"&amp;CELL("адрес",Проверка!AV408),"заполнить"),IF(OR(РТУС!AV408="Требование о передаче жилого помещения",РТУС!AV408="Требование о передаче машино-места",РТУС!AV408="Требования о передаче нежилого помещения",РТУС!AV408="Денежные требования"),HYPERLINK("#Проверка!"&amp;CELL("адрес",Проверка!AV408),РТУС!AV408),HYPERLINK("#РТУС!"&amp;CELL("адрес",Проверка!AV408),"###")))</f>
        <v>заполнить</v>
      </c>
      <c r="AW408" s="13" t="str">
        <f ca="1">IF(РТУС!AW408="",HYPERLINK("#РТУС!"&amp;CELL("адрес",Проверка!AW408),"заполнить"),IF(OR(РТУС!AW408="Включен в полном объеме",РТУС!AW408="Включен частично"),HYPERLINK("#Проверка!"&amp;CELL("адрес",Проверка!AW408),РТУС!AW408),HYPERLINK("#РТУС!"&amp;CELL("адрес",Проверка!AW408),"###")))</f>
        <v>заполнить</v>
      </c>
      <c r="AX408" s="15" t="str">
        <f ca="1">IF(РТУС!AX408="",HYPERLINK("#РТУС!"&amp;CELL("адрес",Проверка!AX408),"заполнить"),IF(AND(LEN(РТУС!AX408)=5,РТУС!AX408&lt;TODAY()),HYPERLINK("#Проверка!"&amp;CELL("адрес",Проверка!AX408),РТУС!AX408),HYPERLINK("#РТУС!"&amp;CELL("адрес",Проверка!AX408),"###")))</f>
        <v>заполнить</v>
      </c>
      <c r="AY408" s="15" t="str">
        <f ca="1">IF(РТУС!AY408="",HYPERLINK("#РТУС!"&amp;CELL("адрес",Проверка!AY408),"заполнить"),IF(AND(LEN(РТУС!AY408)=5,РТУС!AY408&lt;TODAY()),HYPERLINK("#Проверка!"&amp;CELL("адрес",Проверка!AY408),РТУС!AY408),HYPERLINK("#РТУС!"&amp;CELL("адрес",Проверка!AY408),"###")))</f>
        <v>заполнить</v>
      </c>
    </row>
    <row r="409" spans="1:51" x14ac:dyDescent="0.25">
      <c r="A409" s="10" t="str">
        <f>РТУС!A409</f>
        <v>.</v>
      </c>
      <c r="B409" s="13" t="str">
        <f ca="1">IF(РТУС!B409="",HYPERLINK("#РТУС!"&amp;CELL("адрес",Проверка!B409),"заполнить"),IF(AND(LEN(РТУС!B409)=10,РТУС!B408=РТУС!B409),HYPERLINK("#Проверка!"&amp;CELL("адрес",Проверка!B409),РТУС!B409),HYPERLINK("#РТУС!"&amp;CELL("адрес",Проверка!B409),"###")))</f>
        <v>заполнить</v>
      </c>
      <c r="C409" s="13" t="str">
        <f ca="1">IF(РТУС!C409="",HYPERLINK("#РТУС!"&amp;CELL("адрес",Проверка!C409),"заполнить"),IF(AND(ISNUMBER(РТУС!C409)=TRUE,РТУС!C409&gt;0,РТУС!C408=РТУС!C409),HYPERLINK("#Проверка!"&amp;CELL("адрес",Проверка!C409),РТУС!C409),HYPERLINK("#РТУС!"&amp;CELL("адрес",Проверка!C409),"###")))</f>
        <v>заполнить</v>
      </c>
      <c r="D409" s="13" t="str">
        <f>IF(РТУС!D409="","",РТУС!D409)</f>
        <v/>
      </c>
      <c r="E409" s="13" t="str">
        <f ca="1">IF(РТУС!E409="",HYPERLINK("#РТУС!"&amp;CELL("адрес",Проверка!E409),"заполнить"),IF(РТУС!E408=РТУС!E409,HYPERLINK("#Проверка!"&amp;CELL("адрес",Проверка!E409),РТУС!E409),HYPERLINK("#РТУС!"&amp;CELL("адрес",Проверка!E409),"###")))</f>
        <v>заполнить</v>
      </c>
      <c r="F409" s="13" t="str">
        <f ca="1">IF(РТУС!F409="",HYPERLINK("#РТУС!"&amp;CELL("адрес",Проверка!F409),"заполнить"),HYPERLINK("#Проверка!"&amp;CELL("адрес",Проверка!F409),РТУС!F409))</f>
        <v>заполнить</v>
      </c>
      <c r="G409" s="20" t="str">
        <f ca="1">IF(РТУС!G409="",HYPERLINK("#РТУС!"&amp;CELL("адрес",Проверка!G409),"заполнить"),IF(РТУС!G409="1",HYPERLINK("#Проверка!"&amp;CELL("адрес",Проверка!G409),"1"),IF(AND(ISNUMBER(РТУС!G409)=TRUE,РТУС!G409&lt;=1,РТУС!G409&gt;0),IF(SUMIF(РТУС!$A$4:$A$1000,A409,РТУС!$G$4:$G$1000)=1,HYPERLINK("#Проверка!"&amp;CELL("адрес",Проверка!G409),РТУС!G409),HYPERLINK("#РТУС!"&amp;CELL("адрес",Проверка!G409),"сумма долей ≠ 1")),HYPERLINK("#РТУС!"&amp;CELL("адрес",Проверка!G409),"###"))))</f>
        <v>заполнить</v>
      </c>
      <c r="H409" s="13" t="str">
        <f ca="1">IF(РТУС!H409="",HYPERLINK("#РТУС!"&amp;CELL("адрес",Проверка!H409),"заполнить"),IF(OR(РТУС!H409="Юрлицо",РТУС!H409="Физлицо",РТУС!H409="ИП"),HYPERLINK("#Проверка!"&amp;CELL("адрес",Проверка!H409),РТУС!H409),HYPERLINK("#РТУС!"&amp;CELL("адрес",Проверка!H409),"###")))</f>
        <v>заполнить</v>
      </c>
      <c r="I409" s="13" t="str">
        <f ca="1">IF(OR(РТУС!H409="Юрлицо",РТУС!H409="ИП"),IF(РТУС!I409="",HYPERLINK("#РТУС!"&amp;CELL("адрес",Проверка!I409),"заполнить"),IF(OR(LEN(РТУС!I409)=10,LEN(РТУС!I409)=12),HYPERLINK("#Проверка!"&amp;CELL("адрес",Проверка!I409),РТУС!I409),HYPERLINK("#РТУС!"&amp;CELL("адрес",Проверка!I409),"###"))),"")</f>
        <v/>
      </c>
      <c r="J409" s="15" t="str">
        <f ca="1">IF(РТУС!J409="","",IF(AND(LEN(РТУС!J409)=5,РТУС!J409&lt;TODAY()),HYPERLINK("#Проверка!"&amp;CELL("адрес",Проверка!J409),РТУС!J409),HYPERLINK("#РТУС!"&amp;CELL("адрес",Проверка!J409),"###")))</f>
        <v/>
      </c>
      <c r="K409" s="13" t="str">
        <f>IF(РТУС!K409="","",РТУС!K409)</f>
        <v/>
      </c>
      <c r="L409" s="13" t="str">
        <f ca="1">IF(OR(РТУС!H409="Физлицо",РТУС!H409="ИП"),IF(РТУС!L409="",HYPERLINK("#РТУС!"&amp;CELL("адрес",Проверка!L409),"заполнить"),IF(OR(РТУС!L409="Загранпаспорт гражданина РФ",РТУС!L409="Паспорт гражданина РФ",РТУС!L409="Иностранный паспорт",РТУС!L409="Свидетельство о рождении",РТУС!L409="Вид на жительство"),HYPERLINK("#Проверка!"&amp;CELL("адрес",Проверка!L409),РТУС!L409),HYPERLINK("#РТУС!"&amp;CELL("адрес",Проверка!L409),"###"))),"")</f>
        <v/>
      </c>
      <c r="M409" s="13" t="str">
        <f ca="1">IF(AND(OR(РТУС!L409="Паспорт гражданина РФ",РТУС!L409="Свидетельство о рождении"),РТУС!M409=""),HYPERLINK("#РТУС!"&amp;CELL("адрес",Проверка!M409),"заполнить"),IF(РТУС!L409="Паспорт гражданина РФ",IF(LEN(РТУС!M409)=4,HYPERLINK("#Проверка!"&amp;CELL("адрес",Проверка!M409),РТУС!M409),HYPERLINK("#РТУС!"&amp;CELL("адрес",Проверка!M409),"###")),IF(РТУС!L409="Свидетельство о рождении",HYPERLINK("#Проверка!"&amp;CELL("адрес",Проверка!M409),РТУС!M409),"")))</f>
        <v/>
      </c>
      <c r="N409" s="13" t="str">
        <f ca="1">IF(РТУС!L409="","",IF(РТУС!N409="",HYPERLINK("#РТУС!"&amp;CELL("адрес",Проверка!N409),"заполнить"),IF(OR(РТУС!L409="Паспорт гражданина РФ",РТУС!L409="Свидетельство о рождении"),IF(LEN(РТУС!N409)=6,HYPERLINK("#Проверка!"&amp;CELL("адрес",Проверка!N409),РТУС!N409),HYPERLINK("#РТУС!"&amp;CELL("адрес",Проверка!N409),"###")),HYPERLINK("#Проверка!"&amp;CELL("адрес",Проверка!N409),РТУС!N409))))</f>
        <v/>
      </c>
      <c r="O409" s="15" t="str">
        <f ca="1">IF(РТУС!L409="","",IF(РТУС!O409="",HYPERLINK("#РТУС!"&amp;CELL("адрес",Проверка!O409),"заполнить"),IF(AND(LEN(РТУС!O409)=5,РТУС!O409&lt;TODAY()),IF(РТУС!L409="Свидетельство о рождении",IF(РТУС!O409&gt;EDATE(TODAY(),-168),HYPERLINK("#Проверка!"&amp;CELL("адрес",Проверка!O409),РТУС!O409),HYPERLINK("#РТУС!"&amp;CELL("адрес",Проверка!O409),"недействительно")),HYPERLINK("#Проверка!"&amp;CELL("адрес",Проверка!O409),РТУС!O409)),HYPERLINK("#РТУС!"&amp;CELL("адрес",Проверка!O409),"###"))))</f>
        <v/>
      </c>
      <c r="P409" s="21" t="str">
        <f ca="1">IF(РТУС!L409="Паспорт гражданина РФ",IF(РТУС!P409="",HYPERLINK("#РТУС!"&amp;CELL("адрес",Проверка!P409),"заполнить"),HYPERLINK("#Проверка!"&amp;CELL("адрес",Проверка!P409),РТУС!P409)),"")</f>
        <v/>
      </c>
      <c r="Q409" s="13" t="str">
        <f ca="1">IF(РТУС!L409="Паспорт гражданина РФ",IF(РТУС!Q409="",HYPERLINK("#РТУС!"&amp;CELL("адрес",Проверка!Q409),"заполнить"),IF(LEN(РТУС!Q409)=7,HYPERLINK("#Проверка!"&amp;CELL("адрес",Проверка!Q409),РТУС!Q409),HYPERLINK("#РТУС!"&amp;CELL("адрес",Проверка!Q409),"###"))),"")</f>
        <v/>
      </c>
      <c r="R409" s="13" t="str">
        <f ca="1">IF(РТУС!R409="",HYPERLINK("#РТУС!"&amp;CELL("адрес",Проверка!R409),"заполнить"),HYPERLINK("#Проверка!"&amp;CELL("адрес",Проверка!R409),РТУС!R409))</f>
        <v>заполнить</v>
      </c>
      <c r="S409" s="13" t="str">
        <f>IF(РТУС!S409="","",РТУС!S409)</f>
        <v/>
      </c>
      <c r="T409" s="13" t="str">
        <f>IF(РТУС!T409="","",РТУС!T409)</f>
        <v/>
      </c>
      <c r="U409" s="13" t="str">
        <f>IF(РТУС!U409="","",РТУС!U409)</f>
        <v/>
      </c>
      <c r="V409" s="13" t="str">
        <f ca="1">IF(РТУС!V409="",HYPERLINK("#РТУС!"&amp;CELL("адрес",Проверка!V409),"заполнить"),IF(OR(РТУС!V409="Договор участия в долевом строительстве",РТУС!V409="Предварительный договор участия в долевом строительстве",РТУС!V409="Определение Арбитражного суда",РТУС!V409="Решение суда общей юрисдикции",РТУС!V409="Иные договоры"),HYPERLINK("#Проверка!"&amp;CELL("адрес",Проверка!V409),РТУС!V409),HYPERLINK("#РТУС!"&amp;CELL("адрес",Проверка!V409),"###")))</f>
        <v>заполнить</v>
      </c>
      <c r="W409" s="13" t="str">
        <f ca="1">IF(РТУС!W409="",HYPERLINK("#РТУС!"&amp;CELL("адрес",Проверка!W409),"заполнить"),HYPERLINK("#Проверка!"&amp;CELL("адрес",Проверка!W409),РТУС!W409))</f>
        <v>заполнить</v>
      </c>
      <c r="X409" s="15" t="str">
        <f ca="1">IF(РТУС!X409="",HYPERLINK("#РТУС!"&amp;CELL("адрес",Проверка!X409),"заполнить"),IF(AND(LEN(РТУС!X409)=5,РТУС!X409&lt;TODAY()),HYPERLINK("#Проверка!"&amp;CELL("адрес",Проверка!X409),РТУС!X409),HYPERLINK("#РТУС!"&amp;CELL("адрес",Проверка!X409),"###")))</f>
        <v>заполнить</v>
      </c>
      <c r="Y409" s="13" t="str">
        <f>IF(РТУС!Y409="","",РТУС!Y409)</f>
        <v/>
      </c>
      <c r="Z409" s="15" t="str">
        <f ca="1">IF(РТУС!Z409="","",IF(AND(LEN(РТУС!Z409)=5,РТУС!Z409&lt;TODAY()),HYPERLINK("#Проверка!"&amp;CELL("адрес",Проверка!Z409),РТУС!Z409),HYPERLINK("#РТУС!"&amp;CELL("адрес",Проверка!Z409),"###")))</f>
        <v/>
      </c>
      <c r="AA409" s="18" t="str">
        <f ca="1">IF(РТУС!AA409="",HYPERLINK("#РТУС!"&amp;CELL("адрес",Проверка!AA409),"заполнить"),IF(ISNUMBER(РТУС!AA409)=TRUE,HYPERLINK("#Проверка!"&amp;CELL("адрес",Проверка!AA409),РТУС!AA409),HYPERLINK("#РТУС!"&amp;CELL("адрес",Проверка!AA409),"###")))</f>
        <v>заполнить</v>
      </c>
      <c r="AB409" s="18" t="str">
        <f ca="1">IF(РТУС!AB409="",HYPERLINK("#РТУС!"&amp;CELL("адрес",Проверка!AB409),"заполнить"),IF(ISNUMBER(РТУС!AB409)=TRUE,HYPERLINK("#Проверка!"&amp;CELL("адрес",Проверка!AB409),РТУС!AB409),HYPERLINK("#РТУС!"&amp;CELL("адрес",Проверка!AB409),"###")))</f>
        <v>заполнить</v>
      </c>
      <c r="AC409" s="18" t="str">
        <f ca="1">IF(РТУС!AC409="","",IF(ISNUMBER(РТУС!AC409)=TRUE,HYPERLINK("#Проверка!"&amp;CELL("адрес",Проверка!AC409),РТУС!AC409),HYPERLINK("#РТУС!"&amp;CELL("адрес",Проверка!AC409),"###")))</f>
        <v/>
      </c>
      <c r="AD409" s="18" t="str">
        <f ca="1">IF(РТУС!AD409="","",IF(ISNUMBER(РТУС!AD409)=TRUE,HYPERLINK("#Проверка!"&amp;CELL("адрес",Проверка!AD409),РТУС!AD409),HYPERLINK("#РТУС!"&amp;CELL("адрес",Проверка!AD409),"###")))</f>
        <v/>
      </c>
      <c r="AE409" s="13" t="str">
        <f>IF(РТУС!AE409="","",РТУС!AE409)</f>
        <v/>
      </c>
      <c r="AF409" s="15" t="str">
        <f ca="1">IF(РТУС!AE409="","",IF(РТУС!AF409="",HYPERLINK("#РТУС!"&amp;CELL("адрес",Проверка!AF409),"заполнить"),IF(AND(LEN(РТУС!AF409)=5,РТУС!AF409&lt;TODAY()),HYPERLINK("#Проверка!"&amp;CELL("адрес",Проверка!AF409),РТУС!AF409),HYPERLINK("#РТУС!"&amp;CELL("адрес",Проверка!AF409),"###"))))</f>
        <v/>
      </c>
      <c r="AG409" s="13"/>
      <c r="AH409" s="15" t="str">
        <f ca="1">IF(РТУС!AE409="","",IF(РТУС!AH409="",HYPERLINK("#РТУС!"&amp;CELL("адрес",Проверка!AH409),"заполнить"),IF(AND(LEN(РТУС!AH409)=5,РТУС!AH409&lt;TODAY()),HYPERLINK("#Проверка!"&amp;CELL("адрес",Проверка!AH409),РТУС!AH409),HYPERLINK("#РТУС!"&amp;CELL("адрес",Проверка!AH409),"###"))))</f>
        <v/>
      </c>
      <c r="AI409" s="15" t="str">
        <f ca="1">IF(РТУС!AE409="","",IF(РТУС!AI409="",HYPERLINK("#РТУС!"&amp;CELL("адрес",Проверка!AI409),"заполнить"),HYPERLINK("#Проверка!"&amp;CELL("адрес",Проверка!AI409),РТУС!AI409)))</f>
        <v/>
      </c>
      <c r="AJ409" s="13" t="str">
        <f ca="1">IF(РТУС!AE409="","",IF(РТУС!AJ409="",HYPERLINK("#РТУС!"&amp;CELL("адрес",Проверка!AJ409),"заполнить"),IF(OR(РТУС!AJ409="Юрлицо",РТУС!AJ409="Физлицо",РТУС!AJ409="ИП"),HYPERLINK("#Проверка!"&amp;CELL("адрес",Проверка!AJ409),РТУС!AJ409),HYPERLINK("#РТУС!"&amp;CELL("адрес",Проверка!AJ409),"###"))))</f>
        <v/>
      </c>
      <c r="AK409" s="13" t="str">
        <f ca="1">IF(РТУС!AK409="",HYPERLINK("#РТУС!"&amp;CELL("адрес",Проверка!AK409),"заполнить"),IF(OR(РТУС!AK409="Квартира",РТУС!AK409="Кладовая",РТУС!AK409="Машино-место",РТУС!AK409="Нежилое помещение"),HYPERLINK("#Проверка!"&amp;CELL("адрес",Проверка!AK409),РТУС!AK409),HYPERLINK("#РТУС!"&amp;CELL("адрес",Проверка!AK409),"###")))</f>
        <v>заполнить</v>
      </c>
      <c r="AL409" s="13" t="str">
        <f ca="1">IF(РТУС!AL409="",HYPERLINK("#РТУС!"&amp;CELL("адрес",Проверка!AL409),"заполнить"),HYPERLINK("#Проверка!"&amp;CELL("адрес",Проверка!AL409),РТУС!AL409))</f>
        <v>заполнить</v>
      </c>
      <c r="AM409" s="18" t="str">
        <f ca="1">IF(РТУС!AM409="",HYPERLINK("#РТУС!"&amp;CELL("адрес",Проверка!AM409),"заполнить"),IF(ISNUMBER(РТУС!AM409)=TRUE,IF(РТУС!AK409="Нежилое помещение",IF(РТУС!AM409&gt;7,HYPERLINK("#РТУС!"&amp;CELL("адрес",Проверка!AM409),"не больше 7 кв.м."),РТУС!AM409),HYPERLINK("#Проверка!"&amp;CELL("адрес",Проверка!AM409),РТУС!AM409)),HYPERLINK("#РТУС!"&amp;CELL("адрес",Проверка!AM409),"###")))</f>
        <v>заполнить</v>
      </c>
      <c r="AN409" s="13" t="str">
        <f ca="1">IF(РТУС!AN409="",HYPERLINK("#РТУС!"&amp;CELL("адрес",Проверка!AN409),"заполнить"),IF(OR(РТУС!AN409="Общая площадь помещения",РТУС!AN409="Общая приведенная площадь жилого помещения",РТУС!AN409="Общая площадь жилого помещения с учетом лоджий, балконов, террас и веранд"),HYPERLINK("#Проверка!"&amp;CELL("адрес",Проверка!AN409),РТУС!AN409),HYPERLINK("#РТУС!"&amp;CELL("адрес",Проверка!AN409),"###")))</f>
        <v>заполнить</v>
      </c>
      <c r="AO409" s="13" t="str">
        <f ca="1">IF(OR(РТУС!AK409="Квартира",РТУС!A409="Нежилое помещение"),IF(РТУС!AO409="",HYPERLINK("#РТУС!"&amp;CELL("адрес",Проверка!AO409),"заполнить"),IF(ISNUMBER(РТУС!AO409)=TRUE,HYPERLINK("#Проверка!"&amp;CELL("адрес",Проверка!AO409),РТУС!AO409),HYPERLINK("#РТУС!"&amp;CELL("адрес",Проверка!AO409),"###"))),"")</f>
        <v/>
      </c>
      <c r="AP409" s="13" t="str">
        <f>IF(РТУС!AP409="","",РТУС!AP409)</f>
        <v/>
      </c>
      <c r="AQ409" s="13" t="str">
        <f ca="1">IF(РТУС!AQ409="",HYPERLINK("#РТУС!"&amp;CELL("адрес",Проверка!AQ409),"заполнить"),HYPERLINK("#Проверка!"&amp;CELL("адрес",Проверка!AQ409),РТУС!AQ409))</f>
        <v>заполнить</v>
      </c>
      <c r="AR409" s="18" t="str">
        <f ca="1">IF(РТУС!AR409="",HYPERLINK("#РТУС!"&amp;CELL("адрес",Проверка!AR409),"заполнить"),IF(ISNUMBER(РТУС!AR409)=FALSE,HYPERLINK("#РТУС!"&amp;CELL("адрес",Проверка!AR409),"###"),IF(РТУС!G409="1",IF(РТУС!AB409=РТУС!AR409+РТУС!AU409,HYPERLINK("#Проверка!"&amp;CELL("адрес",Проверка!AR409),РТУС!AR409),HYPERLINK("#РТУС!"&amp;CELL("адрес",Проверка!AR409),"сверить суммы")),IF(РТУС!AB409=(SUMIF(РТУС!$A$4:$A$1000,A409,РТУС!$AR$4:$AR$1000)+SUMIF(РТУС!$A$4:$A$1000,A409,РТУС!$AU$4:$AU$1000)),HYPERLINK("#Проверка!"&amp;CELL("адрес",Проверка!AR409),РТУС!AR409),HYPERLINK("#РТУС!"&amp;CELL("адрес",Проверка!AR409),"сверить суммы")))))</f>
        <v>заполнить</v>
      </c>
      <c r="AS409" s="13" t="str">
        <f>IF(РТУС!AS409="","",РТУС!AS409)</f>
        <v/>
      </c>
      <c r="AT409" s="18" t="str">
        <f ca="1">IF(РТУС!AT409="",HYPERLINK("#РТУС!"&amp;CELL("адрес",Проверка!AT409),"заполнить"),IF(ISNUMBER(РТУС!AT409)=FALSE,HYPERLINK("#РТУС!"&amp;CELL("адрес",Проверка!AT409),"###"),IF(РТУС!AT409=РТУС!AR409,HYPERLINK("#Проверка!"&amp;CELL("адрес",Проверка!AT409),РТУС!AT409),HYPERLINK("#РТУС!"&amp;CELL("адрес",Проверка!AT409),"сверить суммы"))))</f>
        <v>заполнить</v>
      </c>
      <c r="AU409" s="18" t="str">
        <f ca="1">IF(РТУС!AU409="",HYPERLINK("#РТУС!"&amp;CELL("адрес",Проверка!AU409),"заполнить"),IF(ISNUMBER(РТУС!AU409)=FALSE,HYPERLINK("#РТУС!"&amp;CELL("адрес",Проверка!AU409),"###"),IF(РТУС!G409="1",IF(РТУС!AB409=РТУС!AR409+РТУС!AU409,HYPERLINK("#Проверка!"&amp;CELL("адрес",Проверка!AU409),РТУС!AU409),HYPERLINK("#РТУС!"&amp;CELL("адрес",Проверка!AU409),"сверить суммы")),IF(РТУС!AB409=(SUMIF(РТУС!$A$4:$A$1000,A409,РТУС!$AR$4:$AR$1000)+SUMIF(РТУС!$A$4:$A$1000,A409,РТУС!$AU$4:$AU$1000)),HYPERLINK("#Проверка!"&amp;CELL("адрес",Проверка!AU409),РТУС!AU409),HYPERLINK("#РТУС!"&amp;CELL("адрес",Проверка!AU409),"сверить суммы")))))</f>
        <v>заполнить</v>
      </c>
      <c r="AV409" s="13" t="str">
        <f ca="1">IF(РТУС!AV409="",HYPERLINK("#РТУС!"&amp;CELL("адрес",Проверка!AV409),"заполнить"),IF(OR(РТУС!AV409="Требование о передаче жилого помещения",РТУС!AV409="Требование о передаче машино-места",РТУС!AV409="Требования о передаче нежилого помещения",РТУС!AV409="Денежные требования"),HYPERLINK("#Проверка!"&amp;CELL("адрес",Проверка!AV409),РТУС!AV409),HYPERLINK("#РТУС!"&amp;CELL("адрес",Проверка!AV409),"###")))</f>
        <v>заполнить</v>
      </c>
      <c r="AW409" s="13" t="str">
        <f ca="1">IF(РТУС!AW409="",HYPERLINK("#РТУС!"&amp;CELL("адрес",Проверка!AW409),"заполнить"),IF(OR(РТУС!AW409="Включен в полном объеме",РТУС!AW409="Включен частично"),HYPERLINK("#Проверка!"&amp;CELL("адрес",Проверка!AW409),РТУС!AW409),HYPERLINK("#РТУС!"&amp;CELL("адрес",Проверка!AW409),"###")))</f>
        <v>заполнить</v>
      </c>
      <c r="AX409" s="15" t="str">
        <f ca="1">IF(РТУС!AX409="",HYPERLINK("#РТУС!"&amp;CELL("адрес",Проверка!AX409),"заполнить"),IF(AND(LEN(РТУС!AX409)=5,РТУС!AX409&lt;TODAY()),HYPERLINK("#Проверка!"&amp;CELL("адрес",Проверка!AX409),РТУС!AX409),HYPERLINK("#РТУС!"&amp;CELL("адрес",Проверка!AX409),"###")))</f>
        <v>заполнить</v>
      </c>
      <c r="AY409" s="15" t="str">
        <f ca="1">IF(РТУС!AY409="",HYPERLINK("#РТУС!"&amp;CELL("адрес",Проверка!AY409),"заполнить"),IF(AND(LEN(РТУС!AY409)=5,РТУС!AY409&lt;TODAY()),HYPERLINK("#Проверка!"&amp;CELL("адрес",Проверка!AY409),РТУС!AY409),HYPERLINK("#РТУС!"&amp;CELL("адрес",Проверка!AY409),"###")))</f>
        <v>заполнить</v>
      </c>
    </row>
    <row r="410" spans="1:51" x14ac:dyDescent="0.25">
      <c r="A410" s="10" t="str">
        <f>РТУС!A410</f>
        <v>.</v>
      </c>
      <c r="B410" s="13" t="str">
        <f ca="1">IF(РТУС!B410="",HYPERLINK("#РТУС!"&amp;CELL("адрес",Проверка!B410),"заполнить"),IF(AND(LEN(РТУС!B410)=10,РТУС!B409=РТУС!B410),HYPERLINK("#Проверка!"&amp;CELL("адрес",Проверка!B410),РТУС!B410),HYPERLINK("#РТУС!"&amp;CELL("адрес",Проверка!B410),"###")))</f>
        <v>заполнить</v>
      </c>
      <c r="C410" s="13" t="str">
        <f ca="1">IF(РТУС!C410="",HYPERLINK("#РТУС!"&amp;CELL("адрес",Проверка!C410),"заполнить"),IF(AND(ISNUMBER(РТУС!C410)=TRUE,РТУС!C410&gt;0,РТУС!C409=РТУС!C410),HYPERLINK("#Проверка!"&amp;CELL("адрес",Проверка!C410),РТУС!C410),HYPERLINK("#РТУС!"&amp;CELL("адрес",Проверка!C410),"###")))</f>
        <v>заполнить</v>
      </c>
      <c r="D410" s="13" t="str">
        <f>IF(РТУС!D410="","",РТУС!D410)</f>
        <v/>
      </c>
      <c r="E410" s="13" t="str">
        <f ca="1">IF(РТУС!E410="",HYPERLINK("#РТУС!"&amp;CELL("адрес",Проверка!E410),"заполнить"),IF(РТУС!E409=РТУС!E410,HYPERLINK("#Проверка!"&amp;CELL("адрес",Проверка!E410),РТУС!E410),HYPERLINK("#РТУС!"&amp;CELL("адрес",Проверка!E410),"###")))</f>
        <v>заполнить</v>
      </c>
      <c r="F410" s="13" t="str">
        <f ca="1">IF(РТУС!F410="",HYPERLINK("#РТУС!"&amp;CELL("адрес",Проверка!F410),"заполнить"),HYPERLINK("#Проверка!"&amp;CELL("адрес",Проверка!F410),РТУС!F410))</f>
        <v>заполнить</v>
      </c>
      <c r="G410" s="20" t="str">
        <f ca="1">IF(РТУС!G410="",HYPERLINK("#РТУС!"&amp;CELL("адрес",Проверка!G410),"заполнить"),IF(РТУС!G410="1",HYPERLINK("#Проверка!"&amp;CELL("адрес",Проверка!G410),"1"),IF(AND(ISNUMBER(РТУС!G410)=TRUE,РТУС!G410&lt;=1,РТУС!G410&gt;0),IF(SUMIF(РТУС!$A$4:$A$1000,A410,РТУС!$G$4:$G$1000)=1,HYPERLINK("#Проверка!"&amp;CELL("адрес",Проверка!G410),РТУС!G410),HYPERLINK("#РТУС!"&amp;CELL("адрес",Проверка!G410),"сумма долей ≠ 1")),HYPERLINK("#РТУС!"&amp;CELL("адрес",Проверка!G410),"###"))))</f>
        <v>заполнить</v>
      </c>
      <c r="H410" s="13" t="str">
        <f ca="1">IF(РТУС!H410="",HYPERLINK("#РТУС!"&amp;CELL("адрес",Проверка!H410),"заполнить"),IF(OR(РТУС!H410="Юрлицо",РТУС!H410="Физлицо",РТУС!H410="ИП"),HYPERLINK("#Проверка!"&amp;CELL("адрес",Проверка!H410),РТУС!H410),HYPERLINK("#РТУС!"&amp;CELL("адрес",Проверка!H410),"###")))</f>
        <v>заполнить</v>
      </c>
      <c r="I410" s="13" t="str">
        <f ca="1">IF(OR(РТУС!H410="Юрлицо",РТУС!H410="ИП"),IF(РТУС!I410="",HYPERLINK("#РТУС!"&amp;CELL("адрес",Проверка!I410),"заполнить"),IF(OR(LEN(РТУС!I410)=10,LEN(РТУС!I410)=12),HYPERLINK("#Проверка!"&amp;CELL("адрес",Проверка!I410),РТУС!I410),HYPERLINK("#РТУС!"&amp;CELL("адрес",Проверка!I410),"###"))),"")</f>
        <v/>
      </c>
      <c r="J410" s="15" t="str">
        <f ca="1">IF(РТУС!J410="","",IF(AND(LEN(РТУС!J410)=5,РТУС!J410&lt;TODAY()),HYPERLINK("#Проверка!"&amp;CELL("адрес",Проверка!J410),РТУС!J410),HYPERLINK("#РТУС!"&amp;CELL("адрес",Проверка!J410),"###")))</f>
        <v/>
      </c>
      <c r="K410" s="13" t="str">
        <f>IF(РТУС!K410="","",РТУС!K410)</f>
        <v/>
      </c>
      <c r="L410" s="13" t="str">
        <f ca="1">IF(OR(РТУС!H410="Физлицо",РТУС!H410="ИП"),IF(РТУС!L410="",HYPERLINK("#РТУС!"&amp;CELL("адрес",Проверка!L410),"заполнить"),IF(OR(РТУС!L410="Загранпаспорт гражданина РФ",РТУС!L410="Паспорт гражданина РФ",РТУС!L410="Иностранный паспорт",РТУС!L410="Свидетельство о рождении",РТУС!L410="Вид на жительство"),HYPERLINK("#Проверка!"&amp;CELL("адрес",Проверка!L410),РТУС!L410),HYPERLINK("#РТУС!"&amp;CELL("адрес",Проверка!L410),"###"))),"")</f>
        <v/>
      </c>
      <c r="M410" s="13" t="str">
        <f ca="1">IF(AND(OR(РТУС!L410="Паспорт гражданина РФ",РТУС!L410="Свидетельство о рождении"),РТУС!M410=""),HYPERLINK("#РТУС!"&amp;CELL("адрес",Проверка!M410),"заполнить"),IF(РТУС!L410="Паспорт гражданина РФ",IF(LEN(РТУС!M410)=4,HYPERLINK("#Проверка!"&amp;CELL("адрес",Проверка!M410),РТУС!M410),HYPERLINK("#РТУС!"&amp;CELL("адрес",Проверка!M410),"###")),IF(РТУС!L410="Свидетельство о рождении",HYPERLINK("#Проверка!"&amp;CELL("адрес",Проверка!M410),РТУС!M410),"")))</f>
        <v/>
      </c>
      <c r="N410" s="13" t="str">
        <f ca="1">IF(РТУС!L410="","",IF(РТУС!N410="",HYPERLINK("#РТУС!"&amp;CELL("адрес",Проверка!N410),"заполнить"),IF(OR(РТУС!L410="Паспорт гражданина РФ",РТУС!L410="Свидетельство о рождении"),IF(LEN(РТУС!N410)=6,HYPERLINK("#Проверка!"&amp;CELL("адрес",Проверка!N410),РТУС!N410),HYPERLINK("#РТУС!"&amp;CELL("адрес",Проверка!N410),"###")),HYPERLINK("#Проверка!"&amp;CELL("адрес",Проверка!N410),РТУС!N410))))</f>
        <v/>
      </c>
      <c r="O410" s="15" t="str">
        <f ca="1">IF(РТУС!L410="","",IF(РТУС!O410="",HYPERLINK("#РТУС!"&amp;CELL("адрес",Проверка!O410),"заполнить"),IF(AND(LEN(РТУС!O410)=5,РТУС!O410&lt;TODAY()),IF(РТУС!L410="Свидетельство о рождении",IF(РТУС!O410&gt;EDATE(TODAY(),-168),HYPERLINK("#Проверка!"&amp;CELL("адрес",Проверка!O410),РТУС!O410),HYPERLINK("#РТУС!"&amp;CELL("адрес",Проверка!O410),"недействительно")),HYPERLINK("#Проверка!"&amp;CELL("адрес",Проверка!O410),РТУС!O410)),HYPERLINK("#РТУС!"&amp;CELL("адрес",Проверка!O410),"###"))))</f>
        <v/>
      </c>
      <c r="P410" s="21" t="str">
        <f ca="1">IF(РТУС!L410="Паспорт гражданина РФ",IF(РТУС!P410="",HYPERLINK("#РТУС!"&amp;CELL("адрес",Проверка!P410),"заполнить"),HYPERLINK("#Проверка!"&amp;CELL("адрес",Проверка!P410),РТУС!P410)),"")</f>
        <v/>
      </c>
      <c r="Q410" s="13" t="str">
        <f ca="1">IF(РТУС!L410="Паспорт гражданина РФ",IF(РТУС!Q410="",HYPERLINK("#РТУС!"&amp;CELL("адрес",Проверка!Q410),"заполнить"),IF(LEN(РТУС!Q410)=7,HYPERLINK("#Проверка!"&amp;CELL("адрес",Проверка!Q410),РТУС!Q410),HYPERLINK("#РТУС!"&amp;CELL("адрес",Проверка!Q410),"###"))),"")</f>
        <v/>
      </c>
      <c r="R410" s="13" t="str">
        <f ca="1">IF(РТУС!R410="",HYPERLINK("#РТУС!"&amp;CELL("адрес",Проверка!R410),"заполнить"),HYPERLINK("#Проверка!"&amp;CELL("адрес",Проверка!R410),РТУС!R410))</f>
        <v>заполнить</v>
      </c>
      <c r="S410" s="13" t="str">
        <f>IF(РТУС!S410="","",РТУС!S410)</f>
        <v/>
      </c>
      <c r="T410" s="13" t="str">
        <f>IF(РТУС!T410="","",РТУС!T410)</f>
        <v/>
      </c>
      <c r="U410" s="13" t="str">
        <f>IF(РТУС!U410="","",РТУС!U410)</f>
        <v/>
      </c>
      <c r="V410" s="13" t="str">
        <f ca="1">IF(РТУС!V410="",HYPERLINK("#РТУС!"&amp;CELL("адрес",Проверка!V410),"заполнить"),IF(OR(РТУС!V410="Договор участия в долевом строительстве",РТУС!V410="Предварительный договор участия в долевом строительстве",РТУС!V410="Определение Арбитражного суда",РТУС!V410="Решение суда общей юрисдикции",РТУС!V410="Иные договоры"),HYPERLINK("#Проверка!"&amp;CELL("адрес",Проверка!V410),РТУС!V410),HYPERLINK("#РТУС!"&amp;CELL("адрес",Проверка!V410),"###")))</f>
        <v>заполнить</v>
      </c>
      <c r="W410" s="13" t="str">
        <f ca="1">IF(РТУС!W410="",HYPERLINK("#РТУС!"&amp;CELL("адрес",Проверка!W410),"заполнить"),HYPERLINK("#Проверка!"&amp;CELL("адрес",Проверка!W410),РТУС!W410))</f>
        <v>заполнить</v>
      </c>
      <c r="X410" s="15" t="str">
        <f ca="1">IF(РТУС!X410="",HYPERLINK("#РТУС!"&amp;CELL("адрес",Проверка!X410),"заполнить"),IF(AND(LEN(РТУС!X410)=5,РТУС!X410&lt;TODAY()),HYPERLINK("#Проверка!"&amp;CELL("адрес",Проверка!X410),РТУС!X410),HYPERLINK("#РТУС!"&amp;CELL("адрес",Проверка!X410),"###")))</f>
        <v>заполнить</v>
      </c>
      <c r="Y410" s="13" t="str">
        <f>IF(РТУС!Y410="","",РТУС!Y410)</f>
        <v/>
      </c>
      <c r="Z410" s="15" t="str">
        <f ca="1">IF(РТУС!Z410="","",IF(AND(LEN(РТУС!Z410)=5,РТУС!Z410&lt;TODAY()),HYPERLINK("#Проверка!"&amp;CELL("адрес",Проверка!Z410),РТУС!Z410),HYPERLINK("#РТУС!"&amp;CELL("адрес",Проверка!Z410),"###")))</f>
        <v/>
      </c>
      <c r="AA410" s="18" t="str">
        <f ca="1">IF(РТУС!AA410="",HYPERLINK("#РТУС!"&amp;CELL("адрес",Проверка!AA410),"заполнить"),IF(ISNUMBER(РТУС!AA410)=TRUE,HYPERLINK("#Проверка!"&amp;CELL("адрес",Проверка!AA410),РТУС!AA410),HYPERLINK("#РТУС!"&amp;CELL("адрес",Проверка!AA410),"###")))</f>
        <v>заполнить</v>
      </c>
      <c r="AB410" s="18" t="str">
        <f ca="1">IF(РТУС!AB410="",HYPERLINK("#РТУС!"&amp;CELL("адрес",Проверка!AB410),"заполнить"),IF(ISNUMBER(РТУС!AB410)=TRUE,HYPERLINK("#Проверка!"&amp;CELL("адрес",Проверка!AB410),РТУС!AB410),HYPERLINK("#РТУС!"&amp;CELL("адрес",Проверка!AB410),"###")))</f>
        <v>заполнить</v>
      </c>
      <c r="AC410" s="18" t="str">
        <f ca="1">IF(РТУС!AC410="","",IF(ISNUMBER(РТУС!AC410)=TRUE,HYPERLINK("#Проверка!"&amp;CELL("адрес",Проверка!AC410),РТУС!AC410),HYPERLINK("#РТУС!"&amp;CELL("адрес",Проверка!AC410),"###")))</f>
        <v/>
      </c>
      <c r="AD410" s="18" t="str">
        <f ca="1">IF(РТУС!AD410="","",IF(ISNUMBER(РТУС!AD410)=TRUE,HYPERLINK("#Проверка!"&amp;CELL("адрес",Проверка!AD410),РТУС!AD410),HYPERLINK("#РТУС!"&amp;CELL("адрес",Проверка!AD410),"###")))</f>
        <v/>
      </c>
      <c r="AE410" s="13" t="str">
        <f>IF(РТУС!AE410="","",РТУС!AE410)</f>
        <v/>
      </c>
      <c r="AF410" s="15" t="str">
        <f ca="1">IF(РТУС!AE410="","",IF(РТУС!AF410="",HYPERLINK("#РТУС!"&amp;CELL("адрес",Проверка!AF410),"заполнить"),IF(AND(LEN(РТУС!AF410)=5,РТУС!AF410&lt;TODAY()),HYPERLINK("#Проверка!"&amp;CELL("адрес",Проверка!AF410),РТУС!AF410),HYPERLINK("#РТУС!"&amp;CELL("адрес",Проверка!AF410),"###"))))</f>
        <v/>
      </c>
      <c r="AG410" s="13"/>
      <c r="AH410" s="15" t="str">
        <f ca="1">IF(РТУС!AE410="","",IF(РТУС!AH410="",HYPERLINK("#РТУС!"&amp;CELL("адрес",Проверка!AH410),"заполнить"),IF(AND(LEN(РТУС!AH410)=5,РТУС!AH410&lt;TODAY()),HYPERLINK("#Проверка!"&amp;CELL("адрес",Проверка!AH410),РТУС!AH410),HYPERLINK("#РТУС!"&amp;CELL("адрес",Проверка!AH410),"###"))))</f>
        <v/>
      </c>
      <c r="AI410" s="15" t="str">
        <f ca="1">IF(РТУС!AE410="","",IF(РТУС!AI410="",HYPERLINK("#РТУС!"&amp;CELL("адрес",Проверка!AI410),"заполнить"),HYPERLINK("#Проверка!"&amp;CELL("адрес",Проверка!AI410),РТУС!AI410)))</f>
        <v/>
      </c>
      <c r="AJ410" s="13" t="str">
        <f ca="1">IF(РТУС!AE410="","",IF(РТУС!AJ410="",HYPERLINK("#РТУС!"&amp;CELL("адрес",Проверка!AJ410),"заполнить"),IF(OR(РТУС!AJ410="Юрлицо",РТУС!AJ410="Физлицо",РТУС!AJ410="ИП"),HYPERLINK("#Проверка!"&amp;CELL("адрес",Проверка!AJ410),РТУС!AJ410),HYPERLINK("#РТУС!"&amp;CELL("адрес",Проверка!AJ410),"###"))))</f>
        <v/>
      </c>
      <c r="AK410" s="13" t="str">
        <f ca="1">IF(РТУС!AK410="",HYPERLINK("#РТУС!"&amp;CELL("адрес",Проверка!AK410),"заполнить"),IF(OR(РТУС!AK410="Квартира",РТУС!AK410="Кладовая",РТУС!AK410="Машино-место",РТУС!AK410="Нежилое помещение"),HYPERLINK("#Проверка!"&amp;CELL("адрес",Проверка!AK410),РТУС!AK410),HYPERLINK("#РТУС!"&amp;CELL("адрес",Проверка!AK410),"###")))</f>
        <v>заполнить</v>
      </c>
      <c r="AL410" s="13" t="str">
        <f ca="1">IF(РТУС!AL410="",HYPERLINK("#РТУС!"&amp;CELL("адрес",Проверка!AL410),"заполнить"),HYPERLINK("#Проверка!"&amp;CELL("адрес",Проверка!AL410),РТУС!AL410))</f>
        <v>заполнить</v>
      </c>
      <c r="AM410" s="18" t="str">
        <f ca="1">IF(РТУС!AM410="",HYPERLINK("#РТУС!"&amp;CELL("адрес",Проверка!AM410),"заполнить"),IF(ISNUMBER(РТУС!AM410)=TRUE,IF(РТУС!AK410="Нежилое помещение",IF(РТУС!AM410&gt;7,HYPERLINK("#РТУС!"&amp;CELL("адрес",Проверка!AM410),"не больше 7 кв.м."),РТУС!AM410),HYPERLINK("#Проверка!"&amp;CELL("адрес",Проверка!AM410),РТУС!AM410)),HYPERLINK("#РТУС!"&amp;CELL("адрес",Проверка!AM410),"###")))</f>
        <v>заполнить</v>
      </c>
      <c r="AN410" s="13" t="str">
        <f ca="1">IF(РТУС!AN410="",HYPERLINK("#РТУС!"&amp;CELL("адрес",Проверка!AN410),"заполнить"),IF(OR(РТУС!AN410="Общая площадь помещения",РТУС!AN410="Общая приведенная площадь жилого помещения",РТУС!AN410="Общая площадь жилого помещения с учетом лоджий, балконов, террас и веранд"),HYPERLINK("#Проверка!"&amp;CELL("адрес",Проверка!AN410),РТУС!AN410),HYPERLINK("#РТУС!"&amp;CELL("адрес",Проверка!AN410),"###")))</f>
        <v>заполнить</v>
      </c>
      <c r="AO410" s="13" t="str">
        <f ca="1">IF(OR(РТУС!AK410="Квартира",РТУС!A410="Нежилое помещение"),IF(РТУС!AO410="",HYPERLINK("#РТУС!"&amp;CELL("адрес",Проверка!AO410),"заполнить"),IF(ISNUMBER(РТУС!AO410)=TRUE,HYPERLINK("#Проверка!"&amp;CELL("адрес",Проверка!AO410),РТУС!AO410),HYPERLINK("#РТУС!"&amp;CELL("адрес",Проверка!AO410),"###"))),"")</f>
        <v/>
      </c>
      <c r="AP410" s="13" t="str">
        <f>IF(РТУС!AP410="","",РТУС!AP410)</f>
        <v/>
      </c>
      <c r="AQ410" s="13" t="str">
        <f ca="1">IF(РТУС!AQ410="",HYPERLINK("#РТУС!"&amp;CELL("адрес",Проверка!AQ410),"заполнить"),HYPERLINK("#Проверка!"&amp;CELL("адрес",Проверка!AQ410),РТУС!AQ410))</f>
        <v>заполнить</v>
      </c>
      <c r="AR410" s="18" t="str">
        <f ca="1">IF(РТУС!AR410="",HYPERLINK("#РТУС!"&amp;CELL("адрес",Проверка!AR410),"заполнить"),IF(ISNUMBER(РТУС!AR410)=FALSE,HYPERLINK("#РТУС!"&amp;CELL("адрес",Проверка!AR410),"###"),IF(РТУС!G410="1",IF(РТУС!AB410=РТУС!AR410+РТУС!AU410,HYPERLINK("#Проверка!"&amp;CELL("адрес",Проверка!AR410),РТУС!AR410),HYPERLINK("#РТУС!"&amp;CELL("адрес",Проверка!AR410),"сверить суммы")),IF(РТУС!AB410=(SUMIF(РТУС!$A$4:$A$1000,A410,РТУС!$AR$4:$AR$1000)+SUMIF(РТУС!$A$4:$A$1000,A410,РТУС!$AU$4:$AU$1000)),HYPERLINK("#Проверка!"&amp;CELL("адрес",Проверка!AR410),РТУС!AR410),HYPERLINK("#РТУС!"&amp;CELL("адрес",Проверка!AR410),"сверить суммы")))))</f>
        <v>заполнить</v>
      </c>
      <c r="AS410" s="13" t="str">
        <f>IF(РТУС!AS410="","",РТУС!AS410)</f>
        <v/>
      </c>
      <c r="AT410" s="18" t="str">
        <f ca="1">IF(РТУС!AT410="",HYPERLINK("#РТУС!"&amp;CELL("адрес",Проверка!AT410),"заполнить"),IF(ISNUMBER(РТУС!AT410)=FALSE,HYPERLINK("#РТУС!"&amp;CELL("адрес",Проверка!AT410),"###"),IF(РТУС!AT410=РТУС!AR410,HYPERLINK("#Проверка!"&amp;CELL("адрес",Проверка!AT410),РТУС!AT410),HYPERLINK("#РТУС!"&amp;CELL("адрес",Проверка!AT410),"сверить суммы"))))</f>
        <v>заполнить</v>
      </c>
      <c r="AU410" s="18" t="str">
        <f ca="1">IF(РТУС!AU410="",HYPERLINK("#РТУС!"&amp;CELL("адрес",Проверка!AU410),"заполнить"),IF(ISNUMBER(РТУС!AU410)=FALSE,HYPERLINK("#РТУС!"&amp;CELL("адрес",Проверка!AU410),"###"),IF(РТУС!G410="1",IF(РТУС!AB410=РТУС!AR410+РТУС!AU410,HYPERLINK("#Проверка!"&amp;CELL("адрес",Проверка!AU410),РТУС!AU410),HYPERLINK("#РТУС!"&amp;CELL("адрес",Проверка!AU410),"сверить суммы")),IF(РТУС!AB410=(SUMIF(РТУС!$A$4:$A$1000,A410,РТУС!$AR$4:$AR$1000)+SUMIF(РТУС!$A$4:$A$1000,A410,РТУС!$AU$4:$AU$1000)),HYPERLINK("#Проверка!"&amp;CELL("адрес",Проверка!AU410),РТУС!AU410),HYPERLINK("#РТУС!"&amp;CELL("адрес",Проверка!AU410),"сверить суммы")))))</f>
        <v>заполнить</v>
      </c>
      <c r="AV410" s="13" t="str">
        <f ca="1">IF(РТУС!AV410="",HYPERLINK("#РТУС!"&amp;CELL("адрес",Проверка!AV410),"заполнить"),IF(OR(РТУС!AV410="Требование о передаче жилого помещения",РТУС!AV410="Требование о передаче машино-места",РТУС!AV410="Требования о передаче нежилого помещения",РТУС!AV410="Денежные требования"),HYPERLINK("#Проверка!"&amp;CELL("адрес",Проверка!AV410),РТУС!AV410),HYPERLINK("#РТУС!"&amp;CELL("адрес",Проверка!AV410),"###")))</f>
        <v>заполнить</v>
      </c>
      <c r="AW410" s="13" t="str">
        <f ca="1">IF(РТУС!AW410="",HYPERLINK("#РТУС!"&amp;CELL("адрес",Проверка!AW410),"заполнить"),IF(OR(РТУС!AW410="Включен в полном объеме",РТУС!AW410="Включен частично"),HYPERLINK("#Проверка!"&amp;CELL("адрес",Проверка!AW410),РТУС!AW410),HYPERLINK("#РТУС!"&amp;CELL("адрес",Проверка!AW410),"###")))</f>
        <v>заполнить</v>
      </c>
      <c r="AX410" s="15" t="str">
        <f ca="1">IF(РТУС!AX410="",HYPERLINK("#РТУС!"&amp;CELL("адрес",Проверка!AX410),"заполнить"),IF(AND(LEN(РТУС!AX410)=5,РТУС!AX410&lt;TODAY()),HYPERLINK("#Проверка!"&amp;CELL("адрес",Проверка!AX410),РТУС!AX410),HYPERLINK("#РТУС!"&amp;CELL("адрес",Проверка!AX410),"###")))</f>
        <v>заполнить</v>
      </c>
      <c r="AY410" s="15" t="str">
        <f ca="1">IF(РТУС!AY410="",HYPERLINK("#РТУС!"&amp;CELL("адрес",Проверка!AY410),"заполнить"),IF(AND(LEN(РТУС!AY410)=5,РТУС!AY410&lt;TODAY()),HYPERLINK("#Проверка!"&amp;CELL("адрес",Проверка!AY410),РТУС!AY410),HYPERLINK("#РТУС!"&amp;CELL("адрес",Проверка!AY410),"###")))</f>
        <v>заполнить</v>
      </c>
    </row>
    <row r="411" spans="1:51" x14ac:dyDescent="0.25">
      <c r="A411" s="10" t="str">
        <f>РТУС!A411</f>
        <v>.</v>
      </c>
      <c r="B411" s="13" t="str">
        <f ca="1">IF(РТУС!B411="",HYPERLINK("#РТУС!"&amp;CELL("адрес",Проверка!B411),"заполнить"),IF(AND(LEN(РТУС!B411)=10,РТУС!B410=РТУС!B411),HYPERLINK("#Проверка!"&amp;CELL("адрес",Проверка!B411),РТУС!B411),HYPERLINK("#РТУС!"&amp;CELL("адрес",Проверка!B411),"###")))</f>
        <v>заполнить</v>
      </c>
      <c r="C411" s="13" t="str">
        <f ca="1">IF(РТУС!C411="",HYPERLINK("#РТУС!"&amp;CELL("адрес",Проверка!C411),"заполнить"),IF(AND(ISNUMBER(РТУС!C411)=TRUE,РТУС!C411&gt;0,РТУС!C410=РТУС!C411),HYPERLINK("#Проверка!"&amp;CELL("адрес",Проверка!C411),РТУС!C411),HYPERLINK("#РТУС!"&amp;CELL("адрес",Проверка!C411),"###")))</f>
        <v>заполнить</v>
      </c>
      <c r="D411" s="13" t="str">
        <f>IF(РТУС!D411="","",РТУС!D411)</f>
        <v/>
      </c>
      <c r="E411" s="13" t="str">
        <f ca="1">IF(РТУС!E411="",HYPERLINK("#РТУС!"&amp;CELL("адрес",Проверка!E411),"заполнить"),IF(РТУС!E410=РТУС!E411,HYPERLINK("#Проверка!"&amp;CELL("адрес",Проверка!E411),РТУС!E411),HYPERLINK("#РТУС!"&amp;CELL("адрес",Проверка!E411),"###")))</f>
        <v>заполнить</v>
      </c>
      <c r="F411" s="13" t="str">
        <f ca="1">IF(РТУС!F411="",HYPERLINK("#РТУС!"&amp;CELL("адрес",Проверка!F411),"заполнить"),HYPERLINK("#Проверка!"&amp;CELL("адрес",Проверка!F411),РТУС!F411))</f>
        <v>заполнить</v>
      </c>
      <c r="G411" s="20" t="str">
        <f ca="1">IF(РТУС!G411="",HYPERLINK("#РТУС!"&amp;CELL("адрес",Проверка!G411),"заполнить"),IF(РТУС!G411="1",HYPERLINK("#Проверка!"&amp;CELL("адрес",Проверка!G411),"1"),IF(AND(ISNUMBER(РТУС!G411)=TRUE,РТУС!G411&lt;=1,РТУС!G411&gt;0),IF(SUMIF(РТУС!$A$4:$A$1000,A411,РТУС!$G$4:$G$1000)=1,HYPERLINK("#Проверка!"&amp;CELL("адрес",Проверка!G411),РТУС!G411),HYPERLINK("#РТУС!"&amp;CELL("адрес",Проверка!G411),"сумма долей ≠ 1")),HYPERLINK("#РТУС!"&amp;CELL("адрес",Проверка!G411),"###"))))</f>
        <v>заполнить</v>
      </c>
      <c r="H411" s="13" t="str">
        <f ca="1">IF(РТУС!H411="",HYPERLINK("#РТУС!"&amp;CELL("адрес",Проверка!H411),"заполнить"),IF(OR(РТУС!H411="Юрлицо",РТУС!H411="Физлицо",РТУС!H411="ИП"),HYPERLINK("#Проверка!"&amp;CELL("адрес",Проверка!H411),РТУС!H411),HYPERLINK("#РТУС!"&amp;CELL("адрес",Проверка!H411),"###")))</f>
        <v>заполнить</v>
      </c>
      <c r="I411" s="13" t="str">
        <f ca="1">IF(OR(РТУС!H411="Юрлицо",РТУС!H411="ИП"),IF(РТУС!I411="",HYPERLINK("#РТУС!"&amp;CELL("адрес",Проверка!I411),"заполнить"),IF(OR(LEN(РТУС!I411)=10,LEN(РТУС!I411)=12),HYPERLINK("#Проверка!"&amp;CELL("адрес",Проверка!I411),РТУС!I411),HYPERLINK("#РТУС!"&amp;CELL("адрес",Проверка!I411),"###"))),"")</f>
        <v/>
      </c>
      <c r="J411" s="15" t="str">
        <f ca="1">IF(РТУС!J411="","",IF(AND(LEN(РТУС!J411)=5,РТУС!J411&lt;TODAY()),HYPERLINK("#Проверка!"&amp;CELL("адрес",Проверка!J411),РТУС!J411),HYPERLINK("#РТУС!"&amp;CELL("адрес",Проверка!J411),"###")))</f>
        <v/>
      </c>
      <c r="K411" s="13" t="str">
        <f>IF(РТУС!K411="","",РТУС!K411)</f>
        <v/>
      </c>
      <c r="L411" s="13" t="str">
        <f ca="1">IF(OR(РТУС!H411="Физлицо",РТУС!H411="ИП"),IF(РТУС!L411="",HYPERLINK("#РТУС!"&amp;CELL("адрес",Проверка!L411),"заполнить"),IF(OR(РТУС!L411="Загранпаспорт гражданина РФ",РТУС!L411="Паспорт гражданина РФ",РТУС!L411="Иностранный паспорт",РТУС!L411="Свидетельство о рождении",РТУС!L411="Вид на жительство"),HYPERLINK("#Проверка!"&amp;CELL("адрес",Проверка!L411),РТУС!L411),HYPERLINK("#РТУС!"&amp;CELL("адрес",Проверка!L411),"###"))),"")</f>
        <v/>
      </c>
      <c r="M411" s="13" t="str">
        <f ca="1">IF(AND(OR(РТУС!L411="Паспорт гражданина РФ",РТУС!L411="Свидетельство о рождении"),РТУС!M411=""),HYPERLINK("#РТУС!"&amp;CELL("адрес",Проверка!M411),"заполнить"),IF(РТУС!L411="Паспорт гражданина РФ",IF(LEN(РТУС!M411)=4,HYPERLINK("#Проверка!"&amp;CELL("адрес",Проверка!M411),РТУС!M411),HYPERLINK("#РТУС!"&amp;CELL("адрес",Проверка!M411),"###")),IF(РТУС!L411="Свидетельство о рождении",HYPERLINK("#Проверка!"&amp;CELL("адрес",Проверка!M411),РТУС!M411),"")))</f>
        <v/>
      </c>
      <c r="N411" s="13" t="str">
        <f ca="1">IF(РТУС!L411="","",IF(РТУС!N411="",HYPERLINK("#РТУС!"&amp;CELL("адрес",Проверка!N411),"заполнить"),IF(OR(РТУС!L411="Паспорт гражданина РФ",РТУС!L411="Свидетельство о рождении"),IF(LEN(РТУС!N411)=6,HYPERLINK("#Проверка!"&amp;CELL("адрес",Проверка!N411),РТУС!N411),HYPERLINK("#РТУС!"&amp;CELL("адрес",Проверка!N411),"###")),HYPERLINK("#Проверка!"&amp;CELL("адрес",Проверка!N411),РТУС!N411))))</f>
        <v/>
      </c>
      <c r="O411" s="15" t="str">
        <f ca="1">IF(РТУС!L411="","",IF(РТУС!O411="",HYPERLINK("#РТУС!"&amp;CELL("адрес",Проверка!O411),"заполнить"),IF(AND(LEN(РТУС!O411)=5,РТУС!O411&lt;TODAY()),IF(РТУС!L411="Свидетельство о рождении",IF(РТУС!O411&gt;EDATE(TODAY(),-168),HYPERLINK("#Проверка!"&amp;CELL("адрес",Проверка!O411),РТУС!O411),HYPERLINK("#РТУС!"&amp;CELL("адрес",Проверка!O411),"недействительно")),HYPERLINK("#Проверка!"&amp;CELL("адрес",Проверка!O411),РТУС!O411)),HYPERLINK("#РТУС!"&amp;CELL("адрес",Проверка!O411),"###"))))</f>
        <v/>
      </c>
      <c r="P411" s="21" t="str">
        <f ca="1">IF(РТУС!L411="Паспорт гражданина РФ",IF(РТУС!P411="",HYPERLINK("#РТУС!"&amp;CELL("адрес",Проверка!P411),"заполнить"),HYPERLINK("#Проверка!"&amp;CELL("адрес",Проверка!P411),РТУС!P411)),"")</f>
        <v/>
      </c>
      <c r="Q411" s="13" t="str">
        <f ca="1">IF(РТУС!L411="Паспорт гражданина РФ",IF(РТУС!Q411="",HYPERLINK("#РТУС!"&amp;CELL("адрес",Проверка!Q411),"заполнить"),IF(LEN(РТУС!Q411)=7,HYPERLINK("#Проверка!"&amp;CELL("адрес",Проверка!Q411),РТУС!Q411),HYPERLINK("#РТУС!"&amp;CELL("адрес",Проверка!Q411),"###"))),"")</f>
        <v/>
      </c>
      <c r="R411" s="13" t="str">
        <f ca="1">IF(РТУС!R411="",HYPERLINK("#РТУС!"&amp;CELL("адрес",Проверка!R411),"заполнить"),HYPERLINK("#Проверка!"&amp;CELL("адрес",Проверка!R411),РТУС!R411))</f>
        <v>заполнить</v>
      </c>
      <c r="S411" s="13" t="str">
        <f>IF(РТУС!S411="","",РТУС!S411)</f>
        <v/>
      </c>
      <c r="T411" s="13" t="str">
        <f>IF(РТУС!T411="","",РТУС!T411)</f>
        <v/>
      </c>
      <c r="U411" s="13" t="str">
        <f>IF(РТУС!U411="","",РТУС!U411)</f>
        <v/>
      </c>
      <c r="V411" s="13" t="str">
        <f ca="1">IF(РТУС!V411="",HYPERLINK("#РТУС!"&amp;CELL("адрес",Проверка!V411),"заполнить"),IF(OR(РТУС!V411="Договор участия в долевом строительстве",РТУС!V411="Предварительный договор участия в долевом строительстве",РТУС!V411="Определение Арбитражного суда",РТУС!V411="Решение суда общей юрисдикции",РТУС!V411="Иные договоры"),HYPERLINK("#Проверка!"&amp;CELL("адрес",Проверка!V411),РТУС!V411),HYPERLINK("#РТУС!"&amp;CELL("адрес",Проверка!V411),"###")))</f>
        <v>заполнить</v>
      </c>
      <c r="W411" s="13" t="str">
        <f ca="1">IF(РТУС!W411="",HYPERLINK("#РТУС!"&amp;CELL("адрес",Проверка!W411),"заполнить"),HYPERLINK("#Проверка!"&amp;CELL("адрес",Проверка!W411),РТУС!W411))</f>
        <v>заполнить</v>
      </c>
      <c r="X411" s="15" t="str">
        <f ca="1">IF(РТУС!X411="",HYPERLINK("#РТУС!"&amp;CELL("адрес",Проверка!X411),"заполнить"),IF(AND(LEN(РТУС!X411)=5,РТУС!X411&lt;TODAY()),HYPERLINK("#Проверка!"&amp;CELL("адрес",Проверка!X411),РТУС!X411),HYPERLINK("#РТУС!"&amp;CELL("адрес",Проверка!X411),"###")))</f>
        <v>заполнить</v>
      </c>
      <c r="Y411" s="13" t="str">
        <f>IF(РТУС!Y411="","",РТУС!Y411)</f>
        <v/>
      </c>
      <c r="Z411" s="15" t="str">
        <f ca="1">IF(РТУС!Z411="","",IF(AND(LEN(РТУС!Z411)=5,РТУС!Z411&lt;TODAY()),HYPERLINK("#Проверка!"&amp;CELL("адрес",Проверка!Z411),РТУС!Z411),HYPERLINK("#РТУС!"&amp;CELL("адрес",Проверка!Z411),"###")))</f>
        <v/>
      </c>
      <c r="AA411" s="18" t="str">
        <f ca="1">IF(РТУС!AA411="",HYPERLINK("#РТУС!"&amp;CELL("адрес",Проверка!AA411),"заполнить"),IF(ISNUMBER(РТУС!AA411)=TRUE,HYPERLINK("#Проверка!"&amp;CELL("адрес",Проверка!AA411),РТУС!AA411),HYPERLINK("#РТУС!"&amp;CELL("адрес",Проверка!AA411),"###")))</f>
        <v>заполнить</v>
      </c>
      <c r="AB411" s="18" t="str">
        <f ca="1">IF(РТУС!AB411="",HYPERLINK("#РТУС!"&amp;CELL("адрес",Проверка!AB411),"заполнить"),IF(ISNUMBER(РТУС!AB411)=TRUE,HYPERLINK("#Проверка!"&amp;CELL("адрес",Проверка!AB411),РТУС!AB411),HYPERLINK("#РТУС!"&amp;CELL("адрес",Проверка!AB411),"###")))</f>
        <v>заполнить</v>
      </c>
      <c r="AC411" s="18" t="str">
        <f ca="1">IF(РТУС!AC411="","",IF(ISNUMBER(РТУС!AC411)=TRUE,HYPERLINK("#Проверка!"&amp;CELL("адрес",Проверка!AC411),РТУС!AC411),HYPERLINK("#РТУС!"&amp;CELL("адрес",Проверка!AC411),"###")))</f>
        <v/>
      </c>
      <c r="AD411" s="18" t="str">
        <f ca="1">IF(РТУС!AD411="","",IF(ISNUMBER(РТУС!AD411)=TRUE,HYPERLINK("#Проверка!"&amp;CELL("адрес",Проверка!AD411),РТУС!AD411),HYPERLINK("#РТУС!"&amp;CELL("адрес",Проверка!AD411),"###")))</f>
        <v/>
      </c>
      <c r="AE411" s="13" t="str">
        <f>IF(РТУС!AE411="","",РТУС!AE411)</f>
        <v/>
      </c>
      <c r="AF411" s="15" t="str">
        <f ca="1">IF(РТУС!AE411="","",IF(РТУС!AF411="",HYPERLINK("#РТУС!"&amp;CELL("адрес",Проверка!AF411),"заполнить"),IF(AND(LEN(РТУС!AF411)=5,РТУС!AF411&lt;TODAY()),HYPERLINK("#Проверка!"&amp;CELL("адрес",Проверка!AF411),РТУС!AF411),HYPERLINK("#РТУС!"&amp;CELL("адрес",Проверка!AF411),"###"))))</f>
        <v/>
      </c>
      <c r="AG411" s="13"/>
      <c r="AH411" s="15" t="str">
        <f ca="1">IF(РТУС!AE411="","",IF(РТУС!AH411="",HYPERLINK("#РТУС!"&amp;CELL("адрес",Проверка!AH411),"заполнить"),IF(AND(LEN(РТУС!AH411)=5,РТУС!AH411&lt;TODAY()),HYPERLINK("#Проверка!"&amp;CELL("адрес",Проверка!AH411),РТУС!AH411),HYPERLINK("#РТУС!"&amp;CELL("адрес",Проверка!AH411),"###"))))</f>
        <v/>
      </c>
      <c r="AI411" s="15" t="str">
        <f ca="1">IF(РТУС!AE411="","",IF(РТУС!AI411="",HYPERLINK("#РТУС!"&amp;CELL("адрес",Проверка!AI411),"заполнить"),HYPERLINK("#Проверка!"&amp;CELL("адрес",Проверка!AI411),РТУС!AI411)))</f>
        <v/>
      </c>
      <c r="AJ411" s="13" t="str">
        <f ca="1">IF(РТУС!AE411="","",IF(РТУС!AJ411="",HYPERLINK("#РТУС!"&amp;CELL("адрес",Проверка!AJ411),"заполнить"),IF(OR(РТУС!AJ411="Юрлицо",РТУС!AJ411="Физлицо",РТУС!AJ411="ИП"),HYPERLINK("#Проверка!"&amp;CELL("адрес",Проверка!AJ411),РТУС!AJ411),HYPERLINK("#РТУС!"&amp;CELL("адрес",Проверка!AJ411),"###"))))</f>
        <v/>
      </c>
      <c r="AK411" s="13" t="str">
        <f ca="1">IF(РТУС!AK411="",HYPERLINK("#РТУС!"&amp;CELL("адрес",Проверка!AK411),"заполнить"),IF(OR(РТУС!AK411="Квартира",РТУС!AK411="Кладовая",РТУС!AK411="Машино-место",РТУС!AK411="Нежилое помещение"),HYPERLINK("#Проверка!"&amp;CELL("адрес",Проверка!AK411),РТУС!AK411),HYPERLINK("#РТУС!"&amp;CELL("адрес",Проверка!AK411),"###")))</f>
        <v>заполнить</v>
      </c>
      <c r="AL411" s="13" t="str">
        <f ca="1">IF(РТУС!AL411="",HYPERLINK("#РТУС!"&amp;CELL("адрес",Проверка!AL411),"заполнить"),HYPERLINK("#Проверка!"&amp;CELL("адрес",Проверка!AL411),РТУС!AL411))</f>
        <v>заполнить</v>
      </c>
      <c r="AM411" s="18" t="str">
        <f ca="1">IF(РТУС!AM411="",HYPERLINK("#РТУС!"&amp;CELL("адрес",Проверка!AM411),"заполнить"),IF(ISNUMBER(РТУС!AM411)=TRUE,IF(РТУС!AK411="Нежилое помещение",IF(РТУС!AM411&gt;7,HYPERLINK("#РТУС!"&amp;CELL("адрес",Проверка!AM411),"не больше 7 кв.м."),РТУС!AM411),HYPERLINK("#Проверка!"&amp;CELL("адрес",Проверка!AM411),РТУС!AM411)),HYPERLINK("#РТУС!"&amp;CELL("адрес",Проверка!AM411),"###")))</f>
        <v>заполнить</v>
      </c>
      <c r="AN411" s="13" t="str">
        <f ca="1">IF(РТУС!AN411="",HYPERLINK("#РТУС!"&amp;CELL("адрес",Проверка!AN411),"заполнить"),IF(OR(РТУС!AN411="Общая площадь помещения",РТУС!AN411="Общая приведенная площадь жилого помещения",РТУС!AN411="Общая площадь жилого помещения с учетом лоджий, балконов, террас и веранд"),HYPERLINK("#Проверка!"&amp;CELL("адрес",Проверка!AN411),РТУС!AN411),HYPERLINK("#РТУС!"&amp;CELL("адрес",Проверка!AN411),"###")))</f>
        <v>заполнить</v>
      </c>
      <c r="AO411" s="13" t="str">
        <f ca="1">IF(OR(РТУС!AK411="Квартира",РТУС!A411="Нежилое помещение"),IF(РТУС!AO411="",HYPERLINK("#РТУС!"&amp;CELL("адрес",Проверка!AO411),"заполнить"),IF(ISNUMBER(РТУС!AO411)=TRUE,HYPERLINK("#Проверка!"&amp;CELL("адрес",Проверка!AO411),РТУС!AO411),HYPERLINK("#РТУС!"&amp;CELL("адрес",Проверка!AO411),"###"))),"")</f>
        <v/>
      </c>
      <c r="AP411" s="13" t="str">
        <f>IF(РТУС!AP411="","",РТУС!AP411)</f>
        <v/>
      </c>
      <c r="AQ411" s="13" t="str">
        <f ca="1">IF(РТУС!AQ411="",HYPERLINK("#РТУС!"&amp;CELL("адрес",Проверка!AQ411),"заполнить"),HYPERLINK("#Проверка!"&amp;CELL("адрес",Проверка!AQ411),РТУС!AQ411))</f>
        <v>заполнить</v>
      </c>
      <c r="AR411" s="18" t="str">
        <f ca="1">IF(РТУС!AR411="",HYPERLINK("#РТУС!"&amp;CELL("адрес",Проверка!AR411),"заполнить"),IF(ISNUMBER(РТУС!AR411)=FALSE,HYPERLINK("#РТУС!"&amp;CELL("адрес",Проверка!AR411),"###"),IF(РТУС!G411="1",IF(РТУС!AB411=РТУС!AR411+РТУС!AU411,HYPERLINK("#Проверка!"&amp;CELL("адрес",Проверка!AR411),РТУС!AR411),HYPERLINK("#РТУС!"&amp;CELL("адрес",Проверка!AR411),"сверить суммы")),IF(РТУС!AB411=(SUMIF(РТУС!$A$4:$A$1000,A411,РТУС!$AR$4:$AR$1000)+SUMIF(РТУС!$A$4:$A$1000,A411,РТУС!$AU$4:$AU$1000)),HYPERLINK("#Проверка!"&amp;CELL("адрес",Проверка!AR411),РТУС!AR411),HYPERLINK("#РТУС!"&amp;CELL("адрес",Проверка!AR411),"сверить суммы")))))</f>
        <v>заполнить</v>
      </c>
      <c r="AS411" s="13" t="str">
        <f>IF(РТУС!AS411="","",РТУС!AS411)</f>
        <v/>
      </c>
      <c r="AT411" s="18" t="str">
        <f ca="1">IF(РТУС!AT411="",HYPERLINK("#РТУС!"&amp;CELL("адрес",Проверка!AT411),"заполнить"),IF(ISNUMBER(РТУС!AT411)=FALSE,HYPERLINK("#РТУС!"&amp;CELL("адрес",Проверка!AT411),"###"),IF(РТУС!AT411=РТУС!AR411,HYPERLINK("#Проверка!"&amp;CELL("адрес",Проверка!AT411),РТУС!AT411),HYPERLINK("#РТУС!"&amp;CELL("адрес",Проверка!AT411),"сверить суммы"))))</f>
        <v>заполнить</v>
      </c>
      <c r="AU411" s="18" t="str">
        <f ca="1">IF(РТУС!AU411="",HYPERLINK("#РТУС!"&amp;CELL("адрес",Проверка!AU411),"заполнить"),IF(ISNUMBER(РТУС!AU411)=FALSE,HYPERLINK("#РТУС!"&amp;CELL("адрес",Проверка!AU411),"###"),IF(РТУС!G411="1",IF(РТУС!AB411=РТУС!AR411+РТУС!AU411,HYPERLINK("#Проверка!"&amp;CELL("адрес",Проверка!AU411),РТУС!AU411),HYPERLINK("#РТУС!"&amp;CELL("адрес",Проверка!AU411),"сверить суммы")),IF(РТУС!AB411=(SUMIF(РТУС!$A$4:$A$1000,A411,РТУС!$AR$4:$AR$1000)+SUMIF(РТУС!$A$4:$A$1000,A411,РТУС!$AU$4:$AU$1000)),HYPERLINK("#Проверка!"&amp;CELL("адрес",Проверка!AU411),РТУС!AU411),HYPERLINK("#РТУС!"&amp;CELL("адрес",Проверка!AU411),"сверить суммы")))))</f>
        <v>заполнить</v>
      </c>
      <c r="AV411" s="13" t="str">
        <f ca="1">IF(РТУС!AV411="",HYPERLINK("#РТУС!"&amp;CELL("адрес",Проверка!AV411),"заполнить"),IF(OR(РТУС!AV411="Требование о передаче жилого помещения",РТУС!AV411="Требование о передаче машино-места",РТУС!AV411="Требования о передаче нежилого помещения",РТУС!AV411="Денежные требования"),HYPERLINK("#Проверка!"&amp;CELL("адрес",Проверка!AV411),РТУС!AV411),HYPERLINK("#РТУС!"&amp;CELL("адрес",Проверка!AV411),"###")))</f>
        <v>заполнить</v>
      </c>
      <c r="AW411" s="13" t="str">
        <f ca="1">IF(РТУС!AW411="",HYPERLINK("#РТУС!"&amp;CELL("адрес",Проверка!AW411),"заполнить"),IF(OR(РТУС!AW411="Включен в полном объеме",РТУС!AW411="Включен частично"),HYPERLINK("#Проверка!"&amp;CELL("адрес",Проверка!AW411),РТУС!AW411),HYPERLINK("#РТУС!"&amp;CELL("адрес",Проверка!AW411),"###")))</f>
        <v>заполнить</v>
      </c>
      <c r="AX411" s="15" t="str">
        <f ca="1">IF(РТУС!AX411="",HYPERLINK("#РТУС!"&amp;CELL("адрес",Проверка!AX411),"заполнить"),IF(AND(LEN(РТУС!AX411)=5,РТУС!AX411&lt;TODAY()),HYPERLINK("#Проверка!"&amp;CELL("адрес",Проверка!AX411),РТУС!AX411),HYPERLINK("#РТУС!"&amp;CELL("адрес",Проверка!AX411),"###")))</f>
        <v>заполнить</v>
      </c>
      <c r="AY411" s="15" t="str">
        <f ca="1">IF(РТУС!AY411="",HYPERLINK("#РТУС!"&amp;CELL("адрес",Проверка!AY411),"заполнить"),IF(AND(LEN(РТУС!AY411)=5,РТУС!AY411&lt;TODAY()),HYPERLINK("#Проверка!"&amp;CELL("адрес",Проверка!AY411),РТУС!AY411),HYPERLINK("#РТУС!"&amp;CELL("адрес",Проверка!AY411),"###")))</f>
        <v>заполнить</v>
      </c>
    </row>
    <row r="412" spans="1:51" x14ac:dyDescent="0.25">
      <c r="A412" s="10" t="str">
        <f>РТУС!A412</f>
        <v>.</v>
      </c>
      <c r="B412" s="13" t="str">
        <f ca="1">IF(РТУС!B412="",HYPERLINK("#РТУС!"&amp;CELL("адрес",Проверка!B412),"заполнить"),IF(AND(LEN(РТУС!B412)=10,РТУС!B411=РТУС!B412),HYPERLINK("#Проверка!"&amp;CELL("адрес",Проверка!B412),РТУС!B412),HYPERLINK("#РТУС!"&amp;CELL("адрес",Проверка!B412),"###")))</f>
        <v>заполнить</v>
      </c>
      <c r="C412" s="13" t="str">
        <f ca="1">IF(РТУС!C412="",HYPERLINK("#РТУС!"&amp;CELL("адрес",Проверка!C412),"заполнить"),IF(AND(ISNUMBER(РТУС!C412)=TRUE,РТУС!C412&gt;0,РТУС!C411=РТУС!C412),HYPERLINK("#Проверка!"&amp;CELL("адрес",Проверка!C412),РТУС!C412),HYPERLINK("#РТУС!"&amp;CELL("адрес",Проверка!C412),"###")))</f>
        <v>заполнить</v>
      </c>
      <c r="D412" s="13" t="str">
        <f>IF(РТУС!D412="","",РТУС!D412)</f>
        <v/>
      </c>
      <c r="E412" s="13" t="str">
        <f ca="1">IF(РТУС!E412="",HYPERLINK("#РТУС!"&amp;CELL("адрес",Проверка!E412),"заполнить"),IF(РТУС!E411=РТУС!E412,HYPERLINK("#Проверка!"&amp;CELL("адрес",Проверка!E412),РТУС!E412),HYPERLINK("#РТУС!"&amp;CELL("адрес",Проверка!E412),"###")))</f>
        <v>заполнить</v>
      </c>
      <c r="F412" s="13" t="str">
        <f ca="1">IF(РТУС!F412="",HYPERLINK("#РТУС!"&amp;CELL("адрес",Проверка!F412),"заполнить"),HYPERLINK("#Проверка!"&amp;CELL("адрес",Проверка!F412),РТУС!F412))</f>
        <v>заполнить</v>
      </c>
      <c r="G412" s="20" t="str">
        <f ca="1">IF(РТУС!G412="",HYPERLINK("#РТУС!"&amp;CELL("адрес",Проверка!G412),"заполнить"),IF(РТУС!G412="1",HYPERLINK("#Проверка!"&amp;CELL("адрес",Проверка!G412),"1"),IF(AND(ISNUMBER(РТУС!G412)=TRUE,РТУС!G412&lt;=1,РТУС!G412&gt;0),IF(SUMIF(РТУС!$A$4:$A$1000,A412,РТУС!$G$4:$G$1000)=1,HYPERLINK("#Проверка!"&amp;CELL("адрес",Проверка!G412),РТУС!G412),HYPERLINK("#РТУС!"&amp;CELL("адрес",Проверка!G412),"сумма долей ≠ 1")),HYPERLINK("#РТУС!"&amp;CELL("адрес",Проверка!G412),"###"))))</f>
        <v>заполнить</v>
      </c>
      <c r="H412" s="13" t="str">
        <f ca="1">IF(РТУС!H412="",HYPERLINK("#РТУС!"&amp;CELL("адрес",Проверка!H412),"заполнить"),IF(OR(РТУС!H412="Юрлицо",РТУС!H412="Физлицо",РТУС!H412="ИП"),HYPERLINK("#Проверка!"&amp;CELL("адрес",Проверка!H412),РТУС!H412),HYPERLINK("#РТУС!"&amp;CELL("адрес",Проверка!H412),"###")))</f>
        <v>заполнить</v>
      </c>
      <c r="I412" s="13" t="str">
        <f ca="1">IF(OR(РТУС!H412="Юрлицо",РТУС!H412="ИП"),IF(РТУС!I412="",HYPERLINK("#РТУС!"&amp;CELL("адрес",Проверка!I412),"заполнить"),IF(OR(LEN(РТУС!I412)=10,LEN(РТУС!I412)=12),HYPERLINK("#Проверка!"&amp;CELL("адрес",Проверка!I412),РТУС!I412),HYPERLINK("#РТУС!"&amp;CELL("адрес",Проверка!I412),"###"))),"")</f>
        <v/>
      </c>
      <c r="J412" s="15" t="str">
        <f ca="1">IF(РТУС!J412="","",IF(AND(LEN(РТУС!J412)=5,РТУС!J412&lt;TODAY()),HYPERLINK("#Проверка!"&amp;CELL("адрес",Проверка!J412),РТУС!J412),HYPERLINK("#РТУС!"&amp;CELL("адрес",Проверка!J412),"###")))</f>
        <v/>
      </c>
      <c r="K412" s="13" t="str">
        <f>IF(РТУС!K412="","",РТУС!K412)</f>
        <v/>
      </c>
      <c r="L412" s="13" t="str">
        <f ca="1">IF(OR(РТУС!H412="Физлицо",РТУС!H412="ИП"),IF(РТУС!L412="",HYPERLINK("#РТУС!"&amp;CELL("адрес",Проверка!L412),"заполнить"),IF(OR(РТУС!L412="Загранпаспорт гражданина РФ",РТУС!L412="Паспорт гражданина РФ",РТУС!L412="Иностранный паспорт",РТУС!L412="Свидетельство о рождении",РТУС!L412="Вид на жительство"),HYPERLINK("#Проверка!"&amp;CELL("адрес",Проверка!L412),РТУС!L412),HYPERLINK("#РТУС!"&amp;CELL("адрес",Проверка!L412),"###"))),"")</f>
        <v/>
      </c>
      <c r="M412" s="13" t="str">
        <f ca="1">IF(AND(OR(РТУС!L412="Паспорт гражданина РФ",РТУС!L412="Свидетельство о рождении"),РТУС!M412=""),HYPERLINK("#РТУС!"&amp;CELL("адрес",Проверка!M412),"заполнить"),IF(РТУС!L412="Паспорт гражданина РФ",IF(LEN(РТУС!M412)=4,HYPERLINK("#Проверка!"&amp;CELL("адрес",Проверка!M412),РТУС!M412),HYPERLINK("#РТУС!"&amp;CELL("адрес",Проверка!M412),"###")),IF(РТУС!L412="Свидетельство о рождении",HYPERLINK("#Проверка!"&amp;CELL("адрес",Проверка!M412),РТУС!M412),"")))</f>
        <v/>
      </c>
      <c r="N412" s="13" t="str">
        <f ca="1">IF(РТУС!L412="","",IF(РТУС!N412="",HYPERLINK("#РТУС!"&amp;CELL("адрес",Проверка!N412),"заполнить"),IF(OR(РТУС!L412="Паспорт гражданина РФ",РТУС!L412="Свидетельство о рождении"),IF(LEN(РТУС!N412)=6,HYPERLINK("#Проверка!"&amp;CELL("адрес",Проверка!N412),РТУС!N412),HYPERLINK("#РТУС!"&amp;CELL("адрес",Проверка!N412),"###")),HYPERLINK("#Проверка!"&amp;CELL("адрес",Проверка!N412),РТУС!N412))))</f>
        <v/>
      </c>
      <c r="O412" s="15" t="str">
        <f ca="1">IF(РТУС!L412="","",IF(РТУС!O412="",HYPERLINK("#РТУС!"&amp;CELL("адрес",Проверка!O412),"заполнить"),IF(AND(LEN(РТУС!O412)=5,РТУС!O412&lt;TODAY()),IF(РТУС!L412="Свидетельство о рождении",IF(РТУС!O412&gt;EDATE(TODAY(),-168),HYPERLINK("#Проверка!"&amp;CELL("адрес",Проверка!O412),РТУС!O412),HYPERLINK("#РТУС!"&amp;CELL("адрес",Проверка!O412),"недействительно")),HYPERLINK("#Проверка!"&amp;CELL("адрес",Проверка!O412),РТУС!O412)),HYPERLINK("#РТУС!"&amp;CELL("адрес",Проверка!O412),"###"))))</f>
        <v/>
      </c>
      <c r="P412" s="21" t="str">
        <f ca="1">IF(РТУС!L412="Паспорт гражданина РФ",IF(РТУС!P412="",HYPERLINK("#РТУС!"&amp;CELL("адрес",Проверка!P412),"заполнить"),HYPERLINK("#Проверка!"&amp;CELL("адрес",Проверка!P412),РТУС!P412)),"")</f>
        <v/>
      </c>
      <c r="Q412" s="13" t="str">
        <f ca="1">IF(РТУС!L412="Паспорт гражданина РФ",IF(РТУС!Q412="",HYPERLINK("#РТУС!"&amp;CELL("адрес",Проверка!Q412),"заполнить"),IF(LEN(РТУС!Q412)=7,HYPERLINK("#Проверка!"&amp;CELL("адрес",Проверка!Q412),РТУС!Q412),HYPERLINK("#РТУС!"&amp;CELL("адрес",Проверка!Q412),"###"))),"")</f>
        <v/>
      </c>
      <c r="R412" s="13" t="str">
        <f ca="1">IF(РТУС!R412="",HYPERLINK("#РТУС!"&amp;CELL("адрес",Проверка!R412),"заполнить"),HYPERLINK("#Проверка!"&amp;CELL("адрес",Проверка!R412),РТУС!R412))</f>
        <v>заполнить</v>
      </c>
      <c r="S412" s="13" t="str">
        <f>IF(РТУС!S412="","",РТУС!S412)</f>
        <v/>
      </c>
      <c r="T412" s="13" t="str">
        <f>IF(РТУС!T412="","",РТУС!T412)</f>
        <v/>
      </c>
      <c r="U412" s="13" t="str">
        <f>IF(РТУС!U412="","",РТУС!U412)</f>
        <v/>
      </c>
      <c r="V412" s="13" t="str">
        <f ca="1">IF(РТУС!V412="",HYPERLINK("#РТУС!"&amp;CELL("адрес",Проверка!V412),"заполнить"),IF(OR(РТУС!V412="Договор участия в долевом строительстве",РТУС!V412="Предварительный договор участия в долевом строительстве",РТУС!V412="Определение Арбитражного суда",РТУС!V412="Решение суда общей юрисдикции",РТУС!V412="Иные договоры"),HYPERLINK("#Проверка!"&amp;CELL("адрес",Проверка!V412),РТУС!V412),HYPERLINK("#РТУС!"&amp;CELL("адрес",Проверка!V412),"###")))</f>
        <v>заполнить</v>
      </c>
      <c r="W412" s="13" t="str">
        <f ca="1">IF(РТУС!W412="",HYPERLINK("#РТУС!"&amp;CELL("адрес",Проверка!W412),"заполнить"),HYPERLINK("#Проверка!"&amp;CELL("адрес",Проверка!W412),РТУС!W412))</f>
        <v>заполнить</v>
      </c>
      <c r="X412" s="15" t="str">
        <f ca="1">IF(РТУС!X412="",HYPERLINK("#РТУС!"&amp;CELL("адрес",Проверка!X412),"заполнить"),IF(AND(LEN(РТУС!X412)=5,РТУС!X412&lt;TODAY()),HYPERLINK("#Проверка!"&amp;CELL("адрес",Проверка!X412),РТУС!X412),HYPERLINK("#РТУС!"&amp;CELL("адрес",Проверка!X412),"###")))</f>
        <v>заполнить</v>
      </c>
      <c r="Y412" s="13" t="str">
        <f>IF(РТУС!Y412="","",РТУС!Y412)</f>
        <v/>
      </c>
      <c r="Z412" s="15" t="str">
        <f ca="1">IF(РТУС!Z412="","",IF(AND(LEN(РТУС!Z412)=5,РТУС!Z412&lt;TODAY()),HYPERLINK("#Проверка!"&amp;CELL("адрес",Проверка!Z412),РТУС!Z412),HYPERLINK("#РТУС!"&amp;CELL("адрес",Проверка!Z412),"###")))</f>
        <v/>
      </c>
      <c r="AA412" s="18" t="str">
        <f ca="1">IF(РТУС!AA412="",HYPERLINK("#РТУС!"&amp;CELL("адрес",Проверка!AA412),"заполнить"),IF(ISNUMBER(РТУС!AA412)=TRUE,HYPERLINK("#Проверка!"&amp;CELL("адрес",Проверка!AA412),РТУС!AA412),HYPERLINK("#РТУС!"&amp;CELL("адрес",Проверка!AA412),"###")))</f>
        <v>заполнить</v>
      </c>
      <c r="AB412" s="18" t="str">
        <f ca="1">IF(РТУС!AB412="",HYPERLINK("#РТУС!"&amp;CELL("адрес",Проверка!AB412),"заполнить"),IF(ISNUMBER(РТУС!AB412)=TRUE,HYPERLINK("#Проверка!"&amp;CELL("адрес",Проверка!AB412),РТУС!AB412),HYPERLINK("#РТУС!"&amp;CELL("адрес",Проверка!AB412),"###")))</f>
        <v>заполнить</v>
      </c>
      <c r="AC412" s="18" t="str">
        <f ca="1">IF(РТУС!AC412="","",IF(ISNUMBER(РТУС!AC412)=TRUE,HYPERLINK("#Проверка!"&amp;CELL("адрес",Проверка!AC412),РТУС!AC412),HYPERLINK("#РТУС!"&amp;CELL("адрес",Проверка!AC412),"###")))</f>
        <v/>
      </c>
      <c r="AD412" s="18" t="str">
        <f ca="1">IF(РТУС!AD412="","",IF(ISNUMBER(РТУС!AD412)=TRUE,HYPERLINK("#Проверка!"&amp;CELL("адрес",Проверка!AD412),РТУС!AD412),HYPERLINK("#РТУС!"&amp;CELL("адрес",Проверка!AD412),"###")))</f>
        <v/>
      </c>
      <c r="AE412" s="13" t="str">
        <f>IF(РТУС!AE412="","",РТУС!AE412)</f>
        <v/>
      </c>
      <c r="AF412" s="15" t="str">
        <f ca="1">IF(РТУС!AE412="","",IF(РТУС!AF412="",HYPERLINK("#РТУС!"&amp;CELL("адрес",Проверка!AF412),"заполнить"),IF(AND(LEN(РТУС!AF412)=5,РТУС!AF412&lt;TODAY()),HYPERLINK("#Проверка!"&amp;CELL("адрес",Проверка!AF412),РТУС!AF412),HYPERLINK("#РТУС!"&amp;CELL("адрес",Проверка!AF412),"###"))))</f>
        <v/>
      </c>
      <c r="AG412" s="13"/>
      <c r="AH412" s="15" t="str">
        <f ca="1">IF(РТУС!AE412="","",IF(РТУС!AH412="",HYPERLINK("#РТУС!"&amp;CELL("адрес",Проверка!AH412),"заполнить"),IF(AND(LEN(РТУС!AH412)=5,РТУС!AH412&lt;TODAY()),HYPERLINK("#Проверка!"&amp;CELL("адрес",Проверка!AH412),РТУС!AH412),HYPERLINK("#РТУС!"&amp;CELL("адрес",Проверка!AH412),"###"))))</f>
        <v/>
      </c>
      <c r="AI412" s="15" t="str">
        <f ca="1">IF(РТУС!AE412="","",IF(РТУС!AI412="",HYPERLINK("#РТУС!"&amp;CELL("адрес",Проверка!AI412),"заполнить"),HYPERLINK("#Проверка!"&amp;CELL("адрес",Проверка!AI412),РТУС!AI412)))</f>
        <v/>
      </c>
      <c r="AJ412" s="13" t="str">
        <f ca="1">IF(РТУС!AE412="","",IF(РТУС!AJ412="",HYPERLINK("#РТУС!"&amp;CELL("адрес",Проверка!AJ412),"заполнить"),IF(OR(РТУС!AJ412="Юрлицо",РТУС!AJ412="Физлицо",РТУС!AJ412="ИП"),HYPERLINK("#Проверка!"&amp;CELL("адрес",Проверка!AJ412),РТУС!AJ412),HYPERLINK("#РТУС!"&amp;CELL("адрес",Проверка!AJ412),"###"))))</f>
        <v/>
      </c>
      <c r="AK412" s="13" t="str">
        <f ca="1">IF(РТУС!AK412="",HYPERLINK("#РТУС!"&amp;CELL("адрес",Проверка!AK412),"заполнить"),IF(OR(РТУС!AK412="Квартира",РТУС!AK412="Кладовая",РТУС!AK412="Машино-место",РТУС!AK412="Нежилое помещение"),HYPERLINK("#Проверка!"&amp;CELL("адрес",Проверка!AK412),РТУС!AK412),HYPERLINK("#РТУС!"&amp;CELL("адрес",Проверка!AK412),"###")))</f>
        <v>заполнить</v>
      </c>
      <c r="AL412" s="13" t="str">
        <f ca="1">IF(РТУС!AL412="",HYPERLINK("#РТУС!"&amp;CELL("адрес",Проверка!AL412),"заполнить"),HYPERLINK("#Проверка!"&amp;CELL("адрес",Проверка!AL412),РТУС!AL412))</f>
        <v>заполнить</v>
      </c>
      <c r="AM412" s="18" t="str">
        <f ca="1">IF(РТУС!AM412="",HYPERLINK("#РТУС!"&amp;CELL("адрес",Проверка!AM412),"заполнить"),IF(ISNUMBER(РТУС!AM412)=TRUE,IF(РТУС!AK412="Нежилое помещение",IF(РТУС!AM412&gt;7,HYPERLINK("#РТУС!"&amp;CELL("адрес",Проверка!AM412),"не больше 7 кв.м."),РТУС!AM412),HYPERLINK("#Проверка!"&amp;CELL("адрес",Проверка!AM412),РТУС!AM412)),HYPERLINK("#РТУС!"&amp;CELL("адрес",Проверка!AM412),"###")))</f>
        <v>заполнить</v>
      </c>
      <c r="AN412" s="13" t="str">
        <f ca="1">IF(РТУС!AN412="",HYPERLINK("#РТУС!"&amp;CELL("адрес",Проверка!AN412),"заполнить"),IF(OR(РТУС!AN412="Общая площадь помещения",РТУС!AN412="Общая приведенная площадь жилого помещения",РТУС!AN412="Общая площадь жилого помещения с учетом лоджий, балконов, террас и веранд"),HYPERLINK("#Проверка!"&amp;CELL("адрес",Проверка!AN412),РТУС!AN412),HYPERLINK("#РТУС!"&amp;CELL("адрес",Проверка!AN412),"###")))</f>
        <v>заполнить</v>
      </c>
      <c r="AO412" s="13" t="str">
        <f ca="1">IF(OR(РТУС!AK412="Квартира",РТУС!A412="Нежилое помещение"),IF(РТУС!AO412="",HYPERLINK("#РТУС!"&amp;CELL("адрес",Проверка!AO412),"заполнить"),IF(ISNUMBER(РТУС!AO412)=TRUE,HYPERLINK("#Проверка!"&amp;CELL("адрес",Проверка!AO412),РТУС!AO412),HYPERLINK("#РТУС!"&amp;CELL("адрес",Проверка!AO412),"###"))),"")</f>
        <v/>
      </c>
      <c r="AP412" s="13" t="str">
        <f>IF(РТУС!AP412="","",РТУС!AP412)</f>
        <v/>
      </c>
      <c r="AQ412" s="13" t="str">
        <f ca="1">IF(РТУС!AQ412="",HYPERLINK("#РТУС!"&amp;CELL("адрес",Проверка!AQ412),"заполнить"),HYPERLINK("#Проверка!"&amp;CELL("адрес",Проверка!AQ412),РТУС!AQ412))</f>
        <v>заполнить</v>
      </c>
      <c r="AR412" s="18" t="str">
        <f ca="1">IF(РТУС!AR412="",HYPERLINK("#РТУС!"&amp;CELL("адрес",Проверка!AR412),"заполнить"),IF(ISNUMBER(РТУС!AR412)=FALSE,HYPERLINK("#РТУС!"&amp;CELL("адрес",Проверка!AR412),"###"),IF(РТУС!G412="1",IF(РТУС!AB412=РТУС!AR412+РТУС!AU412,HYPERLINK("#Проверка!"&amp;CELL("адрес",Проверка!AR412),РТУС!AR412),HYPERLINK("#РТУС!"&amp;CELL("адрес",Проверка!AR412),"сверить суммы")),IF(РТУС!AB412=(SUMIF(РТУС!$A$4:$A$1000,A412,РТУС!$AR$4:$AR$1000)+SUMIF(РТУС!$A$4:$A$1000,A412,РТУС!$AU$4:$AU$1000)),HYPERLINK("#Проверка!"&amp;CELL("адрес",Проверка!AR412),РТУС!AR412),HYPERLINK("#РТУС!"&amp;CELL("адрес",Проверка!AR412),"сверить суммы")))))</f>
        <v>заполнить</v>
      </c>
      <c r="AS412" s="13" t="str">
        <f>IF(РТУС!AS412="","",РТУС!AS412)</f>
        <v/>
      </c>
      <c r="AT412" s="18" t="str">
        <f ca="1">IF(РТУС!AT412="",HYPERLINK("#РТУС!"&amp;CELL("адрес",Проверка!AT412),"заполнить"),IF(ISNUMBER(РТУС!AT412)=FALSE,HYPERLINK("#РТУС!"&amp;CELL("адрес",Проверка!AT412),"###"),IF(РТУС!AT412=РТУС!AR412,HYPERLINK("#Проверка!"&amp;CELL("адрес",Проверка!AT412),РТУС!AT412),HYPERLINK("#РТУС!"&amp;CELL("адрес",Проверка!AT412),"сверить суммы"))))</f>
        <v>заполнить</v>
      </c>
      <c r="AU412" s="18" t="str">
        <f ca="1">IF(РТУС!AU412="",HYPERLINK("#РТУС!"&amp;CELL("адрес",Проверка!AU412),"заполнить"),IF(ISNUMBER(РТУС!AU412)=FALSE,HYPERLINK("#РТУС!"&amp;CELL("адрес",Проверка!AU412),"###"),IF(РТУС!G412="1",IF(РТУС!AB412=РТУС!AR412+РТУС!AU412,HYPERLINK("#Проверка!"&amp;CELL("адрес",Проверка!AU412),РТУС!AU412),HYPERLINK("#РТУС!"&amp;CELL("адрес",Проверка!AU412),"сверить суммы")),IF(РТУС!AB412=(SUMIF(РТУС!$A$4:$A$1000,A412,РТУС!$AR$4:$AR$1000)+SUMIF(РТУС!$A$4:$A$1000,A412,РТУС!$AU$4:$AU$1000)),HYPERLINK("#Проверка!"&amp;CELL("адрес",Проверка!AU412),РТУС!AU412),HYPERLINK("#РТУС!"&amp;CELL("адрес",Проверка!AU412),"сверить суммы")))))</f>
        <v>заполнить</v>
      </c>
      <c r="AV412" s="13" t="str">
        <f ca="1">IF(РТУС!AV412="",HYPERLINK("#РТУС!"&amp;CELL("адрес",Проверка!AV412),"заполнить"),IF(OR(РТУС!AV412="Требование о передаче жилого помещения",РТУС!AV412="Требование о передаче машино-места",РТУС!AV412="Требования о передаче нежилого помещения",РТУС!AV412="Денежные требования"),HYPERLINK("#Проверка!"&amp;CELL("адрес",Проверка!AV412),РТУС!AV412),HYPERLINK("#РТУС!"&amp;CELL("адрес",Проверка!AV412),"###")))</f>
        <v>заполнить</v>
      </c>
      <c r="AW412" s="13" t="str">
        <f ca="1">IF(РТУС!AW412="",HYPERLINK("#РТУС!"&amp;CELL("адрес",Проверка!AW412),"заполнить"),IF(OR(РТУС!AW412="Включен в полном объеме",РТУС!AW412="Включен частично"),HYPERLINK("#Проверка!"&amp;CELL("адрес",Проверка!AW412),РТУС!AW412),HYPERLINK("#РТУС!"&amp;CELL("адрес",Проверка!AW412),"###")))</f>
        <v>заполнить</v>
      </c>
      <c r="AX412" s="15" t="str">
        <f ca="1">IF(РТУС!AX412="",HYPERLINK("#РТУС!"&amp;CELL("адрес",Проверка!AX412),"заполнить"),IF(AND(LEN(РТУС!AX412)=5,РТУС!AX412&lt;TODAY()),HYPERLINK("#Проверка!"&amp;CELL("адрес",Проверка!AX412),РТУС!AX412),HYPERLINK("#РТУС!"&amp;CELL("адрес",Проверка!AX412),"###")))</f>
        <v>заполнить</v>
      </c>
      <c r="AY412" s="15" t="str">
        <f ca="1">IF(РТУС!AY412="",HYPERLINK("#РТУС!"&amp;CELL("адрес",Проверка!AY412),"заполнить"),IF(AND(LEN(РТУС!AY412)=5,РТУС!AY412&lt;TODAY()),HYPERLINK("#Проверка!"&amp;CELL("адрес",Проверка!AY412),РТУС!AY412),HYPERLINK("#РТУС!"&amp;CELL("адрес",Проверка!AY412),"###")))</f>
        <v>заполнить</v>
      </c>
    </row>
    <row r="413" spans="1:51" x14ac:dyDescent="0.25">
      <c r="A413" s="10" t="str">
        <f>РТУС!A413</f>
        <v>.</v>
      </c>
      <c r="B413" s="13" t="str">
        <f ca="1">IF(РТУС!B413="",HYPERLINK("#РТУС!"&amp;CELL("адрес",Проверка!B413),"заполнить"),IF(AND(LEN(РТУС!B413)=10,РТУС!B412=РТУС!B413),HYPERLINK("#Проверка!"&amp;CELL("адрес",Проверка!B413),РТУС!B413),HYPERLINK("#РТУС!"&amp;CELL("адрес",Проверка!B413),"###")))</f>
        <v>заполнить</v>
      </c>
      <c r="C413" s="13" t="str">
        <f ca="1">IF(РТУС!C413="",HYPERLINK("#РТУС!"&amp;CELL("адрес",Проверка!C413),"заполнить"),IF(AND(ISNUMBER(РТУС!C413)=TRUE,РТУС!C413&gt;0,РТУС!C412=РТУС!C413),HYPERLINK("#Проверка!"&amp;CELL("адрес",Проверка!C413),РТУС!C413),HYPERLINK("#РТУС!"&amp;CELL("адрес",Проверка!C413),"###")))</f>
        <v>заполнить</v>
      </c>
      <c r="D413" s="13" t="str">
        <f>IF(РТУС!D413="","",РТУС!D413)</f>
        <v/>
      </c>
      <c r="E413" s="13" t="str">
        <f ca="1">IF(РТУС!E413="",HYPERLINK("#РТУС!"&amp;CELL("адрес",Проверка!E413),"заполнить"),IF(РТУС!E412=РТУС!E413,HYPERLINK("#Проверка!"&amp;CELL("адрес",Проверка!E413),РТУС!E413),HYPERLINK("#РТУС!"&amp;CELL("адрес",Проверка!E413),"###")))</f>
        <v>заполнить</v>
      </c>
      <c r="F413" s="13" t="str">
        <f ca="1">IF(РТУС!F413="",HYPERLINK("#РТУС!"&amp;CELL("адрес",Проверка!F413),"заполнить"),HYPERLINK("#Проверка!"&amp;CELL("адрес",Проверка!F413),РТУС!F413))</f>
        <v>заполнить</v>
      </c>
      <c r="G413" s="20" t="str">
        <f ca="1">IF(РТУС!G413="",HYPERLINK("#РТУС!"&amp;CELL("адрес",Проверка!G413),"заполнить"),IF(РТУС!G413="1",HYPERLINK("#Проверка!"&amp;CELL("адрес",Проверка!G413),"1"),IF(AND(ISNUMBER(РТУС!G413)=TRUE,РТУС!G413&lt;=1,РТУС!G413&gt;0),IF(SUMIF(РТУС!$A$4:$A$1000,A413,РТУС!$G$4:$G$1000)=1,HYPERLINK("#Проверка!"&amp;CELL("адрес",Проверка!G413),РТУС!G413),HYPERLINK("#РТУС!"&amp;CELL("адрес",Проверка!G413),"сумма долей ≠ 1")),HYPERLINK("#РТУС!"&amp;CELL("адрес",Проверка!G413),"###"))))</f>
        <v>заполнить</v>
      </c>
      <c r="H413" s="13" t="str">
        <f ca="1">IF(РТУС!H413="",HYPERLINK("#РТУС!"&amp;CELL("адрес",Проверка!H413),"заполнить"),IF(OR(РТУС!H413="Юрлицо",РТУС!H413="Физлицо",РТУС!H413="ИП"),HYPERLINK("#Проверка!"&amp;CELL("адрес",Проверка!H413),РТУС!H413),HYPERLINK("#РТУС!"&amp;CELL("адрес",Проверка!H413),"###")))</f>
        <v>заполнить</v>
      </c>
      <c r="I413" s="13" t="str">
        <f ca="1">IF(OR(РТУС!H413="Юрлицо",РТУС!H413="ИП"),IF(РТУС!I413="",HYPERLINK("#РТУС!"&amp;CELL("адрес",Проверка!I413),"заполнить"),IF(OR(LEN(РТУС!I413)=10,LEN(РТУС!I413)=12),HYPERLINK("#Проверка!"&amp;CELL("адрес",Проверка!I413),РТУС!I413),HYPERLINK("#РТУС!"&amp;CELL("адрес",Проверка!I413),"###"))),"")</f>
        <v/>
      </c>
      <c r="J413" s="15" t="str">
        <f ca="1">IF(РТУС!J413="","",IF(AND(LEN(РТУС!J413)=5,РТУС!J413&lt;TODAY()),HYPERLINK("#Проверка!"&amp;CELL("адрес",Проверка!J413),РТУС!J413),HYPERLINK("#РТУС!"&amp;CELL("адрес",Проверка!J413),"###")))</f>
        <v/>
      </c>
      <c r="K413" s="13" t="str">
        <f>IF(РТУС!K413="","",РТУС!K413)</f>
        <v/>
      </c>
      <c r="L413" s="13" t="str">
        <f ca="1">IF(OR(РТУС!H413="Физлицо",РТУС!H413="ИП"),IF(РТУС!L413="",HYPERLINK("#РТУС!"&amp;CELL("адрес",Проверка!L413),"заполнить"),IF(OR(РТУС!L413="Загранпаспорт гражданина РФ",РТУС!L413="Паспорт гражданина РФ",РТУС!L413="Иностранный паспорт",РТУС!L413="Свидетельство о рождении",РТУС!L413="Вид на жительство"),HYPERLINK("#Проверка!"&amp;CELL("адрес",Проверка!L413),РТУС!L413),HYPERLINK("#РТУС!"&amp;CELL("адрес",Проверка!L413),"###"))),"")</f>
        <v/>
      </c>
      <c r="M413" s="13" t="str">
        <f ca="1">IF(AND(OR(РТУС!L413="Паспорт гражданина РФ",РТУС!L413="Свидетельство о рождении"),РТУС!M413=""),HYPERLINK("#РТУС!"&amp;CELL("адрес",Проверка!M413),"заполнить"),IF(РТУС!L413="Паспорт гражданина РФ",IF(LEN(РТУС!M413)=4,HYPERLINK("#Проверка!"&amp;CELL("адрес",Проверка!M413),РТУС!M413),HYPERLINK("#РТУС!"&amp;CELL("адрес",Проверка!M413),"###")),IF(РТУС!L413="Свидетельство о рождении",HYPERLINK("#Проверка!"&amp;CELL("адрес",Проверка!M413),РТУС!M413),"")))</f>
        <v/>
      </c>
      <c r="N413" s="13" t="str">
        <f ca="1">IF(РТУС!L413="","",IF(РТУС!N413="",HYPERLINK("#РТУС!"&amp;CELL("адрес",Проверка!N413),"заполнить"),IF(OR(РТУС!L413="Паспорт гражданина РФ",РТУС!L413="Свидетельство о рождении"),IF(LEN(РТУС!N413)=6,HYPERLINK("#Проверка!"&amp;CELL("адрес",Проверка!N413),РТУС!N413),HYPERLINK("#РТУС!"&amp;CELL("адрес",Проверка!N413),"###")),HYPERLINK("#Проверка!"&amp;CELL("адрес",Проверка!N413),РТУС!N413))))</f>
        <v/>
      </c>
      <c r="O413" s="15" t="str">
        <f ca="1">IF(РТУС!L413="","",IF(РТУС!O413="",HYPERLINK("#РТУС!"&amp;CELL("адрес",Проверка!O413),"заполнить"),IF(AND(LEN(РТУС!O413)=5,РТУС!O413&lt;TODAY()),IF(РТУС!L413="Свидетельство о рождении",IF(РТУС!O413&gt;EDATE(TODAY(),-168),HYPERLINK("#Проверка!"&amp;CELL("адрес",Проверка!O413),РТУС!O413),HYPERLINK("#РТУС!"&amp;CELL("адрес",Проверка!O413),"недействительно")),HYPERLINK("#Проверка!"&amp;CELL("адрес",Проверка!O413),РТУС!O413)),HYPERLINK("#РТУС!"&amp;CELL("адрес",Проверка!O413),"###"))))</f>
        <v/>
      </c>
      <c r="P413" s="21" t="str">
        <f ca="1">IF(РТУС!L413="Паспорт гражданина РФ",IF(РТУС!P413="",HYPERLINK("#РТУС!"&amp;CELL("адрес",Проверка!P413),"заполнить"),HYPERLINK("#Проверка!"&amp;CELL("адрес",Проверка!P413),РТУС!P413)),"")</f>
        <v/>
      </c>
      <c r="Q413" s="13" t="str">
        <f ca="1">IF(РТУС!L413="Паспорт гражданина РФ",IF(РТУС!Q413="",HYPERLINK("#РТУС!"&amp;CELL("адрес",Проверка!Q413),"заполнить"),IF(LEN(РТУС!Q413)=7,HYPERLINK("#Проверка!"&amp;CELL("адрес",Проверка!Q413),РТУС!Q413),HYPERLINK("#РТУС!"&amp;CELL("адрес",Проверка!Q413),"###"))),"")</f>
        <v/>
      </c>
      <c r="R413" s="13" t="str">
        <f ca="1">IF(РТУС!R413="",HYPERLINK("#РТУС!"&amp;CELL("адрес",Проверка!R413),"заполнить"),HYPERLINK("#Проверка!"&amp;CELL("адрес",Проверка!R413),РТУС!R413))</f>
        <v>заполнить</v>
      </c>
      <c r="S413" s="13" t="str">
        <f>IF(РТУС!S413="","",РТУС!S413)</f>
        <v/>
      </c>
      <c r="T413" s="13" t="str">
        <f>IF(РТУС!T413="","",РТУС!T413)</f>
        <v/>
      </c>
      <c r="U413" s="13" t="str">
        <f>IF(РТУС!U413="","",РТУС!U413)</f>
        <v/>
      </c>
      <c r="V413" s="13" t="str">
        <f ca="1">IF(РТУС!V413="",HYPERLINK("#РТУС!"&amp;CELL("адрес",Проверка!V413),"заполнить"),IF(OR(РТУС!V413="Договор участия в долевом строительстве",РТУС!V413="Предварительный договор участия в долевом строительстве",РТУС!V413="Определение Арбитражного суда",РТУС!V413="Решение суда общей юрисдикции",РТУС!V413="Иные договоры"),HYPERLINK("#Проверка!"&amp;CELL("адрес",Проверка!V413),РТУС!V413),HYPERLINK("#РТУС!"&amp;CELL("адрес",Проверка!V413),"###")))</f>
        <v>заполнить</v>
      </c>
      <c r="W413" s="13" t="str">
        <f ca="1">IF(РТУС!W413="",HYPERLINK("#РТУС!"&amp;CELL("адрес",Проверка!W413),"заполнить"),HYPERLINK("#Проверка!"&amp;CELL("адрес",Проверка!W413),РТУС!W413))</f>
        <v>заполнить</v>
      </c>
      <c r="X413" s="15" t="str">
        <f ca="1">IF(РТУС!X413="",HYPERLINK("#РТУС!"&amp;CELL("адрес",Проверка!X413),"заполнить"),IF(AND(LEN(РТУС!X413)=5,РТУС!X413&lt;TODAY()),HYPERLINK("#Проверка!"&amp;CELL("адрес",Проверка!X413),РТУС!X413),HYPERLINK("#РТУС!"&amp;CELL("адрес",Проверка!X413),"###")))</f>
        <v>заполнить</v>
      </c>
      <c r="Y413" s="13" t="str">
        <f>IF(РТУС!Y413="","",РТУС!Y413)</f>
        <v/>
      </c>
      <c r="Z413" s="15" t="str">
        <f ca="1">IF(РТУС!Z413="","",IF(AND(LEN(РТУС!Z413)=5,РТУС!Z413&lt;TODAY()),HYPERLINK("#Проверка!"&amp;CELL("адрес",Проверка!Z413),РТУС!Z413),HYPERLINK("#РТУС!"&amp;CELL("адрес",Проверка!Z413),"###")))</f>
        <v/>
      </c>
      <c r="AA413" s="18" t="str">
        <f ca="1">IF(РТУС!AA413="",HYPERLINK("#РТУС!"&amp;CELL("адрес",Проверка!AA413),"заполнить"),IF(ISNUMBER(РТУС!AA413)=TRUE,HYPERLINK("#Проверка!"&amp;CELL("адрес",Проверка!AA413),РТУС!AA413),HYPERLINK("#РТУС!"&amp;CELL("адрес",Проверка!AA413),"###")))</f>
        <v>заполнить</v>
      </c>
      <c r="AB413" s="18" t="str">
        <f ca="1">IF(РТУС!AB413="",HYPERLINK("#РТУС!"&amp;CELL("адрес",Проверка!AB413),"заполнить"),IF(ISNUMBER(РТУС!AB413)=TRUE,HYPERLINK("#Проверка!"&amp;CELL("адрес",Проверка!AB413),РТУС!AB413),HYPERLINK("#РТУС!"&amp;CELL("адрес",Проверка!AB413),"###")))</f>
        <v>заполнить</v>
      </c>
      <c r="AC413" s="18" t="str">
        <f ca="1">IF(РТУС!AC413="","",IF(ISNUMBER(РТУС!AC413)=TRUE,HYPERLINK("#Проверка!"&amp;CELL("адрес",Проверка!AC413),РТУС!AC413),HYPERLINK("#РТУС!"&amp;CELL("адрес",Проверка!AC413),"###")))</f>
        <v/>
      </c>
      <c r="AD413" s="18" t="str">
        <f ca="1">IF(РТУС!AD413="","",IF(ISNUMBER(РТУС!AD413)=TRUE,HYPERLINK("#Проверка!"&amp;CELL("адрес",Проверка!AD413),РТУС!AD413),HYPERLINK("#РТУС!"&amp;CELL("адрес",Проверка!AD413),"###")))</f>
        <v/>
      </c>
      <c r="AE413" s="13" t="str">
        <f>IF(РТУС!AE413="","",РТУС!AE413)</f>
        <v/>
      </c>
      <c r="AF413" s="15" t="str">
        <f ca="1">IF(РТУС!AE413="","",IF(РТУС!AF413="",HYPERLINK("#РТУС!"&amp;CELL("адрес",Проверка!AF413),"заполнить"),IF(AND(LEN(РТУС!AF413)=5,РТУС!AF413&lt;TODAY()),HYPERLINK("#Проверка!"&amp;CELL("адрес",Проверка!AF413),РТУС!AF413),HYPERLINK("#РТУС!"&amp;CELL("адрес",Проверка!AF413),"###"))))</f>
        <v/>
      </c>
      <c r="AG413" s="13"/>
      <c r="AH413" s="15" t="str">
        <f ca="1">IF(РТУС!AE413="","",IF(РТУС!AH413="",HYPERLINK("#РТУС!"&amp;CELL("адрес",Проверка!AH413),"заполнить"),IF(AND(LEN(РТУС!AH413)=5,РТУС!AH413&lt;TODAY()),HYPERLINK("#Проверка!"&amp;CELL("адрес",Проверка!AH413),РТУС!AH413),HYPERLINK("#РТУС!"&amp;CELL("адрес",Проверка!AH413),"###"))))</f>
        <v/>
      </c>
      <c r="AI413" s="15" t="str">
        <f ca="1">IF(РТУС!AE413="","",IF(РТУС!AI413="",HYPERLINK("#РТУС!"&amp;CELL("адрес",Проверка!AI413),"заполнить"),HYPERLINK("#Проверка!"&amp;CELL("адрес",Проверка!AI413),РТУС!AI413)))</f>
        <v/>
      </c>
      <c r="AJ413" s="13" t="str">
        <f ca="1">IF(РТУС!AE413="","",IF(РТУС!AJ413="",HYPERLINK("#РТУС!"&amp;CELL("адрес",Проверка!AJ413),"заполнить"),IF(OR(РТУС!AJ413="Юрлицо",РТУС!AJ413="Физлицо",РТУС!AJ413="ИП"),HYPERLINK("#Проверка!"&amp;CELL("адрес",Проверка!AJ413),РТУС!AJ413),HYPERLINK("#РТУС!"&amp;CELL("адрес",Проверка!AJ413),"###"))))</f>
        <v/>
      </c>
      <c r="AK413" s="13" t="str">
        <f ca="1">IF(РТУС!AK413="",HYPERLINK("#РТУС!"&amp;CELL("адрес",Проверка!AK413),"заполнить"),IF(OR(РТУС!AK413="Квартира",РТУС!AK413="Кладовая",РТУС!AK413="Машино-место",РТУС!AK413="Нежилое помещение"),HYPERLINK("#Проверка!"&amp;CELL("адрес",Проверка!AK413),РТУС!AK413),HYPERLINK("#РТУС!"&amp;CELL("адрес",Проверка!AK413),"###")))</f>
        <v>заполнить</v>
      </c>
      <c r="AL413" s="13" t="str">
        <f ca="1">IF(РТУС!AL413="",HYPERLINK("#РТУС!"&amp;CELL("адрес",Проверка!AL413),"заполнить"),HYPERLINK("#Проверка!"&amp;CELL("адрес",Проверка!AL413),РТУС!AL413))</f>
        <v>заполнить</v>
      </c>
      <c r="AM413" s="18" t="str">
        <f ca="1">IF(РТУС!AM413="",HYPERLINK("#РТУС!"&amp;CELL("адрес",Проверка!AM413),"заполнить"),IF(ISNUMBER(РТУС!AM413)=TRUE,IF(РТУС!AK413="Нежилое помещение",IF(РТУС!AM413&gt;7,HYPERLINK("#РТУС!"&amp;CELL("адрес",Проверка!AM413),"не больше 7 кв.м."),РТУС!AM413),HYPERLINK("#Проверка!"&amp;CELL("адрес",Проверка!AM413),РТУС!AM413)),HYPERLINK("#РТУС!"&amp;CELL("адрес",Проверка!AM413),"###")))</f>
        <v>заполнить</v>
      </c>
      <c r="AN413" s="13" t="str">
        <f ca="1">IF(РТУС!AN413="",HYPERLINK("#РТУС!"&amp;CELL("адрес",Проверка!AN413),"заполнить"),IF(OR(РТУС!AN413="Общая площадь помещения",РТУС!AN413="Общая приведенная площадь жилого помещения",РТУС!AN413="Общая площадь жилого помещения с учетом лоджий, балконов, террас и веранд"),HYPERLINK("#Проверка!"&amp;CELL("адрес",Проверка!AN413),РТУС!AN413),HYPERLINK("#РТУС!"&amp;CELL("адрес",Проверка!AN413),"###")))</f>
        <v>заполнить</v>
      </c>
      <c r="AO413" s="13" t="str">
        <f ca="1">IF(OR(РТУС!AK413="Квартира",РТУС!A413="Нежилое помещение"),IF(РТУС!AO413="",HYPERLINK("#РТУС!"&amp;CELL("адрес",Проверка!AO413),"заполнить"),IF(ISNUMBER(РТУС!AO413)=TRUE,HYPERLINK("#Проверка!"&amp;CELL("адрес",Проверка!AO413),РТУС!AO413),HYPERLINK("#РТУС!"&amp;CELL("адрес",Проверка!AO413),"###"))),"")</f>
        <v/>
      </c>
      <c r="AP413" s="13" t="str">
        <f>IF(РТУС!AP413="","",РТУС!AP413)</f>
        <v/>
      </c>
      <c r="AQ413" s="13" t="str">
        <f ca="1">IF(РТУС!AQ413="",HYPERLINK("#РТУС!"&amp;CELL("адрес",Проверка!AQ413),"заполнить"),HYPERLINK("#Проверка!"&amp;CELL("адрес",Проверка!AQ413),РТУС!AQ413))</f>
        <v>заполнить</v>
      </c>
      <c r="AR413" s="18" t="str">
        <f ca="1">IF(РТУС!AR413="",HYPERLINK("#РТУС!"&amp;CELL("адрес",Проверка!AR413),"заполнить"),IF(ISNUMBER(РТУС!AR413)=FALSE,HYPERLINK("#РТУС!"&amp;CELL("адрес",Проверка!AR413),"###"),IF(РТУС!G413="1",IF(РТУС!AB413=РТУС!AR413+РТУС!AU413,HYPERLINK("#Проверка!"&amp;CELL("адрес",Проверка!AR413),РТУС!AR413),HYPERLINK("#РТУС!"&amp;CELL("адрес",Проверка!AR413),"сверить суммы")),IF(РТУС!AB413=(SUMIF(РТУС!$A$4:$A$1000,A413,РТУС!$AR$4:$AR$1000)+SUMIF(РТУС!$A$4:$A$1000,A413,РТУС!$AU$4:$AU$1000)),HYPERLINK("#Проверка!"&amp;CELL("адрес",Проверка!AR413),РТУС!AR413),HYPERLINK("#РТУС!"&amp;CELL("адрес",Проверка!AR413),"сверить суммы")))))</f>
        <v>заполнить</v>
      </c>
      <c r="AS413" s="13" t="str">
        <f>IF(РТУС!AS413="","",РТУС!AS413)</f>
        <v/>
      </c>
      <c r="AT413" s="18" t="str">
        <f ca="1">IF(РТУС!AT413="",HYPERLINK("#РТУС!"&amp;CELL("адрес",Проверка!AT413),"заполнить"),IF(ISNUMBER(РТУС!AT413)=FALSE,HYPERLINK("#РТУС!"&amp;CELL("адрес",Проверка!AT413),"###"),IF(РТУС!AT413=РТУС!AR413,HYPERLINK("#Проверка!"&amp;CELL("адрес",Проверка!AT413),РТУС!AT413),HYPERLINK("#РТУС!"&amp;CELL("адрес",Проверка!AT413),"сверить суммы"))))</f>
        <v>заполнить</v>
      </c>
      <c r="AU413" s="18" t="str">
        <f ca="1">IF(РТУС!AU413="",HYPERLINK("#РТУС!"&amp;CELL("адрес",Проверка!AU413),"заполнить"),IF(ISNUMBER(РТУС!AU413)=FALSE,HYPERLINK("#РТУС!"&amp;CELL("адрес",Проверка!AU413),"###"),IF(РТУС!G413="1",IF(РТУС!AB413=РТУС!AR413+РТУС!AU413,HYPERLINK("#Проверка!"&amp;CELL("адрес",Проверка!AU413),РТУС!AU413),HYPERLINK("#РТУС!"&amp;CELL("адрес",Проверка!AU413),"сверить суммы")),IF(РТУС!AB413=(SUMIF(РТУС!$A$4:$A$1000,A413,РТУС!$AR$4:$AR$1000)+SUMIF(РТУС!$A$4:$A$1000,A413,РТУС!$AU$4:$AU$1000)),HYPERLINK("#Проверка!"&amp;CELL("адрес",Проверка!AU413),РТУС!AU413),HYPERLINK("#РТУС!"&amp;CELL("адрес",Проверка!AU413),"сверить суммы")))))</f>
        <v>заполнить</v>
      </c>
      <c r="AV413" s="13" t="str">
        <f ca="1">IF(РТУС!AV413="",HYPERLINK("#РТУС!"&amp;CELL("адрес",Проверка!AV413),"заполнить"),IF(OR(РТУС!AV413="Требование о передаче жилого помещения",РТУС!AV413="Требование о передаче машино-места",РТУС!AV413="Требования о передаче нежилого помещения",РТУС!AV413="Денежные требования"),HYPERLINK("#Проверка!"&amp;CELL("адрес",Проверка!AV413),РТУС!AV413),HYPERLINK("#РТУС!"&amp;CELL("адрес",Проверка!AV413),"###")))</f>
        <v>заполнить</v>
      </c>
      <c r="AW413" s="13" t="str">
        <f ca="1">IF(РТУС!AW413="",HYPERLINK("#РТУС!"&amp;CELL("адрес",Проверка!AW413),"заполнить"),IF(OR(РТУС!AW413="Включен в полном объеме",РТУС!AW413="Включен частично"),HYPERLINK("#Проверка!"&amp;CELL("адрес",Проверка!AW413),РТУС!AW413),HYPERLINK("#РТУС!"&amp;CELL("адрес",Проверка!AW413),"###")))</f>
        <v>заполнить</v>
      </c>
      <c r="AX413" s="15" t="str">
        <f ca="1">IF(РТУС!AX413="",HYPERLINK("#РТУС!"&amp;CELL("адрес",Проверка!AX413),"заполнить"),IF(AND(LEN(РТУС!AX413)=5,РТУС!AX413&lt;TODAY()),HYPERLINK("#Проверка!"&amp;CELL("адрес",Проверка!AX413),РТУС!AX413),HYPERLINK("#РТУС!"&amp;CELL("адрес",Проверка!AX413),"###")))</f>
        <v>заполнить</v>
      </c>
      <c r="AY413" s="15" t="str">
        <f ca="1">IF(РТУС!AY413="",HYPERLINK("#РТУС!"&amp;CELL("адрес",Проверка!AY413),"заполнить"),IF(AND(LEN(РТУС!AY413)=5,РТУС!AY413&lt;TODAY()),HYPERLINK("#Проверка!"&amp;CELL("адрес",Проверка!AY413),РТУС!AY413),HYPERLINK("#РТУС!"&amp;CELL("адрес",Проверка!AY413),"###")))</f>
        <v>заполнить</v>
      </c>
    </row>
    <row r="414" spans="1:51" x14ac:dyDescent="0.25">
      <c r="A414" s="10" t="str">
        <f>РТУС!A414</f>
        <v>.</v>
      </c>
      <c r="B414" s="13" t="str">
        <f ca="1">IF(РТУС!B414="",HYPERLINK("#РТУС!"&amp;CELL("адрес",Проверка!B414),"заполнить"),IF(AND(LEN(РТУС!B414)=10,РТУС!B413=РТУС!B414),HYPERLINK("#Проверка!"&amp;CELL("адрес",Проверка!B414),РТУС!B414),HYPERLINK("#РТУС!"&amp;CELL("адрес",Проверка!B414),"###")))</f>
        <v>заполнить</v>
      </c>
      <c r="C414" s="13" t="str">
        <f ca="1">IF(РТУС!C414="",HYPERLINK("#РТУС!"&amp;CELL("адрес",Проверка!C414),"заполнить"),IF(AND(ISNUMBER(РТУС!C414)=TRUE,РТУС!C414&gt;0,РТУС!C413=РТУС!C414),HYPERLINK("#Проверка!"&amp;CELL("адрес",Проверка!C414),РТУС!C414),HYPERLINK("#РТУС!"&amp;CELL("адрес",Проверка!C414),"###")))</f>
        <v>заполнить</v>
      </c>
      <c r="D414" s="13" t="str">
        <f>IF(РТУС!D414="","",РТУС!D414)</f>
        <v/>
      </c>
      <c r="E414" s="13" t="str">
        <f ca="1">IF(РТУС!E414="",HYPERLINK("#РТУС!"&amp;CELL("адрес",Проверка!E414),"заполнить"),IF(РТУС!E413=РТУС!E414,HYPERLINK("#Проверка!"&amp;CELL("адрес",Проверка!E414),РТУС!E414),HYPERLINK("#РТУС!"&amp;CELL("адрес",Проверка!E414),"###")))</f>
        <v>заполнить</v>
      </c>
      <c r="F414" s="13" t="str">
        <f ca="1">IF(РТУС!F414="",HYPERLINK("#РТУС!"&amp;CELL("адрес",Проверка!F414),"заполнить"),HYPERLINK("#Проверка!"&amp;CELL("адрес",Проверка!F414),РТУС!F414))</f>
        <v>заполнить</v>
      </c>
      <c r="G414" s="20" t="str">
        <f ca="1">IF(РТУС!G414="",HYPERLINK("#РТУС!"&amp;CELL("адрес",Проверка!G414),"заполнить"),IF(РТУС!G414="1",HYPERLINK("#Проверка!"&amp;CELL("адрес",Проверка!G414),"1"),IF(AND(ISNUMBER(РТУС!G414)=TRUE,РТУС!G414&lt;=1,РТУС!G414&gt;0),IF(SUMIF(РТУС!$A$4:$A$1000,A414,РТУС!$G$4:$G$1000)=1,HYPERLINK("#Проверка!"&amp;CELL("адрес",Проверка!G414),РТУС!G414),HYPERLINK("#РТУС!"&amp;CELL("адрес",Проверка!G414),"сумма долей ≠ 1")),HYPERLINK("#РТУС!"&amp;CELL("адрес",Проверка!G414),"###"))))</f>
        <v>заполнить</v>
      </c>
      <c r="H414" s="13" t="str">
        <f ca="1">IF(РТУС!H414="",HYPERLINK("#РТУС!"&amp;CELL("адрес",Проверка!H414),"заполнить"),IF(OR(РТУС!H414="Юрлицо",РТУС!H414="Физлицо",РТУС!H414="ИП"),HYPERLINK("#Проверка!"&amp;CELL("адрес",Проверка!H414),РТУС!H414),HYPERLINK("#РТУС!"&amp;CELL("адрес",Проверка!H414),"###")))</f>
        <v>заполнить</v>
      </c>
      <c r="I414" s="13" t="str">
        <f ca="1">IF(OR(РТУС!H414="Юрлицо",РТУС!H414="ИП"),IF(РТУС!I414="",HYPERLINK("#РТУС!"&amp;CELL("адрес",Проверка!I414),"заполнить"),IF(OR(LEN(РТУС!I414)=10,LEN(РТУС!I414)=12),HYPERLINK("#Проверка!"&amp;CELL("адрес",Проверка!I414),РТУС!I414),HYPERLINK("#РТУС!"&amp;CELL("адрес",Проверка!I414),"###"))),"")</f>
        <v/>
      </c>
      <c r="J414" s="15" t="str">
        <f ca="1">IF(РТУС!J414="","",IF(AND(LEN(РТУС!J414)=5,РТУС!J414&lt;TODAY()),HYPERLINK("#Проверка!"&amp;CELL("адрес",Проверка!J414),РТУС!J414),HYPERLINK("#РТУС!"&amp;CELL("адрес",Проверка!J414),"###")))</f>
        <v/>
      </c>
      <c r="K414" s="13" t="str">
        <f>IF(РТУС!K414="","",РТУС!K414)</f>
        <v/>
      </c>
      <c r="L414" s="13" t="str">
        <f ca="1">IF(OR(РТУС!H414="Физлицо",РТУС!H414="ИП"),IF(РТУС!L414="",HYPERLINK("#РТУС!"&amp;CELL("адрес",Проверка!L414),"заполнить"),IF(OR(РТУС!L414="Загранпаспорт гражданина РФ",РТУС!L414="Паспорт гражданина РФ",РТУС!L414="Иностранный паспорт",РТУС!L414="Свидетельство о рождении",РТУС!L414="Вид на жительство"),HYPERLINK("#Проверка!"&amp;CELL("адрес",Проверка!L414),РТУС!L414),HYPERLINK("#РТУС!"&amp;CELL("адрес",Проверка!L414),"###"))),"")</f>
        <v/>
      </c>
      <c r="M414" s="13" t="str">
        <f ca="1">IF(AND(OR(РТУС!L414="Паспорт гражданина РФ",РТУС!L414="Свидетельство о рождении"),РТУС!M414=""),HYPERLINK("#РТУС!"&amp;CELL("адрес",Проверка!M414),"заполнить"),IF(РТУС!L414="Паспорт гражданина РФ",IF(LEN(РТУС!M414)=4,HYPERLINK("#Проверка!"&amp;CELL("адрес",Проверка!M414),РТУС!M414),HYPERLINK("#РТУС!"&amp;CELL("адрес",Проверка!M414),"###")),IF(РТУС!L414="Свидетельство о рождении",HYPERLINK("#Проверка!"&amp;CELL("адрес",Проверка!M414),РТУС!M414),"")))</f>
        <v/>
      </c>
      <c r="N414" s="13" t="str">
        <f ca="1">IF(РТУС!L414="","",IF(РТУС!N414="",HYPERLINK("#РТУС!"&amp;CELL("адрес",Проверка!N414),"заполнить"),IF(OR(РТУС!L414="Паспорт гражданина РФ",РТУС!L414="Свидетельство о рождении"),IF(LEN(РТУС!N414)=6,HYPERLINK("#Проверка!"&amp;CELL("адрес",Проверка!N414),РТУС!N414),HYPERLINK("#РТУС!"&amp;CELL("адрес",Проверка!N414),"###")),HYPERLINK("#Проверка!"&amp;CELL("адрес",Проверка!N414),РТУС!N414))))</f>
        <v/>
      </c>
      <c r="O414" s="15" t="str">
        <f ca="1">IF(РТУС!L414="","",IF(РТУС!O414="",HYPERLINK("#РТУС!"&amp;CELL("адрес",Проверка!O414),"заполнить"),IF(AND(LEN(РТУС!O414)=5,РТУС!O414&lt;TODAY()),IF(РТУС!L414="Свидетельство о рождении",IF(РТУС!O414&gt;EDATE(TODAY(),-168),HYPERLINK("#Проверка!"&amp;CELL("адрес",Проверка!O414),РТУС!O414),HYPERLINK("#РТУС!"&amp;CELL("адрес",Проверка!O414),"недействительно")),HYPERLINK("#Проверка!"&amp;CELL("адрес",Проверка!O414),РТУС!O414)),HYPERLINK("#РТУС!"&amp;CELL("адрес",Проверка!O414),"###"))))</f>
        <v/>
      </c>
      <c r="P414" s="21" t="str">
        <f ca="1">IF(РТУС!L414="Паспорт гражданина РФ",IF(РТУС!P414="",HYPERLINK("#РТУС!"&amp;CELL("адрес",Проверка!P414),"заполнить"),HYPERLINK("#Проверка!"&amp;CELL("адрес",Проверка!P414),РТУС!P414)),"")</f>
        <v/>
      </c>
      <c r="Q414" s="13" t="str">
        <f ca="1">IF(РТУС!L414="Паспорт гражданина РФ",IF(РТУС!Q414="",HYPERLINK("#РТУС!"&amp;CELL("адрес",Проверка!Q414),"заполнить"),IF(LEN(РТУС!Q414)=7,HYPERLINK("#Проверка!"&amp;CELL("адрес",Проверка!Q414),РТУС!Q414),HYPERLINK("#РТУС!"&amp;CELL("адрес",Проверка!Q414),"###"))),"")</f>
        <v/>
      </c>
      <c r="R414" s="13" t="str">
        <f ca="1">IF(РТУС!R414="",HYPERLINK("#РТУС!"&amp;CELL("адрес",Проверка!R414),"заполнить"),HYPERLINK("#Проверка!"&amp;CELL("адрес",Проверка!R414),РТУС!R414))</f>
        <v>заполнить</v>
      </c>
      <c r="S414" s="13" t="str">
        <f>IF(РТУС!S414="","",РТУС!S414)</f>
        <v/>
      </c>
      <c r="T414" s="13" t="str">
        <f>IF(РТУС!T414="","",РТУС!T414)</f>
        <v/>
      </c>
      <c r="U414" s="13" t="str">
        <f>IF(РТУС!U414="","",РТУС!U414)</f>
        <v/>
      </c>
      <c r="V414" s="13" t="str">
        <f ca="1">IF(РТУС!V414="",HYPERLINK("#РТУС!"&amp;CELL("адрес",Проверка!V414),"заполнить"),IF(OR(РТУС!V414="Договор участия в долевом строительстве",РТУС!V414="Предварительный договор участия в долевом строительстве",РТУС!V414="Определение Арбитражного суда",РТУС!V414="Решение суда общей юрисдикции",РТУС!V414="Иные договоры"),HYPERLINK("#Проверка!"&amp;CELL("адрес",Проверка!V414),РТУС!V414),HYPERLINK("#РТУС!"&amp;CELL("адрес",Проверка!V414),"###")))</f>
        <v>заполнить</v>
      </c>
      <c r="W414" s="13" t="str">
        <f ca="1">IF(РТУС!W414="",HYPERLINK("#РТУС!"&amp;CELL("адрес",Проверка!W414),"заполнить"),HYPERLINK("#Проверка!"&amp;CELL("адрес",Проверка!W414),РТУС!W414))</f>
        <v>заполнить</v>
      </c>
      <c r="X414" s="15" t="str">
        <f ca="1">IF(РТУС!X414="",HYPERLINK("#РТУС!"&amp;CELL("адрес",Проверка!X414),"заполнить"),IF(AND(LEN(РТУС!X414)=5,РТУС!X414&lt;TODAY()),HYPERLINK("#Проверка!"&amp;CELL("адрес",Проверка!X414),РТУС!X414),HYPERLINK("#РТУС!"&amp;CELL("адрес",Проверка!X414),"###")))</f>
        <v>заполнить</v>
      </c>
      <c r="Y414" s="13" t="str">
        <f>IF(РТУС!Y414="","",РТУС!Y414)</f>
        <v/>
      </c>
      <c r="Z414" s="15" t="str">
        <f ca="1">IF(РТУС!Z414="","",IF(AND(LEN(РТУС!Z414)=5,РТУС!Z414&lt;TODAY()),HYPERLINK("#Проверка!"&amp;CELL("адрес",Проверка!Z414),РТУС!Z414),HYPERLINK("#РТУС!"&amp;CELL("адрес",Проверка!Z414),"###")))</f>
        <v/>
      </c>
      <c r="AA414" s="18" t="str">
        <f ca="1">IF(РТУС!AA414="",HYPERLINK("#РТУС!"&amp;CELL("адрес",Проверка!AA414),"заполнить"),IF(ISNUMBER(РТУС!AA414)=TRUE,HYPERLINK("#Проверка!"&amp;CELL("адрес",Проверка!AA414),РТУС!AA414),HYPERLINK("#РТУС!"&amp;CELL("адрес",Проверка!AA414),"###")))</f>
        <v>заполнить</v>
      </c>
      <c r="AB414" s="18" t="str">
        <f ca="1">IF(РТУС!AB414="",HYPERLINK("#РТУС!"&amp;CELL("адрес",Проверка!AB414),"заполнить"),IF(ISNUMBER(РТУС!AB414)=TRUE,HYPERLINK("#Проверка!"&amp;CELL("адрес",Проверка!AB414),РТУС!AB414),HYPERLINK("#РТУС!"&amp;CELL("адрес",Проверка!AB414),"###")))</f>
        <v>заполнить</v>
      </c>
      <c r="AC414" s="18" t="str">
        <f ca="1">IF(РТУС!AC414="","",IF(ISNUMBER(РТУС!AC414)=TRUE,HYPERLINK("#Проверка!"&amp;CELL("адрес",Проверка!AC414),РТУС!AC414),HYPERLINK("#РТУС!"&amp;CELL("адрес",Проверка!AC414),"###")))</f>
        <v/>
      </c>
      <c r="AD414" s="18" t="str">
        <f ca="1">IF(РТУС!AD414="","",IF(ISNUMBER(РТУС!AD414)=TRUE,HYPERLINK("#Проверка!"&amp;CELL("адрес",Проверка!AD414),РТУС!AD414),HYPERLINK("#РТУС!"&amp;CELL("адрес",Проверка!AD414),"###")))</f>
        <v/>
      </c>
      <c r="AE414" s="13" t="str">
        <f>IF(РТУС!AE414="","",РТУС!AE414)</f>
        <v/>
      </c>
      <c r="AF414" s="15" t="str">
        <f ca="1">IF(РТУС!AE414="","",IF(РТУС!AF414="",HYPERLINK("#РТУС!"&amp;CELL("адрес",Проверка!AF414),"заполнить"),IF(AND(LEN(РТУС!AF414)=5,РТУС!AF414&lt;TODAY()),HYPERLINK("#Проверка!"&amp;CELL("адрес",Проверка!AF414),РТУС!AF414),HYPERLINK("#РТУС!"&amp;CELL("адрес",Проверка!AF414),"###"))))</f>
        <v/>
      </c>
      <c r="AG414" s="13"/>
      <c r="AH414" s="15" t="str">
        <f ca="1">IF(РТУС!AE414="","",IF(РТУС!AH414="",HYPERLINK("#РТУС!"&amp;CELL("адрес",Проверка!AH414),"заполнить"),IF(AND(LEN(РТУС!AH414)=5,РТУС!AH414&lt;TODAY()),HYPERLINK("#Проверка!"&amp;CELL("адрес",Проверка!AH414),РТУС!AH414),HYPERLINK("#РТУС!"&amp;CELL("адрес",Проверка!AH414),"###"))))</f>
        <v/>
      </c>
      <c r="AI414" s="15" t="str">
        <f ca="1">IF(РТУС!AE414="","",IF(РТУС!AI414="",HYPERLINK("#РТУС!"&amp;CELL("адрес",Проверка!AI414),"заполнить"),HYPERLINK("#Проверка!"&amp;CELL("адрес",Проверка!AI414),РТУС!AI414)))</f>
        <v/>
      </c>
      <c r="AJ414" s="13" t="str">
        <f ca="1">IF(РТУС!AE414="","",IF(РТУС!AJ414="",HYPERLINK("#РТУС!"&amp;CELL("адрес",Проверка!AJ414),"заполнить"),IF(OR(РТУС!AJ414="Юрлицо",РТУС!AJ414="Физлицо",РТУС!AJ414="ИП"),HYPERLINK("#Проверка!"&amp;CELL("адрес",Проверка!AJ414),РТУС!AJ414),HYPERLINK("#РТУС!"&amp;CELL("адрес",Проверка!AJ414),"###"))))</f>
        <v/>
      </c>
      <c r="AK414" s="13" t="str">
        <f ca="1">IF(РТУС!AK414="",HYPERLINK("#РТУС!"&amp;CELL("адрес",Проверка!AK414),"заполнить"),IF(OR(РТУС!AK414="Квартира",РТУС!AK414="Кладовая",РТУС!AK414="Машино-место",РТУС!AK414="Нежилое помещение"),HYPERLINK("#Проверка!"&amp;CELL("адрес",Проверка!AK414),РТУС!AK414),HYPERLINK("#РТУС!"&amp;CELL("адрес",Проверка!AK414),"###")))</f>
        <v>заполнить</v>
      </c>
      <c r="AL414" s="13" t="str">
        <f ca="1">IF(РТУС!AL414="",HYPERLINK("#РТУС!"&amp;CELL("адрес",Проверка!AL414),"заполнить"),HYPERLINK("#Проверка!"&amp;CELL("адрес",Проверка!AL414),РТУС!AL414))</f>
        <v>заполнить</v>
      </c>
      <c r="AM414" s="18" t="str">
        <f ca="1">IF(РТУС!AM414="",HYPERLINK("#РТУС!"&amp;CELL("адрес",Проверка!AM414),"заполнить"),IF(ISNUMBER(РТУС!AM414)=TRUE,IF(РТУС!AK414="Нежилое помещение",IF(РТУС!AM414&gt;7,HYPERLINK("#РТУС!"&amp;CELL("адрес",Проверка!AM414),"не больше 7 кв.м."),РТУС!AM414),HYPERLINK("#Проверка!"&amp;CELL("адрес",Проверка!AM414),РТУС!AM414)),HYPERLINK("#РТУС!"&amp;CELL("адрес",Проверка!AM414),"###")))</f>
        <v>заполнить</v>
      </c>
      <c r="AN414" s="13" t="str">
        <f ca="1">IF(РТУС!AN414="",HYPERLINK("#РТУС!"&amp;CELL("адрес",Проверка!AN414),"заполнить"),IF(OR(РТУС!AN414="Общая площадь помещения",РТУС!AN414="Общая приведенная площадь жилого помещения",РТУС!AN414="Общая площадь жилого помещения с учетом лоджий, балконов, террас и веранд"),HYPERLINK("#Проверка!"&amp;CELL("адрес",Проверка!AN414),РТУС!AN414),HYPERLINK("#РТУС!"&amp;CELL("адрес",Проверка!AN414),"###")))</f>
        <v>заполнить</v>
      </c>
      <c r="AO414" s="13" t="str">
        <f ca="1">IF(OR(РТУС!AK414="Квартира",РТУС!A414="Нежилое помещение"),IF(РТУС!AO414="",HYPERLINK("#РТУС!"&amp;CELL("адрес",Проверка!AO414),"заполнить"),IF(ISNUMBER(РТУС!AO414)=TRUE,HYPERLINK("#Проверка!"&amp;CELL("адрес",Проверка!AO414),РТУС!AO414),HYPERLINK("#РТУС!"&amp;CELL("адрес",Проверка!AO414),"###"))),"")</f>
        <v/>
      </c>
      <c r="AP414" s="13" t="str">
        <f>IF(РТУС!AP414="","",РТУС!AP414)</f>
        <v/>
      </c>
      <c r="AQ414" s="13" t="str">
        <f ca="1">IF(РТУС!AQ414="",HYPERLINK("#РТУС!"&amp;CELL("адрес",Проверка!AQ414),"заполнить"),HYPERLINK("#Проверка!"&amp;CELL("адрес",Проверка!AQ414),РТУС!AQ414))</f>
        <v>заполнить</v>
      </c>
      <c r="AR414" s="18" t="str">
        <f ca="1">IF(РТУС!AR414="",HYPERLINK("#РТУС!"&amp;CELL("адрес",Проверка!AR414),"заполнить"),IF(ISNUMBER(РТУС!AR414)=FALSE,HYPERLINK("#РТУС!"&amp;CELL("адрес",Проверка!AR414),"###"),IF(РТУС!G414="1",IF(РТУС!AB414=РТУС!AR414+РТУС!AU414,HYPERLINK("#Проверка!"&amp;CELL("адрес",Проверка!AR414),РТУС!AR414),HYPERLINK("#РТУС!"&amp;CELL("адрес",Проверка!AR414),"сверить суммы")),IF(РТУС!AB414=(SUMIF(РТУС!$A$4:$A$1000,A414,РТУС!$AR$4:$AR$1000)+SUMIF(РТУС!$A$4:$A$1000,A414,РТУС!$AU$4:$AU$1000)),HYPERLINK("#Проверка!"&amp;CELL("адрес",Проверка!AR414),РТУС!AR414),HYPERLINK("#РТУС!"&amp;CELL("адрес",Проверка!AR414),"сверить суммы")))))</f>
        <v>заполнить</v>
      </c>
      <c r="AS414" s="13" t="str">
        <f>IF(РТУС!AS414="","",РТУС!AS414)</f>
        <v/>
      </c>
      <c r="AT414" s="18" t="str">
        <f ca="1">IF(РТУС!AT414="",HYPERLINK("#РТУС!"&amp;CELL("адрес",Проверка!AT414),"заполнить"),IF(ISNUMBER(РТУС!AT414)=FALSE,HYPERLINK("#РТУС!"&amp;CELL("адрес",Проверка!AT414),"###"),IF(РТУС!AT414=РТУС!AR414,HYPERLINK("#Проверка!"&amp;CELL("адрес",Проверка!AT414),РТУС!AT414),HYPERLINK("#РТУС!"&amp;CELL("адрес",Проверка!AT414),"сверить суммы"))))</f>
        <v>заполнить</v>
      </c>
      <c r="AU414" s="18" t="str">
        <f ca="1">IF(РТУС!AU414="",HYPERLINK("#РТУС!"&amp;CELL("адрес",Проверка!AU414),"заполнить"),IF(ISNUMBER(РТУС!AU414)=FALSE,HYPERLINK("#РТУС!"&amp;CELL("адрес",Проверка!AU414),"###"),IF(РТУС!G414="1",IF(РТУС!AB414=РТУС!AR414+РТУС!AU414,HYPERLINK("#Проверка!"&amp;CELL("адрес",Проверка!AU414),РТУС!AU414),HYPERLINK("#РТУС!"&amp;CELL("адрес",Проверка!AU414),"сверить суммы")),IF(РТУС!AB414=(SUMIF(РТУС!$A$4:$A$1000,A414,РТУС!$AR$4:$AR$1000)+SUMIF(РТУС!$A$4:$A$1000,A414,РТУС!$AU$4:$AU$1000)),HYPERLINK("#Проверка!"&amp;CELL("адрес",Проверка!AU414),РТУС!AU414),HYPERLINK("#РТУС!"&amp;CELL("адрес",Проверка!AU414),"сверить суммы")))))</f>
        <v>заполнить</v>
      </c>
      <c r="AV414" s="13" t="str">
        <f ca="1">IF(РТУС!AV414="",HYPERLINK("#РТУС!"&amp;CELL("адрес",Проверка!AV414),"заполнить"),IF(OR(РТУС!AV414="Требование о передаче жилого помещения",РТУС!AV414="Требование о передаче машино-места",РТУС!AV414="Требования о передаче нежилого помещения",РТУС!AV414="Денежные требования"),HYPERLINK("#Проверка!"&amp;CELL("адрес",Проверка!AV414),РТУС!AV414),HYPERLINK("#РТУС!"&amp;CELL("адрес",Проверка!AV414),"###")))</f>
        <v>заполнить</v>
      </c>
      <c r="AW414" s="13" t="str">
        <f ca="1">IF(РТУС!AW414="",HYPERLINK("#РТУС!"&amp;CELL("адрес",Проверка!AW414),"заполнить"),IF(OR(РТУС!AW414="Включен в полном объеме",РТУС!AW414="Включен частично"),HYPERLINK("#Проверка!"&amp;CELL("адрес",Проверка!AW414),РТУС!AW414),HYPERLINK("#РТУС!"&amp;CELL("адрес",Проверка!AW414),"###")))</f>
        <v>заполнить</v>
      </c>
      <c r="AX414" s="15" t="str">
        <f ca="1">IF(РТУС!AX414="",HYPERLINK("#РТУС!"&amp;CELL("адрес",Проверка!AX414),"заполнить"),IF(AND(LEN(РТУС!AX414)=5,РТУС!AX414&lt;TODAY()),HYPERLINK("#Проверка!"&amp;CELL("адрес",Проверка!AX414),РТУС!AX414),HYPERLINK("#РТУС!"&amp;CELL("адрес",Проверка!AX414),"###")))</f>
        <v>заполнить</v>
      </c>
      <c r="AY414" s="15" t="str">
        <f ca="1">IF(РТУС!AY414="",HYPERLINK("#РТУС!"&amp;CELL("адрес",Проверка!AY414),"заполнить"),IF(AND(LEN(РТУС!AY414)=5,РТУС!AY414&lt;TODAY()),HYPERLINK("#Проверка!"&amp;CELL("адрес",Проверка!AY414),РТУС!AY414),HYPERLINK("#РТУС!"&amp;CELL("адрес",Проверка!AY414),"###")))</f>
        <v>заполнить</v>
      </c>
    </row>
    <row r="415" spans="1:51" x14ac:dyDescent="0.25">
      <c r="A415" s="10" t="str">
        <f>РТУС!A415</f>
        <v>.</v>
      </c>
      <c r="B415" s="13" t="str">
        <f ca="1">IF(РТУС!B415="",HYPERLINK("#РТУС!"&amp;CELL("адрес",Проверка!B415),"заполнить"),IF(AND(LEN(РТУС!B415)=10,РТУС!B414=РТУС!B415),HYPERLINK("#Проверка!"&amp;CELL("адрес",Проверка!B415),РТУС!B415),HYPERLINK("#РТУС!"&amp;CELL("адрес",Проверка!B415),"###")))</f>
        <v>заполнить</v>
      </c>
      <c r="C415" s="13" t="str">
        <f ca="1">IF(РТУС!C415="",HYPERLINK("#РТУС!"&amp;CELL("адрес",Проверка!C415),"заполнить"),IF(AND(ISNUMBER(РТУС!C415)=TRUE,РТУС!C415&gt;0,РТУС!C414=РТУС!C415),HYPERLINK("#Проверка!"&amp;CELL("адрес",Проверка!C415),РТУС!C415),HYPERLINK("#РТУС!"&amp;CELL("адрес",Проверка!C415),"###")))</f>
        <v>заполнить</v>
      </c>
      <c r="D415" s="13" t="str">
        <f>IF(РТУС!D415="","",РТУС!D415)</f>
        <v/>
      </c>
      <c r="E415" s="13" t="str">
        <f ca="1">IF(РТУС!E415="",HYPERLINK("#РТУС!"&amp;CELL("адрес",Проверка!E415),"заполнить"),IF(РТУС!E414=РТУС!E415,HYPERLINK("#Проверка!"&amp;CELL("адрес",Проверка!E415),РТУС!E415),HYPERLINK("#РТУС!"&amp;CELL("адрес",Проверка!E415),"###")))</f>
        <v>заполнить</v>
      </c>
      <c r="F415" s="13" t="str">
        <f ca="1">IF(РТУС!F415="",HYPERLINK("#РТУС!"&amp;CELL("адрес",Проверка!F415),"заполнить"),HYPERLINK("#Проверка!"&amp;CELL("адрес",Проверка!F415),РТУС!F415))</f>
        <v>заполнить</v>
      </c>
      <c r="G415" s="20" t="str">
        <f ca="1">IF(РТУС!G415="",HYPERLINK("#РТУС!"&amp;CELL("адрес",Проверка!G415),"заполнить"),IF(РТУС!G415="1",HYPERLINK("#Проверка!"&amp;CELL("адрес",Проверка!G415),"1"),IF(AND(ISNUMBER(РТУС!G415)=TRUE,РТУС!G415&lt;=1,РТУС!G415&gt;0),IF(SUMIF(РТУС!$A$4:$A$1000,A415,РТУС!$G$4:$G$1000)=1,HYPERLINK("#Проверка!"&amp;CELL("адрес",Проверка!G415),РТУС!G415),HYPERLINK("#РТУС!"&amp;CELL("адрес",Проверка!G415),"сумма долей ≠ 1")),HYPERLINK("#РТУС!"&amp;CELL("адрес",Проверка!G415),"###"))))</f>
        <v>заполнить</v>
      </c>
      <c r="H415" s="13" t="str">
        <f ca="1">IF(РТУС!H415="",HYPERLINK("#РТУС!"&amp;CELL("адрес",Проверка!H415),"заполнить"),IF(OR(РТУС!H415="Юрлицо",РТУС!H415="Физлицо",РТУС!H415="ИП"),HYPERLINK("#Проверка!"&amp;CELL("адрес",Проверка!H415),РТУС!H415),HYPERLINK("#РТУС!"&amp;CELL("адрес",Проверка!H415),"###")))</f>
        <v>заполнить</v>
      </c>
      <c r="I415" s="13" t="str">
        <f ca="1">IF(OR(РТУС!H415="Юрлицо",РТУС!H415="ИП"),IF(РТУС!I415="",HYPERLINK("#РТУС!"&amp;CELL("адрес",Проверка!I415),"заполнить"),IF(OR(LEN(РТУС!I415)=10,LEN(РТУС!I415)=12),HYPERLINK("#Проверка!"&amp;CELL("адрес",Проверка!I415),РТУС!I415),HYPERLINK("#РТУС!"&amp;CELL("адрес",Проверка!I415),"###"))),"")</f>
        <v/>
      </c>
      <c r="J415" s="15" t="str">
        <f ca="1">IF(РТУС!J415="","",IF(AND(LEN(РТУС!J415)=5,РТУС!J415&lt;TODAY()),HYPERLINK("#Проверка!"&amp;CELL("адрес",Проверка!J415),РТУС!J415),HYPERLINK("#РТУС!"&amp;CELL("адрес",Проверка!J415),"###")))</f>
        <v/>
      </c>
      <c r="K415" s="13" t="str">
        <f>IF(РТУС!K415="","",РТУС!K415)</f>
        <v/>
      </c>
      <c r="L415" s="13" t="str">
        <f ca="1">IF(OR(РТУС!H415="Физлицо",РТУС!H415="ИП"),IF(РТУС!L415="",HYPERLINK("#РТУС!"&amp;CELL("адрес",Проверка!L415),"заполнить"),IF(OR(РТУС!L415="Загранпаспорт гражданина РФ",РТУС!L415="Паспорт гражданина РФ",РТУС!L415="Иностранный паспорт",РТУС!L415="Свидетельство о рождении",РТУС!L415="Вид на жительство"),HYPERLINK("#Проверка!"&amp;CELL("адрес",Проверка!L415),РТУС!L415),HYPERLINK("#РТУС!"&amp;CELL("адрес",Проверка!L415),"###"))),"")</f>
        <v/>
      </c>
      <c r="M415" s="13" t="str">
        <f ca="1">IF(AND(OR(РТУС!L415="Паспорт гражданина РФ",РТУС!L415="Свидетельство о рождении"),РТУС!M415=""),HYPERLINK("#РТУС!"&amp;CELL("адрес",Проверка!M415),"заполнить"),IF(РТУС!L415="Паспорт гражданина РФ",IF(LEN(РТУС!M415)=4,HYPERLINK("#Проверка!"&amp;CELL("адрес",Проверка!M415),РТУС!M415),HYPERLINK("#РТУС!"&amp;CELL("адрес",Проверка!M415),"###")),IF(РТУС!L415="Свидетельство о рождении",HYPERLINK("#Проверка!"&amp;CELL("адрес",Проверка!M415),РТУС!M415),"")))</f>
        <v/>
      </c>
      <c r="N415" s="13" t="str">
        <f ca="1">IF(РТУС!L415="","",IF(РТУС!N415="",HYPERLINK("#РТУС!"&amp;CELL("адрес",Проверка!N415),"заполнить"),IF(OR(РТУС!L415="Паспорт гражданина РФ",РТУС!L415="Свидетельство о рождении"),IF(LEN(РТУС!N415)=6,HYPERLINK("#Проверка!"&amp;CELL("адрес",Проверка!N415),РТУС!N415),HYPERLINK("#РТУС!"&amp;CELL("адрес",Проверка!N415),"###")),HYPERLINK("#Проверка!"&amp;CELL("адрес",Проверка!N415),РТУС!N415))))</f>
        <v/>
      </c>
      <c r="O415" s="15" t="str">
        <f ca="1">IF(РТУС!L415="","",IF(РТУС!O415="",HYPERLINK("#РТУС!"&amp;CELL("адрес",Проверка!O415),"заполнить"),IF(AND(LEN(РТУС!O415)=5,РТУС!O415&lt;TODAY()),IF(РТУС!L415="Свидетельство о рождении",IF(РТУС!O415&gt;EDATE(TODAY(),-168),HYPERLINK("#Проверка!"&amp;CELL("адрес",Проверка!O415),РТУС!O415),HYPERLINK("#РТУС!"&amp;CELL("адрес",Проверка!O415),"недействительно")),HYPERLINK("#Проверка!"&amp;CELL("адрес",Проверка!O415),РТУС!O415)),HYPERLINK("#РТУС!"&amp;CELL("адрес",Проверка!O415),"###"))))</f>
        <v/>
      </c>
      <c r="P415" s="21" t="str">
        <f ca="1">IF(РТУС!L415="Паспорт гражданина РФ",IF(РТУС!P415="",HYPERLINK("#РТУС!"&amp;CELL("адрес",Проверка!P415),"заполнить"),HYPERLINK("#Проверка!"&amp;CELL("адрес",Проверка!P415),РТУС!P415)),"")</f>
        <v/>
      </c>
      <c r="Q415" s="13" t="str">
        <f ca="1">IF(РТУС!L415="Паспорт гражданина РФ",IF(РТУС!Q415="",HYPERLINK("#РТУС!"&amp;CELL("адрес",Проверка!Q415),"заполнить"),IF(LEN(РТУС!Q415)=7,HYPERLINK("#Проверка!"&amp;CELL("адрес",Проверка!Q415),РТУС!Q415),HYPERLINK("#РТУС!"&amp;CELL("адрес",Проверка!Q415),"###"))),"")</f>
        <v/>
      </c>
      <c r="R415" s="13" t="str">
        <f ca="1">IF(РТУС!R415="",HYPERLINK("#РТУС!"&amp;CELL("адрес",Проверка!R415),"заполнить"),HYPERLINK("#Проверка!"&amp;CELL("адрес",Проверка!R415),РТУС!R415))</f>
        <v>заполнить</v>
      </c>
      <c r="S415" s="13" t="str">
        <f>IF(РТУС!S415="","",РТУС!S415)</f>
        <v/>
      </c>
      <c r="T415" s="13" t="str">
        <f>IF(РТУС!T415="","",РТУС!T415)</f>
        <v/>
      </c>
      <c r="U415" s="13" t="str">
        <f>IF(РТУС!U415="","",РТУС!U415)</f>
        <v/>
      </c>
      <c r="V415" s="13" t="str">
        <f ca="1">IF(РТУС!V415="",HYPERLINK("#РТУС!"&amp;CELL("адрес",Проверка!V415),"заполнить"),IF(OR(РТУС!V415="Договор участия в долевом строительстве",РТУС!V415="Предварительный договор участия в долевом строительстве",РТУС!V415="Определение Арбитражного суда",РТУС!V415="Решение суда общей юрисдикции",РТУС!V415="Иные договоры"),HYPERLINK("#Проверка!"&amp;CELL("адрес",Проверка!V415),РТУС!V415),HYPERLINK("#РТУС!"&amp;CELL("адрес",Проверка!V415),"###")))</f>
        <v>заполнить</v>
      </c>
      <c r="W415" s="13" t="str">
        <f ca="1">IF(РТУС!W415="",HYPERLINK("#РТУС!"&amp;CELL("адрес",Проверка!W415),"заполнить"),HYPERLINK("#Проверка!"&amp;CELL("адрес",Проверка!W415),РТУС!W415))</f>
        <v>заполнить</v>
      </c>
      <c r="X415" s="15" t="str">
        <f ca="1">IF(РТУС!X415="",HYPERLINK("#РТУС!"&amp;CELL("адрес",Проверка!X415),"заполнить"),IF(AND(LEN(РТУС!X415)=5,РТУС!X415&lt;TODAY()),HYPERLINK("#Проверка!"&amp;CELL("адрес",Проверка!X415),РТУС!X415),HYPERLINK("#РТУС!"&amp;CELL("адрес",Проверка!X415),"###")))</f>
        <v>заполнить</v>
      </c>
      <c r="Y415" s="13" t="str">
        <f>IF(РТУС!Y415="","",РТУС!Y415)</f>
        <v/>
      </c>
      <c r="Z415" s="15" t="str">
        <f ca="1">IF(РТУС!Z415="","",IF(AND(LEN(РТУС!Z415)=5,РТУС!Z415&lt;TODAY()),HYPERLINK("#Проверка!"&amp;CELL("адрес",Проверка!Z415),РТУС!Z415),HYPERLINK("#РТУС!"&amp;CELL("адрес",Проверка!Z415),"###")))</f>
        <v/>
      </c>
      <c r="AA415" s="18" t="str">
        <f ca="1">IF(РТУС!AA415="",HYPERLINK("#РТУС!"&amp;CELL("адрес",Проверка!AA415),"заполнить"),IF(ISNUMBER(РТУС!AA415)=TRUE,HYPERLINK("#Проверка!"&amp;CELL("адрес",Проверка!AA415),РТУС!AA415),HYPERLINK("#РТУС!"&amp;CELL("адрес",Проверка!AA415),"###")))</f>
        <v>заполнить</v>
      </c>
      <c r="AB415" s="18" t="str">
        <f ca="1">IF(РТУС!AB415="",HYPERLINK("#РТУС!"&amp;CELL("адрес",Проверка!AB415),"заполнить"),IF(ISNUMBER(РТУС!AB415)=TRUE,HYPERLINK("#Проверка!"&amp;CELL("адрес",Проверка!AB415),РТУС!AB415),HYPERLINK("#РТУС!"&amp;CELL("адрес",Проверка!AB415),"###")))</f>
        <v>заполнить</v>
      </c>
      <c r="AC415" s="18" t="str">
        <f ca="1">IF(РТУС!AC415="","",IF(ISNUMBER(РТУС!AC415)=TRUE,HYPERLINK("#Проверка!"&amp;CELL("адрес",Проверка!AC415),РТУС!AC415),HYPERLINK("#РТУС!"&amp;CELL("адрес",Проверка!AC415),"###")))</f>
        <v/>
      </c>
      <c r="AD415" s="18" t="str">
        <f ca="1">IF(РТУС!AD415="","",IF(ISNUMBER(РТУС!AD415)=TRUE,HYPERLINK("#Проверка!"&amp;CELL("адрес",Проверка!AD415),РТУС!AD415),HYPERLINK("#РТУС!"&amp;CELL("адрес",Проверка!AD415),"###")))</f>
        <v/>
      </c>
      <c r="AE415" s="13" t="str">
        <f>IF(РТУС!AE415="","",РТУС!AE415)</f>
        <v/>
      </c>
      <c r="AF415" s="15" t="str">
        <f ca="1">IF(РТУС!AE415="","",IF(РТУС!AF415="",HYPERLINK("#РТУС!"&amp;CELL("адрес",Проверка!AF415),"заполнить"),IF(AND(LEN(РТУС!AF415)=5,РТУС!AF415&lt;TODAY()),HYPERLINK("#Проверка!"&amp;CELL("адрес",Проверка!AF415),РТУС!AF415),HYPERLINK("#РТУС!"&amp;CELL("адрес",Проверка!AF415),"###"))))</f>
        <v/>
      </c>
      <c r="AG415" s="13"/>
      <c r="AH415" s="15" t="str">
        <f ca="1">IF(РТУС!AE415="","",IF(РТУС!AH415="",HYPERLINK("#РТУС!"&amp;CELL("адрес",Проверка!AH415),"заполнить"),IF(AND(LEN(РТУС!AH415)=5,РТУС!AH415&lt;TODAY()),HYPERLINK("#Проверка!"&amp;CELL("адрес",Проверка!AH415),РТУС!AH415),HYPERLINK("#РТУС!"&amp;CELL("адрес",Проверка!AH415),"###"))))</f>
        <v/>
      </c>
      <c r="AI415" s="15" t="str">
        <f ca="1">IF(РТУС!AE415="","",IF(РТУС!AI415="",HYPERLINK("#РТУС!"&amp;CELL("адрес",Проверка!AI415),"заполнить"),HYPERLINK("#Проверка!"&amp;CELL("адрес",Проверка!AI415),РТУС!AI415)))</f>
        <v/>
      </c>
      <c r="AJ415" s="13" t="str">
        <f ca="1">IF(РТУС!AE415="","",IF(РТУС!AJ415="",HYPERLINK("#РТУС!"&amp;CELL("адрес",Проверка!AJ415),"заполнить"),IF(OR(РТУС!AJ415="Юрлицо",РТУС!AJ415="Физлицо",РТУС!AJ415="ИП"),HYPERLINK("#Проверка!"&amp;CELL("адрес",Проверка!AJ415),РТУС!AJ415),HYPERLINK("#РТУС!"&amp;CELL("адрес",Проверка!AJ415),"###"))))</f>
        <v/>
      </c>
      <c r="AK415" s="13" t="str">
        <f ca="1">IF(РТУС!AK415="",HYPERLINK("#РТУС!"&amp;CELL("адрес",Проверка!AK415),"заполнить"),IF(OR(РТУС!AK415="Квартира",РТУС!AK415="Кладовая",РТУС!AK415="Машино-место",РТУС!AK415="Нежилое помещение"),HYPERLINK("#Проверка!"&amp;CELL("адрес",Проверка!AK415),РТУС!AK415),HYPERLINK("#РТУС!"&amp;CELL("адрес",Проверка!AK415),"###")))</f>
        <v>заполнить</v>
      </c>
      <c r="AL415" s="13" t="str">
        <f ca="1">IF(РТУС!AL415="",HYPERLINK("#РТУС!"&amp;CELL("адрес",Проверка!AL415),"заполнить"),HYPERLINK("#Проверка!"&amp;CELL("адрес",Проверка!AL415),РТУС!AL415))</f>
        <v>заполнить</v>
      </c>
      <c r="AM415" s="18" t="str">
        <f ca="1">IF(РТУС!AM415="",HYPERLINK("#РТУС!"&amp;CELL("адрес",Проверка!AM415),"заполнить"),IF(ISNUMBER(РТУС!AM415)=TRUE,IF(РТУС!AK415="Нежилое помещение",IF(РТУС!AM415&gt;7,HYPERLINK("#РТУС!"&amp;CELL("адрес",Проверка!AM415),"не больше 7 кв.м."),РТУС!AM415),HYPERLINK("#Проверка!"&amp;CELL("адрес",Проверка!AM415),РТУС!AM415)),HYPERLINK("#РТУС!"&amp;CELL("адрес",Проверка!AM415),"###")))</f>
        <v>заполнить</v>
      </c>
      <c r="AN415" s="13" t="str">
        <f ca="1">IF(РТУС!AN415="",HYPERLINK("#РТУС!"&amp;CELL("адрес",Проверка!AN415),"заполнить"),IF(OR(РТУС!AN415="Общая площадь помещения",РТУС!AN415="Общая приведенная площадь жилого помещения",РТУС!AN415="Общая площадь жилого помещения с учетом лоджий, балконов, террас и веранд"),HYPERLINK("#Проверка!"&amp;CELL("адрес",Проверка!AN415),РТУС!AN415),HYPERLINK("#РТУС!"&amp;CELL("адрес",Проверка!AN415),"###")))</f>
        <v>заполнить</v>
      </c>
      <c r="AO415" s="13" t="str">
        <f ca="1">IF(OR(РТУС!AK415="Квартира",РТУС!A415="Нежилое помещение"),IF(РТУС!AO415="",HYPERLINK("#РТУС!"&amp;CELL("адрес",Проверка!AO415),"заполнить"),IF(ISNUMBER(РТУС!AO415)=TRUE,HYPERLINK("#Проверка!"&amp;CELL("адрес",Проверка!AO415),РТУС!AO415),HYPERLINK("#РТУС!"&amp;CELL("адрес",Проверка!AO415),"###"))),"")</f>
        <v/>
      </c>
      <c r="AP415" s="13" t="str">
        <f>IF(РТУС!AP415="","",РТУС!AP415)</f>
        <v/>
      </c>
      <c r="AQ415" s="13" t="str">
        <f ca="1">IF(РТУС!AQ415="",HYPERLINK("#РТУС!"&amp;CELL("адрес",Проверка!AQ415),"заполнить"),HYPERLINK("#Проверка!"&amp;CELL("адрес",Проверка!AQ415),РТУС!AQ415))</f>
        <v>заполнить</v>
      </c>
      <c r="AR415" s="18" t="str">
        <f ca="1">IF(РТУС!AR415="",HYPERLINK("#РТУС!"&amp;CELL("адрес",Проверка!AR415),"заполнить"),IF(ISNUMBER(РТУС!AR415)=FALSE,HYPERLINK("#РТУС!"&amp;CELL("адрес",Проверка!AR415),"###"),IF(РТУС!G415="1",IF(РТУС!AB415=РТУС!AR415+РТУС!AU415,HYPERLINK("#Проверка!"&amp;CELL("адрес",Проверка!AR415),РТУС!AR415),HYPERLINK("#РТУС!"&amp;CELL("адрес",Проверка!AR415),"сверить суммы")),IF(РТУС!AB415=(SUMIF(РТУС!$A$4:$A$1000,A415,РТУС!$AR$4:$AR$1000)+SUMIF(РТУС!$A$4:$A$1000,A415,РТУС!$AU$4:$AU$1000)),HYPERLINK("#Проверка!"&amp;CELL("адрес",Проверка!AR415),РТУС!AR415),HYPERLINK("#РТУС!"&amp;CELL("адрес",Проверка!AR415),"сверить суммы")))))</f>
        <v>заполнить</v>
      </c>
      <c r="AS415" s="13" t="str">
        <f>IF(РТУС!AS415="","",РТУС!AS415)</f>
        <v/>
      </c>
      <c r="AT415" s="18" t="str">
        <f ca="1">IF(РТУС!AT415="",HYPERLINK("#РТУС!"&amp;CELL("адрес",Проверка!AT415),"заполнить"),IF(ISNUMBER(РТУС!AT415)=FALSE,HYPERLINK("#РТУС!"&amp;CELL("адрес",Проверка!AT415),"###"),IF(РТУС!AT415=РТУС!AR415,HYPERLINK("#Проверка!"&amp;CELL("адрес",Проверка!AT415),РТУС!AT415),HYPERLINK("#РТУС!"&amp;CELL("адрес",Проверка!AT415),"сверить суммы"))))</f>
        <v>заполнить</v>
      </c>
      <c r="AU415" s="18" t="str">
        <f ca="1">IF(РТУС!AU415="",HYPERLINK("#РТУС!"&amp;CELL("адрес",Проверка!AU415),"заполнить"),IF(ISNUMBER(РТУС!AU415)=FALSE,HYPERLINK("#РТУС!"&amp;CELL("адрес",Проверка!AU415),"###"),IF(РТУС!G415="1",IF(РТУС!AB415=РТУС!AR415+РТУС!AU415,HYPERLINK("#Проверка!"&amp;CELL("адрес",Проверка!AU415),РТУС!AU415),HYPERLINK("#РТУС!"&amp;CELL("адрес",Проверка!AU415),"сверить суммы")),IF(РТУС!AB415=(SUMIF(РТУС!$A$4:$A$1000,A415,РТУС!$AR$4:$AR$1000)+SUMIF(РТУС!$A$4:$A$1000,A415,РТУС!$AU$4:$AU$1000)),HYPERLINK("#Проверка!"&amp;CELL("адрес",Проверка!AU415),РТУС!AU415),HYPERLINK("#РТУС!"&amp;CELL("адрес",Проверка!AU415),"сверить суммы")))))</f>
        <v>заполнить</v>
      </c>
      <c r="AV415" s="13" t="str">
        <f ca="1">IF(РТУС!AV415="",HYPERLINK("#РТУС!"&amp;CELL("адрес",Проверка!AV415),"заполнить"),IF(OR(РТУС!AV415="Требование о передаче жилого помещения",РТУС!AV415="Требование о передаче машино-места",РТУС!AV415="Требования о передаче нежилого помещения",РТУС!AV415="Денежные требования"),HYPERLINK("#Проверка!"&amp;CELL("адрес",Проверка!AV415),РТУС!AV415),HYPERLINK("#РТУС!"&amp;CELL("адрес",Проверка!AV415),"###")))</f>
        <v>заполнить</v>
      </c>
      <c r="AW415" s="13" t="str">
        <f ca="1">IF(РТУС!AW415="",HYPERLINK("#РТУС!"&amp;CELL("адрес",Проверка!AW415),"заполнить"),IF(OR(РТУС!AW415="Включен в полном объеме",РТУС!AW415="Включен частично"),HYPERLINK("#Проверка!"&amp;CELL("адрес",Проверка!AW415),РТУС!AW415),HYPERLINK("#РТУС!"&amp;CELL("адрес",Проверка!AW415),"###")))</f>
        <v>заполнить</v>
      </c>
      <c r="AX415" s="15" t="str">
        <f ca="1">IF(РТУС!AX415="",HYPERLINK("#РТУС!"&amp;CELL("адрес",Проверка!AX415),"заполнить"),IF(AND(LEN(РТУС!AX415)=5,РТУС!AX415&lt;TODAY()),HYPERLINK("#Проверка!"&amp;CELL("адрес",Проверка!AX415),РТУС!AX415),HYPERLINK("#РТУС!"&amp;CELL("адрес",Проверка!AX415),"###")))</f>
        <v>заполнить</v>
      </c>
      <c r="AY415" s="15" t="str">
        <f ca="1">IF(РТУС!AY415="",HYPERLINK("#РТУС!"&amp;CELL("адрес",Проверка!AY415),"заполнить"),IF(AND(LEN(РТУС!AY415)=5,РТУС!AY415&lt;TODAY()),HYPERLINK("#Проверка!"&amp;CELL("адрес",Проверка!AY415),РТУС!AY415),HYPERLINK("#РТУС!"&amp;CELL("адрес",Проверка!AY415),"###")))</f>
        <v>заполнить</v>
      </c>
    </row>
    <row r="416" spans="1:51" x14ac:dyDescent="0.25">
      <c r="A416" s="10" t="str">
        <f>РТУС!A416</f>
        <v>.</v>
      </c>
      <c r="B416" s="13" t="str">
        <f ca="1">IF(РТУС!B416="",HYPERLINK("#РТУС!"&amp;CELL("адрес",Проверка!B416),"заполнить"),IF(AND(LEN(РТУС!B416)=10,РТУС!B415=РТУС!B416),HYPERLINK("#Проверка!"&amp;CELL("адрес",Проверка!B416),РТУС!B416),HYPERLINK("#РТУС!"&amp;CELL("адрес",Проверка!B416),"###")))</f>
        <v>заполнить</v>
      </c>
      <c r="C416" s="13" t="str">
        <f ca="1">IF(РТУС!C416="",HYPERLINK("#РТУС!"&amp;CELL("адрес",Проверка!C416),"заполнить"),IF(AND(ISNUMBER(РТУС!C416)=TRUE,РТУС!C416&gt;0,РТУС!C415=РТУС!C416),HYPERLINK("#Проверка!"&amp;CELL("адрес",Проверка!C416),РТУС!C416),HYPERLINK("#РТУС!"&amp;CELL("адрес",Проверка!C416),"###")))</f>
        <v>заполнить</v>
      </c>
      <c r="D416" s="13" t="str">
        <f>IF(РТУС!D416="","",РТУС!D416)</f>
        <v/>
      </c>
      <c r="E416" s="13" t="str">
        <f ca="1">IF(РТУС!E416="",HYPERLINK("#РТУС!"&amp;CELL("адрес",Проверка!E416),"заполнить"),IF(РТУС!E415=РТУС!E416,HYPERLINK("#Проверка!"&amp;CELL("адрес",Проверка!E416),РТУС!E416),HYPERLINK("#РТУС!"&amp;CELL("адрес",Проверка!E416),"###")))</f>
        <v>заполнить</v>
      </c>
      <c r="F416" s="13" t="str">
        <f ca="1">IF(РТУС!F416="",HYPERLINK("#РТУС!"&amp;CELL("адрес",Проверка!F416),"заполнить"),HYPERLINK("#Проверка!"&amp;CELL("адрес",Проверка!F416),РТУС!F416))</f>
        <v>заполнить</v>
      </c>
      <c r="G416" s="20" t="str">
        <f ca="1">IF(РТУС!G416="",HYPERLINK("#РТУС!"&amp;CELL("адрес",Проверка!G416),"заполнить"),IF(РТУС!G416="1",HYPERLINK("#Проверка!"&amp;CELL("адрес",Проверка!G416),"1"),IF(AND(ISNUMBER(РТУС!G416)=TRUE,РТУС!G416&lt;=1,РТУС!G416&gt;0),IF(SUMIF(РТУС!$A$4:$A$1000,A416,РТУС!$G$4:$G$1000)=1,HYPERLINK("#Проверка!"&amp;CELL("адрес",Проверка!G416),РТУС!G416),HYPERLINK("#РТУС!"&amp;CELL("адрес",Проверка!G416),"сумма долей ≠ 1")),HYPERLINK("#РТУС!"&amp;CELL("адрес",Проверка!G416),"###"))))</f>
        <v>заполнить</v>
      </c>
      <c r="H416" s="13" t="str">
        <f ca="1">IF(РТУС!H416="",HYPERLINK("#РТУС!"&amp;CELL("адрес",Проверка!H416),"заполнить"),IF(OR(РТУС!H416="Юрлицо",РТУС!H416="Физлицо",РТУС!H416="ИП"),HYPERLINK("#Проверка!"&amp;CELL("адрес",Проверка!H416),РТУС!H416),HYPERLINK("#РТУС!"&amp;CELL("адрес",Проверка!H416),"###")))</f>
        <v>заполнить</v>
      </c>
      <c r="I416" s="13" t="str">
        <f ca="1">IF(OR(РТУС!H416="Юрлицо",РТУС!H416="ИП"),IF(РТУС!I416="",HYPERLINK("#РТУС!"&amp;CELL("адрес",Проверка!I416),"заполнить"),IF(OR(LEN(РТУС!I416)=10,LEN(РТУС!I416)=12),HYPERLINK("#Проверка!"&amp;CELL("адрес",Проверка!I416),РТУС!I416),HYPERLINK("#РТУС!"&amp;CELL("адрес",Проверка!I416),"###"))),"")</f>
        <v/>
      </c>
      <c r="J416" s="15" t="str">
        <f ca="1">IF(РТУС!J416="","",IF(AND(LEN(РТУС!J416)=5,РТУС!J416&lt;TODAY()),HYPERLINK("#Проверка!"&amp;CELL("адрес",Проверка!J416),РТУС!J416),HYPERLINK("#РТУС!"&amp;CELL("адрес",Проверка!J416),"###")))</f>
        <v/>
      </c>
      <c r="K416" s="13" t="str">
        <f>IF(РТУС!K416="","",РТУС!K416)</f>
        <v/>
      </c>
      <c r="L416" s="13" t="str">
        <f ca="1">IF(OR(РТУС!H416="Физлицо",РТУС!H416="ИП"),IF(РТУС!L416="",HYPERLINK("#РТУС!"&amp;CELL("адрес",Проверка!L416),"заполнить"),IF(OR(РТУС!L416="Загранпаспорт гражданина РФ",РТУС!L416="Паспорт гражданина РФ",РТУС!L416="Иностранный паспорт",РТУС!L416="Свидетельство о рождении",РТУС!L416="Вид на жительство"),HYPERLINK("#Проверка!"&amp;CELL("адрес",Проверка!L416),РТУС!L416),HYPERLINK("#РТУС!"&amp;CELL("адрес",Проверка!L416),"###"))),"")</f>
        <v/>
      </c>
      <c r="M416" s="13" t="str">
        <f ca="1">IF(AND(OR(РТУС!L416="Паспорт гражданина РФ",РТУС!L416="Свидетельство о рождении"),РТУС!M416=""),HYPERLINK("#РТУС!"&amp;CELL("адрес",Проверка!M416),"заполнить"),IF(РТУС!L416="Паспорт гражданина РФ",IF(LEN(РТУС!M416)=4,HYPERLINK("#Проверка!"&amp;CELL("адрес",Проверка!M416),РТУС!M416),HYPERLINK("#РТУС!"&amp;CELL("адрес",Проверка!M416),"###")),IF(РТУС!L416="Свидетельство о рождении",HYPERLINK("#Проверка!"&amp;CELL("адрес",Проверка!M416),РТУС!M416),"")))</f>
        <v/>
      </c>
      <c r="N416" s="13" t="str">
        <f ca="1">IF(РТУС!L416="","",IF(РТУС!N416="",HYPERLINK("#РТУС!"&amp;CELL("адрес",Проверка!N416),"заполнить"),IF(OR(РТУС!L416="Паспорт гражданина РФ",РТУС!L416="Свидетельство о рождении"),IF(LEN(РТУС!N416)=6,HYPERLINK("#Проверка!"&amp;CELL("адрес",Проверка!N416),РТУС!N416),HYPERLINK("#РТУС!"&amp;CELL("адрес",Проверка!N416),"###")),HYPERLINK("#Проверка!"&amp;CELL("адрес",Проверка!N416),РТУС!N416))))</f>
        <v/>
      </c>
      <c r="O416" s="15" t="str">
        <f ca="1">IF(РТУС!L416="","",IF(РТУС!O416="",HYPERLINK("#РТУС!"&amp;CELL("адрес",Проверка!O416),"заполнить"),IF(AND(LEN(РТУС!O416)=5,РТУС!O416&lt;TODAY()),IF(РТУС!L416="Свидетельство о рождении",IF(РТУС!O416&gt;EDATE(TODAY(),-168),HYPERLINK("#Проверка!"&amp;CELL("адрес",Проверка!O416),РТУС!O416),HYPERLINK("#РТУС!"&amp;CELL("адрес",Проверка!O416),"недействительно")),HYPERLINK("#Проверка!"&amp;CELL("адрес",Проверка!O416),РТУС!O416)),HYPERLINK("#РТУС!"&amp;CELL("адрес",Проверка!O416),"###"))))</f>
        <v/>
      </c>
      <c r="P416" s="21" t="str">
        <f ca="1">IF(РТУС!L416="Паспорт гражданина РФ",IF(РТУС!P416="",HYPERLINK("#РТУС!"&amp;CELL("адрес",Проверка!P416),"заполнить"),HYPERLINK("#Проверка!"&amp;CELL("адрес",Проверка!P416),РТУС!P416)),"")</f>
        <v/>
      </c>
      <c r="Q416" s="13" t="str">
        <f ca="1">IF(РТУС!L416="Паспорт гражданина РФ",IF(РТУС!Q416="",HYPERLINK("#РТУС!"&amp;CELL("адрес",Проверка!Q416),"заполнить"),IF(LEN(РТУС!Q416)=7,HYPERLINK("#Проверка!"&amp;CELL("адрес",Проверка!Q416),РТУС!Q416),HYPERLINK("#РТУС!"&amp;CELL("адрес",Проверка!Q416),"###"))),"")</f>
        <v/>
      </c>
      <c r="R416" s="13" t="str">
        <f ca="1">IF(РТУС!R416="",HYPERLINK("#РТУС!"&amp;CELL("адрес",Проверка!R416),"заполнить"),HYPERLINK("#Проверка!"&amp;CELL("адрес",Проверка!R416),РТУС!R416))</f>
        <v>заполнить</v>
      </c>
      <c r="S416" s="13" t="str">
        <f>IF(РТУС!S416="","",РТУС!S416)</f>
        <v/>
      </c>
      <c r="T416" s="13" t="str">
        <f>IF(РТУС!T416="","",РТУС!T416)</f>
        <v/>
      </c>
      <c r="U416" s="13" t="str">
        <f>IF(РТУС!U416="","",РТУС!U416)</f>
        <v/>
      </c>
      <c r="V416" s="13" t="str">
        <f ca="1">IF(РТУС!V416="",HYPERLINK("#РТУС!"&amp;CELL("адрес",Проверка!V416),"заполнить"),IF(OR(РТУС!V416="Договор участия в долевом строительстве",РТУС!V416="Предварительный договор участия в долевом строительстве",РТУС!V416="Определение Арбитражного суда",РТУС!V416="Решение суда общей юрисдикции",РТУС!V416="Иные договоры"),HYPERLINK("#Проверка!"&amp;CELL("адрес",Проверка!V416),РТУС!V416),HYPERLINK("#РТУС!"&amp;CELL("адрес",Проверка!V416),"###")))</f>
        <v>заполнить</v>
      </c>
      <c r="W416" s="13" t="str">
        <f ca="1">IF(РТУС!W416="",HYPERLINK("#РТУС!"&amp;CELL("адрес",Проверка!W416),"заполнить"),HYPERLINK("#Проверка!"&amp;CELL("адрес",Проверка!W416),РТУС!W416))</f>
        <v>заполнить</v>
      </c>
      <c r="X416" s="15" t="str">
        <f ca="1">IF(РТУС!X416="",HYPERLINK("#РТУС!"&amp;CELL("адрес",Проверка!X416),"заполнить"),IF(AND(LEN(РТУС!X416)=5,РТУС!X416&lt;TODAY()),HYPERLINK("#Проверка!"&amp;CELL("адрес",Проверка!X416),РТУС!X416),HYPERLINK("#РТУС!"&amp;CELL("адрес",Проверка!X416),"###")))</f>
        <v>заполнить</v>
      </c>
      <c r="Y416" s="13" t="str">
        <f>IF(РТУС!Y416="","",РТУС!Y416)</f>
        <v/>
      </c>
      <c r="Z416" s="15" t="str">
        <f ca="1">IF(РТУС!Z416="","",IF(AND(LEN(РТУС!Z416)=5,РТУС!Z416&lt;TODAY()),HYPERLINK("#Проверка!"&amp;CELL("адрес",Проверка!Z416),РТУС!Z416),HYPERLINK("#РТУС!"&amp;CELL("адрес",Проверка!Z416),"###")))</f>
        <v/>
      </c>
      <c r="AA416" s="18" t="str">
        <f ca="1">IF(РТУС!AA416="",HYPERLINK("#РТУС!"&amp;CELL("адрес",Проверка!AA416),"заполнить"),IF(ISNUMBER(РТУС!AA416)=TRUE,HYPERLINK("#Проверка!"&amp;CELL("адрес",Проверка!AA416),РТУС!AA416),HYPERLINK("#РТУС!"&amp;CELL("адрес",Проверка!AA416),"###")))</f>
        <v>заполнить</v>
      </c>
      <c r="AB416" s="18" t="str">
        <f ca="1">IF(РТУС!AB416="",HYPERLINK("#РТУС!"&amp;CELL("адрес",Проверка!AB416),"заполнить"),IF(ISNUMBER(РТУС!AB416)=TRUE,HYPERLINK("#Проверка!"&amp;CELL("адрес",Проверка!AB416),РТУС!AB416),HYPERLINK("#РТУС!"&amp;CELL("адрес",Проверка!AB416),"###")))</f>
        <v>заполнить</v>
      </c>
      <c r="AC416" s="18" t="str">
        <f ca="1">IF(РТУС!AC416="","",IF(ISNUMBER(РТУС!AC416)=TRUE,HYPERLINK("#Проверка!"&amp;CELL("адрес",Проверка!AC416),РТУС!AC416),HYPERLINK("#РТУС!"&amp;CELL("адрес",Проверка!AC416),"###")))</f>
        <v/>
      </c>
      <c r="AD416" s="18" t="str">
        <f ca="1">IF(РТУС!AD416="","",IF(ISNUMBER(РТУС!AD416)=TRUE,HYPERLINK("#Проверка!"&amp;CELL("адрес",Проверка!AD416),РТУС!AD416),HYPERLINK("#РТУС!"&amp;CELL("адрес",Проверка!AD416),"###")))</f>
        <v/>
      </c>
      <c r="AE416" s="13" t="str">
        <f>IF(РТУС!AE416="","",РТУС!AE416)</f>
        <v/>
      </c>
      <c r="AF416" s="15" t="str">
        <f ca="1">IF(РТУС!AE416="","",IF(РТУС!AF416="",HYPERLINK("#РТУС!"&amp;CELL("адрес",Проверка!AF416),"заполнить"),IF(AND(LEN(РТУС!AF416)=5,РТУС!AF416&lt;TODAY()),HYPERLINK("#Проверка!"&amp;CELL("адрес",Проверка!AF416),РТУС!AF416),HYPERLINK("#РТУС!"&amp;CELL("адрес",Проверка!AF416),"###"))))</f>
        <v/>
      </c>
      <c r="AG416" s="13"/>
      <c r="AH416" s="15" t="str">
        <f ca="1">IF(РТУС!AE416="","",IF(РТУС!AH416="",HYPERLINK("#РТУС!"&amp;CELL("адрес",Проверка!AH416),"заполнить"),IF(AND(LEN(РТУС!AH416)=5,РТУС!AH416&lt;TODAY()),HYPERLINK("#Проверка!"&amp;CELL("адрес",Проверка!AH416),РТУС!AH416),HYPERLINK("#РТУС!"&amp;CELL("адрес",Проверка!AH416),"###"))))</f>
        <v/>
      </c>
      <c r="AI416" s="15" t="str">
        <f ca="1">IF(РТУС!AE416="","",IF(РТУС!AI416="",HYPERLINK("#РТУС!"&amp;CELL("адрес",Проверка!AI416),"заполнить"),HYPERLINK("#Проверка!"&amp;CELL("адрес",Проверка!AI416),РТУС!AI416)))</f>
        <v/>
      </c>
      <c r="AJ416" s="13" t="str">
        <f ca="1">IF(РТУС!AE416="","",IF(РТУС!AJ416="",HYPERLINK("#РТУС!"&amp;CELL("адрес",Проверка!AJ416),"заполнить"),IF(OR(РТУС!AJ416="Юрлицо",РТУС!AJ416="Физлицо",РТУС!AJ416="ИП"),HYPERLINK("#Проверка!"&amp;CELL("адрес",Проверка!AJ416),РТУС!AJ416),HYPERLINK("#РТУС!"&amp;CELL("адрес",Проверка!AJ416),"###"))))</f>
        <v/>
      </c>
      <c r="AK416" s="13" t="str">
        <f ca="1">IF(РТУС!AK416="",HYPERLINK("#РТУС!"&amp;CELL("адрес",Проверка!AK416),"заполнить"),IF(OR(РТУС!AK416="Квартира",РТУС!AK416="Кладовая",РТУС!AK416="Машино-место",РТУС!AK416="Нежилое помещение"),HYPERLINK("#Проверка!"&amp;CELL("адрес",Проверка!AK416),РТУС!AK416),HYPERLINK("#РТУС!"&amp;CELL("адрес",Проверка!AK416),"###")))</f>
        <v>заполнить</v>
      </c>
      <c r="AL416" s="13" t="str">
        <f ca="1">IF(РТУС!AL416="",HYPERLINK("#РТУС!"&amp;CELL("адрес",Проверка!AL416),"заполнить"),HYPERLINK("#Проверка!"&amp;CELL("адрес",Проверка!AL416),РТУС!AL416))</f>
        <v>заполнить</v>
      </c>
      <c r="AM416" s="18" t="str">
        <f ca="1">IF(РТУС!AM416="",HYPERLINK("#РТУС!"&amp;CELL("адрес",Проверка!AM416),"заполнить"),IF(ISNUMBER(РТУС!AM416)=TRUE,IF(РТУС!AK416="Нежилое помещение",IF(РТУС!AM416&gt;7,HYPERLINK("#РТУС!"&amp;CELL("адрес",Проверка!AM416),"не больше 7 кв.м."),РТУС!AM416),HYPERLINK("#Проверка!"&amp;CELL("адрес",Проверка!AM416),РТУС!AM416)),HYPERLINK("#РТУС!"&amp;CELL("адрес",Проверка!AM416),"###")))</f>
        <v>заполнить</v>
      </c>
      <c r="AN416" s="13" t="str">
        <f ca="1">IF(РТУС!AN416="",HYPERLINK("#РТУС!"&amp;CELL("адрес",Проверка!AN416),"заполнить"),IF(OR(РТУС!AN416="Общая площадь помещения",РТУС!AN416="Общая приведенная площадь жилого помещения",РТУС!AN416="Общая площадь жилого помещения с учетом лоджий, балконов, террас и веранд"),HYPERLINK("#Проверка!"&amp;CELL("адрес",Проверка!AN416),РТУС!AN416),HYPERLINK("#РТУС!"&amp;CELL("адрес",Проверка!AN416),"###")))</f>
        <v>заполнить</v>
      </c>
      <c r="AO416" s="13" t="str">
        <f ca="1">IF(OR(РТУС!AK416="Квартира",РТУС!A416="Нежилое помещение"),IF(РТУС!AO416="",HYPERLINK("#РТУС!"&amp;CELL("адрес",Проверка!AO416),"заполнить"),IF(ISNUMBER(РТУС!AO416)=TRUE,HYPERLINK("#Проверка!"&amp;CELL("адрес",Проверка!AO416),РТУС!AO416),HYPERLINK("#РТУС!"&amp;CELL("адрес",Проверка!AO416),"###"))),"")</f>
        <v/>
      </c>
      <c r="AP416" s="13" t="str">
        <f>IF(РТУС!AP416="","",РТУС!AP416)</f>
        <v/>
      </c>
      <c r="AQ416" s="13" t="str">
        <f ca="1">IF(РТУС!AQ416="",HYPERLINK("#РТУС!"&amp;CELL("адрес",Проверка!AQ416),"заполнить"),HYPERLINK("#Проверка!"&amp;CELL("адрес",Проверка!AQ416),РТУС!AQ416))</f>
        <v>заполнить</v>
      </c>
      <c r="AR416" s="18" t="str">
        <f ca="1">IF(РТУС!AR416="",HYPERLINK("#РТУС!"&amp;CELL("адрес",Проверка!AR416),"заполнить"),IF(ISNUMBER(РТУС!AR416)=FALSE,HYPERLINK("#РТУС!"&amp;CELL("адрес",Проверка!AR416),"###"),IF(РТУС!G416="1",IF(РТУС!AB416=РТУС!AR416+РТУС!AU416,HYPERLINK("#Проверка!"&amp;CELL("адрес",Проверка!AR416),РТУС!AR416),HYPERLINK("#РТУС!"&amp;CELL("адрес",Проверка!AR416),"сверить суммы")),IF(РТУС!AB416=(SUMIF(РТУС!$A$4:$A$1000,A416,РТУС!$AR$4:$AR$1000)+SUMIF(РТУС!$A$4:$A$1000,A416,РТУС!$AU$4:$AU$1000)),HYPERLINK("#Проверка!"&amp;CELL("адрес",Проверка!AR416),РТУС!AR416),HYPERLINK("#РТУС!"&amp;CELL("адрес",Проверка!AR416),"сверить суммы")))))</f>
        <v>заполнить</v>
      </c>
      <c r="AS416" s="13" t="str">
        <f>IF(РТУС!AS416="","",РТУС!AS416)</f>
        <v/>
      </c>
      <c r="AT416" s="18" t="str">
        <f ca="1">IF(РТУС!AT416="",HYPERLINK("#РТУС!"&amp;CELL("адрес",Проверка!AT416),"заполнить"),IF(ISNUMBER(РТУС!AT416)=FALSE,HYPERLINK("#РТУС!"&amp;CELL("адрес",Проверка!AT416),"###"),IF(РТУС!AT416=РТУС!AR416,HYPERLINK("#Проверка!"&amp;CELL("адрес",Проверка!AT416),РТУС!AT416),HYPERLINK("#РТУС!"&amp;CELL("адрес",Проверка!AT416),"сверить суммы"))))</f>
        <v>заполнить</v>
      </c>
      <c r="AU416" s="18" t="str">
        <f ca="1">IF(РТУС!AU416="",HYPERLINK("#РТУС!"&amp;CELL("адрес",Проверка!AU416),"заполнить"),IF(ISNUMBER(РТУС!AU416)=FALSE,HYPERLINK("#РТУС!"&amp;CELL("адрес",Проверка!AU416),"###"),IF(РТУС!G416="1",IF(РТУС!AB416=РТУС!AR416+РТУС!AU416,HYPERLINK("#Проверка!"&amp;CELL("адрес",Проверка!AU416),РТУС!AU416),HYPERLINK("#РТУС!"&amp;CELL("адрес",Проверка!AU416),"сверить суммы")),IF(РТУС!AB416=(SUMIF(РТУС!$A$4:$A$1000,A416,РТУС!$AR$4:$AR$1000)+SUMIF(РТУС!$A$4:$A$1000,A416,РТУС!$AU$4:$AU$1000)),HYPERLINK("#Проверка!"&amp;CELL("адрес",Проверка!AU416),РТУС!AU416),HYPERLINK("#РТУС!"&amp;CELL("адрес",Проверка!AU416),"сверить суммы")))))</f>
        <v>заполнить</v>
      </c>
      <c r="AV416" s="13" t="str">
        <f ca="1">IF(РТУС!AV416="",HYPERLINK("#РТУС!"&amp;CELL("адрес",Проверка!AV416),"заполнить"),IF(OR(РТУС!AV416="Требование о передаче жилого помещения",РТУС!AV416="Требование о передаче машино-места",РТУС!AV416="Требования о передаче нежилого помещения",РТУС!AV416="Денежные требования"),HYPERLINK("#Проверка!"&amp;CELL("адрес",Проверка!AV416),РТУС!AV416),HYPERLINK("#РТУС!"&amp;CELL("адрес",Проверка!AV416),"###")))</f>
        <v>заполнить</v>
      </c>
      <c r="AW416" s="13" t="str">
        <f ca="1">IF(РТУС!AW416="",HYPERLINK("#РТУС!"&amp;CELL("адрес",Проверка!AW416),"заполнить"),IF(OR(РТУС!AW416="Включен в полном объеме",РТУС!AW416="Включен частично"),HYPERLINK("#Проверка!"&amp;CELL("адрес",Проверка!AW416),РТУС!AW416),HYPERLINK("#РТУС!"&amp;CELL("адрес",Проверка!AW416),"###")))</f>
        <v>заполнить</v>
      </c>
      <c r="AX416" s="15" t="str">
        <f ca="1">IF(РТУС!AX416="",HYPERLINK("#РТУС!"&amp;CELL("адрес",Проверка!AX416),"заполнить"),IF(AND(LEN(РТУС!AX416)=5,РТУС!AX416&lt;TODAY()),HYPERLINK("#Проверка!"&amp;CELL("адрес",Проверка!AX416),РТУС!AX416),HYPERLINK("#РТУС!"&amp;CELL("адрес",Проверка!AX416),"###")))</f>
        <v>заполнить</v>
      </c>
      <c r="AY416" s="15" t="str">
        <f ca="1">IF(РТУС!AY416="",HYPERLINK("#РТУС!"&amp;CELL("адрес",Проверка!AY416),"заполнить"),IF(AND(LEN(РТУС!AY416)=5,РТУС!AY416&lt;TODAY()),HYPERLINK("#Проверка!"&amp;CELL("адрес",Проверка!AY416),РТУС!AY416),HYPERLINK("#РТУС!"&amp;CELL("адрес",Проверка!AY416),"###")))</f>
        <v>заполнить</v>
      </c>
    </row>
    <row r="417" spans="1:51" x14ac:dyDescent="0.25">
      <c r="A417" s="10" t="str">
        <f>РТУС!A417</f>
        <v>.</v>
      </c>
      <c r="B417" s="13" t="str">
        <f ca="1">IF(РТУС!B417="",HYPERLINK("#РТУС!"&amp;CELL("адрес",Проверка!B417),"заполнить"),IF(AND(LEN(РТУС!B417)=10,РТУС!B416=РТУС!B417),HYPERLINK("#Проверка!"&amp;CELL("адрес",Проверка!B417),РТУС!B417),HYPERLINK("#РТУС!"&amp;CELL("адрес",Проверка!B417),"###")))</f>
        <v>заполнить</v>
      </c>
      <c r="C417" s="13" t="str">
        <f ca="1">IF(РТУС!C417="",HYPERLINK("#РТУС!"&amp;CELL("адрес",Проверка!C417),"заполнить"),IF(AND(ISNUMBER(РТУС!C417)=TRUE,РТУС!C417&gt;0,РТУС!C416=РТУС!C417),HYPERLINK("#Проверка!"&amp;CELL("адрес",Проверка!C417),РТУС!C417),HYPERLINK("#РТУС!"&amp;CELL("адрес",Проверка!C417),"###")))</f>
        <v>заполнить</v>
      </c>
      <c r="D417" s="13" t="str">
        <f>IF(РТУС!D417="","",РТУС!D417)</f>
        <v/>
      </c>
      <c r="E417" s="13" t="str">
        <f ca="1">IF(РТУС!E417="",HYPERLINK("#РТУС!"&amp;CELL("адрес",Проверка!E417),"заполнить"),IF(РТУС!E416=РТУС!E417,HYPERLINK("#Проверка!"&amp;CELL("адрес",Проверка!E417),РТУС!E417),HYPERLINK("#РТУС!"&amp;CELL("адрес",Проверка!E417),"###")))</f>
        <v>заполнить</v>
      </c>
      <c r="F417" s="13" t="str">
        <f ca="1">IF(РТУС!F417="",HYPERLINK("#РТУС!"&amp;CELL("адрес",Проверка!F417),"заполнить"),HYPERLINK("#Проверка!"&amp;CELL("адрес",Проверка!F417),РТУС!F417))</f>
        <v>заполнить</v>
      </c>
      <c r="G417" s="20" t="str">
        <f ca="1">IF(РТУС!G417="",HYPERLINK("#РТУС!"&amp;CELL("адрес",Проверка!G417),"заполнить"),IF(РТУС!G417="1",HYPERLINK("#Проверка!"&amp;CELL("адрес",Проверка!G417),"1"),IF(AND(ISNUMBER(РТУС!G417)=TRUE,РТУС!G417&lt;=1,РТУС!G417&gt;0),IF(SUMIF(РТУС!$A$4:$A$1000,A417,РТУС!$G$4:$G$1000)=1,HYPERLINK("#Проверка!"&amp;CELL("адрес",Проверка!G417),РТУС!G417),HYPERLINK("#РТУС!"&amp;CELL("адрес",Проверка!G417),"сумма долей ≠ 1")),HYPERLINK("#РТУС!"&amp;CELL("адрес",Проверка!G417),"###"))))</f>
        <v>заполнить</v>
      </c>
      <c r="H417" s="13" t="str">
        <f ca="1">IF(РТУС!H417="",HYPERLINK("#РТУС!"&amp;CELL("адрес",Проверка!H417),"заполнить"),IF(OR(РТУС!H417="Юрлицо",РТУС!H417="Физлицо",РТУС!H417="ИП"),HYPERLINK("#Проверка!"&amp;CELL("адрес",Проверка!H417),РТУС!H417),HYPERLINK("#РТУС!"&amp;CELL("адрес",Проверка!H417),"###")))</f>
        <v>заполнить</v>
      </c>
      <c r="I417" s="13" t="str">
        <f ca="1">IF(OR(РТУС!H417="Юрлицо",РТУС!H417="ИП"),IF(РТУС!I417="",HYPERLINK("#РТУС!"&amp;CELL("адрес",Проверка!I417),"заполнить"),IF(OR(LEN(РТУС!I417)=10,LEN(РТУС!I417)=12),HYPERLINK("#Проверка!"&amp;CELL("адрес",Проверка!I417),РТУС!I417),HYPERLINK("#РТУС!"&amp;CELL("адрес",Проверка!I417),"###"))),"")</f>
        <v/>
      </c>
      <c r="J417" s="15" t="str">
        <f ca="1">IF(РТУС!J417="","",IF(AND(LEN(РТУС!J417)=5,РТУС!J417&lt;TODAY()),HYPERLINK("#Проверка!"&amp;CELL("адрес",Проверка!J417),РТУС!J417),HYPERLINK("#РТУС!"&amp;CELL("адрес",Проверка!J417),"###")))</f>
        <v/>
      </c>
      <c r="K417" s="13" t="str">
        <f>IF(РТУС!K417="","",РТУС!K417)</f>
        <v/>
      </c>
      <c r="L417" s="13" t="str">
        <f ca="1">IF(OR(РТУС!H417="Физлицо",РТУС!H417="ИП"),IF(РТУС!L417="",HYPERLINK("#РТУС!"&amp;CELL("адрес",Проверка!L417),"заполнить"),IF(OR(РТУС!L417="Загранпаспорт гражданина РФ",РТУС!L417="Паспорт гражданина РФ",РТУС!L417="Иностранный паспорт",РТУС!L417="Свидетельство о рождении",РТУС!L417="Вид на жительство"),HYPERLINK("#Проверка!"&amp;CELL("адрес",Проверка!L417),РТУС!L417),HYPERLINK("#РТУС!"&amp;CELL("адрес",Проверка!L417),"###"))),"")</f>
        <v/>
      </c>
      <c r="M417" s="13" t="str">
        <f ca="1">IF(AND(OR(РТУС!L417="Паспорт гражданина РФ",РТУС!L417="Свидетельство о рождении"),РТУС!M417=""),HYPERLINK("#РТУС!"&amp;CELL("адрес",Проверка!M417),"заполнить"),IF(РТУС!L417="Паспорт гражданина РФ",IF(LEN(РТУС!M417)=4,HYPERLINK("#Проверка!"&amp;CELL("адрес",Проверка!M417),РТУС!M417),HYPERLINK("#РТУС!"&amp;CELL("адрес",Проверка!M417),"###")),IF(РТУС!L417="Свидетельство о рождении",HYPERLINK("#Проверка!"&amp;CELL("адрес",Проверка!M417),РТУС!M417),"")))</f>
        <v/>
      </c>
      <c r="N417" s="13" t="str">
        <f ca="1">IF(РТУС!L417="","",IF(РТУС!N417="",HYPERLINK("#РТУС!"&amp;CELL("адрес",Проверка!N417),"заполнить"),IF(OR(РТУС!L417="Паспорт гражданина РФ",РТУС!L417="Свидетельство о рождении"),IF(LEN(РТУС!N417)=6,HYPERLINK("#Проверка!"&amp;CELL("адрес",Проверка!N417),РТУС!N417),HYPERLINK("#РТУС!"&amp;CELL("адрес",Проверка!N417),"###")),HYPERLINK("#Проверка!"&amp;CELL("адрес",Проверка!N417),РТУС!N417))))</f>
        <v/>
      </c>
      <c r="O417" s="15" t="str">
        <f ca="1">IF(РТУС!L417="","",IF(РТУС!O417="",HYPERLINK("#РТУС!"&amp;CELL("адрес",Проверка!O417),"заполнить"),IF(AND(LEN(РТУС!O417)=5,РТУС!O417&lt;TODAY()),IF(РТУС!L417="Свидетельство о рождении",IF(РТУС!O417&gt;EDATE(TODAY(),-168),HYPERLINK("#Проверка!"&amp;CELL("адрес",Проверка!O417),РТУС!O417),HYPERLINK("#РТУС!"&amp;CELL("адрес",Проверка!O417),"недействительно")),HYPERLINK("#Проверка!"&amp;CELL("адрес",Проверка!O417),РТУС!O417)),HYPERLINK("#РТУС!"&amp;CELL("адрес",Проверка!O417),"###"))))</f>
        <v/>
      </c>
      <c r="P417" s="21" t="str">
        <f ca="1">IF(РТУС!L417="Паспорт гражданина РФ",IF(РТУС!P417="",HYPERLINK("#РТУС!"&amp;CELL("адрес",Проверка!P417),"заполнить"),HYPERLINK("#Проверка!"&amp;CELL("адрес",Проверка!P417),РТУС!P417)),"")</f>
        <v/>
      </c>
      <c r="Q417" s="13" t="str">
        <f ca="1">IF(РТУС!L417="Паспорт гражданина РФ",IF(РТУС!Q417="",HYPERLINK("#РТУС!"&amp;CELL("адрес",Проверка!Q417),"заполнить"),IF(LEN(РТУС!Q417)=7,HYPERLINK("#Проверка!"&amp;CELL("адрес",Проверка!Q417),РТУС!Q417),HYPERLINK("#РТУС!"&amp;CELL("адрес",Проверка!Q417),"###"))),"")</f>
        <v/>
      </c>
      <c r="R417" s="13" t="str">
        <f ca="1">IF(РТУС!R417="",HYPERLINK("#РТУС!"&amp;CELL("адрес",Проверка!R417),"заполнить"),HYPERLINK("#Проверка!"&amp;CELL("адрес",Проверка!R417),РТУС!R417))</f>
        <v>заполнить</v>
      </c>
      <c r="S417" s="13" t="str">
        <f>IF(РТУС!S417="","",РТУС!S417)</f>
        <v/>
      </c>
      <c r="T417" s="13" t="str">
        <f>IF(РТУС!T417="","",РТУС!T417)</f>
        <v/>
      </c>
      <c r="U417" s="13" t="str">
        <f>IF(РТУС!U417="","",РТУС!U417)</f>
        <v/>
      </c>
      <c r="V417" s="13" t="str">
        <f ca="1">IF(РТУС!V417="",HYPERLINK("#РТУС!"&amp;CELL("адрес",Проверка!V417),"заполнить"),IF(OR(РТУС!V417="Договор участия в долевом строительстве",РТУС!V417="Предварительный договор участия в долевом строительстве",РТУС!V417="Определение Арбитражного суда",РТУС!V417="Решение суда общей юрисдикции",РТУС!V417="Иные договоры"),HYPERLINK("#Проверка!"&amp;CELL("адрес",Проверка!V417),РТУС!V417),HYPERLINK("#РТУС!"&amp;CELL("адрес",Проверка!V417),"###")))</f>
        <v>заполнить</v>
      </c>
      <c r="W417" s="13" t="str">
        <f ca="1">IF(РТУС!W417="",HYPERLINK("#РТУС!"&amp;CELL("адрес",Проверка!W417),"заполнить"),HYPERLINK("#Проверка!"&amp;CELL("адрес",Проверка!W417),РТУС!W417))</f>
        <v>заполнить</v>
      </c>
      <c r="X417" s="15" t="str">
        <f ca="1">IF(РТУС!X417="",HYPERLINK("#РТУС!"&amp;CELL("адрес",Проверка!X417),"заполнить"),IF(AND(LEN(РТУС!X417)=5,РТУС!X417&lt;TODAY()),HYPERLINK("#Проверка!"&amp;CELL("адрес",Проверка!X417),РТУС!X417),HYPERLINK("#РТУС!"&amp;CELL("адрес",Проверка!X417),"###")))</f>
        <v>заполнить</v>
      </c>
      <c r="Y417" s="13" t="str">
        <f>IF(РТУС!Y417="","",РТУС!Y417)</f>
        <v/>
      </c>
      <c r="Z417" s="15" t="str">
        <f ca="1">IF(РТУС!Z417="","",IF(AND(LEN(РТУС!Z417)=5,РТУС!Z417&lt;TODAY()),HYPERLINK("#Проверка!"&amp;CELL("адрес",Проверка!Z417),РТУС!Z417),HYPERLINK("#РТУС!"&amp;CELL("адрес",Проверка!Z417),"###")))</f>
        <v/>
      </c>
      <c r="AA417" s="18" t="str">
        <f ca="1">IF(РТУС!AA417="",HYPERLINK("#РТУС!"&amp;CELL("адрес",Проверка!AA417),"заполнить"),IF(ISNUMBER(РТУС!AA417)=TRUE,HYPERLINK("#Проверка!"&amp;CELL("адрес",Проверка!AA417),РТУС!AA417),HYPERLINK("#РТУС!"&amp;CELL("адрес",Проверка!AA417),"###")))</f>
        <v>заполнить</v>
      </c>
      <c r="AB417" s="18" t="str">
        <f ca="1">IF(РТУС!AB417="",HYPERLINK("#РТУС!"&amp;CELL("адрес",Проверка!AB417),"заполнить"),IF(ISNUMBER(РТУС!AB417)=TRUE,HYPERLINK("#Проверка!"&amp;CELL("адрес",Проверка!AB417),РТУС!AB417),HYPERLINK("#РТУС!"&amp;CELL("адрес",Проверка!AB417),"###")))</f>
        <v>заполнить</v>
      </c>
      <c r="AC417" s="18" t="str">
        <f ca="1">IF(РТУС!AC417="","",IF(ISNUMBER(РТУС!AC417)=TRUE,HYPERLINK("#Проверка!"&amp;CELL("адрес",Проверка!AC417),РТУС!AC417),HYPERLINK("#РТУС!"&amp;CELL("адрес",Проверка!AC417),"###")))</f>
        <v/>
      </c>
      <c r="AD417" s="18" t="str">
        <f ca="1">IF(РТУС!AD417="","",IF(ISNUMBER(РТУС!AD417)=TRUE,HYPERLINK("#Проверка!"&amp;CELL("адрес",Проверка!AD417),РТУС!AD417),HYPERLINK("#РТУС!"&amp;CELL("адрес",Проверка!AD417),"###")))</f>
        <v/>
      </c>
      <c r="AE417" s="13" t="str">
        <f>IF(РТУС!AE417="","",РТУС!AE417)</f>
        <v/>
      </c>
      <c r="AF417" s="15" t="str">
        <f ca="1">IF(РТУС!AE417="","",IF(РТУС!AF417="",HYPERLINK("#РТУС!"&amp;CELL("адрес",Проверка!AF417),"заполнить"),IF(AND(LEN(РТУС!AF417)=5,РТУС!AF417&lt;TODAY()),HYPERLINK("#Проверка!"&amp;CELL("адрес",Проверка!AF417),РТУС!AF417),HYPERLINK("#РТУС!"&amp;CELL("адрес",Проверка!AF417),"###"))))</f>
        <v/>
      </c>
      <c r="AG417" s="13"/>
      <c r="AH417" s="15" t="str">
        <f ca="1">IF(РТУС!AE417="","",IF(РТУС!AH417="",HYPERLINK("#РТУС!"&amp;CELL("адрес",Проверка!AH417),"заполнить"),IF(AND(LEN(РТУС!AH417)=5,РТУС!AH417&lt;TODAY()),HYPERLINK("#Проверка!"&amp;CELL("адрес",Проверка!AH417),РТУС!AH417),HYPERLINK("#РТУС!"&amp;CELL("адрес",Проверка!AH417),"###"))))</f>
        <v/>
      </c>
      <c r="AI417" s="15" t="str">
        <f ca="1">IF(РТУС!AE417="","",IF(РТУС!AI417="",HYPERLINK("#РТУС!"&amp;CELL("адрес",Проверка!AI417),"заполнить"),HYPERLINK("#Проверка!"&amp;CELL("адрес",Проверка!AI417),РТУС!AI417)))</f>
        <v/>
      </c>
      <c r="AJ417" s="13" t="str">
        <f ca="1">IF(РТУС!AE417="","",IF(РТУС!AJ417="",HYPERLINK("#РТУС!"&amp;CELL("адрес",Проверка!AJ417),"заполнить"),IF(OR(РТУС!AJ417="Юрлицо",РТУС!AJ417="Физлицо",РТУС!AJ417="ИП"),HYPERLINK("#Проверка!"&amp;CELL("адрес",Проверка!AJ417),РТУС!AJ417),HYPERLINK("#РТУС!"&amp;CELL("адрес",Проверка!AJ417),"###"))))</f>
        <v/>
      </c>
      <c r="AK417" s="13" t="str">
        <f ca="1">IF(РТУС!AK417="",HYPERLINK("#РТУС!"&amp;CELL("адрес",Проверка!AK417),"заполнить"),IF(OR(РТУС!AK417="Квартира",РТУС!AK417="Кладовая",РТУС!AK417="Машино-место",РТУС!AK417="Нежилое помещение"),HYPERLINK("#Проверка!"&amp;CELL("адрес",Проверка!AK417),РТУС!AK417),HYPERLINK("#РТУС!"&amp;CELL("адрес",Проверка!AK417),"###")))</f>
        <v>заполнить</v>
      </c>
      <c r="AL417" s="13" t="str">
        <f ca="1">IF(РТУС!AL417="",HYPERLINK("#РТУС!"&amp;CELL("адрес",Проверка!AL417),"заполнить"),HYPERLINK("#Проверка!"&amp;CELL("адрес",Проверка!AL417),РТУС!AL417))</f>
        <v>заполнить</v>
      </c>
      <c r="AM417" s="18" t="str">
        <f ca="1">IF(РТУС!AM417="",HYPERLINK("#РТУС!"&amp;CELL("адрес",Проверка!AM417),"заполнить"),IF(ISNUMBER(РТУС!AM417)=TRUE,IF(РТУС!AK417="Нежилое помещение",IF(РТУС!AM417&gt;7,HYPERLINK("#РТУС!"&amp;CELL("адрес",Проверка!AM417),"не больше 7 кв.м."),РТУС!AM417),HYPERLINK("#Проверка!"&amp;CELL("адрес",Проверка!AM417),РТУС!AM417)),HYPERLINK("#РТУС!"&amp;CELL("адрес",Проверка!AM417),"###")))</f>
        <v>заполнить</v>
      </c>
      <c r="AN417" s="13" t="str">
        <f ca="1">IF(РТУС!AN417="",HYPERLINK("#РТУС!"&amp;CELL("адрес",Проверка!AN417),"заполнить"),IF(OR(РТУС!AN417="Общая площадь помещения",РТУС!AN417="Общая приведенная площадь жилого помещения",РТУС!AN417="Общая площадь жилого помещения с учетом лоджий, балконов, террас и веранд"),HYPERLINK("#Проверка!"&amp;CELL("адрес",Проверка!AN417),РТУС!AN417),HYPERLINK("#РТУС!"&amp;CELL("адрес",Проверка!AN417),"###")))</f>
        <v>заполнить</v>
      </c>
      <c r="AO417" s="13" t="str">
        <f ca="1">IF(OR(РТУС!AK417="Квартира",РТУС!A417="Нежилое помещение"),IF(РТУС!AO417="",HYPERLINK("#РТУС!"&amp;CELL("адрес",Проверка!AO417),"заполнить"),IF(ISNUMBER(РТУС!AO417)=TRUE,HYPERLINK("#Проверка!"&amp;CELL("адрес",Проверка!AO417),РТУС!AO417),HYPERLINK("#РТУС!"&amp;CELL("адрес",Проверка!AO417),"###"))),"")</f>
        <v/>
      </c>
      <c r="AP417" s="13" t="str">
        <f>IF(РТУС!AP417="","",РТУС!AP417)</f>
        <v/>
      </c>
      <c r="AQ417" s="13" t="str">
        <f ca="1">IF(РТУС!AQ417="",HYPERLINK("#РТУС!"&amp;CELL("адрес",Проверка!AQ417),"заполнить"),HYPERLINK("#Проверка!"&amp;CELL("адрес",Проверка!AQ417),РТУС!AQ417))</f>
        <v>заполнить</v>
      </c>
      <c r="AR417" s="18" t="str">
        <f ca="1">IF(РТУС!AR417="",HYPERLINK("#РТУС!"&amp;CELL("адрес",Проверка!AR417),"заполнить"),IF(ISNUMBER(РТУС!AR417)=FALSE,HYPERLINK("#РТУС!"&amp;CELL("адрес",Проверка!AR417),"###"),IF(РТУС!G417="1",IF(РТУС!AB417=РТУС!AR417+РТУС!AU417,HYPERLINK("#Проверка!"&amp;CELL("адрес",Проверка!AR417),РТУС!AR417),HYPERLINK("#РТУС!"&amp;CELL("адрес",Проверка!AR417),"сверить суммы")),IF(РТУС!AB417=(SUMIF(РТУС!$A$4:$A$1000,A417,РТУС!$AR$4:$AR$1000)+SUMIF(РТУС!$A$4:$A$1000,A417,РТУС!$AU$4:$AU$1000)),HYPERLINK("#Проверка!"&amp;CELL("адрес",Проверка!AR417),РТУС!AR417),HYPERLINK("#РТУС!"&amp;CELL("адрес",Проверка!AR417),"сверить суммы")))))</f>
        <v>заполнить</v>
      </c>
      <c r="AS417" s="13" t="str">
        <f>IF(РТУС!AS417="","",РТУС!AS417)</f>
        <v/>
      </c>
      <c r="AT417" s="18" t="str">
        <f ca="1">IF(РТУС!AT417="",HYPERLINK("#РТУС!"&amp;CELL("адрес",Проверка!AT417),"заполнить"),IF(ISNUMBER(РТУС!AT417)=FALSE,HYPERLINK("#РТУС!"&amp;CELL("адрес",Проверка!AT417),"###"),IF(РТУС!AT417=РТУС!AR417,HYPERLINK("#Проверка!"&amp;CELL("адрес",Проверка!AT417),РТУС!AT417),HYPERLINK("#РТУС!"&amp;CELL("адрес",Проверка!AT417),"сверить суммы"))))</f>
        <v>заполнить</v>
      </c>
      <c r="AU417" s="18" t="str">
        <f ca="1">IF(РТУС!AU417="",HYPERLINK("#РТУС!"&amp;CELL("адрес",Проверка!AU417),"заполнить"),IF(ISNUMBER(РТУС!AU417)=FALSE,HYPERLINK("#РТУС!"&amp;CELL("адрес",Проверка!AU417),"###"),IF(РТУС!G417="1",IF(РТУС!AB417=РТУС!AR417+РТУС!AU417,HYPERLINK("#Проверка!"&amp;CELL("адрес",Проверка!AU417),РТУС!AU417),HYPERLINK("#РТУС!"&amp;CELL("адрес",Проверка!AU417),"сверить суммы")),IF(РТУС!AB417=(SUMIF(РТУС!$A$4:$A$1000,A417,РТУС!$AR$4:$AR$1000)+SUMIF(РТУС!$A$4:$A$1000,A417,РТУС!$AU$4:$AU$1000)),HYPERLINK("#Проверка!"&amp;CELL("адрес",Проверка!AU417),РТУС!AU417),HYPERLINK("#РТУС!"&amp;CELL("адрес",Проверка!AU417),"сверить суммы")))))</f>
        <v>заполнить</v>
      </c>
      <c r="AV417" s="13" t="str">
        <f ca="1">IF(РТУС!AV417="",HYPERLINK("#РТУС!"&amp;CELL("адрес",Проверка!AV417),"заполнить"),IF(OR(РТУС!AV417="Требование о передаче жилого помещения",РТУС!AV417="Требование о передаче машино-места",РТУС!AV417="Требования о передаче нежилого помещения",РТУС!AV417="Денежные требования"),HYPERLINK("#Проверка!"&amp;CELL("адрес",Проверка!AV417),РТУС!AV417),HYPERLINK("#РТУС!"&amp;CELL("адрес",Проверка!AV417),"###")))</f>
        <v>заполнить</v>
      </c>
      <c r="AW417" s="13" t="str">
        <f ca="1">IF(РТУС!AW417="",HYPERLINK("#РТУС!"&amp;CELL("адрес",Проверка!AW417),"заполнить"),IF(OR(РТУС!AW417="Включен в полном объеме",РТУС!AW417="Включен частично"),HYPERLINK("#Проверка!"&amp;CELL("адрес",Проверка!AW417),РТУС!AW417),HYPERLINK("#РТУС!"&amp;CELL("адрес",Проверка!AW417),"###")))</f>
        <v>заполнить</v>
      </c>
      <c r="AX417" s="15" t="str">
        <f ca="1">IF(РТУС!AX417="",HYPERLINK("#РТУС!"&amp;CELL("адрес",Проверка!AX417),"заполнить"),IF(AND(LEN(РТУС!AX417)=5,РТУС!AX417&lt;TODAY()),HYPERLINK("#Проверка!"&amp;CELL("адрес",Проверка!AX417),РТУС!AX417),HYPERLINK("#РТУС!"&amp;CELL("адрес",Проверка!AX417),"###")))</f>
        <v>заполнить</v>
      </c>
      <c r="AY417" s="15" t="str">
        <f ca="1">IF(РТУС!AY417="",HYPERLINK("#РТУС!"&amp;CELL("адрес",Проверка!AY417),"заполнить"),IF(AND(LEN(РТУС!AY417)=5,РТУС!AY417&lt;TODAY()),HYPERLINK("#Проверка!"&amp;CELL("адрес",Проверка!AY417),РТУС!AY417),HYPERLINK("#РТУС!"&amp;CELL("адрес",Проверка!AY417),"###")))</f>
        <v>заполнить</v>
      </c>
    </row>
    <row r="418" spans="1:51" x14ac:dyDescent="0.25">
      <c r="A418" s="10" t="str">
        <f>РТУС!A418</f>
        <v>.</v>
      </c>
      <c r="B418" s="13" t="str">
        <f ca="1">IF(РТУС!B418="",HYPERLINK("#РТУС!"&amp;CELL("адрес",Проверка!B418),"заполнить"),IF(AND(LEN(РТУС!B418)=10,РТУС!B417=РТУС!B418),HYPERLINK("#Проверка!"&amp;CELL("адрес",Проверка!B418),РТУС!B418),HYPERLINK("#РТУС!"&amp;CELL("адрес",Проверка!B418),"###")))</f>
        <v>заполнить</v>
      </c>
      <c r="C418" s="13" t="str">
        <f ca="1">IF(РТУС!C418="",HYPERLINK("#РТУС!"&amp;CELL("адрес",Проверка!C418),"заполнить"),IF(AND(ISNUMBER(РТУС!C418)=TRUE,РТУС!C418&gt;0,РТУС!C417=РТУС!C418),HYPERLINK("#Проверка!"&amp;CELL("адрес",Проверка!C418),РТУС!C418),HYPERLINK("#РТУС!"&amp;CELL("адрес",Проверка!C418),"###")))</f>
        <v>заполнить</v>
      </c>
      <c r="D418" s="13" t="str">
        <f>IF(РТУС!D418="","",РТУС!D418)</f>
        <v/>
      </c>
      <c r="E418" s="13" t="str">
        <f ca="1">IF(РТУС!E418="",HYPERLINK("#РТУС!"&amp;CELL("адрес",Проверка!E418),"заполнить"),IF(РТУС!E417=РТУС!E418,HYPERLINK("#Проверка!"&amp;CELL("адрес",Проверка!E418),РТУС!E418),HYPERLINK("#РТУС!"&amp;CELL("адрес",Проверка!E418),"###")))</f>
        <v>заполнить</v>
      </c>
      <c r="F418" s="13" t="str">
        <f ca="1">IF(РТУС!F418="",HYPERLINK("#РТУС!"&amp;CELL("адрес",Проверка!F418),"заполнить"),HYPERLINK("#Проверка!"&amp;CELL("адрес",Проверка!F418),РТУС!F418))</f>
        <v>заполнить</v>
      </c>
      <c r="G418" s="20" t="str">
        <f ca="1">IF(РТУС!G418="",HYPERLINK("#РТУС!"&amp;CELL("адрес",Проверка!G418),"заполнить"),IF(РТУС!G418="1",HYPERLINK("#Проверка!"&amp;CELL("адрес",Проверка!G418),"1"),IF(AND(ISNUMBER(РТУС!G418)=TRUE,РТУС!G418&lt;=1,РТУС!G418&gt;0),IF(SUMIF(РТУС!$A$4:$A$1000,A418,РТУС!$G$4:$G$1000)=1,HYPERLINK("#Проверка!"&amp;CELL("адрес",Проверка!G418),РТУС!G418),HYPERLINK("#РТУС!"&amp;CELL("адрес",Проверка!G418),"сумма долей ≠ 1")),HYPERLINK("#РТУС!"&amp;CELL("адрес",Проверка!G418),"###"))))</f>
        <v>заполнить</v>
      </c>
      <c r="H418" s="13" t="str">
        <f ca="1">IF(РТУС!H418="",HYPERLINK("#РТУС!"&amp;CELL("адрес",Проверка!H418),"заполнить"),IF(OR(РТУС!H418="Юрлицо",РТУС!H418="Физлицо",РТУС!H418="ИП"),HYPERLINK("#Проверка!"&amp;CELL("адрес",Проверка!H418),РТУС!H418),HYPERLINK("#РТУС!"&amp;CELL("адрес",Проверка!H418),"###")))</f>
        <v>заполнить</v>
      </c>
      <c r="I418" s="13" t="str">
        <f ca="1">IF(OR(РТУС!H418="Юрлицо",РТУС!H418="ИП"),IF(РТУС!I418="",HYPERLINK("#РТУС!"&amp;CELL("адрес",Проверка!I418),"заполнить"),IF(OR(LEN(РТУС!I418)=10,LEN(РТУС!I418)=12),HYPERLINK("#Проверка!"&amp;CELL("адрес",Проверка!I418),РТУС!I418),HYPERLINK("#РТУС!"&amp;CELL("адрес",Проверка!I418),"###"))),"")</f>
        <v/>
      </c>
      <c r="J418" s="15" t="str">
        <f ca="1">IF(РТУС!J418="","",IF(AND(LEN(РТУС!J418)=5,РТУС!J418&lt;TODAY()),HYPERLINK("#Проверка!"&amp;CELL("адрес",Проверка!J418),РТУС!J418),HYPERLINK("#РТУС!"&amp;CELL("адрес",Проверка!J418),"###")))</f>
        <v/>
      </c>
      <c r="K418" s="13" t="str">
        <f>IF(РТУС!K418="","",РТУС!K418)</f>
        <v/>
      </c>
      <c r="L418" s="13" t="str">
        <f ca="1">IF(OR(РТУС!H418="Физлицо",РТУС!H418="ИП"),IF(РТУС!L418="",HYPERLINK("#РТУС!"&amp;CELL("адрес",Проверка!L418),"заполнить"),IF(OR(РТУС!L418="Загранпаспорт гражданина РФ",РТУС!L418="Паспорт гражданина РФ",РТУС!L418="Иностранный паспорт",РТУС!L418="Свидетельство о рождении",РТУС!L418="Вид на жительство"),HYPERLINK("#Проверка!"&amp;CELL("адрес",Проверка!L418),РТУС!L418),HYPERLINK("#РТУС!"&amp;CELL("адрес",Проверка!L418),"###"))),"")</f>
        <v/>
      </c>
      <c r="M418" s="13" t="str">
        <f ca="1">IF(AND(OR(РТУС!L418="Паспорт гражданина РФ",РТУС!L418="Свидетельство о рождении"),РТУС!M418=""),HYPERLINK("#РТУС!"&amp;CELL("адрес",Проверка!M418),"заполнить"),IF(РТУС!L418="Паспорт гражданина РФ",IF(LEN(РТУС!M418)=4,HYPERLINK("#Проверка!"&amp;CELL("адрес",Проверка!M418),РТУС!M418),HYPERLINK("#РТУС!"&amp;CELL("адрес",Проверка!M418),"###")),IF(РТУС!L418="Свидетельство о рождении",HYPERLINK("#Проверка!"&amp;CELL("адрес",Проверка!M418),РТУС!M418),"")))</f>
        <v/>
      </c>
      <c r="N418" s="13" t="str">
        <f ca="1">IF(РТУС!L418="","",IF(РТУС!N418="",HYPERLINK("#РТУС!"&amp;CELL("адрес",Проверка!N418),"заполнить"),IF(OR(РТУС!L418="Паспорт гражданина РФ",РТУС!L418="Свидетельство о рождении"),IF(LEN(РТУС!N418)=6,HYPERLINK("#Проверка!"&amp;CELL("адрес",Проверка!N418),РТУС!N418),HYPERLINK("#РТУС!"&amp;CELL("адрес",Проверка!N418),"###")),HYPERLINK("#Проверка!"&amp;CELL("адрес",Проверка!N418),РТУС!N418))))</f>
        <v/>
      </c>
      <c r="O418" s="15" t="str">
        <f ca="1">IF(РТУС!L418="","",IF(РТУС!O418="",HYPERLINK("#РТУС!"&amp;CELL("адрес",Проверка!O418),"заполнить"),IF(AND(LEN(РТУС!O418)=5,РТУС!O418&lt;TODAY()),IF(РТУС!L418="Свидетельство о рождении",IF(РТУС!O418&gt;EDATE(TODAY(),-168),HYPERLINK("#Проверка!"&amp;CELL("адрес",Проверка!O418),РТУС!O418),HYPERLINK("#РТУС!"&amp;CELL("адрес",Проверка!O418),"недействительно")),HYPERLINK("#Проверка!"&amp;CELL("адрес",Проверка!O418),РТУС!O418)),HYPERLINK("#РТУС!"&amp;CELL("адрес",Проверка!O418),"###"))))</f>
        <v/>
      </c>
      <c r="P418" s="21" t="str">
        <f ca="1">IF(РТУС!L418="Паспорт гражданина РФ",IF(РТУС!P418="",HYPERLINK("#РТУС!"&amp;CELL("адрес",Проверка!P418),"заполнить"),HYPERLINK("#Проверка!"&amp;CELL("адрес",Проверка!P418),РТУС!P418)),"")</f>
        <v/>
      </c>
      <c r="Q418" s="13" t="str">
        <f ca="1">IF(РТУС!L418="Паспорт гражданина РФ",IF(РТУС!Q418="",HYPERLINK("#РТУС!"&amp;CELL("адрес",Проверка!Q418),"заполнить"),IF(LEN(РТУС!Q418)=7,HYPERLINK("#Проверка!"&amp;CELL("адрес",Проверка!Q418),РТУС!Q418),HYPERLINK("#РТУС!"&amp;CELL("адрес",Проверка!Q418),"###"))),"")</f>
        <v/>
      </c>
      <c r="R418" s="13" t="str">
        <f ca="1">IF(РТУС!R418="",HYPERLINK("#РТУС!"&amp;CELL("адрес",Проверка!R418),"заполнить"),HYPERLINK("#Проверка!"&amp;CELL("адрес",Проверка!R418),РТУС!R418))</f>
        <v>заполнить</v>
      </c>
      <c r="S418" s="13" t="str">
        <f>IF(РТУС!S418="","",РТУС!S418)</f>
        <v/>
      </c>
      <c r="T418" s="13" t="str">
        <f>IF(РТУС!T418="","",РТУС!T418)</f>
        <v/>
      </c>
      <c r="U418" s="13" t="str">
        <f>IF(РТУС!U418="","",РТУС!U418)</f>
        <v/>
      </c>
      <c r="V418" s="13" t="str">
        <f ca="1">IF(РТУС!V418="",HYPERLINK("#РТУС!"&amp;CELL("адрес",Проверка!V418),"заполнить"),IF(OR(РТУС!V418="Договор участия в долевом строительстве",РТУС!V418="Предварительный договор участия в долевом строительстве",РТУС!V418="Определение Арбитражного суда",РТУС!V418="Решение суда общей юрисдикции",РТУС!V418="Иные договоры"),HYPERLINK("#Проверка!"&amp;CELL("адрес",Проверка!V418),РТУС!V418),HYPERLINK("#РТУС!"&amp;CELL("адрес",Проверка!V418),"###")))</f>
        <v>заполнить</v>
      </c>
      <c r="W418" s="13" t="str">
        <f ca="1">IF(РТУС!W418="",HYPERLINK("#РТУС!"&amp;CELL("адрес",Проверка!W418),"заполнить"),HYPERLINK("#Проверка!"&amp;CELL("адрес",Проверка!W418),РТУС!W418))</f>
        <v>заполнить</v>
      </c>
      <c r="X418" s="15" t="str">
        <f ca="1">IF(РТУС!X418="",HYPERLINK("#РТУС!"&amp;CELL("адрес",Проверка!X418),"заполнить"),IF(AND(LEN(РТУС!X418)=5,РТУС!X418&lt;TODAY()),HYPERLINK("#Проверка!"&amp;CELL("адрес",Проверка!X418),РТУС!X418),HYPERLINK("#РТУС!"&amp;CELL("адрес",Проверка!X418),"###")))</f>
        <v>заполнить</v>
      </c>
      <c r="Y418" s="13" t="str">
        <f>IF(РТУС!Y418="","",РТУС!Y418)</f>
        <v/>
      </c>
      <c r="Z418" s="15" t="str">
        <f ca="1">IF(РТУС!Z418="","",IF(AND(LEN(РТУС!Z418)=5,РТУС!Z418&lt;TODAY()),HYPERLINK("#Проверка!"&amp;CELL("адрес",Проверка!Z418),РТУС!Z418),HYPERLINK("#РТУС!"&amp;CELL("адрес",Проверка!Z418),"###")))</f>
        <v/>
      </c>
      <c r="AA418" s="18" t="str">
        <f ca="1">IF(РТУС!AA418="",HYPERLINK("#РТУС!"&amp;CELL("адрес",Проверка!AA418),"заполнить"),IF(ISNUMBER(РТУС!AA418)=TRUE,HYPERLINK("#Проверка!"&amp;CELL("адрес",Проверка!AA418),РТУС!AA418),HYPERLINK("#РТУС!"&amp;CELL("адрес",Проверка!AA418),"###")))</f>
        <v>заполнить</v>
      </c>
      <c r="AB418" s="18" t="str">
        <f ca="1">IF(РТУС!AB418="",HYPERLINK("#РТУС!"&amp;CELL("адрес",Проверка!AB418),"заполнить"),IF(ISNUMBER(РТУС!AB418)=TRUE,HYPERLINK("#Проверка!"&amp;CELL("адрес",Проверка!AB418),РТУС!AB418),HYPERLINK("#РТУС!"&amp;CELL("адрес",Проверка!AB418),"###")))</f>
        <v>заполнить</v>
      </c>
      <c r="AC418" s="18" t="str">
        <f ca="1">IF(РТУС!AC418="","",IF(ISNUMBER(РТУС!AC418)=TRUE,HYPERLINK("#Проверка!"&amp;CELL("адрес",Проверка!AC418),РТУС!AC418),HYPERLINK("#РТУС!"&amp;CELL("адрес",Проверка!AC418),"###")))</f>
        <v/>
      </c>
      <c r="AD418" s="18" t="str">
        <f ca="1">IF(РТУС!AD418="","",IF(ISNUMBER(РТУС!AD418)=TRUE,HYPERLINK("#Проверка!"&amp;CELL("адрес",Проверка!AD418),РТУС!AD418),HYPERLINK("#РТУС!"&amp;CELL("адрес",Проверка!AD418),"###")))</f>
        <v/>
      </c>
      <c r="AE418" s="13" t="str">
        <f>IF(РТУС!AE418="","",РТУС!AE418)</f>
        <v/>
      </c>
      <c r="AF418" s="15" t="str">
        <f ca="1">IF(РТУС!AE418="","",IF(РТУС!AF418="",HYPERLINK("#РТУС!"&amp;CELL("адрес",Проверка!AF418),"заполнить"),IF(AND(LEN(РТУС!AF418)=5,РТУС!AF418&lt;TODAY()),HYPERLINK("#Проверка!"&amp;CELL("адрес",Проверка!AF418),РТУС!AF418),HYPERLINK("#РТУС!"&amp;CELL("адрес",Проверка!AF418),"###"))))</f>
        <v/>
      </c>
      <c r="AG418" s="13"/>
      <c r="AH418" s="15" t="str">
        <f ca="1">IF(РТУС!AE418="","",IF(РТУС!AH418="",HYPERLINK("#РТУС!"&amp;CELL("адрес",Проверка!AH418),"заполнить"),IF(AND(LEN(РТУС!AH418)=5,РТУС!AH418&lt;TODAY()),HYPERLINK("#Проверка!"&amp;CELL("адрес",Проверка!AH418),РТУС!AH418),HYPERLINK("#РТУС!"&amp;CELL("адрес",Проверка!AH418),"###"))))</f>
        <v/>
      </c>
      <c r="AI418" s="15" t="str">
        <f ca="1">IF(РТУС!AE418="","",IF(РТУС!AI418="",HYPERLINK("#РТУС!"&amp;CELL("адрес",Проверка!AI418),"заполнить"),HYPERLINK("#Проверка!"&amp;CELL("адрес",Проверка!AI418),РТУС!AI418)))</f>
        <v/>
      </c>
      <c r="AJ418" s="13" t="str">
        <f ca="1">IF(РТУС!AE418="","",IF(РТУС!AJ418="",HYPERLINK("#РТУС!"&amp;CELL("адрес",Проверка!AJ418),"заполнить"),IF(OR(РТУС!AJ418="Юрлицо",РТУС!AJ418="Физлицо",РТУС!AJ418="ИП"),HYPERLINK("#Проверка!"&amp;CELL("адрес",Проверка!AJ418),РТУС!AJ418),HYPERLINK("#РТУС!"&amp;CELL("адрес",Проверка!AJ418),"###"))))</f>
        <v/>
      </c>
      <c r="AK418" s="13" t="str">
        <f ca="1">IF(РТУС!AK418="",HYPERLINK("#РТУС!"&amp;CELL("адрес",Проверка!AK418),"заполнить"),IF(OR(РТУС!AK418="Квартира",РТУС!AK418="Кладовая",РТУС!AK418="Машино-место",РТУС!AK418="Нежилое помещение"),HYPERLINK("#Проверка!"&amp;CELL("адрес",Проверка!AK418),РТУС!AK418),HYPERLINK("#РТУС!"&amp;CELL("адрес",Проверка!AK418),"###")))</f>
        <v>заполнить</v>
      </c>
      <c r="AL418" s="13" t="str">
        <f ca="1">IF(РТУС!AL418="",HYPERLINK("#РТУС!"&amp;CELL("адрес",Проверка!AL418),"заполнить"),HYPERLINK("#Проверка!"&amp;CELL("адрес",Проверка!AL418),РТУС!AL418))</f>
        <v>заполнить</v>
      </c>
      <c r="AM418" s="18" t="str">
        <f ca="1">IF(РТУС!AM418="",HYPERLINK("#РТУС!"&amp;CELL("адрес",Проверка!AM418),"заполнить"),IF(ISNUMBER(РТУС!AM418)=TRUE,IF(РТУС!AK418="Нежилое помещение",IF(РТУС!AM418&gt;7,HYPERLINK("#РТУС!"&amp;CELL("адрес",Проверка!AM418),"не больше 7 кв.м."),РТУС!AM418),HYPERLINK("#Проверка!"&amp;CELL("адрес",Проверка!AM418),РТУС!AM418)),HYPERLINK("#РТУС!"&amp;CELL("адрес",Проверка!AM418),"###")))</f>
        <v>заполнить</v>
      </c>
      <c r="AN418" s="13" t="str">
        <f ca="1">IF(РТУС!AN418="",HYPERLINK("#РТУС!"&amp;CELL("адрес",Проверка!AN418),"заполнить"),IF(OR(РТУС!AN418="Общая площадь помещения",РТУС!AN418="Общая приведенная площадь жилого помещения",РТУС!AN418="Общая площадь жилого помещения с учетом лоджий, балконов, террас и веранд"),HYPERLINK("#Проверка!"&amp;CELL("адрес",Проверка!AN418),РТУС!AN418),HYPERLINK("#РТУС!"&amp;CELL("адрес",Проверка!AN418),"###")))</f>
        <v>заполнить</v>
      </c>
      <c r="AO418" s="13" t="str">
        <f ca="1">IF(OR(РТУС!AK418="Квартира",РТУС!A418="Нежилое помещение"),IF(РТУС!AO418="",HYPERLINK("#РТУС!"&amp;CELL("адрес",Проверка!AO418),"заполнить"),IF(ISNUMBER(РТУС!AO418)=TRUE,HYPERLINK("#Проверка!"&amp;CELL("адрес",Проверка!AO418),РТУС!AO418),HYPERLINK("#РТУС!"&amp;CELL("адрес",Проверка!AO418),"###"))),"")</f>
        <v/>
      </c>
      <c r="AP418" s="13" t="str">
        <f>IF(РТУС!AP418="","",РТУС!AP418)</f>
        <v/>
      </c>
      <c r="AQ418" s="13" t="str">
        <f ca="1">IF(РТУС!AQ418="",HYPERLINK("#РТУС!"&amp;CELL("адрес",Проверка!AQ418),"заполнить"),HYPERLINK("#Проверка!"&amp;CELL("адрес",Проверка!AQ418),РТУС!AQ418))</f>
        <v>заполнить</v>
      </c>
      <c r="AR418" s="18" t="str">
        <f ca="1">IF(РТУС!AR418="",HYPERLINK("#РТУС!"&amp;CELL("адрес",Проверка!AR418),"заполнить"),IF(ISNUMBER(РТУС!AR418)=FALSE,HYPERLINK("#РТУС!"&amp;CELL("адрес",Проверка!AR418),"###"),IF(РТУС!G418="1",IF(РТУС!AB418=РТУС!AR418+РТУС!AU418,HYPERLINK("#Проверка!"&amp;CELL("адрес",Проверка!AR418),РТУС!AR418),HYPERLINK("#РТУС!"&amp;CELL("адрес",Проверка!AR418),"сверить суммы")),IF(РТУС!AB418=(SUMIF(РТУС!$A$4:$A$1000,A418,РТУС!$AR$4:$AR$1000)+SUMIF(РТУС!$A$4:$A$1000,A418,РТУС!$AU$4:$AU$1000)),HYPERLINK("#Проверка!"&amp;CELL("адрес",Проверка!AR418),РТУС!AR418),HYPERLINK("#РТУС!"&amp;CELL("адрес",Проверка!AR418),"сверить суммы")))))</f>
        <v>заполнить</v>
      </c>
      <c r="AS418" s="13" t="str">
        <f>IF(РТУС!AS418="","",РТУС!AS418)</f>
        <v/>
      </c>
      <c r="AT418" s="18" t="str">
        <f ca="1">IF(РТУС!AT418="",HYPERLINK("#РТУС!"&amp;CELL("адрес",Проверка!AT418),"заполнить"),IF(ISNUMBER(РТУС!AT418)=FALSE,HYPERLINK("#РТУС!"&amp;CELL("адрес",Проверка!AT418),"###"),IF(РТУС!AT418=РТУС!AR418,HYPERLINK("#Проверка!"&amp;CELL("адрес",Проверка!AT418),РТУС!AT418),HYPERLINK("#РТУС!"&amp;CELL("адрес",Проверка!AT418),"сверить суммы"))))</f>
        <v>заполнить</v>
      </c>
      <c r="AU418" s="18" t="str">
        <f ca="1">IF(РТУС!AU418="",HYPERLINK("#РТУС!"&amp;CELL("адрес",Проверка!AU418),"заполнить"),IF(ISNUMBER(РТУС!AU418)=FALSE,HYPERLINK("#РТУС!"&amp;CELL("адрес",Проверка!AU418),"###"),IF(РТУС!G418="1",IF(РТУС!AB418=РТУС!AR418+РТУС!AU418,HYPERLINK("#Проверка!"&amp;CELL("адрес",Проверка!AU418),РТУС!AU418),HYPERLINK("#РТУС!"&amp;CELL("адрес",Проверка!AU418),"сверить суммы")),IF(РТУС!AB418=(SUMIF(РТУС!$A$4:$A$1000,A418,РТУС!$AR$4:$AR$1000)+SUMIF(РТУС!$A$4:$A$1000,A418,РТУС!$AU$4:$AU$1000)),HYPERLINK("#Проверка!"&amp;CELL("адрес",Проверка!AU418),РТУС!AU418),HYPERLINK("#РТУС!"&amp;CELL("адрес",Проверка!AU418),"сверить суммы")))))</f>
        <v>заполнить</v>
      </c>
      <c r="AV418" s="13" t="str">
        <f ca="1">IF(РТУС!AV418="",HYPERLINK("#РТУС!"&amp;CELL("адрес",Проверка!AV418),"заполнить"),IF(OR(РТУС!AV418="Требование о передаче жилого помещения",РТУС!AV418="Требование о передаче машино-места",РТУС!AV418="Требования о передаче нежилого помещения",РТУС!AV418="Денежные требования"),HYPERLINK("#Проверка!"&amp;CELL("адрес",Проверка!AV418),РТУС!AV418),HYPERLINK("#РТУС!"&amp;CELL("адрес",Проверка!AV418),"###")))</f>
        <v>заполнить</v>
      </c>
      <c r="AW418" s="13" t="str">
        <f ca="1">IF(РТУС!AW418="",HYPERLINK("#РТУС!"&amp;CELL("адрес",Проверка!AW418),"заполнить"),IF(OR(РТУС!AW418="Включен в полном объеме",РТУС!AW418="Включен частично"),HYPERLINK("#Проверка!"&amp;CELL("адрес",Проверка!AW418),РТУС!AW418),HYPERLINK("#РТУС!"&amp;CELL("адрес",Проверка!AW418),"###")))</f>
        <v>заполнить</v>
      </c>
      <c r="AX418" s="15" t="str">
        <f ca="1">IF(РТУС!AX418="",HYPERLINK("#РТУС!"&amp;CELL("адрес",Проверка!AX418),"заполнить"),IF(AND(LEN(РТУС!AX418)=5,РТУС!AX418&lt;TODAY()),HYPERLINK("#Проверка!"&amp;CELL("адрес",Проверка!AX418),РТУС!AX418),HYPERLINK("#РТУС!"&amp;CELL("адрес",Проверка!AX418),"###")))</f>
        <v>заполнить</v>
      </c>
      <c r="AY418" s="15" t="str">
        <f ca="1">IF(РТУС!AY418="",HYPERLINK("#РТУС!"&amp;CELL("адрес",Проверка!AY418),"заполнить"),IF(AND(LEN(РТУС!AY418)=5,РТУС!AY418&lt;TODAY()),HYPERLINK("#Проверка!"&amp;CELL("адрес",Проверка!AY418),РТУС!AY418),HYPERLINK("#РТУС!"&amp;CELL("адрес",Проверка!AY418),"###")))</f>
        <v>заполнить</v>
      </c>
    </row>
    <row r="419" spans="1:51" x14ac:dyDescent="0.25">
      <c r="A419" s="10" t="str">
        <f>РТУС!A419</f>
        <v>.</v>
      </c>
      <c r="B419" s="13" t="str">
        <f ca="1">IF(РТУС!B419="",HYPERLINK("#РТУС!"&amp;CELL("адрес",Проверка!B419),"заполнить"),IF(AND(LEN(РТУС!B419)=10,РТУС!B418=РТУС!B419),HYPERLINK("#Проверка!"&amp;CELL("адрес",Проверка!B419),РТУС!B419),HYPERLINK("#РТУС!"&amp;CELL("адрес",Проверка!B419),"###")))</f>
        <v>заполнить</v>
      </c>
      <c r="C419" s="13" t="str">
        <f ca="1">IF(РТУС!C419="",HYPERLINK("#РТУС!"&amp;CELL("адрес",Проверка!C419),"заполнить"),IF(AND(ISNUMBER(РТУС!C419)=TRUE,РТУС!C419&gt;0,РТУС!C418=РТУС!C419),HYPERLINK("#Проверка!"&amp;CELL("адрес",Проверка!C419),РТУС!C419),HYPERLINK("#РТУС!"&amp;CELL("адрес",Проверка!C419),"###")))</f>
        <v>заполнить</v>
      </c>
      <c r="D419" s="13" t="str">
        <f>IF(РТУС!D419="","",РТУС!D419)</f>
        <v/>
      </c>
      <c r="E419" s="13" t="str">
        <f ca="1">IF(РТУС!E419="",HYPERLINK("#РТУС!"&amp;CELL("адрес",Проверка!E419),"заполнить"),IF(РТУС!E418=РТУС!E419,HYPERLINK("#Проверка!"&amp;CELL("адрес",Проверка!E419),РТУС!E419),HYPERLINK("#РТУС!"&amp;CELL("адрес",Проверка!E419),"###")))</f>
        <v>заполнить</v>
      </c>
      <c r="F419" s="13" t="str">
        <f ca="1">IF(РТУС!F419="",HYPERLINK("#РТУС!"&amp;CELL("адрес",Проверка!F419),"заполнить"),HYPERLINK("#Проверка!"&amp;CELL("адрес",Проверка!F419),РТУС!F419))</f>
        <v>заполнить</v>
      </c>
      <c r="G419" s="20" t="str">
        <f ca="1">IF(РТУС!G419="",HYPERLINK("#РТУС!"&amp;CELL("адрес",Проверка!G419),"заполнить"),IF(РТУС!G419="1",HYPERLINK("#Проверка!"&amp;CELL("адрес",Проверка!G419),"1"),IF(AND(ISNUMBER(РТУС!G419)=TRUE,РТУС!G419&lt;=1,РТУС!G419&gt;0),IF(SUMIF(РТУС!$A$4:$A$1000,A419,РТУС!$G$4:$G$1000)=1,HYPERLINK("#Проверка!"&amp;CELL("адрес",Проверка!G419),РТУС!G419),HYPERLINK("#РТУС!"&amp;CELL("адрес",Проверка!G419),"сумма долей ≠ 1")),HYPERLINK("#РТУС!"&amp;CELL("адрес",Проверка!G419),"###"))))</f>
        <v>заполнить</v>
      </c>
      <c r="H419" s="13" t="str">
        <f ca="1">IF(РТУС!H419="",HYPERLINK("#РТУС!"&amp;CELL("адрес",Проверка!H419),"заполнить"),IF(OR(РТУС!H419="Юрлицо",РТУС!H419="Физлицо",РТУС!H419="ИП"),HYPERLINK("#Проверка!"&amp;CELL("адрес",Проверка!H419),РТУС!H419),HYPERLINK("#РТУС!"&amp;CELL("адрес",Проверка!H419),"###")))</f>
        <v>заполнить</v>
      </c>
      <c r="I419" s="13" t="str">
        <f ca="1">IF(OR(РТУС!H419="Юрлицо",РТУС!H419="ИП"),IF(РТУС!I419="",HYPERLINK("#РТУС!"&amp;CELL("адрес",Проверка!I419),"заполнить"),IF(OR(LEN(РТУС!I419)=10,LEN(РТУС!I419)=12),HYPERLINK("#Проверка!"&amp;CELL("адрес",Проверка!I419),РТУС!I419),HYPERLINK("#РТУС!"&amp;CELL("адрес",Проверка!I419),"###"))),"")</f>
        <v/>
      </c>
      <c r="J419" s="15" t="str">
        <f ca="1">IF(РТУС!J419="","",IF(AND(LEN(РТУС!J419)=5,РТУС!J419&lt;TODAY()),HYPERLINK("#Проверка!"&amp;CELL("адрес",Проверка!J419),РТУС!J419),HYPERLINK("#РТУС!"&amp;CELL("адрес",Проверка!J419),"###")))</f>
        <v/>
      </c>
      <c r="K419" s="13" t="str">
        <f>IF(РТУС!K419="","",РТУС!K419)</f>
        <v/>
      </c>
      <c r="L419" s="13" t="str">
        <f ca="1">IF(OR(РТУС!H419="Физлицо",РТУС!H419="ИП"),IF(РТУС!L419="",HYPERLINK("#РТУС!"&amp;CELL("адрес",Проверка!L419),"заполнить"),IF(OR(РТУС!L419="Загранпаспорт гражданина РФ",РТУС!L419="Паспорт гражданина РФ",РТУС!L419="Иностранный паспорт",РТУС!L419="Свидетельство о рождении",РТУС!L419="Вид на жительство"),HYPERLINK("#Проверка!"&amp;CELL("адрес",Проверка!L419),РТУС!L419),HYPERLINK("#РТУС!"&amp;CELL("адрес",Проверка!L419),"###"))),"")</f>
        <v/>
      </c>
      <c r="M419" s="13" t="str">
        <f ca="1">IF(AND(OR(РТУС!L419="Паспорт гражданина РФ",РТУС!L419="Свидетельство о рождении"),РТУС!M419=""),HYPERLINK("#РТУС!"&amp;CELL("адрес",Проверка!M419),"заполнить"),IF(РТУС!L419="Паспорт гражданина РФ",IF(LEN(РТУС!M419)=4,HYPERLINK("#Проверка!"&amp;CELL("адрес",Проверка!M419),РТУС!M419),HYPERLINK("#РТУС!"&amp;CELL("адрес",Проверка!M419),"###")),IF(РТУС!L419="Свидетельство о рождении",HYPERLINK("#Проверка!"&amp;CELL("адрес",Проверка!M419),РТУС!M419),"")))</f>
        <v/>
      </c>
      <c r="N419" s="13" t="str">
        <f ca="1">IF(РТУС!L419="","",IF(РТУС!N419="",HYPERLINK("#РТУС!"&amp;CELL("адрес",Проверка!N419),"заполнить"),IF(OR(РТУС!L419="Паспорт гражданина РФ",РТУС!L419="Свидетельство о рождении"),IF(LEN(РТУС!N419)=6,HYPERLINK("#Проверка!"&amp;CELL("адрес",Проверка!N419),РТУС!N419),HYPERLINK("#РТУС!"&amp;CELL("адрес",Проверка!N419),"###")),HYPERLINK("#Проверка!"&amp;CELL("адрес",Проверка!N419),РТУС!N419))))</f>
        <v/>
      </c>
      <c r="O419" s="15" t="str">
        <f ca="1">IF(РТУС!L419="","",IF(РТУС!O419="",HYPERLINK("#РТУС!"&amp;CELL("адрес",Проверка!O419),"заполнить"),IF(AND(LEN(РТУС!O419)=5,РТУС!O419&lt;TODAY()),IF(РТУС!L419="Свидетельство о рождении",IF(РТУС!O419&gt;EDATE(TODAY(),-168),HYPERLINK("#Проверка!"&amp;CELL("адрес",Проверка!O419),РТУС!O419),HYPERLINK("#РТУС!"&amp;CELL("адрес",Проверка!O419),"недействительно")),HYPERLINK("#Проверка!"&amp;CELL("адрес",Проверка!O419),РТУС!O419)),HYPERLINK("#РТУС!"&amp;CELL("адрес",Проверка!O419),"###"))))</f>
        <v/>
      </c>
      <c r="P419" s="21" t="str">
        <f ca="1">IF(РТУС!L419="Паспорт гражданина РФ",IF(РТУС!P419="",HYPERLINK("#РТУС!"&amp;CELL("адрес",Проверка!P419),"заполнить"),HYPERLINK("#Проверка!"&amp;CELL("адрес",Проверка!P419),РТУС!P419)),"")</f>
        <v/>
      </c>
      <c r="Q419" s="13" t="str">
        <f ca="1">IF(РТУС!L419="Паспорт гражданина РФ",IF(РТУС!Q419="",HYPERLINK("#РТУС!"&amp;CELL("адрес",Проверка!Q419),"заполнить"),IF(LEN(РТУС!Q419)=7,HYPERLINK("#Проверка!"&amp;CELL("адрес",Проверка!Q419),РТУС!Q419),HYPERLINK("#РТУС!"&amp;CELL("адрес",Проверка!Q419),"###"))),"")</f>
        <v/>
      </c>
      <c r="R419" s="13" t="str">
        <f ca="1">IF(РТУС!R419="",HYPERLINK("#РТУС!"&amp;CELL("адрес",Проверка!R419),"заполнить"),HYPERLINK("#Проверка!"&amp;CELL("адрес",Проверка!R419),РТУС!R419))</f>
        <v>заполнить</v>
      </c>
      <c r="S419" s="13" t="str">
        <f>IF(РТУС!S419="","",РТУС!S419)</f>
        <v/>
      </c>
      <c r="T419" s="13" t="str">
        <f>IF(РТУС!T419="","",РТУС!T419)</f>
        <v/>
      </c>
      <c r="U419" s="13" t="str">
        <f>IF(РТУС!U419="","",РТУС!U419)</f>
        <v/>
      </c>
      <c r="V419" s="13" t="str">
        <f ca="1">IF(РТУС!V419="",HYPERLINK("#РТУС!"&amp;CELL("адрес",Проверка!V419),"заполнить"),IF(OR(РТУС!V419="Договор участия в долевом строительстве",РТУС!V419="Предварительный договор участия в долевом строительстве",РТУС!V419="Определение Арбитражного суда",РТУС!V419="Решение суда общей юрисдикции",РТУС!V419="Иные договоры"),HYPERLINK("#Проверка!"&amp;CELL("адрес",Проверка!V419),РТУС!V419),HYPERLINK("#РТУС!"&amp;CELL("адрес",Проверка!V419),"###")))</f>
        <v>заполнить</v>
      </c>
      <c r="W419" s="13" t="str">
        <f ca="1">IF(РТУС!W419="",HYPERLINK("#РТУС!"&amp;CELL("адрес",Проверка!W419),"заполнить"),HYPERLINK("#Проверка!"&amp;CELL("адрес",Проверка!W419),РТУС!W419))</f>
        <v>заполнить</v>
      </c>
      <c r="X419" s="15" t="str">
        <f ca="1">IF(РТУС!X419="",HYPERLINK("#РТУС!"&amp;CELL("адрес",Проверка!X419),"заполнить"),IF(AND(LEN(РТУС!X419)=5,РТУС!X419&lt;TODAY()),HYPERLINK("#Проверка!"&amp;CELL("адрес",Проверка!X419),РТУС!X419),HYPERLINK("#РТУС!"&amp;CELL("адрес",Проверка!X419),"###")))</f>
        <v>заполнить</v>
      </c>
      <c r="Y419" s="13" t="str">
        <f>IF(РТУС!Y419="","",РТУС!Y419)</f>
        <v/>
      </c>
      <c r="Z419" s="15" t="str">
        <f ca="1">IF(РТУС!Z419="","",IF(AND(LEN(РТУС!Z419)=5,РТУС!Z419&lt;TODAY()),HYPERLINK("#Проверка!"&amp;CELL("адрес",Проверка!Z419),РТУС!Z419),HYPERLINK("#РТУС!"&amp;CELL("адрес",Проверка!Z419),"###")))</f>
        <v/>
      </c>
      <c r="AA419" s="18" t="str">
        <f ca="1">IF(РТУС!AA419="",HYPERLINK("#РТУС!"&amp;CELL("адрес",Проверка!AA419),"заполнить"),IF(ISNUMBER(РТУС!AA419)=TRUE,HYPERLINK("#Проверка!"&amp;CELL("адрес",Проверка!AA419),РТУС!AA419),HYPERLINK("#РТУС!"&amp;CELL("адрес",Проверка!AA419),"###")))</f>
        <v>заполнить</v>
      </c>
      <c r="AB419" s="18" t="str">
        <f ca="1">IF(РТУС!AB419="",HYPERLINK("#РТУС!"&amp;CELL("адрес",Проверка!AB419),"заполнить"),IF(ISNUMBER(РТУС!AB419)=TRUE,HYPERLINK("#Проверка!"&amp;CELL("адрес",Проверка!AB419),РТУС!AB419),HYPERLINK("#РТУС!"&amp;CELL("адрес",Проверка!AB419),"###")))</f>
        <v>заполнить</v>
      </c>
      <c r="AC419" s="18" t="str">
        <f ca="1">IF(РТУС!AC419="","",IF(ISNUMBER(РТУС!AC419)=TRUE,HYPERLINK("#Проверка!"&amp;CELL("адрес",Проверка!AC419),РТУС!AC419),HYPERLINK("#РТУС!"&amp;CELL("адрес",Проверка!AC419),"###")))</f>
        <v/>
      </c>
      <c r="AD419" s="18" t="str">
        <f ca="1">IF(РТУС!AD419="","",IF(ISNUMBER(РТУС!AD419)=TRUE,HYPERLINK("#Проверка!"&amp;CELL("адрес",Проверка!AD419),РТУС!AD419),HYPERLINK("#РТУС!"&amp;CELL("адрес",Проверка!AD419),"###")))</f>
        <v/>
      </c>
      <c r="AE419" s="13" t="str">
        <f>IF(РТУС!AE419="","",РТУС!AE419)</f>
        <v/>
      </c>
      <c r="AF419" s="15" t="str">
        <f ca="1">IF(РТУС!AE419="","",IF(РТУС!AF419="",HYPERLINK("#РТУС!"&amp;CELL("адрес",Проверка!AF419),"заполнить"),IF(AND(LEN(РТУС!AF419)=5,РТУС!AF419&lt;TODAY()),HYPERLINK("#Проверка!"&amp;CELL("адрес",Проверка!AF419),РТУС!AF419),HYPERLINK("#РТУС!"&amp;CELL("адрес",Проверка!AF419),"###"))))</f>
        <v/>
      </c>
      <c r="AG419" s="13"/>
      <c r="AH419" s="15" t="str">
        <f ca="1">IF(РТУС!AE419="","",IF(РТУС!AH419="",HYPERLINK("#РТУС!"&amp;CELL("адрес",Проверка!AH419),"заполнить"),IF(AND(LEN(РТУС!AH419)=5,РТУС!AH419&lt;TODAY()),HYPERLINK("#Проверка!"&amp;CELL("адрес",Проверка!AH419),РТУС!AH419),HYPERLINK("#РТУС!"&amp;CELL("адрес",Проверка!AH419),"###"))))</f>
        <v/>
      </c>
      <c r="AI419" s="15" t="str">
        <f ca="1">IF(РТУС!AE419="","",IF(РТУС!AI419="",HYPERLINK("#РТУС!"&amp;CELL("адрес",Проверка!AI419),"заполнить"),HYPERLINK("#Проверка!"&amp;CELL("адрес",Проверка!AI419),РТУС!AI419)))</f>
        <v/>
      </c>
      <c r="AJ419" s="13" t="str">
        <f ca="1">IF(РТУС!AE419="","",IF(РТУС!AJ419="",HYPERLINK("#РТУС!"&amp;CELL("адрес",Проверка!AJ419),"заполнить"),IF(OR(РТУС!AJ419="Юрлицо",РТУС!AJ419="Физлицо",РТУС!AJ419="ИП"),HYPERLINK("#Проверка!"&amp;CELL("адрес",Проверка!AJ419),РТУС!AJ419),HYPERLINK("#РТУС!"&amp;CELL("адрес",Проверка!AJ419),"###"))))</f>
        <v/>
      </c>
      <c r="AK419" s="13" t="str">
        <f ca="1">IF(РТУС!AK419="",HYPERLINK("#РТУС!"&amp;CELL("адрес",Проверка!AK419),"заполнить"),IF(OR(РТУС!AK419="Квартира",РТУС!AK419="Кладовая",РТУС!AK419="Машино-место",РТУС!AK419="Нежилое помещение"),HYPERLINK("#Проверка!"&amp;CELL("адрес",Проверка!AK419),РТУС!AK419),HYPERLINK("#РТУС!"&amp;CELL("адрес",Проверка!AK419),"###")))</f>
        <v>заполнить</v>
      </c>
      <c r="AL419" s="13" t="str">
        <f ca="1">IF(РТУС!AL419="",HYPERLINK("#РТУС!"&amp;CELL("адрес",Проверка!AL419),"заполнить"),HYPERLINK("#Проверка!"&amp;CELL("адрес",Проверка!AL419),РТУС!AL419))</f>
        <v>заполнить</v>
      </c>
      <c r="AM419" s="18" t="str">
        <f ca="1">IF(РТУС!AM419="",HYPERLINK("#РТУС!"&amp;CELL("адрес",Проверка!AM419),"заполнить"),IF(ISNUMBER(РТУС!AM419)=TRUE,IF(РТУС!AK419="Нежилое помещение",IF(РТУС!AM419&gt;7,HYPERLINK("#РТУС!"&amp;CELL("адрес",Проверка!AM419),"не больше 7 кв.м."),РТУС!AM419),HYPERLINK("#Проверка!"&amp;CELL("адрес",Проверка!AM419),РТУС!AM419)),HYPERLINK("#РТУС!"&amp;CELL("адрес",Проверка!AM419),"###")))</f>
        <v>заполнить</v>
      </c>
      <c r="AN419" s="13" t="str">
        <f ca="1">IF(РТУС!AN419="",HYPERLINK("#РТУС!"&amp;CELL("адрес",Проверка!AN419),"заполнить"),IF(OR(РТУС!AN419="Общая площадь помещения",РТУС!AN419="Общая приведенная площадь жилого помещения",РТУС!AN419="Общая площадь жилого помещения с учетом лоджий, балконов, террас и веранд"),HYPERLINK("#Проверка!"&amp;CELL("адрес",Проверка!AN419),РТУС!AN419),HYPERLINK("#РТУС!"&amp;CELL("адрес",Проверка!AN419),"###")))</f>
        <v>заполнить</v>
      </c>
      <c r="AO419" s="13" t="str">
        <f ca="1">IF(OR(РТУС!AK419="Квартира",РТУС!A419="Нежилое помещение"),IF(РТУС!AO419="",HYPERLINK("#РТУС!"&amp;CELL("адрес",Проверка!AO419),"заполнить"),IF(ISNUMBER(РТУС!AO419)=TRUE,HYPERLINK("#Проверка!"&amp;CELL("адрес",Проверка!AO419),РТУС!AO419),HYPERLINK("#РТУС!"&amp;CELL("адрес",Проверка!AO419),"###"))),"")</f>
        <v/>
      </c>
      <c r="AP419" s="13" t="str">
        <f>IF(РТУС!AP419="","",РТУС!AP419)</f>
        <v/>
      </c>
      <c r="AQ419" s="13" t="str">
        <f ca="1">IF(РТУС!AQ419="",HYPERLINK("#РТУС!"&amp;CELL("адрес",Проверка!AQ419),"заполнить"),HYPERLINK("#Проверка!"&amp;CELL("адрес",Проверка!AQ419),РТУС!AQ419))</f>
        <v>заполнить</v>
      </c>
      <c r="AR419" s="18" t="str">
        <f ca="1">IF(РТУС!AR419="",HYPERLINK("#РТУС!"&amp;CELL("адрес",Проверка!AR419),"заполнить"),IF(ISNUMBER(РТУС!AR419)=FALSE,HYPERLINK("#РТУС!"&amp;CELL("адрес",Проверка!AR419),"###"),IF(РТУС!G419="1",IF(РТУС!AB419=РТУС!AR419+РТУС!AU419,HYPERLINK("#Проверка!"&amp;CELL("адрес",Проверка!AR419),РТУС!AR419),HYPERLINK("#РТУС!"&amp;CELL("адрес",Проверка!AR419),"сверить суммы")),IF(РТУС!AB419=(SUMIF(РТУС!$A$4:$A$1000,A419,РТУС!$AR$4:$AR$1000)+SUMIF(РТУС!$A$4:$A$1000,A419,РТУС!$AU$4:$AU$1000)),HYPERLINK("#Проверка!"&amp;CELL("адрес",Проверка!AR419),РТУС!AR419),HYPERLINK("#РТУС!"&amp;CELL("адрес",Проверка!AR419),"сверить суммы")))))</f>
        <v>заполнить</v>
      </c>
      <c r="AS419" s="13" t="str">
        <f>IF(РТУС!AS419="","",РТУС!AS419)</f>
        <v/>
      </c>
      <c r="AT419" s="18" t="str">
        <f ca="1">IF(РТУС!AT419="",HYPERLINK("#РТУС!"&amp;CELL("адрес",Проверка!AT419),"заполнить"),IF(ISNUMBER(РТУС!AT419)=FALSE,HYPERLINK("#РТУС!"&amp;CELL("адрес",Проверка!AT419),"###"),IF(РТУС!AT419=РТУС!AR419,HYPERLINK("#Проверка!"&amp;CELL("адрес",Проверка!AT419),РТУС!AT419),HYPERLINK("#РТУС!"&amp;CELL("адрес",Проверка!AT419),"сверить суммы"))))</f>
        <v>заполнить</v>
      </c>
      <c r="AU419" s="18" t="str">
        <f ca="1">IF(РТУС!AU419="",HYPERLINK("#РТУС!"&amp;CELL("адрес",Проверка!AU419),"заполнить"),IF(ISNUMBER(РТУС!AU419)=FALSE,HYPERLINK("#РТУС!"&amp;CELL("адрес",Проверка!AU419),"###"),IF(РТУС!G419="1",IF(РТУС!AB419=РТУС!AR419+РТУС!AU419,HYPERLINK("#Проверка!"&amp;CELL("адрес",Проверка!AU419),РТУС!AU419),HYPERLINK("#РТУС!"&amp;CELL("адрес",Проверка!AU419),"сверить суммы")),IF(РТУС!AB419=(SUMIF(РТУС!$A$4:$A$1000,A419,РТУС!$AR$4:$AR$1000)+SUMIF(РТУС!$A$4:$A$1000,A419,РТУС!$AU$4:$AU$1000)),HYPERLINK("#Проверка!"&amp;CELL("адрес",Проверка!AU419),РТУС!AU419),HYPERLINK("#РТУС!"&amp;CELL("адрес",Проверка!AU419),"сверить суммы")))))</f>
        <v>заполнить</v>
      </c>
      <c r="AV419" s="13" t="str">
        <f ca="1">IF(РТУС!AV419="",HYPERLINK("#РТУС!"&amp;CELL("адрес",Проверка!AV419),"заполнить"),IF(OR(РТУС!AV419="Требование о передаче жилого помещения",РТУС!AV419="Требование о передаче машино-места",РТУС!AV419="Требования о передаче нежилого помещения",РТУС!AV419="Денежные требования"),HYPERLINK("#Проверка!"&amp;CELL("адрес",Проверка!AV419),РТУС!AV419),HYPERLINK("#РТУС!"&amp;CELL("адрес",Проверка!AV419),"###")))</f>
        <v>заполнить</v>
      </c>
      <c r="AW419" s="13" t="str">
        <f ca="1">IF(РТУС!AW419="",HYPERLINK("#РТУС!"&amp;CELL("адрес",Проверка!AW419),"заполнить"),IF(OR(РТУС!AW419="Включен в полном объеме",РТУС!AW419="Включен частично"),HYPERLINK("#Проверка!"&amp;CELL("адрес",Проверка!AW419),РТУС!AW419),HYPERLINK("#РТУС!"&amp;CELL("адрес",Проверка!AW419),"###")))</f>
        <v>заполнить</v>
      </c>
      <c r="AX419" s="15" t="str">
        <f ca="1">IF(РТУС!AX419="",HYPERLINK("#РТУС!"&amp;CELL("адрес",Проверка!AX419),"заполнить"),IF(AND(LEN(РТУС!AX419)=5,РТУС!AX419&lt;TODAY()),HYPERLINK("#Проверка!"&amp;CELL("адрес",Проверка!AX419),РТУС!AX419),HYPERLINK("#РТУС!"&amp;CELL("адрес",Проверка!AX419),"###")))</f>
        <v>заполнить</v>
      </c>
      <c r="AY419" s="15" t="str">
        <f ca="1">IF(РТУС!AY419="",HYPERLINK("#РТУС!"&amp;CELL("адрес",Проверка!AY419),"заполнить"),IF(AND(LEN(РТУС!AY419)=5,РТУС!AY419&lt;TODAY()),HYPERLINK("#Проверка!"&amp;CELL("адрес",Проверка!AY419),РТУС!AY419),HYPERLINK("#РТУС!"&amp;CELL("адрес",Проверка!AY419),"###")))</f>
        <v>заполнить</v>
      </c>
    </row>
    <row r="420" spans="1:51" x14ac:dyDescent="0.25">
      <c r="A420" s="10" t="str">
        <f>РТУС!A420</f>
        <v>.</v>
      </c>
      <c r="B420" s="13" t="str">
        <f ca="1">IF(РТУС!B420="",HYPERLINK("#РТУС!"&amp;CELL("адрес",Проверка!B420),"заполнить"),IF(AND(LEN(РТУС!B420)=10,РТУС!B419=РТУС!B420),HYPERLINK("#Проверка!"&amp;CELL("адрес",Проверка!B420),РТУС!B420),HYPERLINK("#РТУС!"&amp;CELL("адрес",Проверка!B420),"###")))</f>
        <v>заполнить</v>
      </c>
      <c r="C420" s="13" t="str">
        <f ca="1">IF(РТУС!C420="",HYPERLINK("#РТУС!"&amp;CELL("адрес",Проверка!C420),"заполнить"),IF(AND(ISNUMBER(РТУС!C420)=TRUE,РТУС!C420&gt;0,РТУС!C419=РТУС!C420),HYPERLINK("#Проверка!"&amp;CELL("адрес",Проверка!C420),РТУС!C420),HYPERLINK("#РТУС!"&amp;CELL("адрес",Проверка!C420),"###")))</f>
        <v>заполнить</v>
      </c>
      <c r="D420" s="13" t="str">
        <f>IF(РТУС!D420="","",РТУС!D420)</f>
        <v/>
      </c>
      <c r="E420" s="13" t="str">
        <f ca="1">IF(РТУС!E420="",HYPERLINK("#РТУС!"&amp;CELL("адрес",Проверка!E420),"заполнить"),IF(РТУС!E419=РТУС!E420,HYPERLINK("#Проверка!"&amp;CELL("адрес",Проверка!E420),РТУС!E420),HYPERLINK("#РТУС!"&amp;CELL("адрес",Проверка!E420),"###")))</f>
        <v>заполнить</v>
      </c>
      <c r="F420" s="13" t="str">
        <f ca="1">IF(РТУС!F420="",HYPERLINK("#РТУС!"&amp;CELL("адрес",Проверка!F420),"заполнить"),HYPERLINK("#Проверка!"&amp;CELL("адрес",Проверка!F420),РТУС!F420))</f>
        <v>заполнить</v>
      </c>
      <c r="G420" s="20" t="str">
        <f ca="1">IF(РТУС!G420="",HYPERLINK("#РТУС!"&amp;CELL("адрес",Проверка!G420),"заполнить"),IF(РТУС!G420="1",HYPERLINK("#Проверка!"&amp;CELL("адрес",Проверка!G420),"1"),IF(AND(ISNUMBER(РТУС!G420)=TRUE,РТУС!G420&lt;=1,РТУС!G420&gt;0),IF(SUMIF(РТУС!$A$4:$A$1000,A420,РТУС!$G$4:$G$1000)=1,HYPERLINK("#Проверка!"&amp;CELL("адрес",Проверка!G420),РТУС!G420),HYPERLINK("#РТУС!"&amp;CELL("адрес",Проверка!G420),"сумма долей ≠ 1")),HYPERLINK("#РТУС!"&amp;CELL("адрес",Проверка!G420),"###"))))</f>
        <v>заполнить</v>
      </c>
      <c r="H420" s="13" t="str">
        <f ca="1">IF(РТУС!H420="",HYPERLINK("#РТУС!"&amp;CELL("адрес",Проверка!H420),"заполнить"),IF(OR(РТУС!H420="Юрлицо",РТУС!H420="Физлицо",РТУС!H420="ИП"),HYPERLINK("#Проверка!"&amp;CELL("адрес",Проверка!H420),РТУС!H420),HYPERLINK("#РТУС!"&amp;CELL("адрес",Проверка!H420),"###")))</f>
        <v>заполнить</v>
      </c>
      <c r="I420" s="13" t="str">
        <f ca="1">IF(OR(РТУС!H420="Юрлицо",РТУС!H420="ИП"),IF(РТУС!I420="",HYPERLINK("#РТУС!"&amp;CELL("адрес",Проверка!I420),"заполнить"),IF(OR(LEN(РТУС!I420)=10,LEN(РТУС!I420)=12),HYPERLINK("#Проверка!"&amp;CELL("адрес",Проверка!I420),РТУС!I420),HYPERLINK("#РТУС!"&amp;CELL("адрес",Проверка!I420),"###"))),"")</f>
        <v/>
      </c>
      <c r="J420" s="15" t="str">
        <f ca="1">IF(РТУС!J420="","",IF(AND(LEN(РТУС!J420)=5,РТУС!J420&lt;TODAY()),HYPERLINK("#Проверка!"&amp;CELL("адрес",Проверка!J420),РТУС!J420),HYPERLINK("#РТУС!"&amp;CELL("адрес",Проверка!J420),"###")))</f>
        <v/>
      </c>
      <c r="K420" s="13" t="str">
        <f>IF(РТУС!K420="","",РТУС!K420)</f>
        <v/>
      </c>
      <c r="L420" s="13" t="str">
        <f ca="1">IF(OR(РТУС!H420="Физлицо",РТУС!H420="ИП"),IF(РТУС!L420="",HYPERLINK("#РТУС!"&amp;CELL("адрес",Проверка!L420),"заполнить"),IF(OR(РТУС!L420="Загранпаспорт гражданина РФ",РТУС!L420="Паспорт гражданина РФ",РТУС!L420="Иностранный паспорт",РТУС!L420="Свидетельство о рождении",РТУС!L420="Вид на жительство"),HYPERLINK("#Проверка!"&amp;CELL("адрес",Проверка!L420),РТУС!L420),HYPERLINK("#РТУС!"&amp;CELL("адрес",Проверка!L420),"###"))),"")</f>
        <v/>
      </c>
      <c r="M420" s="13" t="str">
        <f ca="1">IF(AND(OR(РТУС!L420="Паспорт гражданина РФ",РТУС!L420="Свидетельство о рождении"),РТУС!M420=""),HYPERLINK("#РТУС!"&amp;CELL("адрес",Проверка!M420),"заполнить"),IF(РТУС!L420="Паспорт гражданина РФ",IF(LEN(РТУС!M420)=4,HYPERLINK("#Проверка!"&amp;CELL("адрес",Проверка!M420),РТУС!M420),HYPERLINK("#РТУС!"&amp;CELL("адрес",Проверка!M420),"###")),IF(РТУС!L420="Свидетельство о рождении",HYPERLINK("#Проверка!"&amp;CELL("адрес",Проверка!M420),РТУС!M420),"")))</f>
        <v/>
      </c>
      <c r="N420" s="13" t="str">
        <f ca="1">IF(РТУС!L420="","",IF(РТУС!N420="",HYPERLINK("#РТУС!"&amp;CELL("адрес",Проверка!N420),"заполнить"),IF(OR(РТУС!L420="Паспорт гражданина РФ",РТУС!L420="Свидетельство о рождении"),IF(LEN(РТУС!N420)=6,HYPERLINK("#Проверка!"&amp;CELL("адрес",Проверка!N420),РТУС!N420),HYPERLINK("#РТУС!"&amp;CELL("адрес",Проверка!N420),"###")),HYPERLINK("#Проверка!"&amp;CELL("адрес",Проверка!N420),РТУС!N420))))</f>
        <v/>
      </c>
      <c r="O420" s="15" t="str">
        <f ca="1">IF(РТУС!L420="","",IF(РТУС!O420="",HYPERLINK("#РТУС!"&amp;CELL("адрес",Проверка!O420),"заполнить"),IF(AND(LEN(РТУС!O420)=5,РТУС!O420&lt;TODAY()),IF(РТУС!L420="Свидетельство о рождении",IF(РТУС!O420&gt;EDATE(TODAY(),-168),HYPERLINK("#Проверка!"&amp;CELL("адрес",Проверка!O420),РТУС!O420),HYPERLINK("#РТУС!"&amp;CELL("адрес",Проверка!O420),"недействительно")),HYPERLINK("#Проверка!"&amp;CELL("адрес",Проверка!O420),РТУС!O420)),HYPERLINK("#РТУС!"&amp;CELL("адрес",Проверка!O420),"###"))))</f>
        <v/>
      </c>
      <c r="P420" s="21" t="str">
        <f ca="1">IF(РТУС!L420="Паспорт гражданина РФ",IF(РТУС!P420="",HYPERLINK("#РТУС!"&amp;CELL("адрес",Проверка!P420),"заполнить"),HYPERLINK("#Проверка!"&amp;CELL("адрес",Проверка!P420),РТУС!P420)),"")</f>
        <v/>
      </c>
      <c r="Q420" s="13" t="str">
        <f ca="1">IF(РТУС!L420="Паспорт гражданина РФ",IF(РТУС!Q420="",HYPERLINK("#РТУС!"&amp;CELL("адрес",Проверка!Q420),"заполнить"),IF(LEN(РТУС!Q420)=7,HYPERLINK("#Проверка!"&amp;CELL("адрес",Проверка!Q420),РТУС!Q420),HYPERLINK("#РТУС!"&amp;CELL("адрес",Проверка!Q420),"###"))),"")</f>
        <v/>
      </c>
      <c r="R420" s="13" t="str">
        <f ca="1">IF(РТУС!R420="",HYPERLINK("#РТУС!"&amp;CELL("адрес",Проверка!R420),"заполнить"),HYPERLINK("#Проверка!"&amp;CELL("адрес",Проверка!R420),РТУС!R420))</f>
        <v>заполнить</v>
      </c>
      <c r="S420" s="13" t="str">
        <f>IF(РТУС!S420="","",РТУС!S420)</f>
        <v/>
      </c>
      <c r="T420" s="13" t="str">
        <f>IF(РТУС!T420="","",РТУС!T420)</f>
        <v/>
      </c>
      <c r="U420" s="13" t="str">
        <f>IF(РТУС!U420="","",РТУС!U420)</f>
        <v/>
      </c>
      <c r="V420" s="13" t="str">
        <f ca="1">IF(РТУС!V420="",HYPERLINK("#РТУС!"&amp;CELL("адрес",Проверка!V420),"заполнить"),IF(OR(РТУС!V420="Договор участия в долевом строительстве",РТУС!V420="Предварительный договор участия в долевом строительстве",РТУС!V420="Определение Арбитражного суда",РТУС!V420="Решение суда общей юрисдикции",РТУС!V420="Иные договоры"),HYPERLINK("#Проверка!"&amp;CELL("адрес",Проверка!V420),РТУС!V420),HYPERLINK("#РТУС!"&amp;CELL("адрес",Проверка!V420),"###")))</f>
        <v>заполнить</v>
      </c>
      <c r="W420" s="13" t="str">
        <f ca="1">IF(РТУС!W420="",HYPERLINK("#РТУС!"&amp;CELL("адрес",Проверка!W420),"заполнить"),HYPERLINK("#Проверка!"&amp;CELL("адрес",Проверка!W420),РТУС!W420))</f>
        <v>заполнить</v>
      </c>
      <c r="X420" s="15" t="str">
        <f ca="1">IF(РТУС!X420="",HYPERLINK("#РТУС!"&amp;CELL("адрес",Проверка!X420),"заполнить"),IF(AND(LEN(РТУС!X420)=5,РТУС!X420&lt;TODAY()),HYPERLINK("#Проверка!"&amp;CELL("адрес",Проверка!X420),РТУС!X420),HYPERLINK("#РТУС!"&amp;CELL("адрес",Проверка!X420),"###")))</f>
        <v>заполнить</v>
      </c>
      <c r="Y420" s="13" t="str">
        <f>IF(РТУС!Y420="","",РТУС!Y420)</f>
        <v/>
      </c>
      <c r="Z420" s="15" t="str">
        <f ca="1">IF(РТУС!Z420="","",IF(AND(LEN(РТУС!Z420)=5,РТУС!Z420&lt;TODAY()),HYPERLINK("#Проверка!"&amp;CELL("адрес",Проверка!Z420),РТУС!Z420),HYPERLINK("#РТУС!"&amp;CELL("адрес",Проверка!Z420),"###")))</f>
        <v/>
      </c>
      <c r="AA420" s="18" t="str">
        <f ca="1">IF(РТУС!AA420="",HYPERLINK("#РТУС!"&amp;CELL("адрес",Проверка!AA420),"заполнить"),IF(ISNUMBER(РТУС!AA420)=TRUE,HYPERLINK("#Проверка!"&amp;CELL("адрес",Проверка!AA420),РТУС!AA420),HYPERLINK("#РТУС!"&amp;CELL("адрес",Проверка!AA420),"###")))</f>
        <v>заполнить</v>
      </c>
      <c r="AB420" s="18" t="str">
        <f ca="1">IF(РТУС!AB420="",HYPERLINK("#РТУС!"&amp;CELL("адрес",Проверка!AB420),"заполнить"),IF(ISNUMBER(РТУС!AB420)=TRUE,HYPERLINK("#Проверка!"&amp;CELL("адрес",Проверка!AB420),РТУС!AB420),HYPERLINK("#РТУС!"&amp;CELL("адрес",Проверка!AB420),"###")))</f>
        <v>заполнить</v>
      </c>
      <c r="AC420" s="18" t="str">
        <f ca="1">IF(РТУС!AC420="","",IF(ISNUMBER(РТУС!AC420)=TRUE,HYPERLINK("#Проверка!"&amp;CELL("адрес",Проверка!AC420),РТУС!AC420),HYPERLINK("#РТУС!"&amp;CELL("адрес",Проверка!AC420),"###")))</f>
        <v/>
      </c>
      <c r="AD420" s="18" t="str">
        <f ca="1">IF(РТУС!AD420="","",IF(ISNUMBER(РТУС!AD420)=TRUE,HYPERLINK("#Проверка!"&amp;CELL("адрес",Проверка!AD420),РТУС!AD420),HYPERLINK("#РТУС!"&amp;CELL("адрес",Проверка!AD420),"###")))</f>
        <v/>
      </c>
      <c r="AE420" s="13" t="str">
        <f>IF(РТУС!AE420="","",РТУС!AE420)</f>
        <v/>
      </c>
      <c r="AF420" s="15" t="str">
        <f ca="1">IF(РТУС!AE420="","",IF(РТУС!AF420="",HYPERLINK("#РТУС!"&amp;CELL("адрес",Проверка!AF420),"заполнить"),IF(AND(LEN(РТУС!AF420)=5,РТУС!AF420&lt;TODAY()),HYPERLINK("#Проверка!"&amp;CELL("адрес",Проверка!AF420),РТУС!AF420),HYPERLINK("#РТУС!"&amp;CELL("адрес",Проверка!AF420),"###"))))</f>
        <v/>
      </c>
      <c r="AG420" s="13"/>
      <c r="AH420" s="15" t="str">
        <f ca="1">IF(РТУС!AE420="","",IF(РТУС!AH420="",HYPERLINK("#РТУС!"&amp;CELL("адрес",Проверка!AH420),"заполнить"),IF(AND(LEN(РТУС!AH420)=5,РТУС!AH420&lt;TODAY()),HYPERLINK("#Проверка!"&amp;CELL("адрес",Проверка!AH420),РТУС!AH420),HYPERLINK("#РТУС!"&amp;CELL("адрес",Проверка!AH420),"###"))))</f>
        <v/>
      </c>
      <c r="AI420" s="15" t="str">
        <f ca="1">IF(РТУС!AE420="","",IF(РТУС!AI420="",HYPERLINK("#РТУС!"&amp;CELL("адрес",Проверка!AI420),"заполнить"),HYPERLINK("#Проверка!"&amp;CELL("адрес",Проверка!AI420),РТУС!AI420)))</f>
        <v/>
      </c>
      <c r="AJ420" s="13" t="str">
        <f ca="1">IF(РТУС!AE420="","",IF(РТУС!AJ420="",HYPERLINK("#РТУС!"&amp;CELL("адрес",Проверка!AJ420),"заполнить"),IF(OR(РТУС!AJ420="Юрлицо",РТУС!AJ420="Физлицо",РТУС!AJ420="ИП"),HYPERLINK("#Проверка!"&amp;CELL("адрес",Проверка!AJ420),РТУС!AJ420),HYPERLINK("#РТУС!"&amp;CELL("адрес",Проверка!AJ420),"###"))))</f>
        <v/>
      </c>
      <c r="AK420" s="13" t="str">
        <f ca="1">IF(РТУС!AK420="",HYPERLINK("#РТУС!"&amp;CELL("адрес",Проверка!AK420),"заполнить"),IF(OR(РТУС!AK420="Квартира",РТУС!AK420="Кладовая",РТУС!AK420="Машино-место",РТУС!AK420="Нежилое помещение"),HYPERLINK("#Проверка!"&amp;CELL("адрес",Проверка!AK420),РТУС!AK420),HYPERLINK("#РТУС!"&amp;CELL("адрес",Проверка!AK420),"###")))</f>
        <v>заполнить</v>
      </c>
      <c r="AL420" s="13" t="str">
        <f ca="1">IF(РТУС!AL420="",HYPERLINK("#РТУС!"&amp;CELL("адрес",Проверка!AL420),"заполнить"),HYPERLINK("#Проверка!"&amp;CELL("адрес",Проверка!AL420),РТУС!AL420))</f>
        <v>заполнить</v>
      </c>
      <c r="AM420" s="18" t="str">
        <f ca="1">IF(РТУС!AM420="",HYPERLINK("#РТУС!"&amp;CELL("адрес",Проверка!AM420),"заполнить"),IF(ISNUMBER(РТУС!AM420)=TRUE,IF(РТУС!AK420="Нежилое помещение",IF(РТУС!AM420&gt;7,HYPERLINK("#РТУС!"&amp;CELL("адрес",Проверка!AM420),"не больше 7 кв.м."),РТУС!AM420),HYPERLINK("#Проверка!"&amp;CELL("адрес",Проверка!AM420),РТУС!AM420)),HYPERLINK("#РТУС!"&amp;CELL("адрес",Проверка!AM420),"###")))</f>
        <v>заполнить</v>
      </c>
      <c r="AN420" s="13" t="str">
        <f ca="1">IF(РТУС!AN420="",HYPERLINK("#РТУС!"&amp;CELL("адрес",Проверка!AN420),"заполнить"),IF(OR(РТУС!AN420="Общая площадь помещения",РТУС!AN420="Общая приведенная площадь жилого помещения",РТУС!AN420="Общая площадь жилого помещения с учетом лоджий, балконов, террас и веранд"),HYPERLINK("#Проверка!"&amp;CELL("адрес",Проверка!AN420),РТУС!AN420),HYPERLINK("#РТУС!"&amp;CELL("адрес",Проверка!AN420),"###")))</f>
        <v>заполнить</v>
      </c>
      <c r="AO420" s="13" t="str">
        <f ca="1">IF(OR(РТУС!AK420="Квартира",РТУС!A420="Нежилое помещение"),IF(РТУС!AO420="",HYPERLINK("#РТУС!"&amp;CELL("адрес",Проверка!AO420),"заполнить"),IF(ISNUMBER(РТУС!AO420)=TRUE,HYPERLINK("#Проверка!"&amp;CELL("адрес",Проверка!AO420),РТУС!AO420),HYPERLINK("#РТУС!"&amp;CELL("адрес",Проверка!AO420),"###"))),"")</f>
        <v/>
      </c>
      <c r="AP420" s="13" t="str">
        <f>IF(РТУС!AP420="","",РТУС!AP420)</f>
        <v/>
      </c>
      <c r="AQ420" s="13" t="str">
        <f ca="1">IF(РТУС!AQ420="",HYPERLINK("#РТУС!"&amp;CELL("адрес",Проверка!AQ420),"заполнить"),HYPERLINK("#Проверка!"&amp;CELL("адрес",Проверка!AQ420),РТУС!AQ420))</f>
        <v>заполнить</v>
      </c>
      <c r="AR420" s="18" t="str">
        <f ca="1">IF(РТУС!AR420="",HYPERLINK("#РТУС!"&amp;CELL("адрес",Проверка!AR420),"заполнить"),IF(ISNUMBER(РТУС!AR420)=FALSE,HYPERLINK("#РТУС!"&amp;CELL("адрес",Проверка!AR420),"###"),IF(РТУС!G420="1",IF(РТУС!AB420=РТУС!AR420+РТУС!AU420,HYPERLINK("#Проверка!"&amp;CELL("адрес",Проверка!AR420),РТУС!AR420),HYPERLINK("#РТУС!"&amp;CELL("адрес",Проверка!AR420),"сверить суммы")),IF(РТУС!AB420=(SUMIF(РТУС!$A$4:$A$1000,A420,РТУС!$AR$4:$AR$1000)+SUMIF(РТУС!$A$4:$A$1000,A420,РТУС!$AU$4:$AU$1000)),HYPERLINK("#Проверка!"&amp;CELL("адрес",Проверка!AR420),РТУС!AR420),HYPERLINK("#РТУС!"&amp;CELL("адрес",Проверка!AR420),"сверить суммы")))))</f>
        <v>заполнить</v>
      </c>
      <c r="AS420" s="13" t="str">
        <f>IF(РТУС!AS420="","",РТУС!AS420)</f>
        <v/>
      </c>
      <c r="AT420" s="18" t="str">
        <f ca="1">IF(РТУС!AT420="",HYPERLINK("#РТУС!"&amp;CELL("адрес",Проверка!AT420),"заполнить"),IF(ISNUMBER(РТУС!AT420)=FALSE,HYPERLINK("#РТУС!"&amp;CELL("адрес",Проверка!AT420),"###"),IF(РТУС!AT420=РТУС!AR420,HYPERLINK("#Проверка!"&amp;CELL("адрес",Проверка!AT420),РТУС!AT420),HYPERLINK("#РТУС!"&amp;CELL("адрес",Проверка!AT420),"сверить суммы"))))</f>
        <v>заполнить</v>
      </c>
      <c r="AU420" s="18" t="str">
        <f ca="1">IF(РТУС!AU420="",HYPERLINK("#РТУС!"&amp;CELL("адрес",Проверка!AU420),"заполнить"),IF(ISNUMBER(РТУС!AU420)=FALSE,HYPERLINK("#РТУС!"&amp;CELL("адрес",Проверка!AU420),"###"),IF(РТУС!G420="1",IF(РТУС!AB420=РТУС!AR420+РТУС!AU420,HYPERLINK("#Проверка!"&amp;CELL("адрес",Проверка!AU420),РТУС!AU420),HYPERLINK("#РТУС!"&amp;CELL("адрес",Проверка!AU420),"сверить суммы")),IF(РТУС!AB420=(SUMIF(РТУС!$A$4:$A$1000,A420,РТУС!$AR$4:$AR$1000)+SUMIF(РТУС!$A$4:$A$1000,A420,РТУС!$AU$4:$AU$1000)),HYPERLINK("#Проверка!"&amp;CELL("адрес",Проверка!AU420),РТУС!AU420),HYPERLINK("#РТУС!"&amp;CELL("адрес",Проверка!AU420),"сверить суммы")))))</f>
        <v>заполнить</v>
      </c>
      <c r="AV420" s="13" t="str">
        <f ca="1">IF(РТУС!AV420="",HYPERLINK("#РТУС!"&amp;CELL("адрес",Проверка!AV420),"заполнить"),IF(OR(РТУС!AV420="Требование о передаче жилого помещения",РТУС!AV420="Требование о передаче машино-места",РТУС!AV420="Требования о передаче нежилого помещения",РТУС!AV420="Денежные требования"),HYPERLINK("#Проверка!"&amp;CELL("адрес",Проверка!AV420),РТУС!AV420),HYPERLINK("#РТУС!"&amp;CELL("адрес",Проверка!AV420),"###")))</f>
        <v>заполнить</v>
      </c>
      <c r="AW420" s="13" t="str">
        <f ca="1">IF(РТУС!AW420="",HYPERLINK("#РТУС!"&amp;CELL("адрес",Проверка!AW420),"заполнить"),IF(OR(РТУС!AW420="Включен в полном объеме",РТУС!AW420="Включен частично"),HYPERLINK("#Проверка!"&amp;CELL("адрес",Проверка!AW420),РТУС!AW420),HYPERLINK("#РТУС!"&amp;CELL("адрес",Проверка!AW420),"###")))</f>
        <v>заполнить</v>
      </c>
      <c r="AX420" s="15" t="str">
        <f ca="1">IF(РТУС!AX420="",HYPERLINK("#РТУС!"&amp;CELL("адрес",Проверка!AX420),"заполнить"),IF(AND(LEN(РТУС!AX420)=5,РТУС!AX420&lt;TODAY()),HYPERLINK("#Проверка!"&amp;CELL("адрес",Проверка!AX420),РТУС!AX420),HYPERLINK("#РТУС!"&amp;CELL("адрес",Проверка!AX420),"###")))</f>
        <v>заполнить</v>
      </c>
      <c r="AY420" s="15" t="str">
        <f ca="1">IF(РТУС!AY420="",HYPERLINK("#РТУС!"&amp;CELL("адрес",Проверка!AY420),"заполнить"),IF(AND(LEN(РТУС!AY420)=5,РТУС!AY420&lt;TODAY()),HYPERLINK("#Проверка!"&amp;CELL("адрес",Проверка!AY420),РТУС!AY420),HYPERLINK("#РТУС!"&amp;CELL("адрес",Проверка!AY420),"###")))</f>
        <v>заполнить</v>
      </c>
    </row>
    <row r="421" spans="1:51" x14ac:dyDescent="0.25">
      <c r="A421" s="10" t="str">
        <f>РТУС!A421</f>
        <v>.</v>
      </c>
      <c r="B421" s="13" t="str">
        <f ca="1">IF(РТУС!B421="",HYPERLINK("#РТУС!"&amp;CELL("адрес",Проверка!B421),"заполнить"),IF(AND(LEN(РТУС!B421)=10,РТУС!B420=РТУС!B421),HYPERLINK("#Проверка!"&amp;CELL("адрес",Проверка!B421),РТУС!B421),HYPERLINK("#РТУС!"&amp;CELL("адрес",Проверка!B421),"###")))</f>
        <v>заполнить</v>
      </c>
      <c r="C421" s="13" t="str">
        <f ca="1">IF(РТУС!C421="",HYPERLINK("#РТУС!"&amp;CELL("адрес",Проверка!C421),"заполнить"),IF(AND(ISNUMBER(РТУС!C421)=TRUE,РТУС!C421&gt;0,РТУС!C420=РТУС!C421),HYPERLINK("#Проверка!"&amp;CELL("адрес",Проверка!C421),РТУС!C421),HYPERLINK("#РТУС!"&amp;CELL("адрес",Проверка!C421),"###")))</f>
        <v>заполнить</v>
      </c>
      <c r="D421" s="13" t="str">
        <f>IF(РТУС!D421="","",РТУС!D421)</f>
        <v/>
      </c>
      <c r="E421" s="13" t="str">
        <f ca="1">IF(РТУС!E421="",HYPERLINK("#РТУС!"&amp;CELL("адрес",Проверка!E421),"заполнить"),IF(РТУС!E420=РТУС!E421,HYPERLINK("#Проверка!"&amp;CELL("адрес",Проверка!E421),РТУС!E421),HYPERLINK("#РТУС!"&amp;CELL("адрес",Проверка!E421),"###")))</f>
        <v>заполнить</v>
      </c>
      <c r="F421" s="13" t="str">
        <f ca="1">IF(РТУС!F421="",HYPERLINK("#РТУС!"&amp;CELL("адрес",Проверка!F421),"заполнить"),HYPERLINK("#Проверка!"&amp;CELL("адрес",Проверка!F421),РТУС!F421))</f>
        <v>заполнить</v>
      </c>
      <c r="G421" s="20" t="str">
        <f ca="1">IF(РТУС!G421="",HYPERLINK("#РТУС!"&amp;CELL("адрес",Проверка!G421),"заполнить"),IF(РТУС!G421="1",HYPERLINK("#Проверка!"&amp;CELL("адрес",Проверка!G421),"1"),IF(AND(ISNUMBER(РТУС!G421)=TRUE,РТУС!G421&lt;=1,РТУС!G421&gt;0),IF(SUMIF(РТУС!$A$4:$A$1000,A421,РТУС!$G$4:$G$1000)=1,HYPERLINK("#Проверка!"&amp;CELL("адрес",Проверка!G421),РТУС!G421),HYPERLINK("#РТУС!"&amp;CELL("адрес",Проверка!G421),"сумма долей ≠ 1")),HYPERLINK("#РТУС!"&amp;CELL("адрес",Проверка!G421),"###"))))</f>
        <v>заполнить</v>
      </c>
      <c r="H421" s="13" t="str">
        <f ca="1">IF(РТУС!H421="",HYPERLINK("#РТУС!"&amp;CELL("адрес",Проверка!H421),"заполнить"),IF(OR(РТУС!H421="Юрлицо",РТУС!H421="Физлицо",РТУС!H421="ИП"),HYPERLINK("#Проверка!"&amp;CELL("адрес",Проверка!H421),РТУС!H421),HYPERLINK("#РТУС!"&amp;CELL("адрес",Проверка!H421),"###")))</f>
        <v>заполнить</v>
      </c>
      <c r="I421" s="13" t="str">
        <f ca="1">IF(OR(РТУС!H421="Юрлицо",РТУС!H421="ИП"),IF(РТУС!I421="",HYPERLINK("#РТУС!"&amp;CELL("адрес",Проверка!I421),"заполнить"),IF(OR(LEN(РТУС!I421)=10,LEN(РТУС!I421)=12),HYPERLINK("#Проверка!"&amp;CELL("адрес",Проверка!I421),РТУС!I421),HYPERLINK("#РТУС!"&amp;CELL("адрес",Проверка!I421),"###"))),"")</f>
        <v/>
      </c>
      <c r="J421" s="15" t="str">
        <f ca="1">IF(РТУС!J421="","",IF(AND(LEN(РТУС!J421)=5,РТУС!J421&lt;TODAY()),HYPERLINK("#Проверка!"&amp;CELL("адрес",Проверка!J421),РТУС!J421),HYPERLINK("#РТУС!"&amp;CELL("адрес",Проверка!J421),"###")))</f>
        <v/>
      </c>
      <c r="K421" s="13" t="str">
        <f>IF(РТУС!K421="","",РТУС!K421)</f>
        <v/>
      </c>
      <c r="L421" s="13" t="str">
        <f ca="1">IF(OR(РТУС!H421="Физлицо",РТУС!H421="ИП"),IF(РТУС!L421="",HYPERLINK("#РТУС!"&amp;CELL("адрес",Проверка!L421),"заполнить"),IF(OR(РТУС!L421="Загранпаспорт гражданина РФ",РТУС!L421="Паспорт гражданина РФ",РТУС!L421="Иностранный паспорт",РТУС!L421="Свидетельство о рождении",РТУС!L421="Вид на жительство"),HYPERLINK("#Проверка!"&amp;CELL("адрес",Проверка!L421),РТУС!L421),HYPERLINK("#РТУС!"&amp;CELL("адрес",Проверка!L421),"###"))),"")</f>
        <v/>
      </c>
      <c r="M421" s="13" t="str">
        <f ca="1">IF(AND(OR(РТУС!L421="Паспорт гражданина РФ",РТУС!L421="Свидетельство о рождении"),РТУС!M421=""),HYPERLINK("#РТУС!"&amp;CELL("адрес",Проверка!M421),"заполнить"),IF(РТУС!L421="Паспорт гражданина РФ",IF(LEN(РТУС!M421)=4,HYPERLINK("#Проверка!"&amp;CELL("адрес",Проверка!M421),РТУС!M421),HYPERLINK("#РТУС!"&amp;CELL("адрес",Проверка!M421),"###")),IF(РТУС!L421="Свидетельство о рождении",HYPERLINK("#Проверка!"&amp;CELL("адрес",Проверка!M421),РТУС!M421),"")))</f>
        <v/>
      </c>
      <c r="N421" s="13" t="str">
        <f ca="1">IF(РТУС!L421="","",IF(РТУС!N421="",HYPERLINK("#РТУС!"&amp;CELL("адрес",Проверка!N421),"заполнить"),IF(OR(РТУС!L421="Паспорт гражданина РФ",РТУС!L421="Свидетельство о рождении"),IF(LEN(РТУС!N421)=6,HYPERLINK("#Проверка!"&amp;CELL("адрес",Проверка!N421),РТУС!N421),HYPERLINK("#РТУС!"&amp;CELL("адрес",Проверка!N421),"###")),HYPERLINK("#Проверка!"&amp;CELL("адрес",Проверка!N421),РТУС!N421))))</f>
        <v/>
      </c>
      <c r="O421" s="15" t="str">
        <f ca="1">IF(РТУС!L421="","",IF(РТУС!O421="",HYPERLINK("#РТУС!"&amp;CELL("адрес",Проверка!O421),"заполнить"),IF(AND(LEN(РТУС!O421)=5,РТУС!O421&lt;TODAY()),IF(РТУС!L421="Свидетельство о рождении",IF(РТУС!O421&gt;EDATE(TODAY(),-168),HYPERLINK("#Проверка!"&amp;CELL("адрес",Проверка!O421),РТУС!O421),HYPERLINK("#РТУС!"&amp;CELL("адрес",Проверка!O421),"недействительно")),HYPERLINK("#Проверка!"&amp;CELL("адрес",Проверка!O421),РТУС!O421)),HYPERLINK("#РТУС!"&amp;CELL("адрес",Проверка!O421),"###"))))</f>
        <v/>
      </c>
      <c r="P421" s="21" t="str">
        <f ca="1">IF(РТУС!L421="Паспорт гражданина РФ",IF(РТУС!P421="",HYPERLINK("#РТУС!"&amp;CELL("адрес",Проверка!P421),"заполнить"),HYPERLINK("#Проверка!"&amp;CELL("адрес",Проверка!P421),РТУС!P421)),"")</f>
        <v/>
      </c>
      <c r="Q421" s="13" t="str">
        <f ca="1">IF(РТУС!L421="Паспорт гражданина РФ",IF(РТУС!Q421="",HYPERLINK("#РТУС!"&amp;CELL("адрес",Проверка!Q421),"заполнить"),IF(LEN(РТУС!Q421)=7,HYPERLINK("#Проверка!"&amp;CELL("адрес",Проверка!Q421),РТУС!Q421),HYPERLINK("#РТУС!"&amp;CELL("адрес",Проверка!Q421),"###"))),"")</f>
        <v/>
      </c>
      <c r="R421" s="13" t="str">
        <f ca="1">IF(РТУС!R421="",HYPERLINK("#РТУС!"&amp;CELL("адрес",Проверка!R421),"заполнить"),HYPERLINK("#Проверка!"&amp;CELL("адрес",Проверка!R421),РТУС!R421))</f>
        <v>заполнить</v>
      </c>
      <c r="S421" s="13" t="str">
        <f>IF(РТУС!S421="","",РТУС!S421)</f>
        <v/>
      </c>
      <c r="T421" s="13" t="str">
        <f>IF(РТУС!T421="","",РТУС!T421)</f>
        <v/>
      </c>
      <c r="U421" s="13" t="str">
        <f>IF(РТУС!U421="","",РТУС!U421)</f>
        <v/>
      </c>
      <c r="V421" s="13" t="str">
        <f ca="1">IF(РТУС!V421="",HYPERLINK("#РТУС!"&amp;CELL("адрес",Проверка!V421),"заполнить"),IF(OR(РТУС!V421="Договор участия в долевом строительстве",РТУС!V421="Предварительный договор участия в долевом строительстве",РТУС!V421="Определение Арбитражного суда",РТУС!V421="Решение суда общей юрисдикции",РТУС!V421="Иные договоры"),HYPERLINK("#Проверка!"&amp;CELL("адрес",Проверка!V421),РТУС!V421),HYPERLINK("#РТУС!"&amp;CELL("адрес",Проверка!V421),"###")))</f>
        <v>заполнить</v>
      </c>
      <c r="W421" s="13" t="str">
        <f ca="1">IF(РТУС!W421="",HYPERLINK("#РТУС!"&amp;CELL("адрес",Проверка!W421),"заполнить"),HYPERLINK("#Проверка!"&amp;CELL("адрес",Проверка!W421),РТУС!W421))</f>
        <v>заполнить</v>
      </c>
      <c r="X421" s="15" t="str">
        <f ca="1">IF(РТУС!X421="",HYPERLINK("#РТУС!"&amp;CELL("адрес",Проверка!X421),"заполнить"),IF(AND(LEN(РТУС!X421)=5,РТУС!X421&lt;TODAY()),HYPERLINK("#Проверка!"&amp;CELL("адрес",Проверка!X421),РТУС!X421),HYPERLINK("#РТУС!"&amp;CELL("адрес",Проверка!X421),"###")))</f>
        <v>заполнить</v>
      </c>
      <c r="Y421" s="13" t="str">
        <f>IF(РТУС!Y421="","",РТУС!Y421)</f>
        <v/>
      </c>
      <c r="Z421" s="15" t="str">
        <f ca="1">IF(РТУС!Z421="","",IF(AND(LEN(РТУС!Z421)=5,РТУС!Z421&lt;TODAY()),HYPERLINK("#Проверка!"&amp;CELL("адрес",Проверка!Z421),РТУС!Z421),HYPERLINK("#РТУС!"&amp;CELL("адрес",Проверка!Z421),"###")))</f>
        <v/>
      </c>
      <c r="AA421" s="18" t="str">
        <f ca="1">IF(РТУС!AA421="",HYPERLINK("#РТУС!"&amp;CELL("адрес",Проверка!AA421),"заполнить"),IF(ISNUMBER(РТУС!AA421)=TRUE,HYPERLINK("#Проверка!"&amp;CELL("адрес",Проверка!AA421),РТУС!AA421),HYPERLINK("#РТУС!"&amp;CELL("адрес",Проверка!AA421),"###")))</f>
        <v>заполнить</v>
      </c>
      <c r="AB421" s="18" t="str">
        <f ca="1">IF(РТУС!AB421="",HYPERLINK("#РТУС!"&amp;CELL("адрес",Проверка!AB421),"заполнить"),IF(ISNUMBER(РТУС!AB421)=TRUE,HYPERLINK("#Проверка!"&amp;CELL("адрес",Проверка!AB421),РТУС!AB421),HYPERLINK("#РТУС!"&amp;CELL("адрес",Проверка!AB421),"###")))</f>
        <v>заполнить</v>
      </c>
      <c r="AC421" s="18" t="str">
        <f ca="1">IF(РТУС!AC421="","",IF(ISNUMBER(РТУС!AC421)=TRUE,HYPERLINK("#Проверка!"&amp;CELL("адрес",Проверка!AC421),РТУС!AC421),HYPERLINK("#РТУС!"&amp;CELL("адрес",Проверка!AC421),"###")))</f>
        <v/>
      </c>
      <c r="AD421" s="18" t="str">
        <f ca="1">IF(РТУС!AD421="","",IF(ISNUMBER(РТУС!AD421)=TRUE,HYPERLINK("#Проверка!"&amp;CELL("адрес",Проверка!AD421),РТУС!AD421),HYPERLINK("#РТУС!"&amp;CELL("адрес",Проверка!AD421),"###")))</f>
        <v/>
      </c>
      <c r="AE421" s="13" t="str">
        <f>IF(РТУС!AE421="","",РТУС!AE421)</f>
        <v/>
      </c>
      <c r="AF421" s="15" t="str">
        <f ca="1">IF(РТУС!AE421="","",IF(РТУС!AF421="",HYPERLINK("#РТУС!"&amp;CELL("адрес",Проверка!AF421),"заполнить"),IF(AND(LEN(РТУС!AF421)=5,РТУС!AF421&lt;TODAY()),HYPERLINK("#Проверка!"&amp;CELL("адрес",Проверка!AF421),РТУС!AF421),HYPERLINK("#РТУС!"&amp;CELL("адрес",Проверка!AF421),"###"))))</f>
        <v/>
      </c>
      <c r="AG421" s="13"/>
      <c r="AH421" s="15" t="str">
        <f ca="1">IF(РТУС!AE421="","",IF(РТУС!AH421="",HYPERLINK("#РТУС!"&amp;CELL("адрес",Проверка!AH421),"заполнить"),IF(AND(LEN(РТУС!AH421)=5,РТУС!AH421&lt;TODAY()),HYPERLINK("#Проверка!"&amp;CELL("адрес",Проверка!AH421),РТУС!AH421),HYPERLINK("#РТУС!"&amp;CELL("адрес",Проверка!AH421),"###"))))</f>
        <v/>
      </c>
      <c r="AI421" s="15" t="str">
        <f ca="1">IF(РТУС!AE421="","",IF(РТУС!AI421="",HYPERLINK("#РТУС!"&amp;CELL("адрес",Проверка!AI421),"заполнить"),HYPERLINK("#Проверка!"&amp;CELL("адрес",Проверка!AI421),РТУС!AI421)))</f>
        <v/>
      </c>
      <c r="AJ421" s="13" t="str">
        <f ca="1">IF(РТУС!AE421="","",IF(РТУС!AJ421="",HYPERLINK("#РТУС!"&amp;CELL("адрес",Проверка!AJ421),"заполнить"),IF(OR(РТУС!AJ421="Юрлицо",РТУС!AJ421="Физлицо",РТУС!AJ421="ИП"),HYPERLINK("#Проверка!"&amp;CELL("адрес",Проверка!AJ421),РТУС!AJ421),HYPERLINK("#РТУС!"&amp;CELL("адрес",Проверка!AJ421),"###"))))</f>
        <v/>
      </c>
      <c r="AK421" s="13" t="str">
        <f ca="1">IF(РТУС!AK421="",HYPERLINK("#РТУС!"&amp;CELL("адрес",Проверка!AK421),"заполнить"),IF(OR(РТУС!AK421="Квартира",РТУС!AK421="Кладовая",РТУС!AK421="Машино-место",РТУС!AK421="Нежилое помещение"),HYPERLINK("#Проверка!"&amp;CELL("адрес",Проверка!AK421),РТУС!AK421),HYPERLINK("#РТУС!"&amp;CELL("адрес",Проверка!AK421),"###")))</f>
        <v>заполнить</v>
      </c>
      <c r="AL421" s="13" t="str">
        <f ca="1">IF(РТУС!AL421="",HYPERLINK("#РТУС!"&amp;CELL("адрес",Проверка!AL421),"заполнить"),HYPERLINK("#Проверка!"&amp;CELL("адрес",Проверка!AL421),РТУС!AL421))</f>
        <v>заполнить</v>
      </c>
      <c r="AM421" s="18" t="str">
        <f ca="1">IF(РТУС!AM421="",HYPERLINK("#РТУС!"&amp;CELL("адрес",Проверка!AM421),"заполнить"),IF(ISNUMBER(РТУС!AM421)=TRUE,IF(РТУС!AK421="Нежилое помещение",IF(РТУС!AM421&gt;7,HYPERLINK("#РТУС!"&amp;CELL("адрес",Проверка!AM421),"не больше 7 кв.м."),РТУС!AM421),HYPERLINK("#Проверка!"&amp;CELL("адрес",Проверка!AM421),РТУС!AM421)),HYPERLINK("#РТУС!"&amp;CELL("адрес",Проверка!AM421),"###")))</f>
        <v>заполнить</v>
      </c>
      <c r="AN421" s="13" t="str">
        <f ca="1">IF(РТУС!AN421="",HYPERLINK("#РТУС!"&amp;CELL("адрес",Проверка!AN421),"заполнить"),IF(OR(РТУС!AN421="Общая площадь помещения",РТУС!AN421="Общая приведенная площадь жилого помещения",РТУС!AN421="Общая площадь жилого помещения с учетом лоджий, балконов, террас и веранд"),HYPERLINK("#Проверка!"&amp;CELL("адрес",Проверка!AN421),РТУС!AN421),HYPERLINK("#РТУС!"&amp;CELL("адрес",Проверка!AN421),"###")))</f>
        <v>заполнить</v>
      </c>
      <c r="AO421" s="13" t="str">
        <f ca="1">IF(OR(РТУС!AK421="Квартира",РТУС!A421="Нежилое помещение"),IF(РТУС!AO421="",HYPERLINK("#РТУС!"&amp;CELL("адрес",Проверка!AO421),"заполнить"),IF(ISNUMBER(РТУС!AO421)=TRUE,HYPERLINK("#Проверка!"&amp;CELL("адрес",Проверка!AO421),РТУС!AO421),HYPERLINK("#РТУС!"&amp;CELL("адрес",Проверка!AO421),"###"))),"")</f>
        <v/>
      </c>
      <c r="AP421" s="13" t="str">
        <f>IF(РТУС!AP421="","",РТУС!AP421)</f>
        <v/>
      </c>
      <c r="AQ421" s="13" t="str">
        <f ca="1">IF(РТУС!AQ421="",HYPERLINK("#РТУС!"&amp;CELL("адрес",Проверка!AQ421),"заполнить"),HYPERLINK("#Проверка!"&amp;CELL("адрес",Проверка!AQ421),РТУС!AQ421))</f>
        <v>заполнить</v>
      </c>
      <c r="AR421" s="18" t="str">
        <f ca="1">IF(РТУС!AR421="",HYPERLINK("#РТУС!"&amp;CELL("адрес",Проверка!AR421),"заполнить"),IF(ISNUMBER(РТУС!AR421)=FALSE,HYPERLINK("#РТУС!"&amp;CELL("адрес",Проверка!AR421),"###"),IF(РТУС!G421="1",IF(РТУС!AB421=РТУС!AR421+РТУС!AU421,HYPERLINK("#Проверка!"&amp;CELL("адрес",Проверка!AR421),РТУС!AR421),HYPERLINK("#РТУС!"&amp;CELL("адрес",Проверка!AR421),"сверить суммы")),IF(РТУС!AB421=(SUMIF(РТУС!$A$4:$A$1000,A421,РТУС!$AR$4:$AR$1000)+SUMIF(РТУС!$A$4:$A$1000,A421,РТУС!$AU$4:$AU$1000)),HYPERLINK("#Проверка!"&amp;CELL("адрес",Проверка!AR421),РТУС!AR421),HYPERLINK("#РТУС!"&amp;CELL("адрес",Проверка!AR421),"сверить суммы")))))</f>
        <v>заполнить</v>
      </c>
      <c r="AS421" s="13" t="str">
        <f>IF(РТУС!AS421="","",РТУС!AS421)</f>
        <v/>
      </c>
      <c r="AT421" s="18" t="str">
        <f ca="1">IF(РТУС!AT421="",HYPERLINK("#РТУС!"&amp;CELL("адрес",Проверка!AT421),"заполнить"),IF(ISNUMBER(РТУС!AT421)=FALSE,HYPERLINK("#РТУС!"&amp;CELL("адрес",Проверка!AT421),"###"),IF(РТУС!AT421=РТУС!AR421,HYPERLINK("#Проверка!"&amp;CELL("адрес",Проверка!AT421),РТУС!AT421),HYPERLINK("#РТУС!"&amp;CELL("адрес",Проверка!AT421),"сверить суммы"))))</f>
        <v>заполнить</v>
      </c>
      <c r="AU421" s="18" t="str">
        <f ca="1">IF(РТУС!AU421="",HYPERLINK("#РТУС!"&amp;CELL("адрес",Проверка!AU421),"заполнить"),IF(ISNUMBER(РТУС!AU421)=FALSE,HYPERLINK("#РТУС!"&amp;CELL("адрес",Проверка!AU421),"###"),IF(РТУС!G421="1",IF(РТУС!AB421=РТУС!AR421+РТУС!AU421,HYPERLINK("#Проверка!"&amp;CELL("адрес",Проверка!AU421),РТУС!AU421),HYPERLINK("#РТУС!"&amp;CELL("адрес",Проверка!AU421),"сверить суммы")),IF(РТУС!AB421=(SUMIF(РТУС!$A$4:$A$1000,A421,РТУС!$AR$4:$AR$1000)+SUMIF(РТУС!$A$4:$A$1000,A421,РТУС!$AU$4:$AU$1000)),HYPERLINK("#Проверка!"&amp;CELL("адрес",Проверка!AU421),РТУС!AU421),HYPERLINK("#РТУС!"&amp;CELL("адрес",Проверка!AU421),"сверить суммы")))))</f>
        <v>заполнить</v>
      </c>
      <c r="AV421" s="13" t="str">
        <f ca="1">IF(РТУС!AV421="",HYPERLINK("#РТУС!"&amp;CELL("адрес",Проверка!AV421),"заполнить"),IF(OR(РТУС!AV421="Требование о передаче жилого помещения",РТУС!AV421="Требование о передаче машино-места",РТУС!AV421="Требования о передаче нежилого помещения",РТУС!AV421="Денежные требования"),HYPERLINK("#Проверка!"&amp;CELL("адрес",Проверка!AV421),РТУС!AV421),HYPERLINK("#РТУС!"&amp;CELL("адрес",Проверка!AV421),"###")))</f>
        <v>заполнить</v>
      </c>
      <c r="AW421" s="13" t="str">
        <f ca="1">IF(РТУС!AW421="",HYPERLINK("#РТУС!"&amp;CELL("адрес",Проверка!AW421),"заполнить"),IF(OR(РТУС!AW421="Включен в полном объеме",РТУС!AW421="Включен частично"),HYPERLINK("#Проверка!"&amp;CELL("адрес",Проверка!AW421),РТУС!AW421),HYPERLINK("#РТУС!"&amp;CELL("адрес",Проверка!AW421),"###")))</f>
        <v>заполнить</v>
      </c>
      <c r="AX421" s="15" t="str">
        <f ca="1">IF(РТУС!AX421="",HYPERLINK("#РТУС!"&amp;CELL("адрес",Проверка!AX421),"заполнить"),IF(AND(LEN(РТУС!AX421)=5,РТУС!AX421&lt;TODAY()),HYPERLINK("#Проверка!"&amp;CELL("адрес",Проверка!AX421),РТУС!AX421),HYPERLINK("#РТУС!"&amp;CELL("адрес",Проверка!AX421),"###")))</f>
        <v>заполнить</v>
      </c>
      <c r="AY421" s="15" t="str">
        <f ca="1">IF(РТУС!AY421="",HYPERLINK("#РТУС!"&amp;CELL("адрес",Проверка!AY421),"заполнить"),IF(AND(LEN(РТУС!AY421)=5,РТУС!AY421&lt;TODAY()),HYPERLINK("#Проверка!"&amp;CELL("адрес",Проверка!AY421),РТУС!AY421),HYPERLINK("#РТУС!"&amp;CELL("адрес",Проверка!AY421),"###")))</f>
        <v>заполнить</v>
      </c>
    </row>
    <row r="422" spans="1:51" x14ac:dyDescent="0.25">
      <c r="A422" s="10" t="str">
        <f>РТУС!A422</f>
        <v>.</v>
      </c>
      <c r="B422" s="13" t="str">
        <f ca="1">IF(РТУС!B422="",HYPERLINK("#РТУС!"&amp;CELL("адрес",Проверка!B422),"заполнить"),IF(AND(LEN(РТУС!B422)=10,РТУС!B421=РТУС!B422),HYPERLINK("#Проверка!"&amp;CELL("адрес",Проверка!B422),РТУС!B422),HYPERLINK("#РТУС!"&amp;CELL("адрес",Проверка!B422),"###")))</f>
        <v>заполнить</v>
      </c>
      <c r="C422" s="13" t="str">
        <f ca="1">IF(РТУС!C422="",HYPERLINK("#РТУС!"&amp;CELL("адрес",Проверка!C422),"заполнить"),IF(AND(ISNUMBER(РТУС!C422)=TRUE,РТУС!C422&gt;0,РТУС!C421=РТУС!C422),HYPERLINK("#Проверка!"&amp;CELL("адрес",Проверка!C422),РТУС!C422),HYPERLINK("#РТУС!"&amp;CELL("адрес",Проверка!C422),"###")))</f>
        <v>заполнить</v>
      </c>
      <c r="D422" s="13" t="str">
        <f>IF(РТУС!D422="","",РТУС!D422)</f>
        <v/>
      </c>
      <c r="E422" s="13" t="str">
        <f ca="1">IF(РТУС!E422="",HYPERLINK("#РТУС!"&amp;CELL("адрес",Проверка!E422),"заполнить"),IF(РТУС!E421=РТУС!E422,HYPERLINK("#Проверка!"&amp;CELL("адрес",Проверка!E422),РТУС!E422),HYPERLINK("#РТУС!"&amp;CELL("адрес",Проверка!E422),"###")))</f>
        <v>заполнить</v>
      </c>
      <c r="F422" s="13" t="str">
        <f ca="1">IF(РТУС!F422="",HYPERLINK("#РТУС!"&amp;CELL("адрес",Проверка!F422),"заполнить"),HYPERLINK("#Проверка!"&amp;CELL("адрес",Проверка!F422),РТУС!F422))</f>
        <v>заполнить</v>
      </c>
      <c r="G422" s="20" t="str">
        <f ca="1">IF(РТУС!G422="",HYPERLINK("#РТУС!"&amp;CELL("адрес",Проверка!G422),"заполнить"),IF(РТУС!G422="1",HYPERLINK("#Проверка!"&amp;CELL("адрес",Проверка!G422),"1"),IF(AND(ISNUMBER(РТУС!G422)=TRUE,РТУС!G422&lt;=1,РТУС!G422&gt;0),IF(SUMIF(РТУС!$A$4:$A$1000,A422,РТУС!$G$4:$G$1000)=1,HYPERLINK("#Проверка!"&amp;CELL("адрес",Проверка!G422),РТУС!G422),HYPERLINK("#РТУС!"&amp;CELL("адрес",Проверка!G422),"сумма долей ≠ 1")),HYPERLINK("#РТУС!"&amp;CELL("адрес",Проверка!G422),"###"))))</f>
        <v>заполнить</v>
      </c>
      <c r="H422" s="13" t="str">
        <f ca="1">IF(РТУС!H422="",HYPERLINK("#РТУС!"&amp;CELL("адрес",Проверка!H422),"заполнить"),IF(OR(РТУС!H422="Юрлицо",РТУС!H422="Физлицо",РТУС!H422="ИП"),HYPERLINK("#Проверка!"&amp;CELL("адрес",Проверка!H422),РТУС!H422),HYPERLINK("#РТУС!"&amp;CELL("адрес",Проверка!H422),"###")))</f>
        <v>заполнить</v>
      </c>
      <c r="I422" s="13" t="str">
        <f ca="1">IF(OR(РТУС!H422="Юрлицо",РТУС!H422="ИП"),IF(РТУС!I422="",HYPERLINK("#РТУС!"&amp;CELL("адрес",Проверка!I422),"заполнить"),IF(OR(LEN(РТУС!I422)=10,LEN(РТУС!I422)=12),HYPERLINK("#Проверка!"&amp;CELL("адрес",Проверка!I422),РТУС!I422),HYPERLINK("#РТУС!"&amp;CELL("адрес",Проверка!I422),"###"))),"")</f>
        <v/>
      </c>
      <c r="J422" s="15" t="str">
        <f ca="1">IF(РТУС!J422="","",IF(AND(LEN(РТУС!J422)=5,РТУС!J422&lt;TODAY()),HYPERLINK("#Проверка!"&amp;CELL("адрес",Проверка!J422),РТУС!J422),HYPERLINK("#РТУС!"&amp;CELL("адрес",Проверка!J422),"###")))</f>
        <v/>
      </c>
      <c r="K422" s="13" t="str">
        <f>IF(РТУС!K422="","",РТУС!K422)</f>
        <v/>
      </c>
      <c r="L422" s="13" t="str">
        <f ca="1">IF(OR(РТУС!H422="Физлицо",РТУС!H422="ИП"),IF(РТУС!L422="",HYPERLINK("#РТУС!"&amp;CELL("адрес",Проверка!L422),"заполнить"),IF(OR(РТУС!L422="Загранпаспорт гражданина РФ",РТУС!L422="Паспорт гражданина РФ",РТУС!L422="Иностранный паспорт",РТУС!L422="Свидетельство о рождении",РТУС!L422="Вид на жительство"),HYPERLINK("#Проверка!"&amp;CELL("адрес",Проверка!L422),РТУС!L422),HYPERLINK("#РТУС!"&amp;CELL("адрес",Проверка!L422),"###"))),"")</f>
        <v/>
      </c>
      <c r="M422" s="13" t="str">
        <f ca="1">IF(AND(OR(РТУС!L422="Паспорт гражданина РФ",РТУС!L422="Свидетельство о рождении"),РТУС!M422=""),HYPERLINK("#РТУС!"&amp;CELL("адрес",Проверка!M422),"заполнить"),IF(РТУС!L422="Паспорт гражданина РФ",IF(LEN(РТУС!M422)=4,HYPERLINK("#Проверка!"&amp;CELL("адрес",Проверка!M422),РТУС!M422),HYPERLINK("#РТУС!"&amp;CELL("адрес",Проверка!M422),"###")),IF(РТУС!L422="Свидетельство о рождении",HYPERLINK("#Проверка!"&amp;CELL("адрес",Проверка!M422),РТУС!M422),"")))</f>
        <v/>
      </c>
      <c r="N422" s="13" t="str">
        <f ca="1">IF(РТУС!L422="","",IF(РТУС!N422="",HYPERLINK("#РТУС!"&amp;CELL("адрес",Проверка!N422),"заполнить"),IF(OR(РТУС!L422="Паспорт гражданина РФ",РТУС!L422="Свидетельство о рождении"),IF(LEN(РТУС!N422)=6,HYPERLINK("#Проверка!"&amp;CELL("адрес",Проверка!N422),РТУС!N422),HYPERLINK("#РТУС!"&amp;CELL("адрес",Проверка!N422),"###")),HYPERLINK("#Проверка!"&amp;CELL("адрес",Проверка!N422),РТУС!N422))))</f>
        <v/>
      </c>
      <c r="O422" s="15" t="str">
        <f ca="1">IF(РТУС!L422="","",IF(РТУС!O422="",HYPERLINK("#РТУС!"&amp;CELL("адрес",Проверка!O422),"заполнить"),IF(AND(LEN(РТУС!O422)=5,РТУС!O422&lt;TODAY()),IF(РТУС!L422="Свидетельство о рождении",IF(РТУС!O422&gt;EDATE(TODAY(),-168),HYPERLINK("#Проверка!"&amp;CELL("адрес",Проверка!O422),РТУС!O422),HYPERLINK("#РТУС!"&amp;CELL("адрес",Проверка!O422),"недействительно")),HYPERLINK("#Проверка!"&amp;CELL("адрес",Проверка!O422),РТУС!O422)),HYPERLINK("#РТУС!"&amp;CELL("адрес",Проверка!O422),"###"))))</f>
        <v/>
      </c>
      <c r="P422" s="21" t="str">
        <f ca="1">IF(РТУС!L422="Паспорт гражданина РФ",IF(РТУС!P422="",HYPERLINK("#РТУС!"&amp;CELL("адрес",Проверка!P422),"заполнить"),HYPERLINK("#Проверка!"&amp;CELL("адрес",Проверка!P422),РТУС!P422)),"")</f>
        <v/>
      </c>
      <c r="Q422" s="13" t="str">
        <f ca="1">IF(РТУС!L422="Паспорт гражданина РФ",IF(РТУС!Q422="",HYPERLINK("#РТУС!"&amp;CELL("адрес",Проверка!Q422),"заполнить"),IF(LEN(РТУС!Q422)=7,HYPERLINK("#Проверка!"&amp;CELL("адрес",Проверка!Q422),РТУС!Q422),HYPERLINK("#РТУС!"&amp;CELL("адрес",Проверка!Q422),"###"))),"")</f>
        <v/>
      </c>
      <c r="R422" s="13" t="str">
        <f ca="1">IF(РТУС!R422="",HYPERLINK("#РТУС!"&amp;CELL("адрес",Проверка!R422),"заполнить"),HYPERLINK("#Проверка!"&amp;CELL("адрес",Проверка!R422),РТУС!R422))</f>
        <v>заполнить</v>
      </c>
      <c r="S422" s="13" t="str">
        <f>IF(РТУС!S422="","",РТУС!S422)</f>
        <v/>
      </c>
      <c r="T422" s="13" t="str">
        <f>IF(РТУС!T422="","",РТУС!T422)</f>
        <v/>
      </c>
      <c r="U422" s="13" t="str">
        <f>IF(РТУС!U422="","",РТУС!U422)</f>
        <v/>
      </c>
      <c r="V422" s="13" t="str">
        <f ca="1">IF(РТУС!V422="",HYPERLINK("#РТУС!"&amp;CELL("адрес",Проверка!V422),"заполнить"),IF(OR(РТУС!V422="Договор участия в долевом строительстве",РТУС!V422="Предварительный договор участия в долевом строительстве",РТУС!V422="Определение Арбитражного суда",РТУС!V422="Решение суда общей юрисдикции",РТУС!V422="Иные договоры"),HYPERLINK("#Проверка!"&amp;CELL("адрес",Проверка!V422),РТУС!V422),HYPERLINK("#РТУС!"&amp;CELL("адрес",Проверка!V422),"###")))</f>
        <v>заполнить</v>
      </c>
      <c r="W422" s="13" t="str">
        <f ca="1">IF(РТУС!W422="",HYPERLINK("#РТУС!"&amp;CELL("адрес",Проверка!W422),"заполнить"),HYPERLINK("#Проверка!"&amp;CELL("адрес",Проверка!W422),РТУС!W422))</f>
        <v>заполнить</v>
      </c>
      <c r="X422" s="15" t="str">
        <f ca="1">IF(РТУС!X422="",HYPERLINK("#РТУС!"&amp;CELL("адрес",Проверка!X422),"заполнить"),IF(AND(LEN(РТУС!X422)=5,РТУС!X422&lt;TODAY()),HYPERLINK("#Проверка!"&amp;CELL("адрес",Проверка!X422),РТУС!X422),HYPERLINK("#РТУС!"&amp;CELL("адрес",Проверка!X422),"###")))</f>
        <v>заполнить</v>
      </c>
      <c r="Y422" s="13" t="str">
        <f>IF(РТУС!Y422="","",РТУС!Y422)</f>
        <v/>
      </c>
      <c r="Z422" s="15" t="str">
        <f ca="1">IF(РТУС!Z422="","",IF(AND(LEN(РТУС!Z422)=5,РТУС!Z422&lt;TODAY()),HYPERLINK("#Проверка!"&amp;CELL("адрес",Проверка!Z422),РТУС!Z422),HYPERLINK("#РТУС!"&amp;CELL("адрес",Проверка!Z422),"###")))</f>
        <v/>
      </c>
      <c r="AA422" s="18" t="str">
        <f ca="1">IF(РТУС!AA422="",HYPERLINK("#РТУС!"&amp;CELL("адрес",Проверка!AA422),"заполнить"),IF(ISNUMBER(РТУС!AA422)=TRUE,HYPERLINK("#Проверка!"&amp;CELL("адрес",Проверка!AA422),РТУС!AA422),HYPERLINK("#РТУС!"&amp;CELL("адрес",Проверка!AA422),"###")))</f>
        <v>заполнить</v>
      </c>
      <c r="AB422" s="18" t="str">
        <f ca="1">IF(РТУС!AB422="",HYPERLINK("#РТУС!"&amp;CELL("адрес",Проверка!AB422),"заполнить"),IF(ISNUMBER(РТУС!AB422)=TRUE,HYPERLINK("#Проверка!"&amp;CELL("адрес",Проверка!AB422),РТУС!AB422),HYPERLINK("#РТУС!"&amp;CELL("адрес",Проверка!AB422),"###")))</f>
        <v>заполнить</v>
      </c>
      <c r="AC422" s="18" t="str">
        <f ca="1">IF(РТУС!AC422="","",IF(ISNUMBER(РТУС!AC422)=TRUE,HYPERLINK("#Проверка!"&amp;CELL("адрес",Проверка!AC422),РТУС!AC422),HYPERLINK("#РТУС!"&amp;CELL("адрес",Проверка!AC422),"###")))</f>
        <v/>
      </c>
      <c r="AD422" s="18" t="str">
        <f ca="1">IF(РТУС!AD422="","",IF(ISNUMBER(РТУС!AD422)=TRUE,HYPERLINK("#Проверка!"&amp;CELL("адрес",Проверка!AD422),РТУС!AD422),HYPERLINK("#РТУС!"&amp;CELL("адрес",Проверка!AD422),"###")))</f>
        <v/>
      </c>
      <c r="AE422" s="13" t="str">
        <f>IF(РТУС!AE422="","",РТУС!AE422)</f>
        <v/>
      </c>
      <c r="AF422" s="15" t="str">
        <f ca="1">IF(РТУС!AE422="","",IF(РТУС!AF422="",HYPERLINK("#РТУС!"&amp;CELL("адрес",Проверка!AF422),"заполнить"),IF(AND(LEN(РТУС!AF422)=5,РТУС!AF422&lt;TODAY()),HYPERLINK("#Проверка!"&amp;CELL("адрес",Проверка!AF422),РТУС!AF422),HYPERLINK("#РТУС!"&amp;CELL("адрес",Проверка!AF422),"###"))))</f>
        <v/>
      </c>
      <c r="AG422" s="13"/>
      <c r="AH422" s="15" t="str">
        <f ca="1">IF(РТУС!AE422="","",IF(РТУС!AH422="",HYPERLINK("#РТУС!"&amp;CELL("адрес",Проверка!AH422),"заполнить"),IF(AND(LEN(РТУС!AH422)=5,РТУС!AH422&lt;TODAY()),HYPERLINK("#Проверка!"&amp;CELL("адрес",Проверка!AH422),РТУС!AH422),HYPERLINK("#РТУС!"&amp;CELL("адрес",Проверка!AH422),"###"))))</f>
        <v/>
      </c>
      <c r="AI422" s="15" t="str">
        <f ca="1">IF(РТУС!AE422="","",IF(РТУС!AI422="",HYPERLINK("#РТУС!"&amp;CELL("адрес",Проверка!AI422),"заполнить"),HYPERLINK("#Проверка!"&amp;CELL("адрес",Проверка!AI422),РТУС!AI422)))</f>
        <v/>
      </c>
      <c r="AJ422" s="13" t="str">
        <f ca="1">IF(РТУС!AE422="","",IF(РТУС!AJ422="",HYPERLINK("#РТУС!"&amp;CELL("адрес",Проверка!AJ422),"заполнить"),IF(OR(РТУС!AJ422="Юрлицо",РТУС!AJ422="Физлицо",РТУС!AJ422="ИП"),HYPERLINK("#Проверка!"&amp;CELL("адрес",Проверка!AJ422),РТУС!AJ422),HYPERLINK("#РТУС!"&amp;CELL("адрес",Проверка!AJ422),"###"))))</f>
        <v/>
      </c>
      <c r="AK422" s="13" t="str">
        <f ca="1">IF(РТУС!AK422="",HYPERLINK("#РТУС!"&amp;CELL("адрес",Проверка!AK422),"заполнить"),IF(OR(РТУС!AK422="Квартира",РТУС!AK422="Кладовая",РТУС!AK422="Машино-место",РТУС!AK422="Нежилое помещение"),HYPERLINK("#Проверка!"&amp;CELL("адрес",Проверка!AK422),РТУС!AK422),HYPERLINK("#РТУС!"&amp;CELL("адрес",Проверка!AK422),"###")))</f>
        <v>заполнить</v>
      </c>
      <c r="AL422" s="13" t="str">
        <f ca="1">IF(РТУС!AL422="",HYPERLINK("#РТУС!"&amp;CELL("адрес",Проверка!AL422),"заполнить"),HYPERLINK("#Проверка!"&amp;CELL("адрес",Проверка!AL422),РТУС!AL422))</f>
        <v>заполнить</v>
      </c>
      <c r="AM422" s="18" t="str">
        <f ca="1">IF(РТУС!AM422="",HYPERLINK("#РТУС!"&amp;CELL("адрес",Проверка!AM422),"заполнить"),IF(ISNUMBER(РТУС!AM422)=TRUE,IF(РТУС!AK422="Нежилое помещение",IF(РТУС!AM422&gt;7,HYPERLINK("#РТУС!"&amp;CELL("адрес",Проверка!AM422),"не больше 7 кв.м."),РТУС!AM422),HYPERLINK("#Проверка!"&amp;CELL("адрес",Проверка!AM422),РТУС!AM422)),HYPERLINK("#РТУС!"&amp;CELL("адрес",Проверка!AM422),"###")))</f>
        <v>заполнить</v>
      </c>
      <c r="AN422" s="13" t="str">
        <f ca="1">IF(РТУС!AN422="",HYPERLINK("#РТУС!"&amp;CELL("адрес",Проверка!AN422),"заполнить"),IF(OR(РТУС!AN422="Общая площадь помещения",РТУС!AN422="Общая приведенная площадь жилого помещения",РТУС!AN422="Общая площадь жилого помещения с учетом лоджий, балконов, террас и веранд"),HYPERLINK("#Проверка!"&amp;CELL("адрес",Проверка!AN422),РТУС!AN422),HYPERLINK("#РТУС!"&amp;CELL("адрес",Проверка!AN422),"###")))</f>
        <v>заполнить</v>
      </c>
      <c r="AO422" s="13" t="str">
        <f ca="1">IF(OR(РТУС!AK422="Квартира",РТУС!A422="Нежилое помещение"),IF(РТУС!AO422="",HYPERLINK("#РТУС!"&amp;CELL("адрес",Проверка!AO422),"заполнить"),IF(ISNUMBER(РТУС!AO422)=TRUE,HYPERLINK("#Проверка!"&amp;CELL("адрес",Проверка!AO422),РТУС!AO422),HYPERLINK("#РТУС!"&amp;CELL("адрес",Проверка!AO422),"###"))),"")</f>
        <v/>
      </c>
      <c r="AP422" s="13" t="str">
        <f>IF(РТУС!AP422="","",РТУС!AP422)</f>
        <v/>
      </c>
      <c r="AQ422" s="13" t="str">
        <f ca="1">IF(РТУС!AQ422="",HYPERLINK("#РТУС!"&amp;CELL("адрес",Проверка!AQ422),"заполнить"),HYPERLINK("#Проверка!"&amp;CELL("адрес",Проверка!AQ422),РТУС!AQ422))</f>
        <v>заполнить</v>
      </c>
      <c r="AR422" s="18" t="str">
        <f ca="1">IF(РТУС!AR422="",HYPERLINK("#РТУС!"&amp;CELL("адрес",Проверка!AR422),"заполнить"),IF(ISNUMBER(РТУС!AR422)=FALSE,HYPERLINK("#РТУС!"&amp;CELL("адрес",Проверка!AR422),"###"),IF(РТУС!G422="1",IF(РТУС!AB422=РТУС!AR422+РТУС!AU422,HYPERLINK("#Проверка!"&amp;CELL("адрес",Проверка!AR422),РТУС!AR422),HYPERLINK("#РТУС!"&amp;CELL("адрес",Проверка!AR422),"сверить суммы")),IF(РТУС!AB422=(SUMIF(РТУС!$A$4:$A$1000,A422,РТУС!$AR$4:$AR$1000)+SUMIF(РТУС!$A$4:$A$1000,A422,РТУС!$AU$4:$AU$1000)),HYPERLINK("#Проверка!"&amp;CELL("адрес",Проверка!AR422),РТУС!AR422),HYPERLINK("#РТУС!"&amp;CELL("адрес",Проверка!AR422),"сверить суммы")))))</f>
        <v>заполнить</v>
      </c>
      <c r="AS422" s="13" t="str">
        <f>IF(РТУС!AS422="","",РТУС!AS422)</f>
        <v/>
      </c>
      <c r="AT422" s="18" t="str">
        <f ca="1">IF(РТУС!AT422="",HYPERLINK("#РТУС!"&amp;CELL("адрес",Проверка!AT422),"заполнить"),IF(ISNUMBER(РТУС!AT422)=FALSE,HYPERLINK("#РТУС!"&amp;CELL("адрес",Проверка!AT422),"###"),IF(РТУС!AT422=РТУС!AR422,HYPERLINK("#Проверка!"&amp;CELL("адрес",Проверка!AT422),РТУС!AT422),HYPERLINK("#РТУС!"&amp;CELL("адрес",Проверка!AT422),"сверить суммы"))))</f>
        <v>заполнить</v>
      </c>
      <c r="AU422" s="18" t="str">
        <f ca="1">IF(РТУС!AU422="",HYPERLINK("#РТУС!"&amp;CELL("адрес",Проверка!AU422),"заполнить"),IF(ISNUMBER(РТУС!AU422)=FALSE,HYPERLINK("#РТУС!"&amp;CELL("адрес",Проверка!AU422),"###"),IF(РТУС!G422="1",IF(РТУС!AB422=РТУС!AR422+РТУС!AU422,HYPERLINK("#Проверка!"&amp;CELL("адрес",Проверка!AU422),РТУС!AU422),HYPERLINK("#РТУС!"&amp;CELL("адрес",Проверка!AU422),"сверить суммы")),IF(РТУС!AB422=(SUMIF(РТУС!$A$4:$A$1000,A422,РТУС!$AR$4:$AR$1000)+SUMIF(РТУС!$A$4:$A$1000,A422,РТУС!$AU$4:$AU$1000)),HYPERLINK("#Проверка!"&amp;CELL("адрес",Проверка!AU422),РТУС!AU422),HYPERLINK("#РТУС!"&amp;CELL("адрес",Проверка!AU422),"сверить суммы")))))</f>
        <v>заполнить</v>
      </c>
      <c r="AV422" s="13" t="str">
        <f ca="1">IF(РТУС!AV422="",HYPERLINK("#РТУС!"&amp;CELL("адрес",Проверка!AV422),"заполнить"),IF(OR(РТУС!AV422="Требование о передаче жилого помещения",РТУС!AV422="Требование о передаче машино-места",РТУС!AV422="Требования о передаче нежилого помещения",РТУС!AV422="Денежные требования"),HYPERLINK("#Проверка!"&amp;CELL("адрес",Проверка!AV422),РТУС!AV422),HYPERLINK("#РТУС!"&amp;CELL("адрес",Проверка!AV422),"###")))</f>
        <v>заполнить</v>
      </c>
      <c r="AW422" s="13" t="str">
        <f ca="1">IF(РТУС!AW422="",HYPERLINK("#РТУС!"&amp;CELL("адрес",Проверка!AW422),"заполнить"),IF(OR(РТУС!AW422="Включен в полном объеме",РТУС!AW422="Включен частично"),HYPERLINK("#Проверка!"&amp;CELL("адрес",Проверка!AW422),РТУС!AW422),HYPERLINK("#РТУС!"&amp;CELL("адрес",Проверка!AW422),"###")))</f>
        <v>заполнить</v>
      </c>
      <c r="AX422" s="15" t="str">
        <f ca="1">IF(РТУС!AX422="",HYPERLINK("#РТУС!"&amp;CELL("адрес",Проверка!AX422),"заполнить"),IF(AND(LEN(РТУС!AX422)=5,РТУС!AX422&lt;TODAY()),HYPERLINK("#Проверка!"&amp;CELL("адрес",Проверка!AX422),РТУС!AX422),HYPERLINK("#РТУС!"&amp;CELL("адрес",Проверка!AX422),"###")))</f>
        <v>заполнить</v>
      </c>
      <c r="AY422" s="15" t="str">
        <f ca="1">IF(РТУС!AY422="",HYPERLINK("#РТУС!"&amp;CELL("адрес",Проверка!AY422),"заполнить"),IF(AND(LEN(РТУС!AY422)=5,РТУС!AY422&lt;TODAY()),HYPERLINK("#Проверка!"&amp;CELL("адрес",Проверка!AY422),РТУС!AY422),HYPERLINK("#РТУС!"&amp;CELL("адрес",Проверка!AY422),"###")))</f>
        <v>заполнить</v>
      </c>
    </row>
    <row r="423" spans="1:51" x14ac:dyDescent="0.25">
      <c r="A423" s="10" t="str">
        <f>РТУС!A423</f>
        <v>.</v>
      </c>
      <c r="B423" s="13" t="str">
        <f ca="1">IF(РТУС!B423="",HYPERLINK("#РТУС!"&amp;CELL("адрес",Проверка!B423),"заполнить"),IF(AND(LEN(РТУС!B423)=10,РТУС!B422=РТУС!B423),HYPERLINK("#Проверка!"&amp;CELL("адрес",Проверка!B423),РТУС!B423),HYPERLINK("#РТУС!"&amp;CELL("адрес",Проверка!B423),"###")))</f>
        <v>заполнить</v>
      </c>
      <c r="C423" s="13" t="str">
        <f ca="1">IF(РТУС!C423="",HYPERLINK("#РТУС!"&amp;CELL("адрес",Проверка!C423),"заполнить"),IF(AND(ISNUMBER(РТУС!C423)=TRUE,РТУС!C423&gt;0,РТУС!C422=РТУС!C423),HYPERLINK("#Проверка!"&amp;CELL("адрес",Проверка!C423),РТУС!C423),HYPERLINK("#РТУС!"&amp;CELL("адрес",Проверка!C423),"###")))</f>
        <v>заполнить</v>
      </c>
      <c r="D423" s="13" t="str">
        <f>IF(РТУС!D423="","",РТУС!D423)</f>
        <v/>
      </c>
      <c r="E423" s="13" t="str">
        <f ca="1">IF(РТУС!E423="",HYPERLINK("#РТУС!"&amp;CELL("адрес",Проверка!E423),"заполнить"),IF(РТУС!E422=РТУС!E423,HYPERLINK("#Проверка!"&amp;CELL("адрес",Проверка!E423),РТУС!E423),HYPERLINK("#РТУС!"&amp;CELL("адрес",Проверка!E423),"###")))</f>
        <v>заполнить</v>
      </c>
      <c r="F423" s="13" t="str">
        <f ca="1">IF(РТУС!F423="",HYPERLINK("#РТУС!"&amp;CELL("адрес",Проверка!F423),"заполнить"),HYPERLINK("#Проверка!"&amp;CELL("адрес",Проверка!F423),РТУС!F423))</f>
        <v>заполнить</v>
      </c>
      <c r="G423" s="20" t="str">
        <f ca="1">IF(РТУС!G423="",HYPERLINK("#РТУС!"&amp;CELL("адрес",Проверка!G423),"заполнить"),IF(РТУС!G423="1",HYPERLINK("#Проверка!"&amp;CELL("адрес",Проверка!G423),"1"),IF(AND(ISNUMBER(РТУС!G423)=TRUE,РТУС!G423&lt;=1,РТУС!G423&gt;0),IF(SUMIF(РТУС!$A$4:$A$1000,A423,РТУС!$G$4:$G$1000)=1,HYPERLINK("#Проверка!"&amp;CELL("адрес",Проверка!G423),РТУС!G423),HYPERLINK("#РТУС!"&amp;CELL("адрес",Проверка!G423),"сумма долей ≠ 1")),HYPERLINK("#РТУС!"&amp;CELL("адрес",Проверка!G423),"###"))))</f>
        <v>заполнить</v>
      </c>
      <c r="H423" s="13" t="str">
        <f ca="1">IF(РТУС!H423="",HYPERLINK("#РТУС!"&amp;CELL("адрес",Проверка!H423),"заполнить"),IF(OR(РТУС!H423="Юрлицо",РТУС!H423="Физлицо",РТУС!H423="ИП"),HYPERLINK("#Проверка!"&amp;CELL("адрес",Проверка!H423),РТУС!H423),HYPERLINK("#РТУС!"&amp;CELL("адрес",Проверка!H423),"###")))</f>
        <v>заполнить</v>
      </c>
      <c r="I423" s="13" t="str">
        <f ca="1">IF(OR(РТУС!H423="Юрлицо",РТУС!H423="ИП"),IF(РТУС!I423="",HYPERLINK("#РТУС!"&amp;CELL("адрес",Проверка!I423),"заполнить"),IF(OR(LEN(РТУС!I423)=10,LEN(РТУС!I423)=12),HYPERLINK("#Проверка!"&amp;CELL("адрес",Проверка!I423),РТУС!I423),HYPERLINK("#РТУС!"&amp;CELL("адрес",Проверка!I423),"###"))),"")</f>
        <v/>
      </c>
      <c r="J423" s="15" t="str">
        <f ca="1">IF(РТУС!J423="","",IF(AND(LEN(РТУС!J423)=5,РТУС!J423&lt;TODAY()),HYPERLINK("#Проверка!"&amp;CELL("адрес",Проверка!J423),РТУС!J423),HYPERLINK("#РТУС!"&amp;CELL("адрес",Проверка!J423),"###")))</f>
        <v/>
      </c>
      <c r="K423" s="13" t="str">
        <f>IF(РТУС!K423="","",РТУС!K423)</f>
        <v/>
      </c>
      <c r="L423" s="13" t="str">
        <f ca="1">IF(OR(РТУС!H423="Физлицо",РТУС!H423="ИП"),IF(РТУС!L423="",HYPERLINK("#РТУС!"&amp;CELL("адрес",Проверка!L423),"заполнить"),IF(OR(РТУС!L423="Загранпаспорт гражданина РФ",РТУС!L423="Паспорт гражданина РФ",РТУС!L423="Иностранный паспорт",РТУС!L423="Свидетельство о рождении",РТУС!L423="Вид на жительство"),HYPERLINK("#Проверка!"&amp;CELL("адрес",Проверка!L423),РТУС!L423),HYPERLINK("#РТУС!"&amp;CELL("адрес",Проверка!L423),"###"))),"")</f>
        <v/>
      </c>
      <c r="M423" s="13" t="str">
        <f ca="1">IF(AND(OR(РТУС!L423="Паспорт гражданина РФ",РТУС!L423="Свидетельство о рождении"),РТУС!M423=""),HYPERLINK("#РТУС!"&amp;CELL("адрес",Проверка!M423),"заполнить"),IF(РТУС!L423="Паспорт гражданина РФ",IF(LEN(РТУС!M423)=4,HYPERLINK("#Проверка!"&amp;CELL("адрес",Проверка!M423),РТУС!M423),HYPERLINK("#РТУС!"&amp;CELL("адрес",Проверка!M423),"###")),IF(РТУС!L423="Свидетельство о рождении",HYPERLINK("#Проверка!"&amp;CELL("адрес",Проверка!M423),РТУС!M423),"")))</f>
        <v/>
      </c>
      <c r="N423" s="13" t="str">
        <f ca="1">IF(РТУС!L423="","",IF(РТУС!N423="",HYPERLINK("#РТУС!"&amp;CELL("адрес",Проверка!N423),"заполнить"),IF(OR(РТУС!L423="Паспорт гражданина РФ",РТУС!L423="Свидетельство о рождении"),IF(LEN(РТУС!N423)=6,HYPERLINK("#Проверка!"&amp;CELL("адрес",Проверка!N423),РТУС!N423),HYPERLINK("#РТУС!"&amp;CELL("адрес",Проверка!N423),"###")),HYPERLINK("#Проверка!"&amp;CELL("адрес",Проверка!N423),РТУС!N423))))</f>
        <v/>
      </c>
      <c r="O423" s="15" t="str">
        <f ca="1">IF(РТУС!L423="","",IF(РТУС!O423="",HYPERLINK("#РТУС!"&amp;CELL("адрес",Проверка!O423),"заполнить"),IF(AND(LEN(РТУС!O423)=5,РТУС!O423&lt;TODAY()),IF(РТУС!L423="Свидетельство о рождении",IF(РТУС!O423&gt;EDATE(TODAY(),-168),HYPERLINK("#Проверка!"&amp;CELL("адрес",Проверка!O423),РТУС!O423),HYPERLINK("#РТУС!"&amp;CELL("адрес",Проверка!O423),"недействительно")),HYPERLINK("#Проверка!"&amp;CELL("адрес",Проверка!O423),РТУС!O423)),HYPERLINK("#РТУС!"&amp;CELL("адрес",Проверка!O423),"###"))))</f>
        <v/>
      </c>
      <c r="P423" s="21" t="str">
        <f ca="1">IF(РТУС!L423="Паспорт гражданина РФ",IF(РТУС!P423="",HYPERLINK("#РТУС!"&amp;CELL("адрес",Проверка!P423),"заполнить"),HYPERLINK("#Проверка!"&amp;CELL("адрес",Проверка!P423),РТУС!P423)),"")</f>
        <v/>
      </c>
      <c r="Q423" s="13" t="str">
        <f ca="1">IF(РТУС!L423="Паспорт гражданина РФ",IF(РТУС!Q423="",HYPERLINK("#РТУС!"&amp;CELL("адрес",Проверка!Q423),"заполнить"),IF(LEN(РТУС!Q423)=7,HYPERLINK("#Проверка!"&amp;CELL("адрес",Проверка!Q423),РТУС!Q423),HYPERLINK("#РТУС!"&amp;CELL("адрес",Проверка!Q423),"###"))),"")</f>
        <v/>
      </c>
      <c r="R423" s="13" t="str">
        <f ca="1">IF(РТУС!R423="",HYPERLINK("#РТУС!"&amp;CELL("адрес",Проверка!R423),"заполнить"),HYPERLINK("#Проверка!"&amp;CELL("адрес",Проверка!R423),РТУС!R423))</f>
        <v>заполнить</v>
      </c>
      <c r="S423" s="13" t="str">
        <f>IF(РТУС!S423="","",РТУС!S423)</f>
        <v/>
      </c>
      <c r="T423" s="13" t="str">
        <f>IF(РТУС!T423="","",РТУС!T423)</f>
        <v/>
      </c>
      <c r="U423" s="13" t="str">
        <f>IF(РТУС!U423="","",РТУС!U423)</f>
        <v/>
      </c>
      <c r="V423" s="13" t="str">
        <f ca="1">IF(РТУС!V423="",HYPERLINK("#РТУС!"&amp;CELL("адрес",Проверка!V423),"заполнить"),IF(OR(РТУС!V423="Договор участия в долевом строительстве",РТУС!V423="Предварительный договор участия в долевом строительстве",РТУС!V423="Определение Арбитражного суда",РТУС!V423="Решение суда общей юрисдикции",РТУС!V423="Иные договоры"),HYPERLINK("#Проверка!"&amp;CELL("адрес",Проверка!V423),РТУС!V423),HYPERLINK("#РТУС!"&amp;CELL("адрес",Проверка!V423),"###")))</f>
        <v>заполнить</v>
      </c>
      <c r="W423" s="13" t="str">
        <f ca="1">IF(РТУС!W423="",HYPERLINK("#РТУС!"&amp;CELL("адрес",Проверка!W423),"заполнить"),HYPERLINK("#Проверка!"&amp;CELL("адрес",Проверка!W423),РТУС!W423))</f>
        <v>заполнить</v>
      </c>
      <c r="X423" s="15" t="str">
        <f ca="1">IF(РТУС!X423="",HYPERLINK("#РТУС!"&amp;CELL("адрес",Проверка!X423),"заполнить"),IF(AND(LEN(РТУС!X423)=5,РТУС!X423&lt;TODAY()),HYPERLINK("#Проверка!"&amp;CELL("адрес",Проверка!X423),РТУС!X423),HYPERLINK("#РТУС!"&amp;CELL("адрес",Проверка!X423),"###")))</f>
        <v>заполнить</v>
      </c>
      <c r="Y423" s="13" t="str">
        <f>IF(РТУС!Y423="","",РТУС!Y423)</f>
        <v/>
      </c>
      <c r="Z423" s="15" t="str">
        <f ca="1">IF(РТУС!Z423="","",IF(AND(LEN(РТУС!Z423)=5,РТУС!Z423&lt;TODAY()),HYPERLINK("#Проверка!"&amp;CELL("адрес",Проверка!Z423),РТУС!Z423),HYPERLINK("#РТУС!"&amp;CELL("адрес",Проверка!Z423),"###")))</f>
        <v/>
      </c>
      <c r="AA423" s="18" t="str">
        <f ca="1">IF(РТУС!AA423="",HYPERLINK("#РТУС!"&amp;CELL("адрес",Проверка!AA423),"заполнить"),IF(ISNUMBER(РТУС!AA423)=TRUE,HYPERLINK("#Проверка!"&amp;CELL("адрес",Проверка!AA423),РТУС!AA423),HYPERLINK("#РТУС!"&amp;CELL("адрес",Проверка!AA423),"###")))</f>
        <v>заполнить</v>
      </c>
      <c r="AB423" s="18" t="str">
        <f ca="1">IF(РТУС!AB423="",HYPERLINK("#РТУС!"&amp;CELL("адрес",Проверка!AB423),"заполнить"),IF(ISNUMBER(РТУС!AB423)=TRUE,HYPERLINK("#Проверка!"&amp;CELL("адрес",Проверка!AB423),РТУС!AB423),HYPERLINK("#РТУС!"&amp;CELL("адрес",Проверка!AB423),"###")))</f>
        <v>заполнить</v>
      </c>
      <c r="AC423" s="18" t="str">
        <f ca="1">IF(РТУС!AC423="","",IF(ISNUMBER(РТУС!AC423)=TRUE,HYPERLINK("#Проверка!"&amp;CELL("адрес",Проверка!AC423),РТУС!AC423),HYPERLINK("#РТУС!"&amp;CELL("адрес",Проверка!AC423),"###")))</f>
        <v/>
      </c>
      <c r="AD423" s="18" t="str">
        <f ca="1">IF(РТУС!AD423="","",IF(ISNUMBER(РТУС!AD423)=TRUE,HYPERLINK("#Проверка!"&amp;CELL("адрес",Проверка!AD423),РТУС!AD423),HYPERLINK("#РТУС!"&amp;CELL("адрес",Проверка!AD423),"###")))</f>
        <v/>
      </c>
      <c r="AE423" s="13" t="str">
        <f>IF(РТУС!AE423="","",РТУС!AE423)</f>
        <v/>
      </c>
      <c r="AF423" s="15" t="str">
        <f ca="1">IF(РТУС!AE423="","",IF(РТУС!AF423="",HYPERLINK("#РТУС!"&amp;CELL("адрес",Проверка!AF423),"заполнить"),IF(AND(LEN(РТУС!AF423)=5,РТУС!AF423&lt;TODAY()),HYPERLINK("#Проверка!"&amp;CELL("адрес",Проверка!AF423),РТУС!AF423),HYPERLINK("#РТУС!"&amp;CELL("адрес",Проверка!AF423),"###"))))</f>
        <v/>
      </c>
      <c r="AG423" s="13"/>
      <c r="AH423" s="15" t="str">
        <f ca="1">IF(РТУС!AE423="","",IF(РТУС!AH423="",HYPERLINK("#РТУС!"&amp;CELL("адрес",Проверка!AH423),"заполнить"),IF(AND(LEN(РТУС!AH423)=5,РТУС!AH423&lt;TODAY()),HYPERLINK("#Проверка!"&amp;CELL("адрес",Проверка!AH423),РТУС!AH423),HYPERLINK("#РТУС!"&amp;CELL("адрес",Проверка!AH423),"###"))))</f>
        <v/>
      </c>
      <c r="AI423" s="15" t="str">
        <f ca="1">IF(РТУС!AE423="","",IF(РТУС!AI423="",HYPERLINK("#РТУС!"&amp;CELL("адрес",Проверка!AI423),"заполнить"),HYPERLINK("#Проверка!"&amp;CELL("адрес",Проверка!AI423),РТУС!AI423)))</f>
        <v/>
      </c>
      <c r="AJ423" s="13" t="str">
        <f ca="1">IF(РТУС!AE423="","",IF(РТУС!AJ423="",HYPERLINK("#РТУС!"&amp;CELL("адрес",Проверка!AJ423),"заполнить"),IF(OR(РТУС!AJ423="Юрлицо",РТУС!AJ423="Физлицо",РТУС!AJ423="ИП"),HYPERLINK("#Проверка!"&amp;CELL("адрес",Проверка!AJ423),РТУС!AJ423),HYPERLINK("#РТУС!"&amp;CELL("адрес",Проверка!AJ423),"###"))))</f>
        <v/>
      </c>
      <c r="AK423" s="13" t="str">
        <f ca="1">IF(РТУС!AK423="",HYPERLINK("#РТУС!"&amp;CELL("адрес",Проверка!AK423),"заполнить"),IF(OR(РТУС!AK423="Квартира",РТУС!AK423="Кладовая",РТУС!AK423="Машино-место",РТУС!AK423="Нежилое помещение"),HYPERLINK("#Проверка!"&amp;CELL("адрес",Проверка!AK423),РТУС!AK423),HYPERLINK("#РТУС!"&amp;CELL("адрес",Проверка!AK423),"###")))</f>
        <v>заполнить</v>
      </c>
      <c r="AL423" s="13" t="str">
        <f ca="1">IF(РТУС!AL423="",HYPERLINK("#РТУС!"&amp;CELL("адрес",Проверка!AL423),"заполнить"),HYPERLINK("#Проверка!"&amp;CELL("адрес",Проверка!AL423),РТУС!AL423))</f>
        <v>заполнить</v>
      </c>
      <c r="AM423" s="18" t="str">
        <f ca="1">IF(РТУС!AM423="",HYPERLINK("#РТУС!"&amp;CELL("адрес",Проверка!AM423),"заполнить"),IF(ISNUMBER(РТУС!AM423)=TRUE,IF(РТУС!AK423="Нежилое помещение",IF(РТУС!AM423&gt;7,HYPERLINK("#РТУС!"&amp;CELL("адрес",Проверка!AM423),"не больше 7 кв.м."),РТУС!AM423),HYPERLINK("#Проверка!"&amp;CELL("адрес",Проверка!AM423),РТУС!AM423)),HYPERLINK("#РТУС!"&amp;CELL("адрес",Проверка!AM423),"###")))</f>
        <v>заполнить</v>
      </c>
      <c r="AN423" s="13" t="str">
        <f ca="1">IF(РТУС!AN423="",HYPERLINK("#РТУС!"&amp;CELL("адрес",Проверка!AN423),"заполнить"),IF(OR(РТУС!AN423="Общая площадь помещения",РТУС!AN423="Общая приведенная площадь жилого помещения",РТУС!AN423="Общая площадь жилого помещения с учетом лоджий, балконов, террас и веранд"),HYPERLINK("#Проверка!"&amp;CELL("адрес",Проверка!AN423),РТУС!AN423),HYPERLINK("#РТУС!"&amp;CELL("адрес",Проверка!AN423),"###")))</f>
        <v>заполнить</v>
      </c>
      <c r="AO423" s="13" t="str">
        <f ca="1">IF(OR(РТУС!AK423="Квартира",РТУС!A423="Нежилое помещение"),IF(РТУС!AO423="",HYPERLINK("#РТУС!"&amp;CELL("адрес",Проверка!AO423),"заполнить"),IF(ISNUMBER(РТУС!AO423)=TRUE,HYPERLINK("#Проверка!"&amp;CELL("адрес",Проверка!AO423),РТУС!AO423),HYPERLINK("#РТУС!"&amp;CELL("адрес",Проверка!AO423),"###"))),"")</f>
        <v/>
      </c>
      <c r="AP423" s="13" t="str">
        <f>IF(РТУС!AP423="","",РТУС!AP423)</f>
        <v/>
      </c>
      <c r="AQ423" s="13" t="str">
        <f ca="1">IF(РТУС!AQ423="",HYPERLINK("#РТУС!"&amp;CELL("адрес",Проверка!AQ423),"заполнить"),HYPERLINK("#Проверка!"&amp;CELL("адрес",Проверка!AQ423),РТУС!AQ423))</f>
        <v>заполнить</v>
      </c>
      <c r="AR423" s="18" t="str">
        <f ca="1">IF(РТУС!AR423="",HYPERLINK("#РТУС!"&amp;CELL("адрес",Проверка!AR423),"заполнить"),IF(ISNUMBER(РТУС!AR423)=FALSE,HYPERLINK("#РТУС!"&amp;CELL("адрес",Проверка!AR423),"###"),IF(РТУС!G423="1",IF(РТУС!AB423=РТУС!AR423+РТУС!AU423,HYPERLINK("#Проверка!"&amp;CELL("адрес",Проверка!AR423),РТУС!AR423),HYPERLINK("#РТУС!"&amp;CELL("адрес",Проверка!AR423),"сверить суммы")),IF(РТУС!AB423=(SUMIF(РТУС!$A$4:$A$1000,A423,РТУС!$AR$4:$AR$1000)+SUMIF(РТУС!$A$4:$A$1000,A423,РТУС!$AU$4:$AU$1000)),HYPERLINK("#Проверка!"&amp;CELL("адрес",Проверка!AR423),РТУС!AR423),HYPERLINK("#РТУС!"&amp;CELL("адрес",Проверка!AR423),"сверить суммы")))))</f>
        <v>заполнить</v>
      </c>
      <c r="AS423" s="13" t="str">
        <f>IF(РТУС!AS423="","",РТУС!AS423)</f>
        <v/>
      </c>
      <c r="AT423" s="18" t="str">
        <f ca="1">IF(РТУС!AT423="",HYPERLINK("#РТУС!"&amp;CELL("адрес",Проверка!AT423),"заполнить"),IF(ISNUMBER(РТУС!AT423)=FALSE,HYPERLINK("#РТУС!"&amp;CELL("адрес",Проверка!AT423),"###"),IF(РТУС!AT423=РТУС!AR423,HYPERLINK("#Проверка!"&amp;CELL("адрес",Проверка!AT423),РТУС!AT423),HYPERLINK("#РТУС!"&amp;CELL("адрес",Проверка!AT423),"сверить суммы"))))</f>
        <v>заполнить</v>
      </c>
      <c r="AU423" s="18" t="str">
        <f ca="1">IF(РТУС!AU423="",HYPERLINK("#РТУС!"&amp;CELL("адрес",Проверка!AU423),"заполнить"),IF(ISNUMBER(РТУС!AU423)=FALSE,HYPERLINK("#РТУС!"&amp;CELL("адрес",Проверка!AU423),"###"),IF(РТУС!G423="1",IF(РТУС!AB423=РТУС!AR423+РТУС!AU423,HYPERLINK("#Проверка!"&amp;CELL("адрес",Проверка!AU423),РТУС!AU423),HYPERLINK("#РТУС!"&amp;CELL("адрес",Проверка!AU423),"сверить суммы")),IF(РТУС!AB423=(SUMIF(РТУС!$A$4:$A$1000,A423,РТУС!$AR$4:$AR$1000)+SUMIF(РТУС!$A$4:$A$1000,A423,РТУС!$AU$4:$AU$1000)),HYPERLINK("#Проверка!"&amp;CELL("адрес",Проверка!AU423),РТУС!AU423),HYPERLINK("#РТУС!"&amp;CELL("адрес",Проверка!AU423),"сверить суммы")))))</f>
        <v>заполнить</v>
      </c>
      <c r="AV423" s="13" t="str">
        <f ca="1">IF(РТУС!AV423="",HYPERLINK("#РТУС!"&amp;CELL("адрес",Проверка!AV423),"заполнить"),IF(OR(РТУС!AV423="Требование о передаче жилого помещения",РТУС!AV423="Требование о передаче машино-места",РТУС!AV423="Требования о передаче нежилого помещения",РТУС!AV423="Денежные требования"),HYPERLINK("#Проверка!"&amp;CELL("адрес",Проверка!AV423),РТУС!AV423),HYPERLINK("#РТУС!"&amp;CELL("адрес",Проверка!AV423),"###")))</f>
        <v>заполнить</v>
      </c>
      <c r="AW423" s="13" t="str">
        <f ca="1">IF(РТУС!AW423="",HYPERLINK("#РТУС!"&amp;CELL("адрес",Проверка!AW423),"заполнить"),IF(OR(РТУС!AW423="Включен в полном объеме",РТУС!AW423="Включен частично"),HYPERLINK("#Проверка!"&amp;CELL("адрес",Проверка!AW423),РТУС!AW423),HYPERLINK("#РТУС!"&amp;CELL("адрес",Проверка!AW423),"###")))</f>
        <v>заполнить</v>
      </c>
      <c r="AX423" s="15" t="str">
        <f ca="1">IF(РТУС!AX423="",HYPERLINK("#РТУС!"&amp;CELL("адрес",Проверка!AX423),"заполнить"),IF(AND(LEN(РТУС!AX423)=5,РТУС!AX423&lt;TODAY()),HYPERLINK("#Проверка!"&amp;CELL("адрес",Проверка!AX423),РТУС!AX423),HYPERLINK("#РТУС!"&amp;CELL("адрес",Проверка!AX423),"###")))</f>
        <v>заполнить</v>
      </c>
      <c r="AY423" s="15" t="str">
        <f ca="1">IF(РТУС!AY423="",HYPERLINK("#РТУС!"&amp;CELL("адрес",Проверка!AY423),"заполнить"),IF(AND(LEN(РТУС!AY423)=5,РТУС!AY423&lt;TODAY()),HYPERLINK("#Проверка!"&amp;CELL("адрес",Проверка!AY423),РТУС!AY423),HYPERLINK("#РТУС!"&amp;CELL("адрес",Проверка!AY423),"###")))</f>
        <v>заполнить</v>
      </c>
    </row>
    <row r="424" spans="1:51" x14ac:dyDescent="0.25">
      <c r="A424" s="10" t="str">
        <f>РТУС!A424</f>
        <v>.</v>
      </c>
      <c r="B424" s="13" t="str">
        <f ca="1">IF(РТУС!B424="",HYPERLINK("#РТУС!"&amp;CELL("адрес",Проверка!B424),"заполнить"),IF(AND(LEN(РТУС!B424)=10,РТУС!B423=РТУС!B424),HYPERLINK("#Проверка!"&amp;CELL("адрес",Проверка!B424),РТУС!B424),HYPERLINK("#РТУС!"&amp;CELL("адрес",Проверка!B424),"###")))</f>
        <v>заполнить</v>
      </c>
      <c r="C424" s="13" t="str">
        <f ca="1">IF(РТУС!C424="",HYPERLINK("#РТУС!"&amp;CELL("адрес",Проверка!C424),"заполнить"),IF(AND(ISNUMBER(РТУС!C424)=TRUE,РТУС!C424&gt;0,РТУС!C423=РТУС!C424),HYPERLINK("#Проверка!"&amp;CELL("адрес",Проверка!C424),РТУС!C424),HYPERLINK("#РТУС!"&amp;CELL("адрес",Проверка!C424),"###")))</f>
        <v>заполнить</v>
      </c>
      <c r="D424" s="13" t="str">
        <f>IF(РТУС!D424="","",РТУС!D424)</f>
        <v/>
      </c>
      <c r="E424" s="13" t="str">
        <f ca="1">IF(РТУС!E424="",HYPERLINK("#РТУС!"&amp;CELL("адрес",Проверка!E424),"заполнить"),IF(РТУС!E423=РТУС!E424,HYPERLINK("#Проверка!"&amp;CELL("адрес",Проверка!E424),РТУС!E424),HYPERLINK("#РТУС!"&amp;CELL("адрес",Проверка!E424),"###")))</f>
        <v>заполнить</v>
      </c>
      <c r="F424" s="13" t="str">
        <f ca="1">IF(РТУС!F424="",HYPERLINK("#РТУС!"&amp;CELL("адрес",Проверка!F424),"заполнить"),HYPERLINK("#Проверка!"&amp;CELL("адрес",Проверка!F424),РТУС!F424))</f>
        <v>заполнить</v>
      </c>
      <c r="G424" s="20" t="str">
        <f ca="1">IF(РТУС!G424="",HYPERLINK("#РТУС!"&amp;CELL("адрес",Проверка!G424),"заполнить"),IF(РТУС!G424="1",HYPERLINK("#Проверка!"&amp;CELL("адрес",Проверка!G424),"1"),IF(AND(ISNUMBER(РТУС!G424)=TRUE,РТУС!G424&lt;=1,РТУС!G424&gt;0),IF(SUMIF(РТУС!$A$4:$A$1000,A424,РТУС!$G$4:$G$1000)=1,HYPERLINK("#Проверка!"&amp;CELL("адрес",Проверка!G424),РТУС!G424),HYPERLINK("#РТУС!"&amp;CELL("адрес",Проверка!G424),"сумма долей ≠ 1")),HYPERLINK("#РТУС!"&amp;CELL("адрес",Проверка!G424),"###"))))</f>
        <v>заполнить</v>
      </c>
      <c r="H424" s="13" t="str">
        <f ca="1">IF(РТУС!H424="",HYPERLINK("#РТУС!"&amp;CELL("адрес",Проверка!H424),"заполнить"),IF(OR(РТУС!H424="Юрлицо",РТУС!H424="Физлицо",РТУС!H424="ИП"),HYPERLINK("#Проверка!"&amp;CELL("адрес",Проверка!H424),РТУС!H424),HYPERLINK("#РТУС!"&amp;CELL("адрес",Проверка!H424),"###")))</f>
        <v>заполнить</v>
      </c>
      <c r="I424" s="13" t="str">
        <f ca="1">IF(OR(РТУС!H424="Юрлицо",РТУС!H424="ИП"),IF(РТУС!I424="",HYPERLINK("#РТУС!"&amp;CELL("адрес",Проверка!I424),"заполнить"),IF(OR(LEN(РТУС!I424)=10,LEN(РТУС!I424)=12),HYPERLINK("#Проверка!"&amp;CELL("адрес",Проверка!I424),РТУС!I424),HYPERLINK("#РТУС!"&amp;CELL("адрес",Проверка!I424),"###"))),"")</f>
        <v/>
      </c>
      <c r="J424" s="15" t="str">
        <f ca="1">IF(РТУС!J424="","",IF(AND(LEN(РТУС!J424)=5,РТУС!J424&lt;TODAY()),HYPERLINK("#Проверка!"&amp;CELL("адрес",Проверка!J424),РТУС!J424),HYPERLINK("#РТУС!"&amp;CELL("адрес",Проверка!J424),"###")))</f>
        <v/>
      </c>
      <c r="K424" s="13" t="str">
        <f>IF(РТУС!K424="","",РТУС!K424)</f>
        <v/>
      </c>
      <c r="L424" s="13" t="str">
        <f ca="1">IF(OR(РТУС!H424="Физлицо",РТУС!H424="ИП"),IF(РТУС!L424="",HYPERLINK("#РТУС!"&amp;CELL("адрес",Проверка!L424),"заполнить"),IF(OR(РТУС!L424="Загранпаспорт гражданина РФ",РТУС!L424="Паспорт гражданина РФ",РТУС!L424="Иностранный паспорт",РТУС!L424="Свидетельство о рождении",РТУС!L424="Вид на жительство"),HYPERLINK("#Проверка!"&amp;CELL("адрес",Проверка!L424),РТУС!L424),HYPERLINK("#РТУС!"&amp;CELL("адрес",Проверка!L424),"###"))),"")</f>
        <v/>
      </c>
      <c r="M424" s="13" t="str">
        <f ca="1">IF(AND(OR(РТУС!L424="Паспорт гражданина РФ",РТУС!L424="Свидетельство о рождении"),РТУС!M424=""),HYPERLINK("#РТУС!"&amp;CELL("адрес",Проверка!M424),"заполнить"),IF(РТУС!L424="Паспорт гражданина РФ",IF(LEN(РТУС!M424)=4,HYPERLINK("#Проверка!"&amp;CELL("адрес",Проверка!M424),РТУС!M424),HYPERLINK("#РТУС!"&amp;CELL("адрес",Проверка!M424),"###")),IF(РТУС!L424="Свидетельство о рождении",HYPERLINK("#Проверка!"&amp;CELL("адрес",Проверка!M424),РТУС!M424),"")))</f>
        <v/>
      </c>
      <c r="N424" s="13" t="str">
        <f ca="1">IF(РТУС!L424="","",IF(РТУС!N424="",HYPERLINK("#РТУС!"&amp;CELL("адрес",Проверка!N424),"заполнить"),IF(OR(РТУС!L424="Паспорт гражданина РФ",РТУС!L424="Свидетельство о рождении"),IF(LEN(РТУС!N424)=6,HYPERLINK("#Проверка!"&amp;CELL("адрес",Проверка!N424),РТУС!N424),HYPERLINK("#РТУС!"&amp;CELL("адрес",Проверка!N424),"###")),HYPERLINK("#Проверка!"&amp;CELL("адрес",Проверка!N424),РТУС!N424))))</f>
        <v/>
      </c>
      <c r="O424" s="15" t="str">
        <f ca="1">IF(РТУС!L424="","",IF(РТУС!O424="",HYPERLINK("#РТУС!"&amp;CELL("адрес",Проверка!O424),"заполнить"),IF(AND(LEN(РТУС!O424)=5,РТУС!O424&lt;TODAY()),IF(РТУС!L424="Свидетельство о рождении",IF(РТУС!O424&gt;EDATE(TODAY(),-168),HYPERLINK("#Проверка!"&amp;CELL("адрес",Проверка!O424),РТУС!O424),HYPERLINK("#РТУС!"&amp;CELL("адрес",Проверка!O424),"недействительно")),HYPERLINK("#Проверка!"&amp;CELL("адрес",Проверка!O424),РТУС!O424)),HYPERLINK("#РТУС!"&amp;CELL("адрес",Проверка!O424),"###"))))</f>
        <v/>
      </c>
      <c r="P424" s="21" t="str">
        <f ca="1">IF(РТУС!L424="Паспорт гражданина РФ",IF(РТУС!P424="",HYPERLINK("#РТУС!"&amp;CELL("адрес",Проверка!P424),"заполнить"),HYPERLINK("#Проверка!"&amp;CELL("адрес",Проверка!P424),РТУС!P424)),"")</f>
        <v/>
      </c>
      <c r="Q424" s="13" t="str">
        <f ca="1">IF(РТУС!L424="Паспорт гражданина РФ",IF(РТУС!Q424="",HYPERLINK("#РТУС!"&amp;CELL("адрес",Проверка!Q424),"заполнить"),IF(LEN(РТУС!Q424)=7,HYPERLINK("#Проверка!"&amp;CELL("адрес",Проверка!Q424),РТУС!Q424),HYPERLINK("#РТУС!"&amp;CELL("адрес",Проверка!Q424),"###"))),"")</f>
        <v/>
      </c>
      <c r="R424" s="13" t="str">
        <f ca="1">IF(РТУС!R424="",HYPERLINK("#РТУС!"&amp;CELL("адрес",Проверка!R424),"заполнить"),HYPERLINK("#Проверка!"&amp;CELL("адрес",Проверка!R424),РТУС!R424))</f>
        <v>заполнить</v>
      </c>
      <c r="S424" s="13" t="str">
        <f>IF(РТУС!S424="","",РТУС!S424)</f>
        <v/>
      </c>
      <c r="T424" s="13" t="str">
        <f>IF(РТУС!T424="","",РТУС!T424)</f>
        <v/>
      </c>
      <c r="U424" s="13" t="str">
        <f>IF(РТУС!U424="","",РТУС!U424)</f>
        <v/>
      </c>
      <c r="V424" s="13" t="str">
        <f ca="1">IF(РТУС!V424="",HYPERLINK("#РТУС!"&amp;CELL("адрес",Проверка!V424),"заполнить"),IF(OR(РТУС!V424="Договор участия в долевом строительстве",РТУС!V424="Предварительный договор участия в долевом строительстве",РТУС!V424="Определение Арбитражного суда",РТУС!V424="Решение суда общей юрисдикции",РТУС!V424="Иные договоры"),HYPERLINK("#Проверка!"&amp;CELL("адрес",Проверка!V424),РТУС!V424),HYPERLINK("#РТУС!"&amp;CELL("адрес",Проверка!V424),"###")))</f>
        <v>заполнить</v>
      </c>
      <c r="W424" s="13" t="str">
        <f ca="1">IF(РТУС!W424="",HYPERLINK("#РТУС!"&amp;CELL("адрес",Проверка!W424),"заполнить"),HYPERLINK("#Проверка!"&amp;CELL("адрес",Проверка!W424),РТУС!W424))</f>
        <v>заполнить</v>
      </c>
      <c r="X424" s="15" t="str">
        <f ca="1">IF(РТУС!X424="",HYPERLINK("#РТУС!"&amp;CELL("адрес",Проверка!X424),"заполнить"),IF(AND(LEN(РТУС!X424)=5,РТУС!X424&lt;TODAY()),HYPERLINK("#Проверка!"&amp;CELL("адрес",Проверка!X424),РТУС!X424),HYPERLINK("#РТУС!"&amp;CELL("адрес",Проверка!X424),"###")))</f>
        <v>заполнить</v>
      </c>
      <c r="Y424" s="13" t="str">
        <f>IF(РТУС!Y424="","",РТУС!Y424)</f>
        <v/>
      </c>
      <c r="Z424" s="15" t="str">
        <f ca="1">IF(РТУС!Z424="","",IF(AND(LEN(РТУС!Z424)=5,РТУС!Z424&lt;TODAY()),HYPERLINK("#Проверка!"&amp;CELL("адрес",Проверка!Z424),РТУС!Z424),HYPERLINK("#РТУС!"&amp;CELL("адрес",Проверка!Z424),"###")))</f>
        <v/>
      </c>
      <c r="AA424" s="18" t="str">
        <f ca="1">IF(РТУС!AA424="",HYPERLINK("#РТУС!"&amp;CELL("адрес",Проверка!AA424),"заполнить"),IF(ISNUMBER(РТУС!AA424)=TRUE,HYPERLINK("#Проверка!"&amp;CELL("адрес",Проверка!AA424),РТУС!AA424),HYPERLINK("#РТУС!"&amp;CELL("адрес",Проверка!AA424),"###")))</f>
        <v>заполнить</v>
      </c>
      <c r="AB424" s="18" t="str">
        <f ca="1">IF(РТУС!AB424="",HYPERLINK("#РТУС!"&amp;CELL("адрес",Проверка!AB424),"заполнить"),IF(ISNUMBER(РТУС!AB424)=TRUE,HYPERLINK("#Проверка!"&amp;CELL("адрес",Проверка!AB424),РТУС!AB424),HYPERLINK("#РТУС!"&amp;CELL("адрес",Проверка!AB424),"###")))</f>
        <v>заполнить</v>
      </c>
      <c r="AC424" s="18" t="str">
        <f ca="1">IF(РТУС!AC424="","",IF(ISNUMBER(РТУС!AC424)=TRUE,HYPERLINK("#Проверка!"&amp;CELL("адрес",Проверка!AC424),РТУС!AC424),HYPERLINK("#РТУС!"&amp;CELL("адрес",Проверка!AC424),"###")))</f>
        <v/>
      </c>
      <c r="AD424" s="18" t="str">
        <f ca="1">IF(РТУС!AD424="","",IF(ISNUMBER(РТУС!AD424)=TRUE,HYPERLINK("#Проверка!"&amp;CELL("адрес",Проверка!AD424),РТУС!AD424),HYPERLINK("#РТУС!"&amp;CELL("адрес",Проверка!AD424),"###")))</f>
        <v/>
      </c>
      <c r="AE424" s="13" t="str">
        <f>IF(РТУС!AE424="","",РТУС!AE424)</f>
        <v/>
      </c>
      <c r="AF424" s="15" t="str">
        <f ca="1">IF(РТУС!AE424="","",IF(РТУС!AF424="",HYPERLINK("#РТУС!"&amp;CELL("адрес",Проверка!AF424),"заполнить"),IF(AND(LEN(РТУС!AF424)=5,РТУС!AF424&lt;TODAY()),HYPERLINK("#Проверка!"&amp;CELL("адрес",Проверка!AF424),РТУС!AF424),HYPERLINK("#РТУС!"&amp;CELL("адрес",Проверка!AF424),"###"))))</f>
        <v/>
      </c>
      <c r="AG424" s="13"/>
      <c r="AH424" s="15" t="str">
        <f ca="1">IF(РТУС!AE424="","",IF(РТУС!AH424="",HYPERLINK("#РТУС!"&amp;CELL("адрес",Проверка!AH424),"заполнить"),IF(AND(LEN(РТУС!AH424)=5,РТУС!AH424&lt;TODAY()),HYPERLINK("#Проверка!"&amp;CELL("адрес",Проверка!AH424),РТУС!AH424),HYPERLINK("#РТУС!"&amp;CELL("адрес",Проверка!AH424),"###"))))</f>
        <v/>
      </c>
      <c r="AI424" s="15" t="str">
        <f ca="1">IF(РТУС!AE424="","",IF(РТУС!AI424="",HYPERLINK("#РТУС!"&amp;CELL("адрес",Проверка!AI424),"заполнить"),HYPERLINK("#Проверка!"&amp;CELL("адрес",Проверка!AI424),РТУС!AI424)))</f>
        <v/>
      </c>
      <c r="AJ424" s="13" t="str">
        <f ca="1">IF(РТУС!AE424="","",IF(РТУС!AJ424="",HYPERLINK("#РТУС!"&amp;CELL("адрес",Проверка!AJ424),"заполнить"),IF(OR(РТУС!AJ424="Юрлицо",РТУС!AJ424="Физлицо",РТУС!AJ424="ИП"),HYPERLINK("#Проверка!"&amp;CELL("адрес",Проверка!AJ424),РТУС!AJ424),HYPERLINK("#РТУС!"&amp;CELL("адрес",Проверка!AJ424),"###"))))</f>
        <v/>
      </c>
      <c r="AK424" s="13" t="str">
        <f ca="1">IF(РТУС!AK424="",HYPERLINK("#РТУС!"&amp;CELL("адрес",Проверка!AK424),"заполнить"),IF(OR(РТУС!AK424="Квартира",РТУС!AK424="Кладовая",РТУС!AK424="Машино-место",РТУС!AK424="Нежилое помещение"),HYPERLINK("#Проверка!"&amp;CELL("адрес",Проверка!AK424),РТУС!AK424),HYPERLINK("#РТУС!"&amp;CELL("адрес",Проверка!AK424),"###")))</f>
        <v>заполнить</v>
      </c>
      <c r="AL424" s="13" t="str">
        <f ca="1">IF(РТУС!AL424="",HYPERLINK("#РТУС!"&amp;CELL("адрес",Проверка!AL424),"заполнить"),HYPERLINK("#Проверка!"&amp;CELL("адрес",Проверка!AL424),РТУС!AL424))</f>
        <v>заполнить</v>
      </c>
      <c r="AM424" s="18" t="str">
        <f ca="1">IF(РТУС!AM424="",HYPERLINK("#РТУС!"&amp;CELL("адрес",Проверка!AM424),"заполнить"),IF(ISNUMBER(РТУС!AM424)=TRUE,IF(РТУС!AK424="Нежилое помещение",IF(РТУС!AM424&gt;7,HYPERLINK("#РТУС!"&amp;CELL("адрес",Проверка!AM424),"не больше 7 кв.м."),РТУС!AM424),HYPERLINK("#Проверка!"&amp;CELL("адрес",Проверка!AM424),РТУС!AM424)),HYPERLINK("#РТУС!"&amp;CELL("адрес",Проверка!AM424),"###")))</f>
        <v>заполнить</v>
      </c>
      <c r="AN424" s="13" t="str">
        <f ca="1">IF(РТУС!AN424="",HYPERLINK("#РТУС!"&amp;CELL("адрес",Проверка!AN424),"заполнить"),IF(OR(РТУС!AN424="Общая площадь помещения",РТУС!AN424="Общая приведенная площадь жилого помещения",РТУС!AN424="Общая площадь жилого помещения с учетом лоджий, балконов, террас и веранд"),HYPERLINK("#Проверка!"&amp;CELL("адрес",Проверка!AN424),РТУС!AN424),HYPERLINK("#РТУС!"&amp;CELL("адрес",Проверка!AN424),"###")))</f>
        <v>заполнить</v>
      </c>
      <c r="AO424" s="13" t="str">
        <f ca="1">IF(OR(РТУС!AK424="Квартира",РТУС!A424="Нежилое помещение"),IF(РТУС!AO424="",HYPERLINK("#РТУС!"&amp;CELL("адрес",Проверка!AO424),"заполнить"),IF(ISNUMBER(РТУС!AO424)=TRUE,HYPERLINK("#Проверка!"&amp;CELL("адрес",Проверка!AO424),РТУС!AO424),HYPERLINK("#РТУС!"&amp;CELL("адрес",Проверка!AO424),"###"))),"")</f>
        <v/>
      </c>
      <c r="AP424" s="13" t="str">
        <f>IF(РТУС!AP424="","",РТУС!AP424)</f>
        <v/>
      </c>
      <c r="AQ424" s="13" t="str">
        <f ca="1">IF(РТУС!AQ424="",HYPERLINK("#РТУС!"&amp;CELL("адрес",Проверка!AQ424),"заполнить"),HYPERLINK("#Проверка!"&amp;CELL("адрес",Проверка!AQ424),РТУС!AQ424))</f>
        <v>заполнить</v>
      </c>
      <c r="AR424" s="18" t="str">
        <f ca="1">IF(РТУС!AR424="",HYPERLINK("#РТУС!"&amp;CELL("адрес",Проверка!AR424),"заполнить"),IF(ISNUMBER(РТУС!AR424)=FALSE,HYPERLINK("#РТУС!"&amp;CELL("адрес",Проверка!AR424),"###"),IF(РТУС!G424="1",IF(РТУС!AB424=РТУС!AR424+РТУС!AU424,HYPERLINK("#Проверка!"&amp;CELL("адрес",Проверка!AR424),РТУС!AR424),HYPERLINK("#РТУС!"&amp;CELL("адрес",Проверка!AR424),"сверить суммы")),IF(РТУС!AB424=(SUMIF(РТУС!$A$4:$A$1000,A424,РТУС!$AR$4:$AR$1000)+SUMIF(РТУС!$A$4:$A$1000,A424,РТУС!$AU$4:$AU$1000)),HYPERLINK("#Проверка!"&amp;CELL("адрес",Проверка!AR424),РТУС!AR424),HYPERLINK("#РТУС!"&amp;CELL("адрес",Проверка!AR424),"сверить суммы")))))</f>
        <v>заполнить</v>
      </c>
      <c r="AS424" s="13" t="str">
        <f>IF(РТУС!AS424="","",РТУС!AS424)</f>
        <v/>
      </c>
      <c r="AT424" s="18" t="str">
        <f ca="1">IF(РТУС!AT424="",HYPERLINK("#РТУС!"&amp;CELL("адрес",Проверка!AT424),"заполнить"),IF(ISNUMBER(РТУС!AT424)=FALSE,HYPERLINK("#РТУС!"&amp;CELL("адрес",Проверка!AT424),"###"),IF(РТУС!AT424=РТУС!AR424,HYPERLINK("#Проверка!"&amp;CELL("адрес",Проверка!AT424),РТУС!AT424),HYPERLINK("#РТУС!"&amp;CELL("адрес",Проверка!AT424),"сверить суммы"))))</f>
        <v>заполнить</v>
      </c>
      <c r="AU424" s="18" t="str">
        <f ca="1">IF(РТУС!AU424="",HYPERLINK("#РТУС!"&amp;CELL("адрес",Проверка!AU424),"заполнить"),IF(ISNUMBER(РТУС!AU424)=FALSE,HYPERLINK("#РТУС!"&amp;CELL("адрес",Проверка!AU424),"###"),IF(РТУС!G424="1",IF(РТУС!AB424=РТУС!AR424+РТУС!AU424,HYPERLINK("#Проверка!"&amp;CELL("адрес",Проверка!AU424),РТУС!AU424),HYPERLINK("#РТУС!"&amp;CELL("адрес",Проверка!AU424),"сверить суммы")),IF(РТУС!AB424=(SUMIF(РТУС!$A$4:$A$1000,A424,РТУС!$AR$4:$AR$1000)+SUMIF(РТУС!$A$4:$A$1000,A424,РТУС!$AU$4:$AU$1000)),HYPERLINK("#Проверка!"&amp;CELL("адрес",Проверка!AU424),РТУС!AU424),HYPERLINK("#РТУС!"&amp;CELL("адрес",Проверка!AU424),"сверить суммы")))))</f>
        <v>заполнить</v>
      </c>
      <c r="AV424" s="13" t="str">
        <f ca="1">IF(РТУС!AV424="",HYPERLINK("#РТУС!"&amp;CELL("адрес",Проверка!AV424),"заполнить"),IF(OR(РТУС!AV424="Требование о передаче жилого помещения",РТУС!AV424="Требование о передаче машино-места",РТУС!AV424="Требования о передаче нежилого помещения",РТУС!AV424="Денежные требования"),HYPERLINK("#Проверка!"&amp;CELL("адрес",Проверка!AV424),РТУС!AV424),HYPERLINK("#РТУС!"&amp;CELL("адрес",Проверка!AV424),"###")))</f>
        <v>заполнить</v>
      </c>
      <c r="AW424" s="13" t="str">
        <f ca="1">IF(РТУС!AW424="",HYPERLINK("#РТУС!"&amp;CELL("адрес",Проверка!AW424),"заполнить"),IF(OR(РТУС!AW424="Включен в полном объеме",РТУС!AW424="Включен частично"),HYPERLINK("#Проверка!"&amp;CELL("адрес",Проверка!AW424),РТУС!AW424),HYPERLINK("#РТУС!"&amp;CELL("адрес",Проверка!AW424),"###")))</f>
        <v>заполнить</v>
      </c>
      <c r="AX424" s="15" t="str">
        <f ca="1">IF(РТУС!AX424="",HYPERLINK("#РТУС!"&amp;CELL("адрес",Проверка!AX424),"заполнить"),IF(AND(LEN(РТУС!AX424)=5,РТУС!AX424&lt;TODAY()),HYPERLINK("#Проверка!"&amp;CELL("адрес",Проверка!AX424),РТУС!AX424),HYPERLINK("#РТУС!"&amp;CELL("адрес",Проверка!AX424),"###")))</f>
        <v>заполнить</v>
      </c>
      <c r="AY424" s="15" t="str">
        <f ca="1">IF(РТУС!AY424="",HYPERLINK("#РТУС!"&amp;CELL("адрес",Проверка!AY424),"заполнить"),IF(AND(LEN(РТУС!AY424)=5,РТУС!AY424&lt;TODAY()),HYPERLINK("#Проверка!"&amp;CELL("адрес",Проверка!AY424),РТУС!AY424),HYPERLINK("#РТУС!"&amp;CELL("адрес",Проверка!AY424),"###")))</f>
        <v>заполнить</v>
      </c>
    </row>
    <row r="425" spans="1:51" x14ac:dyDescent="0.25">
      <c r="A425" s="10" t="str">
        <f>РТУС!A425</f>
        <v>.</v>
      </c>
      <c r="B425" s="13" t="str">
        <f ca="1">IF(РТУС!B425="",HYPERLINK("#РТУС!"&amp;CELL("адрес",Проверка!B425),"заполнить"),IF(AND(LEN(РТУС!B425)=10,РТУС!B424=РТУС!B425),HYPERLINK("#Проверка!"&amp;CELL("адрес",Проверка!B425),РТУС!B425),HYPERLINK("#РТУС!"&amp;CELL("адрес",Проверка!B425),"###")))</f>
        <v>заполнить</v>
      </c>
      <c r="C425" s="13" t="str">
        <f ca="1">IF(РТУС!C425="",HYPERLINK("#РТУС!"&amp;CELL("адрес",Проверка!C425),"заполнить"),IF(AND(ISNUMBER(РТУС!C425)=TRUE,РТУС!C425&gt;0,РТУС!C424=РТУС!C425),HYPERLINK("#Проверка!"&amp;CELL("адрес",Проверка!C425),РТУС!C425),HYPERLINK("#РТУС!"&amp;CELL("адрес",Проверка!C425),"###")))</f>
        <v>заполнить</v>
      </c>
      <c r="D425" s="13" t="str">
        <f>IF(РТУС!D425="","",РТУС!D425)</f>
        <v/>
      </c>
      <c r="E425" s="13" t="str">
        <f ca="1">IF(РТУС!E425="",HYPERLINK("#РТУС!"&amp;CELL("адрес",Проверка!E425),"заполнить"),IF(РТУС!E424=РТУС!E425,HYPERLINK("#Проверка!"&amp;CELL("адрес",Проверка!E425),РТУС!E425),HYPERLINK("#РТУС!"&amp;CELL("адрес",Проверка!E425),"###")))</f>
        <v>заполнить</v>
      </c>
      <c r="F425" s="13" t="str">
        <f ca="1">IF(РТУС!F425="",HYPERLINK("#РТУС!"&amp;CELL("адрес",Проверка!F425),"заполнить"),HYPERLINK("#Проверка!"&amp;CELL("адрес",Проверка!F425),РТУС!F425))</f>
        <v>заполнить</v>
      </c>
      <c r="G425" s="20" t="str">
        <f ca="1">IF(РТУС!G425="",HYPERLINK("#РТУС!"&amp;CELL("адрес",Проверка!G425),"заполнить"),IF(РТУС!G425="1",HYPERLINK("#Проверка!"&amp;CELL("адрес",Проверка!G425),"1"),IF(AND(ISNUMBER(РТУС!G425)=TRUE,РТУС!G425&lt;=1,РТУС!G425&gt;0),IF(SUMIF(РТУС!$A$4:$A$1000,A425,РТУС!$G$4:$G$1000)=1,HYPERLINK("#Проверка!"&amp;CELL("адрес",Проверка!G425),РТУС!G425),HYPERLINK("#РТУС!"&amp;CELL("адрес",Проверка!G425),"сумма долей ≠ 1")),HYPERLINK("#РТУС!"&amp;CELL("адрес",Проверка!G425),"###"))))</f>
        <v>заполнить</v>
      </c>
      <c r="H425" s="13" t="str">
        <f ca="1">IF(РТУС!H425="",HYPERLINK("#РТУС!"&amp;CELL("адрес",Проверка!H425),"заполнить"),IF(OR(РТУС!H425="Юрлицо",РТУС!H425="Физлицо",РТУС!H425="ИП"),HYPERLINK("#Проверка!"&amp;CELL("адрес",Проверка!H425),РТУС!H425),HYPERLINK("#РТУС!"&amp;CELL("адрес",Проверка!H425),"###")))</f>
        <v>заполнить</v>
      </c>
      <c r="I425" s="13" t="str">
        <f ca="1">IF(OR(РТУС!H425="Юрлицо",РТУС!H425="ИП"),IF(РТУС!I425="",HYPERLINK("#РТУС!"&amp;CELL("адрес",Проверка!I425),"заполнить"),IF(OR(LEN(РТУС!I425)=10,LEN(РТУС!I425)=12),HYPERLINK("#Проверка!"&amp;CELL("адрес",Проверка!I425),РТУС!I425),HYPERLINK("#РТУС!"&amp;CELL("адрес",Проверка!I425),"###"))),"")</f>
        <v/>
      </c>
      <c r="J425" s="15" t="str">
        <f ca="1">IF(РТУС!J425="","",IF(AND(LEN(РТУС!J425)=5,РТУС!J425&lt;TODAY()),HYPERLINK("#Проверка!"&amp;CELL("адрес",Проверка!J425),РТУС!J425),HYPERLINK("#РТУС!"&amp;CELL("адрес",Проверка!J425),"###")))</f>
        <v/>
      </c>
      <c r="K425" s="13" t="str">
        <f>IF(РТУС!K425="","",РТУС!K425)</f>
        <v/>
      </c>
      <c r="L425" s="13" t="str">
        <f ca="1">IF(OR(РТУС!H425="Физлицо",РТУС!H425="ИП"),IF(РТУС!L425="",HYPERLINK("#РТУС!"&amp;CELL("адрес",Проверка!L425),"заполнить"),IF(OR(РТУС!L425="Загранпаспорт гражданина РФ",РТУС!L425="Паспорт гражданина РФ",РТУС!L425="Иностранный паспорт",РТУС!L425="Свидетельство о рождении",РТУС!L425="Вид на жительство"),HYPERLINK("#Проверка!"&amp;CELL("адрес",Проверка!L425),РТУС!L425),HYPERLINK("#РТУС!"&amp;CELL("адрес",Проверка!L425),"###"))),"")</f>
        <v/>
      </c>
      <c r="M425" s="13" t="str">
        <f ca="1">IF(AND(OR(РТУС!L425="Паспорт гражданина РФ",РТУС!L425="Свидетельство о рождении"),РТУС!M425=""),HYPERLINK("#РТУС!"&amp;CELL("адрес",Проверка!M425),"заполнить"),IF(РТУС!L425="Паспорт гражданина РФ",IF(LEN(РТУС!M425)=4,HYPERLINK("#Проверка!"&amp;CELL("адрес",Проверка!M425),РТУС!M425),HYPERLINK("#РТУС!"&amp;CELL("адрес",Проверка!M425),"###")),IF(РТУС!L425="Свидетельство о рождении",HYPERLINK("#Проверка!"&amp;CELL("адрес",Проверка!M425),РТУС!M425),"")))</f>
        <v/>
      </c>
      <c r="N425" s="13" t="str">
        <f ca="1">IF(РТУС!L425="","",IF(РТУС!N425="",HYPERLINK("#РТУС!"&amp;CELL("адрес",Проверка!N425),"заполнить"),IF(OR(РТУС!L425="Паспорт гражданина РФ",РТУС!L425="Свидетельство о рождении"),IF(LEN(РТУС!N425)=6,HYPERLINK("#Проверка!"&amp;CELL("адрес",Проверка!N425),РТУС!N425),HYPERLINK("#РТУС!"&amp;CELL("адрес",Проверка!N425),"###")),HYPERLINK("#Проверка!"&amp;CELL("адрес",Проверка!N425),РТУС!N425))))</f>
        <v/>
      </c>
      <c r="O425" s="15" t="str">
        <f ca="1">IF(РТУС!L425="","",IF(РТУС!O425="",HYPERLINK("#РТУС!"&amp;CELL("адрес",Проверка!O425),"заполнить"),IF(AND(LEN(РТУС!O425)=5,РТУС!O425&lt;TODAY()),IF(РТУС!L425="Свидетельство о рождении",IF(РТУС!O425&gt;EDATE(TODAY(),-168),HYPERLINK("#Проверка!"&amp;CELL("адрес",Проверка!O425),РТУС!O425),HYPERLINK("#РТУС!"&amp;CELL("адрес",Проверка!O425),"недействительно")),HYPERLINK("#Проверка!"&amp;CELL("адрес",Проверка!O425),РТУС!O425)),HYPERLINK("#РТУС!"&amp;CELL("адрес",Проверка!O425),"###"))))</f>
        <v/>
      </c>
      <c r="P425" s="21" t="str">
        <f ca="1">IF(РТУС!L425="Паспорт гражданина РФ",IF(РТУС!P425="",HYPERLINK("#РТУС!"&amp;CELL("адрес",Проверка!P425),"заполнить"),HYPERLINK("#Проверка!"&amp;CELL("адрес",Проверка!P425),РТУС!P425)),"")</f>
        <v/>
      </c>
      <c r="Q425" s="13" t="str">
        <f ca="1">IF(РТУС!L425="Паспорт гражданина РФ",IF(РТУС!Q425="",HYPERLINK("#РТУС!"&amp;CELL("адрес",Проверка!Q425),"заполнить"),IF(LEN(РТУС!Q425)=7,HYPERLINK("#Проверка!"&amp;CELL("адрес",Проверка!Q425),РТУС!Q425),HYPERLINK("#РТУС!"&amp;CELL("адрес",Проверка!Q425),"###"))),"")</f>
        <v/>
      </c>
      <c r="R425" s="13" t="str">
        <f ca="1">IF(РТУС!R425="",HYPERLINK("#РТУС!"&amp;CELL("адрес",Проверка!R425),"заполнить"),HYPERLINK("#Проверка!"&amp;CELL("адрес",Проверка!R425),РТУС!R425))</f>
        <v>заполнить</v>
      </c>
      <c r="S425" s="13" t="str">
        <f>IF(РТУС!S425="","",РТУС!S425)</f>
        <v/>
      </c>
      <c r="T425" s="13" t="str">
        <f>IF(РТУС!T425="","",РТУС!T425)</f>
        <v/>
      </c>
      <c r="U425" s="13" t="str">
        <f>IF(РТУС!U425="","",РТУС!U425)</f>
        <v/>
      </c>
      <c r="V425" s="13" t="str">
        <f ca="1">IF(РТУС!V425="",HYPERLINK("#РТУС!"&amp;CELL("адрес",Проверка!V425),"заполнить"),IF(OR(РТУС!V425="Договор участия в долевом строительстве",РТУС!V425="Предварительный договор участия в долевом строительстве",РТУС!V425="Определение Арбитражного суда",РТУС!V425="Решение суда общей юрисдикции",РТУС!V425="Иные договоры"),HYPERLINK("#Проверка!"&amp;CELL("адрес",Проверка!V425),РТУС!V425),HYPERLINK("#РТУС!"&amp;CELL("адрес",Проверка!V425),"###")))</f>
        <v>заполнить</v>
      </c>
      <c r="W425" s="13" t="str">
        <f ca="1">IF(РТУС!W425="",HYPERLINK("#РТУС!"&amp;CELL("адрес",Проверка!W425),"заполнить"),HYPERLINK("#Проверка!"&amp;CELL("адрес",Проверка!W425),РТУС!W425))</f>
        <v>заполнить</v>
      </c>
      <c r="X425" s="15" t="str">
        <f ca="1">IF(РТУС!X425="",HYPERLINK("#РТУС!"&amp;CELL("адрес",Проверка!X425),"заполнить"),IF(AND(LEN(РТУС!X425)=5,РТУС!X425&lt;TODAY()),HYPERLINK("#Проверка!"&amp;CELL("адрес",Проверка!X425),РТУС!X425),HYPERLINK("#РТУС!"&amp;CELL("адрес",Проверка!X425),"###")))</f>
        <v>заполнить</v>
      </c>
      <c r="Y425" s="13" t="str">
        <f>IF(РТУС!Y425="","",РТУС!Y425)</f>
        <v/>
      </c>
      <c r="Z425" s="15" t="str">
        <f ca="1">IF(РТУС!Z425="","",IF(AND(LEN(РТУС!Z425)=5,РТУС!Z425&lt;TODAY()),HYPERLINK("#Проверка!"&amp;CELL("адрес",Проверка!Z425),РТУС!Z425),HYPERLINK("#РТУС!"&amp;CELL("адрес",Проверка!Z425),"###")))</f>
        <v/>
      </c>
      <c r="AA425" s="18" t="str">
        <f ca="1">IF(РТУС!AA425="",HYPERLINK("#РТУС!"&amp;CELL("адрес",Проверка!AA425),"заполнить"),IF(ISNUMBER(РТУС!AA425)=TRUE,HYPERLINK("#Проверка!"&amp;CELL("адрес",Проверка!AA425),РТУС!AA425),HYPERLINK("#РТУС!"&amp;CELL("адрес",Проверка!AA425),"###")))</f>
        <v>заполнить</v>
      </c>
      <c r="AB425" s="18" t="str">
        <f ca="1">IF(РТУС!AB425="",HYPERLINK("#РТУС!"&amp;CELL("адрес",Проверка!AB425),"заполнить"),IF(ISNUMBER(РТУС!AB425)=TRUE,HYPERLINK("#Проверка!"&amp;CELL("адрес",Проверка!AB425),РТУС!AB425),HYPERLINK("#РТУС!"&amp;CELL("адрес",Проверка!AB425),"###")))</f>
        <v>заполнить</v>
      </c>
      <c r="AC425" s="18" t="str">
        <f ca="1">IF(РТУС!AC425="","",IF(ISNUMBER(РТУС!AC425)=TRUE,HYPERLINK("#Проверка!"&amp;CELL("адрес",Проверка!AC425),РТУС!AC425),HYPERLINK("#РТУС!"&amp;CELL("адрес",Проверка!AC425),"###")))</f>
        <v/>
      </c>
      <c r="AD425" s="18" t="str">
        <f ca="1">IF(РТУС!AD425="","",IF(ISNUMBER(РТУС!AD425)=TRUE,HYPERLINK("#Проверка!"&amp;CELL("адрес",Проверка!AD425),РТУС!AD425),HYPERLINK("#РТУС!"&amp;CELL("адрес",Проверка!AD425),"###")))</f>
        <v/>
      </c>
      <c r="AE425" s="13" t="str">
        <f>IF(РТУС!AE425="","",РТУС!AE425)</f>
        <v/>
      </c>
      <c r="AF425" s="15" t="str">
        <f ca="1">IF(РТУС!AE425="","",IF(РТУС!AF425="",HYPERLINK("#РТУС!"&amp;CELL("адрес",Проверка!AF425),"заполнить"),IF(AND(LEN(РТУС!AF425)=5,РТУС!AF425&lt;TODAY()),HYPERLINK("#Проверка!"&amp;CELL("адрес",Проверка!AF425),РТУС!AF425),HYPERLINK("#РТУС!"&amp;CELL("адрес",Проверка!AF425),"###"))))</f>
        <v/>
      </c>
      <c r="AG425" s="13"/>
      <c r="AH425" s="15" t="str">
        <f ca="1">IF(РТУС!AE425="","",IF(РТУС!AH425="",HYPERLINK("#РТУС!"&amp;CELL("адрес",Проверка!AH425),"заполнить"),IF(AND(LEN(РТУС!AH425)=5,РТУС!AH425&lt;TODAY()),HYPERLINK("#Проверка!"&amp;CELL("адрес",Проверка!AH425),РТУС!AH425),HYPERLINK("#РТУС!"&amp;CELL("адрес",Проверка!AH425),"###"))))</f>
        <v/>
      </c>
      <c r="AI425" s="15" t="str">
        <f ca="1">IF(РТУС!AE425="","",IF(РТУС!AI425="",HYPERLINK("#РТУС!"&amp;CELL("адрес",Проверка!AI425),"заполнить"),HYPERLINK("#Проверка!"&amp;CELL("адрес",Проверка!AI425),РТУС!AI425)))</f>
        <v/>
      </c>
      <c r="AJ425" s="13" t="str">
        <f ca="1">IF(РТУС!AE425="","",IF(РТУС!AJ425="",HYPERLINK("#РТУС!"&amp;CELL("адрес",Проверка!AJ425),"заполнить"),IF(OR(РТУС!AJ425="Юрлицо",РТУС!AJ425="Физлицо",РТУС!AJ425="ИП"),HYPERLINK("#Проверка!"&amp;CELL("адрес",Проверка!AJ425),РТУС!AJ425),HYPERLINK("#РТУС!"&amp;CELL("адрес",Проверка!AJ425),"###"))))</f>
        <v/>
      </c>
      <c r="AK425" s="13" t="str">
        <f ca="1">IF(РТУС!AK425="",HYPERLINK("#РТУС!"&amp;CELL("адрес",Проверка!AK425),"заполнить"),IF(OR(РТУС!AK425="Квартира",РТУС!AK425="Кладовая",РТУС!AK425="Машино-место",РТУС!AK425="Нежилое помещение"),HYPERLINK("#Проверка!"&amp;CELL("адрес",Проверка!AK425),РТУС!AK425),HYPERLINK("#РТУС!"&amp;CELL("адрес",Проверка!AK425),"###")))</f>
        <v>заполнить</v>
      </c>
      <c r="AL425" s="13" t="str">
        <f ca="1">IF(РТУС!AL425="",HYPERLINK("#РТУС!"&amp;CELL("адрес",Проверка!AL425),"заполнить"),HYPERLINK("#Проверка!"&amp;CELL("адрес",Проверка!AL425),РТУС!AL425))</f>
        <v>заполнить</v>
      </c>
      <c r="AM425" s="18" t="str">
        <f ca="1">IF(РТУС!AM425="",HYPERLINK("#РТУС!"&amp;CELL("адрес",Проверка!AM425),"заполнить"),IF(ISNUMBER(РТУС!AM425)=TRUE,IF(РТУС!AK425="Нежилое помещение",IF(РТУС!AM425&gt;7,HYPERLINK("#РТУС!"&amp;CELL("адрес",Проверка!AM425),"не больше 7 кв.м."),РТУС!AM425),HYPERLINK("#Проверка!"&amp;CELL("адрес",Проверка!AM425),РТУС!AM425)),HYPERLINK("#РТУС!"&amp;CELL("адрес",Проверка!AM425),"###")))</f>
        <v>заполнить</v>
      </c>
      <c r="AN425" s="13" t="str">
        <f ca="1">IF(РТУС!AN425="",HYPERLINK("#РТУС!"&amp;CELL("адрес",Проверка!AN425),"заполнить"),IF(OR(РТУС!AN425="Общая площадь помещения",РТУС!AN425="Общая приведенная площадь жилого помещения",РТУС!AN425="Общая площадь жилого помещения с учетом лоджий, балконов, террас и веранд"),HYPERLINK("#Проверка!"&amp;CELL("адрес",Проверка!AN425),РТУС!AN425),HYPERLINK("#РТУС!"&amp;CELL("адрес",Проверка!AN425),"###")))</f>
        <v>заполнить</v>
      </c>
      <c r="AO425" s="13" t="str">
        <f ca="1">IF(OR(РТУС!AK425="Квартира",РТУС!A425="Нежилое помещение"),IF(РТУС!AO425="",HYPERLINK("#РТУС!"&amp;CELL("адрес",Проверка!AO425),"заполнить"),IF(ISNUMBER(РТУС!AO425)=TRUE,HYPERLINK("#Проверка!"&amp;CELL("адрес",Проверка!AO425),РТУС!AO425),HYPERLINK("#РТУС!"&amp;CELL("адрес",Проверка!AO425),"###"))),"")</f>
        <v/>
      </c>
      <c r="AP425" s="13" t="str">
        <f>IF(РТУС!AP425="","",РТУС!AP425)</f>
        <v/>
      </c>
      <c r="AQ425" s="13" t="str">
        <f ca="1">IF(РТУС!AQ425="",HYPERLINK("#РТУС!"&amp;CELL("адрес",Проверка!AQ425),"заполнить"),HYPERLINK("#Проверка!"&amp;CELL("адрес",Проверка!AQ425),РТУС!AQ425))</f>
        <v>заполнить</v>
      </c>
      <c r="AR425" s="18" t="str">
        <f ca="1">IF(РТУС!AR425="",HYPERLINK("#РТУС!"&amp;CELL("адрес",Проверка!AR425),"заполнить"),IF(ISNUMBER(РТУС!AR425)=FALSE,HYPERLINK("#РТУС!"&amp;CELL("адрес",Проверка!AR425),"###"),IF(РТУС!G425="1",IF(РТУС!AB425=РТУС!AR425+РТУС!AU425,HYPERLINK("#Проверка!"&amp;CELL("адрес",Проверка!AR425),РТУС!AR425),HYPERLINK("#РТУС!"&amp;CELL("адрес",Проверка!AR425),"сверить суммы")),IF(РТУС!AB425=(SUMIF(РТУС!$A$4:$A$1000,A425,РТУС!$AR$4:$AR$1000)+SUMIF(РТУС!$A$4:$A$1000,A425,РТУС!$AU$4:$AU$1000)),HYPERLINK("#Проверка!"&amp;CELL("адрес",Проверка!AR425),РТУС!AR425),HYPERLINK("#РТУС!"&amp;CELL("адрес",Проверка!AR425),"сверить суммы")))))</f>
        <v>заполнить</v>
      </c>
      <c r="AS425" s="13" t="str">
        <f>IF(РТУС!AS425="","",РТУС!AS425)</f>
        <v/>
      </c>
      <c r="AT425" s="18" t="str">
        <f ca="1">IF(РТУС!AT425="",HYPERLINK("#РТУС!"&amp;CELL("адрес",Проверка!AT425),"заполнить"),IF(ISNUMBER(РТУС!AT425)=FALSE,HYPERLINK("#РТУС!"&amp;CELL("адрес",Проверка!AT425),"###"),IF(РТУС!AT425=РТУС!AR425,HYPERLINK("#Проверка!"&amp;CELL("адрес",Проверка!AT425),РТУС!AT425),HYPERLINK("#РТУС!"&amp;CELL("адрес",Проверка!AT425),"сверить суммы"))))</f>
        <v>заполнить</v>
      </c>
      <c r="AU425" s="18" t="str">
        <f ca="1">IF(РТУС!AU425="",HYPERLINK("#РТУС!"&amp;CELL("адрес",Проверка!AU425),"заполнить"),IF(ISNUMBER(РТУС!AU425)=FALSE,HYPERLINK("#РТУС!"&amp;CELL("адрес",Проверка!AU425),"###"),IF(РТУС!G425="1",IF(РТУС!AB425=РТУС!AR425+РТУС!AU425,HYPERLINK("#Проверка!"&amp;CELL("адрес",Проверка!AU425),РТУС!AU425),HYPERLINK("#РТУС!"&amp;CELL("адрес",Проверка!AU425),"сверить суммы")),IF(РТУС!AB425=(SUMIF(РТУС!$A$4:$A$1000,A425,РТУС!$AR$4:$AR$1000)+SUMIF(РТУС!$A$4:$A$1000,A425,РТУС!$AU$4:$AU$1000)),HYPERLINK("#Проверка!"&amp;CELL("адрес",Проверка!AU425),РТУС!AU425),HYPERLINK("#РТУС!"&amp;CELL("адрес",Проверка!AU425),"сверить суммы")))))</f>
        <v>заполнить</v>
      </c>
      <c r="AV425" s="13" t="str">
        <f ca="1">IF(РТУС!AV425="",HYPERLINK("#РТУС!"&amp;CELL("адрес",Проверка!AV425),"заполнить"),IF(OR(РТУС!AV425="Требование о передаче жилого помещения",РТУС!AV425="Требование о передаче машино-места",РТУС!AV425="Требования о передаче нежилого помещения",РТУС!AV425="Денежные требования"),HYPERLINK("#Проверка!"&amp;CELL("адрес",Проверка!AV425),РТУС!AV425),HYPERLINK("#РТУС!"&amp;CELL("адрес",Проверка!AV425),"###")))</f>
        <v>заполнить</v>
      </c>
      <c r="AW425" s="13" t="str">
        <f ca="1">IF(РТУС!AW425="",HYPERLINK("#РТУС!"&amp;CELL("адрес",Проверка!AW425),"заполнить"),IF(OR(РТУС!AW425="Включен в полном объеме",РТУС!AW425="Включен частично"),HYPERLINK("#Проверка!"&amp;CELL("адрес",Проверка!AW425),РТУС!AW425),HYPERLINK("#РТУС!"&amp;CELL("адрес",Проверка!AW425),"###")))</f>
        <v>заполнить</v>
      </c>
      <c r="AX425" s="15" t="str">
        <f ca="1">IF(РТУС!AX425="",HYPERLINK("#РТУС!"&amp;CELL("адрес",Проверка!AX425),"заполнить"),IF(AND(LEN(РТУС!AX425)=5,РТУС!AX425&lt;TODAY()),HYPERLINK("#Проверка!"&amp;CELL("адрес",Проверка!AX425),РТУС!AX425),HYPERLINK("#РТУС!"&amp;CELL("адрес",Проверка!AX425),"###")))</f>
        <v>заполнить</v>
      </c>
      <c r="AY425" s="15" t="str">
        <f ca="1">IF(РТУС!AY425="",HYPERLINK("#РТУС!"&amp;CELL("адрес",Проверка!AY425),"заполнить"),IF(AND(LEN(РТУС!AY425)=5,РТУС!AY425&lt;TODAY()),HYPERLINK("#Проверка!"&amp;CELL("адрес",Проверка!AY425),РТУС!AY425),HYPERLINK("#РТУС!"&amp;CELL("адрес",Проверка!AY425),"###")))</f>
        <v>заполнить</v>
      </c>
    </row>
    <row r="426" spans="1:51" x14ac:dyDescent="0.25">
      <c r="A426" s="10" t="str">
        <f>РТУС!A426</f>
        <v>.</v>
      </c>
      <c r="B426" s="13" t="str">
        <f ca="1">IF(РТУС!B426="",HYPERLINK("#РТУС!"&amp;CELL("адрес",Проверка!B426),"заполнить"),IF(AND(LEN(РТУС!B426)=10,РТУС!B425=РТУС!B426),HYPERLINK("#Проверка!"&amp;CELL("адрес",Проверка!B426),РТУС!B426),HYPERLINK("#РТУС!"&amp;CELL("адрес",Проверка!B426),"###")))</f>
        <v>заполнить</v>
      </c>
      <c r="C426" s="13" t="str">
        <f ca="1">IF(РТУС!C426="",HYPERLINK("#РТУС!"&amp;CELL("адрес",Проверка!C426),"заполнить"),IF(AND(ISNUMBER(РТУС!C426)=TRUE,РТУС!C426&gt;0,РТУС!C425=РТУС!C426),HYPERLINK("#Проверка!"&amp;CELL("адрес",Проверка!C426),РТУС!C426),HYPERLINK("#РТУС!"&amp;CELL("адрес",Проверка!C426),"###")))</f>
        <v>заполнить</v>
      </c>
      <c r="D426" s="13" t="str">
        <f>IF(РТУС!D426="","",РТУС!D426)</f>
        <v/>
      </c>
      <c r="E426" s="13" t="str">
        <f ca="1">IF(РТУС!E426="",HYPERLINK("#РТУС!"&amp;CELL("адрес",Проверка!E426),"заполнить"),IF(РТУС!E425=РТУС!E426,HYPERLINK("#Проверка!"&amp;CELL("адрес",Проверка!E426),РТУС!E426),HYPERLINK("#РТУС!"&amp;CELL("адрес",Проверка!E426),"###")))</f>
        <v>заполнить</v>
      </c>
      <c r="F426" s="13" t="str">
        <f ca="1">IF(РТУС!F426="",HYPERLINK("#РТУС!"&amp;CELL("адрес",Проверка!F426),"заполнить"),HYPERLINK("#Проверка!"&amp;CELL("адрес",Проверка!F426),РТУС!F426))</f>
        <v>заполнить</v>
      </c>
      <c r="G426" s="20" t="str">
        <f ca="1">IF(РТУС!G426="",HYPERLINK("#РТУС!"&amp;CELL("адрес",Проверка!G426),"заполнить"),IF(РТУС!G426="1",HYPERLINK("#Проверка!"&amp;CELL("адрес",Проверка!G426),"1"),IF(AND(ISNUMBER(РТУС!G426)=TRUE,РТУС!G426&lt;=1,РТУС!G426&gt;0),IF(SUMIF(РТУС!$A$4:$A$1000,A426,РТУС!$G$4:$G$1000)=1,HYPERLINK("#Проверка!"&amp;CELL("адрес",Проверка!G426),РТУС!G426),HYPERLINK("#РТУС!"&amp;CELL("адрес",Проверка!G426),"сумма долей ≠ 1")),HYPERLINK("#РТУС!"&amp;CELL("адрес",Проверка!G426),"###"))))</f>
        <v>заполнить</v>
      </c>
      <c r="H426" s="13" t="str">
        <f ca="1">IF(РТУС!H426="",HYPERLINK("#РТУС!"&amp;CELL("адрес",Проверка!H426),"заполнить"),IF(OR(РТУС!H426="Юрлицо",РТУС!H426="Физлицо",РТУС!H426="ИП"),HYPERLINK("#Проверка!"&amp;CELL("адрес",Проверка!H426),РТУС!H426),HYPERLINK("#РТУС!"&amp;CELL("адрес",Проверка!H426),"###")))</f>
        <v>заполнить</v>
      </c>
      <c r="I426" s="13" t="str">
        <f ca="1">IF(OR(РТУС!H426="Юрлицо",РТУС!H426="ИП"),IF(РТУС!I426="",HYPERLINK("#РТУС!"&amp;CELL("адрес",Проверка!I426),"заполнить"),IF(OR(LEN(РТУС!I426)=10,LEN(РТУС!I426)=12),HYPERLINK("#Проверка!"&amp;CELL("адрес",Проверка!I426),РТУС!I426),HYPERLINK("#РТУС!"&amp;CELL("адрес",Проверка!I426),"###"))),"")</f>
        <v/>
      </c>
      <c r="J426" s="15" t="str">
        <f ca="1">IF(РТУС!J426="","",IF(AND(LEN(РТУС!J426)=5,РТУС!J426&lt;TODAY()),HYPERLINK("#Проверка!"&amp;CELL("адрес",Проверка!J426),РТУС!J426),HYPERLINK("#РТУС!"&amp;CELL("адрес",Проверка!J426),"###")))</f>
        <v/>
      </c>
      <c r="K426" s="13" t="str">
        <f>IF(РТУС!K426="","",РТУС!K426)</f>
        <v/>
      </c>
      <c r="L426" s="13" t="str">
        <f ca="1">IF(OR(РТУС!H426="Физлицо",РТУС!H426="ИП"),IF(РТУС!L426="",HYPERLINK("#РТУС!"&amp;CELL("адрес",Проверка!L426),"заполнить"),IF(OR(РТУС!L426="Загранпаспорт гражданина РФ",РТУС!L426="Паспорт гражданина РФ",РТУС!L426="Иностранный паспорт",РТУС!L426="Свидетельство о рождении",РТУС!L426="Вид на жительство"),HYPERLINK("#Проверка!"&amp;CELL("адрес",Проверка!L426),РТУС!L426),HYPERLINK("#РТУС!"&amp;CELL("адрес",Проверка!L426),"###"))),"")</f>
        <v/>
      </c>
      <c r="M426" s="13" t="str">
        <f ca="1">IF(AND(OR(РТУС!L426="Паспорт гражданина РФ",РТУС!L426="Свидетельство о рождении"),РТУС!M426=""),HYPERLINK("#РТУС!"&amp;CELL("адрес",Проверка!M426),"заполнить"),IF(РТУС!L426="Паспорт гражданина РФ",IF(LEN(РТУС!M426)=4,HYPERLINK("#Проверка!"&amp;CELL("адрес",Проверка!M426),РТУС!M426),HYPERLINK("#РТУС!"&amp;CELL("адрес",Проверка!M426),"###")),IF(РТУС!L426="Свидетельство о рождении",HYPERLINK("#Проверка!"&amp;CELL("адрес",Проверка!M426),РТУС!M426),"")))</f>
        <v/>
      </c>
      <c r="N426" s="13" t="str">
        <f ca="1">IF(РТУС!L426="","",IF(РТУС!N426="",HYPERLINK("#РТУС!"&amp;CELL("адрес",Проверка!N426),"заполнить"),IF(OR(РТУС!L426="Паспорт гражданина РФ",РТУС!L426="Свидетельство о рождении"),IF(LEN(РТУС!N426)=6,HYPERLINK("#Проверка!"&amp;CELL("адрес",Проверка!N426),РТУС!N426),HYPERLINK("#РТУС!"&amp;CELL("адрес",Проверка!N426),"###")),HYPERLINK("#Проверка!"&amp;CELL("адрес",Проверка!N426),РТУС!N426))))</f>
        <v/>
      </c>
      <c r="O426" s="15" t="str">
        <f ca="1">IF(РТУС!L426="","",IF(РТУС!O426="",HYPERLINK("#РТУС!"&amp;CELL("адрес",Проверка!O426),"заполнить"),IF(AND(LEN(РТУС!O426)=5,РТУС!O426&lt;TODAY()),IF(РТУС!L426="Свидетельство о рождении",IF(РТУС!O426&gt;EDATE(TODAY(),-168),HYPERLINK("#Проверка!"&amp;CELL("адрес",Проверка!O426),РТУС!O426),HYPERLINK("#РТУС!"&amp;CELL("адрес",Проверка!O426),"недействительно")),HYPERLINK("#Проверка!"&amp;CELL("адрес",Проверка!O426),РТУС!O426)),HYPERLINK("#РТУС!"&amp;CELL("адрес",Проверка!O426),"###"))))</f>
        <v/>
      </c>
      <c r="P426" s="21" t="str">
        <f ca="1">IF(РТУС!L426="Паспорт гражданина РФ",IF(РТУС!P426="",HYPERLINK("#РТУС!"&amp;CELL("адрес",Проверка!P426),"заполнить"),HYPERLINK("#Проверка!"&amp;CELL("адрес",Проверка!P426),РТУС!P426)),"")</f>
        <v/>
      </c>
      <c r="Q426" s="13" t="str">
        <f ca="1">IF(РТУС!L426="Паспорт гражданина РФ",IF(РТУС!Q426="",HYPERLINK("#РТУС!"&amp;CELL("адрес",Проверка!Q426),"заполнить"),IF(LEN(РТУС!Q426)=7,HYPERLINK("#Проверка!"&amp;CELL("адрес",Проверка!Q426),РТУС!Q426),HYPERLINK("#РТУС!"&amp;CELL("адрес",Проверка!Q426),"###"))),"")</f>
        <v/>
      </c>
      <c r="R426" s="13" t="str">
        <f ca="1">IF(РТУС!R426="",HYPERLINK("#РТУС!"&amp;CELL("адрес",Проверка!R426),"заполнить"),HYPERLINK("#Проверка!"&amp;CELL("адрес",Проверка!R426),РТУС!R426))</f>
        <v>заполнить</v>
      </c>
      <c r="S426" s="13" t="str">
        <f>IF(РТУС!S426="","",РТУС!S426)</f>
        <v/>
      </c>
      <c r="T426" s="13" t="str">
        <f>IF(РТУС!T426="","",РТУС!T426)</f>
        <v/>
      </c>
      <c r="U426" s="13" t="str">
        <f>IF(РТУС!U426="","",РТУС!U426)</f>
        <v/>
      </c>
      <c r="V426" s="13" t="str">
        <f ca="1">IF(РТУС!V426="",HYPERLINK("#РТУС!"&amp;CELL("адрес",Проверка!V426),"заполнить"),IF(OR(РТУС!V426="Договор участия в долевом строительстве",РТУС!V426="Предварительный договор участия в долевом строительстве",РТУС!V426="Определение Арбитражного суда",РТУС!V426="Решение суда общей юрисдикции",РТУС!V426="Иные договоры"),HYPERLINK("#Проверка!"&amp;CELL("адрес",Проверка!V426),РТУС!V426),HYPERLINK("#РТУС!"&amp;CELL("адрес",Проверка!V426),"###")))</f>
        <v>заполнить</v>
      </c>
      <c r="W426" s="13" t="str">
        <f ca="1">IF(РТУС!W426="",HYPERLINK("#РТУС!"&amp;CELL("адрес",Проверка!W426),"заполнить"),HYPERLINK("#Проверка!"&amp;CELL("адрес",Проверка!W426),РТУС!W426))</f>
        <v>заполнить</v>
      </c>
      <c r="X426" s="15" t="str">
        <f ca="1">IF(РТУС!X426="",HYPERLINK("#РТУС!"&amp;CELL("адрес",Проверка!X426),"заполнить"),IF(AND(LEN(РТУС!X426)=5,РТУС!X426&lt;TODAY()),HYPERLINK("#Проверка!"&amp;CELL("адрес",Проверка!X426),РТУС!X426),HYPERLINK("#РТУС!"&amp;CELL("адрес",Проверка!X426),"###")))</f>
        <v>заполнить</v>
      </c>
      <c r="Y426" s="13" t="str">
        <f>IF(РТУС!Y426="","",РТУС!Y426)</f>
        <v/>
      </c>
      <c r="Z426" s="15" t="str">
        <f ca="1">IF(РТУС!Z426="","",IF(AND(LEN(РТУС!Z426)=5,РТУС!Z426&lt;TODAY()),HYPERLINK("#Проверка!"&amp;CELL("адрес",Проверка!Z426),РТУС!Z426),HYPERLINK("#РТУС!"&amp;CELL("адрес",Проверка!Z426),"###")))</f>
        <v/>
      </c>
      <c r="AA426" s="18" t="str">
        <f ca="1">IF(РТУС!AA426="",HYPERLINK("#РТУС!"&amp;CELL("адрес",Проверка!AA426),"заполнить"),IF(ISNUMBER(РТУС!AA426)=TRUE,HYPERLINK("#Проверка!"&amp;CELL("адрес",Проверка!AA426),РТУС!AA426),HYPERLINK("#РТУС!"&amp;CELL("адрес",Проверка!AA426),"###")))</f>
        <v>заполнить</v>
      </c>
      <c r="AB426" s="18" t="str">
        <f ca="1">IF(РТУС!AB426="",HYPERLINK("#РТУС!"&amp;CELL("адрес",Проверка!AB426),"заполнить"),IF(ISNUMBER(РТУС!AB426)=TRUE,HYPERLINK("#Проверка!"&amp;CELL("адрес",Проверка!AB426),РТУС!AB426),HYPERLINK("#РТУС!"&amp;CELL("адрес",Проверка!AB426),"###")))</f>
        <v>заполнить</v>
      </c>
      <c r="AC426" s="18" t="str">
        <f ca="1">IF(РТУС!AC426="","",IF(ISNUMBER(РТУС!AC426)=TRUE,HYPERLINK("#Проверка!"&amp;CELL("адрес",Проверка!AC426),РТУС!AC426),HYPERLINK("#РТУС!"&amp;CELL("адрес",Проверка!AC426),"###")))</f>
        <v/>
      </c>
      <c r="AD426" s="18" t="str">
        <f ca="1">IF(РТУС!AD426="","",IF(ISNUMBER(РТУС!AD426)=TRUE,HYPERLINK("#Проверка!"&amp;CELL("адрес",Проверка!AD426),РТУС!AD426),HYPERLINK("#РТУС!"&amp;CELL("адрес",Проверка!AD426),"###")))</f>
        <v/>
      </c>
      <c r="AE426" s="13" t="str">
        <f>IF(РТУС!AE426="","",РТУС!AE426)</f>
        <v/>
      </c>
      <c r="AF426" s="15" t="str">
        <f ca="1">IF(РТУС!AE426="","",IF(РТУС!AF426="",HYPERLINK("#РТУС!"&amp;CELL("адрес",Проверка!AF426),"заполнить"),IF(AND(LEN(РТУС!AF426)=5,РТУС!AF426&lt;TODAY()),HYPERLINK("#Проверка!"&amp;CELL("адрес",Проверка!AF426),РТУС!AF426),HYPERLINK("#РТУС!"&amp;CELL("адрес",Проверка!AF426),"###"))))</f>
        <v/>
      </c>
      <c r="AG426" s="13"/>
      <c r="AH426" s="15" t="str">
        <f ca="1">IF(РТУС!AE426="","",IF(РТУС!AH426="",HYPERLINK("#РТУС!"&amp;CELL("адрес",Проверка!AH426),"заполнить"),IF(AND(LEN(РТУС!AH426)=5,РТУС!AH426&lt;TODAY()),HYPERLINK("#Проверка!"&amp;CELL("адрес",Проверка!AH426),РТУС!AH426),HYPERLINK("#РТУС!"&amp;CELL("адрес",Проверка!AH426),"###"))))</f>
        <v/>
      </c>
      <c r="AI426" s="15" t="str">
        <f ca="1">IF(РТУС!AE426="","",IF(РТУС!AI426="",HYPERLINK("#РТУС!"&amp;CELL("адрес",Проверка!AI426),"заполнить"),HYPERLINK("#Проверка!"&amp;CELL("адрес",Проверка!AI426),РТУС!AI426)))</f>
        <v/>
      </c>
      <c r="AJ426" s="13" t="str">
        <f ca="1">IF(РТУС!AE426="","",IF(РТУС!AJ426="",HYPERLINK("#РТУС!"&amp;CELL("адрес",Проверка!AJ426),"заполнить"),IF(OR(РТУС!AJ426="Юрлицо",РТУС!AJ426="Физлицо",РТУС!AJ426="ИП"),HYPERLINK("#Проверка!"&amp;CELL("адрес",Проверка!AJ426),РТУС!AJ426),HYPERLINK("#РТУС!"&amp;CELL("адрес",Проверка!AJ426),"###"))))</f>
        <v/>
      </c>
      <c r="AK426" s="13" t="str">
        <f ca="1">IF(РТУС!AK426="",HYPERLINK("#РТУС!"&amp;CELL("адрес",Проверка!AK426),"заполнить"),IF(OR(РТУС!AK426="Квартира",РТУС!AK426="Кладовая",РТУС!AK426="Машино-место",РТУС!AK426="Нежилое помещение"),HYPERLINK("#Проверка!"&amp;CELL("адрес",Проверка!AK426),РТУС!AK426),HYPERLINK("#РТУС!"&amp;CELL("адрес",Проверка!AK426),"###")))</f>
        <v>заполнить</v>
      </c>
      <c r="AL426" s="13" t="str">
        <f ca="1">IF(РТУС!AL426="",HYPERLINK("#РТУС!"&amp;CELL("адрес",Проверка!AL426),"заполнить"),HYPERLINK("#Проверка!"&amp;CELL("адрес",Проверка!AL426),РТУС!AL426))</f>
        <v>заполнить</v>
      </c>
      <c r="AM426" s="18" t="str">
        <f ca="1">IF(РТУС!AM426="",HYPERLINK("#РТУС!"&amp;CELL("адрес",Проверка!AM426),"заполнить"),IF(ISNUMBER(РТУС!AM426)=TRUE,IF(РТУС!AK426="Нежилое помещение",IF(РТУС!AM426&gt;7,HYPERLINK("#РТУС!"&amp;CELL("адрес",Проверка!AM426),"не больше 7 кв.м."),РТУС!AM426),HYPERLINK("#Проверка!"&amp;CELL("адрес",Проверка!AM426),РТУС!AM426)),HYPERLINK("#РТУС!"&amp;CELL("адрес",Проверка!AM426),"###")))</f>
        <v>заполнить</v>
      </c>
      <c r="AN426" s="13" t="str">
        <f ca="1">IF(РТУС!AN426="",HYPERLINK("#РТУС!"&amp;CELL("адрес",Проверка!AN426),"заполнить"),IF(OR(РТУС!AN426="Общая площадь помещения",РТУС!AN426="Общая приведенная площадь жилого помещения",РТУС!AN426="Общая площадь жилого помещения с учетом лоджий, балконов, террас и веранд"),HYPERLINK("#Проверка!"&amp;CELL("адрес",Проверка!AN426),РТУС!AN426),HYPERLINK("#РТУС!"&amp;CELL("адрес",Проверка!AN426),"###")))</f>
        <v>заполнить</v>
      </c>
      <c r="AO426" s="13" t="str">
        <f ca="1">IF(OR(РТУС!AK426="Квартира",РТУС!A426="Нежилое помещение"),IF(РТУС!AO426="",HYPERLINK("#РТУС!"&amp;CELL("адрес",Проверка!AO426),"заполнить"),IF(ISNUMBER(РТУС!AO426)=TRUE,HYPERLINK("#Проверка!"&amp;CELL("адрес",Проверка!AO426),РТУС!AO426),HYPERLINK("#РТУС!"&amp;CELL("адрес",Проверка!AO426),"###"))),"")</f>
        <v/>
      </c>
      <c r="AP426" s="13" t="str">
        <f>IF(РТУС!AP426="","",РТУС!AP426)</f>
        <v/>
      </c>
      <c r="AQ426" s="13" t="str">
        <f ca="1">IF(РТУС!AQ426="",HYPERLINK("#РТУС!"&amp;CELL("адрес",Проверка!AQ426),"заполнить"),HYPERLINK("#Проверка!"&amp;CELL("адрес",Проверка!AQ426),РТУС!AQ426))</f>
        <v>заполнить</v>
      </c>
      <c r="AR426" s="18" t="str">
        <f ca="1">IF(РТУС!AR426="",HYPERLINK("#РТУС!"&amp;CELL("адрес",Проверка!AR426),"заполнить"),IF(ISNUMBER(РТУС!AR426)=FALSE,HYPERLINK("#РТУС!"&amp;CELL("адрес",Проверка!AR426),"###"),IF(РТУС!G426="1",IF(РТУС!AB426=РТУС!AR426+РТУС!AU426,HYPERLINK("#Проверка!"&amp;CELL("адрес",Проверка!AR426),РТУС!AR426),HYPERLINK("#РТУС!"&amp;CELL("адрес",Проверка!AR426),"сверить суммы")),IF(РТУС!AB426=(SUMIF(РТУС!$A$4:$A$1000,A426,РТУС!$AR$4:$AR$1000)+SUMIF(РТУС!$A$4:$A$1000,A426,РТУС!$AU$4:$AU$1000)),HYPERLINK("#Проверка!"&amp;CELL("адрес",Проверка!AR426),РТУС!AR426),HYPERLINK("#РТУС!"&amp;CELL("адрес",Проверка!AR426),"сверить суммы")))))</f>
        <v>заполнить</v>
      </c>
      <c r="AS426" s="13" t="str">
        <f>IF(РТУС!AS426="","",РТУС!AS426)</f>
        <v/>
      </c>
      <c r="AT426" s="18" t="str">
        <f ca="1">IF(РТУС!AT426="",HYPERLINK("#РТУС!"&amp;CELL("адрес",Проверка!AT426),"заполнить"),IF(ISNUMBER(РТУС!AT426)=FALSE,HYPERLINK("#РТУС!"&amp;CELL("адрес",Проверка!AT426),"###"),IF(РТУС!AT426=РТУС!AR426,HYPERLINK("#Проверка!"&amp;CELL("адрес",Проверка!AT426),РТУС!AT426),HYPERLINK("#РТУС!"&amp;CELL("адрес",Проверка!AT426),"сверить суммы"))))</f>
        <v>заполнить</v>
      </c>
      <c r="AU426" s="18" t="str">
        <f ca="1">IF(РТУС!AU426="",HYPERLINK("#РТУС!"&amp;CELL("адрес",Проверка!AU426),"заполнить"),IF(ISNUMBER(РТУС!AU426)=FALSE,HYPERLINK("#РТУС!"&amp;CELL("адрес",Проверка!AU426),"###"),IF(РТУС!G426="1",IF(РТУС!AB426=РТУС!AR426+РТУС!AU426,HYPERLINK("#Проверка!"&amp;CELL("адрес",Проверка!AU426),РТУС!AU426),HYPERLINK("#РТУС!"&amp;CELL("адрес",Проверка!AU426),"сверить суммы")),IF(РТУС!AB426=(SUMIF(РТУС!$A$4:$A$1000,A426,РТУС!$AR$4:$AR$1000)+SUMIF(РТУС!$A$4:$A$1000,A426,РТУС!$AU$4:$AU$1000)),HYPERLINK("#Проверка!"&amp;CELL("адрес",Проверка!AU426),РТУС!AU426),HYPERLINK("#РТУС!"&amp;CELL("адрес",Проверка!AU426),"сверить суммы")))))</f>
        <v>заполнить</v>
      </c>
      <c r="AV426" s="13" t="str">
        <f ca="1">IF(РТУС!AV426="",HYPERLINK("#РТУС!"&amp;CELL("адрес",Проверка!AV426),"заполнить"),IF(OR(РТУС!AV426="Требование о передаче жилого помещения",РТУС!AV426="Требование о передаче машино-места",РТУС!AV426="Требования о передаче нежилого помещения",РТУС!AV426="Денежные требования"),HYPERLINK("#Проверка!"&amp;CELL("адрес",Проверка!AV426),РТУС!AV426),HYPERLINK("#РТУС!"&amp;CELL("адрес",Проверка!AV426),"###")))</f>
        <v>заполнить</v>
      </c>
      <c r="AW426" s="13" t="str">
        <f ca="1">IF(РТУС!AW426="",HYPERLINK("#РТУС!"&amp;CELL("адрес",Проверка!AW426),"заполнить"),IF(OR(РТУС!AW426="Включен в полном объеме",РТУС!AW426="Включен частично"),HYPERLINK("#Проверка!"&amp;CELL("адрес",Проверка!AW426),РТУС!AW426),HYPERLINK("#РТУС!"&amp;CELL("адрес",Проверка!AW426),"###")))</f>
        <v>заполнить</v>
      </c>
      <c r="AX426" s="15" t="str">
        <f ca="1">IF(РТУС!AX426="",HYPERLINK("#РТУС!"&amp;CELL("адрес",Проверка!AX426),"заполнить"),IF(AND(LEN(РТУС!AX426)=5,РТУС!AX426&lt;TODAY()),HYPERLINK("#Проверка!"&amp;CELL("адрес",Проверка!AX426),РТУС!AX426),HYPERLINK("#РТУС!"&amp;CELL("адрес",Проверка!AX426),"###")))</f>
        <v>заполнить</v>
      </c>
      <c r="AY426" s="15" t="str">
        <f ca="1">IF(РТУС!AY426="",HYPERLINK("#РТУС!"&amp;CELL("адрес",Проверка!AY426),"заполнить"),IF(AND(LEN(РТУС!AY426)=5,РТУС!AY426&lt;TODAY()),HYPERLINK("#Проверка!"&amp;CELL("адрес",Проверка!AY426),РТУС!AY426),HYPERLINK("#РТУС!"&amp;CELL("адрес",Проверка!AY426),"###")))</f>
        <v>заполнить</v>
      </c>
    </row>
    <row r="427" spans="1:51" x14ac:dyDescent="0.25">
      <c r="A427" s="10" t="str">
        <f>РТУС!A427</f>
        <v>.</v>
      </c>
      <c r="B427" s="13" t="str">
        <f ca="1">IF(РТУС!B427="",HYPERLINK("#РТУС!"&amp;CELL("адрес",Проверка!B427),"заполнить"),IF(AND(LEN(РТУС!B427)=10,РТУС!B426=РТУС!B427),HYPERLINK("#Проверка!"&amp;CELL("адрес",Проверка!B427),РТУС!B427),HYPERLINK("#РТУС!"&amp;CELL("адрес",Проверка!B427),"###")))</f>
        <v>заполнить</v>
      </c>
      <c r="C427" s="13" t="str">
        <f ca="1">IF(РТУС!C427="",HYPERLINK("#РТУС!"&amp;CELL("адрес",Проверка!C427),"заполнить"),IF(AND(ISNUMBER(РТУС!C427)=TRUE,РТУС!C427&gt;0,РТУС!C426=РТУС!C427),HYPERLINK("#Проверка!"&amp;CELL("адрес",Проверка!C427),РТУС!C427),HYPERLINK("#РТУС!"&amp;CELL("адрес",Проверка!C427),"###")))</f>
        <v>заполнить</v>
      </c>
      <c r="D427" s="13" t="str">
        <f>IF(РТУС!D427="","",РТУС!D427)</f>
        <v/>
      </c>
      <c r="E427" s="13" t="str">
        <f ca="1">IF(РТУС!E427="",HYPERLINK("#РТУС!"&amp;CELL("адрес",Проверка!E427),"заполнить"),IF(РТУС!E426=РТУС!E427,HYPERLINK("#Проверка!"&amp;CELL("адрес",Проверка!E427),РТУС!E427),HYPERLINK("#РТУС!"&amp;CELL("адрес",Проверка!E427),"###")))</f>
        <v>заполнить</v>
      </c>
      <c r="F427" s="13" t="str">
        <f ca="1">IF(РТУС!F427="",HYPERLINK("#РТУС!"&amp;CELL("адрес",Проверка!F427),"заполнить"),HYPERLINK("#Проверка!"&amp;CELL("адрес",Проверка!F427),РТУС!F427))</f>
        <v>заполнить</v>
      </c>
      <c r="G427" s="20" t="str">
        <f ca="1">IF(РТУС!G427="",HYPERLINK("#РТУС!"&amp;CELL("адрес",Проверка!G427),"заполнить"),IF(РТУС!G427="1",HYPERLINK("#Проверка!"&amp;CELL("адрес",Проверка!G427),"1"),IF(AND(ISNUMBER(РТУС!G427)=TRUE,РТУС!G427&lt;=1,РТУС!G427&gt;0),IF(SUMIF(РТУС!$A$4:$A$1000,A427,РТУС!$G$4:$G$1000)=1,HYPERLINK("#Проверка!"&amp;CELL("адрес",Проверка!G427),РТУС!G427),HYPERLINK("#РТУС!"&amp;CELL("адрес",Проверка!G427),"сумма долей ≠ 1")),HYPERLINK("#РТУС!"&amp;CELL("адрес",Проверка!G427),"###"))))</f>
        <v>заполнить</v>
      </c>
      <c r="H427" s="13" t="str">
        <f ca="1">IF(РТУС!H427="",HYPERLINK("#РТУС!"&amp;CELL("адрес",Проверка!H427),"заполнить"),IF(OR(РТУС!H427="Юрлицо",РТУС!H427="Физлицо",РТУС!H427="ИП"),HYPERLINK("#Проверка!"&amp;CELL("адрес",Проверка!H427),РТУС!H427),HYPERLINK("#РТУС!"&amp;CELL("адрес",Проверка!H427),"###")))</f>
        <v>заполнить</v>
      </c>
      <c r="I427" s="13" t="str">
        <f ca="1">IF(OR(РТУС!H427="Юрлицо",РТУС!H427="ИП"),IF(РТУС!I427="",HYPERLINK("#РТУС!"&amp;CELL("адрес",Проверка!I427),"заполнить"),IF(OR(LEN(РТУС!I427)=10,LEN(РТУС!I427)=12),HYPERLINK("#Проверка!"&amp;CELL("адрес",Проверка!I427),РТУС!I427),HYPERLINK("#РТУС!"&amp;CELL("адрес",Проверка!I427),"###"))),"")</f>
        <v/>
      </c>
      <c r="J427" s="15" t="str">
        <f ca="1">IF(РТУС!J427="","",IF(AND(LEN(РТУС!J427)=5,РТУС!J427&lt;TODAY()),HYPERLINK("#Проверка!"&amp;CELL("адрес",Проверка!J427),РТУС!J427),HYPERLINK("#РТУС!"&amp;CELL("адрес",Проверка!J427),"###")))</f>
        <v/>
      </c>
      <c r="K427" s="13" t="str">
        <f>IF(РТУС!K427="","",РТУС!K427)</f>
        <v/>
      </c>
      <c r="L427" s="13" t="str">
        <f ca="1">IF(OR(РТУС!H427="Физлицо",РТУС!H427="ИП"),IF(РТУС!L427="",HYPERLINK("#РТУС!"&amp;CELL("адрес",Проверка!L427),"заполнить"),IF(OR(РТУС!L427="Загранпаспорт гражданина РФ",РТУС!L427="Паспорт гражданина РФ",РТУС!L427="Иностранный паспорт",РТУС!L427="Свидетельство о рождении",РТУС!L427="Вид на жительство"),HYPERLINK("#Проверка!"&amp;CELL("адрес",Проверка!L427),РТУС!L427),HYPERLINK("#РТУС!"&amp;CELL("адрес",Проверка!L427),"###"))),"")</f>
        <v/>
      </c>
      <c r="M427" s="13" t="str">
        <f ca="1">IF(AND(OR(РТУС!L427="Паспорт гражданина РФ",РТУС!L427="Свидетельство о рождении"),РТУС!M427=""),HYPERLINK("#РТУС!"&amp;CELL("адрес",Проверка!M427),"заполнить"),IF(РТУС!L427="Паспорт гражданина РФ",IF(LEN(РТУС!M427)=4,HYPERLINK("#Проверка!"&amp;CELL("адрес",Проверка!M427),РТУС!M427),HYPERLINK("#РТУС!"&amp;CELL("адрес",Проверка!M427),"###")),IF(РТУС!L427="Свидетельство о рождении",HYPERLINK("#Проверка!"&amp;CELL("адрес",Проверка!M427),РТУС!M427),"")))</f>
        <v/>
      </c>
      <c r="N427" s="13" t="str">
        <f ca="1">IF(РТУС!L427="","",IF(РТУС!N427="",HYPERLINK("#РТУС!"&amp;CELL("адрес",Проверка!N427),"заполнить"),IF(OR(РТУС!L427="Паспорт гражданина РФ",РТУС!L427="Свидетельство о рождении"),IF(LEN(РТУС!N427)=6,HYPERLINK("#Проверка!"&amp;CELL("адрес",Проверка!N427),РТУС!N427),HYPERLINK("#РТУС!"&amp;CELL("адрес",Проверка!N427),"###")),HYPERLINK("#Проверка!"&amp;CELL("адрес",Проверка!N427),РТУС!N427))))</f>
        <v/>
      </c>
      <c r="O427" s="15" t="str">
        <f ca="1">IF(РТУС!L427="","",IF(РТУС!O427="",HYPERLINK("#РТУС!"&amp;CELL("адрес",Проверка!O427),"заполнить"),IF(AND(LEN(РТУС!O427)=5,РТУС!O427&lt;TODAY()),IF(РТУС!L427="Свидетельство о рождении",IF(РТУС!O427&gt;EDATE(TODAY(),-168),HYPERLINK("#Проверка!"&amp;CELL("адрес",Проверка!O427),РТУС!O427),HYPERLINK("#РТУС!"&amp;CELL("адрес",Проверка!O427),"недействительно")),HYPERLINK("#Проверка!"&amp;CELL("адрес",Проверка!O427),РТУС!O427)),HYPERLINK("#РТУС!"&amp;CELL("адрес",Проверка!O427),"###"))))</f>
        <v/>
      </c>
      <c r="P427" s="21" t="str">
        <f ca="1">IF(РТУС!L427="Паспорт гражданина РФ",IF(РТУС!P427="",HYPERLINK("#РТУС!"&amp;CELL("адрес",Проверка!P427),"заполнить"),HYPERLINK("#Проверка!"&amp;CELL("адрес",Проверка!P427),РТУС!P427)),"")</f>
        <v/>
      </c>
      <c r="Q427" s="13" t="str">
        <f ca="1">IF(РТУС!L427="Паспорт гражданина РФ",IF(РТУС!Q427="",HYPERLINK("#РТУС!"&amp;CELL("адрес",Проверка!Q427),"заполнить"),IF(LEN(РТУС!Q427)=7,HYPERLINK("#Проверка!"&amp;CELL("адрес",Проверка!Q427),РТУС!Q427),HYPERLINK("#РТУС!"&amp;CELL("адрес",Проверка!Q427),"###"))),"")</f>
        <v/>
      </c>
      <c r="R427" s="13" t="str">
        <f ca="1">IF(РТУС!R427="",HYPERLINK("#РТУС!"&amp;CELL("адрес",Проверка!R427),"заполнить"),HYPERLINK("#Проверка!"&amp;CELL("адрес",Проверка!R427),РТУС!R427))</f>
        <v>заполнить</v>
      </c>
      <c r="S427" s="13" t="str">
        <f>IF(РТУС!S427="","",РТУС!S427)</f>
        <v/>
      </c>
      <c r="T427" s="13" t="str">
        <f>IF(РТУС!T427="","",РТУС!T427)</f>
        <v/>
      </c>
      <c r="U427" s="13" t="str">
        <f>IF(РТУС!U427="","",РТУС!U427)</f>
        <v/>
      </c>
      <c r="V427" s="13" t="str">
        <f ca="1">IF(РТУС!V427="",HYPERLINK("#РТУС!"&amp;CELL("адрес",Проверка!V427),"заполнить"),IF(OR(РТУС!V427="Договор участия в долевом строительстве",РТУС!V427="Предварительный договор участия в долевом строительстве",РТУС!V427="Определение Арбитражного суда",РТУС!V427="Решение суда общей юрисдикции",РТУС!V427="Иные договоры"),HYPERLINK("#Проверка!"&amp;CELL("адрес",Проверка!V427),РТУС!V427),HYPERLINK("#РТУС!"&amp;CELL("адрес",Проверка!V427),"###")))</f>
        <v>заполнить</v>
      </c>
      <c r="W427" s="13" t="str">
        <f ca="1">IF(РТУС!W427="",HYPERLINK("#РТУС!"&amp;CELL("адрес",Проверка!W427),"заполнить"),HYPERLINK("#Проверка!"&amp;CELL("адрес",Проверка!W427),РТУС!W427))</f>
        <v>заполнить</v>
      </c>
      <c r="X427" s="15" t="str">
        <f ca="1">IF(РТУС!X427="",HYPERLINK("#РТУС!"&amp;CELL("адрес",Проверка!X427),"заполнить"),IF(AND(LEN(РТУС!X427)=5,РТУС!X427&lt;TODAY()),HYPERLINK("#Проверка!"&amp;CELL("адрес",Проверка!X427),РТУС!X427),HYPERLINK("#РТУС!"&amp;CELL("адрес",Проверка!X427),"###")))</f>
        <v>заполнить</v>
      </c>
      <c r="Y427" s="13" t="str">
        <f>IF(РТУС!Y427="","",РТУС!Y427)</f>
        <v/>
      </c>
      <c r="Z427" s="15" t="str">
        <f ca="1">IF(РТУС!Z427="","",IF(AND(LEN(РТУС!Z427)=5,РТУС!Z427&lt;TODAY()),HYPERLINK("#Проверка!"&amp;CELL("адрес",Проверка!Z427),РТУС!Z427),HYPERLINK("#РТУС!"&amp;CELL("адрес",Проверка!Z427),"###")))</f>
        <v/>
      </c>
      <c r="AA427" s="18" t="str">
        <f ca="1">IF(РТУС!AA427="",HYPERLINK("#РТУС!"&amp;CELL("адрес",Проверка!AA427),"заполнить"),IF(ISNUMBER(РТУС!AA427)=TRUE,HYPERLINK("#Проверка!"&amp;CELL("адрес",Проверка!AA427),РТУС!AA427),HYPERLINK("#РТУС!"&amp;CELL("адрес",Проверка!AA427),"###")))</f>
        <v>заполнить</v>
      </c>
      <c r="AB427" s="18" t="str">
        <f ca="1">IF(РТУС!AB427="",HYPERLINK("#РТУС!"&amp;CELL("адрес",Проверка!AB427),"заполнить"),IF(ISNUMBER(РТУС!AB427)=TRUE,HYPERLINK("#Проверка!"&amp;CELL("адрес",Проверка!AB427),РТУС!AB427),HYPERLINK("#РТУС!"&amp;CELL("адрес",Проверка!AB427),"###")))</f>
        <v>заполнить</v>
      </c>
      <c r="AC427" s="18" t="str">
        <f ca="1">IF(РТУС!AC427="","",IF(ISNUMBER(РТУС!AC427)=TRUE,HYPERLINK("#Проверка!"&amp;CELL("адрес",Проверка!AC427),РТУС!AC427),HYPERLINK("#РТУС!"&amp;CELL("адрес",Проверка!AC427),"###")))</f>
        <v/>
      </c>
      <c r="AD427" s="18" t="str">
        <f ca="1">IF(РТУС!AD427="","",IF(ISNUMBER(РТУС!AD427)=TRUE,HYPERLINK("#Проверка!"&amp;CELL("адрес",Проверка!AD427),РТУС!AD427),HYPERLINK("#РТУС!"&amp;CELL("адрес",Проверка!AD427),"###")))</f>
        <v/>
      </c>
      <c r="AE427" s="13" t="str">
        <f>IF(РТУС!AE427="","",РТУС!AE427)</f>
        <v/>
      </c>
      <c r="AF427" s="15" t="str">
        <f ca="1">IF(РТУС!AE427="","",IF(РТУС!AF427="",HYPERLINK("#РТУС!"&amp;CELL("адрес",Проверка!AF427),"заполнить"),IF(AND(LEN(РТУС!AF427)=5,РТУС!AF427&lt;TODAY()),HYPERLINK("#Проверка!"&amp;CELL("адрес",Проверка!AF427),РТУС!AF427),HYPERLINK("#РТУС!"&amp;CELL("адрес",Проверка!AF427),"###"))))</f>
        <v/>
      </c>
      <c r="AG427" s="13"/>
      <c r="AH427" s="15" t="str">
        <f ca="1">IF(РТУС!AE427="","",IF(РТУС!AH427="",HYPERLINK("#РТУС!"&amp;CELL("адрес",Проверка!AH427),"заполнить"),IF(AND(LEN(РТУС!AH427)=5,РТУС!AH427&lt;TODAY()),HYPERLINK("#Проверка!"&amp;CELL("адрес",Проверка!AH427),РТУС!AH427),HYPERLINK("#РТУС!"&amp;CELL("адрес",Проверка!AH427),"###"))))</f>
        <v/>
      </c>
      <c r="AI427" s="15" t="str">
        <f ca="1">IF(РТУС!AE427="","",IF(РТУС!AI427="",HYPERLINK("#РТУС!"&amp;CELL("адрес",Проверка!AI427),"заполнить"),HYPERLINK("#Проверка!"&amp;CELL("адрес",Проверка!AI427),РТУС!AI427)))</f>
        <v/>
      </c>
      <c r="AJ427" s="13" t="str">
        <f ca="1">IF(РТУС!AE427="","",IF(РТУС!AJ427="",HYPERLINK("#РТУС!"&amp;CELL("адрес",Проверка!AJ427),"заполнить"),IF(OR(РТУС!AJ427="Юрлицо",РТУС!AJ427="Физлицо",РТУС!AJ427="ИП"),HYPERLINK("#Проверка!"&amp;CELL("адрес",Проверка!AJ427),РТУС!AJ427),HYPERLINK("#РТУС!"&amp;CELL("адрес",Проверка!AJ427),"###"))))</f>
        <v/>
      </c>
      <c r="AK427" s="13" t="str">
        <f ca="1">IF(РТУС!AK427="",HYPERLINK("#РТУС!"&amp;CELL("адрес",Проверка!AK427),"заполнить"),IF(OR(РТУС!AK427="Квартира",РТУС!AK427="Кладовая",РТУС!AK427="Машино-место",РТУС!AK427="Нежилое помещение"),HYPERLINK("#Проверка!"&amp;CELL("адрес",Проверка!AK427),РТУС!AK427),HYPERLINK("#РТУС!"&amp;CELL("адрес",Проверка!AK427),"###")))</f>
        <v>заполнить</v>
      </c>
      <c r="AL427" s="13" t="str">
        <f ca="1">IF(РТУС!AL427="",HYPERLINK("#РТУС!"&amp;CELL("адрес",Проверка!AL427),"заполнить"),HYPERLINK("#Проверка!"&amp;CELL("адрес",Проверка!AL427),РТУС!AL427))</f>
        <v>заполнить</v>
      </c>
      <c r="AM427" s="18" t="str">
        <f ca="1">IF(РТУС!AM427="",HYPERLINK("#РТУС!"&amp;CELL("адрес",Проверка!AM427),"заполнить"),IF(ISNUMBER(РТУС!AM427)=TRUE,IF(РТУС!AK427="Нежилое помещение",IF(РТУС!AM427&gt;7,HYPERLINK("#РТУС!"&amp;CELL("адрес",Проверка!AM427),"не больше 7 кв.м."),РТУС!AM427),HYPERLINK("#Проверка!"&amp;CELL("адрес",Проверка!AM427),РТУС!AM427)),HYPERLINK("#РТУС!"&amp;CELL("адрес",Проверка!AM427),"###")))</f>
        <v>заполнить</v>
      </c>
      <c r="AN427" s="13" t="str">
        <f ca="1">IF(РТУС!AN427="",HYPERLINK("#РТУС!"&amp;CELL("адрес",Проверка!AN427),"заполнить"),IF(OR(РТУС!AN427="Общая площадь помещения",РТУС!AN427="Общая приведенная площадь жилого помещения",РТУС!AN427="Общая площадь жилого помещения с учетом лоджий, балконов, террас и веранд"),HYPERLINK("#Проверка!"&amp;CELL("адрес",Проверка!AN427),РТУС!AN427),HYPERLINK("#РТУС!"&amp;CELL("адрес",Проверка!AN427),"###")))</f>
        <v>заполнить</v>
      </c>
      <c r="AO427" s="13" t="str">
        <f ca="1">IF(OR(РТУС!AK427="Квартира",РТУС!A427="Нежилое помещение"),IF(РТУС!AO427="",HYPERLINK("#РТУС!"&amp;CELL("адрес",Проверка!AO427),"заполнить"),IF(ISNUMBER(РТУС!AO427)=TRUE,HYPERLINK("#Проверка!"&amp;CELL("адрес",Проверка!AO427),РТУС!AO427),HYPERLINK("#РТУС!"&amp;CELL("адрес",Проверка!AO427),"###"))),"")</f>
        <v/>
      </c>
      <c r="AP427" s="13" t="str">
        <f>IF(РТУС!AP427="","",РТУС!AP427)</f>
        <v/>
      </c>
      <c r="AQ427" s="13" t="str">
        <f ca="1">IF(РТУС!AQ427="",HYPERLINK("#РТУС!"&amp;CELL("адрес",Проверка!AQ427),"заполнить"),HYPERLINK("#Проверка!"&amp;CELL("адрес",Проверка!AQ427),РТУС!AQ427))</f>
        <v>заполнить</v>
      </c>
      <c r="AR427" s="18" t="str">
        <f ca="1">IF(РТУС!AR427="",HYPERLINK("#РТУС!"&amp;CELL("адрес",Проверка!AR427),"заполнить"),IF(ISNUMBER(РТУС!AR427)=FALSE,HYPERLINK("#РТУС!"&amp;CELL("адрес",Проверка!AR427),"###"),IF(РТУС!G427="1",IF(РТУС!AB427=РТУС!AR427+РТУС!AU427,HYPERLINK("#Проверка!"&amp;CELL("адрес",Проверка!AR427),РТУС!AR427),HYPERLINK("#РТУС!"&amp;CELL("адрес",Проверка!AR427),"сверить суммы")),IF(РТУС!AB427=(SUMIF(РТУС!$A$4:$A$1000,A427,РТУС!$AR$4:$AR$1000)+SUMIF(РТУС!$A$4:$A$1000,A427,РТУС!$AU$4:$AU$1000)),HYPERLINK("#Проверка!"&amp;CELL("адрес",Проверка!AR427),РТУС!AR427),HYPERLINK("#РТУС!"&amp;CELL("адрес",Проверка!AR427),"сверить суммы")))))</f>
        <v>заполнить</v>
      </c>
      <c r="AS427" s="13" t="str">
        <f>IF(РТУС!AS427="","",РТУС!AS427)</f>
        <v/>
      </c>
      <c r="AT427" s="18" t="str">
        <f ca="1">IF(РТУС!AT427="",HYPERLINK("#РТУС!"&amp;CELL("адрес",Проверка!AT427),"заполнить"),IF(ISNUMBER(РТУС!AT427)=FALSE,HYPERLINK("#РТУС!"&amp;CELL("адрес",Проверка!AT427),"###"),IF(РТУС!AT427=РТУС!AR427,HYPERLINK("#Проверка!"&amp;CELL("адрес",Проверка!AT427),РТУС!AT427),HYPERLINK("#РТУС!"&amp;CELL("адрес",Проверка!AT427),"сверить суммы"))))</f>
        <v>заполнить</v>
      </c>
      <c r="AU427" s="18" t="str">
        <f ca="1">IF(РТУС!AU427="",HYPERLINK("#РТУС!"&amp;CELL("адрес",Проверка!AU427),"заполнить"),IF(ISNUMBER(РТУС!AU427)=FALSE,HYPERLINK("#РТУС!"&amp;CELL("адрес",Проверка!AU427),"###"),IF(РТУС!G427="1",IF(РТУС!AB427=РТУС!AR427+РТУС!AU427,HYPERLINK("#Проверка!"&amp;CELL("адрес",Проверка!AU427),РТУС!AU427),HYPERLINK("#РТУС!"&amp;CELL("адрес",Проверка!AU427),"сверить суммы")),IF(РТУС!AB427=(SUMIF(РТУС!$A$4:$A$1000,A427,РТУС!$AR$4:$AR$1000)+SUMIF(РТУС!$A$4:$A$1000,A427,РТУС!$AU$4:$AU$1000)),HYPERLINK("#Проверка!"&amp;CELL("адрес",Проверка!AU427),РТУС!AU427),HYPERLINK("#РТУС!"&amp;CELL("адрес",Проверка!AU427),"сверить суммы")))))</f>
        <v>заполнить</v>
      </c>
      <c r="AV427" s="13" t="str">
        <f ca="1">IF(РТУС!AV427="",HYPERLINK("#РТУС!"&amp;CELL("адрес",Проверка!AV427),"заполнить"),IF(OR(РТУС!AV427="Требование о передаче жилого помещения",РТУС!AV427="Требование о передаче машино-места",РТУС!AV427="Требования о передаче нежилого помещения",РТУС!AV427="Денежные требования"),HYPERLINK("#Проверка!"&amp;CELL("адрес",Проверка!AV427),РТУС!AV427),HYPERLINK("#РТУС!"&amp;CELL("адрес",Проверка!AV427),"###")))</f>
        <v>заполнить</v>
      </c>
      <c r="AW427" s="13" t="str">
        <f ca="1">IF(РТУС!AW427="",HYPERLINK("#РТУС!"&amp;CELL("адрес",Проверка!AW427),"заполнить"),IF(OR(РТУС!AW427="Включен в полном объеме",РТУС!AW427="Включен частично"),HYPERLINK("#Проверка!"&amp;CELL("адрес",Проверка!AW427),РТУС!AW427),HYPERLINK("#РТУС!"&amp;CELL("адрес",Проверка!AW427),"###")))</f>
        <v>заполнить</v>
      </c>
      <c r="AX427" s="15" t="str">
        <f ca="1">IF(РТУС!AX427="",HYPERLINK("#РТУС!"&amp;CELL("адрес",Проверка!AX427),"заполнить"),IF(AND(LEN(РТУС!AX427)=5,РТУС!AX427&lt;TODAY()),HYPERLINK("#Проверка!"&amp;CELL("адрес",Проверка!AX427),РТУС!AX427),HYPERLINK("#РТУС!"&amp;CELL("адрес",Проверка!AX427),"###")))</f>
        <v>заполнить</v>
      </c>
      <c r="AY427" s="15" t="str">
        <f ca="1">IF(РТУС!AY427="",HYPERLINK("#РТУС!"&amp;CELL("адрес",Проверка!AY427),"заполнить"),IF(AND(LEN(РТУС!AY427)=5,РТУС!AY427&lt;TODAY()),HYPERLINK("#Проверка!"&amp;CELL("адрес",Проверка!AY427),РТУС!AY427),HYPERLINK("#РТУС!"&amp;CELL("адрес",Проверка!AY427),"###")))</f>
        <v>заполнить</v>
      </c>
    </row>
    <row r="428" spans="1:51" x14ac:dyDescent="0.25">
      <c r="A428" s="10" t="str">
        <f>РТУС!A428</f>
        <v>.</v>
      </c>
      <c r="B428" s="13" t="str">
        <f ca="1">IF(РТУС!B428="",HYPERLINK("#РТУС!"&amp;CELL("адрес",Проверка!B428),"заполнить"),IF(AND(LEN(РТУС!B428)=10,РТУС!B427=РТУС!B428),HYPERLINK("#Проверка!"&amp;CELL("адрес",Проверка!B428),РТУС!B428),HYPERLINK("#РТУС!"&amp;CELL("адрес",Проверка!B428),"###")))</f>
        <v>заполнить</v>
      </c>
      <c r="C428" s="13" t="str">
        <f ca="1">IF(РТУС!C428="",HYPERLINK("#РТУС!"&amp;CELL("адрес",Проверка!C428),"заполнить"),IF(AND(ISNUMBER(РТУС!C428)=TRUE,РТУС!C428&gt;0,РТУС!C427=РТУС!C428),HYPERLINK("#Проверка!"&amp;CELL("адрес",Проверка!C428),РТУС!C428),HYPERLINK("#РТУС!"&amp;CELL("адрес",Проверка!C428),"###")))</f>
        <v>заполнить</v>
      </c>
      <c r="D428" s="13" t="str">
        <f>IF(РТУС!D428="","",РТУС!D428)</f>
        <v/>
      </c>
      <c r="E428" s="13" t="str">
        <f ca="1">IF(РТУС!E428="",HYPERLINK("#РТУС!"&amp;CELL("адрес",Проверка!E428),"заполнить"),IF(РТУС!E427=РТУС!E428,HYPERLINK("#Проверка!"&amp;CELL("адрес",Проверка!E428),РТУС!E428),HYPERLINK("#РТУС!"&amp;CELL("адрес",Проверка!E428),"###")))</f>
        <v>заполнить</v>
      </c>
      <c r="F428" s="13" t="str">
        <f ca="1">IF(РТУС!F428="",HYPERLINK("#РТУС!"&amp;CELL("адрес",Проверка!F428),"заполнить"),HYPERLINK("#Проверка!"&amp;CELL("адрес",Проверка!F428),РТУС!F428))</f>
        <v>заполнить</v>
      </c>
      <c r="G428" s="20" t="str">
        <f ca="1">IF(РТУС!G428="",HYPERLINK("#РТУС!"&amp;CELL("адрес",Проверка!G428),"заполнить"),IF(РТУС!G428="1",HYPERLINK("#Проверка!"&amp;CELL("адрес",Проверка!G428),"1"),IF(AND(ISNUMBER(РТУС!G428)=TRUE,РТУС!G428&lt;=1,РТУС!G428&gt;0),IF(SUMIF(РТУС!$A$4:$A$1000,A428,РТУС!$G$4:$G$1000)=1,HYPERLINK("#Проверка!"&amp;CELL("адрес",Проверка!G428),РТУС!G428),HYPERLINK("#РТУС!"&amp;CELL("адрес",Проверка!G428),"сумма долей ≠ 1")),HYPERLINK("#РТУС!"&amp;CELL("адрес",Проверка!G428),"###"))))</f>
        <v>заполнить</v>
      </c>
      <c r="H428" s="13" t="str">
        <f ca="1">IF(РТУС!H428="",HYPERLINK("#РТУС!"&amp;CELL("адрес",Проверка!H428),"заполнить"),IF(OR(РТУС!H428="Юрлицо",РТУС!H428="Физлицо",РТУС!H428="ИП"),HYPERLINK("#Проверка!"&amp;CELL("адрес",Проверка!H428),РТУС!H428),HYPERLINK("#РТУС!"&amp;CELL("адрес",Проверка!H428),"###")))</f>
        <v>заполнить</v>
      </c>
      <c r="I428" s="13" t="str">
        <f ca="1">IF(OR(РТУС!H428="Юрлицо",РТУС!H428="ИП"),IF(РТУС!I428="",HYPERLINK("#РТУС!"&amp;CELL("адрес",Проверка!I428),"заполнить"),IF(OR(LEN(РТУС!I428)=10,LEN(РТУС!I428)=12),HYPERLINK("#Проверка!"&amp;CELL("адрес",Проверка!I428),РТУС!I428),HYPERLINK("#РТУС!"&amp;CELL("адрес",Проверка!I428),"###"))),"")</f>
        <v/>
      </c>
      <c r="J428" s="15" t="str">
        <f ca="1">IF(РТУС!J428="","",IF(AND(LEN(РТУС!J428)=5,РТУС!J428&lt;TODAY()),HYPERLINK("#Проверка!"&amp;CELL("адрес",Проверка!J428),РТУС!J428),HYPERLINK("#РТУС!"&amp;CELL("адрес",Проверка!J428),"###")))</f>
        <v/>
      </c>
      <c r="K428" s="13" t="str">
        <f>IF(РТУС!K428="","",РТУС!K428)</f>
        <v/>
      </c>
      <c r="L428" s="13" t="str">
        <f ca="1">IF(OR(РТУС!H428="Физлицо",РТУС!H428="ИП"),IF(РТУС!L428="",HYPERLINK("#РТУС!"&amp;CELL("адрес",Проверка!L428),"заполнить"),IF(OR(РТУС!L428="Загранпаспорт гражданина РФ",РТУС!L428="Паспорт гражданина РФ",РТУС!L428="Иностранный паспорт",РТУС!L428="Свидетельство о рождении",РТУС!L428="Вид на жительство"),HYPERLINK("#Проверка!"&amp;CELL("адрес",Проверка!L428),РТУС!L428),HYPERLINK("#РТУС!"&amp;CELL("адрес",Проверка!L428),"###"))),"")</f>
        <v/>
      </c>
      <c r="M428" s="13" t="str">
        <f ca="1">IF(AND(OR(РТУС!L428="Паспорт гражданина РФ",РТУС!L428="Свидетельство о рождении"),РТУС!M428=""),HYPERLINK("#РТУС!"&amp;CELL("адрес",Проверка!M428),"заполнить"),IF(РТУС!L428="Паспорт гражданина РФ",IF(LEN(РТУС!M428)=4,HYPERLINK("#Проверка!"&amp;CELL("адрес",Проверка!M428),РТУС!M428),HYPERLINK("#РТУС!"&amp;CELL("адрес",Проверка!M428),"###")),IF(РТУС!L428="Свидетельство о рождении",HYPERLINK("#Проверка!"&amp;CELL("адрес",Проверка!M428),РТУС!M428),"")))</f>
        <v/>
      </c>
      <c r="N428" s="13" t="str">
        <f ca="1">IF(РТУС!L428="","",IF(РТУС!N428="",HYPERLINK("#РТУС!"&amp;CELL("адрес",Проверка!N428),"заполнить"),IF(OR(РТУС!L428="Паспорт гражданина РФ",РТУС!L428="Свидетельство о рождении"),IF(LEN(РТУС!N428)=6,HYPERLINK("#Проверка!"&amp;CELL("адрес",Проверка!N428),РТУС!N428),HYPERLINK("#РТУС!"&amp;CELL("адрес",Проверка!N428),"###")),HYPERLINK("#Проверка!"&amp;CELL("адрес",Проверка!N428),РТУС!N428))))</f>
        <v/>
      </c>
      <c r="O428" s="15" t="str">
        <f ca="1">IF(РТУС!L428="","",IF(РТУС!O428="",HYPERLINK("#РТУС!"&amp;CELL("адрес",Проверка!O428),"заполнить"),IF(AND(LEN(РТУС!O428)=5,РТУС!O428&lt;TODAY()),IF(РТУС!L428="Свидетельство о рождении",IF(РТУС!O428&gt;EDATE(TODAY(),-168),HYPERLINK("#Проверка!"&amp;CELL("адрес",Проверка!O428),РТУС!O428),HYPERLINK("#РТУС!"&amp;CELL("адрес",Проверка!O428),"недействительно")),HYPERLINK("#Проверка!"&amp;CELL("адрес",Проверка!O428),РТУС!O428)),HYPERLINK("#РТУС!"&amp;CELL("адрес",Проверка!O428),"###"))))</f>
        <v/>
      </c>
      <c r="P428" s="21" t="str">
        <f ca="1">IF(РТУС!L428="Паспорт гражданина РФ",IF(РТУС!P428="",HYPERLINK("#РТУС!"&amp;CELL("адрес",Проверка!P428),"заполнить"),HYPERLINK("#Проверка!"&amp;CELL("адрес",Проверка!P428),РТУС!P428)),"")</f>
        <v/>
      </c>
      <c r="Q428" s="13" t="str">
        <f ca="1">IF(РТУС!L428="Паспорт гражданина РФ",IF(РТУС!Q428="",HYPERLINK("#РТУС!"&amp;CELL("адрес",Проверка!Q428),"заполнить"),IF(LEN(РТУС!Q428)=7,HYPERLINK("#Проверка!"&amp;CELL("адрес",Проверка!Q428),РТУС!Q428),HYPERLINK("#РТУС!"&amp;CELL("адрес",Проверка!Q428),"###"))),"")</f>
        <v/>
      </c>
      <c r="R428" s="13" t="str">
        <f ca="1">IF(РТУС!R428="",HYPERLINK("#РТУС!"&amp;CELL("адрес",Проверка!R428),"заполнить"),HYPERLINK("#Проверка!"&amp;CELL("адрес",Проверка!R428),РТУС!R428))</f>
        <v>заполнить</v>
      </c>
      <c r="S428" s="13" t="str">
        <f>IF(РТУС!S428="","",РТУС!S428)</f>
        <v/>
      </c>
      <c r="T428" s="13" t="str">
        <f>IF(РТУС!T428="","",РТУС!T428)</f>
        <v/>
      </c>
      <c r="U428" s="13" t="str">
        <f>IF(РТУС!U428="","",РТУС!U428)</f>
        <v/>
      </c>
      <c r="V428" s="13" t="str">
        <f ca="1">IF(РТУС!V428="",HYPERLINK("#РТУС!"&amp;CELL("адрес",Проверка!V428),"заполнить"),IF(OR(РТУС!V428="Договор участия в долевом строительстве",РТУС!V428="Предварительный договор участия в долевом строительстве",РТУС!V428="Определение Арбитражного суда",РТУС!V428="Решение суда общей юрисдикции",РТУС!V428="Иные договоры"),HYPERLINK("#Проверка!"&amp;CELL("адрес",Проверка!V428),РТУС!V428),HYPERLINK("#РТУС!"&amp;CELL("адрес",Проверка!V428),"###")))</f>
        <v>заполнить</v>
      </c>
      <c r="W428" s="13" t="str">
        <f ca="1">IF(РТУС!W428="",HYPERLINK("#РТУС!"&amp;CELL("адрес",Проверка!W428),"заполнить"),HYPERLINK("#Проверка!"&amp;CELL("адрес",Проверка!W428),РТУС!W428))</f>
        <v>заполнить</v>
      </c>
      <c r="X428" s="15" t="str">
        <f ca="1">IF(РТУС!X428="",HYPERLINK("#РТУС!"&amp;CELL("адрес",Проверка!X428),"заполнить"),IF(AND(LEN(РТУС!X428)=5,РТУС!X428&lt;TODAY()),HYPERLINK("#Проверка!"&amp;CELL("адрес",Проверка!X428),РТУС!X428),HYPERLINK("#РТУС!"&amp;CELL("адрес",Проверка!X428),"###")))</f>
        <v>заполнить</v>
      </c>
      <c r="Y428" s="13" t="str">
        <f>IF(РТУС!Y428="","",РТУС!Y428)</f>
        <v/>
      </c>
      <c r="Z428" s="15" t="str">
        <f ca="1">IF(РТУС!Z428="","",IF(AND(LEN(РТУС!Z428)=5,РТУС!Z428&lt;TODAY()),HYPERLINK("#Проверка!"&amp;CELL("адрес",Проверка!Z428),РТУС!Z428),HYPERLINK("#РТУС!"&amp;CELL("адрес",Проверка!Z428),"###")))</f>
        <v/>
      </c>
      <c r="AA428" s="18" t="str">
        <f ca="1">IF(РТУС!AA428="",HYPERLINK("#РТУС!"&amp;CELL("адрес",Проверка!AA428),"заполнить"),IF(ISNUMBER(РТУС!AA428)=TRUE,HYPERLINK("#Проверка!"&amp;CELL("адрес",Проверка!AA428),РТУС!AA428),HYPERLINK("#РТУС!"&amp;CELL("адрес",Проверка!AA428),"###")))</f>
        <v>заполнить</v>
      </c>
      <c r="AB428" s="18" t="str">
        <f ca="1">IF(РТУС!AB428="",HYPERLINK("#РТУС!"&amp;CELL("адрес",Проверка!AB428),"заполнить"),IF(ISNUMBER(РТУС!AB428)=TRUE,HYPERLINK("#Проверка!"&amp;CELL("адрес",Проверка!AB428),РТУС!AB428),HYPERLINK("#РТУС!"&amp;CELL("адрес",Проверка!AB428),"###")))</f>
        <v>заполнить</v>
      </c>
      <c r="AC428" s="18" t="str">
        <f ca="1">IF(РТУС!AC428="","",IF(ISNUMBER(РТУС!AC428)=TRUE,HYPERLINK("#Проверка!"&amp;CELL("адрес",Проверка!AC428),РТУС!AC428),HYPERLINK("#РТУС!"&amp;CELL("адрес",Проверка!AC428),"###")))</f>
        <v/>
      </c>
      <c r="AD428" s="18" t="str">
        <f ca="1">IF(РТУС!AD428="","",IF(ISNUMBER(РТУС!AD428)=TRUE,HYPERLINK("#Проверка!"&amp;CELL("адрес",Проверка!AD428),РТУС!AD428),HYPERLINK("#РТУС!"&amp;CELL("адрес",Проверка!AD428),"###")))</f>
        <v/>
      </c>
      <c r="AE428" s="13" t="str">
        <f>IF(РТУС!AE428="","",РТУС!AE428)</f>
        <v/>
      </c>
      <c r="AF428" s="15" t="str">
        <f ca="1">IF(РТУС!AE428="","",IF(РТУС!AF428="",HYPERLINK("#РТУС!"&amp;CELL("адрес",Проверка!AF428),"заполнить"),IF(AND(LEN(РТУС!AF428)=5,РТУС!AF428&lt;TODAY()),HYPERLINK("#Проверка!"&amp;CELL("адрес",Проверка!AF428),РТУС!AF428),HYPERLINK("#РТУС!"&amp;CELL("адрес",Проверка!AF428),"###"))))</f>
        <v/>
      </c>
      <c r="AG428" s="13"/>
      <c r="AH428" s="15" t="str">
        <f ca="1">IF(РТУС!AE428="","",IF(РТУС!AH428="",HYPERLINK("#РТУС!"&amp;CELL("адрес",Проверка!AH428),"заполнить"),IF(AND(LEN(РТУС!AH428)=5,РТУС!AH428&lt;TODAY()),HYPERLINK("#Проверка!"&amp;CELL("адрес",Проверка!AH428),РТУС!AH428),HYPERLINK("#РТУС!"&amp;CELL("адрес",Проверка!AH428),"###"))))</f>
        <v/>
      </c>
      <c r="AI428" s="15" t="str">
        <f ca="1">IF(РТУС!AE428="","",IF(РТУС!AI428="",HYPERLINK("#РТУС!"&amp;CELL("адрес",Проверка!AI428),"заполнить"),HYPERLINK("#Проверка!"&amp;CELL("адрес",Проверка!AI428),РТУС!AI428)))</f>
        <v/>
      </c>
      <c r="AJ428" s="13" t="str">
        <f ca="1">IF(РТУС!AE428="","",IF(РТУС!AJ428="",HYPERLINK("#РТУС!"&amp;CELL("адрес",Проверка!AJ428),"заполнить"),IF(OR(РТУС!AJ428="Юрлицо",РТУС!AJ428="Физлицо",РТУС!AJ428="ИП"),HYPERLINK("#Проверка!"&amp;CELL("адрес",Проверка!AJ428),РТУС!AJ428),HYPERLINK("#РТУС!"&amp;CELL("адрес",Проверка!AJ428),"###"))))</f>
        <v/>
      </c>
      <c r="AK428" s="13" t="str">
        <f ca="1">IF(РТУС!AK428="",HYPERLINK("#РТУС!"&amp;CELL("адрес",Проверка!AK428),"заполнить"),IF(OR(РТУС!AK428="Квартира",РТУС!AK428="Кладовая",РТУС!AK428="Машино-место",РТУС!AK428="Нежилое помещение"),HYPERLINK("#Проверка!"&amp;CELL("адрес",Проверка!AK428),РТУС!AK428),HYPERLINK("#РТУС!"&amp;CELL("адрес",Проверка!AK428),"###")))</f>
        <v>заполнить</v>
      </c>
      <c r="AL428" s="13" t="str">
        <f ca="1">IF(РТУС!AL428="",HYPERLINK("#РТУС!"&amp;CELL("адрес",Проверка!AL428),"заполнить"),HYPERLINK("#Проверка!"&amp;CELL("адрес",Проверка!AL428),РТУС!AL428))</f>
        <v>заполнить</v>
      </c>
      <c r="AM428" s="18" t="str">
        <f ca="1">IF(РТУС!AM428="",HYPERLINK("#РТУС!"&amp;CELL("адрес",Проверка!AM428),"заполнить"),IF(ISNUMBER(РТУС!AM428)=TRUE,IF(РТУС!AK428="Нежилое помещение",IF(РТУС!AM428&gt;7,HYPERLINK("#РТУС!"&amp;CELL("адрес",Проверка!AM428),"не больше 7 кв.м."),РТУС!AM428),HYPERLINK("#Проверка!"&amp;CELL("адрес",Проверка!AM428),РТУС!AM428)),HYPERLINK("#РТУС!"&amp;CELL("адрес",Проверка!AM428),"###")))</f>
        <v>заполнить</v>
      </c>
      <c r="AN428" s="13" t="str">
        <f ca="1">IF(РТУС!AN428="",HYPERLINK("#РТУС!"&amp;CELL("адрес",Проверка!AN428),"заполнить"),IF(OR(РТУС!AN428="Общая площадь помещения",РТУС!AN428="Общая приведенная площадь жилого помещения",РТУС!AN428="Общая площадь жилого помещения с учетом лоджий, балконов, террас и веранд"),HYPERLINK("#Проверка!"&amp;CELL("адрес",Проверка!AN428),РТУС!AN428),HYPERLINK("#РТУС!"&amp;CELL("адрес",Проверка!AN428),"###")))</f>
        <v>заполнить</v>
      </c>
      <c r="AO428" s="13" t="str">
        <f ca="1">IF(OR(РТУС!AK428="Квартира",РТУС!A428="Нежилое помещение"),IF(РТУС!AO428="",HYPERLINK("#РТУС!"&amp;CELL("адрес",Проверка!AO428),"заполнить"),IF(ISNUMBER(РТУС!AO428)=TRUE,HYPERLINK("#Проверка!"&amp;CELL("адрес",Проверка!AO428),РТУС!AO428),HYPERLINK("#РТУС!"&amp;CELL("адрес",Проверка!AO428),"###"))),"")</f>
        <v/>
      </c>
      <c r="AP428" s="13" t="str">
        <f>IF(РТУС!AP428="","",РТУС!AP428)</f>
        <v/>
      </c>
      <c r="AQ428" s="13" t="str">
        <f ca="1">IF(РТУС!AQ428="",HYPERLINK("#РТУС!"&amp;CELL("адрес",Проверка!AQ428),"заполнить"),HYPERLINK("#Проверка!"&amp;CELL("адрес",Проверка!AQ428),РТУС!AQ428))</f>
        <v>заполнить</v>
      </c>
      <c r="AR428" s="18" t="str">
        <f ca="1">IF(РТУС!AR428="",HYPERLINK("#РТУС!"&amp;CELL("адрес",Проверка!AR428),"заполнить"),IF(ISNUMBER(РТУС!AR428)=FALSE,HYPERLINK("#РТУС!"&amp;CELL("адрес",Проверка!AR428),"###"),IF(РТУС!G428="1",IF(РТУС!AB428=РТУС!AR428+РТУС!AU428,HYPERLINK("#Проверка!"&amp;CELL("адрес",Проверка!AR428),РТУС!AR428),HYPERLINK("#РТУС!"&amp;CELL("адрес",Проверка!AR428),"сверить суммы")),IF(РТУС!AB428=(SUMIF(РТУС!$A$4:$A$1000,A428,РТУС!$AR$4:$AR$1000)+SUMIF(РТУС!$A$4:$A$1000,A428,РТУС!$AU$4:$AU$1000)),HYPERLINK("#Проверка!"&amp;CELL("адрес",Проверка!AR428),РТУС!AR428),HYPERLINK("#РТУС!"&amp;CELL("адрес",Проверка!AR428),"сверить суммы")))))</f>
        <v>заполнить</v>
      </c>
      <c r="AS428" s="13" t="str">
        <f>IF(РТУС!AS428="","",РТУС!AS428)</f>
        <v/>
      </c>
      <c r="AT428" s="18" t="str">
        <f ca="1">IF(РТУС!AT428="",HYPERLINK("#РТУС!"&amp;CELL("адрес",Проверка!AT428),"заполнить"),IF(ISNUMBER(РТУС!AT428)=FALSE,HYPERLINK("#РТУС!"&amp;CELL("адрес",Проверка!AT428),"###"),IF(РТУС!AT428=РТУС!AR428,HYPERLINK("#Проверка!"&amp;CELL("адрес",Проверка!AT428),РТУС!AT428),HYPERLINK("#РТУС!"&amp;CELL("адрес",Проверка!AT428),"сверить суммы"))))</f>
        <v>заполнить</v>
      </c>
      <c r="AU428" s="18" t="str">
        <f ca="1">IF(РТУС!AU428="",HYPERLINK("#РТУС!"&amp;CELL("адрес",Проверка!AU428),"заполнить"),IF(ISNUMBER(РТУС!AU428)=FALSE,HYPERLINK("#РТУС!"&amp;CELL("адрес",Проверка!AU428),"###"),IF(РТУС!G428="1",IF(РТУС!AB428=РТУС!AR428+РТУС!AU428,HYPERLINK("#Проверка!"&amp;CELL("адрес",Проверка!AU428),РТУС!AU428),HYPERLINK("#РТУС!"&amp;CELL("адрес",Проверка!AU428),"сверить суммы")),IF(РТУС!AB428=(SUMIF(РТУС!$A$4:$A$1000,A428,РТУС!$AR$4:$AR$1000)+SUMIF(РТУС!$A$4:$A$1000,A428,РТУС!$AU$4:$AU$1000)),HYPERLINK("#Проверка!"&amp;CELL("адрес",Проверка!AU428),РТУС!AU428),HYPERLINK("#РТУС!"&amp;CELL("адрес",Проверка!AU428),"сверить суммы")))))</f>
        <v>заполнить</v>
      </c>
      <c r="AV428" s="13" t="str">
        <f ca="1">IF(РТУС!AV428="",HYPERLINK("#РТУС!"&amp;CELL("адрес",Проверка!AV428),"заполнить"),IF(OR(РТУС!AV428="Требование о передаче жилого помещения",РТУС!AV428="Требование о передаче машино-места",РТУС!AV428="Требования о передаче нежилого помещения",РТУС!AV428="Денежные требования"),HYPERLINK("#Проверка!"&amp;CELL("адрес",Проверка!AV428),РТУС!AV428),HYPERLINK("#РТУС!"&amp;CELL("адрес",Проверка!AV428),"###")))</f>
        <v>заполнить</v>
      </c>
      <c r="AW428" s="13" t="str">
        <f ca="1">IF(РТУС!AW428="",HYPERLINK("#РТУС!"&amp;CELL("адрес",Проверка!AW428),"заполнить"),IF(OR(РТУС!AW428="Включен в полном объеме",РТУС!AW428="Включен частично"),HYPERLINK("#Проверка!"&amp;CELL("адрес",Проверка!AW428),РТУС!AW428),HYPERLINK("#РТУС!"&amp;CELL("адрес",Проверка!AW428),"###")))</f>
        <v>заполнить</v>
      </c>
      <c r="AX428" s="15" t="str">
        <f ca="1">IF(РТУС!AX428="",HYPERLINK("#РТУС!"&amp;CELL("адрес",Проверка!AX428),"заполнить"),IF(AND(LEN(РТУС!AX428)=5,РТУС!AX428&lt;TODAY()),HYPERLINK("#Проверка!"&amp;CELL("адрес",Проверка!AX428),РТУС!AX428),HYPERLINK("#РТУС!"&amp;CELL("адрес",Проверка!AX428),"###")))</f>
        <v>заполнить</v>
      </c>
      <c r="AY428" s="15" t="str">
        <f ca="1">IF(РТУС!AY428="",HYPERLINK("#РТУС!"&amp;CELL("адрес",Проверка!AY428),"заполнить"),IF(AND(LEN(РТУС!AY428)=5,РТУС!AY428&lt;TODAY()),HYPERLINK("#Проверка!"&amp;CELL("адрес",Проверка!AY428),РТУС!AY428),HYPERLINK("#РТУС!"&amp;CELL("адрес",Проверка!AY428),"###")))</f>
        <v>заполнить</v>
      </c>
    </row>
    <row r="429" spans="1:51" x14ac:dyDescent="0.25">
      <c r="A429" s="10" t="str">
        <f>РТУС!A429</f>
        <v>.</v>
      </c>
      <c r="B429" s="13" t="str">
        <f ca="1">IF(РТУС!B429="",HYPERLINK("#РТУС!"&amp;CELL("адрес",Проверка!B429),"заполнить"),IF(AND(LEN(РТУС!B429)=10,РТУС!B428=РТУС!B429),HYPERLINK("#Проверка!"&amp;CELL("адрес",Проверка!B429),РТУС!B429),HYPERLINK("#РТУС!"&amp;CELL("адрес",Проверка!B429),"###")))</f>
        <v>заполнить</v>
      </c>
      <c r="C429" s="13" t="str">
        <f ca="1">IF(РТУС!C429="",HYPERLINK("#РТУС!"&amp;CELL("адрес",Проверка!C429),"заполнить"),IF(AND(ISNUMBER(РТУС!C429)=TRUE,РТУС!C429&gt;0,РТУС!C428=РТУС!C429),HYPERLINK("#Проверка!"&amp;CELL("адрес",Проверка!C429),РТУС!C429),HYPERLINK("#РТУС!"&amp;CELL("адрес",Проверка!C429),"###")))</f>
        <v>заполнить</v>
      </c>
      <c r="D429" s="13" t="str">
        <f>IF(РТУС!D429="","",РТУС!D429)</f>
        <v/>
      </c>
      <c r="E429" s="13" t="str">
        <f ca="1">IF(РТУС!E429="",HYPERLINK("#РТУС!"&amp;CELL("адрес",Проверка!E429),"заполнить"),IF(РТУС!E428=РТУС!E429,HYPERLINK("#Проверка!"&amp;CELL("адрес",Проверка!E429),РТУС!E429),HYPERLINK("#РТУС!"&amp;CELL("адрес",Проверка!E429),"###")))</f>
        <v>заполнить</v>
      </c>
      <c r="F429" s="13" t="str">
        <f ca="1">IF(РТУС!F429="",HYPERLINK("#РТУС!"&amp;CELL("адрес",Проверка!F429),"заполнить"),HYPERLINK("#Проверка!"&amp;CELL("адрес",Проверка!F429),РТУС!F429))</f>
        <v>заполнить</v>
      </c>
      <c r="G429" s="20" t="str">
        <f ca="1">IF(РТУС!G429="",HYPERLINK("#РТУС!"&amp;CELL("адрес",Проверка!G429),"заполнить"),IF(РТУС!G429="1",HYPERLINK("#Проверка!"&amp;CELL("адрес",Проверка!G429),"1"),IF(AND(ISNUMBER(РТУС!G429)=TRUE,РТУС!G429&lt;=1,РТУС!G429&gt;0),IF(SUMIF(РТУС!$A$4:$A$1000,A429,РТУС!$G$4:$G$1000)=1,HYPERLINK("#Проверка!"&amp;CELL("адрес",Проверка!G429),РТУС!G429),HYPERLINK("#РТУС!"&amp;CELL("адрес",Проверка!G429),"сумма долей ≠ 1")),HYPERLINK("#РТУС!"&amp;CELL("адрес",Проверка!G429),"###"))))</f>
        <v>заполнить</v>
      </c>
      <c r="H429" s="13" t="str">
        <f ca="1">IF(РТУС!H429="",HYPERLINK("#РТУС!"&amp;CELL("адрес",Проверка!H429),"заполнить"),IF(OR(РТУС!H429="Юрлицо",РТУС!H429="Физлицо",РТУС!H429="ИП"),HYPERLINK("#Проверка!"&amp;CELL("адрес",Проверка!H429),РТУС!H429),HYPERLINK("#РТУС!"&amp;CELL("адрес",Проверка!H429),"###")))</f>
        <v>заполнить</v>
      </c>
      <c r="I429" s="13" t="str">
        <f ca="1">IF(OR(РТУС!H429="Юрлицо",РТУС!H429="ИП"),IF(РТУС!I429="",HYPERLINK("#РТУС!"&amp;CELL("адрес",Проверка!I429),"заполнить"),IF(OR(LEN(РТУС!I429)=10,LEN(РТУС!I429)=12),HYPERLINK("#Проверка!"&amp;CELL("адрес",Проверка!I429),РТУС!I429),HYPERLINK("#РТУС!"&amp;CELL("адрес",Проверка!I429),"###"))),"")</f>
        <v/>
      </c>
      <c r="J429" s="15" t="str">
        <f ca="1">IF(РТУС!J429="","",IF(AND(LEN(РТУС!J429)=5,РТУС!J429&lt;TODAY()),HYPERLINK("#Проверка!"&amp;CELL("адрес",Проверка!J429),РТУС!J429),HYPERLINK("#РТУС!"&amp;CELL("адрес",Проверка!J429),"###")))</f>
        <v/>
      </c>
      <c r="K429" s="13" t="str">
        <f>IF(РТУС!K429="","",РТУС!K429)</f>
        <v/>
      </c>
      <c r="L429" s="13" t="str">
        <f ca="1">IF(OR(РТУС!H429="Физлицо",РТУС!H429="ИП"),IF(РТУС!L429="",HYPERLINK("#РТУС!"&amp;CELL("адрес",Проверка!L429),"заполнить"),IF(OR(РТУС!L429="Загранпаспорт гражданина РФ",РТУС!L429="Паспорт гражданина РФ",РТУС!L429="Иностранный паспорт",РТУС!L429="Свидетельство о рождении",РТУС!L429="Вид на жительство"),HYPERLINK("#Проверка!"&amp;CELL("адрес",Проверка!L429),РТУС!L429),HYPERLINK("#РТУС!"&amp;CELL("адрес",Проверка!L429),"###"))),"")</f>
        <v/>
      </c>
      <c r="M429" s="13" t="str">
        <f ca="1">IF(AND(OR(РТУС!L429="Паспорт гражданина РФ",РТУС!L429="Свидетельство о рождении"),РТУС!M429=""),HYPERLINK("#РТУС!"&amp;CELL("адрес",Проверка!M429),"заполнить"),IF(РТУС!L429="Паспорт гражданина РФ",IF(LEN(РТУС!M429)=4,HYPERLINK("#Проверка!"&amp;CELL("адрес",Проверка!M429),РТУС!M429),HYPERLINK("#РТУС!"&amp;CELL("адрес",Проверка!M429),"###")),IF(РТУС!L429="Свидетельство о рождении",HYPERLINK("#Проверка!"&amp;CELL("адрес",Проверка!M429),РТУС!M429),"")))</f>
        <v/>
      </c>
      <c r="N429" s="13" t="str">
        <f ca="1">IF(РТУС!L429="","",IF(РТУС!N429="",HYPERLINK("#РТУС!"&amp;CELL("адрес",Проверка!N429),"заполнить"),IF(OR(РТУС!L429="Паспорт гражданина РФ",РТУС!L429="Свидетельство о рождении"),IF(LEN(РТУС!N429)=6,HYPERLINK("#Проверка!"&amp;CELL("адрес",Проверка!N429),РТУС!N429),HYPERLINK("#РТУС!"&amp;CELL("адрес",Проверка!N429),"###")),HYPERLINK("#Проверка!"&amp;CELL("адрес",Проверка!N429),РТУС!N429))))</f>
        <v/>
      </c>
      <c r="O429" s="15" t="str">
        <f ca="1">IF(РТУС!L429="","",IF(РТУС!O429="",HYPERLINK("#РТУС!"&amp;CELL("адрес",Проверка!O429),"заполнить"),IF(AND(LEN(РТУС!O429)=5,РТУС!O429&lt;TODAY()),IF(РТУС!L429="Свидетельство о рождении",IF(РТУС!O429&gt;EDATE(TODAY(),-168),HYPERLINK("#Проверка!"&amp;CELL("адрес",Проверка!O429),РТУС!O429),HYPERLINK("#РТУС!"&amp;CELL("адрес",Проверка!O429),"недействительно")),HYPERLINK("#Проверка!"&amp;CELL("адрес",Проверка!O429),РТУС!O429)),HYPERLINK("#РТУС!"&amp;CELL("адрес",Проверка!O429),"###"))))</f>
        <v/>
      </c>
      <c r="P429" s="21" t="str">
        <f ca="1">IF(РТУС!L429="Паспорт гражданина РФ",IF(РТУС!P429="",HYPERLINK("#РТУС!"&amp;CELL("адрес",Проверка!P429),"заполнить"),HYPERLINK("#Проверка!"&amp;CELL("адрес",Проверка!P429),РТУС!P429)),"")</f>
        <v/>
      </c>
      <c r="Q429" s="13" t="str">
        <f ca="1">IF(РТУС!L429="Паспорт гражданина РФ",IF(РТУС!Q429="",HYPERLINK("#РТУС!"&amp;CELL("адрес",Проверка!Q429),"заполнить"),IF(LEN(РТУС!Q429)=7,HYPERLINK("#Проверка!"&amp;CELL("адрес",Проверка!Q429),РТУС!Q429),HYPERLINK("#РТУС!"&amp;CELL("адрес",Проверка!Q429),"###"))),"")</f>
        <v/>
      </c>
      <c r="R429" s="13" t="str">
        <f ca="1">IF(РТУС!R429="",HYPERLINK("#РТУС!"&amp;CELL("адрес",Проверка!R429),"заполнить"),HYPERLINK("#Проверка!"&amp;CELL("адрес",Проверка!R429),РТУС!R429))</f>
        <v>заполнить</v>
      </c>
      <c r="S429" s="13" t="str">
        <f>IF(РТУС!S429="","",РТУС!S429)</f>
        <v/>
      </c>
      <c r="T429" s="13" t="str">
        <f>IF(РТУС!T429="","",РТУС!T429)</f>
        <v/>
      </c>
      <c r="U429" s="13" t="str">
        <f>IF(РТУС!U429="","",РТУС!U429)</f>
        <v/>
      </c>
      <c r="V429" s="13" t="str">
        <f ca="1">IF(РТУС!V429="",HYPERLINK("#РТУС!"&amp;CELL("адрес",Проверка!V429),"заполнить"),IF(OR(РТУС!V429="Договор участия в долевом строительстве",РТУС!V429="Предварительный договор участия в долевом строительстве",РТУС!V429="Определение Арбитражного суда",РТУС!V429="Решение суда общей юрисдикции",РТУС!V429="Иные договоры"),HYPERLINK("#Проверка!"&amp;CELL("адрес",Проверка!V429),РТУС!V429),HYPERLINK("#РТУС!"&amp;CELL("адрес",Проверка!V429),"###")))</f>
        <v>заполнить</v>
      </c>
      <c r="W429" s="13" t="str">
        <f ca="1">IF(РТУС!W429="",HYPERLINK("#РТУС!"&amp;CELL("адрес",Проверка!W429),"заполнить"),HYPERLINK("#Проверка!"&amp;CELL("адрес",Проверка!W429),РТУС!W429))</f>
        <v>заполнить</v>
      </c>
      <c r="X429" s="15" t="str">
        <f ca="1">IF(РТУС!X429="",HYPERLINK("#РТУС!"&amp;CELL("адрес",Проверка!X429),"заполнить"),IF(AND(LEN(РТУС!X429)=5,РТУС!X429&lt;TODAY()),HYPERLINK("#Проверка!"&amp;CELL("адрес",Проверка!X429),РТУС!X429),HYPERLINK("#РТУС!"&amp;CELL("адрес",Проверка!X429),"###")))</f>
        <v>заполнить</v>
      </c>
      <c r="Y429" s="13" t="str">
        <f>IF(РТУС!Y429="","",РТУС!Y429)</f>
        <v/>
      </c>
      <c r="Z429" s="15" t="str">
        <f ca="1">IF(РТУС!Z429="","",IF(AND(LEN(РТУС!Z429)=5,РТУС!Z429&lt;TODAY()),HYPERLINK("#Проверка!"&amp;CELL("адрес",Проверка!Z429),РТУС!Z429),HYPERLINK("#РТУС!"&amp;CELL("адрес",Проверка!Z429),"###")))</f>
        <v/>
      </c>
      <c r="AA429" s="18" t="str">
        <f ca="1">IF(РТУС!AA429="",HYPERLINK("#РТУС!"&amp;CELL("адрес",Проверка!AA429),"заполнить"),IF(ISNUMBER(РТУС!AA429)=TRUE,HYPERLINK("#Проверка!"&amp;CELL("адрес",Проверка!AA429),РТУС!AA429),HYPERLINK("#РТУС!"&amp;CELL("адрес",Проверка!AA429),"###")))</f>
        <v>заполнить</v>
      </c>
      <c r="AB429" s="18" t="str">
        <f ca="1">IF(РТУС!AB429="",HYPERLINK("#РТУС!"&amp;CELL("адрес",Проверка!AB429),"заполнить"),IF(ISNUMBER(РТУС!AB429)=TRUE,HYPERLINK("#Проверка!"&amp;CELL("адрес",Проверка!AB429),РТУС!AB429),HYPERLINK("#РТУС!"&amp;CELL("адрес",Проверка!AB429),"###")))</f>
        <v>заполнить</v>
      </c>
      <c r="AC429" s="18" t="str">
        <f ca="1">IF(РТУС!AC429="","",IF(ISNUMBER(РТУС!AC429)=TRUE,HYPERLINK("#Проверка!"&amp;CELL("адрес",Проверка!AC429),РТУС!AC429),HYPERLINK("#РТУС!"&amp;CELL("адрес",Проверка!AC429),"###")))</f>
        <v/>
      </c>
      <c r="AD429" s="18" t="str">
        <f ca="1">IF(РТУС!AD429="","",IF(ISNUMBER(РТУС!AD429)=TRUE,HYPERLINK("#Проверка!"&amp;CELL("адрес",Проверка!AD429),РТУС!AD429),HYPERLINK("#РТУС!"&amp;CELL("адрес",Проверка!AD429),"###")))</f>
        <v/>
      </c>
      <c r="AE429" s="13" t="str">
        <f>IF(РТУС!AE429="","",РТУС!AE429)</f>
        <v/>
      </c>
      <c r="AF429" s="15" t="str">
        <f ca="1">IF(РТУС!AE429="","",IF(РТУС!AF429="",HYPERLINK("#РТУС!"&amp;CELL("адрес",Проверка!AF429),"заполнить"),IF(AND(LEN(РТУС!AF429)=5,РТУС!AF429&lt;TODAY()),HYPERLINK("#Проверка!"&amp;CELL("адрес",Проверка!AF429),РТУС!AF429),HYPERLINK("#РТУС!"&amp;CELL("адрес",Проверка!AF429),"###"))))</f>
        <v/>
      </c>
      <c r="AG429" s="13"/>
      <c r="AH429" s="15" t="str">
        <f ca="1">IF(РТУС!AE429="","",IF(РТУС!AH429="",HYPERLINK("#РТУС!"&amp;CELL("адрес",Проверка!AH429),"заполнить"),IF(AND(LEN(РТУС!AH429)=5,РТУС!AH429&lt;TODAY()),HYPERLINK("#Проверка!"&amp;CELL("адрес",Проверка!AH429),РТУС!AH429),HYPERLINK("#РТУС!"&amp;CELL("адрес",Проверка!AH429),"###"))))</f>
        <v/>
      </c>
      <c r="AI429" s="15" t="str">
        <f ca="1">IF(РТУС!AE429="","",IF(РТУС!AI429="",HYPERLINK("#РТУС!"&amp;CELL("адрес",Проверка!AI429),"заполнить"),HYPERLINK("#Проверка!"&amp;CELL("адрес",Проверка!AI429),РТУС!AI429)))</f>
        <v/>
      </c>
      <c r="AJ429" s="13" t="str">
        <f ca="1">IF(РТУС!AE429="","",IF(РТУС!AJ429="",HYPERLINK("#РТУС!"&amp;CELL("адрес",Проверка!AJ429),"заполнить"),IF(OR(РТУС!AJ429="Юрлицо",РТУС!AJ429="Физлицо",РТУС!AJ429="ИП"),HYPERLINK("#Проверка!"&amp;CELL("адрес",Проверка!AJ429),РТУС!AJ429),HYPERLINK("#РТУС!"&amp;CELL("адрес",Проверка!AJ429),"###"))))</f>
        <v/>
      </c>
      <c r="AK429" s="13" t="str">
        <f ca="1">IF(РТУС!AK429="",HYPERLINK("#РТУС!"&amp;CELL("адрес",Проверка!AK429),"заполнить"),IF(OR(РТУС!AK429="Квартира",РТУС!AK429="Кладовая",РТУС!AK429="Машино-место",РТУС!AK429="Нежилое помещение"),HYPERLINK("#Проверка!"&amp;CELL("адрес",Проверка!AK429),РТУС!AK429),HYPERLINK("#РТУС!"&amp;CELL("адрес",Проверка!AK429),"###")))</f>
        <v>заполнить</v>
      </c>
      <c r="AL429" s="13" t="str">
        <f ca="1">IF(РТУС!AL429="",HYPERLINK("#РТУС!"&amp;CELL("адрес",Проверка!AL429),"заполнить"),HYPERLINK("#Проверка!"&amp;CELL("адрес",Проверка!AL429),РТУС!AL429))</f>
        <v>заполнить</v>
      </c>
      <c r="AM429" s="18" t="str">
        <f ca="1">IF(РТУС!AM429="",HYPERLINK("#РТУС!"&amp;CELL("адрес",Проверка!AM429),"заполнить"),IF(ISNUMBER(РТУС!AM429)=TRUE,IF(РТУС!AK429="Нежилое помещение",IF(РТУС!AM429&gt;7,HYPERLINK("#РТУС!"&amp;CELL("адрес",Проверка!AM429),"не больше 7 кв.м."),РТУС!AM429),HYPERLINK("#Проверка!"&amp;CELL("адрес",Проверка!AM429),РТУС!AM429)),HYPERLINK("#РТУС!"&amp;CELL("адрес",Проверка!AM429),"###")))</f>
        <v>заполнить</v>
      </c>
      <c r="AN429" s="13" t="str">
        <f ca="1">IF(РТУС!AN429="",HYPERLINK("#РТУС!"&amp;CELL("адрес",Проверка!AN429),"заполнить"),IF(OR(РТУС!AN429="Общая площадь помещения",РТУС!AN429="Общая приведенная площадь жилого помещения",РТУС!AN429="Общая площадь жилого помещения с учетом лоджий, балконов, террас и веранд"),HYPERLINK("#Проверка!"&amp;CELL("адрес",Проверка!AN429),РТУС!AN429),HYPERLINK("#РТУС!"&amp;CELL("адрес",Проверка!AN429),"###")))</f>
        <v>заполнить</v>
      </c>
      <c r="AO429" s="13" t="str">
        <f ca="1">IF(OR(РТУС!AK429="Квартира",РТУС!A429="Нежилое помещение"),IF(РТУС!AO429="",HYPERLINK("#РТУС!"&amp;CELL("адрес",Проверка!AO429),"заполнить"),IF(ISNUMBER(РТУС!AO429)=TRUE,HYPERLINK("#Проверка!"&amp;CELL("адрес",Проверка!AO429),РТУС!AO429),HYPERLINK("#РТУС!"&amp;CELL("адрес",Проверка!AO429),"###"))),"")</f>
        <v/>
      </c>
      <c r="AP429" s="13" t="str">
        <f>IF(РТУС!AP429="","",РТУС!AP429)</f>
        <v/>
      </c>
      <c r="AQ429" s="13" t="str">
        <f ca="1">IF(РТУС!AQ429="",HYPERLINK("#РТУС!"&amp;CELL("адрес",Проверка!AQ429),"заполнить"),HYPERLINK("#Проверка!"&amp;CELL("адрес",Проверка!AQ429),РТУС!AQ429))</f>
        <v>заполнить</v>
      </c>
      <c r="AR429" s="18" t="str">
        <f ca="1">IF(РТУС!AR429="",HYPERLINK("#РТУС!"&amp;CELL("адрес",Проверка!AR429),"заполнить"),IF(ISNUMBER(РТУС!AR429)=FALSE,HYPERLINK("#РТУС!"&amp;CELL("адрес",Проверка!AR429),"###"),IF(РТУС!G429="1",IF(РТУС!AB429=РТУС!AR429+РТУС!AU429,HYPERLINK("#Проверка!"&amp;CELL("адрес",Проверка!AR429),РТУС!AR429),HYPERLINK("#РТУС!"&amp;CELL("адрес",Проверка!AR429),"сверить суммы")),IF(РТУС!AB429=(SUMIF(РТУС!$A$4:$A$1000,A429,РТУС!$AR$4:$AR$1000)+SUMIF(РТУС!$A$4:$A$1000,A429,РТУС!$AU$4:$AU$1000)),HYPERLINK("#Проверка!"&amp;CELL("адрес",Проверка!AR429),РТУС!AR429),HYPERLINK("#РТУС!"&amp;CELL("адрес",Проверка!AR429),"сверить суммы")))))</f>
        <v>заполнить</v>
      </c>
      <c r="AS429" s="13" t="str">
        <f>IF(РТУС!AS429="","",РТУС!AS429)</f>
        <v/>
      </c>
      <c r="AT429" s="18" t="str">
        <f ca="1">IF(РТУС!AT429="",HYPERLINK("#РТУС!"&amp;CELL("адрес",Проверка!AT429),"заполнить"),IF(ISNUMBER(РТУС!AT429)=FALSE,HYPERLINK("#РТУС!"&amp;CELL("адрес",Проверка!AT429),"###"),IF(РТУС!AT429=РТУС!AR429,HYPERLINK("#Проверка!"&amp;CELL("адрес",Проверка!AT429),РТУС!AT429),HYPERLINK("#РТУС!"&amp;CELL("адрес",Проверка!AT429),"сверить суммы"))))</f>
        <v>заполнить</v>
      </c>
      <c r="AU429" s="18" t="str">
        <f ca="1">IF(РТУС!AU429="",HYPERLINK("#РТУС!"&amp;CELL("адрес",Проверка!AU429),"заполнить"),IF(ISNUMBER(РТУС!AU429)=FALSE,HYPERLINK("#РТУС!"&amp;CELL("адрес",Проверка!AU429),"###"),IF(РТУС!G429="1",IF(РТУС!AB429=РТУС!AR429+РТУС!AU429,HYPERLINK("#Проверка!"&amp;CELL("адрес",Проверка!AU429),РТУС!AU429),HYPERLINK("#РТУС!"&amp;CELL("адрес",Проверка!AU429),"сверить суммы")),IF(РТУС!AB429=(SUMIF(РТУС!$A$4:$A$1000,A429,РТУС!$AR$4:$AR$1000)+SUMIF(РТУС!$A$4:$A$1000,A429,РТУС!$AU$4:$AU$1000)),HYPERLINK("#Проверка!"&amp;CELL("адрес",Проверка!AU429),РТУС!AU429),HYPERLINK("#РТУС!"&amp;CELL("адрес",Проверка!AU429),"сверить суммы")))))</f>
        <v>заполнить</v>
      </c>
      <c r="AV429" s="13" t="str">
        <f ca="1">IF(РТУС!AV429="",HYPERLINK("#РТУС!"&amp;CELL("адрес",Проверка!AV429),"заполнить"),IF(OR(РТУС!AV429="Требование о передаче жилого помещения",РТУС!AV429="Требование о передаче машино-места",РТУС!AV429="Требования о передаче нежилого помещения",РТУС!AV429="Денежные требования"),HYPERLINK("#Проверка!"&amp;CELL("адрес",Проверка!AV429),РТУС!AV429),HYPERLINK("#РТУС!"&amp;CELL("адрес",Проверка!AV429),"###")))</f>
        <v>заполнить</v>
      </c>
      <c r="AW429" s="13" t="str">
        <f ca="1">IF(РТУС!AW429="",HYPERLINK("#РТУС!"&amp;CELL("адрес",Проверка!AW429),"заполнить"),IF(OR(РТУС!AW429="Включен в полном объеме",РТУС!AW429="Включен частично"),HYPERLINK("#Проверка!"&amp;CELL("адрес",Проверка!AW429),РТУС!AW429),HYPERLINK("#РТУС!"&amp;CELL("адрес",Проверка!AW429),"###")))</f>
        <v>заполнить</v>
      </c>
      <c r="AX429" s="15" t="str">
        <f ca="1">IF(РТУС!AX429="",HYPERLINK("#РТУС!"&amp;CELL("адрес",Проверка!AX429),"заполнить"),IF(AND(LEN(РТУС!AX429)=5,РТУС!AX429&lt;TODAY()),HYPERLINK("#Проверка!"&amp;CELL("адрес",Проверка!AX429),РТУС!AX429),HYPERLINK("#РТУС!"&amp;CELL("адрес",Проверка!AX429),"###")))</f>
        <v>заполнить</v>
      </c>
      <c r="AY429" s="15" t="str">
        <f ca="1">IF(РТУС!AY429="",HYPERLINK("#РТУС!"&amp;CELL("адрес",Проверка!AY429),"заполнить"),IF(AND(LEN(РТУС!AY429)=5,РТУС!AY429&lt;TODAY()),HYPERLINK("#Проверка!"&amp;CELL("адрес",Проверка!AY429),РТУС!AY429),HYPERLINK("#РТУС!"&amp;CELL("адрес",Проверка!AY429),"###")))</f>
        <v>заполнить</v>
      </c>
    </row>
    <row r="430" spans="1:51" x14ac:dyDescent="0.25">
      <c r="A430" s="10" t="str">
        <f>РТУС!A430</f>
        <v>.</v>
      </c>
      <c r="B430" s="13" t="str">
        <f ca="1">IF(РТУС!B430="",HYPERLINK("#РТУС!"&amp;CELL("адрес",Проверка!B430),"заполнить"),IF(AND(LEN(РТУС!B430)=10,РТУС!B429=РТУС!B430),HYPERLINK("#Проверка!"&amp;CELL("адрес",Проверка!B430),РТУС!B430),HYPERLINK("#РТУС!"&amp;CELL("адрес",Проверка!B430),"###")))</f>
        <v>заполнить</v>
      </c>
      <c r="C430" s="13" t="str">
        <f ca="1">IF(РТУС!C430="",HYPERLINK("#РТУС!"&amp;CELL("адрес",Проверка!C430),"заполнить"),IF(AND(ISNUMBER(РТУС!C430)=TRUE,РТУС!C430&gt;0,РТУС!C429=РТУС!C430),HYPERLINK("#Проверка!"&amp;CELL("адрес",Проверка!C430),РТУС!C430),HYPERLINK("#РТУС!"&amp;CELL("адрес",Проверка!C430),"###")))</f>
        <v>заполнить</v>
      </c>
      <c r="D430" s="13" t="str">
        <f>IF(РТУС!D430="","",РТУС!D430)</f>
        <v/>
      </c>
      <c r="E430" s="13" t="str">
        <f ca="1">IF(РТУС!E430="",HYPERLINK("#РТУС!"&amp;CELL("адрес",Проверка!E430),"заполнить"),IF(РТУС!E429=РТУС!E430,HYPERLINK("#Проверка!"&amp;CELL("адрес",Проверка!E430),РТУС!E430),HYPERLINK("#РТУС!"&amp;CELL("адрес",Проверка!E430),"###")))</f>
        <v>заполнить</v>
      </c>
      <c r="F430" s="13" t="str">
        <f ca="1">IF(РТУС!F430="",HYPERLINK("#РТУС!"&amp;CELL("адрес",Проверка!F430),"заполнить"),HYPERLINK("#Проверка!"&amp;CELL("адрес",Проверка!F430),РТУС!F430))</f>
        <v>заполнить</v>
      </c>
      <c r="G430" s="20" t="str">
        <f ca="1">IF(РТУС!G430="",HYPERLINK("#РТУС!"&amp;CELL("адрес",Проверка!G430),"заполнить"),IF(РТУС!G430="1",HYPERLINK("#Проверка!"&amp;CELL("адрес",Проверка!G430),"1"),IF(AND(ISNUMBER(РТУС!G430)=TRUE,РТУС!G430&lt;=1,РТУС!G430&gt;0),IF(SUMIF(РТУС!$A$4:$A$1000,A430,РТУС!$G$4:$G$1000)=1,HYPERLINK("#Проверка!"&amp;CELL("адрес",Проверка!G430),РТУС!G430),HYPERLINK("#РТУС!"&amp;CELL("адрес",Проверка!G430),"сумма долей ≠ 1")),HYPERLINK("#РТУС!"&amp;CELL("адрес",Проверка!G430),"###"))))</f>
        <v>заполнить</v>
      </c>
      <c r="H430" s="13" t="str">
        <f ca="1">IF(РТУС!H430="",HYPERLINK("#РТУС!"&amp;CELL("адрес",Проверка!H430),"заполнить"),IF(OR(РТУС!H430="Юрлицо",РТУС!H430="Физлицо",РТУС!H430="ИП"),HYPERLINK("#Проверка!"&amp;CELL("адрес",Проверка!H430),РТУС!H430),HYPERLINK("#РТУС!"&amp;CELL("адрес",Проверка!H430),"###")))</f>
        <v>заполнить</v>
      </c>
      <c r="I430" s="13" t="str">
        <f ca="1">IF(OR(РТУС!H430="Юрлицо",РТУС!H430="ИП"),IF(РТУС!I430="",HYPERLINK("#РТУС!"&amp;CELL("адрес",Проверка!I430),"заполнить"),IF(OR(LEN(РТУС!I430)=10,LEN(РТУС!I430)=12),HYPERLINK("#Проверка!"&amp;CELL("адрес",Проверка!I430),РТУС!I430),HYPERLINK("#РТУС!"&amp;CELL("адрес",Проверка!I430),"###"))),"")</f>
        <v/>
      </c>
      <c r="J430" s="15" t="str">
        <f ca="1">IF(РТУС!J430="","",IF(AND(LEN(РТУС!J430)=5,РТУС!J430&lt;TODAY()),HYPERLINK("#Проверка!"&amp;CELL("адрес",Проверка!J430),РТУС!J430),HYPERLINK("#РТУС!"&amp;CELL("адрес",Проверка!J430),"###")))</f>
        <v/>
      </c>
      <c r="K430" s="13" t="str">
        <f>IF(РТУС!K430="","",РТУС!K430)</f>
        <v/>
      </c>
      <c r="L430" s="13" t="str">
        <f ca="1">IF(OR(РТУС!H430="Физлицо",РТУС!H430="ИП"),IF(РТУС!L430="",HYPERLINK("#РТУС!"&amp;CELL("адрес",Проверка!L430),"заполнить"),IF(OR(РТУС!L430="Загранпаспорт гражданина РФ",РТУС!L430="Паспорт гражданина РФ",РТУС!L430="Иностранный паспорт",РТУС!L430="Свидетельство о рождении",РТУС!L430="Вид на жительство"),HYPERLINK("#Проверка!"&amp;CELL("адрес",Проверка!L430),РТУС!L430),HYPERLINK("#РТУС!"&amp;CELL("адрес",Проверка!L430),"###"))),"")</f>
        <v/>
      </c>
      <c r="M430" s="13" t="str">
        <f ca="1">IF(AND(OR(РТУС!L430="Паспорт гражданина РФ",РТУС!L430="Свидетельство о рождении"),РТУС!M430=""),HYPERLINK("#РТУС!"&amp;CELL("адрес",Проверка!M430),"заполнить"),IF(РТУС!L430="Паспорт гражданина РФ",IF(LEN(РТУС!M430)=4,HYPERLINK("#Проверка!"&amp;CELL("адрес",Проверка!M430),РТУС!M430),HYPERLINK("#РТУС!"&amp;CELL("адрес",Проверка!M430),"###")),IF(РТУС!L430="Свидетельство о рождении",HYPERLINK("#Проверка!"&amp;CELL("адрес",Проверка!M430),РТУС!M430),"")))</f>
        <v/>
      </c>
      <c r="N430" s="13" t="str">
        <f ca="1">IF(РТУС!L430="","",IF(РТУС!N430="",HYPERLINK("#РТУС!"&amp;CELL("адрес",Проверка!N430),"заполнить"),IF(OR(РТУС!L430="Паспорт гражданина РФ",РТУС!L430="Свидетельство о рождении"),IF(LEN(РТУС!N430)=6,HYPERLINK("#Проверка!"&amp;CELL("адрес",Проверка!N430),РТУС!N430),HYPERLINK("#РТУС!"&amp;CELL("адрес",Проверка!N430),"###")),HYPERLINK("#Проверка!"&amp;CELL("адрес",Проверка!N430),РТУС!N430))))</f>
        <v/>
      </c>
      <c r="O430" s="15" t="str">
        <f ca="1">IF(РТУС!L430="","",IF(РТУС!O430="",HYPERLINK("#РТУС!"&amp;CELL("адрес",Проверка!O430),"заполнить"),IF(AND(LEN(РТУС!O430)=5,РТУС!O430&lt;TODAY()),IF(РТУС!L430="Свидетельство о рождении",IF(РТУС!O430&gt;EDATE(TODAY(),-168),HYPERLINK("#Проверка!"&amp;CELL("адрес",Проверка!O430),РТУС!O430),HYPERLINK("#РТУС!"&amp;CELL("адрес",Проверка!O430),"недействительно")),HYPERLINK("#Проверка!"&amp;CELL("адрес",Проверка!O430),РТУС!O430)),HYPERLINK("#РТУС!"&amp;CELL("адрес",Проверка!O430),"###"))))</f>
        <v/>
      </c>
      <c r="P430" s="21" t="str">
        <f ca="1">IF(РТУС!L430="Паспорт гражданина РФ",IF(РТУС!P430="",HYPERLINK("#РТУС!"&amp;CELL("адрес",Проверка!P430),"заполнить"),HYPERLINK("#Проверка!"&amp;CELL("адрес",Проверка!P430),РТУС!P430)),"")</f>
        <v/>
      </c>
      <c r="Q430" s="13" t="str">
        <f ca="1">IF(РТУС!L430="Паспорт гражданина РФ",IF(РТУС!Q430="",HYPERLINK("#РТУС!"&amp;CELL("адрес",Проверка!Q430),"заполнить"),IF(LEN(РТУС!Q430)=7,HYPERLINK("#Проверка!"&amp;CELL("адрес",Проверка!Q430),РТУС!Q430),HYPERLINK("#РТУС!"&amp;CELL("адрес",Проверка!Q430),"###"))),"")</f>
        <v/>
      </c>
      <c r="R430" s="13" t="str">
        <f ca="1">IF(РТУС!R430="",HYPERLINK("#РТУС!"&amp;CELL("адрес",Проверка!R430),"заполнить"),HYPERLINK("#Проверка!"&amp;CELL("адрес",Проверка!R430),РТУС!R430))</f>
        <v>заполнить</v>
      </c>
      <c r="S430" s="13" t="str">
        <f>IF(РТУС!S430="","",РТУС!S430)</f>
        <v/>
      </c>
      <c r="T430" s="13" t="str">
        <f>IF(РТУС!T430="","",РТУС!T430)</f>
        <v/>
      </c>
      <c r="U430" s="13" t="str">
        <f>IF(РТУС!U430="","",РТУС!U430)</f>
        <v/>
      </c>
      <c r="V430" s="13" t="str">
        <f ca="1">IF(РТУС!V430="",HYPERLINK("#РТУС!"&amp;CELL("адрес",Проверка!V430),"заполнить"),IF(OR(РТУС!V430="Договор участия в долевом строительстве",РТУС!V430="Предварительный договор участия в долевом строительстве",РТУС!V430="Определение Арбитражного суда",РТУС!V430="Решение суда общей юрисдикции",РТУС!V430="Иные договоры"),HYPERLINK("#Проверка!"&amp;CELL("адрес",Проверка!V430),РТУС!V430),HYPERLINK("#РТУС!"&amp;CELL("адрес",Проверка!V430),"###")))</f>
        <v>заполнить</v>
      </c>
      <c r="W430" s="13" t="str">
        <f ca="1">IF(РТУС!W430="",HYPERLINK("#РТУС!"&amp;CELL("адрес",Проверка!W430),"заполнить"),HYPERLINK("#Проверка!"&amp;CELL("адрес",Проверка!W430),РТУС!W430))</f>
        <v>заполнить</v>
      </c>
      <c r="X430" s="15" t="str">
        <f ca="1">IF(РТУС!X430="",HYPERLINK("#РТУС!"&amp;CELL("адрес",Проверка!X430),"заполнить"),IF(AND(LEN(РТУС!X430)=5,РТУС!X430&lt;TODAY()),HYPERLINK("#Проверка!"&amp;CELL("адрес",Проверка!X430),РТУС!X430),HYPERLINK("#РТУС!"&amp;CELL("адрес",Проверка!X430),"###")))</f>
        <v>заполнить</v>
      </c>
      <c r="Y430" s="13" t="str">
        <f>IF(РТУС!Y430="","",РТУС!Y430)</f>
        <v/>
      </c>
      <c r="Z430" s="15" t="str">
        <f ca="1">IF(РТУС!Z430="","",IF(AND(LEN(РТУС!Z430)=5,РТУС!Z430&lt;TODAY()),HYPERLINK("#Проверка!"&amp;CELL("адрес",Проверка!Z430),РТУС!Z430),HYPERLINK("#РТУС!"&amp;CELL("адрес",Проверка!Z430),"###")))</f>
        <v/>
      </c>
      <c r="AA430" s="18" t="str">
        <f ca="1">IF(РТУС!AA430="",HYPERLINK("#РТУС!"&amp;CELL("адрес",Проверка!AA430),"заполнить"),IF(ISNUMBER(РТУС!AA430)=TRUE,HYPERLINK("#Проверка!"&amp;CELL("адрес",Проверка!AA430),РТУС!AA430),HYPERLINK("#РТУС!"&amp;CELL("адрес",Проверка!AA430),"###")))</f>
        <v>заполнить</v>
      </c>
      <c r="AB430" s="18" t="str">
        <f ca="1">IF(РТУС!AB430="",HYPERLINK("#РТУС!"&amp;CELL("адрес",Проверка!AB430),"заполнить"),IF(ISNUMBER(РТУС!AB430)=TRUE,HYPERLINK("#Проверка!"&amp;CELL("адрес",Проверка!AB430),РТУС!AB430),HYPERLINK("#РТУС!"&amp;CELL("адрес",Проверка!AB430),"###")))</f>
        <v>заполнить</v>
      </c>
      <c r="AC430" s="18" t="str">
        <f ca="1">IF(РТУС!AC430="","",IF(ISNUMBER(РТУС!AC430)=TRUE,HYPERLINK("#Проверка!"&amp;CELL("адрес",Проверка!AC430),РТУС!AC430),HYPERLINK("#РТУС!"&amp;CELL("адрес",Проверка!AC430),"###")))</f>
        <v/>
      </c>
      <c r="AD430" s="18" t="str">
        <f ca="1">IF(РТУС!AD430="","",IF(ISNUMBER(РТУС!AD430)=TRUE,HYPERLINK("#Проверка!"&amp;CELL("адрес",Проверка!AD430),РТУС!AD430),HYPERLINK("#РТУС!"&amp;CELL("адрес",Проверка!AD430),"###")))</f>
        <v/>
      </c>
      <c r="AE430" s="13" t="str">
        <f>IF(РТУС!AE430="","",РТУС!AE430)</f>
        <v/>
      </c>
      <c r="AF430" s="15" t="str">
        <f ca="1">IF(РТУС!AE430="","",IF(РТУС!AF430="",HYPERLINK("#РТУС!"&amp;CELL("адрес",Проверка!AF430),"заполнить"),IF(AND(LEN(РТУС!AF430)=5,РТУС!AF430&lt;TODAY()),HYPERLINK("#Проверка!"&amp;CELL("адрес",Проверка!AF430),РТУС!AF430),HYPERLINK("#РТУС!"&amp;CELL("адрес",Проверка!AF430),"###"))))</f>
        <v/>
      </c>
      <c r="AG430" s="13"/>
      <c r="AH430" s="15" t="str">
        <f ca="1">IF(РТУС!AE430="","",IF(РТУС!AH430="",HYPERLINK("#РТУС!"&amp;CELL("адрес",Проверка!AH430),"заполнить"),IF(AND(LEN(РТУС!AH430)=5,РТУС!AH430&lt;TODAY()),HYPERLINK("#Проверка!"&amp;CELL("адрес",Проверка!AH430),РТУС!AH430),HYPERLINK("#РТУС!"&amp;CELL("адрес",Проверка!AH430),"###"))))</f>
        <v/>
      </c>
      <c r="AI430" s="15" t="str">
        <f ca="1">IF(РТУС!AE430="","",IF(РТУС!AI430="",HYPERLINK("#РТУС!"&amp;CELL("адрес",Проверка!AI430),"заполнить"),HYPERLINK("#Проверка!"&amp;CELL("адрес",Проверка!AI430),РТУС!AI430)))</f>
        <v/>
      </c>
      <c r="AJ430" s="13" t="str">
        <f ca="1">IF(РТУС!AE430="","",IF(РТУС!AJ430="",HYPERLINK("#РТУС!"&amp;CELL("адрес",Проверка!AJ430),"заполнить"),IF(OR(РТУС!AJ430="Юрлицо",РТУС!AJ430="Физлицо",РТУС!AJ430="ИП"),HYPERLINK("#Проверка!"&amp;CELL("адрес",Проверка!AJ430),РТУС!AJ430),HYPERLINK("#РТУС!"&amp;CELL("адрес",Проверка!AJ430),"###"))))</f>
        <v/>
      </c>
      <c r="AK430" s="13" t="str">
        <f ca="1">IF(РТУС!AK430="",HYPERLINK("#РТУС!"&amp;CELL("адрес",Проверка!AK430),"заполнить"),IF(OR(РТУС!AK430="Квартира",РТУС!AK430="Кладовая",РТУС!AK430="Машино-место",РТУС!AK430="Нежилое помещение"),HYPERLINK("#Проверка!"&amp;CELL("адрес",Проверка!AK430),РТУС!AK430),HYPERLINK("#РТУС!"&amp;CELL("адрес",Проверка!AK430),"###")))</f>
        <v>заполнить</v>
      </c>
      <c r="AL430" s="13" t="str">
        <f ca="1">IF(РТУС!AL430="",HYPERLINK("#РТУС!"&amp;CELL("адрес",Проверка!AL430),"заполнить"),HYPERLINK("#Проверка!"&amp;CELL("адрес",Проверка!AL430),РТУС!AL430))</f>
        <v>заполнить</v>
      </c>
      <c r="AM430" s="18" t="str">
        <f ca="1">IF(РТУС!AM430="",HYPERLINK("#РТУС!"&amp;CELL("адрес",Проверка!AM430),"заполнить"),IF(ISNUMBER(РТУС!AM430)=TRUE,IF(РТУС!AK430="Нежилое помещение",IF(РТУС!AM430&gt;7,HYPERLINK("#РТУС!"&amp;CELL("адрес",Проверка!AM430),"не больше 7 кв.м."),РТУС!AM430),HYPERLINK("#Проверка!"&amp;CELL("адрес",Проверка!AM430),РТУС!AM430)),HYPERLINK("#РТУС!"&amp;CELL("адрес",Проверка!AM430),"###")))</f>
        <v>заполнить</v>
      </c>
      <c r="AN430" s="13" t="str">
        <f ca="1">IF(РТУС!AN430="",HYPERLINK("#РТУС!"&amp;CELL("адрес",Проверка!AN430),"заполнить"),IF(OR(РТУС!AN430="Общая площадь помещения",РТУС!AN430="Общая приведенная площадь жилого помещения",РТУС!AN430="Общая площадь жилого помещения с учетом лоджий, балконов, террас и веранд"),HYPERLINK("#Проверка!"&amp;CELL("адрес",Проверка!AN430),РТУС!AN430),HYPERLINK("#РТУС!"&amp;CELL("адрес",Проверка!AN430),"###")))</f>
        <v>заполнить</v>
      </c>
      <c r="AO430" s="13" t="str">
        <f ca="1">IF(OR(РТУС!AK430="Квартира",РТУС!A430="Нежилое помещение"),IF(РТУС!AO430="",HYPERLINK("#РТУС!"&amp;CELL("адрес",Проверка!AO430),"заполнить"),IF(ISNUMBER(РТУС!AO430)=TRUE,HYPERLINK("#Проверка!"&amp;CELL("адрес",Проверка!AO430),РТУС!AO430),HYPERLINK("#РТУС!"&amp;CELL("адрес",Проверка!AO430),"###"))),"")</f>
        <v/>
      </c>
      <c r="AP430" s="13" t="str">
        <f>IF(РТУС!AP430="","",РТУС!AP430)</f>
        <v/>
      </c>
      <c r="AQ430" s="13" t="str">
        <f ca="1">IF(РТУС!AQ430="",HYPERLINK("#РТУС!"&amp;CELL("адрес",Проверка!AQ430),"заполнить"),HYPERLINK("#Проверка!"&amp;CELL("адрес",Проверка!AQ430),РТУС!AQ430))</f>
        <v>заполнить</v>
      </c>
      <c r="AR430" s="18" t="str">
        <f ca="1">IF(РТУС!AR430="",HYPERLINK("#РТУС!"&amp;CELL("адрес",Проверка!AR430),"заполнить"),IF(ISNUMBER(РТУС!AR430)=FALSE,HYPERLINK("#РТУС!"&amp;CELL("адрес",Проверка!AR430),"###"),IF(РТУС!G430="1",IF(РТУС!AB430=РТУС!AR430+РТУС!AU430,HYPERLINK("#Проверка!"&amp;CELL("адрес",Проверка!AR430),РТУС!AR430),HYPERLINK("#РТУС!"&amp;CELL("адрес",Проверка!AR430),"сверить суммы")),IF(РТУС!AB430=(SUMIF(РТУС!$A$4:$A$1000,A430,РТУС!$AR$4:$AR$1000)+SUMIF(РТУС!$A$4:$A$1000,A430,РТУС!$AU$4:$AU$1000)),HYPERLINK("#Проверка!"&amp;CELL("адрес",Проверка!AR430),РТУС!AR430),HYPERLINK("#РТУС!"&amp;CELL("адрес",Проверка!AR430),"сверить суммы")))))</f>
        <v>заполнить</v>
      </c>
      <c r="AS430" s="13" t="str">
        <f>IF(РТУС!AS430="","",РТУС!AS430)</f>
        <v/>
      </c>
      <c r="AT430" s="18" t="str">
        <f ca="1">IF(РТУС!AT430="",HYPERLINK("#РТУС!"&amp;CELL("адрес",Проверка!AT430),"заполнить"),IF(ISNUMBER(РТУС!AT430)=FALSE,HYPERLINK("#РТУС!"&amp;CELL("адрес",Проверка!AT430),"###"),IF(РТУС!AT430=РТУС!AR430,HYPERLINK("#Проверка!"&amp;CELL("адрес",Проверка!AT430),РТУС!AT430),HYPERLINK("#РТУС!"&amp;CELL("адрес",Проверка!AT430),"сверить суммы"))))</f>
        <v>заполнить</v>
      </c>
      <c r="AU430" s="18" t="str">
        <f ca="1">IF(РТУС!AU430="",HYPERLINK("#РТУС!"&amp;CELL("адрес",Проверка!AU430),"заполнить"),IF(ISNUMBER(РТУС!AU430)=FALSE,HYPERLINK("#РТУС!"&amp;CELL("адрес",Проверка!AU430),"###"),IF(РТУС!G430="1",IF(РТУС!AB430=РТУС!AR430+РТУС!AU430,HYPERLINK("#Проверка!"&amp;CELL("адрес",Проверка!AU430),РТУС!AU430),HYPERLINK("#РТУС!"&amp;CELL("адрес",Проверка!AU430),"сверить суммы")),IF(РТУС!AB430=(SUMIF(РТУС!$A$4:$A$1000,A430,РТУС!$AR$4:$AR$1000)+SUMIF(РТУС!$A$4:$A$1000,A430,РТУС!$AU$4:$AU$1000)),HYPERLINK("#Проверка!"&amp;CELL("адрес",Проверка!AU430),РТУС!AU430),HYPERLINK("#РТУС!"&amp;CELL("адрес",Проверка!AU430),"сверить суммы")))))</f>
        <v>заполнить</v>
      </c>
      <c r="AV430" s="13" t="str">
        <f ca="1">IF(РТУС!AV430="",HYPERLINK("#РТУС!"&amp;CELL("адрес",Проверка!AV430),"заполнить"),IF(OR(РТУС!AV430="Требование о передаче жилого помещения",РТУС!AV430="Требование о передаче машино-места",РТУС!AV430="Требования о передаче нежилого помещения",РТУС!AV430="Денежные требования"),HYPERLINK("#Проверка!"&amp;CELL("адрес",Проверка!AV430),РТУС!AV430),HYPERLINK("#РТУС!"&amp;CELL("адрес",Проверка!AV430),"###")))</f>
        <v>заполнить</v>
      </c>
      <c r="AW430" s="13" t="str">
        <f ca="1">IF(РТУС!AW430="",HYPERLINK("#РТУС!"&amp;CELL("адрес",Проверка!AW430),"заполнить"),IF(OR(РТУС!AW430="Включен в полном объеме",РТУС!AW430="Включен частично"),HYPERLINK("#Проверка!"&amp;CELL("адрес",Проверка!AW430),РТУС!AW430),HYPERLINK("#РТУС!"&amp;CELL("адрес",Проверка!AW430),"###")))</f>
        <v>заполнить</v>
      </c>
      <c r="AX430" s="15" t="str">
        <f ca="1">IF(РТУС!AX430="",HYPERLINK("#РТУС!"&amp;CELL("адрес",Проверка!AX430),"заполнить"),IF(AND(LEN(РТУС!AX430)=5,РТУС!AX430&lt;TODAY()),HYPERLINK("#Проверка!"&amp;CELL("адрес",Проверка!AX430),РТУС!AX430),HYPERLINK("#РТУС!"&amp;CELL("адрес",Проверка!AX430),"###")))</f>
        <v>заполнить</v>
      </c>
      <c r="AY430" s="15" t="str">
        <f ca="1">IF(РТУС!AY430="",HYPERLINK("#РТУС!"&amp;CELL("адрес",Проверка!AY430),"заполнить"),IF(AND(LEN(РТУС!AY430)=5,РТУС!AY430&lt;TODAY()),HYPERLINK("#Проверка!"&amp;CELL("адрес",Проверка!AY430),РТУС!AY430),HYPERLINK("#РТУС!"&amp;CELL("адрес",Проверка!AY430),"###")))</f>
        <v>заполнить</v>
      </c>
    </row>
    <row r="431" spans="1:51" x14ac:dyDescent="0.25">
      <c r="A431" s="10" t="str">
        <f>РТУС!A431</f>
        <v>.</v>
      </c>
      <c r="B431" s="13" t="str">
        <f ca="1">IF(РТУС!B431="",HYPERLINK("#РТУС!"&amp;CELL("адрес",Проверка!B431),"заполнить"),IF(AND(LEN(РТУС!B431)=10,РТУС!B430=РТУС!B431),HYPERLINK("#Проверка!"&amp;CELL("адрес",Проверка!B431),РТУС!B431),HYPERLINK("#РТУС!"&amp;CELL("адрес",Проверка!B431),"###")))</f>
        <v>заполнить</v>
      </c>
      <c r="C431" s="13" t="str">
        <f ca="1">IF(РТУС!C431="",HYPERLINK("#РТУС!"&amp;CELL("адрес",Проверка!C431),"заполнить"),IF(AND(ISNUMBER(РТУС!C431)=TRUE,РТУС!C431&gt;0,РТУС!C430=РТУС!C431),HYPERLINK("#Проверка!"&amp;CELL("адрес",Проверка!C431),РТУС!C431),HYPERLINK("#РТУС!"&amp;CELL("адрес",Проверка!C431),"###")))</f>
        <v>заполнить</v>
      </c>
      <c r="D431" s="13" t="str">
        <f>IF(РТУС!D431="","",РТУС!D431)</f>
        <v/>
      </c>
      <c r="E431" s="13" t="str">
        <f ca="1">IF(РТУС!E431="",HYPERLINK("#РТУС!"&amp;CELL("адрес",Проверка!E431),"заполнить"),IF(РТУС!E430=РТУС!E431,HYPERLINK("#Проверка!"&amp;CELL("адрес",Проверка!E431),РТУС!E431),HYPERLINK("#РТУС!"&amp;CELL("адрес",Проверка!E431),"###")))</f>
        <v>заполнить</v>
      </c>
      <c r="F431" s="13" t="str">
        <f ca="1">IF(РТУС!F431="",HYPERLINK("#РТУС!"&amp;CELL("адрес",Проверка!F431),"заполнить"),HYPERLINK("#Проверка!"&amp;CELL("адрес",Проверка!F431),РТУС!F431))</f>
        <v>заполнить</v>
      </c>
      <c r="G431" s="20" t="str">
        <f ca="1">IF(РТУС!G431="",HYPERLINK("#РТУС!"&amp;CELL("адрес",Проверка!G431),"заполнить"),IF(РТУС!G431="1",HYPERLINK("#Проверка!"&amp;CELL("адрес",Проверка!G431),"1"),IF(AND(ISNUMBER(РТУС!G431)=TRUE,РТУС!G431&lt;=1,РТУС!G431&gt;0),IF(SUMIF(РТУС!$A$4:$A$1000,A431,РТУС!$G$4:$G$1000)=1,HYPERLINK("#Проверка!"&amp;CELL("адрес",Проверка!G431),РТУС!G431),HYPERLINK("#РТУС!"&amp;CELL("адрес",Проверка!G431),"сумма долей ≠ 1")),HYPERLINK("#РТУС!"&amp;CELL("адрес",Проверка!G431),"###"))))</f>
        <v>заполнить</v>
      </c>
      <c r="H431" s="13" t="str">
        <f ca="1">IF(РТУС!H431="",HYPERLINK("#РТУС!"&amp;CELL("адрес",Проверка!H431),"заполнить"),IF(OR(РТУС!H431="Юрлицо",РТУС!H431="Физлицо",РТУС!H431="ИП"),HYPERLINK("#Проверка!"&amp;CELL("адрес",Проверка!H431),РТУС!H431),HYPERLINK("#РТУС!"&amp;CELL("адрес",Проверка!H431),"###")))</f>
        <v>заполнить</v>
      </c>
      <c r="I431" s="13" t="str">
        <f ca="1">IF(OR(РТУС!H431="Юрлицо",РТУС!H431="ИП"),IF(РТУС!I431="",HYPERLINK("#РТУС!"&amp;CELL("адрес",Проверка!I431),"заполнить"),IF(OR(LEN(РТУС!I431)=10,LEN(РТУС!I431)=12),HYPERLINK("#Проверка!"&amp;CELL("адрес",Проверка!I431),РТУС!I431),HYPERLINK("#РТУС!"&amp;CELL("адрес",Проверка!I431),"###"))),"")</f>
        <v/>
      </c>
      <c r="J431" s="15" t="str">
        <f ca="1">IF(РТУС!J431="","",IF(AND(LEN(РТУС!J431)=5,РТУС!J431&lt;TODAY()),HYPERLINK("#Проверка!"&amp;CELL("адрес",Проверка!J431),РТУС!J431),HYPERLINK("#РТУС!"&amp;CELL("адрес",Проверка!J431),"###")))</f>
        <v/>
      </c>
      <c r="K431" s="13" t="str">
        <f>IF(РТУС!K431="","",РТУС!K431)</f>
        <v/>
      </c>
      <c r="L431" s="13" t="str">
        <f ca="1">IF(OR(РТУС!H431="Физлицо",РТУС!H431="ИП"),IF(РТУС!L431="",HYPERLINK("#РТУС!"&amp;CELL("адрес",Проверка!L431),"заполнить"),IF(OR(РТУС!L431="Загранпаспорт гражданина РФ",РТУС!L431="Паспорт гражданина РФ",РТУС!L431="Иностранный паспорт",РТУС!L431="Свидетельство о рождении",РТУС!L431="Вид на жительство"),HYPERLINK("#Проверка!"&amp;CELL("адрес",Проверка!L431),РТУС!L431),HYPERLINK("#РТУС!"&amp;CELL("адрес",Проверка!L431),"###"))),"")</f>
        <v/>
      </c>
      <c r="M431" s="13" t="str">
        <f ca="1">IF(AND(OR(РТУС!L431="Паспорт гражданина РФ",РТУС!L431="Свидетельство о рождении"),РТУС!M431=""),HYPERLINK("#РТУС!"&amp;CELL("адрес",Проверка!M431),"заполнить"),IF(РТУС!L431="Паспорт гражданина РФ",IF(LEN(РТУС!M431)=4,HYPERLINK("#Проверка!"&amp;CELL("адрес",Проверка!M431),РТУС!M431),HYPERLINK("#РТУС!"&amp;CELL("адрес",Проверка!M431),"###")),IF(РТУС!L431="Свидетельство о рождении",HYPERLINK("#Проверка!"&amp;CELL("адрес",Проверка!M431),РТУС!M431),"")))</f>
        <v/>
      </c>
      <c r="N431" s="13" t="str">
        <f ca="1">IF(РТУС!L431="","",IF(РТУС!N431="",HYPERLINK("#РТУС!"&amp;CELL("адрес",Проверка!N431),"заполнить"),IF(OR(РТУС!L431="Паспорт гражданина РФ",РТУС!L431="Свидетельство о рождении"),IF(LEN(РТУС!N431)=6,HYPERLINK("#Проверка!"&amp;CELL("адрес",Проверка!N431),РТУС!N431),HYPERLINK("#РТУС!"&amp;CELL("адрес",Проверка!N431),"###")),HYPERLINK("#Проверка!"&amp;CELL("адрес",Проверка!N431),РТУС!N431))))</f>
        <v/>
      </c>
      <c r="O431" s="15" t="str">
        <f ca="1">IF(РТУС!L431="","",IF(РТУС!O431="",HYPERLINK("#РТУС!"&amp;CELL("адрес",Проверка!O431),"заполнить"),IF(AND(LEN(РТУС!O431)=5,РТУС!O431&lt;TODAY()),IF(РТУС!L431="Свидетельство о рождении",IF(РТУС!O431&gt;EDATE(TODAY(),-168),HYPERLINK("#Проверка!"&amp;CELL("адрес",Проверка!O431),РТУС!O431),HYPERLINK("#РТУС!"&amp;CELL("адрес",Проверка!O431),"недействительно")),HYPERLINK("#Проверка!"&amp;CELL("адрес",Проверка!O431),РТУС!O431)),HYPERLINK("#РТУС!"&amp;CELL("адрес",Проверка!O431),"###"))))</f>
        <v/>
      </c>
      <c r="P431" s="21" t="str">
        <f ca="1">IF(РТУС!L431="Паспорт гражданина РФ",IF(РТУС!P431="",HYPERLINK("#РТУС!"&amp;CELL("адрес",Проверка!P431),"заполнить"),HYPERLINK("#Проверка!"&amp;CELL("адрес",Проверка!P431),РТУС!P431)),"")</f>
        <v/>
      </c>
      <c r="Q431" s="13" t="str">
        <f ca="1">IF(РТУС!L431="Паспорт гражданина РФ",IF(РТУС!Q431="",HYPERLINK("#РТУС!"&amp;CELL("адрес",Проверка!Q431),"заполнить"),IF(LEN(РТУС!Q431)=7,HYPERLINK("#Проверка!"&amp;CELL("адрес",Проверка!Q431),РТУС!Q431),HYPERLINK("#РТУС!"&amp;CELL("адрес",Проверка!Q431),"###"))),"")</f>
        <v/>
      </c>
      <c r="R431" s="13" t="str">
        <f ca="1">IF(РТУС!R431="",HYPERLINK("#РТУС!"&amp;CELL("адрес",Проверка!R431),"заполнить"),HYPERLINK("#Проверка!"&amp;CELL("адрес",Проверка!R431),РТУС!R431))</f>
        <v>заполнить</v>
      </c>
      <c r="S431" s="13" t="str">
        <f>IF(РТУС!S431="","",РТУС!S431)</f>
        <v/>
      </c>
      <c r="T431" s="13" t="str">
        <f>IF(РТУС!T431="","",РТУС!T431)</f>
        <v/>
      </c>
      <c r="U431" s="13" t="str">
        <f>IF(РТУС!U431="","",РТУС!U431)</f>
        <v/>
      </c>
      <c r="V431" s="13" t="str">
        <f ca="1">IF(РТУС!V431="",HYPERLINK("#РТУС!"&amp;CELL("адрес",Проверка!V431),"заполнить"),IF(OR(РТУС!V431="Договор участия в долевом строительстве",РТУС!V431="Предварительный договор участия в долевом строительстве",РТУС!V431="Определение Арбитражного суда",РТУС!V431="Решение суда общей юрисдикции",РТУС!V431="Иные договоры"),HYPERLINK("#Проверка!"&amp;CELL("адрес",Проверка!V431),РТУС!V431),HYPERLINK("#РТУС!"&amp;CELL("адрес",Проверка!V431),"###")))</f>
        <v>заполнить</v>
      </c>
      <c r="W431" s="13" t="str">
        <f ca="1">IF(РТУС!W431="",HYPERLINK("#РТУС!"&amp;CELL("адрес",Проверка!W431),"заполнить"),HYPERLINK("#Проверка!"&amp;CELL("адрес",Проверка!W431),РТУС!W431))</f>
        <v>заполнить</v>
      </c>
      <c r="X431" s="15" t="str">
        <f ca="1">IF(РТУС!X431="",HYPERLINK("#РТУС!"&amp;CELL("адрес",Проверка!X431),"заполнить"),IF(AND(LEN(РТУС!X431)=5,РТУС!X431&lt;TODAY()),HYPERLINK("#Проверка!"&amp;CELL("адрес",Проверка!X431),РТУС!X431),HYPERLINK("#РТУС!"&amp;CELL("адрес",Проверка!X431),"###")))</f>
        <v>заполнить</v>
      </c>
      <c r="Y431" s="13" t="str">
        <f>IF(РТУС!Y431="","",РТУС!Y431)</f>
        <v/>
      </c>
      <c r="Z431" s="15" t="str">
        <f ca="1">IF(РТУС!Z431="","",IF(AND(LEN(РТУС!Z431)=5,РТУС!Z431&lt;TODAY()),HYPERLINK("#Проверка!"&amp;CELL("адрес",Проверка!Z431),РТУС!Z431),HYPERLINK("#РТУС!"&amp;CELL("адрес",Проверка!Z431),"###")))</f>
        <v/>
      </c>
      <c r="AA431" s="18" t="str">
        <f ca="1">IF(РТУС!AA431="",HYPERLINK("#РТУС!"&amp;CELL("адрес",Проверка!AA431),"заполнить"),IF(ISNUMBER(РТУС!AA431)=TRUE,HYPERLINK("#Проверка!"&amp;CELL("адрес",Проверка!AA431),РТУС!AA431),HYPERLINK("#РТУС!"&amp;CELL("адрес",Проверка!AA431),"###")))</f>
        <v>заполнить</v>
      </c>
      <c r="AB431" s="18" t="str">
        <f ca="1">IF(РТУС!AB431="",HYPERLINK("#РТУС!"&amp;CELL("адрес",Проверка!AB431),"заполнить"),IF(ISNUMBER(РТУС!AB431)=TRUE,HYPERLINK("#Проверка!"&amp;CELL("адрес",Проверка!AB431),РТУС!AB431),HYPERLINK("#РТУС!"&amp;CELL("адрес",Проверка!AB431),"###")))</f>
        <v>заполнить</v>
      </c>
      <c r="AC431" s="18" t="str">
        <f ca="1">IF(РТУС!AC431="","",IF(ISNUMBER(РТУС!AC431)=TRUE,HYPERLINK("#Проверка!"&amp;CELL("адрес",Проверка!AC431),РТУС!AC431),HYPERLINK("#РТУС!"&amp;CELL("адрес",Проверка!AC431),"###")))</f>
        <v/>
      </c>
      <c r="AD431" s="18" t="str">
        <f ca="1">IF(РТУС!AD431="","",IF(ISNUMBER(РТУС!AD431)=TRUE,HYPERLINK("#Проверка!"&amp;CELL("адрес",Проверка!AD431),РТУС!AD431),HYPERLINK("#РТУС!"&amp;CELL("адрес",Проверка!AD431),"###")))</f>
        <v/>
      </c>
      <c r="AE431" s="13" t="str">
        <f>IF(РТУС!AE431="","",РТУС!AE431)</f>
        <v/>
      </c>
      <c r="AF431" s="15" t="str">
        <f ca="1">IF(РТУС!AE431="","",IF(РТУС!AF431="",HYPERLINK("#РТУС!"&amp;CELL("адрес",Проверка!AF431),"заполнить"),IF(AND(LEN(РТУС!AF431)=5,РТУС!AF431&lt;TODAY()),HYPERLINK("#Проверка!"&amp;CELL("адрес",Проверка!AF431),РТУС!AF431),HYPERLINK("#РТУС!"&amp;CELL("адрес",Проверка!AF431),"###"))))</f>
        <v/>
      </c>
      <c r="AG431" s="13"/>
      <c r="AH431" s="15" t="str">
        <f ca="1">IF(РТУС!AE431="","",IF(РТУС!AH431="",HYPERLINK("#РТУС!"&amp;CELL("адрес",Проверка!AH431),"заполнить"),IF(AND(LEN(РТУС!AH431)=5,РТУС!AH431&lt;TODAY()),HYPERLINK("#Проверка!"&amp;CELL("адрес",Проверка!AH431),РТУС!AH431),HYPERLINK("#РТУС!"&amp;CELL("адрес",Проверка!AH431),"###"))))</f>
        <v/>
      </c>
      <c r="AI431" s="15" t="str">
        <f ca="1">IF(РТУС!AE431="","",IF(РТУС!AI431="",HYPERLINK("#РТУС!"&amp;CELL("адрес",Проверка!AI431),"заполнить"),HYPERLINK("#Проверка!"&amp;CELL("адрес",Проверка!AI431),РТУС!AI431)))</f>
        <v/>
      </c>
      <c r="AJ431" s="13" t="str">
        <f ca="1">IF(РТУС!AE431="","",IF(РТУС!AJ431="",HYPERLINK("#РТУС!"&amp;CELL("адрес",Проверка!AJ431),"заполнить"),IF(OR(РТУС!AJ431="Юрлицо",РТУС!AJ431="Физлицо",РТУС!AJ431="ИП"),HYPERLINK("#Проверка!"&amp;CELL("адрес",Проверка!AJ431),РТУС!AJ431),HYPERLINK("#РТУС!"&amp;CELL("адрес",Проверка!AJ431),"###"))))</f>
        <v/>
      </c>
      <c r="AK431" s="13" t="str">
        <f ca="1">IF(РТУС!AK431="",HYPERLINK("#РТУС!"&amp;CELL("адрес",Проверка!AK431),"заполнить"),IF(OR(РТУС!AK431="Квартира",РТУС!AK431="Кладовая",РТУС!AK431="Машино-место",РТУС!AK431="Нежилое помещение"),HYPERLINK("#Проверка!"&amp;CELL("адрес",Проверка!AK431),РТУС!AK431),HYPERLINK("#РТУС!"&amp;CELL("адрес",Проверка!AK431),"###")))</f>
        <v>заполнить</v>
      </c>
      <c r="AL431" s="13" t="str">
        <f ca="1">IF(РТУС!AL431="",HYPERLINK("#РТУС!"&amp;CELL("адрес",Проверка!AL431),"заполнить"),HYPERLINK("#Проверка!"&amp;CELL("адрес",Проверка!AL431),РТУС!AL431))</f>
        <v>заполнить</v>
      </c>
      <c r="AM431" s="18" t="str">
        <f ca="1">IF(РТУС!AM431="",HYPERLINK("#РТУС!"&amp;CELL("адрес",Проверка!AM431),"заполнить"),IF(ISNUMBER(РТУС!AM431)=TRUE,IF(РТУС!AK431="Нежилое помещение",IF(РТУС!AM431&gt;7,HYPERLINK("#РТУС!"&amp;CELL("адрес",Проверка!AM431),"не больше 7 кв.м."),РТУС!AM431),HYPERLINK("#Проверка!"&amp;CELL("адрес",Проверка!AM431),РТУС!AM431)),HYPERLINK("#РТУС!"&amp;CELL("адрес",Проверка!AM431),"###")))</f>
        <v>заполнить</v>
      </c>
      <c r="AN431" s="13" t="str">
        <f ca="1">IF(РТУС!AN431="",HYPERLINK("#РТУС!"&amp;CELL("адрес",Проверка!AN431),"заполнить"),IF(OR(РТУС!AN431="Общая площадь помещения",РТУС!AN431="Общая приведенная площадь жилого помещения",РТУС!AN431="Общая площадь жилого помещения с учетом лоджий, балконов, террас и веранд"),HYPERLINK("#Проверка!"&amp;CELL("адрес",Проверка!AN431),РТУС!AN431),HYPERLINK("#РТУС!"&amp;CELL("адрес",Проверка!AN431),"###")))</f>
        <v>заполнить</v>
      </c>
      <c r="AO431" s="13" t="str">
        <f ca="1">IF(OR(РТУС!AK431="Квартира",РТУС!A431="Нежилое помещение"),IF(РТУС!AO431="",HYPERLINK("#РТУС!"&amp;CELL("адрес",Проверка!AO431),"заполнить"),IF(ISNUMBER(РТУС!AO431)=TRUE,HYPERLINK("#Проверка!"&amp;CELL("адрес",Проверка!AO431),РТУС!AO431),HYPERLINK("#РТУС!"&amp;CELL("адрес",Проверка!AO431),"###"))),"")</f>
        <v/>
      </c>
      <c r="AP431" s="13" t="str">
        <f>IF(РТУС!AP431="","",РТУС!AP431)</f>
        <v/>
      </c>
      <c r="AQ431" s="13" t="str">
        <f ca="1">IF(РТУС!AQ431="",HYPERLINK("#РТУС!"&amp;CELL("адрес",Проверка!AQ431),"заполнить"),HYPERLINK("#Проверка!"&amp;CELL("адрес",Проверка!AQ431),РТУС!AQ431))</f>
        <v>заполнить</v>
      </c>
      <c r="AR431" s="18" t="str">
        <f ca="1">IF(РТУС!AR431="",HYPERLINK("#РТУС!"&amp;CELL("адрес",Проверка!AR431),"заполнить"),IF(ISNUMBER(РТУС!AR431)=FALSE,HYPERLINK("#РТУС!"&amp;CELL("адрес",Проверка!AR431),"###"),IF(РТУС!G431="1",IF(РТУС!AB431=РТУС!AR431+РТУС!AU431,HYPERLINK("#Проверка!"&amp;CELL("адрес",Проверка!AR431),РТУС!AR431),HYPERLINK("#РТУС!"&amp;CELL("адрес",Проверка!AR431),"сверить суммы")),IF(РТУС!AB431=(SUMIF(РТУС!$A$4:$A$1000,A431,РТУС!$AR$4:$AR$1000)+SUMIF(РТУС!$A$4:$A$1000,A431,РТУС!$AU$4:$AU$1000)),HYPERLINK("#Проверка!"&amp;CELL("адрес",Проверка!AR431),РТУС!AR431),HYPERLINK("#РТУС!"&amp;CELL("адрес",Проверка!AR431),"сверить суммы")))))</f>
        <v>заполнить</v>
      </c>
      <c r="AS431" s="13" t="str">
        <f>IF(РТУС!AS431="","",РТУС!AS431)</f>
        <v/>
      </c>
      <c r="AT431" s="18" t="str">
        <f ca="1">IF(РТУС!AT431="",HYPERLINK("#РТУС!"&amp;CELL("адрес",Проверка!AT431),"заполнить"),IF(ISNUMBER(РТУС!AT431)=FALSE,HYPERLINK("#РТУС!"&amp;CELL("адрес",Проверка!AT431),"###"),IF(РТУС!AT431=РТУС!AR431,HYPERLINK("#Проверка!"&amp;CELL("адрес",Проверка!AT431),РТУС!AT431),HYPERLINK("#РТУС!"&amp;CELL("адрес",Проверка!AT431),"сверить суммы"))))</f>
        <v>заполнить</v>
      </c>
      <c r="AU431" s="18" t="str">
        <f ca="1">IF(РТУС!AU431="",HYPERLINK("#РТУС!"&amp;CELL("адрес",Проверка!AU431),"заполнить"),IF(ISNUMBER(РТУС!AU431)=FALSE,HYPERLINK("#РТУС!"&amp;CELL("адрес",Проверка!AU431),"###"),IF(РТУС!G431="1",IF(РТУС!AB431=РТУС!AR431+РТУС!AU431,HYPERLINK("#Проверка!"&amp;CELL("адрес",Проверка!AU431),РТУС!AU431),HYPERLINK("#РТУС!"&amp;CELL("адрес",Проверка!AU431),"сверить суммы")),IF(РТУС!AB431=(SUMIF(РТУС!$A$4:$A$1000,A431,РТУС!$AR$4:$AR$1000)+SUMIF(РТУС!$A$4:$A$1000,A431,РТУС!$AU$4:$AU$1000)),HYPERLINK("#Проверка!"&amp;CELL("адрес",Проверка!AU431),РТУС!AU431),HYPERLINK("#РТУС!"&amp;CELL("адрес",Проверка!AU431),"сверить суммы")))))</f>
        <v>заполнить</v>
      </c>
      <c r="AV431" s="13" t="str">
        <f ca="1">IF(РТУС!AV431="",HYPERLINK("#РТУС!"&amp;CELL("адрес",Проверка!AV431),"заполнить"),IF(OR(РТУС!AV431="Требование о передаче жилого помещения",РТУС!AV431="Требование о передаче машино-места",РТУС!AV431="Требования о передаче нежилого помещения",РТУС!AV431="Денежные требования"),HYPERLINK("#Проверка!"&amp;CELL("адрес",Проверка!AV431),РТУС!AV431),HYPERLINK("#РТУС!"&amp;CELL("адрес",Проверка!AV431),"###")))</f>
        <v>заполнить</v>
      </c>
      <c r="AW431" s="13" t="str">
        <f ca="1">IF(РТУС!AW431="",HYPERLINK("#РТУС!"&amp;CELL("адрес",Проверка!AW431),"заполнить"),IF(OR(РТУС!AW431="Включен в полном объеме",РТУС!AW431="Включен частично"),HYPERLINK("#Проверка!"&amp;CELL("адрес",Проверка!AW431),РТУС!AW431),HYPERLINK("#РТУС!"&amp;CELL("адрес",Проверка!AW431),"###")))</f>
        <v>заполнить</v>
      </c>
      <c r="AX431" s="15" t="str">
        <f ca="1">IF(РТУС!AX431="",HYPERLINK("#РТУС!"&amp;CELL("адрес",Проверка!AX431),"заполнить"),IF(AND(LEN(РТУС!AX431)=5,РТУС!AX431&lt;TODAY()),HYPERLINK("#Проверка!"&amp;CELL("адрес",Проверка!AX431),РТУС!AX431),HYPERLINK("#РТУС!"&amp;CELL("адрес",Проверка!AX431),"###")))</f>
        <v>заполнить</v>
      </c>
      <c r="AY431" s="15" t="str">
        <f ca="1">IF(РТУС!AY431="",HYPERLINK("#РТУС!"&amp;CELL("адрес",Проверка!AY431),"заполнить"),IF(AND(LEN(РТУС!AY431)=5,РТУС!AY431&lt;TODAY()),HYPERLINK("#Проверка!"&amp;CELL("адрес",Проверка!AY431),РТУС!AY431),HYPERLINK("#РТУС!"&amp;CELL("адрес",Проверка!AY431),"###")))</f>
        <v>заполнить</v>
      </c>
    </row>
    <row r="432" spans="1:51" x14ac:dyDescent="0.25">
      <c r="A432" s="10" t="str">
        <f>РТУС!A432</f>
        <v>.</v>
      </c>
      <c r="B432" s="13" t="str">
        <f ca="1">IF(РТУС!B432="",HYPERLINK("#РТУС!"&amp;CELL("адрес",Проверка!B432),"заполнить"),IF(AND(LEN(РТУС!B432)=10,РТУС!B431=РТУС!B432),HYPERLINK("#Проверка!"&amp;CELL("адрес",Проверка!B432),РТУС!B432),HYPERLINK("#РТУС!"&amp;CELL("адрес",Проверка!B432),"###")))</f>
        <v>заполнить</v>
      </c>
      <c r="C432" s="13" t="str">
        <f ca="1">IF(РТУС!C432="",HYPERLINK("#РТУС!"&amp;CELL("адрес",Проверка!C432),"заполнить"),IF(AND(ISNUMBER(РТУС!C432)=TRUE,РТУС!C432&gt;0,РТУС!C431=РТУС!C432),HYPERLINK("#Проверка!"&amp;CELL("адрес",Проверка!C432),РТУС!C432),HYPERLINK("#РТУС!"&amp;CELL("адрес",Проверка!C432),"###")))</f>
        <v>заполнить</v>
      </c>
      <c r="D432" s="13" t="str">
        <f>IF(РТУС!D432="","",РТУС!D432)</f>
        <v/>
      </c>
      <c r="E432" s="13" t="str">
        <f ca="1">IF(РТУС!E432="",HYPERLINK("#РТУС!"&amp;CELL("адрес",Проверка!E432),"заполнить"),IF(РТУС!E431=РТУС!E432,HYPERLINK("#Проверка!"&amp;CELL("адрес",Проверка!E432),РТУС!E432),HYPERLINK("#РТУС!"&amp;CELL("адрес",Проверка!E432),"###")))</f>
        <v>заполнить</v>
      </c>
      <c r="F432" s="13" t="str">
        <f ca="1">IF(РТУС!F432="",HYPERLINK("#РТУС!"&amp;CELL("адрес",Проверка!F432),"заполнить"),HYPERLINK("#Проверка!"&amp;CELL("адрес",Проверка!F432),РТУС!F432))</f>
        <v>заполнить</v>
      </c>
      <c r="G432" s="20" t="str">
        <f ca="1">IF(РТУС!G432="",HYPERLINK("#РТУС!"&amp;CELL("адрес",Проверка!G432),"заполнить"),IF(РТУС!G432="1",HYPERLINK("#Проверка!"&amp;CELL("адрес",Проверка!G432),"1"),IF(AND(ISNUMBER(РТУС!G432)=TRUE,РТУС!G432&lt;=1,РТУС!G432&gt;0),IF(SUMIF(РТУС!$A$4:$A$1000,A432,РТУС!$G$4:$G$1000)=1,HYPERLINK("#Проверка!"&amp;CELL("адрес",Проверка!G432),РТУС!G432),HYPERLINK("#РТУС!"&amp;CELL("адрес",Проверка!G432),"сумма долей ≠ 1")),HYPERLINK("#РТУС!"&amp;CELL("адрес",Проверка!G432),"###"))))</f>
        <v>заполнить</v>
      </c>
      <c r="H432" s="13" t="str">
        <f ca="1">IF(РТУС!H432="",HYPERLINK("#РТУС!"&amp;CELL("адрес",Проверка!H432),"заполнить"),IF(OR(РТУС!H432="Юрлицо",РТУС!H432="Физлицо",РТУС!H432="ИП"),HYPERLINK("#Проверка!"&amp;CELL("адрес",Проверка!H432),РТУС!H432),HYPERLINK("#РТУС!"&amp;CELL("адрес",Проверка!H432),"###")))</f>
        <v>заполнить</v>
      </c>
      <c r="I432" s="13" t="str">
        <f ca="1">IF(OR(РТУС!H432="Юрлицо",РТУС!H432="ИП"),IF(РТУС!I432="",HYPERLINK("#РТУС!"&amp;CELL("адрес",Проверка!I432),"заполнить"),IF(OR(LEN(РТУС!I432)=10,LEN(РТУС!I432)=12),HYPERLINK("#Проверка!"&amp;CELL("адрес",Проверка!I432),РТУС!I432),HYPERLINK("#РТУС!"&amp;CELL("адрес",Проверка!I432),"###"))),"")</f>
        <v/>
      </c>
      <c r="J432" s="15" t="str">
        <f ca="1">IF(РТУС!J432="","",IF(AND(LEN(РТУС!J432)=5,РТУС!J432&lt;TODAY()),HYPERLINK("#Проверка!"&amp;CELL("адрес",Проверка!J432),РТУС!J432),HYPERLINK("#РТУС!"&amp;CELL("адрес",Проверка!J432),"###")))</f>
        <v/>
      </c>
      <c r="K432" s="13" t="str">
        <f>IF(РТУС!K432="","",РТУС!K432)</f>
        <v/>
      </c>
      <c r="L432" s="13" t="str">
        <f ca="1">IF(OR(РТУС!H432="Физлицо",РТУС!H432="ИП"),IF(РТУС!L432="",HYPERLINK("#РТУС!"&amp;CELL("адрес",Проверка!L432),"заполнить"),IF(OR(РТУС!L432="Загранпаспорт гражданина РФ",РТУС!L432="Паспорт гражданина РФ",РТУС!L432="Иностранный паспорт",РТУС!L432="Свидетельство о рождении",РТУС!L432="Вид на жительство"),HYPERLINK("#Проверка!"&amp;CELL("адрес",Проверка!L432),РТУС!L432),HYPERLINK("#РТУС!"&amp;CELL("адрес",Проверка!L432),"###"))),"")</f>
        <v/>
      </c>
      <c r="M432" s="13" t="str">
        <f ca="1">IF(AND(OR(РТУС!L432="Паспорт гражданина РФ",РТУС!L432="Свидетельство о рождении"),РТУС!M432=""),HYPERLINK("#РТУС!"&amp;CELL("адрес",Проверка!M432),"заполнить"),IF(РТУС!L432="Паспорт гражданина РФ",IF(LEN(РТУС!M432)=4,HYPERLINK("#Проверка!"&amp;CELL("адрес",Проверка!M432),РТУС!M432),HYPERLINK("#РТУС!"&amp;CELL("адрес",Проверка!M432),"###")),IF(РТУС!L432="Свидетельство о рождении",HYPERLINK("#Проверка!"&amp;CELL("адрес",Проверка!M432),РТУС!M432),"")))</f>
        <v/>
      </c>
      <c r="N432" s="13" t="str">
        <f ca="1">IF(РТУС!L432="","",IF(РТУС!N432="",HYPERLINK("#РТУС!"&amp;CELL("адрес",Проверка!N432),"заполнить"),IF(OR(РТУС!L432="Паспорт гражданина РФ",РТУС!L432="Свидетельство о рождении"),IF(LEN(РТУС!N432)=6,HYPERLINK("#Проверка!"&amp;CELL("адрес",Проверка!N432),РТУС!N432),HYPERLINK("#РТУС!"&amp;CELL("адрес",Проверка!N432),"###")),HYPERLINK("#Проверка!"&amp;CELL("адрес",Проверка!N432),РТУС!N432))))</f>
        <v/>
      </c>
      <c r="O432" s="15" t="str">
        <f ca="1">IF(РТУС!L432="","",IF(РТУС!O432="",HYPERLINK("#РТУС!"&amp;CELL("адрес",Проверка!O432),"заполнить"),IF(AND(LEN(РТУС!O432)=5,РТУС!O432&lt;TODAY()),IF(РТУС!L432="Свидетельство о рождении",IF(РТУС!O432&gt;EDATE(TODAY(),-168),HYPERLINK("#Проверка!"&amp;CELL("адрес",Проверка!O432),РТУС!O432),HYPERLINK("#РТУС!"&amp;CELL("адрес",Проверка!O432),"недействительно")),HYPERLINK("#Проверка!"&amp;CELL("адрес",Проверка!O432),РТУС!O432)),HYPERLINK("#РТУС!"&amp;CELL("адрес",Проверка!O432),"###"))))</f>
        <v/>
      </c>
      <c r="P432" s="21" t="str">
        <f ca="1">IF(РТУС!L432="Паспорт гражданина РФ",IF(РТУС!P432="",HYPERLINK("#РТУС!"&amp;CELL("адрес",Проверка!P432),"заполнить"),HYPERLINK("#Проверка!"&amp;CELL("адрес",Проверка!P432),РТУС!P432)),"")</f>
        <v/>
      </c>
      <c r="Q432" s="13" t="str">
        <f ca="1">IF(РТУС!L432="Паспорт гражданина РФ",IF(РТУС!Q432="",HYPERLINK("#РТУС!"&amp;CELL("адрес",Проверка!Q432),"заполнить"),IF(LEN(РТУС!Q432)=7,HYPERLINK("#Проверка!"&amp;CELL("адрес",Проверка!Q432),РТУС!Q432),HYPERLINK("#РТУС!"&amp;CELL("адрес",Проверка!Q432),"###"))),"")</f>
        <v/>
      </c>
      <c r="R432" s="13" t="str">
        <f ca="1">IF(РТУС!R432="",HYPERLINK("#РТУС!"&amp;CELL("адрес",Проверка!R432),"заполнить"),HYPERLINK("#Проверка!"&amp;CELL("адрес",Проверка!R432),РТУС!R432))</f>
        <v>заполнить</v>
      </c>
      <c r="S432" s="13" t="str">
        <f>IF(РТУС!S432="","",РТУС!S432)</f>
        <v/>
      </c>
      <c r="T432" s="13" t="str">
        <f>IF(РТУС!T432="","",РТУС!T432)</f>
        <v/>
      </c>
      <c r="U432" s="13" t="str">
        <f>IF(РТУС!U432="","",РТУС!U432)</f>
        <v/>
      </c>
      <c r="V432" s="13" t="str">
        <f ca="1">IF(РТУС!V432="",HYPERLINK("#РТУС!"&amp;CELL("адрес",Проверка!V432),"заполнить"),IF(OR(РТУС!V432="Договор участия в долевом строительстве",РТУС!V432="Предварительный договор участия в долевом строительстве",РТУС!V432="Определение Арбитражного суда",РТУС!V432="Решение суда общей юрисдикции",РТУС!V432="Иные договоры"),HYPERLINK("#Проверка!"&amp;CELL("адрес",Проверка!V432),РТУС!V432),HYPERLINK("#РТУС!"&amp;CELL("адрес",Проверка!V432),"###")))</f>
        <v>заполнить</v>
      </c>
      <c r="W432" s="13" t="str">
        <f ca="1">IF(РТУС!W432="",HYPERLINK("#РТУС!"&amp;CELL("адрес",Проверка!W432),"заполнить"),HYPERLINK("#Проверка!"&amp;CELL("адрес",Проверка!W432),РТУС!W432))</f>
        <v>заполнить</v>
      </c>
      <c r="X432" s="15" t="str">
        <f ca="1">IF(РТУС!X432="",HYPERLINK("#РТУС!"&amp;CELL("адрес",Проверка!X432),"заполнить"),IF(AND(LEN(РТУС!X432)=5,РТУС!X432&lt;TODAY()),HYPERLINK("#Проверка!"&amp;CELL("адрес",Проверка!X432),РТУС!X432),HYPERLINK("#РТУС!"&amp;CELL("адрес",Проверка!X432),"###")))</f>
        <v>заполнить</v>
      </c>
      <c r="Y432" s="13" t="str">
        <f>IF(РТУС!Y432="","",РТУС!Y432)</f>
        <v/>
      </c>
      <c r="Z432" s="15" t="str">
        <f ca="1">IF(РТУС!Z432="","",IF(AND(LEN(РТУС!Z432)=5,РТУС!Z432&lt;TODAY()),HYPERLINK("#Проверка!"&amp;CELL("адрес",Проверка!Z432),РТУС!Z432),HYPERLINK("#РТУС!"&amp;CELL("адрес",Проверка!Z432),"###")))</f>
        <v/>
      </c>
      <c r="AA432" s="18" t="str">
        <f ca="1">IF(РТУС!AA432="",HYPERLINK("#РТУС!"&amp;CELL("адрес",Проверка!AA432),"заполнить"),IF(ISNUMBER(РТУС!AA432)=TRUE,HYPERLINK("#Проверка!"&amp;CELL("адрес",Проверка!AA432),РТУС!AA432),HYPERLINK("#РТУС!"&amp;CELL("адрес",Проверка!AA432),"###")))</f>
        <v>заполнить</v>
      </c>
      <c r="AB432" s="18" t="str">
        <f ca="1">IF(РТУС!AB432="",HYPERLINK("#РТУС!"&amp;CELL("адрес",Проверка!AB432),"заполнить"),IF(ISNUMBER(РТУС!AB432)=TRUE,HYPERLINK("#Проверка!"&amp;CELL("адрес",Проверка!AB432),РТУС!AB432),HYPERLINK("#РТУС!"&amp;CELL("адрес",Проверка!AB432),"###")))</f>
        <v>заполнить</v>
      </c>
      <c r="AC432" s="18" t="str">
        <f ca="1">IF(РТУС!AC432="","",IF(ISNUMBER(РТУС!AC432)=TRUE,HYPERLINK("#Проверка!"&amp;CELL("адрес",Проверка!AC432),РТУС!AC432),HYPERLINK("#РТУС!"&amp;CELL("адрес",Проверка!AC432),"###")))</f>
        <v/>
      </c>
      <c r="AD432" s="18" t="str">
        <f ca="1">IF(РТУС!AD432="","",IF(ISNUMBER(РТУС!AD432)=TRUE,HYPERLINK("#Проверка!"&amp;CELL("адрес",Проверка!AD432),РТУС!AD432),HYPERLINK("#РТУС!"&amp;CELL("адрес",Проверка!AD432),"###")))</f>
        <v/>
      </c>
      <c r="AE432" s="13" t="str">
        <f>IF(РТУС!AE432="","",РТУС!AE432)</f>
        <v/>
      </c>
      <c r="AF432" s="15" t="str">
        <f ca="1">IF(РТУС!AE432="","",IF(РТУС!AF432="",HYPERLINK("#РТУС!"&amp;CELL("адрес",Проверка!AF432),"заполнить"),IF(AND(LEN(РТУС!AF432)=5,РТУС!AF432&lt;TODAY()),HYPERLINK("#Проверка!"&amp;CELL("адрес",Проверка!AF432),РТУС!AF432),HYPERLINK("#РТУС!"&amp;CELL("адрес",Проверка!AF432),"###"))))</f>
        <v/>
      </c>
      <c r="AG432" s="13"/>
      <c r="AH432" s="15" t="str">
        <f ca="1">IF(РТУС!AE432="","",IF(РТУС!AH432="",HYPERLINK("#РТУС!"&amp;CELL("адрес",Проверка!AH432),"заполнить"),IF(AND(LEN(РТУС!AH432)=5,РТУС!AH432&lt;TODAY()),HYPERLINK("#Проверка!"&amp;CELL("адрес",Проверка!AH432),РТУС!AH432),HYPERLINK("#РТУС!"&amp;CELL("адрес",Проверка!AH432),"###"))))</f>
        <v/>
      </c>
      <c r="AI432" s="15" t="str">
        <f ca="1">IF(РТУС!AE432="","",IF(РТУС!AI432="",HYPERLINK("#РТУС!"&amp;CELL("адрес",Проверка!AI432),"заполнить"),HYPERLINK("#Проверка!"&amp;CELL("адрес",Проверка!AI432),РТУС!AI432)))</f>
        <v/>
      </c>
      <c r="AJ432" s="13" t="str">
        <f ca="1">IF(РТУС!AE432="","",IF(РТУС!AJ432="",HYPERLINK("#РТУС!"&amp;CELL("адрес",Проверка!AJ432),"заполнить"),IF(OR(РТУС!AJ432="Юрлицо",РТУС!AJ432="Физлицо",РТУС!AJ432="ИП"),HYPERLINK("#Проверка!"&amp;CELL("адрес",Проверка!AJ432),РТУС!AJ432),HYPERLINK("#РТУС!"&amp;CELL("адрес",Проверка!AJ432),"###"))))</f>
        <v/>
      </c>
      <c r="AK432" s="13" t="str">
        <f ca="1">IF(РТУС!AK432="",HYPERLINK("#РТУС!"&amp;CELL("адрес",Проверка!AK432),"заполнить"),IF(OR(РТУС!AK432="Квартира",РТУС!AK432="Кладовая",РТУС!AK432="Машино-место",РТУС!AK432="Нежилое помещение"),HYPERLINK("#Проверка!"&amp;CELL("адрес",Проверка!AK432),РТУС!AK432),HYPERLINK("#РТУС!"&amp;CELL("адрес",Проверка!AK432),"###")))</f>
        <v>заполнить</v>
      </c>
      <c r="AL432" s="13" t="str">
        <f ca="1">IF(РТУС!AL432="",HYPERLINK("#РТУС!"&amp;CELL("адрес",Проверка!AL432),"заполнить"),HYPERLINK("#Проверка!"&amp;CELL("адрес",Проверка!AL432),РТУС!AL432))</f>
        <v>заполнить</v>
      </c>
      <c r="AM432" s="18" t="str">
        <f ca="1">IF(РТУС!AM432="",HYPERLINK("#РТУС!"&amp;CELL("адрес",Проверка!AM432),"заполнить"),IF(ISNUMBER(РТУС!AM432)=TRUE,IF(РТУС!AK432="Нежилое помещение",IF(РТУС!AM432&gt;7,HYPERLINK("#РТУС!"&amp;CELL("адрес",Проверка!AM432),"не больше 7 кв.м."),РТУС!AM432),HYPERLINK("#Проверка!"&amp;CELL("адрес",Проверка!AM432),РТУС!AM432)),HYPERLINK("#РТУС!"&amp;CELL("адрес",Проверка!AM432),"###")))</f>
        <v>заполнить</v>
      </c>
      <c r="AN432" s="13" t="str">
        <f ca="1">IF(РТУС!AN432="",HYPERLINK("#РТУС!"&amp;CELL("адрес",Проверка!AN432),"заполнить"),IF(OR(РТУС!AN432="Общая площадь помещения",РТУС!AN432="Общая приведенная площадь жилого помещения",РТУС!AN432="Общая площадь жилого помещения с учетом лоджий, балконов, террас и веранд"),HYPERLINK("#Проверка!"&amp;CELL("адрес",Проверка!AN432),РТУС!AN432),HYPERLINK("#РТУС!"&amp;CELL("адрес",Проверка!AN432),"###")))</f>
        <v>заполнить</v>
      </c>
      <c r="AO432" s="13" t="str">
        <f ca="1">IF(OR(РТУС!AK432="Квартира",РТУС!A432="Нежилое помещение"),IF(РТУС!AO432="",HYPERLINK("#РТУС!"&amp;CELL("адрес",Проверка!AO432),"заполнить"),IF(ISNUMBER(РТУС!AO432)=TRUE,HYPERLINK("#Проверка!"&amp;CELL("адрес",Проверка!AO432),РТУС!AO432),HYPERLINK("#РТУС!"&amp;CELL("адрес",Проверка!AO432),"###"))),"")</f>
        <v/>
      </c>
      <c r="AP432" s="13" t="str">
        <f>IF(РТУС!AP432="","",РТУС!AP432)</f>
        <v/>
      </c>
      <c r="AQ432" s="13" t="str">
        <f ca="1">IF(РТУС!AQ432="",HYPERLINK("#РТУС!"&amp;CELL("адрес",Проверка!AQ432),"заполнить"),HYPERLINK("#Проверка!"&amp;CELL("адрес",Проверка!AQ432),РТУС!AQ432))</f>
        <v>заполнить</v>
      </c>
      <c r="AR432" s="18" t="str">
        <f ca="1">IF(РТУС!AR432="",HYPERLINK("#РТУС!"&amp;CELL("адрес",Проверка!AR432),"заполнить"),IF(ISNUMBER(РТУС!AR432)=FALSE,HYPERLINK("#РТУС!"&amp;CELL("адрес",Проверка!AR432),"###"),IF(РТУС!G432="1",IF(РТУС!AB432=РТУС!AR432+РТУС!AU432,HYPERLINK("#Проверка!"&amp;CELL("адрес",Проверка!AR432),РТУС!AR432),HYPERLINK("#РТУС!"&amp;CELL("адрес",Проверка!AR432),"сверить суммы")),IF(РТУС!AB432=(SUMIF(РТУС!$A$4:$A$1000,A432,РТУС!$AR$4:$AR$1000)+SUMIF(РТУС!$A$4:$A$1000,A432,РТУС!$AU$4:$AU$1000)),HYPERLINK("#Проверка!"&amp;CELL("адрес",Проверка!AR432),РТУС!AR432),HYPERLINK("#РТУС!"&amp;CELL("адрес",Проверка!AR432),"сверить суммы")))))</f>
        <v>заполнить</v>
      </c>
      <c r="AS432" s="13" t="str">
        <f>IF(РТУС!AS432="","",РТУС!AS432)</f>
        <v/>
      </c>
      <c r="AT432" s="18" t="str">
        <f ca="1">IF(РТУС!AT432="",HYPERLINK("#РТУС!"&amp;CELL("адрес",Проверка!AT432),"заполнить"),IF(ISNUMBER(РТУС!AT432)=FALSE,HYPERLINK("#РТУС!"&amp;CELL("адрес",Проверка!AT432),"###"),IF(РТУС!AT432=РТУС!AR432,HYPERLINK("#Проверка!"&amp;CELL("адрес",Проверка!AT432),РТУС!AT432),HYPERLINK("#РТУС!"&amp;CELL("адрес",Проверка!AT432),"сверить суммы"))))</f>
        <v>заполнить</v>
      </c>
      <c r="AU432" s="18" t="str">
        <f ca="1">IF(РТУС!AU432="",HYPERLINK("#РТУС!"&amp;CELL("адрес",Проверка!AU432),"заполнить"),IF(ISNUMBER(РТУС!AU432)=FALSE,HYPERLINK("#РТУС!"&amp;CELL("адрес",Проверка!AU432),"###"),IF(РТУС!G432="1",IF(РТУС!AB432=РТУС!AR432+РТУС!AU432,HYPERLINK("#Проверка!"&amp;CELL("адрес",Проверка!AU432),РТУС!AU432),HYPERLINK("#РТУС!"&amp;CELL("адрес",Проверка!AU432),"сверить суммы")),IF(РТУС!AB432=(SUMIF(РТУС!$A$4:$A$1000,A432,РТУС!$AR$4:$AR$1000)+SUMIF(РТУС!$A$4:$A$1000,A432,РТУС!$AU$4:$AU$1000)),HYPERLINK("#Проверка!"&amp;CELL("адрес",Проверка!AU432),РТУС!AU432),HYPERLINK("#РТУС!"&amp;CELL("адрес",Проверка!AU432),"сверить суммы")))))</f>
        <v>заполнить</v>
      </c>
      <c r="AV432" s="13" t="str">
        <f ca="1">IF(РТУС!AV432="",HYPERLINK("#РТУС!"&amp;CELL("адрес",Проверка!AV432),"заполнить"),IF(OR(РТУС!AV432="Требование о передаче жилого помещения",РТУС!AV432="Требование о передаче машино-места",РТУС!AV432="Требования о передаче нежилого помещения",РТУС!AV432="Денежные требования"),HYPERLINK("#Проверка!"&amp;CELL("адрес",Проверка!AV432),РТУС!AV432),HYPERLINK("#РТУС!"&amp;CELL("адрес",Проверка!AV432),"###")))</f>
        <v>заполнить</v>
      </c>
      <c r="AW432" s="13" t="str">
        <f ca="1">IF(РТУС!AW432="",HYPERLINK("#РТУС!"&amp;CELL("адрес",Проверка!AW432),"заполнить"),IF(OR(РТУС!AW432="Включен в полном объеме",РТУС!AW432="Включен частично"),HYPERLINK("#Проверка!"&amp;CELL("адрес",Проверка!AW432),РТУС!AW432),HYPERLINK("#РТУС!"&amp;CELL("адрес",Проверка!AW432),"###")))</f>
        <v>заполнить</v>
      </c>
      <c r="AX432" s="15" t="str">
        <f ca="1">IF(РТУС!AX432="",HYPERLINK("#РТУС!"&amp;CELL("адрес",Проверка!AX432),"заполнить"),IF(AND(LEN(РТУС!AX432)=5,РТУС!AX432&lt;TODAY()),HYPERLINK("#Проверка!"&amp;CELL("адрес",Проверка!AX432),РТУС!AX432),HYPERLINK("#РТУС!"&amp;CELL("адрес",Проверка!AX432),"###")))</f>
        <v>заполнить</v>
      </c>
      <c r="AY432" s="15" t="str">
        <f ca="1">IF(РТУС!AY432="",HYPERLINK("#РТУС!"&amp;CELL("адрес",Проверка!AY432),"заполнить"),IF(AND(LEN(РТУС!AY432)=5,РТУС!AY432&lt;TODAY()),HYPERLINK("#Проверка!"&amp;CELL("адрес",Проверка!AY432),РТУС!AY432),HYPERLINK("#РТУС!"&amp;CELL("адрес",Проверка!AY432),"###")))</f>
        <v>заполнить</v>
      </c>
    </row>
    <row r="433" spans="1:51" x14ac:dyDescent="0.25">
      <c r="A433" s="10" t="str">
        <f>РТУС!A433</f>
        <v>.</v>
      </c>
      <c r="B433" s="13" t="str">
        <f ca="1">IF(РТУС!B433="",HYPERLINK("#РТУС!"&amp;CELL("адрес",Проверка!B433),"заполнить"),IF(AND(LEN(РТУС!B433)=10,РТУС!B432=РТУС!B433),HYPERLINK("#Проверка!"&amp;CELL("адрес",Проверка!B433),РТУС!B433),HYPERLINK("#РТУС!"&amp;CELL("адрес",Проверка!B433),"###")))</f>
        <v>заполнить</v>
      </c>
      <c r="C433" s="13" t="str">
        <f ca="1">IF(РТУС!C433="",HYPERLINK("#РТУС!"&amp;CELL("адрес",Проверка!C433),"заполнить"),IF(AND(ISNUMBER(РТУС!C433)=TRUE,РТУС!C433&gt;0,РТУС!C432=РТУС!C433),HYPERLINK("#Проверка!"&amp;CELL("адрес",Проверка!C433),РТУС!C433),HYPERLINK("#РТУС!"&amp;CELL("адрес",Проверка!C433),"###")))</f>
        <v>заполнить</v>
      </c>
      <c r="D433" s="13" t="str">
        <f>IF(РТУС!D433="","",РТУС!D433)</f>
        <v/>
      </c>
      <c r="E433" s="13" t="str">
        <f ca="1">IF(РТУС!E433="",HYPERLINK("#РТУС!"&amp;CELL("адрес",Проверка!E433),"заполнить"),IF(РТУС!E432=РТУС!E433,HYPERLINK("#Проверка!"&amp;CELL("адрес",Проверка!E433),РТУС!E433),HYPERLINK("#РТУС!"&amp;CELL("адрес",Проверка!E433),"###")))</f>
        <v>заполнить</v>
      </c>
      <c r="F433" s="13" t="str">
        <f ca="1">IF(РТУС!F433="",HYPERLINK("#РТУС!"&amp;CELL("адрес",Проверка!F433),"заполнить"),HYPERLINK("#Проверка!"&amp;CELL("адрес",Проверка!F433),РТУС!F433))</f>
        <v>заполнить</v>
      </c>
      <c r="G433" s="20" t="str">
        <f ca="1">IF(РТУС!G433="",HYPERLINK("#РТУС!"&amp;CELL("адрес",Проверка!G433),"заполнить"),IF(РТУС!G433="1",HYPERLINK("#Проверка!"&amp;CELL("адрес",Проверка!G433),"1"),IF(AND(ISNUMBER(РТУС!G433)=TRUE,РТУС!G433&lt;=1,РТУС!G433&gt;0),IF(SUMIF(РТУС!$A$4:$A$1000,A433,РТУС!$G$4:$G$1000)=1,HYPERLINK("#Проверка!"&amp;CELL("адрес",Проверка!G433),РТУС!G433),HYPERLINK("#РТУС!"&amp;CELL("адрес",Проверка!G433),"сумма долей ≠ 1")),HYPERLINK("#РТУС!"&amp;CELL("адрес",Проверка!G433),"###"))))</f>
        <v>заполнить</v>
      </c>
      <c r="H433" s="13" t="str">
        <f ca="1">IF(РТУС!H433="",HYPERLINK("#РТУС!"&amp;CELL("адрес",Проверка!H433),"заполнить"),IF(OR(РТУС!H433="Юрлицо",РТУС!H433="Физлицо",РТУС!H433="ИП"),HYPERLINK("#Проверка!"&amp;CELL("адрес",Проверка!H433),РТУС!H433),HYPERLINK("#РТУС!"&amp;CELL("адрес",Проверка!H433),"###")))</f>
        <v>заполнить</v>
      </c>
      <c r="I433" s="13" t="str">
        <f ca="1">IF(OR(РТУС!H433="Юрлицо",РТУС!H433="ИП"),IF(РТУС!I433="",HYPERLINK("#РТУС!"&amp;CELL("адрес",Проверка!I433),"заполнить"),IF(OR(LEN(РТУС!I433)=10,LEN(РТУС!I433)=12),HYPERLINK("#Проверка!"&amp;CELL("адрес",Проверка!I433),РТУС!I433),HYPERLINK("#РТУС!"&amp;CELL("адрес",Проверка!I433),"###"))),"")</f>
        <v/>
      </c>
      <c r="J433" s="15" t="str">
        <f ca="1">IF(РТУС!J433="","",IF(AND(LEN(РТУС!J433)=5,РТУС!J433&lt;TODAY()),HYPERLINK("#Проверка!"&amp;CELL("адрес",Проверка!J433),РТУС!J433),HYPERLINK("#РТУС!"&amp;CELL("адрес",Проверка!J433),"###")))</f>
        <v/>
      </c>
      <c r="K433" s="13" t="str">
        <f>IF(РТУС!K433="","",РТУС!K433)</f>
        <v/>
      </c>
      <c r="L433" s="13" t="str">
        <f ca="1">IF(OR(РТУС!H433="Физлицо",РТУС!H433="ИП"),IF(РТУС!L433="",HYPERLINK("#РТУС!"&amp;CELL("адрес",Проверка!L433),"заполнить"),IF(OR(РТУС!L433="Загранпаспорт гражданина РФ",РТУС!L433="Паспорт гражданина РФ",РТУС!L433="Иностранный паспорт",РТУС!L433="Свидетельство о рождении",РТУС!L433="Вид на жительство"),HYPERLINK("#Проверка!"&amp;CELL("адрес",Проверка!L433),РТУС!L433),HYPERLINK("#РТУС!"&amp;CELL("адрес",Проверка!L433),"###"))),"")</f>
        <v/>
      </c>
      <c r="M433" s="13" t="str">
        <f ca="1">IF(AND(OR(РТУС!L433="Паспорт гражданина РФ",РТУС!L433="Свидетельство о рождении"),РТУС!M433=""),HYPERLINK("#РТУС!"&amp;CELL("адрес",Проверка!M433),"заполнить"),IF(РТУС!L433="Паспорт гражданина РФ",IF(LEN(РТУС!M433)=4,HYPERLINK("#Проверка!"&amp;CELL("адрес",Проверка!M433),РТУС!M433),HYPERLINK("#РТУС!"&amp;CELL("адрес",Проверка!M433),"###")),IF(РТУС!L433="Свидетельство о рождении",HYPERLINK("#Проверка!"&amp;CELL("адрес",Проверка!M433),РТУС!M433),"")))</f>
        <v/>
      </c>
      <c r="N433" s="13" t="str">
        <f ca="1">IF(РТУС!L433="","",IF(РТУС!N433="",HYPERLINK("#РТУС!"&amp;CELL("адрес",Проверка!N433),"заполнить"),IF(OR(РТУС!L433="Паспорт гражданина РФ",РТУС!L433="Свидетельство о рождении"),IF(LEN(РТУС!N433)=6,HYPERLINK("#Проверка!"&amp;CELL("адрес",Проверка!N433),РТУС!N433),HYPERLINK("#РТУС!"&amp;CELL("адрес",Проверка!N433),"###")),HYPERLINK("#Проверка!"&amp;CELL("адрес",Проверка!N433),РТУС!N433))))</f>
        <v/>
      </c>
      <c r="O433" s="15" t="str">
        <f ca="1">IF(РТУС!L433="","",IF(РТУС!O433="",HYPERLINK("#РТУС!"&amp;CELL("адрес",Проверка!O433),"заполнить"),IF(AND(LEN(РТУС!O433)=5,РТУС!O433&lt;TODAY()),IF(РТУС!L433="Свидетельство о рождении",IF(РТУС!O433&gt;EDATE(TODAY(),-168),HYPERLINK("#Проверка!"&amp;CELL("адрес",Проверка!O433),РТУС!O433),HYPERLINK("#РТУС!"&amp;CELL("адрес",Проверка!O433),"недействительно")),HYPERLINK("#Проверка!"&amp;CELL("адрес",Проверка!O433),РТУС!O433)),HYPERLINK("#РТУС!"&amp;CELL("адрес",Проверка!O433),"###"))))</f>
        <v/>
      </c>
      <c r="P433" s="21" t="str">
        <f ca="1">IF(РТУС!L433="Паспорт гражданина РФ",IF(РТУС!P433="",HYPERLINK("#РТУС!"&amp;CELL("адрес",Проверка!P433),"заполнить"),HYPERLINK("#Проверка!"&amp;CELL("адрес",Проверка!P433),РТУС!P433)),"")</f>
        <v/>
      </c>
      <c r="Q433" s="13" t="str">
        <f ca="1">IF(РТУС!L433="Паспорт гражданина РФ",IF(РТУС!Q433="",HYPERLINK("#РТУС!"&amp;CELL("адрес",Проверка!Q433),"заполнить"),IF(LEN(РТУС!Q433)=7,HYPERLINK("#Проверка!"&amp;CELL("адрес",Проверка!Q433),РТУС!Q433),HYPERLINK("#РТУС!"&amp;CELL("адрес",Проверка!Q433),"###"))),"")</f>
        <v/>
      </c>
      <c r="R433" s="13" t="str">
        <f ca="1">IF(РТУС!R433="",HYPERLINK("#РТУС!"&amp;CELL("адрес",Проверка!R433),"заполнить"),HYPERLINK("#Проверка!"&amp;CELL("адрес",Проверка!R433),РТУС!R433))</f>
        <v>заполнить</v>
      </c>
      <c r="S433" s="13" t="str">
        <f>IF(РТУС!S433="","",РТУС!S433)</f>
        <v/>
      </c>
      <c r="T433" s="13" t="str">
        <f>IF(РТУС!T433="","",РТУС!T433)</f>
        <v/>
      </c>
      <c r="U433" s="13" t="str">
        <f>IF(РТУС!U433="","",РТУС!U433)</f>
        <v/>
      </c>
      <c r="V433" s="13" t="str">
        <f ca="1">IF(РТУС!V433="",HYPERLINK("#РТУС!"&amp;CELL("адрес",Проверка!V433),"заполнить"),IF(OR(РТУС!V433="Договор участия в долевом строительстве",РТУС!V433="Предварительный договор участия в долевом строительстве",РТУС!V433="Определение Арбитражного суда",РТУС!V433="Решение суда общей юрисдикции",РТУС!V433="Иные договоры"),HYPERLINK("#Проверка!"&amp;CELL("адрес",Проверка!V433),РТУС!V433),HYPERLINK("#РТУС!"&amp;CELL("адрес",Проверка!V433),"###")))</f>
        <v>заполнить</v>
      </c>
      <c r="W433" s="13" t="str">
        <f ca="1">IF(РТУС!W433="",HYPERLINK("#РТУС!"&amp;CELL("адрес",Проверка!W433),"заполнить"),HYPERLINK("#Проверка!"&amp;CELL("адрес",Проверка!W433),РТУС!W433))</f>
        <v>заполнить</v>
      </c>
      <c r="X433" s="15" t="str">
        <f ca="1">IF(РТУС!X433="",HYPERLINK("#РТУС!"&amp;CELL("адрес",Проверка!X433),"заполнить"),IF(AND(LEN(РТУС!X433)=5,РТУС!X433&lt;TODAY()),HYPERLINK("#Проверка!"&amp;CELL("адрес",Проверка!X433),РТУС!X433),HYPERLINK("#РТУС!"&amp;CELL("адрес",Проверка!X433),"###")))</f>
        <v>заполнить</v>
      </c>
      <c r="Y433" s="13" t="str">
        <f>IF(РТУС!Y433="","",РТУС!Y433)</f>
        <v/>
      </c>
      <c r="Z433" s="15" t="str">
        <f ca="1">IF(РТУС!Z433="","",IF(AND(LEN(РТУС!Z433)=5,РТУС!Z433&lt;TODAY()),HYPERLINK("#Проверка!"&amp;CELL("адрес",Проверка!Z433),РТУС!Z433),HYPERLINK("#РТУС!"&amp;CELL("адрес",Проверка!Z433),"###")))</f>
        <v/>
      </c>
      <c r="AA433" s="18" t="str">
        <f ca="1">IF(РТУС!AA433="",HYPERLINK("#РТУС!"&amp;CELL("адрес",Проверка!AA433),"заполнить"),IF(ISNUMBER(РТУС!AA433)=TRUE,HYPERLINK("#Проверка!"&amp;CELL("адрес",Проверка!AA433),РТУС!AA433),HYPERLINK("#РТУС!"&amp;CELL("адрес",Проверка!AA433),"###")))</f>
        <v>заполнить</v>
      </c>
      <c r="AB433" s="18" t="str">
        <f ca="1">IF(РТУС!AB433="",HYPERLINK("#РТУС!"&amp;CELL("адрес",Проверка!AB433),"заполнить"),IF(ISNUMBER(РТУС!AB433)=TRUE,HYPERLINK("#Проверка!"&amp;CELL("адрес",Проверка!AB433),РТУС!AB433),HYPERLINK("#РТУС!"&amp;CELL("адрес",Проверка!AB433),"###")))</f>
        <v>заполнить</v>
      </c>
      <c r="AC433" s="18" t="str">
        <f ca="1">IF(РТУС!AC433="","",IF(ISNUMBER(РТУС!AC433)=TRUE,HYPERLINK("#Проверка!"&amp;CELL("адрес",Проверка!AC433),РТУС!AC433),HYPERLINK("#РТУС!"&amp;CELL("адрес",Проверка!AC433),"###")))</f>
        <v/>
      </c>
      <c r="AD433" s="18" t="str">
        <f ca="1">IF(РТУС!AD433="","",IF(ISNUMBER(РТУС!AD433)=TRUE,HYPERLINK("#Проверка!"&amp;CELL("адрес",Проверка!AD433),РТУС!AD433),HYPERLINK("#РТУС!"&amp;CELL("адрес",Проверка!AD433),"###")))</f>
        <v/>
      </c>
      <c r="AE433" s="13" t="str">
        <f>IF(РТУС!AE433="","",РТУС!AE433)</f>
        <v/>
      </c>
      <c r="AF433" s="15" t="str">
        <f ca="1">IF(РТУС!AE433="","",IF(РТУС!AF433="",HYPERLINK("#РТУС!"&amp;CELL("адрес",Проверка!AF433),"заполнить"),IF(AND(LEN(РТУС!AF433)=5,РТУС!AF433&lt;TODAY()),HYPERLINK("#Проверка!"&amp;CELL("адрес",Проверка!AF433),РТУС!AF433),HYPERLINK("#РТУС!"&amp;CELL("адрес",Проверка!AF433),"###"))))</f>
        <v/>
      </c>
      <c r="AG433" s="13"/>
      <c r="AH433" s="15" t="str">
        <f ca="1">IF(РТУС!AE433="","",IF(РТУС!AH433="",HYPERLINK("#РТУС!"&amp;CELL("адрес",Проверка!AH433),"заполнить"),IF(AND(LEN(РТУС!AH433)=5,РТУС!AH433&lt;TODAY()),HYPERLINK("#Проверка!"&amp;CELL("адрес",Проверка!AH433),РТУС!AH433),HYPERLINK("#РТУС!"&amp;CELL("адрес",Проверка!AH433),"###"))))</f>
        <v/>
      </c>
      <c r="AI433" s="15" t="str">
        <f ca="1">IF(РТУС!AE433="","",IF(РТУС!AI433="",HYPERLINK("#РТУС!"&amp;CELL("адрес",Проверка!AI433),"заполнить"),HYPERLINK("#Проверка!"&amp;CELL("адрес",Проверка!AI433),РТУС!AI433)))</f>
        <v/>
      </c>
      <c r="AJ433" s="13" t="str">
        <f ca="1">IF(РТУС!AE433="","",IF(РТУС!AJ433="",HYPERLINK("#РТУС!"&amp;CELL("адрес",Проверка!AJ433),"заполнить"),IF(OR(РТУС!AJ433="Юрлицо",РТУС!AJ433="Физлицо",РТУС!AJ433="ИП"),HYPERLINK("#Проверка!"&amp;CELL("адрес",Проверка!AJ433),РТУС!AJ433),HYPERLINK("#РТУС!"&amp;CELL("адрес",Проверка!AJ433),"###"))))</f>
        <v/>
      </c>
      <c r="AK433" s="13" t="str">
        <f ca="1">IF(РТУС!AK433="",HYPERLINK("#РТУС!"&amp;CELL("адрес",Проверка!AK433),"заполнить"),IF(OR(РТУС!AK433="Квартира",РТУС!AK433="Кладовая",РТУС!AK433="Машино-место",РТУС!AK433="Нежилое помещение"),HYPERLINK("#Проверка!"&amp;CELL("адрес",Проверка!AK433),РТУС!AK433),HYPERLINK("#РТУС!"&amp;CELL("адрес",Проверка!AK433),"###")))</f>
        <v>заполнить</v>
      </c>
      <c r="AL433" s="13" t="str">
        <f ca="1">IF(РТУС!AL433="",HYPERLINK("#РТУС!"&amp;CELL("адрес",Проверка!AL433),"заполнить"),HYPERLINK("#Проверка!"&amp;CELL("адрес",Проверка!AL433),РТУС!AL433))</f>
        <v>заполнить</v>
      </c>
      <c r="AM433" s="18" t="str">
        <f ca="1">IF(РТУС!AM433="",HYPERLINK("#РТУС!"&amp;CELL("адрес",Проверка!AM433),"заполнить"),IF(ISNUMBER(РТУС!AM433)=TRUE,IF(РТУС!AK433="Нежилое помещение",IF(РТУС!AM433&gt;7,HYPERLINK("#РТУС!"&amp;CELL("адрес",Проверка!AM433),"не больше 7 кв.м."),РТУС!AM433),HYPERLINK("#Проверка!"&amp;CELL("адрес",Проверка!AM433),РТУС!AM433)),HYPERLINK("#РТУС!"&amp;CELL("адрес",Проверка!AM433),"###")))</f>
        <v>заполнить</v>
      </c>
      <c r="AN433" s="13" t="str">
        <f ca="1">IF(РТУС!AN433="",HYPERLINK("#РТУС!"&amp;CELL("адрес",Проверка!AN433),"заполнить"),IF(OR(РТУС!AN433="Общая площадь помещения",РТУС!AN433="Общая приведенная площадь жилого помещения",РТУС!AN433="Общая площадь жилого помещения с учетом лоджий, балконов, террас и веранд"),HYPERLINK("#Проверка!"&amp;CELL("адрес",Проверка!AN433),РТУС!AN433),HYPERLINK("#РТУС!"&amp;CELL("адрес",Проверка!AN433),"###")))</f>
        <v>заполнить</v>
      </c>
      <c r="AO433" s="13" t="str">
        <f ca="1">IF(OR(РТУС!AK433="Квартира",РТУС!A433="Нежилое помещение"),IF(РТУС!AO433="",HYPERLINK("#РТУС!"&amp;CELL("адрес",Проверка!AO433),"заполнить"),IF(ISNUMBER(РТУС!AO433)=TRUE,HYPERLINK("#Проверка!"&amp;CELL("адрес",Проверка!AO433),РТУС!AO433),HYPERLINK("#РТУС!"&amp;CELL("адрес",Проверка!AO433),"###"))),"")</f>
        <v/>
      </c>
      <c r="AP433" s="13" t="str">
        <f>IF(РТУС!AP433="","",РТУС!AP433)</f>
        <v/>
      </c>
      <c r="AQ433" s="13" t="str">
        <f ca="1">IF(РТУС!AQ433="",HYPERLINK("#РТУС!"&amp;CELL("адрес",Проверка!AQ433),"заполнить"),HYPERLINK("#Проверка!"&amp;CELL("адрес",Проверка!AQ433),РТУС!AQ433))</f>
        <v>заполнить</v>
      </c>
      <c r="AR433" s="18" t="str">
        <f ca="1">IF(РТУС!AR433="",HYPERLINK("#РТУС!"&amp;CELL("адрес",Проверка!AR433),"заполнить"),IF(ISNUMBER(РТУС!AR433)=FALSE,HYPERLINK("#РТУС!"&amp;CELL("адрес",Проверка!AR433),"###"),IF(РТУС!G433="1",IF(РТУС!AB433=РТУС!AR433+РТУС!AU433,HYPERLINK("#Проверка!"&amp;CELL("адрес",Проверка!AR433),РТУС!AR433),HYPERLINK("#РТУС!"&amp;CELL("адрес",Проверка!AR433),"сверить суммы")),IF(РТУС!AB433=(SUMIF(РТУС!$A$4:$A$1000,A433,РТУС!$AR$4:$AR$1000)+SUMIF(РТУС!$A$4:$A$1000,A433,РТУС!$AU$4:$AU$1000)),HYPERLINK("#Проверка!"&amp;CELL("адрес",Проверка!AR433),РТУС!AR433),HYPERLINK("#РТУС!"&amp;CELL("адрес",Проверка!AR433),"сверить суммы")))))</f>
        <v>заполнить</v>
      </c>
      <c r="AS433" s="13" t="str">
        <f>IF(РТУС!AS433="","",РТУС!AS433)</f>
        <v/>
      </c>
      <c r="AT433" s="18" t="str">
        <f ca="1">IF(РТУС!AT433="",HYPERLINK("#РТУС!"&amp;CELL("адрес",Проверка!AT433),"заполнить"),IF(ISNUMBER(РТУС!AT433)=FALSE,HYPERLINK("#РТУС!"&amp;CELL("адрес",Проверка!AT433),"###"),IF(РТУС!AT433=РТУС!AR433,HYPERLINK("#Проверка!"&amp;CELL("адрес",Проверка!AT433),РТУС!AT433),HYPERLINK("#РТУС!"&amp;CELL("адрес",Проверка!AT433),"сверить суммы"))))</f>
        <v>заполнить</v>
      </c>
      <c r="AU433" s="18" t="str">
        <f ca="1">IF(РТУС!AU433="",HYPERLINK("#РТУС!"&amp;CELL("адрес",Проверка!AU433),"заполнить"),IF(ISNUMBER(РТУС!AU433)=FALSE,HYPERLINK("#РТУС!"&amp;CELL("адрес",Проверка!AU433),"###"),IF(РТУС!G433="1",IF(РТУС!AB433=РТУС!AR433+РТУС!AU433,HYPERLINK("#Проверка!"&amp;CELL("адрес",Проверка!AU433),РТУС!AU433),HYPERLINK("#РТУС!"&amp;CELL("адрес",Проверка!AU433),"сверить суммы")),IF(РТУС!AB433=(SUMIF(РТУС!$A$4:$A$1000,A433,РТУС!$AR$4:$AR$1000)+SUMIF(РТУС!$A$4:$A$1000,A433,РТУС!$AU$4:$AU$1000)),HYPERLINK("#Проверка!"&amp;CELL("адрес",Проверка!AU433),РТУС!AU433),HYPERLINK("#РТУС!"&amp;CELL("адрес",Проверка!AU433),"сверить суммы")))))</f>
        <v>заполнить</v>
      </c>
      <c r="AV433" s="13" t="str">
        <f ca="1">IF(РТУС!AV433="",HYPERLINK("#РТУС!"&amp;CELL("адрес",Проверка!AV433),"заполнить"),IF(OR(РТУС!AV433="Требование о передаче жилого помещения",РТУС!AV433="Требование о передаче машино-места",РТУС!AV433="Требования о передаче нежилого помещения",РТУС!AV433="Денежные требования"),HYPERLINK("#Проверка!"&amp;CELL("адрес",Проверка!AV433),РТУС!AV433),HYPERLINK("#РТУС!"&amp;CELL("адрес",Проверка!AV433),"###")))</f>
        <v>заполнить</v>
      </c>
      <c r="AW433" s="13" t="str">
        <f ca="1">IF(РТУС!AW433="",HYPERLINK("#РТУС!"&amp;CELL("адрес",Проверка!AW433),"заполнить"),IF(OR(РТУС!AW433="Включен в полном объеме",РТУС!AW433="Включен частично"),HYPERLINK("#Проверка!"&amp;CELL("адрес",Проверка!AW433),РТУС!AW433),HYPERLINK("#РТУС!"&amp;CELL("адрес",Проверка!AW433),"###")))</f>
        <v>заполнить</v>
      </c>
      <c r="AX433" s="15" t="str">
        <f ca="1">IF(РТУС!AX433="",HYPERLINK("#РТУС!"&amp;CELL("адрес",Проверка!AX433),"заполнить"),IF(AND(LEN(РТУС!AX433)=5,РТУС!AX433&lt;TODAY()),HYPERLINK("#Проверка!"&amp;CELL("адрес",Проверка!AX433),РТУС!AX433),HYPERLINK("#РТУС!"&amp;CELL("адрес",Проверка!AX433),"###")))</f>
        <v>заполнить</v>
      </c>
      <c r="AY433" s="15" t="str">
        <f ca="1">IF(РТУС!AY433="",HYPERLINK("#РТУС!"&amp;CELL("адрес",Проверка!AY433),"заполнить"),IF(AND(LEN(РТУС!AY433)=5,РТУС!AY433&lt;TODAY()),HYPERLINK("#Проверка!"&amp;CELL("адрес",Проверка!AY433),РТУС!AY433),HYPERLINK("#РТУС!"&amp;CELL("адрес",Проверка!AY433),"###")))</f>
        <v>заполнить</v>
      </c>
    </row>
    <row r="434" spans="1:51" x14ac:dyDescent="0.25">
      <c r="A434" s="10" t="str">
        <f>РТУС!A434</f>
        <v>.</v>
      </c>
      <c r="B434" s="13" t="str">
        <f ca="1">IF(РТУС!B434="",HYPERLINK("#РТУС!"&amp;CELL("адрес",Проверка!B434),"заполнить"),IF(AND(LEN(РТУС!B434)=10,РТУС!B433=РТУС!B434),HYPERLINK("#Проверка!"&amp;CELL("адрес",Проверка!B434),РТУС!B434),HYPERLINK("#РТУС!"&amp;CELL("адрес",Проверка!B434),"###")))</f>
        <v>заполнить</v>
      </c>
      <c r="C434" s="13" t="str">
        <f ca="1">IF(РТУС!C434="",HYPERLINK("#РТУС!"&amp;CELL("адрес",Проверка!C434),"заполнить"),IF(AND(ISNUMBER(РТУС!C434)=TRUE,РТУС!C434&gt;0,РТУС!C433=РТУС!C434),HYPERLINK("#Проверка!"&amp;CELL("адрес",Проверка!C434),РТУС!C434),HYPERLINK("#РТУС!"&amp;CELL("адрес",Проверка!C434),"###")))</f>
        <v>заполнить</v>
      </c>
      <c r="D434" s="13" t="str">
        <f>IF(РТУС!D434="","",РТУС!D434)</f>
        <v/>
      </c>
      <c r="E434" s="13" t="str">
        <f ca="1">IF(РТУС!E434="",HYPERLINK("#РТУС!"&amp;CELL("адрес",Проверка!E434),"заполнить"),IF(РТУС!E433=РТУС!E434,HYPERLINK("#Проверка!"&amp;CELL("адрес",Проверка!E434),РТУС!E434),HYPERLINK("#РТУС!"&amp;CELL("адрес",Проверка!E434),"###")))</f>
        <v>заполнить</v>
      </c>
      <c r="F434" s="13" t="str">
        <f ca="1">IF(РТУС!F434="",HYPERLINK("#РТУС!"&amp;CELL("адрес",Проверка!F434),"заполнить"),HYPERLINK("#Проверка!"&amp;CELL("адрес",Проверка!F434),РТУС!F434))</f>
        <v>заполнить</v>
      </c>
      <c r="G434" s="20" t="str">
        <f ca="1">IF(РТУС!G434="",HYPERLINK("#РТУС!"&amp;CELL("адрес",Проверка!G434),"заполнить"),IF(РТУС!G434="1",HYPERLINK("#Проверка!"&amp;CELL("адрес",Проверка!G434),"1"),IF(AND(ISNUMBER(РТУС!G434)=TRUE,РТУС!G434&lt;=1,РТУС!G434&gt;0),IF(SUMIF(РТУС!$A$4:$A$1000,A434,РТУС!$G$4:$G$1000)=1,HYPERLINK("#Проверка!"&amp;CELL("адрес",Проверка!G434),РТУС!G434),HYPERLINK("#РТУС!"&amp;CELL("адрес",Проверка!G434),"сумма долей ≠ 1")),HYPERLINK("#РТУС!"&amp;CELL("адрес",Проверка!G434),"###"))))</f>
        <v>заполнить</v>
      </c>
      <c r="H434" s="13" t="str">
        <f ca="1">IF(РТУС!H434="",HYPERLINK("#РТУС!"&amp;CELL("адрес",Проверка!H434),"заполнить"),IF(OR(РТУС!H434="Юрлицо",РТУС!H434="Физлицо",РТУС!H434="ИП"),HYPERLINK("#Проверка!"&amp;CELL("адрес",Проверка!H434),РТУС!H434),HYPERLINK("#РТУС!"&amp;CELL("адрес",Проверка!H434),"###")))</f>
        <v>заполнить</v>
      </c>
      <c r="I434" s="13" t="str">
        <f ca="1">IF(OR(РТУС!H434="Юрлицо",РТУС!H434="ИП"),IF(РТУС!I434="",HYPERLINK("#РТУС!"&amp;CELL("адрес",Проверка!I434),"заполнить"),IF(OR(LEN(РТУС!I434)=10,LEN(РТУС!I434)=12),HYPERLINK("#Проверка!"&amp;CELL("адрес",Проверка!I434),РТУС!I434),HYPERLINK("#РТУС!"&amp;CELL("адрес",Проверка!I434),"###"))),"")</f>
        <v/>
      </c>
      <c r="J434" s="15" t="str">
        <f ca="1">IF(РТУС!J434="","",IF(AND(LEN(РТУС!J434)=5,РТУС!J434&lt;TODAY()),HYPERLINK("#Проверка!"&amp;CELL("адрес",Проверка!J434),РТУС!J434),HYPERLINK("#РТУС!"&amp;CELL("адрес",Проверка!J434),"###")))</f>
        <v/>
      </c>
      <c r="K434" s="13" t="str">
        <f>IF(РТУС!K434="","",РТУС!K434)</f>
        <v/>
      </c>
      <c r="L434" s="13" t="str">
        <f ca="1">IF(OR(РТУС!H434="Физлицо",РТУС!H434="ИП"),IF(РТУС!L434="",HYPERLINK("#РТУС!"&amp;CELL("адрес",Проверка!L434),"заполнить"),IF(OR(РТУС!L434="Загранпаспорт гражданина РФ",РТУС!L434="Паспорт гражданина РФ",РТУС!L434="Иностранный паспорт",РТУС!L434="Свидетельство о рождении",РТУС!L434="Вид на жительство"),HYPERLINK("#Проверка!"&amp;CELL("адрес",Проверка!L434),РТУС!L434),HYPERLINK("#РТУС!"&amp;CELL("адрес",Проверка!L434),"###"))),"")</f>
        <v/>
      </c>
      <c r="M434" s="13" t="str">
        <f ca="1">IF(AND(OR(РТУС!L434="Паспорт гражданина РФ",РТУС!L434="Свидетельство о рождении"),РТУС!M434=""),HYPERLINK("#РТУС!"&amp;CELL("адрес",Проверка!M434),"заполнить"),IF(РТУС!L434="Паспорт гражданина РФ",IF(LEN(РТУС!M434)=4,HYPERLINK("#Проверка!"&amp;CELL("адрес",Проверка!M434),РТУС!M434),HYPERLINK("#РТУС!"&amp;CELL("адрес",Проверка!M434),"###")),IF(РТУС!L434="Свидетельство о рождении",HYPERLINK("#Проверка!"&amp;CELL("адрес",Проверка!M434),РТУС!M434),"")))</f>
        <v/>
      </c>
      <c r="N434" s="13" t="str">
        <f ca="1">IF(РТУС!L434="","",IF(РТУС!N434="",HYPERLINK("#РТУС!"&amp;CELL("адрес",Проверка!N434),"заполнить"),IF(OR(РТУС!L434="Паспорт гражданина РФ",РТУС!L434="Свидетельство о рождении"),IF(LEN(РТУС!N434)=6,HYPERLINK("#Проверка!"&amp;CELL("адрес",Проверка!N434),РТУС!N434),HYPERLINK("#РТУС!"&amp;CELL("адрес",Проверка!N434),"###")),HYPERLINK("#Проверка!"&amp;CELL("адрес",Проверка!N434),РТУС!N434))))</f>
        <v/>
      </c>
      <c r="O434" s="15" t="str">
        <f ca="1">IF(РТУС!L434="","",IF(РТУС!O434="",HYPERLINK("#РТУС!"&amp;CELL("адрес",Проверка!O434),"заполнить"),IF(AND(LEN(РТУС!O434)=5,РТУС!O434&lt;TODAY()),IF(РТУС!L434="Свидетельство о рождении",IF(РТУС!O434&gt;EDATE(TODAY(),-168),HYPERLINK("#Проверка!"&amp;CELL("адрес",Проверка!O434),РТУС!O434),HYPERLINK("#РТУС!"&amp;CELL("адрес",Проверка!O434),"недействительно")),HYPERLINK("#Проверка!"&amp;CELL("адрес",Проверка!O434),РТУС!O434)),HYPERLINK("#РТУС!"&amp;CELL("адрес",Проверка!O434),"###"))))</f>
        <v/>
      </c>
      <c r="P434" s="21" t="str">
        <f ca="1">IF(РТУС!L434="Паспорт гражданина РФ",IF(РТУС!P434="",HYPERLINK("#РТУС!"&amp;CELL("адрес",Проверка!P434),"заполнить"),HYPERLINK("#Проверка!"&amp;CELL("адрес",Проверка!P434),РТУС!P434)),"")</f>
        <v/>
      </c>
      <c r="Q434" s="13" t="str">
        <f ca="1">IF(РТУС!L434="Паспорт гражданина РФ",IF(РТУС!Q434="",HYPERLINK("#РТУС!"&amp;CELL("адрес",Проверка!Q434),"заполнить"),IF(LEN(РТУС!Q434)=7,HYPERLINK("#Проверка!"&amp;CELL("адрес",Проверка!Q434),РТУС!Q434),HYPERLINK("#РТУС!"&amp;CELL("адрес",Проверка!Q434),"###"))),"")</f>
        <v/>
      </c>
      <c r="R434" s="13" t="str">
        <f ca="1">IF(РТУС!R434="",HYPERLINK("#РТУС!"&amp;CELL("адрес",Проверка!R434),"заполнить"),HYPERLINK("#Проверка!"&amp;CELL("адрес",Проверка!R434),РТУС!R434))</f>
        <v>заполнить</v>
      </c>
      <c r="S434" s="13" t="str">
        <f>IF(РТУС!S434="","",РТУС!S434)</f>
        <v/>
      </c>
      <c r="T434" s="13" t="str">
        <f>IF(РТУС!T434="","",РТУС!T434)</f>
        <v/>
      </c>
      <c r="U434" s="13" t="str">
        <f>IF(РТУС!U434="","",РТУС!U434)</f>
        <v/>
      </c>
      <c r="V434" s="13" t="str">
        <f ca="1">IF(РТУС!V434="",HYPERLINK("#РТУС!"&amp;CELL("адрес",Проверка!V434),"заполнить"),IF(OR(РТУС!V434="Договор участия в долевом строительстве",РТУС!V434="Предварительный договор участия в долевом строительстве",РТУС!V434="Определение Арбитражного суда",РТУС!V434="Решение суда общей юрисдикции",РТУС!V434="Иные договоры"),HYPERLINK("#Проверка!"&amp;CELL("адрес",Проверка!V434),РТУС!V434),HYPERLINK("#РТУС!"&amp;CELL("адрес",Проверка!V434),"###")))</f>
        <v>заполнить</v>
      </c>
      <c r="W434" s="13" t="str">
        <f ca="1">IF(РТУС!W434="",HYPERLINK("#РТУС!"&amp;CELL("адрес",Проверка!W434),"заполнить"),HYPERLINK("#Проверка!"&amp;CELL("адрес",Проверка!W434),РТУС!W434))</f>
        <v>заполнить</v>
      </c>
      <c r="X434" s="15" t="str">
        <f ca="1">IF(РТУС!X434="",HYPERLINK("#РТУС!"&amp;CELL("адрес",Проверка!X434),"заполнить"),IF(AND(LEN(РТУС!X434)=5,РТУС!X434&lt;TODAY()),HYPERLINK("#Проверка!"&amp;CELL("адрес",Проверка!X434),РТУС!X434),HYPERLINK("#РТУС!"&amp;CELL("адрес",Проверка!X434),"###")))</f>
        <v>заполнить</v>
      </c>
      <c r="Y434" s="13" t="str">
        <f>IF(РТУС!Y434="","",РТУС!Y434)</f>
        <v/>
      </c>
      <c r="Z434" s="15" t="str">
        <f ca="1">IF(РТУС!Z434="","",IF(AND(LEN(РТУС!Z434)=5,РТУС!Z434&lt;TODAY()),HYPERLINK("#Проверка!"&amp;CELL("адрес",Проверка!Z434),РТУС!Z434),HYPERLINK("#РТУС!"&amp;CELL("адрес",Проверка!Z434),"###")))</f>
        <v/>
      </c>
      <c r="AA434" s="18" t="str">
        <f ca="1">IF(РТУС!AA434="",HYPERLINK("#РТУС!"&amp;CELL("адрес",Проверка!AA434),"заполнить"),IF(ISNUMBER(РТУС!AA434)=TRUE,HYPERLINK("#Проверка!"&amp;CELL("адрес",Проверка!AA434),РТУС!AA434),HYPERLINK("#РТУС!"&amp;CELL("адрес",Проверка!AA434),"###")))</f>
        <v>заполнить</v>
      </c>
      <c r="AB434" s="18" t="str">
        <f ca="1">IF(РТУС!AB434="",HYPERLINK("#РТУС!"&amp;CELL("адрес",Проверка!AB434),"заполнить"),IF(ISNUMBER(РТУС!AB434)=TRUE,HYPERLINK("#Проверка!"&amp;CELL("адрес",Проверка!AB434),РТУС!AB434),HYPERLINK("#РТУС!"&amp;CELL("адрес",Проверка!AB434),"###")))</f>
        <v>заполнить</v>
      </c>
      <c r="AC434" s="18" t="str">
        <f ca="1">IF(РТУС!AC434="","",IF(ISNUMBER(РТУС!AC434)=TRUE,HYPERLINK("#Проверка!"&amp;CELL("адрес",Проверка!AC434),РТУС!AC434),HYPERLINK("#РТУС!"&amp;CELL("адрес",Проверка!AC434),"###")))</f>
        <v/>
      </c>
      <c r="AD434" s="18" t="str">
        <f ca="1">IF(РТУС!AD434="","",IF(ISNUMBER(РТУС!AD434)=TRUE,HYPERLINK("#Проверка!"&amp;CELL("адрес",Проверка!AD434),РТУС!AD434),HYPERLINK("#РТУС!"&amp;CELL("адрес",Проверка!AD434),"###")))</f>
        <v/>
      </c>
      <c r="AE434" s="13" t="str">
        <f>IF(РТУС!AE434="","",РТУС!AE434)</f>
        <v/>
      </c>
      <c r="AF434" s="15" t="str">
        <f ca="1">IF(РТУС!AE434="","",IF(РТУС!AF434="",HYPERLINK("#РТУС!"&amp;CELL("адрес",Проверка!AF434),"заполнить"),IF(AND(LEN(РТУС!AF434)=5,РТУС!AF434&lt;TODAY()),HYPERLINK("#Проверка!"&amp;CELL("адрес",Проверка!AF434),РТУС!AF434),HYPERLINK("#РТУС!"&amp;CELL("адрес",Проверка!AF434),"###"))))</f>
        <v/>
      </c>
      <c r="AG434" s="13"/>
      <c r="AH434" s="15" t="str">
        <f ca="1">IF(РТУС!AE434="","",IF(РТУС!AH434="",HYPERLINK("#РТУС!"&amp;CELL("адрес",Проверка!AH434),"заполнить"),IF(AND(LEN(РТУС!AH434)=5,РТУС!AH434&lt;TODAY()),HYPERLINK("#Проверка!"&amp;CELL("адрес",Проверка!AH434),РТУС!AH434),HYPERLINK("#РТУС!"&amp;CELL("адрес",Проверка!AH434),"###"))))</f>
        <v/>
      </c>
      <c r="AI434" s="15" t="str">
        <f ca="1">IF(РТУС!AE434="","",IF(РТУС!AI434="",HYPERLINK("#РТУС!"&amp;CELL("адрес",Проверка!AI434),"заполнить"),HYPERLINK("#Проверка!"&amp;CELL("адрес",Проверка!AI434),РТУС!AI434)))</f>
        <v/>
      </c>
      <c r="AJ434" s="13" t="str">
        <f ca="1">IF(РТУС!AE434="","",IF(РТУС!AJ434="",HYPERLINK("#РТУС!"&amp;CELL("адрес",Проверка!AJ434),"заполнить"),IF(OR(РТУС!AJ434="Юрлицо",РТУС!AJ434="Физлицо",РТУС!AJ434="ИП"),HYPERLINK("#Проверка!"&amp;CELL("адрес",Проверка!AJ434),РТУС!AJ434),HYPERLINK("#РТУС!"&amp;CELL("адрес",Проверка!AJ434),"###"))))</f>
        <v/>
      </c>
      <c r="AK434" s="13" t="str">
        <f ca="1">IF(РТУС!AK434="",HYPERLINK("#РТУС!"&amp;CELL("адрес",Проверка!AK434),"заполнить"),IF(OR(РТУС!AK434="Квартира",РТУС!AK434="Кладовая",РТУС!AK434="Машино-место",РТУС!AK434="Нежилое помещение"),HYPERLINK("#Проверка!"&amp;CELL("адрес",Проверка!AK434),РТУС!AK434),HYPERLINK("#РТУС!"&amp;CELL("адрес",Проверка!AK434),"###")))</f>
        <v>заполнить</v>
      </c>
      <c r="AL434" s="13" t="str">
        <f ca="1">IF(РТУС!AL434="",HYPERLINK("#РТУС!"&amp;CELL("адрес",Проверка!AL434),"заполнить"),HYPERLINK("#Проверка!"&amp;CELL("адрес",Проверка!AL434),РТУС!AL434))</f>
        <v>заполнить</v>
      </c>
      <c r="AM434" s="18" t="str">
        <f ca="1">IF(РТУС!AM434="",HYPERLINK("#РТУС!"&amp;CELL("адрес",Проверка!AM434),"заполнить"),IF(ISNUMBER(РТУС!AM434)=TRUE,IF(РТУС!AK434="Нежилое помещение",IF(РТУС!AM434&gt;7,HYPERLINK("#РТУС!"&amp;CELL("адрес",Проверка!AM434),"не больше 7 кв.м."),РТУС!AM434),HYPERLINK("#Проверка!"&amp;CELL("адрес",Проверка!AM434),РТУС!AM434)),HYPERLINK("#РТУС!"&amp;CELL("адрес",Проверка!AM434),"###")))</f>
        <v>заполнить</v>
      </c>
      <c r="AN434" s="13" t="str">
        <f ca="1">IF(РТУС!AN434="",HYPERLINK("#РТУС!"&amp;CELL("адрес",Проверка!AN434),"заполнить"),IF(OR(РТУС!AN434="Общая площадь помещения",РТУС!AN434="Общая приведенная площадь жилого помещения",РТУС!AN434="Общая площадь жилого помещения с учетом лоджий, балконов, террас и веранд"),HYPERLINK("#Проверка!"&amp;CELL("адрес",Проверка!AN434),РТУС!AN434),HYPERLINK("#РТУС!"&amp;CELL("адрес",Проверка!AN434),"###")))</f>
        <v>заполнить</v>
      </c>
      <c r="AO434" s="13" t="str">
        <f ca="1">IF(OR(РТУС!AK434="Квартира",РТУС!A434="Нежилое помещение"),IF(РТУС!AO434="",HYPERLINK("#РТУС!"&amp;CELL("адрес",Проверка!AO434),"заполнить"),IF(ISNUMBER(РТУС!AO434)=TRUE,HYPERLINK("#Проверка!"&amp;CELL("адрес",Проверка!AO434),РТУС!AO434),HYPERLINK("#РТУС!"&amp;CELL("адрес",Проверка!AO434),"###"))),"")</f>
        <v/>
      </c>
      <c r="AP434" s="13" t="str">
        <f>IF(РТУС!AP434="","",РТУС!AP434)</f>
        <v/>
      </c>
      <c r="AQ434" s="13" t="str">
        <f ca="1">IF(РТУС!AQ434="",HYPERLINK("#РТУС!"&amp;CELL("адрес",Проверка!AQ434),"заполнить"),HYPERLINK("#Проверка!"&amp;CELL("адрес",Проверка!AQ434),РТУС!AQ434))</f>
        <v>заполнить</v>
      </c>
      <c r="AR434" s="18" t="str">
        <f ca="1">IF(РТУС!AR434="",HYPERLINK("#РТУС!"&amp;CELL("адрес",Проверка!AR434),"заполнить"),IF(ISNUMBER(РТУС!AR434)=FALSE,HYPERLINK("#РТУС!"&amp;CELL("адрес",Проверка!AR434),"###"),IF(РТУС!G434="1",IF(РТУС!AB434=РТУС!AR434+РТУС!AU434,HYPERLINK("#Проверка!"&amp;CELL("адрес",Проверка!AR434),РТУС!AR434),HYPERLINK("#РТУС!"&amp;CELL("адрес",Проверка!AR434),"сверить суммы")),IF(РТУС!AB434=(SUMIF(РТУС!$A$4:$A$1000,A434,РТУС!$AR$4:$AR$1000)+SUMIF(РТУС!$A$4:$A$1000,A434,РТУС!$AU$4:$AU$1000)),HYPERLINK("#Проверка!"&amp;CELL("адрес",Проверка!AR434),РТУС!AR434),HYPERLINK("#РТУС!"&amp;CELL("адрес",Проверка!AR434),"сверить суммы")))))</f>
        <v>заполнить</v>
      </c>
      <c r="AS434" s="13" t="str">
        <f>IF(РТУС!AS434="","",РТУС!AS434)</f>
        <v/>
      </c>
      <c r="AT434" s="18" t="str">
        <f ca="1">IF(РТУС!AT434="",HYPERLINK("#РТУС!"&amp;CELL("адрес",Проверка!AT434),"заполнить"),IF(ISNUMBER(РТУС!AT434)=FALSE,HYPERLINK("#РТУС!"&amp;CELL("адрес",Проверка!AT434),"###"),IF(РТУС!AT434=РТУС!AR434,HYPERLINK("#Проверка!"&amp;CELL("адрес",Проверка!AT434),РТУС!AT434),HYPERLINK("#РТУС!"&amp;CELL("адрес",Проверка!AT434),"сверить суммы"))))</f>
        <v>заполнить</v>
      </c>
      <c r="AU434" s="18" t="str">
        <f ca="1">IF(РТУС!AU434="",HYPERLINK("#РТУС!"&amp;CELL("адрес",Проверка!AU434),"заполнить"),IF(ISNUMBER(РТУС!AU434)=FALSE,HYPERLINK("#РТУС!"&amp;CELL("адрес",Проверка!AU434),"###"),IF(РТУС!G434="1",IF(РТУС!AB434=РТУС!AR434+РТУС!AU434,HYPERLINK("#Проверка!"&amp;CELL("адрес",Проверка!AU434),РТУС!AU434),HYPERLINK("#РТУС!"&amp;CELL("адрес",Проверка!AU434),"сверить суммы")),IF(РТУС!AB434=(SUMIF(РТУС!$A$4:$A$1000,A434,РТУС!$AR$4:$AR$1000)+SUMIF(РТУС!$A$4:$A$1000,A434,РТУС!$AU$4:$AU$1000)),HYPERLINK("#Проверка!"&amp;CELL("адрес",Проверка!AU434),РТУС!AU434),HYPERLINK("#РТУС!"&amp;CELL("адрес",Проверка!AU434),"сверить суммы")))))</f>
        <v>заполнить</v>
      </c>
      <c r="AV434" s="13" t="str">
        <f ca="1">IF(РТУС!AV434="",HYPERLINK("#РТУС!"&amp;CELL("адрес",Проверка!AV434),"заполнить"),IF(OR(РТУС!AV434="Требование о передаче жилого помещения",РТУС!AV434="Требование о передаче машино-места",РТУС!AV434="Требования о передаче нежилого помещения",РТУС!AV434="Денежные требования"),HYPERLINK("#Проверка!"&amp;CELL("адрес",Проверка!AV434),РТУС!AV434),HYPERLINK("#РТУС!"&amp;CELL("адрес",Проверка!AV434),"###")))</f>
        <v>заполнить</v>
      </c>
      <c r="AW434" s="13" t="str">
        <f ca="1">IF(РТУС!AW434="",HYPERLINK("#РТУС!"&amp;CELL("адрес",Проверка!AW434),"заполнить"),IF(OR(РТУС!AW434="Включен в полном объеме",РТУС!AW434="Включен частично"),HYPERLINK("#Проверка!"&amp;CELL("адрес",Проверка!AW434),РТУС!AW434),HYPERLINK("#РТУС!"&amp;CELL("адрес",Проверка!AW434),"###")))</f>
        <v>заполнить</v>
      </c>
      <c r="AX434" s="15" t="str">
        <f ca="1">IF(РТУС!AX434="",HYPERLINK("#РТУС!"&amp;CELL("адрес",Проверка!AX434),"заполнить"),IF(AND(LEN(РТУС!AX434)=5,РТУС!AX434&lt;TODAY()),HYPERLINK("#Проверка!"&amp;CELL("адрес",Проверка!AX434),РТУС!AX434),HYPERLINK("#РТУС!"&amp;CELL("адрес",Проверка!AX434),"###")))</f>
        <v>заполнить</v>
      </c>
      <c r="AY434" s="15" t="str">
        <f ca="1">IF(РТУС!AY434="",HYPERLINK("#РТУС!"&amp;CELL("адрес",Проверка!AY434),"заполнить"),IF(AND(LEN(РТУС!AY434)=5,РТУС!AY434&lt;TODAY()),HYPERLINK("#Проверка!"&amp;CELL("адрес",Проверка!AY434),РТУС!AY434),HYPERLINK("#РТУС!"&amp;CELL("адрес",Проверка!AY434),"###")))</f>
        <v>заполнить</v>
      </c>
    </row>
    <row r="435" spans="1:51" x14ac:dyDescent="0.25">
      <c r="A435" s="10" t="str">
        <f>РТУС!A435</f>
        <v>.</v>
      </c>
      <c r="B435" s="13" t="str">
        <f ca="1">IF(РТУС!B435="",HYPERLINK("#РТУС!"&amp;CELL("адрес",Проверка!B435),"заполнить"),IF(AND(LEN(РТУС!B435)=10,РТУС!B434=РТУС!B435),HYPERLINK("#Проверка!"&amp;CELL("адрес",Проверка!B435),РТУС!B435),HYPERLINK("#РТУС!"&amp;CELL("адрес",Проверка!B435),"###")))</f>
        <v>заполнить</v>
      </c>
      <c r="C435" s="13" t="str">
        <f ca="1">IF(РТУС!C435="",HYPERLINK("#РТУС!"&amp;CELL("адрес",Проверка!C435),"заполнить"),IF(AND(ISNUMBER(РТУС!C435)=TRUE,РТУС!C435&gt;0,РТУС!C434=РТУС!C435),HYPERLINK("#Проверка!"&amp;CELL("адрес",Проверка!C435),РТУС!C435),HYPERLINK("#РТУС!"&amp;CELL("адрес",Проверка!C435),"###")))</f>
        <v>заполнить</v>
      </c>
      <c r="D435" s="13" t="str">
        <f>IF(РТУС!D435="","",РТУС!D435)</f>
        <v/>
      </c>
      <c r="E435" s="13" t="str">
        <f ca="1">IF(РТУС!E435="",HYPERLINK("#РТУС!"&amp;CELL("адрес",Проверка!E435),"заполнить"),IF(РТУС!E434=РТУС!E435,HYPERLINK("#Проверка!"&amp;CELL("адрес",Проверка!E435),РТУС!E435),HYPERLINK("#РТУС!"&amp;CELL("адрес",Проверка!E435),"###")))</f>
        <v>заполнить</v>
      </c>
      <c r="F435" s="13" t="str">
        <f ca="1">IF(РТУС!F435="",HYPERLINK("#РТУС!"&amp;CELL("адрес",Проверка!F435),"заполнить"),HYPERLINK("#Проверка!"&amp;CELL("адрес",Проверка!F435),РТУС!F435))</f>
        <v>заполнить</v>
      </c>
      <c r="G435" s="20" t="str">
        <f ca="1">IF(РТУС!G435="",HYPERLINK("#РТУС!"&amp;CELL("адрес",Проверка!G435),"заполнить"),IF(РТУС!G435="1",HYPERLINK("#Проверка!"&amp;CELL("адрес",Проверка!G435),"1"),IF(AND(ISNUMBER(РТУС!G435)=TRUE,РТУС!G435&lt;=1,РТУС!G435&gt;0),IF(SUMIF(РТУС!$A$4:$A$1000,A435,РТУС!$G$4:$G$1000)=1,HYPERLINK("#Проверка!"&amp;CELL("адрес",Проверка!G435),РТУС!G435),HYPERLINK("#РТУС!"&amp;CELL("адрес",Проверка!G435),"сумма долей ≠ 1")),HYPERLINK("#РТУС!"&amp;CELL("адрес",Проверка!G435),"###"))))</f>
        <v>заполнить</v>
      </c>
      <c r="H435" s="13" t="str">
        <f ca="1">IF(РТУС!H435="",HYPERLINK("#РТУС!"&amp;CELL("адрес",Проверка!H435),"заполнить"),IF(OR(РТУС!H435="Юрлицо",РТУС!H435="Физлицо",РТУС!H435="ИП"),HYPERLINK("#Проверка!"&amp;CELL("адрес",Проверка!H435),РТУС!H435),HYPERLINK("#РТУС!"&amp;CELL("адрес",Проверка!H435),"###")))</f>
        <v>заполнить</v>
      </c>
      <c r="I435" s="13" t="str">
        <f ca="1">IF(OR(РТУС!H435="Юрлицо",РТУС!H435="ИП"),IF(РТУС!I435="",HYPERLINK("#РТУС!"&amp;CELL("адрес",Проверка!I435),"заполнить"),IF(OR(LEN(РТУС!I435)=10,LEN(РТУС!I435)=12),HYPERLINK("#Проверка!"&amp;CELL("адрес",Проверка!I435),РТУС!I435),HYPERLINK("#РТУС!"&amp;CELL("адрес",Проверка!I435),"###"))),"")</f>
        <v/>
      </c>
      <c r="J435" s="15" t="str">
        <f ca="1">IF(РТУС!J435="","",IF(AND(LEN(РТУС!J435)=5,РТУС!J435&lt;TODAY()),HYPERLINK("#Проверка!"&amp;CELL("адрес",Проверка!J435),РТУС!J435),HYPERLINK("#РТУС!"&amp;CELL("адрес",Проверка!J435),"###")))</f>
        <v/>
      </c>
      <c r="K435" s="13" t="str">
        <f>IF(РТУС!K435="","",РТУС!K435)</f>
        <v/>
      </c>
      <c r="L435" s="13" t="str">
        <f ca="1">IF(OR(РТУС!H435="Физлицо",РТУС!H435="ИП"),IF(РТУС!L435="",HYPERLINK("#РТУС!"&amp;CELL("адрес",Проверка!L435),"заполнить"),IF(OR(РТУС!L435="Загранпаспорт гражданина РФ",РТУС!L435="Паспорт гражданина РФ",РТУС!L435="Иностранный паспорт",РТУС!L435="Свидетельство о рождении",РТУС!L435="Вид на жительство"),HYPERLINK("#Проверка!"&amp;CELL("адрес",Проверка!L435),РТУС!L435),HYPERLINK("#РТУС!"&amp;CELL("адрес",Проверка!L435),"###"))),"")</f>
        <v/>
      </c>
      <c r="M435" s="13" t="str">
        <f ca="1">IF(AND(OR(РТУС!L435="Паспорт гражданина РФ",РТУС!L435="Свидетельство о рождении"),РТУС!M435=""),HYPERLINK("#РТУС!"&amp;CELL("адрес",Проверка!M435),"заполнить"),IF(РТУС!L435="Паспорт гражданина РФ",IF(LEN(РТУС!M435)=4,HYPERLINK("#Проверка!"&amp;CELL("адрес",Проверка!M435),РТУС!M435),HYPERLINK("#РТУС!"&amp;CELL("адрес",Проверка!M435),"###")),IF(РТУС!L435="Свидетельство о рождении",HYPERLINK("#Проверка!"&amp;CELL("адрес",Проверка!M435),РТУС!M435),"")))</f>
        <v/>
      </c>
      <c r="N435" s="13" t="str">
        <f ca="1">IF(РТУС!L435="","",IF(РТУС!N435="",HYPERLINK("#РТУС!"&amp;CELL("адрес",Проверка!N435),"заполнить"),IF(OR(РТУС!L435="Паспорт гражданина РФ",РТУС!L435="Свидетельство о рождении"),IF(LEN(РТУС!N435)=6,HYPERLINK("#Проверка!"&amp;CELL("адрес",Проверка!N435),РТУС!N435),HYPERLINK("#РТУС!"&amp;CELL("адрес",Проверка!N435),"###")),HYPERLINK("#Проверка!"&amp;CELL("адрес",Проверка!N435),РТУС!N435))))</f>
        <v/>
      </c>
      <c r="O435" s="15" t="str">
        <f ca="1">IF(РТУС!L435="","",IF(РТУС!O435="",HYPERLINK("#РТУС!"&amp;CELL("адрес",Проверка!O435),"заполнить"),IF(AND(LEN(РТУС!O435)=5,РТУС!O435&lt;TODAY()),IF(РТУС!L435="Свидетельство о рождении",IF(РТУС!O435&gt;EDATE(TODAY(),-168),HYPERLINK("#Проверка!"&amp;CELL("адрес",Проверка!O435),РТУС!O435),HYPERLINK("#РТУС!"&amp;CELL("адрес",Проверка!O435),"недействительно")),HYPERLINK("#Проверка!"&amp;CELL("адрес",Проверка!O435),РТУС!O435)),HYPERLINK("#РТУС!"&amp;CELL("адрес",Проверка!O435),"###"))))</f>
        <v/>
      </c>
      <c r="P435" s="21" t="str">
        <f ca="1">IF(РТУС!L435="Паспорт гражданина РФ",IF(РТУС!P435="",HYPERLINK("#РТУС!"&amp;CELL("адрес",Проверка!P435),"заполнить"),HYPERLINK("#Проверка!"&amp;CELL("адрес",Проверка!P435),РТУС!P435)),"")</f>
        <v/>
      </c>
      <c r="Q435" s="13" t="str">
        <f ca="1">IF(РТУС!L435="Паспорт гражданина РФ",IF(РТУС!Q435="",HYPERLINK("#РТУС!"&amp;CELL("адрес",Проверка!Q435),"заполнить"),IF(LEN(РТУС!Q435)=7,HYPERLINK("#Проверка!"&amp;CELL("адрес",Проверка!Q435),РТУС!Q435),HYPERLINK("#РТУС!"&amp;CELL("адрес",Проверка!Q435),"###"))),"")</f>
        <v/>
      </c>
      <c r="R435" s="13" t="str">
        <f ca="1">IF(РТУС!R435="",HYPERLINK("#РТУС!"&amp;CELL("адрес",Проверка!R435),"заполнить"),HYPERLINK("#Проверка!"&amp;CELL("адрес",Проверка!R435),РТУС!R435))</f>
        <v>заполнить</v>
      </c>
      <c r="S435" s="13" t="str">
        <f>IF(РТУС!S435="","",РТУС!S435)</f>
        <v/>
      </c>
      <c r="T435" s="13" t="str">
        <f>IF(РТУС!T435="","",РТУС!T435)</f>
        <v/>
      </c>
      <c r="U435" s="13" t="str">
        <f>IF(РТУС!U435="","",РТУС!U435)</f>
        <v/>
      </c>
      <c r="V435" s="13" t="str">
        <f ca="1">IF(РТУС!V435="",HYPERLINK("#РТУС!"&amp;CELL("адрес",Проверка!V435),"заполнить"),IF(OR(РТУС!V435="Договор участия в долевом строительстве",РТУС!V435="Предварительный договор участия в долевом строительстве",РТУС!V435="Определение Арбитражного суда",РТУС!V435="Решение суда общей юрисдикции",РТУС!V435="Иные договоры"),HYPERLINK("#Проверка!"&amp;CELL("адрес",Проверка!V435),РТУС!V435),HYPERLINK("#РТУС!"&amp;CELL("адрес",Проверка!V435),"###")))</f>
        <v>заполнить</v>
      </c>
      <c r="W435" s="13" t="str">
        <f ca="1">IF(РТУС!W435="",HYPERLINK("#РТУС!"&amp;CELL("адрес",Проверка!W435),"заполнить"),HYPERLINK("#Проверка!"&amp;CELL("адрес",Проверка!W435),РТУС!W435))</f>
        <v>заполнить</v>
      </c>
      <c r="X435" s="15" t="str">
        <f ca="1">IF(РТУС!X435="",HYPERLINK("#РТУС!"&amp;CELL("адрес",Проверка!X435),"заполнить"),IF(AND(LEN(РТУС!X435)=5,РТУС!X435&lt;TODAY()),HYPERLINK("#Проверка!"&amp;CELL("адрес",Проверка!X435),РТУС!X435),HYPERLINK("#РТУС!"&amp;CELL("адрес",Проверка!X435),"###")))</f>
        <v>заполнить</v>
      </c>
      <c r="Y435" s="13" t="str">
        <f>IF(РТУС!Y435="","",РТУС!Y435)</f>
        <v/>
      </c>
      <c r="Z435" s="15" t="str">
        <f ca="1">IF(РТУС!Z435="","",IF(AND(LEN(РТУС!Z435)=5,РТУС!Z435&lt;TODAY()),HYPERLINK("#Проверка!"&amp;CELL("адрес",Проверка!Z435),РТУС!Z435),HYPERLINK("#РТУС!"&amp;CELL("адрес",Проверка!Z435),"###")))</f>
        <v/>
      </c>
      <c r="AA435" s="18" t="str">
        <f ca="1">IF(РТУС!AA435="",HYPERLINK("#РТУС!"&amp;CELL("адрес",Проверка!AA435),"заполнить"),IF(ISNUMBER(РТУС!AA435)=TRUE,HYPERLINK("#Проверка!"&amp;CELL("адрес",Проверка!AA435),РТУС!AA435),HYPERLINK("#РТУС!"&amp;CELL("адрес",Проверка!AA435),"###")))</f>
        <v>заполнить</v>
      </c>
      <c r="AB435" s="18" t="str">
        <f ca="1">IF(РТУС!AB435="",HYPERLINK("#РТУС!"&amp;CELL("адрес",Проверка!AB435),"заполнить"),IF(ISNUMBER(РТУС!AB435)=TRUE,HYPERLINK("#Проверка!"&amp;CELL("адрес",Проверка!AB435),РТУС!AB435),HYPERLINK("#РТУС!"&amp;CELL("адрес",Проверка!AB435),"###")))</f>
        <v>заполнить</v>
      </c>
      <c r="AC435" s="18" t="str">
        <f ca="1">IF(РТУС!AC435="","",IF(ISNUMBER(РТУС!AC435)=TRUE,HYPERLINK("#Проверка!"&amp;CELL("адрес",Проверка!AC435),РТУС!AC435),HYPERLINK("#РТУС!"&amp;CELL("адрес",Проверка!AC435),"###")))</f>
        <v/>
      </c>
      <c r="AD435" s="18" t="str">
        <f ca="1">IF(РТУС!AD435="","",IF(ISNUMBER(РТУС!AD435)=TRUE,HYPERLINK("#Проверка!"&amp;CELL("адрес",Проверка!AD435),РТУС!AD435),HYPERLINK("#РТУС!"&amp;CELL("адрес",Проверка!AD435),"###")))</f>
        <v/>
      </c>
      <c r="AE435" s="13" t="str">
        <f>IF(РТУС!AE435="","",РТУС!AE435)</f>
        <v/>
      </c>
      <c r="AF435" s="15" t="str">
        <f ca="1">IF(РТУС!AE435="","",IF(РТУС!AF435="",HYPERLINK("#РТУС!"&amp;CELL("адрес",Проверка!AF435),"заполнить"),IF(AND(LEN(РТУС!AF435)=5,РТУС!AF435&lt;TODAY()),HYPERLINK("#Проверка!"&amp;CELL("адрес",Проверка!AF435),РТУС!AF435),HYPERLINK("#РТУС!"&amp;CELL("адрес",Проверка!AF435),"###"))))</f>
        <v/>
      </c>
      <c r="AG435" s="13"/>
      <c r="AH435" s="15" t="str">
        <f ca="1">IF(РТУС!AE435="","",IF(РТУС!AH435="",HYPERLINK("#РТУС!"&amp;CELL("адрес",Проверка!AH435),"заполнить"),IF(AND(LEN(РТУС!AH435)=5,РТУС!AH435&lt;TODAY()),HYPERLINK("#Проверка!"&amp;CELL("адрес",Проверка!AH435),РТУС!AH435),HYPERLINK("#РТУС!"&amp;CELL("адрес",Проверка!AH435),"###"))))</f>
        <v/>
      </c>
      <c r="AI435" s="15" t="str">
        <f ca="1">IF(РТУС!AE435="","",IF(РТУС!AI435="",HYPERLINK("#РТУС!"&amp;CELL("адрес",Проверка!AI435),"заполнить"),HYPERLINK("#Проверка!"&amp;CELL("адрес",Проверка!AI435),РТУС!AI435)))</f>
        <v/>
      </c>
      <c r="AJ435" s="13" t="str">
        <f ca="1">IF(РТУС!AE435="","",IF(РТУС!AJ435="",HYPERLINK("#РТУС!"&amp;CELL("адрес",Проверка!AJ435),"заполнить"),IF(OR(РТУС!AJ435="Юрлицо",РТУС!AJ435="Физлицо",РТУС!AJ435="ИП"),HYPERLINK("#Проверка!"&amp;CELL("адрес",Проверка!AJ435),РТУС!AJ435),HYPERLINK("#РТУС!"&amp;CELL("адрес",Проверка!AJ435),"###"))))</f>
        <v/>
      </c>
      <c r="AK435" s="13" t="str">
        <f ca="1">IF(РТУС!AK435="",HYPERLINK("#РТУС!"&amp;CELL("адрес",Проверка!AK435),"заполнить"),IF(OR(РТУС!AK435="Квартира",РТУС!AK435="Кладовая",РТУС!AK435="Машино-место",РТУС!AK435="Нежилое помещение"),HYPERLINK("#Проверка!"&amp;CELL("адрес",Проверка!AK435),РТУС!AK435),HYPERLINK("#РТУС!"&amp;CELL("адрес",Проверка!AK435),"###")))</f>
        <v>заполнить</v>
      </c>
      <c r="AL435" s="13" t="str">
        <f ca="1">IF(РТУС!AL435="",HYPERLINK("#РТУС!"&amp;CELL("адрес",Проверка!AL435),"заполнить"),HYPERLINK("#Проверка!"&amp;CELL("адрес",Проверка!AL435),РТУС!AL435))</f>
        <v>заполнить</v>
      </c>
      <c r="AM435" s="18" t="str">
        <f ca="1">IF(РТУС!AM435="",HYPERLINK("#РТУС!"&amp;CELL("адрес",Проверка!AM435),"заполнить"),IF(ISNUMBER(РТУС!AM435)=TRUE,IF(РТУС!AK435="Нежилое помещение",IF(РТУС!AM435&gt;7,HYPERLINK("#РТУС!"&amp;CELL("адрес",Проверка!AM435),"не больше 7 кв.м."),РТУС!AM435),HYPERLINK("#Проверка!"&amp;CELL("адрес",Проверка!AM435),РТУС!AM435)),HYPERLINK("#РТУС!"&amp;CELL("адрес",Проверка!AM435),"###")))</f>
        <v>заполнить</v>
      </c>
      <c r="AN435" s="13" t="str">
        <f ca="1">IF(РТУС!AN435="",HYPERLINK("#РТУС!"&amp;CELL("адрес",Проверка!AN435),"заполнить"),IF(OR(РТУС!AN435="Общая площадь помещения",РТУС!AN435="Общая приведенная площадь жилого помещения",РТУС!AN435="Общая площадь жилого помещения с учетом лоджий, балконов, террас и веранд"),HYPERLINK("#Проверка!"&amp;CELL("адрес",Проверка!AN435),РТУС!AN435),HYPERLINK("#РТУС!"&amp;CELL("адрес",Проверка!AN435),"###")))</f>
        <v>заполнить</v>
      </c>
      <c r="AO435" s="13" t="str">
        <f ca="1">IF(OR(РТУС!AK435="Квартира",РТУС!A435="Нежилое помещение"),IF(РТУС!AO435="",HYPERLINK("#РТУС!"&amp;CELL("адрес",Проверка!AO435),"заполнить"),IF(ISNUMBER(РТУС!AO435)=TRUE,HYPERLINK("#Проверка!"&amp;CELL("адрес",Проверка!AO435),РТУС!AO435),HYPERLINK("#РТУС!"&amp;CELL("адрес",Проверка!AO435),"###"))),"")</f>
        <v/>
      </c>
      <c r="AP435" s="13" t="str">
        <f>IF(РТУС!AP435="","",РТУС!AP435)</f>
        <v/>
      </c>
      <c r="AQ435" s="13" t="str">
        <f ca="1">IF(РТУС!AQ435="",HYPERLINK("#РТУС!"&amp;CELL("адрес",Проверка!AQ435),"заполнить"),HYPERLINK("#Проверка!"&amp;CELL("адрес",Проверка!AQ435),РТУС!AQ435))</f>
        <v>заполнить</v>
      </c>
      <c r="AR435" s="18" t="str">
        <f ca="1">IF(РТУС!AR435="",HYPERLINK("#РТУС!"&amp;CELL("адрес",Проверка!AR435),"заполнить"),IF(ISNUMBER(РТУС!AR435)=FALSE,HYPERLINK("#РТУС!"&amp;CELL("адрес",Проверка!AR435),"###"),IF(РТУС!G435="1",IF(РТУС!AB435=РТУС!AR435+РТУС!AU435,HYPERLINK("#Проверка!"&amp;CELL("адрес",Проверка!AR435),РТУС!AR435),HYPERLINK("#РТУС!"&amp;CELL("адрес",Проверка!AR435),"сверить суммы")),IF(РТУС!AB435=(SUMIF(РТУС!$A$4:$A$1000,A435,РТУС!$AR$4:$AR$1000)+SUMIF(РТУС!$A$4:$A$1000,A435,РТУС!$AU$4:$AU$1000)),HYPERLINK("#Проверка!"&amp;CELL("адрес",Проверка!AR435),РТУС!AR435),HYPERLINK("#РТУС!"&amp;CELL("адрес",Проверка!AR435),"сверить суммы")))))</f>
        <v>заполнить</v>
      </c>
      <c r="AS435" s="13" t="str">
        <f>IF(РТУС!AS435="","",РТУС!AS435)</f>
        <v/>
      </c>
      <c r="AT435" s="18" t="str">
        <f ca="1">IF(РТУС!AT435="",HYPERLINK("#РТУС!"&amp;CELL("адрес",Проверка!AT435),"заполнить"),IF(ISNUMBER(РТУС!AT435)=FALSE,HYPERLINK("#РТУС!"&amp;CELL("адрес",Проверка!AT435),"###"),IF(РТУС!AT435=РТУС!AR435,HYPERLINK("#Проверка!"&amp;CELL("адрес",Проверка!AT435),РТУС!AT435),HYPERLINK("#РТУС!"&amp;CELL("адрес",Проверка!AT435),"сверить суммы"))))</f>
        <v>заполнить</v>
      </c>
      <c r="AU435" s="18" t="str">
        <f ca="1">IF(РТУС!AU435="",HYPERLINK("#РТУС!"&amp;CELL("адрес",Проверка!AU435),"заполнить"),IF(ISNUMBER(РТУС!AU435)=FALSE,HYPERLINK("#РТУС!"&amp;CELL("адрес",Проверка!AU435),"###"),IF(РТУС!G435="1",IF(РТУС!AB435=РТУС!AR435+РТУС!AU435,HYPERLINK("#Проверка!"&amp;CELL("адрес",Проверка!AU435),РТУС!AU435),HYPERLINK("#РТУС!"&amp;CELL("адрес",Проверка!AU435),"сверить суммы")),IF(РТУС!AB435=(SUMIF(РТУС!$A$4:$A$1000,A435,РТУС!$AR$4:$AR$1000)+SUMIF(РТУС!$A$4:$A$1000,A435,РТУС!$AU$4:$AU$1000)),HYPERLINK("#Проверка!"&amp;CELL("адрес",Проверка!AU435),РТУС!AU435),HYPERLINK("#РТУС!"&amp;CELL("адрес",Проверка!AU435),"сверить суммы")))))</f>
        <v>заполнить</v>
      </c>
      <c r="AV435" s="13" t="str">
        <f ca="1">IF(РТУС!AV435="",HYPERLINK("#РТУС!"&amp;CELL("адрес",Проверка!AV435),"заполнить"),IF(OR(РТУС!AV435="Требование о передаче жилого помещения",РТУС!AV435="Требование о передаче машино-места",РТУС!AV435="Требования о передаче нежилого помещения",РТУС!AV435="Денежные требования"),HYPERLINK("#Проверка!"&amp;CELL("адрес",Проверка!AV435),РТУС!AV435),HYPERLINK("#РТУС!"&amp;CELL("адрес",Проверка!AV435),"###")))</f>
        <v>заполнить</v>
      </c>
      <c r="AW435" s="13" t="str">
        <f ca="1">IF(РТУС!AW435="",HYPERLINK("#РТУС!"&amp;CELL("адрес",Проверка!AW435),"заполнить"),IF(OR(РТУС!AW435="Включен в полном объеме",РТУС!AW435="Включен частично"),HYPERLINK("#Проверка!"&amp;CELL("адрес",Проверка!AW435),РТУС!AW435),HYPERLINK("#РТУС!"&amp;CELL("адрес",Проверка!AW435),"###")))</f>
        <v>заполнить</v>
      </c>
      <c r="AX435" s="15" t="str">
        <f ca="1">IF(РТУС!AX435="",HYPERLINK("#РТУС!"&amp;CELL("адрес",Проверка!AX435),"заполнить"),IF(AND(LEN(РТУС!AX435)=5,РТУС!AX435&lt;TODAY()),HYPERLINK("#Проверка!"&amp;CELL("адрес",Проверка!AX435),РТУС!AX435),HYPERLINK("#РТУС!"&amp;CELL("адрес",Проверка!AX435),"###")))</f>
        <v>заполнить</v>
      </c>
      <c r="AY435" s="15" t="str">
        <f ca="1">IF(РТУС!AY435="",HYPERLINK("#РТУС!"&amp;CELL("адрес",Проверка!AY435),"заполнить"),IF(AND(LEN(РТУС!AY435)=5,РТУС!AY435&lt;TODAY()),HYPERLINK("#Проверка!"&amp;CELL("адрес",Проверка!AY435),РТУС!AY435),HYPERLINK("#РТУС!"&amp;CELL("адрес",Проверка!AY435),"###")))</f>
        <v>заполнить</v>
      </c>
    </row>
    <row r="436" spans="1:51" x14ac:dyDescent="0.25">
      <c r="A436" s="10" t="str">
        <f>РТУС!A436</f>
        <v>.</v>
      </c>
      <c r="B436" s="13" t="str">
        <f ca="1">IF(РТУС!B436="",HYPERLINK("#РТУС!"&amp;CELL("адрес",Проверка!B436),"заполнить"),IF(AND(LEN(РТУС!B436)=10,РТУС!B435=РТУС!B436),HYPERLINK("#Проверка!"&amp;CELL("адрес",Проверка!B436),РТУС!B436),HYPERLINK("#РТУС!"&amp;CELL("адрес",Проверка!B436),"###")))</f>
        <v>заполнить</v>
      </c>
      <c r="C436" s="13" t="str">
        <f ca="1">IF(РТУС!C436="",HYPERLINK("#РТУС!"&amp;CELL("адрес",Проверка!C436),"заполнить"),IF(AND(ISNUMBER(РТУС!C436)=TRUE,РТУС!C436&gt;0,РТУС!C435=РТУС!C436),HYPERLINK("#Проверка!"&amp;CELL("адрес",Проверка!C436),РТУС!C436),HYPERLINK("#РТУС!"&amp;CELL("адрес",Проверка!C436),"###")))</f>
        <v>заполнить</v>
      </c>
      <c r="D436" s="13" t="str">
        <f>IF(РТУС!D436="","",РТУС!D436)</f>
        <v/>
      </c>
      <c r="E436" s="13" t="str">
        <f ca="1">IF(РТУС!E436="",HYPERLINK("#РТУС!"&amp;CELL("адрес",Проверка!E436),"заполнить"),IF(РТУС!E435=РТУС!E436,HYPERLINK("#Проверка!"&amp;CELL("адрес",Проверка!E436),РТУС!E436),HYPERLINK("#РТУС!"&amp;CELL("адрес",Проверка!E436),"###")))</f>
        <v>заполнить</v>
      </c>
      <c r="F436" s="13" t="str">
        <f ca="1">IF(РТУС!F436="",HYPERLINK("#РТУС!"&amp;CELL("адрес",Проверка!F436),"заполнить"),HYPERLINK("#Проверка!"&amp;CELL("адрес",Проверка!F436),РТУС!F436))</f>
        <v>заполнить</v>
      </c>
      <c r="G436" s="20" t="str">
        <f ca="1">IF(РТУС!G436="",HYPERLINK("#РТУС!"&amp;CELL("адрес",Проверка!G436),"заполнить"),IF(РТУС!G436="1",HYPERLINK("#Проверка!"&amp;CELL("адрес",Проверка!G436),"1"),IF(AND(ISNUMBER(РТУС!G436)=TRUE,РТУС!G436&lt;=1,РТУС!G436&gt;0),IF(SUMIF(РТУС!$A$4:$A$1000,A436,РТУС!$G$4:$G$1000)=1,HYPERLINK("#Проверка!"&amp;CELL("адрес",Проверка!G436),РТУС!G436),HYPERLINK("#РТУС!"&amp;CELL("адрес",Проверка!G436),"сумма долей ≠ 1")),HYPERLINK("#РТУС!"&amp;CELL("адрес",Проверка!G436),"###"))))</f>
        <v>заполнить</v>
      </c>
      <c r="H436" s="13" t="str">
        <f ca="1">IF(РТУС!H436="",HYPERLINK("#РТУС!"&amp;CELL("адрес",Проверка!H436),"заполнить"),IF(OR(РТУС!H436="Юрлицо",РТУС!H436="Физлицо",РТУС!H436="ИП"),HYPERLINK("#Проверка!"&amp;CELL("адрес",Проверка!H436),РТУС!H436),HYPERLINK("#РТУС!"&amp;CELL("адрес",Проверка!H436),"###")))</f>
        <v>заполнить</v>
      </c>
      <c r="I436" s="13" t="str">
        <f ca="1">IF(OR(РТУС!H436="Юрлицо",РТУС!H436="ИП"),IF(РТУС!I436="",HYPERLINK("#РТУС!"&amp;CELL("адрес",Проверка!I436),"заполнить"),IF(OR(LEN(РТУС!I436)=10,LEN(РТУС!I436)=12),HYPERLINK("#Проверка!"&amp;CELL("адрес",Проверка!I436),РТУС!I436),HYPERLINK("#РТУС!"&amp;CELL("адрес",Проверка!I436),"###"))),"")</f>
        <v/>
      </c>
      <c r="J436" s="15" t="str">
        <f ca="1">IF(РТУС!J436="","",IF(AND(LEN(РТУС!J436)=5,РТУС!J436&lt;TODAY()),HYPERLINK("#Проверка!"&amp;CELL("адрес",Проверка!J436),РТУС!J436),HYPERLINK("#РТУС!"&amp;CELL("адрес",Проверка!J436),"###")))</f>
        <v/>
      </c>
      <c r="K436" s="13" t="str">
        <f>IF(РТУС!K436="","",РТУС!K436)</f>
        <v/>
      </c>
      <c r="L436" s="13" t="str">
        <f ca="1">IF(OR(РТУС!H436="Физлицо",РТУС!H436="ИП"),IF(РТУС!L436="",HYPERLINK("#РТУС!"&amp;CELL("адрес",Проверка!L436),"заполнить"),IF(OR(РТУС!L436="Загранпаспорт гражданина РФ",РТУС!L436="Паспорт гражданина РФ",РТУС!L436="Иностранный паспорт",РТУС!L436="Свидетельство о рождении",РТУС!L436="Вид на жительство"),HYPERLINK("#Проверка!"&amp;CELL("адрес",Проверка!L436),РТУС!L436),HYPERLINK("#РТУС!"&amp;CELL("адрес",Проверка!L436),"###"))),"")</f>
        <v/>
      </c>
      <c r="M436" s="13" t="str">
        <f ca="1">IF(AND(OR(РТУС!L436="Паспорт гражданина РФ",РТУС!L436="Свидетельство о рождении"),РТУС!M436=""),HYPERLINK("#РТУС!"&amp;CELL("адрес",Проверка!M436),"заполнить"),IF(РТУС!L436="Паспорт гражданина РФ",IF(LEN(РТУС!M436)=4,HYPERLINK("#Проверка!"&amp;CELL("адрес",Проверка!M436),РТУС!M436),HYPERLINK("#РТУС!"&amp;CELL("адрес",Проверка!M436),"###")),IF(РТУС!L436="Свидетельство о рождении",HYPERLINK("#Проверка!"&amp;CELL("адрес",Проверка!M436),РТУС!M436),"")))</f>
        <v/>
      </c>
      <c r="N436" s="13" t="str">
        <f ca="1">IF(РТУС!L436="","",IF(РТУС!N436="",HYPERLINK("#РТУС!"&amp;CELL("адрес",Проверка!N436),"заполнить"),IF(OR(РТУС!L436="Паспорт гражданина РФ",РТУС!L436="Свидетельство о рождении"),IF(LEN(РТУС!N436)=6,HYPERLINK("#Проверка!"&amp;CELL("адрес",Проверка!N436),РТУС!N436),HYPERLINK("#РТУС!"&amp;CELL("адрес",Проверка!N436),"###")),HYPERLINK("#Проверка!"&amp;CELL("адрес",Проверка!N436),РТУС!N436))))</f>
        <v/>
      </c>
      <c r="O436" s="15" t="str">
        <f ca="1">IF(РТУС!L436="","",IF(РТУС!O436="",HYPERLINK("#РТУС!"&amp;CELL("адрес",Проверка!O436),"заполнить"),IF(AND(LEN(РТУС!O436)=5,РТУС!O436&lt;TODAY()),IF(РТУС!L436="Свидетельство о рождении",IF(РТУС!O436&gt;EDATE(TODAY(),-168),HYPERLINK("#Проверка!"&amp;CELL("адрес",Проверка!O436),РТУС!O436),HYPERLINK("#РТУС!"&amp;CELL("адрес",Проверка!O436),"недействительно")),HYPERLINK("#Проверка!"&amp;CELL("адрес",Проверка!O436),РТУС!O436)),HYPERLINK("#РТУС!"&amp;CELL("адрес",Проверка!O436),"###"))))</f>
        <v/>
      </c>
      <c r="P436" s="21" t="str">
        <f ca="1">IF(РТУС!L436="Паспорт гражданина РФ",IF(РТУС!P436="",HYPERLINK("#РТУС!"&amp;CELL("адрес",Проверка!P436),"заполнить"),HYPERLINK("#Проверка!"&amp;CELL("адрес",Проверка!P436),РТУС!P436)),"")</f>
        <v/>
      </c>
      <c r="Q436" s="13" t="str">
        <f ca="1">IF(РТУС!L436="Паспорт гражданина РФ",IF(РТУС!Q436="",HYPERLINK("#РТУС!"&amp;CELL("адрес",Проверка!Q436),"заполнить"),IF(LEN(РТУС!Q436)=7,HYPERLINK("#Проверка!"&amp;CELL("адрес",Проверка!Q436),РТУС!Q436),HYPERLINK("#РТУС!"&amp;CELL("адрес",Проверка!Q436),"###"))),"")</f>
        <v/>
      </c>
      <c r="R436" s="13" t="str">
        <f ca="1">IF(РТУС!R436="",HYPERLINK("#РТУС!"&amp;CELL("адрес",Проверка!R436),"заполнить"),HYPERLINK("#Проверка!"&amp;CELL("адрес",Проверка!R436),РТУС!R436))</f>
        <v>заполнить</v>
      </c>
      <c r="S436" s="13" t="str">
        <f>IF(РТУС!S436="","",РТУС!S436)</f>
        <v/>
      </c>
      <c r="T436" s="13" t="str">
        <f>IF(РТУС!T436="","",РТУС!T436)</f>
        <v/>
      </c>
      <c r="U436" s="13" t="str">
        <f>IF(РТУС!U436="","",РТУС!U436)</f>
        <v/>
      </c>
      <c r="V436" s="13" t="str">
        <f ca="1">IF(РТУС!V436="",HYPERLINK("#РТУС!"&amp;CELL("адрес",Проверка!V436),"заполнить"),IF(OR(РТУС!V436="Договор участия в долевом строительстве",РТУС!V436="Предварительный договор участия в долевом строительстве",РТУС!V436="Определение Арбитражного суда",РТУС!V436="Решение суда общей юрисдикции",РТУС!V436="Иные договоры"),HYPERLINK("#Проверка!"&amp;CELL("адрес",Проверка!V436),РТУС!V436),HYPERLINK("#РТУС!"&amp;CELL("адрес",Проверка!V436),"###")))</f>
        <v>заполнить</v>
      </c>
      <c r="W436" s="13" t="str">
        <f ca="1">IF(РТУС!W436="",HYPERLINK("#РТУС!"&amp;CELL("адрес",Проверка!W436),"заполнить"),HYPERLINK("#Проверка!"&amp;CELL("адрес",Проверка!W436),РТУС!W436))</f>
        <v>заполнить</v>
      </c>
      <c r="X436" s="15" t="str">
        <f ca="1">IF(РТУС!X436="",HYPERLINK("#РТУС!"&amp;CELL("адрес",Проверка!X436),"заполнить"),IF(AND(LEN(РТУС!X436)=5,РТУС!X436&lt;TODAY()),HYPERLINK("#Проверка!"&amp;CELL("адрес",Проверка!X436),РТУС!X436),HYPERLINK("#РТУС!"&amp;CELL("адрес",Проверка!X436),"###")))</f>
        <v>заполнить</v>
      </c>
      <c r="Y436" s="13" t="str">
        <f>IF(РТУС!Y436="","",РТУС!Y436)</f>
        <v/>
      </c>
      <c r="Z436" s="15" t="str">
        <f ca="1">IF(РТУС!Z436="","",IF(AND(LEN(РТУС!Z436)=5,РТУС!Z436&lt;TODAY()),HYPERLINK("#Проверка!"&amp;CELL("адрес",Проверка!Z436),РТУС!Z436),HYPERLINK("#РТУС!"&amp;CELL("адрес",Проверка!Z436),"###")))</f>
        <v/>
      </c>
      <c r="AA436" s="18" t="str">
        <f ca="1">IF(РТУС!AA436="",HYPERLINK("#РТУС!"&amp;CELL("адрес",Проверка!AA436),"заполнить"),IF(ISNUMBER(РТУС!AA436)=TRUE,HYPERLINK("#Проверка!"&amp;CELL("адрес",Проверка!AA436),РТУС!AA436),HYPERLINK("#РТУС!"&amp;CELL("адрес",Проверка!AA436),"###")))</f>
        <v>заполнить</v>
      </c>
      <c r="AB436" s="18" t="str">
        <f ca="1">IF(РТУС!AB436="",HYPERLINK("#РТУС!"&amp;CELL("адрес",Проверка!AB436),"заполнить"),IF(ISNUMBER(РТУС!AB436)=TRUE,HYPERLINK("#Проверка!"&amp;CELL("адрес",Проверка!AB436),РТУС!AB436),HYPERLINK("#РТУС!"&amp;CELL("адрес",Проверка!AB436),"###")))</f>
        <v>заполнить</v>
      </c>
      <c r="AC436" s="18" t="str">
        <f ca="1">IF(РТУС!AC436="","",IF(ISNUMBER(РТУС!AC436)=TRUE,HYPERLINK("#Проверка!"&amp;CELL("адрес",Проверка!AC436),РТУС!AC436),HYPERLINK("#РТУС!"&amp;CELL("адрес",Проверка!AC436),"###")))</f>
        <v/>
      </c>
      <c r="AD436" s="18" t="str">
        <f ca="1">IF(РТУС!AD436="","",IF(ISNUMBER(РТУС!AD436)=TRUE,HYPERLINK("#Проверка!"&amp;CELL("адрес",Проверка!AD436),РТУС!AD436),HYPERLINK("#РТУС!"&amp;CELL("адрес",Проверка!AD436),"###")))</f>
        <v/>
      </c>
      <c r="AE436" s="13" t="str">
        <f>IF(РТУС!AE436="","",РТУС!AE436)</f>
        <v/>
      </c>
      <c r="AF436" s="15" t="str">
        <f ca="1">IF(РТУС!AE436="","",IF(РТУС!AF436="",HYPERLINK("#РТУС!"&amp;CELL("адрес",Проверка!AF436),"заполнить"),IF(AND(LEN(РТУС!AF436)=5,РТУС!AF436&lt;TODAY()),HYPERLINK("#Проверка!"&amp;CELL("адрес",Проверка!AF436),РТУС!AF436),HYPERLINK("#РТУС!"&amp;CELL("адрес",Проверка!AF436),"###"))))</f>
        <v/>
      </c>
      <c r="AG436" s="13"/>
      <c r="AH436" s="15" t="str">
        <f ca="1">IF(РТУС!AE436="","",IF(РТУС!AH436="",HYPERLINK("#РТУС!"&amp;CELL("адрес",Проверка!AH436),"заполнить"),IF(AND(LEN(РТУС!AH436)=5,РТУС!AH436&lt;TODAY()),HYPERLINK("#Проверка!"&amp;CELL("адрес",Проверка!AH436),РТУС!AH436),HYPERLINK("#РТУС!"&amp;CELL("адрес",Проверка!AH436),"###"))))</f>
        <v/>
      </c>
      <c r="AI436" s="15" t="str">
        <f ca="1">IF(РТУС!AE436="","",IF(РТУС!AI436="",HYPERLINK("#РТУС!"&amp;CELL("адрес",Проверка!AI436),"заполнить"),HYPERLINK("#Проверка!"&amp;CELL("адрес",Проверка!AI436),РТУС!AI436)))</f>
        <v/>
      </c>
      <c r="AJ436" s="13" t="str">
        <f ca="1">IF(РТУС!AE436="","",IF(РТУС!AJ436="",HYPERLINK("#РТУС!"&amp;CELL("адрес",Проверка!AJ436),"заполнить"),IF(OR(РТУС!AJ436="Юрлицо",РТУС!AJ436="Физлицо",РТУС!AJ436="ИП"),HYPERLINK("#Проверка!"&amp;CELL("адрес",Проверка!AJ436),РТУС!AJ436),HYPERLINK("#РТУС!"&amp;CELL("адрес",Проверка!AJ436),"###"))))</f>
        <v/>
      </c>
      <c r="AK436" s="13" t="str">
        <f ca="1">IF(РТУС!AK436="",HYPERLINK("#РТУС!"&amp;CELL("адрес",Проверка!AK436),"заполнить"),IF(OR(РТУС!AK436="Квартира",РТУС!AK436="Кладовая",РТУС!AK436="Машино-место",РТУС!AK436="Нежилое помещение"),HYPERLINK("#Проверка!"&amp;CELL("адрес",Проверка!AK436),РТУС!AK436),HYPERLINK("#РТУС!"&amp;CELL("адрес",Проверка!AK436),"###")))</f>
        <v>заполнить</v>
      </c>
      <c r="AL436" s="13" t="str">
        <f ca="1">IF(РТУС!AL436="",HYPERLINK("#РТУС!"&amp;CELL("адрес",Проверка!AL436),"заполнить"),HYPERLINK("#Проверка!"&amp;CELL("адрес",Проверка!AL436),РТУС!AL436))</f>
        <v>заполнить</v>
      </c>
      <c r="AM436" s="18" t="str">
        <f ca="1">IF(РТУС!AM436="",HYPERLINK("#РТУС!"&amp;CELL("адрес",Проверка!AM436),"заполнить"),IF(ISNUMBER(РТУС!AM436)=TRUE,IF(РТУС!AK436="Нежилое помещение",IF(РТУС!AM436&gt;7,HYPERLINK("#РТУС!"&amp;CELL("адрес",Проверка!AM436),"не больше 7 кв.м."),РТУС!AM436),HYPERLINK("#Проверка!"&amp;CELL("адрес",Проверка!AM436),РТУС!AM436)),HYPERLINK("#РТУС!"&amp;CELL("адрес",Проверка!AM436),"###")))</f>
        <v>заполнить</v>
      </c>
      <c r="AN436" s="13" t="str">
        <f ca="1">IF(РТУС!AN436="",HYPERLINK("#РТУС!"&amp;CELL("адрес",Проверка!AN436),"заполнить"),IF(OR(РТУС!AN436="Общая площадь помещения",РТУС!AN436="Общая приведенная площадь жилого помещения",РТУС!AN436="Общая площадь жилого помещения с учетом лоджий, балконов, террас и веранд"),HYPERLINK("#Проверка!"&amp;CELL("адрес",Проверка!AN436),РТУС!AN436),HYPERLINK("#РТУС!"&amp;CELL("адрес",Проверка!AN436),"###")))</f>
        <v>заполнить</v>
      </c>
      <c r="AO436" s="13" t="str">
        <f ca="1">IF(OR(РТУС!AK436="Квартира",РТУС!A436="Нежилое помещение"),IF(РТУС!AO436="",HYPERLINK("#РТУС!"&amp;CELL("адрес",Проверка!AO436),"заполнить"),IF(ISNUMBER(РТУС!AO436)=TRUE,HYPERLINK("#Проверка!"&amp;CELL("адрес",Проверка!AO436),РТУС!AO436),HYPERLINK("#РТУС!"&amp;CELL("адрес",Проверка!AO436),"###"))),"")</f>
        <v/>
      </c>
      <c r="AP436" s="13" t="str">
        <f>IF(РТУС!AP436="","",РТУС!AP436)</f>
        <v/>
      </c>
      <c r="AQ436" s="13" t="str">
        <f ca="1">IF(РТУС!AQ436="",HYPERLINK("#РТУС!"&amp;CELL("адрес",Проверка!AQ436),"заполнить"),HYPERLINK("#Проверка!"&amp;CELL("адрес",Проверка!AQ436),РТУС!AQ436))</f>
        <v>заполнить</v>
      </c>
      <c r="AR436" s="18" t="str">
        <f ca="1">IF(РТУС!AR436="",HYPERLINK("#РТУС!"&amp;CELL("адрес",Проверка!AR436),"заполнить"),IF(ISNUMBER(РТУС!AR436)=FALSE,HYPERLINK("#РТУС!"&amp;CELL("адрес",Проверка!AR436),"###"),IF(РТУС!G436="1",IF(РТУС!AB436=РТУС!AR436+РТУС!AU436,HYPERLINK("#Проверка!"&amp;CELL("адрес",Проверка!AR436),РТУС!AR436),HYPERLINK("#РТУС!"&amp;CELL("адрес",Проверка!AR436),"сверить суммы")),IF(РТУС!AB436=(SUMIF(РТУС!$A$4:$A$1000,A436,РТУС!$AR$4:$AR$1000)+SUMIF(РТУС!$A$4:$A$1000,A436,РТУС!$AU$4:$AU$1000)),HYPERLINK("#Проверка!"&amp;CELL("адрес",Проверка!AR436),РТУС!AR436),HYPERLINK("#РТУС!"&amp;CELL("адрес",Проверка!AR436),"сверить суммы")))))</f>
        <v>заполнить</v>
      </c>
      <c r="AS436" s="13" t="str">
        <f>IF(РТУС!AS436="","",РТУС!AS436)</f>
        <v/>
      </c>
      <c r="AT436" s="18" t="str">
        <f ca="1">IF(РТУС!AT436="",HYPERLINK("#РТУС!"&amp;CELL("адрес",Проверка!AT436),"заполнить"),IF(ISNUMBER(РТУС!AT436)=FALSE,HYPERLINK("#РТУС!"&amp;CELL("адрес",Проверка!AT436),"###"),IF(РТУС!AT436=РТУС!AR436,HYPERLINK("#Проверка!"&amp;CELL("адрес",Проверка!AT436),РТУС!AT436),HYPERLINK("#РТУС!"&amp;CELL("адрес",Проверка!AT436),"сверить суммы"))))</f>
        <v>заполнить</v>
      </c>
      <c r="AU436" s="18" t="str">
        <f ca="1">IF(РТУС!AU436="",HYPERLINK("#РТУС!"&amp;CELL("адрес",Проверка!AU436),"заполнить"),IF(ISNUMBER(РТУС!AU436)=FALSE,HYPERLINK("#РТУС!"&amp;CELL("адрес",Проверка!AU436),"###"),IF(РТУС!G436="1",IF(РТУС!AB436=РТУС!AR436+РТУС!AU436,HYPERLINK("#Проверка!"&amp;CELL("адрес",Проверка!AU436),РТУС!AU436),HYPERLINK("#РТУС!"&amp;CELL("адрес",Проверка!AU436),"сверить суммы")),IF(РТУС!AB436=(SUMIF(РТУС!$A$4:$A$1000,A436,РТУС!$AR$4:$AR$1000)+SUMIF(РТУС!$A$4:$A$1000,A436,РТУС!$AU$4:$AU$1000)),HYPERLINK("#Проверка!"&amp;CELL("адрес",Проверка!AU436),РТУС!AU436),HYPERLINK("#РТУС!"&amp;CELL("адрес",Проверка!AU436),"сверить суммы")))))</f>
        <v>заполнить</v>
      </c>
      <c r="AV436" s="13" t="str">
        <f ca="1">IF(РТУС!AV436="",HYPERLINK("#РТУС!"&amp;CELL("адрес",Проверка!AV436),"заполнить"),IF(OR(РТУС!AV436="Требование о передаче жилого помещения",РТУС!AV436="Требование о передаче машино-места",РТУС!AV436="Требования о передаче нежилого помещения",РТУС!AV436="Денежные требования"),HYPERLINK("#Проверка!"&amp;CELL("адрес",Проверка!AV436),РТУС!AV436),HYPERLINK("#РТУС!"&amp;CELL("адрес",Проверка!AV436),"###")))</f>
        <v>заполнить</v>
      </c>
      <c r="AW436" s="13" t="str">
        <f ca="1">IF(РТУС!AW436="",HYPERLINK("#РТУС!"&amp;CELL("адрес",Проверка!AW436),"заполнить"),IF(OR(РТУС!AW436="Включен в полном объеме",РТУС!AW436="Включен частично"),HYPERLINK("#Проверка!"&amp;CELL("адрес",Проверка!AW436),РТУС!AW436),HYPERLINK("#РТУС!"&amp;CELL("адрес",Проверка!AW436),"###")))</f>
        <v>заполнить</v>
      </c>
      <c r="AX436" s="15" t="str">
        <f ca="1">IF(РТУС!AX436="",HYPERLINK("#РТУС!"&amp;CELL("адрес",Проверка!AX436),"заполнить"),IF(AND(LEN(РТУС!AX436)=5,РТУС!AX436&lt;TODAY()),HYPERLINK("#Проверка!"&amp;CELL("адрес",Проверка!AX436),РТУС!AX436),HYPERLINK("#РТУС!"&amp;CELL("адрес",Проверка!AX436),"###")))</f>
        <v>заполнить</v>
      </c>
      <c r="AY436" s="15" t="str">
        <f ca="1">IF(РТУС!AY436="",HYPERLINK("#РТУС!"&amp;CELL("адрес",Проверка!AY436),"заполнить"),IF(AND(LEN(РТУС!AY436)=5,РТУС!AY436&lt;TODAY()),HYPERLINK("#Проверка!"&amp;CELL("адрес",Проверка!AY436),РТУС!AY436),HYPERLINK("#РТУС!"&amp;CELL("адрес",Проверка!AY436),"###")))</f>
        <v>заполнить</v>
      </c>
    </row>
    <row r="437" spans="1:51" x14ac:dyDescent="0.25">
      <c r="A437" s="10" t="str">
        <f>РТУС!A437</f>
        <v>.</v>
      </c>
      <c r="B437" s="13" t="str">
        <f ca="1">IF(РТУС!B437="",HYPERLINK("#РТУС!"&amp;CELL("адрес",Проверка!B437),"заполнить"),IF(AND(LEN(РТУС!B437)=10,РТУС!B436=РТУС!B437),HYPERLINK("#Проверка!"&amp;CELL("адрес",Проверка!B437),РТУС!B437),HYPERLINK("#РТУС!"&amp;CELL("адрес",Проверка!B437),"###")))</f>
        <v>заполнить</v>
      </c>
      <c r="C437" s="13" t="str">
        <f ca="1">IF(РТУС!C437="",HYPERLINK("#РТУС!"&amp;CELL("адрес",Проверка!C437),"заполнить"),IF(AND(ISNUMBER(РТУС!C437)=TRUE,РТУС!C437&gt;0,РТУС!C436=РТУС!C437),HYPERLINK("#Проверка!"&amp;CELL("адрес",Проверка!C437),РТУС!C437),HYPERLINK("#РТУС!"&amp;CELL("адрес",Проверка!C437),"###")))</f>
        <v>заполнить</v>
      </c>
      <c r="D437" s="13" t="str">
        <f>IF(РТУС!D437="","",РТУС!D437)</f>
        <v/>
      </c>
      <c r="E437" s="13" t="str">
        <f ca="1">IF(РТУС!E437="",HYPERLINK("#РТУС!"&amp;CELL("адрес",Проверка!E437),"заполнить"),IF(РТУС!E436=РТУС!E437,HYPERLINK("#Проверка!"&amp;CELL("адрес",Проверка!E437),РТУС!E437),HYPERLINK("#РТУС!"&amp;CELL("адрес",Проверка!E437),"###")))</f>
        <v>заполнить</v>
      </c>
      <c r="F437" s="13" t="str">
        <f ca="1">IF(РТУС!F437="",HYPERLINK("#РТУС!"&amp;CELL("адрес",Проверка!F437),"заполнить"),HYPERLINK("#Проверка!"&amp;CELL("адрес",Проверка!F437),РТУС!F437))</f>
        <v>заполнить</v>
      </c>
      <c r="G437" s="20" t="str">
        <f ca="1">IF(РТУС!G437="",HYPERLINK("#РТУС!"&amp;CELL("адрес",Проверка!G437),"заполнить"),IF(РТУС!G437="1",HYPERLINK("#Проверка!"&amp;CELL("адрес",Проверка!G437),"1"),IF(AND(ISNUMBER(РТУС!G437)=TRUE,РТУС!G437&lt;=1,РТУС!G437&gt;0),IF(SUMIF(РТУС!$A$4:$A$1000,A437,РТУС!$G$4:$G$1000)=1,HYPERLINK("#Проверка!"&amp;CELL("адрес",Проверка!G437),РТУС!G437),HYPERLINK("#РТУС!"&amp;CELL("адрес",Проверка!G437),"сумма долей ≠ 1")),HYPERLINK("#РТУС!"&amp;CELL("адрес",Проверка!G437),"###"))))</f>
        <v>заполнить</v>
      </c>
      <c r="H437" s="13" t="str">
        <f ca="1">IF(РТУС!H437="",HYPERLINK("#РТУС!"&amp;CELL("адрес",Проверка!H437),"заполнить"),IF(OR(РТУС!H437="Юрлицо",РТУС!H437="Физлицо",РТУС!H437="ИП"),HYPERLINK("#Проверка!"&amp;CELL("адрес",Проверка!H437),РТУС!H437),HYPERLINK("#РТУС!"&amp;CELL("адрес",Проверка!H437),"###")))</f>
        <v>заполнить</v>
      </c>
      <c r="I437" s="13" t="str">
        <f ca="1">IF(OR(РТУС!H437="Юрлицо",РТУС!H437="ИП"),IF(РТУС!I437="",HYPERLINK("#РТУС!"&amp;CELL("адрес",Проверка!I437),"заполнить"),IF(OR(LEN(РТУС!I437)=10,LEN(РТУС!I437)=12),HYPERLINK("#Проверка!"&amp;CELL("адрес",Проверка!I437),РТУС!I437),HYPERLINK("#РТУС!"&amp;CELL("адрес",Проверка!I437),"###"))),"")</f>
        <v/>
      </c>
      <c r="J437" s="15" t="str">
        <f ca="1">IF(РТУС!J437="","",IF(AND(LEN(РТУС!J437)=5,РТУС!J437&lt;TODAY()),HYPERLINK("#Проверка!"&amp;CELL("адрес",Проверка!J437),РТУС!J437),HYPERLINK("#РТУС!"&amp;CELL("адрес",Проверка!J437),"###")))</f>
        <v/>
      </c>
      <c r="K437" s="13" t="str">
        <f>IF(РТУС!K437="","",РТУС!K437)</f>
        <v/>
      </c>
      <c r="L437" s="13" t="str">
        <f ca="1">IF(OR(РТУС!H437="Физлицо",РТУС!H437="ИП"),IF(РТУС!L437="",HYPERLINK("#РТУС!"&amp;CELL("адрес",Проверка!L437),"заполнить"),IF(OR(РТУС!L437="Загранпаспорт гражданина РФ",РТУС!L437="Паспорт гражданина РФ",РТУС!L437="Иностранный паспорт",РТУС!L437="Свидетельство о рождении",РТУС!L437="Вид на жительство"),HYPERLINK("#Проверка!"&amp;CELL("адрес",Проверка!L437),РТУС!L437),HYPERLINK("#РТУС!"&amp;CELL("адрес",Проверка!L437),"###"))),"")</f>
        <v/>
      </c>
      <c r="M437" s="13" t="str">
        <f ca="1">IF(AND(OR(РТУС!L437="Паспорт гражданина РФ",РТУС!L437="Свидетельство о рождении"),РТУС!M437=""),HYPERLINK("#РТУС!"&amp;CELL("адрес",Проверка!M437),"заполнить"),IF(РТУС!L437="Паспорт гражданина РФ",IF(LEN(РТУС!M437)=4,HYPERLINK("#Проверка!"&amp;CELL("адрес",Проверка!M437),РТУС!M437),HYPERLINK("#РТУС!"&amp;CELL("адрес",Проверка!M437),"###")),IF(РТУС!L437="Свидетельство о рождении",HYPERLINK("#Проверка!"&amp;CELL("адрес",Проверка!M437),РТУС!M437),"")))</f>
        <v/>
      </c>
      <c r="N437" s="13" t="str">
        <f ca="1">IF(РТУС!L437="","",IF(РТУС!N437="",HYPERLINK("#РТУС!"&amp;CELL("адрес",Проверка!N437),"заполнить"),IF(OR(РТУС!L437="Паспорт гражданина РФ",РТУС!L437="Свидетельство о рождении"),IF(LEN(РТУС!N437)=6,HYPERLINK("#Проверка!"&amp;CELL("адрес",Проверка!N437),РТУС!N437),HYPERLINK("#РТУС!"&amp;CELL("адрес",Проверка!N437),"###")),HYPERLINK("#Проверка!"&amp;CELL("адрес",Проверка!N437),РТУС!N437))))</f>
        <v/>
      </c>
      <c r="O437" s="15" t="str">
        <f ca="1">IF(РТУС!L437="","",IF(РТУС!O437="",HYPERLINK("#РТУС!"&amp;CELL("адрес",Проверка!O437),"заполнить"),IF(AND(LEN(РТУС!O437)=5,РТУС!O437&lt;TODAY()),IF(РТУС!L437="Свидетельство о рождении",IF(РТУС!O437&gt;EDATE(TODAY(),-168),HYPERLINK("#Проверка!"&amp;CELL("адрес",Проверка!O437),РТУС!O437),HYPERLINK("#РТУС!"&amp;CELL("адрес",Проверка!O437),"недействительно")),HYPERLINK("#Проверка!"&amp;CELL("адрес",Проверка!O437),РТУС!O437)),HYPERLINK("#РТУС!"&amp;CELL("адрес",Проверка!O437),"###"))))</f>
        <v/>
      </c>
      <c r="P437" s="21" t="str">
        <f ca="1">IF(РТУС!L437="Паспорт гражданина РФ",IF(РТУС!P437="",HYPERLINK("#РТУС!"&amp;CELL("адрес",Проверка!P437),"заполнить"),HYPERLINK("#Проверка!"&amp;CELL("адрес",Проверка!P437),РТУС!P437)),"")</f>
        <v/>
      </c>
      <c r="Q437" s="13" t="str">
        <f ca="1">IF(РТУС!L437="Паспорт гражданина РФ",IF(РТУС!Q437="",HYPERLINK("#РТУС!"&amp;CELL("адрес",Проверка!Q437),"заполнить"),IF(LEN(РТУС!Q437)=7,HYPERLINK("#Проверка!"&amp;CELL("адрес",Проверка!Q437),РТУС!Q437),HYPERLINK("#РТУС!"&amp;CELL("адрес",Проверка!Q437),"###"))),"")</f>
        <v/>
      </c>
      <c r="R437" s="13" t="str">
        <f ca="1">IF(РТУС!R437="",HYPERLINK("#РТУС!"&amp;CELL("адрес",Проверка!R437),"заполнить"),HYPERLINK("#Проверка!"&amp;CELL("адрес",Проверка!R437),РТУС!R437))</f>
        <v>заполнить</v>
      </c>
      <c r="S437" s="13" t="str">
        <f>IF(РТУС!S437="","",РТУС!S437)</f>
        <v/>
      </c>
      <c r="T437" s="13" t="str">
        <f>IF(РТУС!T437="","",РТУС!T437)</f>
        <v/>
      </c>
      <c r="U437" s="13" t="str">
        <f>IF(РТУС!U437="","",РТУС!U437)</f>
        <v/>
      </c>
      <c r="V437" s="13" t="str">
        <f ca="1">IF(РТУС!V437="",HYPERLINK("#РТУС!"&amp;CELL("адрес",Проверка!V437),"заполнить"),IF(OR(РТУС!V437="Договор участия в долевом строительстве",РТУС!V437="Предварительный договор участия в долевом строительстве",РТУС!V437="Определение Арбитражного суда",РТУС!V437="Решение суда общей юрисдикции",РТУС!V437="Иные договоры"),HYPERLINK("#Проверка!"&amp;CELL("адрес",Проверка!V437),РТУС!V437),HYPERLINK("#РТУС!"&amp;CELL("адрес",Проверка!V437),"###")))</f>
        <v>заполнить</v>
      </c>
      <c r="W437" s="13" t="str">
        <f ca="1">IF(РТУС!W437="",HYPERLINK("#РТУС!"&amp;CELL("адрес",Проверка!W437),"заполнить"),HYPERLINK("#Проверка!"&amp;CELL("адрес",Проверка!W437),РТУС!W437))</f>
        <v>заполнить</v>
      </c>
      <c r="X437" s="15" t="str">
        <f ca="1">IF(РТУС!X437="",HYPERLINK("#РТУС!"&amp;CELL("адрес",Проверка!X437),"заполнить"),IF(AND(LEN(РТУС!X437)=5,РТУС!X437&lt;TODAY()),HYPERLINK("#Проверка!"&amp;CELL("адрес",Проверка!X437),РТУС!X437),HYPERLINK("#РТУС!"&amp;CELL("адрес",Проверка!X437),"###")))</f>
        <v>заполнить</v>
      </c>
      <c r="Y437" s="13" t="str">
        <f>IF(РТУС!Y437="","",РТУС!Y437)</f>
        <v/>
      </c>
      <c r="Z437" s="15" t="str">
        <f ca="1">IF(РТУС!Z437="","",IF(AND(LEN(РТУС!Z437)=5,РТУС!Z437&lt;TODAY()),HYPERLINK("#Проверка!"&amp;CELL("адрес",Проверка!Z437),РТУС!Z437),HYPERLINK("#РТУС!"&amp;CELL("адрес",Проверка!Z437),"###")))</f>
        <v/>
      </c>
      <c r="AA437" s="18" t="str">
        <f ca="1">IF(РТУС!AA437="",HYPERLINK("#РТУС!"&amp;CELL("адрес",Проверка!AA437),"заполнить"),IF(ISNUMBER(РТУС!AA437)=TRUE,HYPERLINK("#Проверка!"&amp;CELL("адрес",Проверка!AA437),РТУС!AA437),HYPERLINK("#РТУС!"&amp;CELL("адрес",Проверка!AA437),"###")))</f>
        <v>заполнить</v>
      </c>
      <c r="AB437" s="18" t="str">
        <f ca="1">IF(РТУС!AB437="",HYPERLINK("#РТУС!"&amp;CELL("адрес",Проверка!AB437),"заполнить"),IF(ISNUMBER(РТУС!AB437)=TRUE,HYPERLINK("#Проверка!"&amp;CELL("адрес",Проверка!AB437),РТУС!AB437),HYPERLINK("#РТУС!"&amp;CELL("адрес",Проверка!AB437),"###")))</f>
        <v>заполнить</v>
      </c>
      <c r="AC437" s="18" t="str">
        <f ca="1">IF(РТУС!AC437="","",IF(ISNUMBER(РТУС!AC437)=TRUE,HYPERLINK("#Проверка!"&amp;CELL("адрес",Проверка!AC437),РТУС!AC437),HYPERLINK("#РТУС!"&amp;CELL("адрес",Проверка!AC437),"###")))</f>
        <v/>
      </c>
      <c r="AD437" s="18" t="str">
        <f ca="1">IF(РТУС!AD437="","",IF(ISNUMBER(РТУС!AD437)=TRUE,HYPERLINK("#Проверка!"&amp;CELL("адрес",Проверка!AD437),РТУС!AD437),HYPERLINK("#РТУС!"&amp;CELL("адрес",Проверка!AD437),"###")))</f>
        <v/>
      </c>
      <c r="AE437" s="13" t="str">
        <f>IF(РТУС!AE437="","",РТУС!AE437)</f>
        <v/>
      </c>
      <c r="AF437" s="15" t="str">
        <f ca="1">IF(РТУС!AE437="","",IF(РТУС!AF437="",HYPERLINK("#РТУС!"&amp;CELL("адрес",Проверка!AF437),"заполнить"),IF(AND(LEN(РТУС!AF437)=5,РТУС!AF437&lt;TODAY()),HYPERLINK("#Проверка!"&amp;CELL("адрес",Проверка!AF437),РТУС!AF437),HYPERLINK("#РТУС!"&amp;CELL("адрес",Проверка!AF437),"###"))))</f>
        <v/>
      </c>
      <c r="AG437" s="13"/>
      <c r="AH437" s="15" t="str">
        <f ca="1">IF(РТУС!AE437="","",IF(РТУС!AH437="",HYPERLINK("#РТУС!"&amp;CELL("адрес",Проверка!AH437),"заполнить"),IF(AND(LEN(РТУС!AH437)=5,РТУС!AH437&lt;TODAY()),HYPERLINK("#Проверка!"&amp;CELL("адрес",Проверка!AH437),РТУС!AH437),HYPERLINK("#РТУС!"&amp;CELL("адрес",Проверка!AH437),"###"))))</f>
        <v/>
      </c>
      <c r="AI437" s="15" t="str">
        <f ca="1">IF(РТУС!AE437="","",IF(РТУС!AI437="",HYPERLINK("#РТУС!"&amp;CELL("адрес",Проверка!AI437),"заполнить"),HYPERLINK("#Проверка!"&amp;CELL("адрес",Проверка!AI437),РТУС!AI437)))</f>
        <v/>
      </c>
      <c r="AJ437" s="13" t="str">
        <f ca="1">IF(РТУС!AE437="","",IF(РТУС!AJ437="",HYPERLINK("#РТУС!"&amp;CELL("адрес",Проверка!AJ437),"заполнить"),IF(OR(РТУС!AJ437="Юрлицо",РТУС!AJ437="Физлицо",РТУС!AJ437="ИП"),HYPERLINK("#Проверка!"&amp;CELL("адрес",Проверка!AJ437),РТУС!AJ437),HYPERLINK("#РТУС!"&amp;CELL("адрес",Проверка!AJ437),"###"))))</f>
        <v/>
      </c>
      <c r="AK437" s="13" t="str">
        <f ca="1">IF(РТУС!AK437="",HYPERLINK("#РТУС!"&amp;CELL("адрес",Проверка!AK437),"заполнить"),IF(OR(РТУС!AK437="Квартира",РТУС!AK437="Кладовая",РТУС!AK437="Машино-место",РТУС!AK437="Нежилое помещение"),HYPERLINK("#Проверка!"&amp;CELL("адрес",Проверка!AK437),РТУС!AK437),HYPERLINK("#РТУС!"&amp;CELL("адрес",Проверка!AK437),"###")))</f>
        <v>заполнить</v>
      </c>
      <c r="AL437" s="13" t="str">
        <f ca="1">IF(РТУС!AL437="",HYPERLINK("#РТУС!"&amp;CELL("адрес",Проверка!AL437),"заполнить"),HYPERLINK("#Проверка!"&amp;CELL("адрес",Проверка!AL437),РТУС!AL437))</f>
        <v>заполнить</v>
      </c>
      <c r="AM437" s="18" t="str">
        <f ca="1">IF(РТУС!AM437="",HYPERLINK("#РТУС!"&amp;CELL("адрес",Проверка!AM437),"заполнить"),IF(ISNUMBER(РТУС!AM437)=TRUE,IF(РТУС!AK437="Нежилое помещение",IF(РТУС!AM437&gt;7,HYPERLINK("#РТУС!"&amp;CELL("адрес",Проверка!AM437),"не больше 7 кв.м."),РТУС!AM437),HYPERLINK("#Проверка!"&amp;CELL("адрес",Проверка!AM437),РТУС!AM437)),HYPERLINK("#РТУС!"&amp;CELL("адрес",Проверка!AM437),"###")))</f>
        <v>заполнить</v>
      </c>
      <c r="AN437" s="13" t="str">
        <f ca="1">IF(РТУС!AN437="",HYPERLINK("#РТУС!"&amp;CELL("адрес",Проверка!AN437),"заполнить"),IF(OR(РТУС!AN437="Общая площадь помещения",РТУС!AN437="Общая приведенная площадь жилого помещения",РТУС!AN437="Общая площадь жилого помещения с учетом лоджий, балконов, террас и веранд"),HYPERLINK("#Проверка!"&amp;CELL("адрес",Проверка!AN437),РТУС!AN437),HYPERLINK("#РТУС!"&amp;CELL("адрес",Проверка!AN437),"###")))</f>
        <v>заполнить</v>
      </c>
      <c r="AO437" s="13" t="str">
        <f ca="1">IF(OR(РТУС!AK437="Квартира",РТУС!A437="Нежилое помещение"),IF(РТУС!AO437="",HYPERLINK("#РТУС!"&amp;CELL("адрес",Проверка!AO437),"заполнить"),IF(ISNUMBER(РТУС!AO437)=TRUE,HYPERLINK("#Проверка!"&amp;CELL("адрес",Проверка!AO437),РТУС!AO437),HYPERLINK("#РТУС!"&amp;CELL("адрес",Проверка!AO437),"###"))),"")</f>
        <v/>
      </c>
      <c r="AP437" s="13" t="str">
        <f>IF(РТУС!AP437="","",РТУС!AP437)</f>
        <v/>
      </c>
      <c r="AQ437" s="13" t="str">
        <f ca="1">IF(РТУС!AQ437="",HYPERLINK("#РТУС!"&amp;CELL("адрес",Проверка!AQ437),"заполнить"),HYPERLINK("#Проверка!"&amp;CELL("адрес",Проверка!AQ437),РТУС!AQ437))</f>
        <v>заполнить</v>
      </c>
      <c r="AR437" s="18" t="str">
        <f ca="1">IF(РТУС!AR437="",HYPERLINK("#РТУС!"&amp;CELL("адрес",Проверка!AR437),"заполнить"),IF(ISNUMBER(РТУС!AR437)=FALSE,HYPERLINK("#РТУС!"&amp;CELL("адрес",Проверка!AR437),"###"),IF(РТУС!G437="1",IF(РТУС!AB437=РТУС!AR437+РТУС!AU437,HYPERLINK("#Проверка!"&amp;CELL("адрес",Проверка!AR437),РТУС!AR437),HYPERLINK("#РТУС!"&amp;CELL("адрес",Проверка!AR437),"сверить суммы")),IF(РТУС!AB437=(SUMIF(РТУС!$A$4:$A$1000,A437,РТУС!$AR$4:$AR$1000)+SUMIF(РТУС!$A$4:$A$1000,A437,РТУС!$AU$4:$AU$1000)),HYPERLINK("#Проверка!"&amp;CELL("адрес",Проверка!AR437),РТУС!AR437),HYPERLINK("#РТУС!"&amp;CELL("адрес",Проверка!AR437),"сверить суммы")))))</f>
        <v>заполнить</v>
      </c>
      <c r="AS437" s="13" t="str">
        <f>IF(РТУС!AS437="","",РТУС!AS437)</f>
        <v/>
      </c>
      <c r="AT437" s="18" t="str">
        <f ca="1">IF(РТУС!AT437="",HYPERLINK("#РТУС!"&amp;CELL("адрес",Проверка!AT437),"заполнить"),IF(ISNUMBER(РТУС!AT437)=FALSE,HYPERLINK("#РТУС!"&amp;CELL("адрес",Проверка!AT437),"###"),IF(РТУС!AT437=РТУС!AR437,HYPERLINK("#Проверка!"&amp;CELL("адрес",Проверка!AT437),РТУС!AT437),HYPERLINK("#РТУС!"&amp;CELL("адрес",Проверка!AT437),"сверить суммы"))))</f>
        <v>заполнить</v>
      </c>
      <c r="AU437" s="18" t="str">
        <f ca="1">IF(РТУС!AU437="",HYPERLINK("#РТУС!"&amp;CELL("адрес",Проверка!AU437),"заполнить"),IF(ISNUMBER(РТУС!AU437)=FALSE,HYPERLINK("#РТУС!"&amp;CELL("адрес",Проверка!AU437),"###"),IF(РТУС!G437="1",IF(РТУС!AB437=РТУС!AR437+РТУС!AU437,HYPERLINK("#Проверка!"&amp;CELL("адрес",Проверка!AU437),РТУС!AU437),HYPERLINK("#РТУС!"&amp;CELL("адрес",Проверка!AU437),"сверить суммы")),IF(РТУС!AB437=(SUMIF(РТУС!$A$4:$A$1000,A437,РТУС!$AR$4:$AR$1000)+SUMIF(РТУС!$A$4:$A$1000,A437,РТУС!$AU$4:$AU$1000)),HYPERLINK("#Проверка!"&amp;CELL("адрес",Проверка!AU437),РТУС!AU437),HYPERLINK("#РТУС!"&amp;CELL("адрес",Проверка!AU437),"сверить суммы")))))</f>
        <v>заполнить</v>
      </c>
      <c r="AV437" s="13" t="str">
        <f ca="1">IF(РТУС!AV437="",HYPERLINK("#РТУС!"&amp;CELL("адрес",Проверка!AV437),"заполнить"),IF(OR(РТУС!AV437="Требование о передаче жилого помещения",РТУС!AV437="Требование о передаче машино-места",РТУС!AV437="Требования о передаче нежилого помещения",РТУС!AV437="Денежные требования"),HYPERLINK("#Проверка!"&amp;CELL("адрес",Проверка!AV437),РТУС!AV437),HYPERLINK("#РТУС!"&amp;CELL("адрес",Проверка!AV437),"###")))</f>
        <v>заполнить</v>
      </c>
      <c r="AW437" s="13" t="str">
        <f ca="1">IF(РТУС!AW437="",HYPERLINK("#РТУС!"&amp;CELL("адрес",Проверка!AW437),"заполнить"),IF(OR(РТУС!AW437="Включен в полном объеме",РТУС!AW437="Включен частично"),HYPERLINK("#Проверка!"&amp;CELL("адрес",Проверка!AW437),РТУС!AW437),HYPERLINK("#РТУС!"&amp;CELL("адрес",Проверка!AW437),"###")))</f>
        <v>заполнить</v>
      </c>
      <c r="AX437" s="15" t="str">
        <f ca="1">IF(РТУС!AX437="",HYPERLINK("#РТУС!"&amp;CELL("адрес",Проверка!AX437),"заполнить"),IF(AND(LEN(РТУС!AX437)=5,РТУС!AX437&lt;TODAY()),HYPERLINK("#Проверка!"&amp;CELL("адрес",Проверка!AX437),РТУС!AX437),HYPERLINK("#РТУС!"&amp;CELL("адрес",Проверка!AX437),"###")))</f>
        <v>заполнить</v>
      </c>
      <c r="AY437" s="15" t="str">
        <f ca="1">IF(РТУС!AY437="",HYPERLINK("#РТУС!"&amp;CELL("адрес",Проверка!AY437),"заполнить"),IF(AND(LEN(РТУС!AY437)=5,РТУС!AY437&lt;TODAY()),HYPERLINK("#Проверка!"&amp;CELL("адрес",Проверка!AY437),РТУС!AY437),HYPERLINK("#РТУС!"&amp;CELL("адрес",Проверка!AY437),"###")))</f>
        <v>заполнить</v>
      </c>
    </row>
    <row r="438" spans="1:51" x14ac:dyDescent="0.25">
      <c r="A438" s="10" t="str">
        <f>РТУС!A438</f>
        <v>.</v>
      </c>
      <c r="B438" s="13" t="str">
        <f ca="1">IF(РТУС!B438="",HYPERLINK("#РТУС!"&amp;CELL("адрес",Проверка!B438),"заполнить"),IF(AND(LEN(РТУС!B438)=10,РТУС!B437=РТУС!B438),HYPERLINK("#Проверка!"&amp;CELL("адрес",Проверка!B438),РТУС!B438),HYPERLINK("#РТУС!"&amp;CELL("адрес",Проверка!B438),"###")))</f>
        <v>заполнить</v>
      </c>
      <c r="C438" s="13" t="str">
        <f ca="1">IF(РТУС!C438="",HYPERLINK("#РТУС!"&amp;CELL("адрес",Проверка!C438),"заполнить"),IF(AND(ISNUMBER(РТУС!C438)=TRUE,РТУС!C438&gt;0,РТУС!C437=РТУС!C438),HYPERLINK("#Проверка!"&amp;CELL("адрес",Проверка!C438),РТУС!C438),HYPERLINK("#РТУС!"&amp;CELL("адрес",Проверка!C438),"###")))</f>
        <v>заполнить</v>
      </c>
      <c r="D438" s="13" t="str">
        <f>IF(РТУС!D438="","",РТУС!D438)</f>
        <v/>
      </c>
      <c r="E438" s="13" t="str">
        <f ca="1">IF(РТУС!E438="",HYPERLINK("#РТУС!"&amp;CELL("адрес",Проверка!E438),"заполнить"),IF(РТУС!E437=РТУС!E438,HYPERLINK("#Проверка!"&amp;CELL("адрес",Проверка!E438),РТУС!E438),HYPERLINK("#РТУС!"&amp;CELL("адрес",Проверка!E438),"###")))</f>
        <v>заполнить</v>
      </c>
      <c r="F438" s="13" t="str">
        <f ca="1">IF(РТУС!F438="",HYPERLINK("#РТУС!"&amp;CELL("адрес",Проверка!F438),"заполнить"),HYPERLINK("#Проверка!"&amp;CELL("адрес",Проверка!F438),РТУС!F438))</f>
        <v>заполнить</v>
      </c>
      <c r="G438" s="20" t="str">
        <f ca="1">IF(РТУС!G438="",HYPERLINK("#РТУС!"&amp;CELL("адрес",Проверка!G438),"заполнить"),IF(РТУС!G438="1",HYPERLINK("#Проверка!"&amp;CELL("адрес",Проверка!G438),"1"),IF(AND(ISNUMBER(РТУС!G438)=TRUE,РТУС!G438&lt;=1,РТУС!G438&gt;0),IF(SUMIF(РТУС!$A$4:$A$1000,A438,РТУС!$G$4:$G$1000)=1,HYPERLINK("#Проверка!"&amp;CELL("адрес",Проверка!G438),РТУС!G438),HYPERLINK("#РТУС!"&amp;CELL("адрес",Проверка!G438),"сумма долей ≠ 1")),HYPERLINK("#РТУС!"&amp;CELL("адрес",Проверка!G438),"###"))))</f>
        <v>заполнить</v>
      </c>
      <c r="H438" s="13" t="str">
        <f ca="1">IF(РТУС!H438="",HYPERLINK("#РТУС!"&amp;CELL("адрес",Проверка!H438),"заполнить"),IF(OR(РТУС!H438="Юрлицо",РТУС!H438="Физлицо",РТУС!H438="ИП"),HYPERLINK("#Проверка!"&amp;CELL("адрес",Проверка!H438),РТУС!H438),HYPERLINK("#РТУС!"&amp;CELL("адрес",Проверка!H438),"###")))</f>
        <v>заполнить</v>
      </c>
      <c r="I438" s="13" t="str">
        <f ca="1">IF(OR(РТУС!H438="Юрлицо",РТУС!H438="ИП"),IF(РТУС!I438="",HYPERLINK("#РТУС!"&amp;CELL("адрес",Проверка!I438),"заполнить"),IF(OR(LEN(РТУС!I438)=10,LEN(РТУС!I438)=12),HYPERLINK("#Проверка!"&amp;CELL("адрес",Проверка!I438),РТУС!I438),HYPERLINK("#РТУС!"&amp;CELL("адрес",Проверка!I438),"###"))),"")</f>
        <v/>
      </c>
      <c r="J438" s="15" t="str">
        <f ca="1">IF(РТУС!J438="","",IF(AND(LEN(РТУС!J438)=5,РТУС!J438&lt;TODAY()),HYPERLINK("#Проверка!"&amp;CELL("адрес",Проверка!J438),РТУС!J438),HYPERLINK("#РТУС!"&amp;CELL("адрес",Проверка!J438),"###")))</f>
        <v/>
      </c>
      <c r="K438" s="13" t="str">
        <f>IF(РТУС!K438="","",РТУС!K438)</f>
        <v/>
      </c>
      <c r="L438" s="13" t="str">
        <f ca="1">IF(OR(РТУС!H438="Физлицо",РТУС!H438="ИП"),IF(РТУС!L438="",HYPERLINK("#РТУС!"&amp;CELL("адрес",Проверка!L438),"заполнить"),IF(OR(РТУС!L438="Загранпаспорт гражданина РФ",РТУС!L438="Паспорт гражданина РФ",РТУС!L438="Иностранный паспорт",РТУС!L438="Свидетельство о рождении",РТУС!L438="Вид на жительство"),HYPERLINK("#Проверка!"&amp;CELL("адрес",Проверка!L438),РТУС!L438),HYPERLINK("#РТУС!"&amp;CELL("адрес",Проверка!L438),"###"))),"")</f>
        <v/>
      </c>
      <c r="M438" s="13" t="str">
        <f ca="1">IF(AND(OR(РТУС!L438="Паспорт гражданина РФ",РТУС!L438="Свидетельство о рождении"),РТУС!M438=""),HYPERLINK("#РТУС!"&amp;CELL("адрес",Проверка!M438),"заполнить"),IF(РТУС!L438="Паспорт гражданина РФ",IF(LEN(РТУС!M438)=4,HYPERLINK("#Проверка!"&amp;CELL("адрес",Проверка!M438),РТУС!M438),HYPERLINK("#РТУС!"&amp;CELL("адрес",Проверка!M438),"###")),IF(РТУС!L438="Свидетельство о рождении",HYPERLINK("#Проверка!"&amp;CELL("адрес",Проверка!M438),РТУС!M438),"")))</f>
        <v/>
      </c>
      <c r="N438" s="13" t="str">
        <f ca="1">IF(РТУС!L438="","",IF(РТУС!N438="",HYPERLINK("#РТУС!"&amp;CELL("адрес",Проверка!N438),"заполнить"),IF(OR(РТУС!L438="Паспорт гражданина РФ",РТУС!L438="Свидетельство о рождении"),IF(LEN(РТУС!N438)=6,HYPERLINK("#Проверка!"&amp;CELL("адрес",Проверка!N438),РТУС!N438),HYPERLINK("#РТУС!"&amp;CELL("адрес",Проверка!N438),"###")),HYPERLINK("#Проверка!"&amp;CELL("адрес",Проверка!N438),РТУС!N438))))</f>
        <v/>
      </c>
      <c r="O438" s="15" t="str">
        <f ca="1">IF(РТУС!L438="","",IF(РТУС!O438="",HYPERLINK("#РТУС!"&amp;CELL("адрес",Проверка!O438),"заполнить"),IF(AND(LEN(РТУС!O438)=5,РТУС!O438&lt;TODAY()),IF(РТУС!L438="Свидетельство о рождении",IF(РТУС!O438&gt;EDATE(TODAY(),-168),HYPERLINK("#Проверка!"&amp;CELL("адрес",Проверка!O438),РТУС!O438),HYPERLINK("#РТУС!"&amp;CELL("адрес",Проверка!O438),"недействительно")),HYPERLINK("#Проверка!"&amp;CELL("адрес",Проверка!O438),РТУС!O438)),HYPERLINK("#РТУС!"&amp;CELL("адрес",Проверка!O438),"###"))))</f>
        <v/>
      </c>
      <c r="P438" s="21" t="str">
        <f ca="1">IF(РТУС!L438="Паспорт гражданина РФ",IF(РТУС!P438="",HYPERLINK("#РТУС!"&amp;CELL("адрес",Проверка!P438),"заполнить"),HYPERLINK("#Проверка!"&amp;CELL("адрес",Проверка!P438),РТУС!P438)),"")</f>
        <v/>
      </c>
      <c r="Q438" s="13" t="str">
        <f ca="1">IF(РТУС!L438="Паспорт гражданина РФ",IF(РТУС!Q438="",HYPERLINK("#РТУС!"&amp;CELL("адрес",Проверка!Q438),"заполнить"),IF(LEN(РТУС!Q438)=7,HYPERLINK("#Проверка!"&amp;CELL("адрес",Проверка!Q438),РТУС!Q438),HYPERLINK("#РТУС!"&amp;CELL("адрес",Проверка!Q438),"###"))),"")</f>
        <v/>
      </c>
      <c r="R438" s="13" t="str">
        <f ca="1">IF(РТУС!R438="",HYPERLINK("#РТУС!"&amp;CELL("адрес",Проверка!R438),"заполнить"),HYPERLINK("#Проверка!"&amp;CELL("адрес",Проверка!R438),РТУС!R438))</f>
        <v>заполнить</v>
      </c>
      <c r="S438" s="13" t="str">
        <f>IF(РТУС!S438="","",РТУС!S438)</f>
        <v/>
      </c>
      <c r="T438" s="13" t="str">
        <f>IF(РТУС!T438="","",РТУС!T438)</f>
        <v/>
      </c>
      <c r="U438" s="13" t="str">
        <f>IF(РТУС!U438="","",РТУС!U438)</f>
        <v/>
      </c>
      <c r="V438" s="13" t="str">
        <f ca="1">IF(РТУС!V438="",HYPERLINK("#РТУС!"&amp;CELL("адрес",Проверка!V438),"заполнить"),IF(OR(РТУС!V438="Договор участия в долевом строительстве",РТУС!V438="Предварительный договор участия в долевом строительстве",РТУС!V438="Определение Арбитражного суда",РТУС!V438="Решение суда общей юрисдикции",РТУС!V438="Иные договоры"),HYPERLINK("#Проверка!"&amp;CELL("адрес",Проверка!V438),РТУС!V438),HYPERLINK("#РТУС!"&amp;CELL("адрес",Проверка!V438),"###")))</f>
        <v>заполнить</v>
      </c>
      <c r="W438" s="13" t="str">
        <f ca="1">IF(РТУС!W438="",HYPERLINK("#РТУС!"&amp;CELL("адрес",Проверка!W438),"заполнить"),HYPERLINK("#Проверка!"&amp;CELL("адрес",Проверка!W438),РТУС!W438))</f>
        <v>заполнить</v>
      </c>
      <c r="X438" s="15" t="str">
        <f ca="1">IF(РТУС!X438="",HYPERLINK("#РТУС!"&amp;CELL("адрес",Проверка!X438),"заполнить"),IF(AND(LEN(РТУС!X438)=5,РТУС!X438&lt;TODAY()),HYPERLINK("#Проверка!"&amp;CELL("адрес",Проверка!X438),РТУС!X438),HYPERLINK("#РТУС!"&amp;CELL("адрес",Проверка!X438),"###")))</f>
        <v>заполнить</v>
      </c>
      <c r="Y438" s="13" t="str">
        <f>IF(РТУС!Y438="","",РТУС!Y438)</f>
        <v/>
      </c>
      <c r="Z438" s="15" t="str">
        <f ca="1">IF(РТУС!Z438="","",IF(AND(LEN(РТУС!Z438)=5,РТУС!Z438&lt;TODAY()),HYPERLINK("#Проверка!"&amp;CELL("адрес",Проверка!Z438),РТУС!Z438),HYPERLINK("#РТУС!"&amp;CELL("адрес",Проверка!Z438),"###")))</f>
        <v/>
      </c>
      <c r="AA438" s="18" t="str">
        <f ca="1">IF(РТУС!AA438="",HYPERLINK("#РТУС!"&amp;CELL("адрес",Проверка!AA438),"заполнить"),IF(ISNUMBER(РТУС!AA438)=TRUE,HYPERLINK("#Проверка!"&amp;CELL("адрес",Проверка!AA438),РТУС!AA438),HYPERLINK("#РТУС!"&amp;CELL("адрес",Проверка!AA438),"###")))</f>
        <v>заполнить</v>
      </c>
      <c r="AB438" s="18" t="str">
        <f ca="1">IF(РТУС!AB438="",HYPERLINK("#РТУС!"&amp;CELL("адрес",Проверка!AB438),"заполнить"),IF(ISNUMBER(РТУС!AB438)=TRUE,HYPERLINK("#Проверка!"&amp;CELL("адрес",Проверка!AB438),РТУС!AB438),HYPERLINK("#РТУС!"&amp;CELL("адрес",Проверка!AB438),"###")))</f>
        <v>заполнить</v>
      </c>
      <c r="AC438" s="18" t="str">
        <f ca="1">IF(РТУС!AC438="","",IF(ISNUMBER(РТУС!AC438)=TRUE,HYPERLINK("#Проверка!"&amp;CELL("адрес",Проверка!AC438),РТУС!AC438),HYPERLINK("#РТУС!"&amp;CELL("адрес",Проверка!AC438),"###")))</f>
        <v/>
      </c>
      <c r="AD438" s="18" t="str">
        <f ca="1">IF(РТУС!AD438="","",IF(ISNUMBER(РТУС!AD438)=TRUE,HYPERLINK("#Проверка!"&amp;CELL("адрес",Проверка!AD438),РТУС!AD438),HYPERLINK("#РТУС!"&amp;CELL("адрес",Проверка!AD438),"###")))</f>
        <v/>
      </c>
      <c r="AE438" s="13" t="str">
        <f>IF(РТУС!AE438="","",РТУС!AE438)</f>
        <v/>
      </c>
      <c r="AF438" s="15" t="str">
        <f ca="1">IF(РТУС!AE438="","",IF(РТУС!AF438="",HYPERLINK("#РТУС!"&amp;CELL("адрес",Проверка!AF438),"заполнить"),IF(AND(LEN(РТУС!AF438)=5,РТУС!AF438&lt;TODAY()),HYPERLINK("#Проверка!"&amp;CELL("адрес",Проверка!AF438),РТУС!AF438),HYPERLINK("#РТУС!"&amp;CELL("адрес",Проверка!AF438),"###"))))</f>
        <v/>
      </c>
      <c r="AG438" s="13"/>
      <c r="AH438" s="15" t="str">
        <f ca="1">IF(РТУС!AE438="","",IF(РТУС!AH438="",HYPERLINK("#РТУС!"&amp;CELL("адрес",Проверка!AH438),"заполнить"),IF(AND(LEN(РТУС!AH438)=5,РТУС!AH438&lt;TODAY()),HYPERLINK("#Проверка!"&amp;CELL("адрес",Проверка!AH438),РТУС!AH438),HYPERLINK("#РТУС!"&amp;CELL("адрес",Проверка!AH438),"###"))))</f>
        <v/>
      </c>
      <c r="AI438" s="15" t="str">
        <f ca="1">IF(РТУС!AE438="","",IF(РТУС!AI438="",HYPERLINK("#РТУС!"&amp;CELL("адрес",Проверка!AI438),"заполнить"),HYPERLINK("#Проверка!"&amp;CELL("адрес",Проверка!AI438),РТУС!AI438)))</f>
        <v/>
      </c>
      <c r="AJ438" s="13" t="str">
        <f ca="1">IF(РТУС!AE438="","",IF(РТУС!AJ438="",HYPERLINK("#РТУС!"&amp;CELL("адрес",Проверка!AJ438),"заполнить"),IF(OR(РТУС!AJ438="Юрлицо",РТУС!AJ438="Физлицо",РТУС!AJ438="ИП"),HYPERLINK("#Проверка!"&amp;CELL("адрес",Проверка!AJ438),РТУС!AJ438),HYPERLINK("#РТУС!"&amp;CELL("адрес",Проверка!AJ438),"###"))))</f>
        <v/>
      </c>
      <c r="AK438" s="13" t="str">
        <f ca="1">IF(РТУС!AK438="",HYPERLINK("#РТУС!"&amp;CELL("адрес",Проверка!AK438),"заполнить"),IF(OR(РТУС!AK438="Квартира",РТУС!AK438="Кладовая",РТУС!AK438="Машино-место",РТУС!AK438="Нежилое помещение"),HYPERLINK("#Проверка!"&amp;CELL("адрес",Проверка!AK438),РТУС!AK438),HYPERLINK("#РТУС!"&amp;CELL("адрес",Проверка!AK438),"###")))</f>
        <v>заполнить</v>
      </c>
      <c r="AL438" s="13" t="str">
        <f ca="1">IF(РТУС!AL438="",HYPERLINK("#РТУС!"&amp;CELL("адрес",Проверка!AL438),"заполнить"),HYPERLINK("#Проверка!"&amp;CELL("адрес",Проверка!AL438),РТУС!AL438))</f>
        <v>заполнить</v>
      </c>
      <c r="AM438" s="18" t="str">
        <f ca="1">IF(РТУС!AM438="",HYPERLINK("#РТУС!"&amp;CELL("адрес",Проверка!AM438),"заполнить"),IF(ISNUMBER(РТУС!AM438)=TRUE,IF(РТУС!AK438="Нежилое помещение",IF(РТУС!AM438&gt;7,HYPERLINK("#РТУС!"&amp;CELL("адрес",Проверка!AM438),"не больше 7 кв.м."),РТУС!AM438),HYPERLINK("#Проверка!"&amp;CELL("адрес",Проверка!AM438),РТУС!AM438)),HYPERLINK("#РТУС!"&amp;CELL("адрес",Проверка!AM438),"###")))</f>
        <v>заполнить</v>
      </c>
      <c r="AN438" s="13" t="str">
        <f ca="1">IF(РТУС!AN438="",HYPERLINK("#РТУС!"&amp;CELL("адрес",Проверка!AN438),"заполнить"),IF(OR(РТУС!AN438="Общая площадь помещения",РТУС!AN438="Общая приведенная площадь жилого помещения",РТУС!AN438="Общая площадь жилого помещения с учетом лоджий, балконов, террас и веранд"),HYPERLINK("#Проверка!"&amp;CELL("адрес",Проверка!AN438),РТУС!AN438),HYPERLINK("#РТУС!"&amp;CELL("адрес",Проверка!AN438),"###")))</f>
        <v>заполнить</v>
      </c>
      <c r="AO438" s="13" t="str">
        <f ca="1">IF(OR(РТУС!AK438="Квартира",РТУС!A438="Нежилое помещение"),IF(РТУС!AO438="",HYPERLINK("#РТУС!"&amp;CELL("адрес",Проверка!AO438),"заполнить"),IF(ISNUMBER(РТУС!AO438)=TRUE,HYPERLINK("#Проверка!"&amp;CELL("адрес",Проверка!AO438),РТУС!AO438),HYPERLINK("#РТУС!"&amp;CELL("адрес",Проверка!AO438),"###"))),"")</f>
        <v/>
      </c>
      <c r="AP438" s="13" t="str">
        <f>IF(РТУС!AP438="","",РТУС!AP438)</f>
        <v/>
      </c>
      <c r="AQ438" s="13" t="str">
        <f ca="1">IF(РТУС!AQ438="",HYPERLINK("#РТУС!"&amp;CELL("адрес",Проверка!AQ438),"заполнить"),HYPERLINK("#Проверка!"&amp;CELL("адрес",Проверка!AQ438),РТУС!AQ438))</f>
        <v>заполнить</v>
      </c>
      <c r="AR438" s="18" t="str">
        <f ca="1">IF(РТУС!AR438="",HYPERLINK("#РТУС!"&amp;CELL("адрес",Проверка!AR438),"заполнить"),IF(ISNUMBER(РТУС!AR438)=FALSE,HYPERLINK("#РТУС!"&amp;CELL("адрес",Проверка!AR438),"###"),IF(РТУС!G438="1",IF(РТУС!AB438=РТУС!AR438+РТУС!AU438,HYPERLINK("#Проверка!"&amp;CELL("адрес",Проверка!AR438),РТУС!AR438),HYPERLINK("#РТУС!"&amp;CELL("адрес",Проверка!AR438),"сверить суммы")),IF(РТУС!AB438=(SUMIF(РТУС!$A$4:$A$1000,A438,РТУС!$AR$4:$AR$1000)+SUMIF(РТУС!$A$4:$A$1000,A438,РТУС!$AU$4:$AU$1000)),HYPERLINK("#Проверка!"&amp;CELL("адрес",Проверка!AR438),РТУС!AR438),HYPERLINK("#РТУС!"&amp;CELL("адрес",Проверка!AR438),"сверить суммы")))))</f>
        <v>заполнить</v>
      </c>
      <c r="AS438" s="13" t="str">
        <f>IF(РТУС!AS438="","",РТУС!AS438)</f>
        <v/>
      </c>
      <c r="AT438" s="18" t="str">
        <f ca="1">IF(РТУС!AT438="",HYPERLINK("#РТУС!"&amp;CELL("адрес",Проверка!AT438),"заполнить"),IF(ISNUMBER(РТУС!AT438)=FALSE,HYPERLINK("#РТУС!"&amp;CELL("адрес",Проверка!AT438),"###"),IF(РТУС!AT438=РТУС!AR438,HYPERLINK("#Проверка!"&amp;CELL("адрес",Проверка!AT438),РТУС!AT438),HYPERLINK("#РТУС!"&amp;CELL("адрес",Проверка!AT438),"сверить суммы"))))</f>
        <v>заполнить</v>
      </c>
      <c r="AU438" s="18" t="str">
        <f ca="1">IF(РТУС!AU438="",HYPERLINK("#РТУС!"&amp;CELL("адрес",Проверка!AU438),"заполнить"),IF(ISNUMBER(РТУС!AU438)=FALSE,HYPERLINK("#РТУС!"&amp;CELL("адрес",Проверка!AU438),"###"),IF(РТУС!G438="1",IF(РТУС!AB438=РТУС!AR438+РТУС!AU438,HYPERLINK("#Проверка!"&amp;CELL("адрес",Проверка!AU438),РТУС!AU438),HYPERLINK("#РТУС!"&amp;CELL("адрес",Проверка!AU438),"сверить суммы")),IF(РТУС!AB438=(SUMIF(РТУС!$A$4:$A$1000,A438,РТУС!$AR$4:$AR$1000)+SUMIF(РТУС!$A$4:$A$1000,A438,РТУС!$AU$4:$AU$1000)),HYPERLINK("#Проверка!"&amp;CELL("адрес",Проверка!AU438),РТУС!AU438),HYPERLINK("#РТУС!"&amp;CELL("адрес",Проверка!AU438),"сверить суммы")))))</f>
        <v>заполнить</v>
      </c>
      <c r="AV438" s="13" t="str">
        <f ca="1">IF(РТУС!AV438="",HYPERLINK("#РТУС!"&amp;CELL("адрес",Проверка!AV438),"заполнить"),IF(OR(РТУС!AV438="Требование о передаче жилого помещения",РТУС!AV438="Требование о передаче машино-места",РТУС!AV438="Требования о передаче нежилого помещения",РТУС!AV438="Денежные требования"),HYPERLINK("#Проверка!"&amp;CELL("адрес",Проверка!AV438),РТУС!AV438),HYPERLINK("#РТУС!"&amp;CELL("адрес",Проверка!AV438),"###")))</f>
        <v>заполнить</v>
      </c>
      <c r="AW438" s="13" t="str">
        <f ca="1">IF(РТУС!AW438="",HYPERLINK("#РТУС!"&amp;CELL("адрес",Проверка!AW438),"заполнить"),IF(OR(РТУС!AW438="Включен в полном объеме",РТУС!AW438="Включен частично"),HYPERLINK("#Проверка!"&amp;CELL("адрес",Проверка!AW438),РТУС!AW438),HYPERLINK("#РТУС!"&amp;CELL("адрес",Проверка!AW438),"###")))</f>
        <v>заполнить</v>
      </c>
      <c r="AX438" s="15" t="str">
        <f ca="1">IF(РТУС!AX438="",HYPERLINK("#РТУС!"&amp;CELL("адрес",Проверка!AX438),"заполнить"),IF(AND(LEN(РТУС!AX438)=5,РТУС!AX438&lt;TODAY()),HYPERLINK("#Проверка!"&amp;CELL("адрес",Проверка!AX438),РТУС!AX438),HYPERLINK("#РТУС!"&amp;CELL("адрес",Проверка!AX438),"###")))</f>
        <v>заполнить</v>
      </c>
      <c r="AY438" s="15" t="str">
        <f ca="1">IF(РТУС!AY438="",HYPERLINK("#РТУС!"&amp;CELL("адрес",Проверка!AY438),"заполнить"),IF(AND(LEN(РТУС!AY438)=5,РТУС!AY438&lt;TODAY()),HYPERLINK("#Проверка!"&amp;CELL("адрес",Проверка!AY438),РТУС!AY438),HYPERLINK("#РТУС!"&amp;CELL("адрес",Проверка!AY438),"###")))</f>
        <v>заполнить</v>
      </c>
    </row>
    <row r="439" spans="1:51" x14ac:dyDescent="0.25">
      <c r="A439" s="10" t="str">
        <f>РТУС!A439</f>
        <v>.</v>
      </c>
      <c r="B439" s="13" t="str">
        <f ca="1">IF(РТУС!B439="",HYPERLINK("#РТУС!"&amp;CELL("адрес",Проверка!B439),"заполнить"),IF(AND(LEN(РТУС!B439)=10,РТУС!B438=РТУС!B439),HYPERLINK("#Проверка!"&amp;CELL("адрес",Проверка!B439),РТУС!B439),HYPERLINK("#РТУС!"&amp;CELL("адрес",Проверка!B439),"###")))</f>
        <v>заполнить</v>
      </c>
      <c r="C439" s="13" t="str">
        <f ca="1">IF(РТУС!C439="",HYPERLINK("#РТУС!"&amp;CELL("адрес",Проверка!C439),"заполнить"),IF(AND(ISNUMBER(РТУС!C439)=TRUE,РТУС!C439&gt;0,РТУС!C438=РТУС!C439),HYPERLINK("#Проверка!"&amp;CELL("адрес",Проверка!C439),РТУС!C439),HYPERLINK("#РТУС!"&amp;CELL("адрес",Проверка!C439),"###")))</f>
        <v>заполнить</v>
      </c>
      <c r="D439" s="13" t="str">
        <f>IF(РТУС!D439="","",РТУС!D439)</f>
        <v/>
      </c>
      <c r="E439" s="13" t="str">
        <f ca="1">IF(РТУС!E439="",HYPERLINK("#РТУС!"&amp;CELL("адрес",Проверка!E439),"заполнить"),IF(РТУС!E438=РТУС!E439,HYPERLINK("#Проверка!"&amp;CELL("адрес",Проверка!E439),РТУС!E439),HYPERLINK("#РТУС!"&amp;CELL("адрес",Проверка!E439),"###")))</f>
        <v>заполнить</v>
      </c>
      <c r="F439" s="13" t="str">
        <f ca="1">IF(РТУС!F439="",HYPERLINK("#РТУС!"&amp;CELL("адрес",Проверка!F439),"заполнить"),HYPERLINK("#Проверка!"&amp;CELL("адрес",Проверка!F439),РТУС!F439))</f>
        <v>заполнить</v>
      </c>
      <c r="G439" s="20" t="str">
        <f ca="1">IF(РТУС!G439="",HYPERLINK("#РТУС!"&amp;CELL("адрес",Проверка!G439),"заполнить"),IF(РТУС!G439="1",HYPERLINK("#Проверка!"&amp;CELL("адрес",Проверка!G439),"1"),IF(AND(ISNUMBER(РТУС!G439)=TRUE,РТУС!G439&lt;=1,РТУС!G439&gt;0),IF(SUMIF(РТУС!$A$4:$A$1000,A439,РТУС!$G$4:$G$1000)=1,HYPERLINK("#Проверка!"&amp;CELL("адрес",Проверка!G439),РТУС!G439),HYPERLINK("#РТУС!"&amp;CELL("адрес",Проверка!G439),"сумма долей ≠ 1")),HYPERLINK("#РТУС!"&amp;CELL("адрес",Проверка!G439),"###"))))</f>
        <v>заполнить</v>
      </c>
      <c r="H439" s="13" t="str">
        <f ca="1">IF(РТУС!H439="",HYPERLINK("#РТУС!"&amp;CELL("адрес",Проверка!H439),"заполнить"),IF(OR(РТУС!H439="Юрлицо",РТУС!H439="Физлицо",РТУС!H439="ИП"),HYPERLINK("#Проверка!"&amp;CELL("адрес",Проверка!H439),РТУС!H439),HYPERLINK("#РТУС!"&amp;CELL("адрес",Проверка!H439),"###")))</f>
        <v>заполнить</v>
      </c>
      <c r="I439" s="13" t="str">
        <f ca="1">IF(OR(РТУС!H439="Юрлицо",РТУС!H439="ИП"),IF(РТУС!I439="",HYPERLINK("#РТУС!"&amp;CELL("адрес",Проверка!I439),"заполнить"),IF(OR(LEN(РТУС!I439)=10,LEN(РТУС!I439)=12),HYPERLINK("#Проверка!"&amp;CELL("адрес",Проверка!I439),РТУС!I439),HYPERLINK("#РТУС!"&amp;CELL("адрес",Проверка!I439),"###"))),"")</f>
        <v/>
      </c>
      <c r="J439" s="15" t="str">
        <f ca="1">IF(РТУС!J439="","",IF(AND(LEN(РТУС!J439)=5,РТУС!J439&lt;TODAY()),HYPERLINK("#Проверка!"&amp;CELL("адрес",Проверка!J439),РТУС!J439),HYPERLINK("#РТУС!"&amp;CELL("адрес",Проверка!J439),"###")))</f>
        <v/>
      </c>
      <c r="K439" s="13" t="str">
        <f>IF(РТУС!K439="","",РТУС!K439)</f>
        <v/>
      </c>
      <c r="L439" s="13" t="str">
        <f ca="1">IF(OR(РТУС!H439="Физлицо",РТУС!H439="ИП"),IF(РТУС!L439="",HYPERLINK("#РТУС!"&amp;CELL("адрес",Проверка!L439),"заполнить"),IF(OR(РТУС!L439="Загранпаспорт гражданина РФ",РТУС!L439="Паспорт гражданина РФ",РТУС!L439="Иностранный паспорт",РТУС!L439="Свидетельство о рождении",РТУС!L439="Вид на жительство"),HYPERLINK("#Проверка!"&amp;CELL("адрес",Проверка!L439),РТУС!L439),HYPERLINK("#РТУС!"&amp;CELL("адрес",Проверка!L439),"###"))),"")</f>
        <v/>
      </c>
      <c r="M439" s="13" t="str">
        <f ca="1">IF(AND(OR(РТУС!L439="Паспорт гражданина РФ",РТУС!L439="Свидетельство о рождении"),РТУС!M439=""),HYPERLINK("#РТУС!"&amp;CELL("адрес",Проверка!M439),"заполнить"),IF(РТУС!L439="Паспорт гражданина РФ",IF(LEN(РТУС!M439)=4,HYPERLINK("#Проверка!"&amp;CELL("адрес",Проверка!M439),РТУС!M439),HYPERLINK("#РТУС!"&amp;CELL("адрес",Проверка!M439),"###")),IF(РТУС!L439="Свидетельство о рождении",HYPERLINK("#Проверка!"&amp;CELL("адрес",Проверка!M439),РТУС!M439),"")))</f>
        <v/>
      </c>
      <c r="N439" s="13" t="str">
        <f ca="1">IF(РТУС!L439="","",IF(РТУС!N439="",HYPERLINK("#РТУС!"&amp;CELL("адрес",Проверка!N439),"заполнить"),IF(OR(РТУС!L439="Паспорт гражданина РФ",РТУС!L439="Свидетельство о рождении"),IF(LEN(РТУС!N439)=6,HYPERLINK("#Проверка!"&amp;CELL("адрес",Проверка!N439),РТУС!N439),HYPERLINK("#РТУС!"&amp;CELL("адрес",Проверка!N439),"###")),HYPERLINK("#Проверка!"&amp;CELL("адрес",Проверка!N439),РТУС!N439))))</f>
        <v/>
      </c>
      <c r="O439" s="15" t="str">
        <f ca="1">IF(РТУС!L439="","",IF(РТУС!O439="",HYPERLINK("#РТУС!"&amp;CELL("адрес",Проверка!O439),"заполнить"),IF(AND(LEN(РТУС!O439)=5,РТУС!O439&lt;TODAY()),IF(РТУС!L439="Свидетельство о рождении",IF(РТУС!O439&gt;EDATE(TODAY(),-168),HYPERLINK("#Проверка!"&amp;CELL("адрес",Проверка!O439),РТУС!O439),HYPERLINK("#РТУС!"&amp;CELL("адрес",Проверка!O439),"недействительно")),HYPERLINK("#Проверка!"&amp;CELL("адрес",Проверка!O439),РТУС!O439)),HYPERLINK("#РТУС!"&amp;CELL("адрес",Проверка!O439),"###"))))</f>
        <v/>
      </c>
      <c r="P439" s="21" t="str">
        <f ca="1">IF(РТУС!L439="Паспорт гражданина РФ",IF(РТУС!P439="",HYPERLINK("#РТУС!"&amp;CELL("адрес",Проверка!P439),"заполнить"),HYPERLINK("#Проверка!"&amp;CELL("адрес",Проверка!P439),РТУС!P439)),"")</f>
        <v/>
      </c>
      <c r="Q439" s="13" t="str">
        <f ca="1">IF(РТУС!L439="Паспорт гражданина РФ",IF(РТУС!Q439="",HYPERLINK("#РТУС!"&amp;CELL("адрес",Проверка!Q439),"заполнить"),IF(LEN(РТУС!Q439)=7,HYPERLINK("#Проверка!"&amp;CELL("адрес",Проверка!Q439),РТУС!Q439),HYPERLINK("#РТУС!"&amp;CELL("адрес",Проверка!Q439),"###"))),"")</f>
        <v/>
      </c>
      <c r="R439" s="13" t="str">
        <f ca="1">IF(РТУС!R439="",HYPERLINK("#РТУС!"&amp;CELL("адрес",Проверка!R439),"заполнить"),HYPERLINK("#Проверка!"&amp;CELL("адрес",Проверка!R439),РТУС!R439))</f>
        <v>заполнить</v>
      </c>
      <c r="S439" s="13" t="str">
        <f>IF(РТУС!S439="","",РТУС!S439)</f>
        <v/>
      </c>
      <c r="T439" s="13" t="str">
        <f>IF(РТУС!T439="","",РТУС!T439)</f>
        <v/>
      </c>
      <c r="U439" s="13" t="str">
        <f>IF(РТУС!U439="","",РТУС!U439)</f>
        <v/>
      </c>
      <c r="V439" s="13" t="str">
        <f ca="1">IF(РТУС!V439="",HYPERLINK("#РТУС!"&amp;CELL("адрес",Проверка!V439),"заполнить"),IF(OR(РТУС!V439="Договор участия в долевом строительстве",РТУС!V439="Предварительный договор участия в долевом строительстве",РТУС!V439="Определение Арбитражного суда",РТУС!V439="Решение суда общей юрисдикции",РТУС!V439="Иные договоры"),HYPERLINK("#Проверка!"&amp;CELL("адрес",Проверка!V439),РТУС!V439),HYPERLINK("#РТУС!"&amp;CELL("адрес",Проверка!V439),"###")))</f>
        <v>заполнить</v>
      </c>
      <c r="W439" s="13" t="str">
        <f ca="1">IF(РТУС!W439="",HYPERLINK("#РТУС!"&amp;CELL("адрес",Проверка!W439),"заполнить"),HYPERLINK("#Проверка!"&amp;CELL("адрес",Проверка!W439),РТУС!W439))</f>
        <v>заполнить</v>
      </c>
      <c r="X439" s="15" t="str">
        <f ca="1">IF(РТУС!X439="",HYPERLINK("#РТУС!"&amp;CELL("адрес",Проверка!X439),"заполнить"),IF(AND(LEN(РТУС!X439)=5,РТУС!X439&lt;TODAY()),HYPERLINK("#Проверка!"&amp;CELL("адрес",Проверка!X439),РТУС!X439),HYPERLINK("#РТУС!"&amp;CELL("адрес",Проверка!X439),"###")))</f>
        <v>заполнить</v>
      </c>
      <c r="Y439" s="13" t="str">
        <f>IF(РТУС!Y439="","",РТУС!Y439)</f>
        <v/>
      </c>
      <c r="Z439" s="15" t="str">
        <f ca="1">IF(РТУС!Z439="","",IF(AND(LEN(РТУС!Z439)=5,РТУС!Z439&lt;TODAY()),HYPERLINK("#Проверка!"&amp;CELL("адрес",Проверка!Z439),РТУС!Z439),HYPERLINK("#РТУС!"&amp;CELL("адрес",Проверка!Z439),"###")))</f>
        <v/>
      </c>
      <c r="AA439" s="18" t="str">
        <f ca="1">IF(РТУС!AA439="",HYPERLINK("#РТУС!"&amp;CELL("адрес",Проверка!AA439),"заполнить"),IF(ISNUMBER(РТУС!AA439)=TRUE,HYPERLINK("#Проверка!"&amp;CELL("адрес",Проверка!AA439),РТУС!AA439),HYPERLINK("#РТУС!"&amp;CELL("адрес",Проверка!AA439),"###")))</f>
        <v>заполнить</v>
      </c>
      <c r="AB439" s="18" t="str">
        <f ca="1">IF(РТУС!AB439="",HYPERLINK("#РТУС!"&amp;CELL("адрес",Проверка!AB439),"заполнить"),IF(ISNUMBER(РТУС!AB439)=TRUE,HYPERLINK("#Проверка!"&amp;CELL("адрес",Проверка!AB439),РТУС!AB439),HYPERLINK("#РТУС!"&amp;CELL("адрес",Проверка!AB439),"###")))</f>
        <v>заполнить</v>
      </c>
      <c r="AC439" s="18" t="str">
        <f ca="1">IF(РТУС!AC439="","",IF(ISNUMBER(РТУС!AC439)=TRUE,HYPERLINK("#Проверка!"&amp;CELL("адрес",Проверка!AC439),РТУС!AC439),HYPERLINK("#РТУС!"&amp;CELL("адрес",Проверка!AC439),"###")))</f>
        <v/>
      </c>
      <c r="AD439" s="18" t="str">
        <f ca="1">IF(РТУС!AD439="","",IF(ISNUMBER(РТУС!AD439)=TRUE,HYPERLINK("#Проверка!"&amp;CELL("адрес",Проверка!AD439),РТУС!AD439),HYPERLINK("#РТУС!"&amp;CELL("адрес",Проверка!AD439),"###")))</f>
        <v/>
      </c>
      <c r="AE439" s="13" t="str">
        <f>IF(РТУС!AE439="","",РТУС!AE439)</f>
        <v/>
      </c>
      <c r="AF439" s="15" t="str">
        <f ca="1">IF(РТУС!AE439="","",IF(РТУС!AF439="",HYPERLINK("#РТУС!"&amp;CELL("адрес",Проверка!AF439),"заполнить"),IF(AND(LEN(РТУС!AF439)=5,РТУС!AF439&lt;TODAY()),HYPERLINK("#Проверка!"&amp;CELL("адрес",Проверка!AF439),РТУС!AF439),HYPERLINK("#РТУС!"&amp;CELL("адрес",Проверка!AF439),"###"))))</f>
        <v/>
      </c>
      <c r="AG439" s="13"/>
      <c r="AH439" s="15" t="str">
        <f ca="1">IF(РТУС!AE439="","",IF(РТУС!AH439="",HYPERLINK("#РТУС!"&amp;CELL("адрес",Проверка!AH439),"заполнить"),IF(AND(LEN(РТУС!AH439)=5,РТУС!AH439&lt;TODAY()),HYPERLINK("#Проверка!"&amp;CELL("адрес",Проверка!AH439),РТУС!AH439),HYPERLINK("#РТУС!"&amp;CELL("адрес",Проверка!AH439),"###"))))</f>
        <v/>
      </c>
      <c r="AI439" s="15" t="str">
        <f ca="1">IF(РТУС!AE439="","",IF(РТУС!AI439="",HYPERLINK("#РТУС!"&amp;CELL("адрес",Проверка!AI439),"заполнить"),HYPERLINK("#Проверка!"&amp;CELL("адрес",Проверка!AI439),РТУС!AI439)))</f>
        <v/>
      </c>
      <c r="AJ439" s="13" t="str">
        <f ca="1">IF(РТУС!AE439="","",IF(РТУС!AJ439="",HYPERLINK("#РТУС!"&amp;CELL("адрес",Проверка!AJ439),"заполнить"),IF(OR(РТУС!AJ439="Юрлицо",РТУС!AJ439="Физлицо",РТУС!AJ439="ИП"),HYPERLINK("#Проверка!"&amp;CELL("адрес",Проверка!AJ439),РТУС!AJ439),HYPERLINK("#РТУС!"&amp;CELL("адрес",Проверка!AJ439),"###"))))</f>
        <v/>
      </c>
      <c r="AK439" s="13" t="str">
        <f ca="1">IF(РТУС!AK439="",HYPERLINK("#РТУС!"&amp;CELL("адрес",Проверка!AK439),"заполнить"),IF(OR(РТУС!AK439="Квартира",РТУС!AK439="Кладовая",РТУС!AK439="Машино-место",РТУС!AK439="Нежилое помещение"),HYPERLINK("#Проверка!"&amp;CELL("адрес",Проверка!AK439),РТУС!AK439),HYPERLINK("#РТУС!"&amp;CELL("адрес",Проверка!AK439),"###")))</f>
        <v>заполнить</v>
      </c>
      <c r="AL439" s="13" t="str">
        <f ca="1">IF(РТУС!AL439="",HYPERLINK("#РТУС!"&amp;CELL("адрес",Проверка!AL439),"заполнить"),HYPERLINK("#Проверка!"&amp;CELL("адрес",Проверка!AL439),РТУС!AL439))</f>
        <v>заполнить</v>
      </c>
      <c r="AM439" s="18" t="str">
        <f ca="1">IF(РТУС!AM439="",HYPERLINK("#РТУС!"&amp;CELL("адрес",Проверка!AM439),"заполнить"),IF(ISNUMBER(РТУС!AM439)=TRUE,IF(РТУС!AK439="Нежилое помещение",IF(РТУС!AM439&gt;7,HYPERLINK("#РТУС!"&amp;CELL("адрес",Проверка!AM439),"не больше 7 кв.м."),РТУС!AM439),HYPERLINK("#Проверка!"&amp;CELL("адрес",Проверка!AM439),РТУС!AM439)),HYPERLINK("#РТУС!"&amp;CELL("адрес",Проверка!AM439),"###")))</f>
        <v>заполнить</v>
      </c>
      <c r="AN439" s="13" t="str">
        <f ca="1">IF(РТУС!AN439="",HYPERLINK("#РТУС!"&amp;CELL("адрес",Проверка!AN439),"заполнить"),IF(OR(РТУС!AN439="Общая площадь помещения",РТУС!AN439="Общая приведенная площадь жилого помещения",РТУС!AN439="Общая площадь жилого помещения с учетом лоджий, балконов, террас и веранд"),HYPERLINK("#Проверка!"&amp;CELL("адрес",Проверка!AN439),РТУС!AN439),HYPERLINK("#РТУС!"&amp;CELL("адрес",Проверка!AN439),"###")))</f>
        <v>заполнить</v>
      </c>
      <c r="AO439" s="13" t="str">
        <f ca="1">IF(OR(РТУС!AK439="Квартира",РТУС!A439="Нежилое помещение"),IF(РТУС!AO439="",HYPERLINK("#РТУС!"&amp;CELL("адрес",Проверка!AO439),"заполнить"),IF(ISNUMBER(РТУС!AO439)=TRUE,HYPERLINK("#Проверка!"&amp;CELL("адрес",Проверка!AO439),РТУС!AO439),HYPERLINK("#РТУС!"&amp;CELL("адрес",Проверка!AO439),"###"))),"")</f>
        <v/>
      </c>
      <c r="AP439" s="13" t="str">
        <f>IF(РТУС!AP439="","",РТУС!AP439)</f>
        <v/>
      </c>
      <c r="AQ439" s="13" t="str">
        <f ca="1">IF(РТУС!AQ439="",HYPERLINK("#РТУС!"&amp;CELL("адрес",Проверка!AQ439),"заполнить"),HYPERLINK("#Проверка!"&amp;CELL("адрес",Проверка!AQ439),РТУС!AQ439))</f>
        <v>заполнить</v>
      </c>
      <c r="AR439" s="18" t="str">
        <f ca="1">IF(РТУС!AR439="",HYPERLINK("#РТУС!"&amp;CELL("адрес",Проверка!AR439),"заполнить"),IF(ISNUMBER(РТУС!AR439)=FALSE,HYPERLINK("#РТУС!"&amp;CELL("адрес",Проверка!AR439),"###"),IF(РТУС!G439="1",IF(РТУС!AB439=РТУС!AR439+РТУС!AU439,HYPERLINK("#Проверка!"&amp;CELL("адрес",Проверка!AR439),РТУС!AR439),HYPERLINK("#РТУС!"&amp;CELL("адрес",Проверка!AR439),"сверить суммы")),IF(РТУС!AB439=(SUMIF(РТУС!$A$4:$A$1000,A439,РТУС!$AR$4:$AR$1000)+SUMIF(РТУС!$A$4:$A$1000,A439,РТУС!$AU$4:$AU$1000)),HYPERLINK("#Проверка!"&amp;CELL("адрес",Проверка!AR439),РТУС!AR439),HYPERLINK("#РТУС!"&amp;CELL("адрес",Проверка!AR439),"сверить суммы")))))</f>
        <v>заполнить</v>
      </c>
      <c r="AS439" s="13" t="str">
        <f>IF(РТУС!AS439="","",РТУС!AS439)</f>
        <v/>
      </c>
      <c r="AT439" s="18" t="str">
        <f ca="1">IF(РТУС!AT439="",HYPERLINK("#РТУС!"&amp;CELL("адрес",Проверка!AT439),"заполнить"),IF(ISNUMBER(РТУС!AT439)=FALSE,HYPERLINK("#РТУС!"&amp;CELL("адрес",Проверка!AT439),"###"),IF(РТУС!AT439=РТУС!AR439,HYPERLINK("#Проверка!"&amp;CELL("адрес",Проверка!AT439),РТУС!AT439),HYPERLINK("#РТУС!"&amp;CELL("адрес",Проверка!AT439),"сверить суммы"))))</f>
        <v>заполнить</v>
      </c>
      <c r="AU439" s="18" t="str">
        <f ca="1">IF(РТУС!AU439="",HYPERLINK("#РТУС!"&amp;CELL("адрес",Проверка!AU439),"заполнить"),IF(ISNUMBER(РТУС!AU439)=FALSE,HYPERLINK("#РТУС!"&amp;CELL("адрес",Проверка!AU439),"###"),IF(РТУС!G439="1",IF(РТУС!AB439=РТУС!AR439+РТУС!AU439,HYPERLINK("#Проверка!"&amp;CELL("адрес",Проверка!AU439),РТУС!AU439),HYPERLINK("#РТУС!"&amp;CELL("адрес",Проверка!AU439),"сверить суммы")),IF(РТУС!AB439=(SUMIF(РТУС!$A$4:$A$1000,A439,РТУС!$AR$4:$AR$1000)+SUMIF(РТУС!$A$4:$A$1000,A439,РТУС!$AU$4:$AU$1000)),HYPERLINK("#Проверка!"&amp;CELL("адрес",Проверка!AU439),РТУС!AU439),HYPERLINK("#РТУС!"&amp;CELL("адрес",Проверка!AU439),"сверить суммы")))))</f>
        <v>заполнить</v>
      </c>
      <c r="AV439" s="13" t="str">
        <f ca="1">IF(РТУС!AV439="",HYPERLINK("#РТУС!"&amp;CELL("адрес",Проверка!AV439),"заполнить"),IF(OR(РТУС!AV439="Требование о передаче жилого помещения",РТУС!AV439="Требование о передаче машино-места",РТУС!AV439="Требования о передаче нежилого помещения",РТУС!AV439="Денежные требования"),HYPERLINK("#Проверка!"&amp;CELL("адрес",Проверка!AV439),РТУС!AV439),HYPERLINK("#РТУС!"&amp;CELL("адрес",Проверка!AV439),"###")))</f>
        <v>заполнить</v>
      </c>
      <c r="AW439" s="13" t="str">
        <f ca="1">IF(РТУС!AW439="",HYPERLINK("#РТУС!"&amp;CELL("адрес",Проверка!AW439),"заполнить"),IF(OR(РТУС!AW439="Включен в полном объеме",РТУС!AW439="Включен частично"),HYPERLINK("#Проверка!"&amp;CELL("адрес",Проверка!AW439),РТУС!AW439),HYPERLINK("#РТУС!"&amp;CELL("адрес",Проверка!AW439),"###")))</f>
        <v>заполнить</v>
      </c>
      <c r="AX439" s="15" t="str">
        <f ca="1">IF(РТУС!AX439="",HYPERLINK("#РТУС!"&amp;CELL("адрес",Проверка!AX439),"заполнить"),IF(AND(LEN(РТУС!AX439)=5,РТУС!AX439&lt;TODAY()),HYPERLINK("#Проверка!"&amp;CELL("адрес",Проверка!AX439),РТУС!AX439),HYPERLINK("#РТУС!"&amp;CELL("адрес",Проверка!AX439),"###")))</f>
        <v>заполнить</v>
      </c>
      <c r="AY439" s="15" t="str">
        <f ca="1">IF(РТУС!AY439="",HYPERLINK("#РТУС!"&amp;CELL("адрес",Проверка!AY439),"заполнить"),IF(AND(LEN(РТУС!AY439)=5,РТУС!AY439&lt;TODAY()),HYPERLINK("#Проверка!"&amp;CELL("адрес",Проверка!AY439),РТУС!AY439),HYPERLINK("#РТУС!"&amp;CELL("адрес",Проверка!AY439),"###")))</f>
        <v>заполнить</v>
      </c>
    </row>
    <row r="440" spans="1:51" x14ac:dyDescent="0.25">
      <c r="A440" s="10" t="str">
        <f>РТУС!A440</f>
        <v>.</v>
      </c>
      <c r="B440" s="13" t="str">
        <f ca="1">IF(РТУС!B440="",HYPERLINK("#РТУС!"&amp;CELL("адрес",Проверка!B440),"заполнить"),IF(AND(LEN(РТУС!B440)=10,РТУС!B439=РТУС!B440),HYPERLINK("#Проверка!"&amp;CELL("адрес",Проверка!B440),РТУС!B440),HYPERLINK("#РТУС!"&amp;CELL("адрес",Проверка!B440),"###")))</f>
        <v>заполнить</v>
      </c>
      <c r="C440" s="13" t="str">
        <f ca="1">IF(РТУС!C440="",HYPERLINK("#РТУС!"&amp;CELL("адрес",Проверка!C440),"заполнить"),IF(AND(ISNUMBER(РТУС!C440)=TRUE,РТУС!C440&gt;0,РТУС!C439=РТУС!C440),HYPERLINK("#Проверка!"&amp;CELL("адрес",Проверка!C440),РТУС!C440),HYPERLINK("#РТУС!"&amp;CELL("адрес",Проверка!C440),"###")))</f>
        <v>заполнить</v>
      </c>
      <c r="D440" s="13" t="str">
        <f>IF(РТУС!D440="","",РТУС!D440)</f>
        <v/>
      </c>
      <c r="E440" s="13" t="str">
        <f ca="1">IF(РТУС!E440="",HYPERLINK("#РТУС!"&amp;CELL("адрес",Проверка!E440),"заполнить"),IF(РТУС!E439=РТУС!E440,HYPERLINK("#Проверка!"&amp;CELL("адрес",Проверка!E440),РТУС!E440),HYPERLINK("#РТУС!"&amp;CELL("адрес",Проверка!E440),"###")))</f>
        <v>заполнить</v>
      </c>
      <c r="F440" s="13" t="str">
        <f ca="1">IF(РТУС!F440="",HYPERLINK("#РТУС!"&amp;CELL("адрес",Проверка!F440),"заполнить"),HYPERLINK("#Проверка!"&amp;CELL("адрес",Проверка!F440),РТУС!F440))</f>
        <v>заполнить</v>
      </c>
      <c r="G440" s="20" t="str">
        <f ca="1">IF(РТУС!G440="",HYPERLINK("#РТУС!"&amp;CELL("адрес",Проверка!G440),"заполнить"),IF(РТУС!G440="1",HYPERLINK("#Проверка!"&amp;CELL("адрес",Проверка!G440),"1"),IF(AND(ISNUMBER(РТУС!G440)=TRUE,РТУС!G440&lt;=1,РТУС!G440&gt;0),IF(SUMIF(РТУС!$A$4:$A$1000,A440,РТУС!$G$4:$G$1000)=1,HYPERLINK("#Проверка!"&amp;CELL("адрес",Проверка!G440),РТУС!G440),HYPERLINK("#РТУС!"&amp;CELL("адрес",Проверка!G440),"сумма долей ≠ 1")),HYPERLINK("#РТУС!"&amp;CELL("адрес",Проверка!G440),"###"))))</f>
        <v>заполнить</v>
      </c>
      <c r="H440" s="13" t="str">
        <f ca="1">IF(РТУС!H440="",HYPERLINK("#РТУС!"&amp;CELL("адрес",Проверка!H440),"заполнить"),IF(OR(РТУС!H440="Юрлицо",РТУС!H440="Физлицо",РТУС!H440="ИП"),HYPERLINK("#Проверка!"&amp;CELL("адрес",Проверка!H440),РТУС!H440),HYPERLINK("#РТУС!"&amp;CELL("адрес",Проверка!H440),"###")))</f>
        <v>заполнить</v>
      </c>
      <c r="I440" s="13" t="str">
        <f ca="1">IF(OR(РТУС!H440="Юрлицо",РТУС!H440="ИП"),IF(РТУС!I440="",HYPERLINK("#РТУС!"&amp;CELL("адрес",Проверка!I440),"заполнить"),IF(OR(LEN(РТУС!I440)=10,LEN(РТУС!I440)=12),HYPERLINK("#Проверка!"&amp;CELL("адрес",Проверка!I440),РТУС!I440),HYPERLINK("#РТУС!"&amp;CELL("адрес",Проверка!I440),"###"))),"")</f>
        <v/>
      </c>
      <c r="J440" s="15" t="str">
        <f ca="1">IF(РТУС!J440="","",IF(AND(LEN(РТУС!J440)=5,РТУС!J440&lt;TODAY()),HYPERLINK("#Проверка!"&amp;CELL("адрес",Проверка!J440),РТУС!J440),HYPERLINK("#РТУС!"&amp;CELL("адрес",Проверка!J440),"###")))</f>
        <v/>
      </c>
      <c r="K440" s="13" t="str">
        <f>IF(РТУС!K440="","",РТУС!K440)</f>
        <v/>
      </c>
      <c r="L440" s="13" t="str">
        <f ca="1">IF(OR(РТУС!H440="Физлицо",РТУС!H440="ИП"),IF(РТУС!L440="",HYPERLINK("#РТУС!"&amp;CELL("адрес",Проверка!L440),"заполнить"),IF(OR(РТУС!L440="Загранпаспорт гражданина РФ",РТУС!L440="Паспорт гражданина РФ",РТУС!L440="Иностранный паспорт",РТУС!L440="Свидетельство о рождении",РТУС!L440="Вид на жительство"),HYPERLINK("#Проверка!"&amp;CELL("адрес",Проверка!L440),РТУС!L440),HYPERLINK("#РТУС!"&amp;CELL("адрес",Проверка!L440),"###"))),"")</f>
        <v/>
      </c>
      <c r="M440" s="13" t="str">
        <f ca="1">IF(AND(OR(РТУС!L440="Паспорт гражданина РФ",РТУС!L440="Свидетельство о рождении"),РТУС!M440=""),HYPERLINK("#РТУС!"&amp;CELL("адрес",Проверка!M440),"заполнить"),IF(РТУС!L440="Паспорт гражданина РФ",IF(LEN(РТУС!M440)=4,HYPERLINK("#Проверка!"&amp;CELL("адрес",Проверка!M440),РТУС!M440),HYPERLINK("#РТУС!"&amp;CELL("адрес",Проверка!M440),"###")),IF(РТУС!L440="Свидетельство о рождении",HYPERLINK("#Проверка!"&amp;CELL("адрес",Проверка!M440),РТУС!M440),"")))</f>
        <v/>
      </c>
      <c r="N440" s="13" t="str">
        <f ca="1">IF(РТУС!L440="","",IF(РТУС!N440="",HYPERLINK("#РТУС!"&amp;CELL("адрес",Проверка!N440),"заполнить"),IF(OR(РТУС!L440="Паспорт гражданина РФ",РТУС!L440="Свидетельство о рождении"),IF(LEN(РТУС!N440)=6,HYPERLINK("#Проверка!"&amp;CELL("адрес",Проверка!N440),РТУС!N440),HYPERLINK("#РТУС!"&amp;CELL("адрес",Проверка!N440),"###")),HYPERLINK("#Проверка!"&amp;CELL("адрес",Проверка!N440),РТУС!N440))))</f>
        <v/>
      </c>
      <c r="O440" s="15" t="str">
        <f ca="1">IF(РТУС!L440="","",IF(РТУС!O440="",HYPERLINK("#РТУС!"&amp;CELL("адрес",Проверка!O440),"заполнить"),IF(AND(LEN(РТУС!O440)=5,РТУС!O440&lt;TODAY()),IF(РТУС!L440="Свидетельство о рождении",IF(РТУС!O440&gt;EDATE(TODAY(),-168),HYPERLINK("#Проверка!"&amp;CELL("адрес",Проверка!O440),РТУС!O440),HYPERLINK("#РТУС!"&amp;CELL("адрес",Проверка!O440),"недействительно")),HYPERLINK("#Проверка!"&amp;CELL("адрес",Проверка!O440),РТУС!O440)),HYPERLINK("#РТУС!"&amp;CELL("адрес",Проверка!O440),"###"))))</f>
        <v/>
      </c>
      <c r="P440" s="21" t="str">
        <f ca="1">IF(РТУС!L440="Паспорт гражданина РФ",IF(РТУС!P440="",HYPERLINK("#РТУС!"&amp;CELL("адрес",Проверка!P440),"заполнить"),HYPERLINK("#Проверка!"&amp;CELL("адрес",Проверка!P440),РТУС!P440)),"")</f>
        <v/>
      </c>
      <c r="Q440" s="13" t="str">
        <f ca="1">IF(РТУС!L440="Паспорт гражданина РФ",IF(РТУС!Q440="",HYPERLINK("#РТУС!"&amp;CELL("адрес",Проверка!Q440),"заполнить"),IF(LEN(РТУС!Q440)=7,HYPERLINK("#Проверка!"&amp;CELL("адрес",Проверка!Q440),РТУС!Q440),HYPERLINK("#РТУС!"&amp;CELL("адрес",Проверка!Q440),"###"))),"")</f>
        <v/>
      </c>
      <c r="R440" s="13" t="str">
        <f ca="1">IF(РТУС!R440="",HYPERLINK("#РТУС!"&amp;CELL("адрес",Проверка!R440),"заполнить"),HYPERLINK("#Проверка!"&amp;CELL("адрес",Проверка!R440),РТУС!R440))</f>
        <v>заполнить</v>
      </c>
      <c r="S440" s="13" t="str">
        <f>IF(РТУС!S440="","",РТУС!S440)</f>
        <v/>
      </c>
      <c r="T440" s="13" t="str">
        <f>IF(РТУС!T440="","",РТУС!T440)</f>
        <v/>
      </c>
      <c r="U440" s="13" t="str">
        <f>IF(РТУС!U440="","",РТУС!U440)</f>
        <v/>
      </c>
      <c r="V440" s="13" t="str">
        <f ca="1">IF(РТУС!V440="",HYPERLINK("#РТУС!"&amp;CELL("адрес",Проверка!V440),"заполнить"),IF(OR(РТУС!V440="Договор участия в долевом строительстве",РТУС!V440="Предварительный договор участия в долевом строительстве",РТУС!V440="Определение Арбитражного суда",РТУС!V440="Решение суда общей юрисдикции",РТУС!V440="Иные договоры"),HYPERLINK("#Проверка!"&amp;CELL("адрес",Проверка!V440),РТУС!V440),HYPERLINK("#РТУС!"&amp;CELL("адрес",Проверка!V440),"###")))</f>
        <v>заполнить</v>
      </c>
      <c r="W440" s="13" t="str">
        <f ca="1">IF(РТУС!W440="",HYPERLINK("#РТУС!"&amp;CELL("адрес",Проверка!W440),"заполнить"),HYPERLINK("#Проверка!"&amp;CELL("адрес",Проверка!W440),РТУС!W440))</f>
        <v>заполнить</v>
      </c>
      <c r="X440" s="15" t="str">
        <f ca="1">IF(РТУС!X440="",HYPERLINK("#РТУС!"&amp;CELL("адрес",Проверка!X440),"заполнить"),IF(AND(LEN(РТУС!X440)=5,РТУС!X440&lt;TODAY()),HYPERLINK("#Проверка!"&amp;CELL("адрес",Проверка!X440),РТУС!X440),HYPERLINK("#РТУС!"&amp;CELL("адрес",Проверка!X440),"###")))</f>
        <v>заполнить</v>
      </c>
      <c r="Y440" s="13" t="str">
        <f>IF(РТУС!Y440="","",РТУС!Y440)</f>
        <v/>
      </c>
      <c r="Z440" s="15" t="str">
        <f ca="1">IF(РТУС!Z440="","",IF(AND(LEN(РТУС!Z440)=5,РТУС!Z440&lt;TODAY()),HYPERLINK("#Проверка!"&amp;CELL("адрес",Проверка!Z440),РТУС!Z440),HYPERLINK("#РТУС!"&amp;CELL("адрес",Проверка!Z440),"###")))</f>
        <v/>
      </c>
      <c r="AA440" s="18" t="str">
        <f ca="1">IF(РТУС!AA440="",HYPERLINK("#РТУС!"&amp;CELL("адрес",Проверка!AA440),"заполнить"),IF(ISNUMBER(РТУС!AA440)=TRUE,HYPERLINK("#Проверка!"&amp;CELL("адрес",Проверка!AA440),РТУС!AA440),HYPERLINK("#РТУС!"&amp;CELL("адрес",Проверка!AA440),"###")))</f>
        <v>заполнить</v>
      </c>
      <c r="AB440" s="18" t="str">
        <f ca="1">IF(РТУС!AB440="",HYPERLINK("#РТУС!"&amp;CELL("адрес",Проверка!AB440),"заполнить"),IF(ISNUMBER(РТУС!AB440)=TRUE,HYPERLINK("#Проверка!"&amp;CELL("адрес",Проверка!AB440),РТУС!AB440),HYPERLINK("#РТУС!"&amp;CELL("адрес",Проверка!AB440),"###")))</f>
        <v>заполнить</v>
      </c>
      <c r="AC440" s="18" t="str">
        <f ca="1">IF(РТУС!AC440="","",IF(ISNUMBER(РТУС!AC440)=TRUE,HYPERLINK("#Проверка!"&amp;CELL("адрес",Проверка!AC440),РТУС!AC440),HYPERLINK("#РТУС!"&amp;CELL("адрес",Проверка!AC440),"###")))</f>
        <v/>
      </c>
      <c r="AD440" s="18" t="str">
        <f ca="1">IF(РТУС!AD440="","",IF(ISNUMBER(РТУС!AD440)=TRUE,HYPERLINK("#Проверка!"&amp;CELL("адрес",Проверка!AD440),РТУС!AD440),HYPERLINK("#РТУС!"&amp;CELL("адрес",Проверка!AD440),"###")))</f>
        <v/>
      </c>
      <c r="AE440" s="13" t="str">
        <f>IF(РТУС!AE440="","",РТУС!AE440)</f>
        <v/>
      </c>
      <c r="AF440" s="15" t="str">
        <f ca="1">IF(РТУС!AE440="","",IF(РТУС!AF440="",HYPERLINK("#РТУС!"&amp;CELL("адрес",Проверка!AF440),"заполнить"),IF(AND(LEN(РТУС!AF440)=5,РТУС!AF440&lt;TODAY()),HYPERLINK("#Проверка!"&amp;CELL("адрес",Проверка!AF440),РТУС!AF440),HYPERLINK("#РТУС!"&amp;CELL("адрес",Проверка!AF440),"###"))))</f>
        <v/>
      </c>
      <c r="AG440" s="13"/>
      <c r="AH440" s="15" t="str">
        <f ca="1">IF(РТУС!AE440="","",IF(РТУС!AH440="",HYPERLINK("#РТУС!"&amp;CELL("адрес",Проверка!AH440),"заполнить"),IF(AND(LEN(РТУС!AH440)=5,РТУС!AH440&lt;TODAY()),HYPERLINK("#Проверка!"&amp;CELL("адрес",Проверка!AH440),РТУС!AH440),HYPERLINK("#РТУС!"&amp;CELL("адрес",Проверка!AH440),"###"))))</f>
        <v/>
      </c>
      <c r="AI440" s="15" t="str">
        <f ca="1">IF(РТУС!AE440="","",IF(РТУС!AI440="",HYPERLINK("#РТУС!"&amp;CELL("адрес",Проверка!AI440),"заполнить"),HYPERLINK("#Проверка!"&amp;CELL("адрес",Проверка!AI440),РТУС!AI440)))</f>
        <v/>
      </c>
      <c r="AJ440" s="13" t="str">
        <f ca="1">IF(РТУС!AE440="","",IF(РТУС!AJ440="",HYPERLINK("#РТУС!"&amp;CELL("адрес",Проверка!AJ440),"заполнить"),IF(OR(РТУС!AJ440="Юрлицо",РТУС!AJ440="Физлицо",РТУС!AJ440="ИП"),HYPERLINK("#Проверка!"&amp;CELL("адрес",Проверка!AJ440),РТУС!AJ440),HYPERLINK("#РТУС!"&amp;CELL("адрес",Проверка!AJ440),"###"))))</f>
        <v/>
      </c>
      <c r="AK440" s="13" t="str">
        <f ca="1">IF(РТУС!AK440="",HYPERLINK("#РТУС!"&amp;CELL("адрес",Проверка!AK440),"заполнить"),IF(OR(РТУС!AK440="Квартира",РТУС!AK440="Кладовая",РТУС!AK440="Машино-место",РТУС!AK440="Нежилое помещение"),HYPERLINK("#Проверка!"&amp;CELL("адрес",Проверка!AK440),РТУС!AK440),HYPERLINK("#РТУС!"&amp;CELL("адрес",Проверка!AK440),"###")))</f>
        <v>заполнить</v>
      </c>
      <c r="AL440" s="13" t="str">
        <f ca="1">IF(РТУС!AL440="",HYPERLINK("#РТУС!"&amp;CELL("адрес",Проверка!AL440),"заполнить"),HYPERLINK("#Проверка!"&amp;CELL("адрес",Проверка!AL440),РТУС!AL440))</f>
        <v>заполнить</v>
      </c>
      <c r="AM440" s="18" t="str">
        <f ca="1">IF(РТУС!AM440="",HYPERLINK("#РТУС!"&amp;CELL("адрес",Проверка!AM440),"заполнить"),IF(ISNUMBER(РТУС!AM440)=TRUE,IF(РТУС!AK440="Нежилое помещение",IF(РТУС!AM440&gt;7,HYPERLINK("#РТУС!"&amp;CELL("адрес",Проверка!AM440),"не больше 7 кв.м."),РТУС!AM440),HYPERLINK("#Проверка!"&amp;CELL("адрес",Проверка!AM440),РТУС!AM440)),HYPERLINK("#РТУС!"&amp;CELL("адрес",Проверка!AM440),"###")))</f>
        <v>заполнить</v>
      </c>
      <c r="AN440" s="13" t="str">
        <f ca="1">IF(РТУС!AN440="",HYPERLINK("#РТУС!"&amp;CELL("адрес",Проверка!AN440),"заполнить"),IF(OR(РТУС!AN440="Общая площадь помещения",РТУС!AN440="Общая приведенная площадь жилого помещения",РТУС!AN440="Общая площадь жилого помещения с учетом лоджий, балконов, террас и веранд"),HYPERLINK("#Проверка!"&amp;CELL("адрес",Проверка!AN440),РТУС!AN440),HYPERLINK("#РТУС!"&amp;CELL("адрес",Проверка!AN440),"###")))</f>
        <v>заполнить</v>
      </c>
      <c r="AO440" s="13" t="str">
        <f ca="1">IF(OR(РТУС!AK440="Квартира",РТУС!A440="Нежилое помещение"),IF(РТУС!AO440="",HYPERLINK("#РТУС!"&amp;CELL("адрес",Проверка!AO440),"заполнить"),IF(ISNUMBER(РТУС!AO440)=TRUE,HYPERLINK("#Проверка!"&amp;CELL("адрес",Проверка!AO440),РТУС!AO440),HYPERLINK("#РТУС!"&amp;CELL("адрес",Проверка!AO440),"###"))),"")</f>
        <v/>
      </c>
      <c r="AP440" s="13" t="str">
        <f>IF(РТУС!AP440="","",РТУС!AP440)</f>
        <v/>
      </c>
      <c r="AQ440" s="13" t="str">
        <f ca="1">IF(РТУС!AQ440="",HYPERLINK("#РТУС!"&amp;CELL("адрес",Проверка!AQ440),"заполнить"),HYPERLINK("#Проверка!"&amp;CELL("адрес",Проверка!AQ440),РТУС!AQ440))</f>
        <v>заполнить</v>
      </c>
      <c r="AR440" s="18" t="str">
        <f ca="1">IF(РТУС!AR440="",HYPERLINK("#РТУС!"&amp;CELL("адрес",Проверка!AR440),"заполнить"),IF(ISNUMBER(РТУС!AR440)=FALSE,HYPERLINK("#РТУС!"&amp;CELL("адрес",Проверка!AR440),"###"),IF(РТУС!G440="1",IF(РТУС!AB440=РТУС!AR440+РТУС!AU440,HYPERLINK("#Проверка!"&amp;CELL("адрес",Проверка!AR440),РТУС!AR440),HYPERLINK("#РТУС!"&amp;CELL("адрес",Проверка!AR440),"сверить суммы")),IF(РТУС!AB440=(SUMIF(РТУС!$A$4:$A$1000,A440,РТУС!$AR$4:$AR$1000)+SUMIF(РТУС!$A$4:$A$1000,A440,РТУС!$AU$4:$AU$1000)),HYPERLINK("#Проверка!"&amp;CELL("адрес",Проверка!AR440),РТУС!AR440),HYPERLINK("#РТУС!"&amp;CELL("адрес",Проверка!AR440),"сверить суммы")))))</f>
        <v>заполнить</v>
      </c>
      <c r="AS440" s="13" t="str">
        <f>IF(РТУС!AS440="","",РТУС!AS440)</f>
        <v/>
      </c>
      <c r="AT440" s="18" t="str">
        <f ca="1">IF(РТУС!AT440="",HYPERLINK("#РТУС!"&amp;CELL("адрес",Проверка!AT440),"заполнить"),IF(ISNUMBER(РТУС!AT440)=FALSE,HYPERLINK("#РТУС!"&amp;CELL("адрес",Проверка!AT440),"###"),IF(РТУС!AT440=РТУС!AR440,HYPERLINK("#Проверка!"&amp;CELL("адрес",Проверка!AT440),РТУС!AT440),HYPERLINK("#РТУС!"&amp;CELL("адрес",Проверка!AT440),"сверить суммы"))))</f>
        <v>заполнить</v>
      </c>
      <c r="AU440" s="18" t="str">
        <f ca="1">IF(РТУС!AU440="",HYPERLINK("#РТУС!"&amp;CELL("адрес",Проверка!AU440),"заполнить"),IF(ISNUMBER(РТУС!AU440)=FALSE,HYPERLINK("#РТУС!"&amp;CELL("адрес",Проверка!AU440),"###"),IF(РТУС!G440="1",IF(РТУС!AB440=РТУС!AR440+РТУС!AU440,HYPERLINK("#Проверка!"&amp;CELL("адрес",Проверка!AU440),РТУС!AU440),HYPERLINK("#РТУС!"&amp;CELL("адрес",Проверка!AU440),"сверить суммы")),IF(РТУС!AB440=(SUMIF(РТУС!$A$4:$A$1000,A440,РТУС!$AR$4:$AR$1000)+SUMIF(РТУС!$A$4:$A$1000,A440,РТУС!$AU$4:$AU$1000)),HYPERLINK("#Проверка!"&amp;CELL("адрес",Проверка!AU440),РТУС!AU440),HYPERLINK("#РТУС!"&amp;CELL("адрес",Проверка!AU440),"сверить суммы")))))</f>
        <v>заполнить</v>
      </c>
      <c r="AV440" s="13" t="str">
        <f ca="1">IF(РТУС!AV440="",HYPERLINK("#РТУС!"&amp;CELL("адрес",Проверка!AV440),"заполнить"),IF(OR(РТУС!AV440="Требование о передаче жилого помещения",РТУС!AV440="Требование о передаче машино-места",РТУС!AV440="Требования о передаче нежилого помещения",РТУС!AV440="Денежные требования"),HYPERLINK("#Проверка!"&amp;CELL("адрес",Проверка!AV440),РТУС!AV440),HYPERLINK("#РТУС!"&amp;CELL("адрес",Проверка!AV440),"###")))</f>
        <v>заполнить</v>
      </c>
      <c r="AW440" s="13" t="str">
        <f ca="1">IF(РТУС!AW440="",HYPERLINK("#РТУС!"&amp;CELL("адрес",Проверка!AW440),"заполнить"),IF(OR(РТУС!AW440="Включен в полном объеме",РТУС!AW440="Включен частично"),HYPERLINK("#Проверка!"&amp;CELL("адрес",Проверка!AW440),РТУС!AW440),HYPERLINK("#РТУС!"&amp;CELL("адрес",Проверка!AW440),"###")))</f>
        <v>заполнить</v>
      </c>
      <c r="AX440" s="15" t="str">
        <f ca="1">IF(РТУС!AX440="",HYPERLINK("#РТУС!"&amp;CELL("адрес",Проверка!AX440),"заполнить"),IF(AND(LEN(РТУС!AX440)=5,РТУС!AX440&lt;TODAY()),HYPERLINK("#Проверка!"&amp;CELL("адрес",Проверка!AX440),РТУС!AX440),HYPERLINK("#РТУС!"&amp;CELL("адрес",Проверка!AX440),"###")))</f>
        <v>заполнить</v>
      </c>
      <c r="AY440" s="15" t="str">
        <f ca="1">IF(РТУС!AY440="",HYPERLINK("#РТУС!"&amp;CELL("адрес",Проверка!AY440),"заполнить"),IF(AND(LEN(РТУС!AY440)=5,РТУС!AY440&lt;TODAY()),HYPERLINK("#Проверка!"&amp;CELL("адрес",Проверка!AY440),РТУС!AY440),HYPERLINK("#РТУС!"&amp;CELL("адрес",Проверка!AY440),"###")))</f>
        <v>заполнить</v>
      </c>
    </row>
    <row r="441" spans="1:51" x14ac:dyDescent="0.25">
      <c r="A441" s="10" t="str">
        <f>РТУС!A441</f>
        <v>.</v>
      </c>
      <c r="B441" s="13" t="str">
        <f ca="1">IF(РТУС!B441="",HYPERLINK("#РТУС!"&amp;CELL("адрес",Проверка!B441),"заполнить"),IF(AND(LEN(РТУС!B441)=10,РТУС!B440=РТУС!B441),HYPERLINK("#Проверка!"&amp;CELL("адрес",Проверка!B441),РТУС!B441),HYPERLINK("#РТУС!"&amp;CELL("адрес",Проверка!B441),"###")))</f>
        <v>заполнить</v>
      </c>
      <c r="C441" s="13" t="str">
        <f ca="1">IF(РТУС!C441="",HYPERLINK("#РТУС!"&amp;CELL("адрес",Проверка!C441),"заполнить"),IF(AND(ISNUMBER(РТУС!C441)=TRUE,РТУС!C441&gt;0,РТУС!C440=РТУС!C441),HYPERLINK("#Проверка!"&amp;CELL("адрес",Проверка!C441),РТУС!C441),HYPERLINK("#РТУС!"&amp;CELL("адрес",Проверка!C441),"###")))</f>
        <v>заполнить</v>
      </c>
      <c r="D441" s="13" t="str">
        <f>IF(РТУС!D441="","",РТУС!D441)</f>
        <v/>
      </c>
      <c r="E441" s="13" t="str">
        <f ca="1">IF(РТУС!E441="",HYPERLINK("#РТУС!"&amp;CELL("адрес",Проверка!E441),"заполнить"),IF(РТУС!E440=РТУС!E441,HYPERLINK("#Проверка!"&amp;CELL("адрес",Проверка!E441),РТУС!E441),HYPERLINK("#РТУС!"&amp;CELL("адрес",Проверка!E441),"###")))</f>
        <v>заполнить</v>
      </c>
      <c r="F441" s="13" t="str">
        <f ca="1">IF(РТУС!F441="",HYPERLINK("#РТУС!"&amp;CELL("адрес",Проверка!F441),"заполнить"),HYPERLINK("#Проверка!"&amp;CELL("адрес",Проверка!F441),РТУС!F441))</f>
        <v>заполнить</v>
      </c>
      <c r="G441" s="20" t="str">
        <f ca="1">IF(РТУС!G441="",HYPERLINK("#РТУС!"&amp;CELL("адрес",Проверка!G441),"заполнить"),IF(РТУС!G441="1",HYPERLINK("#Проверка!"&amp;CELL("адрес",Проверка!G441),"1"),IF(AND(ISNUMBER(РТУС!G441)=TRUE,РТУС!G441&lt;=1,РТУС!G441&gt;0),IF(SUMIF(РТУС!$A$4:$A$1000,A441,РТУС!$G$4:$G$1000)=1,HYPERLINK("#Проверка!"&amp;CELL("адрес",Проверка!G441),РТУС!G441),HYPERLINK("#РТУС!"&amp;CELL("адрес",Проверка!G441),"сумма долей ≠ 1")),HYPERLINK("#РТУС!"&amp;CELL("адрес",Проверка!G441),"###"))))</f>
        <v>заполнить</v>
      </c>
      <c r="H441" s="13" t="str">
        <f ca="1">IF(РТУС!H441="",HYPERLINK("#РТУС!"&amp;CELL("адрес",Проверка!H441),"заполнить"),IF(OR(РТУС!H441="Юрлицо",РТУС!H441="Физлицо",РТУС!H441="ИП"),HYPERLINK("#Проверка!"&amp;CELL("адрес",Проверка!H441),РТУС!H441),HYPERLINK("#РТУС!"&amp;CELL("адрес",Проверка!H441),"###")))</f>
        <v>заполнить</v>
      </c>
      <c r="I441" s="13" t="str">
        <f ca="1">IF(OR(РТУС!H441="Юрлицо",РТУС!H441="ИП"),IF(РТУС!I441="",HYPERLINK("#РТУС!"&amp;CELL("адрес",Проверка!I441),"заполнить"),IF(OR(LEN(РТУС!I441)=10,LEN(РТУС!I441)=12),HYPERLINK("#Проверка!"&amp;CELL("адрес",Проверка!I441),РТУС!I441),HYPERLINK("#РТУС!"&amp;CELL("адрес",Проверка!I441),"###"))),"")</f>
        <v/>
      </c>
      <c r="J441" s="15" t="str">
        <f ca="1">IF(РТУС!J441="","",IF(AND(LEN(РТУС!J441)=5,РТУС!J441&lt;TODAY()),HYPERLINK("#Проверка!"&amp;CELL("адрес",Проверка!J441),РТУС!J441),HYPERLINK("#РТУС!"&amp;CELL("адрес",Проверка!J441),"###")))</f>
        <v/>
      </c>
      <c r="K441" s="13" t="str">
        <f>IF(РТУС!K441="","",РТУС!K441)</f>
        <v/>
      </c>
      <c r="L441" s="13" t="str">
        <f ca="1">IF(OR(РТУС!H441="Физлицо",РТУС!H441="ИП"),IF(РТУС!L441="",HYPERLINK("#РТУС!"&amp;CELL("адрес",Проверка!L441),"заполнить"),IF(OR(РТУС!L441="Загранпаспорт гражданина РФ",РТУС!L441="Паспорт гражданина РФ",РТУС!L441="Иностранный паспорт",РТУС!L441="Свидетельство о рождении",РТУС!L441="Вид на жительство"),HYPERLINK("#Проверка!"&amp;CELL("адрес",Проверка!L441),РТУС!L441),HYPERLINK("#РТУС!"&amp;CELL("адрес",Проверка!L441),"###"))),"")</f>
        <v/>
      </c>
      <c r="M441" s="13" t="str">
        <f ca="1">IF(AND(OR(РТУС!L441="Паспорт гражданина РФ",РТУС!L441="Свидетельство о рождении"),РТУС!M441=""),HYPERLINK("#РТУС!"&amp;CELL("адрес",Проверка!M441),"заполнить"),IF(РТУС!L441="Паспорт гражданина РФ",IF(LEN(РТУС!M441)=4,HYPERLINK("#Проверка!"&amp;CELL("адрес",Проверка!M441),РТУС!M441),HYPERLINK("#РТУС!"&amp;CELL("адрес",Проверка!M441),"###")),IF(РТУС!L441="Свидетельство о рождении",HYPERLINK("#Проверка!"&amp;CELL("адрес",Проверка!M441),РТУС!M441),"")))</f>
        <v/>
      </c>
      <c r="N441" s="13" t="str">
        <f ca="1">IF(РТУС!L441="","",IF(РТУС!N441="",HYPERLINK("#РТУС!"&amp;CELL("адрес",Проверка!N441),"заполнить"),IF(OR(РТУС!L441="Паспорт гражданина РФ",РТУС!L441="Свидетельство о рождении"),IF(LEN(РТУС!N441)=6,HYPERLINK("#Проверка!"&amp;CELL("адрес",Проверка!N441),РТУС!N441),HYPERLINK("#РТУС!"&amp;CELL("адрес",Проверка!N441),"###")),HYPERLINK("#Проверка!"&amp;CELL("адрес",Проверка!N441),РТУС!N441))))</f>
        <v/>
      </c>
      <c r="O441" s="15" t="str">
        <f ca="1">IF(РТУС!L441="","",IF(РТУС!O441="",HYPERLINK("#РТУС!"&amp;CELL("адрес",Проверка!O441),"заполнить"),IF(AND(LEN(РТУС!O441)=5,РТУС!O441&lt;TODAY()),IF(РТУС!L441="Свидетельство о рождении",IF(РТУС!O441&gt;EDATE(TODAY(),-168),HYPERLINK("#Проверка!"&amp;CELL("адрес",Проверка!O441),РТУС!O441),HYPERLINK("#РТУС!"&amp;CELL("адрес",Проверка!O441),"недействительно")),HYPERLINK("#Проверка!"&amp;CELL("адрес",Проверка!O441),РТУС!O441)),HYPERLINK("#РТУС!"&amp;CELL("адрес",Проверка!O441),"###"))))</f>
        <v/>
      </c>
      <c r="P441" s="21" t="str">
        <f ca="1">IF(РТУС!L441="Паспорт гражданина РФ",IF(РТУС!P441="",HYPERLINK("#РТУС!"&amp;CELL("адрес",Проверка!P441),"заполнить"),HYPERLINK("#Проверка!"&amp;CELL("адрес",Проверка!P441),РТУС!P441)),"")</f>
        <v/>
      </c>
      <c r="Q441" s="13" t="str">
        <f ca="1">IF(РТУС!L441="Паспорт гражданина РФ",IF(РТУС!Q441="",HYPERLINK("#РТУС!"&amp;CELL("адрес",Проверка!Q441),"заполнить"),IF(LEN(РТУС!Q441)=7,HYPERLINK("#Проверка!"&amp;CELL("адрес",Проверка!Q441),РТУС!Q441),HYPERLINK("#РТУС!"&amp;CELL("адрес",Проверка!Q441),"###"))),"")</f>
        <v/>
      </c>
      <c r="R441" s="13" t="str">
        <f ca="1">IF(РТУС!R441="",HYPERLINK("#РТУС!"&amp;CELL("адрес",Проверка!R441),"заполнить"),HYPERLINK("#Проверка!"&amp;CELL("адрес",Проверка!R441),РТУС!R441))</f>
        <v>заполнить</v>
      </c>
      <c r="S441" s="13" t="str">
        <f>IF(РТУС!S441="","",РТУС!S441)</f>
        <v/>
      </c>
      <c r="T441" s="13" t="str">
        <f>IF(РТУС!T441="","",РТУС!T441)</f>
        <v/>
      </c>
      <c r="U441" s="13" t="str">
        <f>IF(РТУС!U441="","",РТУС!U441)</f>
        <v/>
      </c>
      <c r="V441" s="13" t="str">
        <f ca="1">IF(РТУС!V441="",HYPERLINK("#РТУС!"&amp;CELL("адрес",Проверка!V441),"заполнить"),IF(OR(РТУС!V441="Договор участия в долевом строительстве",РТУС!V441="Предварительный договор участия в долевом строительстве",РТУС!V441="Определение Арбитражного суда",РТУС!V441="Решение суда общей юрисдикции",РТУС!V441="Иные договоры"),HYPERLINK("#Проверка!"&amp;CELL("адрес",Проверка!V441),РТУС!V441),HYPERLINK("#РТУС!"&amp;CELL("адрес",Проверка!V441),"###")))</f>
        <v>заполнить</v>
      </c>
      <c r="W441" s="13" t="str">
        <f ca="1">IF(РТУС!W441="",HYPERLINK("#РТУС!"&amp;CELL("адрес",Проверка!W441),"заполнить"),HYPERLINK("#Проверка!"&amp;CELL("адрес",Проверка!W441),РТУС!W441))</f>
        <v>заполнить</v>
      </c>
      <c r="X441" s="15" t="str">
        <f ca="1">IF(РТУС!X441="",HYPERLINK("#РТУС!"&amp;CELL("адрес",Проверка!X441),"заполнить"),IF(AND(LEN(РТУС!X441)=5,РТУС!X441&lt;TODAY()),HYPERLINK("#Проверка!"&amp;CELL("адрес",Проверка!X441),РТУС!X441),HYPERLINK("#РТУС!"&amp;CELL("адрес",Проверка!X441),"###")))</f>
        <v>заполнить</v>
      </c>
      <c r="Y441" s="13" t="str">
        <f>IF(РТУС!Y441="","",РТУС!Y441)</f>
        <v/>
      </c>
      <c r="Z441" s="15" t="str">
        <f ca="1">IF(РТУС!Z441="","",IF(AND(LEN(РТУС!Z441)=5,РТУС!Z441&lt;TODAY()),HYPERLINK("#Проверка!"&amp;CELL("адрес",Проверка!Z441),РТУС!Z441),HYPERLINK("#РТУС!"&amp;CELL("адрес",Проверка!Z441),"###")))</f>
        <v/>
      </c>
      <c r="AA441" s="18" t="str">
        <f ca="1">IF(РТУС!AA441="",HYPERLINK("#РТУС!"&amp;CELL("адрес",Проверка!AA441),"заполнить"),IF(ISNUMBER(РТУС!AA441)=TRUE,HYPERLINK("#Проверка!"&amp;CELL("адрес",Проверка!AA441),РТУС!AA441),HYPERLINK("#РТУС!"&amp;CELL("адрес",Проверка!AA441),"###")))</f>
        <v>заполнить</v>
      </c>
      <c r="AB441" s="18" t="str">
        <f ca="1">IF(РТУС!AB441="",HYPERLINK("#РТУС!"&amp;CELL("адрес",Проверка!AB441),"заполнить"),IF(ISNUMBER(РТУС!AB441)=TRUE,HYPERLINK("#Проверка!"&amp;CELL("адрес",Проверка!AB441),РТУС!AB441),HYPERLINK("#РТУС!"&amp;CELL("адрес",Проверка!AB441),"###")))</f>
        <v>заполнить</v>
      </c>
      <c r="AC441" s="18" t="str">
        <f ca="1">IF(РТУС!AC441="","",IF(ISNUMBER(РТУС!AC441)=TRUE,HYPERLINK("#Проверка!"&amp;CELL("адрес",Проверка!AC441),РТУС!AC441),HYPERLINK("#РТУС!"&amp;CELL("адрес",Проверка!AC441),"###")))</f>
        <v/>
      </c>
      <c r="AD441" s="18" t="str">
        <f ca="1">IF(РТУС!AD441="","",IF(ISNUMBER(РТУС!AD441)=TRUE,HYPERLINK("#Проверка!"&amp;CELL("адрес",Проверка!AD441),РТУС!AD441),HYPERLINK("#РТУС!"&amp;CELL("адрес",Проверка!AD441),"###")))</f>
        <v/>
      </c>
      <c r="AE441" s="13" t="str">
        <f>IF(РТУС!AE441="","",РТУС!AE441)</f>
        <v/>
      </c>
      <c r="AF441" s="15" t="str">
        <f ca="1">IF(РТУС!AE441="","",IF(РТУС!AF441="",HYPERLINK("#РТУС!"&amp;CELL("адрес",Проверка!AF441),"заполнить"),IF(AND(LEN(РТУС!AF441)=5,РТУС!AF441&lt;TODAY()),HYPERLINK("#Проверка!"&amp;CELL("адрес",Проверка!AF441),РТУС!AF441),HYPERLINK("#РТУС!"&amp;CELL("адрес",Проверка!AF441),"###"))))</f>
        <v/>
      </c>
      <c r="AG441" s="13"/>
      <c r="AH441" s="15" t="str">
        <f ca="1">IF(РТУС!AE441="","",IF(РТУС!AH441="",HYPERLINK("#РТУС!"&amp;CELL("адрес",Проверка!AH441),"заполнить"),IF(AND(LEN(РТУС!AH441)=5,РТУС!AH441&lt;TODAY()),HYPERLINK("#Проверка!"&amp;CELL("адрес",Проверка!AH441),РТУС!AH441),HYPERLINK("#РТУС!"&amp;CELL("адрес",Проверка!AH441),"###"))))</f>
        <v/>
      </c>
      <c r="AI441" s="15" t="str">
        <f ca="1">IF(РТУС!AE441="","",IF(РТУС!AI441="",HYPERLINK("#РТУС!"&amp;CELL("адрес",Проверка!AI441),"заполнить"),HYPERLINK("#Проверка!"&amp;CELL("адрес",Проверка!AI441),РТУС!AI441)))</f>
        <v/>
      </c>
      <c r="AJ441" s="13" t="str">
        <f ca="1">IF(РТУС!AE441="","",IF(РТУС!AJ441="",HYPERLINK("#РТУС!"&amp;CELL("адрес",Проверка!AJ441),"заполнить"),IF(OR(РТУС!AJ441="Юрлицо",РТУС!AJ441="Физлицо",РТУС!AJ441="ИП"),HYPERLINK("#Проверка!"&amp;CELL("адрес",Проверка!AJ441),РТУС!AJ441),HYPERLINK("#РТУС!"&amp;CELL("адрес",Проверка!AJ441),"###"))))</f>
        <v/>
      </c>
      <c r="AK441" s="13" t="str">
        <f ca="1">IF(РТУС!AK441="",HYPERLINK("#РТУС!"&amp;CELL("адрес",Проверка!AK441),"заполнить"),IF(OR(РТУС!AK441="Квартира",РТУС!AK441="Кладовая",РТУС!AK441="Машино-место",РТУС!AK441="Нежилое помещение"),HYPERLINK("#Проверка!"&amp;CELL("адрес",Проверка!AK441),РТУС!AK441),HYPERLINK("#РТУС!"&amp;CELL("адрес",Проверка!AK441),"###")))</f>
        <v>заполнить</v>
      </c>
      <c r="AL441" s="13" t="str">
        <f ca="1">IF(РТУС!AL441="",HYPERLINK("#РТУС!"&amp;CELL("адрес",Проверка!AL441),"заполнить"),HYPERLINK("#Проверка!"&amp;CELL("адрес",Проверка!AL441),РТУС!AL441))</f>
        <v>заполнить</v>
      </c>
      <c r="AM441" s="18" t="str">
        <f ca="1">IF(РТУС!AM441="",HYPERLINK("#РТУС!"&amp;CELL("адрес",Проверка!AM441),"заполнить"),IF(ISNUMBER(РТУС!AM441)=TRUE,IF(РТУС!AK441="Нежилое помещение",IF(РТУС!AM441&gt;7,HYPERLINK("#РТУС!"&amp;CELL("адрес",Проверка!AM441),"не больше 7 кв.м."),РТУС!AM441),HYPERLINK("#Проверка!"&amp;CELL("адрес",Проверка!AM441),РТУС!AM441)),HYPERLINK("#РТУС!"&amp;CELL("адрес",Проверка!AM441),"###")))</f>
        <v>заполнить</v>
      </c>
      <c r="AN441" s="13" t="str">
        <f ca="1">IF(РТУС!AN441="",HYPERLINK("#РТУС!"&amp;CELL("адрес",Проверка!AN441),"заполнить"),IF(OR(РТУС!AN441="Общая площадь помещения",РТУС!AN441="Общая приведенная площадь жилого помещения",РТУС!AN441="Общая площадь жилого помещения с учетом лоджий, балконов, террас и веранд"),HYPERLINK("#Проверка!"&amp;CELL("адрес",Проверка!AN441),РТУС!AN441),HYPERLINK("#РТУС!"&amp;CELL("адрес",Проверка!AN441),"###")))</f>
        <v>заполнить</v>
      </c>
      <c r="AO441" s="13" t="str">
        <f ca="1">IF(OR(РТУС!AK441="Квартира",РТУС!A441="Нежилое помещение"),IF(РТУС!AO441="",HYPERLINK("#РТУС!"&amp;CELL("адрес",Проверка!AO441),"заполнить"),IF(ISNUMBER(РТУС!AO441)=TRUE,HYPERLINK("#Проверка!"&amp;CELL("адрес",Проверка!AO441),РТУС!AO441),HYPERLINK("#РТУС!"&amp;CELL("адрес",Проверка!AO441),"###"))),"")</f>
        <v/>
      </c>
      <c r="AP441" s="13" t="str">
        <f>IF(РТУС!AP441="","",РТУС!AP441)</f>
        <v/>
      </c>
      <c r="AQ441" s="13" t="str">
        <f ca="1">IF(РТУС!AQ441="",HYPERLINK("#РТУС!"&amp;CELL("адрес",Проверка!AQ441),"заполнить"),HYPERLINK("#Проверка!"&amp;CELL("адрес",Проверка!AQ441),РТУС!AQ441))</f>
        <v>заполнить</v>
      </c>
      <c r="AR441" s="18" t="str">
        <f ca="1">IF(РТУС!AR441="",HYPERLINK("#РТУС!"&amp;CELL("адрес",Проверка!AR441),"заполнить"),IF(ISNUMBER(РТУС!AR441)=FALSE,HYPERLINK("#РТУС!"&amp;CELL("адрес",Проверка!AR441),"###"),IF(РТУС!G441="1",IF(РТУС!AB441=РТУС!AR441+РТУС!AU441,HYPERLINK("#Проверка!"&amp;CELL("адрес",Проверка!AR441),РТУС!AR441),HYPERLINK("#РТУС!"&amp;CELL("адрес",Проверка!AR441),"сверить суммы")),IF(РТУС!AB441=(SUMIF(РТУС!$A$4:$A$1000,A441,РТУС!$AR$4:$AR$1000)+SUMIF(РТУС!$A$4:$A$1000,A441,РТУС!$AU$4:$AU$1000)),HYPERLINK("#Проверка!"&amp;CELL("адрес",Проверка!AR441),РТУС!AR441),HYPERLINK("#РТУС!"&amp;CELL("адрес",Проверка!AR441),"сверить суммы")))))</f>
        <v>заполнить</v>
      </c>
      <c r="AS441" s="13" t="str">
        <f>IF(РТУС!AS441="","",РТУС!AS441)</f>
        <v/>
      </c>
      <c r="AT441" s="18" t="str">
        <f ca="1">IF(РТУС!AT441="",HYPERLINK("#РТУС!"&amp;CELL("адрес",Проверка!AT441),"заполнить"),IF(ISNUMBER(РТУС!AT441)=FALSE,HYPERLINK("#РТУС!"&amp;CELL("адрес",Проверка!AT441),"###"),IF(РТУС!AT441=РТУС!AR441,HYPERLINK("#Проверка!"&amp;CELL("адрес",Проверка!AT441),РТУС!AT441),HYPERLINK("#РТУС!"&amp;CELL("адрес",Проверка!AT441),"сверить суммы"))))</f>
        <v>заполнить</v>
      </c>
      <c r="AU441" s="18" t="str">
        <f ca="1">IF(РТУС!AU441="",HYPERLINK("#РТУС!"&amp;CELL("адрес",Проверка!AU441),"заполнить"),IF(ISNUMBER(РТУС!AU441)=FALSE,HYPERLINK("#РТУС!"&amp;CELL("адрес",Проверка!AU441),"###"),IF(РТУС!G441="1",IF(РТУС!AB441=РТУС!AR441+РТУС!AU441,HYPERLINK("#Проверка!"&amp;CELL("адрес",Проверка!AU441),РТУС!AU441),HYPERLINK("#РТУС!"&amp;CELL("адрес",Проверка!AU441),"сверить суммы")),IF(РТУС!AB441=(SUMIF(РТУС!$A$4:$A$1000,A441,РТУС!$AR$4:$AR$1000)+SUMIF(РТУС!$A$4:$A$1000,A441,РТУС!$AU$4:$AU$1000)),HYPERLINK("#Проверка!"&amp;CELL("адрес",Проверка!AU441),РТУС!AU441),HYPERLINK("#РТУС!"&amp;CELL("адрес",Проверка!AU441),"сверить суммы")))))</f>
        <v>заполнить</v>
      </c>
      <c r="AV441" s="13" t="str">
        <f ca="1">IF(РТУС!AV441="",HYPERLINK("#РТУС!"&amp;CELL("адрес",Проверка!AV441),"заполнить"),IF(OR(РТУС!AV441="Требование о передаче жилого помещения",РТУС!AV441="Требование о передаче машино-места",РТУС!AV441="Требования о передаче нежилого помещения",РТУС!AV441="Денежные требования"),HYPERLINK("#Проверка!"&amp;CELL("адрес",Проверка!AV441),РТУС!AV441),HYPERLINK("#РТУС!"&amp;CELL("адрес",Проверка!AV441),"###")))</f>
        <v>заполнить</v>
      </c>
      <c r="AW441" s="13" t="str">
        <f ca="1">IF(РТУС!AW441="",HYPERLINK("#РТУС!"&amp;CELL("адрес",Проверка!AW441),"заполнить"),IF(OR(РТУС!AW441="Включен в полном объеме",РТУС!AW441="Включен частично"),HYPERLINK("#Проверка!"&amp;CELL("адрес",Проверка!AW441),РТУС!AW441),HYPERLINK("#РТУС!"&amp;CELL("адрес",Проверка!AW441),"###")))</f>
        <v>заполнить</v>
      </c>
      <c r="AX441" s="15" t="str">
        <f ca="1">IF(РТУС!AX441="",HYPERLINK("#РТУС!"&amp;CELL("адрес",Проверка!AX441),"заполнить"),IF(AND(LEN(РТУС!AX441)=5,РТУС!AX441&lt;TODAY()),HYPERLINK("#Проверка!"&amp;CELL("адрес",Проверка!AX441),РТУС!AX441),HYPERLINK("#РТУС!"&amp;CELL("адрес",Проверка!AX441),"###")))</f>
        <v>заполнить</v>
      </c>
      <c r="AY441" s="15" t="str">
        <f ca="1">IF(РТУС!AY441="",HYPERLINK("#РТУС!"&amp;CELL("адрес",Проверка!AY441),"заполнить"),IF(AND(LEN(РТУС!AY441)=5,РТУС!AY441&lt;TODAY()),HYPERLINK("#Проверка!"&amp;CELL("адрес",Проверка!AY441),РТУС!AY441),HYPERLINK("#РТУС!"&amp;CELL("адрес",Проверка!AY441),"###")))</f>
        <v>заполнить</v>
      </c>
    </row>
    <row r="442" spans="1:51" x14ac:dyDescent="0.25">
      <c r="A442" s="10" t="str">
        <f>РТУС!A442</f>
        <v>.</v>
      </c>
      <c r="B442" s="13" t="str">
        <f ca="1">IF(РТУС!B442="",HYPERLINK("#РТУС!"&amp;CELL("адрес",Проверка!B442),"заполнить"),IF(AND(LEN(РТУС!B442)=10,РТУС!B441=РТУС!B442),HYPERLINK("#Проверка!"&amp;CELL("адрес",Проверка!B442),РТУС!B442),HYPERLINK("#РТУС!"&amp;CELL("адрес",Проверка!B442),"###")))</f>
        <v>заполнить</v>
      </c>
      <c r="C442" s="13" t="str">
        <f ca="1">IF(РТУС!C442="",HYPERLINK("#РТУС!"&amp;CELL("адрес",Проверка!C442),"заполнить"),IF(AND(ISNUMBER(РТУС!C442)=TRUE,РТУС!C442&gt;0,РТУС!C441=РТУС!C442),HYPERLINK("#Проверка!"&amp;CELL("адрес",Проверка!C442),РТУС!C442),HYPERLINK("#РТУС!"&amp;CELL("адрес",Проверка!C442),"###")))</f>
        <v>заполнить</v>
      </c>
      <c r="D442" s="13" t="str">
        <f>IF(РТУС!D442="","",РТУС!D442)</f>
        <v/>
      </c>
      <c r="E442" s="13" t="str">
        <f ca="1">IF(РТУС!E442="",HYPERLINK("#РТУС!"&amp;CELL("адрес",Проверка!E442),"заполнить"),IF(РТУС!E441=РТУС!E442,HYPERLINK("#Проверка!"&amp;CELL("адрес",Проверка!E442),РТУС!E442),HYPERLINK("#РТУС!"&amp;CELL("адрес",Проверка!E442),"###")))</f>
        <v>заполнить</v>
      </c>
      <c r="F442" s="13" t="str">
        <f ca="1">IF(РТУС!F442="",HYPERLINK("#РТУС!"&amp;CELL("адрес",Проверка!F442),"заполнить"),HYPERLINK("#Проверка!"&amp;CELL("адрес",Проверка!F442),РТУС!F442))</f>
        <v>заполнить</v>
      </c>
      <c r="G442" s="20" t="str">
        <f ca="1">IF(РТУС!G442="",HYPERLINK("#РТУС!"&amp;CELL("адрес",Проверка!G442),"заполнить"),IF(РТУС!G442="1",HYPERLINK("#Проверка!"&amp;CELL("адрес",Проверка!G442),"1"),IF(AND(ISNUMBER(РТУС!G442)=TRUE,РТУС!G442&lt;=1,РТУС!G442&gt;0),IF(SUMIF(РТУС!$A$4:$A$1000,A442,РТУС!$G$4:$G$1000)=1,HYPERLINK("#Проверка!"&amp;CELL("адрес",Проверка!G442),РТУС!G442),HYPERLINK("#РТУС!"&amp;CELL("адрес",Проверка!G442),"сумма долей ≠ 1")),HYPERLINK("#РТУС!"&amp;CELL("адрес",Проверка!G442),"###"))))</f>
        <v>заполнить</v>
      </c>
      <c r="H442" s="13" t="str">
        <f ca="1">IF(РТУС!H442="",HYPERLINK("#РТУС!"&amp;CELL("адрес",Проверка!H442),"заполнить"),IF(OR(РТУС!H442="Юрлицо",РТУС!H442="Физлицо",РТУС!H442="ИП"),HYPERLINK("#Проверка!"&amp;CELL("адрес",Проверка!H442),РТУС!H442),HYPERLINK("#РТУС!"&amp;CELL("адрес",Проверка!H442),"###")))</f>
        <v>заполнить</v>
      </c>
      <c r="I442" s="13" t="str">
        <f ca="1">IF(OR(РТУС!H442="Юрлицо",РТУС!H442="ИП"),IF(РТУС!I442="",HYPERLINK("#РТУС!"&amp;CELL("адрес",Проверка!I442),"заполнить"),IF(OR(LEN(РТУС!I442)=10,LEN(РТУС!I442)=12),HYPERLINK("#Проверка!"&amp;CELL("адрес",Проверка!I442),РТУС!I442),HYPERLINK("#РТУС!"&amp;CELL("адрес",Проверка!I442),"###"))),"")</f>
        <v/>
      </c>
      <c r="J442" s="15" t="str">
        <f ca="1">IF(РТУС!J442="","",IF(AND(LEN(РТУС!J442)=5,РТУС!J442&lt;TODAY()),HYPERLINK("#Проверка!"&amp;CELL("адрес",Проверка!J442),РТУС!J442),HYPERLINK("#РТУС!"&amp;CELL("адрес",Проверка!J442),"###")))</f>
        <v/>
      </c>
      <c r="K442" s="13" t="str">
        <f>IF(РТУС!K442="","",РТУС!K442)</f>
        <v/>
      </c>
      <c r="L442" s="13" t="str">
        <f ca="1">IF(OR(РТУС!H442="Физлицо",РТУС!H442="ИП"),IF(РТУС!L442="",HYPERLINK("#РТУС!"&amp;CELL("адрес",Проверка!L442),"заполнить"),IF(OR(РТУС!L442="Загранпаспорт гражданина РФ",РТУС!L442="Паспорт гражданина РФ",РТУС!L442="Иностранный паспорт",РТУС!L442="Свидетельство о рождении",РТУС!L442="Вид на жительство"),HYPERLINK("#Проверка!"&amp;CELL("адрес",Проверка!L442),РТУС!L442),HYPERLINK("#РТУС!"&amp;CELL("адрес",Проверка!L442),"###"))),"")</f>
        <v/>
      </c>
      <c r="M442" s="13" t="str">
        <f ca="1">IF(AND(OR(РТУС!L442="Паспорт гражданина РФ",РТУС!L442="Свидетельство о рождении"),РТУС!M442=""),HYPERLINK("#РТУС!"&amp;CELL("адрес",Проверка!M442),"заполнить"),IF(РТУС!L442="Паспорт гражданина РФ",IF(LEN(РТУС!M442)=4,HYPERLINK("#Проверка!"&amp;CELL("адрес",Проверка!M442),РТУС!M442),HYPERLINK("#РТУС!"&amp;CELL("адрес",Проверка!M442),"###")),IF(РТУС!L442="Свидетельство о рождении",HYPERLINK("#Проверка!"&amp;CELL("адрес",Проверка!M442),РТУС!M442),"")))</f>
        <v/>
      </c>
      <c r="N442" s="13" t="str">
        <f ca="1">IF(РТУС!L442="","",IF(РТУС!N442="",HYPERLINK("#РТУС!"&amp;CELL("адрес",Проверка!N442),"заполнить"),IF(OR(РТУС!L442="Паспорт гражданина РФ",РТУС!L442="Свидетельство о рождении"),IF(LEN(РТУС!N442)=6,HYPERLINK("#Проверка!"&amp;CELL("адрес",Проверка!N442),РТУС!N442),HYPERLINK("#РТУС!"&amp;CELL("адрес",Проверка!N442),"###")),HYPERLINK("#Проверка!"&amp;CELL("адрес",Проверка!N442),РТУС!N442))))</f>
        <v/>
      </c>
      <c r="O442" s="15" t="str">
        <f ca="1">IF(РТУС!L442="","",IF(РТУС!O442="",HYPERLINK("#РТУС!"&amp;CELL("адрес",Проверка!O442),"заполнить"),IF(AND(LEN(РТУС!O442)=5,РТУС!O442&lt;TODAY()),IF(РТУС!L442="Свидетельство о рождении",IF(РТУС!O442&gt;EDATE(TODAY(),-168),HYPERLINK("#Проверка!"&amp;CELL("адрес",Проверка!O442),РТУС!O442),HYPERLINK("#РТУС!"&amp;CELL("адрес",Проверка!O442),"недействительно")),HYPERLINK("#Проверка!"&amp;CELL("адрес",Проверка!O442),РТУС!O442)),HYPERLINK("#РТУС!"&amp;CELL("адрес",Проверка!O442),"###"))))</f>
        <v/>
      </c>
      <c r="P442" s="21" t="str">
        <f ca="1">IF(РТУС!L442="Паспорт гражданина РФ",IF(РТУС!P442="",HYPERLINK("#РТУС!"&amp;CELL("адрес",Проверка!P442),"заполнить"),HYPERLINK("#Проверка!"&amp;CELL("адрес",Проверка!P442),РТУС!P442)),"")</f>
        <v/>
      </c>
      <c r="Q442" s="13" t="str">
        <f ca="1">IF(РТУС!L442="Паспорт гражданина РФ",IF(РТУС!Q442="",HYPERLINK("#РТУС!"&amp;CELL("адрес",Проверка!Q442),"заполнить"),IF(LEN(РТУС!Q442)=7,HYPERLINK("#Проверка!"&amp;CELL("адрес",Проверка!Q442),РТУС!Q442),HYPERLINK("#РТУС!"&amp;CELL("адрес",Проверка!Q442),"###"))),"")</f>
        <v/>
      </c>
      <c r="R442" s="13" t="str">
        <f ca="1">IF(РТУС!R442="",HYPERLINK("#РТУС!"&amp;CELL("адрес",Проверка!R442),"заполнить"),HYPERLINK("#Проверка!"&amp;CELL("адрес",Проверка!R442),РТУС!R442))</f>
        <v>заполнить</v>
      </c>
      <c r="S442" s="13" t="str">
        <f>IF(РТУС!S442="","",РТУС!S442)</f>
        <v/>
      </c>
      <c r="T442" s="13" t="str">
        <f>IF(РТУС!T442="","",РТУС!T442)</f>
        <v/>
      </c>
      <c r="U442" s="13" t="str">
        <f>IF(РТУС!U442="","",РТУС!U442)</f>
        <v/>
      </c>
      <c r="V442" s="13" t="str">
        <f ca="1">IF(РТУС!V442="",HYPERLINK("#РТУС!"&amp;CELL("адрес",Проверка!V442),"заполнить"),IF(OR(РТУС!V442="Договор участия в долевом строительстве",РТУС!V442="Предварительный договор участия в долевом строительстве",РТУС!V442="Определение Арбитражного суда",РТУС!V442="Решение суда общей юрисдикции",РТУС!V442="Иные договоры"),HYPERLINK("#Проверка!"&amp;CELL("адрес",Проверка!V442),РТУС!V442),HYPERLINK("#РТУС!"&amp;CELL("адрес",Проверка!V442),"###")))</f>
        <v>заполнить</v>
      </c>
      <c r="W442" s="13" t="str">
        <f ca="1">IF(РТУС!W442="",HYPERLINK("#РТУС!"&amp;CELL("адрес",Проверка!W442),"заполнить"),HYPERLINK("#Проверка!"&amp;CELL("адрес",Проверка!W442),РТУС!W442))</f>
        <v>заполнить</v>
      </c>
      <c r="X442" s="15" t="str">
        <f ca="1">IF(РТУС!X442="",HYPERLINK("#РТУС!"&amp;CELL("адрес",Проверка!X442),"заполнить"),IF(AND(LEN(РТУС!X442)=5,РТУС!X442&lt;TODAY()),HYPERLINK("#Проверка!"&amp;CELL("адрес",Проверка!X442),РТУС!X442),HYPERLINK("#РТУС!"&amp;CELL("адрес",Проверка!X442),"###")))</f>
        <v>заполнить</v>
      </c>
      <c r="Y442" s="13" t="str">
        <f>IF(РТУС!Y442="","",РТУС!Y442)</f>
        <v/>
      </c>
      <c r="Z442" s="15" t="str">
        <f ca="1">IF(РТУС!Z442="","",IF(AND(LEN(РТУС!Z442)=5,РТУС!Z442&lt;TODAY()),HYPERLINK("#Проверка!"&amp;CELL("адрес",Проверка!Z442),РТУС!Z442),HYPERLINK("#РТУС!"&amp;CELL("адрес",Проверка!Z442),"###")))</f>
        <v/>
      </c>
      <c r="AA442" s="18" t="str">
        <f ca="1">IF(РТУС!AA442="",HYPERLINK("#РТУС!"&amp;CELL("адрес",Проверка!AA442),"заполнить"),IF(ISNUMBER(РТУС!AA442)=TRUE,HYPERLINK("#Проверка!"&amp;CELL("адрес",Проверка!AA442),РТУС!AA442),HYPERLINK("#РТУС!"&amp;CELL("адрес",Проверка!AA442),"###")))</f>
        <v>заполнить</v>
      </c>
      <c r="AB442" s="18" t="str">
        <f ca="1">IF(РТУС!AB442="",HYPERLINK("#РТУС!"&amp;CELL("адрес",Проверка!AB442),"заполнить"),IF(ISNUMBER(РТУС!AB442)=TRUE,HYPERLINK("#Проверка!"&amp;CELL("адрес",Проверка!AB442),РТУС!AB442),HYPERLINK("#РТУС!"&amp;CELL("адрес",Проверка!AB442),"###")))</f>
        <v>заполнить</v>
      </c>
      <c r="AC442" s="18" t="str">
        <f ca="1">IF(РТУС!AC442="","",IF(ISNUMBER(РТУС!AC442)=TRUE,HYPERLINK("#Проверка!"&amp;CELL("адрес",Проверка!AC442),РТУС!AC442),HYPERLINK("#РТУС!"&amp;CELL("адрес",Проверка!AC442),"###")))</f>
        <v/>
      </c>
      <c r="AD442" s="18" t="str">
        <f ca="1">IF(РТУС!AD442="","",IF(ISNUMBER(РТУС!AD442)=TRUE,HYPERLINK("#Проверка!"&amp;CELL("адрес",Проверка!AD442),РТУС!AD442),HYPERLINK("#РТУС!"&amp;CELL("адрес",Проверка!AD442),"###")))</f>
        <v/>
      </c>
      <c r="AE442" s="13" t="str">
        <f>IF(РТУС!AE442="","",РТУС!AE442)</f>
        <v/>
      </c>
      <c r="AF442" s="15" t="str">
        <f ca="1">IF(РТУС!AE442="","",IF(РТУС!AF442="",HYPERLINK("#РТУС!"&amp;CELL("адрес",Проверка!AF442),"заполнить"),IF(AND(LEN(РТУС!AF442)=5,РТУС!AF442&lt;TODAY()),HYPERLINK("#Проверка!"&amp;CELL("адрес",Проверка!AF442),РТУС!AF442),HYPERLINK("#РТУС!"&amp;CELL("адрес",Проверка!AF442),"###"))))</f>
        <v/>
      </c>
      <c r="AG442" s="13"/>
      <c r="AH442" s="15" t="str">
        <f ca="1">IF(РТУС!AE442="","",IF(РТУС!AH442="",HYPERLINK("#РТУС!"&amp;CELL("адрес",Проверка!AH442),"заполнить"),IF(AND(LEN(РТУС!AH442)=5,РТУС!AH442&lt;TODAY()),HYPERLINK("#Проверка!"&amp;CELL("адрес",Проверка!AH442),РТУС!AH442),HYPERLINK("#РТУС!"&amp;CELL("адрес",Проверка!AH442),"###"))))</f>
        <v/>
      </c>
      <c r="AI442" s="15" t="str">
        <f ca="1">IF(РТУС!AE442="","",IF(РТУС!AI442="",HYPERLINK("#РТУС!"&amp;CELL("адрес",Проверка!AI442),"заполнить"),HYPERLINK("#Проверка!"&amp;CELL("адрес",Проверка!AI442),РТУС!AI442)))</f>
        <v/>
      </c>
      <c r="AJ442" s="13" t="str">
        <f ca="1">IF(РТУС!AE442="","",IF(РТУС!AJ442="",HYPERLINK("#РТУС!"&amp;CELL("адрес",Проверка!AJ442),"заполнить"),IF(OR(РТУС!AJ442="Юрлицо",РТУС!AJ442="Физлицо",РТУС!AJ442="ИП"),HYPERLINK("#Проверка!"&amp;CELL("адрес",Проверка!AJ442),РТУС!AJ442),HYPERLINK("#РТУС!"&amp;CELL("адрес",Проверка!AJ442),"###"))))</f>
        <v/>
      </c>
      <c r="AK442" s="13" t="str">
        <f ca="1">IF(РТУС!AK442="",HYPERLINK("#РТУС!"&amp;CELL("адрес",Проверка!AK442),"заполнить"),IF(OR(РТУС!AK442="Квартира",РТУС!AK442="Кладовая",РТУС!AK442="Машино-место",РТУС!AK442="Нежилое помещение"),HYPERLINK("#Проверка!"&amp;CELL("адрес",Проверка!AK442),РТУС!AK442),HYPERLINK("#РТУС!"&amp;CELL("адрес",Проверка!AK442),"###")))</f>
        <v>заполнить</v>
      </c>
      <c r="AL442" s="13" t="str">
        <f ca="1">IF(РТУС!AL442="",HYPERLINK("#РТУС!"&amp;CELL("адрес",Проверка!AL442),"заполнить"),HYPERLINK("#Проверка!"&amp;CELL("адрес",Проверка!AL442),РТУС!AL442))</f>
        <v>заполнить</v>
      </c>
      <c r="AM442" s="18" t="str">
        <f ca="1">IF(РТУС!AM442="",HYPERLINK("#РТУС!"&amp;CELL("адрес",Проверка!AM442),"заполнить"),IF(ISNUMBER(РТУС!AM442)=TRUE,IF(РТУС!AK442="Нежилое помещение",IF(РТУС!AM442&gt;7,HYPERLINK("#РТУС!"&amp;CELL("адрес",Проверка!AM442),"не больше 7 кв.м."),РТУС!AM442),HYPERLINK("#Проверка!"&amp;CELL("адрес",Проверка!AM442),РТУС!AM442)),HYPERLINK("#РТУС!"&amp;CELL("адрес",Проверка!AM442),"###")))</f>
        <v>заполнить</v>
      </c>
      <c r="AN442" s="13" t="str">
        <f ca="1">IF(РТУС!AN442="",HYPERLINK("#РТУС!"&amp;CELL("адрес",Проверка!AN442),"заполнить"),IF(OR(РТУС!AN442="Общая площадь помещения",РТУС!AN442="Общая приведенная площадь жилого помещения",РТУС!AN442="Общая площадь жилого помещения с учетом лоджий, балконов, террас и веранд"),HYPERLINK("#Проверка!"&amp;CELL("адрес",Проверка!AN442),РТУС!AN442),HYPERLINK("#РТУС!"&amp;CELL("адрес",Проверка!AN442),"###")))</f>
        <v>заполнить</v>
      </c>
      <c r="AO442" s="13" t="str">
        <f ca="1">IF(OR(РТУС!AK442="Квартира",РТУС!A442="Нежилое помещение"),IF(РТУС!AO442="",HYPERLINK("#РТУС!"&amp;CELL("адрес",Проверка!AO442),"заполнить"),IF(ISNUMBER(РТУС!AO442)=TRUE,HYPERLINK("#Проверка!"&amp;CELL("адрес",Проверка!AO442),РТУС!AO442),HYPERLINK("#РТУС!"&amp;CELL("адрес",Проверка!AO442),"###"))),"")</f>
        <v/>
      </c>
      <c r="AP442" s="13" t="str">
        <f>IF(РТУС!AP442="","",РТУС!AP442)</f>
        <v/>
      </c>
      <c r="AQ442" s="13" t="str">
        <f ca="1">IF(РТУС!AQ442="",HYPERLINK("#РТУС!"&amp;CELL("адрес",Проверка!AQ442),"заполнить"),HYPERLINK("#Проверка!"&amp;CELL("адрес",Проверка!AQ442),РТУС!AQ442))</f>
        <v>заполнить</v>
      </c>
      <c r="AR442" s="18" t="str">
        <f ca="1">IF(РТУС!AR442="",HYPERLINK("#РТУС!"&amp;CELL("адрес",Проверка!AR442),"заполнить"),IF(ISNUMBER(РТУС!AR442)=FALSE,HYPERLINK("#РТУС!"&amp;CELL("адрес",Проверка!AR442),"###"),IF(РТУС!G442="1",IF(РТУС!AB442=РТУС!AR442+РТУС!AU442,HYPERLINK("#Проверка!"&amp;CELL("адрес",Проверка!AR442),РТУС!AR442),HYPERLINK("#РТУС!"&amp;CELL("адрес",Проверка!AR442),"сверить суммы")),IF(РТУС!AB442=(SUMIF(РТУС!$A$4:$A$1000,A442,РТУС!$AR$4:$AR$1000)+SUMIF(РТУС!$A$4:$A$1000,A442,РТУС!$AU$4:$AU$1000)),HYPERLINK("#Проверка!"&amp;CELL("адрес",Проверка!AR442),РТУС!AR442),HYPERLINK("#РТУС!"&amp;CELL("адрес",Проверка!AR442),"сверить суммы")))))</f>
        <v>заполнить</v>
      </c>
      <c r="AS442" s="13" t="str">
        <f>IF(РТУС!AS442="","",РТУС!AS442)</f>
        <v/>
      </c>
      <c r="AT442" s="18" t="str">
        <f ca="1">IF(РТУС!AT442="",HYPERLINK("#РТУС!"&amp;CELL("адрес",Проверка!AT442),"заполнить"),IF(ISNUMBER(РТУС!AT442)=FALSE,HYPERLINK("#РТУС!"&amp;CELL("адрес",Проверка!AT442),"###"),IF(РТУС!AT442=РТУС!AR442,HYPERLINK("#Проверка!"&amp;CELL("адрес",Проверка!AT442),РТУС!AT442),HYPERLINK("#РТУС!"&amp;CELL("адрес",Проверка!AT442),"сверить суммы"))))</f>
        <v>заполнить</v>
      </c>
      <c r="AU442" s="18" t="str">
        <f ca="1">IF(РТУС!AU442="",HYPERLINK("#РТУС!"&amp;CELL("адрес",Проверка!AU442),"заполнить"),IF(ISNUMBER(РТУС!AU442)=FALSE,HYPERLINK("#РТУС!"&amp;CELL("адрес",Проверка!AU442),"###"),IF(РТУС!G442="1",IF(РТУС!AB442=РТУС!AR442+РТУС!AU442,HYPERLINK("#Проверка!"&amp;CELL("адрес",Проверка!AU442),РТУС!AU442),HYPERLINK("#РТУС!"&amp;CELL("адрес",Проверка!AU442),"сверить суммы")),IF(РТУС!AB442=(SUMIF(РТУС!$A$4:$A$1000,A442,РТУС!$AR$4:$AR$1000)+SUMIF(РТУС!$A$4:$A$1000,A442,РТУС!$AU$4:$AU$1000)),HYPERLINK("#Проверка!"&amp;CELL("адрес",Проверка!AU442),РТУС!AU442),HYPERLINK("#РТУС!"&amp;CELL("адрес",Проверка!AU442),"сверить суммы")))))</f>
        <v>заполнить</v>
      </c>
      <c r="AV442" s="13" t="str">
        <f ca="1">IF(РТУС!AV442="",HYPERLINK("#РТУС!"&amp;CELL("адрес",Проверка!AV442),"заполнить"),IF(OR(РТУС!AV442="Требование о передаче жилого помещения",РТУС!AV442="Требование о передаче машино-места",РТУС!AV442="Требования о передаче нежилого помещения",РТУС!AV442="Денежные требования"),HYPERLINK("#Проверка!"&amp;CELL("адрес",Проверка!AV442),РТУС!AV442),HYPERLINK("#РТУС!"&amp;CELL("адрес",Проверка!AV442),"###")))</f>
        <v>заполнить</v>
      </c>
      <c r="AW442" s="13" t="str">
        <f ca="1">IF(РТУС!AW442="",HYPERLINK("#РТУС!"&amp;CELL("адрес",Проверка!AW442),"заполнить"),IF(OR(РТУС!AW442="Включен в полном объеме",РТУС!AW442="Включен частично"),HYPERLINK("#Проверка!"&amp;CELL("адрес",Проверка!AW442),РТУС!AW442),HYPERLINK("#РТУС!"&amp;CELL("адрес",Проверка!AW442),"###")))</f>
        <v>заполнить</v>
      </c>
      <c r="AX442" s="15" t="str">
        <f ca="1">IF(РТУС!AX442="",HYPERLINK("#РТУС!"&amp;CELL("адрес",Проверка!AX442),"заполнить"),IF(AND(LEN(РТУС!AX442)=5,РТУС!AX442&lt;TODAY()),HYPERLINK("#Проверка!"&amp;CELL("адрес",Проверка!AX442),РТУС!AX442),HYPERLINK("#РТУС!"&amp;CELL("адрес",Проверка!AX442),"###")))</f>
        <v>заполнить</v>
      </c>
      <c r="AY442" s="15" t="str">
        <f ca="1">IF(РТУС!AY442="",HYPERLINK("#РТУС!"&amp;CELL("адрес",Проверка!AY442),"заполнить"),IF(AND(LEN(РТУС!AY442)=5,РТУС!AY442&lt;TODAY()),HYPERLINK("#Проверка!"&amp;CELL("адрес",Проверка!AY442),РТУС!AY442),HYPERLINK("#РТУС!"&amp;CELL("адрес",Проверка!AY442),"###")))</f>
        <v>заполнить</v>
      </c>
    </row>
    <row r="443" spans="1:51" x14ac:dyDescent="0.25">
      <c r="A443" s="10" t="str">
        <f>РТУС!A443</f>
        <v>.</v>
      </c>
      <c r="B443" s="13" t="str">
        <f ca="1">IF(РТУС!B443="",HYPERLINK("#РТУС!"&amp;CELL("адрес",Проверка!B443),"заполнить"),IF(AND(LEN(РТУС!B443)=10,РТУС!B442=РТУС!B443),HYPERLINK("#Проверка!"&amp;CELL("адрес",Проверка!B443),РТУС!B443),HYPERLINK("#РТУС!"&amp;CELL("адрес",Проверка!B443),"###")))</f>
        <v>заполнить</v>
      </c>
      <c r="C443" s="13" t="str">
        <f ca="1">IF(РТУС!C443="",HYPERLINK("#РТУС!"&amp;CELL("адрес",Проверка!C443),"заполнить"),IF(AND(ISNUMBER(РТУС!C443)=TRUE,РТУС!C443&gt;0,РТУС!C442=РТУС!C443),HYPERLINK("#Проверка!"&amp;CELL("адрес",Проверка!C443),РТУС!C443),HYPERLINK("#РТУС!"&amp;CELL("адрес",Проверка!C443),"###")))</f>
        <v>заполнить</v>
      </c>
      <c r="D443" s="13" t="str">
        <f>IF(РТУС!D443="","",РТУС!D443)</f>
        <v/>
      </c>
      <c r="E443" s="13" t="str">
        <f ca="1">IF(РТУС!E443="",HYPERLINK("#РТУС!"&amp;CELL("адрес",Проверка!E443),"заполнить"),IF(РТУС!E442=РТУС!E443,HYPERLINK("#Проверка!"&amp;CELL("адрес",Проверка!E443),РТУС!E443),HYPERLINK("#РТУС!"&amp;CELL("адрес",Проверка!E443),"###")))</f>
        <v>заполнить</v>
      </c>
      <c r="F443" s="13" t="str">
        <f ca="1">IF(РТУС!F443="",HYPERLINK("#РТУС!"&amp;CELL("адрес",Проверка!F443),"заполнить"),HYPERLINK("#Проверка!"&amp;CELL("адрес",Проверка!F443),РТУС!F443))</f>
        <v>заполнить</v>
      </c>
      <c r="G443" s="20" t="str">
        <f ca="1">IF(РТУС!G443="",HYPERLINK("#РТУС!"&amp;CELL("адрес",Проверка!G443),"заполнить"),IF(РТУС!G443="1",HYPERLINK("#Проверка!"&amp;CELL("адрес",Проверка!G443),"1"),IF(AND(ISNUMBER(РТУС!G443)=TRUE,РТУС!G443&lt;=1,РТУС!G443&gt;0),IF(SUMIF(РТУС!$A$4:$A$1000,A443,РТУС!$G$4:$G$1000)=1,HYPERLINK("#Проверка!"&amp;CELL("адрес",Проверка!G443),РТУС!G443),HYPERLINK("#РТУС!"&amp;CELL("адрес",Проверка!G443),"сумма долей ≠ 1")),HYPERLINK("#РТУС!"&amp;CELL("адрес",Проверка!G443),"###"))))</f>
        <v>заполнить</v>
      </c>
      <c r="H443" s="13" t="str">
        <f ca="1">IF(РТУС!H443="",HYPERLINK("#РТУС!"&amp;CELL("адрес",Проверка!H443),"заполнить"),IF(OR(РТУС!H443="Юрлицо",РТУС!H443="Физлицо",РТУС!H443="ИП"),HYPERLINK("#Проверка!"&amp;CELL("адрес",Проверка!H443),РТУС!H443),HYPERLINK("#РТУС!"&amp;CELL("адрес",Проверка!H443),"###")))</f>
        <v>заполнить</v>
      </c>
      <c r="I443" s="13" t="str">
        <f ca="1">IF(OR(РТУС!H443="Юрлицо",РТУС!H443="ИП"),IF(РТУС!I443="",HYPERLINK("#РТУС!"&amp;CELL("адрес",Проверка!I443),"заполнить"),IF(OR(LEN(РТУС!I443)=10,LEN(РТУС!I443)=12),HYPERLINK("#Проверка!"&amp;CELL("адрес",Проверка!I443),РТУС!I443),HYPERLINK("#РТУС!"&amp;CELL("адрес",Проверка!I443),"###"))),"")</f>
        <v/>
      </c>
      <c r="J443" s="15" t="str">
        <f ca="1">IF(РТУС!J443="","",IF(AND(LEN(РТУС!J443)=5,РТУС!J443&lt;TODAY()),HYPERLINK("#Проверка!"&amp;CELL("адрес",Проверка!J443),РТУС!J443),HYPERLINK("#РТУС!"&amp;CELL("адрес",Проверка!J443),"###")))</f>
        <v/>
      </c>
      <c r="K443" s="13" t="str">
        <f>IF(РТУС!K443="","",РТУС!K443)</f>
        <v/>
      </c>
      <c r="L443" s="13" t="str">
        <f ca="1">IF(OR(РТУС!H443="Физлицо",РТУС!H443="ИП"),IF(РТУС!L443="",HYPERLINK("#РТУС!"&amp;CELL("адрес",Проверка!L443),"заполнить"),IF(OR(РТУС!L443="Загранпаспорт гражданина РФ",РТУС!L443="Паспорт гражданина РФ",РТУС!L443="Иностранный паспорт",РТУС!L443="Свидетельство о рождении",РТУС!L443="Вид на жительство"),HYPERLINK("#Проверка!"&amp;CELL("адрес",Проверка!L443),РТУС!L443),HYPERLINK("#РТУС!"&amp;CELL("адрес",Проверка!L443),"###"))),"")</f>
        <v/>
      </c>
      <c r="M443" s="13" t="str">
        <f ca="1">IF(AND(OR(РТУС!L443="Паспорт гражданина РФ",РТУС!L443="Свидетельство о рождении"),РТУС!M443=""),HYPERLINK("#РТУС!"&amp;CELL("адрес",Проверка!M443),"заполнить"),IF(РТУС!L443="Паспорт гражданина РФ",IF(LEN(РТУС!M443)=4,HYPERLINK("#Проверка!"&amp;CELL("адрес",Проверка!M443),РТУС!M443),HYPERLINK("#РТУС!"&amp;CELL("адрес",Проверка!M443),"###")),IF(РТУС!L443="Свидетельство о рождении",HYPERLINK("#Проверка!"&amp;CELL("адрес",Проверка!M443),РТУС!M443),"")))</f>
        <v/>
      </c>
      <c r="N443" s="13" t="str">
        <f ca="1">IF(РТУС!L443="","",IF(РТУС!N443="",HYPERLINK("#РТУС!"&amp;CELL("адрес",Проверка!N443),"заполнить"),IF(OR(РТУС!L443="Паспорт гражданина РФ",РТУС!L443="Свидетельство о рождении"),IF(LEN(РТУС!N443)=6,HYPERLINK("#Проверка!"&amp;CELL("адрес",Проверка!N443),РТУС!N443),HYPERLINK("#РТУС!"&amp;CELL("адрес",Проверка!N443),"###")),HYPERLINK("#Проверка!"&amp;CELL("адрес",Проверка!N443),РТУС!N443))))</f>
        <v/>
      </c>
      <c r="O443" s="15" t="str">
        <f ca="1">IF(РТУС!L443="","",IF(РТУС!O443="",HYPERLINK("#РТУС!"&amp;CELL("адрес",Проверка!O443),"заполнить"),IF(AND(LEN(РТУС!O443)=5,РТУС!O443&lt;TODAY()),IF(РТУС!L443="Свидетельство о рождении",IF(РТУС!O443&gt;EDATE(TODAY(),-168),HYPERLINK("#Проверка!"&amp;CELL("адрес",Проверка!O443),РТУС!O443),HYPERLINK("#РТУС!"&amp;CELL("адрес",Проверка!O443),"недействительно")),HYPERLINK("#Проверка!"&amp;CELL("адрес",Проверка!O443),РТУС!O443)),HYPERLINK("#РТУС!"&amp;CELL("адрес",Проверка!O443),"###"))))</f>
        <v/>
      </c>
      <c r="P443" s="21" t="str">
        <f ca="1">IF(РТУС!L443="Паспорт гражданина РФ",IF(РТУС!P443="",HYPERLINK("#РТУС!"&amp;CELL("адрес",Проверка!P443),"заполнить"),HYPERLINK("#Проверка!"&amp;CELL("адрес",Проверка!P443),РТУС!P443)),"")</f>
        <v/>
      </c>
      <c r="Q443" s="13" t="str">
        <f ca="1">IF(РТУС!L443="Паспорт гражданина РФ",IF(РТУС!Q443="",HYPERLINK("#РТУС!"&amp;CELL("адрес",Проверка!Q443),"заполнить"),IF(LEN(РТУС!Q443)=7,HYPERLINK("#Проверка!"&amp;CELL("адрес",Проверка!Q443),РТУС!Q443),HYPERLINK("#РТУС!"&amp;CELL("адрес",Проверка!Q443),"###"))),"")</f>
        <v/>
      </c>
      <c r="R443" s="13" t="str">
        <f ca="1">IF(РТУС!R443="",HYPERLINK("#РТУС!"&amp;CELL("адрес",Проверка!R443),"заполнить"),HYPERLINK("#Проверка!"&amp;CELL("адрес",Проверка!R443),РТУС!R443))</f>
        <v>заполнить</v>
      </c>
      <c r="S443" s="13" t="str">
        <f>IF(РТУС!S443="","",РТУС!S443)</f>
        <v/>
      </c>
      <c r="T443" s="13" t="str">
        <f>IF(РТУС!T443="","",РТУС!T443)</f>
        <v/>
      </c>
      <c r="U443" s="13" t="str">
        <f>IF(РТУС!U443="","",РТУС!U443)</f>
        <v/>
      </c>
      <c r="V443" s="13" t="str">
        <f ca="1">IF(РТУС!V443="",HYPERLINK("#РТУС!"&amp;CELL("адрес",Проверка!V443),"заполнить"),IF(OR(РТУС!V443="Договор участия в долевом строительстве",РТУС!V443="Предварительный договор участия в долевом строительстве",РТУС!V443="Определение Арбитражного суда",РТУС!V443="Решение суда общей юрисдикции",РТУС!V443="Иные договоры"),HYPERLINK("#Проверка!"&amp;CELL("адрес",Проверка!V443),РТУС!V443),HYPERLINK("#РТУС!"&amp;CELL("адрес",Проверка!V443),"###")))</f>
        <v>заполнить</v>
      </c>
      <c r="W443" s="13" t="str">
        <f ca="1">IF(РТУС!W443="",HYPERLINK("#РТУС!"&amp;CELL("адрес",Проверка!W443),"заполнить"),HYPERLINK("#Проверка!"&amp;CELL("адрес",Проверка!W443),РТУС!W443))</f>
        <v>заполнить</v>
      </c>
      <c r="X443" s="15" t="str">
        <f ca="1">IF(РТУС!X443="",HYPERLINK("#РТУС!"&amp;CELL("адрес",Проверка!X443),"заполнить"),IF(AND(LEN(РТУС!X443)=5,РТУС!X443&lt;TODAY()),HYPERLINK("#Проверка!"&amp;CELL("адрес",Проверка!X443),РТУС!X443),HYPERLINK("#РТУС!"&amp;CELL("адрес",Проверка!X443),"###")))</f>
        <v>заполнить</v>
      </c>
      <c r="Y443" s="13" t="str">
        <f>IF(РТУС!Y443="","",РТУС!Y443)</f>
        <v/>
      </c>
      <c r="Z443" s="15" t="str">
        <f ca="1">IF(РТУС!Z443="","",IF(AND(LEN(РТУС!Z443)=5,РТУС!Z443&lt;TODAY()),HYPERLINK("#Проверка!"&amp;CELL("адрес",Проверка!Z443),РТУС!Z443),HYPERLINK("#РТУС!"&amp;CELL("адрес",Проверка!Z443),"###")))</f>
        <v/>
      </c>
      <c r="AA443" s="18" t="str">
        <f ca="1">IF(РТУС!AA443="",HYPERLINK("#РТУС!"&amp;CELL("адрес",Проверка!AA443),"заполнить"),IF(ISNUMBER(РТУС!AA443)=TRUE,HYPERLINK("#Проверка!"&amp;CELL("адрес",Проверка!AA443),РТУС!AA443),HYPERLINK("#РТУС!"&amp;CELL("адрес",Проверка!AA443),"###")))</f>
        <v>заполнить</v>
      </c>
      <c r="AB443" s="18" t="str">
        <f ca="1">IF(РТУС!AB443="",HYPERLINK("#РТУС!"&amp;CELL("адрес",Проверка!AB443),"заполнить"),IF(ISNUMBER(РТУС!AB443)=TRUE,HYPERLINK("#Проверка!"&amp;CELL("адрес",Проверка!AB443),РТУС!AB443),HYPERLINK("#РТУС!"&amp;CELL("адрес",Проверка!AB443),"###")))</f>
        <v>заполнить</v>
      </c>
      <c r="AC443" s="18" t="str">
        <f ca="1">IF(РТУС!AC443="","",IF(ISNUMBER(РТУС!AC443)=TRUE,HYPERLINK("#Проверка!"&amp;CELL("адрес",Проверка!AC443),РТУС!AC443),HYPERLINK("#РТУС!"&amp;CELL("адрес",Проверка!AC443),"###")))</f>
        <v/>
      </c>
      <c r="AD443" s="18" t="str">
        <f ca="1">IF(РТУС!AD443="","",IF(ISNUMBER(РТУС!AD443)=TRUE,HYPERLINK("#Проверка!"&amp;CELL("адрес",Проверка!AD443),РТУС!AD443),HYPERLINK("#РТУС!"&amp;CELL("адрес",Проверка!AD443),"###")))</f>
        <v/>
      </c>
      <c r="AE443" s="13" t="str">
        <f>IF(РТУС!AE443="","",РТУС!AE443)</f>
        <v/>
      </c>
      <c r="AF443" s="15" t="str">
        <f ca="1">IF(РТУС!AE443="","",IF(РТУС!AF443="",HYPERLINK("#РТУС!"&amp;CELL("адрес",Проверка!AF443),"заполнить"),IF(AND(LEN(РТУС!AF443)=5,РТУС!AF443&lt;TODAY()),HYPERLINK("#Проверка!"&amp;CELL("адрес",Проверка!AF443),РТУС!AF443),HYPERLINK("#РТУС!"&amp;CELL("адрес",Проверка!AF443),"###"))))</f>
        <v/>
      </c>
      <c r="AG443" s="13"/>
      <c r="AH443" s="15" t="str">
        <f ca="1">IF(РТУС!AE443="","",IF(РТУС!AH443="",HYPERLINK("#РТУС!"&amp;CELL("адрес",Проверка!AH443),"заполнить"),IF(AND(LEN(РТУС!AH443)=5,РТУС!AH443&lt;TODAY()),HYPERLINK("#Проверка!"&amp;CELL("адрес",Проверка!AH443),РТУС!AH443),HYPERLINK("#РТУС!"&amp;CELL("адрес",Проверка!AH443),"###"))))</f>
        <v/>
      </c>
      <c r="AI443" s="15" t="str">
        <f ca="1">IF(РТУС!AE443="","",IF(РТУС!AI443="",HYPERLINK("#РТУС!"&amp;CELL("адрес",Проверка!AI443),"заполнить"),HYPERLINK("#Проверка!"&amp;CELL("адрес",Проверка!AI443),РТУС!AI443)))</f>
        <v/>
      </c>
      <c r="AJ443" s="13" t="str">
        <f ca="1">IF(РТУС!AE443="","",IF(РТУС!AJ443="",HYPERLINK("#РТУС!"&amp;CELL("адрес",Проверка!AJ443),"заполнить"),IF(OR(РТУС!AJ443="Юрлицо",РТУС!AJ443="Физлицо",РТУС!AJ443="ИП"),HYPERLINK("#Проверка!"&amp;CELL("адрес",Проверка!AJ443),РТУС!AJ443),HYPERLINK("#РТУС!"&amp;CELL("адрес",Проверка!AJ443),"###"))))</f>
        <v/>
      </c>
      <c r="AK443" s="13" t="str">
        <f ca="1">IF(РТУС!AK443="",HYPERLINK("#РТУС!"&amp;CELL("адрес",Проверка!AK443),"заполнить"),IF(OR(РТУС!AK443="Квартира",РТУС!AK443="Кладовая",РТУС!AK443="Машино-место",РТУС!AK443="Нежилое помещение"),HYPERLINK("#Проверка!"&amp;CELL("адрес",Проверка!AK443),РТУС!AK443),HYPERLINK("#РТУС!"&amp;CELL("адрес",Проверка!AK443),"###")))</f>
        <v>заполнить</v>
      </c>
      <c r="AL443" s="13" t="str">
        <f ca="1">IF(РТУС!AL443="",HYPERLINK("#РТУС!"&amp;CELL("адрес",Проверка!AL443),"заполнить"),HYPERLINK("#Проверка!"&amp;CELL("адрес",Проверка!AL443),РТУС!AL443))</f>
        <v>заполнить</v>
      </c>
      <c r="AM443" s="18" t="str">
        <f ca="1">IF(РТУС!AM443="",HYPERLINK("#РТУС!"&amp;CELL("адрес",Проверка!AM443),"заполнить"),IF(ISNUMBER(РТУС!AM443)=TRUE,IF(РТУС!AK443="Нежилое помещение",IF(РТУС!AM443&gt;7,HYPERLINK("#РТУС!"&amp;CELL("адрес",Проверка!AM443),"не больше 7 кв.м."),РТУС!AM443),HYPERLINK("#Проверка!"&amp;CELL("адрес",Проверка!AM443),РТУС!AM443)),HYPERLINK("#РТУС!"&amp;CELL("адрес",Проверка!AM443),"###")))</f>
        <v>заполнить</v>
      </c>
      <c r="AN443" s="13" t="str">
        <f ca="1">IF(РТУС!AN443="",HYPERLINK("#РТУС!"&amp;CELL("адрес",Проверка!AN443),"заполнить"),IF(OR(РТУС!AN443="Общая площадь помещения",РТУС!AN443="Общая приведенная площадь жилого помещения",РТУС!AN443="Общая площадь жилого помещения с учетом лоджий, балконов, террас и веранд"),HYPERLINK("#Проверка!"&amp;CELL("адрес",Проверка!AN443),РТУС!AN443),HYPERLINK("#РТУС!"&amp;CELL("адрес",Проверка!AN443),"###")))</f>
        <v>заполнить</v>
      </c>
      <c r="AO443" s="13" t="str">
        <f ca="1">IF(OR(РТУС!AK443="Квартира",РТУС!A443="Нежилое помещение"),IF(РТУС!AO443="",HYPERLINK("#РТУС!"&amp;CELL("адрес",Проверка!AO443),"заполнить"),IF(ISNUMBER(РТУС!AO443)=TRUE,HYPERLINK("#Проверка!"&amp;CELL("адрес",Проверка!AO443),РТУС!AO443),HYPERLINK("#РТУС!"&amp;CELL("адрес",Проверка!AO443),"###"))),"")</f>
        <v/>
      </c>
      <c r="AP443" s="13" t="str">
        <f>IF(РТУС!AP443="","",РТУС!AP443)</f>
        <v/>
      </c>
      <c r="AQ443" s="13" t="str">
        <f ca="1">IF(РТУС!AQ443="",HYPERLINK("#РТУС!"&amp;CELL("адрес",Проверка!AQ443),"заполнить"),HYPERLINK("#Проверка!"&amp;CELL("адрес",Проверка!AQ443),РТУС!AQ443))</f>
        <v>заполнить</v>
      </c>
      <c r="AR443" s="18" t="str">
        <f ca="1">IF(РТУС!AR443="",HYPERLINK("#РТУС!"&amp;CELL("адрес",Проверка!AR443),"заполнить"),IF(ISNUMBER(РТУС!AR443)=FALSE,HYPERLINK("#РТУС!"&amp;CELL("адрес",Проверка!AR443),"###"),IF(РТУС!G443="1",IF(РТУС!AB443=РТУС!AR443+РТУС!AU443,HYPERLINK("#Проверка!"&amp;CELL("адрес",Проверка!AR443),РТУС!AR443),HYPERLINK("#РТУС!"&amp;CELL("адрес",Проверка!AR443),"сверить суммы")),IF(РТУС!AB443=(SUMIF(РТУС!$A$4:$A$1000,A443,РТУС!$AR$4:$AR$1000)+SUMIF(РТУС!$A$4:$A$1000,A443,РТУС!$AU$4:$AU$1000)),HYPERLINK("#Проверка!"&amp;CELL("адрес",Проверка!AR443),РТУС!AR443),HYPERLINK("#РТУС!"&amp;CELL("адрес",Проверка!AR443),"сверить суммы")))))</f>
        <v>заполнить</v>
      </c>
      <c r="AS443" s="13" t="str">
        <f>IF(РТУС!AS443="","",РТУС!AS443)</f>
        <v/>
      </c>
      <c r="AT443" s="18" t="str">
        <f ca="1">IF(РТУС!AT443="",HYPERLINK("#РТУС!"&amp;CELL("адрес",Проверка!AT443),"заполнить"),IF(ISNUMBER(РТУС!AT443)=FALSE,HYPERLINK("#РТУС!"&amp;CELL("адрес",Проверка!AT443),"###"),IF(РТУС!AT443=РТУС!AR443,HYPERLINK("#Проверка!"&amp;CELL("адрес",Проверка!AT443),РТУС!AT443),HYPERLINK("#РТУС!"&amp;CELL("адрес",Проверка!AT443),"сверить суммы"))))</f>
        <v>заполнить</v>
      </c>
      <c r="AU443" s="18" t="str">
        <f ca="1">IF(РТУС!AU443="",HYPERLINK("#РТУС!"&amp;CELL("адрес",Проверка!AU443),"заполнить"),IF(ISNUMBER(РТУС!AU443)=FALSE,HYPERLINK("#РТУС!"&amp;CELL("адрес",Проверка!AU443),"###"),IF(РТУС!G443="1",IF(РТУС!AB443=РТУС!AR443+РТУС!AU443,HYPERLINK("#Проверка!"&amp;CELL("адрес",Проверка!AU443),РТУС!AU443),HYPERLINK("#РТУС!"&amp;CELL("адрес",Проверка!AU443),"сверить суммы")),IF(РТУС!AB443=(SUMIF(РТУС!$A$4:$A$1000,A443,РТУС!$AR$4:$AR$1000)+SUMIF(РТУС!$A$4:$A$1000,A443,РТУС!$AU$4:$AU$1000)),HYPERLINK("#Проверка!"&amp;CELL("адрес",Проверка!AU443),РТУС!AU443),HYPERLINK("#РТУС!"&amp;CELL("адрес",Проверка!AU443),"сверить суммы")))))</f>
        <v>заполнить</v>
      </c>
      <c r="AV443" s="13" t="str">
        <f ca="1">IF(РТУС!AV443="",HYPERLINK("#РТУС!"&amp;CELL("адрес",Проверка!AV443),"заполнить"),IF(OR(РТУС!AV443="Требование о передаче жилого помещения",РТУС!AV443="Требование о передаче машино-места",РТУС!AV443="Требования о передаче нежилого помещения",РТУС!AV443="Денежные требования"),HYPERLINK("#Проверка!"&amp;CELL("адрес",Проверка!AV443),РТУС!AV443),HYPERLINK("#РТУС!"&amp;CELL("адрес",Проверка!AV443),"###")))</f>
        <v>заполнить</v>
      </c>
      <c r="AW443" s="13" t="str">
        <f ca="1">IF(РТУС!AW443="",HYPERLINK("#РТУС!"&amp;CELL("адрес",Проверка!AW443),"заполнить"),IF(OR(РТУС!AW443="Включен в полном объеме",РТУС!AW443="Включен частично"),HYPERLINK("#Проверка!"&amp;CELL("адрес",Проверка!AW443),РТУС!AW443),HYPERLINK("#РТУС!"&amp;CELL("адрес",Проверка!AW443),"###")))</f>
        <v>заполнить</v>
      </c>
      <c r="AX443" s="15" t="str">
        <f ca="1">IF(РТУС!AX443="",HYPERLINK("#РТУС!"&amp;CELL("адрес",Проверка!AX443),"заполнить"),IF(AND(LEN(РТУС!AX443)=5,РТУС!AX443&lt;TODAY()),HYPERLINK("#Проверка!"&amp;CELL("адрес",Проверка!AX443),РТУС!AX443),HYPERLINK("#РТУС!"&amp;CELL("адрес",Проверка!AX443),"###")))</f>
        <v>заполнить</v>
      </c>
      <c r="AY443" s="15" t="str">
        <f ca="1">IF(РТУС!AY443="",HYPERLINK("#РТУС!"&amp;CELL("адрес",Проверка!AY443),"заполнить"),IF(AND(LEN(РТУС!AY443)=5,РТУС!AY443&lt;TODAY()),HYPERLINK("#Проверка!"&amp;CELL("адрес",Проверка!AY443),РТУС!AY443),HYPERLINK("#РТУС!"&amp;CELL("адрес",Проверка!AY443),"###")))</f>
        <v>заполнить</v>
      </c>
    </row>
    <row r="444" spans="1:51" x14ac:dyDescent="0.25">
      <c r="A444" s="10" t="str">
        <f>РТУС!A444</f>
        <v>.</v>
      </c>
      <c r="B444" s="13" t="str">
        <f ca="1">IF(РТУС!B444="",HYPERLINK("#РТУС!"&amp;CELL("адрес",Проверка!B444),"заполнить"),IF(AND(LEN(РТУС!B444)=10,РТУС!B443=РТУС!B444),HYPERLINK("#Проверка!"&amp;CELL("адрес",Проверка!B444),РТУС!B444),HYPERLINK("#РТУС!"&amp;CELL("адрес",Проверка!B444),"###")))</f>
        <v>заполнить</v>
      </c>
      <c r="C444" s="13" t="str">
        <f ca="1">IF(РТУС!C444="",HYPERLINK("#РТУС!"&amp;CELL("адрес",Проверка!C444),"заполнить"),IF(AND(ISNUMBER(РТУС!C444)=TRUE,РТУС!C444&gt;0,РТУС!C443=РТУС!C444),HYPERLINK("#Проверка!"&amp;CELL("адрес",Проверка!C444),РТУС!C444),HYPERLINK("#РТУС!"&amp;CELL("адрес",Проверка!C444),"###")))</f>
        <v>заполнить</v>
      </c>
      <c r="D444" s="13" t="str">
        <f>IF(РТУС!D444="","",РТУС!D444)</f>
        <v/>
      </c>
      <c r="E444" s="13" t="str">
        <f ca="1">IF(РТУС!E444="",HYPERLINK("#РТУС!"&amp;CELL("адрес",Проверка!E444),"заполнить"),IF(РТУС!E443=РТУС!E444,HYPERLINK("#Проверка!"&amp;CELL("адрес",Проверка!E444),РТУС!E444),HYPERLINK("#РТУС!"&amp;CELL("адрес",Проверка!E444),"###")))</f>
        <v>заполнить</v>
      </c>
      <c r="F444" s="13" t="str">
        <f ca="1">IF(РТУС!F444="",HYPERLINK("#РТУС!"&amp;CELL("адрес",Проверка!F444),"заполнить"),HYPERLINK("#Проверка!"&amp;CELL("адрес",Проверка!F444),РТУС!F444))</f>
        <v>заполнить</v>
      </c>
      <c r="G444" s="20" t="str">
        <f ca="1">IF(РТУС!G444="",HYPERLINK("#РТУС!"&amp;CELL("адрес",Проверка!G444),"заполнить"),IF(РТУС!G444="1",HYPERLINK("#Проверка!"&amp;CELL("адрес",Проверка!G444),"1"),IF(AND(ISNUMBER(РТУС!G444)=TRUE,РТУС!G444&lt;=1,РТУС!G444&gt;0),IF(SUMIF(РТУС!$A$4:$A$1000,A444,РТУС!$G$4:$G$1000)=1,HYPERLINK("#Проверка!"&amp;CELL("адрес",Проверка!G444),РТУС!G444),HYPERLINK("#РТУС!"&amp;CELL("адрес",Проверка!G444),"сумма долей ≠ 1")),HYPERLINK("#РТУС!"&amp;CELL("адрес",Проверка!G444),"###"))))</f>
        <v>заполнить</v>
      </c>
      <c r="H444" s="13" t="str">
        <f ca="1">IF(РТУС!H444="",HYPERLINK("#РТУС!"&amp;CELL("адрес",Проверка!H444),"заполнить"),IF(OR(РТУС!H444="Юрлицо",РТУС!H444="Физлицо",РТУС!H444="ИП"),HYPERLINK("#Проверка!"&amp;CELL("адрес",Проверка!H444),РТУС!H444),HYPERLINK("#РТУС!"&amp;CELL("адрес",Проверка!H444),"###")))</f>
        <v>заполнить</v>
      </c>
      <c r="I444" s="13" t="str">
        <f ca="1">IF(OR(РТУС!H444="Юрлицо",РТУС!H444="ИП"),IF(РТУС!I444="",HYPERLINK("#РТУС!"&amp;CELL("адрес",Проверка!I444),"заполнить"),IF(OR(LEN(РТУС!I444)=10,LEN(РТУС!I444)=12),HYPERLINK("#Проверка!"&amp;CELL("адрес",Проверка!I444),РТУС!I444),HYPERLINK("#РТУС!"&amp;CELL("адрес",Проверка!I444),"###"))),"")</f>
        <v/>
      </c>
      <c r="J444" s="15" t="str">
        <f ca="1">IF(РТУС!J444="","",IF(AND(LEN(РТУС!J444)=5,РТУС!J444&lt;TODAY()),HYPERLINK("#Проверка!"&amp;CELL("адрес",Проверка!J444),РТУС!J444),HYPERLINK("#РТУС!"&amp;CELL("адрес",Проверка!J444),"###")))</f>
        <v/>
      </c>
      <c r="K444" s="13" t="str">
        <f>IF(РТУС!K444="","",РТУС!K444)</f>
        <v/>
      </c>
      <c r="L444" s="13" t="str">
        <f ca="1">IF(OR(РТУС!H444="Физлицо",РТУС!H444="ИП"),IF(РТУС!L444="",HYPERLINK("#РТУС!"&amp;CELL("адрес",Проверка!L444),"заполнить"),IF(OR(РТУС!L444="Загранпаспорт гражданина РФ",РТУС!L444="Паспорт гражданина РФ",РТУС!L444="Иностранный паспорт",РТУС!L444="Свидетельство о рождении",РТУС!L444="Вид на жительство"),HYPERLINK("#Проверка!"&amp;CELL("адрес",Проверка!L444),РТУС!L444),HYPERLINK("#РТУС!"&amp;CELL("адрес",Проверка!L444),"###"))),"")</f>
        <v/>
      </c>
      <c r="M444" s="13" t="str">
        <f ca="1">IF(AND(OR(РТУС!L444="Паспорт гражданина РФ",РТУС!L444="Свидетельство о рождении"),РТУС!M444=""),HYPERLINK("#РТУС!"&amp;CELL("адрес",Проверка!M444),"заполнить"),IF(РТУС!L444="Паспорт гражданина РФ",IF(LEN(РТУС!M444)=4,HYPERLINK("#Проверка!"&amp;CELL("адрес",Проверка!M444),РТУС!M444),HYPERLINK("#РТУС!"&amp;CELL("адрес",Проверка!M444),"###")),IF(РТУС!L444="Свидетельство о рождении",HYPERLINK("#Проверка!"&amp;CELL("адрес",Проверка!M444),РТУС!M444),"")))</f>
        <v/>
      </c>
      <c r="N444" s="13" t="str">
        <f ca="1">IF(РТУС!L444="","",IF(РТУС!N444="",HYPERLINK("#РТУС!"&amp;CELL("адрес",Проверка!N444),"заполнить"),IF(OR(РТУС!L444="Паспорт гражданина РФ",РТУС!L444="Свидетельство о рождении"),IF(LEN(РТУС!N444)=6,HYPERLINK("#Проверка!"&amp;CELL("адрес",Проверка!N444),РТУС!N444),HYPERLINK("#РТУС!"&amp;CELL("адрес",Проверка!N444),"###")),HYPERLINK("#Проверка!"&amp;CELL("адрес",Проверка!N444),РТУС!N444))))</f>
        <v/>
      </c>
      <c r="O444" s="15" t="str">
        <f ca="1">IF(РТУС!L444="","",IF(РТУС!O444="",HYPERLINK("#РТУС!"&amp;CELL("адрес",Проверка!O444),"заполнить"),IF(AND(LEN(РТУС!O444)=5,РТУС!O444&lt;TODAY()),IF(РТУС!L444="Свидетельство о рождении",IF(РТУС!O444&gt;EDATE(TODAY(),-168),HYPERLINK("#Проверка!"&amp;CELL("адрес",Проверка!O444),РТУС!O444),HYPERLINK("#РТУС!"&amp;CELL("адрес",Проверка!O444),"недействительно")),HYPERLINK("#Проверка!"&amp;CELL("адрес",Проверка!O444),РТУС!O444)),HYPERLINK("#РТУС!"&amp;CELL("адрес",Проверка!O444),"###"))))</f>
        <v/>
      </c>
      <c r="P444" s="21" t="str">
        <f ca="1">IF(РТУС!L444="Паспорт гражданина РФ",IF(РТУС!P444="",HYPERLINK("#РТУС!"&amp;CELL("адрес",Проверка!P444),"заполнить"),HYPERLINK("#Проверка!"&amp;CELL("адрес",Проверка!P444),РТУС!P444)),"")</f>
        <v/>
      </c>
      <c r="Q444" s="13" t="str">
        <f ca="1">IF(РТУС!L444="Паспорт гражданина РФ",IF(РТУС!Q444="",HYPERLINK("#РТУС!"&amp;CELL("адрес",Проверка!Q444),"заполнить"),IF(LEN(РТУС!Q444)=7,HYPERLINK("#Проверка!"&amp;CELL("адрес",Проверка!Q444),РТУС!Q444),HYPERLINK("#РТУС!"&amp;CELL("адрес",Проверка!Q444),"###"))),"")</f>
        <v/>
      </c>
      <c r="R444" s="13" t="str">
        <f ca="1">IF(РТУС!R444="",HYPERLINK("#РТУС!"&amp;CELL("адрес",Проверка!R444),"заполнить"),HYPERLINK("#Проверка!"&amp;CELL("адрес",Проверка!R444),РТУС!R444))</f>
        <v>заполнить</v>
      </c>
      <c r="S444" s="13" t="str">
        <f>IF(РТУС!S444="","",РТУС!S444)</f>
        <v/>
      </c>
      <c r="T444" s="13" t="str">
        <f>IF(РТУС!T444="","",РТУС!T444)</f>
        <v/>
      </c>
      <c r="U444" s="13" t="str">
        <f>IF(РТУС!U444="","",РТУС!U444)</f>
        <v/>
      </c>
      <c r="V444" s="13" t="str">
        <f ca="1">IF(РТУС!V444="",HYPERLINK("#РТУС!"&amp;CELL("адрес",Проверка!V444),"заполнить"),IF(OR(РТУС!V444="Договор участия в долевом строительстве",РТУС!V444="Предварительный договор участия в долевом строительстве",РТУС!V444="Определение Арбитражного суда",РТУС!V444="Решение суда общей юрисдикции",РТУС!V444="Иные договоры"),HYPERLINK("#Проверка!"&amp;CELL("адрес",Проверка!V444),РТУС!V444),HYPERLINK("#РТУС!"&amp;CELL("адрес",Проверка!V444),"###")))</f>
        <v>заполнить</v>
      </c>
      <c r="W444" s="13" t="str">
        <f ca="1">IF(РТУС!W444="",HYPERLINK("#РТУС!"&amp;CELL("адрес",Проверка!W444),"заполнить"),HYPERLINK("#Проверка!"&amp;CELL("адрес",Проверка!W444),РТУС!W444))</f>
        <v>заполнить</v>
      </c>
      <c r="X444" s="15" t="str">
        <f ca="1">IF(РТУС!X444="",HYPERLINK("#РТУС!"&amp;CELL("адрес",Проверка!X444),"заполнить"),IF(AND(LEN(РТУС!X444)=5,РТУС!X444&lt;TODAY()),HYPERLINK("#Проверка!"&amp;CELL("адрес",Проверка!X444),РТУС!X444),HYPERLINK("#РТУС!"&amp;CELL("адрес",Проверка!X444),"###")))</f>
        <v>заполнить</v>
      </c>
      <c r="Y444" s="13" t="str">
        <f>IF(РТУС!Y444="","",РТУС!Y444)</f>
        <v/>
      </c>
      <c r="Z444" s="15" t="str">
        <f ca="1">IF(РТУС!Z444="","",IF(AND(LEN(РТУС!Z444)=5,РТУС!Z444&lt;TODAY()),HYPERLINK("#Проверка!"&amp;CELL("адрес",Проверка!Z444),РТУС!Z444),HYPERLINK("#РТУС!"&amp;CELL("адрес",Проверка!Z444),"###")))</f>
        <v/>
      </c>
      <c r="AA444" s="18" t="str">
        <f ca="1">IF(РТУС!AA444="",HYPERLINK("#РТУС!"&amp;CELL("адрес",Проверка!AA444),"заполнить"),IF(ISNUMBER(РТУС!AA444)=TRUE,HYPERLINK("#Проверка!"&amp;CELL("адрес",Проверка!AA444),РТУС!AA444),HYPERLINK("#РТУС!"&amp;CELL("адрес",Проверка!AA444),"###")))</f>
        <v>заполнить</v>
      </c>
      <c r="AB444" s="18" t="str">
        <f ca="1">IF(РТУС!AB444="",HYPERLINK("#РТУС!"&amp;CELL("адрес",Проверка!AB444),"заполнить"),IF(ISNUMBER(РТУС!AB444)=TRUE,HYPERLINK("#Проверка!"&amp;CELL("адрес",Проверка!AB444),РТУС!AB444),HYPERLINK("#РТУС!"&amp;CELL("адрес",Проверка!AB444),"###")))</f>
        <v>заполнить</v>
      </c>
      <c r="AC444" s="18" t="str">
        <f ca="1">IF(РТУС!AC444="","",IF(ISNUMBER(РТУС!AC444)=TRUE,HYPERLINK("#Проверка!"&amp;CELL("адрес",Проверка!AC444),РТУС!AC444),HYPERLINK("#РТУС!"&amp;CELL("адрес",Проверка!AC444),"###")))</f>
        <v/>
      </c>
      <c r="AD444" s="18" t="str">
        <f ca="1">IF(РТУС!AD444="","",IF(ISNUMBER(РТУС!AD444)=TRUE,HYPERLINK("#Проверка!"&amp;CELL("адрес",Проверка!AD444),РТУС!AD444),HYPERLINK("#РТУС!"&amp;CELL("адрес",Проверка!AD444),"###")))</f>
        <v/>
      </c>
      <c r="AE444" s="13" t="str">
        <f>IF(РТУС!AE444="","",РТУС!AE444)</f>
        <v/>
      </c>
      <c r="AF444" s="15" t="str">
        <f ca="1">IF(РТУС!AE444="","",IF(РТУС!AF444="",HYPERLINK("#РТУС!"&amp;CELL("адрес",Проверка!AF444),"заполнить"),IF(AND(LEN(РТУС!AF444)=5,РТУС!AF444&lt;TODAY()),HYPERLINK("#Проверка!"&amp;CELL("адрес",Проверка!AF444),РТУС!AF444),HYPERLINK("#РТУС!"&amp;CELL("адрес",Проверка!AF444),"###"))))</f>
        <v/>
      </c>
      <c r="AG444" s="13"/>
      <c r="AH444" s="15" t="str">
        <f ca="1">IF(РТУС!AE444="","",IF(РТУС!AH444="",HYPERLINK("#РТУС!"&amp;CELL("адрес",Проверка!AH444),"заполнить"),IF(AND(LEN(РТУС!AH444)=5,РТУС!AH444&lt;TODAY()),HYPERLINK("#Проверка!"&amp;CELL("адрес",Проверка!AH444),РТУС!AH444),HYPERLINK("#РТУС!"&amp;CELL("адрес",Проверка!AH444),"###"))))</f>
        <v/>
      </c>
      <c r="AI444" s="15" t="str">
        <f ca="1">IF(РТУС!AE444="","",IF(РТУС!AI444="",HYPERLINK("#РТУС!"&amp;CELL("адрес",Проверка!AI444),"заполнить"),HYPERLINK("#Проверка!"&amp;CELL("адрес",Проверка!AI444),РТУС!AI444)))</f>
        <v/>
      </c>
      <c r="AJ444" s="13" t="str">
        <f ca="1">IF(РТУС!AE444="","",IF(РТУС!AJ444="",HYPERLINK("#РТУС!"&amp;CELL("адрес",Проверка!AJ444),"заполнить"),IF(OR(РТУС!AJ444="Юрлицо",РТУС!AJ444="Физлицо",РТУС!AJ444="ИП"),HYPERLINK("#Проверка!"&amp;CELL("адрес",Проверка!AJ444),РТУС!AJ444),HYPERLINK("#РТУС!"&amp;CELL("адрес",Проверка!AJ444),"###"))))</f>
        <v/>
      </c>
      <c r="AK444" s="13" t="str">
        <f ca="1">IF(РТУС!AK444="",HYPERLINK("#РТУС!"&amp;CELL("адрес",Проверка!AK444),"заполнить"),IF(OR(РТУС!AK444="Квартира",РТУС!AK444="Кладовая",РТУС!AK444="Машино-место",РТУС!AK444="Нежилое помещение"),HYPERLINK("#Проверка!"&amp;CELL("адрес",Проверка!AK444),РТУС!AK444),HYPERLINK("#РТУС!"&amp;CELL("адрес",Проверка!AK444),"###")))</f>
        <v>заполнить</v>
      </c>
      <c r="AL444" s="13" t="str">
        <f ca="1">IF(РТУС!AL444="",HYPERLINK("#РТУС!"&amp;CELL("адрес",Проверка!AL444),"заполнить"),HYPERLINK("#Проверка!"&amp;CELL("адрес",Проверка!AL444),РТУС!AL444))</f>
        <v>заполнить</v>
      </c>
      <c r="AM444" s="18" t="str">
        <f ca="1">IF(РТУС!AM444="",HYPERLINK("#РТУС!"&amp;CELL("адрес",Проверка!AM444),"заполнить"),IF(ISNUMBER(РТУС!AM444)=TRUE,IF(РТУС!AK444="Нежилое помещение",IF(РТУС!AM444&gt;7,HYPERLINK("#РТУС!"&amp;CELL("адрес",Проверка!AM444),"не больше 7 кв.м."),РТУС!AM444),HYPERLINK("#Проверка!"&amp;CELL("адрес",Проверка!AM444),РТУС!AM444)),HYPERLINK("#РТУС!"&amp;CELL("адрес",Проверка!AM444),"###")))</f>
        <v>заполнить</v>
      </c>
      <c r="AN444" s="13" t="str">
        <f ca="1">IF(РТУС!AN444="",HYPERLINK("#РТУС!"&amp;CELL("адрес",Проверка!AN444),"заполнить"),IF(OR(РТУС!AN444="Общая площадь помещения",РТУС!AN444="Общая приведенная площадь жилого помещения",РТУС!AN444="Общая площадь жилого помещения с учетом лоджий, балконов, террас и веранд"),HYPERLINK("#Проверка!"&amp;CELL("адрес",Проверка!AN444),РТУС!AN444),HYPERLINK("#РТУС!"&amp;CELL("адрес",Проверка!AN444),"###")))</f>
        <v>заполнить</v>
      </c>
      <c r="AO444" s="13" t="str">
        <f ca="1">IF(OR(РТУС!AK444="Квартира",РТУС!A444="Нежилое помещение"),IF(РТУС!AO444="",HYPERLINK("#РТУС!"&amp;CELL("адрес",Проверка!AO444),"заполнить"),IF(ISNUMBER(РТУС!AO444)=TRUE,HYPERLINK("#Проверка!"&amp;CELL("адрес",Проверка!AO444),РТУС!AO444),HYPERLINK("#РТУС!"&amp;CELL("адрес",Проверка!AO444),"###"))),"")</f>
        <v/>
      </c>
      <c r="AP444" s="13" t="str">
        <f>IF(РТУС!AP444="","",РТУС!AP444)</f>
        <v/>
      </c>
      <c r="AQ444" s="13" t="str">
        <f ca="1">IF(РТУС!AQ444="",HYPERLINK("#РТУС!"&amp;CELL("адрес",Проверка!AQ444),"заполнить"),HYPERLINK("#Проверка!"&amp;CELL("адрес",Проверка!AQ444),РТУС!AQ444))</f>
        <v>заполнить</v>
      </c>
      <c r="AR444" s="18" t="str">
        <f ca="1">IF(РТУС!AR444="",HYPERLINK("#РТУС!"&amp;CELL("адрес",Проверка!AR444),"заполнить"),IF(ISNUMBER(РТУС!AR444)=FALSE,HYPERLINK("#РТУС!"&amp;CELL("адрес",Проверка!AR444),"###"),IF(РТУС!G444="1",IF(РТУС!AB444=РТУС!AR444+РТУС!AU444,HYPERLINK("#Проверка!"&amp;CELL("адрес",Проверка!AR444),РТУС!AR444),HYPERLINK("#РТУС!"&amp;CELL("адрес",Проверка!AR444),"сверить суммы")),IF(РТУС!AB444=(SUMIF(РТУС!$A$4:$A$1000,A444,РТУС!$AR$4:$AR$1000)+SUMIF(РТУС!$A$4:$A$1000,A444,РТУС!$AU$4:$AU$1000)),HYPERLINK("#Проверка!"&amp;CELL("адрес",Проверка!AR444),РТУС!AR444),HYPERLINK("#РТУС!"&amp;CELL("адрес",Проверка!AR444),"сверить суммы")))))</f>
        <v>заполнить</v>
      </c>
      <c r="AS444" s="13" t="str">
        <f>IF(РТУС!AS444="","",РТУС!AS444)</f>
        <v/>
      </c>
      <c r="AT444" s="18" t="str">
        <f ca="1">IF(РТУС!AT444="",HYPERLINK("#РТУС!"&amp;CELL("адрес",Проверка!AT444),"заполнить"),IF(ISNUMBER(РТУС!AT444)=FALSE,HYPERLINK("#РТУС!"&amp;CELL("адрес",Проверка!AT444),"###"),IF(РТУС!AT444=РТУС!AR444,HYPERLINK("#Проверка!"&amp;CELL("адрес",Проверка!AT444),РТУС!AT444),HYPERLINK("#РТУС!"&amp;CELL("адрес",Проверка!AT444),"сверить суммы"))))</f>
        <v>заполнить</v>
      </c>
      <c r="AU444" s="18" t="str">
        <f ca="1">IF(РТУС!AU444="",HYPERLINK("#РТУС!"&amp;CELL("адрес",Проверка!AU444),"заполнить"),IF(ISNUMBER(РТУС!AU444)=FALSE,HYPERLINK("#РТУС!"&amp;CELL("адрес",Проверка!AU444),"###"),IF(РТУС!G444="1",IF(РТУС!AB444=РТУС!AR444+РТУС!AU444,HYPERLINK("#Проверка!"&amp;CELL("адрес",Проверка!AU444),РТУС!AU444),HYPERLINK("#РТУС!"&amp;CELL("адрес",Проверка!AU444),"сверить суммы")),IF(РТУС!AB444=(SUMIF(РТУС!$A$4:$A$1000,A444,РТУС!$AR$4:$AR$1000)+SUMIF(РТУС!$A$4:$A$1000,A444,РТУС!$AU$4:$AU$1000)),HYPERLINK("#Проверка!"&amp;CELL("адрес",Проверка!AU444),РТУС!AU444),HYPERLINK("#РТУС!"&amp;CELL("адрес",Проверка!AU444),"сверить суммы")))))</f>
        <v>заполнить</v>
      </c>
      <c r="AV444" s="13" t="str">
        <f ca="1">IF(РТУС!AV444="",HYPERLINK("#РТУС!"&amp;CELL("адрес",Проверка!AV444),"заполнить"),IF(OR(РТУС!AV444="Требование о передаче жилого помещения",РТУС!AV444="Требование о передаче машино-места",РТУС!AV444="Требования о передаче нежилого помещения",РТУС!AV444="Денежные требования"),HYPERLINK("#Проверка!"&amp;CELL("адрес",Проверка!AV444),РТУС!AV444),HYPERLINK("#РТУС!"&amp;CELL("адрес",Проверка!AV444),"###")))</f>
        <v>заполнить</v>
      </c>
      <c r="AW444" s="13" t="str">
        <f ca="1">IF(РТУС!AW444="",HYPERLINK("#РТУС!"&amp;CELL("адрес",Проверка!AW444),"заполнить"),IF(OR(РТУС!AW444="Включен в полном объеме",РТУС!AW444="Включен частично"),HYPERLINK("#Проверка!"&amp;CELL("адрес",Проверка!AW444),РТУС!AW444),HYPERLINK("#РТУС!"&amp;CELL("адрес",Проверка!AW444),"###")))</f>
        <v>заполнить</v>
      </c>
      <c r="AX444" s="15" t="str">
        <f ca="1">IF(РТУС!AX444="",HYPERLINK("#РТУС!"&amp;CELL("адрес",Проверка!AX444),"заполнить"),IF(AND(LEN(РТУС!AX444)=5,РТУС!AX444&lt;TODAY()),HYPERLINK("#Проверка!"&amp;CELL("адрес",Проверка!AX444),РТУС!AX444),HYPERLINK("#РТУС!"&amp;CELL("адрес",Проверка!AX444),"###")))</f>
        <v>заполнить</v>
      </c>
      <c r="AY444" s="15" t="str">
        <f ca="1">IF(РТУС!AY444="",HYPERLINK("#РТУС!"&amp;CELL("адрес",Проверка!AY444),"заполнить"),IF(AND(LEN(РТУС!AY444)=5,РТУС!AY444&lt;TODAY()),HYPERLINK("#Проверка!"&amp;CELL("адрес",Проверка!AY444),РТУС!AY444),HYPERLINK("#РТУС!"&amp;CELL("адрес",Проверка!AY444),"###")))</f>
        <v>заполнить</v>
      </c>
    </row>
    <row r="445" spans="1:51" x14ac:dyDescent="0.25">
      <c r="A445" s="10" t="str">
        <f>РТУС!A445</f>
        <v>.</v>
      </c>
      <c r="B445" s="13" t="str">
        <f ca="1">IF(РТУС!B445="",HYPERLINK("#РТУС!"&amp;CELL("адрес",Проверка!B445),"заполнить"),IF(AND(LEN(РТУС!B445)=10,РТУС!B444=РТУС!B445),HYPERLINK("#Проверка!"&amp;CELL("адрес",Проверка!B445),РТУС!B445),HYPERLINK("#РТУС!"&amp;CELL("адрес",Проверка!B445),"###")))</f>
        <v>заполнить</v>
      </c>
      <c r="C445" s="13" t="str">
        <f ca="1">IF(РТУС!C445="",HYPERLINK("#РТУС!"&amp;CELL("адрес",Проверка!C445),"заполнить"),IF(AND(ISNUMBER(РТУС!C445)=TRUE,РТУС!C445&gt;0,РТУС!C444=РТУС!C445),HYPERLINK("#Проверка!"&amp;CELL("адрес",Проверка!C445),РТУС!C445),HYPERLINK("#РТУС!"&amp;CELL("адрес",Проверка!C445),"###")))</f>
        <v>заполнить</v>
      </c>
      <c r="D445" s="13" t="str">
        <f>IF(РТУС!D445="","",РТУС!D445)</f>
        <v/>
      </c>
      <c r="E445" s="13" t="str">
        <f ca="1">IF(РТУС!E445="",HYPERLINK("#РТУС!"&amp;CELL("адрес",Проверка!E445),"заполнить"),IF(РТУС!E444=РТУС!E445,HYPERLINK("#Проверка!"&amp;CELL("адрес",Проверка!E445),РТУС!E445),HYPERLINK("#РТУС!"&amp;CELL("адрес",Проверка!E445),"###")))</f>
        <v>заполнить</v>
      </c>
      <c r="F445" s="13" t="str">
        <f ca="1">IF(РТУС!F445="",HYPERLINK("#РТУС!"&amp;CELL("адрес",Проверка!F445),"заполнить"),HYPERLINK("#Проверка!"&amp;CELL("адрес",Проверка!F445),РТУС!F445))</f>
        <v>заполнить</v>
      </c>
      <c r="G445" s="20" t="str">
        <f ca="1">IF(РТУС!G445="",HYPERLINK("#РТУС!"&amp;CELL("адрес",Проверка!G445),"заполнить"),IF(РТУС!G445="1",HYPERLINK("#Проверка!"&amp;CELL("адрес",Проверка!G445),"1"),IF(AND(ISNUMBER(РТУС!G445)=TRUE,РТУС!G445&lt;=1,РТУС!G445&gt;0),IF(SUMIF(РТУС!$A$4:$A$1000,A445,РТУС!$G$4:$G$1000)=1,HYPERLINK("#Проверка!"&amp;CELL("адрес",Проверка!G445),РТУС!G445),HYPERLINK("#РТУС!"&amp;CELL("адрес",Проверка!G445),"сумма долей ≠ 1")),HYPERLINK("#РТУС!"&amp;CELL("адрес",Проверка!G445),"###"))))</f>
        <v>заполнить</v>
      </c>
      <c r="H445" s="13" t="str">
        <f ca="1">IF(РТУС!H445="",HYPERLINK("#РТУС!"&amp;CELL("адрес",Проверка!H445),"заполнить"),IF(OR(РТУС!H445="Юрлицо",РТУС!H445="Физлицо",РТУС!H445="ИП"),HYPERLINK("#Проверка!"&amp;CELL("адрес",Проверка!H445),РТУС!H445),HYPERLINK("#РТУС!"&amp;CELL("адрес",Проверка!H445),"###")))</f>
        <v>заполнить</v>
      </c>
      <c r="I445" s="13" t="str">
        <f ca="1">IF(OR(РТУС!H445="Юрлицо",РТУС!H445="ИП"),IF(РТУС!I445="",HYPERLINK("#РТУС!"&amp;CELL("адрес",Проверка!I445),"заполнить"),IF(OR(LEN(РТУС!I445)=10,LEN(РТУС!I445)=12),HYPERLINK("#Проверка!"&amp;CELL("адрес",Проверка!I445),РТУС!I445),HYPERLINK("#РТУС!"&amp;CELL("адрес",Проверка!I445),"###"))),"")</f>
        <v/>
      </c>
      <c r="J445" s="15" t="str">
        <f ca="1">IF(РТУС!J445="","",IF(AND(LEN(РТУС!J445)=5,РТУС!J445&lt;TODAY()),HYPERLINK("#Проверка!"&amp;CELL("адрес",Проверка!J445),РТУС!J445),HYPERLINK("#РТУС!"&amp;CELL("адрес",Проверка!J445),"###")))</f>
        <v/>
      </c>
      <c r="K445" s="13" t="str">
        <f>IF(РТУС!K445="","",РТУС!K445)</f>
        <v/>
      </c>
      <c r="L445" s="13" t="str">
        <f ca="1">IF(OR(РТУС!H445="Физлицо",РТУС!H445="ИП"),IF(РТУС!L445="",HYPERLINK("#РТУС!"&amp;CELL("адрес",Проверка!L445),"заполнить"),IF(OR(РТУС!L445="Загранпаспорт гражданина РФ",РТУС!L445="Паспорт гражданина РФ",РТУС!L445="Иностранный паспорт",РТУС!L445="Свидетельство о рождении",РТУС!L445="Вид на жительство"),HYPERLINK("#Проверка!"&amp;CELL("адрес",Проверка!L445),РТУС!L445),HYPERLINK("#РТУС!"&amp;CELL("адрес",Проверка!L445),"###"))),"")</f>
        <v/>
      </c>
      <c r="M445" s="13" t="str">
        <f ca="1">IF(AND(OR(РТУС!L445="Паспорт гражданина РФ",РТУС!L445="Свидетельство о рождении"),РТУС!M445=""),HYPERLINK("#РТУС!"&amp;CELL("адрес",Проверка!M445),"заполнить"),IF(РТУС!L445="Паспорт гражданина РФ",IF(LEN(РТУС!M445)=4,HYPERLINK("#Проверка!"&amp;CELL("адрес",Проверка!M445),РТУС!M445),HYPERLINK("#РТУС!"&amp;CELL("адрес",Проверка!M445),"###")),IF(РТУС!L445="Свидетельство о рождении",HYPERLINK("#Проверка!"&amp;CELL("адрес",Проверка!M445),РТУС!M445),"")))</f>
        <v/>
      </c>
      <c r="N445" s="13" t="str">
        <f ca="1">IF(РТУС!L445="","",IF(РТУС!N445="",HYPERLINK("#РТУС!"&amp;CELL("адрес",Проверка!N445),"заполнить"),IF(OR(РТУС!L445="Паспорт гражданина РФ",РТУС!L445="Свидетельство о рождении"),IF(LEN(РТУС!N445)=6,HYPERLINK("#Проверка!"&amp;CELL("адрес",Проверка!N445),РТУС!N445),HYPERLINK("#РТУС!"&amp;CELL("адрес",Проверка!N445),"###")),HYPERLINK("#Проверка!"&amp;CELL("адрес",Проверка!N445),РТУС!N445))))</f>
        <v/>
      </c>
      <c r="O445" s="15" t="str">
        <f ca="1">IF(РТУС!L445="","",IF(РТУС!O445="",HYPERLINK("#РТУС!"&amp;CELL("адрес",Проверка!O445),"заполнить"),IF(AND(LEN(РТУС!O445)=5,РТУС!O445&lt;TODAY()),IF(РТУС!L445="Свидетельство о рождении",IF(РТУС!O445&gt;EDATE(TODAY(),-168),HYPERLINK("#Проверка!"&amp;CELL("адрес",Проверка!O445),РТУС!O445),HYPERLINK("#РТУС!"&amp;CELL("адрес",Проверка!O445),"недействительно")),HYPERLINK("#Проверка!"&amp;CELL("адрес",Проверка!O445),РТУС!O445)),HYPERLINK("#РТУС!"&amp;CELL("адрес",Проверка!O445),"###"))))</f>
        <v/>
      </c>
      <c r="P445" s="21" t="str">
        <f ca="1">IF(РТУС!L445="Паспорт гражданина РФ",IF(РТУС!P445="",HYPERLINK("#РТУС!"&amp;CELL("адрес",Проверка!P445),"заполнить"),HYPERLINK("#Проверка!"&amp;CELL("адрес",Проверка!P445),РТУС!P445)),"")</f>
        <v/>
      </c>
      <c r="Q445" s="13" t="str">
        <f ca="1">IF(РТУС!L445="Паспорт гражданина РФ",IF(РТУС!Q445="",HYPERLINK("#РТУС!"&amp;CELL("адрес",Проверка!Q445),"заполнить"),IF(LEN(РТУС!Q445)=7,HYPERLINK("#Проверка!"&amp;CELL("адрес",Проверка!Q445),РТУС!Q445),HYPERLINK("#РТУС!"&amp;CELL("адрес",Проверка!Q445),"###"))),"")</f>
        <v/>
      </c>
      <c r="R445" s="13" t="str">
        <f ca="1">IF(РТУС!R445="",HYPERLINK("#РТУС!"&amp;CELL("адрес",Проверка!R445),"заполнить"),HYPERLINK("#Проверка!"&amp;CELL("адрес",Проверка!R445),РТУС!R445))</f>
        <v>заполнить</v>
      </c>
      <c r="S445" s="13" t="str">
        <f>IF(РТУС!S445="","",РТУС!S445)</f>
        <v/>
      </c>
      <c r="T445" s="13" t="str">
        <f>IF(РТУС!T445="","",РТУС!T445)</f>
        <v/>
      </c>
      <c r="U445" s="13" t="str">
        <f>IF(РТУС!U445="","",РТУС!U445)</f>
        <v/>
      </c>
      <c r="V445" s="13" t="str">
        <f ca="1">IF(РТУС!V445="",HYPERLINK("#РТУС!"&amp;CELL("адрес",Проверка!V445),"заполнить"),IF(OR(РТУС!V445="Договор участия в долевом строительстве",РТУС!V445="Предварительный договор участия в долевом строительстве",РТУС!V445="Определение Арбитражного суда",РТУС!V445="Решение суда общей юрисдикции",РТУС!V445="Иные договоры"),HYPERLINK("#Проверка!"&amp;CELL("адрес",Проверка!V445),РТУС!V445),HYPERLINK("#РТУС!"&amp;CELL("адрес",Проверка!V445),"###")))</f>
        <v>заполнить</v>
      </c>
      <c r="W445" s="13" t="str">
        <f ca="1">IF(РТУС!W445="",HYPERLINK("#РТУС!"&amp;CELL("адрес",Проверка!W445),"заполнить"),HYPERLINK("#Проверка!"&amp;CELL("адрес",Проверка!W445),РТУС!W445))</f>
        <v>заполнить</v>
      </c>
      <c r="X445" s="15" t="str">
        <f ca="1">IF(РТУС!X445="",HYPERLINK("#РТУС!"&amp;CELL("адрес",Проверка!X445),"заполнить"),IF(AND(LEN(РТУС!X445)=5,РТУС!X445&lt;TODAY()),HYPERLINK("#Проверка!"&amp;CELL("адрес",Проверка!X445),РТУС!X445),HYPERLINK("#РТУС!"&amp;CELL("адрес",Проверка!X445),"###")))</f>
        <v>заполнить</v>
      </c>
      <c r="Y445" s="13" t="str">
        <f>IF(РТУС!Y445="","",РТУС!Y445)</f>
        <v/>
      </c>
      <c r="Z445" s="15" t="str">
        <f ca="1">IF(РТУС!Z445="","",IF(AND(LEN(РТУС!Z445)=5,РТУС!Z445&lt;TODAY()),HYPERLINK("#Проверка!"&amp;CELL("адрес",Проверка!Z445),РТУС!Z445),HYPERLINK("#РТУС!"&amp;CELL("адрес",Проверка!Z445),"###")))</f>
        <v/>
      </c>
      <c r="AA445" s="18" t="str">
        <f ca="1">IF(РТУС!AA445="",HYPERLINK("#РТУС!"&amp;CELL("адрес",Проверка!AA445),"заполнить"),IF(ISNUMBER(РТУС!AA445)=TRUE,HYPERLINK("#Проверка!"&amp;CELL("адрес",Проверка!AA445),РТУС!AA445),HYPERLINK("#РТУС!"&amp;CELL("адрес",Проверка!AA445),"###")))</f>
        <v>заполнить</v>
      </c>
      <c r="AB445" s="18" t="str">
        <f ca="1">IF(РТУС!AB445="",HYPERLINK("#РТУС!"&amp;CELL("адрес",Проверка!AB445),"заполнить"),IF(ISNUMBER(РТУС!AB445)=TRUE,HYPERLINK("#Проверка!"&amp;CELL("адрес",Проверка!AB445),РТУС!AB445),HYPERLINK("#РТУС!"&amp;CELL("адрес",Проверка!AB445),"###")))</f>
        <v>заполнить</v>
      </c>
      <c r="AC445" s="18" t="str">
        <f ca="1">IF(РТУС!AC445="","",IF(ISNUMBER(РТУС!AC445)=TRUE,HYPERLINK("#Проверка!"&amp;CELL("адрес",Проверка!AC445),РТУС!AC445),HYPERLINK("#РТУС!"&amp;CELL("адрес",Проверка!AC445),"###")))</f>
        <v/>
      </c>
      <c r="AD445" s="18" t="str">
        <f ca="1">IF(РТУС!AD445="","",IF(ISNUMBER(РТУС!AD445)=TRUE,HYPERLINK("#Проверка!"&amp;CELL("адрес",Проверка!AD445),РТУС!AD445),HYPERLINK("#РТУС!"&amp;CELL("адрес",Проверка!AD445),"###")))</f>
        <v/>
      </c>
      <c r="AE445" s="13" t="str">
        <f>IF(РТУС!AE445="","",РТУС!AE445)</f>
        <v/>
      </c>
      <c r="AF445" s="15" t="str">
        <f ca="1">IF(РТУС!AE445="","",IF(РТУС!AF445="",HYPERLINK("#РТУС!"&amp;CELL("адрес",Проверка!AF445),"заполнить"),IF(AND(LEN(РТУС!AF445)=5,РТУС!AF445&lt;TODAY()),HYPERLINK("#Проверка!"&amp;CELL("адрес",Проверка!AF445),РТУС!AF445),HYPERLINK("#РТУС!"&amp;CELL("адрес",Проверка!AF445),"###"))))</f>
        <v/>
      </c>
      <c r="AG445" s="13"/>
      <c r="AH445" s="15" t="str">
        <f ca="1">IF(РТУС!AE445="","",IF(РТУС!AH445="",HYPERLINK("#РТУС!"&amp;CELL("адрес",Проверка!AH445),"заполнить"),IF(AND(LEN(РТУС!AH445)=5,РТУС!AH445&lt;TODAY()),HYPERLINK("#Проверка!"&amp;CELL("адрес",Проверка!AH445),РТУС!AH445),HYPERLINK("#РТУС!"&amp;CELL("адрес",Проверка!AH445),"###"))))</f>
        <v/>
      </c>
      <c r="AI445" s="15" t="str">
        <f ca="1">IF(РТУС!AE445="","",IF(РТУС!AI445="",HYPERLINK("#РТУС!"&amp;CELL("адрес",Проверка!AI445),"заполнить"),HYPERLINK("#Проверка!"&amp;CELL("адрес",Проверка!AI445),РТУС!AI445)))</f>
        <v/>
      </c>
      <c r="AJ445" s="13" t="str">
        <f ca="1">IF(РТУС!AE445="","",IF(РТУС!AJ445="",HYPERLINK("#РТУС!"&amp;CELL("адрес",Проверка!AJ445),"заполнить"),IF(OR(РТУС!AJ445="Юрлицо",РТУС!AJ445="Физлицо",РТУС!AJ445="ИП"),HYPERLINK("#Проверка!"&amp;CELL("адрес",Проверка!AJ445),РТУС!AJ445),HYPERLINK("#РТУС!"&amp;CELL("адрес",Проверка!AJ445),"###"))))</f>
        <v/>
      </c>
      <c r="AK445" s="13" t="str">
        <f ca="1">IF(РТУС!AK445="",HYPERLINK("#РТУС!"&amp;CELL("адрес",Проверка!AK445),"заполнить"),IF(OR(РТУС!AK445="Квартира",РТУС!AK445="Кладовая",РТУС!AK445="Машино-место",РТУС!AK445="Нежилое помещение"),HYPERLINK("#Проверка!"&amp;CELL("адрес",Проверка!AK445),РТУС!AK445),HYPERLINK("#РТУС!"&amp;CELL("адрес",Проверка!AK445),"###")))</f>
        <v>заполнить</v>
      </c>
      <c r="AL445" s="13" t="str">
        <f ca="1">IF(РТУС!AL445="",HYPERLINK("#РТУС!"&amp;CELL("адрес",Проверка!AL445),"заполнить"),HYPERLINK("#Проверка!"&amp;CELL("адрес",Проверка!AL445),РТУС!AL445))</f>
        <v>заполнить</v>
      </c>
      <c r="AM445" s="18" t="str">
        <f ca="1">IF(РТУС!AM445="",HYPERLINK("#РТУС!"&amp;CELL("адрес",Проверка!AM445),"заполнить"),IF(ISNUMBER(РТУС!AM445)=TRUE,IF(РТУС!AK445="Нежилое помещение",IF(РТУС!AM445&gt;7,HYPERLINK("#РТУС!"&amp;CELL("адрес",Проверка!AM445),"не больше 7 кв.м."),РТУС!AM445),HYPERLINK("#Проверка!"&amp;CELL("адрес",Проверка!AM445),РТУС!AM445)),HYPERLINK("#РТУС!"&amp;CELL("адрес",Проверка!AM445),"###")))</f>
        <v>заполнить</v>
      </c>
      <c r="AN445" s="13" t="str">
        <f ca="1">IF(РТУС!AN445="",HYPERLINK("#РТУС!"&amp;CELL("адрес",Проверка!AN445),"заполнить"),IF(OR(РТУС!AN445="Общая площадь помещения",РТУС!AN445="Общая приведенная площадь жилого помещения",РТУС!AN445="Общая площадь жилого помещения с учетом лоджий, балконов, террас и веранд"),HYPERLINK("#Проверка!"&amp;CELL("адрес",Проверка!AN445),РТУС!AN445),HYPERLINK("#РТУС!"&amp;CELL("адрес",Проверка!AN445),"###")))</f>
        <v>заполнить</v>
      </c>
      <c r="AO445" s="13" t="str">
        <f ca="1">IF(OR(РТУС!AK445="Квартира",РТУС!A445="Нежилое помещение"),IF(РТУС!AO445="",HYPERLINK("#РТУС!"&amp;CELL("адрес",Проверка!AO445),"заполнить"),IF(ISNUMBER(РТУС!AO445)=TRUE,HYPERLINK("#Проверка!"&amp;CELL("адрес",Проверка!AO445),РТУС!AO445),HYPERLINK("#РТУС!"&amp;CELL("адрес",Проверка!AO445),"###"))),"")</f>
        <v/>
      </c>
      <c r="AP445" s="13" t="str">
        <f>IF(РТУС!AP445="","",РТУС!AP445)</f>
        <v/>
      </c>
      <c r="AQ445" s="13" t="str">
        <f ca="1">IF(РТУС!AQ445="",HYPERLINK("#РТУС!"&amp;CELL("адрес",Проверка!AQ445),"заполнить"),HYPERLINK("#Проверка!"&amp;CELL("адрес",Проверка!AQ445),РТУС!AQ445))</f>
        <v>заполнить</v>
      </c>
      <c r="AR445" s="18" t="str">
        <f ca="1">IF(РТУС!AR445="",HYPERLINK("#РТУС!"&amp;CELL("адрес",Проверка!AR445),"заполнить"),IF(ISNUMBER(РТУС!AR445)=FALSE,HYPERLINK("#РТУС!"&amp;CELL("адрес",Проверка!AR445),"###"),IF(РТУС!G445="1",IF(РТУС!AB445=РТУС!AR445+РТУС!AU445,HYPERLINK("#Проверка!"&amp;CELL("адрес",Проверка!AR445),РТУС!AR445),HYPERLINK("#РТУС!"&amp;CELL("адрес",Проверка!AR445),"сверить суммы")),IF(РТУС!AB445=(SUMIF(РТУС!$A$4:$A$1000,A445,РТУС!$AR$4:$AR$1000)+SUMIF(РТУС!$A$4:$A$1000,A445,РТУС!$AU$4:$AU$1000)),HYPERLINK("#Проверка!"&amp;CELL("адрес",Проверка!AR445),РТУС!AR445),HYPERLINK("#РТУС!"&amp;CELL("адрес",Проверка!AR445),"сверить суммы")))))</f>
        <v>заполнить</v>
      </c>
      <c r="AS445" s="13" t="str">
        <f>IF(РТУС!AS445="","",РТУС!AS445)</f>
        <v/>
      </c>
      <c r="AT445" s="18" t="str">
        <f ca="1">IF(РТУС!AT445="",HYPERLINK("#РТУС!"&amp;CELL("адрес",Проверка!AT445),"заполнить"),IF(ISNUMBER(РТУС!AT445)=FALSE,HYPERLINK("#РТУС!"&amp;CELL("адрес",Проверка!AT445),"###"),IF(РТУС!AT445=РТУС!AR445,HYPERLINK("#Проверка!"&amp;CELL("адрес",Проверка!AT445),РТУС!AT445),HYPERLINK("#РТУС!"&amp;CELL("адрес",Проверка!AT445),"сверить суммы"))))</f>
        <v>заполнить</v>
      </c>
      <c r="AU445" s="18" t="str">
        <f ca="1">IF(РТУС!AU445="",HYPERLINK("#РТУС!"&amp;CELL("адрес",Проверка!AU445),"заполнить"),IF(ISNUMBER(РТУС!AU445)=FALSE,HYPERLINK("#РТУС!"&amp;CELL("адрес",Проверка!AU445),"###"),IF(РТУС!G445="1",IF(РТУС!AB445=РТУС!AR445+РТУС!AU445,HYPERLINK("#Проверка!"&amp;CELL("адрес",Проверка!AU445),РТУС!AU445),HYPERLINK("#РТУС!"&amp;CELL("адрес",Проверка!AU445),"сверить суммы")),IF(РТУС!AB445=(SUMIF(РТУС!$A$4:$A$1000,A445,РТУС!$AR$4:$AR$1000)+SUMIF(РТУС!$A$4:$A$1000,A445,РТУС!$AU$4:$AU$1000)),HYPERLINK("#Проверка!"&amp;CELL("адрес",Проверка!AU445),РТУС!AU445),HYPERLINK("#РТУС!"&amp;CELL("адрес",Проверка!AU445),"сверить суммы")))))</f>
        <v>заполнить</v>
      </c>
      <c r="AV445" s="13" t="str">
        <f ca="1">IF(РТУС!AV445="",HYPERLINK("#РТУС!"&amp;CELL("адрес",Проверка!AV445),"заполнить"),IF(OR(РТУС!AV445="Требование о передаче жилого помещения",РТУС!AV445="Требование о передаче машино-места",РТУС!AV445="Требования о передаче нежилого помещения",РТУС!AV445="Денежные требования"),HYPERLINK("#Проверка!"&amp;CELL("адрес",Проверка!AV445),РТУС!AV445),HYPERLINK("#РТУС!"&amp;CELL("адрес",Проверка!AV445),"###")))</f>
        <v>заполнить</v>
      </c>
      <c r="AW445" s="13" t="str">
        <f ca="1">IF(РТУС!AW445="",HYPERLINK("#РТУС!"&amp;CELL("адрес",Проверка!AW445),"заполнить"),IF(OR(РТУС!AW445="Включен в полном объеме",РТУС!AW445="Включен частично"),HYPERLINK("#Проверка!"&amp;CELL("адрес",Проверка!AW445),РТУС!AW445),HYPERLINK("#РТУС!"&amp;CELL("адрес",Проверка!AW445),"###")))</f>
        <v>заполнить</v>
      </c>
      <c r="AX445" s="15" t="str">
        <f ca="1">IF(РТУС!AX445="",HYPERLINK("#РТУС!"&amp;CELL("адрес",Проверка!AX445),"заполнить"),IF(AND(LEN(РТУС!AX445)=5,РТУС!AX445&lt;TODAY()),HYPERLINK("#Проверка!"&amp;CELL("адрес",Проверка!AX445),РТУС!AX445),HYPERLINK("#РТУС!"&amp;CELL("адрес",Проверка!AX445),"###")))</f>
        <v>заполнить</v>
      </c>
      <c r="AY445" s="15" t="str">
        <f ca="1">IF(РТУС!AY445="",HYPERLINK("#РТУС!"&amp;CELL("адрес",Проверка!AY445),"заполнить"),IF(AND(LEN(РТУС!AY445)=5,РТУС!AY445&lt;TODAY()),HYPERLINK("#Проверка!"&amp;CELL("адрес",Проверка!AY445),РТУС!AY445),HYPERLINK("#РТУС!"&amp;CELL("адрес",Проверка!AY445),"###")))</f>
        <v>заполнить</v>
      </c>
    </row>
    <row r="446" spans="1:51" x14ac:dyDescent="0.25">
      <c r="A446" s="10" t="str">
        <f>РТУС!A446</f>
        <v>.</v>
      </c>
      <c r="B446" s="13" t="str">
        <f ca="1">IF(РТУС!B446="",HYPERLINK("#РТУС!"&amp;CELL("адрес",Проверка!B446),"заполнить"),IF(AND(LEN(РТУС!B446)=10,РТУС!B445=РТУС!B446),HYPERLINK("#Проверка!"&amp;CELL("адрес",Проверка!B446),РТУС!B446),HYPERLINK("#РТУС!"&amp;CELL("адрес",Проверка!B446),"###")))</f>
        <v>заполнить</v>
      </c>
      <c r="C446" s="13" t="str">
        <f ca="1">IF(РТУС!C446="",HYPERLINK("#РТУС!"&amp;CELL("адрес",Проверка!C446),"заполнить"),IF(AND(ISNUMBER(РТУС!C446)=TRUE,РТУС!C446&gt;0,РТУС!C445=РТУС!C446),HYPERLINK("#Проверка!"&amp;CELL("адрес",Проверка!C446),РТУС!C446),HYPERLINK("#РТУС!"&amp;CELL("адрес",Проверка!C446),"###")))</f>
        <v>заполнить</v>
      </c>
      <c r="D446" s="13" t="str">
        <f>IF(РТУС!D446="","",РТУС!D446)</f>
        <v/>
      </c>
      <c r="E446" s="13" t="str">
        <f ca="1">IF(РТУС!E446="",HYPERLINK("#РТУС!"&amp;CELL("адрес",Проверка!E446),"заполнить"),IF(РТУС!E445=РТУС!E446,HYPERLINK("#Проверка!"&amp;CELL("адрес",Проверка!E446),РТУС!E446),HYPERLINK("#РТУС!"&amp;CELL("адрес",Проверка!E446),"###")))</f>
        <v>заполнить</v>
      </c>
      <c r="F446" s="13" t="str">
        <f ca="1">IF(РТУС!F446="",HYPERLINK("#РТУС!"&amp;CELL("адрес",Проверка!F446),"заполнить"),HYPERLINK("#Проверка!"&amp;CELL("адрес",Проверка!F446),РТУС!F446))</f>
        <v>заполнить</v>
      </c>
      <c r="G446" s="20" t="str">
        <f ca="1">IF(РТУС!G446="",HYPERLINK("#РТУС!"&amp;CELL("адрес",Проверка!G446),"заполнить"),IF(РТУС!G446="1",HYPERLINK("#Проверка!"&amp;CELL("адрес",Проверка!G446),"1"),IF(AND(ISNUMBER(РТУС!G446)=TRUE,РТУС!G446&lt;=1,РТУС!G446&gt;0),IF(SUMIF(РТУС!$A$4:$A$1000,A446,РТУС!$G$4:$G$1000)=1,HYPERLINK("#Проверка!"&amp;CELL("адрес",Проверка!G446),РТУС!G446),HYPERLINK("#РТУС!"&amp;CELL("адрес",Проверка!G446),"сумма долей ≠ 1")),HYPERLINK("#РТУС!"&amp;CELL("адрес",Проверка!G446),"###"))))</f>
        <v>заполнить</v>
      </c>
      <c r="H446" s="13" t="str">
        <f ca="1">IF(РТУС!H446="",HYPERLINK("#РТУС!"&amp;CELL("адрес",Проверка!H446),"заполнить"),IF(OR(РТУС!H446="Юрлицо",РТУС!H446="Физлицо",РТУС!H446="ИП"),HYPERLINK("#Проверка!"&amp;CELL("адрес",Проверка!H446),РТУС!H446),HYPERLINK("#РТУС!"&amp;CELL("адрес",Проверка!H446),"###")))</f>
        <v>заполнить</v>
      </c>
      <c r="I446" s="13" t="str">
        <f ca="1">IF(OR(РТУС!H446="Юрлицо",РТУС!H446="ИП"),IF(РТУС!I446="",HYPERLINK("#РТУС!"&amp;CELL("адрес",Проверка!I446),"заполнить"),IF(OR(LEN(РТУС!I446)=10,LEN(РТУС!I446)=12),HYPERLINK("#Проверка!"&amp;CELL("адрес",Проверка!I446),РТУС!I446),HYPERLINK("#РТУС!"&amp;CELL("адрес",Проверка!I446),"###"))),"")</f>
        <v/>
      </c>
      <c r="J446" s="15" t="str">
        <f ca="1">IF(РТУС!J446="","",IF(AND(LEN(РТУС!J446)=5,РТУС!J446&lt;TODAY()),HYPERLINK("#Проверка!"&amp;CELL("адрес",Проверка!J446),РТУС!J446),HYPERLINK("#РТУС!"&amp;CELL("адрес",Проверка!J446),"###")))</f>
        <v/>
      </c>
      <c r="K446" s="13" t="str">
        <f>IF(РТУС!K446="","",РТУС!K446)</f>
        <v/>
      </c>
      <c r="L446" s="13" t="str">
        <f ca="1">IF(OR(РТУС!H446="Физлицо",РТУС!H446="ИП"),IF(РТУС!L446="",HYPERLINK("#РТУС!"&amp;CELL("адрес",Проверка!L446),"заполнить"),IF(OR(РТУС!L446="Загранпаспорт гражданина РФ",РТУС!L446="Паспорт гражданина РФ",РТУС!L446="Иностранный паспорт",РТУС!L446="Свидетельство о рождении",РТУС!L446="Вид на жительство"),HYPERLINK("#Проверка!"&amp;CELL("адрес",Проверка!L446),РТУС!L446),HYPERLINK("#РТУС!"&amp;CELL("адрес",Проверка!L446),"###"))),"")</f>
        <v/>
      </c>
      <c r="M446" s="13" t="str">
        <f ca="1">IF(AND(OR(РТУС!L446="Паспорт гражданина РФ",РТУС!L446="Свидетельство о рождении"),РТУС!M446=""),HYPERLINK("#РТУС!"&amp;CELL("адрес",Проверка!M446),"заполнить"),IF(РТУС!L446="Паспорт гражданина РФ",IF(LEN(РТУС!M446)=4,HYPERLINK("#Проверка!"&amp;CELL("адрес",Проверка!M446),РТУС!M446),HYPERLINK("#РТУС!"&amp;CELL("адрес",Проверка!M446),"###")),IF(РТУС!L446="Свидетельство о рождении",HYPERLINK("#Проверка!"&amp;CELL("адрес",Проверка!M446),РТУС!M446),"")))</f>
        <v/>
      </c>
      <c r="N446" s="13" t="str">
        <f ca="1">IF(РТУС!L446="","",IF(РТУС!N446="",HYPERLINK("#РТУС!"&amp;CELL("адрес",Проверка!N446),"заполнить"),IF(OR(РТУС!L446="Паспорт гражданина РФ",РТУС!L446="Свидетельство о рождении"),IF(LEN(РТУС!N446)=6,HYPERLINK("#Проверка!"&amp;CELL("адрес",Проверка!N446),РТУС!N446),HYPERLINK("#РТУС!"&amp;CELL("адрес",Проверка!N446),"###")),HYPERLINK("#Проверка!"&amp;CELL("адрес",Проверка!N446),РТУС!N446))))</f>
        <v/>
      </c>
      <c r="O446" s="15" t="str">
        <f ca="1">IF(РТУС!L446="","",IF(РТУС!O446="",HYPERLINK("#РТУС!"&amp;CELL("адрес",Проверка!O446),"заполнить"),IF(AND(LEN(РТУС!O446)=5,РТУС!O446&lt;TODAY()),IF(РТУС!L446="Свидетельство о рождении",IF(РТУС!O446&gt;EDATE(TODAY(),-168),HYPERLINK("#Проверка!"&amp;CELL("адрес",Проверка!O446),РТУС!O446),HYPERLINK("#РТУС!"&amp;CELL("адрес",Проверка!O446),"недействительно")),HYPERLINK("#Проверка!"&amp;CELL("адрес",Проверка!O446),РТУС!O446)),HYPERLINK("#РТУС!"&amp;CELL("адрес",Проверка!O446),"###"))))</f>
        <v/>
      </c>
      <c r="P446" s="21" t="str">
        <f ca="1">IF(РТУС!L446="Паспорт гражданина РФ",IF(РТУС!P446="",HYPERLINK("#РТУС!"&amp;CELL("адрес",Проверка!P446),"заполнить"),HYPERLINK("#Проверка!"&amp;CELL("адрес",Проверка!P446),РТУС!P446)),"")</f>
        <v/>
      </c>
      <c r="Q446" s="13" t="str">
        <f ca="1">IF(РТУС!L446="Паспорт гражданина РФ",IF(РТУС!Q446="",HYPERLINK("#РТУС!"&amp;CELL("адрес",Проверка!Q446),"заполнить"),IF(LEN(РТУС!Q446)=7,HYPERLINK("#Проверка!"&amp;CELL("адрес",Проверка!Q446),РТУС!Q446),HYPERLINK("#РТУС!"&amp;CELL("адрес",Проверка!Q446),"###"))),"")</f>
        <v/>
      </c>
      <c r="R446" s="13" t="str">
        <f ca="1">IF(РТУС!R446="",HYPERLINK("#РТУС!"&amp;CELL("адрес",Проверка!R446),"заполнить"),HYPERLINK("#Проверка!"&amp;CELL("адрес",Проверка!R446),РТУС!R446))</f>
        <v>заполнить</v>
      </c>
      <c r="S446" s="13" t="str">
        <f>IF(РТУС!S446="","",РТУС!S446)</f>
        <v/>
      </c>
      <c r="T446" s="13" t="str">
        <f>IF(РТУС!T446="","",РТУС!T446)</f>
        <v/>
      </c>
      <c r="U446" s="13" t="str">
        <f>IF(РТУС!U446="","",РТУС!U446)</f>
        <v/>
      </c>
      <c r="V446" s="13" t="str">
        <f ca="1">IF(РТУС!V446="",HYPERLINK("#РТУС!"&amp;CELL("адрес",Проверка!V446),"заполнить"),IF(OR(РТУС!V446="Договор участия в долевом строительстве",РТУС!V446="Предварительный договор участия в долевом строительстве",РТУС!V446="Определение Арбитражного суда",РТУС!V446="Решение суда общей юрисдикции",РТУС!V446="Иные договоры"),HYPERLINK("#Проверка!"&amp;CELL("адрес",Проверка!V446),РТУС!V446),HYPERLINK("#РТУС!"&amp;CELL("адрес",Проверка!V446),"###")))</f>
        <v>заполнить</v>
      </c>
      <c r="W446" s="13" t="str">
        <f ca="1">IF(РТУС!W446="",HYPERLINK("#РТУС!"&amp;CELL("адрес",Проверка!W446),"заполнить"),HYPERLINK("#Проверка!"&amp;CELL("адрес",Проверка!W446),РТУС!W446))</f>
        <v>заполнить</v>
      </c>
      <c r="X446" s="15" t="str">
        <f ca="1">IF(РТУС!X446="",HYPERLINK("#РТУС!"&amp;CELL("адрес",Проверка!X446),"заполнить"),IF(AND(LEN(РТУС!X446)=5,РТУС!X446&lt;TODAY()),HYPERLINK("#Проверка!"&amp;CELL("адрес",Проверка!X446),РТУС!X446),HYPERLINK("#РТУС!"&amp;CELL("адрес",Проверка!X446),"###")))</f>
        <v>заполнить</v>
      </c>
      <c r="Y446" s="13" t="str">
        <f>IF(РТУС!Y446="","",РТУС!Y446)</f>
        <v/>
      </c>
      <c r="Z446" s="15" t="str">
        <f ca="1">IF(РТУС!Z446="","",IF(AND(LEN(РТУС!Z446)=5,РТУС!Z446&lt;TODAY()),HYPERLINK("#Проверка!"&amp;CELL("адрес",Проверка!Z446),РТУС!Z446),HYPERLINK("#РТУС!"&amp;CELL("адрес",Проверка!Z446),"###")))</f>
        <v/>
      </c>
      <c r="AA446" s="18" t="str">
        <f ca="1">IF(РТУС!AA446="",HYPERLINK("#РТУС!"&amp;CELL("адрес",Проверка!AA446),"заполнить"),IF(ISNUMBER(РТУС!AA446)=TRUE,HYPERLINK("#Проверка!"&amp;CELL("адрес",Проверка!AA446),РТУС!AA446),HYPERLINK("#РТУС!"&amp;CELL("адрес",Проверка!AA446),"###")))</f>
        <v>заполнить</v>
      </c>
      <c r="AB446" s="18" t="str">
        <f ca="1">IF(РТУС!AB446="",HYPERLINK("#РТУС!"&amp;CELL("адрес",Проверка!AB446),"заполнить"),IF(ISNUMBER(РТУС!AB446)=TRUE,HYPERLINK("#Проверка!"&amp;CELL("адрес",Проверка!AB446),РТУС!AB446),HYPERLINK("#РТУС!"&amp;CELL("адрес",Проверка!AB446),"###")))</f>
        <v>заполнить</v>
      </c>
      <c r="AC446" s="18" t="str">
        <f ca="1">IF(РТУС!AC446="","",IF(ISNUMBER(РТУС!AC446)=TRUE,HYPERLINK("#Проверка!"&amp;CELL("адрес",Проверка!AC446),РТУС!AC446),HYPERLINK("#РТУС!"&amp;CELL("адрес",Проверка!AC446),"###")))</f>
        <v/>
      </c>
      <c r="AD446" s="18" t="str">
        <f ca="1">IF(РТУС!AD446="","",IF(ISNUMBER(РТУС!AD446)=TRUE,HYPERLINK("#Проверка!"&amp;CELL("адрес",Проверка!AD446),РТУС!AD446),HYPERLINK("#РТУС!"&amp;CELL("адрес",Проверка!AD446),"###")))</f>
        <v/>
      </c>
      <c r="AE446" s="13" t="str">
        <f>IF(РТУС!AE446="","",РТУС!AE446)</f>
        <v/>
      </c>
      <c r="AF446" s="15" t="str">
        <f ca="1">IF(РТУС!AE446="","",IF(РТУС!AF446="",HYPERLINK("#РТУС!"&amp;CELL("адрес",Проверка!AF446),"заполнить"),IF(AND(LEN(РТУС!AF446)=5,РТУС!AF446&lt;TODAY()),HYPERLINK("#Проверка!"&amp;CELL("адрес",Проверка!AF446),РТУС!AF446),HYPERLINK("#РТУС!"&amp;CELL("адрес",Проверка!AF446),"###"))))</f>
        <v/>
      </c>
      <c r="AG446" s="13"/>
      <c r="AH446" s="15" t="str">
        <f ca="1">IF(РТУС!AE446="","",IF(РТУС!AH446="",HYPERLINK("#РТУС!"&amp;CELL("адрес",Проверка!AH446),"заполнить"),IF(AND(LEN(РТУС!AH446)=5,РТУС!AH446&lt;TODAY()),HYPERLINK("#Проверка!"&amp;CELL("адрес",Проверка!AH446),РТУС!AH446),HYPERLINK("#РТУС!"&amp;CELL("адрес",Проверка!AH446),"###"))))</f>
        <v/>
      </c>
      <c r="AI446" s="15" t="str">
        <f ca="1">IF(РТУС!AE446="","",IF(РТУС!AI446="",HYPERLINK("#РТУС!"&amp;CELL("адрес",Проверка!AI446),"заполнить"),HYPERLINK("#Проверка!"&amp;CELL("адрес",Проверка!AI446),РТУС!AI446)))</f>
        <v/>
      </c>
      <c r="AJ446" s="13" t="str">
        <f ca="1">IF(РТУС!AE446="","",IF(РТУС!AJ446="",HYPERLINK("#РТУС!"&amp;CELL("адрес",Проверка!AJ446),"заполнить"),IF(OR(РТУС!AJ446="Юрлицо",РТУС!AJ446="Физлицо",РТУС!AJ446="ИП"),HYPERLINK("#Проверка!"&amp;CELL("адрес",Проверка!AJ446),РТУС!AJ446),HYPERLINK("#РТУС!"&amp;CELL("адрес",Проверка!AJ446),"###"))))</f>
        <v/>
      </c>
      <c r="AK446" s="13" t="str">
        <f ca="1">IF(РТУС!AK446="",HYPERLINK("#РТУС!"&amp;CELL("адрес",Проверка!AK446),"заполнить"),IF(OR(РТУС!AK446="Квартира",РТУС!AK446="Кладовая",РТУС!AK446="Машино-место",РТУС!AK446="Нежилое помещение"),HYPERLINK("#Проверка!"&amp;CELL("адрес",Проверка!AK446),РТУС!AK446),HYPERLINK("#РТУС!"&amp;CELL("адрес",Проверка!AK446),"###")))</f>
        <v>заполнить</v>
      </c>
      <c r="AL446" s="13" t="str">
        <f ca="1">IF(РТУС!AL446="",HYPERLINK("#РТУС!"&amp;CELL("адрес",Проверка!AL446),"заполнить"),HYPERLINK("#Проверка!"&amp;CELL("адрес",Проверка!AL446),РТУС!AL446))</f>
        <v>заполнить</v>
      </c>
      <c r="AM446" s="18" t="str">
        <f ca="1">IF(РТУС!AM446="",HYPERLINK("#РТУС!"&amp;CELL("адрес",Проверка!AM446),"заполнить"),IF(ISNUMBER(РТУС!AM446)=TRUE,IF(РТУС!AK446="Нежилое помещение",IF(РТУС!AM446&gt;7,HYPERLINK("#РТУС!"&amp;CELL("адрес",Проверка!AM446),"не больше 7 кв.м."),РТУС!AM446),HYPERLINK("#Проверка!"&amp;CELL("адрес",Проверка!AM446),РТУС!AM446)),HYPERLINK("#РТУС!"&amp;CELL("адрес",Проверка!AM446),"###")))</f>
        <v>заполнить</v>
      </c>
      <c r="AN446" s="13" t="str">
        <f ca="1">IF(РТУС!AN446="",HYPERLINK("#РТУС!"&amp;CELL("адрес",Проверка!AN446),"заполнить"),IF(OR(РТУС!AN446="Общая площадь помещения",РТУС!AN446="Общая приведенная площадь жилого помещения",РТУС!AN446="Общая площадь жилого помещения с учетом лоджий, балконов, террас и веранд"),HYPERLINK("#Проверка!"&amp;CELL("адрес",Проверка!AN446),РТУС!AN446),HYPERLINK("#РТУС!"&amp;CELL("адрес",Проверка!AN446),"###")))</f>
        <v>заполнить</v>
      </c>
      <c r="AO446" s="13" t="str">
        <f ca="1">IF(OR(РТУС!AK446="Квартира",РТУС!A446="Нежилое помещение"),IF(РТУС!AO446="",HYPERLINK("#РТУС!"&amp;CELL("адрес",Проверка!AO446),"заполнить"),IF(ISNUMBER(РТУС!AO446)=TRUE,HYPERLINK("#Проверка!"&amp;CELL("адрес",Проверка!AO446),РТУС!AO446),HYPERLINK("#РТУС!"&amp;CELL("адрес",Проверка!AO446),"###"))),"")</f>
        <v/>
      </c>
      <c r="AP446" s="13" t="str">
        <f>IF(РТУС!AP446="","",РТУС!AP446)</f>
        <v/>
      </c>
      <c r="AQ446" s="13" t="str">
        <f ca="1">IF(РТУС!AQ446="",HYPERLINK("#РТУС!"&amp;CELL("адрес",Проверка!AQ446),"заполнить"),HYPERLINK("#Проверка!"&amp;CELL("адрес",Проверка!AQ446),РТУС!AQ446))</f>
        <v>заполнить</v>
      </c>
      <c r="AR446" s="18" t="str">
        <f ca="1">IF(РТУС!AR446="",HYPERLINK("#РТУС!"&amp;CELL("адрес",Проверка!AR446),"заполнить"),IF(ISNUMBER(РТУС!AR446)=FALSE,HYPERLINK("#РТУС!"&amp;CELL("адрес",Проверка!AR446),"###"),IF(РТУС!G446="1",IF(РТУС!AB446=РТУС!AR446+РТУС!AU446,HYPERLINK("#Проверка!"&amp;CELL("адрес",Проверка!AR446),РТУС!AR446),HYPERLINK("#РТУС!"&amp;CELL("адрес",Проверка!AR446),"сверить суммы")),IF(РТУС!AB446=(SUMIF(РТУС!$A$4:$A$1000,A446,РТУС!$AR$4:$AR$1000)+SUMIF(РТУС!$A$4:$A$1000,A446,РТУС!$AU$4:$AU$1000)),HYPERLINK("#Проверка!"&amp;CELL("адрес",Проверка!AR446),РТУС!AR446),HYPERLINK("#РТУС!"&amp;CELL("адрес",Проверка!AR446),"сверить суммы")))))</f>
        <v>заполнить</v>
      </c>
      <c r="AS446" s="13" t="str">
        <f>IF(РТУС!AS446="","",РТУС!AS446)</f>
        <v/>
      </c>
      <c r="AT446" s="18" t="str">
        <f ca="1">IF(РТУС!AT446="",HYPERLINK("#РТУС!"&amp;CELL("адрес",Проверка!AT446),"заполнить"),IF(ISNUMBER(РТУС!AT446)=FALSE,HYPERLINK("#РТУС!"&amp;CELL("адрес",Проверка!AT446),"###"),IF(РТУС!AT446=РТУС!AR446,HYPERLINK("#Проверка!"&amp;CELL("адрес",Проверка!AT446),РТУС!AT446),HYPERLINK("#РТУС!"&amp;CELL("адрес",Проверка!AT446),"сверить суммы"))))</f>
        <v>заполнить</v>
      </c>
      <c r="AU446" s="18" t="str">
        <f ca="1">IF(РТУС!AU446="",HYPERLINK("#РТУС!"&amp;CELL("адрес",Проверка!AU446),"заполнить"),IF(ISNUMBER(РТУС!AU446)=FALSE,HYPERLINK("#РТУС!"&amp;CELL("адрес",Проверка!AU446),"###"),IF(РТУС!G446="1",IF(РТУС!AB446=РТУС!AR446+РТУС!AU446,HYPERLINK("#Проверка!"&amp;CELL("адрес",Проверка!AU446),РТУС!AU446),HYPERLINK("#РТУС!"&amp;CELL("адрес",Проверка!AU446),"сверить суммы")),IF(РТУС!AB446=(SUMIF(РТУС!$A$4:$A$1000,A446,РТУС!$AR$4:$AR$1000)+SUMIF(РТУС!$A$4:$A$1000,A446,РТУС!$AU$4:$AU$1000)),HYPERLINK("#Проверка!"&amp;CELL("адрес",Проверка!AU446),РТУС!AU446),HYPERLINK("#РТУС!"&amp;CELL("адрес",Проверка!AU446),"сверить суммы")))))</f>
        <v>заполнить</v>
      </c>
      <c r="AV446" s="13" t="str">
        <f ca="1">IF(РТУС!AV446="",HYPERLINK("#РТУС!"&amp;CELL("адрес",Проверка!AV446),"заполнить"),IF(OR(РТУС!AV446="Требование о передаче жилого помещения",РТУС!AV446="Требование о передаче машино-места",РТУС!AV446="Требования о передаче нежилого помещения",РТУС!AV446="Денежные требования"),HYPERLINK("#Проверка!"&amp;CELL("адрес",Проверка!AV446),РТУС!AV446),HYPERLINK("#РТУС!"&amp;CELL("адрес",Проверка!AV446),"###")))</f>
        <v>заполнить</v>
      </c>
      <c r="AW446" s="13" t="str">
        <f ca="1">IF(РТУС!AW446="",HYPERLINK("#РТУС!"&amp;CELL("адрес",Проверка!AW446),"заполнить"),IF(OR(РТУС!AW446="Включен в полном объеме",РТУС!AW446="Включен частично"),HYPERLINK("#Проверка!"&amp;CELL("адрес",Проверка!AW446),РТУС!AW446),HYPERLINK("#РТУС!"&amp;CELL("адрес",Проверка!AW446),"###")))</f>
        <v>заполнить</v>
      </c>
      <c r="AX446" s="15" t="str">
        <f ca="1">IF(РТУС!AX446="",HYPERLINK("#РТУС!"&amp;CELL("адрес",Проверка!AX446),"заполнить"),IF(AND(LEN(РТУС!AX446)=5,РТУС!AX446&lt;TODAY()),HYPERLINK("#Проверка!"&amp;CELL("адрес",Проверка!AX446),РТУС!AX446),HYPERLINK("#РТУС!"&amp;CELL("адрес",Проверка!AX446),"###")))</f>
        <v>заполнить</v>
      </c>
      <c r="AY446" s="15" t="str">
        <f ca="1">IF(РТУС!AY446="",HYPERLINK("#РТУС!"&amp;CELL("адрес",Проверка!AY446),"заполнить"),IF(AND(LEN(РТУС!AY446)=5,РТУС!AY446&lt;TODAY()),HYPERLINK("#Проверка!"&amp;CELL("адрес",Проверка!AY446),РТУС!AY446),HYPERLINK("#РТУС!"&amp;CELL("адрес",Проверка!AY446),"###")))</f>
        <v>заполнить</v>
      </c>
    </row>
    <row r="447" spans="1:51" x14ac:dyDescent="0.25">
      <c r="A447" s="10" t="str">
        <f>РТУС!A447</f>
        <v>.</v>
      </c>
      <c r="B447" s="13" t="str">
        <f ca="1">IF(РТУС!B447="",HYPERLINK("#РТУС!"&amp;CELL("адрес",Проверка!B447),"заполнить"),IF(AND(LEN(РТУС!B447)=10,РТУС!B446=РТУС!B447),HYPERLINK("#Проверка!"&amp;CELL("адрес",Проверка!B447),РТУС!B447),HYPERLINK("#РТУС!"&amp;CELL("адрес",Проверка!B447),"###")))</f>
        <v>заполнить</v>
      </c>
      <c r="C447" s="13" t="str">
        <f ca="1">IF(РТУС!C447="",HYPERLINK("#РТУС!"&amp;CELL("адрес",Проверка!C447),"заполнить"),IF(AND(ISNUMBER(РТУС!C447)=TRUE,РТУС!C447&gt;0,РТУС!C446=РТУС!C447),HYPERLINK("#Проверка!"&amp;CELL("адрес",Проверка!C447),РТУС!C447),HYPERLINK("#РТУС!"&amp;CELL("адрес",Проверка!C447),"###")))</f>
        <v>заполнить</v>
      </c>
      <c r="D447" s="13" t="str">
        <f>IF(РТУС!D447="","",РТУС!D447)</f>
        <v/>
      </c>
      <c r="E447" s="13" t="str">
        <f ca="1">IF(РТУС!E447="",HYPERLINK("#РТУС!"&amp;CELL("адрес",Проверка!E447),"заполнить"),IF(РТУС!E446=РТУС!E447,HYPERLINK("#Проверка!"&amp;CELL("адрес",Проверка!E447),РТУС!E447),HYPERLINK("#РТУС!"&amp;CELL("адрес",Проверка!E447),"###")))</f>
        <v>заполнить</v>
      </c>
      <c r="F447" s="13" t="str">
        <f ca="1">IF(РТУС!F447="",HYPERLINK("#РТУС!"&amp;CELL("адрес",Проверка!F447),"заполнить"),HYPERLINK("#Проверка!"&amp;CELL("адрес",Проверка!F447),РТУС!F447))</f>
        <v>заполнить</v>
      </c>
      <c r="G447" s="20" t="str">
        <f ca="1">IF(РТУС!G447="",HYPERLINK("#РТУС!"&amp;CELL("адрес",Проверка!G447),"заполнить"),IF(РТУС!G447="1",HYPERLINK("#Проверка!"&amp;CELL("адрес",Проверка!G447),"1"),IF(AND(ISNUMBER(РТУС!G447)=TRUE,РТУС!G447&lt;=1,РТУС!G447&gt;0),IF(SUMIF(РТУС!$A$4:$A$1000,A447,РТУС!$G$4:$G$1000)=1,HYPERLINK("#Проверка!"&amp;CELL("адрес",Проверка!G447),РТУС!G447),HYPERLINK("#РТУС!"&amp;CELL("адрес",Проверка!G447),"сумма долей ≠ 1")),HYPERLINK("#РТУС!"&amp;CELL("адрес",Проверка!G447),"###"))))</f>
        <v>заполнить</v>
      </c>
      <c r="H447" s="13" t="str">
        <f ca="1">IF(РТУС!H447="",HYPERLINK("#РТУС!"&amp;CELL("адрес",Проверка!H447),"заполнить"),IF(OR(РТУС!H447="Юрлицо",РТУС!H447="Физлицо",РТУС!H447="ИП"),HYPERLINK("#Проверка!"&amp;CELL("адрес",Проверка!H447),РТУС!H447),HYPERLINK("#РТУС!"&amp;CELL("адрес",Проверка!H447),"###")))</f>
        <v>заполнить</v>
      </c>
      <c r="I447" s="13" t="str">
        <f ca="1">IF(OR(РТУС!H447="Юрлицо",РТУС!H447="ИП"),IF(РТУС!I447="",HYPERLINK("#РТУС!"&amp;CELL("адрес",Проверка!I447),"заполнить"),IF(OR(LEN(РТУС!I447)=10,LEN(РТУС!I447)=12),HYPERLINK("#Проверка!"&amp;CELL("адрес",Проверка!I447),РТУС!I447),HYPERLINK("#РТУС!"&amp;CELL("адрес",Проверка!I447),"###"))),"")</f>
        <v/>
      </c>
      <c r="J447" s="15" t="str">
        <f ca="1">IF(РТУС!J447="","",IF(AND(LEN(РТУС!J447)=5,РТУС!J447&lt;TODAY()),HYPERLINK("#Проверка!"&amp;CELL("адрес",Проверка!J447),РТУС!J447),HYPERLINK("#РТУС!"&amp;CELL("адрес",Проверка!J447),"###")))</f>
        <v/>
      </c>
      <c r="K447" s="13" t="str">
        <f>IF(РТУС!K447="","",РТУС!K447)</f>
        <v/>
      </c>
      <c r="L447" s="13" t="str">
        <f ca="1">IF(OR(РТУС!H447="Физлицо",РТУС!H447="ИП"),IF(РТУС!L447="",HYPERLINK("#РТУС!"&amp;CELL("адрес",Проверка!L447),"заполнить"),IF(OR(РТУС!L447="Загранпаспорт гражданина РФ",РТУС!L447="Паспорт гражданина РФ",РТУС!L447="Иностранный паспорт",РТУС!L447="Свидетельство о рождении",РТУС!L447="Вид на жительство"),HYPERLINK("#Проверка!"&amp;CELL("адрес",Проверка!L447),РТУС!L447),HYPERLINK("#РТУС!"&amp;CELL("адрес",Проверка!L447),"###"))),"")</f>
        <v/>
      </c>
      <c r="M447" s="13" t="str">
        <f ca="1">IF(AND(OR(РТУС!L447="Паспорт гражданина РФ",РТУС!L447="Свидетельство о рождении"),РТУС!M447=""),HYPERLINK("#РТУС!"&amp;CELL("адрес",Проверка!M447),"заполнить"),IF(РТУС!L447="Паспорт гражданина РФ",IF(LEN(РТУС!M447)=4,HYPERLINK("#Проверка!"&amp;CELL("адрес",Проверка!M447),РТУС!M447),HYPERLINK("#РТУС!"&amp;CELL("адрес",Проверка!M447),"###")),IF(РТУС!L447="Свидетельство о рождении",HYPERLINK("#Проверка!"&amp;CELL("адрес",Проверка!M447),РТУС!M447),"")))</f>
        <v/>
      </c>
      <c r="N447" s="13" t="str">
        <f ca="1">IF(РТУС!L447="","",IF(РТУС!N447="",HYPERLINK("#РТУС!"&amp;CELL("адрес",Проверка!N447),"заполнить"),IF(OR(РТУС!L447="Паспорт гражданина РФ",РТУС!L447="Свидетельство о рождении"),IF(LEN(РТУС!N447)=6,HYPERLINK("#Проверка!"&amp;CELL("адрес",Проверка!N447),РТУС!N447),HYPERLINK("#РТУС!"&amp;CELL("адрес",Проверка!N447),"###")),HYPERLINK("#Проверка!"&amp;CELL("адрес",Проверка!N447),РТУС!N447))))</f>
        <v/>
      </c>
      <c r="O447" s="15" t="str">
        <f ca="1">IF(РТУС!L447="","",IF(РТУС!O447="",HYPERLINK("#РТУС!"&amp;CELL("адрес",Проверка!O447),"заполнить"),IF(AND(LEN(РТУС!O447)=5,РТУС!O447&lt;TODAY()),IF(РТУС!L447="Свидетельство о рождении",IF(РТУС!O447&gt;EDATE(TODAY(),-168),HYPERLINK("#Проверка!"&amp;CELL("адрес",Проверка!O447),РТУС!O447),HYPERLINK("#РТУС!"&amp;CELL("адрес",Проверка!O447),"недействительно")),HYPERLINK("#Проверка!"&amp;CELL("адрес",Проверка!O447),РТУС!O447)),HYPERLINK("#РТУС!"&amp;CELL("адрес",Проверка!O447),"###"))))</f>
        <v/>
      </c>
      <c r="P447" s="21" t="str">
        <f ca="1">IF(РТУС!L447="Паспорт гражданина РФ",IF(РТУС!P447="",HYPERLINK("#РТУС!"&amp;CELL("адрес",Проверка!P447),"заполнить"),HYPERLINK("#Проверка!"&amp;CELL("адрес",Проверка!P447),РТУС!P447)),"")</f>
        <v/>
      </c>
      <c r="Q447" s="13" t="str">
        <f ca="1">IF(РТУС!L447="Паспорт гражданина РФ",IF(РТУС!Q447="",HYPERLINK("#РТУС!"&amp;CELL("адрес",Проверка!Q447),"заполнить"),IF(LEN(РТУС!Q447)=7,HYPERLINK("#Проверка!"&amp;CELL("адрес",Проверка!Q447),РТУС!Q447),HYPERLINK("#РТУС!"&amp;CELL("адрес",Проверка!Q447),"###"))),"")</f>
        <v/>
      </c>
      <c r="R447" s="13" t="str">
        <f ca="1">IF(РТУС!R447="",HYPERLINK("#РТУС!"&amp;CELL("адрес",Проверка!R447),"заполнить"),HYPERLINK("#Проверка!"&amp;CELL("адрес",Проверка!R447),РТУС!R447))</f>
        <v>заполнить</v>
      </c>
      <c r="S447" s="13" t="str">
        <f>IF(РТУС!S447="","",РТУС!S447)</f>
        <v/>
      </c>
      <c r="T447" s="13" t="str">
        <f>IF(РТУС!T447="","",РТУС!T447)</f>
        <v/>
      </c>
      <c r="U447" s="13" t="str">
        <f>IF(РТУС!U447="","",РТУС!U447)</f>
        <v/>
      </c>
      <c r="V447" s="13" t="str">
        <f ca="1">IF(РТУС!V447="",HYPERLINK("#РТУС!"&amp;CELL("адрес",Проверка!V447),"заполнить"),IF(OR(РТУС!V447="Договор участия в долевом строительстве",РТУС!V447="Предварительный договор участия в долевом строительстве",РТУС!V447="Определение Арбитражного суда",РТУС!V447="Решение суда общей юрисдикции",РТУС!V447="Иные договоры"),HYPERLINK("#Проверка!"&amp;CELL("адрес",Проверка!V447),РТУС!V447),HYPERLINK("#РТУС!"&amp;CELL("адрес",Проверка!V447),"###")))</f>
        <v>заполнить</v>
      </c>
      <c r="W447" s="13" t="str">
        <f ca="1">IF(РТУС!W447="",HYPERLINK("#РТУС!"&amp;CELL("адрес",Проверка!W447),"заполнить"),HYPERLINK("#Проверка!"&amp;CELL("адрес",Проверка!W447),РТУС!W447))</f>
        <v>заполнить</v>
      </c>
      <c r="X447" s="15" t="str">
        <f ca="1">IF(РТУС!X447="",HYPERLINK("#РТУС!"&amp;CELL("адрес",Проверка!X447),"заполнить"),IF(AND(LEN(РТУС!X447)=5,РТУС!X447&lt;TODAY()),HYPERLINK("#Проверка!"&amp;CELL("адрес",Проверка!X447),РТУС!X447),HYPERLINK("#РТУС!"&amp;CELL("адрес",Проверка!X447),"###")))</f>
        <v>заполнить</v>
      </c>
      <c r="Y447" s="13" t="str">
        <f>IF(РТУС!Y447="","",РТУС!Y447)</f>
        <v/>
      </c>
      <c r="Z447" s="15" t="str">
        <f ca="1">IF(РТУС!Z447="","",IF(AND(LEN(РТУС!Z447)=5,РТУС!Z447&lt;TODAY()),HYPERLINK("#Проверка!"&amp;CELL("адрес",Проверка!Z447),РТУС!Z447),HYPERLINK("#РТУС!"&amp;CELL("адрес",Проверка!Z447),"###")))</f>
        <v/>
      </c>
      <c r="AA447" s="18" t="str">
        <f ca="1">IF(РТУС!AA447="",HYPERLINK("#РТУС!"&amp;CELL("адрес",Проверка!AA447),"заполнить"),IF(ISNUMBER(РТУС!AA447)=TRUE,HYPERLINK("#Проверка!"&amp;CELL("адрес",Проверка!AA447),РТУС!AA447),HYPERLINK("#РТУС!"&amp;CELL("адрес",Проверка!AA447),"###")))</f>
        <v>заполнить</v>
      </c>
      <c r="AB447" s="18" t="str">
        <f ca="1">IF(РТУС!AB447="",HYPERLINK("#РТУС!"&amp;CELL("адрес",Проверка!AB447),"заполнить"),IF(ISNUMBER(РТУС!AB447)=TRUE,HYPERLINK("#Проверка!"&amp;CELL("адрес",Проверка!AB447),РТУС!AB447),HYPERLINK("#РТУС!"&amp;CELL("адрес",Проверка!AB447),"###")))</f>
        <v>заполнить</v>
      </c>
      <c r="AC447" s="18" t="str">
        <f ca="1">IF(РТУС!AC447="","",IF(ISNUMBER(РТУС!AC447)=TRUE,HYPERLINK("#Проверка!"&amp;CELL("адрес",Проверка!AC447),РТУС!AC447),HYPERLINK("#РТУС!"&amp;CELL("адрес",Проверка!AC447),"###")))</f>
        <v/>
      </c>
      <c r="AD447" s="18" t="str">
        <f ca="1">IF(РТУС!AD447="","",IF(ISNUMBER(РТУС!AD447)=TRUE,HYPERLINK("#Проверка!"&amp;CELL("адрес",Проверка!AD447),РТУС!AD447),HYPERLINK("#РТУС!"&amp;CELL("адрес",Проверка!AD447),"###")))</f>
        <v/>
      </c>
      <c r="AE447" s="13" t="str">
        <f>IF(РТУС!AE447="","",РТУС!AE447)</f>
        <v/>
      </c>
      <c r="AF447" s="15" t="str">
        <f ca="1">IF(РТУС!AE447="","",IF(РТУС!AF447="",HYPERLINK("#РТУС!"&amp;CELL("адрес",Проверка!AF447),"заполнить"),IF(AND(LEN(РТУС!AF447)=5,РТУС!AF447&lt;TODAY()),HYPERLINK("#Проверка!"&amp;CELL("адрес",Проверка!AF447),РТУС!AF447),HYPERLINK("#РТУС!"&amp;CELL("адрес",Проверка!AF447),"###"))))</f>
        <v/>
      </c>
      <c r="AG447" s="13"/>
      <c r="AH447" s="15" t="str">
        <f ca="1">IF(РТУС!AE447="","",IF(РТУС!AH447="",HYPERLINK("#РТУС!"&amp;CELL("адрес",Проверка!AH447),"заполнить"),IF(AND(LEN(РТУС!AH447)=5,РТУС!AH447&lt;TODAY()),HYPERLINK("#Проверка!"&amp;CELL("адрес",Проверка!AH447),РТУС!AH447),HYPERLINK("#РТУС!"&amp;CELL("адрес",Проверка!AH447),"###"))))</f>
        <v/>
      </c>
      <c r="AI447" s="15" t="str">
        <f ca="1">IF(РТУС!AE447="","",IF(РТУС!AI447="",HYPERLINK("#РТУС!"&amp;CELL("адрес",Проверка!AI447),"заполнить"),HYPERLINK("#Проверка!"&amp;CELL("адрес",Проверка!AI447),РТУС!AI447)))</f>
        <v/>
      </c>
      <c r="AJ447" s="13" t="str">
        <f ca="1">IF(РТУС!AE447="","",IF(РТУС!AJ447="",HYPERLINK("#РТУС!"&amp;CELL("адрес",Проверка!AJ447),"заполнить"),IF(OR(РТУС!AJ447="Юрлицо",РТУС!AJ447="Физлицо",РТУС!AJ447="ИП"),HYPERLINK("#Проверка!"&amp;CELL("адрес",Проверка!AJ447),РТУС!AJ447),HYPERLINK("#РТУС!"&amp;CELL("адрес",Проверка!AJ447),"###"))))</f>
        <v/>
      </c>
      <c r="AK447" s="13" t="str">
        <f ca="1">IF(РТУС!AK447="",HYPERLINK("#РТУС!"&amp;CELL("адрес",Проверка!AK447),"заполнить"),IF(OR(РТУС!AK447="Квартира",РТУС!AK447="Кладовая",РТУС!AK447="Машино-место",РТУС!AK447="Нежилое помещение"),HYPERLINK("#Проверка!"&amp;CELL("адрес",Проверка!AK447),РТУС!AK447),HYPERLINK("#РТУС!"&amp;CELL("адрес",Проверка!AK447),"###")))</f>
        <v>заполнить</v>
      </c>
      <c r="AL447" s="13" t="str">
        <f ca="1">IF(РТУС!AL447="",HYPERLINK("#РТУС!"&amp;CELL("адрес",Проверка!AL447),"заполнить"),HYPERLINK("#Проверка!"&amp;CELL("адрес",Проверка!AL447),РТУС!AL447))</f>
        <v>заполнить</v>
      </c>
      <c r="AM447" s="18" t="str">
        <f ca="1">IF(РТУС!AM447="",HYPERLINK("#РТУС!"&amp;CELL("адрес",Проверка!AM447),"заполнить"),IF(ISNUMBER(РТУС!AM447)=TRUE,IF(РТУС!AK447="Нежилое помещение",IF(РТУС!AM447&gt;7,HYPERLINK("#РТУС!"&amp;CELL("адрес",Проверка!AM447),"не больше 7 кв.м."),РТУС!AM447),HYPERLINK("#Проверка!"&amp;CELL("адрес",Проверка!AM447),РТУС!AM447)),HYPERLINK("#РТУС!"&amp;CELL("адрес",Проверка!AM447),"###")))</f>
        <v>заполнить</v>
      </c>
      <c r="AN447" s="13" t="str">
        <f ca="1">IF(РТУС!AN447="",HYPERLINK("#РТУС!"&amp;CELL("адрес",Проверка!AN447),"заполнить"),IF(OR(РТУС!AN447="Общая площадь помещения",РТУС!AN447="Общая приведенная площадь жилого помещения",РТУС!AN447="Общая площадь жилого помещения с учетом лоджий, балконов, террас и веранд"),HYPERLINK("#Проверка!"&amp;CELL("адрес",Проверка!AN447),РТУС!AN447),HYPERLINK("#РТУС!"&amp;CELL("адрес",Проверка!AN447),"###")))</f>
        <v>заполнить</v>
      </c>
      <c r="AO447" s="13" t="str">
        <f ca="1">IF(OR(РТУС!AK447="Квартира",РТУС!A447="Нежилое помещение"),IF(РТУС!AO447="",HYPERLINK("#РТУС!"&amp;CELL("адрес",Проверка!AO447),"заполнить"),IF(ISNUMBER(РТУС!AO447)=TRUE,HYPERLINK("#Проверка!"&amp;CELL("адрес",Проверка!AO447),РТУС!AO447),HYPERLINK("#РТУС!"&amp;CELL("адрес",Проверка!AO447),"###"))),"")</f>
        <v/>
      </c>
      <c r="AP447" s="13" t="str">
        <f>IF(РТУС!AP447="","",РТУС!AP447)</f>
        <v/>
      </c>
      <c r="AQ447" s="13" t="str">
        <f ca="1">IF(РТУС!AQ447="",HYPERLINK("#РТУС!"&amp;CELL("адрес",Проверка!AQ447),"заполнить"),HYPERLINK("#Проверка!"&amp;CELL("адрес",Проверка!AQ447),РТУС!AQ447))</f>
        <v>заполнить</v>
      </c>
      <c r="AR447" s="18" t="str">
        <f ca="1">IF(РТУС!AR447="",HYPERLINK("#РТУС!"&amp;CELL("адрес",Проверка!AR447),"заполнить"),IF(ISNUMBER(РТУС!AR447)=FALSE,HYPERLINK("#РТУС!"&amp;CELL("адрес",Проверка!AR447),"###"),IF(РТУС!G447="1",IF(РТУС!AB447=РТУС!AR447+РТУС!AU447,HYPERLINK("#Проверка!"&amp;CELL("адрес",Проверка!AR447),РТУС!AR447),HYPERLINK("#РТУС!"&amp;CELL("адрес",Проверка!AR447),"сверить суммы")),IF(РТУС!AB447=(SUMIF(РТУС!$A$4:$A$1000,A447,РТУС!$AR$4:$AR$1000)+SUMIF(РТУС!$A$4:$A$1000,A447,РТУС!$AU$4:$AU$1000)),HYPERLINK("#Проверка!"&amp;CELL("адрес",Проверка!AR447),РТУС!AR447),HYPERLINK("#РТУС!"&amp;CELL("адрес",Проверка!AR447),"сверить суммы")))))</f>
        <v>заполнить</v>
      </c>
      <c r="AS447" s="13" t="str">
        <f>IF(РТУС!AS447="","",РТУС!AS447)</f>
        <v/>
      </c>
      <c r="AT447" s="18" t="str">
        <f ca="1">IF(РТУС!AT447="",HYPERLINK("#РТУС!"&amp;CELL("адрес",Проверка!AT447),"заполнить"),IF(ISNUMBER(РТУС!AT447)=FALSE,HYPERLINK("#РТУС!"&amp;CELL("адрес",Проверка!AT447),"###"),IF(РТУС!AT447=РТУС!AR447,HYPERLINK("#Проверка!"&amp;CELL("адрес",Проверка!AT447),РТУС!AT447),HYPERLINK("#РТУС!"&amp;CELL("адрес",Проверка!AT447),"сверить суммы"))))</f>
        <v>заполнить</v>
      </c>
      <c r="AU447" s="18" t="str">
        <f ca="1">IF(РТУС!AU447="",HYPERLINK("#РТУС!"&amp;CELL("адрес",Проверка!AU447),"заполнить"),IF(ISNUMBER(РТУС!AU447)=FALSE,HYPERLINK("#РТУС!"&amp;CELL("адрес",Проверка!AU447),"###"),IF(РТУС!G447="1",IF(РТУС!AB447=РТУС!AR447+РТУС!AU447,HYPERLINK("#Проверка!"&amp;CELL("адрес",Проверка!AU447),РТУС!AU447),HYPERLINK("#РТУС!"&amp;CELL("адрес",Проверка!AU447),"сверить суммы")),IF(РТУС!AB447=(SUMIF(РТУС!$A$4:$A$1000,A447,РТУС!$AR$4:$AR$1000)+SUMIF(РТУС!$A$4:$A$1000,A447,РТУС!$AU$4:$AU$1000)),HYPERLINK("#Проверка!"&amp;CELL("адрес",Проверка!AU447),РТУС!AU447),HYPERLINK("#РТУС!"&amp;CELL("адрес",Проверка!AU447),"сверить суммы")))))</f>
        <v>заполнить</v>
      </c>
      <c r="AV447" s="13" t="str">
        <f ca="1">IF(РТУС!AV447="",HYPERLINK("#РТУС!"&amp;CELL("адрес",Проверка!AV447),"заполнить"),IF(OR(РТУС!AV447="Требование о передаче жилого помещения",РТУС!AV447="Требование о передаче машино-места",РТУС!AV447="Требования о передаче нежилого помещения",РТУС!AV447="Денежные требования"),HYPERLINK("#Проверка!"&amp;CELL("адрес",Проверка!AV447),РТУС!AV447),HYPERLINK("#РТУС!"&amp;CELL("адрес",Проверка!AV447),"###")))</f>
        <v>заполнить</v>
      </c>
      <c r="AW447" s="13" t="str">
        <f ca="1">IF(РТУС!AW447="",HYPERLINK("#РТУС!"&amp;CELL("адрес",Проверка!AW447),"заполнить"),IF(OR(РТУС!AW447="Включен в полном объеме",РТУС!AW447="Включен частично"),HYPERLINK("#Проверка!"&amp;CELL("адрес",Проверка!AW447),РТУС!AW447),HYPERLINK("#РТУС!"&amp;CELL("адрес",Проверка!AW447),"###")))</f>
        <v>заполнить</v>
      </c>
      <c r="AX447" s="15" t="str">
        <f ca="1">IF(РТУС!AX447="",HYPERLINK("#РТУС!"&amp;CELL("адрес",Проверка!AX447),"заполнить"),IF(AND(LEN(РТУС!AX447)=5,РТУС!AX447&lt;TODAY()),HYPERLINK("#Проверка!"&amp;CELL("адрес",Проверка!AX447),РТУС!AX447),HYPERLINK("#РТУС!"&amp;CELL("адрес",Проверка!AX447),"###")))</f>
        <v>заполнить</v>
      </c>
      <c r="AY447" s="15" t="str">
        <f ca="1">IF(РТУС!AY447="",HYPERLINK("#РТУС!"&amp;CELL("адрес",Проверка!AY447),"заполнить"),IF(AND(LEN(РТУС!AY447)=5,РТУС!AY447&lt;TODAY()),HYPERLINK("#Проверка!"&amp;CELL("адрес",Проверка!AY447),РТУС!AY447),HYPERLINK("#РТУС!"&amp;CELL("адрес",Проверка!AY447),"###")))</f>
        <v>заполнить</v>
      </c>
    </row>
    <row r="448" spans="1:51" x14ac:dyDescent="0.25">
      <c r="A448" s="10" t="str">
        <f>РТУС!A448</f>
        <v>.</v>
      </c>
      <c r="B448" s="13" t="str">
        <f ca="1">IF(РТУС!B448="",HYPERLINK("#РТУС!"&amp;CELL("адрес",Проверка!B448),"заполнить"),IF(AND(LEN(РТУС!B448)=10,РТУС!B447=РТУС!B448),HYPERLINK("#Проверка!"&amp;CELL("адрес",Проверка!B448),РТУС!B448),HYPERLINK("#РТУС!"&amp;CELL("адрес",Проверка!B448),"###")))</f>
        <v>заполнить</v>
      </c>
      <c r="C448" s="13" t="str">
        <f ca="1">IF(РТУС!C448="",HYPERLINK("#РТУС!"&amp;CELL("адрес",Проверка!C448),"заполнить"),IF(AND(ISNUMBER(РТУС!C448)=TRUE,РТУС!C448&gt;0,РТУС!C447=РТУС!C448),HYPERLINK("#Проверка!"&amp;CELL("адрес",Проверка!C448),РТУС!C448),HYPERLINK("#РТУС!"&amp;CELL("адрес",Проверка!C448),"###")))</f>
        <v>заполнить</v>
      </c>
      <c r="D448" s="13" t="str">
        <f>IF(РТУС!D448="","",РТУС!D448)</f>
        <v/>
      </c>
      <c r="E448" s="13" t="str">
        <f ca="1">IF(РТУС!E448="",HYPERLINK("#РТУС!"&amp;CELL("адрес",Проверка!E448),"заполнить"),IF(РТУС!E447=РТУС!E448,HYPERLINK("#Проверка!"&amp;CELL("адрес",Проверка!E448),РТУС!E448),HYPERLINK("#РТУС!"&amp;CELL("адрес",Проверка!E448),"###")))</f>
        <v>заполнить</v>
      </c>
      <c r="F448" s="13" t="str">
        <f ca="1">IF(РТУС!F448="",HYPERLINK("#РТУС!"&amp;CELL("адрес",Проверка!F448),"заполнить"),HYPERLINK("#Проверка!"&amp;CELL("адрес",Проверка!F448),РТУС!F448))</f>
        <v>заполнить</v>
      </c>
      <c r="G448" s="20" t="str">
        <f ca="1">IF(РТУС!G448="",HYPERLINK("#РТУС!"&amp;CELL("адрес",Проверка!G448),"заполнить"),IF(РТУС!G448="1",HYPERLINK("#Проверка!"&amp;CELL("адрес",Проверка!G448),"1"),IF(AND(ISNUMBER(РТУС!G448)=TRUE,РТУС!G448&lt;=1,РТУС!G448&gt;0),IF(SUMIF(РТУС!$A$4:$A$1000,A448,РТУС!$G$4:$G$1000)=1,HYPERLINK("#Проверка!"&amp;CELL("адрес",Проверка!G448),РТУС!G448),HYPERLINK("#РТУС!"&amp;CELL("адрес",Проверка!G448),"сумма долей ≠ 1")),HYPERLINK("#РТУС!"&amp;CELL("адрес",Проверка!G448),"###"))))</f>
        <v>заполнить</v>
      </c>
      <c r="H448" s="13" t="str">
        <f ca="1">IF(РТУС!H448="",HYPERLINK("#РТУС!"&amp;CELL("адрес",Проверка!H448),"заполнить"),IF(OR(РТУС!H448="Юрлицо",РТУС!H448="Физлицо",РТУС!H448="ИП"),HYPERLINK("#Проверка!"&amp;CELL("адрес",Проверка!H448),РТУС!H448),HYPERLINK("#РТУС!"&amp;CELL("адрес",Проверка!H448),"###")))</f>
        <v>заполнить</v>
      </c>
      <c r="I448" s="13" t="str">
        <f ca="1">IF(OR(РТУС!H448="Юрлицо",РТУС!H448="ИП"),IF(РТУС!I448="",HYPERLINK("#РТУС!"&amp;CELL("адрес",Проверка!I448),"заполнить"),IF(OR(LEN(РТУС!I448)=10,LEN(РТУС!I448)=12),HYPERLINK("#Проверка!"&amp;CELL("адрес",Проверка!I448),РТУС!I448),HYPERLINK("#РТУС!"&amp;CELL("адрес",Проверка!I448),"###"))),"")</f>
        <v/>
      </c>
      <c r="J448" s="15" t="str">
        <f ca="1">IF(РТУС!J448="","",IF(AND(LEN(РТУС!J448)=5,РТУС!J448&lt;TODAY()),HYPERLINK("#Проверка!"&amp;CELL("адрес",Проверка!J448),РТУС!J448),HYPERLINK("#РТУС!"&amp;CELL("адрес",Проверка!J448),"###")))</f>
        <v/>
      </c>
      <c r="K448" s="13" t="str">
        <f>IF(РТУС!K448="","",РТУС!K448)</f>
        <v/>
      </c>
      <c r="L448" s="13" t="str">
        <f ca="1">IF(OR(РТУС!H448="Физлицо",РТУС!H448="ИП"),IF(РТУС!L448="",HYPERLINK("#РТУС!"&amp;CELL("адрес",Проверка!L448),"заполнить"),IF(OR(РТУС!L448="Загранпаспорт гражданина РФ",РТУС!L448="Паспорт гражданина РФ",РТУС!L448="Иностранный паспорт",РТУС!L448="Свидетельство о рождении",РТУС!L448="Вид на жительство"),HYPERLINK("#Проверка!"&amp;CELL("адрес",Проверка!L448),РТУС!L448),HYPERLINK("#РТУС!"&amp;CELL("адрес",Проверка!L448),"###"))),"")</f>
        <v/>
      </c>
      <c r="M448" s="13" t="str">
        <f ca="1">IF(AND(OR(РТУС!L448="Паспорт гражданина РФ",РТУС!L448="Свидетельство о рождении"),РТУС!M448=""),HYPERLINK("#РТУС!"&amp;CELL("адрес",Проверка!M448),"заполнить"),IF(РТУС!L448="Паспорт гражданина РФ",IF(LEN(РТУС!M448)=4,HYPERLINK("#Проверка!"&amp;CELL("адрес",Проверка!M448),РТУС!M448),HYPERLINK("#РТУС!"&amp;CELL("адрес",Проверка!M448),"###")),IF(РТУС!L448="Свидетельство о рождении",HYPERLINK("#Проверка!"&amp;CELL("адрес",Проверка!M448),РТУС!M448),"")))</f>
        <v/>
      </c>
      <c r="N448" s="13" t="str">
        <f ca="1">IF(РТУС!L448="","",IF(РТУС!N448="",HYPERLINK("#РТУС!"&amp;CELL("адрес",Проверка!N448),"заполнить"),IF(OR(РТУС!L448="Паспорт гражданина РФ",РТУС!L448="Свидетельство о рождении"),IF(LEN(РТУС!N448)=6,HYPERLINK("#Проверка!"&amp;CELL("адрес",Проверка!N448),РТУС!N448),HYPERLINK("#РТУС!"&amp;CELL("адрес",Проверка!N448),"###")),HYPERLINK("#Проверка!"&amp;CELL("адрес",Проверка!N448),РТУС!N448))))</f>
        <v/>
      </c>
      <c r="O448" s="15" t="str">
        <f ca="1">IF(РТУС!L448="","",IF(РТУС!O448="",HYPERLINK("#РТУС!"&amp;CELL("адрес",Проверка!O448),"заполнить"),IF(AND(LEN(РТУС!O448)=5,РТУС!O448&lt;TODAY()),IF(РТУС!L448="Свидетельство о рождении",IF(РТУС!O448&gt;EDATE(TODAY(),-168),HYPERLINK("#Проверка!"&amp;CELL("адрес",Проверка!O448),РТУС!O448),HYPERLINK("#РТУС!"&amp;CELL("адрес",Проверка!O448),"недействительно")),HYPERLINK("#Проверка!"&amp;CELL("адрес",Проверка!O448),РТУС!O448)),HYPERLINK("#РТУС!"&amp;CELL("адрес",Проверка!O448),"###"))))</f>
        <v/>
      </c>
      <c r="P448" s="21" t="str">
        <f ca="1">IF(РТУС!L448="Паспорт гражданина РФ",IF(РТУС!P448="",HYPERLINK("#РТУС!"&amp;CELL("адрес",Проверка!P448),"заполнить"),HYPERLINK("#Проверка!"&amp;CELL("адрес",Проверка!P448),РТУС!P448)),"")</f>
        <v/>
      </c>
      <c r="Q448" s="13" t="str">
        <f ca="1">IF(РТУС!L448="Паспорт гражданина РФ",IF(РТУС!Q448="",HYPERLINK("#РТУС!"&amp;CELL("адрес",Проверка!Q448),"заполнить"),IF(LEN(РТУС!Q448)=7,HYPERLINK("#Проверка!"&amp;CELL("адрес",Проверка!Q448),РТУС!Q448),HYPERLINK("#РТУС!"&amp;CELL("адрес",Проверка!Q448),"###"))),"")</f>
        <v/>
      </c>
      <c r="R448" s="13" t="str">
        <f ca="1">IF(РТУС!R448="",HYPERLINK("#РТУС!"&amp;CELL("адрес",Проверка!R448),"заполнить"),HYPERLINK("#Проверка!"&amp;CELL("адрес",Проверка!R448),РТУС!R448))</f>
        <v>заполнить</v>
      </c>
      <c r="S448" s="13" t="str">
        <f>IF(РТУС!S448="","",РТУС!S448)</f>
        <v/>
      </c>
      <c r="T448" s="13" t="str">
        <f>IF(РТУС!T448="","",РТУС!T448)</f>
        <v/>
      </c>
      <c r="U448" s="13" t="str">
        <f>IF(РТУС!U448="","",РТУС!U448)</f>
        <v/>
      </c>
      <c r="V448" s="13" t="str">
        <f ca="1">IF(РТУС!V448="",HYPERLINK("#РТУС!"&amp;CELL("адрес",Проверка!V448),"заполнить"),IF(OR(РТУС!V448="Договор участия в долевом строительстве",РТУС!V448="Предварительный договор участия в долевом строительстве",РТУС!V448="Определение Арбитражного суда",РТУС!V448="Решение суда общей юрисдикции",РТУС!V448="Иные договоры"),HYPERLINK("#Проверка!"&amp;CELL("адрес",Проверка!V448),РТУС!V448),HYPERLINK("#РТУС!"&amp;CELL("адрес",Проверка!V448),"###")))</f>
        <v>заполнить</v>
      </c>
      <c r="W448" s="13" t="str">
        <f ca="1">IF(РТУС!W448="",HYPERLINK("#РТУС!"&amp;CELL("адрес",Проверка!W448),"заполнить"),HYPERLINK("#Проверка!"&amp;CELL("адрес",Проверка!W448),РТУС!W448))</f>
        <v>заполнить</v>
      </c>
      <c r="X448" s="15" t="str">
        <f ca="1">IF(РТУС!X448="",HYPERLINK("#РТУС!"&amp;CELL("адрес",Проверка!X448),"заполнить"),IF(AND(LEN(РТУС!X448)=5,РТУС!X448&lt;TODAY()),HYPERLINK("#Проверка!"&amp;CELL("адрес",Проверка!X448),РТУС!X448),HYPERLINK("#РТУС!"&amp;CELL("адрес",Проверка!X448),"###")))</f>
        <v>заполнить</v>
      </c>
      <c r="Y448" s="13" t="str">
        <f>IF(РТУС!Y448="","",РТУС!Y448)</f>
        <v/>
      </c>
      <c r="Z448" s="15" t="str">
        <f ca="1">IF(РТУС!Z448="","",IF(AND(LEN(РТУС!Z448)=5,РТУС!Z448&lt;TODAY()),HYPERLINK("#Проверка!"&amp;CELL("адрес",Проверка!Z448),РТУС!Z448),HYPERLINK("#РТУС!"&amp;CELL("адрес",Проверка!Z448),"###")))</f>
        <v/>
      </c>
      <c r="AA448" s="18" t="str">
        <f ca="1">IF(РТУС!AA448="",HYPERLINK("#РТУС!"&amp;CELL("адрес",Проверка!AA448),"заполнить"),IF(ISNUMBER(РТУС!AA448)=TRUE,HYPERLINK("#Проверка!"&amp;CELL("адрес",Проверка!AA448),РТУС!AA448),HYPERLINK("#РТУС!"&amp;CELL("адрес",Проверка!AA448),"###")))</f>
        <v>заполнить</v>
      </c>
      <c r="AB448" s="18" t="str">
        <f ca="1">IF(РТУС!AB448="",HYPERLINK("#РТУС!"&amp;CELL("адрес",Проверка!AB448),"заполнить"),IF(ISNUMBER(РТУС!AB448)=TRUE,HYPERLINK("#Проверка!"&amp;CELL("адрес",Проверка!AB448),РТУС!AB448),HYPERLINK("#РТУС!"&amp;CELL("адрес",Проверка!AB448),"###")))</f>
        <v>заполнить</v>
      </c>
      <c r="AC448" s="18" t="str">
        <f ca="1">IF(РТУС!AC448="","",IF(ISNUMBER(РТУС!AC448)=TRUE,HYPERLINK("#Проверка!"&amp;CELL("адрес",Проверка!AC448),РТУС!AC448),HYPERLINK("#РТУС!"&amp;CELL("адрес",Проверка!AC448),"###")))</f>
        <v/>
      </c>
      <c r="AD448" s="18" t="str">
        <f ca="1">IF(РТУС!AD448="","",IF(ISNUMBER(РТУС!AD448)=TRUE,HYPERLINK("#Проверка!"&amp;CELL("адрес",Проверка!AD448),РТУС!AD448),HYPERLINK("#РТУС!"&amp;CELL("адрес",Проверка!AD448),"###")))</f>
        <v/>
      </c>
      <c r="AE448" s="13" t="str">
        <f>IF(РТУС!AE448="","",РТУС!AE448)</f>
        <v/>
      </c>
      <c r="AF448" s="15" t="str">
        <f ca="1">IF(РТУС!AE448="","",IF(РТУС!AF448="",HYPERLINK("#РТУС!"&amp;CELL("адрес",Проверка!AF448),"заполнить"),IF(AND(LEN(РТУС!AF448)=5,РТУС!AF448&lt;TODAY()),HYPERLINK("#Проверка!"&amp;CELL("адрес",Проверка!AF448),РТУС!AF448),HYPERLINK("#РТУС!"&amp;CELL("адрес",Проверка!AF448),"###"))))</f>
        <v/>
      </c>
      <c r="AG448" s="13"/>
      <c r="AH448" s="15" t="str">
        <f ca="1">IF(РТУС!AE448="","",IF(РТУС!AH448="",HYPERLINK("#РТУС!"&amp;CELL("адрес",Проверка!AH448),"заполнить"),IF(AND(LEN(РТУС!AH448)=5,РТУС!AH448&lt;TODAY()),HYPERLINK("#Проверка!"&amp;CELL("адрес",Проверка!AH448),РТУС!AH448),HYPERLINK("#РТУС!"&amp;CELL("адрес",Проверка!AH448),"###"))))</f>
        <v/>
      </c>
      <c r="AI448" s="15" t="str">
        <f ca="1">IF(РТУС!AE448="","",IF(РТУС!AI448="",HYPERLINK("#РТУС!"&amp;CELL("адрес",Проверка!AI448),"заполнить"),HYPERLINK("#Проверка!"&amp;CELL("адрес",Проверка!AI448),РТУС!AI448)))</f>
        <v/>
      </c>
      <c r="AJ448" s="13" t="str">
        <f ca="1">IF(РТУС!AE448="","",IF(РТУС!AJ448="",HYPERLINK("#РТУС!"&amp;CELL("адрес",Проверка!AJ448),"заполнить"),IF(OR(РТУС!AJ448="Юрлицо",РТУС!AJ448="Физлицо",РТУС!AJ448="ИП"),HYPERLINK("#Проверка!"&amp;CELL("адрес",Проверка!AJ448),РТУС!AJ448),HYPERLINK("#РТУС!"&amp;CELL("адрес",Проверка!AJ448),"###"))))</f>
        <v/>
      </c>
      <c r="AK448" s="13" t="str">
        <f ca="1">IF(РТУС!AK448="",HYPERLINK("#РТУС!"&amp;CELL("адрес",Проверка!AK448),"заполнить"),IF(OR(РТУС!AK448="Квартира",РТУС!AK448="Кладовая",РТУС!AK448="Машино-место",РТУС!AK448="Нежилое помещение"),HYPERLINK("#Проверка!"&amp;CELL("адрес",Проверка!AK448),РТУС!AK448),HYPERLINK("#РТУС!"&amp;CELL("адрес",Проверка!AK448),"###")))</f>
        <v>заполнить</v>
      </c>
      <c r="AL448" s="13" t="str">
        <f ca="1">IF(РТУС!AL448="",HYPERLINK("#РТУС!"&amp;CELL("адрес",Проверка!AL448),"заполнить"),HYPERLINK("#Проверка!"&amp;CELL("адрес",Проверка!AL448),РТУС!AL448))</f>
        <v>заполнить</v>
      </c>
      <c r="AM448" s="18" t="str">
        <f ca="1">IF(РТУС!AM448="",HYPERLINK("#РТУС!"&amp;CELL("адрес",Проверка!AM448),"заполнить"),IF(ISNUMBER(РТУС!AM448)=TRUE,IF(РТУС!AK448="Нежилое помещение",IF(РТУС!AM448&gt;7,HYPERLINK("#РТУС!"&amp;CELL("адрес",Проверка!AM448),"не больше 7 кв.м."),РТУС!AM448),HYPERLINK("#Проверка!"&amp;CELL("адрес",Проверка!AM448),РТУС!AM448)),HYPERLINK("#РТУС!"&amp;CELL("адрес",Проверка!AM448),"###")))</f>
        <v>заполнить</v>
      </c>
      <c r="AN448" s="13" t="str">
        <f ca="1">IF(РТУС!AN448="",HYPERLINK("#РТУС!"&amp;CELL("адрес",Проверка!AN448),"заполнить"),IF(OR(РТУС!AN448="Общая площадь помещения",РТУС!AN448="Общая приведенная площадь жилого помещения",РТУС!AN448="Общая площадь жилого помещения с учетом лоджий, балконов, террас и веранд"),HYPERLINK("#Проверка!"&amp;CELL("адрес",Проверка!AN448),РТУС!AN448),HYPERLINK("#РТУС!"&amp;CELL("адрес",Проверка!AN448),"###")))</f>
        <v>заполнить</v>
      </c>
      <c r="AO448" s="13" t="str">
        <f ca="1">IF(OR(РТУС!AK448="Квартира",РТУС!A448="Нежилое помещение"),IF(РТУС!AO448="",HYPERLINK("#РТУС!"&amp;CELL("адрес",Проверка!AO448),"заполнить"),IF(ISNUMBER(РТУС!AO448)=TRUE,HYPERLINK("#Проверка!"&amp;CELL("адрес",Проверка!AO448),РТУС!AO448),HYPERLINK("#РТУС!"&amp;CELL("адрес",Проверка!AO448),"###"))),"")</f>
        <v/>
      </c>
      <c r="AP448" s="13" t="str">
        <f>IF(РТУС!AP448="","",РТУС!AP448)</f>
        <v/>
      </c>
      <c r="AQ448" s="13" t="str">
        <f ca="1">IF(РТУС!AQ448="",HYPERLINK("#РТУС!"&amp;CELL("адрес",Проверка!AQ448),"заполнить"),HYPERLINK("#Проверка!"&amp;CELL("адрес",Проверка!AQ448),РТУС!AQ448))</f>
        <v>заполнить</v>
      </c>
      <c r="AR448" s="18" t="str">
        <f ca="1">IF(РТУС!AR448="",HYPERLINK("#РТУС!"&amp;CELL("адрес",Проверка!AR448),"заполнить"),IF(ISNUMBER(РТУС!AR448)=FALSE,HYPERLINK("#РТУС!"&amp;CELL("адрес",Проверка!AR448),"###"),IF(РТУС!G448="1",IF(РТУС!AB448=РТУС!AR448+РТУС!AU448,HYPERLINK("#Проверка!"&amp;CELL("адрес",Проверка!AR448),РТУС!AR448),HYPERLINK("#РТУС!"&amp;CELL("адрес",Проверка!AR448),"сверить суммы")),IF(РТУС!AB448=(SUMIF(РТУС!$A$4:$A$1000,A448,РТУС!$AR$4:$AR$1000)+SUMIF(РТУС!$A$4:$A$1000,A448,РТУС!$AU$4:$AU$1000)),HYPERLINK("#Проверка!"&amp;CELL("адрес",Проверка!AR448),РТУС!AR448),HYPERLINK("#РТУС!"&amp;CELL("адрес",Проверка!AR448),"сверить суммы")))))</f>
        <v>заполнить</v>
      </c>
      <c r="AS448" s="13" t="str">
        <f>IF(РТУС!AS448="","",РТУС!AS448)</f>
        <v/>
      </c>
      <c r="AT448" s="18" t="str">
        <f ca="1">IF(РТУС!AT448="",HYPERLINK("#РТУС!"&amp;CELL("адрес",Проверка!AT448),"заполнить"),IF(ISNUMBER(РТУС!AT448)=FALSE,HYPERLINK("#РТУС!"&amp;CELL("адрес",Проверка!AT448),"###"),IF(РТУС!AT448=РТУС!AR448,HYPERLINK("#Проверка!"&amp;CELL("адрес",Проверка!AT448),РТУС!AT448),HYPERLINK("#РТУС!"&amp;CELL("адрес",Проверка!AT448),"сверить суммы"))))</f>
        <v>заполнить</v>
      </c>
      <c r="AU448" s="18" t="str">
        <f ca="1">IF(РТУС!AU448="",HYPERLINK("#РТУС!"&amp;CELL("адрес",Проверка!AU448),"заполнить"),IF(ISNUMBER(РТУС!AU448)=FALSE,HYPERLINK("#РТУС!"&amp;CELL("адрес",Проверка!AU448),"###"),IF(РТУС!G448="1",IF(РТУС!AB448=РТУС!AR448+РТУС!AU448,HYPERLINK("#Проверка!"&amp;CELL("адрес",Проверка!AU448),РТУС!AU448),HYPERLINK("#РТУС!"&amp;CELL("адрес",Проверка!AU448),"сверить суммы")),IF(РТУС!AB448=(SUMIF(РТУС!$A$4:$A$1000,A448,РТУС!$AR$4:$AR$1000)+SUMIF(РТУС!$A$4:$A$1000,A448,РТУС!$AU$4:$AU$1000)),HYPERLINK("#Проверка!"&amp;CELL("адрес",Проверка!AU448),РТУС!AU448),HYPERLINK("#РТУС!"&amp;CELL("адрес",Проверка!AU448),"сверить суммы")))))</f>
        <v>заполнить</v>
      </c>
      <c r="AV448" s="13" t="str">
        <f ca="1">IF(РТУС!AV448="",HYPERLINK("#РТУС!"&amp;CELL("адрес",Проверка!AV448),"заполнить"),IF(OR(РТУС!AV448="Требование о передаче жилого помещения",РТУС!AV448="Требование о передаче машино-места",РТУС!AV448="Требования о передаче нежилого помещения",РТУС!AV448="Денежные требования"),HYPERLINK("#Проверка!"&amp;CELL("адрес",Проверка!AV448),РТУС!AV448),HYPERLINK("#РТУС!"&amp;CELL("адрес",Проверка!AV448),"###")))</f>
        <v>заполнить</v>
      </c>
      <c r="AW448" s="13" t="str">
        <f ca="1">IF(РТУС!AW448="",HYPERLINK("#РТУС!"&amp;CELL("адрес",Проверка!AW448),"заполнить"),IF(OR(РТУС!AW448="Включен в полном объеме",РТУС!AW448="Включен частично"),HYPERLINK("#Проверка!"&amp;CELL("адрес",Проверка!AW448),РТУС!AW448),HYPERLINK("#РТУС!"&amp;CELL("адрес",Проверка!AW448),"###")))</f>
        <v>заполнить</v>
      </c>
      <c r="AX448" s="15" t="str">
        <f ca="1">IF(РТУС!AX448="",HYPERLINK("#РТУС!"&amp;CELL("адрес",Проверка!AX448),"заполнить"),IF(AND(LEN(РТУС!AX448)=5,РТУС!AX448&lt;TODAY()),HYPERLINK("#Проверка!"&amp;CELL("адрес",Проверка!AX448),РТУС!AX448),HYPERLINK("#РТУС!"&amp;CELL("адрес",Проверка!AX448),"###")))</f>
        <v>заполнить</v>
      </c>
      <c r="AY448" s="15" t="str">
        <f ca="1">IF(РТУС!AY448="",HYPERLINK("#РТУС!"&amp;CELL("адрес",Проверка!AY448),"заполнить"),IF(AND(LEN(РТУС!AY448)=5,РТУС!AY448&lt;TODAY()),HYPERLINK("#Проверка!"&amp;CELL("адрес",Проверка!AY448),РТУС!AY448),HYPERLINK("#РТУС!"&amp;CELL("адрес",Проверка!AY448),"###")))</f>
        <v>заполнить</v>
      </c>
    </row>
    <row r="449" spans="1:51" x14ac:dyDescent="0.25">
      <c r="A449" s="10" t="str">
        <f>РТУС!A449</f>
        <v>.</v>
      </c>
      <c r="B449" s="13" t="str">
        <f ca="1">IF(РТУС!B449="",HYPERLINK("#РТУС!"&amp;CELL("адрес",Проверка!B449),"заполнить"),IF(AND(LEN(РТУС!B449)=10,РТУС!B448=РТУС!B449),HYPERLINK("#Проверка!"&amp;CELL("адрес",Проверка!B449),РТУС!B449),HYPERLINK("#РТУС!"&amp;CELL("адрес",Проверка!B449),"###")))</f>
        <v>заполнить</v>
      </c>
      <c r="C449" s="13" t="str">
        <f ca="1">IF(РТУС!C449="",HYPERLINK("#РТУС!"&amp;CELL("адрес",Проверка!C449),"заполнить"),IF(AND(ISNUMBER(РТУС!C449)=TRUE,РТУС!C449&gt;0,РТУС!C448=РТУС!C449),HYPERLINK("#Проверка!"&amp;CELL("адрес",Проверка!C449),РТУС!C449),HYPERLINK("#РТУС!"&amp;CELL("адрес",Проверка!C449),"###")))</f>
        <v>заполнить</v>
      </c>
      <c r="D449" s="13" t="str">
        <f>IF(РТУС!D449="","",РТУС!D449)</f>
        <v/>
      </c>
      <c r="E449" s="13" t="str">
        <f ca="1">IF(РТУС!E449="",HYPERLINK("#РТУС!"&amp;CELL("адрес",Проверка!E449),"заполнить"),IF(РТУС!E448=РТУС!E449,HYPERLINK("#Проверка!"&amp;CELL("адрес",Проверка!E449),РТУС!E449),HYPERLINK("#РТУС!"&amp;CELL("адрес",Проверка!E449),"###")))</f>
        <v>заполнить</v>
      </c>
      <c r="F449" s="13" t="str">
        <f ca="1">IF(РТУС!F449="",HYPERLINK("#РТУС!"&amp;CELL("адрес",Проверка!F449),"заполнить"),HYPERLINK("#Проверка!"&amp;CELL("адрес",Проверка!F449),РТУС!F449))</f>
        <v>заполнить</v>
      </c>
      <c r="G449" s="20" t="str">
        <f ca="1">IF(РТУС!G449="",HYPERLINK("#РТУС!"&amp;CELL("адрес",Проверка!G449),"заполнить"),IF(РТУС!G449="1",HYPERLINK("#Проверка!"&amp;CELL("адрес",Проверка!G449),"1"),IF(AND(ISNUMBER(РТУС!G449)=TRUE,РТУС!G449&lt;=1,РТУС!G449&gt;0),IF(SUMIF(РТУС!$A$4:$A$1000,A449,РТУС!$G$4:$G$1000)=1,HYPERLINK("#Проверка!"&amp;CELL("адрес",Проверка!G449),РТУС!G449),HYPERLINK("#РТУС!"&amp;CELL("адрес",Проверка!G449),"сумма долей ≠ 1")),HYPERLINK("#РТУС!"&amp;CELL("адрес",Проверка!G449),"###"))))</f>
        <v>заполнить</v>
      </c>
      <c r="H449" s="13" t="str">
        <f ca="1">IF(РТУС!H449="",HYPERLINK("#РТУС!"&amp;CELL("адрес",Проверка!H449),"заполнить"),IF(OR(РТУС!H449="Юрлицо",РТУС!H449="Физлицо",РТУС!H449="ИП"),HYPERLINK("#Проверка!"&amp;CELL("адрес",Проверка!H449),РТУС!H449),HYPERLINK("#РТУС!"&amp;CELL("адрес",Проверка!H449),"###")))</f>
        <v>заполнить</v>
      </c>
      <c r="I449" s="13" t="str">
        <f ca="1">IF(OR(РТУС!H449="Юрлицо",РТУС!H449="ИП"),IF(РТУС!I449="",HYPERLINK("#РТУС!"&amp;CELL("адрес",Проверка!I449),"заполнить"),IF(OR(LEN(РТУС!I449)=10,LEN(РТУС!I449)=12),HYPERLINK("#Проверка!"&amp;CELL("адрес",Проверка!I449),РТУС!I449),HYPERLINK("#РТУС!"&amp;CELL("адрес",Проверка!I449),"###"))),"")</f>
        <v/>
      </c>
      <c r="J449" s="15" t="str">
        <f ca="1">IF(РТУС!J449="","",IF(AND(LEN(РТУС!J449)=5,РТУС!J449&lt;TODAY()),HYPERLINK("#Проверка!"&amp;CELL("адрес",Проверка!J449),РТУС!J449),HYPERLINK("#РТУС!"&amp;CELL("адрес",Проверка!J449),"###")))</f>
        <v/>
      </c>
      <c r="K449" s="13" t="str">
        <f>IF(РТУС!K449="","",РТУС!K449)</f>
        <v/>
      </c>
      <c r="L449" s="13" t="str">
        <f ca="1">IF(OR(РТУС!H449="Физлицо",РТУС!H449="ИП"),IF(РТУС!L449="",HYPERLINK("#РТУС!"&amp;CELL("адрес",Проверка!L449),"заполнить"),IF(OR(РТУС!L449="Загранпаспорт гражданина РФ",РТУС!L449="Паспорт гражданина РФ",РТУС!L449="Иностранный паспорт",РТУС!L449="Свидетельство о рождении",РТУС!L449="Вид на жительство"),HYPERLINK("#Проверка!"&amp;CELL("адрес",Проверка!L449),РТУС!L449),HYPERLINK("#РТУС!"&amp;CELL("адрес",Проверка!L449),"###"))),"")</f>
        <v/>
      </c>
      <c r="M449" s="13" t="str">
        <f ca="1">IF(AND(OR(РТУС!L449="Паспорт гражданина РФ",РТУС!L449="Свидетельство о рождении"),РТУС!M449=""),HYPERLINK("#РТУС!"&amp;CELL("адрес",Проверка!M449),"заполнить"),IF(РТУС!L449="Паспорт гражданина РФ",IF(LEN(РТУС!M449)=4,HYPERLINK("#Проверка!"&amp;CELL("адрес",Проверка!M449),РТУС!M449),HYPERLINK("#РТУС!"&amp;CELL("адрес",Проверка!M449),"###")),IF(РТУС!L449="Свидетельство о рождении",HYPERLINK("#Проверка!"&amp;CELL("адрес",Проверка!M449),РТУС!M449),"")))</f>
        <v/>
      </c>
      <c r="N449" s="13" t="str">
        <f ca="1">IF(РТУС!L449="","",IF(РТУС!N449="",HYPERLINK("#РТУС!"&amp;CELL("адрес",Проверка!N449),"заполнить"),IF(OR(РТУС!L449="Паспорт гражданина РФ",РТУС!L449="Свидетельство о рождении"),IF(LEN(РТУС!N449)=6,HYPERLINK("#Проверка!"&amp;CELL("адрес",Проверка!N449),РТУС!N449),HYPERLINK("#РТУС!"&amp;CELL("адрес",Проверка!N449),"###")),HYPERLINK("#Проверка!"&amp;CELL("адрес",Проверка!N449),РТУС!N449))))</f>
        <v/>
      </c>
      <c r="O449" s="15" t="str">
        <f ca="1">IF(РТУС!L449="","",IF(РТУС!O449="",HYPERLINK("#РТУС!"&amp;CELL("адрес",Проверка!O449),"заполнить"),IF(AND(LEN(РТУС!O449)=5,РТУС!O449&lt;TODAY()),IF(РТУС!L449="Свидетельство о рождении",IF(РТУС!O449&gt;EDATE(TODAY(),-168),HYPERLINK("#Проверка!"&amp;CELL("адрес",Проверка!O449),РТУС!O449),HYPERLINK("#РТУС!"&amp;CELL("адрес",Проверка!O449),"недействительно")),HYPERLINK("#Проверка!"&amp;CELL("адрес",Проверка!O449),РТУС!O449)),HYPERLINK("#РТУС!"&amp;CELL("адрес",Проверка!O449),"###"))))</f>
        <v/>
      </c>
      <c r="P449" s="21" t="str">
        <f ca="1">IF(РТУС!L449="Паспорт гражданина РФ",IF(РТУС!P449="",HYPERLINK("#РТУС!"&amp;CELL("адрес",Проверка!P449),"заполнить"),HYPERLINK("#Проверка!"&amp;CELL("адрес",Проверка!P449),РТУС!P449)),"")</f>
        <v/>
      </c>
      <c r="Q449" s="13" t="str">
        <f ca="1">IF(РТУС!L449="Паспорт гражданина РФ",IF(РТУС!Q449="",HYPERLINK("#РТУС!"&amp;CELL("адрес",Проверка!Q449),"заполнить"),IF(LEN(РТУС!Q449)=7,HYPERLINK("#Проверка!"&amp;CELL("адрес",Проверка!Q449),РТУС!Q449),HYPERLINK("#РТУС!"&amp;CELL("адрес",Проверка!Q449),"###"))),"")</f>
        <v/>
      </c>
      <c r="R449" s="13" t="str">
        <f ca="1">IF(РТУС!R449="",HYPERLINK("#РТУС!"&amp;CELL("адрес",Проверка!R449),"заполнить"),HYPERLINK("#Проверка!"&amp;CELL("адрес",Проверка!R449),РТУС!R449))</f>
        <v>заполнить</v>
      </c>
      <c r="S449" s="13" t="str">
        <f>IF(РТУС!S449="","",РТУС!S449)</f>
        <v/>
      </c>
      <c r="T449" s="13" t="str">
        <f>IF(РТУС!T449="","",РТУС!T449)</f>
        <v/>
      </c>
      <c r="U449" s="13" t="str">
        <f>IF(РТУС!U449="","",РТУС!U449)</f>
        <v/>
      </c>
      <c r="V449" s="13" t="str">
        <f ca="1">IF(РТУС!V449="",HYPERLINK("#РТУС!"&amp;CELL("адрес",Проверка!V449),"заполнить"),IF(OR(РТУС!V449="Договор участия в долевом строительстве",РТУС!V449="Предварительный договор участия в долевом строительстве",РТУС!V449="Определение Арбитражного суда",РТУС!V449="Решение суда общей юрисдикции",РТУС!V449="Иные договоры"),HYPERLINK("#Проверка!"&amp;CELL("адрес",Проверка!V449),РТУС!V449),HYPERLINK("#РТУС!"&amp;CELL("адрес",Проверка!V449),"###")))</f>
        <v>заполнить</v>
      </c>
      <c r="W449" s="13" t="str">
        <f ca="1">IF(РТУС!W449="",HYPERLINK("#РТУС!"&amp;CELL("адрес",Проверка!W449),"заполнить"),HYPERLINK("#Проверка!"&amp;CELL("адрес",Проверка!W449),РТУС!W449))</f>
        <v>заполнить</v>
      </c>
      <c r="X449" s="15" t="str">
        <f ca="1">IF(РТУС!X449="",HYPERLINK("#РТУС!"&amp;CELL("адрес",Проверка!X449),"заполнить"),IF(AND(LEN(РТУС!X449)=5,РТУС!X449&lt;TODAY()),HYPERLINK("#Проверка!"&amp;CELL("адрес",Проверка!X449),РТУС!X449),HYPERLINK("#РТУС!"&amp;CELL("адрес",Проверка!X449),"###")))</f>
        <v>заполнить</v>
      </c>
      <c r="Y449" s="13" t="str">
        <f>IF(РТУС!Y449="","",РТУС!Y449)</f>
        <v/>
      </c>
      <c r="Z449" s="15" t="str">
        <f ca="1">IF(РТУС!Z449="","",IF(AND(LEN(РТУС!Z449)=5,РТУС!Z449&lt;TODAY()),HYPERLINK("#Проверка!"&amp;CELL("адрес",Проверка!Z449),РТУС!Z449),HYPERLINK("#РТУС!"&amp;CELL("адрес",Проверка!Z449),"###")))</f>
        <v/>
      </c>
      <c r="AA449" s="18" t="str">
        <f ca="1">IF(РТУС!AA449="",HYPERLINK("#РТУС!"&amp;CELL("адрес",Проверка!AA449),"заполнить"),IF(ISNUMBER(РТУС!AA449)=TRUE,HYPERLINK("#Проверка!"&amp;CELL("адрес",Проверка!AA449),РТУС!AA449),HYPERLINK("#РТУС!"&amp;CELL("адрес",Проверка!AA449),"###")))</f>
        <v>заполнить</v>
      </c>
      <c r="AB449" s="18" t="str">
        <f ca="1">IF(РТУС!AB449="",HYPERLINK("#РТУС!"&amp;CELL("адрес",Проверка!AB449),"заполнить"),IF(ISNUMBER(РТУС!AB449)=TRUE,HYPERLINK("#Проверка!"&amp;CELL("адрес",Проверка!AB449),РТУС!AB449),HYPERLINK("#РТУС!"&amp;CELL("адрес",Проверка!AB449),"###")))</f>
        <v>заполнить</v>
      </c>
      <c r="AC449" s="18" t="str">
        <f ca="1">IF(РТУС!AC449="","",IF(ISNUMBER(РТУС!AC449)=TRUE,HYPERLINK("#Проверка!"&amp;CELL("адрес",Проверка!AC449),РТУС!AC449),HYPERLINK("#РТУС!"&amp;CELL("адрес",Проверка!AC449),"###")))</f>
        <v/>
      </c>
      <c r="AD449" s="18" t="str">
        <f ca="1">IF(РТУС!AD449="","",IF(ISNUMBER(РТУС!AD449)=TRUE,HYPERLINK("#Проверка!"&amp;CELL("адрес",Проверка!AD449),РТУС!AD449),HYPERLINK("#РТУС!"&amp;CELL("адрес",Проверка!AD449),"###")))</f>
        <v/>
      </c>
      <c r="AE449" s="13" t="str">
        <f>IF(РТУС!AE449="","",РТУС!AE449)</f>
        <v/>
      </c>
      <c r="AF449" s="15" t="str">
        <f ca="1">IF(РТУС!AE449="","",IF(РТУС!AF449="",HYPERLINK("#РТУС!"&amp;CELL("адрес",Проверка!AF449),"заполнить"),IF(AND(LEN(РТУС!AF449)=5,РТУС!AF449&lt;TODAY()),HYPERLINK("#Проверка!"&amp;CELL("адрес",Проверка!AF449),РТУС!AF449),HYPERLINK("#РТУС!"&amp;CELL("адрес",Проверка!AF449),"###"))))</f>
        <v/>
      </c>
      <c r="AG449" s="13"/>
      <c r="AH449" s="15" t="str">
        <f ca="1">IF(РТУС!AE449="","",IF(РТУС!AH449="",HYPERLINK("#РТУС!"&amp;CELL("адрес",Проверка!AH449),"заполнить"),IF(AND(LEN(РТУС!AH449)=5,РТУС!AH449&lt;TODAY()),HYPERLINK("#Проверка!"&amp;CELL("адрес",Проверка!AH449),РТУС!AH449),HYPERLINK("#РТУС!"&amp;CELL("адрес",Проверка!AH449),"###"))))</f>
        <v/>
      </c>
      <c r="AI449" s="15" t="str">
        <f ca="1">IF(РТУС!AE449="","",IF(РТУС!AI449="",HYPERLINK("#РТУС!"&amp;CELL("адрес",Проверка!AI449),"заполнить"),HYPERLINK("#Проверка!"&amp;CELL("адрес",Проверка!AI449),РТУС!AI449)))</f>
        <v/>
      </c>
      <c r="AJ449" s="13" t="str">
        <f ca="1">IF(РТУС!AE449="","",IF(РТУС!AJ449="",HYPERLINK("#РТУС!"&amp;CELL("адрес",Проверка!AJ449),"заполнить"),IF(OR(РТУС!AJ449="Юрлицо",РТУС!AJ449="Физлицо",РТУС!AJ449="ИП"),HYPERLINK("#Проверка!"&amp;CELL("адрес",Проверка!AJ449),РТУС!AJ449),HYPERLINK("#РТУС!"&amp;CELL("адрес",Проверка!AJ449),"###"))))</f>
        <v/>
      </c>
      <c r="AK449" s="13" t="str">
        <f ca="1">IF(РТУС!AK449="",HYPERLINK("#РТУС!"&amp;CELL("адрес",Проверка!AK449),"заполнить"),IF(OR(РТУС!AK449="Квартира",РТУС!AK449="Кладовая",РТУС!AK449="Машино-место",РТУС!AK449="Нежилое помещение"),HYPERLINK("#Проверка!"&amp;CELL("адрес",Проверка!AK449),РТУС!AK449),HYPERLINK("#РТУС!"&amp;CELL("адрес",Проверка!AK449),"###")))</f>
        <v>заполнить</v>
      </c>
      <c r="AL449" s="13" t="str">
        <f ca="1">IF(РТУС!AL449="",HYPERLINK("#РТУС!"&amp;CELL("адрес",Проверка!AL449),"заполнить"),HYPERLINK("#Проверка!"&amp;CELL("адрес",Проверка!AL449),РТУС!AL449))</f>
        <v>заполнить</v>
      </c>
      <c r="AM449" s="18" t="str">
        <f ca="1">IF(РТУС!AM449="",HYPERLINK("#РТУС!"&amp;CELL("адрес",Проверка!AM449),"заполнить"),IF(ISNUMBER(РТУС!AM449)=TRUE,IF(РТУС!AK449="Нежилое помещение",IF(РТУС!AM449&gt;7,HYPERLINK("#РТУС!"&amp;CELL("адрес",Проверка!AM449),"не больше 7 кв.м."),РТУС!AM449),HYPERLINK("#Проверка!"&amp;CELL("адрес",Проверка!AM449),РТУС!AM449)),HYPERLINK("#РТУС!"&amp;CELL("адрес",Проверка!AM449),"###")))</f>
        <v>заполнить</v>
      </c>
      <c r="AN449" s="13" t="str">
        <f ca="1">IF(РТУС!AN449="",HYPERLINK("#РТУС!"&amp;CELL("адрес",Проверка!AN449),"заполнить"),IF(OR(РТУС!AN449="Общая площадь помещения",РТУС!AN449="Общая приведенная площадь жилого помещения",РТУС!AN449="Общая площадь жилого помещения с учетом лоджий, балконов, террас и веранд"),HYPERLINK("#Проверка!"&amp;CELL("адрес",Проверка!AN449),РТУС!AN449),HYPERLINK("#РТУС!"&amp;CELL("адрес",Проверка!AN449),"###")))</f>
        <v>заполнить</v>
      </c>
      <c r="AO449" s="13" t="str">
        <f ca="1">IF(OR(РТУС!AK449="Квартира",РТУС!A449="Нежилое помещение"),IF(РТУС!AO449="",HYPERLINK("#РТУС!"&amp;CELL("адрес",Проверка!AO449),"заполнить"),IF(ISNUMBER(РТУС!AO449)=TRUE,HYPERLINK("#Проверка!"&amp;CELL("адрес",Проверка!AO449),РТУС!AO449),HYPERLINK("#РТУС!"&amp;CELL("адрес",Проверка!AO449),"###"))),"")</f>
        <v/>
      </c>
      <c r="AP449" s="13" t="str">
        <f>IF(РТУС!AP449="","",РТУС!AP449)</f>
        <v/>
      </c>
      <c r="AQ449" s="13" t="str">
        <f ca="1">IF(РТУС!AQ449="",HYPERLINK("#РТУС!"&amp;CELL("адрес",Проверка!AQ449),"заполнить"),HYPERLINK("#Проверка!"&amp;CELL("адрес",Проверка!AQ449),РТУС!AQ449))</f>
        <v>заполнить</v>
      </c>
      <c r="AR449" s="18" t="str">
        <f ca="1">IF(РТУС!AR449="",HYPERLINK("#РТУС!"&amp;CELL("адрес",Проверка!AR449),"заполнить"),IF(ISNUMBER(РТУС!AR449)=FALSE,HYPERLINK("#РТУС!"&amp;CELL("адрес",Проверка!AR449),"###"),IF(РТУС!G449="1",IF(РТУС!AB449=РТУС!AR449+РТУС!AU449,HYPERLINK("#Проверка!"&amp;CELL("адрес",Проверка!AR449),РТУС!AR449),HYPERLINK("#РТУС!"&amp;CELL("адрес",Проверка!AR449),"сверить суммы")),IF(РТУС!AB449=(SUMIF(РТУС!$A$4:$A$1000,A449,РТУС!$AR$4:$AR$1000)+SUMIF(РТУС!$A$4:$A$1000,A449,РТУС!$AU$4:$AU$1000)),HYPERLINK("#Проверка!"&amp;CELL("адрес",Проверка!AR449),РТУС!AR449),HYPERLINK("#РТУС!"&amp;CELL("адрес",Проверка!AR449),"сверить суммы")))))</f>
        <v>заполнить</v>
      </c>
      <c r="AS449" s="13" t="str">
        <f>IF(РТУС!AS449="","",РТУС!AS449)</f>
        <v/>
      </c>
      <c r="AT449" s="18" t="str">
        <f ca="1">IF(РТУС!AT449="",HYPERLINK("#РТУС!"&amp;CELL("адрес",Проверка!AT449),"заполнить"),IF(ISNUMBER(РТУС!AT449)=FALSE,HYPERLINK("#РТУС!"&amp;CELL("адрес",Проверка!AT449),"###"),IF(РТУС!AT449=РТУС!AR449,HYPERLINK("#Проверка!"&amp;CELL("адрес",Проверка!AT449),РТУС!AT449),HYPERLINK("#РТУС!"&amp;CELL("адрес",Проверка!AT449),"сверить суммы"))))</f>
        <v>заполнить</v>
      </c>
      <c r="AU449" s="18" t="str">
        <f ca="1">IF(РТУС!AU449="",HYPERLINK("#РТУС!"&amp;CELL("адрес",Проверка!AU449),"заполнить"),IF(ISNUMBER(РТУС!AU449)=FALSE,HYPERLINK("#РТУС!"&amp;CELL("адрес",Проверка!AU449),"###"),IF(РТУС!G449="1",IF(РТУС!AB449=РТУС!AR449+РТУС!AU449,HYPERLINK("#Проверка!"&amp;CELL("адрес",Проверка!AU449),РТУС!AU449),HYPERLINK("#РТУС!"&amp;CELL("адрес",Проверка!AU449),"сверить суммы")),IF(РТУС!AB449=(SUMIF(РТУС!$A$4:$A$1000,A449,РТУС!$AR$4:$AR$1000)+SUMIF(РТУС!$A$4:$A$1000,A449,РТУС!$AU$4:$AU$1000)),HYPERLINK("#Проверка!"&amp;CELL("адрес",Проверка!AU449),РТУС!AU449),HYPERLINK("#РТУС!"&amp;CELL("адрес",Проверка!AU449),"сверить суммы")))))</f>
        <v>заполнить</v>
      </c>
      <c r="AV449" s="13" t="str">
        <f ca="1">IF(РТУС!AV449="",HYPERLINK("#РТУС!"&amp;CELL("адрес",Проверка!AV449),"заполнить"),IF(OR(РТУС!AV449="Требование о передаче жилого помещения",РТУС!AV449="Требование о передаче машино-места",РТУС!AV449="Требования о передаче нежилого помещения",РТУС!AV449="Денежные требования"),HYPERLINK("#Проверка!"&amp;CELL("адрес",Проверка!AV449),РТУС!AV449),HYPERLINK("#РТУС!"&amp;CELL("адрес",Проверка!AV449),"###")))</f>
        <v>заполнить</v>
      </c>
      <c r="AW449" s="13" t="str">
        <f ca="1">IF(РТУС!AW449="",HYPERLINK("#РТУС!"&amp;CELL("адрес",Проверка!AW449),"заполнить"),IF(OR(РТУС!AW449="Включен в полном объеме",РТУС!AW449="Включен частично"),HYPERLINK("#Проверка!"&amp;CELL("адрес",Проверка!AW449),РТУС!AW449),HYPERLINK("#РТУС!"&amp;CELL("адрес",Проверка!AW449),"###")))</f>
        <v>заполнить</v>
      </c>
      <c r="AX449" s="15" t="str">
        <f ca="1">IF(РТУС!AX449="",HYPERLINK("#РТУС!"&amp;CELL("адрес",Проверка!AX449),"заполнить"),IF(AND(LEN(РТУС!AX449)=5,РТУС!AX449&lt;TODAY()),HYPERLINK("#Проверка!"&amp;CELL("адрес",Проверка!AX449),РТУС!AX449),HYPERLINK("#РТУС!"&amp;CELL("адрес",Проверка!AX449),"###")))</f>
        <v>заполнить</v>
      </c>
      <c r="AY449" s="15" t="str">
        <f ca="1">IF(РТУС!AY449="",HYPERLINK("#РТУС!"&amp;CELL("адрес",Проверка!AY449),"заполнить"),IF(AND(LEN(РТУС!AY449)=5,РТУС!AY449&lt;TODAY()),HYPERLINK("#Проверка!"&amp;CELL("адрес",Проверка!AY449),РТУС!AY449),HYPERLINK("#РТУС!"&amp;CELL("адрес",Проверка!AY449),"###")))</f>
        <v>заполнить</v>
      </c>
    </row>
    <row r="450" spans="1:51" x14ac:dyDescent="0.25">
      <c r="A450" s="10" t="str">
        <f>РТУС!A450</f>
        <v>.</v>
      </c>
      <c r="B450" s="13" t="str">
        <f ca="1">IF(РТУС!B450="",HYPERLINK("#РТУС!"&amp;CELL("адрес",Проверка!B450),"заполнить"),IF(AND(LEN(РТУС!B450)=10,РТУС!B449=РТУС!B450),HYPERLINK("#Проверка!"&amp;CELL("адрес",Проверка!B450),РТУС!B450),HYPERLINK("#РТУС!"&amp;CELL("адрес",Проверка!B450),"###")))</f>
        <v>заполнить</v>
      </c>
      <c r="C450" s="13" t="str">
        <f ca="1">IF(РТУС!C450="",HYPERLINK("#РТУС!"&amp;CELL("адрес",Проверка!C450),"заполнить"),IF(AND(ISNUMBER(РТУС!C450)=TRUE,РТУС!C450&gt;0,РТУС!C449=РТУС!C450),HYPERLINK("#Проверка!"&amp;CELL("адрес",Проверка!C450),РТУС!C450),HYPERLINK("#РТУС!"&amp;CELL("адрес",Проверка!C450),"###")))</f>
        <v>заполнить</v>
      </c>
      <c r="D450" s="13" t="str">
        <f>IF(РТУС!D450="","",РТУС!D450)</f>
        <v/>
      </c>
      <c r="E450" s="13" t="str">
        <f ca="1">IF(РТУС!E450="",HYPERLINK("#РТУС!"&amp;CELL("адрес",Проверка!E450),"заполнить"),IF(РТУС!E449=РТУС!E450,HYPERLINK("#Проверка!"&amp;CELL("адрес",Проверка!E450),РТУС!E450),HYPERLINK("#РТУС!"&amp;CELL("адрес",Проверка!E450),"###")))</f>
        <v>заполнить</v>
      </c>
      <c r="F450" s="13" t="str">
        <f ca="1">IF(РТУС!F450="",HYPERLINK("#РТУС!"&amp;CELL("адрес",Проверка!F450),"заполнить"),HYPERLINK("#Проверка!"&amp;CELL("адрес",Проверка!F450),РТУС!F450))</f>
        <v>заполнить</v>
      </c>
      <c r="G450" s="20" t="str">
        <f ca="1">IF(РТУС!G450="",HYPERLINK("#РТУС!"&amp;CELL("адрес",Проверка!G450),"заполнить"),IF(РТУС!G450="1",HYPERLINK("#Проверка!"&amp;CELL("адрес",Проверка!G450),"1"),IF(AND(ISNUMBER(РТУС!G450)=TRUE,РТУС!G450&lt;=1,РТУС!G450&gt;0),IF(SUMIF(РТУС!$A$4:$A$1000,A450,РТУС!$G$4:$G$1000)=1,HYPERLINK("#Проверка!"&amp;CELL("адрес",Проверка!G450),РТУС!G450),HYPERLINK("#РТУС!"&amp;CELL("адрес",Проверка!G450),"сумма долей ≠ 1")),HYPERLINK("#РТУС!"&amp;CELL("адрес",Проверка!G450),"###"))))</f>
        <v>заполнить</v>
      </c>
      <c r="H450" s="13" t="str">
        <f ca="1">IF(РТУС!H450="",HYPERLINK("#РТУС!"&amp;CELL("адрес",Проверка!H450),"заполнить"),IF(OR(РТУС!H450="Юрлицо",РТУС!H450="Физлицо",РТУС!H450="ИП"),HYPERLINK("#Проверка!"&amp;CELL("адрес",Проверка!H450),РТУС!H450),HYPERLINK("#РТУС!"&amp;CELL("адрес",Проверка!H450),"###")))</f>
        <v>заполнить</v>
      </c>
      <c r="I450" s="13" t="str">
        <f ca="1">IF(OR(РТУС!H450="Юрлицо",РТУС!H450="ИП"),IF(РТУС!I450="",HYPERLINK("#РТУС!"&amp;CELL("адрес",Проверка!I450),"заполнить"),IF(OR(LEN(РТУС!I450)=10,LEN(РТУС!I450)=12),HYPERLINK("#Проверка!"&amp;CELL("адрес",Проверка!I450),РТУС!I450),HYPERLINK("#РТУС!"&amp;CELL("адрес",Проверка!I450),"###"))),"")</f>
        <v/>
      </c>
      <c r="J450" s="15" t="str">
        <f ca="1">IF(РТУС!J450="","",IF(AND(LEN(РТУС!J450)=5,РТУС!J450&lt;TODAY()),HYPERLINK("#Проверка!"&amp;CELL("адрес",Проверка!J450),РТУС!J450),HYPERLINK("#РТУС!"&amp;CELL("адрес",Проверка!J450),"###")))</f>
        <v/>
      </c>
      <c r="K450" s="13" t="str">
        <f>IF(РТУС!K450="","",РТУС!K450)</f>
        <v/>
      </c>
      <c r="L450" s="13" t="str">
        <f ca="1">IF(OR(РТУС!H450="Физлицо",РТУС!H450="ИП"),IF(РТУС!L450="",HYPERLINK("#РТУС!"&amp;CELL("адрес",Проверка!L450),"заполнить"),IF(OR(РТУС!L450="Загранпаспорт гражданина РФ",РТУС!L450="Паспорт гражданина РФ",РТУС!L450="Иностранный паспорт",РТУС!L450="Свидетельство о рождении",РТУС!L450="Вид на жительство"),HYPERLINK("#Проверка!"&amp;CELL("адрес",Проверка!L450),РТУС!L450),HYPERLINK("#РТУС!"&amp;CELL("адрес",Проверка!L450),"###"))),"")</f>
        <v/>
      </c>
      <c r="M450" s="13" t="str">
        <f ca="1">IF(AND(OR(РТУС!L450="Паспорт гражданина РФ",РТУС!L450="Свидетельство о рождении"),РТУС!M450=""),HYPERLINK("#РТУС!"&amp;CELL("адрес",Проверка!M450),"заполнить"),IF(РТУС!L450="Паспорт гражданина РФ",IF(LEN(РТУС!M450)=4,HYPERLINK("#Проверка!"&amp;CELL("адрес",Проверка!M450),РТУС!M450),HYPERLINK("#РТУС!"&amp;CELL("адрес",Проверка!M450),"###")),IF(РТУС!L450="Свидетельство о рождении",HYPERLINK("#Проверка!"&amp;CELL("адрес",Проверка!M450),РТУС!M450),"")))</f>
        <v/>
      </c>
      <c r="N450" s="13" t="str">
        <f ca="1">IF(РТУС!L450="","",IF(РТУС!N450="",HYPERLINK("#РТУС!"&amp;CELL("адрес",Проверка!N450),"заполнить"),IF(OR(РТУС!L450="Паспорт гражданина РФ",РТУС!L450="Свидетельство о рождении"),IF(LEN(РТУС!N450)=6,HYPERLINK("#Проверка!"&amp;CELL("адрес",Проверка!N450),РТУС!N450),HYPERLINK("#РТУС!"&amp;CELL("адрес",Проверка!N450),"###")),HYPERLINK("#Проверка!"&amp;CELL("адрес",Проверка!N450),РТУС!N450))))</f>
        <v/>
      </c>
      <c r="O450" s="15" t="str">
        <f ca="1">IF(РТУС!L450="","",IF(РТУС!O450="",HYPERLINK("#РТУС!"&amp;CELL("адрес",Проверка!O450),"заполнить"),IF(AND(LEN(РТУС!O450)=5,РТУС!O450&lt;TODAY()),IF(РТУС!L450="Свидетельство о рождении",IF(РТУС!O450&gt;EDATE(TODAY(),-168),HYPERLINK("#Проверка!"&amp;CELL("адрес",Проверка!O450),РТУС!O450),HYPERLINK("#РТУС!"&amp;CELL("адрес",Проверка!O450),"недействительно")),HYPERLINK("#Проверка!"&amp;CELL("адрес",Проверка!O450),РТУС!O450)),HYPERLINK("#РТУС!"&amp;CELL("адрес",Проверка!O450),"###"))))</f>
        <v/>
      </c>
      <c r="P450" s="21" t="str">
        <f ca="1">IF(РТУС!L450="Паспорт гражданина РФ",IF(РТУС!P450="",HYPERLINK("#РТУС!"&amp;CELL("адрес",Проверка!P450),"заполнить"),HYPERLINK("#Проверка!"&amp;CELL("адрес",Проверка!P450),РТУС!P450)),"")</f>
        <v/>
      </c>
      <c r="Q450" s="13" t="str">
        <f ca="1">IF(РТУС!L450="Паспорт гражданина РФ",IF(РТУС!Q450="",HYPERLINK("#РТУС!"&amp;CELL("адрес",Проверка!Q450),"заполнить"),IF(LEN(РТУС!Q450)=7,HYPERLINK("#Проверка!"&amp;CELL("адрес",Проверка!Q450),РТУС!Q450),HYPERLINK("#РТУС!"&amp;CELL("адрес",Проверка!Q450),"###"))),"")</f>
        <v/>
      </c>
      <c r="R450" s="13" t="str">
        <f ca="1">IF(РТУС!R450="",HYPERLINK("#РТУС!"&amp;CELL("адрес",Проверка!R450),"заполнить"),HYPERLINK("#Проверка!"&amp;CELL("адрес",Проверка!R450),РТУС!R450))</f>
        <v>заполнить</v>
      </c>
      <c r="S450" s="13" t="str">
        <f>IF(РТУС!S450="","",РТУС!S450)</f>
        <v/>
      </c>
      <c r="T450" s="13" t="str">
        <f>IF(РТУС!T450="","",РТУС!T450)</f>
        <v/>
      </c>
      <c r="U450" s="13" t="str">
        <f>IF(РТУС!U450="","",РТУС!U450)</f>
        <v/>
      </c>
      <c r="V450" s="13" t="str">
        <f ca="1">IF(РТУС!V450="",HYPERLINK("#РТУС!"&amp;CELL("адрес",Проверка!V450),"заполнить"),IF(OR(РТУС!V450="Договор участия в долевом строительстве",РТУС!V450="Предварительный договор участия в долевом строительстве",РТУС!V450="Определение Арбитражного суда",РТУС!V450="Решение суда общей юрисдикции",РТУС!V450="Иные договоры"),HYPERLINK("#Проверка!"&amp;CELL("адрес",Проверка!V450),РТУС!V450),HYPERLINK("#РТУС!"&amp;CELL("адрес",Проверка!V450),"###")))</f>
        <v>заполнить</v>
      </c>
      <c r="W450" s="13" t="str">
        <f ca="1">IF(РТУС!W450="",HYPERLINK("#РТУС!"&amp;CELL("адрес",Проверка!W450),"заполнить"),HYPERLINK("#Проверка!"&amp;CELL("адрес",Проверка!W450),РТУС!W450))</f>
        <v>заполнить</v>
      </c>
      <c r="X450" s="15" t="str">
        <f ca="1">IF(РТУС!X450="",HYPERLINK("#РТУС!"&amp;CELL("адрес",Проверка!X450),"заполнить"),IF(AND(LEN(РТУС!X450)=5,РТУС!X450&lt;TODAY()),HYPERLINK("#Проверка!"&amp;CELL("адрес",Проверка!X450),РТУС!X450),HYPERLINK("#РТУС!"&amp;CELL("адрес",Проверка!X450),"###")))</f>
        <v>заполнить</v>
      </c>
      <c r="Y450" s="13" t="str">
        <f>IF(РТУС!Y450="","",РТУС!Y450)</f>
        <v/>
      </c>
      <c r="Z450" s="15" t="str">
        <f ca="1">IF(РТУС!Z450="","",IF(AND(LEN(РТУС!Z450)=5,РТУС!Z450&lt;TODAY()),HYPERLINK("#Проверка!"&amp;CELL("адрес",Проверка!Z450),РТУС!Z450),HYPERLINK("#РТУС!"&amp;CELL("адрес",Проверка!Z450),"###")))</f>
        <v/>
      </c>
      <c r="AA450" s="18" t="str">
        <f ca="1">IF(РТУС!AA450="",HYPERLINK("#РТУС!"&amp;CELL("адрес",Проверка!AA450),"заполнить"),IF(ISNUMBER(РТУС!AA450)=TRUE,HYPERLINK("#Проверка!"&amp;CELL("адрес",Проверка!AA450),РТУС!AA450),HYPERLINK("#РТУС!"&amp;CELL("адрес",Проверка!AA450),"###")))</f>
        <v>заполнить</v>
      </c>
      <c r="AB450" s="18" t="str">
        <f ca="1">IF(РТУС!AB450="",HYPERLINK("#РТУС!"&amp;CELL("адрес",Проверка!AB450),"заполнить"),IF(ISNUMBER(РТУС!AB450)=TRUE,HYPERLINK("#Проверка!"&amp;CELL("адрес",Проверка!AB450),РТУС!AB450),HYPERLINK("#РТУС!"&amp;CELL("адрес",Проверка!AB450),"###")))</f>
        <v>заполнить</v>
      </c>
      <c r="AC450" s="18" t="str">
        <f ca="1">IF(РТУС!AC450="","",IF(ISNUMBER(РТУС!AC450)=TRUE,HYPERLINK("#Проверка!"&amp;CELL("адрес",Проверка!AC450),РТУС!AC450),HYPERLINK("#РТУС!"&amp;CELL("адрес",Проверка!AC450),"###")))</f>
        <v/>
      </c>
      <c r="AD450" s="18" t="str">
        <f ca="1">IF(РТУС!AD450="","",IF(ISNUMBER(РТУС!AD450)=TRUE,HYPERLINK("#Проверка!"&amp;CELL("адрес",Проверка!AD450),РТУС!AD450),HYPERLINK("#РТУС!"&amp;CELL("адрес",Проверка!AD450),"###")))</f>
        <v/>
      </c>
      <c r="AE450" s="13" t="str">
        <f>IF(РТУС!AE450="","",РТУС!AE450)</f>
        <v/>
      </c>
      <c r="AF450" s="15" t="str">
        <f ca="1">IF(РТУС!AE450="","",IF(РТУС!AF450="",HYPERLINK("#РТУС!"&amp;CELL("адрес",Проверка!AF450),"заполнить"),IF(AND(LEN(РТУС!AF450)=5,РТУС!AF450&lt;TODAY()),HYPERLINK("#Проверка!"&amp;CELL("адрес",Проверка!AF450),РТУС!AF450),HYPERLINK("#РТУС!"&amp;CELL("адрес",Проверка!AF450),"###"))))</f>
        <v/>
      </c>
      <c r="AG450" s="13"/>
      <c r="AH450" s="15" t="str">
        <f ca="1">IF(РТУС!AE450="","",IF(РТУС!AH450="",HYPERLINK("#РТУС!"&amp;CELL("адрес",Проверка!AH450),"заполнить"),IF(AND(LEN(РТУС!AH450)=5,РТУС!AH450&lt;TODAY()),HYPERLINK("#Проверка!"&amp;CELL("адрес",Проверка!AH450),РТУС!AH450),HYPERLINK("#РТУС!"&amp;CELL("адрес",Проверка!AH450),"###"))))</f>
        <v/>
      </c>
      <c r="AI450" s="15" t="str">
        <f ca="1">IF(РТУС!AE450="","",IF(РТУС!AI450="",HYPERLINK("#РТУС!"&amp;CELL("адрес",Проверка!AI450),"заполнить"),HYPERLINK("#Проверка!"&amp;CELL("адрес",Проверка!AI450),РТУС!AI450)))</f>
        <v/>
      </c>
      <c r="AJ450" s="13" t="str">
        <f ca="1">IF(РТУС!AE450="","",IF(РТУС!AJ450="",HYPERLINK("#РТУС!"&amp;CELL("адрес",Проверка!AJ450),"заполнить"),IF(OR(РТУС!AJ450="Юрлицо",РТУС!AJ450="Физлицо",РТУС!AJ450="ИП"),HYPERLINK("#Проверка!"&amp;CELL("адрес",Проверка!AJ450),РТУС!AJ450),HYPERLINK("#РТУС!"&amp;CELL("адрес",Проверка!AJ450),"###"))))</f>
        <v/>
      </c>
      <c r="AK450" s="13" t="str">
        <f ca="1">IF(РТУС!AK450="",HYPERLINK("#РТУС!"&amp;CELL("адрес",Проверка!AK450),"заполнить"),IF(OR(РТУС!AK450="Квартира",РТУС!AK450="Кладовая",РТУС!AK450="Машино-место",РТУС!AK450="Нежилое помещение"),HYPERLINK("#Проверка!"&amp;CELL("адрес",Проверка!AK450),РТУС!AK450),HYPERLINK("#РТУС!"&amp;CELL("адрес",Проверка!AK450),"###")))</f>
        <v>заполнить</v>
      </c>
      <c r="AL450" s="13" t="str">
        <f ca="1">IF(РТУС!AL450="",HYPERLINK("#РТУС!"&amp;CELL("адрес",Проверка!AL450),"заполнить"),HYPERLINK("#Проверка!"&amp;CELL("адрес",Проверка!AL450),РТУС!AL450))</f>
        <v>заполнить</v>
      </c>
      <c r="AM450" s="18" t="str">
        <f ca="1">IF(РТУС!AM450="",HYPERLINK("#РТУС!"&amp;CELL("адрес",Проверка!AM450),"заполнить"),IF(ISNUMBER(РТУС!AM450)=TRUE,IF(РТУС!AK450="Нежилое помещение",IF(РТУС!AM450&gt;7,HYPERLINK("#РТУС!"&amp;CELL("адрес",Проверка!AM450),"не больше 7 кв.м."),РТУС!AM450),HYPERLINK("#Проверка!"&amp;CELL("адрес",Проверка!AM450),РТУС!AM450)),HYPERLINK("#РТУС!"&amp;CELL("адрес",Проверка!AM450),"###")))</f>
        <v>заполнить</v>
      </c>
      <c r="AN450" s="13" t="str">
        <f ca="1">IF(РТУС!AN450="",HYPERLINK("#РТУС!"&amp;CELL("адрес",Проверка!AN450),"заполнить"),IF(OR(РТУС!AN450="Общая площадь помещения",РТУС!AN450="Общая приведенная площадь жилого помещения",РТУС!AN450="Общая площадь жилого помещения с учетом лоджий, балконов, террас и веранд"),HYPERLINK("#Проверка!"&amp;CELL("адрес",Проверка!AN450),РТУС!AN450),HYPERLINK("#РТУС!"&amp;CELL("адрес",Проверка!AN450),"###")))</f>
        <v>заполнить</v>
      </c>
      <c r="AO450" s="13" t="str">
        <f ca="1">IF(OR(РТУС!AK450="Квартира",РТУС!A450="Нежилое помещение"),IF(РТУС!AO450="",HYPERLINK("#РТУС!"&amp;CELL("адрес",Проверка!AO450),"заполнить"),IF(ISNUMBER(РТУС!AO450)=TRUE,HYPERLINK("#Проверка!"&amp;CELL("адрес",Проверка!AO450),РТУС!AO450),HYPERLINK("#РТУС!"&amp;CELL("адрес",Проверка!AO450),"###"))),"")</f>
        <v/>
      </c>
      <c r="AP450" s="13" t="str">
        <f>IF(РТУС!AP450="","",РТУС!AP450)</f>
        <v/>
      </c>
      <c r="AQ450" s="13" t="str">
        <f ca="1">IF(РТУС!AQ450="",HYPERLINK("#РТУС!"&amp;CELL("адрес",Проверка!AQ450),"заполнить"),HYPERLINK("#Проверка!"&amp;CELL("адрес",Проверка!AQ450),РТУС!AQ450))</f>
        <v>заполнить</v>
      </c>
      <c r="AR450" s="18" t="str">
        <f ca="1">IF(РТУС!AR450="",HYPERLINK("#РТУС!"&amp;CELL("адрес",Проверка!AR450),"заполнить"),IF(ISNUMBER(РТУС!AR450)=FALSE,HYPERLINK("#РТУС!"&amp;CELL("адрес",Проверка!AR450),"###"),IF(РТУС!G450="1",IF(РТУС!AB450=РТУС!AR450+РТУС!AU450,HYPERLINK("#Проверка!"&amp;CELL("адрес",Проверка!AR450),РТУС!AR450),HYPERLINK("#РТУС!"&amp;CELL("адрес",Проверка!AR450),"сверить суммы")),IF(РТУС!AB450=(SUMIF(РТУС!$A$4:$A$1000,A450,РТУС!$AR$4:$AR$1000)+SUMIF(РТУС!$A$4:$A$1000,A450,РТУС!$AU$4:$AU$1000)),HYPERLINK("#Проверка!"&amp;CELL("адрес",Проверка!AR450),РТУС!AR450),HYPERLINK("#РТУС!"&amp;CELL("адрес",Проверка!AR450),"сверить суммы")))))</f>
        <v>заполнить</v>
      </c>
      <c r="AS450" s="13" t="str">
        <f>IF(РТУС!AS450="","",РТУС!AS450)</f>
        <v/>
      </c>
      <c r="AT450" s="18" t="str">
        <f ca="1">IF(РТУС!AT450="",HYPERLINK("#РТУС!"&amp;CELL("адрес",Проверка!AT450),"заполнить"),IF(ISNUMBER(РТУС!AT450)=FALSE,HYPERLINK("#РТУС!"&amp;CELL("адрес",Проверка!AT450),"###"),IF(РТУС!AT450=РТУС!AR450,HYPERLINK("#Проверка!"&amp;CELL("адрес",Проверка!AT450),РТУС!AT450),HYPERLINK("#РТУС!"&amp;CELL("адрес",Проверка!AT450),"сверить суммы"))))</f>
        <v>заполнить</v>
      </c>
      <c r="AU450" s="18" t="str">
        <f ca="1">IF(РТУС!AU450="",HYPERLINK("#РТУС!"&amp;CELL("адрес",Проверка!AU450),"заполнить"),IF(ISNUMBER(РТУС!AU450)=FALSE,HYPERLINK("#РТУС!"&amp;CELL("адрес",Проверка!AU450),"###"),IF(РТУС!G450="1",IF(РТУС!AB450=РТУС!AR450+РТУС!AU450,HYPERLINK("#Проверка!"&amp;CELL("адрес",Проверка!AU450),РТУС!AU450),HYPERLINK("#РТУС!"&amp;CELL("адрес",Проверка!AU450),"сверить суммы")),IF(РТУС!AB450=(SUMIF(РТУС!$A$4:$A$1000,A450,РТУС!$AR$4:$AR$1000)+SUMIF(РТУС!$A$4:$A$1000,A450,РТУС!$AU$4:$AU$1000)),HYPERLINK("#Проверка!"&amp;CELL("адрес",Проверка!AU450),РТУС!AU450),HYPERLINK("#РТУС!"&amp;CELL("адрес",Проверка!AU450),"сверить суммы")))))</f>
        <v>заполнить</v>
      </c>
      <c r="AV450" s="13" t="str">
        <f ca="1">IF(РТУС!AV450="",HYPERLINK("#РТУС!"&amp;CELL("адрес",Проверка!AV450),"заполнить"),IF(OR(РТУС!AV450="Требование о передаче жилого помещения",РТУС!AV450="Требование о передаче машино-места",РТУС!AV450="Требования о передаче нежилого помещения",РТУС!AV450="Денежные требования"),HYPERLINK("#Проверка!"&amp;CELL("адрес",Проверка!AV450),РТУС!AV450),HYPERLINK("#РТУС!"&amp;CELL("адрес",Проверка!AV450),"###")))</f>
        <v>заполнить</v>
      </c>
      <c r="AW450" s="13" t="str">
        <f ca="1">IF(РТУС!AW450="",HYPERLINK("#РТУС!"&amp;CELL("адрес",Проверка!AW450),"заполнить"),IF(OR(РТУС!AW450="Включен в полном объеме",РТУС!AW450="Включен частично"),HYPERLINK("#Проверка!"&amp;CELL("адрес",Проверка!AW450),РТУС!AW450),HYPERLINK("#РТУС!"&amp;CELL("адрес",Проверка!AW450),"###")))</f>
        <v>заполнить</v>
      </c>
      <c r="AX450" s="15" t="str">
        <f ca="1">IF(РТУС!AX450="",HYPERLINK("#РТУС!"&amp;CELL("адрес",Проверка!AX450),"заполнить"),IF(AND(LEN(РТУС!AX450)=5,РТУС!AX450&lt;TODAY()),HYPERLINK("#Проверка!"&amp;CELL("адрес",Проверка!AX450),РТУС!AX450),HYPERLINK("#РТУС!"&amp;CELL("адрес",Проверка!AX450),"###")))</f>
        <v>заполнить</v>
      </c>
      <c r="AY450" s="15" t="str">
        <f ca="1">IF(РТУС!AY450="",HYPERLINK("#РТУС!"&amp;CELL("адрес",Проверка!AY450),"заполнить"),IF(AND(LEN(РТУС!AY450)=5,РТУС!AY450&lt;TODAY()),HYPERLINK("#Проверка!"&amp;CELL("адрес",Проверка!AY450),РТУС!AY450),HYPERLINK("#РТУС!"&amp;CELL("адрес",Проверка!AY450),"###")))</f>
        <v>заполнить</v>
      </c>
    </row>
    <row r="451" spans="1:51" x14ac:dyDescent="0.25">
      <c r="A451" s="10" t="str">
        <f>РТУС!A451</f>
        <v>.</v>
      </c>
      <c r="B451" s="13" t="str">
        <f ca="1">IF(РТУС!B451="",HYPERLINK("#РТУС!"&amp;CELL("адрес",Проверка!B451),"заполнить"),IF(AND(LEN(РТУС!B451)=10,РТУС!B450=РТУС!B451),HYPERLINK("#Проверка!"&amp;CELL("адрес",Проверка!B451),РТУС!B451),HYPERLINK("#РТУС!"&amp;CELL("адрес",Проверка!B451),"###")))</f>
        <v>заполнить</v>
      </c>
      <c r="C451" s="13" t="str">
        <f ca="1">IF(РТУС!C451="",HYPERLINK("#РТУС!"&amp;CELL("адрес",Проверка!C451),"заполнить"),IF(AND(ISNUMBER(РТУС!C451)=TRUE,РТУС!C451&gt;0,РТУС!C450=РТУС!C451),HYPERLINK("#Проверка!"&amp;CELL("адрес",Проверка!C451),РТУС!C451),HYPERLINK("#РТУС!"&amp;CELL("адрес",Проверка!C451),"###")))</f>
        <v>заполнить</v>
      </c>
      <c r="D451" s="13" t="str">
        <f>IF(РТУС!D451="","",РТУС!D451)</f>
        <v/>
      </c>
      <c r="E451" s="13" t="str">
        <f ca="1">IF(РТУС!E451="",HYPERLINK("#РТУС!"&amp;CELL("адрес",Проверка!E451),"заполнить"),IF(РТУС!E450=РТУС!E451,HYPERLINK("#Проверка!"&amp;CELL("адрес",Проверка!E451),РТУС!E451),HYPERLINK("#РТУС!"&amp;CELL("адрес",Проверка!E451),"###")))</f>
        <v>заполнить</v>
      </c>
      <c r="F451" s="13" t="str">
        <f ca="1">IF(РТУС!F451="",HYPERLINK("#РТУС!"&amp;CELL("адрес",Проверка!F451),"заполнить"),HYPERLINK("#Проверка!"&amp;CELL("адрес",Проверка!F451),РТУС!F451))</f>
        <v>заполнить</v>
      </c>
      <c r="G451" s="20" t="str">
        <f ca="1">IF(РТУС!G451="",HYPERLINK("#РТУС!"&amp;CELL("адрес",Проверка!G451),"заполнить"),IF(РТУС!G451="1",HYPERLINK("#Проверка!"&amp;CELL("адрес",Проверка!G451),"1"),IF(AND(ISNUMBER(РТУС!G451)=TRUE,РТУС!G451&lt;=1,РТУС!G451&gt;0),IF(SUMIF(РТУС!$A$4:$A$1000,A451,РТУС!$G$4:$G$1000)=1,HYPERLINK("#Проверка!"&amp;CELL("адрес",Проверка!G451),РТУС!G451),HYPERLINK("#РТУС!"&amp;CELL("адрес",Проверка!G451),"сумма долей ≠ 1")),HYPERLINK("#РТУС!"&amp;CELL("адрес",Проверка!G451),"###"))))</f>
        <v>заполнить</v>
      </c>
      <c r="H451" s="13" t="str">
        <f ca="1">IF(РТУС!H451="",HYPERLINK("#РТУС!"&amp;CELL("адрес",Проверка!H451),"заполнить"),IF(OR(РТУС!H451="Юрлицо",РТУС!H451="Физлицо",РТУС!H451="ИП"),HYPERLINK("#Проверка!"&amp;CELL("адрес",Проверка!H451),РТУС!H451),HYPERLINK("#РТУС!"&amp;CELL("адрес",Проверка!H451),"###")))</f>
        <v>заполнить</v>
      </c>
      <c r="I451" s="13" t="str">
        <f ca="1">IF(OR(РТУС!H451="Юрлицо",РТУС!H451="ИП"),IF(РТУС!I451="",HYPERLINK("#РТУС!"&amp;CELL("адрес",Проверка!I451),"заполнить"),IF(OR(LEN(РТУС!I451)=10,LEN(РТУС!I451)=12),HYPERLINK("#Проверка!"&amp;CELL("адрес",Проверка!I451),РТУС!I451),HYPERLINK("#РТУС!"&amp;CELL("адрес",Проверка!I451),"###"))),"")</f>
        <v/>
      </c>
      <c r="J451" s="15" t="str">
        <f ca="1">IF(РТУС!J451="","",IF(AND(LEN(РТУС!J451)=5,РТУС!J451&lt;TODAY()),HYPERLINK("#Проверка!"&amp;CELL("адрес",Проверка!J451),РТУС!J451),HYPERLINK("#РТУС!"&amp;CELL("адрес",Проверка!J451),"###")))</f>
        <v/>
      </c>
      <c r="K451" s="13" t="str">
        <f>IF(РТУС!K451="","",РТУС!K451)</f>
        <v/>
      </c>
      <c r="L451" s="13" t="str">
        <f ca="1">IF(OR(РТУС!H451="Физлицо",РТУС!H451="ИП"),IF(РТУС!L451="",HYPERLINK("#РТУС!"&amp;CELL("адрес",Проверка!L451),"заполнить"),IF(OR(РТУС!L451="Загранпаспорт гражданина РФ",РТУС!L451="Паспорт гражданина РФ",РТУС!L451="Иностранный паспорт",РТУС!L451="Свидетельство о рождении",РТУС!L451="Вид на жительство"),HYPERLINK("#Проверка!"&amp;CELL("адрес",Проверка!L451),РТУС!L451),HYPERLINK("#РТУС!"&amp;CELL("адрес",Проверка!L451),"###"))),"")</f>
        <v/>
      </c>
      <c r="M451" s="13" t="str">
        <f ca="1">IF(AND(OR(РТУС!L451="Паспорт гражданина РФ",РТУС!L451="Свидетельство о рождении"),РТУС!M451=""),HYPERLINK("#РТУС!"&amp;CELL("адрес",Проверка!M451),"заполнить"),IF(РТУС!L451="Паспорт гражданина РФ",IF(LEN(РТУС!M451)=4,HYPERLINK("#Проверка!"&amp;CELL("адрес",Проверка!M451),РТУС!M451),HYPERLINK("#РТУС!"&amp;CELL("адрес",Проверка!M451),"###")),IF(РТУС!L451="Свидетельство о рождении",HYPERLINK("#Проверка!"&amp;CELL("адрес",Проверка!M451),РТУС!M451),"")))</f>
        <v/>
      </c>
      <c r="N451" s="13" t="str">
        <f ca="1">IF(РТУС!L451="","",IF(РТУС!N451="",HYPERLINK("#РТУС!"&amp;CELL("адрес",Проверка!N451),"заполнить"),IF(OR(РТУС!L451="Паспорт гражданина РФ",РТУС!L451="Свидетельство о рождении"),IF(LEN(РТУС!N451)=6,HYPERLINK("#Проверка!"&amp;CELL("адрес",Проверка!N451),РТУС!N451),HYPERLINK("#РТУС!"&amp;CELL("адрес",Проверка!N451),"###")),HYPERLINK("#Проверка!"&amp;CELL("адрес",Проверка!N451),РТУС!N451))))</f>
        <v/>
      </c>
      <c r="O451" s="15" t="str">
        <f ca="1">IF(РТУС!L451="","",IF(РТУС!O451="",HYPERLINK("#РТУС!"&amp;CELL("адрес",Проверка!O451),"заполнить"),IF(AND(LEN(РТУС!O451)=5,РТУС!O451&lt;TODAY()),IF(РТУС!L451="Свидетельство о рождении",IF(РТУС!O451&gt;EDATE(TODAY(),-168),HYPERLINK("#Проверка!"&amp;CELL("адрес",Проверка!O451),РТУС!O451),HYPERLINK("#РТУС!"&amp;CELL("адрес",Проверка!O451),"недействительно")),HYPERLINK("#Проверка!"&amp;CELL("адрес",Проверка!O451),РТУС!O451)),HYPERLINK("#РТУС!"&amp;CELL("адрес",Проверка!O451),"###"))))</f>
        <v/>
      </c>
      <c r="P451" s="21" t="str">
        <f ca="1">IF(РТУС!L451="Паспорт гражданина РФ",IF(РТУС!P451="",HYPERLINK("#РТУС!"&amp;CELL("адрес",Проверка!P451),"заполнить"),HYPERLINK("#Проверка!"&amp;CELL("адрес",Проверка!P451),РТУС!P451)),"")</f>
        <v/>
      </c>
      <c r="Q451" s="13" t="str">
        <f ca="1">IF(РТУС!L451="Паспорт гражданина РФ",IF(РТУС!Q451="",HYPERLINK("#РТУС!"&amp;CELL("адрес",Проверка!Q451),"заполнить"),IF(LEN(РТУС!Q451)=7,HYPERLINK("#Проверка!"&amp;CELL("адрес",Проверка!Q451),РТУС!Q451),HYPERLINK("#РТУС!"&amp;CELL("адрес",Проверка!Q451),"###"))),"")</f>
        <v/>
      </c>
      <c r="R451" s="13" t="str">
        <f ca="1">IF(РТУС!R451="",HYPERLINK("#РТУС!"&amp;CELL("адрес",Проверка!R451),"заполнить"),HYPERLINK("#Проверка!"&amp;CELL("адрес",Проверка!R451),РТУС!R451))</f>
        <v>заполнить</v>
      </c>
      <c r="S451" s="13" t="str">
        <f>IF(РТУС!S451="","",РТУС!S451)</f>
        <v/>
      </c>
      <c r="T451" s="13" t="str">
        <f>IF(РТУС!T451="","",РТУС!T451)</f>
        <v/>
      </c>
      <c r="U451" s="13" t="str">
        <f>IF(РТУС!U451="","",РТУС!U451)</f>
        <v/>
      </c>
      <c r="V451" s="13" t="str">
        <f ca="1">IF(РТУС!V451="",HYPERLINK("#РТУС!"&amp;CELL("адрес",Проверка!V451),"заполнить"),IF(OR(РТУС!V451="Договор участия в долевом строительстве",РТУС!V451="Предварительный договор участия в долевом строительстве",РТУС!V451="Определение Арбитражного суда",РТУС!V451="Решение суда общей юрисдикции",РТУС!V451="Иные договоры"),HYPERLINK("#Проверка!"&amp;CELL("адрес",Проверка!V451),РТУС!V451),HYPERLINK("#РТУС!"&amp;CELL("адрес",Проверка!V451),"###")))</f>
        <v>заполнить</v>
      </c>
      <c r="W451" s="13" t="str">
        <f ca="1">IF(РТУС!W451="",HYPERLINK("#РТУС!"&amp;CELL("адрес",Проверка!W451),"заполнить"),HYPERLINK("#Проверка!"&amp;CELL("адрес",Проверка!W451),РТУС!W451))</f>
        <v>заполнить</v>
      </c>
      <c r="X451" s="15" t="str">
        <f ca="1">IF(РТУС!X451="",HYPERLINK("#РТУС!"&amp;CELL("адрес",Проверка!X451),"заполнить"),IF(AND(LEN(РТУС!X451)=5,РТУС!X451&lt;TODAY()),HYPERLINK("#Проверка!"&amp;CELL("адрес",Проверка!X451),РТУС!X451),HYPERLINK("#РТУС!"&amp;CELL("адрес",Проверка!X451),"###")))</f>
        <v>заполнить</v>
      </c>
      <c r="Y451" s="13" t="str">
        <f>IF(РТУС!Y451="","",РТУС!Y451)</f>
        <v/>
      </c>
      <c r="Z451" s="15" t="str">
        <f ca="1">IF(РТУС!Z451="","",IF(AND(LEN(РТУС!Z451)=5,РТУС!Z451&lt;TODAY()),HYPERLINK("#Проверка!"&amp;CELL("адрес",Проверка!Z451),РТУС!Z451),HYPERLINK("#РТУС!"&amp;CELL("адрес",Проверка!Z451),"###")))</f>
        <v/>
      </c>
      <c r="AA451" s="18" t="str">
        <f ca="1">IF(РТУС!AA451="",HYPERLINK("#РТУС!"&amp;CELL("адрес",Проверка!AA451),"заполнить"),IF(ISNUMBER(РТУС!AA451)=TRUE,HYPERLINK("#Проверка!"&amp;CELL("адрес",Проверка!AA451),РТУС!AA451),HYPERLINK("#РТУС!"&amp;CELL("адрес",Проверка!AA451),"###")))</f>
        <v>заполнить</v>
      </c>
      <c r="AB451" s="18" t="str">
        <f ca="1">IF(РТУС!AB451="",HYPERLINK("#РТУС!"&amp;CELL("адрес",Проверка!AB451),"заполнить"),IF(ISNUMBER(РТУС!AB451)=TRUE,HYPERLINK("#Проверка!"&amp;CELL("адрес",Проверка!AB451),РТУС!AB451),HYPERLINK("#РТУС!"&amp;CELL("адрес",Проверка!AB451),"###")))</f>
        <v>заполнить</v>
      </c>
      <c r="AC451" s="18" t="str">
        <f ca="1">IF(РТУС!AC451="","",IF(ISNUMBER(РТУС!AC451)=TRUE,HYPERLINK("#Проверка!"&amp;CELL("адрес",Проверка!AC451),РТУС!AC451),HYPERLINK("#РТУС!"&amp;CELL("адрес",Проверка!AC451),"###")))</f>
        <v/>
      </c>
      <c r="AD451" s="18" t="str">
        <f ca="1">IF(РТУС!AD451="","",IF(ISNUMBER(РТУС!AD451)=TRUE,HYPERLINK("#Проверка!"&amp;CELL("адрес",Проверка!AD451),РТУС!AD451),HYPERLINK("#РТУС!"&amp;CELL("адрес",Проверка!AD451),"###")))</f>
        <v/>
      </c>
      <c r="AE451" s="13" t="str">
        <f>IF(РТУС!AE451="","",РТУС!AE451)</f>
        <v/>
      </c>
      <c r="AF451" s="15" t="str">
        <f ca="1">IF(РТУС!AE451="","",IF(РТУС!AF451="",HYPERLINK("#РТУС!"&amp;CELL("адрес",Проверка!AF451),"заполнить"),IF(AND(LEN(РТУС!AF451)=5,РТУС!AF451&lt;TODAY()),HYPERLINK("#Проверка!"&amp;CELL("адрес",Проверка!AF451),РТУС!AF451),HYPERLINK("#РТУС!"&amp;CELL("адрес",Проверка!AF451),"###"))))</f>
        <v/>
      </c>
      <c r="AG451" s="13"/>
      <c r="AH451" s="15" t="str">
        <f ca="1">IF(РТУС!AE451="","",IF(РТУС!AH451="",HYPERLINK("#РТУС!"&amp;CELL("адрес",Проверка!AH451),"заполнить"),IF(AND(LEN(РТУС!AH451)=5,РТУС!AH451&lt;TODAY()),HYPERLINK("#Проверка!"&amp;CELL("адрес",Проверка!AH451),РТУС!AH451),HYPERLINK("#РТУС!"&amp;CELL("адрес",Проверка!AH451),"###"))))</f>
        <v/>
      </c>
      <c r="AI451" s="15" t="str">
        <f ca="1">IF(РТУС!AE451="","",IF(РТУС!AI451="",HYPERLINK("#РТУС!"&amp;CELL("адрес",Проверка!AI451),"заполнить"),HYPERLINK("#Проверка!"&amp;CELL("адрес",Проверка!AI451),РТУС!AI451)))</f>
        <v/>
      </c>
      <c r="AJ451" s="13" t="str">
        <f ca="1">IF(РТУС!AE451="","",IF(РТУС!AJ451="",HYPERLINK("#РТУС!"&amp;CELL("адрес",Проверка!AJ451),"заполнить"),IF(OR(РТУС!AJ451="Юрлицо",РТУС!AJ451="Физлицо",РТУС!AJ451="ИП"),HYPERLINK("#Проверка!"&amp;CELL("адрес",Проверка!AJ451),РТУС!AJ451),HYPERLINK("#РТУС!"&amp;CELL("адрес",Проверка!AJ451),"###"))))</f>
        <v/>
      </c>
      <c r="AK451" s="13" t="str">
        <f ca="1">IF(РТУС!AK451="",HYPERLINK("#РТУС!"&amp;CELL("адрес",Проверка!AK451),"заполнить"),IF(OR(РТУС!AK451="Квартира",РТУС!AK451="Кладовая",РТУС!AK451="Машино-место",РТУС!AK451="Нежилое помещение"),HYPERLINK("#Проверка!"&amp;CELL("адрес",Проверка!AK451),РТУС!AK451),HYPERLINK("#РТУС!"&amp;CELL("адрес",Проверка!AK451),"###")))</f>
        <v>заполнить</v>
      </c>
      <c r="AL451" s="13" t="str">
        <f ca="1">IF(РТУС!AL451="",HYPERLINK("#РТУС!"&amp;CELL("адрес",Проверка!AL451),"заполнить"),HYPERLINK("#Проверка!"&amp;CELL("адрес",Проверка!AL451),РТУС!AL451))</f>
        <v>заполнить</v>
      </c>
      <c r="AM451" s="18" t="str">
        <f ca="1">IF(РТУС!AM451="",HYPERLINK("#РТУС!"&amp;CELL("адрес",Проверка!AM451),"заполнить"),IF(ISNUMBER(РТУС!AM451)=TRUE,IF(РТУС!AK451="Нежилое помещение",IF(РТУС!AM451&gt;7,HYPERLINK("#РТУС!"&amp;CELL("адрес",Проверка!AM451),"не больше 7 кв.м."),РТУС!AM451),HYPERLINK("#Проверка!"&amp;CELL("адрес",Проверка!AM451),РТУС!AM451)),HYPERLINK("#РТУС!"&amp;CELL("адрес",Проверка!AM451),"###")))</f>
        <v>заполнить</v>
      </c>
      <c r="AN451" s="13" t="str">
        <f ca="1">IF(РТУС!AN451="",HYPERLINK("#РТУС!"&amp;CELL("адрес",Проверка!AN451),"заполнить"),IF(OR(РТУС!AN451="Общая площадь помещения",РТУС!AN451="Общая приведенная площадь жилого помещения",РТУС!AN451="Общая площадь жилого помещения с учетом лоджий, балконов, террас и веранд"),HYPERLINK("#Проверка!"&amp;CELL("адрес",Проверка!AN451),РТУС!AN451),HYPERLINK("#РТУС!"&amp;CELL("адрес",Проверка!AN451),"###")))</f>
        <v>заполнить</v>
      </c>
      <c r="AO451" s="13" t="str">
        <f ca="1">IF(OR(РТУС!AK451="Квартира",РТУС!A451="Нежилое помещение"),IF(РТУС!AO451="",HYPERLINK("#РТУС!"&amp;CELL("адрес",Проверка!AO451),"заполнить"),IF(ISNUMBER(РТУС!AO451)=TRUE,HYPERLINK("#Проверка!"&amp;CELL("адрес",Проверка!AO451),РТУС!AO451),HYPERLINK("#РТУС!"&amp;CELL("адрес",Проверка!AO451),"###"))),"")</f>
        <v/>
      </c>
      <c r="AP451" s="13" t="str">
        <f>IF(РТУС!AP451="","",РТУС!AP451)</f>
        <v/>
      </c>
      <c r="AQ451" s="13" t="str">
        <f ca="1">IF(РТУС!AQ451="",HYPERLINK("#РТУС!"&amp;CELL("адрес",Проверка!AQ451),"заполнить"),HYPERLINK("#Проверка!"&amp;CELL("адрес",Проверка!AQ451),РТУС!AQ451))</f>
        <v>заполнить</v>
      </c>
      <c r="AR451" s="18" t="str">
        <f ca="1">IF(РТУС!AR451="",HYPERLINK("#РТУС!"&amp;CELL("адрес",Проверка!AR451),"заполнить"),IF(ISNUMBER(РТУС!AR451)=FALSE,HYPERLINK("#РТУС!"&amp;CELL("адрес",Проверка!AR451),"###"),IF(РТУС!G451="1",IF(РТУС!AB451=РТУС!AR451+РТУС!AU451,HYPERLINK("#Проверка!"&amp;CELL("адрес",Проверка!AR451),РТУС!AR451),HYPERLINK("#РТУС!"&amp;CELL("адрес",Проверка!AR451),"сверить суммы")),IF(РТУС!AB451=(SUMIF(РТУС!$A$4:$A$1000,A451,РТУС!$AR$4:$AR$1000)+SUMIF(РТУС!$A$4:$A$1000,A451,РТУС!$AU$4:$AU$1000)),HYPERLINK("#Проверка!"&amp;CELL("адрес",Проверка!AR451),РТУС!AR451),HYPERLINK("#РТУС!"&amp;CELL("адрес",Проверка!AR451),"сверить суммы")))))</f>
        <v>заполнить</v>
      </c>
      <c r="AS451" s="13" t="str">
        <f>IF(РТУС!AS451="","",РТУС!AS451)</f>
        <v/>
      </c>
      <c r="AT451" s="18" t="str">
        <f ca="1">IF(РТУС!AT451="",HYPERLINK("#РТУС!"&amp;CELL("адрес",Проверка!AT451),"заполнить"),IF(ISNUMBER(РТУС!AT451)=FALSE,HYPERLINK("#РТУС!"&amp;CELL("адрес",Проверка!AT451),"###"),IF(РТУС!AT451=РТУС!AR451,HYPERLINK("#Проверка!"&amp;CELL("адрес",Проверка!AT451),РТУС!AT451),HYPERLINK("#РТУС!"&amp;CELL("адрес",Проверка!AT451),"сверить суммы"))))</f>
        <v>заполнить</v>
      </c>
      <c r="AU451" s="18" t="str">
        <f ca="1">IF(РТУС!AU451="",HYPERLINK("#РТУС!"&amp;CELL("адрес",Проверка!AU451),"заполнить"),IF(ISNUMBER(РТУС!AU451)=FALSE,HYPERLINK("#РТУС!"&amp;CELL("адрес",Проверка!AU451),"###"),IF(РТУС!G451="1",IF(РТУС!AB451=РТУС!AR451+РТУС!AU451,HYPERLINK("#Проверка!"&amp;CELL("адрес",Проверка!AU451),РТУС!AU451),HYPERLINK("#РТУС!"&amp;CELL("адрес",Проверка!AU451),"сверить суммы")),IF(РТУС!AB451=(SUMIF(РТУС!$A$4:$A$1000,A451,РТУС!$AR$4:$AR$1000)+SUMIF(РТУС!$A$4:$A$1000,A451,РТУС!$AU$4:$AU$1000)),HYPERLINK("#Проверка!"&amp;CELL("адрес",Проверка!AU451),РТУС!AU451),HYPERLINK("#РТУС!"&amp;CELL("адрес",Проверка!AU451),"сверить суммы")))))</f>
        <v>заполнить</v>
      </c>
      <c r="AV451" s="13" t="str">
        <f ca="1">IF(РТУС!AV451="",HYPERLINK("#РТУС!"&amp;CELL("адрес",Проверка!AV451),"заполнить"),IF(OR(РТУС!AV451="Требование о передаче жилого помещения",РТУС!AV451="Требование о передаче машино-места",РТУС!AV451="Требования о передаче нежилого помещения",РТУС!AV451="Денежные требования"),HYPERLINK("#Проверка!"&amp;CELL("адрес",Проверка!AV451),РТУС!AV451),HYPERLINK("#РТУС!"&amp;CELL("адрес",Проверка!AV451),"###")))</f>
        <v>заполнить</v>
      </c>
      <c r="AW451" s="13" t="str">
        <f ca="1">IF(РТУС!AW451="",HYPERLINK("#РТУС!"&amp;CELL("адрес",Проверка!AW451),"заполнить"),IF(OR(РТУС!AW451="Включен в полном объеме",РТУС!AW451="Включен частично"),HYPERLINK("#Проверка!"&amp;CELL("адрес",Проверка!AW451),РТУС!AW451),HYPERLINK("#РТУС!"&amp;CELL("адрес",Проверка!AW451),"###")))</f>
        <v>заполнить</v>
      </c>
      <c r="AX451" s="15" t="str">
        <f ca="1">IF(РТУС!AX451="",HYPERLINK("#РТУС!"&amp;CELL("адрес",Проверка!AX451),"заполнить"),IF(AND(LEN(РТУС!AX451)=5,РТУС!AX451&lt;TODAY()),HYPERLINK("#Проверка!"&amp;CELL("адрес",Проверка!AX451),РТУС!AX451),HYPERLINK("#РТУС!"&amp;CELL("адрес",Проверка!AX451),"###")))</f>
        <v>заполнить</v>
      </c>
      <c r="AY451" s="15" t="str">
        <f ca="1">IF(РТУС!AY451="",HYPERLINK("#РТУС!"&amp;CELL("адрес",Проверка!AY451),"заполнить"),IF(AND(LEN(РТУС!AY451)=5,РТУС!AY451&lt;TODAY()),HYPERLINK("#Проверка!"&amp;CELL("адрес",Проверка!AY451),РТУС!AY451),HYPERLINK("#РТУС!"&amp;CELL("адрес",Проверка!AY451),"###")))</f>
        <v>заполнить</v>
      </c>
    </row>
    <row r="452" spans="1:51" x14ac:dyDescent="0.25">
      <c r="A452" s="10" t="str">
        <f>РТУС!A452</f>
        <v>.</v>
      </c>
      <c r="B452" s="13" t="str">
        <f ca="1">IF(РТУС!B452="",HYPERLINK("#РТУС!"&amp;CELL("адрес",Проверка!B452),"заполнить"),IF(AND(LEN(РТУС!B452)=10,РТУС!B451=РТУС!B452),HYPERLINK("#Проверка!"&amp;CELL("адрес",Проверка!B452),РТУС!B452),HYPERLINK("#РТУС!"&amp;CELL("адрес",Проверка!B452),"###")))</f>
        <v>заполнить</v>
      </c>
      <c r="C452" s="13" t="str">
        <f ca="1">IF(РТУС!C452="",HYPERLINK("#РТУС!"&amp;CELL("адрес",Проверка!C452),"заполнить"),IF(AND(ISNUMBER(РТУС!C452)=TRUE,РТУС!C452&gt;0,РТУС!C451=РТУС!C452),HYPERLINK("#Проверка!"&amp;CELL("адрес",Проверка!C452),РТУС!C452),HYPERLINK("#РТУС!"&amp;CELL("адрес",Проверка!C452),"###")))</f>
        <v>заполнить</v>
      </c>
      <c r="D452" s="13" t="str">
        <f>IF(РТУС!D452="","",РТУС!D452)</f>
        <v/>
      </c>
      <c r="E452" s="13" t="str">
        <f ca="1">IF(РТУС!E452="",HYPERLINK("#РТУС!"&amp;CELL("адрес",Проверка!E452),"заполнить"),IF(РТУС!E451=РТУС!E452,HYPERLINK("#Проверка!"&amp;CELL("адрес",Проверка!E452),РТУС!E452),HYPERLINK("#РТУС!"&amp;CELL("адрес",Проверка!E452),"###")))</f>
        <v>заполнить</v>
      </c>
      <c r="F452" s="13" t="str">
        <f ca="1">IF(РТУС!F452="",HYPERLINK("#РТУС!"&amp;CELL("адрес",Проверка!F452),"заполнить"),HYPERLINK("#Проверка!"&amp;CELL("адрес",Проверка!F452),РТУС!F452))</f>
        <v>заполнить</v>
      </c>
      <c r="G452" s="20" t="str">
        <f ca="1">IF(РТУС!G452="",HYPERLINK("#РТУС!"&amp;CELL("адрес",Проверка!G452),"заполнить"),IF(РТУС!G452="1",HYPERLINK("#Проверка!"&amp;CELL("адрес",Проверка!G452),"1"),IF(AND(ISNUMBER(РТУС!G452)=TRUE,РТУС!G452&lt;=1,РТУС!G452&gt;0),IF(SUMIF(РТУС!$A$4:$A$1000,A452,РТУС!$G$4:$G$1000)=1,HYPERLINK("#Проверка!"&amp;CELL("адрес",Проверка!G452),РТУС!G452),HYPERLINK("#РТУС!"&amp;CELL("адрес",Проверка!G452),"сумма долей ≠ 1")),HYPERLINK("#РТУС!"&amp;CELL("адрес",Проверка!G452),"###"))))</f>
        <v>заполнить</v>
      </c>
      <c r="H452" s="13" t="str">
        <f ca="1">IF(РТУС!H452="",HYPERLINK("#РТУС!"&amp;CELL("адрес",Проверка!H452),"заполнить"),IF(OR(РТУС!H452="Юрлицо",РТУС!H452="Физлицо",РТУС!H452="ИП"),HYPERLINK("#Проверка!"&amp;CELL("адрес",Проверка!H452),РТУС!H452),HYPERLINK("#РТУС!"&amp;CELL("адрес",Проверка!H452),"###")))</f>
        <v>заполнить</v>
      </c>
      <c r="I452" s="13" t="str">
        <f ca="1">IF(OR(РТУС!H452="Юрлицо",РТУС!H452="ИП"),IF(РТУС!I452="",HYPERLINK("#РТУС!"&amp;CELL("адрес",Проверка!I452),"заполнить"),IF(OR(LEN(РТУС!I452)=10,LEN(РТУС!I452)=12),HYPERLINK("#Проверка!"&amp;CELL("адрес",Проверка!I452),РТУС!I452),HYPERLINK("#РТУС!"&amp;CELL("адрес",Проверка!I452),"###"))),"")</f>
        <v/>
      </c>
      <c r="J452" s="15" t="str">
        <f ca="1">IF(РТУС!J452="","",IF(AND(LEN(РТУС!J452)=5,РТУС!J452&lt;TODAY()),HYPERLINK("#Проверка!"&amp;CELL("адрес",Проверка!J452),РТУС!J452),HYPERLINK("#РТУС!"&amp;CELL("адрес",Проверка!J452),"###")))</f>
        <v/>
      </c>
      <c r="K452" s="13" t="str">
        <f>IF(РТУС!K452="","",РТУС!K452)</f>
        <v/>
      </c>
      <c r="L452" s="13" t="str">
        <f ca="1">IF(OR(РТУС!H452="Физлицо",РТУС!H452="ИП"),IF(РТУС!L452="",HYPERLINK("#РТУС!"&amp;CELL("адрес",Проверка!L452),"заполнить"),IF(OR(РТУС!L452="Загранпаспорт гражданина РФ",РТУС!L452="Паспорт гражданина РФ",РТУС!L452="Иностранный паспорт",РТУС!L452="Свидетельство о рождении",РТУС!L452="Вид на жительство"),HYPERLINK("#Проверка!"&amp;CELL("адрес",Проверка!L452),РТУС!L452),HYPERLINK("#РТУС!"&amp;CELL("адрес",Проверка!L452),"###"))),"")</f>
        <v/>
      </c>
      <c r="M452" s="13" t="str">
        <f ca="1">IF(AND(OR(РТУС!L452="Паспорт гражданина РФ",РТУС!L452="Свидетельство о рождении"),РТУС!M452=""),HYPERLINK("#РТУС!"&amp;CELL("адрес",Проверка!M452),"заполнить"),IF(РТУС!L452="Паспорт гражданина РФ",IF(LEN(РТУС!M452)=4,HYPERLINK("#Проверка!"&amp;CELL("адрес",Проверка!M452),РТУС!M452),HYPERLINK("#РТУС!"&amp;CELL("адрес",Проверка!M452),"###")),IF(РТУС!L452="Свидетельство о рождении",HYPERLINK("#Проверка!"&amp;CELL("адрес",Проверка!M452),РТУС!M452),"")))</f>
        <v/>
      </c>
      <c r="N452" s="13" t="str">
        <f ca="1">IF(РТУС!L452="","",IF(РТУС!N452="",HYPERLINK("#РТУС!"&amp;CELL("адрес",Проверка!N452),"заполнить"),IF(OR(РТУС!L452="Паспорт гражданина РФ",РТУС!L452="Свидетельство о рождении"),IF(LEN(РТУС!N452)=6,HYPERLINK("#Проверка!"&amp;CELL("адрес",Проверка!N452),РТУС!N452),HYPERLINK("#РТУС!"&amp;CELL("адрес",Проверка!N452),"###")),HYPERLINK("#Проверка!"&amp;CELL("адрес",Проверка!N452),РТУС!N452))))</f>
        <v/>
      </c>
      <c r="O452" s="15" t="str">
        <f ca="1">IF(РТУС!L452="","",IF(РТУС!O452="",HYPERLINK("#РТУС!"&amp;CELL("адрес",Проверка!O452),"заполнить"),IF(AND(LEN(РТУС!O452)=5,РТУС!O452&lt;TODAY()),IF(РТУС!L452="Свидетельство о рождении",IF(РТУС!O452&gt;EDATE(TODAY(),-168),HYPERLINK("#Проверка!"&amp;CELL("адрес",Проверка!O452),РТУС!O452),HYPERLINK("#РТУС!"&amp;CELL("адрес",Проверка!O452),"недействительно")),HYPERLINK("#Проверка!"&amp;CELL("адрес",Проверка!O452),РТУС!O452)),HYPERLINK("#РТУС!"&amp;CELL("адрес",Проверка!O452),"###"))))</f>
        <v/>
      </c>
      <c r="P452" s="21" t="str">
        <f ca="1">IF(РТУС!L452="Паспорт гражданина РФ",IF(РТУС!P452="",HYPERLINK("#РТУС!"&amp;CELL("адрес",Проверка!P452),"заполнить"),HYPERLINK("#Проверка!"&amp;CELL("адрес",Проверка!P452),РТУС!P452)),"")</f>
        <v/>
      </c>
      <c r="Q452" s="13" t="str">
        <f ca="1">IF(РТУС!L452="Паспорт гражданина РФ",IF(РТУС!Q452="",HYPERLINK("#РТУС!"&amp;CELL("адрес",Проверка!Q452),"заполнить"),IF(LEN(РТУС!Q452)=7,HYPERLINK("#Проверка!"&amp;CELL("адрес",Проверка!Q452),РТУС!Q452),HYPERLINK("#РТУС!"&amp;CELL("адрес",Проверка!Q452),"###"))),"")</f>
        <v/>
      </c>
      <c r="R452" s="13" t="str">
        <f ca="1">IF(РТУС!R452="",HYPERLINK("#РТУС!"&amp;CELL("адрес",Проверка!R452),"заполнить"),HYPERLINK("#Проверка!"&amp;CELL("адрес",Проверка!R452),РТУС!R452))</f>
        <v>заполнить</v>
      </c>
      <c r="S452" s="13" t="str">
        <f>IF(РТУС!S452="","",РТУС!S452)</f>
        <v/>
      </c>
      <c r="T452" s="13" t="str">
        <f>IF(РТУС!T452="","",РТУС!T452)</f>
        <v/>
      </c>
      <c r="U452" s="13" t="str">
        <f>IF(РТУС!U452="","",РТУС!U452)</f>
        <v/>
      </c>
      <c r="V452" s="13" t="str">
        <f ca="1">IF(РТУС!V452="",HYPERLINK("#РТУС!"&amp;CELL("адрес",Проверка!V452),"заполнить"),IF(OR(РТУС!V452="Договор участия в долевом строительстве",РТУС!V452="Предварительный договор участия в долевом строительстве",РТУС!V452="Определение Арбитражного суда",РТУС!V452="Решение суда общей юрисдикции",РТУС!V452="Иные договоры"),HYPERLINK("#Проверка!"&amp;CELL("адрес",Проверка!V452),РТУС!V452),HYPERLINK("#РТУС!"&amp;CELL("адрес",Проверка!V452),"###")))</f>
        <v>заполнить</v>
      </c>
      <c r="W452" s="13" t="str">
        <f ca="1">IF(РТУС!W452="",HYPERLINK("#РТУС!"&amp;CELL("адрес",Проверка!W452),"заполнить"),HYPERLINK("#Проверка!"&amp;CELL("адрес",Проверка!W452),РТУС!W452))</f>
        <v>заполнить</v>
      </c>
      <c r="X452" s="15" t="str">
        <f ca="1">IF(РТУС!X452="",HYPERLINK("#РТУС!"&amp;CELL("адрес",Проверка!X452),"заполнить"),IF(AND(LEN(РТУС!X452)=5,РТУС!X452&lt;TODAY()),HYPERLINK("#Проверка!"&amp;CELL("адрес",Проверка!X452),РТУС!X452),HYPERLINK("#РТУС!"&amp;CELL("адрес",Проверка!X452),"###")))</f>
        <v>заполнить</v>
      </c>
      <c r="Y452" s="13" t="str">
        <f>IF(РТУС!Y452="","",РТУС!Y452)</f>
        <v/>
      </c>
      <c r="Z452" s="15" t="str">
        <f ca="1">IF(РТУС!Z452="","",IF(AND(LEN(РТУС!Z452)=5,РТУС!Z452&lt;TODAY()),HYPERLINK("#Проверка!"&amp;CELL("адрес",Проверка!Z452),РТУС!Z452),HYPERLINK("#РТУС!"&amp;CELL("адрес",Проверка!Z452),"###")))</f>
        <v/>
      </c>
      <c r="AA452" s="18" t="str">
        <f ca="1">IF(РТУС!AA452="",HYPERLINK("#РТУС!"&amp;CELL("адрес",Проверка!AA452),"заполнить"),IF(ISNUMBER(РТУС!AA452)=TRUE,HYPERLINK("#Проверка!"&amp;CELL("адрес",Проверка!AA452),РТУС!AA452),HYPERLINK("#РТУС!"&amp;CELL("адрес",Проверка!AA452),"###")))</f>
        <v>заполнить</v>
      </c>
      <c r="AB452" s="18" t="str">
        <f ca="1">IF(РТУС!AB452="",HYPERLINK("#РТУС!"&amp;CELL("адрес",Проверка!AB452),"заполнить"),IF(ISNUMBER(РТУС!AB452)=TRUE,HYPERLINK("#Проверка!"&amp;CELL("адрес",Проверка!AB452),РТУС!AB452),HYPERLINK("#РТУС!"&amp;CELL("адрес",Проверка!AB452),"###")))</f>
        <v>заполнить</v>
      </c>
      <c r="AC452" s="18" t="str">
        <f ca="1">IF(РТУС!AC452="","",IF(ISNUMBER(РТУС!AC452)=TRUE,HYPERLINK("#Проверка!"&amp;CELL("адрес",Проверка!AC452),РТУС!AC452),HYPERLINK("#РТУС!"&amp;CELL("адрес",Проверка!AC452),"###")))</f>
        <v/>
      </c>
      <c r="AD452" s="18" t="str">
        <f ca="1">IF(РТУС!AD452="","",IF(ISNUMBER(РТУС!AD452)=TRUE,HYPERLINK("#Проверка!"&amp;CELL("адрес",Проверка!AD452),РТУС!AD452),HYPERLINK("#РТУС!"&amp;CELL("адрес",Проверка!AD452),"###")))</f>
        <v/>
      </c>
      <c r="AE452" s="13" t="str">
        <f>IF(РТУС!AE452="","",РТУС!AE452)</f>
        <v/>
      </c>
      <c r="AF452" s="15" t="str">
        <f ca="1">IF(РТУС!AE452="","",IF(РТУС!AF452="",HYPERLINK("#РТУС!"&amp;CELL("адрес",Проверка!AF452),"заполнить"),IF(AND(LEN(РТУС!AF452)=5,РТУС!AF452&lt;TODAY()),HYPERLINK("#Проверка!"&amp;CELL("адрес",Проверка!AF452),РТУС!AF452),HYPERLINK("#РТУС!"&amp;CELL("адрес",Проверка!AF452),"###"))))</f>
        <v/>
      </c>
      <c r="AG452" s="13"/>
      <c r="AH452" s="15" t="str">
        <f ca="1">IF(РТУС!AE452="","",IF(РТУС!AH452="",HYPERLINK("#РТУС!"&amp;CELL("адрес",Проверка!AH452),"заполнить"),IF(AND(LEN(РТУС!AH452)=5,РТУС!AH452&lt;TODAY()),HYPERLINK("#Проверка!"&amp;CELL("адрес",Проверка!AH452),РТУС!AH452),HYPERLINK("#РТУС!"&amp;CELL("адрес",Проверка!AH452),"###"))))</f>
        <v/>
      </c>
      <c r="AI452" s="15" t="str">
        <f ca="1">IF(РТУС!AE452="","",IF(РТУС!AI452="",HYPERLINK("#РТУС!"&amp;CELL("адрес",Проверка!AI452),"заполнить"),HYPERLINK("#Проверка!"&amp;CELL("адрес",Проверка!AI452),РТУС!AI452)))</f>
        <v/>
      </c>
      <c r="AJ452" s="13" t="str">
        <f ca="1">IF(РТУС!AE452="","",IF(РТУС!AJ452="",HYPERLINK("#РТУС!"&amp;CELL("адрес",Проверка!AJ452),"заполнить"),IF(OR(РТУС!AJ452="Юрлицо",РТУС!AJ452="Физлицо",РТУС!AJ452="ИП"),HYPERLINK("#Проверка!"&amp;CELL("адрес",Проверка!AJ452),РТУС!AJ452),HYPERLINK("#РТУС!"&amp;CELL("адрес",Проверка!AJ452),"###"))))</f>
        <v/>
      </c>
      <c r="AK452" s="13" t="str">
        <f ca="1">IF(РТУС!AK452="",HYPERLINK("#РТУС!"&amp;CELL("адрес",Проверка!AK452),"заполнить"),IF(OR(РТУС!AK452="Квартира",РТУС!AK452="Кладовая",РТУС!AK452="Машино-место",РТУС!AK452="Нежилое помещение"),HYPERLINK("#Проверка!"&amp;CELL("адрес",Проверка!AK452),РТУС!AK452),HYPERLINK("#РТУС!"&amp;CELL("адрес",Проверка!AK452),"###")))</f>
        <v>заполнить</v>
      </c>
      <c r="AL452" s="13" t="str">
        <f ca="1">IF(РТУС!AL452="",HYPERLINK("#РТУС!"&amp;CELL("адрес",Проверка!AL452),"заполнить"),HYPERLINK("#Проверка!"&amp;CELL("адрес",Проверка!AL452),РТУС!AL452))</f>
        <v>заполнить</v>
      </c>
      <c r="AM452" s="18" t="str">
        <f ca="1">IF(РТУС!AM452="",HYPERLINK("#РТУС!"&amp;CELL("адрес",Проверка!AM452),"заполнить"),IF(ISNUMBER(РТУС!AM452)=TRUE,IF(РТУС!AK452="Нежилое помещение",IF(РТУС!AM452&gt;7,HYPERLINK("#РТУС!"&amp;CELL("адрес",Проверка!AM452),"не больше 7 кв.м."),РТУС!AM452),HYPERLINK("#Проверка!"&amp;CELL("адрес",Проверка!AM452),РТУС!AM452)),HYPERLINK("#РТУС!"&amp;CELL("адрес",Проверка!AM452),"###")))</f>
        <v>заполнить</v>
      </c>
      <c r="AN452" s="13" t="str">
        <f ca="1">IF(РТУС!AN452="",HYPERLINK("#РТУС!"&amp;CELL("адрес",Проверка!AN452),"заполнить"),IF(OR(РТУС!AN452="Общая площадь помещения",РТУС!AN452="Общая приведенная площадь жилого помещения",РТУС!AN452="Общая площадь жилого помещения с учетом лоджий, балконов, террас и веранд"),HYPERLINK("#Проверка!"&amp;CELL("адрес",Проверка!AN452),РТУС!AN452),HYPERLINK("#РТУС!"&amp;CELL("адрес",Проверка!AN452),"###")))</f>
        <v>заполнить</v>
      </c>
      <c r="AO452" s="13" t="str">
        <f ca="1">IF(OR(РТУС!AK452="Квартира",РТУС!A452="Нежилое помещение"),IF(РТУС!AO452="",HYPERLINK("#РТУС!"&amp;CELL("адрес",Проверка!AO452),"заполнить"),IF(ISNUMBER(РТУС!AO452)=TRUE,HYPERLINK("#Проверка!"&amp;CELL("адрес",Проверка!AO452),РТУС!AO452),HYPERLINK("#РТУС!"&amp;CELL("адрес",Проверка!AO452),"###"))),"")</f>
        <v/>
      </c>
      <c r="AP452" s="13" t="str">
        <f>IF(РТУС!AP452="","",РТУС!AP452)</f>
        <v/>
      </c>
      <c r="AQ452" s="13" t="str">
        <f ca="1">IF(РТУС!AQ452="",HYPERLINK("#РТУС!"&amp;CELL("адрес",Проверка!AQ452),"заполнить"),HYPERLINK("#Проверка!"&amp;CELL("адрес",Проверка!AQ452),РТУС!AQ452))</f>
        <v>заполнить</v>
      </c>
      <c r="AR452" s="18" t="str">
        <f ca="1">IF(РТУС!AR452="",HYPERLINK("#РТУС!"&amp;CELL("адрес",Проверка!AR452),"заполнить"),IF(ISNUMBER(РТУС!AR452)=FALSE,HYPERLINK("#РТУС!"&amp;CELL("адрес",Проверка!AR452),"###"),IF(РТУС!G452="1",IF(РТУС!AB452=РТУС!AR452+РТУС!AU452,HYPERLINK("#Проверка!"&amp;CELL("адрес",Проверка!AR452),РТУС!AR452),HYPERLINK("#РТУС!"&amp;CELL("адрес",Проверка!AR452),"сверить суммы")),IF(РТУС!AB452=(SUMIF(РТУС!$A$4:$A$1000,A452,РТУС!$AR$4:$AR$1000)+SUMIF(РТУС!$A$4:$A$1000,A452,РТУС!$AU$4:$AU$1000)),HYPERLINK("#Проверка!"&amp;CELL("адрес",Проверка!AR452),РТУС!AR452),HYPERLINK("#РТУС!"&amp;CELL("адрес",Проверка!AR452),"сверить суммы")))))</f>
        <v>заполнить</v>
      </c>
      <c r="AS452" s="13" t="str">
        <f>IF(РТУС!AS452="","",РТУС!AS452)</f>
        <v/>
      </c>
      <c r="AT452" s="18" t="str">
        <f ca="1">IF(РТУС!AT452="",HYPERLINK("#РТУС!"&amp;CELL("адрес",Проверка!AT452),"заполнить"),IF(ISNUMBER(РТУС!AT452)=FALSE,HYPERLINK("#РТУС!"&amp;CELL("адрес",Проверка!AT452),"###"),IF(РТУС!AT452=РТУС!AR452,HYPERLINK("#Проверка!"&amp;CELL("адрес",Проверка!AT452),РТУС!AT452),HYPERLINK("#РТУС!"&amp;CELL("адрес",Проверка!AT452),"сверить суммы"))))</f>
        <v>заполнить</v>
      </c>
      <c r="AU452" s="18" t="str">
        <f ca="1">IF(РТУС!AU452="",HYPERLINK("#РТУС!"&amp;CELL("адрес",Проверка!AU452),"заполнить"),IF(ISNUMBER(РТУС!AU452)=FALSE,HYPERLINK("#РТУС!"&amp;CELL("адрес",Проверка!AU452),"###"),IF(РТУС!G452="1",IF(РТУС!AB452=РТУС!AR452+РТУС!AU452,HYPERLINK("#Проверка!"&amp;CELL("адрес",Проверка!AU452),РТУС!AU452),HYPERLINK("#РТУС!"&amp;CELL("адрес",Проверка!AU452),"сверить суммы")),IF(РТУС!AB452=(SUMIF(РТУС!$A$4:$A$1000,A452,РТУС!$AR$4:$AR$1000)+SUMIF(РТУС!$A$4:$A$1000,A452,РТУС!$AU$4:$AU$1000)),HYPERLINK("#Проверка!"&amp;CELL("адрес",Проверка!AU452),РТУС!AU452),HYPERLINK("#РТУС!"&amp;CELL("адрес",Проверка!AU452),"сверить суммы")))))</f>
        <v>заполнить</v>
      </c>
      <c r="AV452" s="13" t="str">
        <f ca="1">IF(РТУС!AV452="",HYPERLINK("#РТУС!"&amp;CELL("адрес",Проверка!AV452),"заполнить"),IF(OR(РТУС!AV452="Требование о передаче жилого помещения",РТУС!AV452="Требование о передаче машино-места",РТУС!AV452="Требования о передаче нежилого помещения",РТУС!AV452="Денежные требования"),HYPERLINK("#Проверка!"&amp;CELL("адрес",Проверка!AV452),РТУС!AV452),HYPERLINK("#РТУС!"&amp;CELL("адрес",Проверка!AV452),"###")))</f>
        <v>заполнить</v>
      </c>
      <c r="AW452" s="13" t="str">
        <f ca="1">IF(РТУС!AW452="",HYPERLINK("#РТУС!"&amp;CELL("адрес",Проверка!AW452),"заполнить"),IF(OR(РТУС!AW452="Включен в полном объеме",РТУС!AW452="Включен частично"),HYPERLINK("#Проверка!"&amp;CELL("адрес",Проверка!AW452),РТУС!AW452),HYPERLINK("#РТУС!"&amp;CELL("адрес",Проверка!AW452),"###")))</f>
        <v>заполнить</v>
      </c>
      <c r="AX452" s="15" t="str">
        <f ca="1">IF(РТУС!AX452="",HYPERLINK("#РТУС!"&amp;CELL("адрес",Проверка!AX452),"заполнить"),IF(AND(LEN(РТУС!AX452)=5,РТУС!AX452&lt;TODAY()),HYPERLINK("#Проверка!"&amp;CELL("адрес",Проверка!AX452),РТУС!AX452),HYPERLINK("#РТУС!"&amp;CELL("адрес",Проверка!AX452),"###")))</f>
        <v>заполнить</v>
      </c>
      <c r="AY452" s="15" t="str">
        <f ca="1">IF(РТУС!AY452="",HYPERLINK("#РТУС!"&amp;CELL("адрес",Проверка!AY452),"заполнить"),IF(AND(LEN(РТУС!AY452)=5,РТУС!AY452&lt;TODAY()),HYPERLINK("#Проверка!"&amp;CELL("адрес",Проверка!AY452),РТУС!AY452),HYPERLINK("#РТУС!"&amp;CELL("адрес",Проверка!AY452),"###")))</f>
        <v>заполнить</v>
      </c>
    </row>
    <row r="453" spans="1:51" x14ac:dyDescent="0.25">
      <c r="A453" s="10" t="str">
        <f>РТУС!A453</f>
        <v>.</v>
      </c>
      <c r="B453" s="13" t="str">
        <f ca="1">IF(РТУС!B453="",HYPERLINK("#РТУС!"&amp;CELL("адрес",Проверка!B453),"заполнить"),IF(AND(LEN(РТУС!B453)=10,РТУС!B452=РТУС!B453),HYPERLINK("#Проверка!"&amp;CELL("адрес",Проверка!B453),РТУС!B453),HYPERLINK("#РТУС!"&amp;CELL("адрес",Проверка!B453),"###")))</f>
        <v>заполнить</v>
      </c>
      <c r="C453" s="13" t="str">
        <f ca="1">IF(РТУС!C453="",HYPERLINK("#РТУС!"&amp;CELL("адрес",Проверка!C453),"заполнить"),IF(AND(ISNUMBER(РТУС!C453)=TRUE,РТУС!C453&gt;0,РТУС!C452=РТУС!C453),HYPERLINK("#Проверка!"&amp;CELL("адрес",Проверка!C453),РТУС!C453),HYPERLINK("#РТУС!"&amp;CELL("адрес",Проверка!C453),"###")))</f>
        <v>заполнить</v>
      </c>
      <c r="D453" s="13" t="str">
        <f>IF(РТУС!D453="","",РТУС!D453)</f>
        <v/>
      </c>
      <c r="E453" s="13" t="str">
        <f ca="1">IF(РТУС!E453="",HYPERLINK("#РТУС!"&amp;CELL("адрес",Проверка!E453),"заполнить"),IF(РТУС!E452=РТУС!E453,HYPERLINK("#Проверка!"&amp;CELL("адрес",Проверка!E453),РТУС!E453),HYPERLINK("#РТУС!"&amp;CELL("адрес",Проверка!E453),"###")))</f>
        <v>заполнить</v>
      </c>
      <c r="F453" s="13" t="str">
        <f ca="1">IF(РТУС!F453="",HYPERLINK("#РТУС!"&amp;CELL("адрес",Проверка!F453),"заполнить"),HYPERLINK("#Проверка!"&amp;CELL("адрес",Проверка!F453),РТУС!F453))</f>
        <v>заполнить</v>
      </c>
      <c r="G453" s="20" t="str">
        <f ca="1">IF(РТУС!G453="",HYPERLINK("#РТУС!"&amp;CELL("адрес",Проверка!G453),"заполнить"),IF(РТУС!G453="1",HYPERLINK("#Проверка!"&amp;CELL("адрес",Проверка!G453),"1"),IF(AND(ISNUMBER(РТУС!G453)=TRUE,РТУС!G453&lt;=1,РТУС!G453&gt;0),IF(SUMIF(РТУС!$A$4:$A$1000,A453,РТУС!$G$4:$G$1000)=1,HYPERLINK("#Проверка!"&amp;CELL("адрес",Проверка!G453),РТУС!G453),HYPERLINK("#РТУС!"&amp;CELL("адрес",Проверка!G453),"сумма долей ≠ 1")),HYPERLINK("#РТУС!"&amp;CELL("адрес",Проверка!G453),"###"))))</f>
        <v>заполнить</v>
      </c>
      <c r="H453" s="13" t="str">
        <f ca="1">IF(РТУС!H453="",HYPERLINK("#РТУС!"&amp;CELL("адрес",Проверка!H453),"заполнить"),IF(OR(РТУС!H453="Юрлицо",РТУС!H453="Физлицо",РТУС!H453="ИП"),HYPERLINK("#Проверка!"&amp;CELL("адрес",Проверка!H453),РТУС!H453),HYPERLINK("#РТУС!"&amp;CELL("адрес",Проверка!H453),"###")))</f>
        <v>заполнить</v>
      </c>
      <c r="I453" s="13" t="str">
        <f ca="1">IF(OR(РТУС!H453="Юрлицо",РТУС!H453="ИП"),IF(РТУС!I453="",HYPERLINK("#РТУС!"&amp;CELL("адрес",Проверка!I453),"заполнить"),IF(OR(LEN(РТУС!I453)=10,LEN(РТУС!I453)=12),HYPERLINK("#Проверка!"&amp;CELL("адрес",Проверка!I453),РТУС!I453),HYPERLINK("#РТУС!"&amp;CELL("адрес",Проверка!I453),"###"))),"")</f>
        <v/>
      </c>
      <c r="J453" s="15" t="str">
        <f ca="1">IF(РТУС!J453="","",IF(AND(LEN(РТУС!J453)=5,РТУС!J453&lt;TODAY()),HYPERLINK("#Проверка!"&amp;CELL("адрес",Проверка!J453),РТУС!J453),HYPERLINK("#РТУС!"&amp;CELL("адрес",Проверка!J453),"###")))</f>
        <v/>
      </c>
      <c r="K453" s="13" t="str">
        <f>IF(РТУС!K453="","",РТУС!K453)</f>
        <v/>
      </c>
      <c r="L453" s="13" t="str">
        <f ca="1">IF(OR(РТУС!H453="Физлицо",РТУС!H453="ИП"),IF(РТУС!L453="",HYPERLINK("#РТУС!"&amp;CELL("адрес",Проверка!L453),"заполнить"),IF(OR(РТУС!L453="Загранпаспорт гражданина РФ",РТУС!L453="Паспорт гражданина РФ",РТУС!L453="Иностранный паспорт",РТУС!L453="Свидетельство о рождении",РТУС!L453="Вид на жительство"),HYPERLINK("#Проверка!"&amp;CELL("адрес",Проверка!L453),РТУС!L453),HYPERLINK("#РТУС!"&amp;CELL("адрес",Проверка!L453),"###"))),"")</f>
        <v/>
      </c>
      <c r="M453" s="13" t="str">
        <f ca="1">IF(AND(OR(РТУС!L453="Паспорт гражданина РФ",РТУС!L453="Свидетельство о рождении"),РТУС!M453=""),HYPERLINK("#РТУС!"&amp;CELL("адрес",Проверка!M453),"заполнить"),IF(РТУС!L453="Паспорт гражданина РФ",IF(LEN(РТУС!M453)=4,HYPERLINK("#Проверка!"&amp;CELL("адрес",Проверка!M453),РТУС!M453),HYPERLINK("#РТУС!"&amp;CELL("адрес",Проверка!M453),"###")),IF(РТУС!L453="Свидетельство о рождении",HYPERLINK("#Проверка!"&amp;CELL("адрес",Проверка!M453),РТУС!M453),"")))</f>
        <v/>
      </c>
      <c r="N453" s="13" t="str">
        <f ca="1">IF(РТУС!L453="","",IF(РТУС!N453="",HYPERLINK("#РТУС!"&amp;CELL("адрес",Проверка!N453),"заполнить"),IF(OR(РТУС!L453="Паспорт гражданина РФ",РТУС!L453="Свидетельство о рождении"),IF(LEN(РТУС!N453)=6,HYPERLINK("#Проверка!"&amp;CELL("адрес",Проверка!N453),РТУС!N453),HYPERLINK("#РТУС!"&amp;CELL("адрес",Проверка!N453),"###")),HYPERLINK("#Проверка!"&amp;CELL("адрес",Проверка!N453),РТУС!N453))))</f>
        <v/>
      </c>
      <c r="O453" s="15" t="str">
        <f ca="1">IF(РТУС!L453="","",IF(РТУС!O453="",HYPERLINK("#РТУС!"&amp;CELL("адрес",Проверка!O453),"заполнить"),IF(AND(LEN(РТУС!O453)=5,РТУС!O453&lt;TODAY()),IF(РТУС!L453="Свидетельство о рождении",IF(РТУС!O453&gt;EDATE(TODAY(),-168),HYPERLINK("#Проверка!"&amp;CELL("адрес",Проверка!O453),РТУС!O453),HYPERLINK("#РТУС!"&amp;CELL("адрес",Проверка!O453),"недействительно")),HYPERLINK("#Проверка!"&amp;CELL("адрес",Проверка!O453),РТУС!O453)),HYPERLINK("#РТУС!"&amp;CELL("адрес",Проверка!O453),"###"))))</f>
        <v/>
      </c>
      <c r="P453" s="21" t="str">
        <f ca="1">IF(РТУС!L453="Паспорт гражданина РФ",IF(РТУС!P453="",HYPERLINK("#РТУС!"&amp;CELL("адрес",Проверка!P453),"заполнить"),HYPERLINK("#Проверка!"&amp;CELL("адрес",Проверка!P453),РТУС!P453)),"")</f>
        <v/>
      </c>
      <c r="Q453" s="13" t="str">
        <f ca="1">IF(РТУС!L453="Паспорт гражданина РФ",IF(РТУС!Q453="",HYPERLINK("#РТУС!"&amp;CELL("адрес",Проверка!Q453),"заполнить"),IF(LEN(РТУС!Q453)=7,HYPERLINK("#Проверка!"&amp;CELL("адрес",Проверка!Q453),РТУС!Q453),HYPERLINK("#РТУС!"&amp;CELL("адрес",Проверка!Q453),"###"))),"")</f>
        <v/>
      </c>
      <c r="R453" s="13" t="str">
        <f ca="1">IF(РТУС!R453="",HYPERLINK("#РТУС!"&amp;CELL("адрес",Проверка!R453),"заполнить"),HYPERLINK("#Проверка!"&amp;CELL("адрес",Проверка!R453),РТУС!R453))</f>
        <v>заполнить</v>
      </c>
      <c r="S453" s="13" t="str">
        <f>IF(РТУС!S453="","",РТУС!S453)</f>
        <v/>
      </c>
      <c r="T453" s="13" t="str">
        <f>IF(РТУС!T453="","",РТУС!T453)</f>
        <v/>
      </c>
      <c r="U453" s="13" t="str">
        <f>IF(РТУС!U453="","",РТУС!U453)</f>
        <v/>
      </c>
      <c r="V453" s="13" t="str">
        <f ca="1">IF(РТУС!V453="",HYPERLINK("#РТУС!"&amp;CELL("адрес",Проверка!V453),"заполнить"),IF(OR(РТУС!V453="Договор участия в долевом строительстве",РТУС!V453="Предварительный договор участия в долевом строительстве",РТУС!V453="Определение Арбитражного суда",РТУС!V453="Решение суда общей юрисдикции",РТУС!V453="Иные договоры"),HYPERLINK("#Проверка!"&amp;CELL("адрес",Проверка!V453),РТУС!V453),HYPERLINK("#РТУС!"&amp;CELL("адрес",Проверка!V453),"###")))</f>
        <v>заполнить</v>
      </c>
      <c r="W453" s="13" t="str">
        <f ca="1">IF(РТУС!W453="",HYPERLINK("#РТУС!"&amp;CELL("адрес",Проверка!W453),"заполнить"),HYPERLINK("#Проверка!"&amp;CELL("адрес",Проверка!W453),РТУС!W453))</f>
        <v>заполнить</v>
      </c>
      <c r="X453" s="15" t="str">
        <f ca="1">IF(РТУС!X453="",HYPERLINK("#РТУС!"&amp;CELL("адрес",Проверка!X453),"заполнить"),IF(AND(LEN(РТУС!X453)=5,РТУС!X453&lt;TODAY()),HYPERLINK("#Проверка!"&amp;CELL("адрес",Проверка!X453),РТУС!X453),HYPERLINK("#РТУС!"&amp;CELL("адрес",Проверка!X453),"###")))</f>
        <v>заполнить</v>
      </c>
      <c r="Y453" s="13" t="str">
        <f>IF(РТУС!Y453="","",РТУС!Y453)</f>
        <v/>
      </c>
      <c r="Z453" s="15" t="str">
        <f ca="1">IF(РТУС!Z453="","",IF(AND(LEN(РТУС!Z453)=5,РТУС!Z453&lt;TODAY()),HYPERLINK("#Проверка!"&amp;CELL("адрес",Проверка!Z453),РТУС!Z453),HYPERLINK("#РТУС!"&amp;CELL("адрес",Проверка!Z453),"###")))</f>
        <v/>
      </c>
      <c r="AA453" s="18" t="str">
        <f ca="1">IF(РТУС!AA453="",HYPERLINK("#РТУС!"&amp;CELL("адрес",Проверка!AA453),"заполнить"),IF(ISNUMBER(РТУС!AA453)=TRUE,HYPERLINK("#Проверка!"&amp;CELL("адрес",Проверка!AA453),РТУС!AA453),HYPERLINK("#РТУС!"&amp;CELL("адрес",Проверка!AA453),"###")))</f>
        <v>заполнить</v>
      </c>
      <c r="AB453" s="18" t="str">
        <f ca="1">IF(РТУС!AB453="",HYPERLINK("#РТУС!"&amp;CELL("адрес",Проверка!AB453),"заполнить"),IF(ISNUMBER(РТУС!AB453)=TRUE,HYPERLINK("#Проверка!"&amp;CELL("адрес",Проверка!AB453),РТУС!AB453),HYPERLINK("#РТУС!"&amp;CELL("адрес",Проверка!AB453),"###")))</f>
        <v>заполнить</v>
      </c>
      <c r="AC453" s="18" t="str">
        <f ca="1">IF(РТУС!AC453="","",IF(ISNUMBER(РТУС!AC453)=TRUE,HYPERLINK("#Проверка!"&amp;CELL("адрес",Проверка!AC453),РТУС!AC453),HYPERLINK("#РТУС!"&amp;CELL("адрес",Проверка!AC453),"###")))</f>
        <v/>
      </c>
      <c r="AD453" s="18" t="str">
        <f ca="1">IF(РТУС!AD453="","",IF(ISNUMBER(РТУС!AD453)=TRUE,HYPERLINK("#Проверка!"&amp;CELL("адрес",Проверка!AD453),РТУС!AD453),HYPERLINK("#РТУС!"&amp;CELL("адрес",Проверка!AD453),"###")))</f>
        <v/>
      </c>
      <c r="AE453" s="13" t="str">
        <f>IF(РТУС!AE453="","",РТУС!AE453)</f>
        <v/>
      </c>
      <c r="AF453" s="15" t="str">
        <f ca="1">IF(РТУС!AE453="","",IF(РТУС!AF453="",HYPERLINK("#РТУС!"&amp;CELL("адрес",Проверка!AF453),"заполнить"),IF(AND(LEN(РТУС!AF453)=5,РТУС!AF453&lt;TODAY()),HYPERLINK("#Проверка!"&amp;CELL("адрес",Проверка!AF453),РТУС!AF453),HYPERLINK("#РТУС!"&amp;CELL("адрес",Проверка!AF453),"###"))))</f>
        <v/>
      </c>
      <c r="AG453" s="13"/>
      <c r="AH453" s="15" t="str">
        <f ca="1">IF(РТУС!AE453="","",IF(РТУС!AH453="",HYPERLINK("#РТУС!"&amp;CELL("адрес",Проверка!AH453),"заполнить"),IF(AND(LEN(РТУС!AH453)=5,РТУС!AH453&lt;TODAY()),HYPERLINK("#Проверка!"&amp;CELL("адрес",Проверка!AH453),РТУС!AH453),HYPERLINK("#РТУС!"&amp;CELL("адрес",Проверка!AH453),"###"))))</f>
        <v/>
      </c>
      <c r="AI453" s="15" t="str">
        <f ca="1">IF(РТУС!AE453="","",IF(РТУС!AI453="",HYPERLINK("#РТУС!"&amp;CELL("адрес",Проверка!AI453),"заполнить"),HYPERLINK("#Проверка!"&amp;CELL("адрес",Проверка!AI453),РТУС!AI453)))</f>
        <v/>
      </c>
      <c r="AJ453" s="13" t="str">
        <f ca="1">IF(РТУС!AE453="","",IF(РТУС!AJ453="",HYPERLINK("#РТУС!"&amp;CELL("адрес",Проверка!AJ453),"заполнить"),IF(OR(РТУС!AJ453="Юрлицо",РТУС!AJ453="Физлицо",РТУС!AJ453="ИП"),HYPERLINK("#Проверка!"&amp;CELL("адрес",Проверка!AJ453),РТУС!AJ453),HYPERLINK("#РТУС!"&amp;CELL("адрес",Проверка!AJ453),"###"))))</f>
        <v/>
      </c>
      <c r="AK453" s="13" t="str">
        <f ca="1">IF(РТУС!AK453="",HYPERLINK("#РТУС!"&amp;CELL("адрес",Проверка!AK453),"заполнить"),IF(OR(РТУС!AK453="Квартира",РТУС!AK453="Кладовая",РТУС!AK453="Машино-место",РТУС!AK453="Нежилое помещение"),HYPERLINK("#Проверка!"&amp;CELL("адрес",Проверка!AK453),РТУС!AK453),HYPERLINK("#РТУС!"&amp;CELL("адрес",Проверка!AK453),"###")))</f>
        <v>заполнить</v>
      </c>
      <c r="AL453" s="13" t="str">
        <f ca="1">IF(РТУС!AL453="",HYPERLINK("#РТУС!"&amp;CELL("адрес",Проверка!AL453),"заполнить"),HYPERLINK("#Проверка!"&amp;CELL("адрес",Проверка!AL453),РТУС!AL453))</f>
        <v>заполнить</v>
      </c>
      <c r="AM453" s="18" t="str">
        <f ca="1">IF(РТУС!AM453="",HYPERLINK("#РТУС!"&amp;CELL("адрес",Проверка!AM453),"заполнить"),IF(ISNUMBER(РТУС!AM453)=TRUE,IF(РТУС!AK453="Нежилое помещение",IF(РТУС!AM453&gt;7,HYPERLINK("#РТУС!"&amp;CELL("адрес",Проверка!AM453),"не больше 7 кв.м."),РТУС!AM453),HYPERLINK("#Проверка!"&amp;CELL("адрес",Проверка!AM453),РТУС!AM453)),HYPERLINK("#РТУС!"&amp;CELL("адрес",Проверка!AM453),"###")))</f>
        <v>заполнить</v>
      </c>
      <c r="AN453" s="13" t="str">
        <f ca="1">IF(РТУС!AN453="",HYPERLINK("#РТУС!"&amp;CELL("адрес",Проверка!AN453),"заполнить"),IF(OR(РТУС!AN453="Общая площадь помещения",РТУС!AN453="Общая приведенная площадь жилого помещения",РТУС!AN453="Общая площадь жилого помещения с учетом лоджий, балконов, террас и веранд"),HYPERLINK("#Проверка!"&amp;CELL("адрес",Проверка!AN453),РТУС!AN453),HYPERLINK("#РТУС!"&amp;CELL("адрес",Проверка!AN453),"###")))</f>
        <v>заполнить</v>
      </c>
      <c r="AO453" s="13" t="str">
        <f ca="1">IF(OR(РТУС!AK453="Квартира",РТУС!A453="Нежилое помещение"),IF(РТУС!AO453="",HYPERLINK("#РТУС!"&amp;CELL("адрес",Проверка!AO453),"заполнить"),IF(ISNUMBER(РТУС!AO453)=TRUE,HYPERLINK("#Проверка!"&amp;CELL("адрес",Проверка!AO453),РТУС!AO453),HYPERLINK("#РТУС!"&amp;CELL("адрес",Проверка!AO453),"###"))),"")</f>
        <v/>
      </c>
      <c r="AP453" s="13" t="str">
        <f>IF(РТУС!AP453="","",РТУС!AP453)</f>
        <v/>
      </c>
      <c r="AQ453" s="13" t="str">
        <f ca="1">IF(РТУС!AQ453="",HYPERLINK("#РТУС!"&amp;CELL("адрес",Проверка!AQ453),"заполнить"),HYPERLINK("#Проверка!"&amp;CELL("адрес",Проверка!AQ453),РТУС!AQ453))</f>
        <v>заполнить</v>
      </c>
      <c r="AR453" s="18" t="str">
        <f ca="1">IF(РТУС!AR453="",HYPERLINK("#РТУС!"&amp;CELL("адрес",Проверка!AR453),"заполнить"),IF(ISNUMBER(РТУС!AR453)=FALSE,HYPERLINK("#РТУС!"&amp;CELL("адрес",Проверка!AR453),"###"),IF(РТУС!G453="1",IF(РТУС!AB453=РТУС!AR453+РТУС!AU453,HYPERLINK("#Проверка!"&amp;CELL("адрес",Проверка!AR453),РТУС!AR453),HYPERLINK("#РТУС!"&amp;CELL("адрес",Проверка!AR453),"сверить суммы")),IF(РТУС!AB453=(SUMIF(РТУС!$A$4:$A$1000,A453,РТУС!$AR$4:$AR$1000)+SUMIF(РТУС!$A$4:$A$1000,A453,РТУС!$AU$4:$AU$1000)),HYPERLINK("#Проверка!"&amp;CELL("адрес",Проверка!AR453),РТУС!AR453),HYPERLINK("#РТУС!"&amp;CELL("адрес",Проверка!AR453),"сверить суммы")))))</f>
        <v>заполнить</v>
      </c>
      <c r="AS453" s="13" t="str">
        <f>IF(РТУС!AS453="","",РТУС!AS453)</f>
        <v/>
      </c>
      <c r="AT453" s="18" t="str">
        <f ca="1">IF(РТУС!AT453="",HYPERLINK("#РТУС!"&amp;CELL("адрес",Проверка!AT453),"заполнить"),IF(ISNUMBER(РТУС!AT453)=FALSE,HYPERLINK("#РТУС!"&amp;CELL("адрес",Проверка!AT453),"###"),IF(РТУС!AT453=РТУС!AR453,HYPERLINK("#Проверка!"&amp;CELL("адрес",Проверка!AT453),РТУС!AT453),HYPERLINK("#РТУС!"&amp;CELL("адрес",Проверка!AT453),"сверить суммы"))))</f>
        <v>заполнить</v>
      </c>
      <c r="AU453" s="18" t="str">
        <f ca="1">IF(РТУС!AU453="",HYPERLINK("#РТУС!"&amp;CELL("адрес",Проверка!AU453),"заполнить"),IF(ISNUMBER(РТУС!AU453)=FALSE,HYPERLINK("#РТУС!"&amp;CELL("адрес",Проверка!AU453),"###"),IF(РТУС!G453="1",IF(РТУС!AB453=РТУС!AR453+РТУС!AU453,HYPERLINK("#Проверка!"&amp;CELL("адрес",Проверка!AU453),РТУС!AU453),HYPERLINK("#РТУС!"&amp;CELL("адрес",Проверка!AU453),"сверить суммы")),IF(РТУС!AB453=(SUMIF(РТУС!$A$4:$A$1000,A453,РТУС!$AR$4:$AR$1000)+SUMIF(РТУС!$A$4:$A$1000,A453,РТУС!$AU$4:$AU$1000)),HYPERLINK("#Проверка!"&amp;CELL("адрес",Проверка!AU453),РТУС!AU453),HYPERLINK("#РТУС!"&amp;CELL("адрес",Проверка!AU453),"сверить суммы")))))</f>
        <v>заполнить</v>
      </c>
      <c r="AV453" s="13" t="str">
        <f ca="1">IF(РТУС!AV453="",HYPERLINK("#РТУС!"&amp;CELL("адрес",Проверка!AV453),"заполнить"),IF(OR(РТУС!AV453="Требование о передаче жилого помещения",РТУС!AV453="Требование о передаче машино-места",РТУС!AV453="Требования о передаче нежилого помещения",РТУС!AV453="Денежные требования"),HYPERLINK("#Проверка!"&amp;CELL("адрес",Проверка!AV453),РТУС!AV453),HYPERLINK("#РТУС!"&amp;CELL("адрес",Проверка!AV453),"###")))</f>
        <v>заполнить</v>
      </c>
      <c r="AW453" s="13" t="str">
        <f ca="1">IF(РТУС!AW453="",HYPERLINK("#РТУС!"&amp;CELL("адрес",Проверка!AW453),"заполнить"),IF(OR(РТУС!AW453="Включен в полном объеме",РТУС!AW453="Включен частично"),HYPERLINK("#Проверка!"&amp;CELL("адрес",Проверка!AW453),РТУС!AW453),HYPERLINK("#РТУС!"&amp;CELL("адрес",Проверка!AW453),"###")))</f>
        <v>заполнить</v>
      </c>
      <c r="AX453" s="15" t="str">
        <f ca="1">IF(РТУС!AX453="",HYPERLINK("#РТУС!"&amp;CELL("адрес",Проверка!AX453),"заполнить"),IF(AND(LEN(РТУС!AX453)=5,РТУС!AX453&lt;TODAY()),HYPERLINK("#Проверка!"&amp;CELL("адрес",Проверка!AX453),РТУС!AX453),HYPERLINK("#РТУС!"&amp;CELL("адрес",Проверка!AX453),"###")))</f>
        <v>заполнить</v>
      </c>
      <c r="AY453" s="15" t="str">
        <f ca="1">IF(РТУС!AY453="",HYPERLINK("#РТУС!"&amp;CELL("адрес",Проверка!AY453),"заполнить"),IF(AND(LEN(РТУС!AY453)=5,РТУС!AY453&lt;TODAY()),HYPERLINK("#Проверка!"&amp;CELL("адрес",Проверка!AY453),РТУС!AY453),HYPERLINK("#РТУС!"&amp;CELL("адрес",Проверка!AY453),"###")))</f>
        <v>заполнить</v>
      </c>
    </row>
    <row r="454" spans="1:51" x14ac:dyDescent="0.25">
      <c r="A454" s="10" t="str">
        <f>РТУС!A454</f>
        <v>.</v>
      </c>
      <c r="B454" s="13" t="str">
        <f ca="1">IF(РТУС!B454="",HYPERLINK("#РТУС!"&amp;CELL("адрес",Проверка!B454),"заполнить"),IF(AND(LEN(РТУС!B454)=10,РТУС!B453=РТУС!B454),HYPERLINK("#Проверка!"&amp;CELL("адрес",Проверка!B454),РТУС!B454),HYPERLINK("#РТУС!"&amp;CELL("адрес",Проверка!B454),"###")))</f>
        <v>заполнить</v>
      </c>
      <c r="C454" s="13" t="str">
        <f ca="1">IF(РТУС!C454="",HYPERLINK("#РТУС!"&amp;CELL("адрес",Проверка!C454),"заполнить"),IF(AND(ISNUMBER(РТУС!C454)=TRUE,РТУС!C454&gt;0,РТУС!C453=РТУС!C454),HYPERLINK("#Проверка!"&amp;CELL("адрес",Проверка!C454),РТУС!C454),HYPERLINK("#РТУС!"&amp;CELL("адрес",Проверка!C454),"###")))</f>
        <v>заполнить</v>
      </c>
      <c r="D454" s="13" t="str">
        <f>IF(РТУС!D454="","",РТУС!D454)</f>
        <v/>
      </c>
      <c r="E454" s="13" t="str">
        <f ca="1">IF(РТУС!E454="",HYPERLINK("#РТУС!"&amp;CELL("адрес",Проверка!E454),"заполнить"),IF(РТУС!E453=РТУС!E454,HYPERLINK("#Проверка!"&amp;CELL("адрес",Проверка!E454),РТУС!E454),HYPERLINK("#РТУС!"&amp;CELL("адрес",Проверка!E454),"###")))</f>
        <v>заполнить</v>
      </c>
      <c r="F454" s="13" t="str">
        <f ca="1">IF(РТУС!F454="",HYPERLINK("#РТУС!"&amp;CELL("адрес",Проверка!F454),"заполнить"),HYPERLINK("#Проверка!"&amp;CELL("адрес",Проверка!F454),РТУС!F454))</f>
        <v>заполнить</v>
      </c>
      <c r="G454" s="20" t="str">
        <f ca="1">IF(РТУС!G454="",HYPERLINK("#РТУС!"&amp;CELL("адрес",Проверка!G454),"заполнить"),IF(РТУС!G454="1",HYPERLINK("#Проверка!"&amp;CELL("адрес",Проверка!G454),"1"),IF(AND(ISNUMBER(РТУС!G454)=TRUE,РТУС!G454&lt;=1,РТУС!G454&gt;0),IF(SUMIF(РТУС!$A$4:$A$1000,A454,РТУС!$G$4:$G$1000)=1,HYPERLINK("#Проверка!"&amp;CELL("адрес",Проверка!G454),РТУС!G454),HYPERLINK("#РТУС!"&amp;CELL("адрес",Проверка!G454),"сумма долей ≠ 1")),HYPERLINK("#РТУС!"&amp;CELL("адрес",Проверка!G454),"###"))))</f>
        <v>заполнить</v>
      </c>
      <c r="H454" s="13" t="str">
        <f ca="1">IF(РТУС!H454="",HYPERLINK("#РТУС!"&amp;CELL("адрес",Проверка!H454),"заполнить"),IF(OR(РТУС!H454="Юрлицо",РТУС!H454="Физлицо",РТУС!H454="ИП"),HYPERLINK("#Проверка!"&amp;CELL("адрес",Проверка!H454),РТУС!H454),HYPERLINK("#РТУС!"&amp;CELL("адрес",Проверка!H454),"###")))</f>
        <v>заполнить</v>
      </c>
      <c r="I454" s="13" t="str">
        <f ca="1">IF(OR(РТУС!H454="Юрлицо",РТУС!H454="ИП"),IF(РТУС!I454="",HYPERLINK("#РТУС!"&amp;CELL("адрес",Проверка!I454),"заполнить"),IF(OR(LEN(РТУС!I454)=10,LEN(РТУС!I454)=12),HYPERLINK("#Проверка!"&amp;CELL("адрес",Проверка!I454),РТУС!I454),HYPERLINK("#РТУС!"&amp;CELL("адрес",Проверка!I454),"###"))),"")</f>
        <v/>
      </c>
      <c r="J454" s="15" t="str">
        <f ca="1">IF(РТУС!J454="","",IF(AND(LEN(РТУС!J454)=5,РТУС!J454&lt;TODAY()),HYPERLINK("#Проверка!"&amp;CELL("адрес",Проверка!J454),РТУС!J454),HYPERLINK("#РТУС!"&amp;CELL("адрес",Проверка!J454),"###")))</f>
        <v/>
      </c>
      <c r="K454" s="13" t="str">
        <f>IF(РТУС!K454="","",РТУС!K454)</f>
        <v/>
      </c>
      <c r="L454" s="13" t="str">
        <f ca="1">IF(OR(РТУС!H454="Физлицо",РТУС!H454="ИП"),IF(РТУС!L454="",HYPERLINK("#РТУС!"&amp;CELL("адрес",Проверка!L454),"заполнить"),IF(OR(РТУС!L454="Загранпаспорт гражданина РФ",РТУС!L454="Паспорт гражданина РФ",РТУС!L454="Иностранный паспорт",РТУС!L454="Свидетельство о рождении",РТУС!L454="Вид на жительство"),HYPERLINK("#Проверка!"&amp;CELL("адрес",Проверка!L454),РТУС!L454),HYPERLINK("#РТУС!"&amp;CELL("адрес",Проверка!L454),"###"))),"")</f>
        <v/>
      </c>
      <c r="M454" s="13" t="str">
        <f ca="1">IF(AND(OR(РТУС!L454="Паспорт гражданина РФ",РТУС!L454="Свидетельство о рождении"),РТУС!M454=""),HYPERLINK("#РТУС!"&amp;CELL("адрес",Проверка!M454),"заполнить"),IF(РТУС!L454="Паспорт гражданина РФ",IF(LEN(РТУС!M454)=4,HYPERLINK("#Проверка!"&amp;CELL("адрес",Проверка!M454),РТУС!M454),HYPERLINK("#РТУС!"&amp;CELL("адрес",Проверка!M454),"###")),IF(РТУС!L454="Свидетельство о рождении",HYPERLINK("#Проверка!"&amp;CELL("адрес",Проверка!M454),РТУС!M454),"")))</f>
        <v/>
      </c>
      <c r="N454" s="13" t="str">
        <f ca="1">IF(РТУС!L454="","",IF(РТУС!N454="",HYPERLINK("#РТУС!"&amp;CELL("адрес",Проверка!N454),"заполнить"),IF(OR(РТУС!L454="Паспорт гражданина РФ",РТУС!L454="Свидетельство о рождении"),IF(LEN(РТУС!N454)=6,HYPERLINK("#Проверка!"&amp;CELL("адрес",Проверка!N454),РТУС!N454),HYPERLINK("#РТУС!"&amp;CELL("адрес",Проверка!N454),"###")),HYPERLINK("#Проверка!"&amp;CELL("адрес",Проверка!N454),РТУС!N454))))</f>
        <v/>
      </c>
      <c r="O454" s="15" t="str">
        <f ca="1">IF(РТУС!L454="","",IF(РТУС!O454="",HYPERLINK("#РТУС!"&amp;CELL("адрес",Проверка!O454),"заполнить"),IF(AND(LEN(РТУС!O454)=5,РТУС!O454&lt;TODAY()),IF(РТУС!L454="Свидетельство о рождении",IF(РТУС!O454&gt;EDATE(TODAY(),-168),HYPERLINK("#Проверка!"&amp;CELL("адрес",Проверка!O454),РТУС!O454),HYPERLINK("#РТУС!"&amp;CELL("адрес",Проверка!O454),"недействительно")),HYPERLINK("#Проверка!"&amp;CELL("адрес",Проверка!O454),РТУС!O454)),HYPERLINK("#РТУС!"&amp;CELL("адрес",Проверка!O454),"###"))))</f>
        <v/>
      </c>
      <c r="P454" s="21" t="str">
        <f ca="1">IF(РТУС!L454="Паспорт гражданина РФ",IF(РТУС!P454="",HYPERLINK("#РТУС!"&amp;CELL("адрес",Проверка!P454),"заполнить"),HYPERLINK("#Проверка!"&amp;CELL("адрес",Проверка!P454),РТУС!P454)),"")</f>
        <v/>
      </c>
      <c r="Q454" s="13" t="str">
        <f ca="1">IF(РТУС!L454="Паспорт гражданина РФ",IF(РТУС!Q454="",HYPERLINK("#РТУС!"&amp;CELL("адрес",Проверка!Q454),"заполнить"),IF(LEN(РТУС!Q454)=7,HYPERLINK("#Проверка!"&amp;CELL("адрес",Проверка!Q454),РТУС!Q454),HYPERLINK("#РТУС!"&amp;CELL("адрес",Проверка!Q454),"###"))),"")</f>
        <v/>
      </c>
      <c r="R454" s="13" t="str">
        <f ca="1">IF(РТУС!R454="",HYPERLINK("#РТУС!"&amp;CELL("адрес",Проверка!R454),"заполнить"),HYPERLINK("#Проверка!"&amp;CELL("адрес",Проверка!R454),РТУС!R454))</f>
        <v>заполнить</v>
      </c>
      <c r="S454" s="13" t="str">
        <f>IF(РТУС!S454="","",РТУС!S454)</f>
        <v/>
      </c>
      <c r="T454" s="13" t="str">
        <f>IF(РТУС!T454="","",РТУС!T454)</f>
        <v/>
      </c>
      <c r="U454" s="13" t="str">
        <f>IF(РТУС!U454="","",РТУС!U454)</f>
        <v/>
      </c>
      <c r="V454" s="13" t="str">
        <f ca="1">IF(РТУС!V454="",HYPERLINK("#РТУС!"&amp;CELL("адрес",Проверка!V454),"заполнить"),IF(OR(РТУС!V454="Договор участия в долевом строительстве",РТУС!V454="Предварительный договор участия в долевом строительстве",РТУС!V454="Определение Арбитражного суда",РТУС!V454="Решение суда общей юрисдикции",РТУС!V454="Иные договоры"),HYPERLINK("#Проверка!"&amp;CELL("адрес",Проверка!V454),РТУС!V454),HYPERLINK("#РТУС!"&amp;CELL("адрес",Проверка!V454),"###")))</f>
        <v>заполнить</v>
      </c>
      <c r="W454" s="13" t="str">
        <f ca="1">IF(РТУС!W454="",HYPERLINK("#РТУС!"&amp;CELL("адрес",Проверка!W454),"заполнить"),HYPERLINK("#Проверка!"&amp;CELL("адрес",Проверка!W454),РТУС!W454))</f>
        <v>заполнить</v>
      </c>
      <c r="X454" s="15" t="str">
        <f ca="1">IF(РТУС!X454="",HYPERLINK("#РТУС!"&amp;CELL("адрес",Проверка!X454),"заполнить"),IF(AND(LEN(РТУС!X454)=5,РТУС!X454&lt;TODAY()),HYPERLINK("#Проверка!"&amp;CELL("адрес",Проверка!X454),РТУС!X454),HYPERLINK("#РТУС!"&amp;CELL("адрес",Проверка!X454),"###")))</f>
        <v>заполнить</v>
      </c>
      <c r="Y454" s="13" t="str">
        <f>IF(РТУС!Y454="","",РТУС!Y454)</f>
        <v/>
      </c>
      <c r="Z454" s="15" t="str">
        <f ca="1">IF(РТУС!Z454="","",IF(AND(LEN(РТУС!Z454)=5,РТУС!Z454&lt;TODAY()),HYPERLINK("#Проверка!"&amp;CELL("адрес",Проверка!Z454),РТУС!Z454),HYPERLINK("#РТУС!"&amp;CELL("адрес",Проверка!Z454),"###")))</f>
        <v/>
      </c>
      <c r="AA454" s="18" t="str">
        <f ca="1">IF(РТУС!AA454="",HYPERLINK("#РТУС!"&amp;CELL("адрес",Проверка!AA454),"заполнить"),IF(ISNUMBER(РТУС!AA454)=TRUE,HYPERLINK("#Проверка!"&amp;CELL("адрес",Проверка!AA454),РТУС!AA454),HYPERLINK("#РТУС!"&amp;CELL("адрес",Проверка!AA454),"###")))</f>
        <v>заполнить</v>
      </c>
      <c r="AB454" s="18" t="str">
        <f ca="1">IF(РТУС!AB454="",HYPERLINK("#РТУС!"&amp;CELL("адрес",Проверка!AB454),"заполнить"),IF(ISNUMBER(РТУС!AB454)=TRUE,HYPERLINK("#Проверка!"&amp;CELL("адрес",Проверка!AB454),РТУС!AB454),HYPERLINK("#РТУС!"&amp;CELL("адрес",Проверка!AB454),"###")))</f>
        <v>заполнить</v>
      </c>
      <c r="AC454" s="18" t="str">
        <f ca="1">IF(РТУС!AC454="","",IF(ISNUMBER(РТУС!AC454)=TRUE,HYPERLINK("#Проверка!"&amp;CELL("адрес",Проверка!AC454),РТУС!AC454),HYPERLINK("#РТУС!"&amp;CELL("адрес",Проверка!AC454),"###")))</f>
        <v/>
      </c>
      <c r="AD454" s="18" t="str">
        <f ca="1">IF(РТУС!AD454="","",IF(ISNUMBER(РТУС!AD454)=TRUE,HYPERLINK("#Проверка!"&amp;CELL("адрес",Проверка!AD454),РТУС!AD454),HYPERLINK("#РТУС!"&amp;CELL("адрес",Проверка!AD454),"###")))</f>
        <v/>
      </c>
      <c r="AE454" s="13" t="str">
        <f>IF(РТУС!AE454="","",РТУС!AE454)</f>
        <v/>
      </c>
      <c r="AF454" s="15" t="str">
        <f ca="1">IF(РТУС!AE454="","",IF(РТУС!AF454="",HYPERLINK("#РТУС!"&amp;CELL("адрес",Проверка!AF454),"заполнить"),IF(AND(LEN(РТУС!AF454)=5,РТУС!AF454&lt;TODAY()),HYPERLINK("#Проверка!"&amp;CELL("адрес",Проверка!AF454),РТУС!AF454),HYPERLINK("#РТУС!"&amp;CELL("адрес",Проверка!AF454),"###"))))</f>
        <v/>
      </c>
      <c r="AG454" s="13"/>
      <c r="AH454" s="15" t="str">
        <f ca="1">IF(РТУС!AE454="","",IF(РТУС!AH454="",HYPERLINK("#РТУС!"&amp;CELL("адрес",Проверка!AH454),"заполнить"),IF(AND(LEN(РТУС!AH454)=5,РТУС!AH454&lt;TODAY()),HYPERLINK("#Проверка!"&amp;CELL("адрес",Проверка!AH454),РТУС!AH454),HYPERLINK("#РТУС!"&amp;CELL("адрес",Проверка!AH454),"###"))))</f>
        <v/>
      </c>
      <c r="AI454" s="15" t="str">
        <f ca="1">IF(РТУС!AE454="","",IF(РТУС!AI454="",HYPERLINK("#РТУС!"&amp;CELL("адрес",Проверка!AI454),"заполнить"),HYPERLINK("#Проверка!"&amp;CELL("адрес",Проверка!AI454),РТУС!AI454)))</f>
        <v/>
      </c>
      <c r="AJ454" s="13" t="str">
        <f ca="1">IF(РТУС!AE454="","",IF(РТУС!AJ454="",HYPERLINK("#РТУС!"&amp;CELL("адрес",Проверка!AJ454),"заполнить"),IF(OR(РТУС!AJ454="Юрлицо",РТУС!AJ454="Физлицо",РТУС!AJ454="ИП"),HYPERLINK("#Проверка!"&amp;CELL("адрес",Проверка!AJ454),РТУС!AJ454),HYPERLINK("#РТУС!"&amp;CELL("адрес",Проверка!AJ454),"###"))))</f>
        <v/>
      </c>
      <c r="AK454" s="13" t="str">
        <f ca="1">IF(РТУС!AK454="",HYPERLINK("#РТУС!"&amp;CELL("адрес",Проверка!AK454),"заполнить"),IF(OR(РТУС!AK454="Квартира",РТУС!AK454="Кладовая",РТУС!AK454="Машино-место",РТУС!AK454="Нежилое помещение"),HYPERLINK("#Проверка!"&amp;CELL("адрес",Проверка!AK454),РТУС!AK454),HYPERLINK("#РТУС!"&amp;CELL("адрес",Проверка!AK454),"###")))</f>
        <v>заполнить</v>
      </c>
      <c r="AL454" s="13" t="str">
        <f ca="1">IF(РТУС!AL454="",HYPERLINK("#РТУС!"&amp;CELL("адрес",Проверка!AL454),"заполнить"),HYPERLINK("#Проверка!"&amp;CELL("адрес",Проверка!AL454),РТУС!AL454))</f>
        <v>заполнить</v>
      </c>
      <c r="AM454" s="18" t="str">
        <f ca="1">IF(РТУС!AM454="",HYPERLINK("#РТУС!"&amp;CELL("адрес",Проверка!AM454),"заполнить"),IF(ISNUMBER(РТУС!AM454)=TRUE,IF(РТУС!AK454="Нежилое помещение",IF(РТУС!AM454&gt;7,HYPERLINK("#РТУС!"&amp;CELL("адрес",Проверка!AM454),"не больше 7 кв.м."),РТУС!AM454),HYPERLINK("#Проверка!"&amp;CELL("адрес",Проверка!AM454),РТУС!AM454)),HYPERLINK("#РТУС!"&amp;CELL("адрес",Проверка!AM454),"###")))</f>
        <v>заполнить</v>
      </c>
      <c r="AN454" s="13" t="str">
        <f ca="1">IF(РТУС!AN454="",HYPERLINK("#РТУС!"&amp;CELL("адрес",Проверка!AN454),"заполнить"),IF(OR(РТУС!AN454="Общая площадь помещения",РТУС!AN454="Общая приведенная площадь жилого помещения",РТУС!AN454="Общая площадь жилого помещения с учетом лоджий, балконов, террас и веранд"),HYPERLINK("#Проверка!"&amp;CELL("адрес",Проверка!AN454),РТУС!AN454),HYPERLINK("#РТУС!"&amp;CELL("адрес",Проверка!AN454),"###")))</f>
        <v>заполнить</v>
      </c>
      <c r="AO454" s="13" t="str">
        <f ca="1">IF(OR(РТУС!AK454="Квартира",РТУС!A454="Нежилое помещение"),IF(РТУС!AO454="",HYPERLINK("#РТУС!"&amp;CELL("адрес",Проверка!AO454),"заполнить"),IF(ISNUMBER(РТУС!AO454)=TRUE,HYPERLINK("#Проверка!"&amp;CELL("адрес",Проверка!AO454),РТУС!AO454),HYPERLINK("#РТУС!"&amp;CELL("адрес",Проверка!AO454),"###"))),"")</f>
        <v/>
      </c>
      <c r="AP454" s="13" t="str">
        <f>IF(РТУС!AP454="","",РТУС!AP454)</f>
        <v/>
      </c>
      <c r="AQ454" s="13" t="str">
        <f ca="1">IF(РТУС!AQ454="",HYPERLINK("#РТУС!"&amp;CELL("адрес",Проверка!AQ454),"заполнить"),HYPERLINK("#Проверка!"&amp;CELL("адрес",Проверка!AQ454),РТУС!AQ454))</f>
        <v>заполнить</v>
      </c>
      <c r="AR454" s="18" t="str">
        <f ca="1">IF(РТУС!AR454="",HYPERLINK("#РТУС!"&amp;CELL("адрес",Проверка!AR454),"заполнить"),IF(ISNUMBER(РТУС!AR454)=FALSE,HYPERLINK("#РТУС!"&amp;CELL("адрес",Проверка!AR454),"###"),IF(РТУС!G454="1",IF(РТУС!AB454=РТУС!AR454+РТУС!AU454,HYPERLINK("#Проверка!"&amp;CELL("адрес",Проверка!AR454),РТУС!AR454),HYPERLINK("#РТУС!"&amp;CELL("адрес",Проверка!AR454),"сверить суммы")),IF(РТУС!AB454=(SUMIF(РТУС!$A$4:$A$1000,A454,РТУС!$AR$4:$AR$1000)+SUMIF(РТУС!$A$4:$A$1000,A454,РТУС!$AU$4:$AU$1000)),HYPERLINK("#Проверка!"&amp;CELL("адрес",Проверка!AR454),РТУС!AR454),HYPERLINK("#РТУС!"&amp;CELL("адрес",Проверка!AR454),"сверить суммы")))))</f>
        <v>заполнить</v>
      </c>
      <c r="AS454" s="13" t="str">
        <f>IF(РТУС!AS454="","",РТУС!AS454)</f>
        <v/>
      </c>
      <c r="AT454" s="18" t="str">
        <f ca="1">IF(РТУС!AT454="",HYPERLINK("#РТУС!"&amp;CELL("адрес",Проверка!AT454),"заполнить"),IF(ISNUMBER(РТУС!AT454)=FALSE,HYPERLINK("#РТУС!"&amp;CELL("адрес",Проверка!AT454),"###"),IF(РТУС!AT454=РТУС!AR454,HYPERLINK("#Проверка!"&amp;CELL("адрес",Проверка!AT454),РТУС!AT454),HYPERLINK("#РТУС!"&amp;CELL("адрес",Проверка!AT454),"сверить суммы"))))</f>
        <v>заполнить</v>
      </c>
      <c r="AU454" s="18" t="str">
        <f ca="1">IF(РТУС!AU454="",HYPERLINK("#РТУС!"&amp;CELL("адрес",Проверка!AU454),"заполнить"),IF(ISNUMBER(РТУС!AU454)=FALSE,HYPERLINK("#РТУС!"&amp;CELL("адрес",Проверка!AU454),"###"),IF(РТУС!G454="1",IF(РТУС!AB454=РТУС!AR454+РТУС!AU454,HYPERLINK("#Проверка!"&amp;CELL("адрес",Проверка!AU454),РТУС!AU454),HYPERLINK("#РТУС!"&amp;CELL("адрес",Проверка!AU454),"сверить суммы")),IF(РТУС!AB454=(SUMIF(РТУС!$A$4:$A$1000,A454,РТУС!$AR$4:$AR$1000)+SUMIF(РТУС!$A$4:$A$1000,A454,РТУС!$AU$4:$AU$1000)),HYPERLINK("#Проверка!"&amp;CELL("адрес",Проверка!AU454),РТУС!AU454),HYPERLINK("#РТУС!"&amp;CELL("адрес",Проверка!AU454),"сверить суммы")))))</f>
        <v>заполнить</v>
      </c>
      <c r="AV454" s="13" t="str">
        <f ca="1">IF(РТУС!AV454="",HYPERLINK("#РТУС!"&amp;CELL("адрес",Проверка!AV454),"заполнить"),IF(OR(РТУС!AV454="Требование о передаче жилого помещения",РТУС!AV454="Требование о передаче машино-места",РТУС!AV454="Требования о передаче нежилого помещения",РТУС!AV454="Денежные требования"),HYPERLINK("#Проверка!"&amp;CELL("адрес",Проверка!AV454),РТУС!AV454),HYPERLINK("#РТУС!"&amp;CELL("адрес",Проверка!AV454),"###")))</f>
        <v>заполнить</v>
      </c>
      <c r="AW454" s="13" t="str">
        <f ca="1">IF(РТУС!AW454="",HYPERLINK("#РТУС!"&amp;CELL("адрес",Проверка!AW454),"заполнить"),IF(OR(РТУС!AW454="Включен в полном объеме",РТУС!AW454="Включен частично"),HYPERLINK("#Проверка!"&amp;CELL("адрес",Проверка!AW454),РТУС!AW454),HYPERLINK("#РТУС!"&amp;CELL("адрес",Проверка!AW454),"###")))</f>
        <v>заполнить</v>
      </c>
      <c r="AX454" s="15" t="str">
        <f ca="1">IF(РТУС!AX454="",HYPERLINK("#РТУС!"&amp;CELL("адрес",Проверка!AX454),"заполнить"),IF(AND(LEN(РТУС!AX454)=5,РТУС!AX454&lt;TODAY()),HYPERLINK("#Проверка!"&amp;CELL("адрес",Проверка!AX454),РТУС!AX454),HYPERLINK("#РТУС!"&amp;CELL("адрес",Проверка!AX454),"###")))</f>
        <v>заполнить</v>
      </c>
      <c r="AY454" s="15" t="str">
        <f ca="1">IF(РТУС!AY454="",HYPERLINK("#РТУС!"&amp;CELL("адрес",Проверка!AY454),"заполнить"),IF(AND(LEN(РТУС!AY454)=5,РТУС!AY454&lt;TODAY()),HYPERLINK("#Проверка!"&amp;CELL("адрес",Проверка!AY454),РТУС!AY454),HYPERLINK("#РТУС!"&amp;CELL("адрес",Проверка!AY454),"###")))</f>
        <v>заполнить</v>
      </c>
    </row>
    <row r="455" spans="1:51" x14ac:dyDescent="0.25">
      <c r="A455" s="10" t="str">
        <f>РТУС!A455</f>
        <v>.</v>
      </c>
      <c r="B455" s="13" t="str">
        <f ca="1">IF(РТУС!B455="",HYPERLINK("#РТУС!"&amp;CELL("адрес",Проверка!B455),"заполнить"),IF(AND(LEN(РТУС!B455)=10,РТУС!B454=РТУС!B455),HYPERLINK("#Проверка!"&amp;CELL("адрес",Проверка!B455),РТУС!B455),HYPERLINK("#РТУС!"&amp;CELL("адрес",Проверка!B455),"###")))</f>
        <v>заполнить</v>
      </c>
      <c r="C455" s="13" t="str">
        <f ca="1">IF(РТУС!C455="",HYPERLINK("#РТУС!"&amp;CELL("адрес",Проверка!C455),"заполнить"),IF(AND(ISNUMBER(РТУС!C455)=TRUE,РТУС!C455&gt;0,РТУС!C454=РТУС!C455),HYPERLINK("#Проверка!"&amp;CELL("адрес",Проверка!C455),РТУС!C455),HYPERLINK("#РТУС!"&amp;CELL("адрес",Проверка!C455),"###")))</f>
        <v>заполнить</v>
      </c>
      <c r="D455" s="13" t="str">
        <f>IF(РТУС!D455="","",РТУС!D455)</f>
        <v/>
      </c>
      <c r="E455" s="13" t="str">
        <f ca="1">IF(РТУС!E455="",HYPERLINK("#РТУС!"&amp;CELL("адрес",Проверка!E455),"заполнить"),IF(РТУС!E454=РТУС!E455,HYPERLINK("#Проверка!"&amp;CELL("адрес",Проверка!E455),РТУС!E455),HYPERLINK("#РТУС!"&amp;CELL("адрес",Проверка!E455),"###")))</f>
        <v>заполнить</v>
      </c>
      <c r="F455" s="13" t="str">
        <f ca="1">IF(РТУС!F455="",HYPERLINK("#РТУС!"&amp;CELL("адрес",Проверка!F455),"заполнить"),HYPERLINK("#Проверка!"&amp;CELL("адрес",Проверка!F455),РТУС!F455))</f>
        <v>заполнить</v>
      </c>
      <c r="G455" s="20" t="str">
        <f ca="1">IF(РТУС!G455="",HYPERLINK("#РТУС!"&amp;CELL("адрес",Проверка!G455),"заполнить"),IF(РТУС!G455="1",HYPERLINK("#Проверка!"&amp;CELL("адрес",Проверка!G455),"1"),IF(AND(ISNUMBER(РТУС!G455)=TRUE,РТУС!G455&lt;=1,РТУС!G455&gt;0),IF(SUMIF(РТУС!$A$4:$A$1000,A455,РТУС!$G$4:$G$1000)=1,HYPERLINK("#Проверка!"&amp;CELL("адрес",Проверка!G455),РТУС!G455),HYPERLINK("#РТУС!"&amp;CELL("адрес",Проверка!G455),"сумма долей ≠ 1")),HYPERLINK("#РТУС!"&amp;CELL("адрес",Проверка!G455),"###"))))</f>
        <v>заполнить</v>
      </c>
      <c r="H455" s="13" t="str">
        <f ca="1">IF(РТУС!H455="",HYPERLINK("#РТУС!"&amp;CELL("адрес",Проверка!H455),"заполнить"),IF(OR(РТУС!H455="Юрлицо",РТУС!H455="Физлицо",РТУС!H455="ИП"),HYPERLINK("#Проверка!"&amp;CELL("адрес",Проверка!H455),РТУС!H455),HYPERLINK("#РТУС!"&amp;CELL("адрес",Проверка!H455),"###")))</f>
        <v>заполнить</v>
      </c>
      <c r="I455" s="13" t="str">
        <f ca="1">IF(OR(РТУС!H455="Юрлицо",РТУС!H455="ИП"),IF(РТУС!I455="",HYPERLINK("#РТУС!"&amp;CELL("адрес",Проверка!I455),"заполнить"),IF(OR(LEN(РТУС!I455)=10,LEN(РТУС!I455)=12),HYPERLINK("#Проверка!"&amp;CELL("адрес",Проверка!I455),РТУС!I455),HYPERLINK("#РТУС!"&amp;CELL("адрес",Проверка!I455),"###"))),"")</f>
        <v/>
      </c>
      <c r="J455" s="15" t="str">
        <f ca="1">IF(РТУС!J455="","",IF(AND(LEN(РТУС!J455)=5,РТУС!J455&lt;TODAY()),HYPERLINK("#Проверка!"&amp;CELL("адрес",Проверка!J455),РТУС!J455),HYPERLINK("#РТУС!"&amp;CELL("адрес",Проверка!J455),"###")))</f>
        <v/>
      </c>
      <c r="K455" s="13" t="str">
        <f>IF(РТУС!K455="","",РТУС!K455)</f>
        <v/>
      </c>
      <c r="L455" s="13" t="str">
        <f ca="1">IF(OR(РТУС!H455="Физлицо",РТУС!H455="ИП"),IF(РТУС!L455="",HYPERLINK("#РТУС!"&amp;CELL("адрес",Проверка!L455),"заполнить"),IF(OR(РТУС!L455="Загранпаспорт гражданина РФ",РТУС!L455="Паспорт гражданина РФ",РТУС!L455="Иностранный паспорт",РТУС!L455="Свидетельство о рождении",РТУС!L455="Вид на жительство"),HYPERLINK("#Проверка!"&amp;CELL("адрес",Проверка!L455),РТУС!L455),HYPERLINK("#РТУС!"&amp;CELL("адрес",Проверка!L455),"###"))),"")</f>
        <v/>
      </c>
      <c r="M455" s="13" t="str">
        <f ca="1">IF(AND(OR(РТУС!L455="Паспорт гражданина РФ",РТУС!L455="Свидетельство о рождении"),РТУС!M455=""),HYPERLINK("#РТУС!"&amp;CELL("адрес",Проверка!M455),"заполнить"),IF(РТУС!L455="Паспорт гражданина РФ",IF(LEN(РТУС!M455)=4,HYPERLINK("#Проверка!"&amp;CELL("адрес",Проверка!M455),РТУС!M455),HYPERLINK("#РТУС!"&amp;CELL("адрес",Проверка!M455),"###")),IF(РТУС!L455="Свидетельство о рождении",HYPERLINK("#Проверка!"&amp;CELL("адрес",Проверка!M455),РТУС!M455),"")))</f>
        <v/>
      </c>
      <c r="N455" s="13" t="str">
        <f ca="1">IF(РТУС!L455="","",IF(РТУС!N455="",HYPERLINK("#РТУС!"&amp;CELL("адрес",Проверка!N455),"заполнить"),IF(OR(РТУС!L455="Паспорт гражданина РФ",РТУС!L455="Свидетельство о рождении"),IF(LEN(РТУС!N455)=6,HYPERLINK("#Проверка!"&amp;CELL("адрес",Проверка!N455),РТУС!N455),HYPERLINK("#РТУС!"&amp;CELL("адрес",Проверка!N455),"###")),HYPERLINK("#Проверка!"&amp;CELL("адрес",Проверка!N455),РТУС!N455))))</f>
        <v/>
      </c>
      <c r="O455" s="15" t="str">
        <f ca="1">IF(РТУС!L455="","",IF(РТУС!O455="",HYPERLINK("#РТУС!"&amp;CELL("адрес",Проверка!O455),"заполнить"),IF(AND(LEN(РТУС!O455)=5,РТУС!O455&lt;TODAY()),IF(РТУС!L455="Свидетельство о рождении",IF(РТУС!O455&gt;EDATE(TODAY(),-168),HYPERLINK("#Проверка!"&amp;CELL("адрес",Проверка!O455),РТУС!O455),HYPERLINK("#РТУС!"&amp;CELL("адрес",Проверка!O455),"недействительно")),HYPERLINK("#Проверка!"&amp;CELL("адрес",Проверка!O455),РТУС!O455)),HYPERLINK("#РТУС!"&amp;CELL("адрес",Проверка!O455),"###"))))</f>
        <v/>
      </c>
      <c r="P455" s="21" t="str">
        <f ca="1">IF(РТУС!L455="Паспорт гражданина РФ",IF(РТУС!P455="",HYPERLINK("#РТУС!"&amp;CELL("адрес",Проверка!P455),"заполнить"),HYPERLINK("#Проверка!"&amp;CELL("адрес",Проверка!P455),РТУС!P455)),"")</f>
        <v/>
      </c>
      <c r="Q455" s="13" t="str">
        <f ca="1">IF(РТУС!L455="Паспорт гражданина РФ",IF(РТУС!Q455="",HYPERLINK("#РТУС!"&amp;CELL("адрес",Проверка!Q455),"заполнить"),IF(LEN(РТУС!Q455)=7,HYPERLINK("#Проверка!"&amp;CELL("адрес",Проверка!Q455),РТУС!Q455),HYPERLINK("#РТУС!"&amp;CELL("адрес",Проверка!Q455),"###"))),"")</f>
        <v/>
      </c>
      <c r="R455" s="13" t="str">
        <f ca="1">IF(РТУС!R455="",HYPERLINK("#РТУС!"&amp;CELL("адрес",Проверка!R455),"заполнить"),HYPERLINK("#Проверка!"&amp;CELL("адрес",Проверка!R455),РТУС!R455))</f>
        <v>заполнить</v>
      </c>
      <c r="S455" s="13" t="str">
        <f>IF(РТУС!S455="","",РТУС!S455)</f>
        <v/>
      </c>
      <c r="T455" s="13" t="str">
        <f>IF(РТУС!T455="","",РТУС!T455)</f>
        <v/>
      </c>
      <c r="U455" s="13" t="str">
        <f>IF(РТУС!U455="","",РТУС!U455)</f>
        <v/>
      </c>
      <c r="V455" s="13" t="str">
        <f ca="1">IF(РТУС!V455="",HYPERLINK("#РТУС!"&amp;CELL("адрес",Проверка!V455),"заполнить"),IF(OR(РТУС!V455="Договор участия в долевом строительстве",РТУС!V455="Предварительный договор участия в долевом строительстве",РТУС!V455="Определение Арбитражного суда",РТУС!V455="Решение суда общей юрисдикции",РТУС!V455="Иные договоры"),HYPERLINK("#Проверка!"&amp;CELL("адрес",Проверка!V455),РТУС!V455),HYPERLINK("#РТУС!"&amp;CELL("адрес",Проверка!V455),"###")))</f>
        <v>заполнить</v>
      </c>
      <c r="W455" s="13" t="str">
        <f ca="1">IF(РТУС!W455="",HYPERLINK("#РТУС!"&amp;CELL("адрес",Проверка!W455),"заполнить"),HYPERLINK("#Проверка!"&amp;CELL("адрес",Проверка!W455),РТУС!W455))</f>
        <v>заполнить</v>
      </c>
      <c r="X455" s="15" t="str">
        <f ca="1">IF(РТУС!X455="",HYPERLINK("#РТУС!"&amp;CELL("адрес",Проверка!X455),"заполнить"),IF(AND(LEN(РТУС!X455)=5,РТУС!X455&lt;TODAY()),HYPERLINK("#Проверка!"&amp;CELL("адрес",Проверка!X455),РТУС!X455),HYPERLINK("#РТУС!"&amp;CELL("адрес",Проверка!X455),"###")))</f>
        <v>заполнить</v>
      </c>
      <c r="Y455" s="13" t="str">
        <f>IF(РТУС!Y455="","",РТУС!Y455)</f>
        <v/>
      </c>
      <c r="Z455" s="15" t="str">
        <f ca="1">IF(РТУС!Z455="","",IF(AND(LEN(РТУС!Z455)=5,РТУС!Z455&lt;TODAY()),HYPERLINK("#Проверка!"&amp;CELL("адрес",Проверка!Z455),РТУС!Z455),HYPERLINK("#РТУС!"&amp;CELL("адрес",Проверка!Z455),"###")))</f>
        <v/>
      </c>
      <c r="AA455" s="18" t="str">
        <f ca="1">IF(РТУС!AA455="",HYPERLINK("#РТУС!"&amp;CELL("адрес",Проверка!AA455),"заполнить"),IF(ISNUMBER(РТУС!AA455)=TRUE,HYPERLINK("#Проверка!"&amp;CELL("адрес",Проверка!AA455),РТУС!AA455),HYPERLINK("#РТУС!"&amp;CELL("адрес",Проверка!AA455),"###")))</f>
        <v>заполнить</v>
      </c>
      <c r="AB455" s="18" t="str">
        <f ca="1">IF(РТУС!AB455="",HYPERLINK("#РТУС!"&amp;CELL("адрес",Проверка!AB455),"заполнить"),IF(ISNUMBER(РТУС!AB455)=TRUE,HYPERLINK("#Проверка!"&amp;CELL("адрес",Проверка!AB455),РТУС!AB455),HYPERLINK("#РТУС!"&amp;CELL("адрес",Проверка!AB455),"###")))</f>
        <v>заполнить</v>
      </c>
      <c r="AC455" s="18" t="str">
        <f ca="1">IF(РТУС!AC455="","",IF(ISNUMBER(РТУС!AC455)=TRUE,HYPERLINK("#Проверка!"&amp;CELL("адрес",Проверка!AC455),РТУС!AC455),HYPERLINK("#РТУС!"&amp;CELL("адрес",Проверка!AC455),"###")))</f>
        <v/>
      </c>
      <c r="AD455" s="18" t="str">
        <f ca="1">IF(РТУС!AD455="","",IF(ISNUMBER(РТУС!AD455)=TRUE,HYPERLINK("#Проверка!"&amp;CELL("адрес",Проверка!AD455),РТУС!AD455),HYPERLINK("#РТУС!"&amp;CELL("адрес",Проверка!AD455),"###")))</f>
        <v/>
      </c>
      <c r="AE455" s="13" t="str">
        <f>IF(РТУС!AE455="","",РТУС!AE455)</f>
        <v/>
      </c>
      <c r="AF455" s="15" t="str">
        <f ca="1">IF(РТУС!AE455="","",IF(РТУС!AF455="",HYPERLINK("#РТУС!"&amp;CELL("адрес",Проверка!AF455),"заполнить"),IF(AND(LEN(РТУС!AF455)=5,РТУС!AF455&lt;TODAY()),HYPERLINK("#Проверка!"&amp;CELL("адрес",Проверка!AF455),РТУС!AF455),HYPERLINK("#РТУС!"&amp;CELL("адрес",Проверка!AF455),"###"))))</f>
        <v/>
      </c>
      <c r="AG455" s="13"/>
      <c r="AH455" s="15" t="str">
        <f ca="1">IF(РТУС!AE455="","",IF(РТУС!AH455="",HYPERLINK("#РТУС!"&amp;CELL("адрес",Проверка!AH455),"заполнить"),IF(AND(LEN(РТУС!AH455)=5,РТУС!AH455&lt;TODAY()),HYPERLINK("#Проверка!"&amp;CELL("адрес",Проверка!AH455),РТУС!AH455),HYPERLINK("#РТУС!"&amp;CELL("адрес",Проверка!AH455),"###"))))</f>
        <v/>
      </c>
      <c r="AI455" s="15" t="str">
        <f ca="1">IF(РТУС!AE455="","",IF(РТУС!AI455="",HYPERLINK("#РТУС!"&amp;CELL("адрес",Проверка!AI455),"заполнить"),HYPERLINK("#Проверка!"&amp;CELL("адрес",Проверка!AI455),РТУС!AI455)))</f>
        <v/>
      </c>
      <c r="AJ455" s="13" t="str">
        <f ca="1">IF(РТУС!AE455="","",IF(РТУС!AJ455="",HYPERLINK("#РТУС!"&amp;CELL("адрес",Проверка!AJ455),"заполнить"),IF(OR(РТУС!AJ455="Юрлицо",РТУС!AJ455="Физлицо",РТУС!AJ455="ИП"),HYPERLINK("#Проверка!"&amp;CELL("адрес",Проверка!AJ455),РТУС!AJ455),HYPERLINK("#РТУС!"&amp;CELL("адрес",Проверка!AJ455),"###"))))</f>
        <v/>
      </c>
      <c r="AK455" s="13" t="str">
        <f ca="1">IF(РТУС!AK455="",HYPERLINK("#РТУС!"&amp;CELL("адрес",Проверка!AK455),"заполнить"),IF(OR(РТУС!AK455="Квартира",РТУС!AK455="Кладовая",РТУС!AK455="Машино-место",РТУС!AK455="Нежилое помещение"),HYPERLINK("#Проверка!"&amp;CELL("адрес",Проверка!AK455),РТУС!AK455),HYPERLINK("#РТУС!"&amp;CELL("адрес",Проверка!AK455),"###")))</f>
        <v>заполнить</v>
      </c>
      <c r="AL455" s="13" t="str">
        <f ca="1">IF(РТУС!AL455="",HYPERLINK("#РТУС!"&amp;CELL("адрес",Проверка!AL455),"заполнить"),HYPERLINK("#Проверка!"&amp;CELL("адрес",Проверка!AL455),РТУС!AL455))</f>
        <v>заполнить</v>
      </c>
      <c r="AM455" s="18" t="str">
        <f ca="1">IF(РТУС!AM455="",HYPERLINK("#РТУС!"&amp;CELL("адрес",Проверка!AM455),"заполнить"),IF(ISNUMBER(РТУС!AM455)=TRUE,IF(РТУС!AK455="Нежилое помещение",IF(РТУС!AM455&gt;7,HYPERLINK("#РТУС!"&amp;CELL("адрес",Проверка!AM455),"не больше 7 кв.м."),РТУС!AM455),HYPERLINK("#Проверка!"&amp;CELL("адрес",Проверка!AM455),РТУС!AM455)),HYPERLINK("#РТУС!"&amp;CELL("адрес",Проверка!AM455),"###")))</f>
        <v>заполнить</v>
      </c>
      <c r="AN455" s="13" t="str">
        <f ca="1">IF(РТУС!AN455="",HYPERLINK("#РТУС!"&amp;CELL("адрес",Проверка!AN455),"заполнить"),IF(OR(РТУС!AN455="Общая площадь помещения",РТУС!AN455="Общая приведенная площадь жилого помещения",РТУС!AN455="Общая площадь жилого помещения с учетом лоджий, балконов, террас и веранд"),HYPERLINK("#Проверка!"&amp;CELL("адрес",Проверка!AN455),РТУС!AN455),HYPERLINK("#РТУС!"&amp;CELL("адрес",Проверка!AN455),"###")))</f>
        <v>заполнить</v>
      </c>
      <c r="AO455" s="13" t="str">
        <f ca="1">IF(OR(РТУС!AK455="Квартира",РТУС!A455="Нежилое помещение"),IF(РТУС!AO455="",HYPERLINK("#РТУС!"&amp;CELL("адрес",Проверка!AO455),"заполнить"),IF(ISNUMBER(РТУС!AO455)=TRUE,HYPERLINK("#Проверка!"&amp;CELL("адрес",Проверка!AO455),РТУС!AO455),HYPERLINK("#РТУС!"&amp;CELL("адрес",Проверка!AO455),"###"))),"")</f>
        <v/>
      </c>
      <c r="AP455" s="13" t="str">
        <f>IF(РТУС!AP455="","",РТУС!AP455)</f>
        <v/>
      </c>
      <c r="AQ455" s="13" t="str">
        <f ca="1">IF(РТУС!AQ455="",HYPERLINK("#РТУС!"&amp;CELL("адрес",Проверка!AQ455),"заполнить"),HYPERLINK("#Проверка!"&amp;CELL("адрес",Проверка!AQ455),РТУС!AQ455))</f>
        <v>заполнить</v>
      </c>
      <c r="AR455" s="18" t="str">
        <f ca="1">IF(РТУС!AR455="",HYPERLINK("#РТУС!"&amp;CELL("адрес",Проверка!AR455),"заполнить"),IF(ISNUMBER(РТУС!AR455)=FALSE,HYPERLINK("#РТУС!"&amp;CELL("адрес",Проверка!AR455),"###"),IF(РТУС!G455="1",IF(РТУС!AB455=РТУС!AR455+РТУС!AU455,HYPERLINK("#Проверка!"&amp;CELL("адрес",Проверка!AR455),РТУС!AR455),HYPERLINK("#РТУС!"&amp;CELL("адрес",Проверка!AR455),"сверить суммы")),IF(РТУС!AB455=(SUMIF(РТУС!$A$4:$A$1000,A455,РТУС!$AR$4:$AR$1000)+SUMIF(РТУС!$A$4:$A$1000,A455,РТУС!$AU$4:$AU$1000)),HYPERLINK("#Проверка!"&amp;CELL("адрес",Проверка!AR455),РТУС!AR455),HYPERLINK("#РТУС!"&amp;CELL("адрес",Проверка!AR455),"сверить суммы")))))</f>
        <v>заполнить</v>
      </c>
      <c r="AS455" s="13" t="str">
        <f>IF(РТУС!AS455="","",РТУС!AS455)</f>
        <v/>
      </c>
      <c r="AT455" s="18" t="str">
        <f ca="1">IF(РТУС!AT455="",HYPERLINK("#РТУС!"&amp;CELL("адрес",Проверка!AT455),"заполнить"),IF(ISNUMBER(РТУС!AT455)=FALSE,HYPERLINK("#РТУС!"&amp;CELL("адрес",Проверка!AT455),"###"),IF(РТУС!AT455=РТУС!AR455,HYPERLINK("#Проверка!"&amp;CELL("адрес",Проверка!AT455),РТУС!AT455),HYPERLINK("#РТУС!"&amp;CELL("адрес",Проверка!AT455),"сверить суммы"))))</f>
        <v>заполнить</v>
      </c>
      <c r="AU455" s="18" t="str">
        <f ca="1">IF(РТУС!AU455="",HYPERLINK("#РТУС!"&amp;CELL("адрес",Проверка!AU455),"заполнить"),IF(ISNUMBER(РТУС!AU455)=FALSE,HYPERLINK("#РТУС!"&amp;CELL("адрес",Проверка!AU455),"###"),IF(РТУС!G455="1",IF(РТУС!AB455=РТУС!AR455+РТУС!AU455,HYPERLINK("#Проверка!"&amp;CELL("адрес",Проверка!AU455),РТУС!AU455),HYPERLINK("#РТУС!"&amp;CELL("адрес",Проверка!AU455),"сверить суммы")),IF(РТУС!AB455=(SUMIF(РТУС!$A$4:$A$1000,A455,РТУС!$AR$4:$AR$1000)+SUMIF(РТУС!$A$4:$A$1000,A455,РТУС!$AU$4:$AU$1000)),HYPERLINK("#Проверка!"&amp;CELL("адрес",Проверка!AU455),РТУС!AU455),HYPERLINK("#РТУС!"&amp;CELL("адрес",Проверка!AU455),"сверить суммы")))))</f>
        <v>заполнить</v>
      </c>
      <c r="AV455" s="13" t="str">
        <f ca="1">IF(РТУС!AV455="",HYPERLINK("#РТУС!"&amp;CELL("адрес",Проверка!AV455),"заполнить"),IF(OR(РТУС!AV455="Требование о передаче жилого помещения",РТУС!AV455="Требование о передаче машино-места",РТУС!AV455="Требования о передаче нежилого помещения",РТУС!AV455="Денежные требования"),HYPERLINK("#Проверка!"&amp;CELL("адрес",Проверка!AV455),РТУС!AV455),HYPERLINK("#РТУС!"&amp;CELL("адрес",Проверка!AV455),"###")))</f>
        <v>заполнить</v>
      </c>
      <c r="AW455" s="13" t="str">
        <f ca="1">IF(РТУС!AW455="",HYPERLINK("#РТУС!"&amp;CELL("адрес",Проверка!AW455),"заполнить"),IF(OR(РТУС!AW455="Включен в полном объеме",РТУС!AW455="Включен частично"),HYPERLINK("#Проверка!"&amp;CELL("адрес",Проверка!AW455),РТУС!AW455),HYPERLINK("#РТУС!"&amp;CELL("адрес",Проверка!AW455),"###")))</f>
        <v>заполнить</v>
      </c>
      <c r="AX455" s="15" t="str">
        <f ca="1">IF(РТУС!AX455="",HYPERLINK("#РТУС!"&amp;CELL("адрес",Проверка!AX455),"заполнить"),IF(AND(LEN(РТУС!AX455)=5,РТУС!AX455&lt;TODAY()),HYPERLINK("#Проверка!"&amp;CELL("адрес",Проверка!AX455),РТУС!AX455),HYPERLINK("#РТУС!"&amp;CELL("адрес",Проверка!AX455),"###")))</f>
        <v>заполнить</v>
      </c>
      <c r="AY455" s="15" t="str">
        <f ca="1">IF(РТУС!AY455="",HYPERLINK("#РТУС!"&amp;CELL("адрес",Проверка!AY455),"заполнить"),IF(AND(LEN(РТУС!AY455)=5,РТУС!AY455&lt;TODAY()),HYPERLINK("#Проверка!"&amp;CELL("адрес",Проверка!AY455),РТУС!AY455),HYPERLINK("#РТУС!"&amp;CELL("адрес",Проверка!AY455),"###")))</f>
        <v>заполнить</v>
      </c>
    </row>
    <row r="456" spans="1:51" x14ac:dyDescent="0.25">
      <c r="A456" s="10" t="str">
        <f>РТУС!A456</f>
        <v>.</v>
      </c>
      <c r="B456" s="13" t="str">
        <f ca="1">IF(РТУС!B456="",HYPERLINK("#РТУС!"&amp;CELL("адрес",Проверка!B456),"заполнить"),IF(AND(LEN(РТУС!B456)=10,РТУС!B455=РТУС!B456),HYPERLINK("#Проверка!"&amp;CELL("адрес",Проверка!B456),РТУС!B456),HYPERLINK("#РТУС!"&amp;CELL("адрес",Проверка!B456),"###")))</f>
        <v>заполнить</v>
      </c>
      <c r="C456" s="13" t="str">
        <f ca="1">IF(РТУС!C456="",HYPERLINK("#РТУС!"&amp;CELL("адрес",Проверка!C456),"заполнить"),IF(AND(ISNUMBER(РТУС!C456)=TRUE,РТУС!C456&gt;0,РТУС!C455=РТУС!C456),HYPERLINK("#Проверка!"&amp;CELL("адрес",Проверка!C456),РТУС!C456),HYPERLINK("#РТУС!"&amp;CELL("адрес",Проверка!C456),"###")))</f>
        <v>заполнить</v>
      </c>
      <c r="D456" s="13" t="str">
        <f>IF(РТУС!D456="","",РТУС!D456)</f>
        <v/>
      </c>
      <c r="E456" s="13" t="str">
        <f ca="1">IF(РТУС!E456="",HYPERLINK("#РТУС!"&amp;CELL("адрес",Проверка!E456),"заполнить"),IF(РТУС!E455=РТУС!E456,HYPERLINK("#Проверка!"&amp;CELL("адрес",Проверка!E456),РТУС!E456),HYPERLINK("#РТУС!"&amp;CELL("адрес",Проверка!E456),"###")))</f>
        <v>заполнить</v>
      </c>
      <c r="F456" s="13" t="str">
        <f ca="1">IF(РТУС!F456="",HYPERLINK("#РТУС!"&amp;CELL("адрес",Проверка!F456),"заполнить"),HYPERLINK("#Проверка!"&amp;CELL("адрес",Проверка!F456),РТУС!F456))</f>
        <v>заполнить</v>
      </c>
      <c r="G456" s="20" t="str">
        <f ca="1">IF(РТУС!G456="",HYPERLINK("#РТУС!"&amp;CELL("адрес",Проверка!G456),"заполнить"),IF(РТУС!G456="1",HYPERLINK("#Проверка!"&amp;CELL("адрес",Проверка!G456),"1"),IF(AND(ISNUMBER(РТУС!G456)=TRUE,РТУС!G456&lt;=1,РТУС!G456&gt;0),IF(SUMIF(РТУС!$A$4:$A$1000,A456,РТУС!$G$4:$G$1000)=1,HYPERLINK("#Проверка!"&amp;CELL("адрес",Проверка!G456),РТУС!G456),HYPERLINK("#РТУС!"&amp;CELL("адрес",Проверка!G456),"сумма долей ≠ 1")),HYPERLINK("#РТУС!"&amp;CELL("адрес",Проверка!G456),"###"))))</f>
        <v>заполнить</v>
      </c>
      <c r="H456" s="13" t="str">
        <f ca="1">IF(РТУС!H456="",HYPERLINK("#РТУС!"&amp;CELL("адрес",Проверка!H456),"заполнить"),IF(OR(РТУС!H456="Юрлицо",РТУС!H456="Физлицо",РТУС!H456="ИП"),HYPERLINK("#Проверка!"&amp;CELL("адрес",Проверка!H456),РТУС!H456),HYPERLINK("#РТУС!"&amp;CELL("адрес",Проверка!H456),"###")))</f>
        <v>заполнить</v>
      </c>
      <c r="I456" s="13" t="str">
        <f ca="1">IF(OR(РТУС!H456="Юрлицо",РТУС!H456="ИП"),IF(РТУС!I456="",HYPERLINK("#РТУС!"&amp;CELL("адрес",Проверка!I456),"заполнить"),IF(OR(LEN(РТУС!I456)=10,LEN(РТУС!I456)=12),HYPERLINK("#Проверка!"&amp;CELL("адрес",Проверка!I456),РТУС!I456),HYPERLINK("#РТУС!"&amp;CELL("адрес",Проверка!I456),"###"))),"")</f>
        <v/>
      </c>
      <c r="J456" s="15" t="str">
        <f ca="1">IF(РТУС!J456="","",IF(AND(LEN(РТУС!J456)=5,РТУС!J456&lt;TODAY()),HYPERLINK("#Проверка!"&amp;CELL("адрес",Проверка!J456),РТУС!J456),HYPERLINK("#РТУС!"&amp;CELL("адрес",Проверка!J456),"###")))</f>
        <v/>
      </c>
      <c r="K456" s="13" t="str">
        <f>IF(РТУС!K456="","",РТУС!K456)</f>
        <v/>
      </c>
      <c r="L456" s="13" t="str">
        <f ca="1">IF(OR(РТУС!H456="Физлицо",РТУС!H456="ИП"),IF(РТУС!L456="",HYPERLINK("#РТУС!"&amp;CELL("адрес",Проверка!L456),"заполнить"),IF(OR(РТУС!L456="Загранпаспорт гражданина РФ",РТУС!L456="Паспорт гражданина РФ",РТУС!L456="Иностранный паспорт",РТУС!L456="Свидетельство о рождении",РТУС!L456="Вид на жительство"),HYPERLINK("#Проверка!"&amp;CELL("адрес",Проверка!L456),РТУС!L456),HYPERLINK("#РТУС!"&amp;CELL("адрес",Проверка!L456),"###"))),"")</f>
        <v/>
      </c>
      <c r="M456" s="13" t="str">
        <f ca="1">IF(AND(OR(РТУС!L456="Паспорт гражданина РФ",РТУС!L456="Свидетельство о рождении"),РТУС!M456=""),HYPERLINK("#РТУС!"&amp;CELL("адрес",Проверка!M456),"заполнить"),IF(РТУС!L456="Паспорт гражданина РФ",IF(LEN(РТУС!M456)=4,HYPERLINK("#Проверка!"&amp;CELL("адрес",Проверка!M456),РТУС!M456),HYPERLINK("#РТУС!"&amp;CELL("адрес",Проверка!M456),"###")),IF(РТУС!L456="Свидетельство о рождении",HYPERLINK("#Проверка!"&amp;CELL("адрес",Проверка!M456),РТУС!M456),"")))</f>
        <v/>
      </c>
      <c r="N456" s="13" t="str">
        <f ca="1">IF(РТУС!L456="","",IF(РТУС!N456="",HYPERLINK("#РТУС!"&amp;CELL("адрес",Проверка!N456),"заполнить"),IF(OR(РТУС!L456="Паспорт гражданина РФ",РТУС!L456="Свидетельство о рождении"),IF(LEN(РТУС!N456)=6,HYPERLINK("#Проверка!"&amp;CELL("адрес",Проверка!N456),РТУС!N456),HYPERLINK("#РТУС!"&amp;CELL("адрес",Проверка!N456),"###")),HYPERLINK("#Проверка!"&amp;CELL("адрес",Проверка!N456),РТУС!N456))))</f>
        <v/>
      </c>
      <c r="O456" s="15" t="str">
        <f ca="1">IF(РТУС!L456="","",IF(РТУС!O456="",HYPERLINK("#РТУС!"&amp;CELL("адрес",Проверка!O456),"заполнить"),IF(AND(LEN(РТУС!O456)=5,РТУС!O456&lt;TODAY()),IF(РТУС!L456="Свидетельство о рождении",IF(РТУС!O456&gt;EDATE(TODAY(),-168),HYPERLINK("#Проверка!"&amp;CELL("адрес",Проверка!O456),РТУС!O456),HYPERLINK("#РТУС!"&amp;CELL("адрес",Проверка!O456),"недействительно")),HYPERLINK("#Проверка!"&amp;CELL("адрес",Проверка!O456),РТУС!O456)),HYPERLINK("#РТУС!"&amp;CELL("адрес",Проверка!O456),"###"))))</f>
        <v/>
      </c>
      <c r="P456" s="21" t="str">
        <f ca="1">IF(РТУС!L456="Паспорт гражданина РФ",IF(РТУС!P456="",HYPERLINK("#РТУС!"&amp;CELL("адрес",Проверка!P456),"заполнить"),HYPERLINK("#Проверка!"&amp;CELL("адрес",Проверка!P456),РТУС!P456)),"")</f>
        <v/>
      </c>
      <c r="Q456" s="13" t="str">
        <f ca="1">IF(РТУС!L456="Паспорт гражданина РФ",IF(РТУС!Q456="",HYPERLINK("#РТУС!"&amp;CELL("адрес",Проверка!Q456),"заполнить"),IF(LEN(РТУС!Q456)=7,HYPERLINK("#Проверка!"&amp;CELL("адрес",Проверка!Q456),РТУС!Q456),HYPERLINK("#РТУС!"&amp;CELL("адрес",Проверка!Q456),"###"))),"")</f>
        <v/>
      </c>
      <c r="R456" s="13" t="str">
        <f ca="1">IF(РТУС!R456="",HYPERLINK("#РТУС!"&amp;CELL("адрес",Проверка!R456),"заполнить"),HYPERLINK("#Проверка!"&amp;CELL("адрес",Проверка!R456),РТУС!R456))</f>
        <v>заполнить</v>
      </c>
      <c r="S456" s="13" t="str">
        <f>IF(РТУС!S456="","",РТУС!S456)</f>
        <v/>
      </c>
      <c r="T456" s="13" t="str">
        <f>IF(РТУС!T456="","",РТУС!T456)</f>
        <v/>
      </c>
      <c r="U456" s="13" t="str">
        <f>IF(РТУС!U456="","",РТУС!U456)</f>
        <v/>
      </c>
      <c r="V456" s="13" t="str">
        <f ca="1">IF(РТУС!V456="",HYPERLINK("#РТУС!"&amp;CELL("адрес",Проверка!V456),"заполнить"),IF(OR(РТУС!V456="Договор участия в долевом строительстве",РТУС!V456="Предварительный договор участия в долевом строительстве",РТУС!V456="Определение Арбитражного суда",РТУС!V456="Решение суда общей юрисдикции",РТУС!V456="Иные договоры"),HYPERLINK("#Проверка!"&amp;CELL("адрес",Проверка!V456),РТУС!V456),HYPERLINK("#РТУС!"&amp;CELL("адрес",Проверка!V456),"###")))</f>
        <v>заполнить</v>
      </c>
      <c r="W456" s="13" t="str">
        <f ca="1">IF(РТУС!W456="",HYPERLINK("#РТУС!"&amp;CELL("адрес",Проверка!W456),"заполнить"),HYPERLINK("#Проверка!"&amp;CELL("адрес",Проверка!W456),РТУС!W456))</f>
        <v>заполнить</v>
      </c>
      <c r="X456" s="15" t="str">
        <f ca="1">IF(РТУС!X456="",HYPERLINK("#РТУС!"&amp;CELL("адрес",Проверка!X456),"заполнить"),IF(AND(LEN(РТУС!X456)=5,РТУС!X456&lt;TODAY()),HYPERLINK("#Проверка!"&amp;CELL("адрес",Проверка!X456),РТУС!X456),HYPERLINK("#РТУС!"&amp;CELL("адрес",Проверка!X456),"###")))</f>
        <v>заполнить</v>
      </c>
      <c r="Y456" s="13" t="str">
        <f>IF(РТУС!Y456="","",РТУС!Y456)</f>
        <v/>
      </c>
      <c r="Z456" s="15" t="str">
        <f ca="1">IF(РТУС!Z456="","",IF(AND(LEN(РТУС!Z456)=5,РТУС!Z456&lt;TODAY()),HYPERLINK("#Проверка!"&amp;CELL("адрес",Проверка!Z456),РТУС!Z456),HYPERLINK("#РТУС!"&amp;CELL("адрес",Проверка!Z456),"###")))</f>
        <v/>
      </c>
      <c r="AA456" s="18" t="str">
        <f ca="1">IF(РТУС!AA456="",HYPERLINK("#РТУС!"&amp;CELL("адрес",Проверка!AA456),"заполнить"),IF(ISNUMBER(РТУС!AA456)=TRUE,HYPERLINK("#Проверка!"&amp;CELL("адрес",Проверка!AA456),РТУС!AA456),HYPERLINK("#РТУС!"&amp;CELL("адрес",Проверка!AA456),"###")))</f>
        <v>заполнить</v>
      </c>
      <c r="AB456" s="18" t="str">
        <f ca="1">IF(РТУС!AB456="",HYPERLINK("#РТУС!"&amp;CELL("адрес",Проверка!AB456),"заполнить"),IF(ISNUMBER(РТУС!AB456)=TRUE,HYPERLINK("#Проверка!"&amp;CELL("адрес",Проверка!AB456),РТУС!AB456),HYPERLINK("#РТУС!"&amp;CELL("адрес",Проверка!AB456),"###")))</f>
        <v>заполнить</v>
      </c>
      <c r="AC456" s="18" t="str">
        <f ca="1">IF(РТУС!AC456="","",IF(ISNUMBER(РТУС!AC456)=TRUE,HYPERLINK("#Проверка!"&amp;CELL("адрес",Проверка!AC456),РТУС!AC456),HYPERLINK("#РТУС!"&amp;CELL("адрес",Проверка!AC456),"###")))</f>
        <v/>
      </c>
      <c r="AD456" s="18" t="str">
        <f ca="1">IF(РТУС!AD456="","",IF(ISNUMBER(РТУС!AD456)=TRUE,HYPERLINK("#Проверка!"&amp;CELL("адрес",Проверка!AD456),РТУС!AD456),HYPERLINK("#РТУС!"&amp;CELL("адрес",Проверка!AD456),"###")))</f>
        <v/>
      </c>
      <c r="AE456" s="13" t="str">
        <f>IF(РТУС!AE456="","",РТУС!AE456)</f>
        <v/>
      </c>
      <c r="AF456" s="15" t="str">
        <f ca="1">IF(РТУС!AE456="","",IF(РТУС!AF456="",HYPERLINK("#РТУС!"&amp;CELL("адрес",Проверка!AF456),"заполнить"),IF(AND(LEN(РТУС!AF456)=5,РТУС!AF456&lt;TODAY()),HYPERLINK("#Проверка!"&amp;CELL("адрес",Проверка!AF456),РТУС!AF456),HYPERLINK("#РТУС!"&amp;CELL("адрес",Проверка!AF456),"###"))))</f>
        <v/>
      </c>
      <c r="AG456" s="13"/>
      <c r="AH456" s="15" t="str">
        <f ca="1">IF(РТУС!AE456="","",IF(РТУС!AH456="",HYPERLINK("#РТУС!"&amp;CELL("адрес",Проверка!AH456),"заполнить"),IF(AND(LEN(РТУС!AH456)=5,РТУС!AH456&lt;TODAY()),HYPERLINK("#Проверка!"&amp;CELL("адрес",Проверка!AH456),РТУС!AH456),HYPERLINK("#РТУС!"&amp;CELL("адрес",Проверка!AH456),"###"))))</f>
        <v/>
      </c>
      <c r="AI456" s="15" t="str">
        <f ca="1">IF(РТУС!AE456="","",IF(РТУС!AI456="",HYPERLINK("#РТУС!"&amp;CELL("адрес",Проверка!AI456),"заполнить"),HYPERLINK("#Проверка!"&amp;CELL("адрес",Проверка!AI456),РТУС!AI456)))</f>
        <v/>
      </c>
      <c r="AJ456" s="13" t="str">
        <f ca="1">IF(РТУС!AE456="","",IF(РТУС!AJ456="",HYPERLINK("#РТУС!"&amp;CELL("адрес",Проверка!AJ456),"заполнить"),IF(OR(РТУС!AJ456="Юрлицо",РТУС!AJ456="Физлицо",РТУС!AJ456="ИП"),HYPERLINK("#Проверка!"&amp;CELL("адрес",Проверка!AJ456),РТУС!AJ456),HYPERLINK("#РТУС!"&amp;CELL("адрес",Проверка!AJ456),"###"))))</f>
        <v/>
      </c>
      <c r="AK456" s="13" t="str">
        <f ca="1">IF(РТУС!AK456="",HYPERLINK("#РТУС!"&amp;CELL("адрес",Проверка!AK456),"заполнить"),IF(OR(РТУС!AK456="Квартира",РТУС!AK456="Кладовая",РТУС!AK456="Машино-место",РТУС!AK456="Нежилое помещение"),HYPERLINK("#Проверка!"&amp;CELL("адрес",Проверка!AK456),РТУС!AK456),HYPERLINK("#РТУС!"&amp;CELL("адрес",Проверка!AK456),"###")))</f>
        <v>заполнить</v>
      </c>
      <c r="AL456" s="13" t="str">
        <f ca="1">IF(РТУС!AL456="",HYPERLINK("#РТУС!"&amp;CELL("адрес",Проверка!AL456),"заполнить"),HYPERLINK("#Проверка!"&amp;CELL("адрес",Проверка!AL456),РТУС!AL456))</f>
        <v>заполнить</v>
      </c>
      <c r="AM456" s="18" t="str">
        <f ca="1">IF(РТУС!AM456="",HYPERLINK("#РТУС!"&amp;CELL("адрес",Проверка!AM456),"заполнить"),IF(ISNUMBER(РТУС!AM456)=TRUE,IF(РТУС!AK456="Нежилое помещение",IF(РТУС!AM456&gt;7,HYPERLINK("#РТУС!"&amp;CELL("адрес",Проверка!AM456),"не больше 7 кв.м."),РТУС!AM456),HYPERLINK("#Проверка!"&amp;CELL("адрес",Проверка!AM456),РТУС!AM456)),HYPERLINK("#РТУС!"&amp;CELL("адрес",Проверка!AM456),"###")))</f>
        <v>заполнить</v>
      </c>
      <c r="AN456" s="13" t="str">
        <f ca="1">IF(РТУС!AN456="",HYPERLINK("#РТУС!"&amp;CELL("адрес",Проверка!AN456),"заполнить"),IF(OR(РТУС!AN456="Общая площадь помещения",РТУС!AN456="Общая приведенная площадь жилого помещения",РТУС!AN456="Общая площадь жилого помещения с учетом лоджий, балконов, террас и веранд"),HYPERLINK("#Проверка!"&amp;CELL("адрес",Проверка!AN456),РТУС!AN456),HYPERLINK("#РТУС!"&amp;CELL("адрес",Проверка!AN456),"###")))</f>
        <v>заполнить</v>
      </c>
      <c r="AO456" s="13" t="str">
        <f ca="1">IF(OR(РТУС!AK456="Квартира",РТУС!A456="Нежилое помещение"),IF(РТУС!AO456="",HYPERLINK("#РТУС!"&amp;CELL("адрес",Проверка!AO456),"заполнить"),IF(ISNUMBER(РТУС!AO456)=TRUE,HYPERLINK("#Проверка!"&amp;CELL("адрес",Проверка!AO456),РТУС!AO456),HYPERLINK("#РТУС!"&amp;CELL("адрес",Проверка!AO456),"###"))),"")</f>
        <v/>
      </c>
      <c r="AP456" s="13" t="str">
        <f>IF(РТУС!AP456="","",РТУС!AP456)</f>
        <v/>
      </c>
      <c r="AQ456" s="13" t="str">
        <f ca="1">IF(РТУС!AQ456="",HYPERLINK("#РТУС!"&amp;CELL("адрес",Проверка!AQ456),"заполнить"),HYPERLINK("#Проверка!"&amp;CELL("адрес",Проверка!AQ456),РТУС!AQ456))</f>
        <v>заполнить</v>
      </c>
      <c r="AR456" s="18" t="str">
        <f ca="1">IF(РТУС!AR456="",HYPERLINK("#РТУС!"&amp;CELL("адрес",Проверка!AR456),"заполнить"),IF(ISNUMBER(РТУС!AR456)=FALSE,HYPERLINK("#РТУС!"&amp;CELL("адрес",Проверка!AR456),"###"),IF(РТУС!G456="1",IF(РТУС!AB456=РТУС!AR456+РТУС!AU456,HYPERLINK("#Проверка!"&amp;CELL("адрес",Проверка!AR456),РТУС!AR456),HYPERLINK("#РТУС!"&amp;CELL("адрес",Проверка!AR456),"сверить суммы")),IF(РТУС!AB456=(SUMIF(РТУС!$A$4:$A$1000,A456,РТУС!$AR$4:$AR$1000)+SUMIF(РТУС!$A$4:$A$1000,A456,РТУС!$AU$4:$AU$1000)),HYPERLINK("#Проверка!"&amp;CELL("адрес",Проверка!AR456),РТУС!AR456),HYPERLINK("#РТУС!"&amp;CELL("адрес",Проверка!AR456),"сверить суммы")))))</f>
        <v>заполнить</v>
      </c>
      <c r="AS456" s="13" t="str">
        <f>IF(РТУС!AS456="","",РТУС!AS456)</f>
        <v/>
      </c>
      <c r="AT456" s="18" t="str">
        <f ca="1">IF(РТУС!AT456="",HYPERLINK("#РТУС!"&amp;CELL("адрес",Проверка!AT456),"заполнить"),IF(ISNUMBER(РТУС!AT456)=FALSE,HYPERLINK("#РТУС!"&amp;CELL("адрес",Проверка!AT456),"###"),IF(РТУС!AT456=РТУС!AR456,HYPERLINK("#Проверка!"&amp;CELL("адрес",Проверка!AT456),РТУС!AT456),HYPERLINK("#РТУС!"&amp;CELL("адрес",Проверка!AT456),"сверить суммы"))))</f>
        <v>заполнить</v>
      </c>
      <c r="AU456" s="18" t="str">
        <f ca="1">IF(РТУС!AU456="",HYPERLINK("#РТУС!"&amp;CELL("адрес",Проверка!AU456),"заполнить"),IF(ISNUMBER(РТУС!AU456)=FALSE,HYPERLINK("#РТУС!"&amp;CELL("адрес",Проверка!AU456),"###"),IF(РТУС!G456="1",IF(РТУС!AB456=РТУС!AR456+РТУС!AU456,HYPERLINK("#Проверка!"&amp;CELL("адрес",Проверка!AU456),РТУС!AU456),HYPERLINK("#РТУС!"&amp;CELL("адрес",Проверка!AU456),"сверить суммы")),IF(РТУС!AB456=(SUMIF(РТУС!$A$4:$A$1000,A456,РТУС!$AR$4:$AR$1000)+SUMIF(РТУС!$A$4:$A$1000,A456,РТУС!$AU$4:$AU$1000)),HYPERLINK("#Проверка!"&amp;CELL("адрес",Проверка!AU456),РТУС!AU456),HYPERLINK("#РТУС!"&amp;CELL("адрес",Проверка!AU456),"сверить суммы")))))</f>
        <v>заполнить</v>
      </c>
      <c r="AV456" s="13" t="str">
        <f ca="1">IF(РТУС!AV456="",HYPERLINK("#РТУС!"&amp;CELL("адрес",Проверка!AV456),"заполнить"),IF(OR(РТУС!AV456="Требование о передаче жилого помещения",РТУС!AV456="Требование о передаче машино-места",РТУС!AV456="Требования о передаче нежилого помещения",РТУС!AV456="Денежные требования"),HYPERLINK("#Проверка!"&amp;CELL("адрес",Проверка!AV456),РТУС!AV456),HYPERLINK("#РТУС!"&amp;CELL("адрес",Проверка!AV456),"###")))</f>
        <v>заполнить</v>
      </c>
      <c r="AW456" s="13" t="str">
        <f ca="1">IF(РТУС!AW456="",HYPERLINK("#РТУС!"&amp;CELL("адрес",Проверка!AW456),"заполнить"),IF(OR(РТУС!AW456="Включен в полном объеме",РТУС!AW456="Включен частично"),HYPERLINK("#Проверка!"&amp;CELL("адрес",Проверка!AW456),РТУС!AW456),HYPERLINK("#РТУС!"&amp;CELL("адрес",Проверка!AW456),"###")))</f>
        <v>заполнить</v>
      </c>
      <c r="AX456" s="15" t="str">
        <f ca="1">IF(РТУС!AX456="",HYPERLINK("#РТУС!"&amp;CELL("адрес",Проверка!AX456),"заполнить"),IF(AND(LEN(РТУС!AX456)=5,РТУС!AX456&lt;TODAY()),HYPERLINK("#Проверка!"&amp;CELL("адрес",Проверка!AX456),РТУС!AX456),HYPERLINK("#РТУС!"&amp;CELL("адрес",Проверка!AX456),"###")))</f>
        <v>заполнить</v>
      </c>
      <c r="AY456" s="15" t="str">
        <f ca="1">IF(РТУС!AY456="",HYPERLINK("#РТУС!"&amp;CELL("адрес",Проверка!AY456),"заполнить"),IF(AND(LEN(РТУС!AY456)=5,РТУС!AY456&lt;TODAY()),HYPERLINK("#Проверка!"&amp;CELL("адрес",Проверка!AY456),РТУС!AY456),HYPERLINK("#РТУС!"&amp;CELL("адрес",Проверка!AY456),"###")))</f>
        <v>заполнить</v>
      </c>
    </row>
    <row r="457" spans="1:51" x14ac:dyDescent="0.25">
      <c r="A457" s="10" t="str">
        <f>РТУС!A457</f>
        <v>.</v>
      </c>
      <c r="B457" s="13" t="str">
        <f ca="1">IF(РТУС!B457="",HYPERLINK("#РТУС!"&amp;CELL("адрес",Проверка!B457),"заполнить"),IF(AND(LEN(РТУС!B457)=10,РТУС!B456=РТУС!B457),HYPERLINK("#Проверка!"&amp;CELL("адрес",Проверка!B457),РТУС!B457),HYPERLINK("#РТУС!"&amp;CELL("адрес",Проверка!B457),"###")))</f>
        <v>заполнить</v>
      </c>
      <c r="C457" s="13" t="str">
        <f ca="1">IF(РТУС!C457="",HYPERLINK("#РТУС!"&amp;CELL("адрес",Проверка!C457),"заполнить"),IF(AND(ISNUMBER(РТУС!C457)=TRUE,РТУС!C457&gt;0,РТУС!C456=РТУС!C457),HYPERLINK("#Проверка!"&amp;CELL("адрес",Проверка!C457),РТУС!C457),HYPERLINK("#РТУС!"&amp;CELL("адрес",Проверка!C457),"###")))</f>
        <v>заполнить</v>
      </c>
      <c r="D457" s="13" t="str">
        <f>IF(РТУС!D457="","",РТУС!D457)</f>
        <v/>
      </c>
      <c r="E457" s="13" t="str">
        <f ca="1">IF(РТУС!E457="",HYPERLINK("#РТУС!"&amp;CELL("адрес",Проверка!E457),"заполнить"),IF(РТУС!E456=РТУС!E457,HYPERLINK("#Проверка!"&amp;CELL("адрес",Проверка!E457),РТУС!E457),HYPERLINK("#РТУС!"&amp;CELL("адрес",Проверка!E457),"###")))</f>
        <v>заполнить</v>
      </c>
      <c r="F457" s="13" t="str">
        <f ca="1">IF(РТУС!F457="",HYPERLINK("#РТУС!"&amp;CELL("адрес",Проверка!F457),"заполнить"),HYPERLINK("#Проверка!"&amp;CELL("адрес",Проверка!F457),РТУС!F457))</f>
        <v>заполнить</v>
      </c>
      <c r="G457" s="20" t="str">
        <f ca="1">IF(РТУС!G457="",HYPERLINK("#РТУС!"&amp;CELL("адрес",Проверка!G457),"заполнить"),IF(РТУС!G457="1",HYPERLINK("#Проверка!"&amp;CELL("адрес",Проверка!G457),"1"),IF(AND(ISNUMBER(РТУС!G457)=TRUE,РТУС!G457&lt;=1,РТУС!G457&gt;0),IF(SUMIF(РТУС!$A$4:$A$1000,A457,РТУС!$G$4:$G$1000)=1,HYPERLINK("#Проверка!"&amp;CELL("адрес",Проверка!G457),РТУС!G457),HYPERLINK("#РТУС!"&amp;CELL("адрес",Проверка!G457),"сумма долей ≠ 1")),HYPERLINK("#РТУС!"&amp;CELL("адрес",Проверка!G457),"###"))))</f>
        <v>заполнить</v>
      </c>
      <c r="H457" s="13" t="str">
        <f ca="1">IF(РТУС!H457="",HYPERLINK("#РТУС!"&amp;CELL("адрес",Проверка!H457),"заполнить"),IF(OR(РТУС!H457="Юрлицо",РТУС!H457="Физлицо",РТУС!H457="ИП"),HYPERLINK("#Проверка!"&amp;CELL("адрес",Проверка!H457),РТУС!H457),HYPERLINK("#РТУС!"&amp;CELL("адрес",Проверка!H457),"###")))</f>
        <v>заполнить</v>
      </c>
      <c r="I457" s="13" t="str">
        <f ca="1">IF(OR(РТУС!H457="Юрлицо",РТУС!H457="ИП"),IF(РТУС!I457="",HYPERLINK("#РТУС!"&amp;CELL("адрес",Проверка!I457),"заполнить"),IF(OR(LEN(РТУС!I457)=10,LEN(РТУС!I457)=12),HYPERLINK("#Проверка!"&amp;CELL("адрес",Проверка!I457),РТУС!I457),HYPERLINK("#РТУС!"&amp;CELL("адрес",Проверка!I457),"###"))),"")</f>
        <v/>
      </c>
      <c r="J457" s="15" t="str">
        <f ca="1">IF(РТУС!J457="","",IF(AND(LEN(РТУС!J457)=5,РТУС!J457&lt;TODAY()),HYPERLINK("#Проверка!"&amp;CELL("адрес",Проверка!J457),РТУС!J457),HYPERLINK("#РТУС!"&amp;CELL("адрес",Проверка!J457),"###")))</f>
        <v/>
      </c>
      <c r="K457" s="13" t="str">
        <f>IF(РТУС!K457="","",РТУС!K457)</f>
        <v/>
      </c>
      <c r="L457" s="13" t="str">
        <f ca="1">IF(OR(РТУС!H457="Физлицо",РТУС!H457="ИП"),IF(РТУС!L457="",HYPERLINK("#РТУС!"&amp;CELL("адрес",Проверка!L457),"заполнить"),IF(OR(РТУС!L457="Загранпаспорт гражданина РФ",РТУС!L457="Паспорт гражданина РФ",РТУС!L457="Иностранный паспорт",РТУС!L457="Свидетельство о рождении",РТУС!L457="Вид на жительство"),HYPERLINK("#Проверка!"&amp;CELL("адрес",Проверка!L457),РТУС!L457),HYPERLINK("#РТУС!"&amp;CELL("адрес",Проверка!L457),"###"))),"")</f>
        <v/>
      </c>
      <c r="M457" s="13" t="str">
        <f ca="1">IF(AND(OR(РТУС!L457="Паспорт гражданина РФ",РТУС!L457="Свидетельство о рождении"),РТУС!M457=""),HYPERLINK("#РТУС!"&amp;CELL("адрес",Проверка!M457),"заполнить"),IF(РТУС!L457="Паспорт гражданина РФ",IF(LEN(РТУС!M457)=4,HYPERLINK("#Проверка!"&amp;CELL("адрес",Проверка!M457),РТУС!M457),HYPERLINK("#РТУС!"&amp;CELL("адрес",Проверка!M457),"###")),IF(РТУС!L457="Свидетельство о рождении",HYPERLINK("#Проверка!"&amp;CELL("адрес",Проверка!M457),РТУС!M457),"")))</f>
        <v/>
      </c>
      <c r="N457" s="13" t="str">
        <f ca="1">IF(РТУС!L457="","",IF(РТУС!N457="",HYPERLINK("#РТУС!"&amp;CELL("адрес",Проверка!N457),"заполнить"),IF(OR(РТУС!L457="Паспорт гражданина РФ",РТУС!L457="Свидетельство о рождении"),IF(LEN(РТУС!N457)=6,HYPERLINK("#Проверка!"&amp;CELL("адрес",Проверка!N457),РТУС!N457),HYPERLINK("#РТУС!"&amp;CELL("адрес",Проверка!N457),"###")),HYPERLINK("#Проверка!"&amp;CELL("адрес",Проверка!N457),РТУС!N457))))</f>
        <v/>
      </c>
      <c r="O457" s="15" t="str">
        <f ca="1">IF(РТУС!L457="","",IF(РТУС!O457="",HYPERLINK("#РТУС!"&amp;CELL("адрес",Проверка!O457),"заполнить"),IF(AND(LEN(РТУС!O457)=5,РТУС!O457&lt;TODAY()),IF(РТУС!L457="Свидетельство о рождении",IF(РТУС!O457&gt;EDATE(TODAY(),-168),HYPERLINK("#Проверка!"&amp;CELL("адрес",Проверка!O457),РТУС!O457),HYPERLINK("#РТУС!"&amp;CELL("адрес",Проверка!O457),"недействительно")),HYPERLINK("#Проверка!"&amp;CELL("адрес",Проверка!O457),РТУС!O457)),HYPERLINK("#РТУС!"&amp;CELL("адрес",Проверка!O457),"###"))))</f>
        <v/>
      </c>
      <c r="P457" s="21" t="str">
        <f ca="1">IF(РТУС!L457="Паспорт гражданина РФ",IF(РТУС!P457="",HYPERLINK("#РТУС!"&amp;CELL("адрес",Проверка!P457),"заполнить"),HYPERLINK("#Проверка!"&amp;CELL("адрес",Проверка!P457),РТУС!P457)),"")</f>
        <v/>
      </c>
      <c r="Q457" s="13" t="str">
        <f ca="1">IF(РТУС!L457="Паспорт гражданина РФ",IF(РТУС!Q457="",HYPERLINK("#РТУС!"&amp;CELL("адрес",Проверка!Q457),"заполнить"),IF(LEN(РТУС!Q457)=7,HYPERLINK("#Проверка!"&amp;CELL("адрес",Проверка!Q457),РТУС!Q457),HYPERLINK("#РТУС!"&amp;CELL("адрес",Проверка!Q457),"###"))),"")</f>
        <v/>
      </c>
      <c r="R457" s="13" t="str">
        <f ca="1">IF(РТУС!R457="",HYPERLINK("#РТУС!"&amp;CELL("адрес",Проверка!R457),"заполнить"),HYPERLINK("#Проверка!"&amp;CELL("адрес",Проверка!R457),РТУС!R457))</f>
        <v>заполнить</v>
      </c>
      <c r="S457" s="13" t="str">
        <f>IF(РТУС!S457="","",РТУС!S457)</f>
        <v/>
      </c>
      <c r="T457" s="13" t="str">
        <f>IF(РТУС!T457="","",РТУС!T457)</f>
        <v/>
      </c>
      <c r="U457" s="13" t="str">
        <f>IF(РТУС!U457="","",РТУС!U457)</f>
        <v/>
      </c>
      <c r="V457" s="13" t="str">
        <f ca="1">IF(РТУС!V457="",HYPERLINK("#РТУС!"&amp;CELL("адрес",Проверка!V457),"заполнить"),IF(OR(РТУС!V457="Договор участия в долевом строительстве",РТУС!V457="Предварительный договор участия в долевом строительстве",РТУС!V457="Определение Арбитражного суда",РТУС!V457="Решение суда общей юрисдикции",РТУС!V457="Иные договоры"),HYPERLINK("#Проверка!"&amp;CELL("адрес",Проверка!V457),РТУС!V457),HYPERLINK("#РТУС!"&amp;CELL("адрес",Проверка!V457),"###")))</f>
        <v>заполнить</v>
      </c>
      <c r="W457" s="13" t="str">
        <f ca="1">IF(РТУС!W457="",HYPERLINK("#РТУС!"&amp;CELL("адрес",Проверка!W457),"заполнить"),HYPERLINK("#Проверка!"&amp;CELL("адрес",Проверка!W457),РТУС!W457))</f>
        <v>заполнить</v>
      </c>
      <c r="X457" s="15" t="str">
        <f ca="1">IF(РТУС!X457="",HYPERLINK("#РТУС!"&amp;CELL("адрес",Проверка!X457),"заполнить"),IF(AND(LEN(РТУС!X457)=5,РТУС!X457&lt;TODAY()),HYPERLINK("#Проверка!"&amp;CELL("адрес",Проверка!X457),РТУС!X457),HYPERLINK("#РТУС!"&amp;CELL("адрес",Проверка!X457),"###")))</f>
        <v>заполнить</v>
      </c>
      <c r="Y457" s="13" t="str">
        <f>IF(РТУС!Y457="","",РТУС!Y457)</f>
        <v/>
      </c>
      <c r="Z457" s="15" t="str">
        <f ca="1">IF(РТУС!Z457="","",IF(AND(LEN(РТУС!Z457)=5,РТУС!Z457&lt;TODAY()),HYPERLINK("#Проверка!"&amp;CELL("адрес",Проверка!Z457),РТУС!Z457),HYPERLINK("#РТУС!"&amp;CELL("адрес",Проверка!Z457),"###")))</f>
        <v/>
      </c>
      <c r="AA457" s="18" t="str">
        <f ca="1">IF(РТУС!AA457="",HYPERLINK("#РТУС!"&amp;CELL("адрес",Проверка!AA457),"заполнить"),IF(ISNUMBER(РТУС!AA457)=TRUE,HYPERLINK("#Проверка!"&amp;CELL("адрес",Проверка!AA457),РТУС!AA457),HYPERLINK("#РТУС!"&amp;CELL("адрес",Проверка!AA457),"###")))</f>
        <v>заполнить</v>
      </c>
      <c r="AB457" s="18" t="str">
        <f ca="1">IF(РТУС!AB457="",HYPERLINK("#РТУС!"&amp;CELL("адрес",Проверка!AB457),"заполнить"),IF(ISNUMBER(РТУС!AB457)=TRUE,HYPERLINK("#Проверка!"&amp;CELL("адрес",Проверка!AB457),РТУС!AB457),HYPERLINK("#РТУС!"&amp;CELL("адрес",Проверка!AB457),"###")))</f>
        <v>заполнить</v>
      </c>
      <c r="AC457" s="18" t="str">
        <f ca="1">IF(РТУС!AC457="","",IF(ISNUMBER(РТУС!AC457)=TRUE,HYPERLINK("#Проверка!"&amp;CELL("адрес",Проверка!AC457),РТУС!AC457),HYPERLINK("#РТУС!"&amp;CELL("адрес",Проверка!AC457),"###")))</f>
        <v/>
      </c>
      <c r="AD457" s="18" t="str">
        <f ca="1">IF(РТУС!AD457="","",IF(ISNUMBER(РТУС!AD457)=TRUE,HYPERLINK("#Проверка!"&amp;CELL("адрес",Проверка!AD457),РТУС!AD457),HYPERLINK("#РТУС!"&amp;CELL("адрес",Проверка!AD457),"###")))</f>
        <v/>
      </c>
      <c r="AE457" s="13" t="str">
        <f>IF(РТУС!AE457="","",РТУС!AE457)</f>
        <v/>
      </c>
      <c r="AF457" s="15" t="str">
        <f ca="1">IF(РТУС!AE457="","",IF(РТУС!AF457="",HYPERLINK("#РТУС!"&amp;CELL("адрес",Проверка!AF457),"заполнить"),IF(AND(LEN(РТУС!AF457)=5,РТУС!AF457&lt;TODAY()),HYPERLINK("#Проверка!"&amp;CELL("адрес",Проверка!AF457),РТУС!AF457),HYPERLINK("#РТУС!"&amp;CELL("адрес",Проверка!AF457),"###"))))</f>
        <v/>
      </c>
      <c r="AG457" s="13"/>
      <c r="AH457" s="15" t="str">
        <f ca="1">IF(РТУС!AE457="","",IF(РТУС!AH457="",HYPERLINK("#РТУС!"&amp;CELL("адрес",Проверка!AH457),"заполнить"),IF(AND(LEN(РТУС!AH457)=5,РТУС!AH457&lt;TODAY()),HYPERLINK("#Проверка!"&amp;CELL("адрес",Проверка!AH457),РТУС!AH457),HYPERLINK("#РТУС!"&amp;CELL("адрес",Проверка!AH457),"###"))))</f>
        <v/>
      </c>
      <c r="AI457" s="15" t="str">
        <f ca="1">IF(РТУС!AE457="","",IF(РТУС!AI457="",HYPERLINK("#РТУС!"&amp;CELL("адрес",Проверка!AI457),"заполнить"),HYPERLINK("#Проверка!"&amp;CELL("адрес",Проверка!AI457),РТУС!AI457)))</f>
        <v/>
      </c>
      <c r="AJ457" s="13" t="str">
        <f ca="1">IF(РТУС!AE457="","",IF(РТУС!AJ457="",HYPERLINK("#РТУС!"&amp;CELL("адрес",Проверка!AJ457),"заполнить"),IF(OR(РТУС!AJ457="Юрлицо",РТУС!AJ457="Физлицо",РТУС!AJ457="ИП"),HYPERLINK("#Проверка!"&amp;CELL("адрес",Проверка!AJ457),РТУС!AJ457),HYPERLINK("#РТУС!"&amp;CELL("адрес",Проверка!AJ457),"###"))))</f>
        <v/>
      </c>
      <c r="AK457" s="13" t="str">
        <f ca="1">IF(РТУС!AK457="",HYPERLINK("#РТУС!"&amp;CELL("адрес",Проверка!AK457),"заполнить"),IF(OR(РТУС!AK457="Квартира",РТУС!AK457="Кладовая",РТУС!AK457="Машино-место",РТУС!AK457="Нежилое помещение"),HYPERLINK("#Проверка!"&amp;CELL("адрес",Проверка!AK457),РТУС!AK457),HYPERLINK("#РТУС!"&amp;CELL("адрес",Проверка!AK457),"###")))</f>
        <v>заполнить</v>
      </c>
      <c r="AL457" s="13" t="str">
        <f ca="1">IF(РТУС!AL457="",HYPERLINK("#РТУС!"&amp;CELL("адрес",Проверка!AL457),"заполнить"),HYPERLINK("#Проверка!"&amp;CELL("адрес",Проверка!AL457),РТУС!AL457))</f>
        <v>заполнить</v>
      </c>
      <c r="AM457" s="18" t="str">
        <f ca="1">IF(РТУС!AM457="",HYPERLINK("#РТУС!"&amp;CELL("адрес",Проверка!AM457),"заполнить"),IF(ISNUMBER(РТУС!AM457)=TRUE,IF(РТУС!AK457="Нежилое помещение",IF(РТУС!AM457&gt;7,HYPERLINK("#РТУС!"&amp;CELL("адрес",Проверка!AM457),"не больше 7 кв.м."),РТУС!AM457),HYPERLINK("#Проверка!"&amp;CELL("адрес",Проверка!AM457),РТУС!AM457)),HYPERLINK("#РТУС!"&amp;CELL("адрес",Проверка!AM457),"###")))</f>
        <v>заполнить</v>
      </c>
      <c r="AN457" s="13" t="str">
        <f ca="1">IF(РТУС!AN457="",HYPERLINK("#РТУС!"&amp;CELL("адрес",Проверка!AN457),"заполнить"),IF(OR(РТУС!AN457="Общая площадь помещения",РТУС!AN457="Общая приведенная площадь жилого помещения",РТУС!AN457="Общая площадь жилого помещения с учетом лоджий, балконов, террас и веранд"),HYPERLINK("#Проверка!"&amp;CELL("адрес",Проверка!AN457),РТУС!AN457),HYPERLINK("#РТУС!"&amp;CELL("адрес",Проверка!AN457),"###")))</f>
        <v>заполнить</v>
      </c>
      <c r="AO457" s="13" t="str">
        <f ca="1">IF(OR(РТУС!AK457="Квартира",РТУС!A457="Нежилое помещение"),IF(РТУС!AO457="",HYPERLINK("#РТУС!"&amp;CELL("адрес",Проверка!AO457),"заполнить"),IF(ISNUMBER(РТУС!AO457)=TRUE,HYPERLINK("#Проверка!"&amp;CELL("адрес",Проверка!AO457),РТУС!AO457),HYPERLINK("#РТУС!"&amp;CELL("адрес",Проверка!AO457),"###"))),"")</f>
        <v/>
      </c>
      <c r="AP457" s="13" t="str">
        <f>IF(РТУС!AP457="","",РТУС!AP457)</f>
        <v/>
      </c>
      <c r="AQ457" s="13" t="str">
        <f ca="1">IF(РТУС!AQ457="",HYPERLINK("#РТУС!"&amp;CELL("адрес",Проверка!AQ457),"заполнить"),HYPERLINK("#Проверка!"&amp;CELL("адрес",Проверка!AQ457),РТУС!AQ457))</f>
        <v>заполнить</v>
      </c>
      <c r="AR457" s="18" t="str">
        <f ca="1">IF(РТУС!AR457="",HYPERLINK("#РТУС!"&amp;CELL("адрес",Проверка!AR457),"заполнить"),IF(ISNUMBER(РТУС!AR457)=FALSE,HYPERLINK("#РТУС!"&amp;CELL("адрес",Проверка!AR457),"###"),IF(РТУС!G457="1",IF(РТУС!AB457=РТУС!AR457+РТУС!AU457,HYPERLINK("#Проверка!"&amp;CELL("адрес",Проверка!AR457),РТУС!AR457),HYPERLINK("#РТУС!"&amp;CELL("адрес",Проверка!AR457),"сверить суммы")),IF(РТУС!AB457=(SUMIF(РТУС!$A$4:$A$1000,A457,РТУС!$AR$4:$AR$1000)+SUMIF(РТУС!$A$4:$A$1000,A457,РТУС!$AU$4:$AU$1000)),HYPERLINK("#Проверка!"&amp;CELL("адрес",Проверка!AR457),РТУС!AR457),HYPERLINK("#РТУС!"&amp;CELL("адрес",Проверка!AR457),"сверить суммы")))))</f>
        <v>заполнить</v>
      </c>
      <c r="AS457" s="13" t="str">
        <f>IF(РТУС!AS457="","",РТУС!AS457)</f>
        <v/>
      </c>
      <c r="AT457" s="18" t="str">
        <f ca="1">IF(РТУС!AT457="",HYPERLINK("#РТУС!"&amp;CELL("адрес",Проверка!AT457),"заполнить"),IF(ISNUMBER(РТУС!AT457)=FALSE,HYPERLINK("#РТУС!"&amp;CELL("адрес",Проверка!AT457),"###"),IF(РТУС!AT457=РТУС!AR457,HYPERLINK("#Проверка!"&amp;CELL("адрес",Проверка!AT457),РТУС!AT457),HYPERLINK("#РТУС!"&amp;CELL("адрес",Проверка!AT457),"сверить суммы"))))</f>
        <v>заполнить</v>
      </c>
      <c r="AU457" s="18" t="str">
        <f ca="1">IF(РТУС!AU457="",HYPERLINK("#РТУС!"&amp;CELL("адрес",Проверка!AU457),"заполнить"),IF(ISNUMBER(РТУС!AU457)=FALSE,HYPERLINK("#РТУС!"&amp;CELL("адрес",Проверка!AU457),"###"),IF(РТУС!G457="1",IF(РТУС!AB457=РТУС!AR457+РТУС!AU457,HYPERLINK("#Проверка!"&amp;CELL("адрес",Проверка!AU457),РТУС!AU457),HYPERLINK("#РТУС!"&amp;CELL("адрес",Проверка!AU457),"сверить суммы")),IF(РТУС!AB457=(SUMIF(РТУС!$A$4:$A$1000,A457,РТУС!$AR$4:$AR$1000)+SUMIF(РТУС!$A$4:$A$1000,A457,РТУС!$AU$4:$AU$1000)),HYPERLINK("#Проверка!"&amp;CELL("адрес",Проверка!AU457),РТУС!AU457),HYPERLINK("#РТУС!"&amp;CELL("адрес",Проверка!AU457),"сверить суммы")))))</f>
        <v>заполнить</v>
      </c>
      <c r="AV457" s="13" t="str">
        <f ca="1">IF(РТУС!AV457="",HYPERLINK("#РТУС!"&amp;CELL("адрес",Проверка!AV457),"заполнить"),IF(OR(РТУС!AV457="Требование о передаче жилого помещения",РТУС!AV457="Требование о передаче машино-места",РТУС!AV457="Требования о передаче нежилого помещения",РТУС!AV457="Денежные требования"),HYPERLINK("#Проверка!"&amp;CELL("адрес",Проверка!AV457),РТУС!AV457),HYPERLINK("#РТУС!"&amp;CELL("адрес",Проверка!AV457),"###")))</f>
        <v>заполнить</v>
      </c>
      <c r="AW457" s="13" t="str">
        <f ca="1">IF(РТУС!AW457="",HYPERLINK("#РТУС!"&amp;CELL("адрес",Проверка!AW457),"заполнить"),IF(OR(РТУС!AW457="Включен в полном объеме",РТУС!AW457="Включен частично"),HYPERLINK("#Проверка!"&amp;CELL("адрес",Проверка!AW457),РТУС!AW457),HYPERLINK("#РТУС!"&amp;CELL("адрес",Проверка!AW457),"###")))</f>
        <v>заполнить</v>
      </c>
      <c r="AX457" s="15" t="str">
        <f ca="1">IF(РТУС!AX457="",HYPERLINK("#РТУС!"&amp;CELL("адрес",Проверка!AX457),"заполнить"),IF(AND(LEN(РТУС!AX457)=5,РТУС!AX457&lt;TODAY()),HYPERLINK("#Проверка!"&amp;CELL("адрес",Проверка!AX457),РТУС!AX457),HYPERLINK("#РТУС!"&amp;CELL("адрес",Проверка!AX457),"###")))</f>
        <v>заполнить</v>
      </c>
      <c r="AY457" s="15" t="str">
        <f ca="1">IF(РТУС!AY457="",HYPERLINK("#РТУС!"&amp;CELL("адрес",Проверка!AY457),"заполнить"),IF(AND(LEN(РТУС!AY457)=5,РТУС!AY457&lt;TODAY()),HYPERLINK("#Проверка!"&amp;CELL("адрес",Проверка!AY457),РТУС!AY457),HYPERLINK("#РТУС!"&amp;CELL("адрес",Проверка!AY457),"###")))</f>
        <v>заполнить</v>
      </c>
    </row>
    <row r="458" spans="1:51" x14ac:dyDescent="0.25">
      <c r="A458" s="10" t="str">
        <f>РТУС!A458</f>
        <v>.</v>
      </c>
      <c r="B458" s="13" t="str">
        <f ca="1">IF(РТУС!B458="",HYPERLINK("#РТУС!"&amp;CELL("адрес",Проверка!B458),"заполнить"),IF(AND(LEN(РТУС!B458)=10,РТУС!B457=РТУС!B458),HYPERLINK("#Проверка!"&amp;CELL("адрес",Проверка!B458),РТУС!B458),HYPERLINK("#РТУС!"&amp;CELL("адрес",Проверка!B458),"###")))</f>
        <v>заполнить</v>
      </c>
      <c r="C458" s="13" t="str">
        <f ca="1">IF(РТУС!C458="",HYPERLINK("#РТУС!"&amp;CELL("адрес",Проверка!C458),"заполнить"),IF(AND(ISNUMBER(РТУС!C458)=TRUE,РТУС!C458&gt;0,РТУС!C457=РТУС!C458),HYPERLINK("#Проверка!"&amp;CELL("адрес",Проверка!C458),РТУС!C458),HYPERLINK("#РТУС!"&amp;CELL("адрес",Проверка!C458),"###")))</f>
        <v>заполнить</v>
      </c>
      <c r="D458" s="13" t="str">
        <f>IF(РТУС!D458="","",РТУС!D458)</f>
        <v/>
      </c>
      <c r="E458" s="13" t="str">
        <f ca="1">IF(РТУС!E458="",HYPERLINK("#РТУС!"&amp;CELL("адрес",Проверка!E458),"заполнить"),IF(РТУС!E457=РТУС!E458,HYPERLINK("#Проверка!"&amp;CELL("адрес",Проверка!E458),РТУС!E458),HYPERLINK("#РТУС!"&amp;CELL("адрес",Проверка!E458),"###")))</f>
        <v>заполнить</v>
      </c>
      <c r="F458" s="13" t="str">
        <f ca="1">IF(РТУС!F458="",HYPERLINK("#РТУС!"&amp;CELL("адрес",Проверка!F458),"заполнить"),HYPERLINK("#Проверка!"&amp;CELL("адрес",Проверка!F458),РТУС!F458))</f>
        <v>заполнить</v>
      </c>
      <c r="G458" s="20" t="str">
        <f ca="1">IF(РТУС!G458="",HYPERLINK("#РТУС!"&amp;CELL("адрес",Проверка!G458),"заполнить"),IF(РТУС!G458="1",HYPERLINK("#Проверка!"&amp;CELL("адрес",Проверка!G458),"1"),IF(AND(ISNUMBER(РТУС!G458)=TRUE,РТУС!G458&lt;=1,РТУС!G458&gt;0),IF(SUMIF(РТУС!$A$4:$A$1000,A458,РТУС!$G$4:$G$1000)=1,HYPERLINK("#Проверка!"&amp;CELL("адрес",Проверка!G458),РТУС!G458),HYPERLINK("#РТУС!"&amp;CELL("адрес",Проверка!G458),"сумма долей ≠ 1")),HYPERLINK("#РТУС!"&amp;CELL("адрес",Проверка!G458),"###"))))</f>
        <v>заполнить</v>
      </c>
      <c r="H458" s="13" t="str">
        <f ca="1">IF(РТУС!H458="",HYPERLINK("#РТУС!"&amp;CELL("адрес",Проверка!H458),"заполнить"),IF(OR(РТУС!H458="Юрлицо",РТУС!H458="Физлицо",РТУС!H458="ИП"),HYPERLINK("#Проверка!"&amp;CELL("адрес",Проверка!H458),РТУС!H458),HYPERLINK("#РТУС!"&amp;CELL("адрес",Проверка!H458),"###")))</f>
        <v>заполнить</v>
      </c>
      <c r="I458" s="13" t="str">
        <f ca="1">IF(OR(РТУС!H458="Юрлицо",РТУС!H458="ИП"),IF(РТУС!I458="",HYPERLINK("#РТУС!"&amp;CELL("адрес",Проверка!I458),"заполнить"),IF(OR(LEN(РТУС!I458)=10,LEN(РТУС!I458)=12),HYPERLINK("#Проверка!"&amp;CELL("адрес",Проверка!I458),РТУС!I458),HYPERLINK("#РТУС!"&amp;CELL("адрес",Проверка!I458),"###"))),"")</f>
        <v/>
      </c>
      <c r="J458" s="15" t="str">
        <f ca="1">IF(РТУС!J458="","",IF(AND(LEN(РТУС!J458)=5,РТУС!J458&lt;TODAY()),HYPERLINK("#Проверка!"&amp;CELL("адрес",Проверка!J458),РТУС!J458),HYPERLINK("#РТУС!"&amp;CELL("адрес",Проверка!J458),"###")))</f>
        <v/>
      </c>
      <c r="K458" s="13" t="str">
        <f>IF(РТУС!K458="","",РТУС!K458)</f>
        <v/>
      </c>
      <c r="L458" s="13" t="str">
        <f ca="1">IF(OR(РТУС!H458="Физлицо",РТУС!H458="ИП"),IF(РТУС!L458="",HYPERLINK("#РТУС!"&amp;CELL("адрес",Проверка!L458),"заполнить"),IF(OR(РТУС!L458="Загранпаспорт гражданина РФ",РТУС!L458="Паспорт гражданина РФ",РТУС!L458="Иностранный паспорт",РТУС!L458="Свидетельство о рождении",РТУС!L458="Вид на жительство"),HYPERLINK("#Проверка!"&amp;CELL("адрес",Проверка!L458),РТУС!L458),HYPERLINK("#РТУС!"&amp;CELL("адрес",Проверка!L458),"###"))),"")</f>
        <v/>
      </c>
      <c r="M458" s="13" t="str">
        <f ca="1">IF(AND(OR(РТУС!L458="Паспорт гражданина РФ",РТУС!L458="Свидетельство о рождении"),РТУС!M458=""),HYPERLINK("#РТУС!"&amp;CELL("адрес",Проверка!M458),"заполнить"),IF(РТУС!L458="Паспорт гражданина РФ",IF(LEN(РТУС!M458)=4,HYPERLINK("#Проверка!"&amp;CELL("адрес",Проверка!M458),РТУС!M458),HYPERLINK("#РТУС!"&amp;CELL("адрес",Проверка!M458),"###")),IF(РТУС!L458="Свидетельство о рождении",HYPERLINK("#Проверка!"&amp;CELL("адрес",Проверка!M458),РТУС!M458),"")))</f>
        <v/>
      </c>
      <c r="N458" s="13" t="str">
        <f ca="1">IF(РТУС!L458="","",IF(РТУС!N458="",HYPERLINK("#РТУС!"&amp;CELL("адрес",Проверка!N458),"заполнить"),IF(OR(РТУС!L458="Паспорт гражданина РФ",РТУС!L458="Свидетельство о рождении"),IF(LEN(РТУС!N458)=6,HYPERLINK("#Проверка!"&amp;CELL("адрес",Проверка!N458),РТУС!N458),HYPERLINK("#РТУС!"&amp;CELL("адрес",Проверка!N458),"###")),HYPERLINK("#Проверка!"&amp;CELL("адрес",Проверка!N458),РТУС!N458))))</f>
        <v/>
      </c>
      <c r="O458" s="15" t="str">
        <f ca="1">IF(РТУС!L458="","",IF(РТУС!O458="",HYPERLINK("#РТУС!"&amp;CELL("адрес",Проверка!O458),"заполнить"),IF(AND(LEN(РТУС!O458)=5,РТУС!O458&lt;TODAY()),IF(РТУС!L458="Свидетельство о рождении",IF(РТУС!O458&gt;EDATE(TODAY(),-168),HYPERLINK("#Проверка!"&amp;CELL("адрес",Проверка!O458),РТУС!O458),HYPERLINK("#РТУС!"&amp;CELL("адрес",Проверка!O458),"недействительно")),HYPERLINK("#Проверка!"&amp;CELL("адрес",Проверка!O458),РТУС!O458)),HYPERLINK("#РТУС!"&amp;CELL("адрес",Проверка!O458),"###"))))</f>
        <v/>
      </c>
      <c r="P458" s="21" t="str">
        <f ca="1">IF(РТУС!L458="Паспорт гражданина РФ",IF(РТУС!P458="",HYPERLINK("#РТУС!"&amp;CELL("адрес",Проверка!P458),"заполнить"),HYPERLINK("#Проверка!"&amp;CELL("адрес",Проверка!P458),РТУС!P458)),"")</f>
        <v/>
      </c>
      <c r="Q458" s="13" t="str">
        <f ca="1">IF(РТУС!L458="Паспорт гражданина РФ",IF(РТУС!Q458="",HYPERLINK("#РТУС!"&amp;CELL("адрес",Проверка!Q458),"заполнить"),IF(LEN(РТУС!Q458)=7,HYPERLINK("#Проверка!"&amp;CELL("адрес",Проверка!Q458),РТУС!Q458),HYPERLINK("#РТУС!"&amp;CELL("адрес",Проверка!Q458),"###"))),"")</f>
        <v/>
      </c>
      <c r="R458" s="13" t="str">
        <f ca="1">IF(РТУС!R458="",HYPERLINK("#РТУС!"&amp;CELL("адрес",Проверка!R458),"заполнить"),HYPERLINK("#Проверка!"&amp;CELL("адрес",Проверка!R458),РТУС!R458))</f>
        <v>заполнить</v>
      </c>
      <c r="S458" s="13" t="str">
        <f>IF(РТУС!S458="","",РТУС!S458)</f>
        <v/>
      </c>
      <c r="T458" s="13" t="str">
        <f>IF(РТУС!T458="","",РТУС!T458)</f>
        <v/>
      </c>
      <c r="U458" s="13" t="str">
        <f>IF(РТУС!U458="","",РТУС!U458)</f>
        <v/>
      </c>
      <c r="V458" s="13" t="str">
        <f ca="1">IF(РТУС!V458="",HYPERLINK("#РТУС!"&amp;CELL("адрес",Проверка!V458),"заполнить"),IF(OR(РТУС!V458="Договор участия в долевом строительстве",РТУС!V458="Предварительный договор участия в долевом строительстве",РТУС!V458="Определение Арбитражного суда",РТУС!V458="Решение суда общей юрисдикции",РТУС!V458="Иные договоры"),HYPERLINK("#Проверка!"&amp;CELL("адрес",Проверка!V458),РТУС!V458),HYPERLINK("#РТУС!"&amp;CELL("адрес",Проверка!V458),"###")))</f>
        <v>заполнить</v>
      </c>
      <c r="W458" s="13" t="str">
        <f ca="1">IF(РТУС!W458="",HYPERLINK("#РТУС!"&amp;CELL("адрес",Проверка!W458),"заполнить"),HYPERLINK("#Проверка!"&amp;CELL("адрес",Проверка!W458),РТУС!W458))</f>
        <v>заполнить</v>
      </c>
      <c r="X458" s="15" t="str">
        <f ca="1">IF(РТУС!X458="",HYPERLINK("#РТУС!"&amp;CELL("адрес",Проверка!X458),"заполнить"),IF(AND(LEN(РТУС!X458)=5,РТУС!X458&lt;TODAY()),HYPERLINK("#Проверка!"&amp;CELL("адрес",Проверка!X458),РТУС!X458),HYPERLINK("#РТУС!"&amp;CELL("адрес",Проверка!X458),"###")))</f>
        <v>заполнить</v>
      </c>
      <c r="Y458" s="13" t="str">
        <f>IF(РТУС!Y458="","",РТУС!Y458)</f>
        <v/>
      </c>
      <c r="Z458" s="15" t="str">
        <f ca="1">IF(РТУС!Z458="","",IF(AND(LEN(РТУС!Z458)=5,РТУС!Z458&lt;TODAY()),HYPERLINK("#Проверка!"&amp;CELL("адрес",Проверка!Z458),РТУС!Z458),HYPERLINK("#РТУС!"&amp;CELL("адрес",Проверка!Z458),"###")))</f>
        <v/>
      </c>
      <c r="AA458" s="18" t="str">
        <f ca="1">IF(РТУС!AA458="",HYPERLINK("#РТУС!"&amp;CELL("адрес",Проверка!AA458),"заполнить"),IF(ISNUMBER(РТУС!AA458)=TRUE,HYPERLINK("#Проверка!"&amp;CELL("адрес",Проверка!AA458),РТУС!AA458),HYPERLINK("#РТУС!"&amp;CELL("адрес",Проверка!AA458),"###")))</f>
        <v>заполнить</v>
      </c>
      <c r="AB458" s="18" t="str">
        <f ca="1">IF(РТУС!AB458="",HYPERLINK("#РТУС!"&amp;CELL("адрес",Проверка!AB458),"заполнить"),IF(ISNUMBER(РТУС!AB458)=TRUE,HYPERLINK("#Проверка!"&amp;CELL("адрес",Проверка!AB458),РТУС!AB458),HYPERLINK("#РТУС!"&amp;CELL("адрес",Проверка!AB458),"###")))</f>
        <v>заполнить</v>
      </c>
      <c r="AC458" s="18" t="str">
        <f ca="1">IF(РТУС!AC458="","",IF(ISNUMBER(РТУС!AC458)=TRUE,HYPERLINK("#Проверка!"&amp;CELL("адрес",Проверка!AC458),РТУС!AC458),HYPERLINK("#РТУС!"&amp;CELL("адрес",Проверка!AC458),"###")))</f>
        <v/>
      </c>
      <c r="AD458" s="18" t="str">
        <f ca="1">IF(РТУС!AD458="","",IF(ISNUMBER(РТУС!AD458)=TRUE,HYPERLINK("#Проверка!"&amp;CELL("адрес",Проверка!AD458),РТУС!AD458),HYPERLINK("#РТУС!"&amp;CELL("адрес",Проверка!AD458),"###")))</f>
        <v/>
      </c>
      <c r="AE458" s="13" t="str">
        <f>IF(РТУС!AE458="","",РТУС!AE458)</f>
        <v/>
      </c>
      <c r="AF458" s="15" t="str">
        <f ca="1">IF(РТУС!AE458="","",IF(РТУС!AF458="",HYPERLINK("#РТУС!"&amp;CELL("адрес",Проверка!AF458),"заполнить"),IF(AND(LEN(РТУС!AF458)=5,РТУС!AF458&lt;TODAY()),HYPERLINK("#Проверка!"&amp;CELL("адрес",Проверка!AF458),РТУС!AF458),HYPERLINK("#РТУС!"&amp;CELL("адрес",Проверка!AF458),"###"))))</f>
        <v/>
      </c>
      <c r="AG458" s="13"/>
      <c r="AH458" s="15" t="str">
        <f ca="1">IF(РТУС!AE458="","",IF(РТУС!AH458="",HYPERLINK("#РТУС!"&amp;CELL("адрес",Проверка!AH458),"заполнить"),IF(AND(LEN(РТУС!AH458)=5,РТУС!AH458&lt;TODAY()),HYPERLINK("#Проверка!"&amp;CELL("адрес",Проверка!AH458),РТУС!AH458),HYPERLINK("#РТУС!"&amp;CELL("адрес",Проверка!AH458),"###"))))</f>
        <v/>
      </c>
      <c r="AI458" s="15" t="str">
        <f ca="1">IF(РТУС!AE458="","",IF(РТУС!AI458="",HYPERLINK("#РТУС!"&amp;CELL("адрес",Проверка!AI458),"заполнить"),HYPERLINK("#Проверка!"&amp;CELL("адрес",Проверка!AI458),РТУС!AI458)))</f>
        <v/>
      </c>
      <c r="AJ458" s="13" t="str">
        <f ca="1">IF(РТУС!AE458="","",IF(РТУС!AJ458="",HYPERLINK("#РТУС!"&amp;CELL("адрес",Проверка!AJ458),"заполнить"),IF(OR(РТУС!AJ458="Юрлицо",РТУС!AJ458="Физлицо",РТУС!AJ458="ИП"),HYPERLINK("#Проверка!"&amp;CELL("адрес",Проверка!AJ458),РТУС!AJ458),HYPERLINK("#РТУС!"&amp;CELL("адрес",Проверка!AJ458),"###"))))</f>
        <v/>
      </c>
      <c r="AK458" s="13" t="str">
        <f ca="1">IF(РТУС!AK458="",HYPERLINK("#РТУС!"&amp;CELL("адрес",Проверка!AK458),"заполнить"),IF(OR(РТУС!AK458="Квартира",РТУС!AK458="Кладовая",РТУС!AK458="Машино-место",РТУС!AK458="Нежилое помещение"),HYPERLINK("#Проверка!"&amp;CELL("адрес",Проверка!AK458),РТУС!AK458),HYPERLINK("#РТУС!"&amp;CELL("адрес",Проверка!AK458),"###")))</f>
        <v>заполнить</v>
      </c>
      <c r="AL458" s="13" t="str">
        <f ca="1">IF(РТУС!AL458="",HYPERLINK("#РТУС!"&amp;CELL("адрес",Проверка!AL458),"заполнить"),HYPERLINK("#Проверка!"&amp;CELL("адрес",Проверка!AL458),РТУС!AL458))</f>
        <v>заполнить</v>
      </c>
      <c r="AM458" s="18" t="str">
        <f ca="1">IF(РТУС!AM458="",HYPERLINK("#РТУС!"&amp;CELL("адрес",Проверка!AM458),"заполнить"),IF(ISNUMBER(РТУС!AM458)=TRUE,IF(РТУС!AK458="Нежилое помещение",IF(РТУС!AM458&gt;7,HYPERLINK("#РТУС!"&amp;CELL("адрес",Проверка!AM458),"не больше 7 кв.м."),РТУС!AM458),HYPERLINK("#Проверка!"&amp;CELL("адрес",Проверка!AM458),РТУС!AM458)),HYPERLINK("#РТУС!"&amp;CELL("адрес",Проверка!AM458),"###")))</f>
        <v>заполнить</v>
      </c>
      <c r="AN458" s="13" t="str">
        <f ca="1">IF(РТУС!AN458="",HYPERLINK("#РТУС!"&amp;CELL("адрес",Проверка!AN458),"заполнить"),IF(OR(РТУС!AN458="Общая площадь помещения",РТУС!AN458="Общая приведенная площадь жилого помещения",РТУС!AN458="Общая площадь жилого помещения с учетом лоджий, балконов, террас и веранд"),HYPERLINK("#Проверка!"&amp;CELL("адрес",Проверка!AN458),РТУС!AN458),HYPERLINK("#РТУС!"&amp;CELL("адрес",Проверка!AN458),"###")))</f>
        <v>заполнить</v>
      </c>
      <c r="AO458" s="13" t="str">
        <f ca="1">IF(OR(РТУС!AK458="Квартира",РТУС!A458="Нежилое помещение"),IF(РТУС!AO458="",HYPERLINK("#РТУС!"&amp;CELL("адрес",Проверка!AO458),"заполнить"),IF(ISNUMBER(РТУС!AO458)=TRUE,HYPERLINK("#Проверка!"&amp;CELL("адрес",Проверка!AO458),РТУС!AO458),HYPERLINK("#РТУС!"&amp;CELL("адрес",Проверка!AO458),"###"))),"")</f>
        <v/>
      </c>
      <c r="AP458" s="13" t="str">
        <f>IF(РТУС!AP458="","",РТУС!AP458)</f>
        <v/>
      </c>
      <c r="AQ458" s="13" t="str">
        <f ca="1">IF(РТУС!AQ458="",HYPERLINK("#РТУС!"&amp;CELL("адрес",Проверка!AQ458),"заполнить"),HYPERLINK("#Проверка!"&amp;CELL("адрес",Проверка!AQ458),РТУС!AQ458))</f>
        <v>заполнить</v>
      </c>
      <c r="AR458" s="18" t="str">
        <f ca="1">IF(РТУС!AR458="",HYPERLINK("#РТУС!"&amp;CELL("адрес",Проверка!AR458),"заполнить"),IF(ISNUMBER(РТУС!AR458)=FALSE,HYPERLINK("#РТУС!"&amp;CELL("адрес",Проверка!AR458),"###"),IF(РТУС!G458="1",IF(РТУС!AB458=РТУС!AR458+РТУС!AU458,HYPERLINK("#Проверка!"&amp;CELL("адрес",Проверка!AR458),РТУС!AR458),HYPERLINK("#РТУС!"&amp;CELL("адрес",Проверка!AR458),"сверить суммы")),IF(РТУС!AB458=(SUMIF(РТУС!$A$4:$A$1000,A458,РТУС!$AR$4:$AR$1000)+SUMIF(РТУС!$A$4:$A$1000,A458,РТУС!$AU$4:$AU$1000)),HYPERLINK("#Проверка!"&amp;CELL("адрес",Проверка!AR458),РТУС!AR458),HYPERLINK("#РТУС!"&amp;CELL("адрес",Проверка!AR458),"сверить суммы")))))</f>
        <v>заполнить</v>
      </c>
      <c r="AS458" s="13" t="str">
        <f>IF(РТУС!AS458="","",РТУС!AS458)</f>
        <v/>
      </c>
      <c r="AT458" s="18" t="str">
        <f ca="1">IF(РТУС!AT458="",HYPERLINK("#РТУС!"&amp;CELL("адрес",Проверка!AT458),"заполнить"),IF(ISNUMBER(РТУС!AT458)=FALSE,HYPERLINK("#РТУС!"&amp;CELL("адрес",Проверка!AT458),"###"),IF(РТУС!AT458=РТУС!AR458,HYPERLINK("#Проверка!"&amp;CELL("адрес",Проверка!AT458),РТУС!AT458),HYPERLINK("#РТУС!"&amp;CELL("адрес",Проверка!AT458),"сверить суммы"))))</f>
        <v>заполнить</v>
      </c>
      <c r="AU458" s="18" t="str">
        <f ca="1">IF(РТУС!AU458="",HYPERLINK("#РТУС!"&amp;CELL("адрес",Проверка!AU458),"заполнить"),IF(ISNUMBER(РТУС!AU458)=FALSE,HYPERLINK("#РТУС!"&amp;CELL("адрес",Проверка!AU458),"###"),IF(РТУС!G458="1",IF(РТУС!AB458=РТУС!AR458+РТУС!AU458,HYPERLINK("#Проверка!"&amp;CELL("адрес",Проверка!AU458),РТУС!AU458),HYPERLINK("#РТУС!"&amp;CELL("адрес",Проверка!AU458),"сверить суммы")),IF(РТУС!AB458=(SUMIF(РТУС!$A$4:$A$1000,A458,РТУС!$AR$4:$AR$1000)+SUMIF(РТУС!$A$4:$A$1000,A458,РТУС!$AU$4:$AU$1000)),HYPERLINK("#Проверка!"&amp;CELL("адрес",Проверка!AU458),РТУС!AU458),HYPERLINK("#РТУС!"&amp;CELL("адрес",Проверка!AU458),"сверить суммы")))))</f>
        <v>заполнить</v>
      </c>
      <c r="AV458" s="13" t="str">
        <f ca="1">IF(РТУС!AV458="",HYPERLINK("#РТУС!"&amp;CELL("адрес",Проверка!AV458),"заполнить"),IF(OR(РТУС!AV458="Требование о передаче жилого помещения",РТУС!AV458="Требование о передаче машино-места",РТУС!AV458="Требования о передаче нежилого помещения",РТУС!AV458="Денежные требования"),HYPERLINK("#Проверка!"&amp;CELL("адрес",Проверка!AV458),РТУС!AV458),HYPERLINK("#РТУС!"&amp;CELL("адрес",Проверка!AV458),"###")))</f>
        <v>заполнить</v>
      </c>
      <c r="AW458" s="13" t="str">
        <f ca="1">IF(РТУС!AW458="",HYPERLINK("#РТУС!"&amp;CELL("адрес",Проверка!AW458),"заполнить"),IF(OR(РТУС!AW458="Включен в полном объеме",РТУС!AW458="Включен частично"),HYPERLINK("#Проверка!"&amp;CELL("адрес",Проверка!AW458),РТУС!AW458),HYPERLINK("#РТУС!"&amp;CELL("адрес",Проверка!AW458),"###")))</f>
        <v>заполнить</v>
      </c>
      <c r="AX458" s="15" t="str">
        <f ca="1">IF(РТУС!AX458="",HYPERLINK("#РТУС!"&amp;CELL("адрес",Проверка!AX458),"заполнить"),IF(AND(LEN(РТУС!AX458)=5,РТУС!AX458&lt;TODAY()),HYPERLINK("#Проверка!"&amp;CELL("адрес",Проверка!AX458),РТУС!AX458),HYPERLINK("#РТУС!"&amp;CELL("адрес",Проверка!AX458),"###")))</f>
        <v>заполнить</v>
      </c>
      <c r="AY458" s="15" t="str">
        <f ca="1">IF(РТУС!AY458="",HYPERLINK("#РТУС!"&amp;CELL("адрес",Проверка!AY458),"заполнить"),IF(AND(LEN(РТУС!AY458)=5,РТУС!AY458&lt;TODAY()),HYPERLINK("#Проверка!"&amp;CELL("адрес",Проверка!AY458),РТУС!AY458),HYPERLINK("#РТУС!"&amp;CELL("адрес",Проверка!AY458),"###")))</f>
        <v>заполнить</v>
      </c>
    </row>
    <row r="459" spans="1:51" x14ac:dyDescent="0.25">
      <c r="A459" s="10" t="str">
        <f>РТУС!A459</f>
        <v>.</v>
      </c>
      <c r="B459" s="13" t="str">
        <f ca="1">IF(РТУС!B459="",HYPERLINK("#РТУС!"&amp;CELL("адрес",Проверка!B459),"заполнить"),IF(AND(LEN(РТУС!B459)=10,РТУС!B458=РТУС!B459),HYPERLINK("#Проверка!"&amp;CELL("адрес",Проверка!B459),РТУС!B459),HYPERLINK("#РТУС!"&amp;CELL("адрес",Проверка!B459),"###")))</f>
        <v>заполнить</v>
      </c>
      <c r="C459" s="13" t="str">
        <f ca="1">IF(РТУС!C459="",HYPERLINK("#РТУС!"&amp;CELL("адрес",Проверка!C459),"заполнить"),IF(AND(ISNUMBER(РТУС!C459)=TRUE,РТУС!C459&gt;0,РТУС!C458=РТУС!C459),HYPERLINK("#Проверка!"&amp;CELL("адрес",Проверка!C459),РТУС!C459),HYPERLINK("#РТУС!"&amp;CELL("адрес",Проверка!C459),"###")))</f>
        <v>заполнить</v>
      </c>
      <c r="D459" s="13" t="str">
        <f>IF(РТУС!D459="","",РТУС!D459)</f>
        <v/>
      </c>
      <c r="E459" s="13" t="str">
        <f ca="1">IF(РТУС!E459="",HYPERLINK("#РТУС!"&amp;CELL("адрес",Проверка!E459),"заполнить"),IF(РТУС!E458=РТУС!E459,HYPERLINK("#Проверка!"&amp;CELL("адрес",Проверка!E459),РТУС!E459),HYPERLINK("#РТУС!"&amp;CELL("адрес",Проверка!E459),"###")))</f>
        <v>заполнить</v>
      </c>
      <c r="F459" s="13" t="str">
        <f ca="1">IF(РТУС!F459="",HYPERLINK("#РТУС!"&amp;CELL("адрес",Проверка!F459),"заполнить"),HYPERLINK("#Проверка!"&amp;CELL("адрес",Проверка!F459),РТУС!F459))</f>
        <v>заполнить</v>
      </c>
      <c r="G459" s="20" t="str">
        <f ca="1">IF(РТУС!G459="",HYPERLINK("#РТУС!"&amp;CELL("адрес",Проверка!G459),"заполнить"),IF(РТУС!G459="1",HYPERLINK("#Проверка!"&amp;CELL("адрес",Проверка!G459),"1"),IF(AND(ISNUMBER(РТУС!G459)=TRUE,РТУС!G459&lt;=1,РТУС!G459&gt;0),IF(SUMIF(РТУС!$A$4:$A$1000,A459,РТУС!$G$4:$G$1000)=1,HYPERLINK("#Проверка!"&amp;CELL("адрес",Проверка!G459),РТУС!G459),HYPERLINK("#РТУС!"&amp;CELL("адрес",Проверка!G459),"сумма долей ≠ 1")),HYPERLINK("#РТУС!"&amp;CELL("адрес",Проверка!G459),"###"))))</f>
        <v>заполнить</v>
      </c>
      <c r="H459" s="13" t="str">
        <f ca="1">IF(РТУС!H459="",HYPERLINK("#РТУС!"&amp;CELL("адрес",Проверка!H459),"заполнить"),IF(OR(РТУС!H459="Юрлицо",РТУС!H459="Физлицо",РТУС!H459="ИП"),HYPERLINK("#Проверка!"&amp;CELL("адрес",Проверка!H459),РТУС!H459),HYPERLINK("#РТУС!"&amp;CELL("адрес",Проверка!H459),"###")))</f>
        <v>заполнить</v>
      </c>
      <c r="I459" s="13" t="str">
        <f ca="1">IF(OR(РТУС!H459="Юрлицо",РТУС!H459="ИП"),IF(РТУС!I459="",HYPERLINK("#РТУС!"&amp;CELL("адрес",Проверка!I459),"заполнить"),IF(OR(LEN(РТУС!I459)=10,LEN(РТУС!I459)=12),HYPERLINK("#Проверка!"&amp;CELL("адрес",Проверка!I459),РТУС!I459),HYPERLINK("#РТУС!"&amp;CELL("адрес",Проверка!I459),"###"))),"")</f>
        <v/>
      </c>
      <c r="J459" s="15" t="str">
        <f ca="1">IF(РТУС!J459="","",IF(AND(LEN(РТУС!J459)=5,РТУС!J459&lt;TODAY()),HYPERLINK("#Проверка!"&amp;CELL("адрес",Проверка!J459),РТУС!J459),HYPERLINK("#РТУС!"&amp;CELL("адрес",Проверка!J459),"###")))</f>
        <v/>
      </c>
      <c r="K459" s="13" t="str">
        <f>IF(РТУС!K459="","",РТУС!K459)</f>
        <v/>
      </c>
      <c r="L459" s="13" t="str">
        <f ca="1">IF(OR(РТУС!H459="Физлицо",РТУС!H459="ИП"),IF(РТУС!L459="",HYPERLINK("#РТУС!"&amp;CELL("адрес",Проверка!L459),"заполнить"),IF(OR(РТУС!L459="Загранпаспорт гражданина РФ",РТУС!L459="Паспорт гражданина РФ",РТУС!L459="Иностранный паспорт",РТУС!L459="Свидетельство о рождении",РТУС!L459="Вид на жительство"),HYPERLINK("#Проверка!"&amp;CELL("адрес",Проверка!L459),РТУС!L459),HYPERLINK("#РТУС!"&amp;CELL("адрес",Проверка!L459),"###"))),"")</f>
        <v/>
      </c>
      <c r="M459" s="13" t="str">
        <f ca="1">IF(AND(OR(РТУС!L459="Паспорт гражданина РФ",РТУС!L459="Свидетельство о рождении"),РТУС!M459=""),HYPERLINK("#РТУС!"&amp;CELL("адрес",Проверка!M459),"заполнить"),IF(РТУС!L459="Паспорт гражданина РФ",IF(LEN(РТУС!M459)=4,HYPERLINK("#Проверка!"&amp;CELL("адрес",Проверка!M459),РТУС!M459),HYPERLINK("#РТУС!"&amp;CELL("адрес",Проверка!M459),"###")),IF(РТУС!L459="Свидетельство о рождении",HYPERLINK("#Проверка!"&amp;CELL("адрес",Проверка!M459),РТУС!M459),"")))</f>
        <v/>
      </c>
      <c r="N459" s="13" t="str">
        <f ca="1">IF(РТУС!L459="","",IF(РТУС!N459="",HYPERLINK("#РТУС!"&amp;CELL("адрес",Проверка!N459),"заполнить"),IF(OR(РТУС!L459="Паспорт гражданина РФ",РТУС!L459="Свидетельство о рождении"),IF(LEN(РТУС!N459)=6,HYPERLINK("#Проверка!"&amp;CELL("адрес",Проверка!N459),РТУС!N459),HYPERLINK("#РТУС!"&amp;CELL("адрес",Проверка!N459),"###")),HYPERLINK("#Проверка!"&amp;CELL("адрес",Проверка!N459),РТУС!N459))))</f>
        <v/>
      </c>
      <c r="O459" s="15" t="str">
        <f ca="1">IF(РТУС!L459="","",IF(РТУС!O459="",HYPERLINK("#РТУС!"&amp;CELL("адрес",Проверка!O459),"заполнить"),IF(AND(LEN(РТУС!O459)=5,РТУС!O459&lt;TODAY()),IF(РТУС!L459="Свидетельство о рождении",IF(РТУС!O459&gt;EDATE(TODAY(),-168),HYPERLINK("#Проверка!"&amp;CELL("адрес",Проверка!O459),РТУС!O459),HYPERLINK("#РТУС!"&amp;CELL("адрес",Проверка!O459),"недействительно")),HYPERLINK("#Проверка!"&amp;CELL("адрес",Проверка!O459),РТУС!O459)),HYPERLINK("#РТУС!"&amp;CELL("адрес",Проверка!O459),"###"))))</f>
        <v/>
      </c>
      <c r="P459" s="21" t="str">
        <f ca="1">IF(РТУС!L459="Паспорт гражданина РФ",IF(РТУС!P459="",HYPERLINK("#РТУС!"&amp;CELL("адрес",Проверка!P459),"заполнить"),HYPERLINK("#Проверка!"&amp;CELL("адрес",Проверка!P459),РТУС!P459)),"")</f>
        <v/>
      </c>
      <c r="Q459" s="13" t="str">
        <f ca="1">IF(РТУС!L459="Паспорт гражданина РФ",IF(РТУС!Q459="",HYPERLINK("#РТУС!"&amp;CELL("адрес",Проверка!Q459),"заполнить"),IF(LEN(РТУС!Q459)=7,HYPERLINK("#Проверка!"&amp;CELL("адрес",Проверка!Q459),РТУС!Q459),HYPERLINK("#РТУС!"&amp;CELL("адрес",Проверка!Q459),"###"))),"")</f>
        <v/>
      </c>
      <c r="R459" s="13" t="str">
        <f ca="1">IF(РТУС!R459="",HYPERLINK("#РТУС!"&amp;CELL("адрес",Проверка!R459),"заполнить"),HYPERLINK("#Проверка!"&amp;CELL("адрес",Проверка!R459),РТУС!R459))</f>
        <v>заполнить</v>
      </c>
      <c r="S459" s="13" t="str">
        <f>IF(РТУС!S459="","",РТУС!S459)</f>
        <v/>
      </c>
      <c r="T459" s="13" t="str">
        <f>IF(РТУС!T459="","",РТУС!T459)</f>
        <v/>
      </c>
      <c r="U459" s="13" t="str">
        <f>IF(РТУС!U459="","",РТУС!U459)</f>
        <v/>
      </c>
      <c r="V459" s="13" t="str">
        <f ca="1">IF(РТУС!V459="",HYPERLINK("#РТУС!"&amp;CELL("адрес",Проверка!V459),"заполнить"),IF(OR(РТУС!V459="Договор участия в долевом строительстве",РТУС!V459="Предварительный договор участия в долевом строительстве",РТУС!V459="Определение Арбитражного суда",РТУС!V459="Решение суда общей юрисдикции",РТУС!V459="Иные договоры"),HYPERLINK("#Проверка!"&amp;CELL("адрес",Проверка!V459),РТУС!V459),HYPERLINK("#РТУС!"&amp;CELL("адрес",Проверка!V459),"###")))</f>
        <v>заполнить</v>
      </c>
      <c r="W459" s="13" t="str">
        <f ca="1">IF(РТУС!W459="",HYPERLINK("#РТУС!"&amp;CELL("адрес",Проверка!W459),"заполнить"),HYPERLINK("#Проверка!"&amp;CELL("адрес",Проверка!W459),РТУС!W459))</f>
        <v>заполнить</v>
      </c>
      <c r="X459" s="15" t="str">
        <f ca="1">IF(РТУС!X459="",HYPERLINK("#РТУС!"&amp;CELL("адрес",Проверка!X459),"заполнить"),IF(AND(LEN(РТУС!X459)=5,РТУС!X459&lt;TODAY()),HYPERLINK("#Проверка!"&amp;CELL("адрес",Проверка!X459),РТУС!X459),HYPERLINK("#РТУС!"&amp;CELL("адрес",Проверка!X459),"###")))</f>
        <v>заполнить</v>
      </c>
      <c r="Y459" s="13" t="str">
        <f>IF(РТУС!Y459="","",РТУС!Y459)</f>
        <v/>
      </c>
      <c r="Z459" s="15" t="str">
        <f ca="1">IF(РТУС!Z459="","",IF(AND(LEN(РТУС!Z459)=5,РТУС!Z459&lt;TODAY()),HYPERLINK("#Проверка!"&amp;CELL("адрес",Проверка!Z459),РТУС!Z459),HYPERLINK("#РТУС!"&amp;CELL("адрес",Проверка!Z459),"###")))</f>
        <v/>
      </c>
      <c r="AA459" s="18" t="str">
        <f ca="1">IF(РТУС!AA459="",HYPERLINK("#РТУС!"&amp;CELL("адрес",Проверка!AA459),"заполнить"),IF(ISNUMBER(РТУС!AA459)=TRUE,HYPERLINK("#Проверка!"&amp;CELL("адрес",Проверка!AA459),РТУС!AA459),HYPERLINK("#РТУС!"&amp;CELL("адрес",Проверка!AA459),"###")))</f>
        <v>заполнить</v>
      </c>
      <c r="AB459" s="18" t="str">
        <f ca="1">IF(РТУС!AB459="",HYPERLINK("#РТУС!"&amp;CELL("адрес",Проверка!AB459),"заполнить"),IF(ISNUMBER(РТУС!AB459)=TRUE,HYPERLINK("#Проверка!"&amp;CELL("адрес",Проверка!AB459),РТУС!AB459),HYPERLINK("#РТУС!"&amp;CELL("адрес",Проверка!AB459),"###")))</f>
        <v>заполнить</v>
      </c>
      <c r="AC459" s="18" t="str">
        <f ca="1">IF(РТУС!AC459="","",IF(ISNUMBER(РТУС!AC459)=TRUE,HYPERLINK("#Проверка!"&amp;CELL("адрес",Проверка!AC459),РТУС!AC459),HYPERLINK("#РТУС!"&amp;CELL("адрес",Проверка!AC459),"###")))</f>
        <v/>
      </c>
      <c r="AD459" s="18" t="str">
        <f ca="1">IF(РТУС!AD459="","",IF(ISNUMBER(РТУС!AD459)=TRUE,HYPERLINK("#Проверка!"&amp;CELL("адрес",Проверка!AD459),РТУС!AD459),HYPERLINK("#РТУС!"&amp;CELL("адрес",Проверка!AD459),"###")))</f>
        <v/>
      </c>
      <c r="AE459" s="13" t="str">
        <f>IF(РТУС!AE459="","",РТУС!AE459)</f>
        <v/>
      </c>
      <c r="AF459" s="15" t="str">
        <f ca="1">IF(РТУС!AE459="","",IF(РТУС!AF459="",HYPERLINK("#РТУС!"&amp;CELL("адрес",Проверка!AF459),"заполнить"),IF(AND(LEN(РТУС!AF459)=5,РТУС!AF459&lt;TODAY()),HYPERLINK("#Проверка!"&amp;CELL("адрес",Проверка!AF459),РТУС!AF459),HYPERLINK("#РТУС!"&amp;CELL("адрес",Проверка!AF459),"###"))))</f>
        <v/>
      </c>
      <c r="AG459" s="13"/>
      <c r="AH459" s="15" t="str">
        <f ca="1">IF(РТУС!AE459="","",IF(РТУС!AH459="",HYPERLINK("#РТУС!"&amp;CELL("адрес",Проверка!AH459),"заполнить"),IF(AND(LEN(РТУС!AH459)=5,РТУС!AH459&lt;TODAY()),HYPERLINK("#Проверка!"&amp;CELL("адрес",Проверка!AH459),РТУС!AH459),HYPERLINK("#РТУС!"&amp;CELL("адрес",Проверка!AH459),"###"))))</f>
        <v/>
      </c>
      <c r="AI459" s="15" t="str">
        <f ca="1">IF(РТУС!AE459="","",IF(РТУС!AI459="",HYPERLINK("#РТУС!"&amp;CELL("адрес",Проверка!AI459),"заполнить"),HYPERLINK("#Проверка!"&amp;CELL("адрес",Проверка!AI459),РТУС!AI459)))</f>
        <v/>
      </c>
      <c r="AJ459" s="13" t="str">
        <f ca="1">IF(РТУС!AE459="","",IF(РТУС!AJ459="",HYPERLINK("#РТУС!"&amp;CELL("адрес",Проверка!AJ459),"заполнить"),IF(OR(РТУС!AJ459="Юрлицо",РТУС!AJ459="Физлицо",РТУС!AJ459="ИП"),HYPERLINK("#Проверка!"&amp;CELL("адрес",Проверка!AJ459),РТУС!AJ459),HYPERLINK("#РТУС!"&amp;CELL("адрес",Проверка!AJ459),"###"))))</f>
        <v/>
      </c>
      <c r="AK459" s="13" t="str">
        <f ca="1">IF(РТУС!AK459="",HYPERLINK("#РТУС!"&amp;CELL("адрес",Проверка!AK459),"заполнить"),IF(OR(РТУС!AK459="Квартира",РТУС!AK459="Кладовая",РТУС!AK459="Машино-место",РТУС!AK459="Нежилое помещение"),HYPERLINK("#Проверка!"&amp;CELL("адрес",Проверка!AK459),РТУС!AK459),HYPERLINK("#РТУС!"&amp;CELL("адрес",Проверка!AK459),"###")))</f>
        <v>заполнить</v>
      </c>
      <c r="AL459" s="13" t="str">
        <f ca="1">IF(РТУС!AL459="",HYPERLINK("#РТУС!"&amp;CELL("адрес",Проверка!AL459),"заполнить"),HYPERLINK("#Проверка!"&amp;CELL("адрес",Проверка!AL459),РТУС!AL459))</f>
        <v>заполнить</v>
      </c>
      <c r="AM459" s="18" t="str">
        <f ca="1">IF(РТУС!AM459="",HYPERLINK("#РТУС!"&amp;CELL("адрес",Проверка!AM459),"заполнить"),IF(ISNUMBER(РТУС!AM459)=TRUE,IF(РТУС!AK459="Нежилое помещение",IF(РТУС!AM459&gt;7,HYPERLINK("#РТУС!"&amp;CELL("адрес",Проверка!AM459),"не больше 7 кв.м."),РТУС!AM459),HYPERLINK("#Проверка!"&amp;CELL("адрес",Проверка!AM459),РТУС!AM459)),HYPERLINK("#РТУС!"&amp;CELL("адрес",Проверка!AM459),"###")))</f>
        <v>заполнить</v>
      </c>
      <c r="AN459" s="13" t="str">
        <f ca="1">IF(РТУС!AN459="",HYPERLINK("#РТУС!"&amp;CELL("адрес",Проверка!AN459),"заполнить"),IF(OR(РТУС!AN459="Общая площадь помещения",РТУС!AN459="Общая приведенная площадь жилого помещения",РТУС!AN459="Общая площадь жилого помещения с учетом лоджий, балконов, террас и веранд"),HYPERLINK("#Проверка!"&amp;CELL("адрес",Проверка!AN459),РТУС!AN459),HYPERLINK("#РТУС!"&amp;CELL("адрес",Проверка!AN459),"###")))</f>
        <v>заполнить</v>
      </c>
      <c r="AO459" s="13" t="str">
        <f ca="1">IF(OR(РТУС!AK459="Квартира",РТУС!A459="Нежилое помещение"),IF(РТУС!AO459="",HYPERLINK("#РТУС!"&amp;CELL("адрес",Проверка!AO459),"заполнить"),IF(ISNUMBER(РТУС!AO459)=TRUE,HYPERLINK("#Проверка!"&amp;CELL("адрес",Проверка!AO459),РТУС!AO459),HYPERLINK("#РТУС!"&amp;CELL("адрес",Проверка!AO459),"###"))),"")</f>
        <v/>
      </c>
      <c r="AP459" s="13" t="str">
        <f>IF(РТУС!AP459="","",РТУС!AP459)</f>
        <v/>
      </c>
      <c r="AQ459" s="13" t="str">
        <f ca="1">IF(РТУС!AQ459="",HYPERLINK("#РТУС!"&amp;CELL("адрес",Проверка!AQ459),"заполнить"),HYPERLINK("#Проверка!"&amp;CELL("адрес",Проверка!AQ459),РТУС!AQ459))</f>
        <v>заполнить</v>
      </c>
      <c r="AR459" s="18" t="str">
        <f ca="1">IF(РТУС!AR459="",HYPERLINK("#РТУС!"&amp;CELL("адрес",Проверка!AR459),"заполнить"),IF(ISNUMBER(РТУС!AR459)=FALSE,HYPERLINK("#РТУС!"&amp;CELL("адрес",Проверка!AR459),"###"),IF(РТУС!G459="1",IF(РТУС!AB459=РТУС!AR459+РТУС!AU459,HYPERLINK("#Проверка!"&amp;CELL("адрес",Проверка!AR459),РТУС!AR459),HYPERLINK("#РТУС!"&amp;CELL("адрес",Проверка!AR459),"сверить суммы")),IF(РТУС!AB459=(SUMIF(РТУС!$A$4:$A$1000,A459,РТУС!$AR$4:$AR$1000)+SUMIF(РТУС!$A$4:$A$1000,A459,РТУС!$AU$4:$AU$1000)),HYPERLINK("#Проверка!"&amp;CELL("адрес",Проверка!AR459),РТУС!AR459),HYPERLINK("#РТУС!"&amp;CELL("адрес",Проверка!AR459),"сверить суммы")))))</f>
        <v>заполнить</v>
      </c>
      <c r="AS459" s="13" t="str">
        <f>IF(РТУС!AS459="","",РТУС!AS459)</f>
        <v/>
      </c>
      <c r="AT459" s="18" t="str">
        <f ca="1">IF(РТУС!AT459="",HYPERLINK("#РТУС!"&amp;CELL("адрес",Проверка!AT459),"заполнить"),IF(ISNUMBER(РТУС!AT459)=FALSE,HYPERLINK("#РТУС!"&amp;CELL("адрес",Проверка!AT459),"###"),IF(РТУС!AT459=РТУС!AR459,HYPERLINK("#Проверка!"&amp;CELL("адрес",Проверка!AT459),РТУС!AT459),HYPERLINK("#РТУС!"&amp;CELL("адрес",Проверка!AT459),"сверить суммы"))))</f>
        <v>заполнить</v>
      </c>
      <c r="AU459" s="18" t="str">
        <f ca="1">IF(РТУС!AU459="",HYPERLINK("#РТУС!"&amp;CELL("адрес",Проверка!AU459),"заполнить"),IF(ISNUMBER(РТУС!AU459)=FALSE,HYPERLINK("#РТУС!"&amp;CELL("адрес",Проверка!AU459),"###"),IF(РТУС!G459="1",IF(РТУС!AB459=РТУС!AR459+РТУС!AU459,HYPERLINK("#Проверка!"&amp;CELL("адрес",Проверка!AU459),РТУС!AU459),HYPERLINK("#РТУС!"&amp;CELL("адрес",Проверка!AU459),"сверить суммы")),IF(РТУС!AB459=(SUMIF(РТУС!$A$4:$A$1000,A459,РТУС!$AR$4:$AR$1000)+SUMIF(РТУС!$A$4:$A$1000,A459,РТУС!$AU$4:$AU$1000)),HYPERLINK("#Проверка!"&amp;CELL("адрес",Проверка!AU459),РТУС!AU459),HYPERLINK("#РТУС!"&amp;CELL("адрес",Проверка!AU459),"сверить суммы")))))</f>
        <v>заполнить</v>
      </c>
      <c r="AV459" s="13" t="str">
        <f ca="1">IF(РТУС!AV459="",HYPERLINK("#РТУС!"&amp;CELL("адрес",Проверка!AV459),"заполнить"),IF(OR(РТУС!AV459="Требование о передаче жилого помещения",РТУС!AV459="Требование о передаче машино-места",РТУС!AV459="Требования о передаче нежилого помещения",РТУС!AV459="Денежные требования"),HYPERLINK("#Проверка!"&amp;CELL("адрес",Проверка!AV459),РТУС!AV459),HYPERLINK("#РТУС!"&amp;CELL("адрес",Проверка!AV459),"###")))</f>
        <v>заполнить</v>
      </c>
      <c r="AW459" s="13" t="str">
        <f ca="1">IF(РТУС!AW459="",HYPERLINK("#РТУС!"&amp;CELL("адрес",Проверка!AW459),"заполнить"),IF(OR(РТУС!AW459="Включен в полном объеме",РТУС!AW459="Включен частично"),HYPERLINK("#Проверка!"&amp;CELL("адрес",Проверка!AW459),РТУС!AW459),HYPERLINK("#РТУС!"&amp;CELL("адрес",Проверка!AW459),"###")))</f>
        <v>заполнить</v>
      </c>
      <c r="AX459" s="15" t="str">
        <f ca="1">IF(РТУС!AX459="",HYPERLINK("#РТУС!"&amp;CELL("адрес",Проверка!AX459),"заполнить"),IF(AND(LEN(РТУС!AX459)=5,РТУС!AX459&lt;TODAY()),HYPERLINK("#Проверка!"&amp;CELL("адрес",Проверка!AX459),РТУС!AX459),HYPERLINK("#РТУС!"&amp;CELL("адрес",Проверка!AX459),"###")))</f>
        <v>заполнить</v>
      </c>
      <c r="AY459" s="15" t="str">
        <f ca="1">IF(РТУС!AY459="",HYPERLINK("#РТУС!"&amp;CELL("адрес",Проверка!AY459),"заполнить"),IF(AND(LEN(РТУС!AY459)=5,РТУС!AY459&lt;TODAY()),HYPERLINK("#Проверка!"&amp;CELL("адрес",Проверка!AY459),РТУС!AY459),HYPERLINK("#РТУС!"&amp;CELL("адрес",Проверка!AY459),"###")))</f>
        <v>заполнить</v>
      </c>
    </row>
    <row r="460" spans="1:51" x14ac:dyDescent="0.25">
      <c r="A460" s="10" t="str">
        <f>РТУС!A460</f>
        <v>.</v>
      </c>
      <c r="B460" s="13" t="str">
        <f ca="1">IF(РТУС!B460="",HYPERLINK("#РТУС!"&amp;CELL("адрес",Проверка!B460),"заполнить"),IF(AND(LEN(РТУС!B460)=10,РТУС!B459=РТУС!B460),HYPERLINK("#Проверка!"&amp;CELL("адрес",Проверка!B460),РТУС!B460),HYPERLINK("#РТУС!"&amp;CELL("адрес",Проверка!B460),"###")))</f>
        <v>заполнить</v>
      </c>
      <c r="C460" s="13" t="str">
        <f ca="1">IF(РТУС!C460="",HYPERLINK("#РТУС!"&amp;CELL("адрес",Проверка!C460),"заполнить"),IF(AND(ISNUMBER(РТУС!C460)=TRUE,РТУС!C460&gt;0,РТУС!C459=РТУС!C460),HYPERLINK("#Проверка!"&amp;CELL("адрес",Проверка!C460),РТУС!C460),HYPERLINK("#РТУС!"&amp;CELL("адрес",Проверка!C460),"###")))</f>
        <v>заполнить</v>
      </c>
      <c r="D460" s="13" t="str">
        <f>IF(РТУС!D460="","",РТУС!D460)</f>
        <v/>
      </c>
      <c r="E460" s="13" t="str">
        <f ca="1">IF(РТУС!E460="",HYPERLINK("#РТУС!"&amp;CELL("адрес",Проверка!E460),"заполнить"),IF(РТУС!E459=РТУС!E460,HYPERLINK("#Проверка!"&amp;CELL("адрес",Проверка!E460),РТУС!E460),HYPERLINK("#РТУС!"&amp;CELL("адрес",Проверка!E460),"###")))</f>
        <v>заполнить</v>
      </c>
      <c r="F460" s="13" t="str">
        <f ca="1">IF(РТУС!F460="",HYPERLINK("#РТУС!"&amp;CELL("адрес",Проверка!F460),"заполнить"),HYPERLINK("#Проверка!"&amp;CELL("адрес",Проверка!F460),РТУС!F460))</f>
        <v>заполнить</v>
      </c>
      <c r="G460" s="20" t="str">
        <f ca="1">IF(РТУС!G460="",HYPERLINK("#РТУС!"&amp;CELL("адрес",Проверка!G460),"заполнить"),IF(РТУС!G460="1",HYPERLINK("#Проверка!"&amp;CELL("адрес",Проверка!G460),"1"),IF(AND(ISNUMBER(РТУС!G460)=TRUE,РТУС!G460&lt;=1,РТУС!G460&gt;0),IF(SUMIF(РТУС!$A$4:$A$1000,A460,РТУС!$G$4:$G$1000)=1,HYPERLINK("#Проверка!"&amp;CELL("адрес",Проверка!G460),РТУС!G460),HYPERLINK("#РТУС!"&amp;CELL("адрес",Проверка!G460),"сумма долей ≠ 1")),HYPERLINK("#РТУС!"&amp;CELL("адрес",Проверка!G460),"###"))))</f>
        <v>заполнить</v>
      </c>
      <c r="H460" s="13" t="str">
        <f ca="1">IF(РТУС!H460="",HYPERLINK("#РТУС!"&amp;CELL("адрес",Проверка!H460),"заполнить"),IF(OR(РТУС!H460="Юрлицо",РТУС!H460="Физлицо",РТУС!H460="ИП"),HYPERLINK("#Проверка!"&amp;CELL("адрес",Проверка!H460),РТУС!H460),HYPERLINK("#РТУС!"&amp;CELL("адрес",Проверка!H460),"###")))</f>
        <v>заполнить</v>
      </c>
      <c r="I460" s="13" t="str">
        <f ca="1">IF(OR(РТУС!H460="Юрлицо",РТУС!H460="ИП"),IF(РТУС!I460="",HYPERLINK("#РТУС!"&amp;CELL("адрес",Проверка!I460),"заполнить"),IF(OR(LEN(РТУС!I460)=10,LEN(РТУС!I460)=12),HYPERLINK("#Проверка!"&amp;CELL("адрес",Проверка!I460),РТУС!I460),HYPERLINK("#РТУС!"&amp;CELL("адрес",Проверка!I460),"###"))),"")</f>
        <v/>
      </c>
      <c r="J460" s="15" t="str">
        <f ca="1">IF(РТУС!J460="","",IF(AND(LEN(РТУС!J460)=5,РТУС!J460&lt;TODAY()),HYPERLINK("#Проверка!"&amp;CELL("адрес",Проверка!J460),РТУС!J460),HYPERLINK("#РТУС!"&amp;CELL("адрес",Проверка!J460),"###")))</f>
        <v/>
      </c>
      <c r="K460" s="13" t="str">
        <f>IF(РТУС!K460="","",РТУС!K460)</f>
        <v/>
      </c>
      <c r="L460" s="13" t="str">
        <f ca="1">IF(OR(РТУС!H460="Физлицо",РТУС!H460="ИП"),IF(РТУС!L460="",HYPERLINK("#РТУС!"&amp;CELL("адрес",Проверка!L460),"заполнить"),IF(OR(РТУС!L460="Загранпаспорт гражданина РФ",РТУС!L460="Паспорт гражданина РФ",РТУС!L460="Иностранный паспорт",РТУС!L460="Свидетельство о рождении",РТУС!L460="Вид на жительство"),HYPERLINK("#Проверка!"&amp;CELL("адрес",Проверка!L460),РТУС!L460),HYPERLINK("#РТУС!"&amp;CELL("адрес",Проверка!L460),"###"))),"")</f>
        <v/>
      </c>
      <c r="M460" s="13" t="str">
        <f ca="1">IF(AND(OR(РТУС!L460="Паспорт гражданина РФ",РТУС!L460="Свидетельство о рождении"),РТУС!M460=""),HYPERLINK("#РТУС!"&amp;CELL("адрес",Проверка!M460),"заполнить"),IF(РТУС!L460="Паспорт гражданина РФ",IF(LEN(РТУС!M460)=4,HYPERLINK("#Проверка!"&amp;CELL("адрес",Проверка!M460),РТУС!M460),HYPERLINK("#РТУС!"&amp;CELL("адрес",Проверка!M460),"###")),IF(РТУС!L460="Свидетельство о рождении",HYPERLINK("#Проверка!"&amp;CELL("адрес",Проверка!M460),РТУС!M460),"")))</f>
        <v/>
      </c>
      <c r="N460" s="13" t="str">
        <f ca="1">IF(РТУС!L460="","",IF(РТУС!N460="",HYPERLINK("#РТУС!"&amp;CELL("адрес",Проверка!N460),"заполнить"),IF(OR(РТУС!L460="Паспорт гражданина РФ",РТУС!L460="Свидетельство о рождении"),IF(LEN(РТУС!N460)=6,HYPERLINK("#Проверка!"&amp;CELL("адрес",Проверка!N460),РТУС!N460),HYPERLINK("#РТУС!"&amp;CELL("адрес",Проверка!N460),"###")),HYPERLINK("#Проверка!"&amp;CELL("адрес",Проверка!N460),РТУС!N460))))</f>
        <v/>
      </c>
      <c r="O460" s="15" t="str">
        <f ca="1">IF(РТУС!L460="","",IF(РТУС!O460="",HYPERLINK("#РТУС!"&amp;CELL("адрес",Проверка!O460),"заполнить"),IF(AND(LEN(РТУС!O460)=5,РТУС!O460&lt;TODAY()),IF(РТУС!L460="Свидетельство о рождении",IF(РТУС!O460&gt;EDATE(TODAY(),-168),HYPERLINK("#Проверка!"&amp;CELL("адрес",Проверка!O460),РТУС!O460),HYPERLINK("#РТУС!"&amp;CELL("адрес",Проверка!O460),"недействительно")),HYPERLINK("#Проверка!"&amp;CELL("адрес",Проверка!O460),РТУС!O460)),HYPERLINK("#РТУС!"&amp;CELL("адрес",Проверка!O460),"###"))))</f>
        <v/>
      </c>
      <c r="P460" s="21" t="str">
        <f ca="1">IF(РТУС!L460="Паспорт гражданина РФ",IF(РТУС!P460="",HYPERLINK("#РТУС!"&amp;CELL("адрес",Проверка!P460),"заполнить"),HYPERLINK("#Проверка!"&amp;CELL("адрес",Проверка!P460),РТУС!P460)),"")</f>
        <v/>
      </c>
      <c r="Q460" s="13" t="str">
        <f ca="1">IF(РТУС!L460="Паспорт гражданина РФ",IF(РТУС!Q460="",HYPERLINK("#РТУС!"&amp;CELL("адрес",Проверка!Q460),"заполнить"),IF(LEN(РТУС!Q460)=7,HYPERLINK("#Проверка!"&amp;CELL("адрес",Проверка!Q460),РТУС!Q460),HYPERLINK("#РТУС!"&amp;CELL("адрес",Проверка!Q460),"###"))),"")</f>
        <v/>
      </c>
      <c r="R460" s="13" t="str">
        <f ca="1">IF(РТУС!R460="",HYPERLINK("#РТУС!"&amp;CELL("адрес",Проверка!R460),"заполнить"),HYPERLINK("#Проверка!"&amp;CELL("адрес",Проверка!R460),РТУС!R460))</f>
        <v>заполнить</v>
      </c>
      <c r="S460" s="13" t="str">
        <f>IF(РТУС!S460="","",РТУС!S460)</f>
        <v/>
      </c>
      <c r="T460" s="13" t="str">
        <f>IF(РТУС!T460="","",РТУС!T460)</f>
        <v/>
      </c>
      <c r="U460" s="13" t="str">
        <f>IF(РТУС!U460="","",РТУС!U460)</f>
        <v/>
      </c>
      <c r="V460" s="13" t="str">
        <f ca="1">IF(РТУС!V460="",HYPERLINK("#РТУС!"&amp;CELL("адрес",Проверка!V460),"заполнить"),IF(OR(РТУС!V460="Договор участия в долевом строительстве",РТУС!V460="Предварительный договор участия в долевом строительстве",РТУС!V460="Определение Арбитражного суда",РТУС!V460="Решение суда общей юрисдикции",РТУС!V460="Иные договоры"),HYPERLINK("#Проверка!"&amp;CELL("адрес",Проверка!V460),РТУС!V460),HYPERLINK("#РТУС!"&amp;CELL("адрес",Проверка!V460),"###")))</f>
        <v>заполнить</v>
      </c>
      <c r="W460" s="13" t="str">
        <f ca="1">IF(РТУС!W460="",HYPERLINK("#РТУС!"&amp;CELL("адрес",Проверка!W460),"заполнить"),HYPERLINK("#Проверка!"&amp;CELL("адрес",Проверка!W460),РТУС!W460))</f>
        <v>заполнить</v>
      </c>
      <c r="X460" s="15" t="str">
        <f ca="1">IF(РТУС!X460="",HYPERLINK("#РТУС!"&amp;CELL("адрес",Проверка!X460),"заполнить"),IF(AND(LEN(РТУС!X460)=5,РТУС!X460&lt;TODAY()),HYPERLINK("#Проверка!"&amp;CELL("адрес",Проверка!X460),РТУС!X460),HYPERLINK("#РТУС!"&amp;CELL("адрес",Проверка!X460),"###")))</f>
        <v>заполнить</v>
      </c>
      <c r="Y460" s="13" t="str">
        <f>IF(РТУС!Y460="","",РТУС!Y460)</f>
        <v/>
      </c>
      <c r="Z460" s="15" t="str">
        <f ca="1">IF(РТУС!Z460="","",IF(AND(LEN(РТУС!Z460)=5,РТУС!Z460&lt;TODAY()),HYPERLINK("#Проверка!"&amp;CELL("адрес",Проверка!Z460),РТУС!Z460),HYPERLINK("#РТУС!"&amp;CELL("адрес",Проверка!Z460),"###")))</f>
        <v/>
      </c>
      <c r="AA460" s="18" t="str">
        <f ca="1">IF(РТУС!AA460="",HYPERLINK("#РТУС!"&amp;CELL("адрес",Проверка!AA460),"заполнить"),IF(ISNUMBER(РТУС!AA460)=TRUE,HYPERLINK("#Проверка!"&amp;CELL("адрес",Проверка!AA460),РТУС!AA460),HYPERLINK("#РТУС!"&amp;CELL("адрес",Проверка!AA460),"###")))</f>
        <v>заполнить</v>
      </c>
      <c r="AB460" s="18" t="str">
        <f ca="1">IF(РТУС!AB460="",HYPERLINK("#РТУС!"&amp;CELL("адрес",Проверка!AB460),"заполнить"),IF(ISNUMBER(РТУС!AB460)=TRUE,HYPERLINK("#Проверка!"&amp;CELL("адрес",Проверка!AB460),РТУС!AB460),HYPERLINK("#РТУС!"&amp;CELL("адрес",Проверка!AB460),"###")))</f>
        <v>заполнить</v>
      </c>
      <c r="AC460" s="18" t="str">
        <f ca="1">IF(РТУС!AC460="","",IF(ISNUMBER(РТУС!AC460)=TRUE,HYPERLINK("#Проверка!"&amp;CELL("адрес",Проверка!AC460),РТУС!AC460),HYPERLINK("#РТУС!"&amp;CELL("адрес",Проверка!AC460),"###")))</f>
        <v/>
      </c>
      <c r="AD460" s="18" t="str">
        <f ca="1">IF(РТУС!AD460="","",IF(ISNUMBER(РТУС!AD460)=TRUE,HYPERLINK("#Проверка!"&amp;CELL("адрес",Проверка!AD460),РТУС!AD460),HYPERLINK("#РТУС!"&amp;CELL("адрес",Проверка!AD460),"###")))</f>
        <v/>
      </c>
      <c r="AE460" s="13" t="str">
        <f>IF(РТУС!AE460="","",РТУС!AE460)</f>
        <v/>
      </c>
      <c r="AF460" s="15" t="str">
        <f ca="1">IF(РТУС!AE460="","",IF(РТУС!AF460="",HYPERLINK("#РТУС!"&amp;CELL("адрес",Проверка!AF460),"заполнить"),IF(AND(LEN(РТУС!AF460)=5,РТУС!AF460&lt;TODAY()),HYPERLINK("#Проверка!"&amp;CELL("адрес",Проверка!AF460),РТУС!AF460),HYPERLINK("#РТУС!"&amp;CELL("адрес",Проверка!AF460),"###"))))</f>
        <v/>
      </c>
      <c r="AG460" s="13"/>
      <c r="AH460" s="15" t="str">
        <f ca="1">IF(РТУС!AE460="","",IF(РТУС!AH460="",HYPERLINK("#РТУС!"&amp;CELL("адрес",Проверка!AH460),"заполнить"),IF(AND(LEN(РТУС!AH460)=5,РТУС!AH460&lt;TODAY()),HYPERLINK("#Проверка!"&amp;CELL("адрес",Проверка!AH460),РТУС!AH460),HYPERLINK("#РТУС!"&amp;CELL("адрес",Проверка!AH460),"###"))))</f>
        <v/>
      </c>
      <c r="AI460" s="15" t="str">
        <f ca="1">IF(РТУС!AE460="","",IF(РТУС!AI460="",HYPERLINK("#РТУС!"&amp;CELL("адрес",Проверка!AI460),"заполнить"),HYPERLINK("#Проверка!"&amp;CELL("адрес",Проверка!AI460),РТУС!AI460)))</f>
        <v/>
      </c>
      <c r="AJ460" s="13" t="str">
        <f ca="1">IF(РТУС!AE460="","",IF(РТУС!AJ460="",HYPERLINK("#РТУС!"&amp;CELL("адрес",Проверка!AJ460),"заполнить"),IF(OR(РТУС!AJ460="Юрлицо",РТУС!AJ460="Физлицо",РТУС!AJ460="ИП"),HYPERLINK("#Проверка!"&amp;CELL("адрес",Проверка!AJ460),РТУС!AJ460),HYPERLINK("#РТУС!"&amp;CELL("адрес",Проверка!AJ460),"###"))))</f>
        <v/>
      </c>
      <c r="AK460" s="13" t="str">
        <f ca="1">IF(РТУС!AK460="",HYPERLINK("#РТУС!"&amp;CELL("адрес",Проверка!AK460),"заполнить"),IF(OR(РТУС!AK460="Квартира",РТУС!AK460="Кладовая",РТУС!AK460="Машино-место",РТУС!AK460="Нежилое помещение"),HYPERLINK("#Проверка!"&amp;CELL("адрес",Проверка!AK460),РТУС!AK460),HYPERLINK("#РТУС!"&amp;CELL("адрес",Проверка!AK460),"###")))</f>
        <v>заполнить</v>
      </c>
      <c r="AL460" s="13" t="str">
        <f ca="1">IF(РТУС!AL460="",HYPERLINK("#РТУС!"&amp;CELL("адрес",Проверка!AL460),"заполнить"),HYPERLINK("#Проверка!"&amp;CELL("адрес",Проверка!AL460),РТУС!AL460))</f>
        <v>заполнить</v>
      </c>
      <c r="AM460" s="18" t="str">
        <f ca="1">IF(РТУС!AM460="",HYPERLINK("#РТУС!"&amp;CELL("адрес",Проверка!AM460),"заполнить"),IF(ISNUMBER(РТУС!AM460)=TRUE,IF(РТУС!AK460="Нежилое помещение",IF(РТУС!AM460&gt;7,HYPERLINK("#РТУС!"&amp;CELL("адрес",Проверка!AM460),"не больше 7 кв.м."),РТУС!AM460),HYPERLINK("#Проверка!"&amp;CELL("адрес",Проверка!AM460),РТУС!AM460)),HYPERLINK("#РТУС!"&amp;CELL("адрес",Проверка!AM460),"###")))</f>
        <v>заполнить</v>
      </c>
      <c r="AN460" s="13" t="str">
        <f ca="1">IF(РТУС!AN460="",HYPERLINK("#РТУС!"&amp;CELL("адрес",Проверка!AN460),"заполнить"),IF(OR(РТУС!AN460="Общая площадь помещения",РТУС!AN460="Общая приведенная площадь жилого помещения",РТУС!AN460="Общая площадь жилого помещения с учетом лоджий, балконов, террас и веранд"),HYPERLINK("#Проверка!"&amp;CELL("адрес",Проверка!AN460),РТУС!AN460),HYPERLINK("#РТУС!"&amp;CELL("адрес",Проверка!AN460),"###")))</f>
        <v>заполнить</v>
      </c>
      <c r="AO460" s="13" t="str">
        <f ca="1">IF(OR(РТУС!AK460="Квартира",РТУС!A460="Нежилое помещение"),IF(РТУС!AO460="",HYPERLINK("#РТУС!"&amp;CELL("адрес",Проверка!AO460),"заполнить"),IF(ISNUMBER(РТУС!AO460)=TRUE,HYPERLINK("#Проверка!"&amp;CELL("адрес",Проверка!AO460),РТУС!AO460),HYPERLINK("#РТУС!"&amp;CELL("адрес",Проверка!AO460),"###"))),"")</f>
        <v/>
      </c>
      <c r="AP460" s="13" t="str">
        <f>IF(РТУС!AP460="","",РТУС!AP460)</f>
        <v/>
      </c>
      <c r="AQ460" s="13" t="str">
        <f ca="1">IF(РТУС!AQ460="",HYPERLINK("#РТУС!"&amp;CELL("адрес",Проверка!AQ460),"заполнить"),HYPERLINK("#Проверка!"&amp;CELL("адрес",Проверка!AQ460),РТУС!AQ460))</f>
        <v>заполнить</v>
      </c>
      <c r="AR460" s="18" t="str">
        <f ca="1">IF(РТУС!AR460="",HYPERLINK("#РТУС!"&amp;CELL("адрес",Проверка!AR460),"заполнить"),IF(ISNUMBER(РТУС!AR460)=FALSE,HYPERLINK("#РТУС!"&amp;CELL("адрес",Проверка!AR460),"###"),IF(РТУС!G460="1",IF(РТУС!AB460=РТУС!AR460+РТУС!AU460,HYPERLINK("#Проверка!"&amp;CELL("адрес",Проверка!AR460),РТУС!AR460),HYPERLINK("#РТУС!"&amp;CELL("адрес",Проверка!AR460),"сверить суммы")),IF(РТУС!AB460=(SUMIF(РТУС!$A$4:$A$1000,A460,РТУС!$AR$4:$AR$1000)+SUMIF(РТУС!$A$4:$A$1000,A460,РТУС!$AU$4:$AU$1000)),HYPERLINK("#Проверка!"&amp;CELL("адрес",Проверка!AR460),РТУС!AR460),HYPERLINK("#РТУС!"&amp;CELL("адрес",Проверка!AR460),"сверить суммы")))))</f>
        <v>заполнить</v>
      </c>
      <c r="AS460" s="13" t="str">
        <f>IF(РТУС!AS460="","",РТУС!AS460)</f>
        <v/>
      </c>
      <c r="AT460" s="18" t="str">
        <f ca="1">IF(РТУС!AT460="",HYPERLINK("#РТУС!"&amp;CELL("адрес",Проверка!AT460),"заполнить"),IF(ISNUMBER(РТУС!AT460)=FALSE,HYPERLINK("#РТУС!"&amp;CELL("адрес",Проверка!AT460),"###"),IF(РТУС!AT460=РТУС!AR460,HYPERLINK("#Проверка!"&amp;CELL("адрес",Проверка!AT460),РТУС!AT460),HYPERLINK("#РТУС!"&amp;CELL("адрес",Проверка!AT460),"сверить суммы"))))</f>
        <v>заполнить</v>
      </c>
      <c r="AU460" s="18" t="str">
        <f ca="1">IF(РТУС!AU460="",HYPERLINK("#РТУС!"&amp;CELL("адрес",Проверка!AU460),"заполнить"),IF(ISNUMBER(РТУС!AU460)=FALSE,HYPERLINK("#РТУС!"&amp;CELL("адрес",Проверка!AU460),"###"),IF(РТУС!G460="1",IF(РТУС!AB460=РТУС!AR460+РТУС!AU460,HYPERLINK("#Проверка!"&amp;CELL("адрес",Проверка!AU460),РТУС!AU460),HYPERLINK("#РТУС!"&amp;CELL("адрес",Проверка!AU460),"сверить суммы")),IF(РТУС!AB460=(SUMIF(РТУС!$A$4:$A$1000,A460,РТУС!$AR$4:$AR$1000)+SUMIF(РТУС!$A$4:$A$1000,A460,РТУС!$AU$4:$AU$1000)),HYPERLINK("#Проверка!"&amp;CELL("адрес",Проверка!AU460),РТУС!AU460),HYPERLINK("#РТУС!"&amp;CELL("адрес",Проверка!AU460),"сверить суммы")))))</f>
        <v>заполнить</v>
      </c>
      <c r="AV460" s="13" t="str">
        <f ca="1">IF(РТУС!AV460="",HYPERLINK("#РТУС!"&amp;CELL("адрес",Проверка!AV460),"заполнить"),IF(OR(РТУС!AV460="Требование о передаче жилого помещения",РТУС!AV460="Требование о передаче машино-места",РТУС!AV460="Требования о передаче нежилого помещения",РТУС!AV460="Денежные требования"),HYPERLINK("#Проверка!"&amp;CELL("адрес",Проверка!AV460),РТУС!AV460),HYPERLINK("#РТУС!"&amp;CELL("адрес",Проверка!AV460),"###")))</f>
        <v>заполнить</v>
      </c>
      <c r="AW460" s="13" t="str">
        <f ca="1">IF(РТУС!AW460="",HYPERLINK("#РТУС!"&amp;CELL("адрес",Проверка!AW460),"заполнить"),IF(OR(РТУС!AW460="Включен в полном объеме",РТУС!AW460="Включен частично"),HYPERLINK("#Проверка!"&amp;CELL("адрес",Проверка!AW460),РТУС!AW460),HYPERLINK("#РТУС!"&amp;CELL("адрес",Проверка!AW460),"###")))</f>
        <v>заполнить</v>
      </c>
      <c r="AX460" s="15" t="str">
        <f ca="1">IF(РТУС!AX460="",HYPERLINK("#РТУС!"&amp;CELL("адрес",Проверка!AX460),"заполнить"),IF(AND(LEN(РТУС!AX460)=5,РТУС!AX460&lt;TODAY()),HYPERLINK("#Проверка!"&amp;CELL("адрес",Проверка!AX460),РТУС!AX460),HYPERLINK("#РТУС!"&amp;CELL("адрес",Проверка!AX460),"###")))</f>
        <v>заполнить</v>
      </c>
      <c r="AY460" s="15" t="str">
        <f ca="1">IF(РТУС!AY460="",HYPERLINK("#РТУС!"&amp;CELL("адрес",Проверка!AY460),"заполнить"),IF(AND(LEN(РТУС!AY460)=5,РТУС!AY460&lt;TODAY()),HYPERLINK("#Проверка!"&amp;CELL("адрес",Проверка!AY460),РТУС!AY460),HYPERLINK("#РТУС!"&amp;CELL("адрес",Проверка!AY460),"###")))</f>
        <v>заполнить</v>
      </c>
    </row>
    <row r="461" spans="1:51" x14ac:dyDescent="0.25">
      <c r="A461" s="10" t="str">
        <f>РТУС!A461</f>
        <v>.</v>
      </c>
      <c r="B461" s="13" t="str">
        <f ca="1">IF(РТУС!B461="",HYPERLINK("#РТУС!"&amp;CELL("адрес",Проверка!B461),"заполнить"),IF(AND(LEN(РТУС!B461)=10,РТУС!B460=РТУС!B461),HYPERLINK("#Проверка!"&amp;CELL("адрес",Проверка!B461),РТУС!B461),HYPERLINK("#РТУС!"&amp;CELL("адрес",Проверка!B461),"###")))</f>
        <v>заполнить</v>
      </c>
      <c r="C461" s="13" t="str">
        <f ca="1">IF(РТУС!C461="",HYPERLINK("#РТУС!"&amp;CELL("адрес",Проверка!C461),"заполнить"),IF(AND(ISNUMBER(РТУС!C461)=TRUE,РТУС!C461&gt;0,РТУС!C460=РТУС!C461),HYPERLINK("#Проверка!"&amp;CELL("адрес",Проверка!C461),РТУС!C461),HYPERLINK("#РТУС!"&amp;CELL("адрес",Проверка!C461),"###")))</f>
        <v>заполнить</v>
      </c>
      <c r="D461" s="13" t="str">
        <f>IF(РТУС!D461="","",РТУС!D461)</f>
        <v/>
      </c>
      <c r="E461" s="13" t="str">
        <f ca="1">IF(РТУС!E461="",HYPERLINK("#РТУС!"&amp;CELL("адрес",Проверка!E461),"заполнить"),IF(РТУС!E460=РТУС!E461,HYPERLINK("#Проверка!"&amp;CELL("адрес",Проверка!E461),РТУС!E461),HYPERLINK("#РТУС!"&amp;CELL("адрес",Проверка!E461),"###")))</f>
        <v>заполнить</v>
      </c>
      <c r="F461" s="13" t="str">
        <f ca="1">IF(РТУС!F461="",HYPERLINK("#РТУС!"&amp;CELL("адрес",Проверка!F461),"заполнить"),HYPERLINK("#Проверка!"&amp;CELL("адрес",Проверка!F461),РТУС!F461))</f>
        <v>заполнить</v>
      </c>
      <c r="G461" s="20" t="str">
        <f ca="1">IF(РТУС!G461="",HYPERLINK("#РТУС!"&amp;CELL("адрес",Проверка!G461),"заполнить"),IF(РТУС!G461="1",HYPERLINK("#Проверка!"&amp;CELL("адрес",Проверка!G461),"1"),IF(AND(ISNUMBER(РТУС!G461)=TRUE,РТУС!G461&lt;=1,РТУС!G461&gt;0),IF(SUMIF(РТУС!$A$4:$A$1000,A461,РТУС!$G$4:$G$1000)=1,HYPERLINK("#Проверка!"&amp;CELL("адрес",Проверка!G461),РТУС!G461),HYPERLINK("#РТУС!"&amp;CELL("адрес",Проверка!G461),"сумма долей ≠ 1")),HYPERLINK("#РТУС!"&amp;CELL("адрес",Проверка!G461),"###"))))</f>
        <v>заполнить</v>
      </c>
      <c r="H461" s="13" t="str">
        <f ca="1">IF(РТУС!H461="",HYPERLINK("#РТУС!"&amp;CELL("адрес",Проверка!H461),"заполнить"),IF(OR(РТУС!H461="Юрлицо",РТУС!H461="Физлицо",РТУС!H461="ИП"),HYPERLINK("#Проверка!"&amp;CELL("адрес",Проверка!H461),РТУС!H461),HYPERLINK("#РТУС!"&amp;CELL("адрес",Проверка!H461),"###")))</f>
        <v>заполнить</v>
      </c>
      <c r="I461" s="13" t="str">
        <f ca="1">IF(OR(РТУС!H461="Юрлицо",РТУС!H461="ИП"),IF(РТУС!I461="",HYPERLINK("#РТУС!"&amp;CELL("адрес",Проверка!I461),"заполнить"),IF(OR(LEN(РТУС!I461)=10,LEN(РТУС!I461)=12),HYPERLINK("#Проверка!"&amp;CELL("адрес",Проверка!I461),РТУС!I461),HYPERLINK("#РТУС!"&amp;CELL("адрес",Проверка!I461),"###"))),"")</f>
        <v/>
      </c>
      <c r="J461" s="15" t="str">
        <f ca="1">IF(РТУС!J461="","",IF(AND(LEN(РТУС!J461)=5,РТУС!J461&lt;TODAY()),HYPERLINK("#Проверка!"&amp;CELL("адрес",Проверка!J461),РТУС!J461),HYPERLINK("#РТУС!"&amp;CELL("адрес",Проверка!J461),"###")))</f>
        <v/>
      </c>
      <c r="K461" s="13" t="str">
        <f>IF(РТУС!K461="","",РТУС!K461)</f>
        <v/>
      </c>
      <c r="L461" s="13" t="str">
        <f ca="1">IF(OR(РТУС!H461="Физлицо",РТУС!H461="ИП"),IF(РТУС!L461="",HYPERLINK("#РТУС!"&amp;CELL("адрес",Проверка!L461),"заполнить"),IF(OR(РТУС!L461="Загранпаспорт гражданина РФ",РТУС!L461="Паспорт гражданина РФ",РТУС!L461="Иностранный паспорт",РТУС!L461="Свидетельство о рождении",РТУС!L461="Вид на жительство"),HYPERLINK("#Проверка!"&amp;CELL("адрес",Проверка!L461),РТУС!L461),HYPERLINK("#РТУС!"&amp;CELL("адрес",Проверка!L461),"###"))),"")</f>
        <v/>
      </c>
      <c r="M461" s="13" t="str">
        <f ca="1">IF(AND(OR(РТУС!L461="Паспорт гражданина РФ",РТУС!L461="Свидетельство о рождении"),РТУС!M461=""),HYPERLINK("#РТУС!"&amp;CELL("адрес",Проверка!M461),"заполнить"),IF(РТУС!L461="Паспорт гражданина РФ",IF(LEN(РТУС!M461)=4,HYPERLINK("#Проверка!"&amp;CELL("адрес",Проверка!M461),РТУС!M461),HYPERLINK("#РТУС!"&amp;CELL("адрес",Проверка!M461),"###")),IF(РТУС!L461="Свидетельство о рождении",HYPERLINK("#Проверка!"&amp;CELL("адрес",Проверка!M461),РТУС!M461),"")))</f>
        <v/>
      </c>
      <c r="N461" s="13" t="str">
        <f ca="1">IF(РТУС!L461="","",IF(РТУС!N461="",HYPERLINK("#РТУС!"&amp;CELL("адрес",Проверка!N461),"заполнить"),IF(OR(РТУС!L461="Паспорт гражданина РФ",РТУС!L461="Свидетельство о рождении"),IF(LEN(РТУС!N461)=6,HYPERLINK("#Проверка!"&amp;CELL("адрес",Проверка!N461),РТУС!N461),HYPERLINK("#РТУС!"&amp;CELL("адрес",Проверка!N461),"###")),HYPERLINK("#Проверка!"&amp;CELL("адрес",Проверка!N461),РТУС!N461))))</f>
        <v/>
      </c>
      <c r="O461" s="15" t="str">
        <f ca="1">IF(РТУС!L461="","",IF(РТУС!O461="",HYPERLINK("#РТУС!"&amp;CELL("адрес",Проверка!O461),"заполнить"),IF(AND(LEN(РТУС!O461)=5,РТУС!O461&lt;TODAY()),IF(РТУС!L461="Свидетельство о рождении",IF(РТУС!O461&gt;EDATE(TODAY(),-168),HYPERLINK("#Проверка!"&amp;CELL("адрес",Проверка!O461),РТУС!O461),HYPERLINK("#РТУС!"&amp;CELL("адрес",Проверка!O461),"недействительно")),HYPERLINK("#Проверка!"&amp;CELL("адрес",Проверка!O461),РТУС!O461)),HYPERLINK("#РТУС!"&amp;CELL("адрес",Проверка!O461),"###"))))</f>
        <v/>
      </c>
      <c r="P461" s="21" t="str">
        <f ca="1">IF(РТУС!L461="Паспорт гражданина РФ",IF(РТУС!P461="",HYPERLINK("#РТУС!"&amp;CELL("адрес",Проверка!P461),"заполнить"),HYPERLINK("#Проверка!"&amp;CELL("адрес",Проверка!P461),РТУС!P461)),"")</f>
        <v/>
      </c>
      <c r="Q461" s="13" t="str">
        <f ca="1">IF(РТУС!L461="Паспорт гражданина РФ",IF(РТУС!Q461="",HYPERLINK("#РТУС!"&amp;CELL("адрес",Проверка!Q461),"заполнить"),IF(LEN(РТУС!Q461)=7,HYPERLINK("#Проверка!"&amp;CELL("адрес",Проверка!Q461),РТУС!Q461),HYPERLINK("#РТУС!"&amp;CELL("адрес",Проверка!Q461),"###"))),"")</f>
        <v/>
      </c>
      <c r="R461" s="13" t="str">
        <f ca="1">IF(РТУС!R461="",HYPERLINK("#РТУС!"&amp;CELL("адрес",Проверка!R461),"заполнить"),HYPERLINK("#Проверка!"&amp;CELL("адрес",Проверка!R461),РТУС!R461))</f>
        <v>заполнить</v>
      </c>
      <c r="S461" s="13" t="str">
        <f>IF(РТУС!S461="","",РТУС!S461)</f>
        <v/>
      </c>
      <c r="T461" s="13" t="str">
        <f>IF(РТУС!T461="","",РТУС!T461)</f>
        <v/>
      </c>
      <c r="U461" s="13" t="str">
        <f>IF(РТУС!U461="","",РТУС!U461)</f>
        <v/>
      </c>
      <c r="V461" s="13" t="str">
        <f ca="1">IF(РТУС!V461="",HYPERLINK("#РТУС!"&amp;CELL("адрес",Проверка!V461),"заполнить"),IF(OR(РТУС!V461="Договор участия в долевом строительстве",РТУС!V461="Предварительный договор участия в долевом строительстве",РТУС!V461="Определение Арбитражного суда",РТУС!V461="Решение суда общей юрисдикции",РТУС!V461="Иные договоры"),HYPERLINK("#Проверка!"&amp;CELL("адрес",Проверка!V461),РТУС!V461),HYPERLINK("#РТУС!"&amp;CELL("адрес",Проверка!V461),"###")))</f>
        <v>заполнить</v>
      </c>
      <c r="W461" s="13" t="str">
        <f ca="1">IF(РТУС!W461="",HYPERLINK("#РТУС!"&amp;CELL("адрес",Проверка!W461),"заполнить"),HYPERLINK("#Проверка!"&amp;CELL("адрес",Проверка!W461),РТУС!W461))</f>
        <v>заполнить</v>
      </c>
      <c r="X461" s="15" t="str">
        <f ca="1">IF(РТУС!X461="",HYPERLINK("#РТУС!"&amp;CELL("адрес",Проверка!X461),"заполнить"),IF(AND(LEN(РТУС!X461)=5,РТУС!X461&lt;TODAY()),HYPERLINK("#Проверка!"&amp;CELL("адрес",Проверка!X461),РТУС!X461),HYPERLINK("#РТУС!"&amp;CELL("адрес",Проверка!X461),"###")))</f>
        <v>заполнить</v>
      </c>
      <c r="Y461" s="13" t="str">
        <f>IF(РТУС!Y461="","",РТУС!Y461)</f>
        <v/>
      </c>
      <c r="Z461" s="15" t="str">
        <f ca="1">IF(РТУС!Z461="","",IF(AND(LEN(РТУС!Z461)=5,РТУС!Z461&lt;TODAY()),HYPERLINK("#Проверка!"&amp;CELL("адрес",Проверка!Z461),РТУС!Z461),HYPERLINK("#РТУС!"&amp;CELL("адрес",Проверка!Z461),"###")))</f>
        <v/>
      </c>
      <c r="AA461" s="18" t="str">
        <f ca="1">IF(РТУС!AA461="",HYPERLINK("#РТУС!"&amp;CELL("адрес",Проверка!AA461),"заполнить"),IF(ISNUMBER(РТУС!AA461)=TRUE,HYPERLINK("#Проверка!"&amp;CELL("адрес",Проверка!AA461),РТУС!AA461),HYPERLINK("#РТУС!"&amp;CELL("адрес",Проверка!AA461),"###")))</f>
        <v>заполнить</v>
      </c>
      <c r="AB461" s="18" t="str">
        <f ca="1">IF(РТУС!AB461="",HYPERLINK("#РТУС!"&amp;CELL("адрес",Проверка!AB461),"заполнить"),IF(ISNUMBER(РТУС!AB461)=TRUE,HYPERLINK("#Проверка!"&amp;CELL("адрес",Проверка!AB461),РТУС!AB461),HYPERLINK("#РТУС!"&amp;CELL("адрес",Проверка!AB461),"###")))</f>
        <v>заполнить</v>
      </c>
      <c r="AC461" s="18" t="str">
        <f ca="1">IF(РТУС!AC461="","",IF(ISNUMBER(РТУС!AC461)=TRUE,HYPERLINK("#Проверка!"&amp;CELL("адрес",Проверка!AC461),РТУС!AC461),HYPERLINK("#РТУС!"&amp;CELL("адрес",Проверка!AC461),"###")))</f>
        <v/>
      </c>
      <c r="AD461" s="18" t="str">
        <f ca="1">IF(РТУС!AD461="","",IF(ISNUMBER(РТУС!AD461)=TRUE,HYPERLINK("#Проверка!"&amp;CELL("адрес",Проверка!AD461),РТУС!AD461),HYPERLINK("#РТУС!"&amp;CELL("адрес",Проверка!AD461),"###")))</f>
        <v/>
      </c>
      <c r="AE461" s="13" t="str">
        <f>IF(РТУС!AE461="","",РТУС!AE461)</f>
        <v/>
      </c>
      <c r="AF461" s="15" t="str">
        <f ca="1">IF(РТУС!AE461="","",IF(РТУС!AF461="",HYPERLINK("#РТУС!"&amp;CELL("адрес",Проверка!AF461),"заполнить"),IF(AND(LEN(РТУС!AF461)=5,РТУС!AF461&lt;TODAY()),HYPERLINK("#Проверка!"&amp;CELL("адрес",Проверка!AF461),РТУС!AF461),HYPERLINK("#РТУС!"&amp;CELL("адрес",Проверка!AF461),"###"))))</f>
        <v/>
      </c>
      <c r="AG461" s="13"/>
      <c r="AH461" s="15" t="str">
        <f ca="1">IF(РТУС!AE461="","",IF(РТУС!AH461="",HYPERLINK("#РТУС!"&amp;CELL("адрес",Проверка!AH461),"заполнить"),IF(AND(LEN(РТУС!AH461)=5,РТУС!AH461&lt;TODAY()),HYPERLINK("#Проверка!"&amp;CELL("адрес",Проверка!AH461),РТУС!AH461),HYPERLINK("#РТУС!"&amp;CELL("адрес",Проверка!AH461),"###"))))</f>
        <v/>
      </c>
      <c r="AI461" s="15" t="str">
        <f ca="1">IF(РТУС!AE461="","",IF(РТУС!AI461="",HYPERLINK("#РТУС!"&amp;CELL("адрес",Проверка!AI461),"заполнить"),HYPERLINK("#Проверка!"&amp;CELL("адрес",Проверка!AI461),РТУС!AI461)))</f>
        <v/>
      </c>
      <c r="AJ461" s="13" t="str">
        <f ca="1">IF(РТУС!AE461="","",IF(РТУС!AJ461="",HYPERLINK("#РТУС!"&amp;CELL("адрес",Проверка!AJ461),"заполнить"),IF(OR(РТУС!AJ461="Юрлицо",РТУС!AJ461="Физлицо",РТУС!AJ461="ИП"),HYPERLINK("#Проверка!"&amp;CELL("адрес",Проверка!AJ461),РТУС!AJ461),HYPERLINK("#РТУС!"&amp;CELL("адрес",Проверка!AJ461),"###"))))</f>
        <v/>
      </c>
      <c r="AK461" s="13" t="str">
        <f ca="1">IF(РТУС!AK461="",HYPERLINK("#РТУС!"&amp;CELL("адрес",Проверка!AK461),"заполнить"),IF(OR(РТУС!AK461="Квартира",РТУС!AK461="Кладовая",РТУС!AK461="Машино-место",РТУС!AK461="Нежилое помещение"),HYPERLINK("#Проверка!"&amp;CELL("адрес",Проверка!AK461),РТУС!AK461),HYPERLINK("#РТУС!"&amp;CELL("адрес",Проверка!AK461),"###")))</f>
        <v>заполнить</v>
      </c>
      <c r="AL461" s="13" t="str">
        <f ca="1">IF(РТУС!AL461="",HYPERLINK("#РТУС!"&amp;CELL("адрес",Проверка!AL461),"заполнить"),HYPERLINK("#Проверка!"&amp;CELL("адрес",Проверка!AL461),РТУС!AL461))</f>
        <v>заполнить</v>
      </c>
      <c r="AM461" s="18" t="str">
        <f ca="1">IF(РТУС!AM461="",HYPERLINK("#РТУС!"&amp;CELL("адрес",Проверка!AM461),"заполнить"),IF(ISNUMBER(РТУС!AM461)=TRUE,IF(РТУС!AK461="Нежилое помещение",IF(РТУС!AM461&gt;7,HYPERLINK("#РТУС!"&amp;CELL("адрес",Проверка!AM461),"не больше 7 кв.м."),РТУС!AM461),HYPERLINK("#Проверка!"&amp;CELL("адрес",Проверка!AM461),РТУС!AM461)),HYPERLINK("#РТУС!"&amp;CELL("адрес",Проверка!AM461),"###")))</f>
        <v>заполнить</v>
      </c>
      <c r="AN461" s="13" t="str">
        <f ca="1">IF(РТУС!AN461="",HYPERLINK("#РТУС!"&amp;CELL("адрес",Проверка!AN461),"заполнить"),IF(OR(РТУС!AN461="Общая площадь помещения",РТУС!AN461="Общая приведенная площадь жилого помещения",РТУС!AN461="Общая площадь жилого помещения с учетом лоджий, балконов, террас и веранд"),HYPERLINK("#Проверка!"&amp;CELL("адрес",Проверка!AN461),РТУС!AN461),HYPERLINK("#РТУС!"&amp;CELL("адрес",Проверка!AN461),"###")))</f>
        <v>заполнить</v>
      </c>
      <c r="AO461" s="13" t="str">
        <f ca="1">IF(OR(РТУС!AK461="Квартира",РТУС!A461="Нежилое помещение"),IF(РТУС!AO461="",HYPERLINK("#РТУС!"&amp;CELL("адрес",Проверка!AO461),"заполнить"),IF(ISNUMBER(РТУС!AO461)=TRUE,HYPERLINK("#Проверка!"&amp;CELL("адрес",Проверка!AO461),РТУС!AO461),HYPERLINK("#РТУС!"&amp;CELL("адрес",Проверка!AO461),"###"))),"")</f>
        <v/>
      </c>
      <c r="AP461" s="13" t="str">
        <f>IF(РТУС!AP461="","",РТУС!AP461)</f>
        <v/>
      </c>
      <c r="AQ461" s="13" t="str">
        <f ca="1">IF(РТУС!AQ461="",HYPERLINK("#РТУС!"&amp;CELL("адрес",Проверка!AQ461),"заполнить"),HYPERLINK("#Проверка!"&amp;CELL("адрес",Проверка!AQ461),РТУС!AQ461))</f>
        <v>заполнить</v>
      </c>
      <c r="AR461" s="18" t="str">
        <f ca="1">IF(РТУС!AR461="",HYPERLINK("#РТУС!"&amp;CELL("адрес",Проверка!AR461),"заполнить"),IF(ISNUMBER(РТУС!AR461)=FALSE,HYPERLINK("#РТУС!"&amp;CELL("адрес",Проверка!AR461),"###"),IF(РТУС!G461="1",IF(РТУС!AB461=РТУС!AR461+РТУС!AU461,HYPERLINK("#Проверка!"&amp;CELL("адрес",Проверка!AR461),РТУС!AR461),HYPERLINK("#РТУС!"&amp;CELL("адрес",Проверка!AR461),"сверить суммы")),IF(РТУС!AB461=(SUMIF(РТУС!$A$4:$A$1000,A461,РТУС!$AR$4:$AR$1000)+SUMIF(РТУС!$A$4:$A$1000,A461,РТУС!$AU$4:$AU$1000)),HYPERLINK("#Проверка!"&amp;CELL("адрес",Проверка!AR461),РТУС!AR461),HYPERLINK("#РТУС!"&amp;CELL("адрес",Проверка!AR461),"сверить суммы")))))</f>
        <v>заполнить</v>
      </c>
      <c r="AS461" s="13" t="str">
        <f>IF(РТУС!AS461="","",РТУС!AS461)</f>
        <v/>
      </c>
      <c r="AT461" s="18" t="str">
        <f ca="1">IF(РТУС!AT461="",HYPERLINK("#РТУС!"&amp;CELL("адрес",Проверка!AT461),"заполнить"),IF(ISNUMBER(РТУС!AT461)=FALSE,HYPERLINK("#РТУС!"&amp;CELL("адрес",Проверка!AT461),"###"),IF(РТУС!AT461=РТУС!AR461,HYPERLINK("#Проверка!"&amp;CELL("адрес",Проверка!AT461),РТУС!AT461),HYPERLINK("#РТУС!"&amp;CELL("адрес",Проверка!AT461),"сверить суммы"))))</f>
        <v>заполнить</v>
      </c>
      <c r="AU461" s="18" t="str">
        <f ca="1">IF(РТУС!AU461="",HYPERLINK("#РТУС!"&amp;CELL("адрес",Проверка!AU461),"заполнить"),IF(ISNUMBER(РТУС!AU461)=FALSE,HYPERLINK("#РТУС!"&amp;CELL("адрес",Проверка!AU461),"###"),IF(РТУС!G461="1",IF(РТУС!AB461=РТУС!AR461+РТУС!AU461,HYPERLINK("#Проверка!"&amp;CELL("адрес",Проверка!AU461),РТУС!AU461),HYPERLINK("#РТУС!"&amp;CELL("адрес",Проверка!AU461),"сверить суммы")),IF(РТУС!AB461=(SUMIF(РТУС!$A$4:$A$1000,A461,РТУС!$AR$4:$AR$1000)+SUMIF(РТУС!$A$4:$A$1000,A461,РТУС!$AU$4:$AU$1000)),HYPERLINK("#Проверка!"&amp;CELL("адрес",Проверка!AU461),РТУС!AU461),HYPERLINK("#РТУС!"&amp;CELL("адрес",Проверка!AU461),"сверить суммы")))))</f>
        <v>заполнить</v>
      </c>
      <c r="AV461" s="13" t="str">
        <f ca="1">IF(РТУС!AV461="",HYPERLINK("#РТУС!"&amp;CELL("адрес",Проверка!AV461),"заполнить"),IF(OR(РТУС!AV461="Требование о передаче жилого помещения",РТУС!AV461="Требование о передаче машино-места",РТУС!AV461="Требования о передаче нежилого помещения",РТУС!AV461="Денежные требования"),HYPERLINK("#Проверка!"&amp;CELL("адрес",Проверка!AV461),РТУС!AV461),HYPERLINK("#РТУС!"&amp;CELL("адрес",Проверка!AV461),"###")))</f>
        <v>заполнить</v>
      </c>
      <c r="AW461" s="13" t="str">
        <f ca="1">IF(РТУС!AW461="",HYPERLINK("#РТУС!"&amp;CELL("адрес",Проверка!AW461),"заполнить"),IF(OR(РТУС!AW461="Включен в полном объеме",РТУС!AW461="Включен частично"),HYPERLINK("#Проверка!"&amp;CELL("адрес",Проверка!AW461),РТУС!AW461),HYPERLINK("#РТУС!"&amp;CELL("адрес",Проверка!AW461),"###")))</f>
        <v>заполнить</v>
      </c>
      <c r="AX461" s="15" t="str">
        <f ca="1">IF(РТУС!AX461="",HYPERLINK("#РТУС!"&amp;CELL("адрес",Проверка!AX461),"заполнить"),IF(AND(LEN(РТУС!AX461)=5,РТУС!AX461&lt;TODAY()),HYPERLINK("#Проверка!"&amp;CELL("адрес",Проверка!AX461),РТУС!AX461),HYPERLINK("#РТУС!"&amp;CELL("адрес",Проверка!AX461),"###")))</f>
        <v>заполнить</v>
      </c>
      <c r="AY461" s="15" t="str">
        <f ca="1">IF(РТУС!AY461="",HYPERLINK("#РТУС!"&amp;CELL("адрес",Проверка!AY461),"заполнить"),IF(AND(LEN(РТУС!AY461)=5,РТУС!AY461&lt;TODAY()),HYPERLINK("#Проверка!"&amp;CELL("адрес",Проверка!AY461),РТУС!AY461),HYPERLINK("#РТУС!"&amp;CELL("адрес",Проверка!AY461),"###")))</f>
        <v>заполнить</v>
      </c>
    </row>
    <row r="462" spans="1:51" x14ac:dyDescent="0.25">
      <c r="A462" s="10" t="str">
        <f>РТУС!A462</f>
        <v>.</v>
      </c>
      <c r="B462" s="13" t="str">
        <f ca="1">IF(РТУС!B462="",HYPERLINK("#РТУС!"&amp;CELL("адрес",Проверка!B462),"заполнить"),IF(AND(LEN(РТУС!B462)=10,РТУС!B461=РТУС!B462),HYPERLINK("#Проверка!"&amp;CELL("адрес",Проверка!B462),РТУС!B462),HYPERLINK("#РТУС!"&amp;CELL("адрес",Проверка!B462),"###")))</f>
        <v>заполнить</v>
      </c>
      <c r="C462" s="13" t="str">
        <f ca="1">IF(РТУС!C462="",HYPERLINK("#РТУС!"&amp;CELL("адрес",Проверка!C462),"заполнить"),IF(AND(ISNUMBER(РТУС!C462)=TRUE,РТУС!C462&gt;0,РТУС!C461=РТУС!C462),HYPERLINK("#Проверка!"&amp;CELL("адрес",Проверка!C462),РТУС!C462),HYPERLINK("#РТУС!"&amp;CELL("адрес",Проверка!C462),"###")))</f>
        <v>заполнить</v>
      </c>
      <c r="D462" s="13" t="str">
        <f>IF(РТУС!D462="","",РТУС!D462)</f>
        <v/>
      </c>
      <c r="E462" s="13" t="str">
        <f ca="1">IF(РТУС!E462="",HYPERLINK("#РТУС!"&amp;CELL("адрес",Проверка!E462),"заполнить"),IF(РТУС!E461=РТУС!E462,HYPERLINK("#Проверка!"&amp;CELL("адрес",Проверка!E462),РТУС!E462),HYPERLINK("#РТУС!"&amp;CELL("адрес",Проверка!E462),"###")))</f>
        <v>заполнить</v>
      </c>
      <c r="F462" s="13" t="str">
        <f ca="1">IF(РТУС!F462="",HYPERLINK("#РТУС!"&amp;CELL("адрес",Проверка!F462),"заполнить"),HYPERLINK("#Проверка!"&amp;CELL("адрес",Проверка!F462),РТУС!F462))</f>
        <v>заполнить</v>
      </c>
      <c r="G462" s="20" t="str">
        <f ca="1">IF(РТУС!G462="",HYPERLINK("#РТУС!"&amp;CELL("адрес",Проверка!G462),"заполнить"),IF(РТУС!G462="1",HYPERLINK("#Проверка!"&amp;CELL("адрес",Проверка!G462),"1"),IF(AND(ISNUMBER(РТУС!G462)=TRUE,РТУС!G462&lt;=1,РТУС!G462&gt;0),IF(SUMIF(РТУС!$A$4:$A$1000,A462,РТУС!$G$4:$G$1000)=1,HYPERLINK("#Проверка!"&amp;CELL("адрес",Проверка!G462),РТУС!G462),HYPERLINK("#РТУС!"&amp;CELL("адрес",Проверка!G462),"сумма долей ≠ 1")),HYPERLINK("#РТУС!"&amp;CELL("адрес",Проверка!G462),"###"))))</f>
        <v>заполнить</v>
      </c>
      <c r="H462" s="13" t="str">
        <f ca="1">IF(РТУС!H462="",HYPERLINK("#РТУС!"&amp;CELL("адрес",Проверка!H462),"заполнить"),IF(OR(РТУС!H462="Юрлицо",РТУС!H462="Физлицо",РТУС!H462="ИП"),HYPERLINK("#Проверка!"&amp;CELL("адрес",Проверка!H462),РТУС!H462),HYPERLINK("#РТУС!"&amp;CELL("адрес",Проверка!H462),"###")))</f>
        <v>заполнить</v>
      </c>
      <c r="I462" s="13" t="str">
        <f ca="1">IF(OR(РТУС!H462="Юрлицо",РТУС!H462="ИП"),IF(РТУС!I462="",HYPERLINK("#РТУС!"&amp;CELL("адрес",Проверка!I462),"заполнить"),IF(OR(LEN(РТУС!I462)=10,LEN(РТУС!I462)=12),HYPERLINK("#Проверка!"&amp;CELL("адрес",Проверка!I462),РТУС!I462),HYPERLINK("#РТУС!"&amp;CELL("адрес",Проверка!I462),"###"))),"")</f>
        <v/>
      </c>
      <c r="J462" s="15" t="str">
        <f ca="1">IF(РТУС!J462="","",IF(AND(LEN(РТУС!J462)=5,РТУС!J462&lt;TODAY()),HYPERLINK("#Проверка!"&amp;CELL("адрес",Проверка!J462),РТУС!J462),HYPERLINK("#РТУС!"&amp;CELL("адрес",Проверка!J462),"###")))</f>
        <v/>
      </c>
      <c r="K462" s="13" t="str">
        <f>IF(РТУС!K462="","",РТУС!K462)</f>
        <v/>
      </c>
      <c r="L462" s="13" t="str">
        <f ca="1">IF(OR(РТУС!H462="Физлицо",РТУС!H462="ИП"),IF(РТУС!L462="",HYPERLINK("#РТУС!"&amp;CELL("адрес",Проверка!L462),"заполнить"),IF(OR(РТУС!L462="Загранпаспорт гражданина РФ",РТУС!L462="Паспорт гражданина РФ",РТУС!L462="Иностранный паспорт",РТУС!L462="Свидетельство о рождении",РТУС!L462="Вид на жительство"),HYPERLINK("#Проверка!"&amp;CELL("адрес",Проверка!L462),РТУС!L462),HYPERLINK("#РТУС!"&amp;CELL("адрес",Проверка!L462),"###"))),"")</f>
        <v/>
      </c>
      <c r="M462" s="13" t="str">
        <f ca="1">IF(AND(OR(РТУС!L462="Паспорт гражданина РФ",РТУС!L462="Свидетельство о рождении"),РТУС!M462=""),HYPERLINK("#РТУС!"&amp;CELL("адрес",Проверка!M462),"заполнить"),IF(РТУС!L462="Паспорт гражданина РФ",IF(LEN(РТУС!M462)=4,HYPERLINK("#Проверка!"&amp;CELL("адрес",Проверка!M462),РТУС!M462),HYPERLINK("#РТУС!"&amp;CELL("адрес",Проверка!M462),"###")),IF(РТУС!L462="Свидетельство о рождении",HYPERLINK("#Проверка!"&amp;CELL("адрес",Проверка!M462),РТУС!M462),"")))</f>
        <v/>
      </c>
      <c r="N462" s="13" t="str">
        <f ca="1">IF(РТУС!L462="","",IF(РТУС!N462="",HYPERLINK("#РТУС!"&amp;CELL("адрес",Проверка!N462),"заполнить"),IF(OR(РТУС!L462="Паспорт гражданина РФ",РТУС!L462="Свидетельство о рождении"),IF(LEN(РТУС!N462)=6,HYPERLINK("#Проверка!"&amp;CELL("адрес",Проверка!N462),РТУС!N462),HYPERLINK("#РТУС!"&amp;CELL("адрес",Проверка!N462),"###")),HYPERLINK("#Проверка!"&amp;CELL("адрес",Проверка!N462),РТУС!N462))))</f>
        <v/>
      </c>
      <c r="O462" s="15" t="str">
        <f ca="1">IF(РТУС!L462="","",IF(РТУС!O462="",HYPERLINK("#РТУС!"&amp;CELL("адрес",Проверка!O462),"заполнить"),IF(AND(LEN(РТУС!O462)=5,РТУС!O462&lt;TODAY()),IF(РТУС!L462="Свидетельство о рождении",IF(РТУС!O462&gt;EDATE(TODAY(),-168),HYPERLINK("#Проверка!"&amp;CELL("адрес",Проверка!O462),РТУС!O462),HYPERLINK("#РТУС!"&amp;CELL("адрес",Проверка!O462),"недействительно")),HYPERLINK("#Проверка!"&amp;CELL("адрес",Проверка!O462),РТУС!O462)),HYPERLINK("#РТУС!"&amp;CELL("адрес",Проверка!O462),"###"))))</f>
        <v/>
      </c>
      <c r="P462" s="21" t="str">
        <f ca="1">IF(РТУС!L462="Паспорт гражданина РФ",IF(РТУС!P462="",HYPERLINK("#РТУС!"&amp;CELL("адрес",Проверка!P462),"заполнить"),HYPERLINK("#Проверка!"&amp;CELL("адрес",Проверка!P462),РТУС!P462)),"")</f>
        <v/>
      </c>
      <c r="Q462" s="13" t="str">
        <f ca="1">IF(РТУС!L462="Паспорт гражданина РФ",IF(РТУС!Q462="",HYPERLINK("#РТУС!"&amp;CELL("адрес",Проверка!Q462),"заполнить"),IF(LEN(РТУС!Q462)=7,HYPERLINK("#Проверка!"&amp;CELL("адрес",Проверка!Q462),РТУС!Q462),HYPERLINK("#РТУС!"&amp;CELL("адрес",Проверка!Q462),"###"))),"")</f>
        <v/>
      </c>
      <c r="R462" s="13" t="str">
        <f ca="1">IF(РТУС!R462="",HYPERLINK("#РТУС!"&amp;CELL("адрес",Проверка!R462),"заполнить"),HYPERLINK("#Проверка!"&amp;CELL("адрес",Проверка!R462),РТУС!R462))</f>
        <v>заполнить</v>
      </c>
      <c r="S462" s="13" t="str">
        <f>IF(РТУС!S462="","",РТУС!S462)</f>
        <v/>
      </c>
      <c r="T462" s="13" t="str">
        <f>IF(РТУС!T462="","",РТУС!T462)</f>
        <v/>
      </c>
      <c r="U462" s="13" t="str">
        <f>IF(РТУС!U462="","",РТУС!U462)</f>
        <v/>
      </c>
      <c r="V462" s="13" t="str">
        <f ca="1">IF(РТУС!V462="",HYPERLINK("#РТУС!"&amp;CELL("адрес",Проверка!V462),"заполнить"),IF(OR(РТУС!V462="Договор участия в долевом строительстве",РТУС!V462="Предварительный договор участия в долевом строительстве",РТУС!V462="Определение Арбитражного суда",РТУС!V462="Решение суда общей юрисдикции",РТУС!V462="Иные договоры"),HYPERLINK("#Проверка!"&amp;CELL("адрес",Проверка!V462),РТУС!V462),HYPERLINK("#РТУС!"&amp;CELL("адрес",Проверка!V462),"###")))</f>
        <v>заполнить</v>
      </c>
      <c r="W462" s="13" t="str">
        <f ca="1">IF(РТУС!W462="",HYPERLINK("#РТУС!"&amp;CELL("адрес",Проверка!W462),"заполнить"),HYPERLINK("#Проверка!"&amp;CELL("адрес",Проверка!W462),РТУС!W462))</f>
        <v>заполнить</v>
      </c>
      <c r="X462" s="15" t="str">
        <f ca="1">IF(РТУС!X462="",HYPERLINK("#РТУС!"&amp;CELL("адрес",Проверка!X462),"заполнить"),IF(AND(LEN(РТУС!X462)=5,РТУС!X462&lt;TODAY()),HYPERLINK("#Проверка!"&amp;CELL("адрес",Проверка!X462),РТУС!X462),HYPERLINK("#РТУС!"&amp;CELL("адрес",Проверка!X462),"###")))</f>
        <v>заполнить</v>
      </c>
      <c r="Y462" s="13" t="str">
        <f>IF(РТУС!Y462="","",РТУС!Y462)</f>
        <v/>
      </c>
      <c r="Z462" s="15" t="str">
        <f ca="1">IF(РТУС!Z462="","",IF(AND(LEN(РТУС!Z462)=5,РТУС!Z462&lt;TODAY()),HYPERLINK("#Проверка!"&amp;CELL("адрес",Проверка!Z462),РТУС!Z462),HYPERLINK("#РТУС!"&amp;CELL("адрес",Проверка!Z462),"###")))</f>
        <v/>
      </c>
      <c r="AA462" s="18" t="str">
        <f ca="1">IF(РТУС!AA462="",HYPERLINK("#РТУС!"&amp;CELL("адрес",Проверка!AA462),"заполнить"),IF(ISNUMBER(РТУС!AA462)=TRUE,HYPERLINK("#Проверка!"&amp;CELL("адрес",Проверка!AA462),РТУС!AA462),HYPERLINK("#РТУС!"&amp;CELL("адрес",Проверка!AA462),"###")))</f>
        <v>заполнить</v>
      </c>
      <c r="AB462" s="18" t="str">
        <f ca="1">IF(РТУС!AB462="",HYPERLINK("#РТУС!"&amp;CELL("адрес",Проверка!AB462),"заполнить"),IF(ISNUMBER(РТУС!AB462)=TRUE,HYPERLINK("#Проверка!"&amp;CELL("адрес",Проверка!AB462),РТУС!AB462),HYPERLINK("#РТУС!"&amp;CELL("адрес",Проверка!AB462),"###")))</f>
        <v>заполнить</v>
      </c>
      <c r="AC462" s="18" t="str">
        <f ca="1">IF(РТУС!AC462="","",IF(ISNUMBER(РТУС!AC462)=TRUE,HYPERLINK("#Проверка!"&amp;CELL("адрес",Проверка!AC462),РТУС!AC462),HYPERLINK("#РТУС!"&amp;CELL("адрес",Проверка!AC462),"###")))</f>
        <v/>
      </c>
      <c r="AD462" s="18" t="str">
        <f ca="1">IF(РТУС!AD462="","",IF(ISNUMBER(РТУС!AD462)=TRUE,HYPERLINK("#Проверка!"&amp;CELL("адрес",Проверка!AD462),РТУС!AD462),HYPERLINK("#РТУС!"&amp;CELL("адрес",Проверка!AD462),"###")))</f>
        <v/>
      </c>
      <c r="AE462" s="13" t="str">
        <f>IF(РТУС!AE462="","",РТУС!AE462)</f>
        <v/>
      </c>
      <c r="AF462" s="15" t="str">
        <f ca="1">IF(РТУС!AE462="","",IF(РТУС!AF462="",HYPERLINK("#РТУС!"&amp;CELL("адрес",Проверка!AF462),"заполнить"),IF(AND(LEN(РТУС!AF462)=5,РТУС!AF462&lt;TODAY()),HYPERLINK("#Проверка!"&amp;CELL("адрес",Проверка!AF462),РТУС!AF462),HYPERLINK("#РТУС!"&amp;CELL("адрес",Проверка!AF462),"###"))))</f>
        <v/>
      </c>
      <c r="AG462" s="13"/>
      <c r="AH462" s="15" t="str">
        <f ca="1">IF(РТУС!AE462="","",IF(РТУС!AH462="",HYPERLINK("#РТУС!"&amp;CELL("адрес",Проверка!AH462),"заполнить"),IF(AND(LEN(РТУС!AH462)=5,РТУС!AH462&lt;TODAY()),HYPERLINK("#Проверка!"&amp;CELL("адрес",Проверка!AH462),РТУС!AH462),HYPERLINK("#РТУС!"&amp;CELL("адрес",Проверка!AH462),"###"))))</f>
        <v/>
      </c>
      <c r="AI462" s="15" t="str">
        <f ca="1">IF(РТУС!AE462="","",IF(РТУС!AI462="",HYPERLINK("#РТУС!"&amp;CELL("адрес",Проверка!AI462),"заполнить"),HYPERLINK("#Проверка!"&amp;CELL("адрес",Проверка!AI462),РТУС!AI462)))</f>
        <v/>
      </c>
      <c r="AJ462" s="13" t="str">
        <f ca="1">IF(РТУС!AE462="","",IF(РТУС!AJ462="",HYPERLINK("#РТУС!"&amp;CELL("адрес",Проверка!AJ462),"заполнить"),IF(OR(РТУС!AJ462="Юрлицо",РТУС!AJ462="Физлицо",РТУС!AJ462="ИП"),HYPERLINK("#Проверка!"&amp;CELL("адрес",Проверка!AJ462),РТУС!AJ462),HYPERLINK("#РТУС!"&amp;CELL("адрес",Проверка!AJ462),"###"))))</f>
        <v/>
      </c>
      <c r="AK462" s="13" t="str">
        <f ca="1">IF(РТУС!AK462="",HYPERLINK("#РТУС!"&amp;CELL("адрес",Проверка!AK462),"заполнить"),IF(OR(РТУС!AK462="Квартира",РТУС!AK462="Кладовая",РТУС!AK462="Машино-место",РТУС!AK462="Нежилое помещение"),HYPERLINK("#Проверка!"&amp;CELL("адрес",Проверка!AK462),РТУС!AK462),HYPERLINK("#РТУС!"&amp;CELL("адрес",Проверка!AK462),"###")))</f>
        <v>заполнить</v>
      </c>
      <c r="AL462" s="13" t="str">
        <f ca="1">IF(РТУС!AL462="",HYPERLINK("#РТУС!"&amp;CELL("адрес",Проверка!AL462),"заполнить"),HYPERLINK("#Проверка!"&amp;CELL("адрес",Проверка!AL462),РТУС!AL462))</f>
        <v>заполнить</v>
      </c>
      <c r="AM462" s="18" t="str">
        <f ca="1">IF(РТУС!AM462="",HYPERLINK("#РТУС!"&amp;CELL("адрес",Проверка!AM462),"заполнить"),IF(ISNUMBER(РТУС!AM462)=TRUE,IF(РТУС!AK462="Нежилое помещение",IF(РТУС!AM462&gt;7,HYPERLINK("#РТУС!"&amp;CELL("адрес",Проверка!AM462),"не больше 7 кв.м."),РТУС!AM462),HYPERLINK("#Проверка!"&amp;CELL("адрес",Проверка!AM462),РТУС!AM462)),HYPERLINK("#РТУС!"&amp;CELL("адрес",Проверка!AM462),"###")))</f>
        <v>заполнить</v>
      </c>
      <c r="AN462" s="13" t="str">
        <f ca="1">IF(РТУС!AN462="",HYPERLINK("#РТУС!"&amp;CELL("адрес",Проверка!AN462),"заполнить"),IF(OR(РТУС!AN462="Общая площадь помещения",РТУС!AN462="Общая приведенная площадь жилого помещения",РТУС!AN462="Общая площадь жилого помещения с учетом лоджий, балконов, террас и веранд"),HYPERLINK("#Проверка!"&amp;CELL("адрес",Проверка!AN462),РТУС!AN462),HYPERLINK("#РТУС!"&amp;CELL("адрес",Проверка!AN462),"###")))</f>
        <v>заполнить</v>
      </c>
      <c r="AO462" s="13" t="str">
        <f ca="1">IF(OR(РТУС!AK462="Квартира",РТУС!A462="Нежилое помещение"),IF(РТУС!AO462="",HYPERLINK("#РТУС!"&amp;CELL("адрес",Проверка!AO462),"заполнить"),IF(ISNUMBER(РТУС!AO462)=TRUE,HYPERLINK("#Проверка!"&amp;CELL("адрес",Проверка!AO462),РТУС!AO462),HYPERLINK("#РТУС!"&amp;CELL("адрес",Проверка!AO462),"###"))),"")</f>
        <v/>
      </c>
      <c r="AP462" s="13" t="str">
        <f>IF(РТУС!AP462="","",РТУС!AP462)</f>
        <v/>
      </c>
      <c r="AQ462" s="13" t="str">
        <f ca="1">IF(РТУС!AQ462="",HYPERLINK("#РТУС!"&amp;CELL("адрес",Проверка!AQ462),"заполнить"),HYPERLINK("#Проверка!"&amp;CELL("адрес",Проверка!AQ462),РТУС!AQ462))</f>
        <v>заполнить</v>
      </c>
      <c r="AR462" s="18" t="str">
        <f ca="1">IF(РТУС!AR462="",HYPERLINK("#РТУС!"&amp;CELL("адрес",Проверка!AR462),"заполнить"),IF(ISNUMBER(РТУС!AR462)=FALSE,HYPERLINK("#РТУС!"&amp;CELL("адрес",Проверка!AR462),"###"),IF(РТУС!G462="1",IF(РТУС!AB462=РТУС!AR462+РТУС!AU462,HYPERLINK("#Проверка!"&amp;CELL("адрес",Проверка!AR462),РТУС!AR462),HYPERLINK("#РТУС!"&amp;CELL("адрес",Проверка!AR462),"сверить суммы")),IF(РТУС!AB462=(SUMIF(РТУС!$A$4:$A$1000,A462,РТУС!$AR$4:$AR$1000)+SUMIF(РТУС!$A$4:$A$1000,A462,РТУС!$AU$4:$AU$1000)),HYPERLINK("#Проверка!"&amp;CELL("адрес",Проверка!AR462),РТУС!AR462),HYPERLINK("#РТУС!"&amp;CELL("адрес",Проверка!AR462),"сверить суммы")))))</f>
        <v>заполнить</v>
      </c>
      <c r="AS462" s="13" t="str">
        <f>IF(РТУС!AS462="","",РТУС!AS462)</f>
        <v/>
      </c>
      <c r="AT462" s="18" t="str">
        <f ca="1">IF(РТУС!AT462="",HYPERLINK("#РТУС!"&amp;CELL("адрес",Проверка!AT462),"заполнить"),IF(ISNUMBER(РТУС!AT462)=FALSE,HYPERLINK("#РТУС!"&amp;CELL("адрес",Проверка!AT462),"###"),IF(РТУС!AT462=РТУС!AR462,HYPERLINK("#Проверка!"&amp;CELL("адрес",Проверка!AT462),РТУС!AT462),HYPERLINK("#РТУС!"&amp;CELL("адрес",Проверка!AT462),"сверить суммы"))))</f>
        <v>заполнить</v>
      </c>
      <c r="AU462" s="18" t="str">
        <f ca="1">IF(РТУС!AU462="",HYPERLINK("#РТУС!"&amp;CELL("адрес",Проверка!AU462),"заполнить"),IF(ISNUMBER(РТУС!AU462)=FALSE,HYPERLINK("#РТУС!"&amp;CELL("адрес",Проверка!AU462),"###"),IF(РТУС!G462="1",IF(РТУС!AB462=РТУС!AR462+РТУС!AU462,HYPERLINK("#Проверка!"&amp;CELL("адрес",Проверка!AU462),РТУС!AU462),HYPERLINK("#РТУС!"&amp;CELL("адрес",Проверка!AU462),"сверить суммы")),IF(РТУС!AB462=(SUMIF(РТУС!$A$4:$A$1000,A462,РТУС!$AR$4:$AR$1000)+SUMIF(РТУС!$A$4:$A$1000,A462,РТУС!$AU$4:$AU$1000)),HYPERLINK("#Проверка!"&amp;CELL("адрес",Проверка!AU462),РТУС!AU462),HYPERLINK("#РТУС!"&amp;CELL("адрес",Проверка!AU462),"сверить суммы")))))</f>
        <v>заполнить</v>
      </c>
      <c r="AV462" s="13" t="str">
        <f ca="1">IF(РТУС!AV462="",HYPERLINK("#РТУС!"&amp;CELL("адрес",Проверка!AV462),"заполнить"),IF(OR(РТУС!AV462="Требование о передаче жилого помещения",РТУС!AV462="Требование о передаче машино-места",РТУС!AV462="Требования о передаче нежилого помещения",РТУС!AV462="Денежные требования"),HYPERLINK("#Проверка!"&amp;CELL("адрес",Проверка!AV462),РТУС!AV462),HYPERLINK("#РТУС!"&amp;CELL("адрес",Проверка!AV462),"###")))</f>
        <v>заполнить</v>
      </c>
      <c r="AW462" s="13" t="str">
        <f ca="1">IF(РТУС!AW462="",HYPERLINK("#РТУС!"&amp;CELL("адрес",Проверка!AW462),"заполнить"),IF(OR(РТУС!AW462="Включен в полном объеме",РТУС!AW462="Включен частично"),HYPERLINK("#Проверка!"&amp;CELL("адрес",Проверка!AW462),РТУС!AW462),HYPERLINK("#РТУС!"&amp;CELL("адрес",Проверка!AW462),"###")))</f>
        <v>заполнить</v>
      </c>
      <c r="AX462" s="15" t="str">
        <f ca="1">IF(РТУС!AX462="",HYPERLINK("#РТУС!"&amp;CELL("адрес",Проверка!AX462),"заполнить"),IF(AND(LEN(РТУС!AX462)=5,РТУС!AX462&lt;TODAY()),HYPERLINK("#Проверка!"&amp;CELL("адрес",Проверка!AX462),РТУС!AX462),HYPERLINK("#РТУС!"&amp;CELL("адрес",Проверка!AX462),"###")))</f>
        <v>заполнить</v>
      </c>
      <c r="AY462" s="15" t="str">
        <f ca="1">IF(РТУС!AY462="",HYPERLINK("#РТУС!"&amp;CELL("адрес",Проверка!AY462),"заполнить"),IF(AND(LEN(РТУС!AY462)=5,РТУС!AY462&lt;TODAY()),HYPERLINK("#Проверка!"&amp;CELL("адрес",Проверка!AY462),РТУС!AY462),HYPERLINK("#РТУС!"&amp;CELL("адрес",Проверка!AY462),"###")))</f>
        <v>заполнить</v>
      </c>
    </row>
    <row r="463" spans="1:51" x14ac:dyDescent="0.25">
      <c r="A463" s="10" t="str">
        <f>РТУС!A463</f>
        <v>.</v>
      </c>
      <c r="B463" s="13" t="str">
        <f ca="1">IF(РТУС!B463="",HYPERLINK("#РТУС!"&amp;CELL("адрес",Проверка!B463),"заполнить"),IF(AND(LEN(РТУС!B463)=10,РТУС!B462=РТУС!B463),HYPERLINK("#Проверка!"&amp;CELL("адрес",Проверка!B463),РТУС!B463),HYPERLINK("#РТУС!"&amp;CELL("адрес",Проверка!B463),"###")))</f>
        <v>заполнить</v>
      </c>
      <c r="C463" s="13" t="str">
        <f ca="1">IF(РТУС!C463="",HYPERLINK("#РТУС!"&amp;CELL("адрес",Проверка!C463),"заполнить"),IF(AND(ISNUMBER(РТУС!C463)=TRUE,РТУС!C463&gt;0,РТУС!C462=РТУС!C463),HYPERLINK("#Проверка!"&amp;CELL("адрес",Проверка!C463),РТУС!C463),HYPERLINK("#РТУС!"&amp;CELL("адрес",Проверка!C463),"###")))</f>
        <v>заполнить</v>
      </c>
      <c r="D463" s="13" t="str">
        <f>IF(РТУС!D463="","",РТУС!D463)</f>
        <v/>
      </c>
      <c r="E463" s="13" t="str">
        <f ca="1">IF(РТУС!E463="",HYPERLINK("#РТУС!"&amp;CELL("адрес",Проверка!E463),"заполнить"),IF(РТУС!E462=РТУС!E463,HYPERLINK("#Проверка!"&amp;CELL("адрес",Проверка!E463),РТУС!E463),HYPERLINK("#РТУС!"&amp;CELL("адрес",Проверка!E463),"###")))</f>
        <v>заполнить</v>
      </c>
      <c r="F463" s="13" t="str">
        <f ca="1">IF(РТУС!F463="",HYPERLINK("#РТУС!"&amp;CELL("адрес",Проверка!F463),"заполнить"),HYPERLINK("#Проверка!"&amp;CELL("адрес",Проверка!F463),РТУС!F463))</f>
        <v>заполнить</v>
      </c>
      <c r="G463" s="20" t="str">
        <f ca="1">IF(РТУС!G463="",HYPERLINK("#РТУС!"&amp;CELL("адрес",Проверка!G463),"заполнить"),IF(РТУС!G463="1",HYPERLINK("#Проверка!"&amp;CELL("адрес",Проверка!G463),"1"),IF(AND(ISNUMBER(РТУС!G463)=TRUE,РТУС!G463&lt;=1,РТУС!G463&gt;0),IF(SUMIF(РТУС!$A$4:$A$1000,A463,РТУС!$G$4:$G$1000)=1,HYPERLINK("#Проверка!"&amp;CELL("адрес",Проверка!G463),РТУС!G463),HYPERLINK("#РТУС!"&amp;CELL("адрес",Проверка!G463),"сумма долей ≠ 1")),HYPERLINK("#РТУС!"&amp;CELL("адрес",Проверка!G463),"###"))))</f>
        <v>заполнить</v>
      </c>
      <c r="H463" s="13" t="str">
        <f ca="1">IF(РТУС!H463="",HYPERLINK("#РТУС!"&amp;CELL("адрес",Проверка!H463),"заполнить"),IF(OR(РТУС!H463="Юрлицо",РТУС!H463="Физлицо",РТУС!H463="ИП"),HYPERLINK("#Проверка!"&amp;CELL("адрес",Проверка!H463),РТУС!H463),HYPERLINK("#РТУС!"&amp;CELL("адрес",Проверка!H463),"###")))</f>
        <v>заполнить</v>
      </c>
      <c r="I463" s="13" t="str">
        <f ca="1">IF(OR(РТУС!H463="Юрлицо",РТУС!H463="ИП"),IF(РТУС!I463="",HYPERLINK("#РТУС!"&amp;CELL("адрес",Проверка!I463),"заполнить"),IF(OR(LEN(РТУС!I463)=10,LEN(РТУС!I463)=12),HYPERLINK("#Проверка!"&amp;CELL("адрес",Проверка!I463),РТУС!I463),HYPERLINK("#РТУС!"&amp;CELL("адрес",Проверка!I463),"###"))),"")</f>
        <v/>
      </c>
      <c r="J463" s="15" t="str">
        <f ca="1">IF(РТУС!J463="","",IF(AND(LEN(РТУС!J463)=5,РТУС!J463&lt;TODAY()),HYPERLINK("#Проверка!"&amp;CELL("адрес",Проверка!J463),РТУС!J463),HYPERLINK("#РТУС!"&amp;CELL("адрес",Проверка!J463),"###")))</f>
        <v/>
      </c>
      <c r="K463" s="13" t="str">
        <f>IF(РТУС!K463="","",РТУС!K463)</f>
        <v/>
      </c>
      <c r="L463" s="13" t="str">
        <f ca="1">IF(OR(РТУС!H463="Физлицо",РТУС!H463="ИП"),IF(РТУС!L463="",HYPERLINK("#РТУС!"&amp;CELL("адрес",Проверка!L463),"заполнить"),IF(OR(РТУС!L463="Загранпаспорт гражданина РФ",РТУС!L463="Паспорт гражданина РФ",РТУС!L463="Иностранный паспорт",РТУС!L463="Свидетельство о рождении",РТУС!L463="Вид на жительство"),HYPERLINK("#Проверка!"&amp;CELL("адрес",Проверка!L463),РТУС!L463),HYPERLINK("#РТУС!"&amp;CELL("адрес",Проверка!L463),"###"))),"")</f>
        <v/>
      </c>
      <c r="M463" s="13" t="str">
        <f ca="1">IF(AND(OR(РТУС!L463="Паспорт гражданина РФ",РТУС!L463="Свидетельство о рождении"),РТУС!M463=""),HYPERLINK("#РТУС!"&amp;CELL("адрес",Проверка!M463),"заполнить"),IF(РТУС!L463="Паспорт гражданина РФ",IF(LEN(РТУС!M463)=4,HYPERLINK("#Проверка!"&amp;CELL("адрес",Проверка!M463),РТУС!M463),HYPERLINK("#РТУС!"&amp;CELL("адрес",Проверка!M463),"###")),IF(РТУС!L463="Свидетельство о рождении",HYPERLINK("#Проверка!"&amp;CELL("адрес",Проверка!M463),РТУС!M463),"")))</f>
        <v/>
      </c>
      <c r="N463" s="13" t="str">
        <f ca="1">IF(РТУС!L463="","",IF(РТУС!N463="",HYPERLINK("#РТУС!"&amp;CELL("адрес",Проверка!N463),"заполнить"),IF(OR(РТУС!L463="Паспорт гражданина РФ",РТУС!L463="Свидетельство о рождении"),IF(LEN(РТУС!N463)=6,HYPERLINK("#Проверка!"&amp;CELL("адрес",Проверка!N463),РТУС!N463),HYPERLINK("#РТУС!"&amp;CELL("адрес",Проверка!N463),"###")),HYPERLINK("#Проверка!"&amp;CELL("адрес",Проверка!N463),РТУС!N463))))</f>
        <v/>
      </c>
      <c r="O463" s="15" t="str">
        <f ca="1">IF(РТУС!L463="","",IF(РТУС!O463="",HYPERLINK("#РТУС!"&amp;CELL("адрес",Проверка!O463),"заполнить"),IF(AND(LEN(РТУС!O463)=5,РТУС!O463&lt;TODAY()),IF(РТУС!L463="Свидетельство о рождении",IF(РТУС!O463&gt;EDATE(TODAY(),-168),HYPERLINK("#Проверка!"&amp;CELL("адрес",Проверка!O463),РТУС!O463),HYPERLINK("#РТУС!"&amp;CELL("адрес",Проверка!O463),"недействительно")),HYPERLINK("#Проверка!"&amp;CELL("адрес",Проверка!O463),РТУС!O463)),HYPERLINK("#РТУС!"&amp;CELL("адрес",Проверка!O463),"###"))))</f>
        <v/>
      </c>
      <c r="P463" s="21" t="str">
        <f ca="1">IF(РТУС!L463="Паспорт гражданина РФ",IF(РТУС!P463="",HYPERLINK("#РТУС!"&amp;CELL("адрес",Проверка!P463),"заполнить"),HYPERLINK("#Проверка!"&amp;CELL("адрес",Проверка!P463),РТУС!P463)),"")</f>
        <v/>
      </c>
      <c r="Q463" s="13" t="str">
        <f ca="1">IF(РТУС!L463="Паспорт гражданина РФ",IF(РТУС!Q463="",HYPERLINK("#РТУС!"&amp;CELL("адрес",Проверка!Q463),"заполнить"),IF(LEN(РТУС!Q463)=7,HYPERLINK("#Проверка!"&amp;CELL("адрес",Проверка!Q463),РТУС!Q463),HYPERLINK("#РТУС!"&amp;CELL("адрес",Проверка!Q463),"###"))),"")</f>
        <v/>
      </c>
      <c r="R463" s="13" t="str">
        <f ca="1">IF(РТУС!R463="",HYPERLINK("#РТУС!"&amp;CELL("адрес",Проверка!R463),"заполнить"),HYPERLINK("#Проверка!"&amp;CELL("адрес",Проверка!R463),РТУС!R463))</f>
        <v>заполнить</v>
      </c>
      <c r="S463" s="13" t="str">
        <f>IF(РТУС!S463="","",РТУС!S463)</f>
        <v/>
      </c>
      <c r="T463" s="13" t="str">
        <f>IF(РТУС!T463="","",РТУС!T463)</f>
        <v/>
      </c>
      <c r="U463" s="13" t="str">
        <f>IF(РТУС!U463="","",РТУС!U463)</f>
        <v/>
      </c>
      <c r="V463" s="13" t="str">
        <f ca="1">IF(РТУС!V463="",HYPERLINK("#РТУС!"&amp;CELL("адрес",Проверка!V463),"заполнить"),IF(OR(РТУС!V463="Договор участия в долевом строительстве",РТУС!V463="Предварительный договор участия в долевом строительстве",РТУС!V463="Определение Арбитражного суда",РТУС!V463="Решение суда общей юрисдикции",РТУС!V463="Иные договоры"),HYPERLINK("#Проверка!"&amp;CELL("адрес",Проверка!V463),РТУС!V463),HYPERLINK("#РТУС!"&amp;CELL("адрес",Проверка!V463),"###")))</f>
        <v>заполнить</v>
      </c>
      <c r="W463" s="13" t="str">
        <f ca="1">IF(РТУС!W463="",HYPERLINK("#РТУС!"&amp;CELL("адрес",Проверка!W463),"заполнить"),HYPERLINK("#Проверка!"&amp;CELL("адрес",Проверка!W463),РТУС!W463))</f>
        <v>заполнить</v>
      </c>
      <c r="X463" s="15" t="str">
        <f ca="1">IF(РТУС!X463="",HYPERLINK("#РТУС!"&amp;CELL("адрес",Проверка!X463),"заполнить"),IF(AND(LEN(РТУС!X463)=5,РТУС!X463&lt;TODAY()),HYPERLINK("#Проверка!"&amp;CELL("адрес",Проверка!X463),РТУС!X463),HYPERLINK("#РТУС!"&amp;CELL("адрес",Проверка!X463),"###")))</f>
        <v>заполнить</v>
      </c>
      <c r="Y463" s="13" t="str">
        <f>IF(РТУС!Y463="","",РТУС!Y463)</f>
        <v/>
      </c>
      <c r="Z463" s="15" t="str">
        <f ca="1">IF(РТУС!Z463="","",IF(AND(LEN(РТУС!Z463)=5,РТУС!Z463&lt;TODAY()),HYPERLINK("#Проверка!"&amp;CELL("адрес",Проверка!Z463),РТУС!Z463),HYPERLINK("#РТУС!"&amp;CELL("адрес",Проверка!Z463),"###")))</f>
        <v/>
      </c>
      <c r="AA463" s="18" t="str">
        <f ca="1">IF(РТУС!AA463="",HYPERLINK("#РТУС!"&amp;CELL("адрес",Проверка!AA463),"заполнить"),IF(ISNUMBER(РТУС!AA463)=TRUE,HYPERLINK("#Проверка!"&amp;CELL("адрес",Проверка!AA463),РТУС!AA463),HYPERLINK("#РТУС!"&amp;CELL("адрес",Проверка!AA463),"###")))</f>
        <v>заполнить</v>
      </c>
      <c r="AB463" s="18" t="str">
        <f ca="1">IF(РТУС!AB463="",HYPERLINK("#РТУС!"&amp;CELL("адрес",Проверка!AB463),"заполнить"),IF(ISNUMBER(РТУС!AB463)=TRUE,HYPERLINK("#Проверка!"&amp;CELL("адрес",Проверка!AB463),РТУС!AB463),HYPERLINK("#РТУС!"&amp;CELL("адрес",Проверка!AB463),"###")))</f>
        <v>заполнить</v>
      </c>
      <c r="AC463" s="18" t="str">
        <f ca="1">IF(РТУС!AC463="","",IF(ISNUMBER(РТУС!AC463)=TRUE,HYPERLINK("#Проверка!"&amp;CELL("адрес",Проверка!AC463),РТУС!AC463),HYPERLINK("#РТУС!"&amp;CELL("адрес",Проверка!AC463),"###")))</f>
        <v/>
      </c>
      <c r="AD463" s="18" t="str">
        <f ca="1">IF(РТУС!AD463="","",IF(ISNUMBER(РТУС!AD463)=TRUE,HYPERLINK("#Проверка!"&amp;CELL("адрес",Проверка!AD463),РТУС!AD463),HYPERLINK("#РТУС!"&amp;CELL("адрес",Проверка!AD463),"###")))</f>
        <v/>
      </c>
      <c r="AE463" s="13" t="str">
        <f>IF(РТУС!AE463="","",РТУС!AE463)</f>
        <v/>
      </c>
      <c r="AF463" s="15" t="str">
        <f ca="1">IF(РТУС!AE463="","",IF(РТУС!AF463="",HYPERLINK("#РТУС!"&amp;CELL("адрес",Проверка!AF463),"заполнить"),IF(AND(LEN(РТУС!AF463)=5,РТУС!AF463&lt;TODAY()),HYPERLINK("#Проверка!"&amp;CELL("адрес",Проверка!AF463),РТУС!AF463),HYPERLINK("#РТУС!"&amp;CELL("адрес",Проверка!AF463),"###"))))</f>
        <v/>
      </c>
      <c r="AG463" s="13"/>
      <c r="AH463" s="15" t="str">
        <f ca="1">IF(РТУС!AE463="","",IF(РТУС!AH463="",HYPERLINK("#РТУС!"&amp;CELL("адрес",Проверка!AH463),"заполнить"),IF(AND(LEN(РТУС!AH463)=5,РТУС!AH463&lt;TODAY()),HYPERLINK("#Проверка!"&amp;CELL("адрес",Проверка!AH463),РТУС!AH463),HYPERLINK("#РТУС!"&amp;CELL("адрес",Проверка!AH463),"###"))))</f>
        <v/>
      </c>
      <c r="AI463" s="15" t="str">
        <f ca="1">IF(РТУС!AE463="","",IF(РТУС!AI463="",HYPERLINK("#РТУС!"&amp;CELL("адрес",Проверка!AI463),"заполнить"),HYPERLINK("#Проверка!"&amp;CELL("адрес",Проверка!AI463),РТУС!AI463)))</f>
        <v/>
      </c>
      <c r="AJ463" s="13" t="str">
        <f ca="1">IF(РТУС!AE463="","",IF(РТУС!AJ463="",HYPERLINK("#РТУС!"&amp;CELL("адрес",Проверка!AJ463),"заполнить"),IF(OR(РТУС!AJ463="Юрлицо",РТУС!AJ463="Физлицо",РТУС!AJ463="ИП"),HYPERLINK("#Проверка!"&amp;CELL("адрес",Проверка!AJ463),РТУС!AJ463),HYPERLINK("#РТУС!"&amp;CELL("адрес",Проверка!AJ463),"###"))))</f>
        <v/>
      </c>
      <c r="AK463" s="13" t="str">
        <f ca="1">IF(РТУС!AK463="",HYPERLINK("#РТУС!"&amp;CELL("адрес",Проверка!AK463),"заполнить"),IF(OR(РТУС!AK463="Квартира",РТУС!AK463="Кладовая",РТУС!AK463="Машино-место",РТУС!AK463="Нежилое помещение"),HYPERLINK("#Проверка!"&amp;CELL("адрес",Проверка!AK463),РТУС!AK463),HYPERLINK("#РТУС!"&amp;CELL("адрес",Проверка!AK463),"###")))</f>
        <v>заполнить</v>
      </c>
      <c r="AL463" s="13" t="str">
        <f ca="1">IF(РТУС!AL463="",HYPERLINK("#РТУС!"&amp;CELL("адрес",Проверка!AL463),"заполнить"),HYPERLINK("#Проверка!"&amp;CELL("адрес",Проверка!AL463),РТУС!AL463))</f>
        <v>заполнить</v>
      </c>
      <c r="AM463" s="18" t="str">
        <f ca="1">IF(РТУС!AM463="",HYPERLINK("#РТУС!"&amp;CELL("адрес",Проверка!AM463),"заполнить"),IF(ISNUMBER(РТУС!AM463)=TRUE,IF(РТУС!AK463="Нежилое помещение",IF(РТУС!AM463&gt;7,HYPERLINK("#РТУС!"&amp;CELL("адрес",Проверка!AM463),"не больше 7 кв.м."),РТУС!AM463),HYPERLINK("#Проверка!"&amp;CELL("адрес",Проверка!AM463),РТУС!AM463)),HYPERLINK("#РТУС!"&amp;CELL("адрес",Проверка!AM463),"###")))</f>
        <v>заполнить</v>
      </c>
      <c r="AN463" s="13" t="str">
        <f ca="1">IF(РТУС!AN463="",HYPERLINK("#РТУС!"&amp;CELL("адрес",Проверка!AN463),"заполнить"),IF(OR(РТУС!AN463="Общая площадь помещения",РТУС!AN463="Общая приведенная площадь жилого помещения",РТУС!AN463="Общая площадь жилого помещения с учетом лоджий, балконов, террас и веранд"),HYPERLINK("#Проверка!"&amp;CELL("адрес",Проверка!AN463),РТУС!AN463),HYPERLINK("#РТУС!"&amp;CELL("адрес",Проверка!AN463),"###")))</f>
        <v>заполнить</v>
      </c>
      <c r="AO463" s="13" t="str">
        <f ca="1">IF(OR(РТУС!AK463="Квартира",РТУС!A463="Нежилое помещение"),IF(РТУС!AO463="",HYPERLINK("#РТУС!"&amp;CELL("адрес",Проверка!AO463),"заполнить"),IF(ISNUMBER(РТУС!AO463)=TRUE,HYPERLINK("#Проверка!"&amp;CELL("адрес",Проверка!AO463),РТУС!AO463),HYPERLINK("#РТУС!"&amp;CELL("адрес",Проверка!AO463),"###"))),"")</f>
        <v/>
      </c>
      <c r="AP463" s="13" t="str">
        <f>IF(РТУС!AP463="","",РТУС!AP463)</f>
        <v/>
      </c>
      <c r="AQ463" s="13" t="str">
        <f ca="1">IF(РТУС!AQ463="",HYPERLINK("#РТУС!"&amp;CELL("адрес",Проверка!AQ463),"заполнить"),HYPERLINK("#Проверка!"&amp;CELL("адрес",Проверка!AQ463),РТУС!AQ463))</f>
        <v>заполнить</v>
      </c>
      <c r="AR463" s="18" t="str">
        <f ca="1">IF(РТУС!AR463="",HYPERLINK("#РТУС!"&amp;CELL("адрес",Проверка!AR463),"заполнить"),IF(ISNUMBER(РТУС!AR463)=FALSE,HYPERLINK("#РТУС!"&amp;CELL("адрес",Проверка!AR463),"###"),IF(РТУС!G463="1",IF(РТУС!AB463=РТУС!AR463+РТУС!AU463,HYPERLINK("#Проверка!"&amp;CELL("адрес",Проверка!AR463),РТУС!AR463),HYPERLINK("#РТУС!"&amp;CELL("адрес",Проверка!AR463),"сверить суммы")),IF(РТУС!AB463=(SUMIF(РТУС!$A$4:$A$1000,A463,РТУС!$AR$4:$AR$1000)+SUMIF(РТУС!$A$4:$A$1000,A463,РТУС!$AU$4:$AU$1000)),HYPERLINK("#Проверка!"&amp;CELL("адрес",Проверка!AR463),РТУС!AR463),HYPERLINK("#РТУС!"&amp;CELL("адрес",Проверка!AR463),"сверить суммы")))))</f>
        <v>заполнить</v>
      </c>
      <c r="AS463" s="13" t="str">
        <f>IF(РТУС!AS463="","",РТУС!AS463)</f>
        <v/>
      </c>
      <c r="AT463" s="18" t="str">
        <f ca="1">IF(РТУС!AT463="",HYPERLINK("#РТУС!"&amp;CELL("адрес",Проверка!AT463),"заполнить"),IF(ISNUMBER(РТУС!AT463)=FALSE,HYPERLINK("#РТУС!"&amp;CELL("адрес",Проверка!AT463),"###"),IF(РТУС!AT463=РТУС!AR463,HYPERLINK("#Проверка!"&amp;CELL("адрес",Проверка!AT463),РТУС!AT463),HYPERLINK("#РТУС!"&amp;CELL("адрес",Проверка!AT463),"сверить суммы"))))</f>
        <v>заполнить</v>
      </c>
      <c r="AU463" s="18" t="str">
        <f ca="1">IF(РТУС!AU463="",HYPERLINK("#РТУС!"&amp;CELL("адрес",Проверка!AU463),"заполнить"),IF(ISNUMBER(РТУС!AU463)=FALSE,HYPERLINK("#РТУС!"&amp;CELL("адрес",Проверка!AU463),"###"),IF(РТУС!G463="1",IF(РТУС!AB463=РТУС!AR463+РТУС!AU463,HYPERLINK("#Проверка!"&amp;CELL("адрес",Проверка!AU463),РТУС!AU463),HYPERLINK("#РТУС!"&amp;CELL("адрес",Проверка!AU463),"сверить суммы")),IF(РТУС!AB463=(SUMIF(РТУС!$A$4:$A$1000,A463,РТУС!$AR$4:$AR$1000)+SUMIF(РТУС!$A$4:$A$1000,A463,РТУС!$AU$4:$AU$1000)),HYPERLINK("#Проверка!"&amp;CELL("адрес",Проверка!AU463),РТУС!AU463),HYPERLINK("#РТУС!"&amp;CELL("адрес",Проверка!AU463),"сверить суммы")))))</f>
        <v>заполнить</v>
      </c>
      <c r="AV463" s="13" t="str">
        <f ca="1">IF(РТУС!AV463="",HYPERLINK("#РТУС!"&amp;CELL("адрес",Проверка!AV463),"заполнить"),IF(OR(РТУС!AV463="Требование о передаче жилого помещения",РТУС!AV463="Требование о передаче машино-места",РТУС!AV463="Требования о передаче нежилого помещения",РТУС!AV463="Денежные требования"),HYPERLINK("#Проверка!"&amp;CELL("адрес",Проверка!AV463),РТУС!AV463),HYPERLINK("#РТУС!"&amp;CELL("адрес",Проверка!AV463),"###")))</f>
        <v>заполнить</v>
      </c>
      <c r="AW463" s="13" t="str">
        <f ca="1">IF(РТУС!AW463="",HYPERLINK("#РТУС!"&amp;CELL("адрес",Проверка!AW463),"заполнить"),IF(OR(РТУС!AW463="Включен в полном объеме",РТУС!AW463="Включен частично"),HYPERLINK("#Проверка!"&amp;CELL("адрес",Проверка!AW463),РТУС!AW463),HYPERLINK("#РТУС!"&amp;CELL("адрес",Проверка!AW463),"###")))</f>
        <v>заполнить</v>
      </c>
      <c r="AX463" s="15" t="str">
        <f ca="1">IF(РТУС!AX463="",HYPERLINK("#РТУС!"&amp;CELL("адрес",Проверка!AX463),"заполнить"),IF(AND(LEN(РТУС!AX463)=5,РТУС!AX463&lt;TODAY()),HYPERLINK("#Проверка!"&amp;CELL("адрес",Проверка!AX463),РТУС!AX463),HYPERLINK("#РТУС!"&amp;CELL("адрес",Проверка!AX463),"###")))</f>
        <v>заполнить</v>
      </c>
      <c r="AY463" s="15" t="str">
        <f ca="1">IF(РТУС!AY463="",HYPERLINK("#РТУС!"&amp;CELL("адрес",Проверка!AY463),"заполнить"),IF(AND(LEN(РТУС!AY463)=5,РТУС!AY463&lt;TODAY()),HYPERLINK("#Проверка!"&amp;CELL("адрес",Проверка!AY463),РТУС!AY463),HYPERLINK("#РТУС!"&amp;CELL("адрес",Проверка!AY463),"###")))</f>
        <v>заполнить</v>
      </c>
    </row>
    <row r="464" spans="1:51" x14ac:dyDescent="0.25">
      <c r="A464" s="10" t="str">
        <f>РТУС!A464</f>
        <v>.</v>
      </c>
      <c r="B464" s="13" t="str">
        <f ca="1">IF(РТУС!B464="",HYPERLINK("#РТУС!"&amp;CELL("адрес",Проверка!B464),"заполнить"),IF(AND(LEN(РТУС!B464)=10,РТУС!B463=РТУС!B464),HYPERLINK("#Проверка!"&amp;CELL("адрес",Проверка!B464),РТУС!B464),HYPERLINK("#РТУС!"&amp;CELL("адрес",Проверка!B464),"###")))</f>
        <v>заполнить</v>
      </c>
      <c r="C464" s="13" t="str">
        <f ca="1">IF(РТУС!C464="",HYPERLINK("#РТУС!"&amp;CELL("адрес",Проверка!C464),"заполнить"),IF(AND(ISNUMBER(РТУС!C464)=TRUE,РТУС!C464&gt;0,РТУС!C463=РТУС!C464),HYPERLINK("#Проверка!"&amp;CELL("адрес",Проверка!C464),РТУС!C464),HYPERLINK("#РТУС!"&amp;CELL("адрес",Проверка!C464),"###")))</f>
        <v>заполнить</v>
      </c>
      <c r="D464" s="13" t="str">
        <f>IF(РТУС!D464="","",РТУС!D464)</f>
        <v/>
      </c>
      <c r="E464" s="13" t="str">
        <f ca="1">IF(РТУС!E464="",HYPERLINK("#РТУС!"&amp;CELL("адрес",Проверка!E464),"заполнить"),IF(РТУС!E463=РТУС!E464,HYPERLINK("#Проверка!"&amp;CELL("адрес",Проверка!E464),РТУС!E464),HYPERLINK("#РТУС!"&amp;CELL("адрес",Проверка!E464),"###")))</f>
        <v>заполнить</v>
      </c>
      <c r="F464" s="13" t="str">
        <f ca="1">IF(РТУС!F464="",HYPERLINK("#РТУС!"&amp;CELL("адрес",Проверка!F464),"заполнить"),HYPERLINK("#Проверка!"&amp;CELL("адрес",Проверка!F464),РТУС!F464))</f>
        <v>заполнить</v>
      </c>
      <c r="G464" s="20" t="str">
        <f ca="1">IF(РТУС!G464="",HYPERLINK("#РТУС!"&amp;CELL("адрес",Проверка!G464),"заполнить"),IF(РТУС!G464="1",HYPERLINK("#Проверка!"&amp;CELL("адрес",Проверка!G464),"1"),IF(AND(ISNUMBER(РТУС!G464)=TRUE,РТУС!G464&lt;=1,РТУС!G464&gt;0),IF(SUMIF(РТУС!$A$4:$A$1000,A464,РТУС!$G$4:$G$1000)=1,HYPERLINK("#Проверка!"&amp;CELL("адрес",Проверка!G464),РТУС!G464),HYPERLINK("#РТУС!"&amp;CELL("адрес",Проверка!G464),"сумма долей ≠ 1")),HYPERLINK("#РТУС!"&amp;CELL("адрес",Проверка!G464),"###"))))</f>
        <v>заполнить</v>
      </c>
      <c r="H464" s="13" t="str">
        <f ca="1">IF(РТУС!H464="",HYPERLINK("#РТУС!"&amp;CELL("адрес",Проверка!H464),"заполнить"),IF(OR(РТУС!H464="Юрлицо",РТУС!H464="Физлицо",РТУС!H464="ИП"),HYPERLINK("#Проверка!"&amp;CELL("адрес",Проверка!H464),РТУС!H464),HYPERLINK("#РТУС!"&amp;CELL("адрес",Проверка!H464),"###")))</f>
        <v>заполнить</v>
      </c>
      <c r="I464" s="13" t="str">
        <f ca="1">IF(OR(РТУС!H464="Юрлицо",РТУС!H464="ИП"),IF(РТУС!I464="",HYPERLINK("#РТУС!"&amp;CELL("адрес",Проверка!I464),"заполнить"),IF(OR(LEN(РТУС!I464)=10,LEN(РТУС!I464)=12),HYPERLINK("#Проверка!"&amp;CELL("адрес",Проверка!I464),РТУС!I464),HYPERLINK("#РТУС!"&amp;CELL("адрес",Проверка!I464),"###"))),"")</f>
        <v/>
      </c>
      <c r="J464" s="15" t="str">
        <f ca="1">IF(РТУС!J464="","",IF(AND(LEN(РТУС!J464)=5,РТУС!J464&lt;TODAY()),HYPERLINK("#Проверка!"&amp;CELL("адрес",Проверка!J464),РТУС!J464),HYPERLINK("#РТУС!"&amp;CELL("адрес",Проверка!J464),"###")))</f>
        <v/>
      </c>
      <c r="K464" s="13" t="str">
        <f>IF(РТУС!K464="","",РТУС!K464)</f>
        <v/>
      </c>
      <c r="L464" s="13" t="str">
        <f ca="1">IF(OR(РТУС!H464="Физлицо",РТУС!H464="ИП"),IF(РТУС!L464="",HYPERLINK("#РТУС!"&amp;CELL("адрес",Проверка!L464),"заполнить"),IF(OR(РТУС!L464="Загранпаспорт гражданина РФ",РТУС!L464="Паспорт гражданина РФ",РТУС!L464="Иностранный паспорт",РТУС!L464="Свидетельство о рождении",РТУС!L464="Вид на жительство"),HYPERLINK("#Проверка!"&amp;CELL("адрес",Проверка!L464),РТУС!L464),HYPERLINK("#РТУС!"&amp;CELL("адрес",Проверка!L464),"###"))),"")</f>
        <v/>
      </c>
      <c r="M464" s="13" t="str">
        <f ca="1">IF(AND(OR(РТУС!L464="Паспорт гражданина РФ",РТУС!L464="Свидетельство о рождении"),РТУС!M464=""),HYPERLINK("#РТУС!"&amp;CELL("адрес",Проверка!M464),"заполнить"),IF(РТУС!L464="Паспорт гражданина РФ",IF(LEN(РТУС!M464)=4,HYPERLINK("#Проверка!"&amp;CELL("адрес",Проверка!M464),РТУС!M464),HYPERLINK("#РТУС!"&amp;CELL("адрес",Проверка!M464),"###")),IF(РТУС!L464="Свидетельство о рождении",HYPERLINK("#Проверка!"&amp;CELL("адрес",Проверка!M464),РТУС!M464),"")))</f>
        <v/>
      </c>
      <c r="N464" s="13" t="str">
        <f ca="1">IF(РТУС!L464="","",IF(РТУС!N464="",HYPERLINK("#РТУС!"&amp;CELL("адрес",Проверка!N464),"заполнить"),IF(OR(РТУС!L464="Паспорт гражданина РФ",РТУС!L464="Свидетельство о рождении"),IF(LEN(РТУС!N464)=6,HYPERLINK("#Проверка!"&amp;CELL("адрес",Проверка!N464),РТУС!N464),HYPERLINK("#РТУС!"&amp;CELL("адрес",Проверка!N464),"###")),HYPERLINK("#Проверка!"&amp;CELL("адрес",Проверка!N464),РТУС!N464))))</f>
        <v/>
      </c>
      <c r="O464" s="15" t="str">
        <f ca="1">IF(РТУС!L464="","",IF(РТУС!O464="",HYPERLINK("#РТУС!"&amp;CELL("адрес",Проверка!O464),"заполнить"),IF(AND(LEN(РТУС!O464)=5,РТУС!O464&lt;TODAY()),IF(РТУС!L464="Свидетельство о рождении",IF(РТУС!O464&gt;EDATE(TODAY(),-168),HYPERLINK("#Проверка!"&amp;CELL("адрес",Проверка!O464),РТУС!O464),HYPERLINK("#РТУС!"&amp;CELL("адрес",Проверка!O464),"недействительно")),HYPERLINK("#Проверка!"&amp;CELL("адрес",Проверка!O464),РТУС!O464)),HYPERLINK("#РТУС!"&amp;CELL("адрес",Проверка!O464),"###"))))</f>
        <v/>
      </c>
      <c r="P464" s="21" t="str">
        <f ca="1">IF(РТУС!L464="Паспорт гражданина РФ",IF(РТУС!P464="",HYPERLINK("#РТУС!"&amp;CELL("адрес",Проверка!P464),"заполнить"),HYPERLINK("#Проверка!"&amp;CELL("адрес",Проверка!P464),РТУС!P464)),"")</f>
        <v/>
      </c>
      <c r="Q464" s="13" t="str">
        <f ca="1">IF(РТУС!L464="Паспорт гражданина РФ",IF(РТУС!Q464="",HYPERLINK("#РТУС!"&amp;CELL("адрес",Проверка!Q464),"заполнить"),IF(LEN(РТУС!Q464)=7,HYPERLINK("#Проверка!"&amp;CELL("адрес",Проверка!Q464),РТУС!Q464),HYPERLINK("#РТУС!"&amp;CELL("адрес",Проверка!Q464),"###"))),"")</f>
        <v/>
      </c>
      <c r="R464" s="13" t="str">
        <f ca="1">IF(РТУС!R464="",HYPERLINK("#РТУС!"&amp;CELL("адрес",Проверка!R464),"заполнить"),HYPERLINK("#Проверка!"&amp;CELL("адрес",Проверка!R464),РТУС!R464))</f>
        <v>заполнить</v>
      </c>
      <c r="S464" s="13" t="str">
        <f>IF(РТУС!S464="","",РТУС!S464)</f>
        <v/>
      </c>
      <c r="T464" s="13" t="str">
        <f>IF(РТУС!T464="","",РТУС!T464)</f>
        <v/>
      </c>
      <c r="U464" s="13" t="str">
        <f>IF(РТУС!U464="","",РТУС!U464)</f>
        <v/>
      </c>
      <c r="V464" s="13" t="str">
        <f ca="1">IF(РТУС!V464="",HYPERLINK("#РТУС!"&amp;CELL("адрес",Проверка!V464),"заполнить"),IF(OR(РТУС!V464="Договор участия в долевом строительстве",РТУС!V464="Предварительный договор участия в долевом строительстве",РТУС!V464="Определение Арбитражного суда",РТУС!V464="Решение суда общей юрисдикции",РТУС!V464="Иные договоры"),HYPERLINK("#Проверка!"&amp;CELL("адрес",Проверка!V464),РТУС!V464),HYPERLINK("#РТУС!"&amp;CELL("адрес",Проверка!V464),"###")))</f>
        <v>заполнить</v>
      </c>
      <c r="W464" s="13" t="str">
        <f ca="1">IF(РТУС!W464="",HYPERLINK("#РТУС!"&amp;CELL("адрес",Проверка!W464),"заполнить"),HYPERLINK("#Проверка!"&amp;CELL("адрес",Проверка!W464),РТУС!W464))</f>
        <v>заполнить</v>
      </c>
      <c r="X464" s="15" t="str">
        <f ca="1">IF(РТУС!X464="",HYPERLINK("#РТУС!"&amp;CELL("адрес",Проверка!X464),"заполнить"),IF(AND(LEN(РТУС!X464)=5,РТУС!X464&lt;TODAY()),HYPERLINK("#Проверка!"&amp;CELL("адрес",Проверка!X464),РТУС!X464),HYPERLINK("#РТУС!"&amp;CELL("адрес",Проверка!X464),"###")))</f>
        <v>заполнить</v>
      </c>
      <c r="Y464" s="13" t="str">
        <f>IF(РТУС!Y464="","",РТУС!Y464)</f>
        <v/>
      </c>
      <c r="Z464" s="15" t="str">
        <f ca="1">IF(РТУС!Z464="","",IF(AND(LEN(РТУС!Z464)=5,РТУС!Z464&lt;TODAY()),HYPERLINK("#Проверка!"&amp;CELL("адрес",Проверка!Z464),РТУС!Z464),HYPERLINK("#РТУС!"&amp;CELL("адрес",Проверка!Z464),"###")))</f>
        <v/>
      </c>
      <c r="AA464" s="18" t="str">
        <f ca="1">IF(РТУС!AA464="",HYPERLINK("#РТУС!"&amp;CELL("адрес",Проверка!AA464),"заполнить"),IF(ISNUMBER(РТУС!AA464)=TRUE,HYPERLINK("#Проверка!"&amp;CELL("адрес",Проверка!AA464),РТУС!AA464),HYPERLINK("#РТУС!"&amp;CELL("адрес",Проверка!AA464),"###")))</f>
        <v>заполнить</v>
      </c>
      <c r="AB464" s="18" t="str">
        <f ca="1">IF(РТУС!AB464="",HYPERLINK("#РТУС!"&amp;CELL("адрес",Проверка!AB464),"заполнить"),IF(ISNUMBER(РТУС!AB464)=TRUE,HYPERLINK("#Проверка!"&amp;CELL("адрес",Проверка!AB464),РТУС!AB464),HYPERLINK("#РТУС!"&amp;CELL("адрес",Проверка!AB464),"###")))</f>
        <v>заполнить</v>
      </c>
      <c r="AC464" s="18" t="str">
        <f ca="1">IF(РТУС!AC464="","",IF(ISNUMBER(РТУС!AC464)=TRUE,HYPERLINK("#Проверка!"&amp;CELL("адрес",Проверка!AC464),РТУС!AC464),HYPERLINK("#РТУС!"&amp;CELL("адрес",Проверка!AC464),"###")))</f>
        <v/>
      </c>
      <c r="AD464" s="18" t="str">
        <f ca="1">IF(РТУС!AD464="","",IF(ISNUMBER(РТУС!AD464)=TRUE,HYPERLINK("#Проверка!"&amp;CELL("адрес",Проверка!AD464),РТУС!AD464),HYPERLINK("#РТУС!"&amp;CELL("адрес",Проверка!AD464),"###")))</f>
        <v/>
      </c>
      <c r="AE464" s="13" t="str">
        <f>IF(РТУС!AE464="","",РТУС!AE464)</f>
        <v/>
      </c>
      <c r="AF464" s="15" t="str">
        <f ca="1">IF(РТУС!AE464="","",IF(РТУС!AF464="",HYPERLINK("#РТУС!"&amp;CELL("адрес",Проверка!AF464),"заполнить"),IF(AND(LEN(РТУС!AF464)=5,РТУС!AF464&lt;TODAY()),HYPERLINK("#Проверка!"&amp;CELL("адрес",Проверка!AF464),РТУС!AF464),HYPERLINK("#РТУС!"&amp;CELL("адрес",Проверка!AF464),"###"))))</f>
        <v/>
      </c>
      <c r="AG464" s="13"/>
      <c r="AH464" s="15" t="str">
        <f ca="1">IF(РТУС!AE464="","",IF(РТУС!AH464="",HYPERLINK("#РТУС!"&amp;CELL("адрес",Проверка!AH464),"заполнить"),IF(AND(LEN(РТУС!AH464)=5,РТУС!AH464&lt;TODAY()),HYPERLINK("#Проверка!"&amp;CELL("адрес",Проверка!AH464),РТУС!AH464),HYPERLINK("#РТУС!"&amp;CELL("адрес",Проверка!AH464),"###"))))</f>
        <v/>
      </c>
      <c r="AI464" s="15" t="str">
        <f ca="1">IF(РТУС!AE464="","",IF(РТУС!AI464="",HYPERLINK("#РТУС!"&amp;CELL("адрес",Проверка!AI464),"заполнить"),HYPERLINK("#Проверка!"&amp;CELL("адрес",Проверка!AI464),РТУС!AI464)))</f>
        <v/>
      </c>
      <c r="AJ464" s="13" t="str">
        <f ca="1">IF(РТУС!AE464="","",IF(РТУС!AJ464="",HYPERLINK("#РТУС!"&amp;CELL("адрес",Проверка!AJ464),"заполнить"),IF(OR(РТУС!AJ464="Юрлицо",РТУС!AJ464="Физлицо",РТУС!AJ464="ИП"),HYPERLINK("#Проверка!"&amp;CELL("адрес",Проверка!AJ464),РТУС!AJ464),HYPERLINK("#РТУС!"&amp;CELL("адрес",Проверка!AJ464),"###"))))</f>
        <v/>
      </c>
      <c r="AK464" s="13" t="str">
        <f ca="1">IF(РТУС!AK464="",HYPERLINK("#РТУС!"&amp;CELL("адрес",Проверка!AK464),"заполнить"),IF(OR(РТУС!AK464="Квартира",РТУС!AK464="Кладовая",РТУС!AK464="Машино-место",РТУС!AK464="Нежилое помещение"),HYPERLINK("#Проверка!"&amp;CELL("адрес",Проверка!AK464),РТУС!AK464),HYPERLINK("#РТУС!"&amp;CELL("адрес",Проверка!AK464),"###")))</f>
        <v>заполнить</v>
      </c>
      <c r="AL464" s="13" t="str">
        <f ca="1">IF(РТУС!AL464="",HYPERLINK("#РТУС!"&amp;CELL("адрес",Проверка!AL464),"заполнить"),HYPERLINK("#Проверка!"&amp;CELL("адрес",Проверка!AL464),РТУС!AL464))</f>
        <v>заполнить</v>
      </c>
      <c r="AM464" s="18" t="str">
        <f ca="1">IF(РТУС!AM464="",HYPERLINK("#РТУС!"&amp;CELL("адрес",Проверка!AM464),"заполнить"),IF(ISNUMBER(РТУС!AM464)=TRUE,IF(РТУС!AK464="Нежилое помещение",IF(РТУС!AM464&gt;7,HYPERLINK("#РТУС!"&amp;CELL("адрес",Проверка!AM464),"не больше 7 кв.м."),РТУС!AM464),HYPERLINK("#Проверка!"&amp;CELL("адрес",Проверка!AM464),РТУС!AM464)),HYPERLINK("#РТУС!"&amp;CELL("адрес",Проверка!AM464),"###")))</f>
        <v>заполнить</v>
      </c>
      <c r="AN464" s="13" t="str">
        <f ca="1">IF(РТУС!AN464="",HYPERLINK("#РТУС!"&amp;CELL("адрес",Проверка!AN464),"заполнить"),IF(OR(РТУС!AN464="Общая площадь помещения",РТУС!AN464="Общая приведенная площадь жилого помещения",РТУС!AN464="Общая площадь жилого помещения с учетом лоджий, балконов, террас и веранд"),HYPERLINK("#Проверка!"&amp;CELL("адрес",Проверка!AN464),РТУС!AN464),HYPERLINK("#РТУС!"&amp;CELL("адрес",Проверка!AN464),"###")))</f>
        <v>заполнить</v>
      </c>
      <c r="AO464" s="13" t="str">
        <f ca="1">IF(OR(РТУС!AK464="Квартира",РТУС!A464="Нежилое помещение"),IF(РТУС!AO464="",HYPERLINK("#РТУС!"&amp;CELL("адрес",Проверка!AO464),"заполнить"),IF(ISNUMBER(РТУС!AO464)=TRUE,HYPERLINK("#Проверка!"&amp;CELL("адрес",Проверка!AO464),РТУС!AO464),HYPERLINK("#РТУС!"&amp;CELL("адрес",Проверка!AO464),"###"))),"")</f>
        <v/>
      </c>
      <c r="AP464" s="13" t="str">
        <f>IF(РТУС!AP464="","",РТУС!AP464)</f>
        <v/>
      </c>
      <c r="AQ464" s="13" t="str">
        <f ca="1">IF(РТУС!AQ464="",HYPERLINK("#РТУС!"&amp;CELL("адрес",Проверка!AQ464),"заполнить"),HYPERLINK("#Проверка!"&amp;CELL("адрес",Проверка!AQ464),РТУС!AQ464))</f>
        <v>заполнить</v>
      </c>
      <c r="AR464" s="18" t="str">
        <f ca="1">IF(РТУС!AR464="",HYPERLINK("#РТУС!"&amp;CELL("адрес",Проверка!AR464),"заполнить"),IF(ISNUMBER(РТУС!AR464)=FALSE,HYPERLINK("#РТУС!"&amp;CELL("адрес",Проверка!AR464),"###"),IF(РТУС!G464="1",IF(РТУС!AB464=РТУС!AR464+РТУС!AU464,HYPERLINK("#Проверка!"&amp;CELL("адрес",Проверка!AR464),РТУС!AR464),HYPERLINK("#РТУС!"&amp;CELL("адрес",Проверка!AR464),"сверить суммы")),IF(РТУС!AB464=(SUMIF(РТУС!$A$4:$A$1000,A464,РТУС!$AR$4:$AR$1000)+SUMIF(РТУС!$A$4:$A$1000,A464,РТУС!$AU$4:$AU$1000)),HYPERLINK("#Проверка!"&amp;CELL("адрес",Проверка!AR464),РТУС!AR464),HYPERLINK("#РТУС!"&amp;CELL("адрес",Проверка!AR464),"сверить суммы")))))</f>
        <v>заполнить</v>
      </c>
      <c r="AS464" s="13" t="str">
        <f>IF(РТУС!AS464="","",РТУС!AS464)</f>
        <v/>
      </c>
      <c r="AT464" s="18" t="str">
        <f ca="1">IF(РТУС!AT464="",HYPERLINK("#РТУС!"&amp;CELL("адрес",Проверка!AT464),"заполнить"),IF(ISNUMBER(РТУС!AT464)=FALSE,HYPERLINK("#РТУС!"&amp;CELL("адрес",Проверка!AT464),"###"),IF(РТУС!AT464=РТУС!AR464,HYPERLINK("#Проверка!"&amp;CELL("адрес",Проверка!AT464),РТУС!AT464),HYPERLINK("#РТУС!"&amp;CELL("адрес",Проверка!AT464),"сверить суммы"))))</f>
        <v>заполнить</v>
      </c>
      <c r="AU464" s="18" t="str">
        <f ca="1">IF(РТУС!AU464="",HYPERLINK("#РТУС!"&amp;CELL("адрес",Проверка!AU464),"заполнить"),IF(ISNUMBER(РТУС!AU464)=FALSE,HYPERLINK("#РТУС!"&amp;CELL("адрес",Проверка!AU464),"###"),IF(РТУС!G464="1",IF(РТУС!AB464=РТУС!AR464+РТУС!AU464,HYPERLINK("#Проверка!"&amp;CELL("адрес",Проверка!AU464),РТУС!AU464),HYPERLINK("#РТУС!"&amp;CELL("адрес",Проверка!AU464),"сверить суммы")),IF(РТУС!AB464=(SUMIF(РТУС!$A$4:$A$1000,A464,РТУС!$AR$4:$AR$1000)+SUMIF(РТУС!$A$4:$A$1000,A464,РТУС!$AU$4:$AU$1000)),HYPERLINK("#Проверка!"&amp;CELL("адрес",Проверка!AU464),РТУС!AU464),HYPERLINK("#РТУС!"&amp;CELL("адрес",Проверка!AU464),"сверить суммы")))))</f>
        <v>заполнить</v>
      </c>
      <c r="AV464" s="13" t="str">
        <f ca="1">IF(РТУС!AV464="",HYPERLINK("#РТУС!"&amp;CELL("адрес",Проверка!AV464),"заполнить"),IF(OR(РТУС!AV464="Требование о передаче жилого помещения",РТУС!AV464="Требование о передаче машино-места",РТУС!AV464="Требования о передаче нежилого помещения",РТУС!AV464="Денежные требования"),HYPERLINK("#Проверка!"&amp;CELL("адрес",Проверка!AV464),РТУС!AV464),HYPERLINK("#РТУС!"&amp;CELL("адрес",Проверка!AV464),"###")))</f>
        <v>заполнить</v>
      </c>
      <c r="AW464" s="13" t="str">
        <f ca="1">IF(РТУС!AW464="",HYPERLINK("#РТУС!"&amp;CELL("адрес",Проверка!AW464),"заполнить"),IF(OR(РТУС!AW464="Включен в полном объеме",РТУС!AW464="Включен частично"),HYPERLINK("#Проверка!"&amp;CELL("адрес",Проверка!AW464),РТУС!AW464),HYPERLINK("#РТУС!"&amp;CELL("адрес",Проверка!AW464),"###")))</f>
        <v>заполнить</v>
      </c>
      <c r="AX464" s="15" t="str">
        <f ca="1">IF(РТУС!AX464="",HYPERLINK("#РТУС!"&amp;CELL("адрес",Проверка!AX464),"заполнить"),IF(AND(LEN(РТУС!AX464)=5,РТУС!AX464&lt;TODAY()),HYPERLINK("#Проверка!"&amp;CELL("адрес",Проверка!AX464),РТУС!AX464),HYPERLINK("#РТУС!"&amp;CELL("адрес",Проверка!AX464),"###")))</f>
        <v>заполнить</v>
      </c>
      <c r="AY464" s="15" t="str">
        <f ca="1">IF(РТУС!AY464="",HYPERLINK("#РТУС!"&amp;CELL("адрес",Проверка!AY464),"заполнить"),IF(AND(LEN(РТУС!AY464)=5,РТУС!AY464&lt;TODAY()),HYPERLINK("#Проверка!"&amp;CELL("адрес",Проверка!AY464),РТУС!AY464),HYPERLINK("#РТУС!"&amp;CELL("адрес",Проверка!AY464),"###")))</f>
        <v>заполнить</v>
      </c>
    </row>
    <row r="465" spans="1:51" x14ac:dyDescent="0.25">
      <c r="A465" s="10" t="str">
        <f>РТУС!A465</f>
        <v>.</v>
      </c>
      <c r="B465" s="13" t="str">
        <f ca="1">IF(РТУС!B465="",HYPERLINK("#РТУС!"&amp;CELL("адрес",Проверка!B465),"заполнить"),IF(AND(LEN(РТУС!B465)=10,РТУС!B464=РТУС!B465),HYPERLINK("#Проверка!"&amp;CELL("адрес",Проверка!B465),РТУС!B465),HYPERLINK("#РТУС!"&amp;CELL("адрес",Проверка!B465),"###")))</f>
        <v>заполнить</v>
      </c>
      <c r="C465" s="13" t="str">
        <f ca="1">IF(РТУС!C465="",HYPERLINK("#РТУС!"&amp;CELL("адрес",Проверка!C465),"заполнить"),IF(AND(ISNUMBER(РТУС!C465)=TRUE,РТУС!C465&gt;0,РТУС!C464=РТУС!C465),HYPERLINK("#Проверка!"&amp;CELL("адрес",Проверка!C465),РТУС!C465),HYPERLINK("#РТУС!"&amp;CELL("адрес",Проверка!C465),"###")))</f>
        <v>заполнить</v>
      </c>
      <c r="D465" s="13" t="str">
        <f>IF(РТУС!D465="","",РТУС!D465)</f>
        <v/>
      </c>
      <c r="E465" s="13" t="str">
        <f ca="1">IF(РТУС!E465="",HYPERLINK("#РТУС!"&amp;CELL("адрес",Проверка!E465),"заполнить"),IF(РТУС!E464=РТУС!E465,HYPERLINK("#Проверка!"&amp;CELL("адрес",Проверка!E465),РТУС!E465),HYPERLINK("#РТУС!"&amp;CELL("адрес",Проверка!E465),"###")))</f>
        <v>заполнить</v>
      </c>
      <c r="F465" s="13" t="str">
        <f ca="1">IF(РТУС!F465="",HYPERLINK("#РТУС!"&amp;CELL("адрес",Проверка!F465),"заполнить"),HYPERLINK("#Проверка!"&amp;CELL("адрес",Проверка!F465),РТУС!F465))</f>
        <v>заполнить</v>
      </c>
      <c r="G465" s="20" t="str">
        <f ca="1">IF(РТУС!G465="",HYPERLINK("#РТУС!"&amp;CELL("адрес",Проверка!G465),"заполнить"),IF(РТУС!G465="1",HYPERLINK("#Проверка!"&amp;CELL("адрес",Проверка!G465),"1"),IF(AND(ISNUMBER(РТУС!G465)=TRUE,РТУС!G465&lt;=1,РТУС!G465&gt;0),IF(SUMIF(РТУС!$A$4:$A$1000,A465,РТУС!$G$4:$G$1000)=1,HYPERLINK("#Проверка!"&amp;CELL("адрес",Проверка!G465),РТУС!G465),HYPERLINK("#РТУС!"&amp;CELL("адрес",Проверка!G465),"сумма долей ≠ 1")),HYPERLINK("#РТУС!"&amp;CELL("адрес",Проверка!G465),"###"))))</f>
        <v>заполнить</v>
      </c>
      <c r="H465" s="13" t="str">
        <f ca="1">IF(РТУС!H465="",HYPERLINK("#РТУС!"&amp;CELL("адрес",Проверка!H465),"заполнить"),IF(OR(РТУС!H465="Юрлицо",РТУС!H465="Физлицо",РТУС!H465="ИП"),HYPERLINK("#Проверка!"&amp;CELL("адрес",Проверка!H465),РТУС!H465),HYPERLINK("#РТУС!"&amp;CELL("адрес",Проверка!H465),"###")))</f>
        <v>заполнить</v>
      </c>
      <c r="I465" s="13" t="str">
        <f ca="1">IF(OR(РТУС!H465="Юрлицо",РТУС!H465="ИП"),IF(РТУС!I465="",HYPERLINK("#РТУС!"&amp;CELL("адрес",Проверка!I465),"заполнить"),IF(OR(LEN(РТУС!I465)=10,LEN(РТУС!I465)=12),HYPERLINK("#Проверка!"&amp;CELL("адрес",Проверка!I465),РТУС!I465),HYPERLINK("#РТУС!"&amp;CELL("адрес",Проверка!I465),"###"))),"")</f>
        <v/>
      </c>
      <c r="J465" s="15" t="str">
        <f ca="1">IF(РТУС!J465="","",IF(AND(LEN(РТУС!J465)=5,РТУС!J465&lt;TODAY()),HYPERLINK("#Проверка!"&amp;CELL("адрес",Проверка!J465),РТУС!J465),HYPERLINK("#РТУС!"&amp;CELL("адрес",Проверка!J465),"###")))</f>
        <v/>
      </c>
      <c r="K465" s="13" t="str">
        <f>IF(РТУС!K465="","",РТУС!K465)</f>
        <v/>
      </c>
      <c r="L465" s="13" t="str">
        <f ca="1">IF(OR(РТУС!H465="Физлицо",РТУС!H465="ИП"),IF(РТУС!L465="",HYPERLINK("#РТУС!"&amp;CELL("адрес",Проверка!L465),"заполнить"),IF(OR(РТУС!L465="Загранпаспорт гражданина РФ",РТУС!L465="Паспорт гражданина РФ",РТУС!L465="Иностранный паспорт",РТУС!L465="Свидетельство о рождении",РТУС!L465="Вид на жительство"),HYPERLINK("#Проверка!"&amp;CELL("адрес",Проверка!L465),РТУС!L465),HYPERLINK("#РТУС!"&amp;CELL("адрес",Проверка!L465),"###"))),"")</f>
        <v/>
      </c>
      <c r="M465" s="13" t="str">
        <f ca="1">IF(AND(OR(РТУС!L465="Паспорт гражданина РФ",РТУС!L465="Свидетельство о рождении"),РТУС!M465=""),HYPERLINK("#РТУС!"&amp;CELL("адрес",Проверка!M465),"заполнить"),IF(РТУС!L465="Паспорт гражданина РФ",IF(LEN(РТУС!M465)=4,HYPERLINK("#Проверка!"&amp;CELL("адрес",Проверка!M465),РТУС!M465),HYPERLINK("#РТУС!"&amp;CELL("адрес",Проверка!M465),"###")),IF(РТУС!L465="Свидетельство о рождении",HYPERLINK("#Проверка!"&amp;CELL("адрес",Проверка!M465),РТУС!M465),"")))</f>
        <v/>
      </c>
      <c r="N465" s="13" t="str">
        <f ca="1">IF(РТУС!L465="","",IF(РТУС!N465="",HYPERLINK("#РТУС!"&amp;CELL("адрес",Проверка!N465),"заполнить"),IF(OR(РТУС!L465="Паспорт гражданина РФ",РТУС!L465="Свидетельство о рождении"),IF(LEN(РТУС!N465)=6,HYPERLINK("#Проверка!"&amp;CELL("адрес",Проверка!N465),РТУС!N465),HYPERLINK("#РТУС!"&amp;CELL("адрес",Проверка!N465),"###")),HYPERLINK("#Проверка!"&amp;CELL("адрес",Проверка!N465),РТУС!N465))))</f>
        <v/>
      </c>
      <c r="O465" s="15" t="str">
        <f ca="1">IF(РТУС!L465="","",IF(РТУС!O465="",HYPERLINK("#РТУС!"&amp;CELL("адрес",Проверка!O465),"заполнить"),IF(AND(LEN(РТУС!O465)=5,РТУС!O465&lt;TODAY()),IF(РТУС!L465="Свидетельство о рождении",IF(РТУС!O465&gt;EDATE(TODAY(),-168),HYPERLINK("#Проверка!"&amp;CELL("адрес",Проверка!O465),РТУС!O465),HYPERLINK("#РТУС!"&amp;CELL("адрес",Проверка!O465),"недействительно")),HYPERLINK("#Проверка!"&amp;CELL("адрес",Проверка!O465),РТУС!O465)),HYPERLINK("#РТУС!"&amp;CELL("адрес",Проверка!O465),"###"))))</f>
        <v/>
      </c>
      <c r="P465" s="21" t="str">
        <f ca="1">IF(РТУС!L465="Паспорт гражданина РФ",IF(РТУС!P465="",HYPERLINK("#РТУС!"&amp;CELL("адрес",Проверка!P465),"заполнить"),HYPERLINK("#Проверка!"&amp;CELL("адрес",Проверка!P465),РТУС!P465)),"")</f>
        <v/>
      </c>
      <c r="Q465" s="13" t="str">
        <f ca="1">IF(РТУС!L465="Паспорт гражданина РФ",IF(РТУС!Q465="",HYPERLINK("#РТУС!"&amp;CELL("адрес",Проверка!Q465),"заполнить"),IF(LEN(РТУС!Q465)=7,HYPERLINK("#Проверка!"&amp;CELL("адрес",Проверка!Q465),РТУС!Q465),HYPERLINK("#РТУС!"&amp;CELL("адрес",Проверка!Q465),"###"))),"")</f>
        <v/>
      </c>
      <c r="R465" s="13" t="str">
        <f ca="1">IF(РТУС!R465="",HYPERLINK("#РТУС!"&amp;CELL("адрес",Проверка!R465),"заполнить"),HYPERLINK("#Проверка!"&amp;CELL("адрес",Проверка!R465),РТУС!R465))</f>
        <v>заполнить</v>
      </c>
      <c r="S465" s="13" t="str">
        <f>IF(РТУС!S465="","",РТУС!S465)</f>
        <v/>
      </c>
      <c r="T465" s="13" t="str">
        <f>IF(РТУС!T465="","",РТУС!T465)</f>
        <v/>
      </c>
      <c r="U465" s="13" t="str">
        <f>IF(РТУС!U465="","",РТУС!U465)</f>
        <v/>
      </c>
      <c r="V465" s="13" t="str">
        <f ca="1">IF(РТУС!V465="",HYPERLINK("#РТУС!"&amp;CELL("адрес",Проверка!V465),"заполнить"),IF(OR(РТУС!V465="Договор участия в долевом строительстве",РТУС!V465="Предварительный договор участия в долевом строительстве",РТУС!V465="Определение Арбитражного суда",РТУС!V465="Решение суда общей юрисдикции",РТУС!V465="Иные договоры"),HYPERLINK("#Проверка!"&amp;CELL("адрес",Проверка!V465),РТУС!V465),HYPERLINK("#РТУС!"&amp;CELL("адрес",Проверка!V465),"###")))</f>
        <v>заполнить</v>
      </c>
      <c r="W465" s="13" t="str">
        <f ca="1">IF(РТУС!W465="",HYPERLINK("#РТУС!"&amp;CELL("адрес",Проверка!W465),"заполнить"),HYPERLINK("#Проверка!"&amp;CELL("адрес",Проверка!W465),РТУС!W465))</f>
        <v>заполнить</v>
      </c>
      <c r="X465" s="15" t="str">
        <f ca="1">IF(РТУС!X465="",HYPERLINK("#РТУС!"&amp;CELL("адрес",Проверка!X465),"заполнить"),IF(AND(LEN(РТУС!X465)=5,РТУС!X465&lt;TODAY()),HYPERLINK("#Проверка!"&amp;CELL("адрес",Проверка!X465),РТУС!X465),HYPERLINK("#РТУС!"&amp;CELL("адрес",Проверка!X465),"###")))</f>
        <v>заполнить</v>
      </c>
      <c r="Y465" s="13" t="str">
        <f>IF(РТУС!Y465="","",РТУС!Y465)</f>
        <v/>
      </c>
      <c r="Z465" s="15" t="str">
        <f ca="1">IF(РТУС!Z465="","",IF(AND(LEN(РТУС!Z465)=5,РТУС!Z465&lt;TODAY()),HYPERLINK("#Проверка!"&amp;CELL("адрес",Проверка!Z465),РТУС!Z465),HYPERLINK("#РТУС!"&amp;CELL("адрес",Проверка!Z465),"###")))</f>
        <v/>
      </c>
      <c r="AA465" s="18" t="str">
        <f ca="1">IF(РТУС!AA465="",HYPERLINK("#РТУС!"&amp;CELL("адрес",Проверка!AA465),"заполнить"),IF(ISNUMBER(РТУС!AA465)=TRUE,HYPERLINK("#Проверка!"&amp;CELL("адрес",Проверка!AA465),РТУС!AA465),HYPERLINK("#РТУС!"&amp;CELL("адрес",Проверка!AA465),"###")))</f>
        <v>заполнить</v>
      </c>
      <c r="AB465" s="18" t="str">
        <f ca="1">IF(РТУС!AB465="",HYPERLINK("#РТУС!"&amp;CELL("адрес",Проверка!AB465),"заполнить"),IF(ISNUMBER(РТУС!AB465)=TRUE,HYPERLINK("#Проверка!"&amp;CELL("адрес",Проверка!AB465),РТУС!AB465),HYPERLINK("#РТУС!"&amp;CELL("адрес",Проверка!AB465),"###")))</f>
        <v>заполнить</v>
      </c>
      <c r="AC465" s="18" t="str">
        <f ca="1">IF(РТУС!AC465="","",IF(ISNUMBER(РТУС!AC465)=TRUE,HYPERLINK("#Проверка!"&amp;CELL("адрес",Проверка!AC465),РТУС!AC465),HYPERLINK("#РТУС!"&amp;CELL("адрес",Проверка!AC465),"###")))</f>
        <v/>
      </c>
      <c r="AD465" s="18" t="str">
        <f ca="1">IF(РТУС!AD465="","",IF(ISNUMBER(РТУС!AD465)=TRUE,HYPERLINK("#Проверка!"&amp;CELL("адрес",Проверка!AD465),РТУС!AD465),HYPERLINK("#РТУС!"&amp;CELL("адрес",Проверка!AD465),"###")))</f>
        <v/>
      </c>
      <c r="AE465" s="13" t="str">
        <f>IF(РТУС!AE465="","",РТУС!AE465)</f>
        <v/>
      </c>
      <c r="AF465" s="15" t="str">
        <f ca="1">IF(РТУС!AE465="","",IF(РТУС!AF465="",HYPERLINK("#РТУС!"&amp;CELL("адрес",Проверка!AF465),"заполнить"),IF(AND(LEN(РТУС!AF465)=5,РТУС!AF465&lt;TODAY()),HYPERLINK("#Проверка!"&amp;CELL("адрес",Проверка!AF465),РТУС!AF465),HYPERLINK("#РТУС!"&amp;CELL("адрес",Проверка!AF465),"###"))))</f>
        <v/>
      </c>
      <c r="AG465" s="13"/>
      <c r="AH465" s="15" t="str">
        <f ca="1">IF(РТУС!AE465="","",IF(РТУС!AH465="",HYPERLINK("#РТУС!"&amp;CELL("адрес",Проверка!AH465),"заполнить"),IF(AND(LEN(РТУС!AH465)=5,РТУС!AH465&lt;TODAY()),HYPERLINK("#Проверка!"&amp;CELL("адрес",Проверка!AH465),РТУС!AH465),HYPERLINK("#РТУС!"&amp;CELL("адрес",Проверка!AH465),"###"))))</f>
        <v/>
      </c>
      <c r="AI465" s="15" t="str">
        <f ca="1">IF(РТУС!AE465="","",IF(РТУС!AI465="",HYPERLINK("#РТУС!"&amp;CELL("адрес",Проверка!AI465),"заполнить"),HYPERLINK("#Проверка!"&amp;CELL("адрес",Проверка!AI465),РТУС!AI465)))</f>
        <v/>
      </c>
      <c r="AJ465" s="13" t="str">
        <f ca="1">IF(РТУС!AE465="","",IF(РТУС!AJ465="",HYPERLINK("#РТУС!"&amp;CELL("адрес",Проверка!AJ465),"заполнить"),IF(OR(РТУС!AJ465="Юрлицо",РТУС!AJ465="Физлицо",РТУС!AJ465="ИП"),HYPERLINK("#Проверка!"&amp;CELL("адрес",Проверка!AJ465),РТУС!AJ465),HYPERLINK("#РТУС!"&amp;CELL("адрес",Проверка!AJ465),"###"))))</f>
        <v/>
      </c>
      <c r="AK465" s="13" t="str">
        <f ca="1">IF(РТУС!AK465="",HYPERLINK("#РТУС!"&amp;CELL("адрес",Проверка!AK465),"заполнить"),IF(OR(РТУС!AK465="Квартира",РТУС!AK465="Кладовая",РТУС!AK465="Машино-место",РТУС!AK465="Нежилое помещение"),HYPERLINK("#Проверка!"&amp;CELL("адрес",Проверка!AK465),РТУС!AK465),HYPERLINK("#РТУС!"&amp;CELL("адрес",Проверка!AK465),"###")))</f>
        <v>заполнить</v>
      </c>
      <c r="AL465" s="13" t="str">
        <f ca="1">IF(РТУС!AL465="",HYPERLINK("#РТУС!"&amp;CELL("адрес",Проверка!AL465),"заполнить"),HYPERLINK("#Проверка!"&amp;CELL("адрес",Проверка!AL465),РТУС!AL465))</f>
        <v>заполнить</v>
      </c>
      <c r="AM465" s="18" t="str">
        <f ca="1">IF(РТУС!AM465="",HYPERLINK("#РТУС!"&amp;CELL("адрес",Проверка!AM465),"заполнить"),IF(ISNUMBER(РТУС!AM465)=TRUE,IF(РТУС!AK465="Нежилое помещение",IF(РТУС!AM465&gt;7,HYPERLINK("#РТУС!"&amp;CELL("адрес",Проверка!AM465),"не больше 7 кв.м."),РТУС!AM465),HYPERLINK("#Проверка!"&amp;CELL("адрес",Проверка!AM465),РТУС!AM465)),HYPERLINK("#РТУС!"&amp;CELL("адрес",Проверка!AM465),"###")))</f>
        <v>заполнить</v>
      </c>
      <c r="AN465" s="13" t="str">
        <f ca="1">IF(РТУС!AN465="",HYPERLINK("#РТУС!"&amp;CELL("адрес",Проверка!AN465),"заполнить"),IF(OR(РТУС!AN465="Общая площадь помещения",РТУС!AN465="Общая приведенная площадь жилого помещения",РТУС!AN465="Общая площадь жилого помещения с учетом лоджий, балконов, террас и веранд"),HYPERLINK("#Проверка!"&amp;CELL("адрес",Проверка!AN465),РТУС!AN465),HYPERLINK("#РТУС!"&amp;CELL("адрес",Проверка!AN465),"###")))</f>
        <v>заполнить</v>
      </c>
      <c r="AO465" s="13" t="str">
        <f ca="1">IF(OR(РТУС!AK465="Квартира",РТУС!A465="Нежилое помещение"),IF(РТУС!AO465="",HYPERLINK("#РТУС!"&amp;CELL("адрес",Проверка!AO465),"заполнить"),IF(ISNUMBER(РТУС!AO465)=TRUE,HYPERLINK("#Проверка!"&amp;CELL("адрес",Проверка!AO465),РТУС!AO465),HYPERLINK("#РТУС!"&amp;CELL("адрес",Проверка!AO465),"###"))),"")</f>
        <v/>
      </c>
      <c r="AP465" s="13" t="str">
        <f>IF(РТУС!AP465="","",РТУС!AP465)</f>
        <v/>
      </c>
      <c r="AQ465" s="13" t="str">
        <f ca="1">IF(РТУС!AQ465="",HYPERLINK("#РТУС!"&amp;CELL("адрес",Проверка!AQ465),"заполнить"),HYPERLINK("#Проверка!"&amp;CELL("адрес",Проверка!AQ465),РТУС!AQ465))</f>
        <v>заполнить</v>
      </c>
      <c r="AR465" s="18" t="str">
        <f ca="1">IF(РТУС!AR465="",HYPERLINK("#РТУС!"&amp;CELL("адрес",Проверка!AR465),"заполнить"),IF(ISNUMBER(РТУС!AR465)=FALSE,HYPERLINK("#РТУС!"&amp;CELL("адрес",Проверка!AR465),"###"),IF(РТУС!G465="1",IF(РТУС!AB465=РТУС!AR465+РТУС!AU465,HYPERLINK("#Проверка!"&amp;CELL("адрес",Проверка!AR465),РТУС!AR465),HYPERLINK("#РТУС!"&amp;CELL("адрес",Проверка!AR465),"сверить суммы")),IF(РТУС!AB465=(SUMIF(РТУС!$A$4:$A$1000,A465,РТУС!$AR$4:$AR$1000)+SUMIF(РТУС!$A$4:$A$1000,A465,РТУС!$AU$4:$AU$1000)),HYPERLINK("#Проверка!"&amp;CELL("адрес",Проверка!AR465),РТУС!AR465),HYPERLINK("#РТУС!"&amp;CELL("адрес",Проверка!AR465),"сверить суммы")))))</f>
        <v>заполнить</v>
      </c>
      <c r="AS465" s="13" t="str">
        <f>IF(РТУС!AS465="","",РТУС!AS465)</f>
        <v/>
      </c>
      <c r="AT465" s="18" t="str">
        <f ca="1">IF(РТУС!AT465="",HYPERLINK("#РТУС!"&amp;CELL("адрес",Проверка!AT465),"заполнить"),IF(ISNUMBER(РТУС!AT465)=FALSE,HYPERLINK("#РТУС!"&amp;CELL("адрес",Проверка!AT465),"###"),IF(РТУС!AT465=РТУС!AR465,HYPERLINK("#Проверка!"&amp;CELL("адрес",Проверка!AT465),РТУС!AT465),HYPERLINK("#РТУС!"&amp;CELL("адрес",Проверка!AT465),"сверить суммы"))))</f>
        <v>заполнить</v>
      </c>
      <c r="AU465" s="18" t="str">
        <f ca="1">IF(РТУС!AU465="",HYPERLINK("#РТУС!"&amp;CELL("адрес",Проверка!AU465),"заполнить"),IF(ISNUMBER(РТУС!AU465)=FALSE,HYPERLINK("#РТУС!"&amp;CELL("адрес",Проверка!AU465),"###"),IF(РТУС!G465="1",IF(РТУС!AB465=РТУС!AR465+РТУС!AU465,HYPERLINK("#Проверка!"&amp;CELL("адрес",Проверка!AU465),РТУС!AU465),HYPERLINK("#РТУС!"&amp;CELL("адрес",Проверка!AU465),"сверить суммы")),IF(РТУС!AB465=(SUMIF(РТУС!$A$4:$A$1000,A465,РТУС!$AR$4:$AR$1000)+SUMIF(РТУС!$A$4:$A$1000,A465,РТУС!$AU$4:$AU$1000)),HYPERLINK("#Проверка!"&amp;CELL("адрес",Проверка!AU465),РТУС!AU465),HYPERLINK("#РТУС!"&amp;CELL("адрес",Проверка!AU465),"сверить суммы")))))</f>
        <v>заполнить</v>
      </c>
      <c r="AV465" s="13" t="str">
        <f ca="1">IF(РТУС!AV465="",HYPERLINK("#РТУС!"&amp;CELL("адрес",Проверка!AV465),"заполнить"),IF(OR(РТУС!AV465="Требование о передаче жилого помещения",РТУС!AV465="Требование о передаче машино-места",РТУС!AV465="Требования о передаче нежилого помещения",РТУС!AV465="Денежные требования"),HYPERLINK("#Проверка!"&amp;CELL("адрес",Проверка!AV465),РТУС!AV465),HYPERLINK("#РТУС!"&amp;CELL("адрес",Проверка!AV465),"###")))</f>
        <v>заполнить</v>
      </c>
      <c r="AW465" s="13" t="str">
        <f ca="1">IF(РТУС!AW465="",HYPERLINK("#РТУС!"&amp;CELL("адрес",Проверка!AW465),"заполнить"),IF(OR(РТУС!AW465="Включен в полном объеме",РТУС!AW465="Включен частично"),HYPERLINK("#Проверка!"&amp;CELL("адрес",Проверка!AW465),РТУС!AW465),HYPERLINK("#РТУС!"&amp;CELL("адрес",Проверка!AW465),"###")))</f>
        <v>заполнить</v>
      </c>
      <c r="AX465" s="15" t="str">
        <f ca="1">IF(РТУС!AX465="",HYPERLINK("#РТУС!"&amp;CELL("адрес",Проверка!AX465),"заполнить"),IF(AND(LEN(РТУС!AX465)=5,РТУС!AX465&lt;TODAY()),HYPERLINK("#Проверка!"&amp;CELL("адрес",Проверка!AX465),РТУС!AX465),HYPERLINK("#РТУС!"&amp;CELL("адрес",Проверка!AX465),"###")))</f>
        <v>заполнить</v>
      </c>
      <c r="AY465" s="15" t="str">
        <f ca="1">IF(РТУС!AY465="",HYPERLINK("#РТУС!"&amp;CELL("адрес",Проверка!AY465),"заполнить"),IF(AND(LEN(РТУС!AY465)=5,РТУС!AY465&lt;TODAY()),HYPERLINK("#Проверка!"&amp;CELL("адрес",Проверка!AY465),РТУС!AY465),HYPERLINK("#РТУС!"&amp;CELL("адрес",Проверка!AY465),"###")))</f>
        <v>заполнить</v>
      </c>
    </row>
    <row r="466" spans="1:51" x14ac:dyDescent="0.25">
      <c r="A466" s="10" t="str">
        <f>РТУС!A466</f>
        <v>.</v>
      </c>
      <c r="B466" s="13" t="str">
        <f ca="1">IF(РТУС!B466="",HYPERLINK("#РТУС!"&amp;CELL("адрес",Проверка!B466),"заполнить"),IF(AND(LEN(РТУС!B466)=10,РТУС!B465=РТУС!B466),HYPERLINK("#Проверка!"&amp;CELL("адрес",Проверка!B466),РТУС!B466),HYPERLINK("#РТУС!"&amp;CELL("адрес",Проверка!B466),"###")))</f>
        <v>заполнить</v>
      </c>
      <c r="C466" s="13" t="str">
        <f ca="1">IF(РТУС!C466="",HYPERLINK("#РТУС!"&amp;CELL("адрес",Проверка!C466),"заполнить"),IF(AND(ISNUMBER(РТУС!C466)=TRUE,РТУС!C466&gt;0,РТУС!C465=РТУС!C466),HYPERLINK("#Проверка!"&amp;CELL("адрес",Проверка!C466),РТУС!C466),HYPERLINK("#РТУС!"&amp;CELL("адрес",Проверка!C466),"###")))</f>
        <v>заполнить</v>
      </c>
      <c r="D466" s="13" t="str">
        <f>IF(РТУС!D466="","",РТУС!D466)</f>
        <v/>
      </c>
      <c r="E466" s="13" t="str">
        <f ca="1">IF(РТУС!E466="",HYPERLINK("#РТУС!"&amp;CELL("адрес",Проверка!E466),"заполнить"),IF(РТУС!E465=РТУС!E466,HYPERLINK("#Проверка!"&amp;CELL("адрес",Проверка!E466),РТУС!E466),HYPERLINK("#РТУС!"&amp;CELL("адрес",Проверка!E466),"###")))</f>
        <v>заполнить</v>
      </c>
      <c r="F466" s="13" t="str">
        <f ca="1">IF(РТУС!F466="",HYPERLINK("#РТУС!"&amp;CELL("адрес",Проверка!F466),"заполнить"),HYPERLINK("#Проверка!"&amp;CELL("адрес",Проверка!F466),РТУС!F466))</f>
        <v>заполнить</v>
      </c>
      <c r="G466" s="20" t="str">
        <f ca="1">IF(РТУС!G466="",HYPERLINK("#РТУС!"&amp;CELL("адрес",Проверка!G466),"заполнить"),IF(РТУС!G466="1",HYPERLINK("#Проверка!"&amp;CELL("адрес",Проверка!G466),"1"),IF(AND(ISNUMBER(РТУС!G466)=TRUE,РТУС!G466&lt;=1,РТУС!G466&gt;0),IF(SUMIF(РТУС!$A$4:$A$1000,A466,РТУС!$G$4:$G$1000)=1,HYPERLINK("#Проверка!"&amp;CELL("адрес",Проверка!G466),РТУС!G466),HYPERLINK("#РТУС!"&amp;CELL("адрес",Проверка!G466),"сумма долей ≠ 1")),HYPERLINK("#РТУС!"&amp;CELL("адрес",Проверка!G466),"###"))))</f>
        <v>заполнить</v>
      </c>
      <c r="H466" s="13" t="str">
        <f ca="1">IF(РТУС!H466="",HYPERLINK("#РТУС!"&amp;CELL("адрес",Проверка!H466),"заполнить"),IF(OR(РТУС!H466="Юрлицо",РТУС!H466="Физлицо",РТУС!H466="ИП"),HYPERLINK("#Проверка!"&amp;CELL("адрес",Проверка!H466),РТУС!H466),HYPERLINK("#РТУС!"&amp;CELL("адрес",Проверка!H466),"###")))</f>
        <v>заполнить</v>
      </c>
      <c r="I466" s="13" t="str">
        <f ca="1">IF(OR(РТУС!H466="Юрлицо",РТУС!H466="ИП"),IF(РТУС!I466="",HYPERLINK("#РТУС!"&amp;CELL("адрес",Проверка!I466),"заполнить"),IF(OR(LEN(РТУС!I466)=10,LEN(РТУС!I466)=12),HYPERLINK("#Проверка!"&amp;CELL("адрес",Проверка!I466),РТУС!I466),HYPERLINK("#РТУС!"&amp;CELL("адрес",Проверка!I466),"###"))),"")</f>
        <v/>
      </c>
      <c r="J466" s="15" t="str">
        <f ca="1">IF(РТУС!J466="","",IF(AND(LEN(РТУС!J466)=5,РТУС!J466&lt;TODAY()),HYPERLINK("#Проверка!"&amp;CELL("адрес",Проверка!J466),РТУС!J466),HYPERLINK("#РТУС!"&amp;CELL("адрес",Проверка!J466),"###")))</f>
        <v/>
      </c>
      <c r="K466" s="13" t="str">
        <f>IF(РТУС!K466="","",РТУС!K466)</f>
        <v/>
      </c>
      <c r="L466" s="13" t="str">
        <f ca="1">IF(OR(РТУС!H466="Физлицо",РТУС!H466="ИП"),IF(РТУС!L466="",HYPERLINK("#РТУС!"&amp;CELL("адрес",Проверка!L466),"заполнить"),IF(OR(РТУС!L466="Загранпаспорт гражданина РФ",РТУС!L466="Паспорт гражданина РФ",РТУС!L466="Иностранный паспорт",РТУС!L466="Свидетельство о рождении",РТУС!L466="Вид на жительство"),HYPERLINK("#Проверка!"&amp;CELL("адрес",Проверка!L466),РТУС!L466),HYPERLINK("#РТУС!"&amp;CELL("адрес",Проверка!L466),"###"))),"")</f>
        <v/>
      </c>
      <c r="M466" s="13" t="str">
        <f ca="1">IF(AND(OR(РТУС!L466="Паспорт гражданина РФ",РТУС!L466="Свидетельство о рождении"),РТУС!M466=""),HYPERLINK("#РТУС!"&amp;CELL("адрес",Проверка!M466),"заполнить"),IF(РТУС!L466="Паспорт гражданина РФ",IF(LEN(РТУС!M466)=4,HYPERLINK("#Проверка!"&amp;CELL("адрес",Проверка!M466),РТУС!M466),HYPERLINK("#РТУС!"&amp;CELL("адрес",Проверка!M466),"###")),IF(РТУС!L466="Свидетельство о рождении",HYPERLINK("#Проверка!"&amp;CELL("адрес",Проверка!M466),РТУС!M466),"")))</f>
        <v/>
      </c>
      <c r="N466" s="13" t="str">
        <f ca="1">IF(РТУС!L466="","",IF(РТУС!N466="",HYPERLINK("#РТУС!"&amp;CELL("адрес",Проверка!N466),"заполнить"),IF(OR(РТУС!L466="Паспорт гражданина РФ",РТУС!L466="Свидетельство о рождении"),IF(LEN(РТУС!N466)=6,HYPERLINK("#Проверка!"&amp;CELL("адрес",Проверка!N466),РТУС!N466),HYPERLINK("#РТУС!"&amp;CELL("адрес",Проверка!N466),"###")),HYPERLINK("#Проверка!"&amp;CELL("адрес",Проверка!N466),РТУС!N466))))</f>
        <v/>
      </c>
      <c r="O466" s="15" t="str">
        <f ca="1">IF(РТУС!L466="","",IF(РТУС!O466="",HYPERLINK("#РТУС!"&amp;CELL("адрес",Проверка!O466),"заполнить"),IF(AND(LEN(РТУС!O466)=5,РТУС!O466&lt;TODAY()),IF(РТУС!L466="Свидетельство о рождении",IF(РТУС!O466&gt;EDATE(TODAY(),-168),HYPERLINK("#Проверка!"&amp;CELL("адрес",Проверка!O466),РТУС!O466),HYPERLINK("#РТУС!"&amp;CELL("адрес",Проверка!O466),"недействительно")),HYPERLINK("#Проверка!"&amp;CELL("адрес",Проверка!O466),РТУС!O466)),HYPERLINK("#РТУС!"&amp;CELL("адрес",Проверка!O466),"###"))))</f>
        <v/>
      </c>
      <c r="P466" s="21" t="str">
        <f ca="1">IF(РТУС!L466="Паспорт гражданина РФ",IF(РТУС!P466="",HYPERLINK("#РТУС!"&amp;CELL("адрес",Проверка!P466),"заполнить"),HYPERLINK("#Проверка!"&amp;CELL("адрес",Проверка!P466),РТУС!P466)),"")</f>
        <v/>
      </c>
      <c r="Q466" s="13" t="str">
        <f ca="1">IF(РТУС!L466="Паспорт гражданина РФ",IF(РТУС!Q466="",HYPERLINK("#РТУС!"&amp;CELL("адрес",Проверка!Q466),"заполнить"),IF(LEN(РТУС!Q466)=7,HYPERLINK("#Проверка!"&amp;CELL("адрес",Проверка!Q466),РТУС!Q466),HYPERLINK("#РТУС!"&amp;CELL("адрес",Проверка!Q466),"###"))),"")</f>
        <v/>
      </c>
      <c r="R466" s="13" t="str">
        <f ca="1">IF(РТУС!R466="",HYPERLINK("#РТУС!"&amp;CELL("адрес",Проверка!R466),"заполнить"),HYPERLINK("#Проверка!"&amp;CELL("адрес",Проверка!R466),РТУС!R466))</f>
        <v>заполнить</v>
      </c>
      <c r="S466" s="13" t="str">
        <f>IF(РТУС!S466="","",РТУС!S466)</f>
        <v/>
      </c>
      <c r="T466" s="13" t="str">
        <f>IF(РТУС!T466="","",РТУС!T466)</f>
        <v/>
      </c>
      <c r="U466" s="13" t="str">
        <f>IF(РТУС!U466="","",РТУС!U466)</f>
        <v/>
      </c>
      <c r="V466" s="13" t="str">
        <f ca="1">IF(РТУС!V466="",HYPERLINK("#РТУС!"&amp;CELL("адрес",Проверка!V466),"заполнить"),IF(OR(РТУС!V466="Договор участия в долевом строительстве",РТУС!V466="Предварительный договор участия в долевом строительстве",РТУС!V466="Определение Арбитражного суда",РТУС!V466="Решение суда общей юрисдикции",РТУС!V466="Иные договоры"),HYPERLINK("#Проверка!"&amp;CELL("адрес",Проверка!V466),РТУС!V466),HYPERLINK("#РТУС!"&amp;CELL("адрес",Проверка!V466),"###")))</f>
        <v>заполнить</v>
      </c>
      <c r="W466" s="13" t="str">
        <f ca="1">IF(РТУС!W466="",HYPERLINK("#РТУС!"&amp;CELL("адрес",Проверка!W466),"заполнить"),HYPERLINK("#Проверка!"&amp;CELL("адрес",Проверка!W466),РТУС!W466))</f>
        <v>заполнить</v>
      </c>
      <c r="X466" s="15" t="str">
        <f ca="1">IF(РТУС!X466="",HYPERLINK("#РТУС!"&amp;CELL("адрес",Проверка!X466),"заполнить"),IF(AND(LEN(РТУС!X466)=5,РТУС!X466&lt;TODAY()),HYPERLINK("#Проверка!"&amp;CELL("адрес",Проверка!X466),РТУС!X466),HYPERLINK("#РТУС!"&amp;CELL("адрес",Проверка!X466),"###")))</f>
        <v>заполнить</v>
      </c>
      <c r="Y466" s="13" t="str">
        <f>IF(РТУС!Y466="","",РТУС!Y466)</f>
        <v/>
      </c>
      <c r="Z466" s="15" t="str">
        <f ca="1">IF(РТУС!Z466="","",IF(AND(LEN(РТУС!Z466)=5,РТУС!Z466&lt;TODAY()),HYPERLINK("#Проверка!"&amp;CELL("адрес",Проверка!Z466),РТУС!Z466),HYPERLINK("#РТУС!"&amp;CELL("адрес",Проверка!Z466),"###")))</f>
        <v/>
      </c>
      <c r="AA466" s="18" t="str">
        <f ca="1">IF(РТУС!AA466="",HYPERLINK("#РТУС!"&amp;CELL("адрес",Проверка!AA466),"заполнить"),IF(ISNUMBER(РТУС!AA466)=TRUE,HYPERLINK("#Проверка!"&amp;CELL("адрес",Проверка!AA466),РТУС!AA466),HYPERLINK("#РТУС!"&amp;CELL("адрес",Проверка!AA466),"###")))</f>
        <v>заполнить</v>
      </c>
      <c r="AB466" s="18" t="str">
        <f ca="1">IF(РТУС!AB466="",HYPERLINK("#РТУС!"&amp;CELL("адрес",Проверка!AB466),"заполнить"),IF(ISNUMBER(РТУС!AB466)=TRUE,HYPERLINK("#Проверка!"&amp;CELL("адрес",Проверка!AB466),РТУС!AB466),HYPERLINK("#РТУС!"&amp;CELL("адрес",Проверка!AB466),"###")))</f>
        <v>заполнить</v>
      </c>
      <c r="AC466" s="18" t="str">
        <f ca="1">IF(РТУС!AC466="","",IF(ISNUMBER(РТУС!AC466)=TRUE,HYPERLINK("#Проверка!"&amp;CELL("адрес",Проверка!AC466),РТУС!AC466),HYPERLINK("#РТУС!"&amp;CELL("адрес",Проверка!AC466),"###")))</f>
        <v/>
      </c>
      <c r="AD466" s="18" t="str">
        <f ca="1">IF(РТУС!AD466="","",IF(ISNUMBER(РТУС!AD466)=TRUE,HYPERLINK("#Проверка!"&amp;CELL("адрес",Проверка!AD466),РТУС!AD466),HYPERLINK("#РТУС!"&amp;CELL("адрес",Проверка!AD466),"###")))</f>
        <v/>
      </c>
      <c r="AE466" s="13" t="str">
        <f>IF(РТУС!AE466="","",РТУС!AE466)</f>
        <v/>
      </c>
      <c r="AF466" s="15" t="str">
        <f ca="1">IF(РТУС!AE466="","",IF(РТУС!AF466="",HYPERLINK("#РТУС!"&amp;CELL("адрес",Проверка!AF466),"заполнить"),IF(AND(LEN(РТУС!AF466)=5,РТУС!AF466&lt;TODAY()),HYPERLINK("#Проверка!"&amp;CELL("адрес",Проверка!AF466),РТУС!AF466),HYPERLINK("#РТУС!"&amp;CELL("адрес",Проверка!AF466),"###"))))</f>
        <v/>
      </c>
      <c r="AG466" s="13"/>
      <c r="AH466" s="15" t="str">
        <f ca="1">IF(РТУС!AE466="","",IF(РТУС!AH466="",HYPERLINK("#РТУС!"&amp;CELL("адрес",Проверка!AH466),"заполнить"),IF(AND(LEN(РТУС!AH466)=5,РТУС!AH466&lt;TODAY()),HYPERLINK("#Проверка!"&amp;CELL("адрес",Проверка!AH466),РТУС!AH466),HYPERLINK("#РТУС!"&amp;CELL("адрес",Проверка!AH466),"###"))))</f>
        <v/>
      </c>
      <c r="AI466" s="15" t="str">
        <f ca="1">IF(РТУС!AE466="","",IF(РТУС!AI466="",HYPERLINK("#РТУС!"&amp;CELL("адрес",Проверка!AI466),"заполнить"),HYPERLINK("#Проверка!"&amp;CELL("адрес",Проверка!AI466),РТУС!AI466)))</f>
        <v/>
      </c>
      <c r="AJ466" s="13" t="str">
        <f ca="1">IF(РТУС!AE466="","",IF(РТУС!AJ466="",HYPERLINK("#РТУС!"&amp;CELL("адрес",Проверка!AJ466),"заполнить"),IF(OR(РТУС!AJ466="Юрлицо",РТУС!AJ466="Физлицо",РТУС!AJ466="ИП"),HYPERLINK("#Проверка!"&amp;CELL("адрес",Проверка!AJ466),РТУС!AJ466),HYPERLINK("#РТУС!"&amp;CELL("адрес",Проверка!AJ466),"###"))))</f>
        <v/>
      </c>
      <c r="AK466" s="13" t="str">
        <f ca="1">IF(РТУС!AK466="",HYPERLINK("#РТУС!"&amp;CELL("адрес",Проверка!AK466),"заполнить"),IF(OR(РТУС!AK466="Квартира",РТУС!AK466="Кладовая",РТУС!AK466="Машино-место",РТУС!AK466="Нежилое помещение"),HYPERLINK("#Проверка!"&amp;CELL("адрес",Проверка!AK466),РТУС!AK466),HYPERLINK("#РТУС!"&amp;CELL("адрес",Проверка!AK466),"###")))</f>
        <v>заполнить</v>
      </c>
      <c r="AL466" s="13" t="str">
        <f ca="1">IF(РТУС!AL466="",HYPERLINK("#РТУС!"&amp;CELL("адрес",Проверка!AL466),"заполнить"),HYPERLINK("#Проверка!"&amp;CELL("адрес",Проверка!AL466),РТУС!AL466))</f>
        <v>заполнить</v>
      </c>
      <c r="AM466" s="18" t="str">
        <f ca="1">IF(РТУС!AM466="",HYPERLINK("#РТУС!"&amp;CELL("адрес",Проверка!AM466),"заполнить"),IF(ISNUMBER(РТУС!AM466)=TRUE,IF(РТУС!AK466="Нежилое помещение",IF(РТУС!AM466&gt;7,HYPERLINK("#РТУС!"&amp;CELL("адрес",Проверка!AM466),"не больше 7 кв.м."),РТУС!AM466),HYPERLINK("#Проверка!"&amp;CELL("адрес",Проверка!AM466),РТУС!AM466)),HYPERLINK("#РТУС!"&amp;CELL("адрес",Проверка!AM466),"###")))</f>
        <v>заполнить</v>
      </c>
      <c r="AN466" s="13" t="str">
        <f ca="1">IF(РТУС!AN466="",HYPERLINK("#РТУС!"&amp;CELL("адрес",Проверка!AN466),"заполнить"),IF(OR(РТУС!AN466="Общая площадь помещения",РТУС!AN466="Общая приведенная площадь жилого помещения",РТУС!AN466="Общая площадь жилого помещения с учетом лоджий, балконов, террас и веранд"),HYPERLINK("#Проверка!"&amp;CELL("адрес",Проверка!AN466),РТУС!AN466),HYPERLINK("#РТУС!"&amp;CELL("адрес",Проверка!AN466),"###")))</f>
        <v>заполнить</v>
      </c>
      <c r="AO466" s="13" t="str">
        <f ca="1">IF(OR(РТУС!AK466="Квартира",РТУС!A466="Нежилое помещение"),IF(РТУС!AO466="",HYPERLINK("#РТУС!"&amp;CELL("адрес",Проверка!AO466),"заполнить"),IF(ISNUMBER(РТУС!AO466)=TRUE,HYPERLINK("#Проверка!"&amp;CELL("адрес",Проверка!AO466),РТУС!AO466),HYPERLINK("#РТУС!"&amp;CELL("адрес",Проверка!AO466),"###"))),"")</f>
        <v/>
      </c>
      <c r="AP466" s="13" t="str">
        <f>IF(РТУС!AP466="","",РТУС!AP466)</f>
        <v/>
      </c>
      <c r="AQ466" s="13" t="str">
        <f ca="1">IF(РТУС!AQ466="",HYPERLINK("#РТУС!"&amp;CELL("адрес",Проверка!AQ466),"заполнить"),HYPERLINK("#Проверка!"&amp;CELL("адрес",Проверка!AQ466),РТУС!AQ466))</f>
        <v>заполнить</v>
      </c>
      <c r="AR466" s="18" t="str">
        <f ca="1">IF(РТУС!AR466="",HYPERLINK("#РТУС!"&amp;CELL("адрес",Проверка!AR466),"заполнить"),IF(ISNUMBER(РТУС!AR466)=FALSE,HYPERLINK("#РТУС!"&amp;CELL("адрес",Проверка!AR466),"###"),IF(РТУС!G466="1",IF(РТУС!AB466=РТУС!AR466+РТУС!AU466,HYPERLINK("#Проверка!"&amp;CELL("адрес",Проверка!AR466),РТУС!AR466),HYPERLINK("#РТУС!"&amp;CELL("адрес",Проверка!AR466),"сверить суммы")),IF(РТУС!AB466=(SUMIF(РТУС!$A$4:$A$1000,A466,РТУС!$AR$4:$AR$1000)+SUMIF(РТУС!$A$4:$A$1000,A466,РТУС!$AU$4:$AU$1000)),HYPERLINK("#Проверка!"&amp;CELL("адрес",Проверка!AR466),РТУС!AR466),HYPERLINK("#РТУС!"&amp;CELL("адрес",Проверка!AR466),"сверить суммы")))))</f>
        <v>заполнить</v>
      </c>
      <c r="AS466" s="13" t="str">
        <f>IF(РТУС!AS466="","",РТУС!AS466)</f>
        <v/>
      </c>
      <c r="AT466" s="18" t="str">
        <f ca="1">IF(РТУС!AT466="",HYPERLINK("#РТУС!"&amp;CELL("адрес",Проверка!AT466),"заполнить"),IF(ISNUMBER(РТУС!AT466)=FALSE,HYPERLINK("#РТУС!"&amp;CELL("адрес",Проверка!AT466),"###"),IF(РТУС!AT466=РТУС!AR466,HYPERLINK("#Проверка!"&amp;CELL("адрес",Проверка!AT466),РТУС!AT466),HYPERLINK("#РТУС!"&amp;CELL("адрес",Проверка!AT466),"сверить суммы"))))</f>
        <v>заполнить</v>
      </c>
      <c r="AU466" s="18" t="str">
        <f ca="1">IF(РТУС!AU466="",HYPERLINK("#РТУС!"&amp;CELL("адрес",Проверка!AU466),"заполнить"),IF(ISNUMBER(РТУС!AU466)=FALSE,HYPERLINK("#РТУС!"&amp;CELL("адрес",Проверка!AU466),"###"),IF(РТУС!G466="1",IF(РТУС!AB466=РТУС!AR466+РТУС!AU466,HYPERLINK("#Проверка!"&amp;CELL("адрес",Проверка!AU466),РТУС!AU466),HYPERLINK("#РТУС!"&amp;CELL("адрес",Проверка!AU466),"сверить суммы")),IF(РТУС!AB466=(SUMIF(РТУС!$A$4:$A$1000,A466,РТУС!$AR$4:$AR$1000)+SUMIF(РТУС!$A$4:$A$1000,A466,РТУС!$AU$4:$AU$1000)),HYPERLINK("#Проверка!"&amp;CELL("адрес",Проверка!AU466),РТУС!AU466),HYPERLINK("#РТУС!"&amp;CELL("адрес",Проверка!AU466),"сверить суммы")))))</f>
        <v>заполнить</v>
      </c>
      <c r="AV466" s="13" t="str">
        <f ca="1">IF(РТУС!AV466="",HYPERLINK("#РТУС!"&amp;CELL("адрес",Проверка!AV466),"заполнить"),IF(OR(РТУС!AV466="Требование о передаче жилого помещения",РТУС!AV466="Требование о передаче машино-места",РТУС!AV466="Требования о передаче нежилого помещения",РТУС!AV466="Денежные требования"),HYPERLINK("#Проверка!"&amp;CELL("адрес",Проверка!AV466),РТУС!AV466),HYPERLINK("#РТУС!"&amp;CELL("адрес",Проверка!AV466),"###")))</f>
        <v>заполнить</v>
      </c>
      <c r="AW466" s="13" t="str">
        <f ca="1">IF(РТУС!AW466="",HYPERLINK("#РТУС!"&amp;CELL("адрес",Проверка!AW466),"заполнить"),IF(OR(РТУС!AW466="Включен в полном объеме",РТУС!AW466="Включен частично"),HYPERLINK("#Проверка!"&amp;CELL("адрес",Проверка!AW466),РТУС!AW466),HYPERLINK("#РТУС!"&amp;CELL("адрес",Проверка!AW466),"###")))</f>
        <v>заполнить</v>
      </c>
      <c r="AX466" s="15" t="str">
        <f ca="1">IF(РТУС!AX466="",HYPERLINK("#РТУС!"&amp;CELL("адрес",Проверка!AX466),"заполнить"),IF(AND(LEN(РТУС!AX466)=5,РТУС!AX466&lt;TODAY()),HYPERLINK("#Проверка!"&amp;CELL("адрес",Проверка!AX466),РТУС!AX466),HYPERLINK("#РТУС!"&amp;CELL("адрес",Проверка!AX466),"###")))</f>
        <v>заполнить</v>
      </c>
      <c r="AY466" s="15" t="str">
        <f ca="1">IF(РТУС!AY466="",HYPERLINK("#РТУС!"&amp;CELL("адрес",Проверка!AY466),"заполнить"),IF(AND(LEN(РТУС!AY466)=5,РТУС!AY466&lt;TODAY()),HYPERLINK("#Проверка!"&amp;CELL("адрес",Проверка!AY466),РТУС!AY466),HYPERLINK("#РТУС!"&amp;CELL("адрес",Проверка!AY466),"###")))</f>
        <v>заполнить</v>
      </c>
    </row>
    <row r="467" spans="1:51" x14ac:dyDescent="0.25">
      <c r="A467" s="10" t="str">
        <f>РТУС!A467</f>
        <v>.</v>
      </c>
      <c r="B467" s="13" t="str">
        <f ca="1">IF(РТУС!B467="",HYPERLINK("#РТУС!"&amp;CELL("адрес",Проверка!B467),"заполнить"),IF(AND(LEN(РТУС!B467)=10,РТУС!B466=РТУС!B467),HYPERLINK("#Проверка!"&amp;CELL("адрес",Проверка!B467),РТУС!B467),HYPERLINK("#РТУС!"&amp;CELL("адрес",Проверка!B467),"###")))</f>
        <v>заполнить</v>
      </c>
      <c r="C467" s="13" t="str">
        <f ca="1">IF(РТУС!C467="",HYPERLINK("#РТУС!"&amp;CELL("адрес",Проверка!C467),"заполнить"),IF(AND(ISNUMBER(РТУС!C467)=TRUE,РТУС!C467&gt;0,РТУС!C466=РТУС!C467),HYPERLINK("#Проверка!"&amp;CELL("адрес",Проверка!C467),РТУС!C467),HYPERLINK("#РТУС!"&amp;CELL("адрес",Проверка!C467),"###")))</f>
        <v>заполнить</v>
      </c>
      <c r="D467" s="13" t="str">
        <f>IF(РТУС!D467="","",РТУС!D467)</f>
        <v/>
      </c>
      <c r="E467" s="13" t="str">
        <f ca="1">IF(РТУС!E467="",HYPERLINK("#РТУС!"&amp;CELL("адрес",Проверка!E467),"заполнить"),IF(РТУС!E466=РТУС!E467,HYPERLINK("#Проверка!"&amp;CELL("адрес",Проверка!E467),РТУС!E467),HYPERLINK("#РТУС!"&amp;CELL("адрес",Проверка!E467),"###")))</f>
        <v>заполнить</v>
      </c>
      <c r="F467" s="13" t="str">
        <f ca="1">IF(РТУС!F467="",HYPERLINK("#РТУС!"&amp;CELL("адрес",Проверка!F467),"заполнить"),HYPERLINK("#Проверка!"&amp;CELL("адрес",Проверка!F467),РТУС!F467))</f>
        <v>заполнить</v>
      </c>
      <c r="G467" s="20" t="str">
        <f ca="1">IF(РТУС!G467="",HYPERLINK("#РТУС!"&amp;CELL("адрес",Проверка!G467),"заполнить"),IF(РТУС!G467="1",HYPERLINK("#Проверка!"&amp;CELL("адрес",Проверка!G467),"1"),IF(AND(ISNUMBER(РТУС!G467)=TRUE,РТУС!G467&lt;=1,РТУС!G467&gt;0),IF(SUMIF(РТУС!$A$4:$A$1000,A467,РТУС!$G$4:$G$1000)=1,HYPERLINK("#Проверка!"&amp;CELL("адрес",Проверка!G467),РТУС!G467),HYPERLINK("#РТУС!"&amp;CELL("адрес",Проверка!G467),"сумма долей ≠ 1")),HYPERLINK("#РТУС!"&amp;CELL("адрес",Проверка!G467),"###"))))</f>
        <v>заполнить</v>
      </c>
      <c r="H467" s="13" t="str">
        <f ca="1">IF(РТУС!H467="",HYPERLINK("#РТУС!"&amp;CELL("адрес",Проверка!H467),"заполнить"),IF(OR(РТУС!H467="Юрлицо",РТУС!H467="Физлицо",РТУС!H467="ИП"),HYPERLINK("#Проверка!"&amp;CELL("адрес",Проверка!H467),РТУС!H467),HYPERLINK("#РТУС!"&amp;CELL("адрес",Проверка!H467),"###")))</f>
        <v>заполнить</v>
      </c>
      <c r="I467" s="13" t="str">
        <f ca="1">IF(OR(РТУС!H467="Юрлицо",РТУС!H467="ИП"),IF(РТУС!I467="",HYPERLINK("#РТУС!"&amp;CELL("адрес",Проверка!I467),"заполнить"),IF(OR(LEN(РТУС!I467)=10,LEN(РТУС!I467)=12),HYPERLINK("#Проверка!"&amp;CELL("адрес",Проверка!I467),РТУС!I467),HYPERLINK("#РТУС!"&amp;CELL("адрес",Проверка!I467),"###"))),"")</f>
        <v/>
      </c>
      <c r="J467" s="15" t="str">
        <f ca="1">IF(РТУС!J467="","",IF(AND(LEN(РТУС!J467)=5,РТУС!J467&lt;TODAY()),HYPERLINK("#Проверка!"&amp;CELL("адрес",Проверка!J467),РТУС!J467),HYPERLINK("#РТУС!"&amp;CELL("адрес",Проверка!J467),"###")))</f>
        <v/>
      </c>
      <c r="K467" s="13" t="str">
        <f>IF(РТУС!K467="","",РТУС!K467)</f>
        <v/>
      </c>
      <c r="L467" s="13" t="str">
        <f ca="1">IF(OR(РТУС!H467="Физлицо",РТУС!H467="ИП"),IF(РТУС!L467="",HYPERLINK("#РТУС!"&amp;CELL("адрес",Проверка!L467),"заполнить"),IF(OR(РТУС!L467="Загранпаспорт гражданина РФ",РТУС!L467="Паспорт гражданина РФ",РТУС!L467="Иностранный паспорт",РТУС!L467="Свидетельство о рождении",РТУС!L467="Вид на жительство"),HYPERLINK("#Проверка!"&amp;CELL("адрес",Проверка!L467),РТУС!L467),HYPERLINK("#РТУС!"&amp;CELL("адрес",Проверка!L467),"###"))),"")</f>
        <v/>
      </c>
      <c r="M467" s="13" t="str">
        <f ca="1">IF(AND(OR(РТУС!L467="Паспорт гражданина РФ",РТУС!L467="Свидетельство о рождении"),РТУС!M467=""),HYPERLINK("#РТУС!"&amp;CELL("адрес",Проверка!M467),"заполнить"),IF(РТУС!L467="Паспорт гражданина РФ",IF(LEN(РТУС!M467)=4,HYPERLINK("#Проверка!"&amp;CELL("адрес",Проверка!M467),РТУС!M467),HYPERLINK("#РТУС!"&amp;CELL("адрес",Проверка!M467),"###")),IF(РТУС!L467="Свидетельство о рождении",HYPERLINK("#Проверка!"&amp;CELL("адрес",Проверка!M467),РТУС!M467),"")))</f>
        <v/>
      </c>
      <c r="N467" s="13" t="str">
        <f ca="1">IF(РТУС!L467="","",IF(РТУС!N467="",HYPERLINK("#РТУС!"&amp;CELL("адрес",Проверка!N467),"заполнить"),IF(OR(РТУС!L467="Паспорт гражданина РФ",РТУС!L467="Свидетельство о рождении"),IF(LEN(РТУС!N467)=6,HYPERLINK("#Проверка!"&amp;CELL("адрес",Проверка!N467),РТУС!N467),HYPERLINK("#РТУС!"&amp;CELL("адрес",Проверка!N467),"###")),HYPERLINK("#Проверка!"&amp;CELL("адрес",Проверка!N467),РТУС!N467))))</f>
        <v/>
      </c>
      <c r="O467" s="15" t="str">
        <f ca="1">IF(РТУС!L467="","",IF(РТУС!O467="",HYPERLINK("#РТУС!"&amp;CELL("адрес",Проверка!O467),"заполнить"),IF(AND(LEN(РТУС!O467)=5,РТУС!O467&lt;TODAY()),IF(РТУС!L467="Свидетельство о рождении",IF(РТУС!O467&gt;EDATE(TODAY(),-168),HYPERLINK("#Проверка!"&amp;CELL("адрес",Проверка!O467),РТУС!O467),HYPERLINK("#РТУС!"&amp;CELL("адрес",Проверка!O467),"недействительно")),HYPERLINK("#Проверка!"&amp;CELL("адрес",Проверка!O467),РТУС!O467)),HYPERLINK("#РТУС!"&amp;CELL("адрес",Проверка!O467),"###"))))</f>
        <v/>
      </c>
      <c r="P467" s="21" t="str">
        <f ca="1">IF(РТУС!L467="Паспорт гражданина РФ",IF(РТУС!P467="",HYPERLINK("#РТУС!"&amp;CELL("адрес",Проверка!P467),"заполнить"),HYPERLINK("#Проверка!"&amp;CELL("адрес",Проверка!P467),РТУС!P467)),"")</f>
        <v/>
      </c>
      <c r="Q467" s="13" t="str">
        <f ca="1">IF(РТУС!L467="Паспорт гражданина РФ",IF(РТУС!Q467="",HYPERLINK("#РТУС!"&amp;CELL("адрес",Проверка!Q467),"заполнить"),IF(LEN(РТУС!Q467)=7,HYPERLINK("#Проверка!"&amp;CELL("адрес",Проверка!Q467),РТУС!Q467),HYPERLINK("#РТУС!"&amp;CELL("адрес",Проверка!Q467),"###"))),"")</f>
        <v/>
      </c>
      <c r="R467" s="13" t="str">
        <f ca="1">IF(РТУС!R467="",HYPERLINK("#РТУС!"&amp;CELL("адрес",Проверка!R467),"заполнить"),HYPERLINK("#Проверка!"&amp;CELL("адрес",Проверка!R467),РТУС!R467))</f>
        <v>заполнить</v>
      </c>
      <c r="S467" s="13" t="str">
        <f>IF(РТУС!S467="","",РТУС!S467)</f>
        <v/>
      </c>
      <c r="T467" s="13" t="str">
        <f>IF(РТУС!T467="","",РТУС!T467)</f>
        <v/>
      </c>
      <c r="U467" s="13" t="str">
        <f>IF(РТУС!U467="","",РТУС!U467)</f>
        <v/>
      </c>
      <c r="V467" s="13" t="str">
        <f ca="1">IF(РТУС!V467="",HYPERLINK("#РТУС!"&amp;CELL("адрес",Проверка!V467),"заполнить"),IF(OR(РТУС!V467="Договор участия в долевом строительстве",РТУС!V467="Предварительный договор участия в долевом строительстве",РТУС!V467="Определение Арбитражного суда",РТУС!V467="Решение суда общей юрисдикции",РТУС!V467="Иные договоры"),HYPERLINK("#Проверка!"&amp;CELL("адрес",Проверка!V467),РТУС!V467),HYPERLINK("#РТУС!"&amp;CELL("адрес",Проверка!V467),"###")))</f>
        <v>заполнить</v>
      </c>
      <c r="W467" s="13" t="str">
        <f ca="1">IF(РТУС!W467="",HYPERLINK("#РТУС!"&amp;CELL("адрес",Проверка!W467),"заполнить"),HYPERLINK("#Проверка!"&amp;CELL("адрес",Проверка!W467),РТУС!W467))</f>
        <v>заполнить</v>
      </c>
      <c r="X467" s="15" t="str">
        <f ca="1">IF(РТУС!X467="",HYPERLINK("#РТУС!"&amp;CELL("адрес",Проверка!X467),"заполнить"),IF(AND(LEN(РТУС!X467)=5,РТУС!X467&lt;TODAY()),HYPERLINK("#Проверка!"&amp;CELL("адрес",Проверка!X467),РТУС!X467),HYPERLINK("#РТУС!"&amp;CELL("адрес",Проверка!X467),"###")))</f>
        <v>заполнить</v>
      </c>
      <c r="Y467" s="13" t="str">
        <f>IF(РТУС!Y467="","",РТУС!Y467)</f>
        <v/>
      </c>
      <c r="Z467" s="15" t="str">
        <f ca="1">IF(РТУС!Z467="","",IF(AND(LEN(РТУС!Z467)=5,РТУС!Z467&lt;TODAY()),HYPERLINK("#Проверка!"&amp;CELL("адрес",Проверка!Z467),РТУС!Z467),HYPERLINK("#РТУС!"&amp;CELL("адрес",Проверка!Z467),"###")))</f>
        <v/>
      </c>
      <c r="AA467" s="18" t="str">
        <f ca="1">IF(РТУС!AA467="",HYPERLINK("#РТУС!"&amp;CELL("адрес",Проверка!AA467),"заполнить"),IF(ISNUMBER(РТУС!AA467)=TRUE,HYPERLINK("#Проверка!"&amp;CELL("адрес",Проверка!AA467),РТУС!AA467),HYPERLINK("#РТУС!"&amp;CELL("адрес",Проверка!AA467),"###")))</f>
        <v>заполнить</v>
      </c>
      <c r="AB467" s="18" t="str">
        <f ca="1">IF(РТУС!AB467="",HYPERLINK("#РТУС!"&amp;CELL("адрес",Проверка!AB467),"заполнить"),IF(ISNUMBER(РТУС!AB467)=TRUE,HYPERLINK("#Проверка!"&amp;CELL("адрес",Проверка!AB467),РТУС!AB467),HYPERLINK("#РТУС!"&amp;CELL("адрес",Проверка!AB467),"###")))</f>
        <v>заполнить</v>
      </c>
      <c r="AC467" s="18" t="str">
        <f ca="1">IF(РТУС!AC467="","",IF(ISNUMBER(РТУС!AC467)=TRUE,HYPERLINK("#Проверка!"&amp;CELL("адрес",Проверка!AC467),РТУС!AC467),HYPERLINK("#РТУС!"&amp;CELL("адрес",Проверка!AC467),"###")))</f>
        <v/>
      </c>
      <c r="AD467" s="18" t="str">
        <f ca="1">IF(РТУС!AD467="","",IF(ISNUMBER(РТУС!AD467)=TRUE,HYPERLINK("#Проверка!"&amp;CELL("адрес",Проверка!AD467),РТУС!AD467),HYPERLINK("#РТУС!"&amp;CELL("адрес",Проверка!AD467),"###")))</f>
        <v/>
      </c>
      <c r="AE467" s="13" t="str">
        <f>IF(РТУС!AE467="","",РТУС!AE467)</f>
        <v/>
      </c>
      <c r="AF467" s="15" t="str">
        <f ca="1">IF(РТУС!AE467="","",IF(РТУС!AF467="",HYPERLINK("#РТУС!"&amp;CELL("адрес",Проверка!AF467),"заполнить"),IF(AND(LEN(РТУС!AF467)=5,РТУС!AF467&lt;TODAY()),HYPERLINK("#Проверка!"&amp;CELL("адрес",Проверка!AF467),РТУС!AF467),HYPERLINK("#РТУС!"&amp;CELL("адрес",Проверка!AF467),"###"))))</f>
        <v/>
      </c>
      <c r="AG467" s="13"/>
      <c r="AH467" s="15" t="str">
        <f ca="1">IF(РТУС!AE467="","",IF(РТУС!AH467="",HYPERLINK("#РТУС!"&amp;CELL("адрес",Проверка!AH467),"заполнить"),IF(AND(LEN(РТУС!AH467)=5,РТУС!AH467&lt;TODAY()),HYPERLINK("#Проверка!"&amp;CELL("адрес",Проверка!AH467),РТУС!AH467),HYPERLINK("#РТУС!"&amp;CELL("адрес",Проверка!AH467),"###"))))</f>
        <v/>
      </c>
      <c r="AI467" s="15" t="str">
        <f ca="1">IF(РТУС!AE467="","",IF(РТУС!AI467="",HYPERLINK("#РТУС!"&amp;CELL("адрес",Проверка!AI467),"заполнить"),HYPERLINK("#Проверка!"&amp;CELL("адрес",Проверка!AI467),РТУС!AI467)))</f>
        <v/>
      </c>
      <c r="AJ467" s="13" t="str">
        <f ca="1">IF(РТУС!AE467="","",IF(РТУС!AJ467="",HYPERLINK("#РТУС!"&amp;CELL("адрес",Проверка!AJ467),"заполнить"),IF(OR(РТУС!AJ467="Юрлицо",РТУС!AJ467="Физлицо",РТУС!AJ467="ИП"),HYPERLINK("#Проверка!"&amp;CELL("адрес",Проверка!AJ467),РТУС!AJ467),HYPERLINK("#РТУС!"&amp;CELL("адрес",Проверка!AJ467),"###"))))</f>
        <v/>
      </c>
      <c r="AK467" s="13" t="str">
        <f ca="1">IF(РТУС!AK467="",HYPERLINK("#РТУС!"&amp;CELL("адрес",Проверка!AK467),"заполнить"),IF(OR(РТУС!AK467="Квартира",РТУС!AK467="Кладовая",РТУС!AK467="Машино-место",РТУС!AK467="Нежилое помещение"),HYPERLINK("#Проверка!"&amp;CELL("адрес",Проверка!AK467),РТУС!AK467),HYPERLINK("#РТУС!"&amp;CELL("адрес",Проверка!AK467),"###")))</f>
        <v>заполнить</v>
      </c>
      <c r="AL467" s="13" t="str">
        <f ca="1">IF(РТУС!AL467="",HYPERLINK("#РТУС!"&amp;CELL("адрес",Проверка!AL467),"заполнить"),HYPERLINK("#Проверка!"&amp;CELL("адрес",Проверка!AL467),РТУС!AL467))</f>
        <v>заполнить</v>
      </c>
      <c r="AM467" s="18" t="str">
        <f ca="1">IF(РТУС!AM467="",HYPERLINK("#РТУС!"&amp;CELL("адрес",Проверка!AM467),"заполнить"),IF(ISNUMBER(РТУС!AM467)=TRUE,IF(РТУС!AK467="Нежилое помещение",IF(РТУС!AM467&gt;7,HYPERLINK("#РТУС!"&amp;CELL("адрес",Проверка!AM467),"не больше 7 кв.м."),РТУС!AM467),HYPERLINK("#Проверка!"&amp;CELL("адрес",Проверка!AM467),РТУС!AM467)),HYPERLINK("#РТУС!"&amp;CELL("адрес",Проверка!AM467),"###")))</f>
        <v>заполнить</v>
      </c>
      <c r="AN467" s="13" t="str">
        <f ca="1">IF(РТУС!AN467="",HYPERLINK("#РТУС!"&amp;CELL("адрес",Проверка!AN467),"заполнить"),IF(OR(РТУС!AN467="Общая площадь помещения",РТУС!AN467="Общая приведенная площадь жилого помещения",РТУС!AN467="Общая площадь жилого помещения с учетом лоджий, балконов, террас и веранд"),HYPERLINK("#Проверка!"&amp;CELL("адрес",Проверка!AN467),РТУС!AN467),HYPERLINK("#РТУС!"&amp;CELL("адрес",Проверка!AN467),"###")))</f>
        <v>заполнить</v>
      </c>
      <c r="AO467" s="13" t="str">
        <f ca="1">IF(OR(РТУС!AK467="Квартира",РТУС!A467="Нежилое помещение"),IF(РТУС!AO467="",HYPERLINK("#РТУС!"&amp;CELL("адрес",Проверка!AO467),"заполнить"),IF(ISNUMBER(РТУС!AO467)=TRUE,HYPERLINK("#Проверка!"&amp;CELL("адрес",Проверка!AO467),РТУС!AO467),HYPERLINK("#РТУС!"&amp;CELL("адрес",Проверка!AO467),"###"))),"")</f>
        <v/>
      </c>
      <c r="AP467" s="13" t="str">
        <f>IF(РТУС!AP467="","",РТУС!AP467)</f>
        <v/>
      </c>
      <c r="AQ467" s="13" t="str">
        <f ca="1">IF(РТУС!AQ467="",HYPERLINK("#РТУС!"&amp;CELL("адрес",Проверка!AQ467),"заполнить"),HYPERLINK("#Проверка!"&amp;CELL("адрес",Проверка!AQ467),РТУС!AQ467))</f>
        <v>заполнить</v>
      </c>
      <c r="AR467" s="18" t="str">
        <f ca="1">IF(РТУС!AR467="",HYPERLINK("#РТУС!"&amp;CELL("адрес",Проверка!AR467),"заполнить"),IF(ISNUMBER(РТУС!AR467)=FALSE,HYPERLINK("#РТУС!"&amp;CELL("адрес",Проверка!AR467),"###"),IF(РТУС!G467="1",IF(РТУС!AB467=РТУС!AR467+РТУС!AU467,HYPERLINK("#Проверка!"&amp;CELL("адрес",Проверка!AR467),РТУС!AR467),HYPERLINK("#РТУС!"&amp;CELL("адрес",Проверка!AR467),"сверить суммы")),IF(РТУС!AB467=(SUMIF(РТУС!$A$4:$A$1000,A467,РТУС!$AR$4:$AR$1000)+SUMIF(РТУС!$A$4:$A$1000,A467,РТУС!$AU$4:$AU$1000)),HYPERLINK("#Проверка!"&amp;CELL("адрес",Проверка!AR467),РТУС!AR467),HYPERLINK("#РТУС!"&amp;CELL("адрес",Проверка!AR467),"сверить суммы")))))</f>
        <v>заполнить</v>
      </c>
      <c r="AS467" s="13" t="str">
        <f>IF(РТУС!AS467="","",РТУС!AS467)</f>
        <v/>
      </c>
      <c r="AT467" s="18" t="str">
        <f ca="1">IF(РТУС!AT467="",HYPERLINK("#РТУС!"&amp;CELL("адрес",Проверка!AT467),"заполнить"),IF(ISNUMBER(РТУС!AT467)=FALSE,HYPERLINK("#РТУС!"&amp;CELL("адрес",Проверка!AT467),"###"),IF(РТУС!AT467=РТУС!AR467,HYPERLINK("#Проверка!"&amp;CELL("адрес",Проверка!AT467),РТУС!AT467),HYPERLINK("#РТУС!"&amp;CELL("адрес",Проверка!AT467),"сверить суммы"))))</f>
        <v>заполнить</v>
      </c>
      <c r="AU467" s="18" t="str">
        <f ca="1">IF(РТУС!AU467="",HYPERLINK("#РТУС!"&amp;CELL("адрес",Проверка!AU467),"заполнить"),IF(ISNUMBER(РТУС!AU467)=FALSE,HYPERLINK("#РТУС!"&amp;CELL("адрес",Проверка!AU467),"###"),IF(РТУС!G467="1",IF(РТУС!AB467=РТУС!AR467+РТУС!AU467,HYPERLINK("#Проверка!"&amp;CELL("адрес",Проверка!AU467),РТУС!AU467),HYPERLINK("#РТУС!"&amp;CELL("адрес",Проверка!AU467),"сверить суммы")),IF(РТУС!AB467=(SUMIF(РТУС!$A$4:$A$1000,A467,РТУС!$AR$4:$AR$1000)+SUMIF(РТУС!$A$4:$A$1000,A467,РТУС!$AU$4:$AU$1000)),HYPERLINK("#Проверка!"&amp;CELL("адрес",Проверка!AU467),РТУС!AU467),HYPERLINK("#РТУС!"&amp;CELL("адрес",Проверка!AU467),"сверить суммы")))))</f>
        <v>заполнить</v>
      </c>
      <c r="AV467" s="13" t="str">
        <f ca="1">IF(РТУС!AV467="",HYPERLINK("#РТУС!"&amp;CELL("адрес",Проверка!AV467),"заполнить"),IF(OR(РТУС!AV467="Требование о передаче жилого помещения",РТУС!AV467="Требование о передаче машино-места",РТУС!AV467="Требования о передаче нежилого помещения",РТУС!AV467="Денежные требования"),HYPERLINK("#Проверка!"&amp;CELL("адрес",Проверка!AV467),РТУС!AV467),HYPERLINK("#РТУС!"&amp;CELL("адрес",Проверка!AV467),"###")))</f>
        <v>заполнить</v>
      </c>
      <c r="AW467" s="13" t="str">
        <f ca="1">IF(РТУС!AW467="",HYPERLINK("#РТУС!"&amp;CELL("адрес",Проверка!AW467),"заполнить"),IF(OR(РТУС!AW467="Включен в полном объеме",РТУС!AW467="Включен частично"),HYPERLINK("#Проверка!"&amp;CELL("адрес",Проверка!AW467),РТУС!AW467),HYPERLINK("#РТУС!"&amp;CELL("адрес",Проверка!AW467),"###")))</f>
        <v>заполнить</v>
      </c>
      <c r="AX467" s="15" t="str">
        <f ca="1">IF(РТУС!AX467="",HYPERLINK("#РТУС!"&amp;CELL("адрес",Проверка!AX467),"заполнить"),IF(AND(LEN(РТУС!AX467)=5,РТУС!AX467&lt;TODAY()),HYPERLINK("#Проверка!"&amp;CELL("адрес",Проверка!AX467),РТУС!AX467),HYPERLINK("#РТУС!"&amp;CELL("адрес",Проверка!AX467),"###")))</f>
        <v>заполнить</v>
      </c>
      <c r="AY467" s="15" t="str">
        <f ca="1">IF(РТУС!AY467="",HYPERLINK("#РТУС!"&amp;CELL("адрес",Проверка!AY467),"заполнить"),IF(AND(LEN(РТУС!AY467)=5,РТУС!AY467&lt;TODAY()),HYPERLINK("#Проверка!"&amp;CELL("адрес",Проверка!AY467),РТУС!AY467),HYPERLINK("#РТУС!"&amp;CELL("адрес",Проверка!AY467),"###")))</f>
        <v>заполнить</v>
      </c>
    </row>
    <row r="468" spans="1:51" x14ac:dyDescent="0.25">
      <c r="A468" s="10" t="str">
        <f>РТУС!A468</f>
        <v>.</v>
      </c>
      <c r="B468" s="13" t="str">
        <f ca="1">IF(РТУС!B468="",HYPERLINK("#РТУС!"&amp;CELL("адрес",Проверка!B468),"заполнить"),IF(AND(LEN(РТУС!B468)=10,РТУС!B467=РТУС!B468),HYPERLINK("#Проверка!"&amp;CELL("адрес",Проверка!B468),РТУС!B468),HYPERLINK("#РТУС!"&amp;CELL("адрес",Проверка!B468),"###")))</f>
        <v>заполнить</v>
      </c>
      <c r="C468" s="13" t="str">
        <f ca="1">IF(РТУС!C468="",HYPERLINK("#РТУС!"&amp;CELL("адрес",Проверка!C468),"заполнить"),IF(AND(ISNUMBER(РТУС!C468)=TRUE,РТУС!C468&gt;0,РТУС!C467=РТУС!C468),HYPERLINK("#Проверка!"&amp;CELL("адрес",Проверка!C468),РТУС!C468),HYPERLINK("#РТУС!"&amp;CELL("адрес",Проверка!C468),"###")))</f>
        <v>заполнить</v>
      </c>
      <c r="D468" s="13" t="str">
        <f>IF(РТУС!D468="","",РТУС!D468)</f>
        <v/>
      </c>
      <c r="E468" s="13" t="str">
        <f ca="1">IF(РТУС!E468="",HYPERLINK("#РТУС!"&amp;CELL("адрес",Проверка!E468),"заполнить"),IF(РТУС!E467=РТУС!E468,HYPERLINK("#Проверка!"&amp;CELL("адрес",Проверка!E468),РТУС!E468),HYPERLINK("#РТУС!"&amp;CELL("адрес",Проверка!E468),"###")))</f>
        <v>заполнить</v>
      </c>
      <c r="F468" s="13" t="str">
        <f ca="1">IF(РТУС!F468="",HYPERLINK("#РТУС!"&amp;CELL("адрес",Проверка!F468),"заполнить"),HYPERLINK("#Проверка!"&amp;CELL("адрес",Проверка!F468),РТУС!F468))</f>
        <v>заполнить</v>
      </c>
      <c r="G468" s="20" t="str">
        <f ca="1">IF(РТУС!G468="",HYPERLINK("#РТУС!"&amp;CELL("адрес",Проверка!G468),"заполнить"),IF(РТУС!G468="1",HYPERLINK("#Проверка!"&amp;CELL("адрес",Проверка!G468),"1"),IF(AND(ISNUMBER(РТУС!G468)=TRUE,РТУС!G468&lt;=1,РТУС!G468&gt;0),IF(SUMIF(РТУС!$A$4:$A$1000,A468,РТУС!$G$4:$G$1000)=1,HYPERLINK("#Проверка!"&amp;CELL("адрес",Проверка!G468),РТУС!G468),HYPERLINK("#РТУС!"&amp;CELL("адрес",Проверка!G468),"сумма долей ≠ 1")),HYPERLINK("#РТУС!"&amp;CELL("адрес",Проверка!G468),"###"))))</f>
        <v>заполнить</v>
      </c>
      <c r="H468" s="13" t="str">
        <f ca="1">IF(РТУС!H468="",HYPERLINK("#РТУС!"&amp;CELL("адрес",Проверка!H468),"заполнить"),IF(OR(РТУС!H468="Юрлицо",РТУС!H468="Физлицо",РТУС!H468="ИП"),HYPERLINK("#Проверка!"&amp;CELL("адрес",Проверка!H468),РТУС!H468),HYPERLINK("#РТУС!"&amp;CELL("адрес",Проверка!H468),"###")))</f>
        <v>заполнить</v>
      </c>
      <c r="I468" s="13" t="str">
        <f ca="1">IF(OR(РТУС!H468="Юрлицо",РТУС!H468="ИП"),IF(РТУС!I468="",HYPERLINK("#РТУС!"&amp;CELL("адрес",Проверка!I468),"заполнить"),IF(OR(LEN(РТУС!I468)=10,LEN(РТУС!I468)=12),HYPERLINK("#Проверка!"&amp;CELL("адрес",Проверка!I468),РТУС!I468),HYPERLINK("#РТУС!"&amp;CELL("адрес",Проверка!I468),"###"))),"")</f>
        <v/>
      </c>
      <c r="J468" s="15" t="str">
        <f ca="1">IF(РТУС!J468="","",IF(AND(LEN(РТУС!J468)=5,РТУС!J468&lt;TODAY()),HYPERLINK("#Проверка!"&amp;CELL("адрес",Проверка!J468),РТУС!J468),HYPERLINK("#РТУС!"&amp;CELL("адрес",Проверка!J468),"###")))</f>
        <v/>
      </c>
      <c r="K468" s="13" t="str">
        <f>IF(РТУС!K468="","",РТУС!K468)</f>
        <v/>
      </c>
      <c r="L468" s="13" t="str">
        <f ca="1">IF(OR(РТУС!H468="Физлицо",РТУС!H468="ИП"),IF(РТУС!L468="",HYPERLINK("#РТУС!"&amp;CELL("адрес",Проверка!L468),"заполнить"),IF(OR(РТУС!L468="Загранпаспорт гражданина РФ",РТУС!L468="Паспорт гражданина РФ",РТУС!L468="Иностранный паспорт",РТУС!L468="Свидетельство о рождении",РТУС!L468="Вид на жительство"),HYPERLINK("#Проверка!"&amp;CELL("адрес",Проверка!L468),РТУС!L468),HYPERLINK("#РТУС!"&amp;CELL("адрес",Проверка!L468),"###"))),"")</f>
        <v/>
      </c>
      <c r="M468" s="13" t="str">
        <f ca="1">IF(AND(OR(РТУС!L468="Паспорт гражданина РФ",РТУС!L468="Свидетельство о рождении"),РТУС!M468=""),HYPERLINK("#РТУС!"&amp;CELL("адрес",Проверка!M468),"заполнить"),IF(РТУС!L468="Паспорт гражданина РФ",IF(LEN(РТУС!M468)=4,HYPERLINK("#Проверка!"&amp;CELL("адрес",Проверка!M468),РТУС!M468),HYPERLINK("#РТУС!"&amp;CELL("адрес",Проверка!M468),"###")),IF(РТУС!L468="Свидетельство о рождении",HYPERLINK("#Проверка!"&amp;CELL("адрес",Проверка!M468),РТУС!M468),"")))</f>
        <v/>
      </c>
      <c r="N468" s="13" t="str">
        <f ca="1">IF(РТУС!L468="","",IF(РТУС!N468="",HYPERLINK("#РТУС!"&amp;CELL("адрес",Проверка!N468),"заполнить"),IF(OR(РТУС!L468="Паспорт гражданина РФ",РТУС!L468="Свидетельство о рождении"),IF(LEN(РТУС!N468)=6,HYPERLINK("#Проверка!"&amp;CELL("адрес",Проверка!N468),РТУС!N468),HYPERLINK("#РТУС!"&amp;CELL("адрес",Проверка!N468),"###")),HYPERLINK("#Проверка!"&amp;CELL("адрес",Проверка!N468),РТУС!N468))))</f>
        <v/>
      </c>
      <c r="O468" s="15" t="str">
        <f ca="1">IF(РТУС!L468="","",IF(РТУС!O468="",HYPERLINK("#РТУС!"&amp;CELL("адрес",Проверка!O468),"заполнить"),IF(AND(LEN(РТУС!O468)=5,РТУС!O468&lt;TODAY()),IF(РТУС!L468="Свидетельство о рождении",IF(РТУС!O468&gt;EDATE(TODAY(),-168),HYPERLINK("#Проверка!"&amp;CELL("адрес",Проверка!O468),РТУС!O468),HYPERLINK("#РТУС!"&amp;CELL("адрес",Проверка!O468),"недействительно")),HYPERLINK("#Проверка!"&amp;CELL("адрес",Проверка!O468),РТУС!O468)),HYPERLINK("#РТУС!"&amp;CELL("адрес",Проверка!O468),"###"))))</f>
        <v/>
      </c>
      <c r="P468" s="21" t="str">
        <f ca="1">IF(РТУС!L468="Паспорт гражданина РФ",IF(РТУС!P468="",HYPERLINK("#РТУС!"&amp;CELL("адрес",Проверка!P468),"заполнить"),HYPERLINK("#Проверка!"&amp;CELL("адрес",Проверка!P468),РТУС!P468)),"")</f>
        <v/>
      </c>
      <c r="Q468" s="13" t="str">
        <f ca="1">IF(РТУС!L468="Паспорт гражданина РФ",IF(РТУС!Q468="",HYPERLINK("#РТУС!"&amp;CELL("адрес",Проверка!Q468),"заполнить"),IF(LEN(РТУС!Q468)=7,HYPERLINK("#Проверка!"&amp;CELL("адрес",Проверка!Q468),РТУС!Q468),HYPERLINK("#РТУС!"&amp;CELL("адрес",Проверка!Q468),"###"))),"")</f>
        <v/>
      </c>
      <c r="R468" s="13" t="str">
        <f ca="1">IF(РТУС!R468="",HYPERLINK("#РТУС!"&amp;CELL("адрес",Проверка!R468),"заполнить"),HYPERLINK("#Проверка!"&amp;CELL("адрес",Проверка!R468),РТУС!R468))</f>
        <v>заполнить</v>
      </c>
      <c r="S468" s="13" t="str">
        <f>IF(РТУС!S468="","",РТУС!S468)</f>
        <v/>
      </c>
      <c r="T468" s="13" t="str">
        <f>IF(РТУС!T468="","",РТУС!T468)</f>
        <v/>
      </c>
      <c r="U468" s="13" t="str">
        <f>IF(РТУС!U468="","",РТУС!U468)</f>
        <v/>
      </c>
      <c r="V468" s="13" t="str">
        <f ca="1">IF(РТУС!V468="",HYPERLINK("#РТУС!"&amp;CELL("адрес",Проверка!V468),"заполнить"),IF(OR(РТУС!V468="Договор участия в долевом строительстве",РТУС!V468="Предварительный договор участия в долевом строительстве",РТУС!V468="Определение Арбитражного суда",РТУС!V468="Решение суда общей юрисдикции",РТУС!V468="Иные договоры"),HYPERLINK("#Проверка!"&amp;CELL("адрес",Проверка!V468),РТУС!V468),HYPERLINK("#РТУС!"&amp;CELL("адрес",Проверка!V468),"###")))</f>
        <v>заполнить</v>
      </c>
      <c r="W468" s="13" t="str">
        <f ca="1">IF(РТУС!W468="",HYPERLINK("#РТУС!"&amp;CELL("адрес",Проверка!W468),"заполнить"),HYPERLINK("#Проверка!"&amp;CELL("адрес",Проверка!W468),РТУС!W468))</f>
        <v>заполнить</v>
      </c>
      <c r="X468" s="15" t="str">
        <f ca="1">IF(РТУС!X468="",HYPERLINK("#РТУС!"&amp;CELL("адрес",Проверка!X468),"заполнить"),IF(AND(LEN(РТУС!X468)=5,РТУС!X468&lt;TODAY()),HYPERLINK("#Проверка!"&amp;CELL("адрес",Проверка!X468),РТУС!X468),HYPERLINK("#РТУС!"&amp;CELL("адрес",Проверка!X468),"###")))</f>
        <v>заполнить</v>
      </c>
      <c r="Y468" s="13" t="str">
        <f>IF(РТУС!Y468="","",РТУС!Y468)</f>
        <v/>
      </c>
      <c r="Z468" s="15" t="str">
        <f ca="1">IF(РТУС!Z468="","",IF(AND(LEN(РТУС!Z468)=5,РТУС!Z468&lt;TODAY()),HYPERLINK("#Проверка!"&amp;CELL("адрес",Проверка!Z468),РТУС!Z468),HYPERLINK("#РТУС!"&amp;CELL("адрес",Проверка!Z468),"###")))</f>
        <v/>
      </c>
      <c r="AA468" s="18" t="str">
        <f ca="1">IF(РТУС!AA468="",HYPERLINK("#РТУС!"&amp;CELL("адрес",Проверка!AA468),"заполнить"),IF(ISNUMBER(РТУС!AA468)=TRUE,HYPERLINK("#Проверка!"&amp;CELL("адрес",Проверка!AA468),РТУС!AA468),HYPERLINK("#РТУС!"&amp;CELL("адрес",Проверка!AA468),"###")))</f>
        <v>заполнить</v>
      </c>
      <c r="AB468" s="18" t="str">
        <f ca="1">IF(РТУС!AB468="",HYPERLINK("#РТУС!"&amp;CELL("адрес",Проверка!AB468),"заполнить"),IF(ISNUMBER(РТУС!AB468)=TRUE,HYPERLINK("#Проверка!"&amp;CELL("адрес",Проверка!AB468),РТУС!AB468),HYPERLINK("#РТУС!"&amp;CELL("адрес",Проверка!AB468),"###")))</f>
        <v>заполнить</v>
      </c>
      <c r="AC468" s="18" t="str">
        <f ca="1">IF(РТУС!AC468="","",IF(ISNUMBER(РТУС!AC468)=TRUE,HYPERLINK("#Проверка!"&amp;CELL("адрес",Проверка!AC468),РТУС!AC468),HYPERLINK("#РТУС!"&amp;CELL("адрес",Проверка!AC468),"###")))</f>
        <v/>
      </c>
      <c r="AD468" s="18" t="str">
        <f ca="1">IF(РТУС!AD468="","",IF(ISNUMBER(РТУС!AD468)=TRUE,HYPERLINK("#Проверка!"&amp;CELL("адрес",Проверка!AD468),РТУС!AD468),HYPERLINK("#РТУС!"&amp;CELL("адрес",Проверка!AD468),"###")))</f>
        <v/>
      </c>
      <c r="AE468" s="13" t="str">
        <f>IF(РТУС!AE468="","",РТУС!AE468)</f>
        <v/>
      </c>
      <c r="AF468" s="15" t="str">
        <f ca="1">IF(РТУС!AE468="","",IF(РТУС!AF468="",HYPERLINK("#РТУС!"&amp;CELL("адрес",Проверка!AF468),"заполнить"),IF(AND(LEN(РТУС!AF468)=5,РТУС!AF468&lt;TODAY()),HYPERLINK("#Проверка!"&amp;CELL("адрес",Проверка!AF468),РТУС!AF468),HYPERLINK("#РТУС!"&amp;CELL("адрес",Проверка!AF468),"###"))))</f>
        <v/>
      </c>
      <c r="AG468" s="13"/>
      <c r="AH468" s="15" t="str">
        <f ca="1">IF(РТУС!AE468="","",IF(РТУС!AH468="",HYPERLINK("#РТУС!"&amp;CELL("адрес",Проверка!AH468),"заполнить"),IF(AND(LEN(РТУС!AH468)=5,РТУС!AH468&lt;TODAY()),HYPERLINK("#Проверка!"&amp;CELL("адрес",Проверка!AH468),РТУС!AH468),HYPERLINK("#РТУС!"&amp;CELL("адрес",Проверка!AH468),"###"))))</f>
        <v/>
      </c>
      <c r="AI468" s="15" t="str">
        <f ca="1">IF(РТУС!AE468="","",IF(РТУС!AI468="",HYPERLINK("#РТУС!"&amp;CELL("адрес",Проверка!AI468),"заполнить"),HYPERLINK("#Проверка!"&amp;CELL("адрес",Проверка!AI468),РТУС!AI468)))</f>
        <v/>
      </c>
      <c r="AJ468" s="13" t="str">
        <f ca="1">IF(РТУС!AE468="","",IF(РТУС!AJ468="",HYPERLINK("#РТУС!"&amp;CELL("адрес",Проверка!AJ468),"заполнить"),IF(OR(РТУС!AJ468="Юрлицо",РТУС!AJ468="Физлицо",РТУС!AJ468="ИП"),HYPERLINK("#Проверка!"&amp;CELL("адрес",Проверка!AJ468),РТУС!AJ468),HYPERLINK("#РТУС!"&amp;CELL("адрес",Проверка!AJ468),"###"))))</f>
        <v/>
      </c>
      <c r="AK468" s="13" t="str">
        <f ca="1">IF(РТУС!AK468="",HYPERLINK("#РТУС!"&amp;CELL("адрес",Проверка!AK468),"заполнить"),IF(OR(РТУС!AK468="Квартира",РТУС!AK468="Кладовая",РТУС!AK468="Машино-место",РТУС!AK468="Нежилое помещение"),HYPERLINK("#Проверка!"&amp;CELL("адрес",Проверка!AK468),РТУС!AK468),HYPERLINK("#РТУС!"&amp;CELL("адрес",Проверка!AK468),"###")))</f>
        <v>заполнить</v>
      </c>
      <c r="AL468" s="13" t="str">
        <f ca="1">IF(РТУС!AL468="",HYPERLINK("#РТУС!"&amp;CELL("адрес",Проверка!AL468),"заполнить"),HYPERLINK("#Проверка!"&amp;CELL("адрес",Проверка!AL468),РТУС!AL468))</f>
        <v>заполнить</v>
      </c>
      <c r="AM468" s="18" t="str">
        <f ca="1">IF(РТУС!AM468="",HYPERLINK("#РТУС!"&amp;CELL("адрес",Проверка!AM468),"заполнить"),IF(ISNUMBER(РТУС!AM468)=TRUE,IF(РТУС!AK468="Нежилое помещение",IF(РТУС!AM468&gt;7,HYPERLINK("#РТУС!"&amp;CELL("адрес",Проверка!AM468),"не больше 7 кв.м."),РТУС!AM468),HYPERLINK("#Проверка!"&amp;CELL("адрес",Проверка!AM468),РТУС!AM468)),HYPERLINK("#РТУС!"&amp;CELL("адрес",Проверка!AM468),"###")))</f>
        <v>заполнить</v>
      </c>
      <c r="AN468" s="13" t="str">
        <f ca="1">IF(РТУС!AN468="",HYPERLINK("#РТУС!"&amp;CELL("адрес",Проверка!AN468),"заполнить"),IF(OR(РТУС!AN468="Общая площадь помещения",РТУС!AN468="Общая приведенная площадь жилого помещения",РТУС!AN468="Общая площадь жилого помещения с учетом лоджий, балконов, террас и веранд"),HYPERLINK("#Проверка!"&amp;CELL("адрес",Проверка!AN468),РТУС!AN468),HYPERLINK("#РТУС!"&amp;CELL("адрес",Проверка!AN468),"###")))</f>
        <v>заполнить</v>
      </c>
      <c r="AO468" s="13" t="str">
        <f ca="1">IF(OR(РТУС!AK468="Квартира",РТУС!A468="Нежилое помещение"),IF(РТУС!AO468="",HYPERLINK("#РТУС!"&amp;CELL("адрес",Проверка!AO468),"заполнить"),IF(ISNUMBER(РТУС!AO468)=TRUE,HYPERLINK("#Проверка!"&amp;CELL("адрес",Проверка!AO468),РТУС!AO468),HYPERLINK("#РТУС!"&amp;CELL("адрес",Проверка!AO468),"###"))),"")</f>
        <v/>
      </c>
      <c r="AP468" s="13" t="str">
        <f>IF(РТУС!AP468="","",РТУС!AP468)</f>
        <v/>
      </c>
      <c r="AQ468" s="13" t="str">
        <f ca="1">IF(РТУС!AQ468="",HYPERLINK("#РТУС!"&amp;CELL("адрес",Проверка!AQ468),"заполнить"),HYPERLINK("#Проверка!"&amp;CELL("адрес",Проверка!AQ468),РТУС!AQ468))</f>
        <v>заполнить</v>
      </c>
      <c r="AR468" s="18" t="str">
        <f ca="1">IF(РТУС!AR468="",HYPERLINK("#РТУС!"&amp;CELL("адрес",Проверка!AR468),"заполнить"),IF(ISNUMBER(РТУС!AR468)=FALSE,HYPERLINK("#РТУС!"&amp;CELL("адрес",Проверка!AR468),"###"),IF(РТУС!G468="1",IF(РТУС!AB468=РТУС!AR468+РТУС!AU468,HYPERLINK("#Проверка!"&amp;CELL("адрес",Проверка!AR468),РТУС!AR468),HYPERLINK("#РТУС!"&amp;CELL("адрес",Проверка!AR468),"сверить суммы")),IF(РТУС!AB468=(SUMIF(РТУС!$A$4:$A$1000,A468,РТУС!$AR$4:$AR$1000)+SUMIF(РТУС!$A$4:$A$1000,A468,РТУС!$AU$4:$AU$1000)),HYPERLINK("#Проверка!"&amp;CELL("адрес",Проверка!AR468),РТУС!AR468),HYPERLINK("#РТУС!"&amp;CELL("адрес",Проверка!AR468),"сверить суммы")))))</f>
        <v>заполнить</v>
      </c>
      <c r="AS468" s="13" t="str">
        <f>IF(РТУС!AS468="","",РТУС!AS468)</f>
        <v/>
      </c>
      <c r="AT468" s="18" t="str">
        <f ca="1">IF(РТУС!AT468="",HYPERLINK("#РТУС!"&amp;CELL("адрес",Проверка!AT468),"заполнить"),IF(ISNUMBER(РТУС!AT468)=FALSE,HYPERLINK("#РТУС!"&amp;CELL("адрес",Проверка!AT468),"###"),IF(РТУС!AT468=РТУС!AR468,HYPERLINK("#Проверка!"&amp;CELL("адрес",Проверка!AT468),РТУС!AT468),HYPERLINK("#РТУС!"&amp;CELL("адрес",Проверка!AT468),"сверить суммы"))))</f>
        <v>заполнить</v>
      </c>
      <c r="AU468" s="18" t="str">
        <f ca="1">IF(РТУС!AU468="",HYPERLINK("#РТУС!"&amp;CELL("адрес",Проверка!AU468),"заполнить"),IF(ISNUMBER(РТУС!AU468)=FALSE,HYPERLINK("#РТУС!"&amp;CELL("адрес",Проверка!AU468),"###"),IF(РТУС!G468="1",IF(РТУС!AB468=РТУС!AR468+РТУС!AU468,HYPERLINK("#Проверка!"&amp;CELL("адрес",Проверка!AU468),РТУС!AU468),HYPERLINK("#РТУС!"&amp;CELL("адрес",Проверка!AU468),"сверить суммы")),IF(РТУС!AB468=(SUMIF(РТУС!$A$4:$A$1000,A468,РТУС!$AR$4:$AR$1000)+SUMIF(РТУС!$A$4:$A$1000,A468,РТУС!$AU$4:$AU$1000)),HYPERLINK("#Проверка!"&amp;CELL("адрес",Проверка!AU468),РТУС!AU468),HYPERLINK("#РТУС!"&amp;CELL("адрес",Проверка!AU468),"сверить суммы")))))</f>
        <v>заполнить</v>
      </c>
      <c r="AV468" s="13" t="str">
        <f ca="1">IF(РТУС!AV468="",HYPERLINK("#РТУС!"&amp;CELL("адрес",Проверка!AV468),"заполнить"),IF(OR(РТУС!AV468="Требование о передаче жилого помещения",РТУС!AV468="Требование о передаче машино-места",РТУС!AV468="Требования о передаче нежилого помещения",РТУС!AV468="Денежные требования"),HYPERLINK("#Проверка!"&amp;CELL("адрес",Проверка!AV468),РТУС!AV468),HYPERLINK("#РТУС!"&amp;CELL("адрес",Проверка!AV468),"###")))</f>
        <v>заполнить</v>
      </c>
      <c r="AW468" s="13" t="str">
        <f ca="1">IF(РТУС!AW468="",HYPERLINK("#РТУС!"&amp;CELL("адрес",Проверка!AW468),"заполнить"),IF(OR(РТУС!AW468="Включен в полном объеме",РТУС!AW468="Включен частично"),HYPERLINK("#Проверка!"&amp;CELL("адрес",Проверка!AW468),РТУС!AW468),HYPERLINK("#РТУС!"&amp;CELL("адрес",Проверка!AW468),"###")))</f>
        <v>заполнить</v>
      </c>
      <c r="AX468" s="15" t="str">
        <f ca="1">IF(РТУС!AX468="",HYPERLINK("#РТУС!"&amp;CELL("адрес",Проверка!AX468),"заполнить"),IF(AND(LEN(РТУС!AX468)=5,РТУС!AX468&lt;TODAY()),HYPERLINK("#Проверка!"&amp;CELL("адрес",Проверка!AX468),РТУС!AX468),HYPERLINK("#РТУС!"&amp;CELL("адрес",Проверка!AX468),"###")))</f>
        <v>заполнить</v>
      </c>
      <c r="AY468" s="15" t="str">
        <f ca="1">IF(РТУС!AY468="",HYPERLINK("#РТУС!"&amp;CELL("адрес",Проверка!AY468),"заполнить"),IF(AND(LEN(РТУС!AY468)=5,РТУС!AY468&lt;TODAY()),HYPERLINK("#Проверка!"&amp;CELL("адрес",Проверка!AY468),РТУС!AY468),HYPERLINK("#РТУС!"&amp;CELL("адрес",Проверка!AY468),"###")))</f>
        <v>заполнить</v>
      </c>
    </row>
    <row r="469" spans="1:51" x14ac:dyDescent="0.25">
      <c r="A469" s="10" t="str">
        <f>РТУС!A469</f>
        <v>.</v>
      </c>
      <c r="B469" s="13" t="str">
        <f ca="1">IF(РТУС!B469="",HYPERLINK("#РТУС!"&amp;CELL("адрес",Проверка!B469),"заполнить"),IF(AND(LEN(РТУС!B469)=10,РТУС!B468=РТУС!B469),HYPERLINK("#Проверка!"&amp;CELL("адрес",Проверка!B469),РТУС!B469),HYPERLINK("#РТУС!"&amp;CELL("адрес",Проверка!B469),"###")))</f>
        <v>заполнить</v>
      </c>
      <c r="C469" s="13" t="str">
        <f ca="1">IF(РТУС!C469="",HYPERLINK("#РТУС!"&amp;CELL("адрес",Проверка!C469),"заполнить"),IF(AND(ISNUMBER(РТУС!C469)=TRUE,РТУС!C469&gt;0,РТУС!C468=РТУС!C469),HYPERLINK("#Проверка!"&amp;CELL("адрес",Проверка!C469),РТУС!C469),HYPERLINK("#РТУС!"&amp;CELL("адрес",Проверка!C469),"###")))</f>
        <v>заполнить</v>
      </c>
      <c r="D469" s="13" t="str">
        <f>IF(РТУС!D469="","",РТУС!D469)</f>
        <v/>
      </c>
      <c r="E469" s="13" t="str">
        <f ca="1">IF(РТУС!E469="",HYPERLINK("#РТУС!"&amp;CELL("адрес",Проверка!E469),"заполнить"),IF(РТУС!E468=РТУС!E469,HYPERLINK("#Проверка!"&amp;CELL("адрес",Проверка!E469),РТУС!E469),HYPERLINK("#РТУС!"&amp;CELL("адрес",Проверка!E469),"###")))</f>
        <v>заполнить</v>
      </c>
      <c r="F469" s="13" t="str">
        <f ca="1">IF(РТУС!F469="",HYPERLINK("#РТУС!"&amp;CELL("адрес",Проверка!F469),"заполнить"),HYPERLINK("#Проверка!"&amp;CELL("адрес",Проверка!F469),РТУС!F469))</f>
        <v>заполнить</v>
      </c>
      <c r="G469" s="20" t="str">
        <f ca="1">IF(РТУС!G469="",HYPERLINK("#РТУС!"&amp;CELL("адрес",Проверка!G469),"заполнить"),IF(РТУС!G469="1",HYPERLINK("#Проверка!"&amp;CELL("адрес",Проверка!G469),"1"),IF(AND(ISNUMBER(РТУС!G469)=TRUE,РТУС!G469&lt;=1,РТУС!G469&gt;0),IF(SUMIF(РТУС!$A$4:$A$1000,A469,РТУС!$G$4:$G$1000)=1,HYPERLINK("#Проверка!"&amp;CELL("адрес",Проверка!G469),РТУС!G469),HYPERLINK("#РТУС!"&amp;CELL("адрес",Проверка!G469),"сумма долей ≠ 1")),HYPERLINK("#РТУС!"&amp;CELL("адрес",Проверка!G469),"###"))))</f>
        <v>заполнить</v>
      </c>
      <c r="H469" s="13" t="str">
        <f ca="1">IF(РТУС!H469="",HYPERLINK("#РТУС!"&amp;CELL("адрес",Проверка!H469),"заполнить"),IF(OR(РТУС!H469="Юрлицо",РТУС!H469="Физлицо",РТУС!H469="ИП"),HYPERLINK("#Проверка!"&amp;CELL("адрес",Проверка!H469),РТУС!H469),HYPERLINK("#РТУС!"&amp;CELL("адрес",Проверка!H469),"###")))</f>
        <v>заполнить</v>
      </c>
      <c r="I469" s="13" t="str">
        <f ca="1">IF(OR(РТУС!H469="Юрлицо",РТУС!H469="ИП"),IF(РТУС!I469="",HYPERLINK("#РТУС!"&amp;CELL("адрес",Проверка!I469),"заполнить"),IF(OR(LEN(РТУС!I469)=10,LEN(РТУС!I469)=12),HYPERLINK("#Проверка!"&amp;CELL("адрес",Проверка!I469),РТУС!I469),HYPERLINK("#РТУС!"&amp;CELL("адрес",Проверка!I469),"###"))),"")</f>
        <v/>
      </c>
      <c r="J469" s="15" t="str">
        <f ca="1">IF(РТУС!J469="","",IF(AND(LEN(РТУС!J469)=5,РТУС!J469&lt;TODAY()),HYPERLINK("#Проверка!"&amp;CELL("адрес",Проверка!J469),РТУС!J469),HYPERLINK("#РТУС!"&amp;CELL("адрес",Проверка!J469),"###")))</f>
        <v/>
      </c>
      <c r="K469" s="13" t="str">
        <f>IF(РТУС!K469="","",РТУС!K469)</f>
        <v/>
      </c>
      <c r="L469" s="13" t="str">
        <f ca="1">IF(OR(РТУС!H469="Физлицо",РТУС!H469="ИП"),IF(РТУС!L469="",HYPERLINK("#РТУС!"&amp;CELL("адрес",Проверка!L469),"заполнить"),IF(OR(РТУС!L469="Загранпаспорт гражданина РФ",РТУС!L469="Паспорт гражданина РФ",РТУС!L469="Иностранный паспорт",РТУС!L469="Свидетельство о рождении",РТУС!L469="Вид на жительство"),HYPERLINK("#Проверка!"&amp;CELL("адрес",Проверка!L469),РТУС!L469),HYPERLINK("#РТУС!"&amp;CELL("адрес",Проверка!L469),"###"))),"")</f>
        <v/>
      </c>
      <c r="M469" s="13" t="str">
        <f ca="1">IF(AND(OR(РТУС!L469="Паспорт гражданина РФ",РТУС!L469="Свидетельство о рождении"),РТУС!M469=""),HYPERLINK("#РТУС!"&amp;CELL("адрес",Проверка!M469),"заполнить"),IF(РТУС!L469="Паспорт гражданина РФ",IF(LEN(РТУС!M469)=4,HYPERLINK("#Проверка!"&amp;CELL("адрес",Проверка!M469),РТУС!M469),HYPERLINK("#РТУС!"&amp;CELL("адрес",Проверка!M469),"###")),IF(РТУС!L469="Свидетельство о рождении",HYPERLINK("#Проверка!"&amp;CELL("адрес",Проверка!M469),РТУС!M469),"")))</f>
        <v/>
      </c>
      <c r="N469" s="13" t="str">
        <f ca="1">IF(РТУС!L469="","",IF(РТУС!N469="",HYPERLINK("#РТУС!"&amp;CELL("адрес",Проверка!N469),"заполнить"),IF(OR(РТУС!L469="Паспорт гражданина РФ",РТУС!L469="Свидетельство о рождении"),IF(LEN(РТУС!N469)=6,HYPERLINK("#Проверка!"&amp;CELL("адрес",Проверка!N469),РТУС!N469),HYPERLINK("#РТУС!"&amp;CELL("адрес",Проверка!N469),"###")),HYPERLINK("#Проверка!"&amp;CELL("адрес",Проверка!N469),РТУС!N469))))</f>
        <v/>
      </c>
      <c r="O469" s="15" t="str">
        <f ca="1">IF(РТУС!L469="","",IF(РТУС!O469="",HYPERLINK("#РТУС!"&amp;CELL("адрес",Проверка!O469),"заполнить"),IF(AND(LEN(РТУС!O469)=5,РТУС!O469&lt;TODAY()),IF(РТУС!L469="Свидетельство о рождении",IF(РТУС!O469&gt;EDATE(TODAY(),-168),HYPERLINK("#Проверка!"&amp;CELL("адрес",Проверка!O469),РТУС!O469),HYPERLINK("#РТУС!"&amp;CELL("адрес",Проверка!O469),"недействительно")),HYPERLINK("#Проверка!"&amp;CELL("адрес",Проверка!O469),РТУС!O469)),HYPERLINK("#РТУС!"&amp;CELL("адрес",Проверка!O469),"###"))))</f>
        <v/>
      </c>
      <c r="P469" s="21" t="str">
        <f ca="1">IF(РТУС!L469="Паспорт гражданина РФ",IF(РТУС!P469="",HYPERLINK("#РТУС!"&amp;CELL("адрес",Проверка!P469),"заполнить"),HYPERLINK("#Проверка!"&amp;CELL("адрес",Проверка!P469),РТУС!P469)),"")</f>
        <v/>
      </c>
      <c r="Q469" s="13" t="str">
        <f ca="1">IF(РТУС!L469="Паспорт гражданина РФ",IF(РТУС!Q469="",HYPERLINK("#РТУС!"&amp;CELL("адрес",Проверка!Q469),"заполнить"),IF(LEN(РТУС!Q469)=7,HYPERLINK("#Проверка!"&amp;CELL("адрес",Проверка!Q469),РТУС!Q469),HYPERLINK("#РТУС!"&amp;CELL("адрес",Проверка!Q469),"###"))),"")</f>
        <v/>
      </c>
      <c r="R469" s="13" t="str">
        <f ca="1">IF(РТУС!R469="",HYPERLINK("#РТУС!"&amp;CELL("адрес",Проверка!R469),"заполнить"),HYPERLINK("#Проверка!"&amp;CELL("адрес",Проверка!R469),РТУС!R469))</f>
        <v>заполнить</v>
      </c>
      <c r="S469" s="13" t="str">
        <f>IF(РТУС!S469="","",РТУС!S469)</f>
        <v/>
      </c>
      <c r="T469" s="13" t="str">
        <f>IF(РТУС!T469="","",РТУС!T469)</f>
        <v/>
      </c>
      <c r="U469" s="13" t="str">
        <f>IF(РТУС!U469="","",РТУС!U469)</f>
        <v/>
      </c>
      <c r="V469" s="13" t="str">
        <f ca="1">IF(РТУС!V469="",HYPERLINK("#РТУС!"&amp;CELL("адрес",Проверка!V469),"заполнить"),IF(OR(РТУС!V469="Договор участия в долевом строительстве",РТУС!V469="Предварительный договор участия в долевом строительстве",РТУС!V469="Определение Арбитражного суда",РТУС!V469="Решение суда общей юрисдикции",РТУС!V469="Иные договоры"),HYPERLINK("#Проверка!"&amp;CELL("адрес",Проверка!V469),РТУС!V469),HYPERLINK("#РТУС!"&amp;CELL("адрес",Проверка!V469),"###")))</f>
        <v>заполнить</v>
      </c>
      <c r="W469" s="13" t="str">
        <f ca="1">IF(РТУС!W469="",HYPERLINK("#РТУС!"&amp;CELL("адрес",Проверка!W469),"заполнить"),HYPERLINK("#Проверка!"&amp;CELL("адрес",Проверка!W469),РТУС!W469))</f>
        <v>заполнить</v>
      </c>
      <c r="X469" s="15" t="str">
        <f ca="1">IF(РТУС!X469="",HYPERLINK("#РТУС!"&amp;CELL("адрес",Проверка!X469),"заполнить"),IF(AND(LEN(РТУС!X469)=5,РТУС!X469&lt;TODAY()),HYPERLINK("#Проверка!"&amp;CELL("адрес",Проверка!X469),РТУС!X469),HYPERLINK("#РТУС!"&amp;CELL("адрес",Проверка!X469),"###")))</f>
        <v>заполнить</v>
      </c>
      <c r="Y469" s="13" t="str">
        <f>IF(РТУС!Y469="","",РТУС!Y469)</f>
        <v/>
      </c>
      <c r="Z469" s="15" t="str">
        <f ca="1">IF(РТУС!Z469="","",IF(AND(LEN(РТУС!Z469)=5,РТУС!Z469&lt;TODAY()),HYPERLINK("#Проверка!"&amp;CELL("адрес",Проверка!Z469),РТУС!Z469),HYPERLINK("#РТУС!"&amp;CELL("адрес",Проверка!Z469),"###")))</f>
        <v/>
      </c>
      <c r="AA469" s="18" t="str">
        <f ca="1">IF(РТУС!AA469="",HYPERLINK("#РТУС!"&amp;CELL("адрес",Проверка!AA469),"заполнить"),IF(ISNUMBER(РТУС!AA469)=TRUE,HYPERLINK("#Проверка!"&amp;CELL("адрес",Проверка!AA469),РТУС!AA469),HYPERLINK("#РТУС!"&amp;CELL("адрес",Проверка!AA469),"###")))</f>
        <v>заполнить</v>
      </c>
      <c r="AB469" s="18" t="str">
        <f ca="1">IF(РТУС!AB469="",HYPERLINK("#РТУС!"&amp;CELL("адрес",Проверка!AB469),"заполнить"),IF(ISNUMBER(РТУС!AB469)=TRUE,HYPERLINK("#Проверка!"&amp;CELL("адрес",Проверка!AB469),РТУС!AB469),HYPERLINK("#РТУС!"&amp;CELL("адрес",Проверка!AB469),"###")))</f>
        <v>заполнить</v>
      </c>
      <c r="AC469" s="18" t="str">
        <f ca="1">IF(РТУС!AC469="","",IF(ISNUMBER(РТУС!AC469)=TRUE,HYPERLINK("#Проверка!"&amp;CELL("адрес",Проверка!AC469),РТУС!AC469),HYPERLINK("#РТУС!"&amp;CELL("адрес",Проверка!AC469),"###")))</f>
        <v/>
      </c>
      <c r="AD469" s="18" t="str">
        <f ca="1">IF(РТУС!AD469="","",IF(ISNUMBER(РТУС!AD469)=TRUE,HYPERLINK("#Проверка!"&amp;CELL("адрес",Проверка!AD469),РТУС!AD469),HYPERLINK("#РТУС!"&amp;CELL("адрес",Проверка!AD469),"###")))</f>
        <v/>
      </c>
      <c r="AE469" s="13" t="str">
        <f>IF(РТУС!AE469="","",РТУС!AE469)</f>
        <v/>
      </c>
      <c r="AF469" s="15" t="str">
        <f ca="1">IF(РТУС!AE469="","",IF(РТУС!AF469="",HYPERLINK("#РТУС!"&amp;CELL("адрес",Проверка!AF469),"заполнить"),IF(AND(LEN(РТУС!AF469)=5,РТУС!AF469&lt;TODAY()),HYPERLINK("#Проверка!"&amp;CELL("адрес",Проверка!AF469),РТУС!AF469),HYPERLINK("#РТУС!"&amp;CELL("адрес",Проверка!AF469),"###"))))</f>
        <v/>
      </c>
      <c r="AG469" s="13"/>
      <c r="AH469" s="15" t="str">
        <f ca="1">IF(РТУС!AE469="","",IF(РТУС!AH469="",HYPERLINK("#РТУС!"&amp;CELL("адрес",Проверка!AH469),"заполнить"),IF(AND(LEN(РТУС!AH469)=5,РТУС!AH469&lt;TODAY()),HYPERLINK("#Проверка!"&amp;CELL("адрес",Проверка!AH469),РТУС!AH469),HYPERLINK("#РТУС!"&amp;CELL("адрес",Проверка!AH469),"###"))))</f>
        <v/>
      </c>
      <c r="AI469" s="15" t="str">
        <f ca="1">IF(РТУС!AE469="","",IF(РТУС!AI469="",HYPERLINK("#РТУС!"&amp;CELL("адрес",Проверка!AI469),"заполнить"),HYPERLINK("#Проверка!"&amp;CELL("адрес",Проверка!AI469),РТУС!AI469)))</f>
        <v/>
      </c>
      <c r="AJ469" s="13" t="str">
        <f ca="1">IF(РТУС!AE469="","",IF(РТУС!AJ469="",HYPERLINK("#РТУС!"&amp;CELL("адрес",Проверка!AJ469),"заполнить"),IF(OR(РТУС!AJ469="Юрлицо",РТУС!AJ469="Физлицо",РТУС!AJ469="ИП"),HYPERLINK("#Проверка!"&amp;CELL("адрес",Проверка!AJ469),РТУС!AJ469),HYPERLINK("#РТУС!"&amp;CELL("адрес",Проверка!AJ469),"###"))))</f>
        <v/>
      </c>
      <c r="AK469" s="13" t="str">
        <f ca="1">IF(РТУС!AK469="",HYPERLINK("#РТУС!"&amp;CELL("адрес",Проверка!AK469),"заполнить"),IF(OR(РТУС!AK469="Квартира",РТУС!AK469="Кладовая",РТУС!AK469="Машино-место",РТУС!AK469="Нежилое помещение"),HYPERLINK("#Проверка!"&amp;CELL("адрес",Проверка!AK469),РТУС!AK469),HYPERLINK("#РТУС!"&amp;CELL("адрес",Проверка!AK469),"###")))</f>
        <v>заполнить</v>
      </c>
      <c r="AL469" s="13" t="str">
        <f ca="1">IF(РТУС!AL469="",HYPERLINK("#РТУС!"&amp;CELL("адрес",Проверка!AL469),"заполнить"),HYPERLINK("#Проверка!"&amp;CELL("адрес",Проверка!AL469),РТУС!AL469))</f>
        <v>заполнить</v>
      </c>
      <c r="AM469" s="18" t="str">
        <f ca="1">IF(РТУС!AM469="",HYPERLINK("#РТУС!"&amp;CELL("адрес",Проверка!AM469),"заполнить"),IF(ISNUMBER(РТУС!AM469)=TRUE,IF(РТУС!AK469="Нежилое помещение",IF(РТУС!AM469&gt;7,HYPERLINK("#РТУС!"&amp;CELL("адрес",Проверка!AM469),"не больше 7 кв.м."),РТУС!AM469),HYPERLINK("#Проверка!"&amp;CELL("адрес",Проверка!AM469),РТУС!AM469)),HYPERLINK("#РТУС!"&amp;CELL("адрес",Проверка!AM469),"###")))</f>
        <v>заполнить</v>
      </c>
      <c r="AN469" s="13" t="str">
        <f ca="1">IF(РТУС!AN469="",HYPERLINK("#РТУС!"&amp;CELL("адрес",Проверка!AN469),"заполнить"),IF(OR(РТУС!AN469="Общая площадь помещения",РТУС!AN469="Общая приведенная площадь жилого помещения",РТУС!AN469="Общая площадь жилого помещения с учетом лоджий, балконов, террас и веранд"),HYPERLINK("#Проверка!"&amp;CELL("адрес",Проверка!AN469),РТУС!AN469),HYPERLINK("#РТУС!"&amp;CELL("адрес",Проверка!AN469),"###")))</f>
        <v>заполнить</v>
      </c>
      <c r="AO469" s="13" t="str">
        <f ca="1">IF(OR(РТУС!AK469="Квартира",РТУС!A469="Нежилое помещение"),IF(РТУС!AO469="",HYPERLINK("#РТУС!"&amp;CELL("адрес",Проверка!AO469),"заполнить"),IF(ISNUMBER(РТУС!AO469)=TRUE,HYPERLINK("#Проверка!"&amp;CELL("адрес",Проверка!AO469),РТУС!AO469),HYPERLINK("#РТУС!"&amp;CELL("адрес",Проверка!AO469),"###"))),"")</f>
        <v/>
      </c>
      <c r="AP469" s="13" t="str">
        <f>IF(РТУС!AP469="","",РТУС!AP469)</f>
        <v/>
      </c>
      <c r="AQ469" s="13" t="str">
        <f ca="1">IF(РТУС!AQ469="",HYPERLINK("#РТУС!"&amp;CELL("адрес",Проверка!AQ469),"заполнить"),HYPERLINK("#Проверка!"&amp;CELL("адрес",Проверка!AQ469),РТУС!AQ469))</f>
        <v>заполнить</v>
      </c>
      <c r="AR469" s="18" t="str">
        <f ca="1">IF(РТУС!AR469="",HYPERLINK("#РТУС!"&amp;CELL("адрес",Проверка!AR469),"заполнить"),IF(ISNUMBER(РТУС!AR469)=FALSE,HYPERLINK("#РТУС!"&amp;CELL("адрес",Проверка!AR469),"###"),IF(РТУС!G469="1",IF(РТУС!AB469=РТУС!AR469+РТУС!AU469,HYPERLINK("#Проверка!"&amp;CELL("адрес",Проверка!AR469),РТУС!AR469),HYPERLINK("#РТУС!"&amp;CELL("адрес",Проверка!AR469),"сверить суммы")),IF(РТУС!AB469=(SUMIF(РТУС!$A$4:$A$1000,A469,РТУС!$AR$4:$AR$1000)+SUMIF(РТУС!$A$4:$A$1000,A469,РТУС!$AU$4:$AU$1000)),HYPERLINK("#Проверка!"&amp;CELL("адрес",Проверка!AR469),РТУС!AR469),HYPERLINK("#РТУС!"&amp;CELL("адрес",Проверка!AR469),"сверить суммы")))))</f>
        <v>заполнить</v>
      </c>
      <c r="AS469" s="13" t="str">
        <f>IF(РТУС!AS469="","",РТУС!AS469)</f>
        <v/>
      </c>
      <c r="AT469" s="18" t="str">
        <f ca="1">IF(РТУС!AT469="",HYPERLINK("#РТУС!"&amp;CELL("адрес",Проверка!AT469),"заполнить"),IF(ISNUMBER(РТУС!AT469)=FALSE,HYPERLINK("#РТУС!"&amp;CELL("адрес",Проверка!AT469),"###"),IF(РТУС!AT469=РТУС!AR469,HYPERLINK("#Проверка!"&amp;CELL("адрес",Проверка!AT469),РТУС!AT469),HYPERLINK("#РТУС!"&amp;CELL("адрес",Проверка!AT469),"сверить суммы"))))</f>
        <v>заполнить</v>
      </c>
      <c r="AU469" s="18" t="str">
        <f ca="1">IF(РТУС!AU469="",HYPERLINK("#РТУС!"&amp;CELL("адрес",Проверка!AU469),"заполнить"),IF(ISNUMBER(РТУС!AU469)=FALSE,HYPERLINK("#РТУС!"&amp;CELL("адрес",Проверка!AU469),"###"),IF(РТУС!G469="1",IF(РТУС!AB469=РТУС!AR469+РТУС!AU469,HYPERLINK("#Проверка!"&amp;CELL("адрес",Проверка!AU469),РТУС!AU469),HYPERLINK("#РТУС!"&amp;CELL("адрес",Проверка!AU469),"сверить суммы")),IF(РТУС!AB469=(SUMIF(РТУС!$A$4:$A$1000,A469,РТУС!$AR$4:$AR$1000)+SUMIF(РТУС!$A$4:$A$1000,A469,РТУС!$AU$4:$AU$1000)),HYPERLINK("#Проверка!"&amp;CELL("адрес",Проверка!AU469),РТУС!AU469),HYPERLINK("#РТУС!"&amp;CELL("адрес",Проверка!AU469),"сверить суммы")))))</f>
        <v>заполнить</v>
      </c>
      <c r="AV469" s="13" t="str">
        <f ca="1">IF(РТУС!AV469="",HYPERLINK("#РТУС!"&amp;CELL("адрес",Проверка!AV469),"заполнить"),IF(OR(РТУС!AV469="Требование о передаче жилого помещения",РТУС!AV469="Требование о передаче машино-места",РТУС!AV469="Требования о передаче нежилого помещения",РТУС!AV469="Денежные требования"),HYPERLINK("#Проверка!"&amp;CELL("адрес",Проверка!AV469),РТУС!AV469),HYPERLINK("#РТУС!"&amp;CELL("адрес",Проверка!AV469),"###")))</f>
        <v>заполнить</v>
      </c>
      <c r="AW469" s="13" t="str">
        <f ca="1">IF(РТУС!AW469="",HYPERLINK("#РТУС!"&amp;CELL("адрес",Проверка!AW469),"заполнить"),IF(OR(РТУС!AW469="Включен в полном объеме",РТУС!AW469="Включен частично"),HYPERLINK("#Проверка!"&amp;CELL("адрес",Проверка!AW469),РТУС!AW469),HYPERLINK("#РТУС!"&amp;CELL("адрес",Проверка!AW469),"###")))</f>
        <v>заполнить</v>
      </c>
      <c r="AX469" s="15" t="str">
        <f ca="1">IF(РТУС!AX469="",HYPERLINK("#РТУС!"&amp;CELL("адрес",Проверка!AX469),"заполнить"),IF(AND(LEN(РТУС!AX469)=5,РТУС!AX469&lt;TODAY()),HYPERLINK("#Проверка!"&amp;CELL("адрес",Проверка!AX469),РТУС!AX469),HYPERLINK("#РТУС!"&amp;CELL("адрес",Проверка!AX469),"###")))</f>
        <v>заполнить</v>
      </c>
      <c r="AY469" s="15" t="str">
        <f ca="1">IF(РТУС!AY469="",HYPERLINK("#РТУС!"&amp;CELL("адрес",Проверка!AY469),"заполнить"),IF(AND(LEN(РТУС!AY469)=5,РТУС!AY469&lt;TODAY()),HYPERLINK("#Проверка!"&amp;CELL("адрес",Проверка!AY469),РТУС!AY469),HYPERLINK("#РТУС!"&amp;CELL("адрес",Проверка!AY469),"###")))</f>
        <v>заполнить</v>
      </c>
    </row>
    <row r="470" spans="1:51" x14ac:dyDescent="0.25">
      <c r="A470" s="10" t="str">
        <f>РТУС!A470</f>
        <v>.</v>
      </c>
      <c r="B470" s="13" t="str">
        <f ca="1">IF(РТУС!B470="",HYPERLINK("#РТУС!"&amp;CELL("адрес",Проверка!B470),"заполнить"),IF(AND(LEN(РТУС!B470)=10,РТУС!B469=РТУС!B470),HYPERLINK("#Проверка!"&amp;CELL("адрес",Проверка!B470),РТУС!B470),HYPERLINK("#РТУС!"&amp;CELL("адрес",Проверка!B470),"###")))</f>
        <v>заполнить</v>
      </c>
      <c r="C470" s="13" t="str">
        <f ca="1">IF(РТУС!C470="",HYPERLINK("#РТУС!"&amp;CELL("адрес",Проверка!C470),"заполнить"),IF(AND(ISNUMBER(РТУС!C470)=TRUE,РТУС!C470&gt;0,РТУС!C469=РТУС!C470),HYPERLINK("#Проверка!"&amp;CELL("адрес",Проверка!C470),РТУС!C470),HYPERLINK("#РТУС!"&amp;CELL("адрес",Проверка!C470),"###")))</f>
        <v>заполнить</v>
      </c>
      <c r="D470" s="13" t="str">
        <f>IF(РТУС!D470="","",РТУС!D470)</f>
        <v/>
      </c>
      <c r="E470" s="13" t="str">
        <f ca="1">IF(РТУС!E470="",HYPERLINK("#РТУС!"&amp;CELL("адрес",Проверка!E470),"заполнить"),IF(РТУС!E469=РТУС!E470,HYPERLINK("#Проверка!"&amp;CELL("адрес",Проверка!E470),РТУС!E470),HYPERLINK("#РТУС!"&amp;CELL("адрес",Проверка!E470),"###")))</f>
        <v>заполнить</v>
      </c>
      <c r="F470" s="13" t="str">
        <f ca="1">IF(РТУС!F470="",HYPERLINK("#РТУС!"&amp;CELL("адрес",Проверка!F470),"заполнить"),HYPERLINK("#Проверка!"&amp;CELL("адрес",Проверка!F470),РТУС!F470))</f>
        <v>заполнить</v>
      </c>
      <c r="G470" s="20" t="str">
        <f ca="1">IF(РТУС!G470="",HYPERLINK("#РТУС!"&amp;CELL("адрес",Проверка!G470),"заполнить"),IF(РТУС!G470="1",HYPERLINK("#Проверка!"&amp;CELL("адрес",Проверка!G470),"1"),IF(AND(ISNUMBER(РТУС!G470)=TRUE,РТУС!G470&lt;=1,РТУС!G470&gt;0),IF(SUMIF(РТУС!$A$4:$A$1000,A470,РТУС!$G$4:$G$1000)=1,HYPERLINK("#Проверка!"&amp;CELL("адрес",Проверка!G470),РТУС!G470),HYPERLINK("#РТУС!"&amp;CELL("адрес",Проверка!G470),"сумма долей ≠ 1")),HYPERLINK("#РТУС!"&amp;CELL("адрес",Проверка!G470),"###"))))</f>
        <v>заполнить</v>
      </c>
      <c r="H470" s="13" t="str">
        <f ca="1">IF(РТУС!H470="",HYPERLINK("#РТУС!"&amp;CELL("адрес",Проверка!H470),"заполнить"),IF(OR(РТУС!H470="Юрлицо",РТУС!H470="Физлицо",РТУС!H470="ИП"),HYPERLINK("#Проверка!"&amp;CELL("адрес",Проверка!H470),РТУС!H470),HYPERLINK("#РТУС!"&amp;CELL("адрес",Проверка!H470),"###")))</f>
        <v>заполнить</v>
      </c>
      <c r="I470" s="13" t="str">
        <f ca="1">IF(OR(РТУС!H470="Юрлицо",РТУС!H470="ИП"),IF(РТУС!I470="",HYPERLINK("#РТУС!"&amp;CELL("адрес",Проверка!I470),"заполнить"),IF(OR(LEN(РТУС!I470)=10,LEN(РТУС!I470)=12),HYPERLINK("#Проверка!"&amp;CELL("адрес",Проверка!I470),РТУС!I470),HYPERLINK("#РТУС!"&amp;CELL("адрес",Проверка!I470),"###"))),"")</f>
        <v/>
      </c>
      <c r="J470" s="15" t="str">
        <f ca="1">IF(РТУС!J470="","",IF(AND(LEN(РТУС!J470)=5,РТУС!J470&lt;TODAY()),HYPERLINK("#Проверка!"&amp;CELL("адрес",Проверка!J470),РТУС!J470),HYPERLINK("#РТУС!"&amp;CELL("адрес",Проверка!J470),"###")))</f>
        <v/>
      </c>
      <c r="K470" s="13" t="str">
        <f>IF(РТУС!K470="","",РТУС!K470)</f>
        <v/>
      </c>
      <c r="L470" s="13" t="str">
        <f ca="1">IF(OR(РТУС!H470="Физлицо",РТУС!H470="ИП"),IF(РТУС!L470="",HYPERLINK("#РТУС!"&amp;CELL("адрес",Проверка!L470),"заполнить"),IF(OR(РТУС!L470="Загранпаспорт гражданина РФ",РТУС!L470="Паспорт гражданина РФ",РТУС!L470="Иностранный паспорт",РТУС!L470="Свидетельство о рождении",РТУС!L470="Вид на жительство"),HYPERLINK("#Проверка!"&amp;CELL("адрес",Проверка!L470),РТУС!L470),HYPERLINK("#РТУС!"&amp;CELL("адрес",Проверка!L470),"###"))),"")</f>
        <v/>
      </c>
      <c r="M470" s="13" t="str">
        <f ca="1">IF(AND(OR(РТУС!L470="Паспорт гражданина РФ",РТУС!L470="Свидетельство о рождении"),РТУС!M470=""),HYPERLINK("#РТУС!"&amp;CELL("адрес",Проверка!M470),"заполнить"),IF(РТУС!L470="Паспорт гражданина РФ",IF(LEN(РТУС!M470)=4,HYPERLINK("#Проверка!"&amp;CELL("адрес",Проверка!M470),РТУС!M470),HYPERLINK("#РТУС!"&amp;CELL("адрес",Проверка!M470),"###")),IF(РТУС!L470="Свидетельство о рождении",HYPERLINK("#Проверка!"&amp;CELL("адрес",Проверка!M470),РТУС!M470),"")))</f>
        <v/>
      </c>
      <c r="N470" s="13" t="str">
        <f ca="1">IF(РТУС!L470="","",IF(РТУС!N470="",HYPERLINK("#РТУС!"&amp;CELL("адрес",Проверка!N470),"заполнить"),IF(OR(РТУС!L470="Паспорт гражданина РФ",РТУС!L470="Свидетельство о рождении"),IF(LEN(РТУС!N470)=6,HYPERLINK("#Проверка!"&amp;CELL("адрес",Проверка!N470),РТУС!N470),HYPERLINK("#РТУС!"&amp;CELL("адрес",Проверка!N470),"###")),HYPERLINK("#Проверка!"&amp;CELL("адрес",Проверка!N470),РТУС!N470))))</f>
        <v/>
      </c>
      <c r="O470" s="15" t="str">
        <f ca="1">IF(РТУС!L470="","",IF(РТУС!O470="",HYPERLINK("#РТУС!"&amp;CELL("адрес",Проверка!O470),"заполнить"),IF(AND(LEN(РТУС!O470)=5,РТУС!O470&lt;TODAY()),IF(РТУС!L470="Свидетельство о рождении",IF(РТУС!O470&gt;EDATE(TODAY(),-168),HYPERLINK("#Проверка!"&amp;CELL("адрес",Проверка!O470),РТУС!O470),HYPERLINK("#РТУС!"&amp;CELL("адрес",Проверка!O470),"недействительно")),HYPERLINK("#Проверка!"&amp;CELL("адрес",Проверка!O470),РТУС!O470)),HYPERLINK("#РТУС!"&amp;CELL("адрес",Проверка!O470),"###"))))</f>
        <v/>
      </c>
      <c r="P470" s="21" t="str">
        <f ca="1">IF(РТУС!L470="Паспорт гражданина РФ",IF(РТУС!P470="",HYPERLINK("#РТУС!"&amp;CELL("адрес",Проверка!P470),"заполнить"),HYPERLINK("#Проверка!"&amp;CELL("адрес",Проверка!P470),РТУС!P470)),"")</f>
        <v/>
      </c>
      <c r="Q470" s="13" t="str">
        <f ca="1">IF(РТУС!L470="Паспорт гражданина РФ",IF(РТУС!Q470="",HYPERLINK("#РТУС!"&amp;CELL("адрес",Проверка!Q470),"заполнить"),IF(LEN(РТУС!Q470)=7,HYPERLINK("#Проверка!"&amp;CELL("адрес",Проверка!Q470),РТУС!Q470),HYPERLINK("#РТУС!"&amp;CELL("адрес",Проверка!Q470),"###"))),"")</f>
        <v/>
      </c>
      <c r="R470" s="13" t="str">
        <f ca="1">IF(РТУС!R470="",HYPERLINK("#РТУС!"&amp;CELL("адрес",Проверка!R470),"заполнить"),HYPERLINK("#Проверка!"&amp;CELL("адрес",Проверка!R470),РТУС!R470))</f>
        <v>заполнить</v>
      </c>
      <c r="S470" s="13" t="str">
        <f>IF(РТУС!S470="","",РТУС!S470)</f>
        <v/>
      </c>
      <c r="T470" s="13" t="str">
        <f>IF(РТУС!T470="","",РТУС!T470)</f>
        <v/>
      </c>
      <c r="U470" s="13" t="str">
        <f>IF(РТУС!U470="","",РТУС!U470)</f>
        <v/>
      </c>
      <c r="V470" s="13" t="str">
        <f ca="1">IF(РТУС!V470="",HYPERLINK("#РТУС!"&amp;CELL("адрес",Проверка!V470),"заполнить"),IF(OR(РТУС!V470="Договор участия в долевом строительстве",РТУС!V470="Предварительный договор участия в долевом строительстве",РТУС!V470="Определение Арбитражного суда",РТУС!V470="Решение суда общей юрисдикции",РТУС!V470="Иные договоры"),HYPERLINK("#Проверка!"&amp;CELL("адрес",Проверка!V470),РТУС!V470),HYPERLINK("#РТУС!"&amp;CELL("адрес",Проверка!V470),"###")))</f>
        <v>заполнить</v>
      </c>
      <c r="W470" s="13" t="str">
        <f ca="1">IF(РТУС!W470="",HYPERLINK("#РТУС!"&amp;CELL("адрес",Проверка!W470),"заполнить"),HYPERLINK("#Проверка!"&amp;CELL("адрес",Проверка!W470),РТУС!W470))</f>
        <v>заполнить</v>
      </c>
      <c r="X470" s="15" t="str">
        <f ca="1">IF(РТУС!X470="",HYPERLINK("#РТУС!"&amp;CELL("адрес",Проверка!X470),"заполнить"),IF(AND(LEN(РТУС!X470)=5,РТУС!X470&lt;TODAY()),HYPERLINK("#Проверка!"&amp;CELL("адрес",Проверка!X470),РТУС!X470),HYPERLINK("#РТУС!"&amp;CELL("адрес",Проверка!X470),"###")))</f>
        <v>заполнить</v>
      </c>
      <c r="Y470" s="13" t="str">
        <f>IF(РТУС!Y470="","",РТУС!Y470)</f>
        <v/>
      </c>
      <c r="Z470" s="15" t="str">
        <f ca="1">IF(РТУС!Z470="","",IF(AND(LEN(РТУС!Z470)=5,РТУС!Z470&lt;TODAY()),HYPERLINK("#Проверка!"&amp;CELL("адрес",Проверка!Z470),РТУС!Z470),HYPERLINK("#РТУС!"&amp;CELL("адрес",Проверка!Z470),"###")))</f>
        <v/>
      </c>
      <c r="AA470" s="18" t="str">
        <f ca="1">IF(РТУС!AA470="",HYPERLINK("#РТУС!"&amp;CELL("адрес",Проверка!AA470),"заполнить"),IF(ISNUMBER(РТУС!AA470)=TRUE,HYPERLINK("#Проверка!"&amp;CELL("адрес",Проверка!AA470),РТУС!AA470),HYPERLINK("#РТУС!"&amp;CELL("адрес",Проверка!AA470),"###")))</f>
        <v>заполнить</v>
      </c>
      <c r="AB470" s="18" t="str">
        <f ca="1">IF(РТУС!AB470="",HYPERLINK("#РТУС!"&amp;CELL("адрес",Проверка!AB470),"заполнить"),IF(ISNUMBER(РТУС!AB470)=TRUE,HYPERLINK("#Проверка!"&amp;CELL("адрес",Проверка!AB470),РТУС!AB470),HYPERLINK("#РТУС!"&amp;CELL("адрес",Проверка!AB470),"###")))</f>
        <v>заполнить</v>
      </c>
      <c r="AC470" s="18" t="str">
        <f ca="1">IF(РТУС!AC470="","",IF(ISNUMBER(РТУС!AC470)=TRUE,HYPERLINK("#Проверка!"&amp;CELL("адрес",Проверка!AC470),РТУС!AC470),HYPERLINK("#РТУС!"&amp;CELL("адрес",Проверка!AC470),"###")))</f>
        <v/>
      </c>
      <c r="AD470" s="18" t="str">
        <f ca="1">IF(РТУС!AD470="","",IF(ISNUMBER(РТУС!AD470)=TRUE,HYPERLINK("#Проверка!"&amp;CELL("адрес",Проверка!AD470),РТУС!AD470),HYPERLINK("#РТУС!"&amp;CELL("адрес",Проверка!AD470),"###")))</f>
        <v/>
      </c>
      <c r="AE470" s="13" t="str">
        <f>IF(РТУС!AE470="","",РТУС!AE470)</f>
        <v/>
      </c>
      <c r="AF470" s="15" t="str">
        <f ca="1">IF(РТУС!AE470="","",IF(РТУС!AF470="",HYPERLINK("#РТУС!"&amp;CELL("адрес",Проверка!AF470),"заполнить"),IF(AND(LEN(РТУС!AF470)=5,РТУС!AF470&lt;TODAY()),HYPERLINK("#Проверка!"&amp;CELL("адрес",Проверка!AF470),РТУС!AF470),HYPERLINK("#РТУС!"&amp;CELL("адрес",Проверка!AF470),"###"))))</f>
        <v/>
      </c>
      <c r="AG470" s="13"/>
      <c r="AH470" s="15" t="str">
        <f ca="1">IF(РТУС!AE470="","",IF(РТУС!AH470="",HYPERLINK("#РТУС!"&amp;CELL("адрес",Проверка!AH470),"заполнить"),IF(AND(LEN(РТУС!AH470)=5,РТУС!AH470&lt;TODAY()),HYPERLINK("#Проверка!"&amp;CELL("адрес",Проверка!AH470),РТУС!AH470),HYPERLINK("#РТУС!"&amp;CELL("адрес",Проверка!AH470),"###"))))</f>
        <v/>
      </c>
      <c r="AI470" s="15" t="str">
        <f ca="1">IF(РТУС!AE470="","",IF(РТУС!AI470="",HYPERLINK("#РТУС!"&amp;CELL("адрес",Проверка!AI470),"заполнить"),HYPERLINK("#Проверка!"&amp;CELL("адрес",Проверка!AI470),РТУС!AI470)))</f>
        <v/>
      </c>
      <c r="AJ470" s="13" t="str">
        <f ca="1">IF(РТУС!AE470="","",IF(РТУС!AJ470="",HYPERLINK("#РТУС!"&amp;CELL("адрес",Проверка!AJ470),"заполнить"),IF(OR(РТУС!AJ470="Юрлицо",РТУС!AJ470="Физлицо",РТУС!AJ470="ИП"),HYPERLINK("#Проверка!"&amp;CELL("адрес",Проверка!AJ470),РТУС!AJ470),HYPERLINK("#РТУС!"&amp;CELL("адрес",Проверка!AJ470),"###"))))</f>
        <v/>
      </c>
      <c r="AK470" s="13" t="str">
        <f ca="1">IF(РТУС!AK470="",HYPERLINK("#РТУС!"&amp;CELL("адрес",Проверка!AK470),"заполнить"),IF(OR(РТУС!AK470="Квартира",РТУС!AK470="Кладовая",РТУС!AK470="Машино-место",РТУС!AK470="Нежилое помещение"),HYPERLINK("#Проверка!"&amp;CELL("адрес",Проверка!AK470),РТУС!AK470),HYPERLINK("#РТУС!"&amp;CELL("адрес",Проверка!AK470),"###")))</f>
        <v>заполнить</v>
      </c>
      <c r="AL470" s="13" t="str">
        <f ca="1">IF(РТУС!AL470="",HYPERLINK("#РТУС!"&amp;CELL("адрес",Проверка!AL470),"заполнить"),HYPERLINK("#Проверка!"&amp;CELL("адрес",Проверка!AL470),РТУС!AL470))</f>
        <v>заполнить</v>
      </c>
      <c r="AM470" s="18" t="str">
        <f ca="1">IF(РТУС!AM470="",HYPERLINK("#РТУС!"&amp;CELL("адрес",Проверка!AM470),"заполнить"),IF(ISNUMBER(РТУС!AM470)=TRUE,IF(РТУС!AK470="Нежилое помещение",IF(РТУС!AM470&gt;7,HYPERLINK("#РТУС!"&amp;CELL("адрес",Проверка!AM470),"не больше 7 кв.м."),РТУС!AM470),HYPERLINK("#Проверка!"&amp;CELL("адрес",Проверка!AM470),РТУС!AM470)),HYPERLINK("#РТУС!"&amp;CELL("адрес",Проверка!AM470),"###")))</f>
        <v>заполнить</v>
      </c>
      <c r="AN470" s="13" t="str">
        <f ca="1">IF(РТУС!AN470="",HYPERLINK("#РТУС!"&amp;CELL("адрес",Проверка!AN470),"заполнить"),IF(OR(РТУС!AN470="Общая площадь помещения",РТУС!AN470="Общая приведенная площадь жилого помещения",РТУС!AN470="Общая площадь жилого помещения с учетом лоджий, балконов, террас и веранд"),HYPERLINK("#Проверка!"&amp;CELL("адрес",Проверка!AN470),РТУС!AN470),HYPERLINK("#РТУС!"&amp;CELL("адрес",Проверка!AN470),"###")))</f>
        <v>заполнить</v>
      </c>
      <c r="AO470" s="13" t="str">
        <f ca="1">IF(OR(РТУС!AK470="Квартира",РТУС!A470="Нежилое помещение"),IF(РТУС!AO470="",HYPERLINK("#РТУС!"&amp;CELL("адрес",Проверка!AO470),"заполнить"),IF(ISNUMBER(РТУС!AO470)=TRUE,HYPERLINK("#Проверка!"&amp;CELL("адрес",Проверка!AO470),РТУС!AO470),HYPERLINK("#РТУС!"&amp;CELL("адрес",Проверка!AO470),"###"))),"")</f>
        <v/>
      </c>
      <c r="AP470" s="13" t="str">
        <f>IF(РТУС!AP470="","",РТУС!AP470)</f>
        <v/>
      </c>
      <c r="AQ470" s="13" t="str">
        <f ca="1">IF(РТУС!AQ470="",HYPERLINK("#РТУС!"&amp;CELL("адрес",Проверка!AQ470),"заполнить"),HYPERLINK("#Проверка!"&amp;CELL("адрес",Проверка!AQ470),РТУС!AQ470))</f>
        <v>заполнить</v>
      </c>
      <c r="AR470" s="18" t="str">
        <f ca="1">IF(РТУС!AR470="",HYPERLINK("#РТУС!"&amp;CELL("адрес",Проверка!AR470),"заполнить"),IF(ISNUMBER(РТУС!AR470)=FALSE,HYPERLINK("#РТУС!"&amp;CELL("адрес",Проверка!AR470),"###"),IF(РТУС!G470="1",IF(РТУС!AB470=РТУС!AR470+РТУС!AU470,HYPERLINK("#Проверка!"&amp;CELL("адрес",Проверка!AR470),РТУС!AR470),HYPERLINK("#РТУС!"&amp;CELL("адрес",Проверка!AR470),"сверить суммы")),IF(РТУС!AB470=(SUMIF(РТУС!$A$4:$A$1000,A470,РТУС!$AR$4:$AR$1000)+SUMIF(РТУС!$A$4:$A$1000,A470,РТУС!$AU$4:$AU$1000)),HYPERLINK("#Проверка!"&amp;CELL("адрес",Проверка!AR470),РТУС!AR470),HYPERLINK("#РТУС!"&amp;CELL("адрес",Проверка!AR470),"сверить суммы")))))</f>
        <v>заполнить</v>
      </c>
      <c r="AS470" s="13" t="str">
        <f>IF(РТУС!AS470="","",РТУС!AS470)</f>
        <v/>
      </c>
      <c r="AT470" s="18" t="str">
        <f ca="1">IF(РТУС!AT470="",HYPERLINK("#РТУС!"&amp;CELL("адрес",Проверка!AT470),"заполнить"),IF(ISNUMBER(РТУС!AT470)=FALSE,HYPERLINK("#РТУС!"&amp;CELL("адрес",Проверка!AT470),"###"),IF(РТУС!AT470=РТУС!AR470,HYPERLINK("#Проверка!"&amp;CELL("адрес",Проверка!AT470),РТУС!AT470),HYPERLINK("#РТУС!"&amp;CELL("адрес",Проверка!AT470),"сверить суммы"))))</f>
        <v>заполнить</v>
      </c>
      <c r="AU470" s="18" t="str">
        <f ca="1">IF(РТУС!AU470="",HYPERLINK("#РТУС!"&amp;CELL("адрес",Проверка!AU470),"заполнить"),IF(ISNUMBER(РТУС!AU470)=FALSE,HYPERLINK("#РТУС!"&amp;CELL("адрес",Проверка!AU470),"###"),IF(РТУС!G470="1",IF(РТУС!AB470=РТУС!AR470+РТУС!AU470,HYPERLINK("#Проверка!"&amp;CELL("адрес",Проверка!AU470),РТУС!AU470),HYPERLINK("#РТУС!"&amp;CELL("адрес",Проверка!AU470),"сверить суммы")),IF(РТУС!AB470=(SUMIF(РТУС!$A$4:$A$1000,A470,РТУС!$AR$4:$AR$1000)+SUMIF(РТУС!$A$4:$A$1000,A470,РТУС!$AU$4:$AU$1000)),HYPERLINK("#Проверка!"&amp;CELL("адрес",Проверка!AU470),РТУС!AU470),HYPERLINK("#РТУС!"&amp;CELL("адрес",Проверка!AU470),"сверить суммы")))))</f>
        <v>заполнить</v>
      </c>
      <c r="AV470" s="13" t="str">
        <f ca="1">IF(РТУС!AV470="",HYPERLINK("#РТУС!"&amp;CELL("адрес",Проверка!AV470),"заполнить"),IF(OR(РТУС!AV470="Требование о передаче жилого помещения",РТУС!AV470="Требование о передаче машино-места",РТУС!AV470="Требования о передаче нежилого помещения",РТУС!AV470="Денежные требования"),HYPERLINK("#Проверка!"&amp;CELL("адрес",Проверка!AV470),РТУС!AV470),HYPERLINK("#РТУС!"&amp;CELL("адрес",Проверка!AV470),"###")))</f>
        <v>заполнить</v>
      </c>
      <c r="AW470" s="13" t="str">
        <f ca="1">IF(РТУС!AW470="",HYPERLINK("#РТУС!"&amp;CELL("адрес",Проверка!AW470),"заполнить"),IF(OR(РТУС!AW470="Включен в полном объеме",РТУС!AW470="Включен частично"),HYPERLINK("#Проверка!"&amp;CELL("адрес",Проверка!AW470),РТУС!AW470),HYPERLINK("#РТУС!"&amp;CELL("адрес",Проверка!AW470),"###")))</f>
        <v>заполнить</v>
      </c>
      <c r="AX470" s="15" t="str">
        <f ca="1">IF(РТУС!AX470="",HYPERLINK("#РТУС!"&amp;CELL("адрес",Проверка!AX470),"заполнить"),IF(AND(LEN(РТУС!AX470)=5,РТУС!AX470&lt;TODAY()),HYPERLINK("#Проверка!"&amp;CELL("адрес",Проверка!AX470),РТУС!AX470),HYPERLINK("#РТУС!"&amp;CELL("адрес",Проверка!AX470),"###")))</f>
        <v>заполнить</v>
      </c>
      <c r="AY470" s="15" t="str">
        <f ca="1">IF(РТУС!AY470="",HYPERLINK("#РТУС!"&amp;CELL("адрес",Проверка!AY470),"заполнить"),IF(AND(LEN(РТУС!AY470)=5,РТУС!AY470&lt;TODAY()),HYPERLINK("#Проверка!"&amp;CELL("адрес",Проверка!AY470),РТУС!AY470),HYPERLINK("#РТУС!"&amp;CELL("адрес",Проверка!AY470),"###")))</f>
        <v>заполнить</v>
      </c>
    </row>
    <row r="471" spans="1:51" x14ac:dyDescent="0.25">
      <c r="A471" s="10" t="str">
        <f>РТУС!A471</f>
        <v>.</v>
      </c>
      <c r="B471" s="13" t="str">
        <f ca="1">IF(РТУС!B471="",HYPERLINK("#РТУС!"&amp;CELL("адрес",Проверка!B471),"заполнить"),IF(AND(LEN(РТУС!B471)=10,РТУС!B470=РТУС!B471),HYPERLINK("#Проверка!"&amp;CELL("адрес",Проверка!B471),РТУС!B471),HYPERLINK("#РТУС!"&amp;CELL("адрес",Проверка!B471),"###")))</f>
        <v>заполнить</v>
      </c>
      <c r="C471" s="13" t="str">
        <f ca="1">IF(РТУС!C471="",HYPERLINK("#РТУС!"&amp;CELL("адрес",Проверка!C471),"заполнить"),IF(AND(ISNUMBER(РТУС!C471)=TRUE,РТУС!C471&gt;0,РТУС!C470=РТУС!C471),HYPERLINK("#Проверка!"&amp;CELL("адрес",Проверка!C471),РТУС!C471),HYPERLINK("#РТУС!"&amp;CELL("адрес",Проверка!C471),"###")))</f>
        <v>заполнить</v>
      </c>
      <c r="D471" s="13" t="str">
        <f>IF(РТУС!D471="","",РТУС!D471)</f>
        <v/>
      </c>
      <c r="E471" s="13" t="str">
        <f ca="1">IF(РТУС!E471="",HYPERLINK("#РТУС!"&amp;CELL("адрес",Проверка!E471),"заполнить"),IF(РТУС!E470=РТУС!E471,HYPERLINK("#Проверка!"&amp;CELL("адрес",Проверка!E471),РТУС!E471),HYPERLINK("#РТУС!"&amp;CELL("адрес",Проверка!E471),"###")))</f>
        <v>заполнить</v>
      </c>
      <c r="F471" s="13" t="str">
        <f ca="1">IF(РТУС!F471="",HYPERLINK("#РТУС!"&amp;CELL("адрес",Проверка!F471),"заполнить"),HYPERLINK("#Проверка!"&amp;CELL("адрес",Проверка!F471),РТУС!F471))</f>
        <v>заполнить</v>
      </c>
      <c r="G471" s="20" t="str">
        <f ca="1">IF(РТУС!G471="",HYPERLINK("#РТУС!"&amp;CELL("адрес",Проверка!G471),"заполнить"),IF(РТУС!G471="1",HYPERLINK("#Проверка!"&amp;CELL("адрес",Проверка!G471),"1"),IF(AND(ISNUMBER(РТУС!G471)=TRUE,РТУС!G471&lt;=1,РТУС!G471&gt;0),IF(SUMIF(РТУС!$A$4:$A$1000,A471,РТУС!$G$4:$G$1000)=1,HYPERLINK("#Проверка!"&amp;CELL("адрес",Проверка!G471),РТУС!G471),HYPERLINK("#РТУС!"&amp;CELL("адрес",Проверка!G471),"сумма долей ≠ 1")),HYPERLINK("#РТУС!"&amp;CELL("адрес",Проверка!G471),"###"))))</f>
        <v>заполнить</v>
      </c>
      <c r="H471" s="13" t="str">
        <f ca="1">IF(РТУС!H471="",HYPERLINK("#РТУС!"&amp;CELL("адрес",Проверка!H471),"заполнить"),IF(OR(РТУС!H471="Юрлицо",РТУС!H471="Физлицо",РТУС!H471="ИП"),HYPERLINK("#Проверка!"&amp;CELL("адрес",Проверка!H471),РТУС!H471),HYPERLINK("#РТУС!"&amp;CELL("адрес",Проверка!H471),"###")))</f>
        <v>заполнить</v>
      </c>
      <c r="I471" s="13" t="str">
        <f ca="1">IF(OR(РТУС!H471="Юрлицо",РТУС!H471="ИП"),IF(РТУС!I471="",HYPERLINK("#РТУС!"&amp;CELL("адрес",Проверка!I471),"заполнить"),IF(OR(LEN(РТУС!I471)=10,LEN(РТУС!I471)=12),HYPERLINK("#Проверка!"&amp;CELL("адрес",Проверка!I471),РТУС!I471),HYPERLINK("#РТУС!"&amp;CELL("адрес",Проверка!I471),"###"))),"")</f>
        <v/>
      </c>
      <c r="J471" s="15" t="str">
        <f ca="1">IF(РТУС!J471="","",IF(AND(LEN(РТУС!J471)=5,РТУС!J471&lt;TODAY()),HYPERLINK("#Проверка!"&amp;CELL("адрес",Проверка!J471),РТУС!J471),HYPERLINK("#РТУС!"&amp;CELL("адрес",Проверка!J471),"###")))</f>
        <v/>
      </c>
      <c r="K471" s="13" t="str">
        <f>IF(РТУС!K471="","",РТУС!K471)</f>
        <v/>
      </c>
      <c r="L471" s="13" t="str">
        <f ca="1">IF(OR(РТУС!H471="Физлицо",РТУС!H471="ИП"),IF(РТУС!L471="",HYPERLINK("#РТУС!"&amp;CELL("адрес",Проверка!L471),"заполнить"),IF(OR(РТУС!L471="Загранпаспорт гражданина РФ",РТУС!L471="Паспорт гражданина РФ",РТУС!L471="Иностранный паспорт",РТУС!L471="Свидетельство о рождении",РТУС!L471="Вид на жительство"),HYPERLINK("#Проверка!"&amp;CELL("адрес",Проверка!L471),РТУС!L471),HYPERLINK("#РТУС!"&amp;CELL("адрес",Проверка!L471),"###"))),"")</f>
        <v/>
      </c>
      <c r="M471" s="13" t="str">
        <f ca="1">IF(AND(OR(РТУС!L471="Паспорт гражданина РФ",РТУС!L471="Свидетельство о рождении"),РТУС!M471=""),HYPERLINK("#РТУС!"&amp;CELL("адрес",Проверка!M471),"заполнить"),IF(РТУС!L471="Паспорт гражданина РФ",IF(LEN(РТУС!M471)=4,HYPERLINK("#Проверка!"&amp;CELL("адрес",Проверка!M471),РТУС!M471),HYPERLINK("#РТУС!"&amp;CELL("адрес",Проверка!M471),"###")),IF(РТУС!L471="Свидетельство о рождении",HYPERLINK("#Проверка!"&amp;CELL("адрес",Проверка!M471),РТУС!M471),"")))</f>
        <v/>
      </c>
      <c r="N471" s="13" t="str">
        <f ca="1">IF(РТУС!L471="","",IF(РТУС!N471="",HYPERLINK("#РТУС!"&amp;CELL("адрес",Проверка!N471),"заполнить"),IF(OR(РТУС!L471="Паспорт гражданина РФ",РТУС!L471="Свидетельство о рождении"),IF(LEN(РТУС!N471)=6,HYPERLINK("#Проверка!"&amp;CELL("адрес",Проверка!N471),РТУС!N471),HYPERLINK("#РТУС!"&amp;CELL("адрес",Проверка!N471),"###")),HYPERLINK("#Проверка!"&amp;CELL("адрес",Проверка!N471),РТУС!N471))))</f>
        <v/>
      </c>
      <c r="O471" s="15" t="str">
        <f ca="1">IF(РТУС!L471="","",IF(РТУС!O471="",HYPERLINK("#РТУС!"&amp;CELL("адрес",Проверка!O471),"заполнить"),IF(AND(LEN(РТУС!O471)=5,РТУС!O471&lt;TODAY()),IF(РТУС!L471="Свидетельство о рождении",IF(РТУС!O471&gt;EDATE(TODAY(),-168),HYPERLINK("#Проверка!"&amp;CELL("адрес",Проверка!O471),РТУС!O471),HYPERLINK("#РТУС!"&amp;CELL("адрес",Проверка!O471),"недействительно")),HYPERLINK("#Проверка!"&amp;CELL("адрес",Проверка!O471),РТУС!O471)),HYPERLINK("#РТУС!"&amp;CELL("адрес",Проверка!O471),"###"))))</f>
        <v/>
      </c>
      <c r="P471" s="21" t="str">
        <f ca="1">IF(РТУС!L471="Паспорт гражданина РФ",IF(РТУС!P471="",HYPERLINK("#РТУС!"&amp;CELL("адрес",Проверка!P471),"заполнить"),HYPERLINK("#Проверка!"&amp;CELL("адрес",Проверка!P471),РТУС!P471)),"")</f>
        <v/>
      </c>
      <c r="Q471" s="13" t="str">
        <f ca="1">IF(РТУС!L471="Паспорт гражданина РФ",IF(РТУС!Q471="",HYPERLINK("#РТУС!"&amp;CELL("адрес",Проверка!Q471),"заполнить"),IF(LEN(РТУС!Q471)=7,HYPERLINK("#Проверка!"&amp;CELL("адрес",Проверка!Q471),РТУС!Q471),HYPERLINK("#РТУС!"&amp;CELL("адрес",Проверка!Q471),"###"))),"")</f>
        <v/>
      </c>
      <c r="R471" s="13" t="str">
        <f ca="1">IF(РТУС!R471="",HYPERLINK("#РТУС!"&amp;CELL("адрес",Проверка!R471),"заполнить"),HYPERLINK("#Проверка!"&amp;CELL("адрес",Проверка!R471),РТУС!R471))</f>
        <v>заполнить</v>
      </c>
      <c r="S471" s="13" t="str">
        <f>IF(РТУС!S471="","",РТУС!S471)</f>
        <v/>
      </c>
      <c r="T471" s="13" t="str">
        <f>IF(РТУС!T471="","",РТУС!T471)</f>
        <v/>
      </c>
      <c r="U471" s="13" t="str">
        <f>IF(РТУС!U471="","",РТУС!U471)</f>
        <v/>
      </c>
      <c r="V471" s="13" t="str">
        <f ca="1">IF(РТУС!V471="",HYPERLINK("#РТУС!"&amp;CELL("адрес",Проверка!V471),"заполнить"),IF(OR(РТУС!V471="Договор участия в долевом строительстве",РТУС!V471="Предварительный договор участия в долевом строительстве",РТУС!V471="Определение Арбитражного суда",РТУС!V471="Решение суда общей юрисдикции",РТУС!V471="Иные договоры"),HYPERLINK("#Проверка!"&amp;CELL("адрес",Проверка!V471),РТУС!V471),HYPERLINK("#РТУС!"&amp;CELL("адрес",Проверка!V471),"###")))</f>
        <v>заполнить</v>
      </c>
      <c r="W471" s="13" t="str">
        <f ca="1">IF(РТУС!W471="",HYPERLINK("#РТУС!"&amp;CELL("адрес",Проверка!W471),"заполнить"),HYPERLINK("#Проверка!"&amp;CELL("адрес",Проверка!W471),РТУС!W471))</f>
        <v>заполнить</v>
      </c>
      <c r="X471" s="15" t="str">
        <f ca="1">IF(РТУС!X471="",HYPERLINK("#РТУС!"&amp;CELL("адрес",Проверка!X471),"заполнить"),IF(AND(LEN(РТУС!X471)=5,РТУС!X471&lt;TODAY()),HYPERLINK("#Проверка!"&amp;CELL("адрес",Проверка!X471),РТУС!X471),HYPERLINK("#РТУС!"&amp;CELL("адрес",Проверка!X471),"###")))</f>
        <v>заполнить</v>
      </c>
      <c r="Y471" s="13" t="str">
        <f>IF(РТУС!Y471="","",РТУС!Y471)</f>
        <v/>
      </c>
      <c r="Z471" s="15" t="str">
        <f ca="1">IF(РТУС!Z471="","",IF(AND(LEN(РТУС!Z471)=5,РТУС!Z471&lt;TODAY()),HYPERLINK("#Проверка!"&amp;CELL("адрес",Проверка!Z471),РТУС!Z471),HYPERLINK("#РТУС!"&amp;CELL("адрес",Проверка!Z471),"###")))</f>
        <v/>
      </c>
      <c r="AA471" s="18" t="str">
        <f ca="1">IF(РТУС!AA471="",HYPERLINK("#РТУС!"&amp;CELL("адрес",Проверка!AA471),"заполнить"),IF(ISNUMBER(РТУС!AA471)=TRUE,HYPERLINK("#Проверка!"&amp;CELL("адрес",Проверка!AA471),РТУС!AA471),HYPERLINK("#РТУС!"&amp;CELL("адрес",Проверка!AA471),"###")))</f>
        <v>заполнить</v>
      </c>
      <c r="AB471" s="18" t="str">
        <f ca="1">IF(РТУС!AB471="",HYPERLINK("#РТУС!"&amp;CELL("адрес",Проверка!AB471),"заполнить"),IF(ISNUMBER(РТУС!AB471)=TRUE,HYPERLINK("#Проверка!"&amp;CELL("адрес",Проверка!AB471),РТУС!AB471),HYPERLINK("#РТУС!"&amp;CELL("адрес",Проверка!AB471),"###")))</f>
        <v>заполнить</v>
      </c>
      <c r="AC471" s="18" t="str">
        <f ca="1">IF(РТУС!AC471="","",IF(ISNUMBER(РТУС!AC471)=TRUE,HYPERLINK("#Проверка!"&amp;CELL("адрес",Проверка!AC471),РТУС!AC471),HYPERLINK("#РТУС!"&amp;CELL("адрес",Проверка!AC471),"###")))</f>
        <v/>
      </c>
      <c r="AD471" s="18" t="str">
        <f ca="1">IF(РТУС!AD471="","",IF(ISNUMBER(РТУС!AD471)=TRUE,HYPERLINK("#Проверка!"&amp;CELL("адрес",Проверка!AD471),РТУС!AD471),HYPERLINK("#РТУС!"&amp;CELL("адрес",Проверка!AD471),"###")))</f>
        <v/>
      </c>
      <c r="AE471" s="13" t="str">
        <f>IF(РТУС!AE471="","",РТУС!AE471)</f>
        <v/>
      </c>
      <c r="AF471" s="15" t="str">
        <f ca="1">IF(РТУС!AE471="","",IF(РТУС!AF471="",HYPERLINK("#РТУС!"&amp;CELL("адрес",Проверка!AF471),"заполнить"),IF(AND(LEN(РТУС!AF471)=5,РТУС!AF471&lt;TODAY()),HYPERLINK("#Проверка!"&amp;CELL("адрес",Проверка!AF471),РТУС!AF471),HYPERLINK("#РТУС!"&amp;CELL("адрес",Проверка!AF471),"###"))))</f>
        <v/>
      </c>
      <c r="AG471" s="13"/>
      <c r="AH471" s="15" t="str">
        <f ca="1">IF(РТУС!AE471="","",IF(РТУС!AH471="",HYPERLINK("#РТУС!"&amp;CELL("адрес",Проверка!AH471),"заполнить"),IF(AND(LEN(РТУС!AH471)=5,РТУС!AH471&lt;TODAY()),HYPERLINK("#Проверка!"&amp;CELL("адрес",Проверка!AH471),РТУС!AH471),HYPERLINK("#РТУС!"&amp;CELL("адрес",Проверка!AH471),"###"))))</f>
        <v/>
      </c>
      <c r="AI471" s="15" t="str">
        <f ca="1">IF(РТУС!AE471="","",IF(РТУС!AI471="",HYPERLINK("#РТУС!"&amp;CELL("адрес",Проверка!AI471),"заполнить"),HYPERLINK("#Проверка!"&amp;CELL("адрес",Проверка!AI471),РТУС!AI471)))</f>
        <v/>
      </c>
      <c r="AJ471" s="13" t="str">
        <f ca="1">IF(РТУС!AE471="","",IF(РТУС!AJ471="",HYPERLINK("#РТУС!"&amp;CELL("адрес",Проверка!AJ471),"заполнить"),IF(OR(РТУС!AJ471="Юрлицо",РТУС!AJ471="Физлицо",РТУС!AJ471="ИП"),HYPERLINK("#Проверка!"&amp;CELL("адрес",Проверка!AJ471),РТУС!AJ471),HYPERLINK("#РТУС!"&amp;CELL("адрес",Проверка!AJ471),"###"))))</f>
        <v/>
      </c>
      <c r="AK471" s="13" t="str">
        <f ca="1">IF(РТУС!AK471="",HYPERLINK("#РТУС!"&amp;CELL("адрес",Проверка!AK471),"заполнить"),IF(OR(РТУС!AK471="Квартира",РТУС!AK471="Кладовая",РТУС!AK471="Машино-место",РТУС!AK471="Нежилое помещение"),HYPERLINK("#Проверка!"&amp;CELL("адрес",Проверка!AK471),РТУС!AK471),HYPERLINK("#РТУС!"&amp;CELL("адрес",Проверка!AK471),"###")))</f>
        <v>заполнить</v>
      </c>
      <c r="AL471" s="13" t="str">
        <f ca="1">IF(РТУС!AL471="",HYPERLINK("#РТУС!"&amp;CELL("адрес",Проверка!AL471),"заполнить"),HYPERLINK("#Проверка!"&amp;CELL("адрес",Проверка!AL471),РТУС!AL471))</f>
        <v>заполнить</v>
      </c>
      <c r="AM471" s="18" t="str">
        <f ca="1">IF(РТУС!AM471="",HYPERLINK("#РТУС!"&amp;CELL("адрес",Проверка!AM471),"заполнить"),IF(ISNUMBER(РТУС!AM471)=TRUE,IF(РТУС!AK471="Нежилое помещение",IF(РТУС!AM471&gt;7,HYPERLINK("#РТУС!"&amp;CELL("адрес",Проверка!AM471),"не больше 7 кв.м."),РТУС!AM471),HYPERLINK("#Проверка!"&amp;CELL("адрес",Проверка!AM471),РТУС!AM471)),HYPERLINK("#РТУС!"&amp;CELL("адрес",Проверка!AM471),"###")))</f>
        <v>заполнить</v>
      </c>
      <c r="AN471" s="13" t="str">
        <f ca="1">IF(РТУС!AN471="",HYPERLINK("#РТУС!"&amp;CELL("адрес",Проверка!AN471),"заполнить"),IF(OR(РТУС!AN471="Общая площадь помещения",РТУС!AN471="Общая приведенная площадь жилого помещения",РТУС!AN471="Общая площадь жилого помещения с учетом лоджий, балконов, террас и веранд"),HYPERLINK("#Проверка!"&amp;CELL("адрес",Проверка!AN471),РТУС!AN471),HYPERLINK("#РТУС!"&amp;CELL("адрес",Проверка!AN471),"###")))</f>
        <v>заполнить</v>
      </c>
      <c r="AO471" s="13" t="str">
        <f ca="1">IF(OR(РТУС!AK471="Квартира",РТУС!A471="Нежилое помещение"),IF(РТУС!AO471="",HYPERLINK("#РТУС!"&amp;CELL("адрес",Проверка!AO471),"заполнить"),IF(ISNUMBER(РТУС!AO471)=TRUE,HYPERLINK("#Проверка!"&amp;CELL("адрес",Проверка!AO471),РТУС!AO471),HYPERLINK("#РТУС!"&amp;CELL("адрес",Проверка!AO471),"###"))),"")</f>
        <v/>
      </c>
      <c r="AP471" s="13" t="str">
        <f>IF(РТУС!AP471="","",РТУС!AP471)</f>
        <v/>
      </c>
      <c r="AQ471" s="13" t="str">
        <f ca="1">IF(РТУС!AQ471="",HYPERLINK("#РТУС!"&amp;CELL("адрес",Проверка!AQ471),"заполнить"),HYPERLINK("#Проверка!"&amp;CELL("адрес",Проверка!AQ471),РТУС!AQ471))</f>
        <v>заполнить</v>
      </c>
      <c r="AR471" s="18" t="str">
        <f ca="1">IF(РТУС!AR471="",HYPERLINK("#РТУС!"&amp;CELL("адрес",Проверка!AR471),"заполнить"),IF(ISNUMBER(РТУС!AR471)=FALSE,HYPERLINK("#РТУС!"&amp;CELL("адрес",Проверка!AR471),"###"),IF(РТУС!G471="1",IF(РТУС!AB471=РТУС!AR471+РТУС!AU471,HYPERLINK("#Проверка!"&amp;CELL("адрес",Проверка!AR471),РТУС!AR471),HYPERLINK("#РТУС!"&amp;CELL("адрес",Проверка!AR471),"сверить суммы")),IF(РТУС!AB471=(SUMIF(РТУС!$A$4:$A$1000,A471,РТУС!$AR$4:$AR$1000)+SUMIF(РТУС!$A$4:$A$1000,A471,РТУС!$AU$4:$AU$1000)),HYPERLINK("#Проверка!"&amp;CELL("адрес",Проверка!AR471),РТУС!AR471),HYPERLINK("#РТУС!"&amp;CELL("адрес",Проверка!AR471),"сверить суммы")))))</f>
        <v>заполнить</v>
      </c>
      <c r="AS471" s="13" t="str">
        <f>IF(РТУС!AS471="","",РТУС!AS471)</f>
        <v/>
      </c>
      <c r="AT471" s="18" t="str">
        <f ca="1">IF(РТУС!AT471="",HYPERLINK("#РТУС!"&amp;CELL("адрес",Проверка!AT471),"заполнить"),IF(ISNUMBER(РТУС!AT471)=FALSE,HYPERLINK("#РТУС!"&amp;CELL("адрес",Проверка!AT471),"###"),IF(РТУС!AT471=РТУС!AR471,HYPERLINK("#Проверка!"&amp;CELL("адрес",Проверка!AT471),РТУС!AT471),HYPERLINK("#РТУС!"&amp;CELL("адрес",Проверка!AT471),"сверить суммы"))))</f>
        <v>заполнить</v>
      </c>
      <c r="AU471" s="18" t="str">
        <f ca="1">IF(РТУС!AU471="",HYPERLINK("#РТУС!"&amp;CELL("адрес",Проверка!AU471),"заполнить"),IF(ISNUMBER(РТУС!AU471)=FALSE,HYPERLINK("#РТУС!"&amp;CELL("адрес",Проверка!AU471),"###"),IF(РТУС!G471="1",IF(РТУС!AB471=РТУС!AR471+РТУС!AU471,HYPERLINK("#Проверка!"&amp;CELL("адрес",Проверка!AU471),РТУС!AU471),HYPERLINK("#РТУС!"&amp;CELL("адрес",Проверка!AU471),"сверить суммы")),IF(РТУС!AB471=(SUMIF(РТУС!$A$4:$A$1000,A471,РТУС!$AR$4:$AR$1000)+SUMIF(РТУС!$A$4:$A$1000,A471,РТУС!$AU$4:$AU$1000)),HYPERLINK("#Проверка!"&amp;CELL("адрес",Проверка!AU471),РТУС!AU471),HYPERLINK("#РТУС!"&amp;CELL("адрес",Проверка!AU471),"сверить суммы")))))</f>
        <v>заполнить</v>
      </c>
      <c r="AV471" s="13" t="str">
        <f ca="1">IF(РТУС!AV471="",HYPERLINK("#РТУС!"&amp;CELL("адрес",Проверка!AV471),"заполнить"),IF(OR(РТУС!AV471="Требование о передаче жилого помещения",РТУС!AV471="Требование о передаче машино-места",РТУС!AV471="Требования о передаче нежилого помещения",РТУС!AV471="Денежные требования"),HYPERLINK("#Проверка!"&amp;CELL("адрес",Проверка!AV471),РТУС!AV471),HYPERLINK("#РТУС!"&amp;CELL("адрес",Проверка!AV471),"###")))</f>
        <v>заполнить</v>
      </c>
      <c r="AW471" s="13" t="str">
        <f ca="1">IF(РТУС!AW471="",HYPERLINK("#РТУС!"&amp;CELL("адрес",Проверка!AW471),"заполнить"),IF(OR(РТУС!AW471="Включен в полном объеме",РТУС!AW471="Включен частично"),HYPERLINK("#Проверка!"&amp;CELL("адрес",Проверка!AW471),РТУС!AW471),HYPERLINK("#РТУС!"&amp;CELL("адрес",Проверка!AW471),"###")))</f>
        <v>заполнить</v>
      </c>
      <c r="AX471" s="15" t="str">
        <f ca="1">IF(РТУС!AX471="",HYPERLINK("#РТУС!"&amp;CELL("адрес",Проверка!AX471),"заполнить"),IF(AND(LEN(РТУС!AX471)=5,РТУС!AX471&lt;TODAY()),HYPERLINK("#Проверка!"&amp;CELL("адрес",Проверка!AX471),РТУС!AX471),HYPERLINK("#РТУС!"&amp;CELL("адрес",Проверка!AX471),"###")))</f>
        <v>заполнить</v>
      </c>
      <c r="AY471" s="15" t="str">
        <f ca="1">IF(РТУС!AY471="",HYPERLINK("#РТУС!"&amp;CELL("адрес",Проверка!AY471),"заполнить"),IF(AND(LEN(РТУС!AY471)=5,РТУС!AY471&lt;TODAY()),HYPERLINK("#Проверка!"&amp;CELL("адрес",Проверка!AY471),РТУС!AY471),HYPERLINK("#РТУС!"&amp;CELL("адрес",Проверка!AY471),"###")))</f>
        <v>заполнить</v>
      </c>
    </row>
    <row r="472" spans="1:51" x14ac:dyDescent="0.25">
      <c r="A472" s="10" t="str">
        <f>РТУС!A472</f>
        <v>.</v>
      </c>
      <c r="B472" s="13" t="str">
        <f ca="1">IF(РТУС!B472="",HYPERLINK("#РТУС!"&amp;CELL("адрес",Проверка!B472),"заполнить"),IF(AND(LEN(РТУС!B472)=10,РТУС!B471=РТУС!B472),HYPERLINK("#Проверка!"&amp;CELL("адрес",Проверка!B472),РТУС!B472),HYPERLINK("#РТУС!"&amp;CELL("адрес",Проверка!B472),"###")))</f>
        <v>заполнить</v>
      </c>
      <c r="C472" s="13" t="str">
        <f ca="1">IF(РТУС!C472="",HYPERLINK("#РТУС!"&amp;CELL("адрес",Проверка!C472),"заполнить"),IF(AND(ISNUMBER(РТУС!C472)=TRUE,РТУС!C472&gt;0,РТУС!C471=РТУС!C472),HYPERLINK("#Проверка!"&amp;CELL("адрес",Проверка!C472),РТУС!C472),HYPERLINK("#РТУС!"&amp;CELL("адрес",Проверка!C472),"###")))</f>
        <v>заполнить</v>
      </c>
      <c r="D472" s="13" t="str">
        <f>IF(РТУС!D472="","",РТУС!D472)</f>
        <v/>
      </c>
      <c r="E472" s="13" t="str">
        <f ca="1">IF(РТУС!E472="",HYPERLINK("#РТУС!"&amp;CELL("адрес",Проверка!E472),"заполнить"),IF(РТУС!E471=РТУС!E472,HYPERLINK("#Проверка!"&amp;CELL("адрес",Проверка!E472),РТУС!E472),HYPERLINK("#РТУС!"&amp;CELL("адрес",Проверка!E472),"###")))</f>
        <v>заполнить</v>
      </c>
      <c r="F472" s="13" t="str">
        <f ca="1">IF(РТУС!F472="",HYPERLINK("#РТУС!"&amp;CELL("адрес",Проверка!F472),"заполнить"),HYPERLINK("#Проверка!"&amp;CELL("адрес",Проверка!F472),РТУС!F472))</f>
        <v>заполнить</v>
      </c>
      <c r="G472" s="20" t="str">
        <f ca="1">IF(РТУС!G472="",HYPERLINK("#РТУС!"&amp;CELL("адрес",Проверка!G472),"заполнить"),IF(РТУС!G472="1",HYPERLINK("#Проверка!"&amp;CELL("адрес",Проверка!G472),"1"),IF(AND(ISNUMBER(РТУС!G472)=TRUE,РТУС!G472&lt;=1,РТУС!G472&gt;0),IF(SUMIF(РТУС!$A$4:$A$1000,A472,РТУС!$G$4:$G$1000)=1,HYPERLINK("#Проверка!"&amp;CELL("адрес",Проверка!G472),РТУС!G472),HYPERLINK("#РТУС!"&amp;CELL("адрес",Проверка!G472),"сумма долей ≠ 1")),HYPERLINK("#РТУС!"&amp;CELL("адрес",Проверка!G472),"###"))))</f>
        <v>заполнить</v>
      </c>
      <c r="H472" s="13" t="str">
        <f ca="1">IF(РТУС!H472="",HYPERLINK("#РТУС!"&amp;CELL("адрес",Проверка!H472),"заполнить"),IF(OR(РТУС!H472="Юрлицо",РТУС!H472="Физлицо",РТУС!H472="ИП"),HYPERLINK("#Проверка!"&amp;CELL("адрес",Проверка!H472),РТУС!H472),HYPERLINK("#РТУС!"&amp;CELL("адрес",Проверка!H472),"###")))</f>
        <v>заполнить</v>
      </c>
      <c r="I472" s="13" t="str">
        <f ca="1">IF(OR(РТУС!H472="Юрлицо",РТУС!H472="ИП"),IF(РТУС!I472="",HYPERLINK("#РТУС!"&amp;CELL("адрес",Проверка!I472),"заполнить"),IF(OR(LEN(РТУС!I472)=10,LEN(РТУС!I472)=12),HYPERLINK("#Проверка!"&amp;CELL("адрес",Проверка!I472),РТУС!I472),HYPERLINK("#РТУС!"&amp;CELL("адрес",Проверка!I472),"###"))),"")</f>
        <v/>
      </c>
      <c r="J472" s="15" t="str">
        <f ca="1">IF(РТУС!J472="","",IF(AND(LEN(РТУС!J472)=5,РТУС!J472&lt;TODAY()),HYPERLINK("#Проверка!"&amp;CELL("адрес",Проверка!J472),РТУС!J472),HYPERLINK("#РТУС!"&amp;CELL("адрес",Проверка!J472),"###")))</f>
        <v/>
      </c>
      <c r="K472" s="13" t="str">
        <f>IF(РТУС!K472="","",РТУС!K472)</f>
        <v/>
      </c>
      <c r="L472" s="13" t="str">
        <f ca="1">IF(OR(РТУС!H472="Физлицо",РТУС!H472="ИП"),IF(РТУС!L472="",HYPERLINK("#РТУС!"&amp;CELL("адрес",Проверка!L472),"заполнить"),IF(OR(РТУС!L472="Загранпаспорт гражданина РФ",РТУС!L472="Паспорт гражданина РФ",РТУС!L472="Иностранный паспорт",РТУС!L472="Свидетельство о рождении",РТУС!L472="Вид на жительство"),HYPERLINK("#Проверка!"&amp;CELL("адрес",Проверка!L472),РТУС!L472),HYPERLINK("#РТУС!"&amp;CELL("адрес",Проверка!L472),"###"))),"")</f>
        <v/>
      </c>
      <c r="M472" s="13" t="str">
        <f ca="1">IF(AND(OR(РТУС!L472="Паспорт гражданина РФ",РТУС!L472="Свидетельство о рождении"),РТУС!M472=""),HYPERLINK("#РТУС!"&amp;CELL("адрес",Проверка!M472),"заполнить"),IF(РТУС!L472="Паспорт гражданина РФ",IF(LEN(РТУС!M472)=4,HYPERLINK("#Проверка!"&amp;CELL("адрес",Проверка!M472),РТУС!M472),HYPERLINK("#РТУС!"&amp;CELL("адрес",Проверка!M472),"###")),IF(РТУС!L472="Свидетельство о рождении",HYPERLINK("#Проверка!"&amp;CELL("адрес",Проверка!M472),РТУС!M472),"")))</f>
        <v/>
      </c>
      <c r="N472" s="13" t="str">
        <f ca="1">IF(РТУС!L472="","",IF(РТУС!N472="",HYPERLINK("#РТУС!"&amp;CELL("адрес",Проверка!N472),"заполнить"),IF(OR(РТУС!L472="Паспорт гражданина РФ",РТУС!L472="Свидетельство о рождении"),IF(LEN(РТУС!N472)=6,HYPERLINK("#Проверка!"&amp;CELL("адрес",Проверка!N472),РТУС!N472),HYPERLINK("#РТУС!"&amp;CELL("адрес",Проверка!N472),"###")),HYPERLINK("#Проверка!"&amp;CELL("адрес",Проверка!N472),РТУС!N472))))</f>
        <v/>
      </c>
      <c r="O472" s="15" t="str">
        <f ca="1">IF(РТУС!L472="","",IF(РТУС!O472="",HYPERLINK("#РТУС!"&amp;CELL("адрес",Проверка!O472),"заполнить"),IF(AND(LEN(РТУС!O472)=5,РТУС!O472&lt;TODAY()),IF(РТУС!L472="Свидетельство о рождении",IF(РТУС!O472&gt;EDATE(TODAY(),-168),HYPERLINK("#Проверка!"&amp;CELL("адрес",Проверка!O472),РТУС!O472),HYPERLINK("#РТУС!"&amp;CELL("адрес",Проверка!O472),"недействительно")),HYPERLINK("#Проверка!"&amp;CELL("адрес",Проверка!O472),РТУС!O472)),HYPERLINK("#РТУС!"&amp;CELL("адрес",Проверка!O472),"###"))))</f>
        <v/>
      </c>
      <c r="P472" s="21" t="str">
        <f ca="1">IF(РТУС!L472="Паспорт гражданина РФ",IF(РТУС!P472="",HYPERLINK("#РТУС!"&amp;CELL("адрес",Проверка!P472),"заполнить"),HYPERLINK("#Проверка!"&amp;CELL("адрес",Проверка!P472),РТУС!P472)),"")</f>
        <v/>
      </c>
      <c r="Q472" s="13" t="str">
        <f ca="1">IF(РТУС!L472="Паспорт гражданина РФ",IF(РТУС!Q472="",HYPERLINK("#РТУС!"&amp;CELL("адрес",Проверка!Q472),"заполнить"),IF(LEN(РТУС!Q472)=7,HYPERLINK("#Проверка!"&amp;CELL("адрес",Проверка!Q472),РТУС!Q472),HYPERLINK("#РТУС!"&amp;CELL("адрес",Проверка!Q472),"###"))),"")</f>
        <v/>
      </c>
      <c r="R472" s="13" t="str">
        <f ca="1">IF(РТУС!R472="",HYPERLINK("#РТУС!"&amp;CELL("адрес",Проверка!R472),"заполнить"),HYPERLINK("#Проверка!"&amp;CELL("адрес",Проверка!R472),РТУС!R472))</f>
        <v>заполнить</v>
      </c>
      <c r="S472" s="13" t="str">
        <f>IF(РТУС!S472="","",РТУС!S472)</f>
        <v/>
      </c>
      <c r="T472" s="13" t="str">
        <f>IF(РТУС!T472="","",РТУС!T472)</f>
        <v/>
      </c>
      <c r="U472" s="13" t="str">
        <f>IF(РТУС!U472="","",РТУС!U472)</f>
        <v/>
      </c>
      <c r="V472" s="13" t="str">
        <f ca="1">IF(РТУС!V472="",HYPERLINK("#РТУС!"&amp;CELL("адрес",Проверка!V472),"заполнить"),IF(OR(РТУС!V472="Договор участия в долевом строительстве",РТУС!V472="Предварительный договор участия в долевом строительстве",РТУС!V472="Определение Арбитражного суда",РТУС!V472="Решение суда общей юрисдикции",РТУС!V472="Иные договоры"),HYPERLINK("#Проверка!"&amp;CELL("адрес",Проверка!V472),РТУС!V472),HYPERLINK("#РТУС!"&amp;CELL("адрес",Проверка!V472),"###")))</f>
        <v>заполнить</v>
      </c>
      <c r="W472" s="13" t="str">
        <f ca="1">IF(РТУС!W472="",HYPERLINK("#РТУС!"&amp;CELL("адрес",Проверка!W472),"заполнить"),HYPERLINK("#Проверка!"&amp;CELL("адрес",Проверка!W472),РТУС!W472))</f>
        <v>заполнить</v>
      </c>
      <c r="X472" s="15" t="str">
        <f ca="1">IF(РТУС!X472="",HYPERLINK("#РТУС!"&amp;CELL("адрес",Проверка!X472),"заполнить"),IF(AND(LEN(РТУС!X472)=5,РТУС!X472&lt;TODAY()),HYPERLINK("#Проверка!"&amp;CELL("адрес",Проверка!X472),РТУС!X472),HYPERLINK("#РТУС!"&amp;CELL("адрес",Проверка!X472),"###")))</f>
        <v>заполнить</v>
      </c>
      <c r="Y472" s="13" t="str">
        <f>IF(РТУС!Y472="","",РТУС!Y472)</f>
        <v/>
      </c>
      <c r="Z472" s="15" t="str">
        <f ca="1">IF(РТУС!Z472="","",IF(AND(LEN(РТУС!Z472)=5,РТУС!Z472&lt;TODAY()),HYPERLINK("#Проверка!"&amp;CELL("адрес",Проверка!Z472),РТУС!Z472),HYPERLINK("#РТУС!"&amp;CELL("адрес",Проверка!Z472),"###")))</f>
        <v/>
      </c>
      <c r="AA472" s="18" t="str">
        <f ca="1">IF(РТУС!AA472="",HYPERLINK("#РТУС!"&amp;CELL("адрес",Проверка!AA472),"заполнить"),IF(ISNUMBER(РТУС!AA472)=TRUE,HYPERLINK("#Проверка!"&amp;CELL("адрес",Проверка!AA472),РТУС!AA472),HYPERLINK("#РТУС!"&amp;CELL("адрес",Проверка!AA472),"###")))</f>
        <v>заполнить</v>
      </c>
      <c r="AB472" s="18" t="str">
        <f ca="1">IF(РТУС!AB472="",HYPERLINK("#РТУС!"&amp;CELL("адрес",Проверка!AB472),"заполнить"),IF(ISNUMBER(РТУС!AB472)=TRUE,HYPERLINK("#Проверка!"&amp;CELL("адрес",Проверка!AB472),РТУС!AB472),HYPERLINK("#РТУС!"&amp;CELL("адрес",Проверка!AB472),"###")))</f>
        <v>заполнить</v>
      </c>
      <c r="AC472" s="18" t="str">
        <f ca="1">IF(РТУС!AC472="","",IF(ISNUMBER(РТУС!AC472)=TRUE,HYPERLINK("#Проверка!"&amp;CELL("адрес",Проверка!AC472),РТУС!AC472),HYPERLINK("#РТУС!"&amp;CELL("адрес",Проверка!AC472),"###")))</f>
        <v/>
      </c>
      <c r="AD472" s="18" t="str">
        <f ca="1">IF(РТУС!AD472="","",IF(ISNUMBER(РТУС!AD472)=TRUE,HYPERLINK("#Проверка!"&amp;CELL("адрес",Проверка!AD472),РТУС!AD472),HYPERLINK("#РТУС!"&amp;CELL("адрес",Проверка!AD472),"###")))</f>
        <v/>
      </c>
      <c r="AE472" s="13" t="str">
        <f>IF(РТУС!AE472="","",РТУС!AE472)</f>
        <v/>
      </c>
      <c r="AF472" s="15" t="str">
        <f ca="1">IF(РТУС!AE472="","",IF(РТУС!AF472="",HYPERLINK("#РТУС!"&amp;CELL("адрес",Проверка!AF472),"заполнить"),IF(AND(LEN(РТУС!AF472)=5,РТУС!AF472&lt;TODAY()),HYPERLINK("#Проверка!"&amp;CELL("адрес",Проверка!AF472),РТУС!AF472),HYPERLINK("#РТУС!"&amp;CELL("адрес",Проверка!AF472),"###"))))</f>
        <v/>
      </c>
      <c r="AG472" s="13"/>
      <c r="AH472" s="15" t="str">
        <f ca="1">IF(РТУС!AE472="","",IF(РТУС!AH472="",HYPERLINK("#РТУС!"&amp;CELL("адрес",Проверка!AH472),"заполнить"),IF(AND(LEN(РТУС!AH472)=5,РТУС!AH472&lt;TODAY()),HYPERLINK("#Проверка!"&amp;CELL("адрес",Проверка!AH472),РТУС!AH472),HYPERLINK("#РТУС!"&amp;CELL("адрес",Проверка!AH472),"###"))))</f>
        <v/>
      </c>
      <c r="AI472" s="15" t="str">
        <f ca="1">IF(РТУС!AE472="","",IF(РТУС!AI472="",HYPERLINK("#РТУС!"&amp;CELL("адрес",Проверка!AI472),"заполнить"),HYPERLINK("#Проверка!"&amp;CELL("адрес",Проверка!AI472),РТУС!AI472)))</f>
        <v/>
      </c>
      <c r="AJ472" s="13" t="str">
        <f ca="1">IF(РТУС!AE472="","",IF(РТУС!AJ472="",HYPERLINK("#РТУС!"&amp;CELL("адрес",Проверка!AJ472),"заполнить"),IF(OR(РТУС!AJ472="Юрлицо",РТУС!AJ472="Физлицо",РТУС!AJ472="ИП"),HYPERLINK("#Проверка!"&amp;CELL("адрес",Проверка!AJ472),РТУС!AJ472),HYPERLINK("#РТУС!"&amp;CELL("адрес",Проверка!AJ472),"###"))))</f>
        <v/>
      </c>
      <c r="AK472" s="13" t="str">
        <f ca="1">IF(РТУС!AK472="",HYPERLINK("#РТУС!"&amp;CELL("адрес",Проверка!AK472),"заполнить"),IF(OR(РТУС!AK472="Квартира",РТУС!AK472="Кладовая",РТУС!AK472="Машино-место",РТУС!AK472="Нежилое помещение"),HYPERLINK("#Проверка!"&amp;CELL("адрес",Проверка!AK472),РТУС!AK472),HYPERLINK("#РТУС!"&amp;CELL("адрес",Проверка!AK472),"###")))</f>
        <v>заполнить</v>
      </c>
      <c r="AL472" s="13" t="str">
        <f ca="1">IF(РТУС!AL472="",HYPERLINK("#РТУС!"&amp;CELL("адрес",Проверка!AL472),"заполнить"),HYPERLINK("#Проверка!"&amp;CELL("адрес",Проверка!AL472),РТУС!AL472))</f>
        <v>заполнить</v>
      </c>
      <c r="AM472" s="18" t="str">
        <f ca="1">IF(РТУС!AM472="",HYPERLINK("#РТУС!"&amp;CELL("адрес",Проверка!AM472),"заполнить"),IF(ISNUMBER(РТУС!AM472)=TRUE,IF(РТУС!AK472="Нежилое помещение",IF(РТУС!AM472&gt;7,HYPERLINK("#РТУС!"&amp;CELL("адрес",Проверка!AM472),"не больше 7 кв.м."),РТУС!AM472),HYPERLINK("#Проверка!"&amp;CELL("адрес",Проверка!AM472),РТУС!AM472)),HYPERLINK("#РТУС!"&amp;CELL("адрес",Проверка!AM472),"###")))</f>
        <v>заполнить</v>
      </c>
      <c r="AN472" s="13" t="str">
        <f ca="1">IF(РТУС!AN472="",HYPERLINK("#РТУС!"&amp;CELL("адрес",Проверка!AN472),"заполнить"),IF(OR(РТУС!AN472="Общая площадь помещения",РТУС!AN472="Общая приведенная площадь жилого помещения",РТУС!AN472="Общая площадь жилого помещения с учетом лоджий, балконов, террас и веранд"),HYPERLINK("#Проверка!"&amp;CELL("адрес",Проверка!AN472),РТУС!AN472),HYPERLINK("#РТУС!"&amp;CELL("адрес",Проверка!AN472),"###")))</f>
        <v>заполнить</v>
      </c>
      <c r="AO472" s="13" t="str">
        <f ca="1">IF(OR(РТУС!AK472="Квартира",РТУС!A472="Нежилое помещение"),IF(РТУС!AO472="",HYPERLINK("#РТУС!"&amp;CELL("адрес",Проверка!AO472),"заполнить"),IF(ISNUMBER(РТУС!AO472)=TRUE,HYPERLINK("#Проверка!"&amp;CELL("адрес",Проверка!AO472),РТУС!AO472),HYPERLINK("#РТУС!"&amp;CELL("адрес",Проверка!AO472),"###"))),"")</f>
        <v/>
      </c>
      <c r="AP472" s="13" t="str">
        <f>IF(РТУС!AP472="","",РТУС!AP472)</f>
        <v/>
      </c>
      <c r="AQ472" s="13" t="str">
        <f ca="1">IF(РТУС!AQ472="",HYPERLINK("#РТУС!"&amp;CELL("адрес",Проверка!AQ472),"заполнить"),HYPERLINK("#Проверка!"&amp;CELL("адрес",Проверка!AQ472),РТУС!AQ472))</f>
        <v>заполнить</v>
      </c>
      <c r="AR472" s="18" t="str">
        <f ca="1">IF(РТУС!AR472="",HYPERLINK("#РТУС!"&amp;CELL("адрес",Проверка!AR472),"заполнить"),IF(ISNUMBER(РТУС!AR472)=FALSE,HYPERLINK("#РТУС!"&amp;CELL("адрес",Проверка!AR472),"###"),IF(РТУС!G472="1",IF(РТУС!AB472=РТУС!AR472+РТУС!AU472,HYPERLINK("#Проверка!"&amp;CELL("адрес",Проверка!AR472),РТУС!AR472),HYPERLINK("#РТУС!"&amp;CELL("адрес",Проверка!AR472),"сверить суммы")),IF(РТУС!AB472=(SUMIF(РТУС!$A$4:$A$1000,A472,РТУС!$AR$4:$AR$1000)+SUMIF(РТУС!$A$4:$A$1000,A472,РТУС!$AU$4:$AU$1000)),HYPERLINK("#Проверка!"&amp;CELL("адрес",Проверка!AR472),РТУС!AR472),HYPERLINK("#РТУС!"&amp;CELL("адрес",Проверка!AR472),"сверить суммы")))))</f>
        <v>заполнить</v>
      </c>
      <c r="AS472" s="13" t="str">
        <f>IF(РТУС!AS472="","",РТУС!AS472)</f>
        <v/>
      </c>
      <c r="AT472" s="18" t="str">
        <f ca="1">IF(РТУС!AT472="",HYPERLINK("#РТУС!"&amp;CELL("адрес",Проверка!AT472),"заполнить"),IF(ISNUMBER(РТУС!AT472)=FALSE,HYPERLINK("#РТУС!"&amp;CELL("адрес",Проверка!AT472),"###"),IF(РТУС!AT472=РТУС!AR472,HYPERLINK("#Проверка!"&amp;CELL("адрес",Проверка!AT472),РТУС!AT472),HYPERLINK("#РТУС!"&amp;CELL("адрес",Проверка!AT472),"сверить суммы"))))</f>
        <v>заполнить</v>
      </c>
      <c r="AU472" s="18" t="str">
        <f ca="1">IF(РТУС!AU472="",HYPERLINK("#РТУС!"&amp;CELL("адрес",Проверка!AU472),"заполнить"),IF(ISNUMBER(РТУС!AU472)=FALSE,HYPERLINK("#РТУС!"&amp;CELL("адрес",Проверка!AU472),"###"),IF(РТУС!G472="1",IF(РТУС!AB472=РТУС!AR472+РТУС!AU472,HYPERLINK("#Проверка!"&amp;CELL("адрес",Проверка!AU472),РТУС!AU472),HYPERLINK("#РТУС!"&amp;CELL("адрес",Проверка!AU472),"сверить суммы")),IF(РТУС!AB472=(SUMIF(РТУС!$A$4:$A$1000,A472,РТУС!$AR$4:$AR$1000)+SUMIF(РТУС!$A$4:$A$1000,A472,РТУС!$AU$4:$AU$1000)),HYPERLINK("#Проверка!"&amp;CELL("адрес",Проверка!AU472),РТУС!AU472),HYPERLINK("#РТУС!"&amp;CELL("адрес",Проверка!AU472),"сверить суммы")))))</f>
        <v>заполнить</v>
      </c>
      <c r="AV472" s="13" t="str">
        <f ca="1">IF(РТУС!AV472="",HYPERLINK("#РТУС!"&amp;CELL("адрес",Проверка!AV472),"заполнить"),IF(OR(РТУС!AV472="Требование о передаче жилого помещения",РТУС!AV472="Требование о передаче машино-места",РТУС!AV472="Требования о передаче нежилого помещения",РТУС!AV472="Денежные требования"),HYPERLINK("#Проверка!"&amp;CELL("адрес",Проверка!AV472),РТУС!AV472),HYPERLINK("#РТУС!"&amp;CELL("адрес",Проверка!AV472),"###")))</f>
        <v>заполнить</v>
      </c>
      <c r="AW472" s="13" t="str">
        <f ca="1">IF(РТУС!AW472="",HYPERLINK("#РТУС!"&amp;CELL("адрес",Проверка!AW472),"заполнить"),IF(OR(РТУС!AW472="Включен в полном объеме",РТУС!AW472="Включен частично"),HYPERLINK("#Проверка!"&amp;CELL("адрес",Проверка!AW472),РТУС!AW472),HYPERLINK("#РТУС!"&amp;CELL("адрес",Проверка!AW472),"###")))</f>
        <v>заполнить</v>
      </c>
      <c r="AX472" s="15" t="str">
        <f ca="1">IF(РТУС!AX472="",HYPERLINK("#РТУС!"&amp;CELL("адрес",Проверка!AX472),"заполнить"),IF(AND(LEN(РТУС!AX472)=5,РТУС!AX472&lt;TODAY()),HYPERLINK("#Проверка!"&amp;CELL("адрес",Проверка!AX472),РТУС!AX472),HYPERLINK("#РТУС!"&amp;CELL("адрес",Проверка!AX472),"###")))</f>
        <v>заполнить</v>
      </c>
      <c r="AY472" s="15" t="str">
        <f ca="1">IF(РТУС!AY472="",HYPERLINK("#РТУС!"&amp;CELL("адрес",Проверка!AY472),"заполнить"),IF(AND(LEN(РТУС!AY472)=5,РТУС!AY472&lt;TODAY()),HYPERLINK("#Проверка!"&amp;CELL("адрес",Проверка!AY472),РТУС!AY472),HYPERLINK("#РТУС!"&amp;CELL("адрес",Проверка!AY472),"###")))</f>
        <v>заполнить</v>
      </c>
    </row>
    <row r="473" spans="1:51" x14ac:dyDescent="0.25">
      <c r="A473" s="10" t="str">
        <f>РТУС!A473</f>
        <v>.</v>
      </c>
      <c r="B473" s="13" t="str">
        <f ca="1">IF(РТУС!B473="",HYPERLINK("#РТУС!"&amp;CELL("адрес",Проверка!B473),"заполнить"),IF(AND(LEN(РТУС!B473)=10,РТУС!B472=РТУС!B473),HYPERLINK("#Проверка!"&amp;CELL("адрес",Проверка!B473),РТУС!B473),HYPERLINK("#РТУС!"&amp;CELL("адрес",Проверка!B473),"###")))</f>
        <v>заполнить</v>
      </c>
      <c r="C473" s="13" t="str">
        <f ca="1">IF(РТУС!C473="",HYPERLINK("#РТУС!"&amp;CELL("адрес",Проверка!C473),"заполнить"),IF(AND(ISNUMBER(РТУС!C473)=TRUE,РТУС!C473&gt;0,РТУС!C472=РТУС!C473),HYPERLINK("#Проверка!"&amp;CELL("адрес",Проверка!C473),РТУС!C473),HYPERLINK("#РТУС!"&amp;CELL("адрес",Проверка!C473),"###")))</f>
        <v>заполнить</v>
      </c>
      <c r="D473" s="13" t="str">
        <f>IF(РТУС!D473="","",РТУС!D473)</f>
        <v/>
      </c>
      <c r="E473" s="13" t="str">
        <f ca="1">IF(РТУС!E473="",HYPERLINK("#РТУС!"&amp;CELL("адрес",Проверка!E473),"заполнить"),IF(РТУС!E472=РТУС!E473,HYPERLINK("#Проверка!"&amp;CELL("адрес",Проверка!E473),РТУС!E473),HYPERLINK("#РТУС!"&amp;CELL("адрес",Проверка!E473),"###")))</f>
        <v>заполнить</v>
      </c>
      <c r="F473" s="13" t="str">
        <f ca="1">IF(РТУС!F473="",HYPERLINK("#РТУС!"&amp;CELL("адрес",Проверка!F473),"заполнить"),HYPERLINK("#Проверка!"&amp;CELL("адрес",Проверка!F473),РТУС!F473))</f>
        <v>заполнить</v>
      </c>
      <c r="G473" s="20" t="str">
        <f ca="1">IF(РТУС!G473="",HYPERLINK("#РТУС!"&amp;CELL("адрес",Проверка!G473),"заполнить"),IF(РТУС!G473="1",HYPERLINK("#Проверка!"&amp;CELL("адрес",Проверка!G473),"1"),IF(AND(ISNUMBER(РТУС!G473)=TRUE,РТУС!G473&lt;=1,РТУС!G473&gt;0),IF(SUMIF(РТУС!$A$4:$A$1000,A473,РТУС!$G$4:$G$1000)=1,HYPERLINK("#Проверка!"&amp;CELL("адрес",Проверка!G473),РТУС!G473),HYPERLINK("#РТУС!"&amp;CELL("адрес",Проверка!G473),"сумма долей ≠ 1")),HYPERLINK("#РТУС!"&amp;CELL("адрес",Проверка!G473),"###"))))</f>
        <v>заполнить</v>
      </c>
      <c r="H473" s="13" t="str">
        <f ca="1">IF(РТУС!H473="",HYPERLINK("#РТУС!"&amp;CELL("адрес",Проверка!H473),"заполнить"),IF(OR(РТУС!H473="Юрлицо",РТУС!H473="Физлицо",РТУС!H473="ИП"),HYPERLINK("#Проверка!"&amp;CELL("адрес",Проверка!H473),РТУС!H473),HYPERLINK("#РТУС!"&amp;CELL("адрес",Проверка!H473),"###")))</f>
        <v>заполнить</v>
      </c>
      <c r="I473" s="13" t="str">
        <f ca="1">IF(OR(РТУС!H473="Юрлицо",РТУС!H473="ИП"),IF(РТУС!I473="",HYPERLINK("#РТУС!"&amp;CELL("адрес",Проверка!I473),"заполнить"),IF(OR(LEN(РТУС!I473)=10,LEN(РТУС!I473)=12),HYPERLINK("#Проверка!"&amp;CELL("адрес",Проверка!I473),РТУС!I473),HYPERLINK("#РТУС!"&amp;CELL("адрес",Проверка!I473),"###"))),"")</f>
        <v/>
      </c>
      <c r="J473" s="15" t="str">
        <f ca="1">IF(РТУС!J473="","",IF(AND(LEN(РТУС!J473)=5,РТУС!J473&lt;TODAY()),HYPERLINK("#Проверка!"&amp;CELL("адрес",Проверка!J473),РТУС!J473),HYPERLINK("#РТУС!"&amp;CELL("адрес",Проверка!J473),"###")))</f>
        <v/>
      </c>
      <c r="K473" s="13" t="str">
        <f>IF(РТУС!K473="","",РТУС!K473)</f>
        <v/>
      </c>
      <c r="L473" s="13" t="str">
        <f ca="1">IF(OR(РТУС!H473="Физлицо",РТУС!H473="ИП"),IF(РТУС!L473="",HYPERLINK("#РТУС!"&amp;CELL("адрес",Проверка!L473),"заполнить"),IF(OR(РТУС!L473="Загранпаспорт гражданина РФ",РТУС!L473="Паспорт гражданина РФ",РТУС!L473="Иностранный паспорт",РТУС!L473="Свидетельство о рождении",РТУС!L473="Вид на жительство"),HYPERLINK("#Проверка!"&amp;CELL("адрес",Проверка!L473),РТУС!L473),HYPERLINK("#РТУС!"&amp;CELL("адрес",Проверка!L473),"###"))),"")</f>
        <v/>
      </c>
      <c r="M473" s="13" t="str">
        <f ca="1">IF(AND(OR(РТУС!L473="Паспорт гражданина РФ",РТУС!L473="Свидетельство о рождении"),РТУС!M473=""),HYPERLINK("#РТУС!"&amp;CELL("адрес",Проверка!M473),"заполнить"),IF(РТУС!L473="Паспорт гражданина РФ",IF(LEN(РТУС!M473)=4,HYPERLINK("#Проверка!"&amp;CELL("адрес",Проверка!M473),РТУС!M473),HYPERLINK("#РТУС!"&amp;CELL("адрес",Проверка!M473),"###")),IF(РТУС!L473="Свидетельство о рождении",HYPERLINK("#Проверка!"&amp;CELL("адрес",Проверка!M473),РТУС!M473),"")))</f>
        <v/>
      </c>
      <c r="N473" s="13" t="str">
        <f ca="1">IF(РТУС!L473="","",IF(РТУС!N473="",HYPERLINK("#РТУС!"&amp;CELL("адрес",Проверка!N473),"заполнить"),IF(OR(РТУС!L473="Паспорт гражданина РФ",РТУС!L473="Свидетельство о рождении"),IF(LEN(РТУС!N473)=6,HYPERLINK("#Проверка!"&amp;CELL("адрес",Проверка!N473),РТУС!N473),HYPERLINK("#РТУС!"&amp;CELL("адрес",Проверка!N473),"###")),HYPERLINK("#Проверка!"&amp;CELL("адрес",Проверка!N473),РТУС!N473))))</f>
        <v/>
      </c>
      <c r="O473" s="15" t="str">
        <f ca="1">IF(РТУС!L473="","",IF(РТУС!O473="",HYPERLINK("#РТУС!"&amp;CELL("адрес",Проверка!O473),"заполнить"),IF(AND(LEN(РТУС!O473)=5,РТУС!O473&lt;TODAY()),IF(РТУС!L473="Свидетельство о рождении",IF(РТУС!O473&gt;EDATE(TODAY(),-168),HYPERLINK("#Проверка!"&amp;CELL("адрес",Проверка!O473),РТУС!O473),HYPERLINK("#РТУС!"&amp;CELL("адрес",Проверка!O473),"недействительно")),HYPERLINK("#Проверка!"&amp;CELL("адрес",Проверка!O473),РТУС!O473)),HYPERLINK("#РТУС!"&amp;CELL("адрес",Проверка!O473),"###"))))</f>
        <v/>
      </c>
      <c r="P473" s="21" t="str">
        <f ca="1">IF(РТУС!L473="Паспорт гражданина РФ",IF(РТУС!P473="",HYPERLINK("#РТУС!"&amp;CELL("адрес",Проверка!P473),"заполнить"),HYPERLINK("#Проверка!"&amp;CELL("адрес",Проверка!P473),РТУС!P473)),"")</f>
        <v/>
      </c>
      <c r="Q473" s="13" t="str">
        <f ca="1">IF(РТУС!L473="Паспорт гражданина РФ",IF(РТУС!Q473="",HYPERLINK("#РТУС!"&amp;CELL("адрес",Проверка!Q473),"заполнить"),IF(LEN(РТУС!Q473)=7,HYPERLINK("#Проверка!"&amp;CELL("адрес",Проверка!Q473),РТУС!Q473),HYPERLINK("#РТУС!"&amp;CELL("адрес",Проверка!Q473),"###"))),"")</f>
        <v/>
      </c>
      <c r="R473" s="13" t="str">
        <f ca="1">IF(РТУС!R473="",HYPERLINK("#РТУС!"&amp;CELL("адрес",Проверка!R473),"заполнить"),HYPERLINK("#Проверка!"&amp;CELL("адрес",Проверка!R473),РТУС!R473))</f>
        <v>заполнить</v>
      </c>
      <c r="S473" s="13" t="str">
        <f>IF(РТУС!S473="","",РТУС!S473)</f>
        <v/>
      </c>
      <c r="T473" s="13" t="str">
        <f>IF(РТУС!T473="","",РТУС!T473)</f>
        <v/>
      </c>
      <c r="U473" s="13" t="str">
        <f>IF(РТУС!U473="","",РТУС!U473)</f>
        <v/>
      </c>
      <c r="V473" s="13" t="str">
        <f ca="1">IF(РТУС!V473="",HYPERLINK("#РТУС!"&amp;CELL("адрес",Проверка!V473),"заполнить"),IF(OR(РТУС!V473="Договор участия в долевом строительстве",РТУС!V473="Предварительный договор участия в долевом строительстве",РТУС!V473="Определение Арбитражного суда",РТУС!V473="Решение суда общей юрисдикции",РТУС!V473="Иные договоры"),HYPERLINK("#Проверка!"&amp;CELL("адрес",Проверка!V473),РТУС!V473),HYPERLINK("#РТУС!"&amp;CELL("адрес",Проверка!V473),"###")))</f>
        <v>заполнить</v>
      </c>
      <c r="W473" s="13" t="str">
        <f ca="1">IF(РТУС!W473="",HYPERLINK("#РТУС!"&amp;CELL("адрес",Проверка!W473),"заполнить"),HYPERLINK("#Проверка!"&amp;CELL("адрес",Проверка!W473),РТУС!W473))</f>
        <v>заполнить</v>
      </c>
      <c r="X473" s="15" t="str">
        <f ca="1">IF(РТУС!X473="",HYPERLINK("#РТУС!"&amp;CELL("адрес",Проверка!X473),"заполнить"),IF(AND(LEN(РТУС!X473)=5,РТУС!X473&lt;TODAY()),HYPERLINK("#Проверка!"&amp;CELL("адрес",Проверка!X473),РТУС!X473),HYPERLINK("#РТУС!"&amp;CELL("адрес",Проверка!X473),"###")))</f>
        <v>заполнить</v>
      </c>
      <c r="Y473" s="13" t="str">
        <f>IF(РТУС!Y473="","",РТУС!Y473)</f>
        <v/>
      </c>
      <c r="Z473" s="15" t="str">
        <f ca="1">IF(РТУС!Z473="","",IF(AND(LEN(РТУС!Z473)=5,РТУС!Z473&lt;TODAY()),HYPERLINK("#Проверка!"&amp;CELL("адрес",Проверка!Z473),РТУС!Z473),HYPERLINK("#РТУС!"&amp;CELL("адрес",Проверка!Z473),"###")))</f>
        <v/>
      </c>
      <c r="AA473" s="18" t="str">
        <f ca="1">IF(РТУС!AA473="",HYPERLINK("#РТУС!"&amp;CELL("адрес",Проверка!AA473),"заполнить"),IF(ISNUMBER(РТУС!AA473)=TRUE,HYPERLINK("#Проверка!"&amp;CELL("адрес",Проверка!AA473),РТУС!AA473),HYPERLINK("#РТУС!"&amp;CELL("адрес",Проверка!AA473),"###")))</f>
        <v>заполнить</v>
      </c>
      <c r="AB473" s="18" t="str">
        <f ca="1">IF(РТУС!AB473="",HYPERLINK("#РТУС!"&amp;CELL("адрес",Проверка!AB473),"заполнить"),IF(ISNUMBER(РТУС!AB473)=TRUE,HYPERLINK("#Проверка!"&amp;CELL("адрес",Проверка!AB473),РТУС!AB473),HYPERLINK("#РТУС!"&amp;CELL("адрес",Проверка!AB473),"###")))</f>
        <v>заполнить</v>
      </c>
      <c r="AC473" s="18" t="str">
        <f ca="1">IF(РТУС!AC473="","",IF(ISNUMBER(РТУС!AC473)=TRUE,HYPERLINK("#Проверка!"&amp;CELL("адрес",Проверка!AC473),РТУС!AC473),HYPERLINK("#РТУС!"&amp;CELL("адрес",Проверка!AC473),"###")))</f>
        <v/>
      </c>
      <c r="AD473" s="18" t="str">
        <f ca="1">IF(РТУС!AD473="","",IF(ISNUMBER(РТУС!AD473)=TRUE,HYPERLINK("#Проверка!"&amp;CELL("адрес",Проверка!AD473),РТУС!AD473),HYPERLINK("#РТУС!"&amp;CELL("адрес",Проверка!AD473),"###")))</f>
        <v/>
      </c>
      <c r="AE473" s="13" t="str">
        <f>IF(РТУС!AE473="","",РТУС!AE473)</f>
        <v/>
      </c>
      <c r="AF473" s="15" t="str">
        <f ca="1">IF(РТУС!AE473="","",IF(РТУС!AF473="",HYPERLINK("#РТУС!"&amp;CELL("адрес",Проверка!AF473),"заполнить"),IF(AND(LEN(РТУС!AF473)=5,РТУС!AF473&lt;TODAY()),HYPERLINK("#Проверка!"&amp;CELL("адрес",Проверка!AF473),РТУС!AF473),HYPERLINK("#РТУС!"&amp;CELL("адрес",Проверка!AF473),"###"))))</f>
        <v/>
      </c>
      <c r="AG473" s="13"/>
      <c r="AH473" s="15" t="str">
        <f ca="1">IF(РТУС!AE473="","",IF(РТУС!AH473="",HYPERLINK("#РТУС!"&amp;CELL("адрес",Проверка!AH473),"заполнить"),IF(AND(LEN(РТУС!AH473)=5,РТУС!AH473&lt;TODAY()),HYPERLINK("#Проверка!"&amp;CELL("адрес",Проверка!AH473),РТУС!AH473),HYPERLINK("#РТУС!"&amp;CELL("адрес",Проверка!AH473),"###"))))</f>
        <v/>
      </c>
      <c r="AI473" s="15" t="str">
        <f ca="1">IF(РТУС!AE473="","",IF(РТУС!AI473="",HYPERLINK("#РТУС!"&amp;CELL("адрес",Проверка!AI473),"заполнить"),HYPERLINK("#Проверка!"&amp;CELL("адрес",Проверка!AI473),РТУС!AI473)))</f>
        <v/>
      </c>
      <c r="AJ473" s="13" t="str">
        <f ca="1">IF(РТУС!AE473="","",IF(РТУС!AJ473="",HYPERLINK("#РТУС!"&amp;CELL("адрес",Проверка!AJ473),"заполнить"),IF(OR(РТУС!AJ473="Юрлицо",РТУС!AJ473="Физлицо",РТУС!AJ473="ИП"),HYPERLINK("#Проверка!"&amp;CELL("адрес",Проверка!AJ473),РТУС!AJ473),HYPERLINK("#РТУС!"&amp;CELL("адрес",Проверка!AJ473),"###"))))</f>
        <v/>
      </c>
      <c r="AK473" s="13" t="str">
        <f ca="1">IF(РТУС!AK473="",HYPERLINK("#РТУС!"&amp;CELL("адрес",Проверка!AK473),"заполнить"),IF(OR(РТУС!AK473="Квартира",РТУС!AK473="Кладовая",РТУС!AK473="Машино-место",РТУС!AK473="Нежилое помещение"),HYPERLINK("#Проверка!"&amp;CELL("адрес",Проверка!AK473),РТУС!AK473),HYPERLINK("#РТУС!"&amp;CELL("адрес",Проверка!AK473),"###")))</f>
        <v>заполнить</v>
      </c>
      <c r="AL473" s="13" t="str">
        <f ca="1">IF(РТУС!AL473="",HYPERLINK("#РТУС!"&amp;CELL("адрес",Проверка!AL473),"заполнить"),HYPERLINK("#Проверка!"&amp;CELL("адрес",Проверка!AL473),РТУС!AL473))</f>
        <v>заполнить</v>
      </c>
      <c r="AM473" s="18" t="str">
        <f ca="1">IF(РТУС!AM473="",HYPERLINK("#РТУС!"&amp;CELL("адрес",Проверка!AM473),"заполнить"),IF(ISNUMBER(РТУС!AM473)=TRUE,IF(РТУС!AK473="Нежилое помещение",IF(РТУС!AM473&gt;7,HYPERLINK("#РТУС!"&amp;CELL("адрес",Проверка!AM473),"не больше 7 кв.м."),РТУС!AM473),HYPERLINK("#Проверка!"&amp;CELL("адрес",Проверка!AM473),РТУС!AM473)),HYPERLINK("#РТУС!"&amp;CELL("адрес",Проверка!AM473),"###")))</f>
        <v>заполнить</v>
      </c>
      <c r="AN473" s="13" t="str">
        <f ca="1">IF(РТУС!AN473="",HYPERLINK("#РТУС!"&amp;CELL("адрес",Проверка!AN473),"заполнить"),IF(OR(РТУС!AN473="Общая площадь помещения",РТУС!AN473="Общая приведенная площадь жилого помещения",РТУС!AN473="Общая площадь жилого помещения с учетом лоджий, балконов, террас и веранд"),HYPERLINK("#Проверка!"&amp;CELL("адрес",Проверка!AN473),РТУС!AN473),HYPERLINK("#РТУС!"&amp;CELL("адрес",Проверка!AN473),"###")))</f>
        <v>заполнить</v>
      </c>
      <c r="AO473" s="13" t="str">
        <f ca="1">IF(OR(РТУС!AK473="Квартира",РТУС!A473="Нежилое помещение"),IF(РТУС!AO473="",HYPERLINK("#РТУС!"&amp;CELL("адрес",Проверка!AO473),"заполнить"),IF(ISNUMBER(РТУС!AO473)=TRUE,HYPERLINK("#Проверка!"&amp;CELL("адрес",Проверка!AO473),РТУС!AO473),HYPERLINK("#РТУС!"&amp;CELL("адрес",Проверка!AO473),"###"))),"")</f>
        <v/>
      </c>
      <c r="AP473" s="13" t="str">
        <f>IF(РТУС!AP473="","",РТУС!AP473)</f>
        <v/>
      </c>
      <c r="AQ473" s="13" t="str">
        <f ca="1">IF(РТУС!AQ473="",HYPERLINK("#РТУС!"&amp;CELL("адрес",Проверка!AQ473),"заполнить"),HYPERLINK("#Проверка!"&amp;CELL("адрес",Проверка!AQ473),РТУС!AQ473))</f>
        <v>заполнить</v>
      </c>
      <c r="AR473" s="18" t="str">
        <f ca="1">IF(РТУС!AR473="",HYPERLINK("#РТУС!"&amp;CELL("адрес",Проверка!AR473),"заполнить"),IF(ISNUMBER(РТУС!AR473)=FALSE,HYPERLINK("#РТУС!"&amp;CELL("адрес",Проверка!AR473),"###"),IF(РТУС!G473="1",IF(РТУС!AB473=РТУС!AR473+РТУС!AU473,HYPERLINK("#Проверка!"&amp;CELL("адрес",Проверка!AR473),РТУС!AR473),HYPERLINK("#РТУС!"&amp;CELL("адрес",Проверка!AR473),"сверить суммы")),IF(РТУС!AB473=(SUMIF(РТУС!$A$4:$A$1000,A473,РТУС!$AR$4:$AR$1000)+SUMIF(РТУС!$A$4:$A$1000,A473,РТУС!$AU$4:$AU$1000)),HYPERLINK("#Проверка!"&amp;CELL("адрес",Проверка!AR473),РТУС!AR473),HYPERLINK("#РТУС!"&amp;CELL("адрес",Проверка!AR473),"сверить суммы")))))</f>
        <v>заполнить</v>
      </c>
      <c r="AS473" s="13" t="str">
        <f>IF(РТУС!AS473="","",РТУС!AS473)</f>
        <v/>
      </c>
      <c r="AT473" s="18" t="str">
        <f ca="1">IF(РТУС!AT473="",HYPERLINK("#РТУС!"&amp;CELL("адрес",Проверка!AT473),"заполнить"),IF(ISNUMBER(РТУС!AT473)=FALSE,HYPERLINK("#РТУС!"&amp;CELL("адрес",Проверка!AT473),"###"),IF(РТУС!AT473=РТУС!AR473,HYPERLINK("#Проверка!"&amp;CELL("адрес",Проверка!AT473),РТУС!AT473),HYPERLINK("#РТУС!"&amp;CELL("адрес",Проверка!AT473),"сверить суммы"))))</f>
        <v>заполнить</v>
      </c>
      <c r="AU473" s="18" t="str">
        <f ca="1">IF(РТУС!AU473="",HYPERLINK("#РТУС!"&amp;CELL("адрес",Проверка!AU473),"заполнить"),IF(ISNUMBER(РТУС!AU473)=FALSE,HYPERLINK("#РТУС!"&amp;CELL("адрес",Проверка!AU473),"###"),IF(РТУС!G473="1",IF(РТУС!AB473=РТУС!AR473+РТУС!AU473,HYPERLINK("#Проверка!"&amp;CELL("адрес",Проверка!AU473),РТУС!AU473),HYPERLINK("#РТУС!"&amp;CELL("адрес",Проверка!AU473),"сверить суммы")),IF(РТУС!AB473=(SUMIF(РТУС!$A$4:$A$1000,A473,РТУС!$AR$4:$AR$1000)+SUMIF(РТУС!$A$4:$A$1000,A473,РТУС!$AU$4:$AU$1000)),HYPERLINK("#Проверка!"&amp;CELL("адрес",Проверка!AU473),РТУС!AU473),HYPERLINK("#РТУС!"&amp;CELL("адрес",Проверка!AU473),"сверить суммы")))))</f>
        <v>заполнить</v>
      </c>
      <c r="AV473" s="13" t="str">
        <f ca="1">IF(РТУС!AV473="",HYPERLINK("#РТУС!"&amp;CELL("адрес",Проверка!AV473),"заполнить"),IF(OR(РТУС!AV473="Требование о передаче жилого помещения",РТУС!AV473="Требование о передаче машино-места",РТУС!AV473="Требования о передаче нежилого помещения",РТУС!AV473="Денежные требования"),HYPERLINK("#Проверка!"&amp;CELL("адрес",Проверка!AV473),РТУС!AV473),HYPERLINK("#РТУС!"&amp;CELL("адрес",Проверка!AV473),"###")))</f>
        <v>заполнить</v>
      </c>
      <c r="AW473" s="13" t="str">
        <f ca="1">IF(РТУС!AW473="",HYPERLINK("#РТУС!"&amp;CELL("адрес",Проверка!AW473),"заполнить"),IF(OR(РТУС!AW473="Включен в полном объеме",РТУС!AW473="Включен частично"),HYPERLINK("#Проверка!"&amp;CELL("адрес",Проверка!AW473),РТУС!AW473),HYPERLINK("#РТУС!"&amp;CELL("адрес",Проверка!AW473),"###")))</f>
        <v>заполнить</v>
      </c>
      <c r="AX473" s="15" t="str">
        <f ca="1">IF(РТУС!AX473="",HYPERLINK("#РТУС!"&amp;CELL("адрес",Проверка!AX473),"заполнить"),IF(AND(LEN(РТУС!AX473)=5,РТУС!AX473&lt;TODAY()),HYPERLINK("#Проверка!"&amp;CELL("адрес",Проверка!AX473),РТУС!AX473),HYPERLINK("#РТУС!"&amp;CELL("адрес",Проверка!AX473),"###")))</f>
        <v>заполнить</v>
      </c>
      <c r="AY473" s="15" t="str">
        <f ca="1">IF(РТУС!AY473="",HYPERLINK("#РТУС!"&amp;CELL("адрес",Проверка!AY473),"заполнить"),IF(AND(LEN(РТУС!AY473)=5,РТУС!AY473&lt;TODAY()),HYPERLINK("#Проверка!"&amp;CELL("адрес",Проверка!AY473),РТУС!AY473),HYPERLINK("#РТУС!"&amp;CELL("адрес",Проверка!AY473),"###")))</f>
        <v>заполнить</v>
      </c>
    </row>
    <row r="474" spans="1:51" x14ac:dyDescent="0.25">
      <c r="A474" s="10" t="str">
        <f>РТУС!A474</f>
        <v>.</v>
      </c>
      <c r="B474" s="13" t="str">
        <f ca="1">IF(РТУС!B474="",HYPERLINK("#РТУС!"&amp;CELL("адрес",Проверка!B474),"заполнить"),IF(AND(LEN(РТУС!B474)=10,РТУС!B473=РТУС!B474),HYPERLINK("#Проверка!"&amp;CELL("адрес",Проверка!B474),РТУС!B474),HYPERLINK("#РТУС!"&amp;CELL("адрес",Проверка!B474),"###")))</f>
        <v>заполнить</v>
      </c>
      <c r="C474" s="13" t="str">
        <f ca="1">IF(РТУС!C474="",HYPERLINK("#РТУС!"&amp;CELL("адрес",Проверка!C474),"заполнить"),IF(AND(ISNUMBER(РТУС!C474)=TRUE,РТУС!C474&gt;0,РТУС!C473=РТУС!C474),HYPERLINK("#Проверка!"&amp;CELL("адрес",Проверка!C474),РТУС!C474),HYPERLINK("#РТУС!"&amp;CELL("адрес",Проверка!C474),"###")))</f>
        <v>заполнить</v>
      </c>
      <c r="D474" s="13" t="str">
        <f>IF(РТУС!D474="","",РТУС!D474)</f>
        <v/>
      </c>
      <c r="E474" s="13" t="str">
        <f ca="1">IF(РТУС!E474="",HYPERLINK("#РТУС!"&amp;CELL("адрес",Проверка!E474),"заполнить"),IF(РТУС!E473=РТУС!E474,HYPERLINK("#Проверка!"&amp;CELL("адрес",Проверка!E474),РТУС!E474),HYPERLINK("#РТУС!"&amp;CELL("адрес",Проверка!E474),"###")))</f>
        <v>заполнить</v>
      </c>
      <c r="F474" s="13" t="str">
        <f ca="1">IF(РТУС!F474="",HYPERLINK("#РТУС!"&amp;CELL("адрес",Проверка!F474),"заполнить"),HYPERLINK("#Проверка!"&amp;CELL("адрес",Проверка!F474),РТУС!F474))</f>
        <v>заполнить</v>
      </c>
      <c r="G474" s="20" t="str">
        <f ca="1">IF(РТУС!G474="",HYPERLINK("#РТУС!"&amp;CELL("адрес",Проверка!G474),"заполнить"),IF(РТУС!G474="1",HYPERLINK("#Проверка!"&amp;CELL("адрес",Проверка!G474),"1"),IF(AND(ISNUMBER(РТУС!G474)=TRUE,РТУС!G474&lt;=1,РТУС!G474&gt;0),IF(SUMIF(РТУС!$A$4:$A$1000,A474,РТУС!$G$4:$G$1000)=1,HYPERLINK("#Проверка!"&amp;CELL("адрес",Проверка!G474),РТУС!G474),HYPERLINK("#РТУС!"&amp;CELL("адрес",Проверка!G474),"сумма долей ≠ 1")),HYPERLINK("#РТУС!"&amp;CELL("адрес",Проверка!G474),"###"))))</f>
        <v>заполнить</v>
      </c>
      <c r="H474" s="13" t="str">
        <f ca="1">IF(РТУС!H474="",HYPERLINK("#РТУС!"&amp;CELL("адрес",Проверка!H474),"заполнить"),IF(OR(РТУС!H474="Юрлицо",РТУС!H474="Физлицо",РТУС!H474="ИП"),HYPERLINK("#Проверка!"&amp;CELL("адрес",Проверка!H474),РТУС!H474),HYPERLINK("#РТУС!"&amp;CELL("адрес",Проверка!H474),"###")))</f>
        <v>заполнить</v>
      </c>
      <c r="I474" s="13" t="str">
        <f ca="1">IF(OR(РТУС!H474="Юрлицо",РТУС!H474="ИП"),IF(РТУС!I474="",HYPERLINK("#РТУС!"&amp;CELL("адрес",Проверка!I474),"заполнить"),IF(OR(LEN(РТУС!I474)=10,LEN(РТУС!I474)=12),HYPERLINK("#Проверка!"&amp;CELL("адрес",Проверка!I474),РТУС!I474),HYPERLINK("#РТУС!"&amp;CELL("адрес",Проверка!I474),"###"))),"")</f>
        <v/>
      </c>
      <c r="J474" s="15" t="str">
        <f ca="1">IF(РТУС!J474="","",IF(AND(LEN(РТУС!J474)=5,РТУС!J474&lt;TODAY()),HYPERLINK("#Проверка!"&amp;CELL("адрес",Проверка!J474),РТУС!J474),HYPERLINK("#РТУС!"&amp;CELL("адрес",Проверка!J474),"###")))</f>
        <v/>
      </c>
      <c r="K474" s="13" t="str">
        <f>IF(РТУС!K474="","",РТУС!K474)</f>
        <v/>
      </c>
      <c r="L474" s="13" t="str">
        <f ca="1">IF(OR(РТУС!H474="Физлицо",РТУС!H474="ИП"),IF(РТУС!L474="",HYPERLINK("#РТУС!"&amp;CELL("адрес",Проверка!L474),"заполнить"),IF(OR(РТУС!L474="Загранпаспорт гражданина РФ",РТУС!L474="Паспорт гражданина РФ",РТУС!L474="Иностранный паспорт",РТУС!L474="Свидетельство о рождении",РТУС!L474="Вид на жительство"),HYPERLINK("#Проверка!"&amp;CELL("адрес",Проверка!L474),РТУС!L474),HYPERLINK("#РТУС!"&amp;CELL("адрес",Проверка!L474),"###"))),"")</f>
        <v/>
      </c>
      <c r="M474" s="13" t="str">
        <f ca="1">IF(AND(OR(РТУС!L474="Паспорт гражданина РФ",РТУС!L474="Свидетельство о рождении"),РТУС!M474=""),HYPERLINK("#РТУС!"&amp;CELL("адрес",Проверка!M474),"заполнить"),IF(РТУС!L474="Паспорт гражданина РФ",IF(LEN(РТУС!M474)=4,HYPERLINK("#Проверка!"&amp;CELL("адрес",Проверка!M474),РТУС!M474),HYPERLINK("#РТУС!"&amp;CELL("адрес",Проверка!M474),"###")),IF(РТУС!L474="Свидетельство о рождении",HYPERLINK("#Проверка!"&amp;CELL("адрес",Проверка!M474),РТУС!M474),"")))</f>
        <v/>
      </c>
      <c r="N474" s="13" t="str">
        <f ca="1">IF(РТУС!L474="","",IF(РТУС!N474="",HYPERLINK("#РТУС!"&amp;CELL("адрес",Проверка!N474),"заполнить"),IF(OR(РТУС!L474="Паспорт гражданина РФ",РТУС!L474="Свидетельство о рождении"),IF(LEN(РТУС!N474)=6,HYPERLINK("#Проверка!"&amp;CELL("адрес",Проверка!N474),РТУС!N474),HYPERLINK("#РТУС!"&amp;CELL("адрес",Проверка!N474),"###")),HYPERLINK("#Проверка!"&amp;CELL("адрес",Проверка!N474),РТУС!N474))))</f>
        <v/>
      </c>
      <c r="O474" s="15" t="str">
        <f ca="1">IF(РТУС!L474="","",IF(РТУС!O474="",HYPERLINK("#РТУС!"&amp;CELL("адрес",Проверка!O474),"заполнить"),IF(AND(LEN(РТУС!O474)=5,РТУС!O474&lt;TODAY()),IF(РТУС!L474="Свидетельство о рождении",IF(РТУС!O474&gt;EDATE(TODAY(),-168),HYPERLINK("#Проверка!"&amp;CELL("адрес",Проверка!O474),РТУС!O474),HYPERLINK("#РТУС!"&amp;CELL("адрес",Проверка!O474),"недействительно")),HYPERLINK("#Проверка!"&amp;CELL("адрес",Проверка!O474),РТУС!O474)),HYPERLINK("#РТУС!"&amp;CELL("адрес",Проверка!O474),"###"))))</f>
        <v/>
      </c>
      <c r="P474" s="21" t="str">
        <f ca="1">IF(РТУС!L474="Паспорт гражданина РФ",IF(РТУС!P474="",HYPERLINK("#РТУС!"&amp;CELL("адрес",Проверка!P474),"заполнить"),HYPERLINK("#Проверка!"&amp;CELL("адрес",Проверка!P474),РТУС!P474)),"")</f>
        <v/>
      </c>
      <c r="Q474" s="13" t="str">
        <f ca="1">IF(РТУС!L474="Паспорт гражданина РФ",IF(РТУС!Q474="",HYPERLINK("#РТУС!"&amp;CELL("адрес",Проверка!Q474),"заполнить"),IF(LEN(РТУС!Q474)=7,HYPERLINK("#Проверка!"&amp;CELL("адрес",Проверка!Q474),РТУС!Q474),HYPERLINK("#РТУС!"&amp;CELL("адрес",Проверка!Q474),"###"))),"")</f>
        <v/>
      </c>
      <c r="R474" s="13" t="str">
        <f ca="1">IF(РТУС!R474="",HYPERLINK("#РТУС!"&amp;CELL("адрес",Проверка!R474),"заполнить"),HYPERLINK("#Проверка!"&amp;CELL("адрес",Проверка!R474),РТУС!R474))</f>
        <v>заполнить</v>
      </c>
      <c r="S474" s="13" t="str">
        <f>IF(РТУС!S474="","",РТУС!S474)</f>
        <v/>
      </c>
      <c r="T474" s="13" t="str">
        <f>IF(РТУС!T474="","",РТУС!T474)</f>
        <v/>
      </c>
      <c r="U474" s="13" t="str">
        <f>IF(РТУС!U474="","",РТУС!U474)</f>
        <v/>
      </c>
      <c r="V474" s="13" t="str">
        <f ca="1">IF(РТУС!V474="",HYPERLINK("#РТУС!"&amp;CELL("адрес",Проверка!V474),"заполнить"),IF(OR(РТУС!V474="Договор участия в долевом строительстве",РТУС!V474="Предварительный договор участия в долевом строительстве",РТУС!V474="Определение Арбитражного суда",РТУС!V474="Решение суда общей юрисдикции",РТУС!V474="Иные договоры"),HYPERLINK("#Проверка!"&amp;CELL("адрес",Проверка!V474),РТУС!V474),HYPERLINK("#РТУС!"&amp;CELL("адрес",Проверка!V474),"###")))</f>
        <v>заполнить</v>
      </c>
      <c r="W474" s="13" t="str">
        <f ca="1">IF(РТУС!W474="",HYPERLINK("#РТУС!"&amp;CELL("адрес",Проверка!W474),"заполнить"),HYPERLINK("#Проверка!"&amp;CELL("адрес",Проверка!W474),РТУС!W474))</f>
        <v>заполнить</v>
      </c>
      <c r="X474" s="15" t="str">
        <f ca="1">IF(РТУС!X474="",HYPERLINK("#РТУС!"&amp;CELL("адрес",Проверка!X474),"заполнить"),IF(AND(LEN(РТУС!X474)=5,РТУС!X474&lt;TODAY()),HYPERLINK("#Проверка!"&amp;CELL("адрес",Проверка!X474),РТУС!X474),HYPERLINK("#РТУС!"&amp;CELL("адрес",Проверка!X474),"###")))</f>
        <v>заполнить</v>
      </c>
      <c r="Y474" s="13" t="str">
        <f>IF(РТУС!Y474="","",РТУС!Y474)</f>
        <v/>
      </c>
      <c r="Z474" s="15" t="str">
        <f ca="1">IF(РТУС!Z474="","",IF(AND(LEN(РТУС!Z474)=5,РТУС!Z474&lt;TODAY()),HYPERLINK("#Проверка!"&amp;CELL("адрес",Проверка!Z474),РТУС!Z474),HYPERLINK("#РТУС!"&amp;CELL("адрес",Проверка!Z474),"###")))</f>
        <v/>
      </c>
      <c r="AA474" s="18" t="str">
        <f ca="1">IF(РТУС!AA474="",HYPERLINK("#РТУС!"&amp;CELL("адрес",Проверка!AA474),"заполнить"),IF(ISNUMBER(РТУС!AA474)=TRUE,HYPERLINK("#Проверка!"&amp;CELL("адрес",Проверка!AA474),РТУС!AA474),HYPERLINK("#РТУС!"&amp;CELL("адрес",Проверка!AA474),"###")))</f>
        <v>заполнить</v>
      </c>
      <c r="AB474" s="18" t="str">
        <f ca="1">IF(РТУС!AB474="",HYPERLINK("#РТУС!"&amp;CELL("адрес",Проверка!AB474),"заполнить"),IF(ISNUMBER(РТУС!AB474)=TRUE,HYPERLINK("#Проверка!"&amp;CELL("адрес",Проверка!AB474),РТУС!AB474),HYPERLINK("#РТУС!"&amp;CELL("адрес",Проверка!AB474),"###")))</f>
        <v>заполнить</v>
      </c>
      <c r="AC474" s="18" t="str">
        <f ca="1">IF(РТУС!AC474="","",IF(ISNUMBER(РТУС!AC474)=TRUE,HYPERLINK("#Проверка!"&amp;CELL("адрес",Проверка!AC474),РТУС!AC474),HYPERLINK("#РТУС!"&amp;CELL("адрес",Проверка!AC474),"###")))</f>
        <v/>
      </c>
      <c r="AD474" s="18" t="str">
        <f ca="1">IF(РТУС!AD474="","",IF(ISNUMBER(РТУС!AD474)=TRUE,HYPERLINK("#Проверка!"&amp;CELL("адрес",Проверка!AD474),РТУС!AD474),HYPERLINK("#РТУС!"&amp;CELL("адрес",Проверка!AD474),"###")))</f>
        <v/>
      </c>
      <c r="AE474" s="13" t="str">
        <f>IF(РТУС!AE474="","",РТУС!AE474)</f>
        <v/>
      </c>
      <c r="AF474" s="15" t="str">
        <f ca="1">IF(РТУС!AE474="","",IF(РТУС!AF474="",HYPERLINK("#РТУС!"&amp;CELL("адрес",Проверка!AF474),"заполнить"),IF(AND(LEN(РТУС!AF474)=5,РТУС!AF474&lt;TODAY()),HYPERLINK("#Проверка!"&amp;CELL("адрес",Проверка!AF474),РТУС!AF474),HYPERLINK("#РТУС!"&amp;CELL("адрес",Проверка!AF474),"###"))))</f>
        <v/>
      </c>
      <c r="AG474" s="13"/>
      <c r="AH474" s="15" t="str">
        <f ca="1">IF(РТУС!AE474="","",IF(РТУС!AH474="",HYPERLINK("#РТУС!"&amp;CELL("адрес",Проверка!AH474),"заполнить"),IF(AND(LEN(РТУС!AH474)=5,РТУС!AH474&lt;TODAY()),HYPERLINK("#Проверка!"&amp;CELL("адрес",Проверка!AH474),РТУС!AH474),HYPERLINK("#РТУС!"&amp;CELL("адрес",Проверка!AH474),"###"))))</f>
        <v/>
      </c>
      <c r="AI474" s="15" t="str">
        <f ca="1">IF(РТУС!AE474="","",IF(РТУС!AI474="",HYPERLINK("#РТУС!"&amp;CELL("адрес",Проверка!AI474),"заполнить"),HYPERLINK("#Проверка!"&amp;CELL("адрес",Проверка!AI474),РТУС!AI474)))</f>
        <v/>
      </c>
      <c r="AJ474" s="13" t="str">
        <f ca="1">IF(РТУС!AE474="","",IF(РТУС!AJ474="",HYPERLINK("#РТУС!"&amp;CELL("адрес",Проверка!AJ474),"заполнить"),IF(OR(РТУС!AJ474="Юрлицо",РТУС!AJ474="Физлицо",РТУС!AJ474="ИП"),HYPERLINK("#Проверка!"&amp;CELL("адрес",Проверка!AJ474),РТУС!AJ474),HYPERLINK("#РТУС!"&amp;CELL("адрес",Проверка!AJ474),"###"))))</f>
        <v/>
      </c>
      <c r="AK474" s="13" t="str">
        <f ca="1">IF(РТУС!AK474="",HYPERLINK("#РТУС!"&amp;CELL("адрес",Проверка!AK474),"заполнить"),IF(OR(РТУС!AK474="Квартира",РТУС!AK474="Кладовая",РТУС!AK474="Машино-место",РТУС!AK474="Нежилое помещение"),HYPERLINK("#Проверка!"&amp;CELL("адрес",Проверка!AK474),РТУС!AK474),HYPERLINK("#РТУС!"&amp;CELL("адрес",Проверка!AK474),"###")))</f>
        <v>заполнить</v>
      </c>
      <c r="AL474" s="13" t="str">
        <f ca="1">IF(РТУС!AL474="",HYPERLINK("#РТУС!"&amp;CELL("адрес",Проверка!AL474),"заполнить"),HYPERLINK("#Проверка!"&amp;CELL("адрес",Проверка!AL474),РТУС!AL474))</f>
        <v>заполнить</v>
      </c>
      <c r="AM474" s="18" t="str">
        <f ca="1">IF(РТУС!AM474="",HYPERLINK("#РТУС!"&amp;CELL("адрес",Проверка!AM474),"заполнить"),IF(ISNUMBER(РТУС!AM474)=TRUE,IF(РТУС!AK474="Нежилое помещение",IF(РТУС!AM474&gt;7,HYPERLINK("#РТУС!"&amp;CELL("адрес",Проверка!AM474),"не больше 7 кв.м."),РТУС!AM474),HYPERLINK("#Проверка!"&amp;CELL("адрес",Проверка!AM474),РТУС!AM474)),HYPERLINK("#РТУС!"&amp;CELL("адрес",Проверка!AM474),"###")))</f>
        <v>заполнить</v>
      </c>
      <c r="AN474" s="13" t="str">
        <f ca="1">IF(РТУС!AN474="",HYPERLINK("#РТУС!"&amp;CELL("адрес",Проверка!AN474),"заполнить"),IF(OR(РТУС!AN474="Общая площадь помещения",РТУС!AN474="Общая приведенная площадь жилого помещения",РТУС!AN474="Общая площадь жилого помещения с учетом лоджий, балконов, террас и веранд"),HYPERLINK("#Проверка!"&amp;CELL("адрес",Проверка!AN474),РТУС!AN474),HYPERLINK("#РТУС!"&amp;CELL("адрес",Проверка!AN474),"###")))</f>
        <v>заполнить</v>
      </c>
      <c r="AO474" s="13" t="str">
        <f ca="1">IF(OR(РТУС!AK474="Квартира",РТУС!A474="Нежилое помещение"),IF(РТУС!AO474="",HYPERLINK("#РТУС!"&amp;CELL("адрес",Проверка!AO474),"заполнить"),IF(ISNUMBER(РТУС!AO474)=TRUE,HYPERLINK("#Проверка!"&amp;CELL("адрес",Проверка!AO474),РТУС!AO474),HYPERLINK("#РТУС!"&amp;CELL("адрес",Проверка!AO474),"###"))),"")</f>
        <v/>
      </c>
      <c r="AP474" s="13" t="str">
        <f>IF(РТУС!AP474="","",РТУС!AP474)</f>
        <v/>
      </c>
      <c r="AQ474" s="13" t="str">
        <f ca="1">IF(РТУС!AQ474="",HYPERLINK("#РТУС!"&amp;CELL("адрес",Проверка!AQ474),"заполнить"),HYPERLINK("#Проверка!"&amp;CELL("адрес",Проверка!AQ474),РТУС!AQ474))</f>
        <v>заполнить</v>
      </c>
      <c r="AR474" s="18" t="str">
        <f ca="1">IF(РТУС!AR474="",HYPERLINK("#РТУС!"&amp;CELL("адрес",Проверка!AR474),"заполнить"),IF(ISNUMBER(РТУС!AR474)=FALSE,HYPERLINK("#РТУС!"&amp;CELL("адрес",Проверка!AR474),"###"),IF(РТУС!G474="1",IF(РТУС!AB474=РТУС!AR474+РТУС!AU474,HYPERLINK("#Проверка!"&amp;CELL("адрес",Проверка!AR474),РТУС!AR474),HYPERLINK("#РТУС!"&amp;CELL("адрес",Проверка!AR474),"сверить суммы")),IF(РТУС!AB474=(SUMIF(РТУС!$A$4:$A$1000,A474,РТУС!$AR$4:$AR$1000)+SUMIF(РТУС!$A$4:$A$1000,A474,РТУС!$AU$4:$AU$1000)),HYPERLINK("#Проверка!"&amp;CELL("адрес",Проверка!AR474),РТУС!AR474),HYPERLINK("#РТУС!"&amp;CELL("адрес",Проверка!AR474),"сверить суммы")))))</f>
        <v>заполнить</v>
      </c>
      <c r="AS474" s="13" t="str">
        <f>IF(РТУС!AS474="","",РТУС!AS474)</f>
        <v/>
      </c>
      <c r="AT474" s="18" t="str">
        <f ca="1">IF(РТУС!AT474="",HYPERLINK("#РТУС!"&amp;CELL("адрес",Проверка!AT474),"заполнить"),IF(ISNUMBER(РТУС!AT474)=FALSE,HYPERLINK("#РТУС!"&amp;CELL("адрес",Проверка!AT474),"###"),IF(РТУС!AT474=РТУС!AR474,HYPERLINK("#Проверка!"&amp;CELL("адрес",Проверка!AT474),РТУС!AT474),HYPERLINK("#РТУС!"&amp;CELL("адрес",Проверка!AT474),"сверить суммы"))))</f>
        <v>заполнить</v>
      </c>
      <c r="AU474" s="18" t="str">
        <f ca="1">IF(РТУС!AU474="",HYPERLINK("#РТУС!"&amp;CELL("адрес",Проверка!AU474),"заполнить"),IF(ISNUMBER(РТУС!AU474)=FALSE,HYPERLINK("#РТУС!"&amp;CELL("адрес",Проверка!AU474),"###"),IF(РТУС!G474="1",IF(РТУС!AB474=РТУС!AR474+РТУС!AU474,HYPERLINK("#Проверка!"&amp;CELL("адрес",Проверка!AU474),РТУС!AU474),HYPERLINK("#РТУС!"&amp;CELL("адрес",Проверка!AU474),"сверить суммы")),IF(РТУС!AB474=(SUMIF(РТУС!$A$4:$A$1000,A474,РТУС!$AR$4:$AR$1000)+SUMIF(РТУС!$A$4:$A$1000,A474,РТУС!$AU$4:$AU$1000)),HYPERLINK("#Проверка!"&amp;CELL("адрес",Проверка!AU474),РТУС!AU474),HYPERLINK("#РТУС!"&amp;CELL("адрес",Проверка!AU474),"сверить суммы")))))</f>
        <v>заполнить</v>
      </c>
      <c r="AV474" s="13" t="str">
        <f ca="1">IF(РТУС!AV474="",HYPERLINK("#РТУС!"&amp;CELL("адрес",Проверка!AV474),"заполнить"),IF(OR(РТУС!AV474="Требование о передаче жилого помещения",РТУС!AV474="Требование о передаче машино-места",РТУС!AV474="Требования о передаче нежилого помещения",РТУС!AV474="Денежные требования"),HYPERLINK("#Проверка!"&amp;CELL("адрес",Проверка!AV474),РТУС!AV474),HYPERLINK("#РТУС!"&amp;CELL("адрес",Проверка!AV474),"###")))</f>
        <v>заполнить</v>
      </c>
      <c r="AW474" s="13" t="str">
        <f ca="1">IF(РТУС!AW474="",HYPERLINK("#РТУС!"&amp;CELL("адрес",Проверка!AW474),"заполнить"),IF(OR(РТУС!AW474="Включен в полном объеме",РТУС!AW474="Включен частично"),HYPERLINK("#Проверка!"&amp;CELL("адрес",Проверка!AW474),РТУС!AW474),HYPERLINK("#РТУС!"&amp;CELL("адрес",Проверка!AW474),"###")))</f>
        <v>заполнить</v>
      </c>
      <c r="AX474" s="15" t="str">
        <f ca="1">IF(РТУС!AX474="",HYPERLINK("#РТУС!"&amp;CELL("адрес",Проверка!AX474),"заполнить"),IF(AND(LEN(РТУС!AX474)=5,РТУС!AX474&lt;TODAY()),HYPERLINK("#Проверка!"&amp;CELL("адрес",Проверка!AX474),РТУС!AX474),HYPERLINK("#РТУС!"&amp;CELL("адрес",Проверка!AX474),"###")))</f>
        <v>заполнить</v>
      </c>
      <c r="AY474" s="15" t="str">
        <f ca="1">IF(РТУС!AY474="",HYPERLINK("#РТУС!"&amp;CELL("адрес",Проверка!AY474),"заполнить"),IF(AND(LEN(РТУС!AY474)=5,РТУС!AY474&lt;TODAY()),HYPERLINK("#Проверка!"&amp;CELL("адрес",Проверка!AY474),РТУС!AY474),HYPERLINK("#РТУС!"&amp;CELL("адрес",Проверка!AY474),"###")))</f>
        <v>заполнить</v>
      </c>
    </row>
    <row r="475" spans="1:51" x14ac:dyDescent="0.25">
      <c r="A475" s="10" t="str">
        <f>РТУС!A475</f>
        <v>.</v>
      </c>
      <c r="B475" s="13" t="str">
        <f ca="1">IF(РТУС!B475="",HYPERLINK("#РТУС!"&amp;CELL("адрес",Проверка!B475),"заполнить"),IF(AND(LEN(РТУС!B475)=10,РТУС!B474=РТУС!B475),HYPERLINK("#Проверка!"&amp;CELL("адрес",Проверка!B475),РТУС!B475),HYPERLINK("#РТУС!"&amp;CELL("адрес",Проверка!B475),"###")))</f>
        <v>заполнить</v>
      </c>
      <c r="C475" s="13" t="str">
        <f ca="1">IF(РТУС!C475="",HYPERLINK("#РТУС!"&amp;CELL("адрес",Проверка!C475),"заполнить"),IF(AND(ISNUMBER(РТУС!C475)=TRUE,РТУС!C475&gt;0,РТУС!C474=РТУС!C475),HYPERLINK("#Проверка!"&amp;CELL("адрес",Проверка!C475),РТУС!C475),HYPERLINK("#РТУС!"&amp;CELL("адрес",Проверка!C475),"###")))</f>
        <v>заполнить</v>
      </c>
      <c r="D475" s="13" t="str">
        <f>IF(РТУС!D475="","",РТУС!D475)</f>
        <v/>
      </c>
      <c r="E475" s="13" t="str">
        <f ca="1">IF(РТУС!E475="",HYPERLINK("#РТУС!"&amp;CELL("адрес",Проверка!E475),"заполнить"),IF(РТУС!E474=РТУС!E475,HYPERLINK("#Проверка!"&amp;CELL("адрес",Проверка!E475),РТУС!E475),HYPERLINK("#РТУС!"&amp;CELL("адрес",Проверка!E475),"###")))</f>
        <v>заполнить</v>
      </c>
      <c r="F475" s="13" t="str">
        <f ca="1">IF(РТУС!F475="",HYPERLINK("#РТУС!"&amp;CELL("адрес",Проверка!F475),"заполнить"),HYPERLINK("#Проверка!"&amp;CELL("адрес",Проверка!F475),РТУС!F475))</f>
        <v>заполнить</v>
      </c>
      <c r="G475" s="20" t="str">
        <f ca="1">IF(РТУС!G475="",HYPERLINK("#РТУС!"&amp;CELL("адрес",Проверка!G475),"заполнить"),IF(РТУС!G475="1",HYPERLINK("#Проверка!"&amp;CELL("адрес",Проверка!G475),"1"),IF(AND(ISNUMBER(РТУС!G475)=TRUE,РТУС!G475&lt;=1,РТУС!G475&gt;0),IF(SUMIF(РТУС!$A$4:$A$1000,A475,РТУС!$G$4:$G$1000)=1,HYPERLINK("#Проверка!"&amp;CELL("адрес",Проверка!G475),РТУС!G475),HYPERLINK("#РТУС!"&amp;CELL("адрес",Проверка!G475),"сумма долей ≠ 1")),HYPERLINK("#РТУС!"&amp;CELL("адрес",Проверка!G475),"###"))))</f>
        <v>заполнить</v>
      </c>
      <c r="H475" s="13" t="str">
        <f ca="1">IF(РТУС!H475="",HYPERLINK("#РТУС!"&amp;CELL("адрес",Проверка!H475),"заполнить"),IF(OR(РТУС!H475="Юрлицо",РТУС!H475="Физлицо",РТУС!H475="ИП"),HYPERLINK("#Проверка!"&amp;CELL("адрес",Проверка!H475),РТУС!H475),HYPERLINK("#РТУС!"&amp;CELL("адрес",Проверка!H475),"###")))</f>
        <v>заполнить</v>
      </c>
      <c r="I475" s="13" t="str">
        <f ca="1">IF(OR(РТУС!H475="Юрлицо",РТУС!H475="ИП"),IF(РТУС!I475="",HYPERLINK("#РТУС!"&amp;CELL("адрес",Проверка!I475),"заполнить"),IF(OR(LEN(РТУС!I475)=10,LEN(РТУС!I475)=12),HYPERLINK("#Проверка!"&amp;CELL("адрес",Проверка!I475),РТУС!I475),HYPERLINK("#РТУС!"&amp;CELL("адрес",Проверка!I475),"###"))),"")</f>
        <v/>
      </c>
      <c r="J475" s="15" t="str">
        <f ca="1">IF(РТУС!J475="","",IF(AND(LEN(РТУС!J475)=5,РТУС!J475&lt;TODAY()),HYPERLINK("#Проверка!"&amp;CELL("адрес",Проверка!J475),РТУС!J475),HYPERLINK("#РТУС!"&amp;CELL("адрес",Проверка!J475),"###")))</f>
        <v/>
      </c>
      <c r="K475" s="13" t="str">
        <f>IF(РТУС!K475="","",РТУС!K475)</f>
        <v/>
      </c>
      <c r="L475" s="13" t="str">
        <f ca="1">IF(OR(РТУС!H475="Физлицо",РТУС!H475="ИП"),IF(РТУС!L475="",HYPERLINK("#РТУС!"&amp;CELL("адрес",Проверка!L475),"заполнить"),IF(OR(РТУС!L475="Загранпаспорт гражданина РФ",РТУС!L475="Паспорт гражданина РФ",РТУС!L475="Иностранный паспорт",РТУС!L475="Свидетельство о рождении",РТУС!L475="Вид на жительство"),HYPERLINK("#Проверка!"&amp;CELL("адрес",Проверка!L475),РТУС!L475),HYPERLINK("#РТУС!"&amp;CELL("адрес",Проверка!L475),"###"))),"")</f>
        <v/>
      </c>
      <c r="M475" s="13" t="str">
        <f ca="1">IF(AND(OR(РТУС!L475="Паспорт гражданина РФ",РТУС!L475="Свидетельство о рождении"),РТУС!M475=""),HYPERLINK("#РТУС!"&amp;CELL("адрес",Проверка!M475),"заполнить"),IF(РТУС!L475="Паспорт гражданина РФ",IF(LEN(РТУС!M475)=4,HYPERLINK("#Проверка!"&amp;CELL("адрес",Проверка!M475),РТУС!M475),HYPERLINK("#РТУС!"&amp;CELL("адрес",Проверка!M475),"###")),IF(РТУС!L475="Свидетельство о рождении",HYPERLINK("#Проверка!"&amp;CELL("адрес",Проверка!M475),РТУС!M475),"")))</f>
        <v/>
      </c>
      <c r="N475" s="13" t="str">
        <f ca="1">IF(РТУС!L475="","",IF(РТУС!N475="",HYPERLINK("#РТУС!"&amp;CELL("адрес",Проверка!N475),"заполнить"),IF(OR(РТУС!L475="Паспорт гражданина РФ",РТУС!L475="Свидетельство о рождении"),IF(LEN(РТУС!N475)=6,HYPERLINK("#Проверка!"&amp;CELL("адрес",Проверка!N475),РТУС!N475),HYPERLINK("#РТУС!"&amp;CELL("адрес",Проверка!N475),"###")),HYPERLINK("#Проверка!"&amp;CELL("адрес",Проверка!N475),РТУС!N475))))</f>
        <v/>
      </c>
      <c r="O475" s="15" t="str">
        <f ca="1">IF(РТУС!L475="","",IF(РТУС!O475="",HYPERLINK("#РТУС!"&amp;CELL("адрес",Проверка!O475),"заполнить"),IF(AND(LEN(РТУС!O475)=5,РТУС!O475&lt;TODAY()),IF(РТУС!L475="Свидетельство о рождении",IF(РТУС!O475&gt;EDATE(TODAY(),-168),HYPERLINK("#Проверка!"&amp;CELL("адрес",Проверка!O475),РТУС!O475),HYPERLINK("#РТУС!"&amp;CELL("адрес",Проверка!O475),"недействительно")),HYPERLINK("#Проверка!"&amp;CELL("адрес",Проверка!O475),РТУС!O475)),HYPERLINK("#РТУС!"&amp;CELL("адрес",Проверка!O475),"###"))))</f>
        <v/>
      </c>
      <c r="P475" s="21" t="str">
        <f ca="1">IF(РТУС!L475="Паспорт гражданина РФ",IF(РТУС!P475="",HYPERLINK("#РТУС!"&amp;CELL("адрес",Проверка!P475),"заполнить"),HYPERLINK("#Проверка!"&amp;CELL("адрес",Проверка!P475),РТУС!P475)),"")</f>
        <v/>
      </c>
      <c r="Q475" s="13" t="str">
        <f ca="1">IF(РТУС!L475="Паспорт гражданина РФ",IF(РТУС!Q475="",HYPERLINK("#РТУС!"&amp;CELL("адрес",Проверка!Q475),"заполнить"),IF(LEN(РТУС!Q475)=7,HYPERLINK("#Проверка!"&amp;CELL("адрес",Проверка!Q475),РТУС!Q475),HYPERLINK("#РТУС!"&amp;CELL("адрес",Проверка!Q475),"###"))),"")</f>
        <v/>
      </c>
      <c r="R475" s="13" t="str">
        <f ca="1">IF(РТУС!R475="",HYPERLINK("#РТУС!"&amp;CELL("адрес",Проверка!R475),"заполнить"),HYPERLINK("#Проверка!"&amp;CELL("адрес",Проверка!R475),РТУС!R475))</f>
        <v>заполнить</v>
      </c>
      <c r="S475" s="13" t="str">
        <f>IF(РТУС!S475="","",РТУС!S475)</f>
        <v/>
      </c>
      <c r="T475" s="13" t="str">
        <f>IF(РТУС!T475="","",РТУС!T475)</f>
        <v/>
      </c>
      <c r="U475" s="13" t="str">
        <f>IF(РТУС!U475="","",РТУС!U475)</f>
        <v/>
      </c>
      <c r="V475" s="13" t="str">
        <f ca="1">IF(РТУС!V475="",HYPERLINK("#РТУС!"&amp;CELL("адрес",Проверка!V475),"заполнить"),IF(OR(РТУС!V475="Договор участия в долевом строительстве",РТУС!V475="Предварительный договор участия в долевом строительстве",РТУС!V475="Определение Арбитражного суда",РТУС!V475="Решение суда общей юрисдикции",РТУС!V475="Иные договоры"),HYPERLINK("#Проверка!"&amp;CELL("адрес",Проверка!V475),РТУС!V475),HYPERLINK("#РТУС!"&amp;CELL("адрес",Проверка!V475),"###")))</f>
        <v>заполнить</v>
      </c>
      <c r="W475" s="13" t="str">
        <f ca="1">IF(РТУС!W475="",HYPERLINK("#РТУС!"&amp;CELL("адрес",Проверка!W475),"заполнить"),HYPERLINK("#Проверка!"&amp;CELL("адрес",Проверка!W475),РТУС!W475))</f>
        <v>заполнить</v>
      </c>
      <c r="X475" s="15" t="str">
        <f ca="1">IF(РТУС!X475="",HYPERLINK("#РТУС!"&amp;CELL("адрес",Проверка!X475),"заполнить"),IF(AND(LEN(РТУС!X475)=5,РТУС!X475&lt;TODAY()),HYPERLINK("#Проверка!"&amp;CELL("адрес",Проверка!X475),РТУС!X475),HYPERLINK("#РТУС!"&amp;CELL("адрес",Проверка!X475),"###")))</f>
        <v>заполнить</v>
      </c>
      <c r="Y475" s="13" t="str">
        <f>IF(РТУС!Y475="","",РТУС!Y475)</f>
        <v/>
      </c>
      <c r="Z475" s="15" t="str">
        <f ca="1">IF(РТУС!Z475="","",IF(AND(LEN(РТУС!Z475)=5,РТУС!Z475&lt;TODAY()),HYPERLINK("#Проверка!"&amp;CELL("адрес",Проверка!Z475),РТУС!Z475),HYPERLINK("#РТУС!"&amp;CELL("адрес",Проверка!Z475),"###")))</f>
        <v/>
      </c>
      <c r="AA475" s="18" t="str">
        <f ca="1">IF(РТУС!AA475="",HYPERLINK("#РТУС!"&amp;CELL("адрес",Проверка!AA475),"заполнить"),IF(ISNUMBER(РТУС!AA475)=TRUE,HYPERLINK("#Проверка!"&amp;CELL("адрес",Проверка!AA475),РТУС!AA475),HYPERLINK("#РТУС!"&amp;CELL("адрес",Проверка!AA475),"###")))</f>
        <v>заполнить</v>
      </c>
      <c r="AB475" s="18" t="str">
        <f ca="1">IF(РТУС!AB475="",HYPERLINK("#РТУС!"&amp;CELL("адрес",Проверка!AB475),"заполнить"),IF(ISNUMBER(РТУС!AB475)=TRUE,HYPERLINK("#Проверка!"&amp;CELL("адрес",Проверка!AB475),РТУС!AB475),HYPERLINK("#РТУС!"&amp;CELL("адрес",Проверка!AB475),"###")))</f>
        <v>заполнить</v>
      </c>
      <c r="AC475" s="18" t="str">
        <f ca="1">IF(РТУС!AC475="","",IF(ISNUMBER(РТУС!AC475)=TRUE,HYPERLINK("#Проверка!"&amp;CELL("адрес",Проверка!AC475),РТУС!AC475),HYPERLINK("#РТУС!"&amp;CELL("адрес",Проверка!AC475),"###")))</f>
        <v/>
      </c>
      <c r="AD475" s="18" t="str">
        <f ca="1">IF(РТУС!AD475="","",IF(ISNUMBER(РТУС!AD475)=TRUE,HYPERLINK("#Проверка!"&amp;CELL("адрес",Проверка!AD475),РТУС!AD475),HYPERLINK("#РТУС!"&amp;CELL("адрес",Проверка!AD475),"###")))</f>
        <v/>
      </c>
      <c r="AE475" s="13" t="str">
        <f>IF(РТУС!AE475="","",РТУС!AE475)</f>
        <v/>
      </c>
      <c r="AF475" s="15" t="str">
        <f ca="1">IF(РТУС!AE475="","",IF(РТУС!AF475="",HYPERLINK("#РТУС!"&amp;CELL("адрес",Проверка!AF475),"заполнить"),IF(AND(LEN(РТУС!AF475)=5,РТУС!AF475&lt;TODAY()),HYPERLINK("#Проверка!"&amp;CELL("адрес",Проверка!AF475),РТУС!AF475),HYPERLINK("#РТУС!"&amp;CELL("адрес",Проверка!AF475),"###"))))</f>
        <v/>
      </c>
      <c r="AG475" s="13"/>
      <c r="AH475" s="15" t="str">
        <f ca="1">IF(РТУС!AE475="","",IF(РТУС!AH475="",HYPERLINK("#РТУС!"&amp;CELL("адрес",Проверка!AH475),"заполнить"),IF(AND(LEN(РТУС!AH475)=5,РТУС!AH475&lt;TODAY()),HYPERLINK("#Проверка!"&amp;CELL("адрес",Проверка!AH475),РТУС!AH475),HYPERLINK("#РТУС!"&amp;CELL("адрес",Проверка!AH475),"###"))))</f>
        <v/>
      </c>
      <c r="AI475" s="15" t="str">
        <f ca="1">IF(РТУС!AE475="","",IF(РТУС!AI475="",HYPERLINK("#РТУС!"&amp;CELL("адрес",Проверка!AI475),"заполнить"),HYPERLINK("#Проверка!"&amp;CELL("адрес",Проверка!AI475),РТУС!AI475)))</f>
        <v/>
      </c>
      <c r="AJ475" s="13" t="str">
        <f ca="1">IF(РТУС!AE475="","",IF(РТУС!AJ475="",HYPERLINK("#РТУС!"&amp;CELL("адрес",Проверка!AJ475),"заполнить"),IF(OR(РТУС!AJ475="Юрлицо",РТУС!AJ475="Физлицо",РТУС!AJ475="ИП"),HYPERLINK("#Проверка!"&amp;CELL("адрес",Проверка!AJ475),РТУС!AJ475),HYPERLINK("#РТУС!"&amp;CELL("адрес",Проверка!AJ475),"###"))))</f>
        <v/>
      </c>
      <c r="AK475" s="13" t="str">
        <f ca="1">IF(РТУС!AK475="",HYPERLINK("#РТУС!"&amp;CELL("адрес",Проверка!AK475),"заполнить"),IF(OR(РТУС!AK475="Квартира",РТУС!AK475="Кладовая",РТУС!AK475="Машино-место",РТУС!AK475="Нежилое помещение"),HYPERLINK("#Проверка!"&amp;CELL("адрес",Проверка!AK475),РТУС!AK475),HYPERLINK("#РТУС!"&amp;CELL("адрес",Проверка!AK475),"###")))</f>
        <v>заполнить</v>
      </c>
      <c r="AL475" s="13" t="str">
        <f ca="1">IF(РТУС!AL475="",HYPERLINK("#РТУС!"&amp;CELL("адрес",Проверка!AL475),"заполнить"),HYPERLINK("#Проверка!"&amp;CELL("адрес",Проверка!AL475),РТУС!AL475))</f>
        <v>заполнить</v>
      </c>
      <c r="AM475" s="18" t="str">
        <f ca="1">IF(РТУС!AM475="",HYPERLINK("#РТУС!"&amp;CELL("адрес",Проверка!AM475),"заполнить"),IF(ISNUMBER(РТУС!AM475)=TRUE,IF(РТУС!AK475="Нежилое помещение",IF(РТУС!AM475&gt;7,HYPERLINK("#РТУС!"&amp;CELL("адрес",Проверка!AM475),"не больше 7 кв.м."),РТУС!AM475),HYPERLINK("#Проверка!"&amp;CELL("адрес",Проверка!AM475),РТУС!AM475)),HYPERLINK("#РТУС!"&amp;CELL("адрес",Проверка!AM475),"###")))</f>
        <v>заполнить</v>
      </c>
      <c r="AN475" s="13" t="str">
        <f ca="1">IF(РТУС!AN475="",HYPERLINK("#РТУС!"&amp;CELL("адрес",Проверка!AN475),"заполнить"),IF(OR(РТУС!AN475="Общая площадь помещения",РТУС!AN475="Общая приведенная площадь жилого помещения",РТУС!AN475="Общая площадь жилого помещения с учетом лоджий, балконов, террас и веранд"),HYPERLINK("#Проверка!"&amp;CELL("адрес",Проверка!AN475),РТУС!AN475),HYPERLINK("#РТУС!"&amp;CELL("адрес",Проверка!AN475),"###")))</f>
        <v>заполнить</v>
      </c>
      <c r="AO475" s="13" t="str">
        <f ca="1">IF(OR(РТУС!AK475="Квартира",РТУС!A475="Нежилое помещение"),IF(РТУС!AO475="",HYPERLINK("#РТУС!"&amp;CELL("адрес",Проверка!AO475),"заполнить"),IF(ISNUMBER(РТУС!AO475)=TRUE,HYPERLINK("#Проверка!"&amp;CELL("адрес",Проверка!AO475),РТУС!AO475),HYPERLINK("#РТУС!"&amp;CELL("адрес",Проверка!AO475),"###"))),"")</f>
        <v/>
      </c>
      <c r="AP475" s="13" t="str">
        <f>IF(РТУС!AP475="","",РТУС!AP475)</f>
        <v/>
      </c>
      <c r="AQ475" s="13" t="str">
        <f ca="1">IF(РТУС!AQ475="",HYPERLINK("#РТУС!"&amp;CELL("адрес",Проверка!AQ475),"заполнить"),HYPERLINK("#Проверка!"&amp;CELL("адрес",Проверка!AQ475),РТУС!AQ475))</f>
        <v>заполнить</v>
      </c>
      <c r="AR475" s="18" t="str">
        <f ca="1">IF(РТУС!AR475="",HYPERLINK("#РТУС!"&amp;CELL("адрес",Проверка!AR475),"заполнить"),IF(ISNUMBER(РТУС!AR475)=FALSE,HYPERLINK("#РТУС!"&amp;CELL("адрес",Проверка!AR475),"###"),IF(РТУС!G475="1",IF(РТУС!AB475=РТУС!AR475+РТУС!AU475,HYPERLINK("#Проверка!"&amp;CELL("адрес",Проверка!AR475),РТУС!AR475),HYPERLINK("#РТУС!"&amp;CELL("адрес",Проверка!AR475),"сверить суммы")),IF(РТУС!AB475=(SUMIF(РТУС!$A$4:$A$1000,A475,РТУС!$AR$4:$AR$1000)+SUMIF(РТУС!$A$4:$A$1000,A475,РТУС!$AU$4:$AU$1000)),HYPERLINK("#Проверка!"&amp;CELL("адрес",Проверка!AR475),РТУС!AR475),HYPERLINK("#РТУС!"&amp;CELL("адрес",Проверка!AR475),"сверить суммы")))))</f>
        <v>заполнить</v>
      </c>
      <c r="AS475" s="13" t="str">
        <f>IF(РТУС!AS475="","",РТУС!AS475)</f>
        <v/>
      </c>
      <c r="AT475" s="18" t="str">
        <f ca="1">IF(РТУС!AT475="",HYPERLINK("#РТУС!"&amp;CELL("адрес",Проверка!AT475),"заполнить"),IF(ISNUMBER(РТУС!AT475)=FALSE,HYPERLINK("#РТУС!"&amp;CELL("адрес",Проверка!AT475),"###"),IF(РТУС!AT475=РТУС!AR475,HYPERLINK("#Проверка!"&amp;CELL("адрес",Проверка!AT475),РТУС!AT475),HYPERLINK("#РТУС!"&amp;CELL("адрес",Проверка!AT475),"сверить суммы"))))</f>
        <v>заполнить</v>
      </c>
      <c r="AU475" s="18" t="str">
        <f ca="1">IF(РТУС!AU475="",HYPERLINK("#РТУС!"&amp;CELL("адрес",Проверка!AU475),"заполнить"),IF(ISNUMBER(РТУС!AU475)=FALSE,HYPERLINK("#РТУС!"&amp;CELL("адрес",Проверка!AU475),"###"),IF(РТУС!G475="1",IF(РТУС!AB475=РТУС!AR475+РТУС!AU475,HYPERLINK("#Проверка!"&amp;CELL("адрес",Проверка!AU475),РТУС!AU475),HYPERLINK("#РТУС!"&amp;CELL("адрес",Проверка!AU475),"сверить суммы")),IF(РТУС!AB475=(SUMIF(РТУС!$A$4:$A$1000,A475,РТУС!$AR$4:$AR$1000)+SUMIF(РТУС!$A$4:$A$1000,A475,РТУС!$AU$4:$AU$1000)),HYPERLINK("#Проверка!"&amp;CELL("адрес",Проверка!AU475),РТУС!AU475),HYPERLINK("#РТУС!"&amp;CELL("адрес",Проверка!AU475),"сверить суммы")))))</f>
        <v>заполнить</v>
      </c>
      <c r="AV475" s="13" t="str">
        <f ca="1">IF(РТУС!AV475="",HYPERLINK("#РТУС!"&amp;CELL("адрес",Проверка!AV475),"заполнить"),IF(OR(РТУС!AV475="Требование о передаче жилого помещения",РТУС!AV475="Требование о передаче машино-места",РТУС!AV475="Требования о передаче нежилого помещения",РТУС!AV475="Денежные требования"),HYPERLINK("#Проверка!"&amp;CELL("адрес",Проверка!AV475),РТУС!AV475),HYPERLINK("#РТУС!"&amp;CELL("адрес",Проверка!AV475),"###")))</f>
        <v>заполнить</v>
      </c>
      <c r="AW475" s="13" t="str">
        <f ca="1">IF(РТУС!AW475="",HYPERLINK("#РТУС!"&amp;CELL("адрес",Проверка!AW475),"заполнить"),IF(OR(РТУС!AW475="Включен в полном объеме",РТУС!AW475="Включен частично"),HYPERLINK("#Проверка!"&amp;CELL("адрес",Проверка!AW475),РТУС!AW475),HYPERLINK("#РТУС!"&amp;CELL("адрес",Проверка!AW475),"###")))</f>
        <v>заполнить</v>
      </c>
      <c r="AX475" s="15" t="str">
        <f ca="1">IF(РТУС!AX475="",HYPERLINK("#РТУС!"&amp;CELL("адрес",Проверка!AX475),"заполнить"),IF(AND(LEN(РТУС!AX475)=5,РТУС!AX475&lt;TODAY()),HYPERLINK("#Проверка!"&amp;CELL("адрес",Проверка!AX475),РТУС!AX475),HYPERLINK("#РТУС!"&amp;CELL("адрес",Проверка!AX475),"###")))</f>
        <v>заполнить</v>
      </c>
      <c r="AY475" s="15" t="str">
        <f ca="1">IF(РТУС!AY475="",HYPERLINK("#РТУС!"&amp;CELL("адрес",Проверка!AY475),"заполнить"),IF(AND(LEN(РТУС!AY475)=5,РТУС!AY475&lt;TODAY()),HYPERLINK("#Проверка!"&amp;CELL("адрес",Проверка!AY475),РТУС!AY475),HYPERLINK("#РТУС!"&amp;CELL("адрес",Проверка!AY475),"###")))</f>
        <v>заполнить</v>
      </c>
    </row>
    <row r="476" spans="1:51" x14ac:dyDescent="0.25">
      <c r="A476" s="10" t="str">
        <f>РТУС!A476</f>
        <v>.</v>
      </c>
      <c r="B476" s="13" t="str">
        <f ca="1">IF(РТУС!B476="",HYPERLINK("#РТУС!"&amp;CELL("адрес",Проверка!B476),"заполнить"),IF(AND(LEN(РТУС!B476)=10,РТУС!B475=РТУС!B476),HYPERLINK("#Проверка!"&amp;CELL("адрес",Проверка!B476),РТУС!B476),HYPERLINK("#РТУС!"&amp;CELL("адрес",Проверка!B476),"###")))</f>
        <v>заполнить</v>
      </c>
      <c r="C476" s="13" t="str">
        <f ca="1">IF(РТУС!C476="",HYPERLINK("#РТУС!"&amp;CELL("адрес",Проверка!C476),"заполнить"),IF(AND(ISNUMBER(РТУС!C476)=TRUE,РТУС!C476&gt;0,РТУС!C475=РТУС!C476),HYPERLINK("#Проверка!"&amp;CELL("адрес",Проверка!C476),РТУС!C476),HYPERLINK("#РТУС!"&amp;CELL("адрес",Проверка!C476),"###")))</f>
        <v>заполнить</v>
      </c>
      <c r="D476" s="13" t="str">
        <f>IF(РТУС!D476="","",РТУС!D476)</f>
        <v/>
      </c>
      <c r="E476" s="13" t="str">
        <f ca="1">IF(РТУС!E476="",HYPERLINK("#РТУС!"&amp;CELL("адрес",Проверка!E476),"заполнить"),IF(РТУС!E475=РТУС!E476,HYPERLINK("#Проверка!"&amp;CELL("адрес",Проверка!E476),РТУС!E476),HYPERLINK("#РТУС!"&amp;CELL("адрес",Проверка!E476),"###")))</f>
        <v>заполнить</v>
      </c>
      <c r="F476" s="13" t="str">
        <f ca="1">IF(РТУС!F476="",HYPERLINK("#РТУС!"&amp;CELL("адрес",Проверка!F476),"заполнить"),HYPERLINK("#Проверка!"&amp;CELL("адрес",Проверка!F476),РТУС!F476))</f>
        <v>заполнить</v>
      </c>
      <c r="G476" s="20" t="str">
        <f ca="1">IF(РТУС!G476="",HYPERLINK("#РТУС!"&amp;CELL("адрес",Проверка!G476),"заполнить"),IF(РТУС!G476="1",HYPERLINK("#Проверка!"&amp;CELL("адрес",Проверка!G476),"1"),IF(AND(ISNUMBER(РТУС!G476)=TRUE,РТУС!G476&lt;=1,РТУС!G476&gt;0),IF(SUMIF(РТУС!$A$4:$A$1000,A476,РТУС!$G$4:$G$1000)=1,HYPERLINK("#Проверка!"&amp;CELL("адрес",Проверка!G476),РТУС!G476),HYPERLINK("#РТУС!"&amp;CELL("адрес",Проверка!G476),"сумма долей ≠ 1")),HYPERLINK("#РТУС!"&amp;CELL("адрес",Проверка!G476),"###"))))</f>
        <v>заполнить</v>
      </c>
      <c r="H476" s="13" t="str">
        <f ca="1">IF(РТУС!H476="",HYPERLINK("#РТУС!"&amp;CELL("адрес",Проверка!H476),"заполнить"),IF(OR(РТУС!H476="Юрлицо",РТУС!H476="Физлицо",РТУС!H476="ИП"),HYPERLINK("#Проверка!"&amp;CELL("адрес",Проверка!H476),РТУС!H476),HYPERLINK("#РТУС!"&amp;CELL("адрес",Проверка!H476),"###")))</f>
        <v>заполнить</v>
      </c>
      <c r="I476" s="13" t="str">
        <f ca="1">IF(OR(РТУС!H476="Юрлицо",РТУС!H476="ИП"),IF(РТУС!I476="",HYPERLINK("#РТУС!"&amp;CELL("адрес",Проверка!I476),"заполнить"),IF(OR(LEN(РТУС!I476)=10,LEN(РТУС!I476)=12),HYPERLINK("#Проверка!"&amp;CELL("адрес",Проверка!I476),РТУС!I476),HYPERLINK("#РТУС!"&amp;CELL("адрес",Проверка!I476),"###"))),"")</f>
        <v/>
      </c>
      <c r="J476" s="15" t="str">
        <f ca="1">IF(РТУС!J476="","",IF(AND(LEN(РТУС!J476)=5,РТУС!J476&lt;TODAY()),HYPERLINK("#Проверка!"&amp;CELL("адрес",Проверка!J476),РТУС!J476),HYPERLINK("#РТУС!"&amp;CELL("адрес",Проверка!J476),"###")))</f>
        <v/>
      </c>
      <c r="K476" s="13" t="str">
        <f>IF(РТУС!K476="","",РТУС!K476)</f>
        <v/>
      </c>
      <c r="L476" s="13" t="str">
        <f ca="1">IF(OR(РТУС!H476="Физлицо",РТУС!H476="ИП"),IF(РТУС!L476="",HYPERLINK("#РТУС!"&amp;CELL("адрес",Проверка!L476),"заполнить"),IF(OR(РТУС!L476="Загранпаспорт гражданина РФ",РТУС!L476="Паспорт гражданина РФ",РТУС!L476="Иностранный паспорт",РТУС!L476="Свидетельство о рождении",РТУС!L476="Вид на жительство"),HYPERLINK("#Проверка!"&amp;CELL("адрес",Проверка!L476),РТУС!L476),HYPERLINK("#РТУС!"&amp;CELL("адрес",Проверка!L476),"###"))),"")</f>
        <v/>
      </c>
      <c r="M476" s="13" t="str">
        <f ca="1">IF(AND(OR(РТУС!L476="Паспорт гражданина РФ",РТУС!L476="Свидетельство о рождении"),РТУС!M476=""),HYPERLINK("#РТУС!"&amp;CELL("адрес",Проверка!M476),"заполнить"),IF(РТУС!L476="Паспорт гражданина РФ",IF(LEN(РТУС!M476)=4,HYPERLINK("#Проверка!"&amp;CELL("адрес",Проверка!M476),РТУС!M476),HYPERLINK("#РТУС!"&amp;CELL("адрес",Проверка!M476),"###")),IF(РТУС!L476="Свидетельство о рождении",HYPERLINK("#Проверка!"&amp;CELL("адрес",Проверка!M476),РТУС!M476),"")))</f>
        <v/>
      </c>
      <c r="N476" s="13" t="str">
        <f ca="1">IF(РТУС!L476="","",IF(РТУС!N476="",HYPERLINK("#РТУС!"&amp;CELL("адрес",Проверка!N476),"заполнить"),IF(OR(РТУС!L476="Паспорт гражданина РФ",РТУС!L476="Свидетельство о рождении"),IF(LEN(РТУС!N476)=6,HYPERLINK("#Проверка!"&amp;CELL("адрес",Проверка!N476),РТУС!N476),HYPERLINK("#РТУС!"&amp;CELL("адрес",Проверка!N476),"###")),HYPERLINK("#Проверка!"&amp;CELL("адрес",Проверка!N476),РТУС!N476))))</f>
        <v/>
      </c>
      <c r="O476" s="15" t="str">
        <f ca="1">IF(РТУС!L476="","",IF(РТУС!O476="",HYPERLINK("#РТУС!"&amp;CELL("адрес",Проверка!O476),"заполнить"),IF(AND(LEN(РТУС!O476)=5,РТУС!O476&lt;TODAY()),IF(РТУС!L476="Свидетельство о рождении",IF(РТУС!O476&gt;EDATE(TODAY(),-168),HYPERLINK("#Проверка!"&amp;CELL("адрес",Проверка!O476),РТУС!O476),HYPERLINK("#РТУС!"&amp;CELL("адрес",Проверка!O476),"недействительно")),HYPERLINK("#Проверка!"&amp;CELL("адрес",Проверка!O476),РТУС!O476)),HYPERLINK("#РТУС!"&amp;CELL("адрес",Проверка!O476),"###"))))</f>
        <v/>
      </c>
      <c r="P476" s="21" t="str">
        <f ca="1">IF(РТУС!L476="Паспорт гражданина РФ",IF(РТУС!P476="",HYPERLINK("#РТУС!"&amp;CELL("адрес",Проверка!P476),"заполнить"),HYPERLINK("#Проверка!"&amp;CELL("адрес",Проверка!P476),РТУС!P476)),"")</f>
        <v/>
      </c>
      <c r="Q476" s="13" t="str">
        <f ca="1">IF(РТУС!L476="Паспорт гражданина РФ",IF(РТУС!Q476="",HYPERLINK("#РТУС!"&amp;CELL("адрес",Проверка!Q476),"заполнить"),IF(LEN(РТУС!Q476)=7,HYPERLINK("#Проверка!"&amp;CELL("адрес",Проверка!Q476),РТУС!Q476),HYPERLINK("#РТУС!"&amp;CELL("адрес",Проверка!Q476),"###"))),"")</f>
        <v/>
      </c>
      <c r="R476" s="13" t="str">
        <f ca="1">IF(РТУС!R476="",HYPERLINK("#РТУС!"&amp;CELL("адрес",Проверка!R476),"заполнить"),HYPERLINK("#Проверка!"&amp;CELL("адрес",Проверка!R476),РТУС!R476))</f>
        <v>заполнить</v>
      </c>
      <c r="S476" s="13" t="str">
        <f>IF(РТУС!S476="","",РТУС!S476)</f>
        <v/>
      </c>
      <c r="T476" s="13" t="str">
        <f>IF(РТУС!T476="","",РТУС!T476)</f>
        <v/>
      </c>
      <c r="U476" s="13" t="str">
        <f>IF(РТУС!U476="","",РТУС!U476)</f>
        <v/>
      </c>
      <c r="V476" s="13" t="str">
        <f ca="1">IF(РТУС!V476="",HYPERLINK("#РТУС!"&amp;CELL("адрес",Проверка!V476),"заполнить"),IF(OR(РТУС!V476="Договор участия в долевом строительстве",РТУС!V476="Предварительный договор участия в долевом строительстве",РТУС!V476="Определение Арбитражного суда",РТУС!V476="Решение суда общей юрисдикции",РТУС!V476="Иные договоры"),HYPERLINK("#Проверка!"&amp;CELL("адрес",Проверка!V476),РТУС!V476),HYPERLINK("#РТУС!"&amp;CELL("адрес",Проверка!V476),"###")))</f>
        <v>заполнить</v>
      </c>
      <c r="W476" s="13" t="str">
        <f ca="1">IF(РТУС!W476="",HYPERLINK("#РТУС!"&amp;CELL("адрес",Проверка!W476),"заполнить"),HYPERLINK("#Проверка!"&amp;CELL("адрес",Проверка!W476),РТУС!W476))</f>
        <v>заполнить</v>
      </c>
      <c r="X476" s="15" t="str">
        <f ca="1">IF(РТУС!X476="",HYPERLINK("#РТУС!"&amp;CELL("адрес",Проверка!X476),"заполнить"),IF(AND(LEN(РТУС!X476)=5,РТУС!X476&lt;TODAY()),HYPERLINK("#Проверка!"&amp;CELL("адрес",Проверка!X476),РТУС!X476),HYPERLINK("#РТУС!"&amp;CELL("адрес",Проверка!X476),"###")))</f>
        <v>заполнить</v>
      </c>
      <c r="Y476" s="13" t="str">
        <f>IF(РТУС!Y476="","",РТУС!Y476)</f>
        <v/>
      </c>
      <c r="Z476" s="15" t="str">
        <f ca="1">IF(РТУС!Z476="","",IF(AND(LEN(РТУС!Z476)=5,РТУС!Z476&lt;TODAY()),HYPERLINK("#Проверка!"&amp;CELL("адрес",Проверка!Z476),РТУС!Z476),HYPERLINK("#РТУС!"&amp;CELL("адрес",Проверка!Z476),"###")))</f>
        <v/>
      </c>
      <c r="AA476" s="18" t="str">
        <f ca="1">IF(РТУС!AA476="",HYPERLINK("#РТУС!"&amp;CELL("адрес",Проверка!AA476),"заполнить"),IF(ISNUMBER(РТУС!AA476)=TRUE,HYPERLINK("#Проверка!"&amp;CELL("адрес",Проверка!AA476),РТУС!AA476),HYPERLINK("#РТУС!"&amp;CELL("адрес",Проверка!AA476),"###")))</f>
        <v>заполнить</v>
      </c>
      <c r="AB476" s="18" t="str">
        <f ca="1">IF(РТУС!AB476="",HYPERLINK("#РТУС!"&amp;CELL("адрес",Проверка!AB476),"заполнить"),IF(ISNUMBER(РТУС!AB476)=TRUE,HYPERLINK("#Проверка!"&amp;CELL("адрес",Проверка!AB476),РТУС!AB476),HYPERLINK("#РТУС!"&amp;CELL("адрес",Проверка!AB476),"###")))</f>
        <v>заполнить</v>
      </c>
      <c r="AC476" s="18" t="str">
        <f ca="1">IF(РТУС!AC476="","",IF(ISNUMBER(РТУС!AC476)=TRUE,HYPERLINK("#Проверка!"&amp;CELL("адрес",Проверка!AC476),РТУС!AC476),HYPERLINK("#РТУС!"&amp;CELL("адрес",Проверка!AC476),"###")))</f>
        <v/>
      </c>
      <c r="AD476" s="18" t="str">
        <f ca="1">IF(РТУС!AD476="","",IF(ISNUMBER(РТУС!AD476)=TRUE,HYPERLINK("#Проверка!"&amp;CELL("адрес",Проверка!AD476),РТУС!AD476),HYPERLINK("#РТУС!"&amp;CELL("адрес",Проверка!AD476),"###")))</f>
        <v/>
      </c>
      <c r="AE476" s="13" t="str">
        <f>IF(РТУС!AE476="","",РТУС!AE476)</f>
        <v/>
      </c>
      <c r="AF476" s="15" t="str">
        <f ca="1">IF(РТУС!AE476="","",IF(РТУС!AF476="",HYPERLINK("#РТУС!"&amp;CELL("адрес",Проверка!AF476),"заполнить"),IF(AND(LEN(РТУС!AF476)=5,РТУС!AF476&lt;TODAY()),HYPERLINK("#Проверка!"&amp;CELL("адрес",Проверка!AF476),РТУС!AF476),HYPERLINK("#РТУС!"&amp;CELL("адрес",Проверка!AF476),"###"))))</f>
        <v/>
      </c>
      <c r="AG476" s="13"/>
      <c r="AH476" s="15" t="str">
        <f ca="1">IF(РТУС!AE476="","",IF(РТУС!AH476="",HYPERLINK("#РТУС!"&amp;CELL("адрес",Проверка!AH476),"заполнить"),IF(AND(LEN(РТУС!AH476)=5,РТУС!AH476&lt;TODAY()),HYPERLINK("#Проверка!"&amp;CELL("адрес",Проверка!AH476),РТУС!AH476),HYPERLINK("#РТУС!"&amp;CELL("адрес",Проверка!AH476),"###"))))</f>
        <v/>
      </c>
      <c r="AI476" s="15" t="str">
        <f ca="1">IF(РТУС!AE476="","",IF(РТУС!AI476="",HYPERLINK("#РТУС!"&amp;CELL("адрес",Проверка!AI476),"заполнить"),HYPERLINK("#Проверка!"&amp;CELL("адрес",Проверка!AI476),РТУС!AI476)))</f>
        <v/>
      </c>
      <c r="AJ476" s="13" t="str">
        <f ca="1">IF(РТУС!AE476="","",IF(РТУС!AJ476="",HYPERLINK("#РТУС!"&amp;CELL("адрес",Проверка!AJ476),"заполнить"),IF(OR(РТУС!AJ476="Юрлицо",РТУС!AJ476="Физлицо",РТУС!AJ476="ИП"),HYPERLINK("#Проверка!"&amp;CELL("адрес",Проверка!AJ476),РТУС!AJ476),HYPERLINK("#РТУС!"&amp;CELL("адрес",Проверка!AJ476),"###"))))</f>
        <v/>
      </c>
      <c r="AK476" s="13" t="str">
        <f ca="1">IF(РТУС!AK476="",HYPERLINK("#РТУС!"&amp;CELL("адрес",Проверка!AK476),"заполнить"),IF(OR(РТУС!AK476="Квартира",РТУС!AK476="Кладовая",РТУС!AK476="Машино-место",РТУС!AK476="Нежилое помещение"),HYPERLINK("#Проверка!"&amp;CELL("адрес",Проверка!AK476),РТУС!AK476),HYPERLINK("#РТУС!"&amp;CELL("адрес",Проверка!AK476),"###")))</f>
        <v>заполнить</v>
      </c>
      <c r="AL476" s="13" t="str">
        <f ca="1">IF(РТУС!AL476="",HYPERLINK("#РТУС!"&amp;CELL("адрес",Проверка!AL476),"заполнить"),HYPERLINK("#Проверка!"&amp;CELL("адрес",Проверка!AL476),РТУС!AL476))</f>
        <v>заполнить</v>
      </c>
      <c r="AM476" s="18" t="str">
        <f ca="1">IF(РТУС!AM476="",HYPERLINK("#РТУС!"&amp;CELL("адрес",Проверка!AM476),"заполнить"),IF(ISNUMBER(РТУС!AM476)=TRUE,IF(РТУС!AK476="Нежилое помещение",IF(РТУС!AM476&gt;7,HYPERLINK("#РТУС!"&amp;CELL("адрес",Проверка!AM476),"не больше 7 кв.м."),РТУС!AM476),HYPERLINK("#Проверка!"&amp;CELL("адрес",Проверка!AM476),РТУС!AM476)),HYPERLINK("#РТУС!"&amp;CELL("адрес",Проверка!AM476),"###")))</f>
        <v>заполнить</v>
      </c>
      <c r="AN476" s="13" t="str">
        <f ca="1">IF(РТУС!AN476="",HYPERLINK("#РТУС!"&amp;CELL("адрес",Проверка!AN476),"заполнить"),IF(OR(РТУС!AN476="Общая площадь помещения",РТУС!AN476="Общая приведенная площадь жилого помещения",РТУС!AN476="Общая площадь жилого помещения с учетом лоджий, балконов, террас и веранд"),HYPERLINK("#Проверка!"&amp;CELL("адрес",Проверка!AN476),РТУС!AN476),HYPERLINK("#РТУС!"&amp;CELL("адрес",Проверка!AN476),"###")))</f>
        <v>заполнить</v>
      </c>
      <c r="AO476" s="13" t="str">
        <f ca="1">IF(OR(РТУС!AK476="Квартира",РТУС!A476="Нежилое помещение"),IF(РТУС!AO476="",HYPERLINK("#РТУС!"&amp;CELL("адрес",Проверка!AO476),"заполнить"),IF(ISNUMBER(РТУС!AO476)=TRUE,HYPERLINK("#Проверка!"&amp;CELL("адрес",Проверка!AO476),РТУС!AO476),HYPERLINK("#РТУС!"&amp;CELL("адрес",Проверка!AO476),"###"))),"")</f>
        <v/>
      </c>
      <c r="AP476" s="13" t="str">
        <f>IF(РТУС!AP476="","",РТУС!AP476)</f>
        <v/>
      </c>
      <c r="AQ476" s="13" t="str">
        <f ca="1">IF(РТУС!AQ476="",HYPERLINK("#РТУС!"&amp;CELL("адрес",Проверка!AQ476),"заполнить"),HYPERLINK("#Проверка!"&amp;CELL("адрес",Проверка!AQ476),РТУС!AQ476))</f>
        <v>заполнить</v>
      </c>
      <c r="AR476" s="18" t="str">
        <f ca="1">IF(РТУС!AR476="",HYPERLINK("#РТУС!"&amp;CELL("адрес",Проверка!AR476),"заполнить"),IF(ISNUMBER(РТУС!AR476)=FALSE,HYPERLINK("#РТУС!"&amp;CELL("адрес",Проверка!AR476),"###"),IF(РТУС!G476="1",IF(РТУС!AB476=РТУС!AR476+РТУС!AU476,HYPERLINK("#Проверка!"&amp;CELL("адрес",Проверка!AR476),РТУС!AR476),HYPERLINK("#РТУС!"&amp;CELL("адрес",Проверка!AR476),"сверить суммы")),IF(РТУС!AB476=(SUMIF(РТУС!$A$4:$A$1000,A476,РТУС!$AR$4:$AR$1000)+SUMIF(РТУС!$A$4:$A$1000,A476,РТУС!$AU$4:$AU$1000)),HYPERLINK("#Проверка!"&amp;CELL("адрес",Проверка!AR476),РТУС!AR476),HYPERLINK("#РТУС!"&amp;CELL("адрес",Проверка!AR476),"сверить суммы")))))</f>
        <v>заполнить</v>
      </c>
      <c r="AS476" s="13" t="str">
        <f>IF(РТУС!AS476="","",РТУС!AS476)</f>
        <v/>
      </c>
      <c r="AT476" s="18" t="str">
        <f ca="1">IF(РТУС!AT476="",HYPERLINK("#РТУС!"&amp;CELL("адрес",Проверка!AT476),"заполнить"),IF(ISNUMBER(РТУС!AT476)=FALSE,HYPERLINK("#РТУС!"&amp;CELL("адрес",Проверка!AT476),"###"),IF(РТУС!AT476=РТУС!AR476,HYPERLINK("#Проверка!"&amp;CELL("адрес",Проверка!AT476),РТУС!AT476),HYPERLINK("#РТУС!"&amp;CELL("адрес",Проверка!AT476),"сверить суммы"))))</f>
        <v>заполнить</v>
      </c>
      <c r="AU476" s="18" t="str">
        <f ca="1">IF(РТУС!AU476="",HYPERLINK("#РТУС!"&amp;CELL("адрес",Проверка!AU476),"заполнить"),IF(ISNUMBER(РТУС!AU476)=FALSE,HYPERLINK("#РТУС!"&amp;CELL("адрес",Проверка!AU476),"###"),IF(РТУС!G476="1",IF(РТУС!AB476=РТУС!AR476+РТУС!AU476,HYPERLINK("#Проверка!"&amp;CELL("адрес",Проверка!AU476),РТУС!AU476),HYPERLINK("#РТУС!"&amp;CELL("адрес",Проверка!AU476),"сверить суммы")),IF(РТУС!AB476=(SUMIF(РТУС!$A$4:$A$1000,A476,РТУС!$AR$4:$AR$1000)+SUMIF(РТУС!$A$4:$A$1000,A476,РТУС!$AU$4:$AU$1000)),HYPERLINK("#Проверка!"&amp;CELL("адрес",Проверка!AU476),РТУС!AU476),HYPERLINK("#РТУС!"&amp;CELL("адрес",Проверка!AU476),"сверить суммы")))))</f>
        <v>заполнить</v>
      </c>
      <c r="AV476" s="13" t="str">
        <f ca="1">IF(РТУС!AV476="",HYPERLINK("#РТУС!"&amp;CELL("адрес",Проверка!AV476),"заполнить"),IF(OR(РТУС!AV476="Требование о передаче жилого помещения",РТУС!AV476="Требование о передаче машино-места",РТУС!AV476="Требования о передаче нежилого помещения",РТУС!AV476="Денежные требования"),HYPERLINK("#Проверка!"&amp;CELL("адрес",Проверка!AV476),РТУС!AV476),HYPERLINK("#РТУС!"&amp;CELL("адрес",Проверка!AV476),"###")))</f>
        <v>заполнить</v>
      </c>
      <c r="AW476" s="13" t="str">
        <f ca="1">IF(РТУС!AW476="",HYPERLINK("#РТУС!"&amp;CELL("адрес",Проверка!AW476),"заполнить"),IF(OR(РТУС!AW476="Включен в полном объеме",РТУС!AW476="Включен частично"),HYPERLINK("#Проверка!"&amp;CELL("адрес",Проверка!AW476),РТУС!AW476),HYPERLINK("#РТУС!"&amp;CELL("адрес",Проверка!AW476),"###")))</f>
        <v>заполнить</v>
      </c>
      <c r="AX476" s="15" t="str">
        <f ca="1">IF(РТУС!AX476="",HYPERLINK("#РТУС!"&amp;CELL("адрес",Проверка!AX476),"заполнить"),IF(AND(LEN(РТУС!AX476)=5,РТУС!AX476&lt;TODAY()),HYPERLINK("#Проверка!"&amp;CELL("адрес",Проверка!AX476),РТУС!AX476),HYPERLINK("#РТУС!"&amp;CELL("адрес",Проверка!AX476),"###")))</f>
        <v>заполнить</v>
      </c>
      <c r="AY476" s="15" t="str">
        <f ca="1">IF(РТУС!AY476="",HYPERLINK("#РТУС!"&amp;CELL("адрес",Проверка!AY476),"заполнить"),IF(AND(LEN(РТУС!AY476)=5,РТУС!AY476&lt;TODAY()),HYPERLINK("#Проверка!"&amp;CELL("адрес",Проверка!AY476),РТУС!AY476),HYPERLINK("#РТУС!"&amp;CELL("адрес",Проверка!AY476),"###")))</f>
        <v>заполнить</v>
      </c>
    </row>
    <row r="477" spans="1:51" x14ac:dyDescent="0.25">
      <c r="A477" s="10" t="str">
        <f>РТУС!A477</f>
        <v>.</v>
      </c>
      <c r="B477" s="13" t="str">
        <f ca="1">IF(РТУС!B477="",HYPERLINK("#РТУС!"&amp;CELL("адрес",Проверка!B477),"заполнить"),IF(AND(LEN(РТУС!B477)=10,РТУС!B476=РТУС!B477),HYPERLINK("#Проверка!"&amp;CELL("адрес",Проверка!B477),РТУС!B477),HYPERLINK("#РТУС!"&amp;CELL("адрес",Проверка!B477),"###")))</f>
        <v>заполнить</v>
      </c>
      <c r="C477" s="13" t="str">
        <f ca="1">IF(РТУС!C477="",HYPERLINK("#РТУС!"&amp;CELL("адрес",Проверка!C477),"заполнить"),IF(AND(ISNUMBER(РТУС!C477)=TRUE,РТУС!C477&gt;0,РТУС!C476=РТУС!C477),HYPERLINK("#Проверка!"&amp;CELL("адрес",Проверка!C477),РТУС!C477),HYPERLINK("#РТУС!"&amp;CELL("адрес",Проверка!C477),"###")))</f>
        <v>заполнить</v>
      </c>
      <c r="D477" s="13" t="str">
        <f>IF(РТУС!D477="","",РТУС!D477)</f>
        <v/>
      </c>
      <c r="E477" s="13" t="str">
        <f ca="1">IF(РТУС!E477="",HYPERLINK("#РТУС!"&amp;CELL("адрес",Проверка!E477),"заполнить"),IF(РТУС!E476=РТУС!E477,HYPERLINK("#Проверка!"&amp;CELL("адрес",Проверка!E477),РТУС!E477),HYPERLINK("#РТУС!"&amp;CELL("адрес",Проверка!E477),"###")))</f>
        <v>заполнить</v>
      </c>
      <c r="F477" s="13" t="str">
        <f ca="1">IF(РТУС!F477="",HYPERLINK("#РТУС!"&amp;CELL("адрес",Проверка!F477),"заполнить"),HYPERLINK("#Проверка!"&amp;CELL("адрес",Проверка!F477),РТУС!F477))</f>
        <v>заполнить</v>
      </c>
      <c r="G477" s="20" t="str">
        <f ca="1">IF(РТУС!G477="",HYPERLINK("#РТУС!"&amp;CELL("адрес",Проверка!G477),"заполнить"),IF(РТУС!G477="1",HYPERLINK("#Проверка!"&amp;CELL("адрес",Проверка!G477),"1"),IF(AND(ISNUMBER(РТУС!G477)=TRUE,РТУС!G477&lt;=1,РТУС!G477&gt;0),IF(SUMIF(РТУС!$A$4:$A$1000,A477,РТУС!$G$4:$G$1000)=1,HYPERLINK("#Проверка!"&amp;CELL("адрес",Проверка!G477),РТУС!G477),HYPERLINK("#РТУС!"&amp;CELL("адрес",Проверка!G477),"сумма долей ≠ 1")),HYPERLINK("#РТУС!"&amp;CELL("адрес",Проверка!G477),"###"))))</f>
        <v>заполнить</v>
      </c>
      <c r="H477" s="13" t="str">
        <f ca="1">IF(РТУС!H477="",HYPERLINK("#РТУС!"&amp;CELL("адрес",Проверка!H477),"заполнить"),IF(OR(РТУС!H477="Юрлицо",РТУС!H477="Физлицо",РТУС!H477="ИП"),HYPERLINK("#Проверка!"&amp;CELL("адрес",Проверка!H477),РТУС!H477),HYPERLINK("#РТУС!"&amp;CELL("адрес",Проверка!H477),"###")))</f>
        <v>заполнить</v>
      </c>
      <c r="I477" s="13" t="str">
        <f ca="1">IF(OR(РТУС!H477="Юрлицо",РТУС!H477="ИП"),IF(РТУС!I477="",HYPERLINK("#РТУС!"&amp;CELL("адрес",Проверка!I477),"заполнить"),IF(OR(LEN(РТУС!I477)=10,LEN(РТУС!I477)=12),HYPERLINK("#Проверка!"&amp;CELL("адрес",Проверка!I477),РТУС!I477),HYPERLINK("#РТУС!"&amp;CELL("адрес",Проверка!I477),"###"))),"")</f>
        <v/>
      </c>
      <c r="J477" s="15" t="str">
        <f ca="1">IF(РТУС!J477="","",IF(AND(LEN(РТУС!J477)=5,РТУС!J477&lt;TODAY()),HYPERLINK("#Проверка!"&amp;CELL("адрес",Проверка!J477),РТУС!J477),HYPERLINK("#РТУС!"&amp;CELL("адрес",Проверка!J477),"###")))</f>
        <v/>
      </c>
      <c r="K477" s="13" t="str">
        <f>IF(РТУС!K477="","",РТУС!K477)</f>
        <v/>
      </c>
      <c r="L477" s="13" t="str">
        <f ca="1">IF(OR(РТУС!H477="Физлицо",РТУС!H477="ИП"),IF(РТУС!L477="",HYPERLINK("#РТУС!"&amp;CELL("адрес",Проверка!L477),"заполнить"),IF(OR(РТУС!L477="Загранпаспорт гражданина РФ",РТУС!L477="Паспорт гражданина РФ",РТУС!L477="Иностранный паспорт",РТУС!L477="Свидетельство о рождении",РТУС!L477="Вид на жительство"),HYPERLINK("#Проверка!"&amp;CELL("адрес",Проверка!L477),РТУС!L477),HYPERLINK("#РТУС!"&amp;CELL("адрес",Проверка!L477),"###"))),"")</f>
        <v/>
      </c>
      <c r="M477" s="13" t="str">
        <f ca="1">IF(AND(OR(РТУС!L477="Паспорт гражданина РФ",РТУС!L477="Свидетельство о рождении"),РТУС!M477=""),HYPERLINK("#РТУС!"&amp;CELL("адрес",Проверка!M477),"заполнить"),IF(РТУС!L477="Паспорт гражданина РФ",IF(LEN(РТУС!M477)=4,HYPERLINK("#Проверка!"&amp;CELL("адрес",Проверка!M477),РТУС!M477),HYPERLINK("#РТУС!"&amp;CELL("адрес",Проверка!M477),"###")),IF(РТУС!L477="Свидетельство о рождении",HYPERLINK("#Проверка!"&amp;CELL("адрес",Проверка!M477),РТУС!M477),"")))</f>
        <v/>
      </c>
      <c r="N477" s="13" t="str">
        <f ca="1">IF(РТУС!L477="","",IF(РТУС!N477="",HYPERLINK("#РТУС!"&amp;CELL("адрес",Проверка!N477),"заполнить"),IF(OR(РТУС!L477="Паспорт гражданина РФ",РТУС!L477="Свидетельство о рождении"),IF(LEN(РТУС!N477)=6,HYPERLINK("#Проверка!"&amp;CELL("адрес",Проверка!N477),РТУС!N477),HYPERLINK("#РТУС!"&amp;CELL("адрес",Проверка!N477),"###")),HYPERLINK("#Проверка!"&amp;CELL("адрес",Проверка!N477),РТУС!N477))))</f>
        <v/>
      </c>
      <c r="O477" s="15" t="str">
        <f ca="1">IF(РТУС!L477="","",IF(РТУС!O477="",HYPERLINK("#РТУС!"&amp;CELL("адрес",Проверка!O477),"заполнить"),IF(AND(LEN(РТУС!O477)=5,РТУС!O477&lt;TODAY()),IF(РТУС!L477="Свидетельство о рождении",IF(РТУС!O477&gt;EDATE(TODAY(),-168),HYPERLINK("#Проверка!"&amp;CELL("адрес",Проверка!O477),РТУС!O477),HYPERLINK("#РТУС!"&amp;CELL("адрес",Проверка!O477),"недействительно")),HYPERLINK("#Проверка!"&amp;CELL("адрес",Проверка!O477),РТУС!O477)),HYPERLINK("#РТУС!"&amp;CELL("адрес",Проверка!O477),"###"))))</f>
        <v/>
      </c>
      <c r="P477" s="21" t="str">
        <f ca="1">IF(РТУС!L477="Паспорт гражданина РФ",IF(РТУС!P477="",HYPERLINK("#РТУС!"&amp;CELL("адрес",Проверка!P477),"заполнить"),HYPERLINK("#Проверка!"&amp;CELL("адрес",Проверка!P477),РТУС!P477)),"")</f>
        <v/>
      </c>
      <c r="Q477" s="13" t="str">
        <f ca="1">IF(РТУС!L477="Паспорт гражданина РФ",IF(РТУС!Q477="",HYPERLINK("#РТУС!"&amp;CELL("адрес",Проверка!Q477),"заполнить"),IF(LEN(РТУС!Q477)=7,HYPERLINK("#Проверка!"&amp;CELL("адрес",Проверка!Q477),РТУС!Q477),HYPERLINK("#РТУС!"&amp;CELL("адрес",Проверка!Q477),"###"))),"")</f>
        <v/>
      </c>
      <c r="R477" s="13" t="str">
        <f ca="1">IF(РТУС!R477="",HYPERLINK("#РТУС!"&amp;CELL("адрес",Проверка!R477),"заполнить"),HYPERLINK("#Проверка!"&amp;CELL("адрес",Проверка!R477),РТУС!R477))</f>
        <v>заполнить</v>
      </c>
      <c r="S477" s="13" t="str">
        <f>IF(РТУС!S477="","",РТУС!S477)</f>
        <v/>
      </c>
      <c r="T477" s="13" t="str">
        <f>IF(РТУС!T477="","",РТУС!T477)</f>
        <v/>
      </c>
      <c r="U477" s="13" t="str">
        <f>IF(РТУС!U477="","",РТУС!U477)</f>
        <v/>
      </c>
      <c r="V477" s="13" t="str">
        <f ca="1">IF(РТУС!V477="",HYPERLINK("#РТУС!"&amp;CELL("адрес",Проверка!V477),"заполнить"),IF(OR(РТУС!V477="Договор участия в долевом строительстве",РТУС!V477="Предварительный договор участия в долевом строительстве",РТУС!V477="Определение Арбитражного суда",РТУС!V477="Решение суда общей юрисдикции",РТУС!V477="Иные договоры"),HYPERLINK("#Проверка!"&amp;CELL("адрес",Проверка!V477),РТУС!V477),HYPERLINK("#РТУС!"&amp;CELL("адрес",Проверка!V477),"###")))</f>
        <v>заполнить</v>
      </c>
      <c r="W477" s="13" t="str">
        <f ca="1">IF(РТУС!W477="",HYPERLINK("#РТУС!"&amp;CELL("адрес",Проверка!W477),"заполнить"),HYPERLINK("#Проверка!"&amp;CELL("адрес",Проверка!W477),РТУС!W477))</f>
        <v>заполнить</v>
      </c>
      <c r="X477" s="15" t="str">
        <f ca="1">IF(РТУС!X477="",HYPERLINK("#РТУС!"&amp;CELL("адрес",Проверка!X477),"заполнить"),IF(AND(LEN(РТУС!X477)=5,РТУС!X477&lt;TODAY()),HYPERLINK("#Проверка!"&amp;CELL("адрес",Проверка!X477),РТУС!X477),HYPERLINK("#РТУС!"&amp;CELL("адрес",Проверка!X477),"###")))</f>
        <v>заполнить</v>
      </c>
      <c r="Y477" s="13" t="str">
        <f>IF(РТУС!Y477="","",РТУС!Y477)</f>
        <v/>
      </c>
      <c r="Z477" s="15" t="str">
        <f ca="1">IF(РТУС!Z477="","",IF(AND(LEN(РТУС!Z477)=5,РТУС!Z477&lt;TODAY()),HYPERLINK("#Проверка!"&amp;CELL("адрес",Проверка!Z477),РТУС!Z477),HYPERLINK("#РТУС!"&amp;CELL("адрес",Проверка!Z477),"###")))</f>
        <v/>
      </c>
      <c r="AA477" s="18" t="str">
        <f ca="1">IF(РТУС!AA477="",HYPERLINK("#РТУС!"&amp;CELL("адрес",Проверка!AA477),"заполнить"),IF(ISNUMBER(РТУС!AA477)=TRUE,HYPERLINK("#Проверка!"&amp;CELL("адрес",Проверка!AA477),РТУС!AA477),HYPERLINK("#РТУС!"&amp;CELL("адрес",Проверка!AA477),"###")))</f>
        <v>заполнить</v>
      </c>
      <c r="AB477" s="18" t="str">
        <f ca="1">IF(РТУС!AB477="",HYPERLINK("#РТУС!"&amp;CELL("адрес",Проверка!AB477),"заполнить"),IF(ISNUMBER(РТУС!AB477)=TRUE,HYPERLINK("#Проверка!"&amp;CELL("адрес",Проверка!AB477),РТУС!AB477),HYPERLINK("#РТУС!"&amp;CELL("адрес",Проверка!AB477),"###")))</f>
        <v>заполнить</v>
      </c>
      <c r="AC477" s="18" t="str">
        <f ca="1">IF(РТУС!AC477="","",IF(ISNUMBER(РТУС!AC477)=TRUE,HYPERLINK("#Проверка!"&amp;CELL("адрес",Проверка!AC477),РТУС!AC477),HYPERLINK("#РТУС!"&amp;CELL("адрес",Проверка!AC477),"###")))</f>
        <v/>
      </c>
      <c r="AD477" s="18" t="str">
        <f ca="1">IF(РТУС!AD477="","",IF(ISNUMBER(РТУС!AD477)=TRUE,HYPERLINK("#Проверка!"&amp;CELL("адрес",Проверка!AD477),РТУС!AD477),HYPERLINK("#РТУС!"&amp;CELL("адрес",Проверка!AD477),"###")))</f>
        <v/>
      </c>
      <c r="AE477" s="13" t="str">
        <f>IF(РТУС!AE477="","",РТУС!AE477)</f>
        <v/>
      </c>
      <c r="AF477" s="15" t="str">
        <f ca="1">IF(РТУС!AE477="","",IF(РТУС!AF477="",HYPERLINK("#РТУС!"&amp;CELL("адрес",Проверка!AF477),"заполнить"),IF(AND(LEN(РТУС!AF477)=5,РТУС!AF477&lt;TODAY()),HYPERLINK("#Проверка!"&amp;CELL("адрес",Проверка!AF477),РТУС!AF477),HYPERLINK("#РТУС!"&amp;CELL("адрес",Проверка!AF477),"###"))))</f>
        <v/>
      </c>
      <c r="AG477" s="13"/>
      <c r="AH477" s="15" t="str">
        <f ca="1">IF(РТУС!AE477="","",IF(РТУС!AH477="",HYPERLINK("#РТУС!"&amp;CELL("адрес",Проверка!AH477),"заполнить"),IF(AND(LEN(РТУС!AH477)=5,РТУС!AH477&lt;TODAY()),HYPERLINK("#Проверка!"&amp;CELL("адрес",Проверка!AH477),РТУС!AH477),HYPERLINK("#РТУС!"&amp;CELL("адрес",Проверка!AH477),"###"))))</f>
        <v/>
      </c>
      <c r="AI477" s="15" t="str">
        <f ca="1">IF(РТУС!AE477="","",IF(РТУС!AI477="",HYPERLINK("#РТУС!"&amp;CELL("адрес",Проверка!AI477),"заполнить"),HYPERLINK("#Проверка!"&amp;CELL("адрес",Проверка!AI477),РТУС!AI477)))</f>
        <v/>
      </c>
      <c r="AJ477" s="13" t="str">
        <f ca="1">IF(РТУС!AE477="","",IF(РТУС!AJ477="",HYPERLINK("#РТУС!"&amp;CELL("адрес",Проверка!AJ477),"заполнить"),IF(OR(РТУС!AJ477="Юрлицо",РТУС!AJ477="Физлицо",РТУС!AJ477="ИП"),HYPERLINK("#Проверка!"&amp;CELL("адрес",Проверка!AJ477),РТУС!AJ477),HYPERLINK("#РТУС!"&amp;CELL("адрес",Проверка!AJ477),"###"))))</f>
        <v/>
      </c>
      <c r="AK477" s="13" t="str">
        <f ca="1">IF(РТУС!AK477="",HYPERLINK("#РТУС!"&amp;CELL("адрес",Проверка!AK477),"заполнить"),IF(OR(РТУС!AK477="Квартира",РТУС!AK477="Кладовая",РТУС!AK477="Машино-место",РТУС!AK477="Нежилое помещение"),HYPERLINK("#Проверка!"&amp;CELL("адрес",Проверка!AK477),РТУС!AK477),HYPERLINK("#РТУС!"&amp;CELL("адрес",Проверка!AK477),"###")))</f>
        <v>заполнить</v>
      </c>
      <c r="AL477" s="13" t="str">
        <f ca="1">IF(РТУС!AL477="",HYPERLINK("#РТУС!"&amp;CELL("адрес",Проверка!AL477),"заполнить"),HYPERLINK("#Проверка!"&amp;CELL("адрес",Проверка!AL477),РТУС!AL477))</f>
        <v>заполнить</v>
      </c>
      <c r="AM477" s="18" t="str">
        <f ca="1">IF(РТУС!AM477="",HYPERLINK("#РТУС!"&amp;CELL("адрес",Проверка!AM477),"заполнить"),IF(ISNUMBER(РТУС!AM477)=TRUE,IF(РТУС!AK477="Нежилое помещение",IF(РТУС!AM477&gt;7,HYPERLINK("#РТУС!"&amp;CELL("адрес",Проверка!AM477),"не больше 7 кв.м."),РТУС!AM477),HYPERLINK("#Проверка!"&amp;CELL("адрес",Проверка!AM477),РТУС!AM477)),HYPERLINK("#РТУС!"&amp;CELL("адрес",Проверка!AM477),"###")))</f>
        <v>заполнить</v>
      </c>
      <c r="AN477" s="13" t="str">
        <f ca="1">IF(РТУС!AN477="",HYPERLINK("#РТУС!"&amp;CELL("адрес",Проверка!AN477),"заполнить"),IF(OR(РТУС!AN477="Общая площадь помещения",РТУС!AN477="Общая приведенная площадь жилого помещения",РТУС!AN477="Общая площадь жилого помещения с учетом лоджий, балконов, террас и веранд"),HYPERLINK("#Проверка!"&amp;CELL("адрес",Проверка!AN477),РТУС!AN477),HYPERLINK("#РТУС!"&amp;CELL("адрес",Проверка!AN477),"###")))</f>
        <v>заполнить</v>
      </c>
      <c r="AO477" s="13" t="str">
        <f ca="1">IF(OR(РТУС!AK477="Квартира",РТУС!A477="Нежилое помещение"),IF(РТУС!AO477="",HYPERLINK("#РТУС!"&amp;CELL("адрес",Проверка!AO477),"заполнить"),IF(ISNUMBER(РТУС!AO477)=TRUE,HYPERLINK("#Проверка!"&amp;CELL("адрес",Проверка!AO477),РТУС!AO477),HYPERLINK("#РТУС!"&amp;CELL("адрес",Проверка!AO477),"###"))),"")</f>
        <v/>
      </c>
      <c r="AP477" s="13" t="str">
        <f>IF(РТУС!AP477="","",РТУС!AP477)</f>
        <v/>
      </c>
      <c r="AQ477" s="13" t="str">
        <f ca="1">IF(РТУС!AQ477="",HYPERLINK("#РТУС!"&amp;CELL("адрес",Проверка!AQ477),"заполнить"),HYPERLINK("#Проверка!"&amp;CELL("адрес",Проверка!AQ477),РТУС!AQ477))</f>
        <v>заполнить</v>
      </c>
      <c r="AR477" s="18" t="str">
        <f ca="1">IF(РТУС!AR477="",HYPERLINK("#РТУС!"&amp;CELL("адрес",Проверка!AR477),"заполнить"),IF(ISNUMBER(РТУС!AR477)=FALSE,HYPERLINK("#РТУС!"&amp;CELL("адрес",Проверка!AR477),"###"),IF(РТУС!G477="1",IF(РТУС!AB477=РТУС!AR477+РТУС!AU477,HYPERLINK("#Проверка!"&amp;CELL("адрес",Проверка!AR477),РТУС!AR477),HYPERLINK("#РТУС!"&amp;CELL("адрес",Проверка!AR477),"сверить суммы")),IF(РТУС!AB477=(SUMIF(РТУС!$A$4:$A$1000,A477,РТУС!$AR$4:$AR$1000)+SUMIF(РТУС!$A$4:$A$1000,A477,РТУС!$AU$4:$AU$1000)),HYPERLINK("#Проверка!"&amp;CELL("адрес",Проверка!AR477),РТУС!AR477),HYPERLINK("#РТУС!"&amp;CELL("адрес",Проверка!AR477),"сверить суммы")))))</f>
        <v>заполнить</v>
      </c>
      <c r="AS477" s="13" t="str">
        <f>IF(РТУС!AS477="","",РТУС!AS477)</f>
        <v/>
      </c>
      <c r="AT477" s="18" t="str">
        <f ca="1">IF(РТУС!AT477="",HYPERLINK("#РТУС!"&amp;CELL("адрес",Проверка!AT477),"заполнить"),IF(ISNUMBER(РТУС!AT477)=FALSE,HYPERLINK("#РТУС!"&amp;CELL("адрес",Проверка!AT477),"###"),IF(РТУС!AT477=РТУС!AR477,HYPERLINK("#Проверка!"&amp;CELL("адрес",Проверка!AT477),РТУС!AT477),HYPERLINK("#РТУС!"&amp;CELL("адрес",Проверка!AT477),"сверить суммы"))))</f>
        <v>заполнить</v>
      </c>
      <c r="AU477" s="18" t="str">
        <f ca="1">IF(РТУС!AU477="",HYPERLINK("#РТУС!"&amp;CELL("адрес",Проверка!AU477),"заполнить"),IF(ISNUMBER(РТУС!AU477)=FALSE,HYPERLINK("#РТУС!"&amp;CELL("адрес",Проверка!AU477),"###"),IF(РТУС!G477="1",IF(РТУС!AB477=РТУС!AR477+РТУС!AU477,HYPERLINK("#Проверка!"&amp;CELL("адрес",Проверка!AU477),РТУС!AU477),HYPERLINK("#РТУС!"&amp;CELL("адрес",Проверка!AU477),"сверить суммы")),IF(РТУС!AB477=(SUMIF(РТУС!$A$4:$A$1000,A477,РТУС!$AR$4:$AR$1000)+SUMIF(РТУС!$A$4:$A$1000,A477,РТУС!$AU$4:$AU$1000)),HYPERLINK("#Проверка!"&amp;CELL("адрес",Проверка!AU477),РТУС!AU477),HYPERLINK("#РТУС!"&amp;CELL("адрес",Проверка!AU477),"сверить суммы")))))</f>
        <v>заполнить</v>
      </c>
      <c r="AV477" s="13" t="str">
        <f ca="1">IF(РТУС!AV477="",HYPERLINK("#РТУС!"&amp;CELL("адрес",Проверка!AV477),"заполнить"),IF(OR(РТУС!AV477="Требование о передаче жилого помещения",РТУС!AV477="Требование о передаче машино-места",РТУС!AV477="Требования о передаче нежилого помещения",РТУС!AV477="Денежные требования"),HYPERLINK("#Проверка!"&amp;CELL("адрес",Проверка!AV477),РТУС!AV477),HYPERLINK("#РТУС!"&amp;CELL("адрес",Проверка!AV477),"###")))</f>
        <v>заполнить</v>
      </c>
      <c r="AW477" s="13" t="str">
        <f ca="1">IF(РТУС!AW477="",HYPERLINK("#РТУС!"&amp;CELL("адрес",Проверка!AW477),"заполнить"),IF(OR(РТУС!AW477="Включен в полном объеме",РТУС!AW477="Включен частично"),HYPERLINK("#Проверка!"&amp;CELL("адрес",Проверка!AW477),РТУС!AW477),HYPERLINK("#РТУС!"&amp;CELL("адрес",Проверка!AW477),"###")))</f>
        <v>заполнить</v>
      </c>
      <c r="AX477" s="15" t="str">
        <f ca="1">IF(РТУС!AX477="",HYPERLINK("#РТУС!"&amp;CELL("адрес",Проверка!AX477),"заполнить"),IF(AND(LEN(РТУС!AX477)=5,РТУС!AX477&lt;TODAY()),HYPERLINK("#Проверка!"&amp;CELL("адрес",Проверка!AX477),РТУС!AX477),HYPERLINK("#РТУС!"&amp;CELL("адрес",Проверка!AX477),"###")))</f>
        <v>заполнить</v>
      </c>
      <c r="AY477" s="15" t="str">
        <f ca="1">IF(РТУС!AY477="",HYPERLINK("#РТУС!"&amp;CELL("адрес",Проверка!AY477),"заполнить"),IF(AND(LEN(РТУС!AY477)=5,РТУС!AY477&lt;TODAY()),HYPERLINK("#Проверка!"&amp;CELL("адрес",Проверка!AY477),РТУС!AY477),HYPERLINK("#РТУС!"&amp;CELL("адрес",Проверка!AY477),"###")))</f>
        <v>заполнить</v>
      </c>
    </row>
    <row r="478" spans="1:51" x14ac:dyDescent="0.25">
      <c r="A478" s="10" t="str">
        <f>РТУС!A478</f>
        <v>.</v>
      </c>
      <c r="B478" s="13" t="str">
        <f ca="1">IF(РТУС!B478="",HYPERLINK("#РТУС!"&amp;CELL("адрес",Проверка!B478),"заполнить"),IF(AND(LEN(РТУС!B478)=10,РТУС!B477=РТУС!B478),HYPERLINK("#Проверка!"&amp;CELL("адрес",Проверка!B478),РТУС!B478),HYPERLINK("#РТУС!"&amp;CELL("адрес",Проверка!B478),"###")))</f>
        <v>заполнить</v>
      </c>
      <c r="C478" s="13" t="str">
        <f ca="1">IF(РТУС!C478="",HYPERLINK("#РТУС!"&amp;CELL("адрес",Проверка!C478),"заполнить"),IF(AND(ISNUMBER(РТУС!C478)=TRUE,РТУС!C478&gt;0,РТУС!C477=РТУС!C478),HYPERLINK("#Проверка!"&amp;CELL("адрес",Проверка!C478),РТУС!C478),HYPERLINK("#РТУС!"&amp;CELL("адрес",Проверка!C478),"###")))</f>
        <v>заполнить</v>
      </c>
      <c r="D478" s="13" t="str">
        <f>IF(РТУС!D478="","",РТУС!D478)</f>
        <v/>
      </c>
      <c r="E478" s="13" t="str">
        <f ca="1">IF(РТУС!E478="",HYPERLINK("#РТУС!"&amp;CELL("адрес",Проверка!E478),"заполнить"),IF(РТУС!E477=РТУС!E478,HYPERLINK("#Проверка!"&amp;CELL("адрес",Проверка!E478),РТУС!E478),HYPERLINK("#РТУС!"&amp;CELL("адрес",Проверка!E478),"###")))</f>
        <v>заполнить</v>
      </c>
      <c r="F478" s="13" t="str">
        <f ca="1">IF(РТУС!F478="",HYPERLINK("#РТУС!"&amp;CELL("адрес",Проверка!F478),"заполнить"),HYPERLINK("#Проверка!"&amp;CELL("адрес",Проверка!F478),РТУС!F478))</f>
        <v>заполнить</v>
      </c>
      <c r="G478" s="20" t="str">
        <f ca="1">IF(РТУС!G478="",HYPERLINK("#РТУС!"&amp;CELL("адрес",Проверка!G478),"заполнить"),IF(РТУС!G478="1",HYPERLINK("#Проверка!"&amp;CELL("адрес",Проверка!G478),"1"),IF(AND(ISNUMBER(РТУС!G478)=TRUE,РТУС!G478&lt;=1,РТУС!G478&gt;0),IF(SUMIF(РТУС!$A$4:$A$1000,A478,РТУС!$G$4:$G$1000)=1,HYPERLINK("#Проверка!"&amp;CELL("адрес",Проверка!G478),РТУС!G478),HYPERLINK("#РТУС!"&amp;CELL("адрес",Проверка!G478),"сумма долей ≠ 1")),HYPERLINK("#РТУС!"&amp;CELL("адрес",Проверка!G478),"###"))))</f>
        <v>заполнить</v>
      </c>
      <c r="H478" s="13" t="str">
        <f ca="1">IF(РТУС!H478="",HYPERLINK("#РТУС!"&amp;CELL("адрес",Проверка!H478),"заполнить"),IF(OR(РТУС!H478="Юрлицо",РТУС!H478="Физлицо",РТУС!H478="ИП"),HYPERLINK("#Проверка!"&amp;CELL("адрес",Проверка!H478),РТУС!H478),HYPERLINK("#РТУС!"&amp;CELL("адрес",Проверка!H478),"###")))</f>
        <v>заполнить</v>
      </c>
      <c r="I478" s="13" t="str">
        <f ca="1">IF(OR(РТУС!H478="Юрлицо",РТУС!H478="ИП"),IF(РТУС!I478="",HYPERLINK("#РТУС!"&amp;CELL("адрес",Проверка!I478),"заполнить"),IF(OR(LEN(РТУС!I478)=10,LEN(РТУС!I478)=12),HYPERLINK("#Проверка!"&amp;CELL("адрес",Проверка!I478),РТУС!I478),HYPERLINK("#РТУС!"&amp;CELL("адрес",Проверка!I478),"###"))),"")</f>
        <v/>
      </c>
      <c r="J478" s="15" t="str">
        <f ca="1">IF(РТУС!J478="","",IF(AND(LEN(РТУС!J478)=5,РТУС!J478&lt;TODAY()),HYPERLINK("#Проверка!"&amp;CELL("адрес",Проверка!J478),РТУС!J478),HYPERLINK("#РТУС!"&amp;CELL("адрес",Проверка!J478),"###")))</f>
        <v/>
      </c>
      <c r="K478" s="13" t="str">
        <f>IF(РТУС!K478="","",РТУС!K478)</f>
        <v/>
      </c>
      <c r="L478" s="13" t="str">
        <f ca="1">IF(OR(РТУС!H478="Физлицо",РТУС!H478="ИП"),IF(РТУС!L478="",HYPERLINK("#РТУС!"&amp;CELL("адрес",Проверка!L478),"заполнить"),IF(OR(РТУС!L478="Загранпаспорт гражданина РФ",РТУС!L478="Паспорт гражданина РФ",РТУС!L478="Иностранный паспорт",РТУС!L478="Свидетельство о рождении",РТУС!L478="Вид на жительство"),HYPERLINK("#Проверка!"&amp;CELL("адрес",Проверка!L478),РТУС!L478),HYPERLINK("#РТУС!"&amp;CELL("адрес",Проверка!L478),"###"))),"")</f>
        <v/>
      </c>
      <c r="M478" s="13" t="str">
        <f ca="1">IF(AND(OR(РТУС!L478="Паспорт гражданина РФ",РТУС!L478="Свидетельство о рождении"),РТУС!M478=""),HYPERLINK("#РТУС!"&amp;CELL("адрес",Проверка!M478),"заполнить"),IF(РТУС!L478="Паспорт гражданина РФ",IF(LEN(РТУС!M478)=4,HYPERLINK("#Проверка!"&amp;CELL("адрес",Проверка!M478),РТУС!M478),HYPERLINK("#РТУС!"&amp;CELL("адрес",Проверка!M478),"###")),IF(РТУС!L478="Свидетельство о рождении",HYPERLINK("#Проверка!"&amp;CELL("адрес",Проверка!M478),РТУС!M478),"")))</f>
        <v/>
      </c>
      <c r="N478" s="13" t="str">
        <f ca="1">IF(РТУС!L478="","",IF(РТУС!N478="",HYPERLINK("#РТУС!"&amp;CELL("адрес",Проверка!N478),"заполнить"),IF(OR(РТУС!L478="Паспорт гражданина РФ",РТУС!L478="Свидетельство о рождении"),IF(LEN(РТУС!N478)=6,HYPERLINK("#Проверка!"&amp;CELL("адрес",Проверка!N478),РТУС!N478),HYPERLINK("#РТУС!"&amp;CELL("адрес",Проверка!N478),"###")),HYPERLINK("#Проверка!"&amp;CELL("адрес",Проверка!N478),РТУС!N478))))</f>
        <v/>
      </c>
      <c r="O478" s="15" t="str">
        <f ca="1">IF(РТУС!L478="","",IF(РТУС!O478="",HYPERLINK("#РТУС!"&amp;CELL("адрес",Проверка!O478),"заполнить"),IF(AND(LEN(РТУС!O478)=5,РТУС!O478&lt;TODAY()),IF(РТУС!L478="Свидетельство о рождении",IF(РТУС!O478&gt;EDATE(TODAY(),-168),HYPERLINK("#Проверка!"&amp;CELL("адрес",Проверка!O478),РТУС!O478),HYPERLINK("#РТУС!"&amp;CELL("адрес",Проверка!O478),"недействительно")),HYPERLINK("#Проверка!"&amp;CELL("адрес",Проверка!O478),РТУС!O478)),HYPERLINK("#РТУС!"&amp;CELL("адрес",Проверка!O478),"###"))))</f>
        <v/>
      </c>
      <c r="P478" s="21" t="str">
        <f ca="1">IF(РТУС!L478="Паспорт гражданина РФ",IF(РТУС!P478="",HYPERLINK("#РТУС!"&amp;CELL("адрес",Проверка!P478),"заполнить"),HYPERLINK("#Проверка!"&amp;CELL("адрес",Проверка!P478),РТУС!P478)),"")</f>
        <v/>
      </c>
      <c r="Q478" s="13" t="str">
        <f ca="1">IF(РТУС!L478="Паспорт гражданина РФ",IF(РТУС!Q478="",HYPERLINK("#РТУС!"&amp;CELL("адрес",Проверка!Q478),"заполнить"),IF(LEN(РТУС!Q478)=7,HYPERLINK("#Проверка!"&amp;CELL("адрес",Проверка!Q478),РТУС!Q478),HYPERLINK("#РТУС!"&amp;CELL("адрес",Проверка!Q478),"###"))),"")</f>
        <v/>
      </c>
      <c r="R478" s="13" t="str">
        <f ca="1">IF(РТУС!R478="",HYPERLINK("#РТУС!"&amp;CELL("адрес",Проверка!R478),"заполнить"),HYPERLINK("#Проверка!"&amp;CELL("адрес",Проверка!R478),РТУС!R478))</f>
        <v>заполнить</v>
      </c>
      <c r="S478" s="13" t="str">
        <f>IF(РТУС!S478="","",РТУС!S478)</f>
        <v/>
      </c>
      <c r="T478" s="13" t="str">
        <f>IF(РТУС!T478="","",РТУС!T478)</f>
        <v/>
      </c>
      <c r="U478" s="13" t="str">
        <f>IF(РТУС!U478="","",РТУС!U478)</f>
        <v/>
      </c>
      <c r="V478" s="13" t="str">
        <f ca="1">IF(РТУС!V478="",HYPERLINK("#РТУС!"&amp;CELL("адрес",Проверка!V478),"заполнить"),IF(OR(РТУС!V478="Договор участия в долевом строительстве",РТУС!V478="Предварительный договор участия в долевом строительстве",РТУС!V478="Определение Арбитражного суда",РТУС!V478="Решение суда общей юрисдикции",РТУС!V478="Иные договоры"),HYPERLINK("#Проверка!"&amp;CELL("адрес",Проверка!V478),РТУС!V478),HYPERLINK("#РТУС!"&amp;CELL("адрес",Проверка!V478),"###")))</f>
        <v>заполнить</v>
      </c>
      <c r="W478" s="13" t="str">
        <f ca="1">IF(РТУС!W478="",HYPERLINK("#РТУС!"&amp;CELL("адрес",Проверка!W478),"заполнить"),HYPERLINK("#Проверка!"&amp;CELL("адрес",Проверка!W478),РТУС!W478))</f>
        <v>заполнить</v>
      </c>
      <c r="X478" s="15" t="str">
        <f ca="1">IF(РТУС!X478="",HYPERLINK("#РТУС!"&amp;CELL("адрес",Проверка!X478),"заполнить"),IF(AND(LEN(РТУС!X478)=5,РТУС!X478&lt;TODAY()),HYPERLINK("#Проверка!"&amp;CELL("адрес",Проверка!X478),РТУС!X478),HYPERLINK("#РТУС!"&amp;CELL("адрес",Проверка!X478),"###")))</f>
        <v>заполнить</v>
      </c>
      <c r="Y478" s="13" t="str">
        <f>IF(РТУС!Y478="","",РТУС!Y478)</f>
        <v/>
      </c>
      <c r="Z478" s="15" t="str">
        <f ca="1">IF(РТУС!Z478="","",IF(AND(LEN(РТУС!Z478)=5,РТУС!Z478&lt;TODAY()),HYPERLINK("#Проверка!"&amp;CELL("адрес",Проверка!Z478),РТУС!Z478),HYPERLINK("#РТУС!"&amp;CELL("адрес",Проверка!Z478),"###")))</f>
        <v/>
      </c>
      <c r="AA478" s="18" t="str">
        <f ca="1">IF(РТУС!AA478="",HYPERLINK("#РТУС!"&amp;CELL("адрес",Проверка!AA478),"заполнить"),IF(ISNUMBER(РТУС!AA478)=TRUE,HYPERLINK("#Проверка!"&amp;CELL("адрес",Проверка!AA478),РТУС!AA478),HYPERLINK("#РТУС!"&amp;CELL("адрес",Проверка!AA478),"###")))</f>
        <v>заполнить</v>
      </c>
      <c r="AB478" s="18" t="str">
        <f ca="1">IF(РТУС!AB478="",HYPERLINK("#РТУС!"&amp;CELL("адрес",Проверка!AB478),"заполнить"),IF(ISNUMBER(РТУС!AB478)=TRUE,HYPERLINK("#Проверка!"&amp;CELL("адрес",Проверка!AB478),РТУС!AB478),HYPERLINK("#РТУС!"&amp;CELL("адрес",Проверка!AB478),"###")))</f>
        <v>заполнить</v>
      </c>
      <c r="AC478" s="18" t="str">
        <f ca="1">IF(РТУС!AC478="","",IF(ISNUMBER(РТУС!AC478)=TRUE,HYPERLINK("#Проверка!"&amp;CELL("адрес",Проверка!AC478),РТУС!AC478),HYPERLINK("#РТУС!"&amp;CELL("адрес",Проверка!AC478),"###")))</f>
        <v/>
      </c>
      <c r="AD478" s="18" t="str">
        <f ca="1">IF(РТУС!AD478="","",IF(ISNUMBER(РТУС!AD478)=TRUE,HYPERLINK("#Проверка!"&amp;CELL("адрес",Проверка!AD478),РТУС!AD478),HYPERLINK("#РТУС!"&amp;CELL("адрес",Проверка!AD478),"###")))</f>
        <v/>
      </c>
      <c r="AE478" s="13" t="str">
        <f>IF(РТУС!AE478="","",РТУС!AE478)</f>
        <v/>
      </c>
      <c r="AF478" s="15" t="str">
        <f ca="1">IF(РТУС!AE478="","",IF(РТУС!AF478="",HYPERLINK("#РТУС!"&amp;CELL("адрес",Проверка!AF478),"заполнить"),IF(AND(LEN(РТУС!AF478)=5,РТУС!AF478&lt;TODAY()),HYPERLINK("#Проверка!"&amp;CELL("адрес",Проверка!AF478),РТУС!AF478),HYPERLINK("#РТУС!"&amp;CELL("адрес",Проверка!AF478),"###"))))</f>
        <v/>
      </c>
      <c r="AG478" s="13"/>
      <c r="AH478" s="15" t="str">
        <f ca="1">IF(РТУС!AE478="","",IF(РТУС!AH478="",HYPERLINK("#РТУС!"&amp;CELL("адрес",Проверка!AH478),"заполнить"),IF(AND(LEN(РТУС!AH478)=5,РТУС!AH478&lt;TODAY()),HYPERLINK("#Проверка!"&amp;CELL("адрес",Проверка!AH478),РТУС!AH478),HYPERLINK("#РТУС!"&amp;CELL("адрес",Проверка!AH478),"###"))))</f>
        <v/>
      </c>
      <c r="AI478" s="15" t="str">
        <f ca="1">IF(РТУС!AE478="","",IF(РТУС!AI478="",HYPERLINK("#РТУС!"&amp;CELL("адрес",Проверка!AI478),"заполнить"),HYPERLINK("#Проверка!"&amp;CELL("адрес",Проверка!AI478),РТУС!AI478)))</f>
        <v/>
      </c>
      <c r="AJ478" s="13" t="str">
        <f ca="1">IF(РТУС!AE478="","",IF(РТУС!AJ478="",HYPERLINK("#РТУС!"&amp;CELL("адрес",Проверка!AJ478),"заполнить"),IF(OR(РТУС!AJ478="Юрлицо",РТУС!AJ478="Физлицо",РТУС!AJ478="ИП"),HYPERLINK("#Проверка!"&amp;CELL("адрес",Проверка!AJ478),РТУС!AJ478),HYPERLINK("#РТУС!"&amp;CELL("адрес",Проверка!AJ478),"###"))))</f>
        <v/>
      </c>
      <c r="AK478" s="13" t="str">
        <f ca="1">IF(РТУС!AK478="",HYPERLINK("#РТУС!"&amp;CELL("адрес",Проверка!AK478),"заполнить"),IF(OR(РТУС!AK478="Квартира",РТУС!AK478="Кладовая",РТУС!AK478="Машино-место",РТУС!AK478="Нежилое помещение"),HYPERLINK("#Проверка!"&amp;CELL("адрес",Проверка!AK478),РТУС!AK478),HYPERLINK("#РТУС!"&amp;CELL("адрес",Проверка!AK478),"###")))</f>
        <v>заполнить</v>
      </c>
      <c r="AL478" s="13" t="str">
        <f ca="1">IF(РТУС!AL478="",HYPERLINK("#РТУС!"&amp;CELL("адрес",Проверка!AL478),"заполнить"),HYPERLINK("#Проверка!"&amp;CELL("адрес",Проверка!AL478),РТУС!AL478))</f>
        <v>заполнить</v>
      </c>
      <c r="AM478" s="18" t="str">
        <f ca="1">IF(РТУС!AM478="",HYPERLINK("#РТУС!"&amp;CELL("адрес",Проверка!AM478),"заполнить"),IF(ISNUMBER(РТУС!AM478)=TRUE,IF(РТУС!AK478="Нежилое помещение",IF(РТУС!AM478&gt;7,HYPERLINK("#РТУС!"&amp;CELL("адрес",Проверка!AM478),"не больше 7 кв.м."),РТУС!AM478),HYPERLINK("#Проверка!"&amp;CELL("адрес",Проверка!AM478),РТУС!AM478)),HYPERLINK("#РТУС!"&amp;CELL("адрес",Проверка!AM478),"###")))</f>
        <v>заполнить</v>
      </c>
      <c r="AN478" s="13" t="str">
        <f ca="1">IF(РТУС!AN478="",HYPERLINK("#РТУС!"&amp;CELL("адрес",Проверка!AN478),"заполнить"),IF(OR(РТУС!AN478="Общая площадь помещения",РТУС!AN478="Общая приведенная площадь жилого помещения",РТУС!AN478="Общая площадь жилого помещения с учетом лоджий, балконов, террас и веранд"),HYPERLINK("#Проверка!"&amp;CELL("адрес",Проверка!AN478),РТУС!AN478),HYPERLINK("#РТУС!"&amp;CELL("адрес",Проверка!AN478),"###")))</f>
        <v>заполнить</v>
      </c>
      <c r="AO478" s="13" t="str">
        <f ca="1">IF(OR(РТУС!AK478="Квартира",РТУС!A478="Нежилое помещение"),IF(РТУС!AO478="",HYPERLINK("#РТУС!"&amp;CELL("адрес",Проверка!AO478),"заполнить"),IF(ISNUMBER(РТУС!AO478)=TRUE,HYPERLINK("#Проверка!"&amp;CELL("адрес",Проверка!AO478),РТУС!AO478),HYPERLINK("#РТУС!"&amp;CELL("адрес",Проверка!AO478),"###"))),"")</f>
        <v/>
      </c>
      <c r="AP478" s="13" t="str">
        <f>IF(РТУС!AP478="","",РТУС!AP478)</f>
        <v/>
      </c>
      <c r="AQ478" s="13" t="str">
        <f ca="1">IF(РТУС!AQ478="",HYPERLINK("#РТУС!"&amp;CELL("адрес",Проверка!AQ478),"заполнить"),HYPERLINK("#Проверка!"&amp;CELL("адрес",Проверка!AQ478),РТУС!AQ478))</f>
        <v>заполнить</v>
      </c>
      <c r="AR478" s="18" t="str">
        <f ca="1">IF(РТУС!AR478="",HYPERLINK("#РТУС!"&amp;CELL("адрес",Проверка!AR478),"заполнить"),IF(ISNUMBER(РТУС!AR478)=FALSE,HYPERLINK("#РТУС!"&amp;CELL("адрес",Проверка!AR478),"###"),IF(РТУС!G478="1",IF(РТУС!AB478=РТУС!AR478+РТУС!AU478,HYPERLINK("#Проверка!"&amp;CELL("адрес",Проверка!AR478),РТУС!AR478),HYPERLINK("#РТУС!"&amp;CELL("адрес",Проверка!AR478),"сверить суммы")),IF(РТУС!AB478=(SUMIF(РТУС!$A$4:$A$1000,A478,РТУС!$AR$4:$AR$1000)+SUMIF(РТУС!$A$4:$A$1000,A478,РТУС!$AU$4:$AU$1000)),HYPERLINK("#Проверка!"&amp;CELL("адрес",Проверка!AR478),РТУС!AR478),HYPERLINK("#РТУС!"&amp;CELL("адрес",Проверка!AR478),"сверить суммы")))))</f>
        <v>заполнить</v>
      </c>
      <c r="AS478" s="13" t="str">
        <f>IF(РТУС!AS478="","",РТУС!AS478)</f>
        <v/>
      </c>
      <c r="AT478" s="18" t="str">
        <f ca="1">IF(РТУС!AT478="",HYPERLINK("#РТУС!"&amp;CELL("адрес",Проверка!AT478),"заполнить"),IF(ISNUMBER(РТУС!AT478)=FALSE,HYPERLINK("#РТУС!"&amp;CELL("адрес",Проверка!AT478),"###"),IF(РТУС!AT478=РТУС!AR478,HYPERLINK("#Проверка!"&amp;CELL("адрес",Проверка!AT478),РТУС!AT478),HYPERLINK("#РТУС!"&amp;CELL("адрес",Проверка!AT478),"сверить суммы"))))</f>
        <v>заполнить</v>
      </c>
      <c r="AU478" s="18" t="str">
        <f ca="1">IF(РТУС!AU478="",HYPERLINK("#РТУС!"&amp;CELL("адрес",Проверка!AU478),"заполнить"),IF(ISNUMBER(РТУС!AU478)=FALSE,HYPERLINK("#РТУС!"&amp;CELL("адрес",Проверка!AU478),"###"),IF(РТУС!G478="1",IF(РТУС!AB478=РТУС!AR478+РТУС!AU478,HYPERLINK("#Проверка!"&amp;CELL("адрес",Проверка!AU478),РТУС!AU478),HYPERLINK("#РТУС!"&amp;CELL("адрес",Проверка!AU478),"сверить суммы")),IF(РТУС!AB478=(SUMIF(РТУС!$A$4:$A$1000,A478,РТУС!$AR$4:$AR$1000)+SUMIF(РТУС!$A$4:$A$1000,A478,РТУС!$AU$4:$AU$1000)),HYPERLINK("#Проверка!"&amp;CELL("адрес",Проверка!AU478),РТУС!AU478),HYPERLINK("#РТУС!"&amp;CELL("адрес",Проверка!AU478),"сверить суммы")))))</f>
        <v>заполнить</v>
      </c>
      <c r="AV478" s="13" t="str">
        <f ca="1">IF(РТУС!AV478="",HYPERLINK("#РТУС!"&amp;CELL("адрес",Проверка!AV478),"заполнить"),IF(OR(РТУС!AV478="Требование о передаче жилого помещения",РТУС!AV478="Требование о передаче машино-места",РТУС!AV478="Требования о передаче нежилого помещения",РТУС!AV478="Денежные требования"),HYPERLINK("#Проверка!"&amp;CELL("адрес",Проверка!AV478),РТУС!AV478),HYPERLINK("#РТУС!"&amp;CELL("адрес",Проверка!AV478),"###")))</f>
        <v>заполнить</v>
      </c>
      <c r="AW478" s="13" t="str">
        <f ca="1">IF(РТУС!AW478="",HYPERLINK("#РТУС!"&amp;CELL("адрес",Проверка!AW478),"заполнить"),IF(OR(РТУС!AW478="Включен в полном объеме",РТУС!AW478="Включен частично"),HYPERLINK("#Проверка!"&amp;CELL("адрес",Проверка!AW478),РТУС!AW478),HYPERLINK("#РТУС!"&amp;CELL("адрес",Проверка!AW478),"###")))</f>
        <v>заполнить</v>
      </c>
      <c r="AX478" s="15" t="str">
        <f ca="1">IF(РТУС!AX478="",HYPERLINK("#РТУС!"&amp;CELL("адрес",Проверка!AX478),"заполнить"),IF(AND(LEN(РТУС!AX478)=5,РТУС!AX478&lt;TODAY()),HYPERLINK("#Проверка!"&amp;CELL("адрес",Проверка!AX478),РТУС!AX478),HYPERLINK("#РТУС!"&amp;CELL("адрес",Проверка!AX478),"###")))</f>
        <v>заполнить</v>
      </c>
      <c r="AY478" s="15" t="str">
        <f ca="1">IF(РТУС!AY478="",HYPERLINK("#РТУС!"&amp;CELL("адрес",Проверка!AY478),"заполнить"),IF(AND(LEN(РТУС!AY478)=5,РТУС!AY478&lt;TODAY()),HYPERLINK("#Проверка!"&amp;CELL("адрес",Проверка!AY478),РТУС!AY478),HYPERLINK("#РТУС!"&amp;CELL("адрес",Проверка!AY478),"###")))</f>
        <v>заполнить</v>
      </c>
    </row>
    <row r="479" spans="1:51" x14ac:dyDescent="0.25">
      <c r="A479" s="10" t="str">
        <f>РТУС!A479</f>
        <v>.</v>
      </c>
      <c r="B479" s="13" t="str">
        <f ca="1">IF(РТУС!B479="",HYPERLINK("#РТУС!"&amp;CELL("адрес",Проверка!B479),"заполнить"),IF(AND(LEN(РТУС!B479)=10,РТУС!B478=РТУС!B479),HYPERLINK("#Проверка!"&amp;CELL("адрес",Проверка!B479),РТУС!B479),HYPERLINK("#РТУС!"&amp;CELL("адрес",Проверка!B479),"###")))</f>
        <v>заполнить</v>
      </c>
      <c r="C479" s="13" t="str">
        <f ca="1">IF(РТУС!C479="",HYPERLINK("#РТУС!"&amp;CELL("адрес",Проверка!C479),"заполнить"),IF(AND(ISNUMBER(РТУС!C479)=TRUE,РТУС!C479&gt;0,РТУС!C478=РТУС!C479),HYPERLINK("#Проверка!"&amp;CELL("адрес",Проверка!C479),РТУС!C479),HYPERLINK("#РТУС!"&amp;CELL("адрес",Проверка!C479),"###")))</f>
        <v>заполнить</v>
      </c>
      <c r="D479" s="13" t="str">
        <f>IF(РТУС!D479="","",РТУС!D479)</f>
        <v/>
      </c>
      <c r="E479" s="13" t="str">
        <f ca="1">IF(РТУС!E479="",HYPERLINK("#РТУС!"&amp;CELL("адрес",Проверка!E479),"заполнить"),IF(РТУС!E478=РТУС!E479,HYPERLINK("#Проверка!"&amp;CELL("адрес",Проверка!E479),РТУС!E479),HYPERLINK("#РТУС!"&amp;CELL("адрес",Проверка!E479),"###")))</f>
        <v>заполнить</v>
      </c>
      <c r="F479" s="13" t="str">
        <f ca="1">IF(РТУС!F479="",HYPERLINK("#РТУС!"&amp;CELL("адрес",Проверка!F479),"заполнить"),HYPERLINK("#Проверка!"&amp;CELL("адрес",Проверка!F479),РТУС!F479))</f>
        <v>заполнить</v>
      </c>
      <c r="G479" s="20" t="str">
        <f ca="1">IF(РТУС!G479="",HYPERLINK("#РТУС!"&amp;CELL("адрес",Проверка!G479),"заполнить"),IF(РТУС!G479="1",HYPERLINK("#Проверка!"&amp;CELL("адрес",Проверка!G479),"1"),IF(AND(ISNUMBER(РТУС!G479)=TRUE,РТУС!G479&lt;=1,РТУС!G479&gt;0),IF(SUMIF(РТУС!$A$4:$A$1000,A479,РТУС!$G$4:$G$1000)=1,HYPERLINK("#Проверка!"&amp;CELL("адрес",Проверка!G479),РТУС!G479),HYPERLINK("#РТУС!"&amp;CELL("адрес",Проверка!G479),"сумма долей ≠ 1")),HYPERLINK("#РТУС!"&amp;CELL("адрес",Проверка!G479),"###"))))</f>
        <v>заполнить</v>
      </c>
      <c r="H479" s="13" t="str">
        <f ca="1">IF(РТУС!H479="",HYPERLINK("#РТУС!"&amp;CELL("адрес",Проверка!H479),"заполнить"),IF(OR(РТУС!H479="Юрлицо",РТУС!H479="Физлицо",РТУС!H479="ИП"),HYPERLINK("#Проверка!"&amp;CELL("адрес",Проверка!H479),РТУС!H479),HYPERLINK("#РТУС!"&amp;CELL("адрес",Проверка!H479),"###")))</f>
        <v>заполнить</v>
      </c>
      <c r="I479" s="13" t="str">
        <f ca="1">IF(OR(РТУС!H479="Юрлицо",РТУС!H479="ИП"),IF(РТУС!I479="",HYPERLINK("#РТУС!"&amp;CELL("адрес",Проверка!I479),"заполнить"),IF(OR(LEN(РТУС!I479)=10,LEN(РТУС!I479)=12),HYPERLINK("#Проверка!"&amp;CELL("адрес",Проверка!I479),РТУС!I479),HYPERLINK("#РТУС!"&amp;CELL("адрес",Проверка!I479),"###"))),"")</f>
        <v/>
      </c>
      <c r="J479" s="15" t="str">
        <f ca="1">IF(РТУС!J479="","",IF(AND(LEN(РТУС!J479)=5,РТУС!J479&lt;TODAY()),HYPERLINK("#Проверка!"&amp;CELL("адрес",Проверка!J479),РТУС!J479),HYPERLINK("#РТУС!"&amp;CELL("адрес",Проверка!J479),"###")))</f>
        <v/>
      </c>
      <c r="K479" s="13" t="str">
        <f>IF(РТУС!K479="","",РТУС!K479)</f>
        <v/>
      </c>
      <c r="L479" s="13" t="str">
        <f ca="1">IF(OR(РТУС!H479="Физлицо",РТУС!H479="ИП"),IF(РТУС!L479="",HYPERLINK("#РТУС!"&amp;CELL("адрес",Проверка!L479),"заполнить"),IF(OR(РТУС!L479="Загранпаспорт гражданина РФ",РТУС!L479="Паспорт гражданина РФ",РТУС!L479="Иностранный паспорт",РТУС!L479="Свидетельство о рождении",РТУС!L479="Вид на жительство"),HYPERLINK("#Проверка!"&amp;CELL("адрес",Проверка!L479),РТУС!L479),HYPERLINK("#РТУС!"&amp;CELL("адрес",Проверка!L479),"###"))),"")</f>
        <v/>
      </c>
      <c r="M479" s="13" t="str">
        <f ca="1">IF(AND(OR(РТУС!L479="Паспорт гражданина РФ",РТУС!L479="Свидетельство о рождении"),РТУС!M479=""),HYPERLINK("#РТУС!"&amp;CELL("адрес",Проверка!M479),"заполнить"),IF(РТУС!L479="Паспорт гражданина РФ",IF(LEN(РТУС!M479)=4,HYPERLINK("#Проверка!"&amp;CELL("адрес",Проверка!M479),РТУС!M479),HYPERLINK("#РТУС!"&amp;CELL("адрес",Проверка!M479),"###")),IF(РТУС!L479="Свидетельство о рождении",HYPERLINK("#Проверка!"&amp;CELL("адрес",Проверка!M479),РТУС!M479),"")))</f>
        <v/>
      </c>
      <c r="N479" s="13" t="str">
        <f ca="1">IF(РТУС!L479="","",IF(РТУС!N479="",HYPERLINK("#РТУС!"&amp;CELL("адрес",Проверка!N479),"заполнить"),IF(OR(РТУС!L479="Паспорт гражданина РФ",РТУС!L479="Свидетельство о рождении"),IF(LEN(РТУС!N479)=6,HYPERLINK("#Проверка!"&amp;CELL("адрес",Проверка!N479),РТУС!N479),HYPERLINK("#РТУС!"&amp;CELL("адрес",Проверка!N479),"###")),HYPERLINK("#Проверка!"&amp;CELL("адрес",Проверка!N479),РТУС!N479))))</f>
        <v/>
      </c>
      <c r="O479" s="15" t="str">
        <f ca="1">IF(РТУС!L479="","",IF(РТУС!O479="",HYPERLINK("#РТУС!"&amp;CELL("адрес",Проверка!O479),"заполнить"),IF(AND(LEN(РТУС!O479)=5,РТУС!O479&lt;TODAY()),IF(РТУС!L479="Свидетельство о рождении",IF(РТУС!O479&gt;EDATE(TODAY(),-168),HYPERLINK("#Проверка!"&amp;CELL("адрес",Проверка!O479),РТУС!O479),HYPERLINK("#РТУС!"&amp;CELL("адрес",Проверка!O479),"недействительно")),HYPERLINK("#Проверка!"&amp;CELL("адрес",Проверка!O479),РТУС!O479)),HYPERLINK("#РТУС!"&amp;CELL("адрес",Проверка!O479),"###"))))</f>
        <v/>
      </c>
      <c r="P479" s="21" t="str">
        <f ca="1">IF(РТУС!L479="Паспорт гражданина РФ",IF(РТУС!P479="",HYPERLINK("#РТУС!"&amp;CELL("адрес",Проверка!P479),"заполнить"),HYPERLINK("#Проверка!"&amp;CELL("адрес",Проверка!P479),РТУС!P479)),"")</f>
        <v/>
      </c>
      <c r="Q479" s="13" t="str">
        <f ca="1">IF(РТУС!L479="Паспорт гражданина РФ",IF(РТУС!Q479="",HYPERLINK("#РТУС!"&amp;CELL("адрес",Проверка!Q479),"заполнить"),IF(LEN(РТУС!Q479)=7,HYPERLINK("#Проверка!"&amp;CELL("адрес",Проверка!Q479),РТУС!Q479),HYPERLINK("#РТУС!"&amp;CELL("адрес",Проверка!Q479),"###"))),"")</f>
        <v/>
      </c>
      <c r="R479" s="13" t="str">
        <f ca="1">IF(РТУС!R479="",HYPERLINK("#РТУС!"&amp;CELL("адрес",Проверка!R479),"заполнить"),HYPERLINK("#Проверка!"&amp;CELL("адрес",Проверка!R479),РТУС!R479))</f>
        <v>заполнить</v>
      </c>
      <c r="S479" s="13" t="str">
        <f>IF(РТУС!S479="","",РТУС!S479)</f>
        <v/>
      </c>
      <c r="T479" s="13" t="str">
        <f>IF(РТУС!T479="","",РТУС!T479)</f>
        <v/>
      </c>
      <c r="U479" s="13" t="str">
        <f>IF(РТУС!U479="","",РТУС!U479)</f>
        <v/>
      </c>
      <c r="V479" s="13" t="str">
        <f ca="1">IF(РТУС!V479="",HYPERLINK("#РТУС!"&amp;CELL("адрес",Проверка!V479),"заполнить"),IF(OR(РТУС!V479="Договор участия в долевом строительстве",РТУС!V479="Предварительный договор участия в долевом строительстве",РТУС!V479="Определение Арбитражного суда",РТУС!V479="Решение суда общей юрисдикции",РТУС!V479="Иные договоры"),HYPERLINK("#Проверка!"&amp;CELL("адрес",Проверка!V479),РТУС!V479),HYPERLINK("#РТУС!"&amp;CELL("адрес",Проверка!V479),"###")))</f>
        <v>заполнить</v>
      </c>
      <c r="W479" s="13" t="str">
        <f ca="1">IF(РТУС!W479="",HYPERLINK("#РТУС!"&amp;CELL("адрес",Проверка!W479),"заполнить"),HYPERLINK("#Проверка!"&amp;CELL("адрес",Проверка!W479),РТУС!W479))</f>
        <v>заполнить</v>
      </c>
      <c r="X479" s="15" t="str">
        <f ca="1">IF(РТУС!X479="",HYPERLINK("#РТУС!"&amp;CELL("адрес",Проверка!X479),"заполнить"),IF(AND(LEN(РТУС!X479)=5,РТУС!X479&lt;TODAY()),HYPERLINK("#Проверка!"&amp;CELL("адрес",Проверка!X479),РТУС!X479),HYPERLINK("#РТУС!"&amp;CELL("адрес",Проверка!X479),"###")))</f>
        <v>заполнить</v>
      </c>
      <c r="Y479" s="13" t="str">
        <f>IF(РТУС!Y479="","",РТУС!Y479)</f>
        <v/>
      </c>
      <c r="Z479" s="15" t="str">
        <f ca="1">IF(РТУС!Z479="","",IF(AND(LEN(РТУС!Z479)=5,РТУС!Z479&lt;TODAY()),HYPERLINK("#Проверка!"&amp;CELL("адрес",Проверка!Z479),РТУС!Z479),HYPERLINK("#РТУС!"&amp;CELL("адрес",Проверка!Z479),"###")))</f>
        <v/>
      </c>
      <c r="AA479" s="18" t="str">
        <f ca="1">IF(РТУС!AA479="",HYPERLINK("#РТУС!"&amp;CELL("адрес",Проверка!AA479),"заполнить"),IF(ISNUMBER(РТУС!AA479)=TRUE,HYPERLINK("#Проверка!"&amp;CELL("адрес",Проверка!AA479),РТУС!AA479),HYPERLINK("#РТУС!"&amp;CELL("адрес",Проверка!AA479),"###")))</f>
        <v>заполнить</v>
      </c>
      <c r="AB479" s="18" t="str">
        <f ca="1">IF(РТУС!AB479="",HYPERLINK("#РТУС!"&amp;CELL("адрес",Проверка!AB479),"заполнить"),IF(ISNUMBER(РТУС!AB479)=TRUE,HYPERLINK("#Проверка!"&amp;CELL("адрес",Проверка!AB479),РТУС!AB479),HYPERLINK("#РТУС!"&amp;CELL("адрес",Проверка!AB479),"###")))</f>
        <v>заполнить</v>
      </c>
      <c r="AC479" s="18" t="str">
        <f ca="1">IF(РТУС!AC479="","",IF(ISNUMBER(РТУС!AC479)=TRUE,HYPERLINK("#Проверка!"&amp;CELL("адрес",Проверка!AC479),РТУС!AC479),HYPERLINK("#РТУС!"&amp;CELL("адрес",Проверка!AC479),"###")))</f>
        <v/>
      </c>
      <c r="AD479" s="18" t="str">
        <f ca="1">IF(РТУС!AD479="","",IF(ISNUMBER(РТУС!AD479)=TRUE,HYPERLINK("#Проверка!"&amp;CELL("адрес",Проверка!AD479),РТУС!AD479),HYPERLINK("#РТУС!"&amp;CELL("адрес",Проверка!AD479),"###")))</f>
        <v/>
      </c>
      <c r="AE479" s="13" t="str">
        <f>IF(РТУС!AE479="","",РТУС!AE479)</f>
        <v/>
      </c>
      <c r="AF479" s="15" t="str">
        <f ca="1">IF(РТУС!AE479="","",IF(РТУС!AF479="",HYPERLINK("#РТУС!"&amp;CELL("адрес",Проверка!AF479),"заполнить"),IF(AND(LEN(РТУС!AF479)=5,РТУС!AF479&lt;TODAY()),HYPERLINK("#Проверка!"&amp;CELL("адрес",Проверка!AF479),РТУС!AF479),HYPERLINK("#РТУС!"&amp;CELL("адрес",Проверка!AF479),"###"))))</f>
        <v/>
      </c>
      <c r="AG479" s="13"/>
      <c r="AH479" s="15" t="str">
        <f ca="1">IF(РТУС!AE479="","",IF(РТУС!AH479="",HYPERLINK("#РТУС!"&amp;CELL("адрес",Проверка!AH479),"заполнить"),IF(AND(LEN(РТУС!AH479)=5,РТУС!AH479&lt;TODAY()),HYPERLINK("#Проверка!"&amp;CELL("адрес",Проверка!AH479),РТУС!AH479),HYPERLINK("#РТУС!"&amp;CELL("адрес",Проверка!AH479),"###"))))</f>
        <v/>
      </c>
      <c r="AI479" s="15" t="str">
        <f ca="1">IF(РТУС!AE479="","",IF(РТУС!AI479="",HYPERLINK("#РТУС!"&amp;CELL("адрес",Проверка!AI479),"заполнить"),HYPERLINK("#Проверка!"&amp;CELL("адрес",Проверка!AI479),РТУС!AI479)))</f>
        <v/>
      </c>
      <c r="AJ479" s="13" t="str">
        <f ca="1">IF(РТУС!AE479="","",IF(РТУС!AJ479="",HYPERLINK("#РТУС!"&amp;CELL("адрес",Проверка!AJ479),"заполнить"),IF(OR(РТУС!AJ479="Юрлицо",РТУС!AJ479="Физлицо",РТУС!AJ479="ИП"),HYPERLINK("#Проверка!"&amp;CELL("адрес",Проверка!AJ479),РТУС!AJ479),HYPERLINK("#РТУС!"&amp;CELL("адрес",Проверка!AJ479),"###"))))</f>
        <v/>
      </c>
      <c r="AK479" s="13" t="str">
        <f ca="1">IF(РТУС!AK479="",HYPERLINK("#РТУС!"&amp;CELL("адрес",Проверка!AK479),"заполнить"),IF(OR(РТУС!AK479="Квартира",РТУС!AK479="Кладовая",РТУС!AK479="Машино-место",РТУС!AK479="Нежилое помещение"),HYPERLINK("#Проверка!"&amp;CELL("адрес",Проверка!AK479),РТУС!AK479),HYPERLINK("#РТУС!"&amp;CELL("адрес",Проверка!AK479),"###")))</f>
        <v>заполнить</v>
      </c>
      <c r="AL479" s="13" t="str">
        <f ca="1">IF(РТУС!AL479="",HYPERLINK("#РТУС!"&amp;CELL("адрес",Проверка!AL479),"заполнить"),HYPERLINK("#Проверка!"&amp;CELL("адрес",Проверка!AL479),РТУС!AL479))</f>
        <v>заполнить</v>
      </c>
      <c r="AM479" s="18" t="str">
        <f ca="1">IF(РТУС!AM479="",HYPERLINK("#РТУС!"&amp;CELL("адрес",Проверка!AM479),"заполнить"),IF(ISNUMBER(РТУС!AM479)=TRUE,IF(РТУС!AK479="Нежилое помещение",IF(РТУС!AM479&gt;7,HYPERLINK("#РТУС!"&amp;CELL("адрес",Проверка!AM479),"не больше 7 кв.м."),РТУС!AM479),HYPERLINK("#Проверка!"&amp;CELL("адрес",Проверка!AM479),РТУС!AM479)),HYPERLINK("#РТУС!"&amp;CELL("адрес",Проверка!AM479),"###")))</f>
        <v>заполнить</v>
      </c>
      <c r="AN479" s="13" t="str">
        <f ca="1">IF(РТУС!AN479="",HYPERLINK("#РТУС!"&amp;CELL("адрес",Проверка!AN479),"заполнить"),IF(OR(РТУС!AN479="Общая площадь помещения",РТУС!AN479="Общая приведенная площадь жилого помещения",РТУС!AN479="Общая площадь жилого помещения с учетом лоджий, балконов, террас и веранд"),HYPERLINK("#Проверка!"&amp;CELL("адрес",Проверка!AN479),РТУС!AN479),HYPERLINK("#РТУС!"&amp;CELL("адрес",Проверка!AN479),"###")))</f>
        <v>заполнить</v>
      </c>
      <c r="AO479" s="13" t="str">
        <f ca="1">IF(OR(РТУС!AK479="Квартира",РТУС!A479="Нежилое помещение"),IF(РТУС!AO479="",HYPERLINK("#РТУС!"&amp;CELL("адрес",Проверка!AO479),"заполнить"),IF(ISNUMBER(РТУС!AO479)=TRUE,HYPERLINK("#Проверка!"&amp;CELL("адрес",Проверка!AO479),РТУС!AO479),HYPERLINK("#РТУС!"&amp;CELL("адрес",Проверка!AO479),"###"))),"")</f>
        <v/>
      </c>
      <c r="AP479" s="13" t="str">
        <f>IF(РТУС!AP479="","",РТУС!AP479)</f>
        <v/>
      </c>
      <c r="AQ479" s="13" t="str">
        <f ca="1">IF(РТУС!AQ479="",HYPERLINK("#РТУС!"&amp;CELL("адрес",Проверка!AQ479),"заполнить"),HYPERLINK("#Проверка!"&amp;CELL("адрес",Проверка!AQ479),РТУС!AQ479))</f>
        <v>заполнить</v>
      </c>
      <c r="AR479" s="18" t="str">
        <f ca="1">IF(РТУС!AR479="",HYPERLINK("#РТУС!"&amp;CELL("адрес",Проверка!AR479),"заполнить"),IF(ISNUMBER(РТУС!AR479)=FALSE,HYPERLINK("#РТУС!"&amp;CELL("адрес",Проверка!AR479),"###"),IF(РТУС!G479="1",IF(РТУС!AB479=РТУС!AR479+РТУС!AU479,HYPERLINK("#Проверка!"&amp;CELL("адрес",Проверка!AR479),РТУС!AR479),HYPERLINK("#РТУС!"&amp;CELL("адрес",Проверка!AR479),"сверить суммы")),IF(РТУС!AB479=(SUMIF(РТУС!$A$4:$A$1000,A479,РТУС!$AR$4:$AR$1000)+SUMIF(РТУС!$A$4:$A$1000,A479,РТУС!$AU$4:$AU$1000)),HYPERLINK("#Проверка!"&amp;CELL("адрес",Проверка!AR479),РТУС!AR479),HYPERLINK("#РТУС!"&amp;CELL("адрес",Проверка!AR479),"сверить суммы")))))</f>
        <v>заполнить</v>
      </c>
      <c r="AS479" s="13" t="str">
        <f>IF(РТУС!AS479="","",РТУС!AS479)</f>
        <v/>
      </c>
      <c r="AT479" s="18" t="str">
        <f ca="1">IF(РТУС!AT479="",HYPERLINK("#РТУС!"&amp;CELL("адрес",Проверка!AT479),"заполнить"),IF(ISNUMBER(РТУС!AT479)=FALSE,HYPERLINK("#РТУС!"&amp;CELL("адрес",Проверка!AT479),"###"),IF(РТУС!AT479=РТУС!AR479,HYPERLINK("#Проверка!"&amp;CELL("адрес",Проверка!AT479),РТУС!AT479),HYPERLINK("#РТУС!"&amp;CELL("адрес",Проверка!AT479),"сверить суммы"))))</f>
        <v>заполнить</v>
      </c>
      <c r="AU479" s="18" t="str">
        <f ca="1">IF(РТУС!AU479="",HYPERLINK("#РТУС!"&amp;CELL("адрес",Проверка!AU479),"заполнить"),IF(ISNUMBER(РТУС!AU479)=FALSE,HYPERLINK("#РТУС!"&amp;CELL("адрес",Проверка!AU479),"###"),IF(РТУС!G479="1",IF(РТУС!AB479=РТУС!AR479+РТУС!AU479,HYPERLINK("#Проверка!"&amp;CELL("адрес",Проверка!AU479),РТУС!AU479),HYPERLINK("#РТУС!"&amp;CELL("адрес",Проверка!AU479),"сверить суммы")),IF(РТУС!AB479=(SUMIF(РТУС!$A$4:$A$1000,A479,РТУС!$AR$4:$AR$1000)+SUMIF(РТУС!$A$4:$A$1000,A479,РТУС!$AU$4:$AU$1000)),HYPERLINK("#Проверка!"&amp;CELL("адрес",Проверка!AU479),РТУС!AU479),HYPERLINK("#РТУС!"&amp;CELL("адрес",Проверка!AU479),"сверить суммы")))))</f>
        <v>заполнить</v>
      </c>
      <c r="AV479" s="13" t="str">
        <f ca="1">IF(РТУС!AV479="",HYPERLINK("#РТУС!"&amp;CELL("адрес",Проверка!AV479),"заполнить"),IF(OR(РТУС!AV479="Требование о передаче жилого помещения",РТУС!AV479="Требование о передаче машино-места",РТУС!AV479="Требования о передаче нежилого помещения",РТУС!AV479="Денежные требования"),HYPERLINK("#Проверка!"&amp;CELL("адрес",Проверка!AV479),РТУС!AV479),HYPERLINK("#РТУС!"&amp;CELL("адрес",Проверка!AV479),"###")))</f>
        <v>заполнить</v>
      </c>
      <c r="AW479" s="13" t="str">
        <f ca="1">IF(РТУС!AW479="",HYPERLINK("#РТУС!"&amp;CELL("адрес",Проверка!AW479),"заполнить"),IF(OR(РТУС!AW479="Включен в полном объеме",РТУС!AW479="Включен частично"),HYPERLINK("#Проверка!"&amp;CELL("адрес",Проверка!AW479),РТУС!AW479),HYPERLINK("#РТУС!"&amp;CELL("адрес",Проверка!AW479),"###")))</f>
        <v>заполнить</v>
      </c>
      <c r="AX479" s="15" t="str">
        <f ca="1">IF(РТУС!AX479="",HYPERLINK("#РТУС!"&amp;CELL("адрес",Проверка!AX479),"заполнить"),IF(AND(LEN(РТУС!AX479)=5,РТУС!AX479&lt;TODAY()),HYPERLINK("#Проверка!"&amp;CELL("адрес",Проверка!AX479),РТУС!AX479),HYPERLINK("#РТУС!"&amp;CELL("адрес",Проверка!AX479),"###")))</f>
        <v>заполнить</v>
      </c>
      <c r="AY479" s="15" t="str">
        <f ca="1">IF(РТУС!AY479="",HYPERLINK("#РТУС!"&amp;CELL("адрес",Проверка!AY479),"заполнить"),IF(AND(LEN(РТУС!AY479)=5,РТУС!AY479&lt;TODAY()),HYPERLINK("#Проверка!"&amp;CELL("адрес",Проверка!AY479),РТУС!AY479),HYPERLINK("#РТУС!"&amp;CELL("адрес",Проверка!AY479),"###")))</f>
        <v>заполнить</v>
      </c>
    </row>
    <row r="480" spans="1:51" x14ac:dyDescent="0.25">
      <c r="A480" s="10" t="str">
        <f>РТУС!A480</f>
        <v>.</v>
      </c>
      <c r="B480" s="13" t="str">
        <f ca="1">IF(РТУС!B480="",HYPERLINK("#РТУС!"&amp;CELL("адрес",Проверка!B480),"заполнить"),IF(AND(LEN(РТУС!B480)=10,РТУС!B479=РТУС!B480),HYPERLINK("#Проверка!"&amp;CELL("адрес",Проверка!B480),РТУС!B480),HYPERLINK("#РТУС!"&amp;CELL("адрес",Проверка!B480),"###")))</f>
        <v>заполнить</v>
      </c>
      <c r="C480" s="13" t="str">
        <f ca="1">IF(РТУС!C480="",HYPERLINK("#РТУС!"&amp;CELL("адрес",Проверка!C480),"заполнить"),IF(AND(ISNUMBER(РТУС!C480)=TRUE,РТУС!C480&gt;0,РТУС!C479=РТУС!C480),HYPERLINK("#Проверка!"&amp;CELL("адрес",Проверка!C480),РТУС!C480),HYPERLINK("#РТУС!"&amp;CELL("адрес",Проверка!C480),"###")))</f>
        <v>заполнить</v>
      </c>
      <c r="D480" s="13" t="str">
        <f>IF(РТУС!D480="","",РТУС!D480)</f>
        <v/>
      </c>
      <c r="E480" s="13" t="str">
        <f ca="1">IF(РТУС!E480="",HYPERLINK("#РТУС!"&amp;CELL("адрес",Проверка!E480),"заполнить"),IF(РТУС!E479=РТУС!E480,HYPERLINK("#Проверка!"&amp;CELL("адрес",Проверка!E480),РТУС!E480),HYPERLINK("#РТУС!"&amp;CELL("адрес",Проверка!E480),"###")))</f>
        <v>заполнить</v>
      </c>
      <c r="F480" s="13" t="str">
        <f ca="1">IF(РТУС!F480="",HYPERLINK("#РТУС!"&amp;CELL("адрес",Проверка!F480),"заполнить"),HYPERLINK("#Проверка!"&amp;CELL("адрес",Проверка!F480),РТУС!F480))</f>
        <v>заполнить</v>
      </c>
      <c r="G480" s="20" t="str">
        <f ca="1">IF(РТУС!G480="",HYPERLINK("#РТУС!"&amp;CELL("адрес",Проверка!G480),"заполнить"),IF(РТУС!G480="1",HYPERLINK("#Проверка!"&amp;CELL("адрес",Проверка!G480),"1"),IF(AND(ISNUMBER(РТУС!G480)=TRUE,РТУС!G480&lt;=1,РТУС!G480&gt;0),IF(SUMIF(РТУС!$A$4:$A$1000,A480,РТУС!$G$4:$G$1000)=1,HYPERLINK("#Проверка!"&amp;CELL("адрес",Проверка!G480),РТУС!G480),HYPERLINK("#РТУС!"&amp;CELL("адрес",Проверка!G480),"сумма долей ≠ 1")),HYPERLINK("#РТУС!"&amp;CELL("адрес",Проверка!G480),"###"))))</f>
        <v>заполнить</v>
      </c>
      <c r="H480" s="13" t="str">
        <f ca="1">IF(РТУС!H480="",HYPERLINK("#РТУС!"&amp;CELL("адрес",Проверка!H480),"заполнить"),IF(OR(РТУС!H480="Юрлицо",РТУС!H480="Физлицо",РТУС!H480="ИП"),HYPERLINK("#Проверка!"&amp;CELL("адрес",Проверка!H480),РТУС!H480),HYPERLINK("#РТУС!"&amp;CELL("адрес",Проверка!H480),"###")))</f>
        <v>заполнить</v>
      </c>
      <c r="I480" s="13" t="str">
        <f ca="1">IF(OR(РТУС!H480="Юрлицо",РТУС!H480="ИП"),IF(РТУС!I480="",HYPERLINK("#РТУС!"&amp;CELL("адрес",Проверка!I480),"заполнить"),IF(OR(LEN(РТУС!I480)=10,LEN(РТУС!I480)=12),HYPERLINK("#Проверка!"&amp;CELL("адрес",Проверка!I480),РТУС!I480),HYPERLINK("#РТУС!"&amp;CELL("адрес",Проверка!I480),"###"))),"")</f>
        <v/>
      </c>
      <c r="J480" s="15" t="str">
        <f ca="1">IF(РТУС!J480="","",IF(AND(LEN(РТУС!J480)=5,РТУС!J480&lt;TODAY()),HYPERLINK("#Проверка!"&amp;CELL("адрес",Проверка!J480),РТУС!J480),HYPERLINK("#РТУС!"&amp;CELL("адрес",Проверка!J480),"###")))</f>
        <v/>
      </c>
      <c r="K480" s="13" t="str">
        <f>IF(РТУС!K480="","",РТУС!K480)</f>
        <v/>
      </c>
      <c r="L480" s="13" t="str">
        <f ca="1">IF(OR(РТУС!H480="Физлицо",РТУС!H480="ИП"),IF(РТУС!L480="",HYPERLINK("#РТУС!"&amp;CELL("адрес",Проверка!L480),"заполнить"),IF(OR(РТУС!L480="Загранпаспорт гражданина РФ",РТУС!L480="Паспорт гражданина РФ",РТУС!L480="Иностранный паспорт",РТУС!L480="Свидетельство о рождении",РТУС!L480="Вид на жительство"),HYPERLINK("#Проверка!"&amp;CELL("адрес",Проверка!L480),РТУС!L480),HYPERLINK("#РТУС!"&amp;CELL("адрес",Проверка!L480),"###"))),"")</f>
        <v/>
      </c>
      <c r="M480" s="13" t="str">
        <f ca="1">IF(AND(OR(РТУС!L480="Паспорт гражданина РФ",РТУС!L480="Свидетельство о рождении"),РТУС!M480=""),HYPERLINK("#РТУС!"&amp;CELL("адрес",Проверка!M480),"заполнить"),IF(РТУС!L480="Паспорт гражданина РФ",IF(LEN(РТУС!M480)=4,HYPERLINK("#Проверка!"&amp;CELL("адрес",Проверка!M480),РТУС!M480),HYPERLINK("#РТУС!"&amp;CELL("адрес",Проверка!M480),"###")),IF(РТУС!L480="Свидетельство о рождении",HYPERLINK("#Проверка!"&amp;CELL("адрес",Проверка!M480),РТУС!M480),"")))</f>
        <v/>
      </c>
      <c r="N480" s="13" t="str">
        <f ca="1">IF(РТУС!L480="","",IF(РТУС!N480="",HYPERLINK("#РТУС!"&amp;CELL("адрес",Проверка!N480),"заполнить"),IF(OR(РТУС!L480="Паспорт гражданина РФ",РТУС!L480="Свидетельство о рождении"),IF(LEN(РТУС!N480)=6,HYPERLINK("#Проверка!"&amp;CELL("адрес",Проверка!N480),РТУС!N480),HYPERLINK("#РТУС!"&amp;CELL("адрес",Проверка!N480),"###")),HYPERLINK("#Проверка!"&amp;CELL("адрес",Проверка!N480),РТУС!N480))))</f>
        <v/>
      </c>
      <c r="O480" s="15" t="str">
        <f ca="1">IF(РТУС!L480="","",IF(РТУС!O480="",HYPERLINK("#РТУС!"&amp;CELL("адрес",Проверка!O480),"заполнить"),IF(AND(LEN(РТУС!O480)=5,РТУС!O480&lt;TODAY()),IF(РТУС!L480="Свидетельство о рождении",IF(РТУС!O480&gt;EDATE(TODAY(),-168),HYPERLINK("#Проверка!"&amp;CELL("адрес",Проверка!O480),РТУС!O480),HYPERLINK("#РТУС!"&amp;CELL("адрес",Проверка!O480),"недействительно")),HYPERLINK("#Проверка!"&amp;CELL("адрес",Проверка!O480),РТУС!O480)),HYPERLINK("#РТУС!"&amp;CELL("адрес",Проверка!O480),"###"))))</f>
        <v/>
      </c>
      <c r="P480" s="21" t="str">
        <f ca="1">IF(РТУС!L480="Паспорт гражданина РФ",IF(РТУС!P480="",HYPERLINK("#РТУС!"&amp;CELL("адрес",Проверка!P480),"заполнить"),HYPERLINK("#Проверка!"&amp;CELL("адрес",Проверка!P480),РТУС!P480)),"")</f>
        <v/>
      </c>
      <c r="Q480" s="13" t="str">
        <f ca="1">IF(РТУС!L480="Паспорт гражданина РФ",IF(РТУС!Q480="",HYPERLINK("#РТУС!"&amp;CELL("адрес",Проверка!Q480),"заполнить"),IF(LEN(РТУС!Q480)=7,HYPERLINK("#Проверка!"&amp;CELL("адрес",Проверка!Q480),РТУС!Q480),HYPERLINK("#РТУС!"&amp;CELL("адрес",Проверка!Q480),"###"))),"")</f>
        <v/>
      </c>
      <c r="R480" s="13" t="str">
        <f ca="1">IF(РТУС!R480="",HYPERLINK("#РТУС!"&amp;CELL("адрес",Проверка!R480),"заполнить"),HYPERLINK("#Проверка!"&amp;CELL("адрес",Проверка!R480),РТУС!R480))</f>
        <v>заполнить</v>
      </c>
      <c r="S480" s="13" t="str">
        <f>IF(РТУС!S480="","",РТУС!S480)</f>
        <v/>
      </c>
      <c r="T480" s="13" t="str">
        <f>IF(РТУС!T480="","",РТУС!T480)</f>
        <v/>
      </c>
      <c r="U480" s="13" t="str">
        <f>IF(РТУС!U480="","",РТУС!U480)</f>
        <v/>
      </c>
      <c r="V480" s="13" t="str">
        <f ca="1">IF(РТУС!V480="",HYPERLINK("#РТУС!"&amp;CELL("адрес",Проверка!V480),"заполнить"),IF(OR(РТУС!V480="Договор участия в долевом строительстве",РТУС!V480="Предварительный договор участия в долевом строительстве",РТУС!V480="Определение Арбитражного суда",РТУС!V480="Решение суда общей юрисдикции",РТУС!V480="Иные договоры"),HYPERLINK("#Проверка!"&amp;CELL("адрес",Проверка!V480),РТУС!V480),HYPERLINK("#РТУС!"&amp;CELL("адрес",Проверка!V480),"###")))</f>
        <v>заполнить</v>
      </c>
      <c r="W480" s="13" t="str">
        <f ca="1">IF(РТУС!W480="",HYPERLINK("#РТУС!"&amp;CELL("адрес",Проверка!W480),"заполнить"),HYPERLINK("#Проверка!"&amp;CELL("адрес",Проверка!W480),РТУС!W480))</f>
        <v>заполнить</v>
      </c>
      <c r="X480" s="15" t="str">
        <f ca="1">IF(РТУС!X480="",HYPERLINK("#РТУС!"&amp;CELL("адрес",Проверка!X480),"заполнить"),IF(AND(LEN(РТУС!X480)=5,РТУС!X480&lt;TODAY()),HYPERLINK("#Проверка!"&amp;CELL("адрес",Проверка!X480),РТУС!X480),HYPERLINK("#РТУС!"&amp;CELL("адрес",Проверка!X480),"###")))</f>
        <v>заполнить</v>
      </c>
      <c r="Y480" s="13" t="str">
        <f>IF(РТУС!Y480="","",РТУС!Y480)</f>
        <v/>
      </c>
      <c r="Z480" s="15" t="str">
        <f ca="1">IF(РТУС!Z480="","",IF(AND(LEN(РТУС!Z480)=5,РТУС!Z480&lt;TODAY()),HYPERLINK("#Проверка!"&amp;CELL("адрес",Проверка!Z480),РТУС!Z480),HYPERLINK("#РТУС!"&amp;CELL("адрес",Проверка!Z480),"###")))</f>
        <v/>
      </c>
      <c r="AA480" s="18" t="str">
        <f ca="1">IF(РТУС!AA480="",HYPERLINK("#РТУС!"&amp;CELL("адрес",Проверка!AA480),"заполнить"),IF(ISNUMBER(РТУС!AA480)=TRUE,HYPERLINK("#Проверка!"&amp;CELL("адрес",Проверка!AA480),РТУС!AA480),HYPERLINK("#РТУС!"&amp;CELL("адрес",Проверка!AA480),"###")))</f>
        <v>заполнить</v>
      </c>
      <c r="AB480" s="18" t="str">
        <f ca="1">IF(РТУС!AB480="",HYPERLINK("#РТУС!"&amp;CELL("адрес",Проверка!AB480),"заполнить"),IF(ISNUMBER(РТУС!AB480)=TRUE,HYPERLINK("#Проверка!"&amp;CELL("адрес",Проверка!AB480),РТУС!AB480),HYPERLINK("#РТУС!"&amp;CELL("адрес",Проверка!AB480),"###")))</f>
        <v>заполнить</v>
      </c>
      <c r="AC480" s="18" t="str">
        <f ca="1">IF(РТУС!AC480="","",IF(ISNUMBER(РТУС!AC480)=TRUE,HYPERLINK("#Проверка!"&amp;CELL("адрес",Проверка!AC480),РТУС!AC480),HYPERLINK("#РТУС!"&amp;CELL("адрес",Проверка!AC480),"###")))</f>
        <v/>
      </c>
      <c r="AD480" s="18" t="str">
        <f ca="1">IF(РТУС!AD480="","",IF(ISNUMBER(РТУС!AD480)=TRUE,HYPERLINK("#Проверка!"&amp;CELL("адрес",Проверка!AD480),РТУС!AD480),HYPERLINK("#РТУС!"&amp;CELL("адрес",Проверка!AD480),"###")))</f>
        <v/>
      </c>
      <c r="AE480" s="13" t="str">
        <f>IF(РТУС!AE480="","",РТУС!AE480)</f>
        <v/>
      </c>
      <c r="AF480" s="15" t="str">
        <f ca="1">IF(РТУС!AE480="","",IF(РТУС!AF480="",HYPERLINK("#РТУС!"&amp;CELL("адрес",Проверка!AF480),"заполнить"),IF(AND(LEN(РТУС!AF480)=5,РТУС!AF480&lt;TODAY()),HYPERLINK("#Проверка!"&amp;CELL("адрес",Проверка!AF480),РТУС!AF480),HYPERLINK("#РТУС!"&amp;CELL("адрес",Проверка!AF480),"###"))))</f>
        <v/>
      </c>
      <c r="AG480" s="13"/>
      <c r="AH480" s="15" t="str">
        <f ca="1">IF(РТУС!AE480="","",IF(РТУС!AH480="",HYPERLINK("#РТУС!"&amp;CELL("адрес",Проверка!AH480),"заполнить"),IF(AND(LEN(РТУС!AH480)=5,РТУС!AH480&lt;TODAY()),HYPERLINK("#Проверка!"&amp;CELL("адрес",Проверка!AH480),РТУС!AH480),HYPERLINK("#РТУС!"&amp;CELL("адрес",Проверка!AH480),"###"))))</f>
        <v/>
      </c>
      <c r="AI480" s="15" t="str">
        <f ca="1">IF(РТУС!AE480="","",IF(РТУС!AI480="",HYPERLINK("#РТУС!"&amp;CELL("адрес",Проверка!AI480),"заполнить"),HYPERLINK("#Проверка!"&amp;CELL("адрес",Проверка!AI480),РТУС!AI480)))</f>
        <v/>
      </c>
      <c r="AJ480" s="13" t="str">
        <f ca="1">IF(РТУС!AE480="","",IF(РТУС!AJ480="",HYPERLINK("#РТУС!"&amp;CELL("адрес",Проверка!AJ480),"заполнить"),IF(OR(РТУС!AJ480="Юрлицо",РТУС!AJ480="Физлицо",РТУС!AJ480="ИП"),HYPERLINK("#Проверка!"&amp;CELL("адрес",Проверка!AJ480),РТУС!AJ480),HYPERLINK("#РТУС!"&amp;CELL("адрес",Проверка!AJ480),"###"))))</f>
        <v/>
      </c>
      <c r="AK480" s="13" t="str">
        <f ca="1">IF(РТУС!AK480="",HYPERLINK("#РТУС!"&amp;CELL("адрес",Проверка!AK480),"заполнить"),IF(OR(РТУС!AK480="Квартира",РТУС!AK480="Кладовая",РТУС!AK480="Машино-место",РТУС!AK480="Нежилое помещение"),HYPERLINK("#Проверка!"&amp;CELL("адрес",Проверка!AK480),РТУС!AK480),HYPERLINK("#РТУС!"&amp;CELL("адрес",Проверка!AK480),"###")))</f>
        <v>заполнить</v>
      </c>
      <c r="AL480" s="13" t="str">
        <f ca="1">IF(РТУС!AL480="",HYPERLINK("#РТУС!"&amp;CELL("адрес",Проверка!AL480),"заполнить"),HYPERLINK("#Проверка!"&amp;CELL("адрес",Проверка!AL480),РТУС!AL480))</f>
        <v>заполнить</v>
      </c>
      <c r="AM480" s="18" t="str">
        <f ca="1">IF(РТУС!AM480="",HYPERLINK("#РТУС!"&amp;CELL("адрес",Проверка!AM480),"заполнить"),IF(ISNUMBER(РТУС!AM480)=TRUE,IF(РТУС!AK480="Нежилое помещение",IF(РТУС!AM480&gt;7,HYPERLINK("#РТУС!"&amp;CELL("адрес",Проверка!AM480),"не больше 7 кв.м."),РТУС!AM480),HYPERLINK("#Проверка!"&amp;CELL("адрес",Проверка!AM480),РТУС!AM480)),HYPERLINK("#РТУС!"&amp;CELL("адрес",Проверка!AM480),"###")))</f>
        <v>заполнить</v>
      </c>
      <c r="AN480" s="13" t="str">
        <f ca="1">IF(РТУС!AN480="",HYPERLINK("#РТУС!"&amp;CELL("адрес",Проверка!AN480),"заполнить"),IF(OR(РТУС!AN480="Общая площадь помещения",РТУС!AN480="Общая приведенная площадь жилого помещения",РТУС!AN480="Общая площадь жилого помещения с учетом лоджий, балконов, террас и веранд"),HYPERLINK("#Проверка!"&amp;CELL("адрес",Проверка!AN480),РТУС!AN480),HYPERLINK("#РТУС!"&amp;CELL("адрес",Проверка!AN480),"###")))</f>
        <v>заполнить</v>
      </c>
      <c r="AO480" s="13" t="str">
        <f ca="1">IF(OR(РТУС!AK480="Квартира",РТУС!A480="Нежилое помещение"),IF(РТУС!AO480="",HYPERLINK("#РТУС!"&amp;CELL("адрес",Проверка!AO480),"заполнить"),IF(ISNUMBER(РТУС!AO480)=TRUE,HYPERLINK("#Проверка!"&amp;CELL("адрес",Проверка!AO480),РТУС!AO480),HYPERLINK("#РТУС!"&amp;CELL("адрес",Проверка!AO480),"###"))),"")</f>
        <v/>
      </c>
      <c r="AP480" s="13" t="str">
        <f>IF(РТУС!AP480="","",РТУС!AP480)</f>
        <v/>
      </c>
      <c r="AQ480" s="13" t="str">
        <f ca="1">IF(РТУС!AQ480="",HYPERLINK("#РТУС!"&amp;CELL("адрес",Проверка!AQ480),"заполнить"),HYPERLINK("#Проверка!"&amp;CELL("адрес",Проверка!AQ480),РТУС!AQ480))</f>
        <v>заполнить</v>
      </c>
      <c r="AR480" s="18" t="str">
        <f ca="1">IF(РТУС!AR480="",HYPERLINK("#РТУС!"&amp;CELL("адрес",Проверка!AR480),"заполнить"),IF(ISNUMBER(РТУС!AR480)=FALSE,HYPERLINK("#РТУС!"&amp;CELL("адрес",Проверка!AR480),"###"),IF(РТУС!G480="1",IF(РТУС!AB480=РТУС!AR480+РТУС!AU480,HYPERLINK("#Проверка!"&amp;CELL("адрес",Проверка!AR480),РТУС!AR480),HYPERLINK("#РТУС!"&amp;CELL("адрес",Проверка!AR480),"сверить суммы")),IF(РТУС!AB480=(SUMIF(РТУС!$A$4:$A$1000,A480,РТУС!$AR$4:$AR$1000)+SUMIF(РТУС!$A$4:$A$1000,A480,РТУС!$AU$4:$AU$1000)),HYPERLINK("#Проверка!"&amp;CELL("адрес",Проверка!AR480),РТУС!AR480),HYPERLINK("#РТУС!"&amp;CELL("адрес",Проверка!AR480),"сверить суммы")))))</f>
        <v>заполнить</v>
      </c>
      <c r="AS480" s="13" t="str">
        <f>IF(РТУС!AS480="","",РТУС!AS480)</f>
        <v/>
      </c>
      <c r="AT480" s="18" t="str">
        <f ca="1">IF(РТУС!AT480="",HYPERLINK("#РТУС!"&amp;CELL("адрес",Проверка!AT480),"заполнить"),IF(ISNUMBER(РТУС!AT480)=FALSE,HYPERLINK("#РТУС!"&amp;CELL("адрес",Проверка!AT480),"###"),IF(РТУС!AT480=РТУС!AR480,HYPERLINK("#Проверка!"&amp;CELL("адрес",Проверка!AT480),РТУС!AT480),HYPERLINK("#РТУС!"&amp;CELL("адрес",Проверка!AT480),"сверить суммы"))))</f>
        <v>заполнить</v>
      </c>
      <c r="AU480" s="18" t="str">
        <f ca="1">IF(РТУС!AU480="",HYPERLINK("#РТУС!"&amp;CELL("адрес",Проверка!AU480),"заполнить"),IF(ISNUMBER(РТУС!AU480)=FALSE,HYPERLINK("#РТУС!"&amp;CELL("адрес",Проверка!AU480),"###"),IF(РТУС!G480="1",IF(РТУС!AB480=РТУС!AR480+РТУС!AU480,HYPERLINK("#Проверка!"&amp;CELL("адрес",Проверка!AU480),РТУС!AU480),HYPERLINK("#РТУС!"&amp;CELL("адрес",Проверка!AU480),"сверить суммы")),IF(РТУС!AB480=(SUMIF(РТУС!$A$4:$A$1000,A480,РТУС!$AR$4:$AR$1000)+SUMIF(РТУС!$A$4:$A$1000,A480,РТУС!$AU$4:$AU$1000)),HYPERLINK("#Проверка!"&amp;CELL("адрес",Проверка!AU480),РТУС!AU480),HYPERLINK("#РТУС!"&amp;CELL("адрес",Проверка!AU480),"сверить суммы")))))</f>
        <v>заполнить</v>
      </c>
      <c r="AV480" s="13" t="str">
        <f ca="1">IF(РТУС!AV480="",HYPERLINK("#РТУС!"&amp;CELL("адрес",Проверка!AV480),"заполнить"),IF(OR(РТУС!AV480="Требование о передаче жилого помещения",РТУС!AV480="Требование о передаче машино-места",РТУС!AV480="Требования о передаче нежилого помещения",РТУС!AV480="Денежные требования"),HYPERLINK("#Проверка!"&amp;CELL("адрес",Проверка!AV480),РТУС!AV480),HYPERLINK("#РТУС!"&amp;CELL("адрес",Проверка!AV480),"###")))</f>
        <v>заполнить</v>
      </c>
      <c r="AW480" s="13" t="str">
        <f ca="1">IF(РТУС!AW480="",HYPERLINK("#РТУС!"&amp;CELL("адрес",Проверка!AW480),"заполнить"),IF(OR(РТУС!AW480="Включен в полном объеме",РТУС!AW480="Включен частично"),HYPERLINK("#Проверка!"&amp;CELL("адрес",Проверка!AW480),РТУС!AW480),HYPERLINK("#РТУС!"&amp;CELL("адрес",Проверка!AW480),"###")))</f>
        <v>заполнить</v>
      </c>
      <c r="AX480" s="15" t="str">
        <f ca="1">IF(РТУС!AX480="",HYPERLINK("#РТУС!"&amp;CELL("адрес",Проверка!AX480),"заполнить"),IF(AND(LEN(РТУС!AX480)=5,РТУС!AX480&lt;TODAY()),HYPERLINK("#Проверка!"&amp;CELL("адрес",Проверка!AX480),РТУС!AX480),HYPERLINK("#РТУС!"&amp;CELL("адрес",Проверка!AX480),"###")))</f>
        <v>заполнить</v>
      </c>
      <c r="AY480" s="15" t="str">
        <f ca="1">IF(РТУС!AY480="",HYPERLINK("#РТУС!"&amp;CELL("адрес",Проверка!AY480),"заполнить"),IF(AND(LEN(РТУС!AY480)=5,РТУС!AY480&lt;TODAY()),HYPERLINK("#Проверка!"&amp;CELL("адрес",Проверка!AY480),РТУС!AY480),HYPERLINK("#РТУС!"&amp;CELL("адрес",Проверка!AY480),"###")))</f>
        <v>заполнить</v>
      </c>
    </row>
    <row r="481" spans="1:51" x14ac:dyDescent="0.25">
      <c r="A481" s="10" t="str">
        <f>РТУС!A481</f>
        <v>.</v>
      </c>
      <c r="B481" s="13" t="str">
        <f ca="1">IF(РТУС!B481="",HYPERLINK("#РТУС!"&amp;CELL("адрес",Проверка!B481),"заполнить"),IF(AND(LEN(РТУС!B481)=10,РТУС!B480=РТУС!B481),HYPERLINK("#Проверка!"&amp;CELL("адрес",Проверка!B481),РТУС!B481),HYPERLINK("#РТУС!"&amp;CELL("адрес",Проверка!B481),"###")))</f>
        <v>заполнить</v>
      </c>
      <c r="C481" s="13" t="str">
        <f ca="1">IF(РТУС!C481="",HYPERLINK("#РТУС!"&amp;CELL("адрес",Проверка!C481),"заполнить"),IF(AND(ISNUMBER(РТУС!C481)=TRUE,РТУС!C481&gt;0,РТУС!C480=РТУС!C481),HYPERLINK("#Проверка!"&amp;CELL("адрес",Проверка!C481),РТУС!C481),HYPERLINK("#РТУС!"&amp;CELL("адрес",Проверка!C481),"###")))</f>
        <v>заполнить</v>
      </c>
      <c r="D481" s="13" t="str">
        <f>IF(РТУС!D481="","",РТУС!D481)</f>
        <v/>
      </c>
      <c r="E481" s="13" t="str">
        <f ca="1">IF(РТУС!E481="",HYPERLINK("#РТУС!"&amp;CELL("адрес",Проверка!E481),"заполнить"),IF(РТУС!E480=РТУС!E481,HYPERLINK("#Проверка!"&amp;CELL("адрес",Проверка!E481),РТУС!E481),HYPERLINK("#РТУС!"&amp;CELL("адрес",Проверка!E481),"###")))</f>
        <v>заполнить</v>
      </c>
      <c r="F481" s="13" t="str">
        <f ca="1">IF(РТУС!F481="",HYPERLINK("#РТУС!"&amp;CELL("адрес",Проверка!F481),"заполнить"),HYPERLINK("#Проверка!"&amp;CELL("адрес",Проверка!F481),РТУС!F481))</f>
        <v>заполнить</v>
      </c>
      <c r="G481" s="20" t="str">
        <f ca="1">IF(РТУС!G481="",HYPERLINK("#РТУС!"&amp;CELL("адрес",Проверка!G481),"заполнить"),IF(РТУС!G481="1",HYPERLINK("#Проверка!"&amp;CELL("адрес",Проверка!G481),"1"),IF(AND(ISNUMBER(РТУС!G481)=TRUE,РТУС!G481&lt;=1,РТУС!G481&gt;0),IF(SUMIF(РТУС!$A$4:$A$1000,A481,РТУС!$G$4:$G$1000)=1,HYPERLINK("#Проверка!"&amp;CELL("адрес",Проверка!G481),РТУС!G481),HYPERLINK("#РТУС!"&amp;CELL("адрес",Проверка!G481),"сумма долей ≠ 1")),HYPERLINK("#РТУС!"&amp;CELL("адрес",Проверка!G481),"###"))))</f>
        <v>заполнить</v>
      </c>
      <c r="H481" s="13" t="str">
        <f ca="1">IF(РТУС!H481="",HYPERLINK("#РТУС!"&amp;CELL("адрес",Проверка!H481),"заполнить"),IF(OR(РТУС!H481="Юрлицо",РТУС!H481="Физлицо",РТУС!H481="ИП"),HYPERLINK("#Проверка!"&amp;CELL("адрес",Проверка!H481),РТУС!H481),HYPERLINK("#РТУС!"&amp;CELL("адрес",Проверка!H481),"###")))</f>
        <v>заполнить</v>
      </c>
      <c r="I481" s="13" t="str">
        <f ca="1">IF(OR(РТУС!H481="Юрлицо",РТУС!H481="ИП"),IF(РТУС!I481="",HYPERLINK("#РТУС!"&amp;CELL("адрес",Проверка!I481),"заполнить"),IF(OR(LEN(РТУС!I481)=10,LEN(РТУС!I481)=12),HYPERLINK("#Проверка!"&amp;CELL("адрес",Проверка!I481),РТУС!I481),HYPERLINK("#РТУС!"&amp;CELL("адрес",Проверка!I481),"###"))),"")</f>
        <v/>
      </c>
      <c r="J481" s="15" t="str">
        <f ca="1">IF(РТУС!J481="","",IF(AND(LEN(РТУС!J481)=5,РТУС!J481&lt;TODAY()),HYPERLINK("#Проверка!"&amp;CELL("адрес",Проверка!J481),РТУС!J481),HYPERLINK("#РТУС!"&amp;CELL("адрес",Проверка!J481),"###")))</f>
        <v/>
      </c>
      <c r="K481" s="13" t="str">
        <f>IF(РТУС!K481="","",РТУС!K481)</f>
        <v/>
      </c>
      <c r="L481" s="13" t="str">
        <f ca="1">IF(OR(РТУС!H481="Физлицо",РТУС!H481="ИП"),IF(РТУС!L481="",HYPERLINK("#РТУС!"&amp;CELL("адрес",Проверка!L481),"заполнить"),IF(OR(РТУС!L481="Загранпаспорт гражданина РФ",РТУС!L481="Паспорт гражданина РФ",РТУС!L481="Иностранный паспорт",РТУС!L481="Свидетельство о рождении",РТУС!L481="Вид на жительство"),HYPERLINK("#Проверка!"&amp;CELL("адрес",Проверка!L481),РТУС!L481),HYPERLINK("#РТУС!"&amp;CELL("адрес",Проверка!L481),"###"))),"")</f>
        <v/>
      </c>
      <c r="M481" s="13" t="str">
        <f ca="1">IF(AND(OR(РТУС!L481="Паспорт гражданина РФ",РТУС!L481="Свидетельство о рождении"),РТУС!M481=""),HYPERLINK("#РТУС!"&amp;CELL("адрес",Проверка!M481),"заполнить"),IF(РТУС!L481="Паспорт гражданина РФ",IF(LEN(РТУС!M481)=4,HYPERLINK("#Проверка!"&amp;CELL("адрес",Проверка!M481),РТУС!M481),HYPERLINK("#РТУС!"&amp;CELL("адрес",Проверка!M481),"###")),IF(РТУС!L481="Свидетельство о рождении",HYPERLINK("#Проверка!"&amp;CELL("адрес",Проверка!M481),РТУС!M481),"")))</f>
        <v/>
      </c>
      <c r="N481" s="13" t="str">
        <f ca="1">IF(РТУС!L481="","",IF(РТУС!N481="",HYPERLINK("#РТУС!"&amp;CELL("адрес",Проверка!N481),"заполнить"),IF(OR(РТУС!L481="Паспорт гражданина РФ",РТУС!L481="Свидетельство о рождении"),IF(LEN(РТУС!N481)=6,HYPERLINK("#Проверка!"&amp;CELL("адрес",Проверка!N481),РТУС!N481),HYPERLINK("#РТУС!"&amp;CELL("адрес",Проверка!N481),"###")),HYPERLINK("#Проверка!"&amp;CELL("адрес",Проверка!N481),РТУС!N481))))</f>
        <v/>
      </c>
      <c r="O481" s="15" t="str">
        <f ca="1">IF(РТУС!L481="","",IF(РТУС!O481="",HYPERLINK("#РТУС!"&amp;CELL("адрес",Проверка!O481),"заполнить"),IF(AND(LEN(РТУС!O481)=5,РТУС!O481&lt;TODAY()),IF(РТУС!L481="Свидетельство о рождении",IF(РТУС!O481&gt;EDATE(TODAY(),-168),HYPERLINK("#Проверка!"&amp;CELL("адрес",Проверка!O481),РТУС!O481),HYPERLINK("#РТУС!"&amp;CELL("адрес",Проверка!O481),"недействительно")),HYPERLINK("#Проверка!"&amp;CELL("адрес",Проверка!O481),РТУС!O481)),HYPERLINK("#РТУС!"&amp;CELL("адрес",Проверка!O481),"###"))))</f>
        <v/>
      </c>
      <c r="P481" s="21" t="str">
        <f ca="1">IF(РТУС!L481="Паспорт гражданина РФ",IF(РТУС!P481="",HYPERLINK("#РТУС!"&amp;CELL("адрес",Проверка!P481),"заполнить"),HYPERLINK("#Проверка!"&amp;CELL("адрес",Проверка!P481),РТУС!P481)),"")</f>
        <v/>
      </c>
      <c r="Q481" s="13" t="str">
        <f ca="1">IF(РТУС!L481="Паспорт гражданина РФ",IF(РТУС!Q481="",HYPERLINK("#РТУС!"&amp;CELL("адрес",Проверка!Q481),"заполнить"),IF(LEN(РТУС!Q481)=7,HYPERLINK("#Проверка!"&amp;CELL("адрес",Проверка!Q481),РТУС!Q481),HYPERLINK("#РТУС!"&amp;CELL("адрес",Проверка!Q481),"###"))),"")</f>
        <v/>
      </c>
      <c r="R481" s="13" t="str">
        <f ca="1">IF(РТУС!R481="",HYPERLINK("#РТУС!"&amp;CELL("адрес",Проверка!R481),"заполнить"),HYPERLINK("#Проверка!"&amp;CELL("адрес",Проверка!R481),РТУС!R481))</f>
        <v>заполнить</v>
      </c>
      <c r="S481" s="13" t="str">
        <f>IF(РТУС!S481="","",РТУС!S481)</f>
        <v/>
      </c>
      <c r="T481" s="13" t="str">
        <f>IF(РТУС!T481="","",РТУС!T481)</f>
        <v/>
      </c>
      <c r="U481" s="13" t="str">
        <f>IF(РТУС!U481="","",РТУС!U481)</f>
        <v/>
      </c>
      <c r="V481" s="13" t="str">
        <f ca="1">IF(РТУС!V481="",HYPERLINK("#РТУС!"&amp;CELL("адрес",Проверка!V481),"заполнить"),IF(OR(РТУС!V481="Договор участия в долевом строительстве",РТУС!V481="Предварительный договор участия в долевом строительстве",РТУС!V481="Определение Арбитражного суда",РТУС!V481="Решение суда общей юрисдикции",РТУС!V481="Иные договоры"),HYPERLINK("#Проверка!"&amp;CELL("адрес",Проверка!V481),РТУС!V481),HYPERLINK("#РТУС!"&amp;CELL("адрес",Проверка!V481),"###")))</f>
        <v>заполнить</v>
      </c>
      <c r="W481" s="13" t="str">
        <f ca="1">IF(РТУС!W481="",HYPERLINK("#РТУС!"&amp;CELL("адрес",Проверка!W481),"заполнить"),HYPERLINK("#Проверка!"&amp;CELL("адрес",Проверка!W481),РТУС!W481))</f>
        <v>заполнить</v>
      </c>
      <c r="X481" s="15" t="str">
        <f ca="1">IF(РТУС!X481="",HYPERLINK("#РТУС!"&amp;CELL("адрес",Проверка!X481),"заполнить"),IF(AND(LEN(РТУС!X481)=5,РТУС!X481&lt;TODAY()),HYPERLINK("#Проверка!"&amp;CELL("адрес",Проверка!X481),РТУС!X481),HYPERLINK("#РТУС!"&amp;CELL("адрес",Проверка!X481),"###")))</f>
        <v>заполнить</v>
      </c>
      <c r="Y481" s="13" t="str">
        <f>IF(РТУС!Y481="","",РТУС!Y481)</f>
        <v/>
      </c>
      <c r="Z481" s="15" t="str">
        <f ca="1">IF(РТУС!Z481="","",IF(AND(LEN(РТУС!Z481)=5,РТУС!Z481&lt;TODAY()),HYPERLINK("#Проверка!"&amp;CELL("адрес",Проверка!Z481),РТУС!Z481),HYPERLINK("#РТУС!"&amp;CELL("адрес",Проверка!Z481),"###")))</f>
        <v/>
      </c>
      <c r="AA481" s="18" t="str">
        <f ca="1">IF(РТУС!AA481="",HYPERLINK("#РТУС!"&amp;CELL("адрес",Проверка!AA481),"заполнить"),IF(ISNUMBER(РТУС!AA481)=TRUE,HYPERLINK("#Проверка!"&amp;CELL("адрес",Проверка!AA481),РТУС!AA481),HYPERLINK("#РТУС!"&amp;CELL("адрес",Проверка!AA481),"###")))</f>
        <v>заполнить</v>
      </c>
      <c r="AB481" s="18" t="str">
        <f ca="1">IF(РТУС!AB481="",HYPERLINK("#РТУС!"&amp;CELL("адрес",Проверка!AB481),"заполнить"),IF(ISNUMBER(РТУС!AB481)=TRUE,HYPERLINK("#Проверка!"&amp;CELL("адрес",Проверка!AB481),РТУС!AB481),HYPERLINK("#РТУС!"&amp;CELL("адрес",Проверка!AB481),"###")))</f>
        <v>заполнить</v>
      </c>
      <c r="AC481" s="18" t="str">
        <f ca="1">IF(РТУС!AC481="","",IF(ISNUMBER(РТУС!AC481)=TRUE,HYPERLINK("#Проверка!"&amp;CELL("адрес",Проверка!AC481),РТУС!AC481),HYPERLINK("#РТУС!"&amp;CELL("адрес",Проверка!AC481),"###")))</f>
        <v/>
      </c>
      <c r="AD481" s="18" t="str">
        <f ca="1">IF(РТУС!AD481="","",IF(ISNUMBER(РТУС!AD481)=TRUE,HYPERLINK("#Проверка!"&amp;CELL("адрес",Проверка!AD481),РТУС!AD481),HYPERLINK("#РТУС!"&amp;CELL("адрес",Проверка!AD481),"###")))</f>
        <v/>
      </c>
      <c r="AE481" s="13" t="str">
        <f>IF(РТУС!AE481="","",РТУС!AE481)</f>
        <v/>
      </c>
      <c r="AF481" s="15" t="str">
        <f ca="1">IF(РТУС!AE481="","",IF(РТУС!AF481="",HYPERLINK("#РТУС!"&amp;CELL("адрес",Проверка!AF481),"заполнить"),IF(AND(LEN(РТУС!AF481)=5,РТУС!AF481&lt;TODAY()),HYPERLINK("#Проверка!"&amp;CELL("адрес",Проверка!AF481),РТУС!AF481),HYPERLINK("#РТУС!"&amp;CELL("адрес",Проверка!AF481),"###"))))</f>
        <v/>
      </c>
      <c r="AG481" s="13"/>
      <c r="AH481" s="15" t="str">
        <f ca="1">IF(РТУС!AE481="","",IF(РТУС!AH481="",HYPERLINK("#РТУС!"&amp;CELL("адрес",Проверка!AH481),"заполнить"),IF(AND(LEN(РТУС!AH481)=5,РТУС!AH481&lt;TODAY()),HYPERLINK("#Проверка!"&amp;CELL("адрес",Проверка!AH481),РТУС!AH481),HYPERLINK("#РТУС!"&amp;CELL("адрес",Проверка!AH481),"###"))))</f>
        <v/>
      </c>
      <c r="AI481" s="15" t="str">
        <f ca="1">IF(РТУС!AE481="","",IF(РТУС!AI481="",HYPERLINK("#РТУС!"&amp;CELL("адрес",Проверка!AI481),"заполнить"),HYPERLINK("#Проверка!"&amp;CELL("адрес",Проверка!AI481),РТУС!AI481)))</f>
        <v/>
      </c>
      <c r="AJ481" s="13" t="str">
        <f ca="1">IF(РТУС!AE481="","",IF(РТУС!AJ481="",HYPERLINK("#РТУС!"&amp;CELL("адрес",Проверка!AJ481),"заполнить"),IF(OR(РТУС!AJ481="Юрлицо",РТУС!AJ481="Физлицо",РТУС!AJ481="ИП"),HYPERLINK("#Проверка!"&amp;CELL("адрес",Проверка!AJ481),РТУС!AJ481),HYPERLINK("#РТУС!"&amp;CELL("адрес",Проверка!AJ481),"###"))))</f>
        <v/>
      </c>
      <c r="AK481" s="13" t="str">
        <f ca="1">IF(РТУС!AK481="",HYPERLINK("#РТУС!"&amp;CELL("адрес",Проверка!AK481),"заполнить"),IF(OR(РТУС!AK481="Квартира",РТУС!AK481="Кладовая",РТУС!AK481="Машино-место",РТУС!AK481="Нежилое помещение"),HYPERLINK("#Проверка!"&amp;CELL("адрес",Проверка!AK481),РТУС!AK481),HYPERLINK("#РТУС!"&amp;CELL("адрес",Проверка!AK481),"###")))</f>
        <v>заполнить</v>
      </c>
      <c r="AL481" s="13" t="str">
        <f ca="1">IF(РТУС!AL481="",HYPERLINK("#РТУС!"&amp;CELL("адрес",Проверка!AL481),"заполнить"),HYPERLINK("#Проверка!"&amp;CELL("адрес",Проверка!AL481),РТУС!AL481))</f>
        <v>заполнить</v>
      </c>
      <c r="AM481" s="18" t="str">
        <f ca="1">IF(РТУС!AM481="",HYPERLINK("#РТУС!"&amp;CELL("адрес",Проверка!AM481),"заполнить"),IF(ISNUMBER(РТУС!AM481)=TRUE,IF(РТУС!AK481="Нежилое помещение",IF(РТУС!AM481&gt;7,HYPERLINK("#РТУС!"&amp;CELL("адрес",Проверка!AM481),"не больше 7 кв.м."),РТУС!AM481),HYPERLINK("#Проверка!"&amp;CELL("адрес",Проверка!AM481),РТУС!AM481)),HYPERLINK("#РТУС!"&amp;CELL("адрес",Проверка!AM481),"###")))</f>
        <v>заполнить</v>
      </c>
      <c r="AN481" s="13" t="str">
        <f ca="1">IF(РТУС!AN481="",HYPERLINK("#РТУС!"&amp;CELL("адрес",Проверка!AN481),"заполнить"),IF(OR(РТУС!AN481="Общая площадь помещения",РТУС!AN481="Общая приведенная площадь жилого помещения",РТУС!AN481="Общая площадь жилого помещения с учетом лоджий, балконов, террас и веранд"),HYPERLINK("#Проверка!"&amp;CELL("адрес",Проверка!AN481),РТУС!AN481),HYPERLINK("#РТУС!"&amp;CELL("адрес",Проверка!AN481),"###")))</f>
        <v>заполнить</v>
      </c>
      <c r="AO481" s="13" t="str">
        <f ca="1">IF(OR(РТУС!AK481="Квартира",РТУС!A481="Нежилое помещение"),IF(РТУС!AO481="",HYPERLINK("#РТУС!"&amp;CELL("адрес",Проверка!AO481),"заполнить"),IF(ISNUMBER(РТУС!AO481)=TRUE,HYPERLINK("#Проверка!"&amp;CELL("адрес",Проверка!AO481),РТУС!AO481),HYPERLINK("#РТУС!"&amp;CELL("адрес",Проверка!AO481),"###"))),"")</f>
        <v/>
      </c>
      <c r="AP481" s="13" t="str">
        <f>IF(РТУС!AP481="","",РТУС!AP481)</f>
        <v/>
      </c>
      <c r="AQ481" s="13" t="str">
        <f ca="1">IF(РТУС!AQ481="",HYPERLINK("#РТУС!"&amp;CELL("адрес",Проверка!AQ481),"заполнить"),HYPERLINK("#Проверка!"&amp;CELL("адрес",Проверка!AQ481),РТУС!AQ481))</f>
        <v>заполнить</v>
      </c>
      <c r="AR481" s="18" t="str">
        <f ca="1">IF(РТУС!AR481="",HYPERLINK("#РТУС!"&amp;CELL("адрес",Проверка!AR481),"заполнить"),IF(ISNUMBER(РТУС!AR481)=FALSE,HYPERLINK("#РТУС!"&amp;CELL("адрес",Проверка!AR481),"###"),IF(РТУС!G481="1",IF(РТУС!AB481=РТУС!AR481+РТУС!AU481,HYPERLINK("#Проверка!"&amp;CELL("адрес",Проверка!AR481),РТУС!AR481),HYPERLINK("#РТУС!"&amp;CELL("адрес",Проверка!AR481),"сверить суммы")),IF(РТУС!AB481=(SUMIF(РТУС!$A$4:$A$1000,A481,РТУС!$AR$4:$AR$1000)+SUMIF(РТУС!$A$4:$A$1000,A481,РТУС!$AU$4:$AU$1000)),HYPERLINK("#Проверка!"&amp;CELL("адрес",Проверка!AR481),РТУС!AR481),HYPERLINK("#РТУС!"&amp;CELL("адрес",Проверка!AR481),"сверить суммы")))))</f>
        <v>заполнить</v>
      </c>
      <c r="AS481" s="13" t="str">
        <f>IF(РТУС!AS481="","",РТУС!AS481)</f>
        <v/>
      </c>
      <c r="AT481" s="18" t="str">
        <f ca="1">IF(РТУС!AT481="",HYPERLINK("#РТУС!"&amp;CELL("адрес",Проверка!AT481),"заполнить"),IF(ISNUMBER(РТУС!AT481)=FALSE,HYPERLINK("#РТУС!"&amp;CELL("адрес",Проверка!AT481),"###"),IF(РТУС!AT481=РТУС!AR481,HYPERLINK("#Проверка!"&amp;CELL("адрес",Проверка!AT481),РТУС!AT481),HYPERLINK("#РТУС!"&amp;CELL("адрес",Проверка!AT481),"сверить суммы"))))</f>
        <v>заполнить</v>
      </c>
      <c r="AU481" s="18" t="str">
        <f ca="1">IF(РТУС!AU481="",HYPERLINK("#РТУС!"&amp;CELL("адрес",Проверка!AU481),"заполнить"),IF(ISNUMBER(РТУС!AU481)=FALSE,HYPERLINK("#РТУС!"&amp;CELL("адрес",Проверка!AU481),"###"),IF(РТУС!G481="1",IF(РТУС!AB481=РТУС!AR481+РТУС!AU481,HYPERLINK("#Проверка!"&amp;CELL("адрес",Проверка!AU481),РТУС!AU481),HYPERLINK("#РТУС!"&amp;CELL("адрес",Проверка!AU481),"сверить суммы")),IF(РТУС!AB481=(SUMIF(РТУС!$A$4:$A$1000,A481,РТУС!$AR$4:$AR$1000)+SUMIF(РТУС!$A$4:$A$1000,A481,РТУС!$AU$4:$AU$1000)),HYPERLINK("#Проверка!"&amp;CELL("адрес",Проверка!AU481),РТУС!AU481),HYPERLINK("#РТУС!"&amp;CELL("адрес",Проверка!AU481),"сверить суммы")))))</f>
        <v>заполнить</v>
      </c>
      <c r="AV481" s="13" t="str">
        <f ca="1">IF(РТУС!AV481="",HYPERLINK("#РТУС!"&amp;CELL("адрес",Проверка!AV481),"заполнить"),IF(OR(РТУС!AV481="Требование о передаче жилого помещения",РТУС!AV481="Требование о передаче машино-места",РТУС!AV481="Требования о передаче нежилого помещения",РТУС!AV481="Денежные требования"),HYPERLINK("#Проверка!"&amp;CELL("адрес",Проверка!AV481),РТУС!AV481),HYPERLINK("#РТУС!"&amp;CELL("адрес",Проверка!AV481),"###")))</f>
        <v>заполнить</v>
      </c>
      <c r="AW481" s="13" t="str">
        <f ca="1">IF(РТУС!AW481="",HYPERLINK("#РТУС!"&amp;CELL("адрес",Проверка!AW481),"заполнить"),IF(OR(РТУС!AW481="Включен в полном объеме",РТУС!AW481="Включен частично"),HYPERLINK("#Проверка!"&amp;CELL("адрес",Проверка!AW481),РТУС!AW481),HYPERLINK("#РТУС!"&amp;CELL("адрес",Проверка!AW481),"###")))</f>
        <v>заполнить</v>
      </c>
      <c r="AX481" s="15" t="str">
        <f ca="1">IF(РТУС!AX481="",HYPERLINK("#РТУС!"&amp;CELL("адрес",Проверка!AX481),"заполнить"),IF(AND(LEN(РТУС!AX481)=5,РТУС!AX481&lt;TODAY()),HYPERLINK("#Проверка!"&amp;CELL("адрес",Проверка!AX481),РТУС!AX481),HYPERLINK("#РТУС!"&amp;CELL("адрес",Проверка!AX481),"###")))</f>
        <v>заполнить</v>
      </c>
      <c r="AY481" s="15" t="str">
        <f ca="1">IF(РТУС!AY481="",HYPERLINK("#РТУС!"&amp;CELL("адрес",Проверка!AY481),"заполнить"),IF(AND(LEN(РТУС!AY481)=5,РТУС!AY481&lt;TODAY()),HYPERLINK("#Проверка!"&amp;CELL("адрес",Проверка!AY481),РТУС!AY481),HYPERLINK("#РТУС!"&amp;CELL("адрес",Проверка!AY481),"###")))</f>
        <v>заполнить</v>
      </c>
    </row>
    <row r="482" spans="1:51" x14ac:dyDescent="0.25">
      <c r="A482" s="10" t="str">
        <f>РТУС!A482</f>
        <v>.</v>
      </c>
      <c r="B482" s="13" t="str">
        <f ca="1">IF(РТУС!B482="",HYPERLINK("#РТУС!"&amp;CELL("адрес",Проверка!B482),"заполнить"),IF(AND(LEN(РТУС!B482)=10,РТУС!B481=РТУС!B482),HYPERLINK("#Проверка!"&amp;CELL("адрес",Проверка!B482),РТУС!B482),HYPERLINK("#РТУС!"&amp;CELL("адрес",Проверка!B482),"###")))</f>
        <v>заполнить</v>
      </c>
      <c r="C482" s="13" t="str">
        <f ca="1">IF(РТУС!C482="",HYPERLINK("#РТУС!"&amp;CELL("адрес",Проверка!C482),"заполнить"),IF(AND(ISNUMBER(РТУС!C482)=TRUE,РТУС!C482&gt;0,РТУС!C481=РТУС!C482),HYPERLINK("#Проверка!"&amp;CELL("адрес",Проверка!C482),РТУС!C482),HYPERLINK("#РТУС!"&amp;CELL("адрес",Проверка!C482),"###")))</f>
        <v>заполнить</v>
      </c>
      <c r="D482" s="13" t="str">
        <f>IF(РТУС!D482="","",РТУС!D482)</f>
        <v/>
      </c>
      <c r="E482" s="13" t="str">
        <f ca="1">IF(РТУС!E482="",HYPERLINK("#РТУС!"&amp;CELL("адрес",Проверка!E482),"заполнить"),IF(РТУС!E481=РТУС!E482,HYPERLINK("#Проверка!"&amp;CELL("адрес",Проверка!E482),РТУС!E482),HYPERLINK("#РТУС!"&amp;CELL("адрес",Проверка!E482),"###")))</f>
        <v>заполнить</v>
      </c>
      <c r="F482" s="13" t="str">
        <f ca="1">IF(РТУС!F482="",HYPERLINK("#РТУС!"&amp;CELL("адрес",Проверка!F482),"заполнить"),HYPERLINK("#Проверка!"&amp;CELL("адрес",Проверка!F482),РТУС!F482))</f>
        <v>заполнить</v>
      </c>
      <c r="G482" s="20" t="str">
        <f ca="1">IF(РТУС!G482="",HYPERLINK("#РТУС!"&amp;CELL("адрес",Проверка!G482),"заполнить"),IF(РТУС!G482="1",HYPERLINK("#Проверка!"&amp;CELL("адрес",Проверка!G482),"1"),IF(AND(ISNUMBER(РТУС!G482)=TRUE,РТУС!G482&lt;=1,РТУС!G482&gt;0),IF(SUMIF(РТУС!$A$4:$A$1000,A482,РТУС!$G$4:$G$1000)=1,HYPERLINK("#Проверка!"&amp;CELL("адрес",Проверка!G482),РТУС!G482),HYPERLINK("#РТУС!"&amp;CELL("адрес",Проверка!G482),"сумма долей ≠ 1")),HYPERLINK("#РТУС!"&amp;CELL("адрес",Проверка!G482),"###"))))</f>
        <v>заполнить</v>
      </c>
      <c r="H482" s="13" t="str">
        <f ca="1">IF(РТУС!H482="",HYPERLINK("#РТУС!"&amp;CELL("адрес",Проверка!H482),"заполнить"),IF(OR(РТУС!H482="Юрлицо",РТУС!H482="Физлицо",РТУС!H482="ИП"),HYPERLINK("#Проверка!"&amp;CELL("адрес",Проверка!H482),РТУС!H482),HYPERLINK("#РТУС!"&amp;CELL("адрес",Проверка!H482),"###")))</f>
        <v>заполнить</v>
      </c>
      <c r="I482" s="13" t="str">
        <f ca="1">IF(OR(РТУС!H482="Юрлицо",РТУС!H482="ИП"),IF(РТУС!I482="",HYPERLINK("#РТУС!"&amp;CELL("адрес",Проверка!I482),"заполнить"),IF(OR(LEN(РТУС!I482)=10,LEN(РТУС!I482)=12),HYPERLINK("#Проверка!"&amp;CELL("адрес",Проверка!I482),РТУС!I482),HYPERLINK("#РТУС!"&amp;CELL("адрес",Проверка!I482),"###"))),"")</f>
        <v/>
      </c>
      <c r="J482" s="15" t="str">
        <f ca="1">IF(РТУС!J482="","",IF(AND(LEN(РТУС!J482)=5,РТУС!J482&lt;TODAY()),HYPERLINK("#Проверка!"&amp;CELL("адрес",Проверка!J482),РТУС!J482),HYPERLINK("#РТУС!"&amp;CELL("адрес",Проверка!J482),"###")))</f>
        <v/>
      </c>
      <c r="K482" s="13" t="str">
        <f>IF(РТУС!K482="","",РТУС!K482)</f>
        <v/>
      </c>
      <c r="L482" s="13" t="str">
        <f ca="1">IF(OR(РТУС!H482="Физлицо",РТУС!H482="ИП"),IF(РТУС!L482="",HYPERLINK("#РТУС!"&amp;CELL("адрес",Проверка!L482),"заполнить"),IF(OR(РТУС!L482="Загранпаспорт гражданина РФ",РТУС!L482="Паспорт гражданина РФ",РТУС!L482="Иностранный паспорт",РТУС!L482="Свидетельство о рождении",РТУС!L482="Вид на жительство"),HYPERLINK("#Проверка!"&amp;CELL("адрес",Проверка!L482),РТУС!L482),HYPERLINK("#РТУС!"&amp;CELL("адрес",Проверка!L482),"###"))),"")</f>
        <v/>
      </c>
      <c r="M482" s="13" t="str">
        <f ca="1">IF(AND(OR(РТУС!L482="Паспорт гражданина РФ",РТУС!L482="Свидетельство о рождении"),РТУС!M482=""),HYPERLINK("#РТУС!"&amp;CELL("адрес",Проверка!M482),"заполнить"),IF(РТУС!L482="Паспорт гражданина РФ",IF(LEN(РТУС!M482)=4,HYPERLINK("#Проверка!"&amp;CELL("адрес",Проверка!M482),РТУС!M482),HYPERLINK("#РТУС!"&amp;CELL("адрес",Проверка!M482),"###")),IF(РТУС!L482="Свидетельство о рождении",HYPERLINK("#Проверка!"&amp;CELL("адрес",Проверка!M482),РТУС!M482),"")))</f>
        <v/>
      </c>
      <c r="N482" s="13" t="str">
        <f ca="1">IF(РТУС!L482="","",IF(РТУС!N482="",HYPERLINK("#РТУС!"&amp;CELL("адрес",Проверка!N482),"заполнить"),IF(OR(РТУС!L482="Паспорт гражданина РФ",РТУС!L482="Свидетельство о рождении"),IF(LEN(РТУС!N482)=6,HYPERLINK("#Проверка!"&amp;CELL("адрес",Проверка!N482),РТУС!N482),HYPERLINK("#РТУС!"&amp;CELL("адрес",Проверка!N482),"###")),HYPERLINK("#Проверка!"&amp;CELL("адрес",Проверка!N482),РТУС!N482))))</f>
        <v/>
      </c>
      <c r="O482" s="15" t="str">
        <f ca="1">IF(РТУС!L482="","",IF(РТУС!O482="",HYPERLINK("#РТУС!"&amp;CELL("адрес",Проверка!O482),"заполнить"),IF(AND(LEN(РТУС!O482)=5,РТУС!O482&lt;TODAY()),IF(РТУС!L482="Свидетельство о рождении",IF(РТУС!O482&gt;EDATE(TODAY(),-168),HYPERLINK("#Проверка!"&amp;CELL("адрес",Проверка!O482),РТУС!O482),HYPERLINK("#РТУС!"&amp;CELL("адрес",Проверка!O482),"недействительно")),HYPERLINK("#Проверка!"&amp;CELL("адрес",Проверка!O482),РТУС!O482)),HYPERLINK("#РТУС!"&amp;CELL("адрес",Проверка!O482),"###"))))</f>
        <v/>
      </c>
      <c r="P482" s="21" t="str">
        <f ca="1">IF(РТУС!L482="Паспорт гражданина РФ",IF(РТУС!P482="",HYPERLINK("#РТУС!"&amp;CELL("адрес",Проверка!P482),"заполнить"),HYPERLINK("#Проверка!"&amp;CELL("адрес",Проверка!P482),РТУС!P482)),"")</f>
        <v/>
      </c>
      <c r="Q482" s="13" t="str">
        <f ca="1">IF(РТУС!L482="Паспорт гражданина РФ",IF(РТУС!Q482="",HYPERLINK("#РТУС!"&amp;CELL("адрес",Проверка!Q482),"заполнить"),IF(LEN(РТУС!Q482)=7,HYPERLINK("#Проверка!"&amp;CELL("адрес",Проверка!Q482),РТУС!Q482),HYPERLINK("#РТУС!"&amp;CELL("адрес",Проверка!Q482),"###"))),"")</f>
        <v/>
      </c>
      <c r="R482" s="13" t="str">
        <f ca="1">IF(РТУС!R482="",HYPERLINK("#РТУС!"&amp;CELL("адрес",Проверка!R482),"заполнить"),HYPERLINK("#Проверка!"&amp;CELL("адрес",Проверка!R482),РТУС!R482))</f>
        <v>заполнить</v>
      </c>
      <c r="S482" s="13" t="str">
        <f>IF(РТУС!S482="","",РТУС!S482)</f>
        <v/>
      </c>
      <c r="T482" s="13" t="str">
        <f>IF(РТУС!T482="","",РТУС!T482)</f>
        <v/>
      </c>
      <c r="U482" s="13" t="str">
        <f>IF(РТУС!U482="","",РТУС!U482)</f>
        <v/>
      </c>
      <c r="V482" s="13" t="str">
        <f ca="1">IF(РТУС!V482="",HYPERLINK("#РТУС!"&amp;CELL("адрес",Проверка!V482),"заполнить"),IF(OR(РТУС!V482="Договор участия в долевом строительстве",РТУС!V482="Предварительный договор участия в долевом строительстве",РТУС!V482="Определение Арбитражного суда",РТУС!V482="Решение суда общей юрисдикции",РТУС!V482="Иные договоры"),HYPERLINK("#Проверка!"&amp;CELL("адрес",Проверка!V482),РТУС!V482),HYPERLINK("#РТУС!"&amp;CELL("адрес",Проверка!V482),"###")))</f>
        <v>заполнить</v>
      </c>
      <c r="W482" s="13" t="str">
        <f ca="1">IF(РТУС!W482="",HYPERLINK("#РТУС!"&amp;CELL("адрес",Проверка!W482),"заполнить"),HYPERLINK("#Проверка!"&amp;CELL("адрес",Проверка!W482),РТУС!W482))</f>
        <v>заполнить</v>
      </c>
      <c r="X482" s="15" t="str">
        <f ca="1">IF(РТУС!X482="",HYPERLINK("#РТУС!"&amp;CELL("адрес",Проверка!X482),"заполнить"),IF(AND(LEN(РТУС!X482)=5,РТУС!X482&lt;TODAY()),HYPERLINK("#Проверка!"&amp;CELL("адрес",Проверка!X482),РТУС!X482),HYPERLINK("#РТУС!"&amp;CELL("адрес",Проверка!X482),"###")))</f>
        <v>заполнить</v>
      </c>
      <c r="Y482" s="13" t="str">
        <f>IF(РТУС!Y482="","",РТУС!Y482)</f>
        <v/>
      </c>
      <c r="Z482" s="15" t="str">
        <f ca="1">IF(РТУС!Z482="","",IF(AND(LEN(РТУС!Z482)=5,РТУС!Z482&lt;TODAY()),HYPERLINK("#Проверка!"&amp;CELL("адрес",Проверка!Z482),РТУС!Z482),HYPERLINK("#РТУС!"&amp;CELL("адрес",Проверка!Z482),"###")))</f>
        <v/>
      </c>
      <c r="AA482" s="18" t="str">
        <f ca="1">IF(РТУС!AA482="",HYPERLINK("#РТУС!"&amp;CELL("адрес",Проверка!AA482),"заполнить"),IF(ISNUMBER(РТУС!AA482)=TRUE,HYPERLINK("#Проверка!"&amp;CELL("адрес",Проверка!AA482),РТУС!AA482),HYPERLINK("#РТУС!"&amp;CELL("адрес",Проверка!AA482),"###")))</f>
        <v>заполнить</v>
      </c>
      <c r="AB482" s="18" t="str">
        <f ca="1">IF(РТУС!AB482="",HYPERLINK("#РТУС!"&amp;CELL("адрес",Проверка!AB482),"заполнить"),IF(ISNUMBER(РТУС!AB482)=TRUE,HYPERLINK("#Проверка!"&amp;CELL("адрес",Проверка!AB482),РТУС!AB482),HYPERLINK("#РТУС!"&amp;CELL("адрес",Проверка!AB482),"###")))</f>
        <v>заполнить</v>
      </c>
      <c r="AC482" s="18" t="str">
        <f ca="1">IF(РТУС!AC482="","",IF(ISNUMBER(РТУС!AC482)=TRUE,HYPERLINK("#Проверка!"&amp;CELL("адрес",Проверка!AC482),РТУС!AC482),HYPERLINK("#РТУС!"&amp;CELL("адрес",Проверка!AC482),"###")))</f>
        <v/>
      </c>
      <c r="AD482" s="18" t="str">
        <f ca="1">IF(РТУС!AD482="","",IF(ISNUMBER(РТУС!AD482)=TRUE,HYPERLINK("#Проверка!"&amp;CELL("адрес",Проверка!AD482),РТУС!AD482),HYPERLINK("#РТУС!"&amp;CELL("адрес",Проверка!AD482),"###")))</f>
        <v/>
      </c>
      <c r="AE482" s="13" t="str">
        <f>IF(РТУС!AE482="","",РТУС!AE482)</f>
        <v/>
      </c>
      <c r="AF482" s="15" t="str">
        <f ca="1">IF(РТУС!AE482="","",IF(РТУС!AF482="",HYPERLINK("#РТУС!"&amp;CELL("адрес",Проверка!AF482),"заполнить"),IF(AND(LEN(РТУС!AF482)=5,РТУС!AF482&lt;TODAY()),HYPERLINK("#Проверка!"&amp;CELL("адрес",Проверка!AF482),РТУС!AF482),HYPERLINK("#РТУС!"&amp;CELL("адрес",Проверка!AF482),"###"))))</f>
        <v/>
      </c>
      <c r="AG482" s="13"/>
      <c r="AH482" s="15" t="str">
        <f ca="1">IF(РТУС!AE482="","",IF(РТУС!AH482="",HYPERLINK("#РТУС!"&amp;CELL("адрес",Проверка!AH482),"заполнить"),IF(AND(LEN(РТУС!AH482)=5,РТУС!AH482&lt;TODAY()),HYPERLINK("#Проверка!"&amp;CELL("адрес",Проверка!AH482),РТУС!AH482),HYPERLINK("#РТУС!"&amp;CELL("адрес",Проверка!AH482),"###"))))</f>
        <v/>
      </c>
      <c r="AI482" s="15" t="str">
        <f ca="1">IF(РТУС!AE482="","",IF(РТУС!AI482="",HYPERLINK("#РТУС!"&amp;CELL("адрес",Проверка!AI482),"заполнить"),HYPERLINK("#Проверка!"&amp;CELL("адрес",Проверка!AI482),РТУС!AI482)))</f>
        <v/>
      </c>
      <c r="AJ482" s="13" t="str">
        <f ca="1">IF(РТУС!AE482="","",IF(РТУС!AJ482="",HYPERLINK("#РТУС!"&amp;CELL("адрес",Проверка!AJ482),"заполнить"),IF(OR(РТУС!AJ482="Юрлицо",РТУС!AJ482="Физлицо",РТУС!AJ482="ИП"),HYPERLINK("#Проверка!"&amp;CELL("адрес",Проверка!AJ482),РТУС!AJ482),HYPERLINK("#РТУС!"&amp;CELL("адрес",Проверка!AJ482),"###"))))</f>
        <v/>
      </c>
      <c r="AK482" s="13" t="str">
        <f ca="1">IF(РТУС!AK482="",HYPERLINK("#РТУС!"&amp;CELL("адрес",Проверка!AK482),"заполнить"),IF(OR(РТУС!AK482="Квартира",РТУС!AK482="Кладовая",РТУС!AK482="Машино-место",РТУС!AK482="Нежилое помещение"),HYPERLINK("#Проверка!"&amp;CELL("адрес",Проверка!AK482),РТУС!AK482),HYPERLINK("#РТУС!"&amp;CELL("адрес",Проверка!AK482),"###")))</f>
        <v>заполнить</v>
      </c>
      <c r="AL482" s="13" t="str">
        <f ca="1">IF(РТУС!AL482="",HYPERLINK("#РТУС!"&amp;CELL("адрес",Проверка!AL482),"заполнить"),HYPERLINK("#Проверка!"&amp;CELL("адрес",Проверка!AL482),РТУС!AL482))</f>
        <v>заполнить</v>
      </c>
      <c r="AM482" s="18" t="str">
        <f ca="1">IF(РТУС!AM482="",HYPERLINK("#РТУС!"&amp;CELL("адрес",Проверка!AM482),"заполнить"),IF(ISNUMBER(РТУС!AM482)=TRUE,IF(РТУС!AK482="Нежилое помещение",IF(РТУС!AM482&gt;7,HYPERLINK("#РТУС!"&amp;CELL("адрес",Проверка!AM482),"не больше 7 кв.м."),РТУС!AM482),HYPERLINK("#Проверка!"&amp;CELL("адрес",Проверка!AM482),РТУС!AM482)),HYPERLINK("#РТУС!"&amp;CELL("адрес",Проверка!AM482),"###")))</f>
        <v>заполнить</v>
      </c>
      <c r="AN482" s="13" t="str">
        <f ca="1">IF(РТУС!AN482="",HYPERLINK("#РТУС!"&amp;CELL("адрес",Проверка!AN482),"заполнить"),IF(OR(РТУС!AN482="Общая площадь помещения",РТУС!AN482="Общая приведенная площадь жилого помещения",РТУС!AN482="Общая площадь жилого помещения с учетом лоджий, балконов, террас и веранд"),HYPERLINK("#Проверка!"&amp;CELL("адрес",Проверка!AN482),РТУС!AN482),HYPERLINK("#РТУС!"&amp;CELL("адрес",Проверка!AN482),"###")))</f>
        <v>заполнить</v>
      </c>
      <c r="AO482" s="13" t="str">
        <f ca="1">IF(OR(РТУС!AK482="Квартира",РТУС!A482="Нежилое помещение"),IF(РТУС!AO482="",HYPERLINK("#РТУС!"&amp;CELL("адрес",Проверка!AO482),"заполнить"),IF(ISNUMBER(РТУС!AO482)=TRUE,HYPERLINK("#Проверка!"&amp;CELL("адрес",Проверка!AO482),РТУС!AO482),HYPERLINK("#РТУС!"&amp;CELL("адрес",Проверка!AO482),"###"))),"")</f>
        <v/>
      </c>
      <c r="AP482" s="13" t="str">
        <f>IF(РТУС!AP482="","",РТУС!AP482)</f>
        <v/>
      </c>
      <c r="AQ482" s="13" t="str">
        <f ca="1">IF(РТУС!AQ482="",HYPERLINK("#РТУС!"&amp;CELL("адрес",Проверка!AQ482),"заполнить"),HYPERLINK("#Проверка!"&amp;CELL("адрес",Проверка!AQ482),РТУС!AQ482))</f>
        <v>заполнить</v>
      </c>
      <c r="AR482" s="18" t="str">
        <f ca="1">IF(РТУС!AR482="",HYPERLINK("#РТУС!"&amp;CELL("адрес",Проверка!AR482),"заполнить"),IF(ISNUMBER(РТУС!AR482)=FALSE,HYPERLINK("#РТУС!"&amp;CELL("адрес",Проверка!AR482),"###"),IF(РТУС!G482="1",IF(РТУС!AB482=РТУС!AR482+РТУС!AU482,HYPERLINK("#Проверка!"&amp;CELL("адрес",Проверка!AR482),РТУС!AR482),HYPERLINK("#РТУС!"&amp;CELL("адрес",Проверка!AR482),"сверить суммы")),IF(РТУС!AB482=(SUMIF(РТУС!$A$4:$A$1000,A482,РТУС!$AR$4:$AR$1000)+SUMIF(РТУС!$A$4:$A$1000,A482,РТУС!$AU$4:$AU$1000)),HYPERLINK("#Проверка!"&amp;CELL("адрес",Проверка!AR482),РТУС!AR482),HYPERLINK("#РТУС!"&amp;CELL("адрес",Проверка!AR482),"сверить суммы")))))</f>
        <v>заполнить</v>
      </c>
      <c r="AS482" s="13" t="str">
        <f>IF(РТУС!AS482="","",РТУС!AS482)</f>
        <v/>
      </c>
      <c r="AT482" s="18" t="str">
        <f ca="1">IF(РТУС!AT482="",HYPERLINK("#РТУС!"&amp;CELL("адрес",Проверка!AT482),"заполнить"),IF(ISNUMBER(РТУС!AT482)=FALSE,HYPERLINK("#РТУС!"&amp;CELL("адрес",Проверка!AT482),"###"),IF(РТУС!AT482=РТУС!AR482,HYPERLINK("#Проверка!"&amp;CELL("адрес",Проверка!AT482),РТУС!AT482),HYPERLINK("#РТУС!"&amp;CELL("адрес",Проверка!AT482),"сверить суммы"))))</f>
        <v>заполнить</v>
      </c>
      <c r="AU482" s="18" t="str">
        <f ca="1">IF(РТУС!AU482="",HYPERLINK("#РТУС!"&amp;CELL("адрес",Проверка!AU482),"заполнить"),IF(ISNUMBER(РТУС!AU482)=FALSE,HYPERLINK("#РТУС!"&amp;CELL("адрес",Проверка!AU482),"###"),IF(РТУС!G482="1",IF(РТУС!AB482=РТУС!AR482+РТУС!AU482,HYPERLINK("#Проверка!"&amp;CELL("адрес",Проверка!AU482),РТУС!AU482),HYPERLINK("#РТУС!"&amp;CELL("адрес",Проверка!AU482),"сверить суммы")),IF(РТУС!AB482=(SUMIF(РТУС!$A$4:$A$1000,A482,РТУС!$AR$4:$AR$1000)+SUMIF(РТУС!$A$4:$A$1000,A482,РТУС!$AU$4:$AU$1000)),HYPERLINK("#Проверка!"&amp;CELL("адрес",Проверка!AU482),РТУС!AU482),HYPERLINK("#РТУС!"&amp;CELL("адрес",Проверка!AU482),"сверить суммы")))))</f>
        <v>заполнить</v>
      </c>
      <c r="AV482" s="13" t="str">
        <f ca="1">IF(РТУС!AV482="",HYPERLINK("#РТУС!"&amp;CELL("адрес",Проверка!AV482),"заполнить"),IF(OR(РТУС!AV482="Требование о передаче жилого помещения",РТУС!AV482="Требование о передаче машино-места",РТУС!AV482="Требования о передаче нежилого помещения",РТУС!AV482="Денежные требования"),HYPERLINK("#Проверка!"&amp;CELL("адрес",Проверка!AV482),РТУС!AV482),HYPERLINK("#РТУС!"&amp;CELL("адрес",Проверка!AV482),"###")))</f>
        <v>заполнить</v>
      </c>
      <c r="AW482" s="13" t="str">
        <f ca="1">IF(РТУС!AW482="",HYPERLINK("#РТУС!"&amp;CELL("адрес",Проверка!AW482),"заполнить"),IF(OR(РТУС!AW482="Включен в полном объеме",РТУС!AW482="Включен частично"),HYPERLINK("#Проверка!"&amp;CELL("адрес",Проверка!AW482),РТУС!AW482),HYPERLINK("#РТУС!"&amp;CELL("адрес",Проверка!AW482),"###")))</f>
        <v>заполнить</v>
      </c>
      <c r="AX482" s="15" t="str">
        <f ca="1">IF(РТУС!AX482="",HYPERLINK("#РТУС!"&amp;CELL("адрес",Проверка!AX482),"заполнить"),IF(AND(LEN(РТУС!AX482)=5,РТУС!AX482&lt;TODAY()),HYPERLINK("#Проверка!"&amp;CELL("адрес",Проверка!AX482),РТУС!AX482),HYPERLINK("#РТУС!"&amp;CELL("адрес",Проверка!AX482),"###")))</f>
        <v>заполнить</v>
      </c>
      <c r="AY482" s="15" t="str">
        <f ca="1">IF(РТУС!AY482="",HYPERLINK("#РТУС!"&amp;CELL("адрес",Проверка!AY482),"заполнить"),IF(AND(LEN(РТУС!AY482)=5,РТУС!AY482&lt;TODAY()),HYPERLINK("#Проверка!"&amp;CELL("адрес",Проверка!AY482),РТУС!AY482),HYPERLINK("#РТУС!"&amp;CELL("адрес",Проверка!AY482),"###")))</f>
        <v>заполнить</v>
      </c>
    </row>
    <row r="483" spans="1:51" x14ac:dyDescent="0.25">
      <c r="A483" s="10" t="str">
        <f>РТУС!A483</f>
        <v>.</v>
      </c>
      <c r="B483" s="13" t="str">
        <f ca="1">IF(РТУС!B483="",HYPERLINK("#РТУС!"&amp;CELL("адрес",Проверка!B483),"заполнить"),IF(AND(LEN(РТУС!B483)=10,РТУС!B482=РТУС!B483),HYPERLINK("#Проверка!"&amp;CELL("адрес",Проверка!B483),РТУС!B483),HYPERLINK("#РТУС!"&amp;CELL("адрес",Проверка!B483),"###")))</f>
        <v>заполнить</v>
      </c>
      <c r="C483" s="13" t="str">
        <f ca="1">IF(РТУС!C483="",HYPERLINK("#РТУС!"&amp;CELL("адрес",Проверка!C483),"заполнить"),IF(AND(ISNUMBER(РТУС!C483)=TRUE,РТУС!C483&gt;0,РТУС!C482=РТУС!C483),HYPERLINK("#Проверка!"&amp;CELL("адрес",Проверка!C483),РТУС!C483),HYPERLINK("#РТУС!"&amp;CELL("адрес",Проверка!C483),"###")))</f>
        <v>заполнить</v>
      </c>
      <c r="D483" s="13" t="str">
        <f>IF(РТУС!D483="","",РТУС!D483)</f>
        <v/>
      </c>
      <c r="E483" s="13" t="str">
        <f ca="1">IF(РТУС!E483="",HYPERLINK("#РТУС!"&amp;CELL("адрес",Проверка!E483),"заполнить"),IF(РТУС!E482=РТУС!E483,HYPERLINK("#Проверка!"&amp;CELL("адрес",Проверка!E483),РТУС!E483),HYPERLINK("#РТУС!"&amp;CELL("адрес",Проверка!E483),"###")))</f>
        <v>заполнить</v>
      </c>
      <c r="F483" s="13" t="str">
        <f ca="1">IF(РТУС!F483="",HYPERLINK("#РТУС!"&amp;CELL("адрес",Проверка!F483),"заполнить"),HYPERLINK("#Проверка!"&amp;CELL("адрес",Проверка!F483),РТУС!F483))</f>
        <v>заполнить</v>
      </c>
      <c r="G483" s="20" t="str">
        <f ca="1">IF(РТУС!G483="",HYPERLINK("#РТУС!"&amp;CELL("адрес",Проверка!G483),"заполнить"),IF(РТУС!G483="1",HYPERLINK("#Проверка!"&amp;CELL("адрес",Проверка!G483),"1"),IF(AND(ISNUMBER(РТУС!G483)=TRUE,РТУС!G483&lt;=1,РТУС!G483&gt;0),IF(SUMIF(РТУС!$A$4:$A$1000,A483,РТУС!$G$4:$G$1000)=1,HYPERLINK("#Проверка!"&amp;CELL("адрес",Проверка!G483),РТУС!G483),HYPERLINK("#РТУС!"&amp;CELL("адрес",Проверка!G483),"сумма долей ≠ 1")),HYPERLINK("#РТУС!"&amp;CELL("адрес",Проверка!G483),"###"))))</f>
        <v>заполнить</v>
      </c>
      <c r="H483" s="13" t="str">
        <f ca="1">IF(РТУС!H483="",HYPERLINK("#РТУС!"&amp;CELL("адрес",Проверка!H483),"заполнить"),IF(OR(РТУС!H483="Юрлицо",РТУС!H483="Физлицо",РТУС!H483="ИП"),HYPERLINK("#Проверка!"&amp;CELL("адрес",Проверка!H483),РТУС!H483),HYPERLINK("#РТУС!"&amp;CELL("адрес",Проверка!H483),"###")))</f>
        <v>заполнить</v>
      </c>
      <c r="I483" s="13" t="str">
        <f ca="1">IF(OR(РТУС!H483="Юрлицо",РТУС!H483="ИП"),IF(РТУС!I483="",HYPERLINK("#РТУС!"&amp;CELL("адрес",Проверка!I483),"заполнить"),IF(OR(LEN(РТУС!I483)=10,LEN(РТУС!I483)=12),HYPERLINK("#Проверка!"&amp;CELL("адрес",Проверка!I483),РТУС!I483),HYPERLINK("#РТУС!"&amp;CELL("адрес",Проверка!I483),"###"))),"")</f>
        <v/>
      </c>
      <c r="J483" s="15" t="str">
        <f ca="1">IF(РТУС!J483="","",IF(AND(LEN(РТУС!J483)=5,РТУС!J483&lt;TODAY()),HYPERLINK("#Проверка!"&amp;CELL("адрес",Проверка!J483),РТУС!J483),HYPERLINK("#РТУС!"&amp;CELL("адрес",Проверка!J483),"###")))</f>
        <v/>
      </c>
      <c r="K483" s="13" t="str">
        <f>IF(РТУС!K483="","",РТУС!K483)</f>
        <v/>
      </c>
      <c r="L483" s="13" t="str">
        <f ca="1">IF(OR(РТУС!H483="Физлицо",РТУС!H483="ИП"),IF(РТУС!L483="",HYPERLINK("#РТУС!"&amp;CELL("адрес",Проверка!L483),"заполнить"),IF(OR(РТУС!L483="Загранпаспорт гражданина РФ",РТУС!L483="Паспорт гражданина РФ",РТУС!L483="Иностранный паспорт",РТУС!L483="Свидетельство о рождении",РТУС!L483="Вид на жительство"),HYPERLINK("#Проверка!"&amp;CELL("адрес",Проверка!L483),РТУС!L483),HYPERLINK("#РТУС!"&amp;CELL("адрес",Проверка!L483),"###"))),"")</f>
        <v/>
      </c>
      <c r="M483" s="13" t="str">
        <f ca="1">IF(AND(OR(РТУС!L483="Паспорт гражданина РФ",РТУС!L483="Свидетельство о рождении"),РТУС!M483=""),HYPERLINK("#РТУС!"&amp;CELL("адрес",Проверка!M483),"заполнить"),IF(РТУС!L483="Паспорт гражданина РФ",IF(LEN(РТУС!M483)=4,HYPERLINK("#Проверка!"&amp;CELL("адрес",Проверка!M483),РТУС!M483),HYPERLINK("#РТУС!"&amp;CELL("адрес",Проверка!M483),"###")),IF(РТУС!L483="Свидетельство о рождении",HYPERLINK("#Проверка!"&amp;CELL("адрес",Проверка!M483),РТУС!M483),"")))</f>
        <v/>
      </c>
      <c r="N483" s="13" t="str">
        <f ca="1">IF(РТУС!L483="","",IF(РТУС!N483="",HYPERLINK("#РТУС!"&amp;CELL("адрес",Проверка!N483),"заполнить"),IF(OR(РТУС!L483="Паспорт гражданина РФ",РТУС!L483="Свидетельство о рождении"),IF(LEN(РТУС!N483)=6,HYPERLINK("#Проверка!"&amp;CELL("адрес",Проверка!N483),РТУС!N483),HYPERLINK("#РТУС!"&amp;CELL("адрес",Проверка!N483),"###")),HYPERLINK("#Проверка!"&amp;CELL("адрес",Проверка!N483),РТУС!N483))))</f>
        <v/>
      </c>
      <c r="O483" s="15" t="str">
        <f ca="1">IF(РТУС!L483="","",IF(РТУС!O483="",HYPERLINK("#РТУС!"&amp;CELL("адрес",Проверка!O483),"заполнить"),IF(AND(LEN(РТУС!O483)=5,РТУС!O483&lt;TODAY()),IF(РТУС!L483="Свидетельство о рождении",IF(РТУС!O483&gt;EDATE(TODAY(),-168),HYPERLINK("#Проверка!"&amp;CELL("адрес",Проверка!O483),РТУС!O483),HYPERLINK("#РТУС!"&amp;CELL("адрес",Проверка!O483),"недействительно")),HYPERLINK("#Проверка!"&amp;CELL("адрес",Проверка!O483),РТУС!O483)),HYPERLINK("#РТУС!"&amp;CELL("адрес",Проверка!O483),"###"))))</f>
        <v/>
      </c>
      <c r="P483" s="21" t="str">
        <f ca="1">IF(РТУС!L483="Паспорт гражданина РФ",IF(РТУС!P483="",HYPERLINK("#РТУС!"&amp;CELL("адрес",Проверка!P483),"заполнить"),HYPERLINK("#Проверка!"&amp;CELL("адрес",Проверка!P483),РТУС!P483)),"")</f>
        <v/>
      </c>
      <c r="Q483" s="13" t="str">
        <f ca="1">IF(РТУС!L483="Паспорт гражданина РФ",IF(РТУС!Q483="",HYPERLINK("#РТУС!"&amp;CELL("адрес",Проверка!Q483),"заполнить"),IF(LEN(РТУС!Q483)=7,HYPERLINK("#Проверка!"&amp;CELL("адрес",Проверка!Q483),РТУС!Q483),HYPERLINK("#РТУС!"&amp;CELL("адрес",Проверка!Q483),"###"))),"")</f>
        <v/>
      </c>
      <c r="R483" s="13" t="str">
        <f ca="1">IF(РТУС!R483="",HYPERLINK("#РТУС!"&amp;CELL("адрес",Проверка!R483),"заполнить"),HYPERLINK("#Проверка!"&amp;CELL("адрес",Проверка!R483),РТУС!R483))</f>
        <v>заполнить</v>
      </c>
      <c r="S483" s="13" t="str">
        <f>IF(РТУС!S483="","",РТУС!S483)</f>
        <v/>
      </c>
      <c r="T483" s="13" t="str">
        <f>IF(РТУС!T483="","",РТУС!T483)</f>
        <v/>
      </c>
      <c r="U483" s="13" t="str">
        <f>IF(РТУС!U483="","",РТУС!U483)</f>
        <v/>
      </c>
      <c r="V483" s="13" t="str">
        <f ca="1">IF(РТУС!V483="",HYPERLINK("#РТУС!"&amp;CELL("адрес",Проверка!V483),"заполнить"),IF(OR(РТУС!V483="Договор участия в долевом строительстве",РТУС!V483="Предварительный договор участия в долевом строительстве",РТУС!V483="Определение Арбитражного суда",РТУС!V483="Решение суда общей юрисдикции",РТУС!V483="Иные договоры"),HYPERLINK("#Проверка!"&amp;CELL("адрес",Проверка!V483),РТУС!V483),HYPERLINK("#РТУС!"&amp;CELL("адрес",Проверка!V483),"###")))</f>
        <v>заполнить</v>
      </c>
      <c r="W483" s="13" t="str">
        <f ca="1">IF(РТУС!W483="",HYPERLINK("#РТУС!"&amp;CELL("адрес",Проверка!W483),"заполнить"),HYPERLINK("#Проверка!"&amp;CELL("адрес",Проверка!W483),РТУС!W483))</f>
        <v>заполнить</v>
      </c>
      <c r="X483" s="15" t="str">
        <f ca="1">IF(РТУС!X483="",HYPERLINK("#РТУС!"&amp;CELL("адрес",Проверка!X483),"заполнить"),IF(AND(LEN(РТУС!X483)=5,РТУС!X483&lt;TODAY()),HYPERLINK("#Проверка!"&amp;CELL("адрес",Проверка!X483),РТУС!X483),HYPERLINK("#РТУС!"&amp;CELL("адрес",Проверка!X483),"###")))</f>
        <v>заполнить</v>
      </c>
      <c r="Y483" s="13" t="str">
        <f>IF(РТУС!Y483="","",РТУС!Y483)</f>
        <v/>
      </c>
      <c r="Z483" s="15" t="str">
        <f ca="1">IF(РТУС!Z483="","",IF(AND(LEN(РТУС!Z483)=5,РТУС!Z483&lt;TODAY()),HYPERLINK("#Проверка!"&amp;CELL("адрес",Проверка!Z483),РТУС!Z483),HYPERLINK("#РТУС!"&amp;CELL("адрес",Проверка!Z483),"###")))</f>
        <v/>
      </c>
      <c r="AA483" s="18" t="str">
        <f ca="1">IF(РТУС!AA483="",HYPERLINK("#РТУС!"&amp;CELL("адрес",Проверка!AA483),"заполнить"),IF(ISNUMBER(РТУС!AA483)=TRUE,HYPERLINK("#Проверка!"&amp;CELL("адрес",Проверка!AA483),РТУС!AA483),HYPERLINK("#РТУС!"&amp;CELL("адрес",Проверка!AA483),"###")))</f>
        <v>заполнить</v>
      </c>
      <c r="AB483" s="18" t="str">
        <f ca="1">IF(РТУС!AB483="",HYPERLINK("#РТУС!"&amp;CELL("адрес",Проверка!AB483),"заполнить"),IF(ISNUMBER(РТУС!AB483)=TRUE,HYPERLINK("#Проверка!"&amp;CELL("адрес",Проверка!AB483),РТУС!AB483),HYPERLINK("#РТУС!"&amp;CELL("адрес",Проверка!AB483),"###")))</f>
        <v>заполнить</v>
      </c>
      <c r="AC483" s="18" t="str">
        <f ca="1">IF(РТУС!AC483="","",IF(ISNUMBER(РТУС!AC483)=TRUE,HYPERLINK("#Проверка!"&amp;CELL("адрес",Проверка!AC483),РТУС!AC483),HYPERLINK("#РТУС!"&amp;CELL("адрес",Проверка!AC483),"###")))</f>
        <v/>
      </c>
      <c r="AD483" s="18" t="str">
        <f ca="1">IF(РТУС!AD483="","",IF(ISNUMBER(РТУС!AD483)=TRUE,HYPERLINK("#Проверка!"&amp;CELL("адрес",Проверка!AD483),РТУС!AD483),HYPERLINK("#РТУС!"&amp;CELL("адрес",Проверка!AD483),"###")))</f>
        <v/>
      </c>
      <c r="AE483" s="13" t="str">
        <f>IF(РТУС!AE483="","",РТУС!AE483)</f>
        <v/>
      </c>
      <c r="AF483" s="15" t="str">
        <f ca="1">IF(РТУС!AE483="","",IF(РТУС!AF483="",HYPERLINK("#РТУС!"&amp;CELL("адрес",Проверка!AF483),"заполнить"),IF(AND(LEN(РТУС!AF483)=5,РТУС!AF483&lt;TODAY()),HYPERLINK("#Проверка!"&amp;CELL("адрес",Проверка!AF483),РТУС!AF483),HYPERLINK("#РТУС!"&amp;CELL("адрес",Проверка!AF483),"###"))))</f>
        <v/>
      </c>
      <c r="AG483" s="13"/>
      <c r="AH483" s="15" t="str">
        <f ca="1">IF(РТУС!AE483="","",IF(РТУС!AH483="",HYPERLINK("#РТУС!"&amp;CELL("адрес",Проверка!AH483),"заполнить"),IF(AND(LEN(РТУС!AH483)=5,РТУС!AH483&lt;TODAY()),HYPERLINK("#Проверка!"&amp;CELL("адрес",Проверка!AH483),РТУС!AH483),HYPERLINK("#РТУС!"&amp;CELL("адрес",Проверка!AH483),"###"))))</f>
        <v/>
      </c>
      <c r="AI483" s="15" t="str">
        <f ca="1">IF(РТУС!AE483="","",IF(РТУС!AI483="",HYPERLINK("#РТУС!"&amp;CELL("адрес",Проверка!AI483),"заполнить"),HYPERLINK("#Проверка!"&amp;CELL("адрес",Проверка!AI483),РТУС!AI483)))</f>
        <v/>
      </c>
      <c r="AJ483" s="13" t="str">
        <f ca="1">IF(РТУС!AE483="","",IF(РТУС!AJ483="",HYPERLINK("#РТУС!"&amp;CELL("адрес",Проверка!AJ483),"заполнить"),IF(OR(РТУС!AJ483="Юрлицо",РТУС!AJ483="Физлицо",РТУС!AJ483="ИП"),HYPERLINK("#Проверка!"&amp;CELL("адрес",Проверка!AJ483),РТУС!AJ483),HYPERLINK("#РТУС!"&amp;CELL("адрес",Проверка!AJ483),"###"))))</f>
        <v/>
      </c>
      <c r="AK483" s="13" t="str">
        <f ca="1">IF(РТУС!AK483="",HYPERLINK("#РТУС!"&amp;CELL("адрес",Проверка!AK483),"заполнить"),IF(OR(РТУС!AK483="Квартира",РТУС!AK483="Кладовая",РТУС!AK483="Машино-место",РТУС!AK483="Нежилое помещение"),HYPERLINK("#Проверка!"&amp;CELL("адрес",Проверка!AK483),РТУС!AK483),HYPERLINK("#РТУС!"&amp;CELL("адрес",Проверка!AK483),"###")))</f>
        <v>заполнить</v>
      </c>
      <c r="AL483" s="13" t="str">
        <f ca="1">IF(РТУС!AL483="",HYPERLINK("#РТУС!"&amp;CELL("адрес",Проверка!AL483),"заполнить"),HYPERLINK("#Проверка!"&amp;CELL("адрес",Проверка!AL483),РТУС!AL483))</f>
        <v>заполнить</v>
      </c>
      <c r="AM483" s="18" t="str">
        <f ca="1">IF(РТУС!AM483="",HYPERLINK("#РТУС!"&amp;CELL("адрес",Проверка!AM483),"заполнить"),IF(ISNUMBER(РТУС!AM483)=TRUE,IF(РТУС!AK483="Нежилое помещение",IF(РТУС!AM483&gt;7,HYPERLINK("#РТУС!"&amp;CELL("адрес",Проверка!AM483),"не больше 7 кв.м."),РТУС!AM483),HYPERLINK("#Проверка!"&amp;CELL("адрес",Проверка!AM483),РТУС!AM483)),HYPERLINK("#РТУС!"&amp;CELL("адрес",Проверка!AM483),"###")))</f>
        <v>заполнить</v>
      </c>
      <c r="AN483" s="13" t="str">
        <f ca="1">IF(РТУС!AN483="",HYPERLINK("#РТУС!"&amp;CELL("адрес",Проверка!AN483),"заполнить"),IF(OR(РТУС!AN483="Общая площадь помещения",РТУС!AN483="Общая приведенная площадь жилого помещения",РТУС!AN483="Общая площадь жилого помещения с учетом лоджий, балконов, террас и веранд"),HYPERLINK("#Проверка!"&amp;CELL("адрес",Проверка!AN483),РТУС!AN483),HYPERLINK("#РТУС!"&amp;CELL("адрес",Проверка!AN483),"###")))</f>
        <v>заполнить</v>
      </c>
      <c r="AO483" s="13" t="str">
        <f ca="1">IF(OR(РТУС!AK483="Квартира",РТУС!A483="Нежилое помещение"),IF(РТУС!AO483="",HYPERLINK("#РТУС!"&amp;CELL("адрес",Проверка!AO483),"заполнить"),IF(ISNUMBER(РТУС!AO483)=TRUE,HYPERLINK("#Проверка!"&amp;CELL("адрес",Проверка!AO483),РТУС!AO483),HYPERLINK("#РТУС!"&amp;CELL("адрес",Проверка!AO483),"###"))),"")</f>
        <v/>
      </c>
      <c r="AP483" s="13" t="str">
        <f>IF(РТУС!AP483="","",РТУС!AP483)</f>
        <v/>
      </c>
      <c r="AQ483" s="13" t="str">
        <f ca="1">IF(РТУС!AQ483="",HYPERLINK("#РТУС!"&amp;CELL("адрес",Проверка!AQ483),"заполнить"),HYPERLINK("#Проверка!"&amp;CELL("адрес",Проверка!AQ483),РТУС!AQ483))</f>
        <v>заполнить</v>
      </c>
      <c r="AR483" s="18" t="str">
        <f ca="1">IF(РТУС!AR483="",HYPERLINK("#РТУС!"&amp;CELL("адрес",Проверка!AR483),"заполнить"),IF(ISNUMBER(РТУС!AR483)=FALSE,HYPERLINK("#РТУС!"&amp;CELL("адрес",Проверка!AR483),"###"),IF(РТУС!G483="1",IF(РТУС!AB483=РТУС!AR483+РТУС!AU483,HYPERLINK("#Проверка!"&amp;CELL("адрес",Проверка!AR483),РТУС!AR483),HYPERLINK("#РТУС!"&amp;CELL("адрес",Проверка!AR483),"сверить суммы")),IF(РТУС!AB483=(SUMIF(РТУС!$A$4:$A$1000,A483,РТУС!$AR$4:$AR$1000)+SUMIF(РТУС!$A$4:$A$1000,A483,РТУС!$AU$4:$AU$1000)),HYPERLINK("#Проверка!"&amp;CELL("адрес",Проверка!AR483),РТУС!AR483),HYPERLINK("#РТУС!"&amp;CELL("адрес",Проверка!AR483),"сверить суммы")))))</f>
        <v>заполнить</v>
      </c>
      <c r="AS483" s="13" t="str">
        <f>IF(РТУС!AS483="","",РТУС!AS483)</f>
        <v/>
      </c>
      <c r="AT483" s="18" t="str">
        <f ca="1">IF(РТУС!AT483="",HYPERLINK("#РТУС!"&amp;CELL("адрес",Проверка!AT483),"заполнить"),IF(ISNUMBER(РТУС!AT483)=FALSE,HYPERLINK("#РТУС!"&amp;CELL("адрес",Проверка!AT483),"###"),IF(РТУС!AT483=РТУС!AR483,HYPERLINK("#Проверка!"&amp;CELL("адрес",Проверка!AT483),РТУС!AT483),HYPERLINK("#РТУС!"&amp;CELL("адрес",Проверка!AT483),"сверить суммы"))))</f>
        <v>заполнить</v>
      </c>
      <c r="AU483" s="18" t="str">
        <f ca="1">IF(РТУС!AU483="",HYPERLINK("#РТУС!"&amp;CELL("адрес",Проверка!AU483),"заполнить"),IF(ISNUMBER(РТУС!AU483)=FALSE,HYPERLINK("#РТУС!"&amp;CELL("адрес",Проверка!AU483),"###"),IF(РТУС!G483="1",IF(РТУС!AB483=РТУС!AR483+РТУС!AU483,HYPERLINK("#Проверка!"&amp;CELL("адрес",Проверка!AU483),РТУС!AU483),HYPERLINK("#РТУС!"&amp;CELL("адрес",Проверка!AU483),"сверить суммы")),IF(РТУС!AB483=(SUMIF(РТУС!$A$4:$A$1000,A483,РТУС!$AR$4:$AR$1000)+SUMIF(РТУС!$A$4:$A$1000,A483,РТУС!$AU$4:$AU$1000)),HYPERLINK("#Проверка!"&amp;CELL("адрес",Проверка!AU483),РТУС!AU483),HYPERLINK("#РТУС!"&amp;CELL("адрес",Проверка!AU483),"сверить суммы")))))</f>
        <v>заполнить</v>
      </c>
      <c r="AV483" s="13" t="str">
        <f ca="1">IF(РТУС!AV483="",HYPERLINK("#РТУС!"&amp;CELL("адрес",Проверка!AV483),"заполнить"),IF(OR(РТУС!AV483="Требование о передаче жилого помещения",РТУС!AV483="Требование о передаче машино-места",РТУС!AV483="Требования о передаче нежилого помещения",РТУС!AV483="Денежные требования"),HYPERLINK("#Проверка!"&amp;CELL("адрес",Проверка!AV483),РТУС!AV483),HYPERLINK("#РТУС!"&amp;CELL("адрес",Проверка!AV483),"###")))</f>
        <v>заполнить</v>
      </c>
      <c r="AW483" s="13" t="str">
        <f ca="1">IF(РТУС!AW483="",HYPERLINK("#РТУС!"&amp;CELL("адрес",Проверка!AW483),"заполнить"),IF(OR(РТУС!AW483="Включен в полном объеме",РТУС!AW483="Включен частично"),HYPERLINK("#Проверка!"&amp;CELL("адрес",Проверка!AW483),РТУС!AW483),HYPERLINK("#РТУС!"&amp;CELL("адрес",Проверка!AW483),"###")))</f>
        <v>заполнить</v>
      </c>
      <c r="AX483" s="15" t="str">
        <f ca="1">IF(РТУС!AX483="",HYPERLINK("#РТУС!"&amp;CELL("адрес",Проверка!AX483),"заполнить"),IF(AND(LEN(РТУС!AX483)=5,РТУС!AX483&lt;TODAY()),HYPERLINK("#Проверка!"&amp;CELL("адрес",Проверка!AX483),РТУС!AX483),HYPERLINK("#РТУС!"&amp;CELL("адрес",Проверка!AX483),"###")))</f>
        <v>заполнить</v>
      </c>
      <c r="AY483" s="15" t="str">
        <f ca="1">IF(РТУС!AY483="",HYPERLINK("#РТУС!"&amp;CELL("адрес",Проверка!AY483),"заполнить"),IF(AND(LEN(РТУС!AY483)=5,РТУС!AY483&lt;TODAY()),HYPERLINK("#Проверка!"&amp;CELL("адрес",Проверка!AY483),РТУС!AY483),HYPERLINK("#РТУС!"&amp;CELL("адрес",Проверка!AY483),"###")))</f>
        <v>заполнить</v>
      </c>
    </row>
    <row r="484" spans="1:51" x14ac:dyDescent="0.25">
      <c r="A484" s="10" t="str">
        <f>РТУС!A484</f>
        <v>.</v>
      </c>
      <c r="B484" s="13" t="str">
        <f ca="1">IF(РТУС!B484="",HYPERLINK("#РТУС!"&amp;CELL("адрес",Проверка!B484),"заполнить"),IF(AND(LEN(РТУС!B484)=10,РТУС!B483=РТУС!B484),HYPERLINK("#Проверка!"&amp;CELL("адрес",Проверка!B484),РТУС!B484),HYPERLINK("#РТУС!"&amp;CELL("адрес",Проверка!B484),"###")))</f>
        <v>заполнить</v>
      </c>
      <c r="C484" s="13" t="str">
        <f ca="1">IF(РТУС!C484="",HYPERLINK("#РТУС!"&amp;CELL("адрес",Проверка!C484),"заполнить"),IF(AND(ISNUMBER(РТУС!C484)=TRUE,РТУС!C484&gt;0,РТУС!C483=РТУС!C484),HYPERLINK("#Проверка!"&amp;CELL("адрес",Проверка!C484),РТУС!C484),HYPERLINK("#РТУС!"&amp;CELL("адрес",Проверка!C484),"###")))</f>
        <v>заполнить</v>
      </c>
      <c r="D484" s="13" t="str">
        <f>IF(РТУС!D484="","",РТУС!D484)</f>
        <v/>
      </c>
      <c r="E484" s="13" t="str">
        <f ca="1">IF(РТУС!E484="",HYPERLINK("#РТУС!"&amp;CELL("адрес",Проверка!E484),"заполнить"),IF(РТУС!E483=РТУС!E484,HYPERLINK("#Проверка!"&amp;CELL("адрес",Проверка!E484),РТУС!E484),HYPERLINK("#РТУС!"&amp;CELL("адрес",Проверка!E484),"###")))</f>
        <v>заполнить</v>
      </c>
      <c r="F484" s="13" t="str">
        <f ca="1">IF(РТУС!F484="",HYPERLINK("#РТУС!"&amp;CELL("адрес",Проверка!F484),"заполнить"),HYPERLINK("#Проверка!"&amp;CELL("адрес",Проверка!F484),РТУС!F484))</f>
        <v>заполнить</v>
      </c>
      <c r="G484" s="20" t="str">
        <f ca="1">IF(РТУС!G484="",HYPERLINK("#РТУС!"&amp;CELL("адрес",Проверка!G484),"заполнить"),IF(РТУС!G484="1",HYPERLINK("#Проверка!"&amp;CELL("адрес",Проверка!G484),"1"),IF(AND(ISNUMBER(РТУС!G484)=TRUE,РТУС!G484&lt;=1,РТУС!G484&gt;0),IF(SUMIF(РТУС!$A$4:$A$1000,A484,РТУС!$G$4:$G$1000)=1,HYPERLINK("#Проверка!"&amp;CELL("адрес",Проверка!G484),РТУС!G484),HYPERLINK("#РТУС!"&amp;CELL("адрес",Проверка!G484),"сумма долей ≠ 1")),HYPERLINK("#РТУС!"&amp;CELL("адрес",Проверка!G484),"###"))))</f>
        <v>заполнить</v>
      </c>
      <c r="H484" s="13" t="str">
        <f ca="1">IF(РТУС!H484="",HYPERLINK("#РТУС!"&amp;CELL("адрес",Проверка!H484),"заполнить"),IF(OR(РТУС!H484="Юрлицо",РТУС!H484="Физлицо",РТУС!H484="ИП"),HYPERLINK("#Проверка!"&amp;CELL("адрес",Проверка!H484),РТУС!H484),HYPERLINK("#РТУС!"&amp;CELL("адрес",Проверка!H484),"###")))</f>
        <v>заполнить</v>
      </c>
      <c r="I484" s="13" t="str">
        <f ca="1">IF(OR(РТУС!H484="Юрлицо",РТУС!H484="ИП"),IF(РТУС!I484="",HYPERLINK("#РТУС!"&amp;CELL("адрес",Проверка!I484),"заполнить"),IF(OR(LEN(РТУС!I484)=10,LEN(РТУС!I484)=12),HYPERLINK("#Проверка!"&amp;CELL("адрес",Проверка!I484),РТУС!I484),HYPERLINK("#РТУС!"&amp;CELL("адрес",Проверка!I484),"###"))),"")</f>
        <v/>
      </c>
      <c r="J484" s="15" t="str">
        <f ca="1">IF(РТУС!J484="","",IF(AND(LEN(РТУС!J484)=5,РТУС!J484&lt;TODAY()),HYPERLINK("#Проверка!"&amp;CELL("адрес",Проверка!J484),РТУС!J484),HYPERLINK("#РТУС!"&amp;CELL("адрес",Проверка!J484),"###")))</f>
        <v/>
      </c>
      <c r="K484" s="13" t="str">
        <f>IF(РТУС!K484="","",РТУС!K484)</f>
        <v/>
      </c>
      <c r="L484" s="13" t="str">
        <f ca="1">IF(OR(РТУС!H484="Физлицо",РТУС!H484="ИП"),IF(РТУС!L484="",HYPERLINK("#РТУС!"&amp;CELL("адрес",Проверка!L484),"заполнить"),IF(OR(РТУС!L484="Загранпаспорт гражданина РФ",РТУС!L484="Паспорт гражданина РФ",РТУС!L484="Иностранный паспорт",РТУС!L484="Свидетельство о рождении",РТУС!L484="Вид на жительство"),HYPERLINK("#Проверка!"&amp;CELL("адрес",Проверка!L484),РТУС!L484),HYPERLINK("#РТУС!"&amp;CELL("адрес",Проверка!L484),"###"))),"")</f>
        <v/>
      </c>
      <c r="M484" s="13" t="str">
        <f ca="1">IF(AND(OR(РТУС!L484="Паспорт гражданина РФ",РТУС!L484="Свидетельство о рождении"),РТУС!M484=""),HYPERLINK("#РТУС!"&amp;CELL("адрес",Проверка!M484),"заполнить"),IF(РТУС!L484="Паспорт гражданина РФ",IF(LEN(РТУС!M484)=4,HYPERLINK("#Проверка!"&amp;CELL("адрес",Проверка!M484),РТУС!M484),HYPERLINK("#РТУС!"&amp;CELL("адрес",Проверка!M484),"###")),IF(РТУС!L484="Свидетельство о рождении",HYPERLINK("#Проверка!"&amp;CELL("адрес",Проверка!M484),РТУС!M484),"")))</f>
        <v/>
      </c>
      <c r="N484" s="13" t="str">
        <f ca="1">IF(РТУС!L484="","",IF(РТУС!N484="",HYPERLINK("#РТУС!"&amp;CELL("адрес",Проверка!N484),"заполнить"),IF(OR(РТУС!L484="Паспорт гражданина РФ",РТУС!L484="Свидетельство о рождении"),IF(LEN(РТУС!N484)=6,HYPERLINK("#Проверка!"&amp;CELL("адрес",Проверка!N484),РТУС!N484),HYPERLINK("#РТУС!"&amp;CELL("адрес",Проверка!N484),"###")),HYPERLINK("#Проверка!"&amp;CELL("адрес",Проверка!N484),РТУС!N484))))</f>
        <v/>
      </c>
      <c r="O484" s="15" t="str">
        <f ca="1">IF(РТУС!L484="","",IF(РТУС!O484="",HYPERLINK("#РТУС!"&amp;CELL("адрес",Проверка!O484),"заполнить"),IF(AND(LEN(РТУС!O484)=5,РТУС!O484&lt;TODAY()),IF(РТУС!L484="Свидетельство о рождении",IF(РТУС!O484&gt;EDATE(TODAY(),-168),HYPERLINK("#Проверка!"&amp;CELL("адрес",Проверка!O484),РТУС!O484),HYPERLINK("#РТУС!"&amp;CELL("адрес",Проверка!O484),"недействительно")),HYPERLINK("#Проверка!"&amp;CELL("адрес",Проверка!O484),РТУС!O484)),HYPERLINK("#РТУС!"&amp;CELL("адрес",Проверка!O484),"###"))))</f>
        <v/>
      </c>
      <c r="P484" s="21" t="str">
        <f ca="1">IF(РТУС!L484="Паспорт гражданина РФ",IF(РТУС!P484="",HYPERLINK("#РТУС!"&amp;CELL("адрес",Проверка!P484),"заполнить"),HYPERLINK("#Проверка!"&amp;CELL("адрес",Проверка!P484),РТУС!P484)),"")</f>
        <v/>
      </c>
      <c r="Q484" s="13" t="str">
        <f ca="1">IF(РТУС!L484="Паспорт гражданина РФ",IF(РТУС!Q484="",HYPERLINK("#РТУС!"&amp;CELL("адрес",Проверка!Q484),"заполнить"),IF(LEN(РТУС!Q484)=7,HYPERLINK("#Проверка!"&amp;CELL("адрес",Проверка!Q484),РТУС!Q484),HYPERLINK("#РТУС!"&amp;CELL("адрес",Проверка!Q484),"###"))),"")</f>
        <v/>
      </c>
      <c r="R484" s="13" t="str">
        <f ca="1">IF(РТУС!R484="",HYPERLINK("#РТУС!"&amp;CELL("адрес",Проверка!R484),"заполнить"),HYPERLINK("#Проверка!"&amp;CELL("адрес",Проверка!R484),РТУС!R484))</f>
        <v>заполнить</v>
      </c>
      <c r="S484" s="13" t="str">
        <f>IF(РТУС!S484="","",РТУС!S484)</f>
        <v/>
      </c>
      <c r="T484" s="13" t="str">
        <f>IF(РТУС!T484="","",РТУС!T484)</f>
        <v/>
      </c>
      <c r="U484" s="13" t="str">
        <f>IF(РТУС!U484="","",РТУС!U484)</f>
        <v/>
      </c>
      <c r="V484" s="13" t="str">
        <f ca="1">IF(РТУС!V484="",HYPERLINK("#РТУС!"&amp;CELL("адрес",Проверка!V484),"заполнить"),IF(OR(РТУС!V484="Договор участия в долевом строительстве",РТУС!V484="Предварительный договор участия в долевом строительстве",РТУС!V484="Определение Арбитражного суда",РТУС!V484="Решение суда общей юрисдикции",РТУС!V484="Иные договоры"),HYPERLINK("#Проверка!"&amp;CELL("адрес",Проверка!V484),РТУС!V484),HYPERLINK("#РТУС!"&amp;CELL("адрес",Проверка!V484),"###")))</f>
        <v>заполнить</v>
      </c>
      <c r="W484" s="13" t="str">
        <f ca="1">IF(РТУС!W484="",HYPERLINK("#РТУС!"&amp;CELL("адрес",Проверка!W484),"заполнить"),HYPERLINK("#Проверка!"&amp;CELL("адрес",Проверка!W484),РТУС!W484))</f>
        <v>заполнить</v>
      </c>
      <c r="X484" s="15" t="str">
        <f ca="1">IF(РТУС!X484="",HYPERLINK("#РТУС!"&amp;CELL("адрес",Проверка!X484),"заполнить"),IF(AND(LEN(РТУС!X484)=5,РТУС!X484&lt;TODAY()),HYPERLINK("#Проверка!"&amp;CELL("адрес",Проверка!X484),РТУС!X484),HYPERLINK("#РТУС!"&amp;CELL("адрес",Проверка!X484),"###")))</f>
        <v>заполнить</v>
      </c>
      <c r="Y484" s="13" t="str">
        <f>IF(РТУС!Y484="","",РТУС!Y484)</f>
        <v/>
      </c>
      <c r="Z484" s="15" t="str">
        <f ca="1">IF(РТУС!Z484="","",IF(AND(LEN(РТУС!Z484)=5,РТУС!Z484&lt;TODAY()),HYPERLINK("#Проверка!"&amp;CELL("адрес",Проверка!Z484),РТУС!Z484),HYPERLINK("#РТУС!"&amp;CELL("адрес",Проверка!Z484),"###")))</f>
        <v/>
      </c>
      <c r="AA484" s="18" t="str">
        <f ca="1">IF(РТУС!AA484="",HYPERLINK("#РТУС!"&amp;CELL("адрес",Проверка!AA484),"заполнить"),IF(ISNUMBER(РТУС!AA484)=TRUE,HYPERLINK("#Проверка!"&amp;CELL("адрес",Проверка!AA484),РТУС!AA484),HYPERLINK("#РТУС!"&amp;CELL("адрес",Проверка!AA484),"###")))</f>
        <v>заполнить</v>
      </c>
      <c r="AB484" s="18" t="str">
        <f ca="1">IF(РТУС!AB484="",HYPERLINK("#РТУС!"&amp;CELL("адрес",Проверка!AB484),"заполнить"),IF(ISNUMBER(РТУС!AB484)=TRUE,HYPERLINK("#Проверка!"&amp;CELL("адрес",Проверка!AB484),РТУС!AB484),HYPERLINK("#РТУС!"&amp;CELL("адрес",Проверка!AB484),"###")))</f>
        <v>заполнить</v>
      </c>
      <c r="AC484" s="18" t="str">
        <f ca="1">IF(РТУС!AC484="","",IF(ISNUMBER(РТУС!AC484)=TRUE,HYPERLINK("#Проверка!"&amp;CELL("адрес",Проверка!AC484),РТУС!AC484),HYPERLINK("#РТУС!"&amp;CELL("адрес",Проверка!AC484),"###")))</f>
        <v/>
      </c>
      <c r="AD484" s="18" t="str">
        <f ca="1">IF(РТУС!AD484="","",IF(ISNUMBER(РТУС!AD484)=TRUE,HYPERLINK("#Проверка!"&amp;CELL("адрес",Проверка!AD484),РТУС!AD484),HYPERLINK("#РТУС!"&amp;CELL("адрес",Проверка!AD484),"###")))</f>
        <v/>
      </c>
      <c r="AE484" s="13" t="str">
        <f>IF(РТУС!AE484="","",РТУС!AE484)</f>
        <v/>
      </c>
      <c r="AF484" s="15" t="str">
        <f ca="1">IF(РТУС!AE484="","",IF(РТУС!AF484="",HYPERLINK("#РТУС!"&amp;CELL("адрес",Проверка!AF484),"заполнить"),IF(AND(LEN(РТУС!AF484)=5,РТУС!AF484&lt;TODAY()),HYPERLINK("#Проверка!"&amp;CELL("адрес",Проверка!AF484),РТУС!AF484),HYPERLINK("#РТУС!"&amp;CELL("адрес",Проверка!AF484),"###"))))</f>
        <v/>
      </c>
      <c r="AG484" s="13"/>
      <c r="AH484" s="15" t="str">
        <f ca="1">IF(РТУС!AE484="","",IF(РТУС!AH484="",HYPERLINK("#РТУС!"&amp;CELL("адрес",Проверка!AH484),"заполнить"),IF(AND(LEN(РТУС!AH484)=5,РТУС!AH484&lt;TODAY()),HYPERLINK("#Проверка!"&amp;CELL("адрес",Проверка!AH484),РТУС!AH484),HYPERLINK("#РТУС!"&amp;CELL("адрес",Проверка!AH484),"###"))))</f>
        <v/>
      </c>
      <c r="AI484" s="15" t="str">
        <f ca="1">IF(РТУС!AE484="","",IF(РТУС!AI484="",HYPERLINK("#РТУС!"&amp;CELL("адрес",Проверка!AI484),"заполнить"),HYPERLINK("#Проверка!"&amp;CELL("адрес",Проверка!AI484),РТУС!AI484)))</f>
        <v/>
      </c>
      <c r="AJ484" s="13" t="str">
        <f ca="1">IF(РТУС!AE484="","",IF(РТУС!AJ484="",HYPERLINK("#РТУС!"&amp;CELL("адрес",Проверка!AJ484),"заполнить"),IF(OR(РТУС!AJ484="Юрлицо",РТУС!AJ484="Физлицо",РТУС!AJ484="ИП"),HYPERLINK("#Проверка!"&amp;CELL("адрес",Проверка!AJ484),РТУС!AJ484),HYPERLINK("#РТУС!"&amp;CELL("адрес",Проверка!AJ484),"###"))))</f>
        <v/>
      </c>
      <c r="AK484" s="13" t="str">
        <f ca="1">IF(РТУС!AK484="",HYPERLINK("#РТУС!"&amp;CELL("адрес",Проверка!AK484),"заполнить"),IF(OR(РТУС!AK484="Квартира",РТУС!AK484="Кладовая",РТУС!AK484="Машино-место",РТУС!AK484="Нежилое помещение"),HYPERLINK("#Проверка!"&amp;CELL("адрес",Проверка!AK484),РТУС!AK484),HYPERLINK("#РТУС!"&amp;CELL("адрес",Проверка!AK484),"###")))</f>
        <v>заполнить</v>
      </c>
      <c r="AL484" s="13" t="str">
        <f ca="1">IF(РТУС!AL484="",HYPERLINK("#РТУС!"&amp;CELL("адрес",Проверка!AL484),"заполнить"),HYPERLINK("#Проверка!"&amp;CELL("адрес",Проверка!AL484),РТУС!AL484))</f>
        <v>заполнить</v>
      </c>
      <c r="AM484" s="18" t="str">
        <f ca="1">IF(РТУС!AM484="",HYPERLINK("#РТУС!"&amp;CELL("адрес",Проверка!AM484),"заполнить"),IF(ISNUMBER(РТУС!AM484)=TRUE,IF(РТУС!AK484="Нежилое помещение",IF(РТУС!AM484&gt;7,HYPERLINK("#РТУС!"&amp;CELL("адрес",Проверка!AM484),"не больше 7 кв.м."),РТУС!AM484),HYPERLINK("#Проверка!"&amp;CELL("адрес",Проверка!AM484),РТУС!AM484)),HYPERLINK("#РТУС!"&amp;CELL("адрес",Проверка!AM484),"###")))</f>
        <v>заполнить</v>
      </c>
      <c r="AN484" s="13" t="str">
        <f ca="1">IF(РТУС!AN484="",HYPERLINK("#РТУС!"&amp;CELL("адрес",Проверка!AN484),"заполнить"),IF(OR(РТУС!AN484="Общая площадь помещения",РТУС!AN484="Общая приведенная площадь жилого помещения",РТУС!AN484="Общая площадь жилого помещения с учетом лоджий, балконов, террас и веранд"),HYPERLINK("#Проверка!"&amp;CELL("адрес",Проверка!AN484),РТУС!AN484),HYPERLINK("#РТУС!"&amp;CELL("адрес",Проверка!AN484),"###")))</f>
        <v>заполнить</v>
      </c>
      <c r="AO484" s="13" t="str">
        <f ca="1">IF(OR(РТУС!AK484="Квартира",РТУС!A484="Нежилое помещение"),IF(РТУС!AO484="",HYPERLINK("#РТУС!"&amp;CELL("адрес",Проверка!AO484),"заполнить"),IF(ISNUMBER(РТУС!AO484)=TRUE,HYPERLINK("#Проверка!"&amp;CELL("адрес",Проверка!AO484),РТУС!AO484),HYPERLINK("#РТУС!"&amp;CELL("адрес",Проверка!AO484),"###"))),"")</f>
        <v/>
      </c>
      <c r="AP484" s="13" t="str">
        <f>IF(РТУС!AP484="","",РТУС!AP484)</f>
        <v/>
      </c>
      <c r="AQ484" s="13" t="str">
        <f ca="1">IF(РТУС!AQ484="",HYPERLINK("#РТУС!"&amp;CELL("адрес",Проверка!AQ484),"заполнить"),HYPERLINK("#Проверка!"&amp;CELL("адрес",Проверка!AQ484),РТУС!AQ484))</f>
        <v>заполнить</v>
      </c>
      <c r="AR484" s="18" t="str">
        <f ca="1">IF(РТУС!AR484="",HYPERLINK("#РТУС!"&amp;CELL("адрес",Проверка!AR484),"заполнить"),IF(ISNUMBER(РТУС!AR484)=FALSE,HYPERLINK("#РТУС!"&amp;CELL("адрес",Проверка!AR484),"###"),IF(РТУС!G484="1",IF(РТУС!AB484=РТУС!AR484+РТУС!AU484,HYPERLINK("#Проверка!"&amp;CELL("адрес",Проверка!AR484),РТУС!AR484),HYPERLINK("#РТУС!"&amp;CELL("адрес",Проверка!AR484),"сверить суммы")),IF(РТУС!AB484=(SUMIF(РТУС!$A$4:$A$1000,A484,РТУС!$AR$4:$AR$1000)+SUMIF(РТУС!$A$4:$A$1000,A484,РТУС!$AU$4:$AU$1000)),HYPERLINK("#Проверка!"&amp;CELL("адрес",Проверка!AR484),РТУС!AR484),HYPERLINK("#РТУС!"&amp;CELL("адрес",Проверка!AR484),"сверить суммы")))))</f>
        <v>заполнить</v>
      </c>
      <c r="AS484" s="13" t="str">
        <f>IF(РТУС!AS484="","",РТУС!AS484)</f>
        <v/>
      </c>
      <c r="AT484" s="18" t="str">
        <f ca="1">IF(РТУС!AT484="",HYPERLINK("#РТУС!"&amp;CELL("адрес",Проверка!AT484),"заполнить"),IF(ISNUMBER(РТУС!AT484)=FALSE,HYPERLINK("#РТУС!"&amp;CELL("адрес",Проверка!AT484),"###"),IF(РТУС!AT484=РТУС!AR484,HYPERLINK("#Проверка!"&amp;CELL("адрес",Проверка!AT484),РТУС!AT484),HYPERLINK("#РТУС!"&amp;CELL("адрес",Проверка!AT484),"сверить суммы"))))</f>
        <v>заполнить</v>
      </c>
      <c r="AU484" s="18" t="str">
        <f ca="1">IF(РТУС!AU484="",HYPERLINK("#РТУС!"&amp;CELL("адрес",Проверка!AU484),"заполнить"),IF(ISNUMBER(РТУС!AU484)=FALSE,HYPERLINK("#РТУС!"&amp;CELL("адрес",Проверка!AU484),"###"),IF(РТУС!G484="1",IF(РТУС!AB484=РТУС!AR484+РТУС!AU484,HYPERLINK("#Проверка!"&amp;CELL("адрес",Проверка!AU484),РТУС!AU484),HYPERLINK("#РТУС!"&amp;CELL("адрес",Проверка!AU484),"сверить суммы")),IF(РТУС!AB484=(SUMIF(РТУС!$A$4:$A$1000,A484,РТУС!$AR$4:$AR$1000)+SUMIF(РТУС!$A$4:$A$1000,A484,РТУС!$AU$4:$AU$1000)),HYPERLINK("#Проверка!"&amp;CELL("адрес",Проверка!AU484),РТУС!AU484),HYPERLINK("#РТУС!"&amp;CELL("адрес",Проверка!AU484),"сверить суммы")))))</f>
        <v>заполнить</v>
      </c>
      <c r="AV484" s="13" t="str">
        <f ca="1">IF(РТУС!AV484="",HYPERLINK("#РТУС!"&amp;CELL("адрес",Проверка!AV484),"заполнить"),IF(OR(РТУС!AV484="Требование о передаче жилого помещения",РТУС!AV484="Требование о передаче машино-места",РТУС!AV484="Требования о передаче нежилого помещения",РТУС!AV484="Денежные требования"),HYPERLINK("#Проверка!"&amp;CELL("адрес",Проверка!AV484),РТУС!AV484),HYPERLINK("#РТУС!"&amp;CELL("адрес",Проверка!AV484),"###")))</f>
        <v>заполнить</v>
      </c>
      <c r="AW484" s="13" t="str">
        <f ca="1">IF(РТУС!AW484="",HYPERLINK("#РТУС!"&amp;CELL("адрес",Проверка!AW484),"заполнить"),IF(OR(РТУС!AW484="Включен в полном объеме",РТУС!AW484="Включен частично"),HYPERLINK("#Проверка!"&amp;CELL("адрес",Проверка!AW484),РТУС!AW484),HYPERLINK("#РТУС!"&amp;CELL("адрес",Проверка!AW484),"###")))</f>
        <v>заполнить</v>
      </c>
      <c r="AX484" s="15" t="str">
        <f ca="1">IF(РТУС!AX484="",HYPERLINK("#РТУС!"&amp;CELL("адрес",Проверка!AX484),"заполнить"),IF(AND(LEN(РТУС!AX484)=5,РТУС!AX484&lt;TODAY()),HYPERLINK("#Проверка!"&amp;CELL("адрес",Проверка!AX484),РТУС!AX484),HYPERLINK("#РТУС!"&amp;CELL("адрес",Проверка!AX484),"###")))</f>
        <v>заполнить</v>
      </c>
      <c r="AY484" s="15" t="str">
        <f ca="1">IF(РТУС!AY484="",HYPERLINK("#РТУС!"&amp;CELL("адрес",Проверка!AY484),"заполнить"),IF(AND(LEN(РТУС!AY484)=5,РТУС!AY484&lt;TODAY()),HYPERLINK("#Проверка!"&amp;CELL("адрес",Проверка!AY484),РТУС!AY484),HYPERLINK("#РТУС!"&amp;CELL("адрес",Проверка!AY484),"###")))</f>
        <v>заполнить</v>
      </c>
    </row>
    <row r="485" spans="1:51" x14ac:dyDescent="0.25">
      <c r="A485" s="10" t="str">
        <f>РТУС!A485</f>
        <v>.</v>
      </c>
      <c r="B485" s="13" t="str">
        <f ca="1">IF(РТУС!B485="",HYPERLINK("#РТУС!"&amp;CELL("адрес",Проверка!B485),"заполнить"),IF(AND(LEN(РТУС!B485)=10,РТУС!B484=РТУС!B485),HYPERLINK("#Проверка!"&amp;CELL("адрес",Проверка!B485),РТУС!B485),HYPERLINK("#РТУС!"&amp;CELL("адрес",Проверка!B485),"###")))</f>
        <v>заполнить</v>
      </c>
      <c r="C485" s="13" t="str">
        <f ca="1">IF(РТУС!C485="",HYPERLINK("#РТУС!"&amp;CELL("адрес",Проверка!C485),"заполнить"),IF(AND(ISNUMBER(РТУС!C485)=TRUE,РТУС!C485&gt;0,РТУС!C484=РТУС!C485),HYPERLINK("#Проверка!"&amp;CELL("адрес",Проверка!C485),РТУС!C485),HYPERLINK("#РТУС!"&amp;CELL("адрес",Проверка!C485),"###")))</f>
        <v>заполнить</v>
      </c>
      <c r="D485" s="13" t="str">
        <f>IF(РТУС!D485="","",РТУС!D485)</f>
        <v/>
      </c>
      <c r="E485" s="13" t="str">
        <f ca="1">IF(РТУС!E485="",HYPERLINK("#РТУС!"&amp;CELL("адрес",Проверка!E485),"заполнить"),IF(РТУС!E484=РТУС!E485,HYPERLINK("#Проверка!"&amp;CELL("адрес",Проверка!E485),РТУС!E485),HYPERLINK("#РТУС!"&amp;CELL("адрес",Проверка!E485),"###")))</f>
        <v>заполнить</v>
      </c>
      <c r="F485" s="13" t="str">
        <f ca="1">IF(РТУС!F485="",HYPERLINK("#РТУС!"&amp;CELL("адрес",Проверка!F485),"заполнить"),HYPERLINK("#Проверка!"&amp;CELL("адрес",Проверка!F485),РТУС!F485))</f>
        <v>заполнить</v>
      </c>
      <c r="G485" s="20" t="str">
        <f ca="1">IF(РТУС!G485="",HYPERLINK("#РТУС!"&amp;CELL("адрес",Проверка!G485),"заполнить"),IF(РТУС!G485="1",HYPERLINK("#Проверка!"&amp;CELL("адрес",Проверка!G485),"1"),IF(AND(ISNUMBER(РТУС!G485)=TRUE,РТУС!G485&lt;=1,РТУС!G485&gt;0),IF(SUMIF(РТУС!$A$4:$A$1000,A485,РТУС!$G$4:$G$1000)=1,HYPERLINK("#Проверка!"&amp;CELL("адрес",Проверка!G485),РТУС!G485),HYPERLINK("#РТУС!"&amp;CELL("адрес",Проверка!G485),"сумма долей ≠ 1")),HYPERLINK("#РТУС!"&amp;CELL("адрес",Проверка!G485),"###"))))</f>
        <v>заполнить</v>
      </c>
      <c r="H485" s="13" t="str">
        <f ca="1">IF(РТУС!H485="",HYPERLINK("#РТУС!"&amp;CELL("адрес",Проверка!H485),"заполнить"),IF(OR(РТУС!H485="Юрлицо",РТУС!H485="Физлицо",РТУС!H485="ИП"),HYPERLINK("#Проверка!"&amp;CELL("адрес",Проверка!H485),РТУС!H485),HYPERLINK("#РТУС!"&amp;CELL("адрес",Проверка!H485),"###")))</f>
        <v>заполнить</v>
      </c>
      <c r="I485" s="13" t="str">
        <f ca="1">IF(OR(РТУС!H485="Юрлицо",РТУС!H485="ИП"),IF(РТУС!I485="",HYPERLINK("#РТУС!"&amp;CELL("адрес",Проверка!I485),"заполнить"),IF(OR(LEN(РТУС!I485)=10,LEN(РТУС!I485)=12),HYPERLINK("#Проверка!"&amp;CELL("адрес",Проверка!I485),РТУС!I485),HYPERLINK("#РТУС!"&amp;CELL("адрес",Проверка!I485),"###"))),"")</f>
        <v/>
      </c>
      <c r="J485" s="15" t="str">
        <f ca="1">IF(РТУС!J485="","",IF(AND(LEN(РТУС!J485)=5,РТУС!J485&lt;TODAY()),HYPERLINK("#Проверка!"&amp;CELL("адрес",Проверка!J485),РТУС!J485),HYPERLINK("#РТУС!"&amp;CELL("адрес",Проверка!J485),"###")))</f>
        <v/>
      </c>
      <c r="K485" s="13" t="str">
        <f>IF(РТУС!K485="","",РТУС!K485)</f>
        <v/>
      </c>
      <c r="L485" s="13" t="str">
        <f ca="1">IF(OR(РТУС!H485="Физлицо",РТУС!H485="ИП"),IF(РТУС!L485="",HYPERLINK("#РТУС!"&amp;CELL("адрес",Проверка!L485),"заполнить"),IF(OR(РТУС!L485="Загранпаспорт гражданина РФ",РТУС!L485="Паспорт гражданина РФ",РТУС!L485="Иностранный паспорт",РТУС!L485="Свидетельство о рождении",РТУС!L485="Вид на жительство"),HYPERLINK("#Проверка!"&amp;CELL("адрес",Проверка!L485),РТУС!L485),HYPERLINK("#РТУС!"&amp;CELL("адрес",Проверка!L485),"###"))),"")</f>
        <v/>
      </c>
      <c r="M485" s="13" t="str">
        <f ca="1">IF(AND(OR(РТУС!L485="Паспорт гражданина РФ",РТУС!L485="Свидетельство о рождении"),РТУС!M485=""),HYPERLINK("#РТУС!"&amp;CELL("адрес",Проверка!M485),"заполнить"),IF(РТУС!L485="Паспорт гражданина РФ",IF(LEN(РТУС!M485)=4,HYPERLINK("#Проверка!"&amp;CELL("адрес",Проверка!M485),РТУС!M485),HYPERLINK("#РТУС!"&amp;CELL("адрес",Проверка!M485),"###")),IF(РТУС!L485="Свидетельство о рождении",HYPERLINK("#Проверка!"&amp;CELL("адрес",Проверка!M485),РТУС!M485),"")))</f>
        <v/>
      </c>
      <c r="N485" s="13" t="str">
        <f ca="1">IF(РТУС!L485="","",IF(РТУС!N485="",HYPERLINK("#РТУС!"&amp;CELL("адрес",Проверка!N485),"заполнить"),IF(OR(РТУС!L485="Паспорт гражданина РФ",РТУС!L485="Свидетельство о рождении"),IF(LEN(РТУС!N485)=6,HYPERLINK("#Проверка!"&amp;CELL("адрес",Проверка!N485),РТУС!N485),HYPERLINK("#РТУС!"&amp;CELL("адрес",Проверка!N485),"###")),HYPERLINK("#Проверка!"&amp;CELL("адрес",Проверка!N485),РТУС!N485))))</f>
        <v/>
      </c>
      <c r="O485" s="15" t="str">
        <f ca="1">IF(РТУС!L485="","",IF(РТУС!O485="",HYPERLINK("#РТУС!"&amp;CELL("адрес",Проверка!O485),"заполнить"),IF(AND(LEN(РТУС!O485)=5,РТУС!O485&lt;TODAY()),IF(РТУС!L485="Свидетельство о рождении",IF(РТУС!O485&gt;EDATE(TODAY(),-168),HYPERLINK("#Проверка!"&amp;CELL("адрес",Проверка!O485),РТУС!O485),HYPERLINK("#РТУС!"&amp;CELL("адрес",Проверка!O485),"недействительно")),HYPERLINK("#Проверка!"&amp;CELL("адрес",Проверка!O485),РТУС!O485)),HYPERLINK("#РТУС!"&amp;CELL("адрес",Проверка!O485),"###"))))</f>
        <v/>
      </c>
      <c r="P485" s="21" t="str">
        <f ca="1">IF(РТУС!L485="Паспорт гражданина РФ",IF(РТУС!P485="",HYPERLINK("#РТУС!"&amp;CELL("адрес",Проверка!P485),"заполнить"),HYPERLINK("#Проверка!"&amp;CELL("адрес",Проверка!P485),РТУС!P485)),"")</f>
        <v/>
      </c>
      <c r="Q485" s="13" t="str">
        <f ca="1">IF(РТУС!L485="Паспорт гражданина РФ",IF(РТУС!Q485="",HYPERLINK("#РТУС!"&amp;CELL("адрес",Проверка!Q485),"заполнить"),IF(LEN(РТУС!Q485)=7,HYPERLINK("#Проверка!"&amp;CELL("адрес",Проверка!Q485),РТУС!Q485),HYPERLINK("#РТУС!"&amp;CELL("адрес",Проверка!Q485),"###"))),"")</f>
        <v/>
      </c>
      <c r="R485" s="13" t="str">
        <f ca="1">IF(РТУС!R485="",HYPERLINK("#РТУС!"&amp;CELL("адрес",Проверка!R485),"заполнить"),HYPERLINK("#Проверка!"&amp;CELL("адрес",Проверка!R485),РТУС!R485))</f>
        <v>заполнить</v>
      </c>
      <c r="S485" s="13" t="str">
        <f>IF(РТУС!S485="","",РТУС!S485)</f>
        <v/>
      </c>
      <c r="T485" s="13" t="str">
        <f>IF(РТУС!T485="","",РТУС!T485)</f>
        <v/>
      </c>
      <c r="U485" s="13" t="str">
        <f>IF(РТУС!U485="","",РТУС!U485)</f>
        <v/>
      </c>
      <c r="V485" s="13" t="str">
        <f ca="1">IF(РТУС!V485="",HYPERLINK("#РТУС!"&amp;CELL("адрес",Проверка!V485),"заполнить"),IF(OR(РТУС!V485="Договор участия в долевом строительстве",РТУС!V485="Предварительный договор участия в долевом строительстве",РТУС!V485="Определение Арбитражного суда",РТУС!V485="Решение суда общей юрисдикции",РТУС!V485="Иные договоры"),HYPERLINK("#Проверка!"&amp;CELL("адрес",Проверка!V485),РТУС!V485),HYPERLINK("#РТУС!"&amp;CELL("адрес",Проверка!V485),"###")))</f>
        <v>заполнить</v>
      </c>
      <c r="W485" s="13" t="str">
        <f ca="1">IF(РТУС!W485="",HYPERLINK("#РТУС!"&amp;CELL("адрес",Проверка!W485),"заполнить"),HYPERLINK("#Проверка!"&amp;CELL("адрес",Проверка!W485),РТУС!W485))</f>
        <v>заполнить</v>
      </c>
      <c r="X485" s="15" t="str">
        <f ca="1">IF(РТУС!X485="",HYPERLINK("#РТУС!"&amp;CELL("адрес",Проверка!X485),"заполнить"),IF(AND(LEN(РТУС!X485)=5,РТУС!X485&lt;TODAY()),HYPERLINK("#Проверка!"&amp;CELL("адрес",Проверка!X485),РТУС!X485),HYPERLINK("#РТУС!"&amp;CELL("адрес",Проверка!X485),"###")))</f>
        <v>заполнить</v>
      </c>
      <c r="Y485" s="13" t="str">
        <f>IF(РТУС!Y485="","",РТУС!Y485)</f>
        <v/>
      </c>
      <c r="Z485" s="15" t="str">
        <f ca="1">IF(РТУС!Z485="","",IF(AND(LEN(РТУС!Z485)=5,РТУС!Z485&lt;TODAY()),HYPERLINK("#Проверка!"&amp;CELL("адрес",Проверка!Z485),РТУС!Z485),HYPERLINK("#РТУС!"&amp;CELL("адрес",Проверка!Z485),"###")))</f>
        <v/>
      </c>
      <c r="AA485" s="18" t="str">
        <f ca="1">IF(РТУС!AA485="",HYPERLINK("#РТУС!"&amp;CELL("адрес",Проверка!AA485),"заполнить"),IF(ISNUMBER(РТУС!AA485)=TRUE,HYPERLINK("#Проверка!"&amp;CELL("адрес",Проверка!AA485),РТУС!AA485),HYPERLINK("#РТУС!"&amp;CELL("адрес",Проверка!AA485),"###")))</f>
        <v>заполнить</v>
      </c>
      <c r="AB485" s="18" t="str">
        <f ca="1">IF(РТУС!AB485="",HYPERLINK("#РТУС!"&amp;CELL("адрес",Проверка!AB485),"заполнить"),IF(ISNUMBER(РТУС!AB485)=TRUE,HYPERLINK("#Проверка!"&amp;CELL("адрес",Проверка!AB485),РТУС!AB485),HYPERLINK("#РТУС!"&amp;CELL("адрес",Проверка!AB485),"###")))</f>
        <v>заполнить</v>
      </c>
      <c r="AC485" s="18" t="str">
        <f ca="1">IF(РТУС!AC485="","",IF(ISNUMBER(РТУС!AC485)=TRUE,HYPERLINK("#Проверка!"&amp;CELL("адрес",Проверка!AC485),РТУС!AC485),HYPERLINK("#РТУС!"&amp;CELL("адрес",Проверка!AC485),"###")))</f>
        <v/>
      </c>
      <c r="AD485" s="18" t="str">
        <f ca="1">IF(РТУС!AD485="","",IF(ISNUMBER(РТУС!AD485)=TRUE,HYPERLINK("#Проверка!"&amp;CELL("адрес",Проверка!AD485),РТУС!AD485),HYPERLINK("#РТУС!"&amp;CELL("адрес",Проверка!AD485),"###")))</f>
        <v/>
      </c>
      <c r="AE485" s="13" t="str">
        <f>IF(РТУС!AE485="","",РТУС!AE485)</f>
        <v/>
      </c>
      <c r="AF485" s="15" t="str">
        <f ca="1">IF(РТУС!AE485="","",IF(РТУС!AF485="",HYPERLINK("#РТУС!"&amp;CELL("адрес",Проверка!AF485),"заполнить"),IF(AND(LEN(РТУС!AF485)=5,РТУС!AF485&lt;TODAY()),HYPERLINK("#Проверка!"&amp;CELL("адрес",Проверка!AF485),РТУС!AF485),HYPERLINK("#РТУС!"&amp;CELL("адрес",Проверка!AF485),"###"))))</f>
        <v/>
      </c>
      <c r="AG485" s="13"/>
      <c r="AH485" s="15" t="str">
        <f ca="1">IF(РТУС!AE485="","",IF(РТУС!AH485="",HYPERLINK("#РТУС!"&amp;CELL("адрес",Проверка!AH485),"заполнить"),IF(AND(LEN(РТУС!AH485)=5,РТУС!AH485&lt;TODAY()),HYPERLINK("#Проверка!"&amp;CELL("адрес",Проверка!AH485),РТУС!AH485),HYPERLINK("#РТУС!"&amp;CELL("адрес",Проверка!AH485),"###"))))</f>
        <v/>
      </c>
      <c r="AI485" s="15" t="str">
        <f ca="1">IF(РТУС!AE485="","",IF(РТУС!AI485="",HYPERLINK("#РТУС!"&amp;CELL("адрес",Проверка!AI485),"заполнить"),HYPERLINK("#Проверка!"&amp;CELL("адрес",Проверка!AI485),РТУС!AI485)))</f>
        <v/>
      </c>
      <c r="AJ485" s="13" t="str">
        <f ca="1">IF(РТУС!AE485="","",IF(РТУС!AJ485="",HYPERLINK("#РТУС!"&amp;CELL("адрес",Проверка!AJ485),"заполнить"),IF(OR(РТУС!AJ485="Юрлицо",РТУС!AJ485="Физлицо",РТУС!AJ485="ИП"),HYPERLINK("#Проверка!"&amp;CELL("адрес",Проверка!AJ485),РТУС!AJ485),HYPERLINK("#РТУС!"&amp;CELL("адрес",Проверка!AJ485),"###"))))</f>
        <v/>
      </c>
      <c r="AK485" s="13" t="str">
        <f ca="1">IF(РТУС!AK485="",HYPERLINK("#РТУС!"&amp;CELL("адрес",Проверка!AK485),"заполнить"),IF(OR(РТУС!AK485="Квартира",РТУС!AK485="Кладовая",РТУС!AK485="Машино-место",РТУС!AK485="Нежилое помещение"),HYPERLINK("#Проверка!"&amp;CELL("адрес",Проверка!AK485),РТУС!AK485),HYPERLINK("#РТУС!"&amp;CELL("адрес",Проверка!AK485),"###")))</f>
        <v>заполнить</v>
      </c>
      <c r="AL485" s="13" t="str">
        <f ca="1">IF(РТУС!AL485="",HYPERLINK("#РТУС!"&amp;CELL("адрес",Проверка!AL485),"заполнить"),HYPERLINK("#Проверка!"&amp;CELL("адрес",Проверка!AL485),РТУС!AL485))</f>
        <v>заполнить</v>
      </c>
      <c r="AM485" s="18" t="str">
        <f ca="1">IF(РТУС!AM485="",HYPERLINK("#РТУС!"&amp;CELL("адрес",Проверка!AM485),"заполнить"),IF(ISNUMBER(РТУС!AM485)=TRUE,IF(РТУС!AK485="Нежилое помещение",IF(РТУС!AM485&gt;7,HYPERLINK("#РТУС!"&amp;CELL("адрес",Проверка!AM485),"не больше 7 кв.м."),РТУС!AM485),HYPERLINK("#Проверка!"&amp;CELL("адрес",Проверка!AM485),РТУС!AM485)),HYPERLINK("#РТУС!"&amp;CELL("адрес",Проверка!AM485),"###")))</f>
        <v>заполнить</v>
      </c>
      <c r="AN485" s="13" t="str">
        <f ca="1">IF(РТУС!AN485="",HYPERLINK("#РТУС!"&amp;CELL("адрес",Проверка!AN485),"заполнить"),IF(OR(РТУС!AN485="Общая площадь помещения",РТУС!AN485="Общая приведенная площадь жилого помещения",РТУС!AN485="Общая площадь жилого помещения с учетом лоджий, балконов, террас и веранд"),HYPERLINK("#Проверка!"&amp;CELL("адрес",Проверка!AN485),РТУС!AN485),HYPERLINK("#РТУС!"&amp;CELL("адрес",Проверка!AN485),"###")))</f>
        <v>заполнить</v>
      </c>
      <c r="AO485" s="13" t="str">
        <f ca="1">IF(OR(РТУС!AK485="Квартира",РТУС!A485="Нежилое помещение"),IF(РТУС!AO485="",HYPERLINK("#РТУС!"&amp;CELL("адрес",Проверка!AO485),"заполнить"),IF(ISNUMBER(РТУС!AO485)=TRUE,HYPERLINK("#Проверка!"&amp;CELL("адрес",Проверка!AO485),РТУС!AO485),HYPERLINK("#РТУС!"&amp;CELL("адрес",Проверка!AO485),"###"))),"")</f>
        <v/>
      </c>
      <c r="AP485" s="13" t="str">
        <f>IF(РТУС!AP485="","",РТУС!AP485)</f>
        <v/>
      </c>
      <c r="AQ485" s="13" t="str">
        <f ca="1">IF(РТУС!AQ485="",HYPERLINK("#РТУС!"&amp;CELL("адрес",Проверка!AQ485),"заполнить"),HYPERLINK("#Проверка!"&amp;CELL("адрес",Проверка!AQ485),РТУС!AQ485))</f>
        <v>заполнить</v>
      </c>
      <c r="AR485" s="18" t="str">
        <f ca="1">IF(РТУС!AR485="",HYPERLINK("#РТУС!"&amp;CELL("адрес",Проверка!AR485),"заполнить"),IF(ISNUMBER(РТУС!AR485)=FALSE,HYPERLINK("#РТУС!"&amp;CELL("адрес",Проверка!AR485),"###"),IF(РТУС!G485="1",IF(РТУС!AB485=РТУС!AR485+РТУС!AU485,HYPERLINK("#Проверка!"&amp;CELL("адрес",Проверка!AR485),РТУС!AR485),HYPERLINK("#РТУС!"&amp;CELL("адрес",Проверка!AR485),"сверить суммы")),IF(РТУС!AB485=(SUMIF(РТУС!$A$4:$A$1000,A485,РТУС!$AR$4:$AR$1000)+SUMIF(РТУС!$A$4:$A$1000,A485,РТУС!$AU$4:$AU$1000)),HYPERLINK("#Проверка!"&amp;CELL("адрес",Проверка!AR485),РТУС!AR485),HYPERLINK("#РТУС!"&amp;CELL("адрес",Проверка!AR485),"сверить суммы")))))</f>
        <v>заполнить</v>
      </c>
      <c r="AS485" s="13" t="str">
        <f>IF(РТУС!AS485="","",РТУС!AS485)</f>
        <v/>
      </c>
      <c r="AT485" s="18" t="str">
        <f ca="1">IF(РТУС!AT485="",HYPERLINK("#РТУС!"&amp;CELL("адрес",Проверка!AT485),"заполнить"),IF(ISNUMBER(РТУС!AT485)=FALSE,HYPERLINK("#РТУС!"&amp;CELL("адрес",Проверка!AT485),"###"),IF(РТУС!AT485=РТУС!AR485,HYPERLINK("#Проверка!"&amp;CELL("адрес",Проверка!AT485),РТУС!AT485),HYPERLINK("#РТУС!"&amp;CELL("адрес",Проверка!AT485),"сверить суммы"))))</f>
        <v>заполнить</v>
      </c>
      <c r="AU485" s="18" t="str">
        <f ca="1">IF(РТУС!AU485="",HYPERLINK("#РТУС!"&amp;CELL("адрес",Проверка!AU485),"заполнить"),IF(ISNUMBER(РТУС!AU485)=FALSE,HYPERLINK("#РТУС!"&amp;CELL("адрес",Проверка!AU485),"###"),IF(РТУС!G485="1",IF(РТУС!AB485=РТУС!AR485+РТУС!AU485,HYPERLINK("#Проверка!"&amp;CELL("адрес",Проверка!AU485),РТУС!AU485),HYPERLINK("#РТУС!"&amp;CELL("адрес",Проверка!AU485),"сверить суммы")),IF(РТУС!AB485=(SUMIF(РТУС!$A$4:$A$1000,A485,РТУС!$AR$4:$AR$1000)+SUMIF(РТУС!$A$4:$A$1000,A485,РТУС!$AU$4:$AU$1000)),HYPERLINK("#Проверка!"&amp;CELL("адрес",Проверка!AU485),РТУС!AU485),HYPERLINK("#РТУС!"&amp;CELL("адрес",Проверка!AU485),"сверить суммы")))))</f>
        <v>заполнить</v>
      </c>
      <c r="AV485" s="13" t="str">
        <f ca="1">IF(РТУС!AV485="",HYPERLINK("#РТУС!"&amp;CELL("адрес",Проверка!AV485),"заполнить"),IF(OR(РТУС!AV485="Требование о передаче жилого помещения",РТУС!AV485="Требование о передаче машино-места",РТУС!AV485="Требования о передаче нежилого помещения",РТУС!AV485="Денежные требования"),HYPERLINK("#Проверка!"&amp;CELL("адрес",Проверка!AV485),РТУС!AV485),HYPERLINK("#РТУС!"&amp;CELL("адрес",Проверка!AV485),"###")))</f>
        <v>заполнить</v>
      </c>
      <c r="AW485" s="13" t="str">
        <f ca="1">IF(РТУС!AW485="",HYPERLINK("#РТУС!"&amp;CELL("адрес",Проверка!AW485),"заполнить"),IF(OR(РТУС!AW485="Включен в полном объеме",РТУС!AW485="Включен частично"),HYPERLINK("#Проверка!"&amp;CELL("адрес",Проверка!AW485),РТУС!AW485),HYPERLINK("#РТУС!"&amp;CELL("адрес",Проверка!AW485),"###")))</f>
        <v>заполнить</v>
      </c>
      <c r="AX485" s="15" t="str">
        <f ca="1">IF(РТУС!AX485="",HYPERLINK("#РТУС!"&amp;CELL("адрес",Проверка!AX485),"заполнить"),IF(AND(LEN(РТУС!AX485)=5,РТУС!AX485&lt;TODAY()),HYPERLINK("#Проверка!"&amp;CELL("адрес",Проверка!AX485),РТУС!AX485),HYPERLINK("#РТУС!"&amp;CELL("адрес",Проверка!AX485),"###")))</f>
        <v>заполнить</v>
      </c>
      <c r="AY485" s="15" t="str">
        <f ca="1">IF(РТУС!AY485="",HYPERLINK("#РТУС!"&amp;CELL("адрес",Проверка!AY485),"заполнить"),IF(AND(LEN(РТУС!AY485)=5,РТУС!AY485&lt;TODAY()),HYPERLINK("#Проверка!"&amp;CELL("адрес",Проверка!AY485),РТУС!AY485),HYPERLINK("#РТУС!"&amp;CELL("адрес",Проверка!AY485),"###")))</f>
        <v>заполнить</v>
      </c>
    </row>
    <row r="486" spans="1:51" x14ac:dyDescent="0.25">
      <c r="A486" s="10" t="str">
        <f>РТУС!A486</f>
        <v>.</v>
      </c>
      <c r="B486" s="13" t="str">
        <f ca="1">IF(РТУС!B486="",HYPERLINK("#РТУС!"&amp;CELL("адрес",Проверка!B486),"заполнить"),IF(AND(LEN(РТУС!B486)=10,РТУС!B485=РТУС!B486),HYPERLINK("#Проверка!"&amp;CELL("адрес",Проверка!B486),РТУС!B486),HYPERLINK("#РТУС!"&amp;CELL("адрес",Проверка!B486),"###")))</f>
        <v>заполнить</v>
      </c>
      <c r="C486" s="13" t="str">
        <f ca="1">IF(РТУС!C486="",HYPERLINK("#РТУС!"&amp;CELL("адрес",Проверка!C486),"заполнить"),IF(AND(ISNUMBER(РТУС!C486)=TRUE,РТУС!C486&gt;0,РТУС!C485=РТУС!C486),HYPERLINK("#Проверка!"&amp;CELL("адрес",Проверка!C486),РТУС!C486),HYPERLINK("#РТУС!"&amp;CELL("адрес",Проверка!C486),"###")))</f>
        <v>заполнить</v>
      </c>
      <c r="D486" s="13" t="str">
        <f>IF(РТУС!D486="","",РТУС!D486)</f>
        <v/>
      </c>
      <c r="E486" s="13" t="str">
        <f ca="1">IF(РТУС!E486="",HYPERLINK("#РТУС!"&amp;CELL("адрес",Проверка!E486),"заполнить"),IF(РТУС!E485=РТУС!E486,HYPERLINK("#Проверка!"&amp;CELL("адрес",Проверка!E486),РТУС!E486),HYPERLINK("#РТУС!"&amp;CELL("адрес",Проверка!E486),"###")))</f>
        <v>заполнить</v>
      </c>
      <c r="F486" s="13" t="str">
        <f ca="1">IF(РТУС!F486="",HYPERLINK("#РТУС!"&amp;CELL("адрес",Проверка!F486),"заполнить"),HYPERLINK("#Проверка!"&amp;CELL("адрес",Проверка!F486),РТУС!F486))</f>
        <v>заполнить</v>
      </c>
      <c r="G486" s="20" t="str">
        <f ca="1">IF(РТУС!G486="",HYPERLINK("#РТУС!"&amp;CELL("адрес",Проверка!G486),"заполнить"),IF(РТУС!G486="1",HYPERLINK("#Проверка!"&amp;CELL("адрес",Проверка!G486),"1"),IF(AND(ISNUMBER(РТУС!G486)=TRUE,РТУС!G486&lt;=1,РТУС!G486&gt;0),IF(SUMIF(РТУС!$A$4:$A$1000,A486,РТУС!$G$4:$G$1000)=1,HYPERLINK("#Проверка!"&amp;CELL("адрес",Проверка!G486),РТУС!G486),HYPERLINK("#РТУС!"&amp;CELL("адрес",Проверка!G486),"сумма долей ≠ 1")),HYPERLINK("#РТУС!"&amp;CELL("адрес",Проверка!G486),"###"))))</f>
        <v>заполнить</v>
      </c>
      <c r="H486" s="13" t="str">
        <f ca="1">IF(РТУС!H486="",HYPERLINK("#РТУС!"&amp;CELL("адрес",Проверка!H486),"заполнить"),IF(OR(РТУС!H486="Юрлицо",РТУС!H486="Физлицо",РТУС!H486="ИП"),HYPERLINK("#Проверка!"&amp;CELL("адрес",Проверка!H486),РТУС!H486),HYPERLINK("#РТУС!"&amp;CELL("адрес",Проверка!H486),"###")))</f>
        <v>заполнить</v>
      </c>
      <c r="I486" s="13" t="str">
        <f ca="1">IF(OR(РТУС!H486="Юрлицо",РТУС!H486="ИП"),IF(РТУС!I486="",HYPERLINK("#РТУС!"&amp;CELL("адрес",Проверка!I486),"заполнить"),IF(OR(LEN(РТУС!I486)=10,LEN(РТУС!I486)=12),HYPERLINK("#Проверка!"&amp;CELL("адрес",Проверка!I486),РТУС!I486),HYPERLINK("#РТУС!"&amp;CELL("адрес",Проверка!I486),"###"))),"")</f>
        <v/>
      </c>
      <c r="J486" s="15" t="str">
        <f ca="1">IF(РТУС!J486="","",IF(AND(LEN(РТУС!J486)=5,РТУС!J486&lt;TODAY()),HYPERLINK("#Проверка!"&amp;CELL("адрес",Проверка!J486),РТУС!J486),HYPERLINK("#РТУС!"&amp;CELL("адрес",Проверка!J486),"###")))</f>
        <v/>
      </c>
      <c r="K486" s="13" t="str">
        <f>IF(РТУС!K486="","",РТУС!K486)</f>
        <v/>
      </c>
      <c r="L486" s="13" t="str">
        <f ca="1">IF(OR(РТУС!H486="Физлицо",РТУС!H486="ИП"),IF(РТУС!L486="",HYPERLINK("#РТУС!"&amp;CELL("адрес",Проверка!L486),"заполнить"),IF(OR(РТУС!L486="Загранпаспорт гражданина РФ",РТУС!L486="Паспорт гражданина РФ",РТУС!L486="Иностранный паспорт",РТУС!L486="Свидетельство о рождении",РТУС!L486="Вид на жительство"),HYPERLINK("#Проверка!"&amp;CELL("адрес",Проверка!L486),РТУС!L486),HYPERLINK("#РТУС!"&amp;CELL("адрес",Проверка!L486),"###"))),"")</f>
        <v/>
      </c>
      <c r="M486" s="13" t="str">
        <f ca="1">IF(AND(OR(РТУС!L486="Паспорт гражданина РФ",РТУС!L486="Свидетельство о рождении"),РТУС!M486=""),HYPERLINK("#РТУС!"&amp;CELL("адрес",Проверка!M486),"заполнить"),IF(РТУС!L486="Паспорт гражданина РФ",IF(LEN(РТУС!M486)=4,HYPERLINK("#Проверка!"&amp;CELL("адрес",Проверка!M486),РТУС!M486),HYPERLINK("#РТУС!"&amp;CELL("адрес",Проверка!M486),"###")),IF(РТУС!L486="Свидетельство о рождении",HYPERLINK("#Проверка!"&amp;CELL("адрес",Проверка!M486),РТУС!M486),"")))</f>
        <v/>
      </c>
      <c r="N486" s="13" t="str">
        <f ca="1">IF(РТУС!L486="","",IF(РТУС!N486="",HYPERLINK("#РТУС!"&amp;CELL("адрес",Проверка!N486),"заполнить"),IF(OR(РТУС!L486="Паспорт гражданина РФ",РТУС!L486="Свидетельство о рождении"),IF(LEN(РТУС!N486)=6,HYPERLINK("#Проверка!"&amp;CELL("адрес",Проверка!N486),РТУС!N486),HYPERLINK("#РТУС!"&amp;CELL("адрес",Проверка!N486),"###")),HYPERLINK("#Проверка!"&amp;CELL("адрес",Проверка!N486),РТУС!N486))))</f>
        <v/>
      </c>
      <c r="O486" s="15" t="str">
        <f ca="1">IF(РТУС!L486="","",IF(РТУС!O486="",HYPERLINK("#РТУС!"&amp;CELL("адрес",Проверка!O486),"заполнить"),IF(AND(LEN(РТУС!O486)=5,РТУС!O486&lt;TODAY()),IF(РТУС!L486="Свидетельство о рождении",IF(РТУС!O486&gt;EDATE(TODAY(),-168),HYPERLINK("#Проверка!"&amp;CELL("адрес",Проверка!O486),РТУС!O486),HYPERLINK("#РТУС!"&amp;CELL("адрес",Проверка!O486),"недействительно")),HYPERLINK("#Проверка!"&amp;CELL("адрес",Проверка!O486),РТУС!O486)),HYPERLINK("#РТУС!"&amp;CELL("адрес",Проверка!O486),"###"))))</f>
        <v/>
      </c>
      <c r="P486" s="21" t="str">
        <f ca="1">IF(РТУС!L486="Паспорт гражданина РФ",IF(РТУС!P486="",HYPERLINK("#РТУС!"&amp;CELL("адрес",Проверка!P486),"заполнить"),HYPERLINK("#Проверка!"&amp;CELL("адрес",Проверка!P486),РТУС!P486)),"")</f>
        <v/>
      </c>
      <c r="Q486" s="13" t="str">
        <f ca="1">IF(РТУС!L486="Паспорт гражданина РФ",IF(РТУС!Q486="",HYPERLINK("#РТУС!"&amp;CELL("адрес",Проверка!Q486),"заполнить"),IF(LEN(РТУС!Q486)=7,HYPERLINK("#Проверка!"&amp;CELL("адрес",Проверка!Q486),РТУС!Q486),HYPERLINK("#РТУС!"&amp;CELL("адрес",Проверка!Q486),"###"))),"")</f>
        <v/>
      </c>
      <c r="R486" s="13" t="str">
        <f ca="1">IF(РТУС!R486="",HYPERLINK("#РТУС!"&amp;CELL("адрес",Проверка!R486),"заполнить"),HYPERLINK("#Проверка!"&amp;CELL("адрес",Проверка!R486),РТУС!R486))</f>
        <v>заполнить</v>
      </c>
      <c r="S486" s="13" t="str">
        <f>IF(РТУС!S486="","",РТУС!S486)</f>
        <v/>
      </c>
      <c r="T486" s="13" t="str">
        <f>IF(РТУС!T486="","",РТУС!T486)</f>
        <v/>
      </c>
      <c r="U486" s="13" t="str">
        <f>IF(РТУС!U486="","",РТУС!U486)</f>
        <v/>
      </c>
      <c r="V486" s="13" t="str">
        <f ca="1">IF(РТУС!V486="",HYPERLINK("#РТУС!"&amp;CELL("адрес",Проверка!V486),"заполнить"),IF(OR(РТУС!V486="Договор участия в долевом строительстве",РТУС!V486="Предварительный договор участия в долевом строительстве",РТУС!V486="Определение Арбитражного суда",РТУС!V486="Решение суда общей юрисдикции",РТУС!V486="Иные договоры"),HYPERLINK("#Проверка!"&amp;CELL("адрес",Проверка!V486),РТУС!V486),HYPERLINK("#РТУС!"&amp;CELL("адрес",Проверка!V486),"###")))</f>
        <v>заполнить</v>
      </c>
      <c r="W486" s="13" t="str">
        <f ca="1">IF(РТУС!W486="",HYPERLINK("#РТУС!"&amp;CELL("адрес",Проверка!W486),"заполнить"),HYPERLINK("#Проверка!"&amp;CELL("адрес",Проверка!W486),РТУС!W486))</f>
        <v>заполнить</v>
      </c>
      <c r="X486" s="15" t="str">
        <f ca="1">IF(РТУС!X486="",HYPERLINK("#РТУС!"&amp;CELL("адрес",Проверка!X486),"заполнить"),IF(AND(LEN(РТУС!X486)=5,РТУС!X486&lt;TODAY()),HYPERLINK("#Проверка!"&amp;CELL("адрес",Проверка!X486),РТУС!X486),HYPERLINK("#РТУС!"&amp;CELL("адрес",Проверка!X486),"###")))</f>
        <v>заполнить</v>
      </c>
      <c r="Y486" s="13" t="str">
        <f>IF(РТУС!Y486="","",РТУС!Y486)</f>
        <v/>
      </c>
      <c r="Z486" s="15" t="str">
        <f ca="1">IF(РТУС!Z486="","",IF(AND(LEN(РТУС!Z486)=5,РТУС!Z486&lt;TODAY()),HYPERLINK("#Проверка!"&amp;CELL("адрес",Проверка!Z486),РТУС!Z486),HYPERLINK("#РТУС!"&amp;CELL("адрес",Проверка!Z486),"###")))</f>
        <v/>
      </c>
      <c r="AA486" s="18" t="str">
        <f ca="1">IF(РТУС!AA486="",HYPERLINK("#РТУС!"&amp;CELL("адрес",Проверка!AA486),"заполнить"),IF(ISNUMBER(РТУС!AA486)=TRUE,HYPERLINK("#Проверка!"&amp;CELL("адрес",Проверка!AA486),РТУС!AA486),HYPERLINK("#РТУС!"&amp;CELL("адрес",Проверка!AA486),"###")))</f>
        <v>заполнить</v>
      </c>
      <c r="AB486" s="18" t="str">
        <f ca="1">IF(РТУС!AB486="",HYPERLINK("#РТУС!"&amp;CELL("адрес",Проверка!AB486),"заполнить"),IF(ISNUMBER(РТУС!AB486)=TRUE,HYPERLINK("#Проверка!"&amp;CELL("адрес",Проверка!AB486),РТУС!AB486),HYPERLINK("#РТУС!"&amp;CELL("адрес",Проверка!AB486),"###")))</f>
        <v>заполнить</v>
      </c>
      <c r="AC486" s="18" t="str">
        <f ca="1">IF(РТУС!AC486="","",IF(ISNUMBER(РТУС!AC486)=TRUE,HYPERLINK("#Проверка!"&amp;CELL("адрес",Проверка!AC486),РТУС!AC486),HYPERLINK("#РТУС!"&amp;CELL("адрес",Проверка!AC486),"###")))</f>
        <v/>
      </c>
      <c r="AD486" s="18" t="str">
        <f ca="1">IF(РТУС!AD486="","",IF(ISNUMBER(РТУС!AD486)=TRUE,HYPERLINK("#Проверка!"&amp;CELL("адрес",Проверка!AD486),РТУС!AD486),HYPERLINK("#РТУС!"&amp;CELL("адрес",Проверка!AD486),"###")))</f>
        <v/>
      </c>
      <c r="AE486" s="13" t="str">
        <f>IF(РТУС!AE486="","",РТУС!AE486)</f>
        <v/>
      </c>
      <c r="AF486" s="15" t="str">
        <f ca="1">IF(РТУС!AE486="","",IF(РТУС!AF486="",HYPERLINK("#РТУС!"&amp;CELL("адрес",Проверка!AF486),"заполнить"),IF(AND(LEN(РТУС!AF486)=5,РТУС!AF486&lt;TODAY()),HYPERLINK("#Проверка!"&amp;CELL("адрес",Проверка!AF486),РТУС!AF486),HYPERLINK("#РТУС!"&amp;CELL("адрес",Проверка!AF486),"###"))))</f>
        <v/>
      </c>
      <c r="AG486" s="13"/>
      <c r="AH486" s="15" t="str">
        <f ca="1">IF(РТУС!AE486="","",IF(РТУС!AH486="",HYPERLINK("#РТУС!"&amp;CELL("адрес",Проверка!AH486),"заполнить"),IF(AND(LEN(РТУС!AH486)=5,РТУС!AH486&lt;TODAY()),HYPERLINK("#Проверка!"&amp;CELL("адрес",Проверка!AH486),РТУС!AH486),HYPERLINK("#РТУС!"&amp;CELL("адрес",Проверка!AH486),"###"))))</f>
        <v/>
      </c>
      <c r="AI486" s="15" t="str">
        <f ca="1">IF(РТУС!AE486="","",IF(РТУС!AI486="",HYPERLINK("#РТУС!"&amp;CELL("адрес",Проверка!AI486),"заполнить"),HYPERLINK("#Проверка!"&amp;CELL("адрес",Проверка!AI486),РТУС!AI486)))</f>
        <v/>
      </c>
      <c r="AJ486" s="13" t="str">
        <f ca="1">IF(РТУС!AE486="","",IF(РТУС!AJ486="",HYPERLINK("#РТУС!"&amp;CELL("адрес",Проверка!AJ486),"заполнить"),IF(OR(РТУС!AJ486="Юрлицо",РТУС!AJ486="Физлицо",РТУС!AJ486="ИП"),HYPERLINK("#Проверка!"&amp;CELL("адрес",Проверка!AJ486),РТУС!AJ486),HYPERLINK("#РТУС!"&amp;CELL("адрес",Проверка!AJ486),"###"))))</f>
        <v/>
      </c>
      <c r="AK486" s="13" t="str">
        <f ca="1">IF(РТУС!AK486="",HYPERLINK("#РТУС!"&amp;CELL("адрес",Проверка!AK486),"заполнить"),IF(OR(РТУС!AK486="Квартира",РТУС!AK486="Кладовая",РТУС!AK486="Машино-место",РТУС!AK486="Нежилое помещение"),HYPERLINK("#Проверка!"&amp;CELL("адрес",Проверка!AK486),РТУС!AK486),HYPERLINK("#РТУС!"&amp;CELL("адрес",Проверка!AK486),"###")))</f>
        <v>заполнить</v>
      </c>
      <c r="AL486" s="13" t="str">
        <f ca="1">IF(РТУС!AL486="",HYPERLINK("#РТУС!"&amp;CELL("адрес",Проверка!AL486),"заполнить"),HYPERLINK("#Проверка!"&amp;CELL("адрес",Проверка!AL486),РТУС!AL486))</f>
        <v>заполнить</v>
      </c>
      <c r="AM486" s="18" t="str">
        <f ca="1">IF(РТУС!AM486="",HYPERLINK("#РТУС!"&amp;CELL("адрес",Проверка!AM486),"заполнить"),IF(ISNUMBER(РТУС!AM486)=TRUE,IF(РТУС!AK486="Нежилое помещение",IF(РТУС!AM486&gt;7,HYPERLINK("#РТУС!"&amp;CELL("адрес",Проверка!AM486),"не больше 7 кв.м."),РТУС!AM486),HYPERLINK("#Проверка!"&amp;CELL("адрес",Проверка!AM486),РТУС!AM486)),HYPERLINK("#РТУС!"&amp;CELL("адрес",Проверка!AM486),"###")))</f>
        <v>заполнить</v>
      </c>
      <c r="AN486" s="13" t="str">
        <f ca="1">IF(РТУС!AN486="",HYPERLINK("#РТУС!"&amp;CELL("адрес",Проверка!AN486),"заполнить"),IF(OR(РТУС!AN486="Общая площадь помещения",РТУС!AN486="Общая приведенная площадь жилого помещения",РТУС!AN486="Общая площадь жилого помещения с учетом лоджий, балконов, террас и веранд"),HYPERLINK("#Проверка!"&amp;CELL("адрес",Проверка!AN486),РТУС!AN486),HYPERLINK("#РТУС!"&amp;CELL("адрес",Проверка!AN486),"###")))</f>
        <v>заполнить</v>
      </c>
      <c r="AO486" s="13" t="str">
        <f ca="1">IF(OR(РТУС!AK486="Квартира",РТУС!A486="Нежилое помещение"),IF(РТУС!AO486="",HYPERLINK("#РТУС!"&amp;CELL("адрес",Проверка!AO486),"заполнить"),IF(ISNUMBER(РТУС!AO486)=TRUE,HYPERLINK("#Проверка!"&amp;CELL("адрес",Проверка!AO486),РТУС!AO486),HYPERLINK("#РТУС!"&amp;CELL("адрес",Проверка!AO486),"###"))),"")</f>
        <v/>
      </c>
      <c r="AP486" s="13" t="str">
        <f>IF(РТУС!AP486="","",РТУС!AP486)</f>
        <v/>
      </c>
      <c r="AQ486" s="13" t="str">
        <f ca="1">IF(РТУС!AQ486="",HYPERLINK("#РТУС!"&amp;CELL("адрес",Проверка!AQ486),"заполнить"),HYPERLINK("#Проверка!"&amp;CELL("адрес",Проверка!AQ486),РТУС!AQ486))</f>
        <v>заполнить</v>
      </c>
      <c r="AR486" s="18" t="str">
        <f ca="1">IF(РТУС!AR486="",HYPERLINK("#РТУС!"&amp;CELL("адрес",Проверка!AR486),"заполнить"),IF(ISNUMBER(РТУС!AR486)=FALSE,HYPERLINK("#РТУС!"&amp;CELL("адрес",Проверка!AR486),"###"),IF(РТУС!G486="1",IF(РТУС!AB486=РТУС!AR486+РТУС!AU486,HYPERLINK("#Проверка!"&amp;CELL("адрес",Проверка!AR486),РТУС!AR486),HYPERLINK("#РТУС!"&amp;CELL("адрес",Проверка!AR486),"сверить суммы")),IF(РТУС!AB486=(SUMIF(РТУС!$A$4:$A$1000,A486,РТУС!$AR$4:$AR$1000)+SUMIF(РТУС!$A$4:$A$1000,A486,РТУС!$AU$4:$AU$1000)),HYPERLINK("#Проверка!"&amp;CELL("адрес",Проверка!AR486),РТУС!AR486),HYPERLINK("#РТУС!"&amp;CELL("адрес",Проверка!AR486),"сверить суммы")))))</f>
        <v>заполнить</v>
      </c>
      <c r="AS486" s="13" t="str">
        <f>IF(РТУС!AS486="","",РТУС!AS486)</f>
        <v/>
      </c>
      <c r="AT486" s="18" t="str">
        <f ca="1">IF(РТУС!AT486="",HYPERLINK("#РТУС!"&amp;CELL("адрес",Проверка!AT486),"заполнить"),IF(ISNUMBER(РТУС!AT486)=FALSE,HYPERLINK("#РТУС!"&amp;CELL("адрес",Проверка!AT486),"###"),IF(РТУС!AT486=РТУС!AR486,HYPERLINK("#Проверка!"&amp;CELL("адрес",Проверка!AT486),РТУС!AT486),HYPERLINK("#РТУС!"&amp;CELL("адрес",Проверка!AT486),"сверить суммы"))))</f>
        <v>заполнить</v>
      </c>
      <c r="AU486" s="18" t="str">
        <f ca="1">IF(РТУС!AU486="",HYPERLINK("#РТУС!"&amp;CELL("адрес",Проверка!AU486),"заполнить"),IF(ISNUMBER(РТУС!AU486)=FALSE,HYPERLINK("#РТУС!"&amp;CELL("адрес",Проверка!AU486),"###"),IF(РТУС!G486="1",IF(РТУС!AB486=РТУС!AR486+РТУС!AU486,HYPERLINK("#Проверка!"&amp;CELL("адрес",Проверка!AU486),РТУС!AU486),HYPERLINK("#РТУС!"&amp;CELL("адрес",Проверка!AU486),"сверить суммы")),IF(РТУС!AB486=(SUMIF(РТУС!$A$4:$A$1000,A486,РТУС!$AR$4:$AR$1000)+SUMIF(РТУС!$A$4:$A$1000,A486,РТУС!$AU$4:$AU$1000)),HYPERLINK("#Проверка!"&amp;CELL("адрес",Проверка!AU486),РТУС!AU486),HYPERLINK("#РТУС!"&amp;CELL("адрес",Проверка!AU486),"сверить суммы")))))</f>
        <v>заполнить</v>
      </c>
      <c r="AV486" s="13" t="str">
        <f ca="1">IF(РТУС!AV486="",HYPERLINK("#РТУС!"&amp;CELL("адрес",Проверка!AV486),"заполнить"),IF(OR(РТУС!AV486="Требование о передаче жилого помещения",РТУС!AV486="Требование о передаче машино-места",РТУС!AV486="Требования о передаче нежилого помещения",РТУС!AV486="Денежные требования"),HYPERLINK("#Проверка!"&amp;CELL("адрес",Проверка!AV486),РТУС!AV486),HYPERLINK("#РТУС!"&amp;CELL("адрес",Проверка!AV486),"###")))</f>
        <v>заполнить</v>
      </c>
      <c r="AW486" s="13" t="str">
        <f ca="1">IF(РТУС!AW486="",HYPERLINK("#РТУС!"&amp;CELL("адрес",Проверка!AW486),"заполнить"),IF(OR(РТУС!AW486="Включен в полном объеме",РТУС!AW486="Включен частично"),HYPERLINK("#Проверка!"&amp;CELL("адрес",Проверка!AW486),РТУС!AW486),HYPERLINK("#РТУС!"&amp;CELL("адрес",Проверка!AW486),"###")))</f>
        <v>заполнить</v>
      </c>
      <c r="AX486" s="15" t="str">
        <f ca="1">IF(РТУС!AX486="",HYPERLINK("#РТУС!"&amp;CELL("адрес",Проверка!AX486),"заполнить"),IF(AND(LEN(РТУС!AX486)=5,РТУС!AX486&lt;TODAY()),HYPERLINK("#Проверка!"&amp;CELL("адрес",Проверка!AX486),РТУС!AX486),HYPERLINK("#РТУС!"&amp;CELL("адрес",Проверка!AX486),"###")))</f>
        <v>заполнить</v>
      </c>
      <c r="AY486" s="15" t="str">
        <f ca="1">IF(РТУС!AY486="",HYPERLINK("#РТУС!"&amp;CELL("адрес",Проверка!AY486),"заполнить"),IF(AND(LEN(РТУС!AY486)=5,РТУС!AY486&lt;TODAY()),HYPERLINK("#Проверка!"&amp;CELL("адрес",Проверка!AY486),РТУС!AY486),HYPERLINK("#РТУС!"&amp;CELL("адрес",Проверка!AY486),"###")))</f>
        <v>заполнить</v>
      </c>
    </row>
    <row r="487" spans="1:51" x14ac:dyDescent="0.25">
      <c r="A487" s="10" t="str">
        <f>РТУС!A487</f>
        <v>.</v>
      </c>
      <c r="B487" s="13" t="str">
        <f ca="1">IF(РТУС!B487="",HYPERLINK("#РТУС!"&amp;CELL("адрес",Проверка!B487),"заполнить"),IF(AND(LEN(РТУС!B487)=10,РТУС!B486=РТУС!B487),HYPERLINK("#Проверка!"&amp;CELL("адрес",Проверка!B487),РТУС!B487),HYPERLINK("#РТУС!"&amp;CELL("адрес",Проверка!B487),"###")))</f>
        <v>заполнить</v>
      </c>
      <c r="C487" s="13" t="str">
        <f ca="1">IF(РТУС!C487="",HYPERLINK("#РТУС!"&amp;CELL("адрес",Проверка!C487),"заполнить"),IF(AND(ISNUMBER(РТУС!C487)=TRUE,РТУС!C487&gt;0,РТУС!C486=РТУС!C487),HYPERLINK("#Проверка!"&amp;CELL("адрес",Проверка!C487),РТУС!C487),HYPERLINK("#РТУС!"&amp;CELL("адрес",Проверка!C487),"###")))</f>
        <v>заполнить</v>
      </c>
      <c r="D487" s="13" t="str">
        <f>IF(РТУС!D487="","",РТУС!D487)</f>
        <v/>
      </c>
      <c r="E487" s="13" t="str">
        <f ca="1">IF(РТУС!E487="",HYPERLINK("#РТУС!"&amp;CELL("адрес",Проверка!E487),"заполнить"),IF(РТУС!E486=РТУС!E487,HYPERLINK("#Проверка!"&amp;CELL("адрес",Проверка!E487),РТУС!E487),HYPERLINK("#РТУС!"&amp;CELL("адрес",Проверка!E487),"###")))</f>
        <v>заполнить</v>
      </c>
      <c r="F487" s="13" t="str">
        <f ca="1">IF(РТУС!F487="",HYPERLINK("#РТУС!"&amp;CELL("адрес",Проверка!F487),"заполнить"),HYPERLINK("#Проверка!"&amp;CELL("адрес",Проверка!F487),РТУС!F487))</f>
        <v>заполнить</v>
      </c>
      <c r="G487" s="20" t="str">
        <f ca="1">IF(РТУС!G487="",HYPERLINK("#РТУС!"&amp;CELL("адрес",Проверка!G487),"заполнить"),IF(РТУС!G487="1",HYPERLINK("#Проверка!"&amp;CELL("адрес",Проверка!G487),"1"),IF(AND(ISNUMBER(РТУС!G487)=TRUE,РТУС!G487&lt;=1,РТУС!G487&gt;0),IF(SUMIF(РТУС!$A$4:$A$1000,A487,РТУС!$G$4:$G$1000)=1,HYPERLINK("#Проверка!"&amp;CELL("адрес",Проверка!G487),РТУС!G487),HYPERLINK("#РТУС!"&amp;CELL("адрес",Проверка!G487),"сумма долей ≠ 1")),HYPERLINK("#РТУС!"&amp;CELL("адрес",Проверка!G487),"###"))))</f>
        <v>заполнить</v>
      </c>
      <c r="H487" s="13" t="str">
        <f ca="1">IF(РТУС!H487="",HYPERLINK("#РТУС!"&amp;CELL("адрес",Проверка!H487),"заполнить"),IF(OR(РТУС!H487="Юрлицо",РТУС!H487="Физлицо",РТУС!H487="ИП"),HYPERLINK("#Проверка!"&amp;CELL("адрес",Проверка!H487),РТУС!H487),HYPERLINK("#РТУС!"&amp;CELL("адрес",Проверка!H487),"###")))</f>
        <v>заполнить</v>
      </c>
      <c r="I487" s="13" t="str">
        <f ca="1">IF(OR(РТУС!H487="Юрлицо",РТУС!H487="ИП"),IF(РТУС!I487="",HYPERLINK("#РТУС!"&amp;CELL("адрес",Проверка!I487),"заполнить"),IF(OR(LEN(РТУС!I487)=10,LEN(РТУС!I487)=12),HYPERLINK("#Проверка!"&amp;CELL("адрес",Проверка!I487),РТУС!I487),HYPERLINK("#РТУС!"&amp;CELL("адрес",Проверка!I487),"###"))),"")</f>
        <v/>
      </c>
      <c r="J487" s="15" t="str">
        <f ca="1">IF(РТУС!J487="","",IF(AND(LEN(РТУС!J487)=5,РТУС!J487&lt;TODAY()),HYPERLINK("#Проверка!"&amp;CELL("адрес",Проверка!J487),РТУС!J487),HYPERLINK("#РТУС!"&amp;CELL("адрес",Проверка!J487),"###")))</f>
        <v/>
      </c>
      <c r="K487" s="13" t="str">
        <f>IF(РТУС!K487="","",РТУС!K487)</f>
        <v/>
      </c>
      <c r="L487" s="13" t="str">
        <f ca="1">IF(OR(РТУС!H487="Физлицо",РТУС!H487="ИП"),IF(РТУС!L487="",HYPERLINK("#РТУС!"&amp;CELL("адрес",Проверка!L487),"заполнить"),IF(OR(РТУС!L487="Загранпаспорт гражданина РФ",РТУС!L487="Паспорт гражданина РФ",РТУС!L487="Иностранный паспорт",РТУС!L487="Свидетельство о рождении",РТУС!L487="Вид на жительство"),HYPERLINK("#Проверка!"&amp;CELL("адрес",Проверка!L487),РТУС!L487),HYPERLINK("#РТУС!"&amp;CELL("адрес",Проверка!L487),"###"))),"")</f>
        <v/>
      </c>
      <c r="M487" s="13" t="str">
        <f ca="1">IF(AND(OR(РТУС!L487="Паспорт гражданина РФ",РТУС!L487="Свидетельство о рождении"),РТУС!M487=""),HYPERLINK("#РТУС!"&amp;CELL("адрес",Проверка!M487),"заполнить"),IF(РТУС!L487="Паспорт гражданина РФ",IF(LEN(РТУС!M487)=4,HYPERLINK("#Проверка!"&amp;CELL("адрес",Проверка!M487),РТУС!M487),HYPERLINK("#РТУС!"&amp;CELL("адрес",Проверка!M487),"###")),IF(РТУС!L487="Свидетельство о рождении",HYPERLINK("#Проверка!"&amp;CELL("адрес",Проверка!M487),РТУС!M487),"")))</f>
        <v/>
      </c>
      <c r="N487" s="13" t="str">
        <f ca="1">IF(РТУС!L487="","",IF(РТУС!N487="",HYPERLINK("#РТУС!"&amp;CELL("адрес",Проверка!N487),"заполнить"),IF(OR(РТУС!L487="Паспорт гражданина РФ",РТУС!L487="Свидетельство о рождении"),IF(LEN(РТУС!N487)=6,HYPERLINK("#Проверка!"&amp;CELL("адрес",Проверка!N487),РТУС!N487),HYPERLINK("#РТУС!"&amp;CELL("адрес",Проверка!N487),"###")),HYPERLINK("#Проверка!"&amp;CELL("адрес",Проверка!N487),РТУС!N487))))</f>
        <v/>
      </c>
      <c r="O487" s="15" t="str">
        <f ca="1">IF(РТУС!L487="","",IF(РТУС!O487="",HYPERLINK("#РТУС!"&amp;CELL("адрес",Проверка!O487),"заполнить"),IF(AND(LEN(РТУС!O487)=5,РТУС!O487&lt;TODAY()),IF(РТУС!L487="Свидетельство о рождении",IF(РТУС!O487&gt;EDATE(TODAY(),-168),HYPERLINK("#Проверка!"&amp;CELL("адрес",Проверка!O487),РТУС!O487),HYPERLINK("#РТУС!"&amp;CELL("адрес",Проверка!O487),"недействительно")),HYPERLINK("#Проверка!"&amp;CELL("адрес",Проверка!O487),РТУС!O487)),HYPERLINK("#РТУС!"&amp;CELL("адрес",Проверка!O487),"###"))))</f>
        <v/>
      </c>
      <c r="P487" s="21" t="str">
        <f ca="1">IF(РТУС!L487="Паспорт гражданина РФ",IF(РТУС!P487="",HYPERLINK("#РТУС!"&amp;CELL("адрес",Проверка!P487),"заполнить"),HYPERLINK("#Проверка!"&amp;CELL("адрес",Проверка!P487),РТУС!P487)),"")</f>
        <v/>
      </c>
      <c r="Q487" s="13" t="str">
        <f ca="1">IF(РТУС!L487="Паспорт гражданина РФ",IF(РТУС!Q487="",HYPERLINK("#РТУС!"&amp;CELL("адрес",Проверка!Q487),"заполнить"),IF(LEN(РТУС!Q487)=7,HYPERLINK("#Проверка!"&amp;CELL("адрес",Проверка!Q487),РТУС!Q487),HYPERLINK("#РТУС!"&amp;CELL("адрес",Проверка!Q487),"###"))),"")</f>
        <v/>
      </c>
      <c r="R487" s="13" t="str">
        <f ca="1">IF(РТУС!R487="",HYPERLINK("#РТУС!"&amp;CELL("адрес",Проверка!R487),"заполнить"),HYPERLINK("#Проверка!"&amp;CELL("адрес",Проверка!R487),РТУС!R487))</f>
        <v>заполнить</v>
      </c>
      <c r="S487" s="13" t="str">
        <f>IF(РТУС!S487="","",РТУС!S487)</f>
        <v/>
      </c>
      <c r="T487" s="13" t="str">
        <f>IF(РТУС!T487="","",РТУС!T487)</f>
        <v/>
      </c>
      <c r="U487" s="13" t="str">
        <f>IF(РТУС!U487="","",РТУС!U487)</f>
        <v/>
      </c>
      <c r="V487" s="13" t="str">
        <f ca="1">IF(РТУС!V487="",HYPERLINK("#РТУС!"&amp;CELL("адрес",Проверка!V487),"заполнить"),IF(OR(РТУС!V487="Договор участия в долевом строительстве",РТУС!V487="Предварительный договор участия в долевом строительстве",РТУС!V487="Определение Арбитражного суда",РТУС!V487="Решение суда общей юрисдикции",РТУС!V487="Иные договоры"),HYPERLINK("#Проверка!"&amp;CELL("адрес",Проверка!V487),РТУС!V487),HYPERLINK("#РТУС!"&amp;CELL("адрес",Проверка!V487),"###")))</f>
        <v>заполнить</v>
      </c>
      <c r="W487" s="13" t="str">
        <f ca="1">IF(РТУС!W487="",HYPERLINK("#РТУС!"&amp;CELL("адрес",Проверка!W487),"заполнить"),HYPERLINK("#Проверка!"&amp;CELL("адрес",Проверка!W487),РТУС!W487))</f>
        <v>заполнить</v>
      </c>
      <c r="X487" s="15" t="str">
        <f ca="1">IF(РТУС!X487="",HYPERLINK("#РТУС!"&amp;CELL("адрес",Проверка!X487),"заполнить"),IF(AND(LEN(РТУС!X487)=5,РТУС!X487&lt;TODAY()),HYPERLINK("#Проверка!"&amp;CELL("адрес",Проверка!X487),РТУС!X487),HYPERLINK("#РТУС!"&amp;CELL("адрес",Проверка!X487),"###")))</f>
        <v>заполнить</v>
      </c>
      <c r="Y487" s="13" t="str">
        <f>IF(РТУС!Y487="","",РТУС!Y487)</f>
        <v/>
      </c>
      <c r="Z487" s="15" t="str">
        <f ca="1">IF(РТУС!Z487="","",IF(AND(LEN(РТУС!Z487)=5,РТУС!Z487&lt;TODAY()),HYPERLINK("#Проверка!"&amp;CELL("адрес",Проверка!Z487),РТУС!Z487),HYPERLINK("#РТУС!"&amp;CELL("адрес",Проверка!Z487),"###")))</f>
        <v/>
      </c>
      <c r="AA487" s="18" t="str">
        <f ca="1">IF(РТУС!AA487="",HYPERLINK("#РТУС!"&amp;CELL("адрес",Проверка!AA487),"заполнить"),IF(ISNUMBER(РТУС!AA487)=TRUE,HYPERLINK("#Проверка!"&amp;CELL("адрес",Проверка!AA487),РТУС!AA487),HYPERLINK("#РТУС!"&amp;CELL("адрес",Проверка!AA487),"###")))</f>
        <v>заполнить</v>
      </c>
      <c r="AB487" s="18" t="str">
        <f ca="1">IF(РТУС!AB487="",HYPERLINK("#РТУС!"&amp;CELL("адрес",Проверка!AB487),"заполнить"),IF(ISNUMBER(РТУС!AB487)=TRUE,HYPERLINK("#Проверка!"&amp;CELL("адрес",Проверка!AB487),РТУС!AB487),HYPERLINK("#РТУС!"&amp;CELL("адрес",Проверка!AB487),"###")))</f>
        <v>заполнить</v>
      </c>
      <c r="AC487" s="18" t="str">
        <f ca="1">IF(РТУС!AC487="","",IF(ISNUMBER(РТУС!AC487)=TRUE,HYPERLINK("#Проверка!"&amp;CELL("адрес",Проверка!AC487),РТУС!AC487),HYPERLINK("#РТУС!"&amp;CELL("адрес",Проверка!AC487),"###")))</f>
        <v/>
      </c>
      <c r="AD487" s="18" t="str">
        <f ca="1">IF(РТУС!AD487="","",IF(ISNUMBER(РТУС!AD487)=TRUE,HYPERLINK("#Проверка!"&amp;CELL("адрес",Проверка!AD487),РТУС!AD487),HYPERLINK("#РТУС!"&amp;CELL("адрес",Проверка!AD487),"###")))</f>
        <v/>
      </c>
      <c r="AE487" s="13" t="str">
        <f>IF(РТУС!AE487="","",РТУС!AE487)</f>
        <v/>
      </c>
      <c r="AF487" s="15" t="str">
        <f ca="1">IF(РТУС!AE487="","",IF(РТУС!AF487="",HYPERLINK("#РТУС!"&amp;CELL("адрес",Проверка!AF487),"заполнить"),IF(AND(LEN(РТУС!AF487)=5,РТУС!AF487&lt;TODAY()),HYPERLINK("#Проверка!"&amp;CELL("адрес",Проверка!AF487),РТУС!AF487),HYPERLINK("#РТУС!"&amp;CELL("адрес",Проверка!AF487),"###"))))</f>
        <v/>
      </c>
      <c r="AG487" s="13"/>
      <c r="AH487" s="15" t="str">
        <f ca="1">IF(РТУС!AE487="","",IF(РТУС!AH487="",HYPERLINK("#РТУС!"&amp;CELL("адрес",Проверка!AH487),"заполнить"),IF(AND(LEN(РТУС!AH487)=5,РТУС!AH487&lt;TODAY()),HYPERLINK("#Проверка!"&amp;CELL("адрес",Проверка!AH487),РТУС!AH487),HYPERLINK("#РТУС!"&amp;CELL("адрес",Проверка!AH487),"###"))))</f>
        <v/>
      </c>
      <c r="AI487" s="15" t="str">
        <f ca="1">IF(РТУС!AE487="","",IF(РТУС!AI487="",HYPERLINK("#РТУС!"&amp;CELL("адрес",Проверка!AI487),"заполнить"),HYPERLINK("#Проверка!"&amp;CELL("адрес",Проверка!AI487),РТУС!AI487)))</f>
        <v/>
      </c>
      <c r="AJ487" s="13" t="str">
        <f ca="1">IF(РТУС!AE487="","",IF(РТУС!AJ487="",HYPERLINK("#РТУС!"&amp;CELL("адрес",Проверка!AJ487),"заполнить"),IF(OR(РТУС!AJ487="Юрлицо",РТУС!AJ487="Физлицо",РТУС!AJ487="ИП"),HYPERLINK("#Проверка!"&amp;CELL("адрес",Проверка!AJ487),РТУС!AJ487),HYPERLINK("#РТУС!"&amp;CELL("адрес",Проверка!AJ487),"###"))))</f>
        <v/>
      </c>
      <c r="AK487" s="13" t="str">
        <f ca="1">IF(РТУС!AK487="",HYPERLINK("#РТУС!"&amp;CELL("адрес",Проверка!AK487),"заполнить"),IF(OR(РТУС!AK487="Квартира",РТУС!AK487="Кладовая",РТУС!AK487="Машино-место",РТУС!AK487="Нежилое помещение"),HYPERLINK("#Проверка!"&amp;CELL("адрес",Проверка!AK487),РТУС!AK487),HYPERLINK("#РТУС!"&amp;CELL("адрес",Проверка!AK487),"###")))</f>
        <v>заполнить</v>
      </c>
      <c r="AL487" s="13" t="str">
        <f ca="1">IF(РТУС!AL487="",HYPERLINK("#РТУС!"&amp;CELL("адрес",Проверка!AL487),"заполнить"),HYPERLINK("#Проверка!"&amp;CELL("адрес",Проверка!AL487),РТУС!AL487))</f>
        <v>заполнить</v>
      </c>
      <c r="AM487" s="18" t="str">
        <f ca="1">IF(РТУС!AM487="",HYPERLINK("#РТУС!"&amp;CELL("адрес",Проверка!AM487),"заполнить"),IF(ISNUMBER(РТУС!AM487)=TRUE,IF(РТУС!AK487="Нежилое помещение",IF(РТУС!AM487&gt;7,HYPERLINK("#РТУС!"&amp;CELL("адрес",Проверка!AM487),"не больше 7 кв.м."),РТУС!AM487),HYPERLINK("#Проверка!"&amp;CELL("адрес",Проверка!AM487),РТУС!AM487)),HYPERLINK("#РТУС!"&amp;CELL("адрес",Проверка!AM487),"###")))</f>
        <v>заполнить</v>
      </c>
      <c r="AN487" s="13" t="str">
        <f ca="1">IF(РТУС!AN487="",HYPERLINK("#РТУС!"&amp;CELL("адрес",Проверка!AN487),"заполнить"),IF(OR(РТУС!AN487="Общая площадь помещения",РТУС!AN487="Общая приведенная площадь жилого помещения",РТУС!AN487="Общая площадь жилого помещения с учетом лоджий, балконов, террас и веранд"),HYPERLINK("#Проверка!"&amp;CELL("адрес",Проверка!AN487),РТУС!AN487),HYPERLINK("#РТУС!"&amp;CELL("адрес",Проверка!AN487),"###")))</f>
        <v>заполнить</v>
      </c>
      <c r="AO487" s="13" t="str">
        <f ca="1">IF(OR(РТУС!AK487="Квартира",РТУС!A487="Нежилое помещение"),IF(РТУС!AO487="",HYPERLINK("#РТУС!"&amp;CELL("адрес",Проверка!AO487),"заполнить"),IF(ISNUMBER(РТУС!AO487)=TRUE,HYPERLINK("#Проверка!"&amp;CELL("адрес",Проверка!AO487),РТУС!AO487),HYPERLINK("#РТУС!"&amp;CELL("адрес",Проверка!AO487),"###"))),"")</f>
        <v/>
      </c>
      <c r="AP487" s="13" t="str">
        <f>IF(РТУС!AP487="","",РТУС!AP487)</f>
        <v/>
      </c>
      <c r="AQ487" s="13" t="str">
        <f ca="1">IF(РТУС!AQ487="",HYPERLINK("#РТУС!"&amp;CELL("адрес",Проверка!AQ487),"заполнить"),HYPERLINK("#Проверка!"&amp;CELL("адрес",Проверка!AQ487),РТУС!AQ487))</f>
        <v>заполнить</v>
      </c>
      <c r="AR487" s="18" t="str">
        <f ca="1">IF(РТУС!AR487="",HYPERLINK("#РТУС!"&amp;CELL("адрес",Проверка!AR487),"заполнить"),IF(ISNUMBER(РТУС!AR487)=FALSE,HYPERLINK("#РТУС!"&amp;CELL("адрес",Проверка!AR487),"###"),IF(РТУС!G487="1",IF(РТУС!AB487=РТУС!AR487+РТУС!AU487,HYPERLINK("#Проверка!"&amp;CELL("адрес",Проверка!AR487),РТУС!AR487),HYPERLINK("#РТУС!"&amp;CELL("адрес",Проверка!AR487),"сверить суммы")),IF(РТУС!AB487=(SUMIF(РТУС!$A$4:$A$1000,A487,РТУС!$AR$4:$AR$1000)+SUMIF(РТУС!$A$4:$A$1000,A487,РТУС!$AU$4:$AU$1000)),HYPERLINK("#Проверка!"&amp;CELL("адрес",Проверка!AR487),РТУС!AR487),HYPERLINK("#РТУС!"&amp;CELL("адрес",Проверка!AR487),"сверить суммы")))))</f>
        <v>заполнить</v>
      </c>
      <c r="AS487" s="13" t="str">
        <f>IF(РТУС!AS487="","",РТУС!AS487)</f>
        <v/>
      </c>
      <c r="AT487" s="18" t="str">
        <f ca="1">IF(РТУС!AT487="",HYPERLINK("#РТУС!"&amp;CELL("адрес",Проверка!AT487),"заполнить"),IF(ISNUMBER(РТУС!AT487)=FALSE,HYPERLINK("#РТУС!"&amp;CELL("адрес",Проверка!AT487),"###"),IF(РТУС!AT487=РТУС!AR487,HYPERLINK("#Проверка!"&amp;CELL("адрес",Проверка!AT487),РТУС!AT487),HYPERLINK("#РТУС!"&amp;CELL("адрес",Проверка!AT487),"сверить суммы"))))</f>
        <v>заполнить</v>
      </c>
      <c r="AU487" s="18" t="str">
        <f ca="1">IF(РТУС!AU487="",HYPERLINK("#РТУС!"&amp;CELL("адрес",Проверка!AU487),"заполнить"),IF(ISNUMBER(РТУС!AU487)=FALSE,HYPERLINK("#РТУС!"&amp;CELL("адрес",Проверка!AU487),"###"),IF(РТУС!G487="1",IF(РТУС!AB487=РТУС!AR487+РТУС!AU487,HYPERLINK("#Проверка!"&amp;CELL("адрес",Проверка!AU487),РТУС!AU487),HYPERLINK("#РТУС!"&amp;CELL("адрес",Проверка!AU487),"сверить суммы")),IF(РТУС!AB487=(SUMIF(РТУС!$A$4:$A$1000,A487,РТУС!$AR$4:$AR$1000)+SUMIF(РТУС!$A$4:$A$1000,A487,РТУС!$AU$4:$AU$1000)),HYPERLINK("#Проверка!"&amp;CELL("адрес",Проверка!AU487),РТУС!AU487),HYPERLINK("#РТУС!"&amp;CELL("адрес",Проверка!AU487),"сверить суммы")))))</f>
        <v>заполнить</v>
      </c>
      <c r="AV487" s="13" t="str">
        <f ca="1">IF(РТУС!AV487="",HYPERLINK("#РТУС!"&amp;CELL("адрес",Проверка!AV487),"заполнить"),IF(OR(РТУС!AV487="Требование о передаче жилого помещения",РТУС!AV487="Требование о передаче машино-места",РТУС!AV487="Требования о передаче нежилого помещения",РТУС!AV487="Денежные требования"),HYPERLINK("#Проверка!"&amp;CELL("адрес",Проверка!AV487),РТУС!AV487),HYPERLINK("#РТУС!"&amp;CELL("адрес",Проверка!AV487),"###")))</f>
        <v>заполнить</v>
      </c>
      <c r="AW487" s="13" t="str">
        <f ca="1">IF(РТУС!AW487="",HYPERLINK("#РТУС!"&amp;CELL("адрес",Проверка!AW487),"заполнить"),IF(OR(РТУС!AW487="Включен в полном объеме",РТУС!AW487="Включен частично"),HYPERLINK("#Проверка!"&amp;CELL("адрес",Проверка!AW487),РТУС!AW487),HYPERLINK("#РТУС!"&amp;CELL("адрес",Проверка!AW487),"###")))</f>
        <v>заполнить</v>
      </c>
      <c r="AX487" s="15" t="str">
        <f ca="1">IF(РТУС!AX487="",HYPERLINK("#РТУС!"&amp;CELL("адрес",Проверка!AX487),"заполнить"),IF(AND(LEN(РТУС!AX487)=5,РТУС!AX487&lt;TODAY()),HYPERLINK("#Проверка!"&amp;CELL("адрес",Проверка!AX487),РТУС!AX487),HYPERLINK("#РТУС!"&amp;CELL("адрес",Проверка!AX487),"###")))</f>
        <v>заполнить</v>
      </c>
      <c r="AY487" s="15" t="str">
        <f ca="1">IF(РТУС!AY487="",HYPERLINK("#РТУС!"&amp;CELL("адрес",Проверка!AY487),"заполнить"),IF(AND(LEN(РТУС!AY487)=5,РТУС!AY487&lt;TODAY()),HYPERLINK("#Проверка!"&amp;CELL("адрес",Проверка!AY487),РТУС!AY487),HYPERLINK("#РТУС!"&amp;CELL("адрес",Проверка!AY487),"###")))</f>
        <v>заполнить</v>
      </c>
    </row>
    <row r="488" spans="1:51" x14ac:dyDescent="0.25">
      <c r="A488" s="10" t="str">
        <f>РТУС!A488</f>
        <v>.</v>
      </c>
      <c r="B488" s="13" t="str">
        <f ca="1">IF(РТУС!B488="",HYPERLINK("#РТУС!"&amp;CELL("адрес",Проверка!B488),"заполнить"),IF(AND(LEN(РТУС!B488)=10,РТУС!B487=РТУС!B488),HYPERLINK("#Проверка!"&amp;CELL("адрес",Проверка!B488),РТУС!B488),HYPERLINK("#РТУС!"&amp;CELL("адрес",Проверка!B488),"###")))</f>
        <v>заполнить</v>
      </c>
      <c r="C488" s="13" t="str">
        <f ca="1">IF(РТУС!C488="",HYPERLINK("#РТУС!"&amp;CELL("адрес",Проверка!C488),"заполнить"),IF(AND(ISNUMBER(РТУС!C488)=TRUE,РТУС!C488&gt;0,РТУС!C487=РТУС!C488),HYPERLINK("#Проверка!"&amp;CELL("адрес",Проверка!C488),РТУС!C488),HYPERLINK("#РТУС!"&amp;CELL("адрес",Проверка!C488),"###")))</f>
        <v>заполнить</v>
      </c>
      <c r="D488" s="13" t="str">
        <f>IF(РТУС!D488="","",РТУС!D488)</f>
        <v/>
      </c>
      <c r="E488" s="13" t="str">
        <f ca="1">IF(РТУС!E488="",HYPERLINK("#РТУС!"&amp;CELL("адрес",Проверка!E488),"заполнить"),IF(РТУС!E487=РТУС!E488,HYPERLINK("#Проверка!"&amp;CELL("адрес",Проверка!E488),РТУС!E488),HYPERLINK("#РТУС!"&amp;CELL("адрес",Проверка!E488),"###")))</f>
        <v>заполнить</v>
      </c>
      <c r="F488" s="13" t="str">
        <f ca="1">IF(РТУС!F488="",HYPERLINK("#РТУС!"&amp;CELL("адрес",Проверка!F488),"заполнить"),HYPERLINK("#Проверка!"&amp;CELL("адрес",Проверка!F488),РТУС!F488))</f>
        <v>заполнить</v>
      </c>
      <c r="G488" s="20" t="str">
        <f ca="1">IF(РТУС!G488="",HYPERLINK("#РТУС!"&amp;CELL("адрес",Проверка!G488),"заполнить"),IF(РТУС!G488="1",HYPERLINK("#Проверка!"&amp;CELL("адрес",Проверка!G488),"1"),IF(AND(ISNUMBER(РТУС!G488)=TRUE,РТУС!G488&lt;=1,РТУС!G488&gt;0),IF(SUMIF(РТУС!$A$4:$A$1000,A488,РТУС!$G$4:$G$1000)=1,HYPERLINK("#Проверка!"&amp;CELL("адрес",Проверка!G488),РТУС!G488),HYPERLINK("#РТУС!"&amp;CELL("адрес",Проверка!G488),"сумма долей ≠ 1")),HYPERLINK("#РТУС!"&amp;CELL("адрес",Проверка!G488),"###"))))</f>
        <v>заполнить</v>
      </c>
      <c r="H488" s="13" t="str">
        <f ca="1">IF(РТУС!H488="",HYPERLINK("#РТУС!"&amp;CELL("адрес",Проверка!H488),"заполнить"),IF(OR(РТУС!H488="Юрлицо",РТУС!H488="Физлицо",РТУС!H488="ИП"),HYPERLINK("#Проверка!"&amp;CELL("адрес",Проверка!H488),РТУС!H488),HYPERLINK("#РТУС!"&amp;CELL("адрес",Проверка!H488),"###")))</f>
        <v>заполнить</v>
      </c>
      <c r="I488" s="13" t="str">
        <f ca="1">IF(OR(РТУС!H488="Юрлицо",РТУС!H488="ИП"),IF(РТУС!I488="",HYPERLINK("#РТУС!"&amp;CELL("адрес",Проверка!I488),"заполнить"),IF(OR(LEN(РТУС!I488)=10,LEN(РТУС!I488)=12),HYPERLINK("#Проверка!"&amp;CELL("адрес",Проверка!I488),РТУС!I488),HYPERLINK("#РТУС!"&amp;CELL("адрес",Проверка!I488),"###"))),"")</f>
        <v/>
      </c>
      <c r="J488" s="15" t="str">
        <f ca="1">IF(РТУС!J488="","",IF(AND(LEN(РТУС!J488)=5,РТУС!J488&lt;TODAY()),HYPERLINK("#Проверка!"&amp;CELL("адрес",Проверка!J488),РТУС!J488),HYPERLINK("#РТУС!"&amp;CELL("адрес",Проверка!J488),"###")))</f>
        <v/>
      </c>
      <c r="K488" s="13" t="str">
        <f>IF(РТУС!K488="","",РТУС!K488)</f>
        <v/>
      </c>
      <c r="L488" s="13" t="str">
        <f ca="1">IF(OR(РТУС!H488="Физлицо",РТУС!H488="ИП"),IF(РТУС!L488="",HYPERLINK("#РТУС!"&amp;CELL("адрес",Проверка!L488),"заполнить"),IF(OR(РТУС!L488="Загранпаспорт гражданина РФ",РТУС!L488="Паспорт гражданина РФ",РТУС!L488="Иностранный паспорт",РТУС!L488="Свидетельство о рождении",РТУС!L488="Вид на жительство"),HYPERLINK("#Проверка!"&amp;CELL("адрес",Проверка!L488),РТУС!L488),HYPERLINK("#РТУС!"&amp;CELL("адрес",Проверка!L488),"###"))),"")</f>
        <v/>
      </c>
      <c r="M488" s="13" t="str">
        <f ca="1">IF(AND(OR(РТУС!L488="Паспорт гражданина РФ",РТУС!L488="Свидетельство о рождении"),РТУС!M488=""),HYPERLINK("#РТУС!"&amp;CELL("адрес",Проверка!M488),"заполнить"),IF(РТУС!L488="Паспорт гражданина РФ",IF(LEN(РТУС!M488)=4,HYPERLINK("#Проверка!"&amp;CELL("адрес",Проверка!M488),РТУС!M488),HYPERLINK("#РТУС!"&amp;CELL("адрес",Проверка!M488),"###")),IF(РТУС!L488="Свидетельство о рождении",HYPERLINK("#Проверка!"&amp;CELL("адрес",Проверка!M488),РТУС!M488),"")))</f>
        <v/>
      </c>
      <c r="N488" s="13" t="str">
        <f ca="1">IF(РТУС!L488="","",IF(РТУС!N488="",HYPERLINK("#РТУС!"&amp;CELL("адрес",Проверка!N488),"заполнить"),IF(OR(РТУС!L488="Паспорт гражданина РФ",РТУС!L488="Свидетельство о рождении"),IF(LEN(РТУС!N488)=6,HYPERLINK("#Проверка!"&amp;CELL("адрес",Проверка!N488),РТУС!N488),HYPERLINK("#РТУС!"&amp;CELL("адрес",Проверка!N488),"###")),HYPERLINK("#Проверка!"&amp;CELL("адрес",Проверка!N488),РТУС!N488))))</f>
        <v/>
      </c>
      <c r="O488" s="15" t="str">
        <f ca="1">IF(РТУС!L488="","",IF(РТУС!O488="",HYPERLINK("#РТУС!"&amp;CELL("адрес",Проверка!O488),"заполнить"),IF(AND(LEN(РТУС!O488)=5,РТУС!O488&lt;TODAY()),IF(РТУС!L488="Свидетельство о рождении",IF(РТУС!O488&gt;EDATE(TODAY(),-168),HYPERLINK("#Проверка!"&amp;CELL("адрес",Проверка!O488),РТУС!O488),HYPERLINK("#РТУС!"&amp;CELL("адрес",Проверка!O488),"недействительно")),HYPERLINK("#Проверка!"&amp;CELL("адрес",Проверка!O488),РТУС!O488)),HYPERLINK("#РТУС!"&amp;CELL("адрес",Проверка!O488),"###"))))</f>
        <v/>
      </c>
      <c r="P488" s="21" t="str">
        <f ca="1">IF(РТУС!L488="Паспорт гражданина РФ",IF(РТУС!P488="",HYPERLINK("#РТУС!"&amp;CELL("адрес",Проверка!P488),"заполнить"),HYPERLINK("#Проверка!"&amp;CELL("адрес",Проверка!P488),РТУС!P488)),"")</f>
        <v/>
      </c>
      <c r="Q488" s="13" t="str">
        <f ca="1">IF(РТУС!L488="Паспорт гражданина РФ",IF(РТУС!Q488="",HYPERLINK("#РТУС!"&amp;CELL("адрес",Проверка!Q488),"заполнить"),IF(LEN(РТУС!Q488)=7,HYPERLINK("#Проверка!"&amp;CELL("адрес",Проверка!Q488),РТУС!Q488),HYPERLINK("#РТУС!"&amp;CELL("адрес",Проверка!Q488),"###"))),"")</f>
        <v/>
      </c>
      <c r="R488" s="13" t="str">
        <f ca="1">IF(РТУС!R488="",HYPERLINK("#РТУС!"&amp;CELL("адрес",Проверка!R488),"заполнить"),HYPERLINK("#Проверка!"&amp;CELL("адрес",Проверка!R488),РТУС!R488))</f>
        <v>заполнить</v>
      </c>
      <c r="S488" s="13" t="str">
        <f>IF(РТУС!S488="","",РТУС!S488)</f>
        <v/>
      </c>
      <c r="T488" s="13" t="str">
        <f>IF(РТУС!T488="","",РТУС!T488)</f>
        <v/>
      </c>
      <c r="U488" s="13" t="str">
        <f>IF(РТУС!U488="","",РТУС!U488)</f>
        <v/>
      </c>
      <c r="V488" s="13" t="str">
        <f ca="1">IF(РТУС!V488="",HYPERLINK("#РТУС!"&amp;CELL("адрес",Проверка!V488),"заполнить"),IF(OR(РТУС!V488="Договор участия в долевом строительстве",РТУС!V488="Предварительный договор участия в долевом строительстве",РТУС!V488="Определение Арбитражного суда",РТУС!V488="Решение суда общей юрисдикции",РТУС!V488="Иные договоры"),HYPERLINK("#Проверка!"&amp;CELL("адрес",Проверка!V488),РТУС!V488),HYPERLINK("#РТУС!"&amp;CELL("адрес",Проверка!V488),"###")))</f>
        <v>заполнить</v>
      </c>
      <c r="W488" s="13" t="str">
        <f ca="1">IF(РТУС!W488="",HYPERLINK("#РТУС!"&amp;CELL("адрес",Проверка!W488),"заполнить"),HYPERLINK("#Проверка!"&amp;CELL("адрес",Проверка!W488),РТУС!W488))</f>
        <v>заполнить</v>
      </c>
      <c r="X488" s="15" t="str">
        <f ca="1">IF(РТУС!X488="",HYPERLINK("#РТУС!"&amp;CELL("адрес",Проверка!X488),"заполнить"),IF(AND(LEN(РТУС!X488)=5,РТУС!X488&lt;TODAY()),HYPERLINK("#Проверка!"&amp;CELL("адрес",Проверка!X488),РТУС!X488),HYPERLINK("#РТУС!"&amp;CELL("адрес",Проверка!X488),"###")))</f>
        <v>заполнить</v>
      </c>
      <c r="Y488" s="13" t="str">
        <f>IF(РТУС!Y488="","",РТУС!Y488)</f>
        <v/>
      </c>
      <c r="Z488" s="15" t="str">
        <f ca="1">IF(РТУС!Z488="","",IF(AND(LEN(РТУС!Z488)=5,РТУС!Z488&lt;TODAY()),HYPERLINK("#Проверка!"&amp;CELL("адрес",Проверка!Z488),РТУС!Z488),HYPERLINK("#РТУС!"&amp;CELL("адрес",Проверка!Z488),"###")))</f>
        <v/>
      </c>
      <c r="AA488" s="18" t="str">
        <f ca="1">IF(РТУС!AA488="",HYPERLINK("#РТУС!"&amp;CELL("адрес",Проверка!AA488),"заполнить"),IF(ISNUMBER(РТУС!AA488)=TRUE,HYPERLINK("#Проверка!"&amp;CELL("адрес",Проверка!AA488),РТУС!AA488),HYPERLINK("#РТУС!"&amp;CELL("адрес",Проверка!AA488),"###")))</f>
        <v>заполнить</v>
      </c>
      <c r="AB488" s="18" t="str">
        <f ca="1">IF(РТУС!AB488="",HYPERLINK("#РТУС!"&amp;CELL("адрес",Проверка!AB488),"заполнить"),IF(ISNUMBER(РТУС!AB488)=TRUE,HYPERLINK("#Проверка!"&amp;CELL("адрес",Проверка!AB488),РТУС!AB488),HYPERLINK("#РТУС!"&amp;CELL("адрес",Проверка!AB488),"###")))</f>
        <v>заполнить</v>
      </c>
      <c r="AC488" s="18" t="str">
        <f ca="1">IF(РТУС!AC488="","",IF(ISNUMBER(РТУС!AC488)=TRUE,HYPERLINK("#Проверка!"&amp;CELL("адрес",Проверка!AC488),РТУС!AC488),HYPERLINK("#РТУС!"&amp;CELL("адрес",Проверка!AC488),"###")))</f>
        <v/>
      </c>
      <c r="AD488" s="18" t="str">
        <f ca="1">IF(РТУС!AD488="","",IF(ISNUMBER(РТУС!AD488)=TRUE,HYPERLINK("#Проверка!"&amp;CELL("адрес",Проверка!AD488),РТУС!AD488),HYPERLINK("#РТУС!"&amp;CELL("адрес",Проверка!AD488),"###")))</f>
        <v/>
      </c>
      <c r="AE488" s="13" t="str">
        <f>IF(РТУС!AE488="","",РТУС!AE488)</f>
        <v/>
      </c>
      <c r="AF488" s="15" t="str">
        <f ca="1">IF(РТУС!AE488="","",IF(РТУС!AF488="",HYPERLINK("#РТУС!"&amp;CELL("адрес",Проверка!AF488),"заполнить"),IF(AND(LEN(РТУС!AF488)=5,РТУС!AF488&lt;TODAY()),HYPERLINK("#Проверка!"&amp;CELL("адрес",Проверка!AF488),РТУС!AF488),HYPERLINK("#РТУС!"&amp;CELL("адрес",Проверка!AF488),"###"))))</f>
        <v/>
      </c>
      <c r="AG488" s="13"/>
      <c r="AH488" s="15" t="str">
        <f ca="1">IF(РТУС!AE488="","",IF(РТУС!AH488="",HYPERLINK("#РТУС!"&amp;CELL("адрес",Проверка!AH488),"заполнить"),IF(AND(LEN(РТУС!AH488)=5,РТУС!AH488&lt;TODAY()),HYPERLINK("#Проверка!"&amp;CELL("адрес",Проверка!AH488),РТУС!AH488),HYPERLINK("#РТУС!"&amp;CELL("адрес",Проверка!AH488),"###"))))</f>
        <v/>
      </c>
      <c r="AI488" s="15" t="str">
        <f ca="1">IF(РТУС!AE488="","",IF(РТУС!AI488="",HYPERLINK("#РТУС!"&amp;CELL("адрес",Проверка!AI488),"заполнить"),HYPERLINK("#Проверка!"&amp;CELL("адрес",Проверка!AI488),РТУС!AI488)))</f>
        <v/>
      </c>
      <c r="AJ488" s="13" t="str">
        <f ca="1">IF(РТУС!AE488="","",IF(РТУС!AJ488="",HYPERLINK("#РТУС!"&amp;CELL("адрес",Проверка!AJ488),"заполнить"),IF(OR(РТУС!AJ488="Юрлицо",РТУС!AJ488="Физлицо",РТУС!AJ488="ИП"),HYPERLINK("#Проверка!"&amp;CELL("адрес",Проверка!AJ488),РТУС!AJ488),HYPERLINK("#РТУС!"&amp;CELL("адрес",Проверка!AJ488),"###"))))</f>
        <v/>
      </c>
      <c r="AK488" s="13" t="str">
        <f ca="1">IF(РТУС!AK488="",HYPERLINK("#РТУС!"&amp;CELL("адрес",Проверка!AK488),"заполнить"),IF(OR(РТУС!AK488="Квартира",РТУС!AK488="Кладовая",РТУС!AK488="Машино-место",РТУС!AK488="Нежилое помещение"),HYPERLINK("#Проверка!"&amp;CELL("адрес",Проверка!AK488),РТУС!AK488),HYPERLINK("#РТУС!"&amp;CELL("адрес",Проверка!AK488),"###")))</f>
        <v>заполнить</v>
      </c>
      <c r="AL488" s="13" t="str">
        <f ca="1">IF(РТУС!AL488="",HYPERLINK("#РТУС!"&amp;CELL("адрес",Проверка!AL488),"заполнить"),HYPERLINK("#Проверка!"&amp;CELL("адрес",Проверка!AL488),РТУС!AL488))</f>
        <v>заполнить</v>
      </c>
      <c r="AM488" s="18" t="str">
        <f ca="1">IF(РТУС!AM488="",HYPERLINK("#РТУС!"&amp;CELL("адрес",Проверка!AM488),"заполнить"),IF(ISNUMBER(РТУС!AM488)=TRUE,IF(РТУС!AK488="Нежилое помещение",IF(РТУС!AM488&gt;7,HYPERLINK("#РТУС!"&amp;CELL("адрес",Проверка!AM488),"не больше 7 кв.м."),РТУС!AM488),HYPERLINK("#Проверка!"&amp;CELL("адрес",Проверка!AM488),РТУС!AM488)),HYPERLINK("#РТУС!"&amp;CELL("адрес",Проверка!AM488),"###")))</f>
        <v>заполнить</v>
      </c>
      <c r="AN488" s="13" t="str">
        <f ca="1">IF(РТУС!AN488="",HYPERLINK("#РТУС!"&amp;CELL("адрес",Проверка!AN488),"заполнить"),IF(OR(РТУС!AN488="Общая площадь помещения",РТУС!AN488="Общая приведенная площадь жилого помещения",РТУС!AN488="Общая площадь жилого помещения с учетом лоджий, балконов, террас и веранд"),HYPERLINK("#Проверка!"&amp;CELL("адрес",Проверка!AN488),РТУС!AN488),HYPERLINK("#РТУС!"&amp;CELL("адрес",Проверка!AN488),"###")))</f>
        <v>заполнить</v>
      </c>
      <c r="AO488" s="13" t="str">
        <f ca="1">IF(OR(РТУС!AK488="Квартира",РТУС!A488="Нежилое помещение"),IF(РТУС!AO488="",HYPERLINK("#РТУС!"&amp;CELL("адрес",Проверка!AO488),"заполнить"),IF(ISNUMBER(РТУС!AO488)=TRUE,HYPERLINK("#Проверка!"&amp;CELL("адрес",Проверка!AO488),РТУС!AO488),HYPERLINK("#РТУС!"&amp;CELL("адрес",Проверка!AO488),"###"))),"")</f>
        <v/>
      </c>
      <c r="AP488" s="13" t="str">
        <f>IF(РТУС!AP488="","",РТУС!AP488)</f>
        <v/>
      </c>
      <c r="AQ488" s="13" t="str">
        <f ca="1">IF(РТУС!AQ488="",HYPERLINK("#РТУС!"&amp;CELL("адрес",Проверка!AQ488),"заполнить"),HYPERLINK("#Проверка!"&amp;CELL("адрес",Проверка!AQ488),РТУС!AQ488))</f>
        <v>заполнить</v>
      </c>
      <c r="AR488" s="18" t="str">
        <f ca="1">IF(РТУС!AR488="",HYPERLINK("#РТУС!"&amp;CELL("адрес",Проверка!AR488),"заполнить"),IF(ISNUMBER(РТУС!AR488)=FALSE,HYPERLINK("#РТУС!"&amp;CELL("адрес",Проверка!AR488),"###"),IF(РТУС!G488="1",IF(РТУС!AB488=РТУС!AR488+РТУС!AU488,HYPERLINK("#Проверка!"&amp;CELL("адрес",Проверка!AR488),РТУС!AR488),HYPERLINK("#РТУС!"&amp;CELL("адрес",Проверка!AR488),"сверить суммы")),IF(РТУС!AB488=(SUMIF(РТУС!$A$4:$A$1000,A488,РТУС!$AR$4:$AR$1000)+SUMIF(РТУС!$A$4:$A$1000,A488,РТУС!$AU$4:$AU$1000)),HYPERLINK("#Проверка!"&amp;CELL("адрес",Проверка!AR488),РТУС!AR488),HYPERLINK("#РТУС!"&amp;CELL("адрес",Проверка!AR488),"сверить суммы")))))</f>
        <v>заполнить</v>
      </c>
      <c r="AS488" s="13" t="str">
        <f>IF(РТУС!AS488="","",РТУС!AS488)</f>
        <v/>
      </c>
      <c r="AT488" s="18" t="str">
        <f ca="1">IF(РТУС!AT488="",HYPERLINK("#РТУС!"&amp;CELL("адрес",Проверка!AT488),"заполнить"),IF(ISNUMBER(РТУС!AT488)=FALSE,HYPERLINK("#РТУС!"&amp;CELL("адрес",Проверка!AT488),"###"),IF(РТУС!AT488=РТУС!AR488,HYPERLINK("#Проверка!"&amp;CELL("адрес",Проверка!AT488),РТУС!AT488),HYPERLINK("#РТУС!"&amp;CELL("адрес",Проверка!AT488),"сверить суммы"))))</f>
        <v>заполнить</v>
      </c>
      <c r="AU488" s="18" t="str">
        <f ca="1">IF(РТУС!AU488="",HYPERLINK("#РТУС!"&amp;CELL("адрес",Проверка!AU488),"заполнить"),IF(ISNUMBER(РТУС!AU488)=FALSE,HYPERLINK("#РТУС!"&amp;CELL("адрес",Проверка!AU488),"###"),IF(РТУС!G488="1",IF(РТУС!AB488=РТУС!AR488+РТУС!AU488,HYPERLINK("#Проверка!"&amp;CELL("адрес",Проверка!AU488),РТУС!AU488),HYPERLINK("#РТУС!"&amp;CELL("адрес",Проверка!AU488),"сверить суммы")),IF(РТУС!AB488=(SUMIF(РТУС!$A$4:$A$1000,A488,РТУС!$AR$4:$AR$1000)+SUMIF(РТУС!$A$4:$A$1000,A488,РТУС!$AU$4:$AU$1000)),HYPERLINK("#Проверка!"&amp;CELL("адрес",Проверка!AU488),РТУС!AU488),HYPERLINK("#РТУС!"&amp;CELL("адрес",Проверка!AU488),"сверить суммы")))))</f>
        <v>заполнить</v>
      </c>
      <c r="AV488" s="13" t="str">
        <f ca="1">IF(РТУС!AV488="",HYPERLINK("#РТУС!"&amp;CELL("адрес",Проверка!AV488),"заполнить"),IF(OR(РТУС!AV488="Требование о передаче жилого помещения",РТУС!AV488="Требование о передаче машино-места",РТУС!AV488="Требования о передаче нежилого помещения",РТУС!AV488="Денежные требования"),HYPERLINK("#Проверка!"&amp;CELL("адрес",Проверка!AV488),РТУС!AV488),HYPERLINK("#РТУС!"&amp;CELL("адрес",Проверка!AV488),"###")))</f>
        <v>заполнить</v>
      </c>
      <c r="AW488" s="13" t="str">
        <f ca="1">IF(РТУС!AW488="",HYPERLINK("#РТУС!"&amp;CELL("адрес",Проверка!AW488),"заполнить"),IF(OR(РТУС!AW488="Включен в полном объеме",РТУС!AW488="Включен частично"),HYPERLINK("#Проверка!"&amp;CELL("адрес",Проверка!AW488),РТУС!AW488),HYPERLINK("#РТУС!"&amp;CELL("адрес",Проверка!AW488),"###")))</f>
        <v>заполнить</v>
      </c>
      <c r="AX488" s="15" t="str">
        <f ca="1">IF(РТУС!AX488="",HYPERLINK("#РТУС!"&amp;CELL("адрес",Проверка!AX488),"заполнить"),IF(AND(LEN(РТУС!AX488)=5,РТУС!AX488&lt;TODAY()),HYPERLINK("#Проверка!"&amp;CELL("адрес",Проверка!AX488),РТУС!AX488),HYPERLINK("#РТУС!"&amp;CELL("адрес",Проверка!AX488),"###")))</f>
        <v>заполнить</v>
      </c>
      <c r="AY488" s="15" t="str">
        <f ca="1">IF(РТУС!AY488="",HYPERLINK("#РТУС!"&amp;CELL("адрес",Проверка!AY488),"заполнить"),IF(AND(LEN(РТУС!AY488)=5,РТУС!AY488&lt;TODAY()),HYPERLINK("#Проверка!"&amp;CELL("адрес",Проверка!AY488),РТУС!AY488),HYPERLINK("#РТУС!"&amp;CELL("адрес",Проверка!AY488),"###")))</f>
        <v>заполнить</v>
      </c>
    </row>
    <row r="489" spans="1:51" x14ac:dyDescent="0.25">
      <c r="A489" s="10" t="str">
        <f>РТУС!A489</f>
        <v>.</v>
      </c>
      <c r="B489" s="13" t="str">
        <f ca="1">IF(РТУС!B489="",HYPERLINK("#РТУС!"&amp;CELL("адрес",Проверка!B489),"заполнить"),IF(AND(LEN(РТУС!B489)=10,РТУС!B488=РТУС!B489),HYPERLINK("#Проверка!"&amp;CELL("адрес",Проверка!B489),РТУС!B489),HYPERLINK("#РТУС!"&amp;CELL("адрес",Проверка!B489),"###")))</f>
        <v>заполнить</v>
      </c>
      <c r="C489" s="13" t="str">
        <f ca="1">IF(РТУС!C489="",HYPERLINK("#РТУС!"&amp;CELL("адрес",Проверка!C489),"заполнить"),IF(AND(ISNUMBER(РТУС!C489)=TRUE,РТУС!C489&gt;0,РТУС!C488=РТУС!C489),HYPERLINK("#Проверка!"&amp;CELL("адрес",Проверка!C489),РТУС!C489),HYPERLINK("#РТУС!"&amp;CELL("адрес",Проверка!C489),"###")))</f>
        <v>заполнить</v>
      </c>
      <c r="D489" s="13" t="str">
        <f>IF(РТУС!D489="","",РТУС!D489)</f>
        <v/>
      </c>
      <c r="E489" s="13" t="str">
        <f ca="1">IF(РТУС!E489="",HYPERLINK("#РТУС!"&amp;CELL("адрес",Проверка!E489),"заполнить"),IF(РТУС!E488=РТУС!E489,HYPERLINK("#Проверка!"&amp;CELL("адрес",Проверка!E489),РТУС!E489),HYPERLINK("#РТУС!"&amp;CELL("адрес",Проверка!E489),"###")))</f>
        <v>заполнить</v>
      </c>
      <c r="F489" s="13" t="str">
        <f ca="1">IF(РТУС!F489="",HYPERLINK("#РТУС!"&amp;CELL("адрес",Проверка!F489),"заполнить"),HYPERLINK("#Проверка!"&amp;CELL("адрес",Проверка!F489),РТУС!F489))</f>
        <v>заполнить</v>
      </c>
      <c r="G489" s="20" t="str">
        <f ca="1">IF(РТУС!G489="",HYPERLINK("#РТУС!"&amp;CELL("адрес",Проверка!G489),"заполнить"),IF(РТУС!G489="1",HYPERLINK("#Проверка!"&amp;CELL("адрес",Проверка!G489),"1"),IF(AND(ISNUMBER(РТУС!G489)=TRUE,РТУС!G489&lt;=1,РТУС!G489&gt;0),IF(SUMIF(РТУС!$A$4:$A$1000,A489,РТУС!$G$4:$G$1000)=1,HYPERLINK("#Проверка!"&amp;CELL("адрес",Проверка!G489),РТУС!G489),HYPERLINK("#РТУС!"&amp;CELL("адрес",Проверка!G489),"сумма долей ≠ 1")),HYPERLINK("#РТУС!"&amp;CELL("адрес",Проверка!G489),"###"))))</f>
        <v>заполнить</v>
      </c>
      <c r="H489" s="13" t="str">
        <f ca="1">IF(РТУС!H489="",HYPERLINK("#РТУС!"&amp;CELL("адрес",Проверка!H489),"заполнить"),IF(OR(РТУС!H489="Юрлицо",РТУС!H489="Физлицо",РТУС!H489="ИП"),HYPERLINK("#Проверка!"&amp;CELL("адрес",Проверка!H489),РТУС!H489),HYPERLINK("#РТУС!"&amp;CELL("адрес",Проверка!H489),"###")))</f>
        <v>заполнить</v>
      </c>
      <c r="I489" s="13" t="str">
        <f ca="1">IF(OR(РТУС!H489="Юрлицо",РТУС!H489="ИП"),IF(РТУС!I489="",HYPERLINK("#РТУС!"&amp;CELL("адрес",Проверка!I489),"заполнить"),IF(OR(LEN(РТУС!I489)=10,LEN(РТУС!I489)=12),HYPERLINK("#Проверка!"&amp;CELL("адрес",Проверка!I489),РТУС!I489),HYPERLINK("#РТУС!"&amp;CELL("адрес",Проверка!I489),"###"))),"")</f>
        <v/>
      </c>
      <c r="J489" s="15" t="str">
        <f ca="1">IF(РТУС!J489="","",IF(AND(LEN(РТУС!J489)=5,РТУС!J489&lt;TODAY()),HYPERLINK("#Проверка!"&amp;CELL("адрес",Проверка!J489),РТУС!J489),HYPERLINK("#РТУС!"&amp;CELL("адрес",Проверка!J489),"###")))</f>
        <v/>
      </c>
      <c r="K489" s="13" t="str">
        <f>IF(РТУС!K489="","",РТУС!K489)</f>
        <v/>
      </c>
      <c r="L489" s="13" t="str">
        <f ca="1">IF(OR(РТУС!H489="Физлицо",РТУС!H489="ИП"),IF(РТУС!L489="",HYPERLINK("#РТУС!"&amp;CELL("адрес",Проверка!L489),"заполнить"),IF(OR(РТУС!L489="Загранпаспорт гражданина РФ",РТУС!L489="Паспорт гражданина РФ",РТУС!L489="Иностранный паспорт",РТУС!L489="Свидетельство о рождении",РТУС!L489="Вид на жительство"),HYPERLINK("#Проверка!"&amp;CELL("адрес",Проверка!L489),РТУС!L489),HYPERLINK("#РТУС!"&amp;CELL("адрес",Проверка!L489),"###"))),"")</f>
        <v/>
      </c>
      <c r="M489" s="13" t="str">
        <f ca="1">IF(AND(OR(РТУС!L489="Паспорт гражданина РФ",РТУС!L489="Свидетельство о рождении"),РТУС!M489=""),HYPERLINK("#РТУС!"&amp;CELL("адрес",Проверка!M489),"заполнить"),IF(РТУС!L489="Паспорт гражданина РФ",IF(LEN(РТУС!M489)=4,HYPERLINK("#Проверка!"&amp;CELL("адрес",Проверка!M489),РТУС!M489),HYPERLINK("#РТУС!"&amp;CELL("адрес",Проверка!M489),"###")),IF(РТУС!L489="Свидетельство о рождении",HYPERLINK("#Проверка!"&amp;CELL("адрес",Проверка!M489),РТУС!M489),"")))</f>
        <v/>
      </c>
      <c r="N489" s="13" t="str">
        <f ca="1">IF(РТУС!L489="","",IF(РТУС!N489="",HYPERLINK("#РТУС!"&amp;CELL("адрес",Проверка!N489),"заполнить"),IF(OR(РТУС!L489="Паспорт гражданина РФ",РТУС!L489="Свидетельство о рождении"),IF(LEN(РТУС!N489)=6,HYPERLINK("#Проверка!"&amp;CELL("адрес",Проверка!N489),РТУС!N489),HYPERLINK("#РТУС!"&amp;CELL("адрес",Проверка!N489),"###")),HYPERLINK("#Проверка!"&amp;CELL("адрес",Проверка!N489),РТУС!N489))))</f>
        <v/>
      </c>
      <c r="O489" s="15" t="str">
        <f ca="1">IF(РТУС!L489="","",IF(РТУС!O489="",HYPERLINK("#РТУС!"&amp;CELL("адрес",Проверка!O489),"заполнить"),IF(AND(LEN(РТУС!O489)=5,РТУС!O489&lt;TODAY()),IF(РТУС!L489="Свидетельство о рождении",IF(РТУС!O489&gt;EDATE(TODAY(),-168),HYPERLINK("#Проверка!"&amp;CELL("адрес",Проверка!O489),РТУС!O489),HYPERLINK("#РТУС!"&amp;CELL("адрес",Проверка!O489),"недействительно")),HYPERLINK("#Проверка!"&amp;CELL("адрес",Проверка!O489),РТУС!O489)),HYPERLINK("#РТУС!"&amp;CELL("адрес",Проверка!O489),"###"))))</f>
        <v/>
      </c>
      <c r="P489" s="21" t="str">
        <f ca="1">IF(РТУС!L489="Паспорт гражданина РФ",IF(РТУС!P489="",HYPERLINK("#РТУС!"&amp;CELL("адрес",Проверка!P489),"заполнить"),HYPERLINK("#Проверка!"&amp;CELL("адрес",Проверка!P489),РТУС!P489)),"")</f>
        <v/>
      </c>
      <c r="Q489" s="13" t="str">
        <f ca="1">IF(РТУС!L489="Паспорт гражданина РФ",IF(РТУС!Q489="",HYPERLINK("#РТУС!"&amp;CELL("адрес",Проверка!Q489),"заполнить"),IF(LEN(РТУС!Q489)=7,HYPERLINK("#Проверка!"&amp;CELL("адрес",Проверка!Q489),РТУС!Q489),HYPERLINK("#РТУС!"&amp;CELL("адрес",Проверка!Q489),"###"))),"")</f>
        <v/>
      </c>
      <c r="R489" s="13" t="str">
        <f ca="1">IF(РТУС!R489="",HYPERLINK("#РТУС!"&amp;CELL("адрес",Проверка!R489),"заполнить"),HYPERLINK("#Проверка!"&amp;CELL("адрес",Проверка!R489),РТУС!R489))</f>
        <v>заполнить</v>
      </c>
      <c r="S489" s="13" t="str">
        <f>IF(РТУС!S489="","",РТУС!S489)</f>
        <v/>
      </c>
      <c r="T489" s="13" t="str">
        <f>IF(РТУС!T489="","",РТУС!T489)</f>
        <v/>
      </c>
      <c r="U489" s="13" t="str">
        <f>IF(РТУС!U489="","",РТУС!U489)</f>
        <v/>
      </c>
      <c r="V489" s="13" t="str">
        <f ca="1">IF(РТУС!V489="",HYPERLINK("#РТУС!"&amp;CELL("адрес",Проверка!V489),"заполнить"),IF(OR(РТУС!V489="Договор участия в долевом строительстве",РТУС!V489="Предварительный договор участия в долевом строительстве",РТУС!V489="Определение Арбитражного суда",РТУС!V489="Решение суда общей юрисдикции",РТУС!V489="Иные договоры"),HYPERLINK("#Проверка!"&amp;CELL("адрес",Проверка!V489),РТУС!V489),HYPERLINK("#РТУС!"&amp;CELL("адрес",Проверка!V489),"###")))</f>
        <v>заполнить</v>
      </c>
      <c r="W489" s="13" t="str">
        <f ca="1">IF(РТУС!W489="",HYPERLINK("#РТУС!"&amp;CELL("адрес",Проверка!W489),"заполнить"),HYPERLINK("#Проверка!"&amp;CELL("адрес",Проверка!W489),РТУС!W489))</f>
        <v>заполнить</v>
      </c>
      <c r="X489" s="15" t="str">
        <f ca="1">IF(РТУС!X489="",HYPERLINK("#РТУС!"&amp;CELL("адрес",Проверка!X489),"заполнить"),IF(AND(LEN(РТУС!X489)=5,РТУС!X489&lt;TODAY()),HYPERLINK("#Проверка!"&amp;CELL("адрес",Проверка!X489),РТУС!X489),HYPERLINK("#РТУС!"&amp;CELL("адрес",Проверка!X489),"###")))</f>
        <v>заполнить</v>
      </c>
      <c r="Y489" s="13" t="str">
        <f>IF(РТУС!Y489="","",РТУС!Y489)</f>
        <v/>
      </c>
      <c r="Z489" s="15" t="str">
        <f ca="1">IF(РТУС!Z489="","",IF(AND(LEN(РТУС!Z489)=5,РТУС!Z489&lt;TODAY()),HYPERLINK("#Проверка!"&amp;CELL("адрес",Проверка!Z489),РТУС!Z489),HYPERLINK("#РТУС!"&amp;CELL("адрес",Проверка!Z489),"###")))</f>
        <v/>
      </c>
      <c r="AA489" s="18" t="str">
        <f ca="1">IF(РТУС!AA489="",HYPERLINK("#РТУС!"&amp;CELL("адрес",Проверка!AA489),"заполнить"),IF(ISNUMBER(РТУС!AA489)=TRUE,HYPERLINK("#Проверка!"&amp;CELL("адрес",Проверка!AA489),РТУС!AA489),HYPERLINK("#РТУС!"&amp;CELL("адрес",Проверка!AA489),"###")))</f>
        <v>заполнить</v>
      </c>
      <c r="AB489" s="18" t="str">
        <f ca="1">IF(РТУС!AB489="",HYPERLINK("#РТУС!"&amp;CELL("адрес",Проверка!AB489),"заполнить"),IF(ISNUMBER(РТУС!AB489)=TRUE,HYPERLINK("#Проверка!"&amp;CELL("адрес",Проверка!AB489),РТУС!AB489),HYPERLINK("#РТУС!"&amp;CELL("адрес",Проверка!AB489),"###")))</f>
        <v>заполнить</v>
      </c>
      <c r="AC489" s="18" t="str">
        <f ca="1">IF(РТУС!AC489="","",IF(ISNUMBER(РТУС!AC489)=TRUE,HYPERLINK("#Проверка!"&amp;CELL("адрес",Проверка!AC489),РТУС!AC489),HYPERLINK("#РТУС!"&amp;CELL("адрес",Проверка!AC489),"###")))</f>
        <v/>
      </c>
      <c r="AD489" s="18" t="str">
        <f ca="1">IF(РТУС!AD489="","",IF(ISNUMBER(РТУС!AD489)=TRUE,HYPERLINK("#Проверка!"&amp;CELL("адрес",Проверка!AD489),РТУС!AD489),HYPERLINK("#РТУС!"&amp;CELL("адрес",Проверка!AD489),"###")))</f>
        <v/>
      </c>
      <c r="AE489" s="13" t="str">
        <f>IF(РТУС!AE489="","",РТУС!AE489)</f>
        <v/>
      </c>
      <c r="AF489" s="15" t="str">
        <f ca="1">IF(РТУС!AE489="","",IF(РТУС!AF489="",HYPERLINK("#РТУС!"&amp;CELL("адрес",Проверка!AF489),"заполнить"),IF(AND(LEN(РТУС!AF489)=5,РТУС!AF489&lt;TODAY()),HYPERLINK("#Проверка!"&amp;CELL("адрес",Проверка!AF489),РТУС!AF489),HYPERLINK("#РТУС!"&amp;CELL("адрес",Проверка!AF489),"###"))))</f>
        <v/>
      </c>
      <c r="AG489" s="13"/>
      <c r="AH489" s="15" t="str">
        <f ca="1">IF(РТУС!AE489="","",IF(РТУС!AH489="",HYPERLINK("#РТУС!"&amp;CELL("адрес",Проверка!AH489),"заполнить"),IF(AND(LEN(РТУС!AH489)=5,РТУС!AH489&lt;TODAY()),HYPERLINK("#Проверка!"&amp;CELL("адрес",Проверка!AH489),РТУС!AH489),HYPERLINK("#РТУС!"&amp;CELL("адрес",Проверка!AH489),"###"))))</f>
        <v/>
      </c>
      <c r="AI489" s="15" t="str">
        <f ca="1">IF(РТУС!AE489="","",IF(РТУС!AI489="",HYPERLINK("#РТУС!"&amp;CELL("адрес",Проверка!AI489),"заполнить"),HYPERLINK("#Проверка!"&amp;CELL("адрес",Проверка!AI489),РТУС!AI489)))</f>
        <v/>
      </c>
      <c r="AJ489" s="13" t="str">
        <f ca="1">IF(РТУС!AE489="","",IF(РТУС!AJ489="",HYPERLINK("#РТУС!"&amp;CELL("адрес",Проверка!AJ489),"заполнить"),IF(OR(РТУС!AJ489="Юрлицо",РТУС!AJ489="Физлицо",РТУС!AJ489="ИП"),HYPERLINK("#Проверка!"&amp;CELL("адрес",Проверка!AJ489),РТУС!AJ489),HYPERLINK("#РТУС!"&amp;CELL("адрес",Проверка!AJ489),"###"))))</f>
        <v/>
      </c>
      <c r="AK489" s="13" t="str">
        <f ca="1">IF(РТУС!AK489="",HYPERLINK("#РТУС!"&amp;CELL("адрес",Проверка!AK489),"заполнить"),IF(OR(РТУС!AK489="Квартира",РТУС!AK489="Кладовая",РТУС!AK489="Машино-место",РТУС!AK489="Нежилое помещение"),HYPERLINK("#Проверка!"&amp;CELL("адрес",Проверка!AK489),РТУС!AK489),HYPERLINK("#РТУС!"&amp;CELL("адрес",Проверка!AK489),"###")))</f>
        <v>заполнить</v>
      </c>
      <c r="AL489" s="13" t="str">
        <f ca="1">IF(РТУС!AL489="",HYPERLINK("#РТУС!"&amp;CELL("адрес",Проверка!AL489),"заполнить"),HYPERLINK("#Проверка!"&amp;CELL("адрес",Проверка!AL489),РТУС!AL489))</f>
        <v>заполнить</v>
      </c>
      <c r="AM489" s="18" t="str">
        <f ca="1">IF(РТУС!AM489="",HYPERLINK("#РТУС!"&amp;CELL("адрес",Проверка!AM489),"заполнить"),IF(ISNUMBER(РТУС!AM489)=TRUE,IF(РТУС!AK489="Нежилое помещение",IF(РТУС!AM489&gt;7,HYPERLINK("#РТУС!"&amp;CELL("адрес",Проверка!AM489),"не больше 7 кв.м."),РТУС!AM489),HYPERLINK("#Проверка!"&amp;CELL("адрес",Проверка!AM489),РТУС!AM489)),HYPERLINK("#РТУС!"&amp;CELL("адрес",Проверка!AM489),"###")))</f>
        <v>заполнить</v>
      </c>
      <c r="AN489" s="13" t="str">
        <f ca="1">IF(РТУС!AN489="",HYPERLINK("#РТУС!"&amp;CELL("адрес",Проверка!AN489),"заполнить"),IF(OR(РТУС!AN489="Общая площадь помещения",РТУС!AN489="Общая приведенная площадь жилого помещения",РТУС!AN489="Общая площадь жилого помещения с учетом лоджий, балконов, террас и веранд"),HYPERLINK("#Проверка!"&amp;CELL("адрес",Проверка!AN489),РТУС!AN489),HYPERLINK("#РТУС!"&amp;CELL("адрес",Проверка!AN489),"###")))</f>
        <v>заполнить</v>
      </c>
      <c r="AO489" s="13" t="str">
        <f ca="1">IF(OR(РТУС!AK489="Квартира",РТУС!A489="Нежилое помещение"),IF(РТУС!AO489="",HYPERLINK("#РТУС!"&amp;CELL("адрес",Проверка!AO489),"заполнить"),IF(ISNUMBER(РТУС!AO489)=TRUE,HYPERLINK("#Проверка!"&amp;CELL("адрес",Проверка!AO489),РТУС!AO489),HYPERLINK("#РТУС!"&amp;CELL("адрес",Проверка!AO489),"###"))),"")</f>
        <v/>
      </c>
      <c r="AP489" s="13" t="str">
        <f>IF(РТУС!AP489="","",РТУС!AP489)</f>
        <v/>
      </c>
      <c r="AQ489" s="13" t="str">
        <f ca="1">IF(РТУС!AQ489="",HYPERLINK("#РТУС!"&amp;CELL("адрес",Проверка!AQ489),"заполнить"),HYPERLINK("#Проверка!"&amp;CELL("адрес",Проверка!AQ489),РТУС!AQ489))</f>
        <v>заполнить</v>
      </c>
      <c r="AR489" s="18" t="str">
        <f ca="1">IF(РТУС!AR489="",HYPERLINK("#РТУС!"&amp;CELL("адрес",Проверка!AR489),"заполнить"),IF(ISNUMBER(РТУС!AR489)=FALSE,HYPERLINK("#РТУС!"&amp;CELL("адрес",Проверка!AR489),"###"),IF(РТУС!G489="1",IF(РТУС!AB489=РТУС!AR489+РТУС!AU489,HYPERLINK("#Проверка!"&amp;CELL("адрес",Проверка!AR489),РТУС!AR489),HYPERLINK("#РТУС!"&amp;CELL("адрес",Проверка!AR489),"сверить суммы")),IF(РТУС!AB489=(SUMIF(РТУС!$A$4:$A$1000,A489,РТУС!$AR$4:$AR$1000)+SUMIF(РТУС!$A$4:$A$1000,A489,РТУС!$AU$4:$AU$1000)),HYPERLINK("#Проверка!"&amp;CELL("адрес",Проверка!AR489),РТУС!AR489),HYPERLINK("#РТУС!"&amp;CELL("адрес",Проверка!AR489),"сверить суммы")))))</f>
        <v>заполнить</v>
      </c>
      <c r="AS489" s="13" t="str">
        <f>IF(РТУС!AS489="","",РТУС!AS489)</f>
        <v/>
      </c>
      <c r="AT489" s="18" t="str">
        <f ca="1">IF(РТУС!AT489="",HYPERLINK("#РТУС!"&amp;CELL("адрес",Проверка!AT489),"заполнить"),IF(ISNUMBER(РТУС!AT489)=FALSE,HYPERLINK("#РТУС!"&amp;CELL("адрес",Проверка!AT489),"###"),IF(РТУС!AT489=РТУС!AR489,HYPERLINK("#Проверка!"&amp;CELL("адрес",Проверка!AT489),РТУС!AT489),HYPERLINK("#РТУС!"&amp;CELL("адрес",Проверка!AT489),"сверить суммы"))))</f>
        <v>заполнить</v>
      </c>
      <c r="AU489" s="18" t="str">
        <f ca="1">IF(РТУС!AU489="",HYPERLINK("#РТУС!"&amp;CELL("адрес",Проверка!AU489),"заполнить"),IF(ISNUMBER(РТУС!AU489)=FALSE,HYPERLINK("#РТУС!"&amp;CELL("адрес",Проверка!AU489),"###"),IF(РТУС!G489="1",IF(РТУС!AB489=РТУС!AR489+РТУС!AU489,HYPERLINK("#Проверка!"&amp;CELL("адрес",Проверка!AU489),РТУС!AU489),HYPERLINK("#РТУС!"&amp;CELL("адрес",Проверка!AU489),"сверить суммы")),IF(РТУС!AB489=(SUMIF(РТУС!$A$4:$A$1000,A489,РТУС!$AR$4:$AR$1000)+SUMIF(РТУС!$A$4:$A$1000,A489,РТУС!$AU$4:$AU$1000)),HYPERLINK("#Проверка!"&amp;CELL("адрес",Проверка!AU489),РТУС!AU489),HYPERLINK("#РТУС!"&amp;CELL("адрес",Проверка!AU489),"сверить суммы")))))</f>
        <v>заполнить</v>
      </c>
      <c r="AV489" s="13" t="str">
        <f ca="1">IF(РТУС!AV489="",HYPERLINK("#РТУС!"&amp;CELL("адрес",Проверка!AV489),"заполнить"),IF(OR(РТУС!AV489="Требование о передаче жилого помещения",РТУС!AV489="Требование о передаче машино-места",РТУС!AV489="Требования о передаче нежилого помещения",РТУС!AV489="Денежные требования"),HYPERLINK("#Проверка!"&amp;CELL("адрес",Проверка!AV489),РТУС!AV489),HYPERLINK("#РТУС!"&amp;CELL("адрес",Проверка!AV489),"###")))</f>
        <v>заполнить</v>
      </c>
      <c r="AW489" s="13" t="str">
        <f ca="1">IF(РТУС!AW489="",HYPERLINK("#РТУС!"&amp;CELL("адрес",Проверка!AW489),"заполнить"),IF(OR(РТУС!AW489="Включен в полном объеме",РТУС!AW489="Включен частично"),HYPERLINK("#Проверка!"&amp;CELL("адрес",Проверка!AW489),РТУС!AW489),HYPERLINK("#РТУС!"&amp;CELL("адрес",Проверка!AW489),"###")))</f>
        <v>заполнить</v>
      </c>
      <c r="AX489" s="15" t="str">
        <f ca="1">IF(РТУС!AX489="",HYPERLINK("#РТУС!"&amp;CELL("адрес",Проверка!AX489),"заполнить"),IF(AND(LEN(РТУС!AX489)=5,РТУС!AX489&lt;TODAY()),HYPERLINK("#Проверка!"&amp;CELL("адрес",Проверка!AX489),РТУС!AX489),HYPERLINK("#РТУС!"&amp;CELL("адрес",Проверка!AX489),"###")))</f>
        <v>заполнить</v>
      </c>
      <c r="AY489" s="15" t="str">
        <f ca="1">IF(РТУС!AY489="",HYPERLINK("#РТУС!"&amp;CELL("адрес",Проверка!AY489),"заполнить"),IF(AND(LEN(РТУС!AY489)=5,РТУС!AY489&lt;TODAY()),HYPERLINK("#Проверка!"&amp;CELL("адрес",Проверка!AY489),РТУС!AY489),HYPERLINK("#РТУС!"&amp;CELL("адрес",Проверка!AY489),"###")))</f>
        <v>заполнить</v>
      </c>
    </row>
    <row r="490" spans="1:51" x14ac:dyDescent="0.25">
      <c r="A490" s="10" t="str">
        <f>РТУС!A490</f>
        <v>.</v>
      </c>
      <c r="B490" s="13" t="str">
        <f ca="1">IF(РТУС!B490="",HYPERLINK("#РТУС!"&amp;CELL("адрес",Проверка!B490),"заполнить"),IF(AND(LEN(РТУС!B490)=10,РТУС!B489=РТУС!B490),HYPERLINK("#Проверка!"&amp;CELL("адрес",Проверка!B490),РТУС!B490),HYPERLINK("#РТУС!"&amp;CELL("адрес",Проверка!B490),"###")))</f>
        <v>заполнить</v>
      </c>
      <c r="C490" s="13" t="str">
        <f ca="1">IF(РТУС!C490="",HYPERLINK("#РТУС!"&amp;CELL("адрес",Проверка!C490),"заполнить"),IF(AND(ISNUMBER(РТУС!C490)=TRUE,РТУС!C490&gt;0,РТУС!C489=РТУС!C490),HYPERLINK("#Проверка!"&amp;CELL("адрес",Проверка!C490),РТУС!C490),HYPERLINK("#РТУС!"&amp;CELL("адрес",Проверка!C490),"###")))</f>
        <v>заполнить</v>
      </c>
      <c r="D490" s="13" t="str">
        <f>IF(РТУС!D490="","",РТУС!D490)</f>
        <v/>
      </c>
      <c r="E490" s="13" t="str">
        <f ca="1">IF(РТУС!E490="",HYPERLINK("#РТУС!"&amp;CELL("адрес",Проверка!E490),"заполнить"),IF(РТУС!E489=РТУС!E490,HYPERLINK("#Проверка!"&amp;CELL("адрес",Проверка!E490),РТУС!E490),HYPERLINK("#РТУС!"&amp;CELL("адрес",Проверка!E490),"###")))</f>
        <v>заполнить</v>
      </c>
      <c r="F490" s="13" t="str">
        <f ca="1">IF(РТУС!F490="",HYPERLINK("#РТУС!"&amp;CELL("адрес",Проверка!F490),"заполнить"),HYPERLINK("#Проверка!"&amp;CELL("адрес",Проверка!F490),РТУС!F490))</f>
        <v>заполнить</v>
      </c>
      <c r="G490" s="20" t="str">
        <f ca="1">IF(РТУС!G490="",HYPERLINK("#РТУС!"&amp;CELL("адрес",Проверка!G490),"заполнить"),IF(РТУС!G490="1",HYPERLINK("#Проверка!"&amp;CELL("адрес",Проверка!G490),"1"),IF(AND(ISNUMBER(РТУС!G490)=TRUE,РТУС!G490&lt;=1,РТУС!G490&gt;0),IF(SUMIF(РТУС!$A$4:$A$1000,A490,РТУС!$G$4:$G$1000)=1,HYPERLINK("#Проверка!"&amp;CELL("адрес",Проверка!G490),РТУС!G490),HYPERLINK("#РТУС!"&amp;CELL("адрес",Проверка!G490),"сумма долей ≠ 1")),HYPERLINK("#РТУС!"&amp;CELL("адрес",Проверка!G490),"###"))))</f>
        <v>заполнить</v>
      </c>
      <c r="H490" s="13" t="str">
        <f ca="1">IF(РТУС!H490="",HYPERLINK("#РТУС!"&amp;CELL("адрес",Проверка!H490),"заполнить"),IF(OR(РТУС!H490="Юрлицо",РТУС!H490="Физлицо",РТУС!H490="ИП"),HYPERLINK("#Проверка!"&amp;CELL("адрес",Проверка!H490),РТУС!H490),HYPERLINK("#РТУС!"&amp;CELL("адрес",Проверка!H490),"###")))</f>
        <v>заполнить</v>
      </c>
      <c r="I490" s="13" t="str">
        <f ca="1">IF(OR(РТУС!H490="Юрлицо",РТУС!H490="ИП"),IF(РТУС!I490="",HYPERLINK("#РТУС!"&amp;CELL("адрес",Проверка!I490),"заполнить"),IF(OR(LEN(РТУС!I490)=10,LEN(РТУС!I490)=12),HYPERLINK("#Проверка!"&amp;CELL("адрес",Проверка!I490),РТУС!I490),HYPERLINK("#РТУС!"&amp;CELL("адрес",Проверка!I490),"###"))),"")</f>
        <v/>
      </c>
      <c r="J490" s="15" t="str">
        <f ca="1">IF(РТУС!J490="","",IF(AND(LEN(РТУС!J490)=5,РТУС!J490&lt;TODAY()),HYPERLINK("#Проверка!"&amp;CELL("адрес",Проверка!J490),РТУС!J490),HYPERLINK("#РТУС!"&amp;CELL("адрес",Проверка!J490),"###")))</f>
        <v/>
      </c>
      <c r="K490" s="13" t="str">
        <f>IF(РТУС!K490="","",РТУС!K490)</f>
        <v/>
      </c>
      <c r="L490" s="13" t="str">
        <f ca="1">IF(OR(РТУС!H490="Физлицо",РТУС!H490="ИП"),IF(РТУС!L490="",HYPERLINK("#РТУС!"&amp;CELL("адрес",Проверка!L490),"заполнить"),IF(OR(РТУС!L490="Загранпаспорт гражданина РФ",РТУС!L490="Паспорт гражданина РФ",РТУС!L490="Иностранный паспорт",РТУС!L490="Свидетельство о рождении",РТУС!L490="Вид на жительство"),HYPERLINK("#Проверка!"&amp;CELL("адрес",Проверка!L490),РТУС!L490),HYPERLINK("#РТУС!"&amp;CELL("адрес",Проверка!L490),"###"))),"")</f>
        <v/>
      </c>
      <c r="M490" s="13" t="str">
        <f ca="1">IF(AND(OR(РТУС!L490="Паспорт гражданина РФ",РТУС!L490="Свидетельство о рождении"),РТУС!M490=""),HYPERLINK("#РТУС!"&amp;CELL("адрес",Проверка!M490),"заполнить"),IF(РТУС!L490="Паспорт гражданина РФ",IF(LEN(РТУС!M490)=4,HYPERLINK("#Проверка!"&amp;CELL("адрес",Проверка!M490),РТУС!M490),HYPERLINK("#РТУС!"&amp;CELL("адрес",Проверка!M490),"###")),IF(РТУС!L490="Свидетельство о рождении",HYPERLINK("#Проверка!"&amp;CELL("адрес",Проверка!M490),РТУС!M490),"")))</f>
        <v/>
      </c>
      <c r="N490" s="13" t="str">
        <f ca="1">IF(РТУС!L490="","",IF(РТУС!N490="",HYPERLINK("#РТУС!"&amp;CELL("адрес",Проверка!N490),"заполнить"),IF(OR(РТУС!L490="Паспорт гражданина РФ",РТУС!L490="Свидетельство о рождении"),IF(LEN(РТУС!N490)=6,HYPERLINK("#Проверка!"&amp;CELL("адрес",Проверка!N490),РТУС!N490),HYPERLINK("#РТУС!"&amp;CELL("адрес",Проверка!N490),"###")),HYPERLINK("#Проверка!"&amp;CELL("адрес",Проверка!N490),РТУС!N490))))</f>
        <v/>
      </c>
      <c r="O490" s="15" t="str">
        <f ca="1">IF(РТУС!L490="","",IF(РТУС!O490="",HYPERLINK("#РТУС!"&amp;CELL("адрес",Проверка!O490),"заполнить"),IF(AND(LEN(РТУС!O490)=5,РТУС!O490&lt;TODAY()),IF(РТУС!L490="Свидетельство о рождении",IF(РТУС!O490&gt;EDATE(TODAY(),-168),HYPERLINK("#Проверка!"&amp;CELL("адрес",Проверка!O490),РТУС!O490),HYPERLINK("#РТУС!"&amp;CELL("адрес",Проверка!O490),"недействительно")),HYPERLINK("#Проверка!"&amp;CELL("адрес",Проверка!O490),РТУС!O490)),HYPERLINK("#РТУС!"&amp;CELL("адрес",Проверка!O490),"###"))))</f>
        <v/>
      </c>
      <c r="P490" s="21" t="str">
        <f ca="1">IF(РТУС!L490="Паспорт гражданина РФ",IF(РТУС!P490="",HYPERLINK("#РТУС!"&amp;CELL("адрес",Проверка!P490),"заполнить"),HYPERLINK("#Проверка!"&amp;CELL("адрес",Проверка!P490),РТУС!P490)),"")</f>
        <v/>
      </c>
      <c r="Q490" s="13" t="str">
        <f ca="1">IF(РТУС!L490="Паспорт гражданина РФ",IF(РТУС!Q490="",HYPERLINK("#РТУС!"&amp;CELL("адрес",Проверка!Q490),"заполнить"),IF(LEN(РТУС!Q490)=7,HYPERLINK("#Проверка!"&amp;CELL("адрес",Проверка!Q490),РТУС!Q490),HYPERLINK("#РТУС!"&amp;CELL("адрес",Проверка!Q490),"###"))),"")</f>
        <v/>
      </c>
      <c r="R490" s="13" t="str">
        <f ca="1">IF(РТУС!R490="",HYPERLINK("#РТУС!"&amp;CELL("адрес",Проверка!R490),"заполнить"),HYPERLINK("#Проверка!"&amp;CELL("адрес",Проверка!R490),РТУС!R490))</f>
        <v>заполнить</v>
      </c>
      <c r="S490" s="13" t="str">
        <f>IF(РТУС!S490="","",РТУС!S490)</f>
        <v/>
      </c>
      <c r="T490" s="13" t="str">
        <f>IF(РТУС!T490="","",РТУС!T490)</f>
        <v/>
      </c>
      <c r="U490" s="13" t="str">
        <f>IF(РТУС!U490="","",РТУС!U490)</f>
        <v/>
      </c>
      <c r="V490" s="13" t="str">
        <f ca="1">IF(РТУС!V490="",HYPERLINK("#РТУС!"&amp;CELL("адрес",Проверка!V490),"заполнить"),IF(OR(РТУС!V490="Договор участия в долевом строительстве",РТУС!V490="Предварительный договор участия в долевом строительстве",РТУС!V490="Определение Арбитражного суда",РТУС!V490="Решение суда общей юрисдикции",РТУС!V490="Иные договоры"),HYPERLINK("#Проверка!"&amp;CELL("адрес",Проверка!V490),РТУС!V490),HYPERLINK("#РТУС!"&amp;CELL("адрес",Проверка!V490),"###")))</f>
        <v>заполнить</v>
      </c>
      <c r="W490" s="13" t="str">
        <f ca="1">IF(РТУС!W490="",HYPERLINK("#РТУС!"&amp;CELL("адрес",Проверка!W490),"заполнить"),HYPERLINK("#Проверка!"&amp;CELL("адрес",Проверка!W490),РТУС!W490))</f>
        <v>заполнить</v>
      </c>
      <c r="X490" s="15" t="str">
        <f ca="1">IF(РТУС!X490="",HYPERLINK("#РТУС!"&amp;CELL("адрес",Проверка!X490),"заполнить"),IF(AND(LEN(РТУС!X490)=5,РТУС!X490&lt;TODAY()),HYPERLINK("#Проверка!"&amp;CELL("адрес",Проверка!X490),РТУС!X490),HYPERLINK("#РТУС!"&amp;CELL("адрес",Проверка!X490),"###")))</f>
        <v>заполнить</v>
      </c>
      <c r="Y490" s="13" t="str">
        <f>IF(РТУС!Y490="","",РТУС!Y490)</f>
        <v/>
      </c>
      <c r="Z490" s="15" t="str">
        <f ca="1">IF(РТУС!Z490="","",IF(AND(LEN(РТУС!Z490)=5,РТУС!Z490&lt;TODAY()),HYPERLINK("#Проверка!"&amp;CELL("адрес",Проверка!Z490),РТУС!Z490),HYPERLINK("#РТУС!"&amp;CELL("адрес",Проверка!Z490),"###")))</f>
        <v/>
      </c>
      <c r="AA490" s="18" t="str">
        <f ca="1">IF(РТУС!AA490="",HYPERLINK("#РТУС!"&amp;CELL("адрес",Проверка!AA490),"заполнить"),IF(ISNUMBER(РТУС!AA490)=TRUE,HYPERLINK("#Проверка!"&amp;CELL("адрес",Проверка!AA490),РТУС!AA490),HYPERLINK("#РТУС!"&amp;CELL("адрес",Проверка!AA490),"###")))</f>
        <v>заполнить</v>
      </c>
      <c r="AB490" s="18" t="str">
        <f ca="1">IF(РТУС!AB490="",HYPERLINK("#РТУС!"&amp;CELL("адрес",Проверка!AB490),"заполнить"),IF(ISNUMBER(РТУС!AB490)=TRUE,HYPERLINK("#Проверка!"&amp;CELL("адрес",Проверка!AB490),РТУС!AB490),HYPERLINK("#РТУС!"&amp;CELL("адрес",Проверка!AB490),"###")))</f>
        <v>заполнить</v>
      </c>
      <c r="AC490" s="18" t="str">
        <f ca="1">IF(РТУС!AC490="","",IF(ISNUMBER(РТУС!AC490)=TRUE,HYPERLINK("#Проверка!"&amp;CELL("адрес",Проверка!AC490),РТУС!AC490),HYPERLINK("#РТУС!"&amp;CELL("адрес",Проверка!AC490),"###")))</f>
        <v/>
      </c>
      <c r="AD490" s="18" t="str">
        <f ca="1">IF(РТУС!AD490="","",IF(ISNUMBER(РТУС!AD490)=TRUE,HYPERLINK("#Проверка!"&amp;CELL("адрес",Проверка!AD490),РТУС!AD490),HYPERLINK("#РТУС!"&amp;CELL("адрес",Проверка!AD490),"###")))</f>
        <v/>
      </c>
      <c r="AE490" s="13" t="str">
        <f>IF(РТУС!AE490="","",РТУС!AE490)</f>
        <v/>
      </c>
      <c r="AF490" s="15" t="str">
        <f ca="1">IF(РТУС!AE490="","",IF(РТУС!AF490="",HYPERLINK("#РТУС!"&amp;CELL("адрес",Проверка!AF490),"заполнить"),IF(AND(LEN(РТУС!AF490)=5,РТУС!AF490&lt;TODAY()),HYPERLINK("#Проверка!"&amp;CELL("адрес",Проверка!AF490),РТУС!AF490),HYPERLINK("#РТУС!"&amp;CELL("адрес",Проверка!AF490),"###"))))</f>
        <v/>
      </c>
      <c r="AG490" s="13"/>
      <c r="AH490" s="15" t="str">
        <f ca="1">IF(РТУС!AE490="","",IF(РТУС!AH490="",HYPERLINK("#РТУС!"&amp;CELL("адрес",Проверка!AH490),"заполнить"),IF(AND(LEN(РТУС!AH490)=5,РТУС!AH490&lt;TODAY()),HYPERLINK("#Проверка!"&amp;CELL("адрес",Проверка!AH490),РТУС!AH490),HYPERLINK("#РТУС!"&amp;CELL("адрес",Проверка!AH490),"###"))))</f>
        <v/>
      </c>
      <c r="AI490" s="15" t="str">
        <f ca="1">IF(РТУС!AE490="","",IF(РТУС!AI490="",HYPERLINK("#РТУС!"&amp;CELL("адрес",Проверка!AI490),"заполнить"),HYPERLINK("#Проверка!"&amp;CELL("адрес",Проверка!AI490),РТУС!AI490)))</f>
        <v/>
      </c>
      <c r="AJ490" s="13" t="str">
        <f ca="1">IF(РТУС!AE490="","",IF(РТУС!AJ490="",HYPERLINK("#РТУС!"&amp;CELL("адрес",Проверка!AJ490),"заполнить"),IF(OR(РТУС!AJ490="Юрлицо",РТУС!AJ490="Физлицо",РТУС!AJ490="ИП"),HYPERLINK("#Проверка!"&amp;CELL("адрес",Проверка!AJ490),РТУС!AJ490),HYPERLINK("#РТУС!"&amp;CELL("адрес",Проверка!AJ490),"###"))))</f>
        <v/>
      </c>
      <c r="AK490" s="13" t="str">
        <f ca="1">IF(РТУС!AK490="",HYPERLINK("#РТУС!"&amp;CELL("адрес",Проверка!AK490),"заполнить"),IF(OR(РТУС!AK490="Квартира",РТУС!AK490="Кладовая",РТУС!AK490="Машино-место",РТУС!AK490="Нежилое помещение"),HYPERLINK("#Проверка!"&amp;CELL("адрес",Проверка!AK490),РТУС!AK490),HYPERLINK("#РТУС!"&amp;CELL("адрес",Проверка!AK490),"###")))</f>
        <v>заполнить</v>
      </c>
      <c r="AL490" s="13" t="str">
        <f ca="1">IF(РТУС!AL490="",HYPERLINK("#РТУС!"&amp;CELL("адрес",Проверка!AL490),"заполнить"),HYPERLINK("#Проверка!"&amp;CELL("адрес",Проверка!AL490),РТУС!AL490))</f>
        <v>заполнить</v>
      </c>
      <c r="AM490" s="18" t="str">
        <f ca="1">IF(РТУС!AM490="",HYPERLINK("#РТУС!"&amp;CELL("адрес",Проверка!AM490),"заполнить"),IF(ISNUMBER(РТУС!AM490)=TRUE,IF(РТУС!AK490="Нежилое помещение",IF(РТУС!AM490&gt;7,HYPERLINK("#РТУС!"&amp;CELL("адрес",Проверка!AM490),"не больше 7 кв.м."),РТУС!AM490),HYPERLINK("#Проверка!"&amp;CELL("адрес",Проверка!AM490),РТУС!AM490)),HYPERLINK("#РТУС!"&amp;CELL("адрес",Проверка!AM490),"###")))</f>
        <v>заполнить</v>
      </c>
      <c r="AN490" s="13" t="str">
        <f ca="1">IF(РТУС!AN490="",HYPERLINK("#РТУС!"&amp;CELL("адрес",Проверка!AN490),"заполнить"),IF(OR(РТУС!AN490="Общая площадь помещения",РТУС!AN490="Общая приведенная площадь жилого помещения",РТУС!AN490="Общая площадь жилого помещения с учетом лоджий, балконов, террас и веранд"),HYPERLINK("#Проверка!"&amp;CELL("адрес",Проверка!AN490),РТУС!AN490),HYPERLINK("#РТУС!"&amp;CELL("адрес",Проверка!AN490),"###")))</f>
        <v>заполнить</v>
      </c>
      <c r="AO490" s="13" t="str">
        <f ca="1">IF(OR(РТУС!AK490="Квартира",РТУС!A490="Нежилое помещение"),IF(РТУС!AO490="",HYPERLINK("#РТУС!"&amp;CELL("адрес",Проверка!AO490),"заполнить"),IF(ISNUMBER(РТУС!AO490)=TRUE,HYPERLINK("#Проверка!"&amp;CELL("адрес",Проверка!AO490),РТУС!AO490),HYPERLINK("#РТУС!"&amp;CELL("адрес",Проверка!AO490),"###"))),"")</f>
        <v/>
      </c>
      <c r="AP490" s="13" t="str">
        <f>IF(РТУС!AP490="","",РТУС!AP490)</f>
        <v/>
      </c>
      <c r="AQ490" s="13" t="str">
        <f ca="1">IF(РТУС!AQ490="",HYPERLINK("#РТУС!"&amp;CELL("адрес",Проверка!AQ490),"заполнить"),HYPERLINK("#Проверка!"&amp;CELL("адрес",Проверка!AQ490),РТУС!AQ490))</f>
        <v>заполнить</v>
      </c>
      <c r="AR490" s="18" t="str">
        <f ca="1">IF(РТУС!AR490="",HYPERLINK("#РТУС!"&amp;CELL("адрес",Проверка!AR490),"заполнить"),IF(ISNUMBER(РТУС!AR490)=FALSE,HYPERLINK("#РТУС!"&amp;CELL("адрес",Проверка!AR490),"###"),IF(РТУС!G490="1",IF(РТУС!AB490=РТУС!AR490+РТУС!AU490,HYPERLINK("#Проверка!"&amp;CELL("адрес",Проверка!AR490),РТУС!AR490),HYPERLINK("#РТУС!"&amp;CELL("адрес",Проверка!AR490),"сверить суммы")),IF(РТУС!AB490=(SUMIF(РТУС!$A$4:$A$1000,A490,РТУС!$AR$4:$AR$1000)+SUMIF(РТУС!$A$4:$A$1000,A490,РТУС!$AU$4:$AU$1000)),HYPERLINK("#Проверка!"&amp;CELL("адрес",Проверка!AR490),РТУС!AR490),HYPERLINK("#РТУС!"&amp;CELL("адрес",Проверка!AR490),"сверить суммы")))))</f>
        <v>заполнить</v>
      </c>
      <c r="AS490" s="13" t="str">
        <f>IF(РТУС!AS490="","",РТУС!AS490)</f>
        <v/>
      </c>
      <c r="AT490" s="18" t="str">
        <f ca="1">IF(РТУС!AT490="",HYPERLINK("#РТУС!"&amp;CELL("адрес",Проверка!AT490),"заполнить"),IF(ISNUMBER(РТУС!AT490)=FALSE,HYPERLINK("#РТУС!"&amp;CELL("адрес",Проверка!AT490),"###"),IF(РТУС!AT490=РТУС!AR490,HYPERLINK("#Проверка!"&amp;CELL("адрес",Проверка!AT490),РТУС!AT490),HYPERLINK("#РТУС!"&amp;CELL("адрес",Проверка!AT490),"сверить суммы"))))</f>
        <v>заполнить</v>
      </c>
      <c r="AU490" s="18" t="str">
        <f ca="1">IF(РТУС!AU490="",HYPERLINK("#РТУС!"&amp;CELL("адрес",Проверка!AU490),"заполнить"),IF(ISNUMBER(РТУС!AU490)=FALSE,HYPERLINK("#РТУС!"&amp;CELL("адрес",Проверка!AU490),"###"),IF(РТУС!G490="1",IF(РТУС!AB490=РТУС!AR490+РТУС!AU490,HYPERLINK("#Проверка!"&amp;CELL("адрес",Проверка!AU490),РТУС!AU490),HYPERLINK("#РТУС!"&amp;CELL("адрес",Проверка!AU490),"сверить суммы")),IF(РТУС!AB490=(SUMIF(РТУС!$A$4:$A$1000,A490,РТУС!$AR$4:$AR$1000)+SUMIF(РТУС!$A$4:$A$1000,A490,РТУС!$AU$4:$AU$1000)),HYPERLINK("#Проверка!"&amp;CELL("адрес",Проверка!AU490),РТУС!AU490),HYPERLINK("#РТУС!"&amp;CELL("адрес",Проверка!AU490),"сверить суммы")))))</f>
        <v>заполнить</v>
      </c>
      <c r="AV490" s="13" t="str">
        <f ca="1">IF(РТУС!AV490="",HYPERLINK("#РТУС!"&amp;CELL("адрес",Проверка!AV490),"заполнить"),IF(OR(РТУС!AV490="Требование о передаче жилого помещения",РТУС!AV490="Требование о передаче машино-места",РТУС!AV490="Требования о передаче нежилого помещения",РТУС!AV490="Денежные требования"),HYPERLINK("#Проверка!"&amp;CELL("адрес",Проверка!AV490),РТУС!AV490),HYPERLINK("#РТУС!"&amp;CELL("адрес",Проверка!AV490),"###")))</f>
        <v>заполнить</v>
      </c>
      <c r="AW490" s="13" t="str">
        <f ca="1">IF(РТУС!AW490="",HYPERLINK("#РТУС!"&amp;CELL("адрес",Проверка!AW490),"заполнить"),IF(OR(РТУС!AW490="Включен в полном объеме",РТУС!AW490="Включен частично"),HYPERLINK("#Проверка!"&amp;CELL("адрес",Проверка!AW490),РТУС!AW490),HYPERLINK("#РТУС!"&amp;CELL("адрес",Проверка!AW490),"###")))</f>
        <v>заполнить</v>
      </c>
      <c r="AX490" s="15" t="str">
        <f ca="1">IF(РТУС!AX490="",HYPERLINK("#РТУС!"&amp;CELL("адрес",Проверка!AX490),"заполнить"),IF(AND(LEN(РТУС!AX490)=5,РТУС!AX490&lt;TODAY()),HYPERLINK("#Проверка!"&amp;CELL("адрес",Проверка!AX490),РТУС!AX490),HYPERLINK("#РТУС!"&amp;CELL("адрес",Проверка!AX490),"###")))</f>
        <v>заполнить</v>
      </c>
      <c r="AY490" s="15" t="str">
        <f ca="1">IF(РТУС!AY490="",HYPERLINK("#РТУС!"&amp;CELL("адрес",Проверка!AY490),"заполнить"),IF(AND(LEN(РТУС!AY490)=5,РТУС!AY490&lt;TODAY()),HYPERLINK("#Проверка!"&amp;CELL("адрес",Проверка!AY490),РТУС!AY490),HYPERLINK("#РТУС!"&amp;CELL("адрес",Проверка!AY490),"###")))</f>
        <v>заполнить</v>
      </c>
    </row>
    <row r="491" spans="1:51" x14ac:dyDescent="0.25">
      <c r="A491" s="10" t="str">
        <f>РТУС!A491</f>
        <v>.</v>
      </c>
      <c r="B491" s="13" t="str">
        <f ca="1">IF(РТУС!B491="",HYPERLINK("#РТУС!"&amp;CELL("адрес",Проверка!B491),"заполнить"),IF(AND(LEN(РТУС!B491)=10,РТУС!B490=РТУС!B491),HYPERLINK("#Проверка!"&amp;CELL("адрес",Проверка!B491),РТУС!B491),HYPERLINK("#РТУС!"&amp;CELL("адрес",Проверка!B491),"###")))</f>
        <v>заполнить</v>
      </c>
      <c r="C491" s="13" t="str">
        <f ca="1">IF(РТУС!C491="",HYPERLINK("#РТУС!"&amp;CELL("адрес",Проверка!C491),"заполнить"),IF(AND(ISNUMBER(РТУС!C491)=TRUE,РТУС!C491&gt;0,РТУС!C490=РТУС!C491),HYPERLINK("#Проверка!"&amp;CELL("адрес",Проверка!C491),РТУС!C491),HYPERLINK("#РТУС!"&amp;CELL("адрес",Проверка!C491),"###")))</f>
        <v>заполнить</v>
      </c>
      <c r="D491" s="13" t="str">
        <f>IF(РТУС!D491="","",РТУС!D491)</f>
        <v/>
      </c>
      <c r="E491" s="13" t="str">
        <f ca="1">IF(РТУС!E491="",HYPERLINK("#РТУС!"&amp;CELL("адрес",Проверка!E491),"заполнить"),IF(РТУС!E490=РТУС!E491,HYPERLINK("#Проверка!"&amp;CELL("адрес",Проверка!E491),РТУС!E491),HYPERLINK("#РТУС!"&amp;CELL("адрес",Проверка!E491),"###")))</f>
        <v>заполнить</v>
      </c>
      <c r="F491" s="13" t="str">
        <f ca="1">IF(РТУС!F491="",HYPERLINK("#РТУС!"&amp;CELL("адрес",Проверка!F491),"заполнить"),HYPERLINK("#Проверка!"&amp;CELL("адрес",Проверка!F491),РТУС!F491))</f>
        <v>заполнить</v>
      </c>
      <c r="G491" s="20" t="str">
        <f ca="1">IF(РТУС!G491="",HYPERLINK("#РТУС!"&amp;CELL("адрес",Проверка!G491),"заполнить"),IF(РТУС!G491="1",HYPERLINK("#Проверка!"&amp;CELL("адрес",Проверка!G491),"1"),IF(AND(ISNUMBER(РТУС!G491)=TRUE,РТУС!G491&lt;=1,РТУС!G491&gt;0),IF(SUMIF(РТУС!$A$4:$A$1000,A491,РТУС!$G$4:$G$1000)=1,HYPERLINK("#Проверка!"&amp;CELL("адрес",Проверка!G491),РТУС!G491),HYPERLINK("#РТУС!"&amp;CELL("адрес",Проверка!G491),"сумма долей ≠ 1")),HYPERLINK("#РТУС!"&amp;CELL("адрес",Проверка!G491),"###"))))</f>
        <v>заполнить</v>
      </c>
      <c r="H491" s="13" t="str">
        <f ca="1">IF(РТУС!H491="",HYPERLINK("#РТУС!"&amp;CELL("адрес",Проверка!H491),"заполнить"),IF(OR(РТУС!H491="Юрлицо",РТУС!H491="Физлицо",РТУС!H491="ИП"),HYPERLINK("#Проверка!"&amp;CELL("адрес",Проверка!H491),РТУС!H491),HYPERLINK("#РТУС!"&amp;CELL("адрес",Проверка!H491),"###")))</f>
        <v>заполнить</v>
      </c>
      <c r="I491" s="13" t="str">
        <f ca="1">IF(OR(РТУС!H491="Юрлицо",РТУС!H491="ИП"),IF(РТУС!I491="",HYPERLINK("#РТУС!"&amp;CELL("адрес",Проверка!I491),"заполнить"),IF(OR(LEN(РТУС!I491)=10,LEN(РТУС!I491)=12),HYPERLINK("#Проверка!"&amp;CELL("адрес",Проверка!I491),РТУС!I491),HYPERLINK("#РТУС!"&amp;CELL("адрес",Проверка!I491),"###"))),"")</f>
        <v/>
      </c>
      <c r="J491" s="15" t="str">
        <f ca="1">IF(РТУС!J491="","",IF(AND(LEN(РТУС!J491)=5,РТУС!J491&lt;TODAY()),HYPERLINK("#Проверка!"&amp;CELL("адрес",Проверка!J491),РТУС!J491),HYPERLINK("#РТУС!"&amp;CELL("адрес",Проверка!J491),"###")))</f>
        <v/>
      </c>
      <c r="K491" s="13" t="str">
        <f>IF(РТУС!K491="","",РТУС!K491)</f>
        <v/>
      </c>
      <c r="L491" s="13" t="str">
        <f ca="1">IF(OR(РТУС!H491="Физлицо",РТУС!H491="ИП"),IF(РТУС!L491="",HYPERLINK("#РТУС!"&amp;CELL("адрес",Проверка!L491),"заполнить"),IF(OR(РТУС!L491="Загранпаспорт гражданина РФ",РТУС!L491="Паспорт гражданина РФ",РТУС!L491="Иностранный паспорт",РТУС!L491="Свидетельство о рождении",РТУС!L491="Вид на жительство"),HYPERLINK("#Проверка!"&amp;CELL("адрес",Проверка!L491),РТУС!L491),HYPERLINK("#РТУС!"&amp;CELL("адрес",Проверка!L491),"###"))),"")</f>
        <v/>
      </c>
      <c r="M491" s="13" t="str">
        <f ca="1">IF(AND(OR(РТУС!L491="Паспорт гражданина РФ",РТУС!L491="Свидетельство о рождении"),РТУС!M491=""),HYPERLINK("#РТУС!"&amp;CELL("адрес",Проверка!M491),"заполнить"),IF(РТУС!L491="Паспорт гражданина РФ",IF(LEN(РТУС!M491)=4,HYPERLINK("#Проверка!"&amp;CELL("адрес",Проверка!M491),РТУС!M491),HYPERLINK("#РТУС!"&amp;CELL("адрес",Проверка!M491),"###")),IF(РТУС!L491="Свидетельство о рождении",HYPERLINK("#Проверка!"&amp;CELL("адрес",Проверка!M491),РТУС!M491),"")))</f>
        <v/>
      </c>
      <c r="N491" s="13" t="str">
        <f ca="1">IF(РТУС!L491="","",IF(РТУС!N491="",HYPERLINK("#РТУС!"&amp;CELL("адрес",Проверка!N491),"заполнить"),IF(OR(РТУС!L491="Паспорт гражданина РФ",РТУС!L491="Свидетельство о рождении"),IF(LEN(РТУС!N491)=6,HYPERLINK("#Проверка!"&amp;CELL("адрес",Проверка!N491),РТУС!N491),HYPERLINK("#РТУС!"&amp;CELL("адрес",Проверка!N491),"###")),HYPERLINK("#Проверка!"&amp;CELL("адрес",Проверка!N491),РТУС!N491))))</f>
        <v/>
      </c>
      <c r="O491" s="15" t="str">
        <f ca="1">IF(РТУС!L491="","",IF(РТУС!O491="",HYPERLINK("#РТУС!"&amp;CELL("адрес",Проверка!O491),"заполнить"),IF(AND(LEN(РТУС!O491)=5,РТУС!O491&lt;TODAY()),IF(РТУС!L491="Свидетельство о рождении",IF(РТУС!O491&gt;EDATE(TODAY(),-168),HYPERLINK("#Проверка!"&amp;CELL("адрес",Проверка!O491),РТУС!O491),HYPERLINK("#РТУС!"&amp;CELL("адрес",Проверка!O491),"недействительно")),HYPERLINK("#Проверка!"&amp;CELL("адрес",Проверка!O491),РТУС!O491)),HYPERLINK("#РТУС!"&amp;CELL("адрес",Проверка!O491),"###"))))</f>
        <v/>
      </c>
      <c r="P491" s="21" t="str">
        <f ca="1">IF(РТУС!L491="Паспорт гражданина РФ",IF(РТУС!P491="",HYPERLINK("#РТУС!"&amp;CELL("адрес",Проверка!P491),"заполнить"),HYPERLINK("#Проверка!"&amp;CELL("адрес",Проверка!P491),РТУС!P491)),"")</f>
        <v/>
      </c>
      <c r="Q491" s="13" t="str">
        <f ca="1">IF(РТУС!L491="Паспорт гражданина РФ",IF(РТУС!Q491="",HYPERLINK("#РТУС!"&amp;CELL("адрес",Проверка!Q491),"заполнить"),IF(LEN(РТУС!Q491)=7,HYPERLINK("#Проверка!"&amp;CELL("адрес",Проверка!Q491),РТУС!Q491),HYPERLINK("#РТУС!"&amp;CELL("адрес",Проверка!Q491),"###"))),"")</f>
        <v/>
      </c>
      <c r="R491" s="13" t="str">
        <f ca="1">IF(РТУС!R491="",HYPERLINK("#РТУС!"&amp;CELL("адрес",Проверка!R491),"заполнить"),HYPERLINK("#Проверка!"&amp;CELL("адрес",Проверка!R491),РТУС!R491))</f>
        <v>заполнить</v>
      </c>
      <c r="S491" s="13" t="str">
        <f>IF(РТУС!S491="","",РТУС!S491)</f>
        <v/>
      </c>
      <c r="T491" s="13" t="str">
        <f>IF(РТУС!T491="","",РТУС!T491)</f>
        <v/>
      </c>
      <c r="U491" s="13" t="str">
        <f>IF(РТУС!U491="","",РТУС!U491)</f>
        <v/>
      </c>
      <c r="V491" s="13" t="str">
        <f ca="1">IF(РТУС!V491="",HYPERLINK("#РТУС!"&amp;CELL("адрес",Проверка!V491),"заполнить"),IF(OR(РТУС!V491="Договор участия в долевом строительстве",РТУС!V491="Предварительный договор участия в долевом строительстве",РТУС!V491="Определение Арбитражного суда",РТУС!V491="Решение суда общей юрисдикции",РТУС!V491="Иные договоры"),HYPERLINK("#Проверка!"&amp;CELL("адрес",Проверка!V491),РТУС!V491),HYPERLINK("#РТУС!"&amp;CELL("адрес",Проверка!V491),"###")))</f>
        <v>заполнить</v>
      </c>
      <c r="W491" s="13" t="str">
        <f ca="1">IF(РТУС!W491="",HYPERLINK("#РТУС!"&amp;CELL("адрес",Проверка!W491),"заполнить"),HYPERLINK("#Проверка!"&amp;CELL("адрес",Проверка!W491),РТУС!W491))</f>
        <v>заполнить</v>
      </c>
      <c r="X491" s="15" t="str">
        <f ca="1">IF(РТУС!X491="",HYPERLINK("#РТУС!"&amp;CELL("адрес",Проверка!X491),"заполнить"),IF(AND(LEN(РТУС!X491)=5,РТУС!X491&lt;TODAY()),HYPERLINK("#Проверка!"&amp;CELL("адрес",Проверка!X491),РТУС!X491),HYPERLINK("#РТУС!"&amp;CELL("адрес",Проверка!X491),"###")))</f>
        <v>заполнить</v>
      </c>
      <c r="Y491" s="13" t="str">
        <f>IF(РТУС!Y491="","",РТУС!Y491)</f>
        <v/>
      </c>
      <c r="Z491" s="15" t="str">
        <f ca="1">IF(РТУС!Z491="","",IF(AND(LEN(РТУС!Z491)=5,РТУС!Z491&lt;TODAY()),HYPERLINK("#Проверка!"&amp;CELL("адрес",Проверка!Z491),РТУС!Z491),HYPERLINK("#РТУС!"&amp;CELL("адрес",Проверка!Z491),"###")))</f>
        <v/>
      </c>
      <c r="AA491" s="18" t="str">
        <f ca="1">IF(РТУС!AA491="",HYPERLINK("#РТУС!"&amp;CELL("адрес",Проверка!AA491),"заполнить"),IF(ISNUMBER(РТУС!AA491)=TRUE,HYPERLINK("#Проверка!"&amp;CELL("адрес",Проверка!AA491),РТУС!AA491),HYPERLINK("#РТУС!"&amp;CELL("адрес",Проверка!AA491),"###")))</f>
        <v>заполнить</v>
      </c>
      <c r="AB491" s="18" t="str">
        <f ca="1">IF(РТУС!AB491="",HYPERLINK("#РТУС!"&amp;CELL("адрес",Проверка!AB491),"заполнить"),IF(ISNUMBER(РТУС!AB491)=TRUE,HYPERLINK("#Проверка!"&amp;CELL("адрес",Проверка!AB491),РТУС!AB491),HYPERLINK("#РТУС!"&amp;CELL("адрес",Проверка!AB491),"###")))</f>
        <v>заполнить</v>
      </c>
      <c r="AC491" s="18" t="str">
        <f ca="1">IF(РТУС!AC491="","",IF(ISNUMBER(РТУС!AC491)=TRUE,HYPERLINK("#Проверка!"&amp;CELL("адрес",Проверка!AC491),РТУС!AC491),HYPERLINK("#РТУС!"&amp;CELL("адрес",Проверка!AC491),"###")))</f>
        <v/>
      </c>
      <c r="AD491" s="18" t="str">
        <f ca="1">IF(РТУС!AD491="","",IF(ISNUMBER(РТУС!AD491)=TRUE,HYPERLINK("#Проверка!"&amp;CELL("адрес",Проверка!AD491),РТУС!AD491),HYPERLINK("#РТУС!"&amp;CELL("адрес",Проверка!AD491),"###")))</f>
        <v/>
      </c>
      <c r="AE491" s="13" t="str">
        <f>IF(РТУС!AE491="","",РТУС!AE491)</f>
        <v/>
      </c>
      <c r="AF491" s="15" t="str">
        <f ca="1">IF(РТУС!AE491="","",IF(РТУС!AF491="",HYPERLINK("#РТУС!"&amp;CELL("адрес",Проверка!AF491),"заполнить"),IF(AND(LEN(РТУС!AF491)=5,РТУС!AF491&lt;TODAY()),HYPERLINK("#Проверка!"&amp;CELL("адрес",Проверка!AF491),РТУС!AF491),HYPERLINK("#РТУС!"&amp;CELL("адрес",Проверка!AF491),"###"))))</f>
        <v/>
      </c>
      <c r="AG491" s="13"/>
      <c r="AH491" s="15" t="str">
        <f ca="1">IF(РТУС!AE491="","",IF(РТУС!AH491="",HYPERLINK("#РТУС!"&amp;CELL("адрес",Проверка!AH491),"заполнить"),IF(AND(LEN(РТУС!AH491)=5,РТУС!AH491&lt;TODAY()),HYPERLINK("#Проверка!"&amp;CELL("адрес",Проверка!AH491),РТУС!AH491),HYPERLINK("#РТУС!"&amp;CELL("адрес",Проверка!AH491),"###"))))</f>
        <v/>
      </c>
      <c r="AI491" s="15" t="str">
        <f ca="1">IF(РТУС!AE491="","",IF(РТУС!AI491="",HYPERLINK("#РТУС!"&amp;CELL("адрес",Проверка!AI491),"заполнить"),HYPERLINK("#Проверка!"&amp;CELL("адрес",Проверка!AI491),РТУС!AI491)))</f>
        <v/>
      </c>
      <c r="AJ491" s="13" t="str">
        <f ca="1">IF(РТУС!AE491="","",IF(РТУС!AJ491="",HYPERLINK("#РТУС!"&amp;CELL("адрес",Проверка!AJ491),"заполнить"),IF(OR(РТУС!AJ491="Юрлицо",РТУС!AJ491="Физлицо",РТУС!AJ491="ИП"),HYPERLINK("#Проверка!"&amp;CELL("адрес",Проверка!AJ491),РТУС!AJ491),HYPERLINK("#РТУС!"&amp;CELL("адрес",Проверка!AJ491),"###"))))</f>
        <v/>
      </c>
      <c r="AK491" s="13" t="str">
        <f ca="1">IF(РТУС!AK491="",HYPERLINK("#РТУС!"&amp;CELL("адрес",Проверка!AK491),"заполнить"),IF(OR(РТУС!AK491="Квартира",РТУС!AK491="Кладовая",РТУС!AK491="Машино-место",РТУС!AK491="Нежилое помещение"),HYPERLINK("#Проверка!"&amp;CELL("адрес",Проверка!AK491),РТУС!AK491),HYPERLINK("#РТУС!"&amp;CELL("адрес",Проверка!AK491),"###")))</f>
        <v>заполнить</v>
      </c>
      <c r="AL491" s="13" t="str">
        <f ca="1">IF(РТУС!AL491="",HYPERLINK("#РТУС!"&amp;CELL("адрес",Проверка!AL491),"заполнить"),HYPERLINK("#Проверка!"&amp;CELL("адрес",Проверка!AL491),РТУС!AL491))</f>
        <v>заполнить</v>
      </c>
      <c r="AM491" s="18" t="str">
        <f ca="1">IF(РТУС!AM491="",HYPERLINK("#РТУС!"&amp;CELL("адрес",Проверка!AM491),"заполнить"),IF(ISNUMBER(РТУС!AM491)=TRUE,IF(РТУС!AK491="Нежилое помещение",IF(РТУС!AM491&gt;7,HYPERLINK("#РТУС!"&amp;CELL("адрес",Проверка!AM491),"не больше 7 кв.м."),РТУС!AM491),HYPERLINK("#Проверка!"&amp;CELL("адрес",Проверка!AM491),РТУС!AM491)),HYPERLINK("#РТУС!"&amp;CELL("адрес",Проверка!AM491),"###")))</f>
        <v>заполнить</v>
      </c>
      <c r="AN491" s="13" t="str">
        <f ca="1">IF(РТУС!AN491="",HYPERLINK("#РТУС!"&amp;CELL("адрес",Проверка!AN491),"заполнить"),IF(OR(РТУС!AN491="Общая площадь помещения",РТУС!AN491="Общая приведенная площадь жилого помещения",РТУС!AN491="Общая площадь жилого помещения с учетом лоджий, балконов, террас и веранд"),HYPERLINK("#Проверка!"&amp;CELL("адрес",Проверка!AN491),РТУС!AN491),HYPERLINK("#РТУС!"&amp;CELL("адрес",Проверка!AN491),"###")))</f>
        <v>заполнить</v>
      </c>
      <c r="AO491" s="13" t="str">
        <f ca="1">IF(OR(РТУС!AK491="Квартира",РТУС!A491="Нежилое помещение"),IF(РТУС!AO491="",HYPERLINK("#РТУС!"&amp;CELL("адрес",Проверка!AO491),"заполнить"),IF(ISNUMBER(РТУС!AO491)=TRUE,HYPERLINK("#Проверка!"&amp;CELL("адрес",Проверка!AO491),РТУС!AO491),HYPERLINK("#РТУС!"&amp;CELL("адрес",Проверка!AO491),"###"))),"")</f>
        <v/>
      </c>
      <c r="AP491" s="13" t="str">
        <f>IF(РТУС!AP491="","",РТУС!AP491)</f>
        <v/>
      </c>
      <c r="AQ491" s="13" t="str">
        <f ca="1">IF(РТУС!AQ491="",HYPERLINK("#РТУС!"&amp;CELL("адрес",Проверка!AQ491),"заполнить"),HYPERLINK("#Проверка!"&amp;CELL("адрес",Проверка!AQ491),РТУС!AQ491))</f>
        <v>заполнить</v>
      </c>
      <c r="AR491" s="18" t="str">
        <f ca="1">IF(РТУС!AR491="",HYPERLINK("#РТУС!"&amp;CELL("адрес",Проверка!AR491),"заполнить"),IF(ISNUMBER(РТУС!AR491)=FALSE,HYPERLINK("#РТУС!"&amp;CELL("адрес",Проверка!AR491),"###"),IF(РТУС!G491="1",IF(РТУС!AB491=РТУС!AR491+РТУС!AU491,HYPERLINK("#Проверка!"&amp;CELL("адрес",Проверка!AR491),РТУС!AR491),HYPERLINK("#РТУС!"&amp;CELL("адрес",Проверка!AR491),"сверить суммы")),IF(РТУС!AB491=(SUMIF(РТУС!$A$4:$A$1000,A491,РТУС!$AR$4:$AR$1000)+SUMIF(РТУС!$A$4:$A$1000,A491,РТУС!$AU$4:$AU$1000)),HYPERLINK("#Проверка!"&amp;CELL("адрес",Проверка!AR491),РТУС!AR491),HYPERLINK("#РТУС!"&amp;CELL("адрес",Проверка!AR491),"сверить суммы")))))</f>
        <v>заполнить</v>
      </c>
      <c r="AS491" s="13" t="str">
        <f>IF(РТУС!AS491="","",РТУС!AS491)</f>
        <v/>
      </c>
      <c r="AT491" s="18" t="str">
        <f ca="1">IF(РТУС!AT491="",HYPERLINK("#РТУС!"&amp;CELL("адрес",Проверка!AT491),"заполнить"),IF(ISNUMBER(РТУС!AT491)=FALSE,HYPERLINK("#РТУС!"&amp;CELL("адрес",Проверка!AT491),"###"),IF(РТУС!AT491=РТУС!AR491,HYPERLINK("#Проверка!"&amp;CELL("адрес",Проверка!AT491),РТУС!AT491),HYPERLINK("#РТУС!"&amp;CELL("адрес",Проверка!AT491),"сверить суммы"))))</f>
        <v>заполнить</v>
      </c>
      <c r="AU491" s="18" t="str">
        <f ca="1">IF(РТУС!AU491="",HYPERLINK("#РТУС!"&amp;CELL("адрес",Проверка!AU491),"заполнить"),IF(ISNUMBER(РТУС!AU491)=FALSE,HYPERLINK("#РТУС!"&amp;CELL("адрес",Проверка!AU491),"###"),IF(РТУС!G491="1",IF(РТУС!AB491=РТУС!AR491+РТУС!AU491,HYPERLINK("#Проверка!"&amp;CELL("адрес",Проверка!AU491),РТУС!AU491),HYPERLINK("#РТУС!"&amp;CELL("адрес",Проверка!AU491),"сверить суммы")),IF(РТУС!AB491=(SUMIF(РТУС!$A$4:$A$1000,A491,РТУС!$AR$4:$AR$1000)+SUMIF(РТУС!$A$4:$A$1000,A491,РТУС!$AU$4:$AU$1000)),HYPERLINK("#Проверка!"&amp;CELL("адрес",Проверка!AU491),РТУС!AU491),HYPERLINK("#РТУС!"&amp;CELL("адрес",Проверка!AU491),"сверить суммы")))))</f>
        <v>заполнить</v>
      </c>
      <c r="AV491" s="13" t="str">
        <f ca="1">IF(РТУС!AV491="",HYPERLINK("#РТУС!"&amp;CELL("адрес",Проверка!AV491),"заполнить"),IF(OR(РТУС!AV491="Требование о передаче жилого помещения",РТУС!AV491="Требование о передаче машино-места",РТУС!AV491="Требования о передаче нежилого помещения",РТУС!AV491="Денежные требования"),HYPERLINK("#Проверка!"&amp;CELL("адрес",Проверка!AV491),РТУС!AV491),HYPERLINK("#РТУС!"&amp;CELL("адрес",Проверка!AV491),"###")))</f>
        <v>заполнить</v>
      </c>
      <c r="AW491" s="13" t="str">
        <f ca="1">IF(РТУС!AW491="",HYPERLINK("#РТУС!"&amp;CELL("адрес",Проверка!AW491),"заполнить"),IF(OR(РТУС!AW491="Включен в полном объеме",РТУС!AW491="Включен частично"),HYPERLINK("#Проверка!"&amp;CELL("адрес",Проверка!AW491),РТУС!AW491),HYPERLINK("#РТУС!"&amp;CELL("адрес",Проверка!AW491),"###")))</f>
        <v>заполнить</v>
      </c>
      <c r="AX491" s="15" t="str">
        <f ca="1">IF(РТУС!AX491="",HYPERLINK("#РТУС!"&amp;CELL("адрес",Проверка!AX491),"заполнить"),IF(AND(LEN(РТУС!AX491)=5,РТУС!AX491&lt;TODAY()),HYPERLINK("#Проверка!"&amp;CELL("адрес",Проверка!AX491),РТУС!AX491),HYPERLINK("#РТУС!"&amp;CELL("адрес",Проверка!AX491),"###")))</f>
        <v>заполнить</v>
      </c>
      <c r="AY491" s="15" t="str">
        <f ca="1">IF(РТУС!AY491="",HYPERLINK("#РТУС!"&amp;CELL("адрес",Проверка!AY491),"заполнить"),IF(AND(LEN(РТУС!AY491)=5,РТУС!AY491&lt;TODAY()),HYPERLINK("#Проверка!"&amp;CELL("адрес",Проверка!AY491),РТУС!AY491),HYPERLINK("#РТУС!"&amp;CELL("адрес",Проверка!AY491),"###")))</f>
        <v>заполнить</v>
      </c>
    </row>
    <row r="492" spans="1:51" x14ac:dyDescent="0.25">
      <c r="A492" s="10" t="str">
        <f>РТУС!A492</f>
        <v>.</v>
      </c>
      <c r="B492" s="13" t="str">
        <f ca="1">IF(РТУС!B492="",HYPERLINK("#РТУС!"&amp;CELL("адрес",Проверка!B492),"заполнить"),IF(AND(LEN(РТУС!B492)=10,РТУС!B491=РТУС!B492),HYPERLINK("#Проверка!"&amp;CELL("адрес",Проверка!B492),РТУС!B492),HYPERLINK("#РТУС!"&amp;CELL("адрес",Проверка!B492),"###")))</f>
        <v>заполнить</v>
      </c>
      <c r="C492" s="13" t="str">
        <f ca="1">IF(РТУС!C492="",HYPERLINK("#РТУС!"&amp;CELL("адрес",Проверка!C492),"заполнить"),IF(AND(ISNUMBER(РТУС!C492)=TRUE,РТУС!C492&gt;0,РТУС!C491=РТУС!C492),HYPERLINK("#Проверка!"&amp;CELL("адрес",Проверка!C492),РТУС!C492),HYPERLINK("#РТУС!"&amp;CELL("адрес",Проверка!C492),"###")))</f>
        <v>заполнить</v>
      </c>
      <c r="D492" s="13" t="str">
        <f>IF(РТУС!D492="","",РТУС!D492)</f>
        <v/>
      </c>
      <c r="E492" s="13" t="str">
        <f ca="1">IF(РТУС!E492="",HYPERLINK("#РТУС!"&amp;CELL("адрес",Проверка!E492),"заполнить"),IF(РТУС!E491=РТУС!E492,HYPERLINK("#Проверка!"&amp;CELL("адрес",Проверка!E492),РТУС!E492),HYPERLINK("#РТУС!"&amp;CELL("адрес",Проверка!E492),"###")))</f>
        <v>заполнить</v>
      </c>
      <c r="F492" s="13" t="str">
        <f ca="1">IF(РТУС!F492="",HYPERLINK("#РТУС!"&amp;CELL("адрес",Проверка!F492),"заполнить"),HYPERLINK("#Проверка!"&amp;CELL("адрес",Проверка!F492),РТУС!F492))</f>
        <v>заполнить</v>
      </c>
      <c r="G492" s="20" t="str">
        <f ca="1">IF(РТУС!G492="",HYPERLINK("#РТУС!"&amp;CELL("адрес",Проверка!G492),"заполнить"),IF(РТУС!G492="1",HYPERLINK("#Проверка!"&amp;CELL("адрес",Проверка!G492),"1"),IF(AND(ISNUMBER(РТУС!G492)=TRUE,РТУС!G492&lt;=1,РТУС!G492&gt;0),IF(SUMIF(РТУС!$A$4:$A$1000,A492,РТУС!$G$4:$G$1000)=1,HYPERLINK("#Проверка!"&amp;CELL("адрес",Проверка!G492),РТУС!G492),HYPERLINK("#РТУС!"&amp;CELL("адрес",Проверка!G492),"сумма долей ≠ 1")),HYPERLINK("#РТУС!"&amp;CELL("адрес",Проверка!G492),"###"))))</f>
        <v>заполнить</v>
      </c>
      <c r="H492" s="13" t="str">
        <f ca="1">IF(РТУС!H492="",HYPERLINK("#РТУС!"&amp;CELL("адрес",Проверка!H492),"заполнить"),IF(OR(РТУС!H492="Юрлицо",РТУС!H492="Физлицо",РТУС!H492="ИП"),HYPERLINK("#Проверка!"&amp;CELL("адрес",Проверка!H492),РТУС!H492),HYPERLINK("#РТУС!"&amp;CELL("адрес",Проверка!H492),"###")))</f>
        <v>заполнить</v>
      </c>
      <c r="I492" s="13" t="str">
        <f ca="1">IF(OR(РТУС!H492="Юрлицо",РТУС!H492="ИП"),IF(РТУС!I492="",HYPERLINK("#РТУС!"&amp;CELL("адрес",Проверка!I492),"заполнить"),IF(OR(LEN(РТУС!I492)=10,LEN(РТУС!I492)=12),HYPERLINK("#Проверка!"&amp;CELL("адрес",Проверка!I492),РТУС!I492),HYPERLINK("#РТУС!"&amp;CELL("адрес",Проверка!I492),"###"))),"")</f>
        <v/>
      </c>
      <c r="J492" s="15" t="str">
        <f ca="1">IF(РТУС!J492="","",IF(AND(LEN(РТУС!J492)=5,РТУС!J492&lt;TODAY()),HYPERLINK("#Проверка!"&amp;CELL("адрес",Проверка!J492),РТУС!J492),HYPERLINK("#РТУС!"&amp;CELL("адрес",Проверка!J492),"###")))</f>
        <v/>
      </c>
      <c r="K492" s="13" t="str">
        <f>IF(РТУС!K492="","",РТУС!K492)</f>
        <v/>
      </c>
      <c r="L492" s="13" t="str">
        <f ca="1">IF(OR(РТУС!H492="Физлицо",РТУС!H492="ИП"),IF(РТУС!L492="",HYPERLINK("#РТУС!"&amp;CELL("адрес",Проверка!L492),"заполнить"),IF(OR(РТУС!L492="Загранпаспорт гражданина РФ",РТУС!L492="Паспорт гражданина РФ",РТУС!L492="Иностранный паспорт",РТУС!L492="Свидетельство о рождении",РТУС!L492="Вид на жительство"),HYPERLINK("#Проверка!"&amp;CELL("адрес",Проверка!L492),РТУС!L492),HYPERLINK("#РТУС!"&amp;CELL("адрес",Проверка!L492),"###"))),"")</f>
        <v/>
      </c>
      <c r="M492" s="13" t="str">
        <f ca="1">IF(AND(OR(РТУС!L492="Паспорт гражданина РФ",РТУС!L492="Свидетельство о рождении"),РТУС!M492=""),HYPERLINK("#РТУС!"&amp;CELL("адрес",Проверка!M492),"заполнить"),IF(РТУС!L492="Паспорт гражданина РФ",IF(LEN(РТУС!M492)=4,HYPERLINK("#Проверка!"&amp;CELL("адрес",Проверка!M492),РТУС!M492),HYPERLINK("#РТУС!"&amp;CELL("адрес",Проверка!M492),"###")),IF(РТУС!L492="Свидетельство о рождении",HYPERLINK("#Проверка!"&amp;CELL("адрес",Проверка!M492),РТУС!M492),"")))</f>
        <v/>
      </c>
      <c r="N492" s="13" t="str">
        <f ca="1">IF(РТУС!L492="","",IF(РТУС!N492="",HYPERLINK("#РТУС!"&amp;CELL("адрес",Проверка!N492),"заполнить"),IF(OR(РТУС!L492="Паспорт гражданина РФ",РТУС!L492="Свидетельство о рождении"),IF(LEN(РТУС!N492)=6,HYPERLINK("#Проверка!"&amp;CELL("адрес",Проверка!N492),РТУС!N492),HYPERLINK("#РТУС!"&amp;CELL("адрес",Проверка!N492),"###")),HYPERLINK("#Проверка!"&amp;CELL("адрес",Проверка!N492),РТУС!N492))))</f>
        <v/>
      </c>
      <c r="O492" s="15" t="str">
        <f ca="1">IF(РТУС!L492="","",IF(РТУС!O492="",HYPERLINK("#РТУС!"&amp;CELL("адрес",Проверка!O492),"заполнить"),IF(AND(LEN(РТУС!O492)=5,РТУС!O492&lt;TODAY()),IF(РТУС!L492="Свидетельство о рождении",IF(РТУС!O492&gt;EDATE(TODAY(),-168),HYPERLINK("#Проверка!"&amp;CELL("адрес",Проверка!O492),РТУС!O492),HYPERLINK("#РТУС!"&amp;CELL("адрес",Проверка!O492),"недействительно")),HYPERLINK("#Проверка!"&amp;CELL("адрес",Проверка!O492),РТУС!O492)),HYPERLINK("#РТУС!"&amp;CELL("адрес",Проверка!O492),"###"))))</f>
        <v/>
      </c>
      <c r="P492" s="21" t="str">
        <f ca="1">IF(РТУС!L492="Паспорт гражданина РФ",IF(РТУС!P492="",HYPERLINK("#РТУС!"&amp;CELL("адрес",Проверка!P492),"заполнить"),HYPERLINK("#Проверка!"&amp;CELL("адрес",Проверка!P492),РТУС!P492)),"")</f>
        <v/>
      </c>
      <c r="Q492" s="13" t="str">
        <f ca="1">IF(РТУС!L492="Паспорт гражданина РФ",IF(РТУС!Q492="",HYPERLINK("#РТУС!"&amp;CELL("адрес",Проверка!Q492),"заполнить"),IF(LEN(РТУС!Q492)=7,HYPERLINK("#Проверка!"&amp;CELL("адрес",Проверка!Q492),РТУС!Q492),HYPERLINK("#РТУС!"&amp;CELL("адрес",Проверка!Q492),"###"))),"")</f>
        <v/>
      </c>
      <c r="R492" s="13" t="str">
        <f ca="1">IF(РТУС!R492="",HYPERLINK("#РТУС!"&amp;CELL("адрес",Проверка!R492),"заполнить"),HYPERLINK("#Проверка!"&amp;CELL("адрес",Проверка!R492),РТУС!R492))</f>
        <v>заполнить</v>
      </c>
      <c r="S492" s="13" t="str">
        <f>IF(РТУС!S492="","",РТУС!S492)</f>
        <v/>
      </c>
      <c r="T492" s="13" t="str">
        <f>IF(РТУС!T492="","",РТУС!T492)</f>
        <v/>
      </c>
      <c r="U492" s="13" t="str">
        <f>IF(РТУС!U492="","",РТУС!U492)</f>
        <v/>
      </c>
      <c r="V492" s="13" t="str">
        <f ca="1">IF(РТУС!V492="",HYPERLINK("#РТУС!"&amp;CELL("адрес",Проверка!V492),"заполнить"),IF(OR(РТУС!V492="Договор участия в долевом строительстве",РТУС!V492="Предварительный договор участия в долевом строительстве",РТУС!V492="Определение Арбитражного суда",РТУС!V492="Решение суда общей юрисдикции",РТУС!V492="Иные договоры"),HYPERLINK("#Проверка!"&amp;CELL("адрес",Проверка!V492),РТУС!V492),HYPERLINK("#РТУС!"&amp;CELL("адрес",Проверка!V492),"###")))</f>
        <v>заполнить</v>
      </c>
      <c r="W492" s="13" t="str">
        <f ca="1">IF(РТУС!W492="",HYPERLINK("#РТУС!"&amp;CELL("адрес",Проверка!W492),"заполнить"),HYPERLINK("#Проверка!"&amp;CELL("адрес",Проверка!W492),РТУС!W492))</f>
        <v>заполнить</v>
      </c>
      <c r="X492" s="15" t="str">
        <f ca="1">IF(РТУС!X492="",HYPERLINK("#РТУС!"&amp;CELL("адрес",Проверка!X492),"заполнить"),IF(AND(LEN(РТУС!X492)=5,РТУС!X492&lt;TODAY()),HYPERLINK("#Проверка!"&amp;CELL("адрес",Проверка!X492),РТУС!X492),HYPERLINK("#РТУС!"&amp;CELL("адрес",Проверка!X492),"###")))</f>
        <v>заполнить</v>
      </c>
      <c r="Y492" s="13" t="str">
        <f>IF(РТУС!Y492="","",РТУС!Y492)</f>
        <v/>
      </c>
      <c r="Z492" s="15" t="str">
        <f ca="1">IF(РТУС!Z492="","",IF(AND(LEN(РТУС!Z492)=5,РТУС!Z492&lt;TODAY()),HYPERLINK("#Проверка!"&amp;CELL("адрес",Проверка!Z492),РТУС!Z492),HYPERLINK("#РТУС!"&amp;CELL("адрес",Проверка!Z492),"###")))</f>
        <v/>
      </c>
      <c r="AA492" s="18" t="str">
        <f ca="1">IF(РТУС!AA492="",HYPERLINK("#РТУС!"&amp;CELL("адрес",Проверка!AA492),"заполнить"),IF(ISNUMBER(РТУС!AA492)=TRUE,HYPERLINK("#Проверка!"&amp;CELL("адрес",Проверка!AA492),РТУС!AA492),HYPERLINK("#РТУС!"&amp;CELL("адрес",Проверка!AA492),"###")))</f>
        <v>заполнить</v>
      </c>
      <c r="AB492" s="18" t="str">
        <f ca="1">IF(РТУС!AB492="",HYPERLINK("#РТУС!"&amp;CELL("адрес",Проверка!AB492),"заполнить"),IF(ISNUMBER(РТУС!AB492)=TRUE,HYPERLINK("#Проверка!"&amp;CELL("адрес",Проверка!AB492),РТУС!AB492),HYPERLINK("#РТУС!"&amp;CELL("адрес",Проверка!AB492),"###")))</f>
        <v>заполнить</v>
      </c>
      <c r="AC492" s="18" t="str">
        <f ca="1">IF(РТУС!AC492="","",IF(ISNUMBER(РТУС!AC492)=TRUE,HYPERLINK("#Проверка!"&amp;CELL("адрес",Проверка!AC492),РТУС!AC492),HYPERLINK("#РТУС!"&amp;CELL("адрес",Проверка!AC492),"###")))</f>
        <v/>
      </c>
      <c r="AD492" s="18" t="str">
        <f ca="1">IF(РТУС!AD492="","",IF(ISNUMBER(РТУС!AD492)=TRUE,HYPERLINK("#Проверка!"&amp;CELL("адрес",Проверка!AD492),РТУС!AD492),HYPERLINK("#РТУС!"&amp;CELL("адрес",Проверка!AD492),"###")))</f>
        <v/>
      </c>
      <c r="AE492" s="13" t="str">
        <f>IF(РТУС!AE492="","",РТУС!AE492)</f>
        <v/>
      </c>
      <c r="AF492" s="15" t="str">
        <f ca="1">IF(РТУС!AE492="","",IF(РТУС!AF492="",HYPERLINK("#РТУС!"&amp;CELL("адрес",Проверка!AF492),"заполнить"),IF(AND(LEN(РТУС!AF492)=5,РТУС!AF492&lt;TODAY()),HYPERLINK("#Проверка!"&amp;CELL("адрес",Проверка!AF492),РТУС!AF492),HYPERLINK("#РТУС!"&amp;CELL("адрес",Проверка!AF492),"###"))))</f>
        <v/>
      </c>
      <c r="AG492" s="13"/>
      <c r="AH492" s="15" t="str">
        <f ca="1">IF(РТУС!AE492="","",IF(РТУС!AH492="",HYPERLINK("#РТУС!"&amp;CELL("адрес",Проверка!AH492),"заполнить"),IF(AND(LEN(РТУС!AH492)=5,РТУС!AH492&lt;TODAY()),HYPERLINK("#Проверка!"&amp;CELL("адрес",Проверка!AH492),РТУС!AH492),HYPERLINK("#РТУС!"&amp;CELL("адрес",Проверка!AH492),"###"))))</f>
        <v/>
      </c>
      <c r="AI492" s="15" t="str">
        <f ca="1">IF(РТУС!AE492="","",IF(РТУС!AI492="",HYPERLINK("#РТУС!"&amp;CELL("адрес",Проверка!AI492),"заполнить"),HYPERLINK("#Проверка!"&amp;CELL("адрес",Проверка!AI492),РТУС!AI492)))</f>
        <v/>
      </c>
      <c r="AJ492" s="13" t="str">
        <f ca="1">IF(РТУС!AE492="","",IF(РТУС!AJ492="",HYPERLINK("#РТУС!"&amp;CELL("адрес",Проверка!AJ492),"заполнить"),IF(OR(РТУС!AJ492="Юрлицо",РТУС!AJ492="Физлицо",РТУС!AJ492="ИП"),HYPERLINK("#Проверка!"&amp;CELL("адрес",Проверка!AJ492),РТУС!AJ492),HYPERLINK("#РТУС!"&amp;CELL("адрес",Проверка!AJ492),"###"))))</f>
        <v/>
      </c>
      <c r="AK492" s="13" t="str">
        <f ca="1">IF(РТУС!AK492="",HYPERLINK("#РТУС!"&amp;CELL("адрес",Проверка!AK492),"заполнить"),IF(OR(РТУС!AK492="Квартира",РТУС!AK492="Кладовая",РТУС!AK492="Машино-место",РТУС!AK492="Нежилое помещение"),HYPERLINK("#Проверка!"&amp;CELL("адрес",Проверка!AK492),РТУС!AK492),HYPERLINK("#РТУС!"&amp;CELL("адрес",Проверка!AK492),"###")))</f>
        <v>заполнить</v>
      </c>
      <c r="AL492" s="13" t="str">
        <f ca="1">IF(РТУС!AL492="",HYPERLINK("#РТУС!"&amp;CELL("адрес",Проверка!AL492),"заполнить"),HYPERLINK("#Проверка!"&amp;CELL("адрес",Проверка!AL492),РТУС!AL492))</f>
        <v>заполнить</v>
      </c>
      <c r="AM492" s="18" t="str">
        <f ca="1">IF(РТУС!AM492="",HYPERLINK("#РТУС!"&amp;CELL("адрес",Проверка!AM492),"заполнить"),IF(ISNUMBER(РТУС!AM492)=TRUE,IF(РТУС!AK492="Нежилое помещение",IF(РТУС!AM492&gt;7,HYPERLINK("#РТУС!"&amp;CELL("адрес",Проверка!AM492),"не больше 7 кв.м."),РТУС!AM492),HYPERLINK("#Проверка!"&amp;CELL("адрес",Проверка!AM492),РТУС!AM492)),HYPERLINK("#РТУС!"&amp;CELL("адрес",Проверка!AM492),"###")))</f>
        <v>заполнить</v>
      </c>
      <c r="AN492" s="13" t="str">
        <f ca="1">IF(РТУС!AN492="",HYPERLINK("#РТУС!"&amp;CELL("адрес",Проверка!AN492),"заполнить"),IF(OR(РТУС!AN492="Общая площадь помещения",РТУС!AN492="Общая приведенная площадь жилого помещения",РТУС!AN492="Общая площадь жилого помещения с учетом лоджий, балконов, террас и веранд"),HYPERLINK("#Проверка!"&amp;CELL("адрес",Проверка!AN492),РТУС!AN492),HYPERLINK("#РТУС!"&amp;CELL("адрес",Проверка!AN492),"###")))</f>
        <v>заполнить</v>
      </c>
      <c r="AO492" s="13" t="str">
        <f ca="1">IF(OR(РТУС!AK492="Квартира",РТУС!A492="Нежилое помещение"),IF(РТУС!AO492="",HYPERLINK("#РТУС!"&amp;CELL("адрес",Проверка!AO492),"заполнить"),IF(ISNUMBER(РТУС!AO492)=TRUE,HYPERLINK("#Проверка!"&amp;CELL("адрес",Проверка!AO492),РТУС!AO492),HYPERLINK("#РТУС!"&amp;CELL("адрес",Проверка!AO492),"###"))),"")</f>
        <v/>
      </c>
      <c r="AP492" s="13" t="str">
        <f>IF(РТУС!AP492="","",РТУС!AP492)</f>
        <v/>
      </c>
      <c r="AQ492" s="13" t="str">
        <f ca="1">IF(РТУС!AQ492="",HYPERLINK("#РТУС!"&amp;CELL("адрес",Проверка!AQ492),"заполнить"),HYPERLINK("#Проверка!"&amp;CELL("адрес",Проверка!AQ492),РТУС!AQ492))</f>
        <v>заполнить</v>
      </c>
      <c r="AR492" s="18" t="str">
        <f ca="1">IF(РТУС!AR492="",HYPERLINK("#РТУС!"&amp;CELL("адрес",Проверка!AR492),"заполнить"),IF(ISNUMBER(РТУС!AR492)=FALSE,HYPERLINK("#РТУС!"&amp;CELL("адрес",Проверка!AR492),"###"),IF(РТУС!G492="1",IF(РТУС!AB492=РТУС!AR492+РТУС!AU492,HYPERLINK("#Проверка!"&amp;CELL("адрес",Проверка!AR492),РТУС!AR492),HYPERLINK("#РТУС!"&amp;CELL("адрес",Проверка!AR492),"сверить суммы")),IF(РТУС!AB492=(SUMIF(РТУС!$A$4:$A$1000,A492,РТУС!$AR$4:$AR$1000)+SUMIF(РТУС!$A$4:$A$1000,A492,РТУС!$AU$4:$AU$1000)),HYPERLINK("#Проверка!"&amp;CELL("адрес",Проверка!AR492),РТУС!AR492),HYPERLINK("#РТУС!"&amp;CELL("адрес",Проверка!AR492),"сверить суммы")))))</f>
        <v>заполнить</v>
      </c>
      <c r="AS492" s="13" t="str">
        <f>IF(РТУС!AS492="","",РТУС!AS492)</f>
        <v/>
      </c>
      <c r="AT492" s="18" t="str">
        <f ca="1">IF(РТУС!AT492="",HYPERLINK("#РТУС!"&amp;CELL("адрес",Проверка!AT492),"заполнить"),IF(ISNUMBER(РТУС!AT492)=FALSE,HYPERLINK("#РТУС!"&amp;CELL("адрес",Проверка!AT492),"###"),IF(РТУС!AT492=РТУС!AR492,HYPERLINK("#Проверка!"&amp;CELL("адрес",Проверка!AT492),РТУС!AT492),HYPERLINK("#РТУС!"&amp;CELL("адрес",Проверка!AT492),"сверить суммы"))))</f>
        <v>заполнить</v>
      </c>
      <c r="AU492" s="18" t="str">
        <f ca="1">IF(РТУС!AU492="",HYPERLINK("#РТУС!"&amp;CELL("адрес",Проверка!AU492),"заполнить"),IF(ISNUMBER(РТУС!AU492)=FALSE,HYPERLINK("#РТУС!"&amp;CELL("адрес",Проверка!AU492),"###"),IF(РТУС!G492="1",IF(РТУС!AB492=РТУС!AR492+РТУС!AU492,HYPERLINK("#Проверка!"&amp;CELL("адрес",Проверка!AU492),РТУС!AU492),HYPERLINK("#РТУС!"&amp;CELL("адрес",Проверка!AU492),"сверить суммы")),IF(РТУС!AB492=(SUMIF(РТУС!$A$4:$A$1000,A492,РТУС!$AR$4:$AR$1000)+SUMIF(РТУС!$A$4:$A$1000,A492,РТУС!$AU$4:$AU$1000)),HYPERLINK("#Проверка!"&amp;CELL("адрес",Проверка!AU492),РТУС!AU492),HYPERLINK("#РТУС!"&amp;CELL("адрес",Проверка!AU492),"сверить суммы")))))</f>
        <v>заполнить</v>
      </c>
      <c r="AV492" s="13" t="str">
        <f ca="1">IF(РТУС!AV492="",HYPERLINK("#РТУС!"&amp;CELL("адрес",Проверка!AV492),"заполнить"),IF(OR(РТУС!AV492="Требование о передаче жилого помещения",РТУС!AV492="Требование о передаче машино-места",РТУС!AV492="Требования о передаче нежилого помещения",РТУС!AV492="Денежные требования"),HYPERLINK("#Проверка!"&amp;CELL("адрес",Проверка!AV492),РТУС!AV492),HYPERLINK("#РТУС!"&amp;CELL("адрес",Проверка!AV492),"###")))</f>
        <v>заполнить</v>
      </c>
      <c r="AW492" s="13" t="str">
        <f ca="1">IF(РТУС!AW492="",HYPERLINK("#РТУС!"&amp;CELL("адрес",Проверка!AW492),"заполнить"),IF(OR(РТУС!AW492="Включен в полном объеме",РТУС!AW492="Включен частично"),HYPERLINK("#Проверка!"&amp;CELL("адрес",Проверка!AW492),РТУС!AW492),HYPERLINK("#РТУС!"&amp;CELL("адрес",Проверка!AW492),"###")))</f>
        <v>заполнить</v>
      </c>
      <c r="AX492" s="15" t="str">
        <f ca="1">IF(РТУС!AX492="",HYPERLINK("#РТУС!"&amp;CELL("адрес",Проверка!AX492),"заполнить"),IF(AND(LEN(РТУС!AX492)=5,РТУС!AX492&lt;TODAY()),HYPERLINK("#Проверка!"&amp;CELL("адрес",Проверка!AX492),РТУС!AX492),HYPERLINK("#РТУС!"&amp;CELL("адрес",Проверка!AX492),"###")))</f>
        <v>заполнить</v>
      </c>
      <c r="AY492" s="15" t="str">
        <f ca="1">IF(РТУС!AY492="",HYPERLINK("#РТУС!"&amp;CELL("адрес",Проверка!AY492),"заполнить"),IF(AND(LEN(РТУС!AY492)=5,РТУС!AY492&lt;TODAY()),HYPERLINK("#Проверка!"&amp;CELL("адрес",Проверка!AY492),РТУС!AY492),HYPERLINK("#РТУС!"&amp;CELL("адрес",Проверка!AY492),"###")))</f>
        <v>заполнить</v>
      </c>
    </row>
    <row r="493" spans="1:51" x14ac:dyDescent="0.25">
      <c r="A493" s="10" t="str">
        <f>РТУС!A493</f>
        <v>.</v>
      </c>
      <c r="B493" s="13" t="str">
        <f ca="1">IF(РТУС!B493="",HYPERLINK("#РТУС!"&amp;CELL("адрес",Проверка!B493),"заполнить"),IF(AND(LEN(РТУС!B493)=10,РТУС!B492=РТУС!B493),HYPERLINK("#Проверка!"&amp;CELL("адрес",Проверка!B493),РТУС!B493),HYPERLINK("#РТУС!"&amp;CELL("адрес",Проверка!B493),"###")))</f>
        <v>заполнить</v>
      </c>
      <c r="C493" s="13" t="str">
        <f ca="1">IF(РТУС!C493="",HYPERLINK("#РТУС!"&amp;CELL("адрес",Проверка!C493),"заполнить"),IF(AND(ISNUMBER(РТУС!C493)=TRUE,РТУС!C493&gt;0,РТУС!C492=РТУС!C493),HYPERLINK("#Проверка!"&amp;CELL("адрес",Проверка!C493),РТУС!C493),HYPERLINK("#РТУС!"&amp;CELL("адрес",Проверка!C493),"###")))</f>
        <v>заполнить</v>
      </c>
      <c r="D493" s="13" t="str">
        <f>IF(РТУС!D493="","",РТУС!D493)</f>
        <v/>
      </c>
      <c r="E493" s="13" t="str">
        <f ca="1">IF(РТУС!E493="",HYPERLINK("#РТУС!"&amp;CELL("адрес",Проверка!E493),"заполнить"),IF(РТУС!E492=РТУС!E493,HYPERLINK("#Проверка!"&amp;CELL("адрес",Проверка!E493),РТУС!E493),HYPERLINK("#РТУС!"&amp;CELL("адрес",Проверка!E493),"###")))</f>
        <v>заполнить</v>
      </c>
      <c r="F493" s="13" t="str">
        <f ca="1">IF(РТУС!F493="",HYPERLINK("#РТУС!"&amp;CELL("адрес",Проверка!F493),"заполнить"),HYPERLINK("#Проверка!"&amp;CELL("адрес",Проверка!F493),РТУС!F493))</f>
        <v>заполнить</v>
      </c>
      <c r="G493" s="20" t="str">
        <f ca="1">IF(РТУС!G493="",HYPERLINK("#РТУС!"&amp;CELL("адрес",Проверка!G493),"заполнить"),IF(РТУС!G493="1",HYPERLINK("#Проверка!"&amp;CELL("адрес",Проверка!G493),"1"),IF(AND(ISNUMBER(РТУС!G493)=TRUE,РТУС!G493&lt;=1,РТУС!G493&gt;0),IF(SUMIF(РТУС!$A$4:$A$1000,A493,РТУС!$G$4:$G$1000)=1,HYPERLINK("#Проверка!"&amp;CELL("адрес",Проверка!G493),РТУС!G493),HYPERLINK("#РТУС!"&amp;CELL("адрес",Проверка!G493),"сумма долей ≠ 1")),HYPERLINK("#РТУС!"&amp;CELL("адрес",Проверка!G493),"###"))))</f>
        <v>заполнить</v>
      </c>
      <c r="H493" s="13" t="str">
        <f ca="1">IF(РТУС!H493="",HYPERLINK("#РТУС!"&amp;CELL("адрес",Проверка!H493),"заполнить"),IF(OR(РТУС!H493="Юрлицо",РТУС!H493="Физлицо",РТУС!H493="ИП"),HYPERLINK("#Проверка!"&amp;CELL("адрес",Проверка!H493),РТУС!H493),HYPERLINK("#РТУС!"&amp;CELL("адрес",Проверка!H493),"###")))</f>
        <v>заполнить</v>
      </c>
      <c r="I493" s="13" t="str">
        <f ca="1">IF(OR(РТУС!H493="Юрлицо",РТУС!H493="ИП"),IF(РТУС!I493="",HYPERLINK("#РТУС!"&amp;CELL("адрес",Проверка!I493),"заполнить"),IF(OR(LEN(РТУС!I493)=10,LEN(РТУС!I493)=12),HYPERLINK("#Проверка!"&amp;CELL("адрес",Проверка!I493),РТУС!I493),HYPERLINK("#РТУС!"&amp;CELL("адрес",Проверка!I493),"###"))),"")</f>
        <v/>
      </c>
      <c r="J493" s="15" t="str">
        <f ca="1">IF(РТУС!J493="","",IF(AND(LEN(РТУС!J493)=5,РТУС!J493&lt;TODAY()),HYPERLINK("#Проверка!"&amp;CELL("адрес",Проверка!J493),РТУС!J493),HYPERLINK("#РТУС!"&amp;CELL("адрес",Проверка!J493),"###")))</f>
        <v/>
      </c>
      <c r="K493" s="13" t="str">
        <f>IF(РТУС!K493="","",РТУС!K493)</f>
        <v/>
      </c>
      <c r="L493" s="13" t="str">
        <f ca="1">IF(OR(РТУС!H493="Физлицо",РТУС!H493="ИП"),IF(РТУС!L493="",HYPERLINK("#РТУС!"&amp;CELL("адрес",Проверка!L493),"заполнить"),IF(OR(РТУС!L493="Загранпаспорт гражданина РФ",РТУС!L493="Паспорт гражданина РФ",РТУС!L493="Иностранный паспорт",РТУС!L493="Свидетельство о рождении",РТУС!L493="Вид на жительство"),HYPERLINK("#Проверка!"&amp;CELL("адрес",Проверка!L493),РТУС!L493),HYPERLINK("#РТУС!"&amp;CELL("адрес",Проверка!L493),"###"))),"")</f>
        <v/>
      </c>
      <c r="M493" s="13" t="str">
        <f ca="1">IF(AND(OR(РТУС!L493="Паспорт гражданина РФ",РТУС!L493="Свидетельство о рождении"),РТУС!M493=""),HYPERLINK("#РТУС!"&amp;CELL("адрес",Проверка!M493),"заполнить"),IF(РТУС!L493="Паспорт гражданина РФ",IF(LEN(РТУС!M493)=4,HYPERLINK("#Проверка!"&amp;CELL("адрес",Проверка!M493),РТУС!M493),HYPERLINK("#РТУС!"&amp;CELL("адрес",Проверка!M493),"###")),IF(РТУС!L493="Свидетельство о рождении",HYPERLINK("#Проверка!"&amp;CELL("адрес",Проверка!M493),РТУС!M493),"")))</f>
        <v/>
      </c>
      <c r="N493" s="13" t="str">
        <f ca="1">IF(РТУС!L493="","",IF(РТУС!N493="",HYPERLINK("#РТУС!"&amp;CELL("адрес",Проверка!N493),"заполнить"),IF(OR(РТУС!L493="Паспорт гражданина РФ",РТУС!L493="Свидетельство о рождении"),IF(LEN(РТУС!N493)=6,HYPERLINK("#Проверка!"&amp;CELL("адрес",Проверка!N493),РТУС!N493),HYPERLINK("#РТУС!"&amp;CELL("адрес",Проверка!N493),"###")),HYPERLINK("#Проверка!"&amp;CELL("адрес",Проверка!N493),РТУС!N493))))</f>
        <v/>
      </c>
      <c r="O493" s="15" t="str">
        <f ca="1">IF(РТУС!L493="","",IF(РТУС!O493="",HYPERLINK("#РТУС!"&amp;CELL("адрес",Проверка!O493),"заполнить"),IF(AND(LEN(РТУС!O493)=5,РТУС!O493&lt;TODAY()),IF(РТУС!L493="Свидетельство о рождении",IF(РТУС!O493&gt;EDATE(TODAY(),-168),HYPERLINK("#Проверка!"&amp;CELL("адрес",Проверка!O493),РТУС!O493),HYPERLINK("#РТУС!"&amp;CELL("адрес",Проверка!O493),"недействительно")),HYPERLINK("#Проверка!"&amp;CELL("адрес",Проверка!O493),РТУС!O493)),HYPERLINK("#РТУС!"&amp;CELL("адрес",Проверка!O493),"###"))))</f>
        <v/>
      </c>
      <c r="P493" s="21" t="str">
        <f ca="1">IF(РТУС!L493="Паспорт гражданина РФ",IF(РТУС!P493="",HYPERLINK("#РТУС!"&amp;CELL("адрес",Проверка!P493),"заполнить"),HYPERLINK("#Проверка!"&amp;CELL("адрес",Проверка!P493),РТУС!P493)),"")</f>
        <v/>
      </c>
      <c r="Q493" s="13" t="str">
        <f ca="1">IF(РТУС!L493="Паспорт гражданина РФ",IF(РТУС!Q493="",HYPERLINK("#РТУС!"&amp;CELL("адрес",Проверка!Q493),"заполнить"),IF(LEN(РТУС!Q493)=7,HYPERLINK("#Проверка!"&amp;CELL("адрес",Проверка!Q493),РТУС!Q493),HYPERLINK("#РТУС!"&amp;CELL("адрес",Проверка!Q493),"###"))),"")</f>
        <v/>
      </c>
      <c r="R493" s="13" t="str">
        <f ca="1">IF(РТУС!R493="",HYPERLINK("#РТУС!"&amp;CELL("адрес",Проверка!R493),"заполнить"),HYPERLINK("#Проверка!"&amp;CELL("адрес",Проверка!R493),РТУС!R493))</f>
        <v>заполнить</v>
      </c>
      <c r="S493" s="13" t="str">
        <f>IF(РТУС!S493="","",РТУС!S493)</f>
        <v/>
      </c>
      <c r="T493" s="13" t="str">
        <f>IF(РТУС!T493="","",РТУС!T493)</f>
        <v/>
      </c>
      <c r="U493" s="13" t="str">
        <f>IF(РТУС!U493="","",РТУС!U493)</f>
        <v/>
      </c>
      <c r="V493" s="13" t="str">
        <f ca="1">IF(РТУС!V493="",HYPERLINK("#РТУС!"&amp;CELL("адрес",Проверка!V493),"заполнить"),IF(OR(РТУС!V493="Договор участия в долевом строительстве",РТУС!V493="Предварительный договор участия в долевом строительстве",РТУС!V493="Определение Арбитражного суда",РТУС!V493="Решение суда общей юрисдикции",РТУС!V493="Иные договоры"),HYPERLINK("#Проверка!"&amp;CELL("адрес",Проверка!V493),РТУС!V493),HYPERLINK("#РТУС!"&amp;CELL("адрес",Проверка!V493),"###")))</f>
        <v>заполнить</v>
      </c>
      <c r="W493" s="13" t="str">
        <f ca="1">IF(РТУС!W493="",HYPERLINK("#РТУС!"&amp;CELL("адрес",Проверка!W493),"заполнить"),HYPERLINK("#Проверка!"&amp;CELL("адрес",Проверка!W493),РТУС!W493))</f>
        <v>заполнить</v>
      </c>
      <c r="X493" s="15" t="str">
        <f ca="1">IF(РТУС!X493="",HYPERLINK("#РТУС!"&amp;CELL("адрес",Проверка!X493),"заполнить"),IF(AND(LEN(РТУС!X493)=5,РТУС!X493&lt;TODAY()),HYPERLINK("#Проверка!"&amp;CELL("адрес",Проверка!X493),РТУС!X493),HYPERLINK("#РТУС!"&amp;CELL("адрес",Проверка!X493),"###")))</f>
        <v>заполнить</v>
      </c>
      <c r="Y493" s="13" t="str">
        <f>IF(РТУС!Y493="","",РТУС!Y493)</f>
        <v/>
      </c>
      <c r="Z493" s="15" t="str">
        <f ca="1">IF(РТУС!Z493="","",IF(AND(LEN(РТУС!Z493)=5,РТУС!Z493&lt;TODAY()),HYPERLINK("#Проверка!"&amp;CELL("адрес",Проверка!Z493),РТУС!Z493),HYPERLINK("#РТУС!"&amp;CELL("адрес",Проверка!Z493),"###")))</f>
        <v/>
      </c>
      <c r="AA493" s="18" t="str">
        <f ca="1">IF(РТУС!AA493="",HYPERLINK("#РТУС!"&amp;CELL("адрес",Проверка!AA493),"заполнить"),IF(ISNUMBER(РТУС!AA493)=TRUE,HYPERLINK("#Проверка!"&amp;CELL("адрес",Проверка!AA493),РТУС!AA493),HYPERLINK("#РТУС!"&amp;CELL("адрес",Проверка!AA493),"###")))</f>
        <v>заполнить</v>
      </c>
      <c r="AB493" s="18" t="str">
        <f ca="1">IF(РТУС!AB493="",HYPERLINK("#РТУС!"&amp;CELL("адрес",Проверка!AB493),"заполнить"),IF(ISNUMBER(РТУС!AB493)=TRUE,HYPERLINK("#Проверка!"&amp;CELL("адрес",Проверка!AB493),РТУС!AB493),HYPERLINK("#РТУС!"&amp;CELL("адрес",Проверка!AB493),"###")))</f>
        <v>заполнить</v>
      </c>
      <c r="AC493" s="18" t="str">
        <f ca="1">IF(РТУС!AC493="","",IF(ISNUMBER(РТУС!AC493)=TRUE,HYPERLINK("#Проверка!"&amp;CELL("адрес",Проверка!AC493),РТУС!AC493),HYPERLINK("#РТУС!"&amp;CELL("адрес",Проверка!AC493),"###")))</f>
        <v/>
      </c>
      <c r="AD493" s="18" t="str">
        <f ca="1">IF(РТУС!AD493="","",IF(ISNUMBER(РТУС!AD493)=TRUE,HYPERLINK("#Проверка!"&amp;CELL("адрес",Проверка!AD493),РТУС!AD493),HYPERLINK("#РТУС!"&amp;CELL("адрес",Проверка!AD493),"###")))</f>
        <v/>
      </c>
      <c r="AE493" s="13" t="str">
        <f>IF(РТУС!AE493="","",РТУС!AE493)</f>
        <v/>
      </c>
      <c r="AF493" s="15" t="str">
        <f ca="1">IF(РТУС!AE493="","",IF(РТУС!AF493="",HYPERLINK("#РТУС!"&amp;CELL("адрес",Проверка!AF493),"заполнить"),IF(AND(LEN(РТУС!AF493)=5,РТУС!AF493&lt;TODAY()),HYPERLINK("#Проверка!"&amp;CELL("адрес",Проверка!AF493),РТУС!AF493),HYPERLINK("#РТУС!"&amp;CELL("адрес",Проверка!AF493),"###"))))</f>
        <v/>
      </c>
      <c r="AG493" s="13"/>
      <c r="AH493" s="15" t="str">
        <f ca="1">IF(РТУС!AE493="","",IF(РТУС!AH493="",HYPERLINK("#РТУС!"&amp;CELL("адрес",Проверка!AH493),"заполнить"),IF(AND(LEN(РТУС!AH493)=5,РТУС!AH493&lt;TODAY()),HYPERLINK("#Проверка!"&amp;CELL("адрес",Проверка!AH493),РТУС!AH493),HYPERLINK("#РТУС!"&amp;CELL("адрес",Проверка!AH493),"###"))))</f>
        <v/>
      </c>
      <c r="AI493" s="15" t="str">
        <f ca="1">IF(РТУС!AE493="","",IF(РТУС!AI493="",HYPERLINK("#РТУС!"&amp;CELL("адрес",Проверка!AI493),"заполнить"),HYPERLINK("#Проверка!"&amp;CELL("адрес",Проверка!AI493),РТУС!AI493)))</f>
        <v/>
      </c>
      <c r="AJ493" s="13" t="str">
        <f ca="1">IF(РТУС!AE493="","",IF(РТУС!AJ493="",HYPERLINK("#РТУС!"&amp;CELL("адрес",Проверка!AJ493),"заполнить"),IF(OR(РТУС!AJ493="Юрлицо",РТУС!AJ493="Физлицо",РТУС!AJ493="ИП"),HYPERLINK("#Проверка!"&amp;CELL("адрес",Проверка!AJ493),РТУС!AJ493),HYPERLINK("#РТУС!"&amp;CELL("адрес",Проверка!AJ493),"###"))))</f>
        <v/>
      </c>
      <c r="AK493" s="13" t="str">
        <f ca="1">IF(РТУС!AK493="",HYPERLINK("#РТУС!"&amp;CELL("адрес",Проверка!AK493),"заполнить"),IF(OR(РТУС!AK493="Квартира",РТУС!AK493="Кладовая",РТУС!AK493="Машино-место",РТУС!AK493="Нежилое помещение"),HYPERLINK("#Проверка!"&amp;CELL("адрес",Проверка!AK493),РТУС!AK493),HYPERLINK("#РТУС!"&amp;CELL("адрес",Проверка!AK493),"###")))</f>
        <v>заполнить</v>
      </c>
      <c r="AL493" s="13" t="str">
        <f ca="1">IF(РТУС!AL493="",HYPERLINK("#РТУС!"&amp;CELL("адрес",Проверка!AL493),"заполнить"),HYPERLINK("#Проверка!"&amp;CELL("адрес",Проверка!AL493),РТУС!AL493))</f>
        <v>заполнить</v>
      </c>
      <c r="AM493" s="18" t="str">
        <f ca="1">IF(РТУС!AM493="",HYPERLINK("#РТУС!"&amp;CELL("адрес",Проверка!AM493),"заполнить"),IF(ISNUMBER(РТУС!AM493)=TRUE,IF(РТУС!AK493="Нежилое помещение",IF(РТУС!AM493&gt;7,HYPERLINK("#РТУС!"&amp;CELL("адрес",Проверка!AM493),"не больше 7 кв.м."),РТУС!AM493),HYPERLINK("#Проверка!"&amp;CELL("адрес",Проверка!AM493),РТУС!AM493)),HYPERLINK("#РТУС!"&amp;CELL("адрес",Проверка!AM493),"###")))</f>
        <v>заполнить</v>
      </c>
      <c r="AN493" s="13" t="str">
        <f ca="1">IF(РТУС!AN493="",HYPERLINK("#РТУС!"&amp;CELL("адрес",Проверка!AN493),"заполнить"),IF(OR(РТУС!AN493="Общая площадь помещения",РТУС!AN493="Общая приведенная площадь жилого помещения",РТУС!AN493="Общая площадь жилого помещения с учетом лоджий, балконов, террас и веранд"),HYPERLINK("#Проверка!"&amp;CELL("адрес",Проверка!AN493),РТУС!AN493),HYPERLINK("#РТУС!"&amp;CELL("адрес",Проверка!AN493),"###")))</f>
        <v>заполнить</v>
      </c>
      <c r="AO493" s="13" t="str">
        <f ca="1">IF(OR(РТУС!AK493="Квартира",РТУС!A493="Нежилое помещение"),IF(РТУС!AO493="",HYPERLINK("#РТУС!"&amp;CELL("адрес",Проверка!AO493),"заполнить"),IF(ISNUMBER(РТУС!AO493)=TRUE,HYPERLINK("#Проверка!"&amp;CELL("адрес",Проверка!AO493),РТУС!AO493),HYPERLINK("#РТУС!"&amp;CELL("адрес",Проверка!AO493),"###"))),"")</f>
        <v/>
      </c>
      <c r="AP493" s="13" t="str">
        <f>IF(РТУС!AP493="","",РТУС!AP493)</f>
        <v/>
      </c>
      <c r="AQ493" s="13" t="str">
        <f ca="1">IF(РТУС!AQ493="",HYPERLINK("#РТУС!"&amp;CELL("адрес",Проверка!AQ493),"заполнить"),HYPERLINK("#Проверка!"&amp;CELL("адрес",Проверка!AQ493),РТУС!AQ493))</f>
        <v>заполнить</v>
      </c>
      <c r="AR493" s="18" t="str">
        <f ca="1">IF(РТУС!AR493="",HYPERLINK("#РТУС!"&amp;CELL("адрес",Проверка!AR493),"заполнить"),IF(ISNUMBER(РТУС!AR493)=FALSE,HYPERLINK("#РТУС!"&amp;CELL("адрес",Проверка!AR493),"###"),IF(РТУС!G493="1",IF(РТУС!AB493=РТУС!AR493+РТУС!AU493,HYPERLINK("#Проверка!"&amp;CELL("адрес",Проверка!AR493),РТУС!AR493),HYPERLINK("#РТУС!"&amp;CELL("адрес",Проверка!AR493),"сверить суммы")),IF(РТУС!AB493=(SUMIF(РТУС!$A$4:$A$1000,A493,РТУС!$AR$4:$AR$1000)+SUMIF(РТУС!$A$4:$A$1000,A493,РТУС!$AU$4:$AU$1000)),HYPERLINK("#Проверка!"&amp;CELL("адрес",Проверка!AR493),РТУС!AR493),HYPERLINK("#РТУС!"&amp;CELL("адрес",Проверка!AR493),"сверить суммы")))))</f>
        <v>заполнить</v>
      </c>
      <c r="AS493" s="13" t="str">
        <f>IF(РТУС!AS493="","",РТУС!AS493)</f>
        <v/>
      </c>
      <c r="AT493" s="18" t="str">
        <f ca="1">IF(РТУС!AT493="",HYPERLINK("#РТУС!"&amp;CELL("адрес",Проверка!AT493),"заполнить"),IF(ISNUMBER(РТУС!AT493)=FALSE,HYPERLINK("#РТУС!"&amp;CELL("адрес",Проверка!AT493),"###"),IF(РТУС!AT493=РТУС!AR493,HYPERLINK("#Проверка!"&amp;CELL("адрес",Проверка!AT493),РТУС!AT493),HYPERLINK("#РТУС!"&amp;CELL("адрес",Проверка!AT493),"сверить суммы"))))</f>
        <v>заполнить</v>
      </c>
      <c r="AU493" s="18" t="str">
        <f ca="1">IF(РТУС!AU493="",HYPERLINK("#РТУС!"&amp;CELL("адрес",Проверка!AU493),"заполнить"),IF(ISNUMBER(РТУС!AU493)=FALSE,HYPERLINK("#РТУС!"&amp;CELL("адрес",Проверка!AU493),"###"),IF(РТУС!G493="1",IF(РТУС!AB493=РТУС!AR493+РТУС!AU493,HYPERLINK("#Проверка!"&amp;CELL("адрес",Проверка!AU493),РТУС!AU493),HYPERLINK("#РТУС!"&amp;CELL("адрес",Проверка!AU493),"сверить суммы")),IF(РТУС!AB493=(SUMIF(РТУС!$A$4:$A$1000,A493,РТУС!$AR$4:$AR$1000)+SUMIF(РТУС!$A$4:$A$1000,A493,РТУС!$AU$4:$AU$1000)),HYPERLINK("#Проверка!"&amp;CELL("адрес",Проверка!AU493),РТУС!AU493),HYPERLINK("#РТУС!"&amp;CELL("адрес",Проверка!AU493),"сверить суммы")))))</f>
        <v>заполнить</v>
      </c>
      <c r="AV493" s="13" t="str">
        <f ca="1">IF(РТУС!AV493="",HYPERLINK("#РТУС!"&amp;CELL("адрес",Проверка!AV493),"заполнить"),IF(OR(РТУС!AV493="Требование о передаче жилого помещения",РТУС!AV493="Требование о передаче машино-места",РТУС!AV493="Требования о передаче нежилого помещения",РТУС!AV493="Денежные требования"),HYPERLINK("#Проверка!"&amp;CELL("адрес",Проверка!AV493),РТУС!AV493),HYPERLINK("#РТУС!"&amp;CELL("адрес",Проверка!AV493),"###")))</f>
        <v>заполнить</v>
      </c>
      <c r="AW493" s="13" t="str">
        <f ca="1">IF(РТУС!AW493="",HYPERLINK("#РТУС!"&amp;CELL("адрес",Проверка!AW493),"заполнить"),IF(OR(РТУС!AW493="Включен в полном объеме",РТУС!AW493="Включен частично"),HYPERLINK("#Проверка!"&amp;CELL("адрес",Проверка!AW493),РТУС!AW493),HYPERLINK("#РТУС!"&amp;CELL("адрес",Проверка!AW493),"###")))</f>
        <v>заполнить</v>
      </c>
      <c r="AX493" s="15" t="str">
        <f ca="1">IF(РТУС!AX493="",HYPERLINK("#РТУС!"&amp;CELL("адрес",Проверка!AX493),"заполнить"),IF(AND(LEN(РТУС!AX493)=5,РТУС!AX493&lt;TODAY()),HYPERLINK("#Проверка!"&amp;CELL("адрес",Проверка!AX493),РТУС!AX493),HYPERLINK("#РТУС!"&amp;CELL("адрес",Проверка!AX493),"###")))</f>
        <v>заполнить</v>
      </c>
      <c r="AY493" s="15" t="str">
        <f ca="1">IF(РТУС!AY493="",HYPERLINK("#РТУС!"&amp;CELL("адрес",Проверка!AY493),"заполнить"),IF(AND(LEN(РТУС!AY493)=5,РТУС!AY493&lt;TODAY()),HYPERLINK("#Проверка!"&amp;CELL("адрес",Проверка!AY493),РТУС!AY493),HYPERLINK("#РТУС!"&amp;CELL("адрес",Проверка!AY493),"###")))</f>
        <v>заполнить</v>
      </c>
    </row>
    <row r="494" spans="1:51" x14ac:dyDescent="0.25">
      <c r="A494" s="10" t="str">
        <f>РТУС!A494</f>
        <v>.</v>
      </c>
      <c r="B494" s="13" t="str">
        <f ca="1">IF(РТУС!B494="",HYPERLINK("#РТУС!"&amp;CELL("адрес",Проверка!B494),"заполнить"),IF(AND(LEN(РТУС!B494)=10,РТУС!B493=РТУС!B494),HYPERLINK("#Проверка!"&amp;CELL("адрес",Проверка!B494),РТУС!B494),HYPERLINK("#РТУС!"&amp;CELL("адрес",Проверка!B494),"###")))</f>
        <v>заполнить</v>
      </c>
      <c r="C494" s="13" t="str">
        <f ca="1">IF(РТУС!C494="",HYPERLINK("#РТУС!"&amp;CELL("адрес",Проверка!C494),"заполнить"),IF(AND(ISNUMBER(РТУС!C494)=TRUE,РТУС!C494&gt;0,РТУС!C493=РТУС!C494),HYPERLINK("#Проверка!"&amp;CELL("адрес",Проверка!C494),РТУС!C494),HYPERLINK("#РТУС!"&amp;CELL("адрес",Проверка!C494),"###")))</f>
        <v>заполнить</v>
      </c>
      <c r="D494" s="13" t="str">
        <f>IF(РТУС!D494="","",РТУС!D494)</f>
        <v/>
      </c>
      <c r="E494" s="13" t="str">
        <f ca="1">IF(РТУС!E494="",HYPERLINK("#РТУС!"&amp;CELL("адрес",Проверка!E494),"заполнить"),IF(РТУС!E493=РТУС!E494,HYPERLINK("#Проверка!"&amp;CELL("адрес",Проверка!E494),РТУС!E494),HYPERLINK("#РТУС!"&amp;CELL("адрес",Проверка!E494),"###")))</f>
        <v>заполнить</v>
      </c>
      <c r="F494" s="13" t="str">
        <f ca="1">IF(РТУС!F494="",HYPERLINK("#РТУС!"&amp;CELL("адрес",Проверка!F494),"заполнить"),HYPERLINK("#Проверка!"&amp;CELL("адрес",Проверка!F494),РТУС!F494))</f>
        <v>заполнить</v>
      </c>
      <c r="G494" s="20" t="str">
        <f ca="1">IF(РТУС!G494="",HYPERLINK("#РТУС!"&amp;CELL("адрес",Проверка!G494),"заполнить"),IF(РТУС!G494="1",HYPERLINK("#Проверка!"&amp;CELL("адрес",Проверка!G494),"1"),IF(AND(ISNUMBER(РТУС!G494)=TRUE,РТУС!G494&lt;=1,РТУС!G494&gt;0),IF(SUMIF(РТУС!$A$4:$A$1000,A494,РТУС!$G$4:$G$1000)=1,HYPERLINK("#Проверка!"&amp;CELL("адрес",Проверка!G494),РТУС!G494),HYPERLINK("#РТУС!"&amp;CELL("адрес",Проверка!G494),"сумма долей ≠ 1")),HYPERLINK("#РТУС!"&amp;CELL("адрес",Проверка!G494),"###"))))</f>
        <v>заполнить</v>
      </c>
      <c r="H494" s="13" t="str">
        <f ca="1">IF(РТУС!H494="",HYPERLINK("#РТУС!"&amp;CELL("адрес",Проверка!H494),"заполнить"),IF(OR(РТУС!H494="Юрлицо",РТУС!H494="Физлицо",РТУС!H494="ИП"),HYPERLINK("#Проверка!"&amp;CELL("адрес",Проверка!H494),РТУС!H494),HYPERLINK("#РТУС!"&amp;CELL("адрес",Проверка!H494),"###")))</f>
        <v>заполнить</v>
      </c>
      <c r="I494" s="13" t="str">
        <f ca="1">IF(OR(РТУС!H494="Юрлицо",РТУС!H494="ИП"),IF(РТУС!I494="",HYPERLINK("#РТУС!"&amp;CELL("адрес",Проверка!I494),"заполнить"),IF(OR(LEN(РТУС!I494)=10,LEN(РТУС!I494)=12),HYPERLINK("#Проверка!"&amp;CELL("адрес",Проверка!I494),РТУС!I494),HYPERLINK("#РТУС!"&amp;CELL("адрес",Проверка!I494),"###"))),"")</f>
        <v/>
      </c>
      <c r="J494" s="15" t="str">
        <f ca="1">IF(РТУС!J494="","",IF(AND(LEN(РТУС!J494)=5,РТУС!J494&lt;TODAY()),HYPERLINK("#Проверка!"&amp;CELL("адрес",Проверка!J494),РТУС!J494),HYPERLINK("#РТУС!"&amp;CELL("адрес",Проверка!J494),"###")))</f>
        <v/>
      </c>
      <c r="K494" s="13" t="str">
        <f>IF(РТУС!K494="","",РТУС!K494)</f>
        <v/>
      </c>
      <c r="L494" s="13" t="str">
        <f ca="1">IF(OR(РТУС!H494="Физлицо",РТУС!H494="ИП"),IF(РТУС!L494="",HYPERLINK("#РТУС!"&amp;CELL("адрес",Проверка!L494),"заполнить"),IF(OR(РТУС!L494="Загранпаспорт гражданина РФ",РТУС!L494="Паспорт гражданина РФ",РТУС!L494="Иностранный паспорт",РТУС!L494="Свидетельство о рождении",РТУС!L494="Вид на жительство"),HYPERLINK("#Проверка!"&amp;CELL("адрес",Проверка!L494),РТУС!L494),HYPERLINK("#РТУС!"&amp;CELL("адрес",Проверка!L494),"###"))),"")</f>
        <v/>
      </c>
      <c r="M494" s="13" t="str">
        <f ca="1">IF(AND(OR(РТУС!L494="Паспорт гражданина РФ",РТУС!L494="Свидетельство о рождении"),РТУС!M494=""),HYPERLINK("#РТУС!"&amp;CELL("адрес",Проверка!M494),"заполнить"),IF(РТУС!L494="Паспорт гражданина РФ",IF(LEN(РТУС!M494)=4,HYPERLINK("#Проверка!"&amp;CELL("адрес",Проверка!M494),РТУС!M494),HYPERLINK("#РТУС!"&amp;CELL("адрес",Проверка!M494),"###")),IF(РТУС!L494="Свидетельство о рождении",HYPERLINK("#Проверка!"&amp;CELL("адрес",Проверка!M494),РТУС!M494),"")))</f>
        <v/>
      </c>
      <c r="N494" s="13" t="str">
        <f ca="1">IF(РТУС!L494="","",IF(РТУС!N494="",HYPERLINK("#РТУС!"&amp;CELL("адрес",Проверка!N494),"заполнить"),IF(OR(РТУС!L494="Паспорт гражданина РФ",РТУС!L494="Свидетельство о рождении"),IF(LEN(РТУС!N494)=6,HYPERLINK("#Проверка!"&amp;CELL("адрес",Проверка!N494),РТУС!N494),HYPERLINK("#РТУС!"&amp;CELL("адрес",Проверка!N494),"###")),HYPERLINK("#Проверка!"&amp;CELL("адрес",Проверка!N494),РТУС!N494))))</f>
        <v/>
      </c>
      <c r="O494" s="15" t="str">
        <f ca="1">IF(РТУС!L494="","",IF(РТУС!O494="",HYPERLINK("#РТУС!"&amp;CELL("адрес",Проверка!O494),"заполнить"),IF(AND(LEN(РТУС!O494)=5,РТУС!O494&lt;TODAY()),IF(РТУС!L494="Свидетельство о рождении",IF(РТУС!O494&gt;EDATE(TODAY(),-168),HYPERLINK("#Проверка!"&amp;CELL("адрес",Проверка!O494),РТУС!O494),HYPERLINK("#РТУС!"&amp;CELL("адрес",Проверка!O494),"недействительно")),HYPERLINK("#Проверка!"&amp;CELL("адрес",Проверка!O494),РТУС!O494)),HYPERLINK("#РТУС!"&amp;CELL("адрес",Проверка!O494),"###"))))</f>
        <v/>
      </c>
      <c r="P494" s="21" t="str">
        <f ca="1">IF(РТУС!L494="Паспорт гражданина РФ",IF(РТУС!P494="",HYPERLINK("#РТУС!"&amp;CELL("адрес",Проверка!P494),"заполнить"),HYPERLINK("#Проверка!"&amp;CELL("адрес",Проверка!P494),РТУС!P494)),"")</f>
        <v/>
      </c>
      <c r="Q494" s="13" t="str">
        <f ca="1">IF(РТУС!L494="Паспорт гражданина РФ",IF(РТУС!Q494="",HYPERLINK("#РТУС!"&amp;CELL("адрес",Проверка!Q494),"заполнить"),IF(LEN(РТУС!Q494)=7,HYPERLINK("#Проверка!"&amp;CELL("адрес",Проверка!Q494),РТУС!Q494),HYPERLINK("#РТУС!"&amp;CELL("адрес",Проверка!Q494),"###"))),"")</f>
        <v/>
      </c>
      <c r="R494" s="13" t="str">
        <f ca="1">IF(РТУС!R494="",HYPERLINK("#РТУС!"&amp;CELL("адрес",Проверка!R494),"заполнить"),HYPERLINK("#Проверка!"&amp;CELL("адрес",Проверка!R494),РТУС!R494))</f>
        <v>заполнить</v>
      </c>
      <c r="S494" s="13" t="str">
        <f>IF(РТУС!S494="","",РТУС!S494)</f>
        <v/>
      </c>
      <c r="T494" s="13" t="str">
        <f>IF(РТУС!T494="","",РТУС!T494)</f>
        <v/>
      </c>
      <c r="U494" s="13" t="str">
        <f>IF(РТУС!U494="","",РТУС!U494)</f>
        <v/>
      </c>
      <c r="V494" s="13" t="str">
        <f ca="1">IF(РТУС!V494="",HYPERLINK("#РТУС!"&amp;CELL("адрес",Проверка!V494),"заполнить"),IF(OR(РТУС!V494="Договор участия в долевом строительстве",РТУС!V494="Предварительный договор участия в долевом строительстве",РТУС!V494="Определение Арбитражного суда",РТУС!V494="Решение суда общей юрисдикции",РТУС!V494="Иные договоры"),HYPERLINK("#Проверка!"&amp;CELL("адрес",Проверка!V494),РТУС!V494),HYPERLINK("#РТУС!"&amp;CELL("адрес",Проверка!V494),"###")))</f>
        <v>заполнить</v>
      </c>
      <c r="W494" s="13" t="str">
        <f ca="1">IF(РТУС!W494="",HYPERLINK("#РТУС!"&amp;CELL("адрес",Проверка!W494),"заполнить"),HYPERLINK("#Проверка!"&amp;CELL("адрес",Проверка!W494),РТУС!W494))</f>
        <v>заполнить</v>
      </c>
      <c r="X494" s="15" t="str">
        <f ca="1">IF(РТУС!X494="",HYPERLINK("#РТУС!"&amp;CELL("адрес",Проверка!X494),"заполнить"),IF(AND(LEN(РТУС!X494)=5,РТУС!X494&lt;TODAY()),HYPERLINK("#Проверка!"&amp;CELL("адрес",Проверка!X494),РТУС!X494),HYPERLINK("#РТУС!"&amp;CELL("адрес",Проверка!X494),"###")))</f>
        <v>заполнить</v>
      </c>
      <c r="Y494" s="13" t="str">
        <f>IF(РТУС!Y494="","",РТУС!Y494)</f>
        <v/>
      </c>
      <c r="Z494" s="15" t="str">
        <f ca="1">IF(РТУС!Z494="","",IF(AND(LEN(РТУС!Z494)=5,РТУС!Z494&lt;TODAY()),HYPERLINK("#Проверка!"&amp;CELL("адрес",Проверка!Z494),РТУС!Z494),HYPERLINK("#РТУС!"&amp;CELL("адрес",Проверка!Z494),"###")))</f>
        <v/>
      </c>
      <c r="AA494" s="18" t="str">
        <f ca="1">IF(РТУС!AA494="",HYPERLINK("#РТУС!"&amp;CELL("адрес",Проверка!AA494),"заполнить"),IF(ISNUMBER(РТУС!AA494)=TRUE,HYPERLINK("#Проверка!"&amp;CELL("адрес",Проверка!AA494),РТУС!AA494),HYPERLINK("#РТУС!"&amp;CELL("адрес",Проверка!AA494),"###")))</f>
        <v>заполнить</v>
      </c>
      <c r="AB494" s="18" t="str">
        <f ca="1">IF(РТУС!AB494="",HYPERLINK("#РТУС!"&amp;CELL("адрес",Проверка!AB494),"заполнить"),IF(ISNUMBER(РТУС!AB494)=TRUE,HYPERLINK("#Проверка!"&amp;CELL("адрес",Проверка!AB494),РТУС!AB494),HYPERLINK("#РТУС!"&amp;CELL("адрес",Проверка!AB494),"###")))</f>
        <v>заполнить</v>
      </c>
      <c r="AC494" s="18" t="str">
        <f ca="1">IF(РТУС!AC494="","",IF(ISNUMBER(РТУС!AC494)=TRUE,HYPERLINK("#Проверка!"&amp;CELL("адрес",Проверка!AC494),РТУС!AC494),HYPERLINK("#РТУС!"&amp;CELL("адрес",Проверка!AC494),"###")))</f>
        <v/>
      </c>
      <c r="AD494" s="18" t="str">
        <f ca="1">IF(РТУС!AD494="","",IF(ISNUMBER(РТУС!AD494)=TRUE,HYPERLINK("#Проверка!"&amp;CELL("адрес",Проверка!AD494),РТУС!AD494),HYPERLINK("#РТУС!"&amp;CELL("адрес",Проверка!AD494),"###")))</f>
        <v/>
      </c>
      <c r="AE494" s="13" t="str">
        <f>IF(РТУС!AE494="","",РТУС!AE494)</f>
        <v/>
      </c>
      <c r="AF494" s="15" t="str">
        <f ca="1">IF(РТУС!AE494="","",IF(РТУС!AF494="",HYPERLINK("#РТУС!"&amp;CELL("адрес",Проверка!AF494),"заполнить"),IF(AND(LEN(РТУС!AF494)=5,РТУС!AF494&lt;TODAY()),HYPERLINK("#Проверка!"&amp;CELL("адрес",Проверка!AF494),РТУС!AF494),HYPERLINK("#РТУС!"&amp;CELL("адрес",Проверка!AF494),"###"))))</f>
        <v/>
      </c>
      <c r="AG494" s="13"/>
      <c r="AH494" s="15" t="str">
        <f ca="1">IF(РТУС!AE494="","",IF(РТУС!AH494="",HYPERLINK("#РТУС!"&amp;CELL("адрес",Проверка!AH494),"заполнить"),IF(AND(LEN(РТУС!AH494)=5,РТУС!AH494&lt;TODAY()),HYPERLINK("#Проверка!"&amp;CELL("адрес",Проверка!AH494),РТУС!AH494),HYPERLINK("#РТУС!"&amp;CELL("адрес",Проверка!AH494),"###"))))</f>
        <v/>
      </c>
      <c r="AI494" s="15" t="str">
        <f ca="1">IF(РТУС!AE494="","",IF(РТУС!AI494="",HYPERLINK("#РТУС!"&amp;CELL("адрес",Проверка!AI494),"заполнить"),HYPERLINK("#Проверка!"&amp;CELL("адрес",Проверка!AI494),РТУС!AI494)))</f>
        <v/>
      </c>
      <c r="AJ494" s="13" t="str">
        <f ca="1">IF(РТУС!AE494="","",IF(РТУС!AJ494="",HYPERLINK("#РТУС!"&amp;CELL("адрес",Проверка!AJ494),"заполнить"),IF(OR(РТУС!AJ494="Юрлицо",РТУС!AJ494="Физлицо",РТУС!AJ494="ИП"),HYPERLINK("#Проверка!"&amp;CELL("адрес",Проверка!AJ494),РТУС!AJ494),HYPERLINK("#РТУС!"&amp;CELL("адрес",Проверка!AJ494),"###"))))</f>
        <v/>
      </c>
      <c r="AK494" s="13" t="str">
        <f ca="1">IF(РТУС!AK494="",HYPERLINK("#РТУС!"&amp;CELL("адрес",Проверка!AK494),"заполнить"),IF(OR(РТУС!AK494="Квартира",РТУС!AK494="Кладовая",РТУС!AK494="Машино-место",РТУС!AK494="Нежилое помещение"),HYPERLINK("#Проверка!"&amp;CELL("адрес",Проверка!AK494),РТУС!AK494),HYPERLINK("#РТУС!"&amp;CELL("адрес",Проверка!AK494),"###")))</f>
        <v>заполнить</v>
      </c>
      <c r="AL494" s="13" t="str">
        <f ca="1">IF(РТУС!AL494="",HYPERLINK("#РТУС!"&amp;CELL("адрес",Проверка!AL494),"заполнить"),HYPERLINK("#Проверка!"&amp;CELL("адрес",Проверка!AL494),РТУС!AL494))</f>
        <v>заполнить</v>
      </c>
      <c r="AM494" s="18" t="str">
        <f ca="1">IF(РТУС!AM494="",HYPERLINK("#РТУС!"&amp;CELL("адрес",Проверка!AM494),"заполнить"),IF(ISNUMBER(РТУС!AM494)=TRUE,IF(РТУС!AK494="Нежилое помещение",IF(РТУС!AM494&gt;7,HYPERLINK("#РТУС!"&amp;CELL("адрес",Проверка!AM494),"не больше 7 кв.м."),РТУС!AM494),HYPERLINK("#Проверка!"&amp;CELL("адрес",Проверка!AM494),РТУС!AM494)),HYPERLINK("#РТУС!"&amp;CELL("адрес",Проверка!AM494),"###")))</f>
        <v>заполнить</v>
      </c>
      <c r="AN494" s="13" t="str">
        <f ca="1">IF(РТУС!AN494="",HYPERLINK("#РТУС!"&amp;CELL("адрес",Проверка!AN494),"заполнить"),IF(OR(РТУС!AN494="Общая площадь помещения",РТУС!AN494="Общая приведенная площадь жилого помещения",РТУС!AN494="Общая площадь жилого помещения с учетом лоджий, балконов, террас и веранд"),HYPERLINK("#Проверка!"&amp;CELL("адрес",Проверка!AN494),РТУС!AN494),HYPERLINK("#РТУС!"&amp;CELL("адрес",Проверка!AN494),"###")))</f>
        <v>заполнить</v>
      </c>
      <c r="AO494" s="13" t="str">
        <f ca="1">IF(OR(РТУС!AK494="Квартира",РТУС!A494="Нежилое помещение"),IF(РТУС!AO494="",HYPERLINK("#РТУС!"&amp;CELL("адрес",Проверка!AO494),"заполнить"),IF(ISNUMBER(РТУС!AO494)=TRUE,HYPERLINK("#Проверка!"&amp;CELL("адрес",Проверка!AO494),РТУС!AO494),HYPERLINK("#РТУС!"&amp;CELL("адрес",Проверка!AO494),"###"))),"")</f>
        <v/>
      </c>
      <c r="AP494" s="13" t="str">
        <f>IF(РТУС!AP494="","",РТУС!AP494)</f>
        <v/>
      </c>
      <c r="AQ494" s="13" t="str">
        <f ca="1">IF(РТУС!AQ494="",HYPERLINK("#РТУС!"&amp;CELL("адрес",Проверка!AQ494),"заполнить"),HYPERLINK("#Проверка!"&amp;CELL("адрес",Проверка!AQ494),РТУС!AQ494))</f>
        <v>заполнить</v>
      </c>
      <c r="AR494" s="18" t="str">
        <f ca="1">IF(РТУС!AR494="",HYPERLINK("#РТУС!"&amp;CELL("адрес",Проверка!AR494),"заполнить"),IF(ISNUMBER(РТУС!AR494)=FALSE,HYPERLINK("#РТУС!"&amp;CELL("адрес",Проверка!AR494),"###"),IF(РТУС!G494="1",IF(РТУС!AB494=РТУС!AR494+РТУС!AU494,HYPERLINK("#Проверка!"&amp;CELL("адрес",Проверка!AR494),РТУС!AR494),HYPERLINK("#РТУС!"&amp;CELL("адрес",Проверка!AR494),"сверить суммы")),IF(РТУС!AB494=(SUMIF(РТУС!$A$4:$A$1000,A494,РТУС!$AR$4:$AR$1000)+SUMIF(РТУС!$A$4:$A$1000,A494,РТУС!$AU$4:$AU$1000)),HYPERLINK("#Проверка!"&amp;CELL("адрес",Проверка!AR494),РТУС!AR494),HYPERLINK("#РТУС!"&amp;CELL("адрес",Проверка!AR494),"сверить суммы")))))</f>
        <v>заполнить</v>
      </c>
      <c r="AS494" s="13" t="str">
        <f>IF(РТУС!AS494="","",РТУС!AS494)</f>
        <v/>
      </c>
      <c r="AT494" s="18" t="str">
        <f ca="1">IF(РТУС!AT494="",HYPERLINK("#РТУС!"&amp;CELL("адрес",Проверка!AT494),"заполнить"),IF(ISNUMBER(РТУС!AT494)=FALSE,HYPERLINK("#РТУС!"&amp;CELL("адрес",Проверка!AT494),"###"),IF(РТУС!AT494=РТУС!AR494,HYPERLINK("#Проверка!"&amp;CELL("адрес",Проверка!AT494),РТУС!AT494),HYPERLINK("#РТУС!"&amp;CELL("адрес",Проверка!AT494),"сверить суммы"))))</f>
        <v>заполнить</v>
      </c>
      <c r="AU494" s="18" t="str">
        <f ca="1">IF(РТУС!AU494="",HYPERLINK("#РТУС!"&amp;CELL("адрес",Проверка!AU494),"заполнить"),IF(ISNUMBER(РТУС!AU494)=FALSE,HYPERLINK("#РТУС!"&amp;CELL("адрес",Проверка!AU494),"###"),IF(РТУС!G494="1",IF(РТУС!AB494=РТУС!AR494+РТУС!AU494,HYPERLINK("#Проверка!"&amp;CELL("адрес",Проверка!AU494),РТУС!AU494),HYPERLINK("#РТУС!"&amp;CELL("адрес",Проверка!AU494),"сверить суммы")),IF(РТУС!AB494=(SUMIF(РТУС!$A$4:$A$1000,A494,РТУС!$AR$4:$AR$1000)+SUMIF(РТУС!$A$4:$A$1000,A494,РТУС!$AU$4:$AU$1000)),HYPERLINK("#Проверка!"&amp;CELL("адрес",Проверка!AU494),РТУС!AU494),HYPERLINK("#РТУС!"&amp;CELL("адрес",Проверка!AU494),"сверить суммы")))))</f>
        <v>заполнить</v>
      </c>
      <c r="AV494" s="13" t="str">
        <f ca="1">IF(РТУС!AV494="",HYPERLINK("#РТУС!"&amp;CELL("адрес",Проверка!AV494),"заполнить"),IF(OR(РТУС!AV494="Требование о передаче жилого помещения",РТУС!AV494="Требование о передаче машино-места",РТУС!AV494="Требования о передаче нежилого помещения",РТУС!AV494="Денежные требования"),HYPERLINK("#Проверка!"&amp;CELL("адрес",Проверка!AV494),РТУС!AV494),HYPERLINK("#РТУС!"&amp;CELL("адрес",Проверка!AV494),"###")))</f>
        <v>заполнить</v>
      </c>
      <c r="AW494" s="13" t="str">
        <f ca="1">IF(РТУС!AW494="",HYPERLINK("#РТУС!"&amp;CELL("адрес",Проверка!AW494),"заполнить"),IF(OR(РТУС!AW494="Включен в полном объеме",РТУС!AW494="Включен частично"),HYPERLINK("#Проверка!"&amp;CELL("адрес",Проверка!AW494),РТУС!AW494),HYPERLINK("#РТУС!"&amp;CELL("адрес",Проверка!AW494),"###")))</f>
        <v>заполнить</v>
      </c>
      <c r="AX494" s="15" t="str">
        <f ca="1">IF(РТУС!AX494="",HYPERLINK("#РТУС!"&amp;CELL("адрес",Проверка!AX494),"заполнить"),IF(AND(LEN(РТУС!AX494)=5,РТУС!AX494&lt;TODAY()),HYPERLINK("#Проверка!"&amp;CELL("адрес",Проверка!AX494),РТУС!AX494),HYPERLINK("#РТУС!"&amp;CELL("адрес",Проверка!AX494),"###")))</f>
        <v>заполнить</v>
      </c>
      <c r="AY494" s="15" t="str">
        <f ca="1">IF(РТУС!AY494="",HYPERLINK("#РТУС!"&amp;CELL("адрес",Проверка!AY494),"заполнить"),IF(AND(LEN(РТУС!AY494)=5,РТУС!AY494&lt;TODAY()),HYPERLINK("#Проверка!"&amp;CELL("адрес",Проверка!AY494),РТУС!AY494),HYPERLINK("#РТУС!"&amp;CELL("адрес",Проверка!AY494),"###")))</f>
        <v>заполнить</v>
      </c>
    </row>
    <row r="495" spans="1:51" x14ac:dyDescent="0.25">
      <c r="A495" s="10" t="str">
        <f>РТУС!A495</f>
        <v>.</v>
      </c>
      <c r="B495" s="13" t="str">
        <f ca="1">IF(РТУС!B495="",HYPERLINK("#РТУС!"&amp;CELL("адрес",Проверка!B495),"заполнить"),IF(AND(LEN(РТУС!B495)=10,РТУС!B494=РТУС!B495),HYPERLINK("#Проверка!"&amp;CELL("адрес",Проверка!B495),РТУС!B495),HYPERLINK("#РТУС!"&amp;CELL("адрес",Проверка!B495),"###")))</f>
        <v>заполнить</v>
      </c>
      <c r="C495" s="13" t="str">
        <f ca="1">IF(РТУС!C495="",HYPERLINK("#РТУС!"&amp;CELL("адрес",Проверка!C495),"заполнить"),IF(AND(ISNUMBER(РТУС!C495)=TRUE,РТУС!C495&gt;0,РТУС!C494=РТУС!C495),HYPERLINK("#Проверка!"&amp;CELL("адрес",Проверка!C495),РТУС!C495),HYPERLINK("#РТУС!"&amp;CELL("адрес",Проверка!C495),"###")))</f>
        <v>заполнить</v>
      </c>
      <c r="D495" s="13" t="str">
        <f>IF(РТУС!D495="","",РТУС!D495)</f>
        <v/>
      </c>
      <c r="E495" s="13" t="str">
        <f ca="1">IF(РТУС!E495="",HYPERLINK("#РТУС!"&amp;CELL("адрес",Проверка!E495),"заполнить"),IF(РТУС!E494=РТУС!E495,HYPERLINK("#Проверка!"&amp;CELL("адрес",Проверка!E495),РТУС!E495),HYPERLINK("#РТУС!"&amp;CELL("адрес",Проверка!E495),"###")))</f>
        <v>заполнить</v>
      </c>
      <c r="F495" s="13" t="str">
        <f ca="1">IF(РТУС!F495="",HYPERLINK("#РТУС!"&amp;CELL("адрес",Проверка!F495),"заполнить"),HYPERLINK("#Проверка!"&amp;CELL("адрес",Проверка!F495),РТУС!F495))</f>
        <v>заполнить</v>
      </c>
      <c r="G495" s="20" t="str">
        <f ca="1">IF(РТУС!G495="",HYPERLINK("#РТУС!"&amp;CELL("адрес",Проверка!G495),"заполнить"),IF(РТУС!G495="1",HYPERLINK("#Проверка!"&amp;CELL("адрес",Проверка!G495),"1"),IF(AND(ISNUMBER(РТУС!G495)=TRUE,РТУС!G495&lt;=1,РТУС!G495&gt;0),IF(SUMIF(РТУС!$A$4:$A$1000,A495,РТУС!$G$4:$G$1000)=1,HYPERLINK("#Проверка!"&amp;CELL("адрес",Проверка!G495),РТУС!G495),HYPERLINK("#РТУС!"&amp;CELL("адрес",Проверка!G495),"сумма долей ≠ 1")),HYPERLINK("#РТУС!"&amp;CELL("адрес",Проверка!G495),"###"))))</f>
        <v>заполнить</v>
      </c>
      <c r="H495" s="13" t="str">
        <f ca="1">IF(РТУС!H495="",HYPERLINK("#РТУС!"&amp;CELL("адрес",Проверка!H495),"заполнить"),IF(OR(РТУС!H495="Юрлицо",РТУС!H495="Физлицо",РТУС!H495="ИП"),HYPERLINK("#Проверка!"&amp;CELL("адрес",Проверка!H495),РТУС!H495),HYPERLINK("#РТУС!"&amp;CELL("адрес",Проверка!H495),"###")))</f>
        <v>заполнить</v>
      </c>
      <c r="I495" s="13" t="str">
        <f ca="1">IF(OR(РТУС!H495="Юрлицо",РТУС!H495="ИП"),IF(РТУС!I495="",HYPERLINK("#РТУС!"&amp;CELL("адрес",Проверка!I495),"заполнить"),IF(OR(LEN(РТУС!I495)=10,LEN(РТУС!I495)=12),HYPERLINK("#Проверка!"&amp;CELL("адрес",Проверка!I495),РТУС!I495),HYPERLINK("#РТУС!"&amp;CELL("адрес",Проверка!I495),"###"))),"")</f>
        <v/>
      </c>
      <c r="J495" s="15" t="str">
        <f ca="1">IF(РТУС!J495="","",IF(AND(LEN(РТУС!J495)=5,РТУС!J495&lt;TODAY()),HYPERLINK("#Проверка!"&amp;CELL("адрес",Проверка!J495),РТУС!J495),HYPERLINK("#РТУС!"&amp;CELL("адрес",Проверка!J495),"###")))</f>
        <v/>
      </c>
      <c r="K495" s="13" t="str">
        <f>IF(РТУС!K495="","",РТУС!K495)</f>
        <v/>
      </c>
      <c r="L495" s="13" t="str">
        <f ca="1">IF(OR(РТУС!H495="Физлицо",РТУС!H495="ИП"),IF(РТУС!L495="",HYPERLINK("#РТУС!"&amp;CELL("адрес",Проверка!L495),"заполнить"),IF(OR(РТУС!L495="Загранпаспорт гражданина РФ",РТУС!L495="Паспорт гражданина РФ",РТУС!L495="Иностранный паспорт",РТУС!L495="Свидетельство о рождении",РТУС!L495="Вид на жительство"),HYPERLINK("#Проверка!"&amp;CELL("адрес",Проверка!L495),РТУС!L495),HYPERLINK("#РТУС!"&amp;CELL("адрес",Проверка!L495),"###"))),"")</f>
        <v/>
      </c>
      <c r="M495" s="13" t="str">
        <f ca="1">IF(AND(OR(РТУС!L495="Паспорт гражданина РФ",РТУС!L495="Свидетельство о рождении"),РТУС!M495=""),HYPERLINK("#РТУС!"&amp;CELL("адрес",Проверка!M495),"заполнить"),IF(РТУС!L495="Паспорт гражданина РФ",IF(LEN(РТУС!M495)=4,HYPERLINK("#Проверка!"&amp;CELL("адрес",Проверка!M495),РТУС!M495),HYPERLINK("#РТУС!"&amp;CELL("адрес",Проверка!M495),"###")),IF(РТУС!L495="Свидетельство о рождении",HYPERLINK("#Проверка!"&amp;CELL("адрес",Проверка!M495),РТУС!M495),"")))</f>
        <v/>
      </c>
      <c r="N495" s="13" t="str">
        <f ca="1">IF(РТУС!L495="","",IF(РТУС!N495="",HYPERLINK("#РТУС!"&amp;CELL("адрес",Проверка!N495),"заполнить"),IF(OR(РТУС!L495="Паспорт гражданина РФ",РТУС!L495="Свидетельство о рождении"),IF(LEN(РТУС!N495)=6,HYPERLINK("#Проверка!"&amp;CELL("адрес",Проверка!N495),РТУС!N495),HYPERLINK("#РТУС!"&amp;CELL("адрес",Проверка!N495),"###")),HYPERLINK("#Проверка!"&amp;CELL("адрес",Проверка!N495),РТУС!N495))))</f>
        <v/>
      </c>
      <c r="O495" s="15" t="str">
        <f ca="1">IF(РТУС!L495="","",IF(РТУС!O495="",HYPERLINK("#РТУС!"&amp;CELL("адрес",Проверка!O495),"заполнить"),IF(AND(LEN(РТУС!O495)=5,РТУС!O495&lt;TODAY()),IF(РТУС!L495="Свидетельство о рождении",IF(РТУС!O495&gt;EDATE(TODAY(),-168),HYPERLINK("#Проверка!"&amp;CELL("адрес",Проверка!O495),РТУС!O495),HYPERLINK("#РТУС!"&amp;CELL("адрес",Проверка!O495),"недействительно")),HYPERLINK("#Проверка!"&amp;CELL("адрес",Проверка!O495),РТУС!O495)),HYPERLINK("#РТУС!"&amp;CELL("адрес",Проверка!O495),"###"))))</f>
        <v/>
      </c>
      <c r="P495" s="21" t="str">
        <f ca="1">IF(РТУС!L495="Паспорт гражданина РФ",IF(РТУС!P495="",HYPERLINK("#РТУС!"&amp;CELL("адрес",Проверка!P495),"заполнить"),HYPERLINK("#Проверка!"&amp;CELL("адрес",Проверка!P495),РТУС!P495)),"")</f>
        <v/>
      </c>
      <c r="Q495" s="13" t="str">
        <f ca="1">IF(РТУС!L495="Паспорт гражданина РФ",IF(РТУС!Q495="",HYPERLINK("#РТУС!"&amp;CELL("адрес",Проверка!Q495),"заполнить"),IF(LEN(РТУС!Q495)=7,HYPERLINK("#Проверка!"&amp;CELL("адрес",Проверка!Q495),РТУС!Q495),HYPERLINK("#РТУС!"&amp;CELL("адрес",Проверка!Q495),"###"))),"")</f>
        <v/>
      </c>
      <c r="R495" s="13" t="str">
        <f ca="1">IF(РТУС!R495="",HYPERLINK("#РТУС!"&amp;CELL("адрес",Проверка!R495),"заполнить"),HYPERLINK("#Проверка!"&amp;CELL("адрес",Проверка!R495),РТУС!R495))</f>
        <v>заполнить</v>
      </c>
      <c r="S495" s="13" t="str">
        <f>IF(РТУС!S495="","",РТУС!S495)</f>
        <v/>
      </c>
      <c r="T495" s="13" t="str">
        <f>IF(РТУС!T495="","",РТУС!T495)</f>
        <v/>
      </c>
      <c r="U495" s="13" t="str">
        <f>IF(РТУС!U495="","",РТУС!U495)</f>
        <v/>
      </c>
      <c r="V495" s="13" t="str">
        <f ca="1">IF(РТУС!V495="",HYPERLINK("#РТУС!"&amp;CELL("адрес",Проверка!V495),"заполнить"),IF(OR(РТУС!V495="Договор участия в долевом строительстве",РТУС!V495="Предварительный договор участия в долевом строительстве",РТУС!V495="Определение Арбитражного суда",РТУС!V495="Решение суда общей юрисдикции",РТУС!V495="Иные договоры"),HYPERLINK("#Проверка!"&amp;CELL("адрес",Проверка!V495),РТУС!V495),HYPERLINK("#РТУС!"&amp;CELL("адрес",Проверка!V495),"###")))</f>
        <v>заполнить</v>
      </c>
      <c r="W495" s="13" t="str">
        <f ca="1">IF(РТУС!W495="",HYPERLINK("#РТУС!"&amp;CELL("адрес",Проверка!W495),"заполнить"),HYPERLINK("#Проверка!"&amp;CELL("адрес",Проверка!W495),РТУС!W495))</f>
        <v>заполнить</v>
      </c>
      <c r="X495" s="15" t="str">
        <f ca="1">IF(РТУС!X495="",HYPERLINK("#РТУС!"&amp;CELL("адрес",Проверка!X495),"заполнить"),IF(AND(LEN(РТУС!X495)=5,РТУС!X495&lt;TODAY()),HYPERLINK("#Проверка!"&amp;CELL("адрес",Проверка!X495),РТУС!X495),HYPERLINK("#РТУС!"&amp;CELL("адрес",Проверка!X495),"###")))</f>
        <v>заполнить</v>
      </c>
      <c r="Y495" s="13" t="str">
        <f>IF(РТУС!Y495="","",РТУС!Y495)</f>
        <v/>
      </c>
      <c r="Z495" s="15" t="str">
        <f ca="1">IF(РТУС!Z495="","",IF(AND(LEN(РТУС!Z495)=5,РТУС!Z495&lt;TODAY()),HYPERLINK("#Проверка!"&amp;CELL("адрес",Проверка!Z495),РТУС!Z495),HYPERLINK("#РТУС!"&amp;CELL("адрес",Проверка!Z495),"###")))</f>
        <v/>
      </c>
      <c r="AA495" s="18" t="str">
        <f ca="1">IF(РТУС!AA495="",HYPERLINK("#РТУС!"&amp;CELL("адрес",Проверка!AA495),"заполнить"),IF(ISNUMBER(РТУС!AA495)=TRUE,HYPERLINK("#Проверка!"&amp;CELL("адрес",Проверка!AA495),РТУС!AA495),HYPERLINK("#РТУС!"&amp;CELL("адрес",Проверка!AA495),"###")))</f>
        <v>заполнить</v>
      </c>
      <c r="AB495" s="18" t="str">
        <f ca="1">IF(РТУС!AB495="",HYPERLINK("#РТУС!"&amp;CELL("адрес",Проверка!AB495),"заполнить"),IF(ISNUMBER(РТУС!AB495)=TRUE,HYPERLINK("#Проверка!"&amp;CELL("адрес",Проверка!AB495),РТУС!AB495),HYPERLINK("#РТУС!"&amp;CELL("адрес",Проверка!AB495),"###")))</f>
        <v>заполнить</v>
      </c>
      <c r="AC495" s="18" t="str">
        <f ca="1">IF(РТУС!AC495="","",IF(ISNUMBER(РТУС!AC495)=TRUE,HYPERLINK("#Проверка!"&amp;CELL("адрес",Проверка!AC495),РТУС!AC495),HYPERLINK("#РТУС!"&amp;CELL("адрес",Проверка!AC495),"###")))</f>
        <v/>
      </c>
      <c r="AD495" s="18" t="str">
        <f ca="1">IF(РТУС!AD495="","",IF(ISNUMBER(РТУС!AD495)=TRUE,HYPERLINK("#Проверка!"&amp;CELL("адрес",Проверка!AD495),РТУС!AD495),HYPERLINK("#РТУС!"&amp;CELL("адрес",Проверка!AD495),"###")))</f>
        <v/>
      </c>
      <c r="AE495" s="13" t="str">
        <f>IF(РТУС!AE495="","",РТУС!AE495)</f>
        <v/>
      </c>
      <c r="AF495" s="15" t="str">
        <f ca="1">IF(РТУС!AE495="","",IF(РТУС!AF495="",HYPERLINK("#РТУС!"&amp;CELL("адрес",Проверка!AF495),"заполнить"),IF(AND(LEN(РТУС!AF495)=5,РТУС!AF495&lt;TODAY()),HYPERLINK("#Проверка!"&amp;CELL("адрес",Проверка!AF495),РТУС!AF495),HYPERLINK("#РТУС!"&amp;CELL("адрес",Проверка!AF495),"###"))))</f>
        <v/>
      </c>
      <c r="AG495" s="13"/>
      <c r="AH495" s="15" t="str">
        <f ca="1">IF(РТУС!AE495="","",IF(РТУС!AH495="",HYPERLINK("#РТУС!"&amp;CELL("адрес",Проверка!AH495),"заполнить"),IF(AND(LEN(РТУС!AH495)=5,РТУС!AH495&lt;TODAY()),HYPERLINK("#Проверка!"&amp;CELL("адрес",Проверка!AH495),РТУС!AH495),HYPERLINK("#РТУС!"&amp;CELL("адрес",Проверка!AH495),"###"))))</f>
        <v/>
      </c>
      <c r="AI495" s="15" t="str">
        <f ca="1">IF(РТУС!AE495="","",IF(РТУС!AI495="",HYPERLINK("#РТУС!"&amp;CELL("адрес",Проверка!AI495),"заполнить"),HYPERLINK("#Проверка!"&amp;CELL("адрес",Проверка!AI495),РТУС!AI495)))</f>
        <v/>
      </c>
      <c r="AJ495" s="13" t="str">
        <f ca="1">IF(РТУС!AE495="","",IF(РТУС!AJ495="",HYPERLINK("#РТУС!"&amp;CELL("адрес",Проверка!AJ495),"заполнить"),IF(OR(РТУС!AJ495="Юрлицо",РТУС!AJ495="Физлицо",РТУС!AJ495="ИП"),HYPERLINK("#Проверка!"&amp;CELL("адрес",Проверка!AJ495),РТУС!AJ495),HYPERLINK("#РТУС!"&amp;CELL("адрес",Проверка!AJ495),"###"))))</f>
        <v/>
      </c>
      <c r="AK495" s="13" t="str">
        <f ca="1">IF(РТУС!AK495="",HYPERLINK("#РТУС!"&amp;CELL("адрес",Проверка!AK495),"заполнить"),IF(OR(РТУС!AK495="Квартира",РТУС!AK495="Кладовая",РТУС!AK495="Машино-место",РТУС!AK495="Нежилое помещение"),HYPERLINK("#Проверка!"&amp;CELL("адрес",Проверка!AK495),РТУС!AK495),HYPERLINK("#РТУС!"&amp;CELL("адрес",Проверка!AK495),"###")))</f>
        <v>заполнить</v>
      </c>
      <c r="AL495" s="13" t="str">
        <f ca="1">IF(РТУС!AL495="",HYPERLINK("#РТУС!"&amp;CELL("адрес",Проверка!AL495),"заполнить"),HYPERLINK("#Проверка!"&amp;CELL("адрес",Проверка!AL495),РТУС!AL495))</f>
        <v>заполнить</v>
      </c>
      <c r="AM495" s="18" t="str">
        <f ca="1">IF(РТУС!AM495="",HYPERLINK("#РТУС!"&amp;CELL("адрес",Проверка!AM495),"заполнить"),IF(ISNUMBER(РТУС!AM495)=TRUE,IF(РТУС!AK495="Нежилое помещение",IF(РТУС!AM495&gt;7,HYPERLINK("#РТУС!"&amp;CELL("адрес",Проверка!AM495),"не больше 7 кв.м."),РТУС!AM495),HYPERLINK("#Проверка!"&amp;CELL("адрес",Проверка!AM495),РТУС!AM495)),HYPERLINK("#РТУС!"&amp;CELL("адрес",Проверка!AM495),"###")))</f>
        <v>заполнить</v>
      </c>
      <c r="AN495" s="13" t="str">
        <f ca="1">IF(РТУС!AN495="",HYPERLINK("#РТУС!"&amp;CELL("адрес",Проверка!AN495),"заполнить"),IF(OR(РТУС!AN495="Общая площадь помещения",РТУС!AN495="Общая приведенная площадь жилого помещения",РТУС!AN495="Общая площадь жилого помещения с учетом лоджий, балконов, террас и веранд"),HYPERLINK("#Проверка!"&amp;CELL("адрес",Проверка!AN495),РТУС!AN495),HYPERLINK("#РТУС!"&amp;CELL("адрес",Проверка!AN495),"###")))</f>
        <v>заполнить</v>
      </c>
      <c r="AO495" s="13" t="str">
        <f ca="1">IF(OR(РТУС!AK495="Квартира",РТУС!A495="Нежилое помещение"),IF(РТУС!AO495="",HYPERLINK("#РТУС!"&amp;CELL("адрес",Проверка!AO495),"заполнить"),IF(ISNUMBER(РТУС!AO495)=TRUE,HYPERLINK("#Проверка!"&amp;CELL("адрес",Проверка!AO495),РТУС!AO495),HYPERLINK("#РТУС!"&amp;CELL("адрес",Проверка!AO495),"###"))),"")</f>
        <v/>
      </c>
      <c r="AP495" s="13" t="str">
        <f>IF(РТУС!AP495="","",РТУС!AP495)</f>
        <v/>
      </c>
      <c r="AQ495" s="13" t="str">
        <f ca="1">IF(РТУС!AQ495="",HYPERLINK("#РТУС!"&amp;CELL("адрес",Проверка!AQ495),"заполнить"),HYPERLINK("#Проверка!"&amp;CELL("адрес",Проверка!AQ495),РТУС!AQ495))</f>
        <v>заполнить</v>
      </c>
      <c r="AR495" s="18" t="str">
        <f ca="1">IF(РТУС!AR495="",HYPERLINK("#РТУС!"&amp;CELL("адрес",Проверка!AR495),"заполнить"),IF(ISNUMBER(РТУС!AR495)=FALSE,HYPERLINK("#РТУС!"&amp;CELL("адрес",Проверка!AR495),"###"),IF(РТУС!G495="1",IF(РТУС!AB495=РТУС!AR495+РТУС!AU495,HYPERLINK("#Проверка!"&amp;CELL("адрес",Проверка!AR495),РТУС!AR495),HYPERLINK("#РТУС!"&amp;CELL("адрес",Проверка!AR495),"сверить суммы")),IF(РТУС!AB495=(SUMIF(РТУС!$A$4:$A$1000,A495,РТУС!$AR$4:$AR$1000)+SUMIF(РТУС!$A$4:$A$1000,A495,РТУС!$AU$4:$AU$1000)),HYPERLINK("#Проверка!"&amp;CELL("адрес",Проверка!AR495),РТУС!AR495),HYPERLINK("#РТУС!"&amp;CELL("адрес",Проверка!AR495),"сверить суммы")))))</f>
        <v>заполнить</v>
      </c>
      <c r="AS495" s="13" t="str">
        <f>IF(РТУС!AS495="","",РТУС!AS495)</f>
        <v/>
      </c>
      <c r="AT495" s="18" t="str">
        <f ca="1">IF(РТУС!AT495="",HYPERLINK("#РТУС!"&amp;CELL("адрес",Проверка!AT495),"заполнить"),IF(ISNUMBER(РТУС!AT495)=FALSE,HYPERLINK("#РТУС!"&amp;CELL("адрес",Проверка!AT495),"###"),IF(РТУС!AT495=РТУС!AR495,HYPERLINK("#Проверка!"&amp;CELL("адрес",Проверка!AT495),РТУС!AT495),HYPERLINK("#РТУС!"&amp;CELL("адрес",Проверка!AT495),"сверить суммы"))))</f>
        <v>заполнить</v>
      </c>
      <c r="AU495" s="18" t="str">
        <f ca="1">IF(РТУС!AU495="",HYPERLINK("#РТУС!"&amp;CELL("адрес",Проверка!AU495),"заполнить"),IF(ISNUMBER(РТУС!AU495)=FALSE,HYPERLINK("#РТУС!"&amp;CELL("адрес",Проверка!AU495),"###"),IF(РТУС!G495="1",IF(РТУС!AB495=РТУС!AR495+РТУС!AU495,HYPERLINK("#Проверка!"&amp;CELL("адрес",Проверка!AU495),РТУС!AU495),HYPERLINK("#РТУС!"&amp;CELL("адрес",Проверка!AU495),"сверить суммы")),IF(РТУС!AB495=(SUMIF(РТУС!$A$4:$A$1000,A495,РТУС!$AR$4:$AR$1000)+SUMIF(РТУС!$A$4:$A$1000,A495,РТУС!$AU$4:$AU$1000)),HYPERLINK("#Проверка!"&amp;CELL("адрес",Проверка!AU495),РТУС!AU495),HYPERLINK("#РТУС!"&amp;CELL("адрес",Проверка!AU495),"сверить суммы")))))</f>
        <v>заполнить</v>
      </c>
      <c r="AV495" s="13" t="str">
        <f ca="1">IF(РТУС!AV495="",HYPERLINK("#РТУС!"&amp;CELL("адрес",Проверка!AV495),"заполнить"),IF(OR(РТУС!AV495="Требование о передаче жилого помещения",РТУС!AV495="Требование о передаче машино-места",РТУС!AV495="Требования о передаче нежилого помещения",РТУС!AV495="Денежные требования"),HYPERLINK("#Проверка!"&amp;CELL("адрес",Проверка!AV495),РТУС!AV495),HYPERLINK("#РТУС!"&amp;CELL("адрес",Проверка!AV495),"###")))</f>
        <v>заполнить</v>
      </c>
      <c r="AW495" s="13" t="str">
        <f ca="1">IF(РТУС!AW495="",HYPERLINK("#РТУС!"&amp;CELL("адрес",Проверка!AW495),"заполнить"),IF(OR(РТУС!AW495="Включен в полном объеме",РТУС!AW495="Включен частично"),HYPERLINK("#Проверка!"&amp;CELL("адрес",Проверка!AW495),РТУС!AW495),HYPERLINK("#РТУС!"&amp;CELL("адрес",Проверка!AW495),"###")))</f>
        <v>заполнить</v>
      </c>
      <c r="AX495" s="15" t="str">
        <f ca="1">IF(РТУС!AX495="",HYPERLINK("#РТУС!"&amp;CELL("адрес",Проверка!AX495),"заполнить"),IF(AND(LEN(РТУС!AX495)=5,РТУС!AX495&lt;TODAY()),HYPERLINK("#Проверка!"&amp;CELL("адрес",Проверка!AX495),РТУС!AX495),HYPERLINK("#РТУС!"&amp;CELL("адрес",Проверка!AX495),"###")))</f>
        <v>заполнить</v>
      </c>
      <c r="AY495" s="15" t="str">
        <f ca="1">IF(РТУС!AY495="",HYPERLINK("#РТУС!"&amp;CELL("адрес",Проверка!AY495),"заполнить"),IF(AND(LEN(РТУС!AY495)=5,РТУС!AY495&lt;TODAY()),HYPERLINK("#Проверка!"&amp;CELL("адрес",Проверка!AY495),РТУС!AY495),HYPERLINK("#РТУС!"&amp;CELL("адрес",Проверка!AY495),"###")))</f>
        <v>заполнить</v>
      </c>
    </row>
    <row r="496" spans="1:51" x14ac:dyDescent="0.25">
      <c r="A496" s="10" t="str">
        <f>РТУС!A496</f>
        <v>.</v>
      </c>
      <c r="B496" s="13" t="str">
        <f ca="1">IF(РТУС!B496="",HYPERLINK("#РТУС!"&amp;CELL("адрес",Проверка!B496),"заполнить"),IF(AND(LEN(РТУС!B496)=10,РТУС!B495=РТУС!B496),HYPERLINK("#Проверка!"&amp;CELL("адрес",Проверка!B496),РТУС!B496),HYPERLINK("#РТУС!"&amp;CELL("адрес",Проверка!B496),"###")))</f>
        <v>заполнить</v>
      </c>
      <c r="C496" s="13" t="str">
        <f ca="1">IF(РТУС!C496="",HYPERLINK("#РТУС!"&amp;CELL("адрес",Проверка!C496),"заполнить"),IF(AND(ISNUMBER(РТУС!C496)=TRUE,РТУС!C496&gt;0,РТУС!C495=РТУС!C496),HYPERLINK("#Проверка!"&amp;CELL("адрес",Проверка!C496),РТУС!C496),HYPERLINK("#РТУС!"&amp;CELL("адрес",Проверка!C496),"###")))</f>
        <v>заполнить</v>
      </c>
      <c r="D496" s="13" t="str">
        <f>IF(РТУС!D496="","",РТУС!D496)</f>
        <v/>
      </c>
      <c r="E496" s="13" t="str">
        <f ca="1">IF(РТУС!E496="",HYPERLINK("#РТУС!"&amp;CELL("адрес",Проверка!E496),"заполнить"),IF(РТУС!E495=РТУС!E496,HYPERLINK("#Проверка!"&amp;CELL("адрес",Проверка!E496),РТУС!E496),HYPERLINK("#РТУС!"&amp;CELL("адрес",Проверка!E496),"###")))</f>
        <v>заполнить</v>
      </c>
      <c r="F496" s="13" t="str">
        <f ca="1">IF(РТУС!F496="",HYPERLINK("#РТУС!"&amp;CELL("адрес",Проверка!F496),"заполнить"),HYPERLINK("#Проверка!"&amp;CELL("адрес",Проверка!F496),РТУС!F496))</f>
        <v>заполнить</v>
      </c>
      <c r="G496" s="20" t="str">
        <f ca="1">IF(РТУС!G496="",HYPERLINK("#РТУС!"&amp;CELL("адрес",Проверка!G496),"заполнить"),IF(РТУС!G496="1",HYPERLINK("#Проверка!"&amp;CELL("адрес",Проверка!G496),"1"),IF(AND(ISNUMBER(РТУС!G496)=TRUE,РТУС!G496&lt;=1,РТУС!G496&gt;0),IF(SUMIF(РТУС!$A$4:$A$1000,A496,РТУС!$G$4:$G$1000)=1,HYPERLINK("#Проверка!"&amp;CELL("адрес",Проверка!G496),РТУС!G496),HYPERLINK("#РТУС!"&amp;CELL("адрес",Проверка!G496),"сумма долей ≠ 1")),HYPERLINK("#РТУС!"&amp;CELL("адрес",Проверка!G496),"###"))))</f>
        <v>заполнить</v>
      </c>
      <c r="H496" s="13" t="str">
        <f ca="1">IF(РТУС!H496="",HYPERLINK("#РТУС!"&amp;CELL("адрес",Проверка!H496),"заполнить"),IF(OR(РТУС!H496="Юрлицо",РТУС!H496="Физлицо",РТУС!H496="ИП"),HYPERLINK("#Проверка!"&amp;CELL("адрес",Проверка!H496),РТУС!H496),HYPERLINK("#РТУС!"&amp;CELL("адрес",Проверка!H496),"###")))</f>
        <v>заполнить</v>
      </c>
      <c r="I496" s="13" t="str">
        <f ca="1">IF(OR(РТУС!H496="Юрлицо",РТУС!H496="ИП"),IF(РТУС!I496="",HYPERLINK("#РТУС!"&amp;CELL("адрес",Проверка!I496),"заполнить"),IF(OR(LEN(РТУС!I496)=10,LEN(РТУС!I496)=12),HYPERLINK("#Проверка!"&amp;CELL("адрес",Проверка!I496),РТУС!I496),HYPERLINK("#РТУС!"&amp;CELL("адрес",Проверка!I496),"###"))),"")</f>
        <v/>
      </c>
      <c r="J496" s="15" t="str">
        <f ca="1">IF(РТУС!J496="","",IF(AND(LEN(РТУС!J496)=5,РТУС!J496&lt;TODAY()),HYPERLINK("#Проверка!"&amp;CELL("адрес",Проверка!J496),РТУС!J496),HYPERLINK("#РТУС!"&amp;CELL("адрес",Проверка!J496),"###")))</f>
        <v/>
      </c>
      <c r="K496" s="13" t="str">
        <f>IF(РТУС!K496="","",РТУС!K496)</f>
        <v/>
      </c>
      <c r="L496" s="13" t="str">
        <f ca="1">IF(OR(РТУС!H496="Физлицо",РТУС!H496="ИП"),IF(РТУС!L496="",HYPERLINK("#РТУС!"&amp;CELL("адрес",Проверка!L496),"заполнить"),IF(OR(РТУС!L496="Загранпаспорт гражданина РФ",РТУС!L496="Паспорт гражданина РФ",РТУС!L496="Иностранный паспорт",РТУС!L496="Свидетельство о рождении",РТУС!L496="Вид на жительство"),HYPERLINK("#Проверка!"&amp;CELL("адрес",Проверка!L496),РТУС!L496),HYPERLINK("#РТУС!"&amp;CELL("адрес",Проверка!L496),"###"))),"")</f>
        <v/>
      </c>
      <c r="M496" s="13" t="str">
        <f ca="1">IF(AND(OR(РТУС!L496="Паспорт гражданина РФ",РТУС!L496="Свидетельство о рождении"),РТУС!M496=""),HYPERLINK("#РТУС!"&amp;CELL("адрес",Проверка!M496),"заполнить"),IF(РТУС!L496="Паспорт гражданина РФ",IF(LEN(РТУС!M496)=4,HYPERLINK("#Проверка!"&amp;CELL("адрес",Проверка!M496),РТУС!M496),HYPERLINK("#РТУС!"&amp;CELL("адрес",Проверка!M496),"###")),IF(РТУС!L496="Свидетельство о рождении",HYPERLINK("#Проверка!"&amp;CELL("адрес",Проверка!M496),РТУС!M496),"")))</f>
        <v/>
      </c>
      <c r="N496" s="13" t="str">
        <f ca="1">IF(РТУС!L496="","",IF(РТУС!N496="",HYPERLINK("#РТУС!"&amp;CELL("адрес",Проверка!N496),"заполнить"),IF(OR(РТУС!L496="Паспорт гражданина РФ",РТУС!L496="Свидетельство о рождении"),IF(LEN(РТУС!N496)=6,HYPERLINK("#Проверка!"&amp;CELL("адрес",Проверка!N496),РТУС!N496),HYPERLINK("#РТУС!"&amp;CELL("адрес",Проверка!N496),"###")),HYPERLINK("#Проверка!"&amp;CELL("адрес",Проверка!N496),РТУС!N496))))</f>
        <v/>
      </c>
      <c r="O496" s="15" t="str">
        <f ca="1">IF(РТУС!L496="","",IF(РТУС!O496="",HYPERLINK("#РТУС!"&amp;CELL("адрес",Проверка!O496),"заполнить"),IF(AND(LEN(РТУС!O496)=5,РТУС!O496&lt;TODAY()),IF(РТУС!L496="Свидетельство о рождении",IF(РТУС!O496&gt;EDATE(TODAY(),-168),HYPERLINK("#Проверка!"&amp;CELL("адрес",Проверка!O496),РТУС!O496),HYPERLINK("#РТУС!"&amp;CELL("адрес",Проверка!O496),"недействительно")),HYPERLINK("#Проверка!"&amp;CELL("адрес",Проверка!O496),РТУС!O496)),HYPERLINK("#РТУС!"&amp;CELL("адрес",Проверка!O496),"###"))))</f>
        <v/>
      </c>
      <c r="P496" s="21" t="str">
        <f ca="1">IF(РТУС!L496="Паспорт гражданина РФ",IF(РТУС!P496="",HYPERLINK("#РТУС!"&amp;CELL("адрес",Проверка!P496),"заполнить"),HYPERLINK("#Проверка!"&amp;CELL("адрес",Проверка!P496),РТУС!P496)),"")</f>
        <v/>
      </c>
      <c r="Q496" s="13" t="str">
        <f ca="1">IF(РТУС!L496="Паспорт гражданина РФ",IF(РТУС!Q496="",HYPERLINK("#РТУС!"&amp;CELL("адрес",Проверка!Q496),"заполнить"),IF(LEN(РТУС!Q496)=7,HYPERLINK("#Проверка!"&amp;CELL("адрес",Проверка!Q496),РТУС!Q496),HYPERLINK("#РТУС!"&amp;CELL("адрес",Проверка!Q496),"###"))),"")</f>
        <v/>
      </c>
      <c r="R496" s="13" t="str">
        <f ca="1">IF(РТУС!R496="",HYPERLINK("#РТУС!"&amp;CELL("адрес",Проверка!R496),"заполнить"),HYPERLINK("#Проверка!"&amp;CELL("адрес",Проверка!R496),РТУС!R496))</f>
        <v>заполнить</v>
      </c>
      <c r="S496" s="13" t="str">
        <f>IF(РТУС!S496="","",РТУС!S496)</f>
        <v/>
      </c>
      <c r="T496" s="13" t="str">
        <f>IF(РТУС!T496="","",РТУС!T496)</f>
        <v/>
      </c>
      <c r="U496" s="13" t="str">
        <f>IF(РТУС!U496="","",РТУС!U496)</f>
        <v/>
      </c>
      <c r="V496" s="13" t="str">
        <f ca="1">IF(РТУС!V496="",HYPERLINK("#РТУС!"&amp;CELL("адрес",Проверка!V496),"заполнить"),IF(OR(РТУС!V496="Договор участия в долевом строительстве",РТУС!V496="Предварительный договор участия в долевом строительстве",РТУС!V496="Определение Арбитражного суда",РТУС!V496="Решение суда общей юрисдикции",РТУС!V496="Иные договоры"),HYPERLINK("#Проверка!"&amp;CELL("адрес",Проверка!V496),РТУС!V496),HYPERLINK("#РТУС!"&amp;CELL("адрес",Проверка!V496),"###")))</f>
        <v>заполнить</v>
      </c>
      <c r="W496" s="13" t="str">
        <f ca="1">IF(РТУС!W496="",HYPERLINK("#РТУС!"&amp;CELL("адрес",Проверка!W496),"заполнить"),HYPERLINK("#Проверка!"&amp;CELL("адрес",Проверка!W496),РТУС!W496))</f>
        <v>заполнить</v>
      </c>
      <c r="X496" s="15" t="str">
        <f ca="1">IF(РТУС!X496="",HYPERLINK("#РТУС!"&amp;CELL("адрес",Проверка!X496),"заполнить"),IF(AND(LEN(РТУС!X496)=5,РТУС!X496&lt;TODAY()),HYPERLINK("#Проверка!"&amp;CELL("адрес",Проверка!X496),РТУС!X496),HYPERLINK("#РТУС!"&amp;CELL("адрес",Проверка!X496),"###")))</f>
        <v>заполнить</v>
      </c>
      <c r="Y496" s="13" t="str">
        <f>IF(РТУС!Y496="","",РТУС!Y496)</f>
        <v/>
      </c>
      <c r="Z496" s="15" t="str">
        <f ca="1">IF(РТУС!Z496="","",IF(AND(LEN(РТУС!Z496)=5,РТУС!Z496&lt;TODAY()),HYPERLINK("#Проверка!"&amp;CELL("адрес",Проверка!Z496),РТУС!Z496),HYPERLINK("#РТУС!"&amp;CELL("адрес",Проверка!Z496),"###")))</f>
        <v/>
      </c>
      <c r="AA496" s="18" t="str">
        <f ca="1">IF(РТУС!AA496="",HYPERLINK("#РТУС!"&amp;CELL("адрес",Проверка!AA496),"заполнить"),IF(ISNUMBER(РТУС!AA496)=TRUE,HYPERLINK("#Проверка!"&amp;CELL("адрес",Проверка!AA496),РТУС!AA496),HYPERLINK("#РТУС!"&amp;CELL("адрес",Проверка!AA496),"###")))</f>
        <v>заполнить</v>
      </c>
      <c r="AB496" s="18" t="str">
        <f ca="1">IF(РТУС!AB496="",HYPERLINK("#РТУС!"&amp;CELL("адрес",Проверка!AB496),"заполнить"),IF(ISNUMBER(РТУС!AB496)=TRUE,HYPERLINK("#Проверка!"&amp;CELL("адрес",Проверка!AB496),РТУС!AB496),HYPERLINK("#РТУС!"&amp;CELL("адрес",Проверка!AB496),"###")))</f>
        <v>заполнить</v>
      </c>
      <c r="AC496" s="18" t="str">
        <f ca="1">IF(РТУС!AC496="","",IF(ISNUMBER(РТУС!AC496)=TRUE,HYPERLINK("#Проверка!"&amp;CELL("адрес",Проверка!AC496),РТУС!AC496),HYPERLINK("#РТУС!"&amp;CELL("адрес",Проверка!AC496),"###")))</f>
        <v/>
      </c>
      <c r="AD496" s="18" t="str">
        <f ca="1">IF(РТУС!AD496="","",IF(ISNUMBER(РТУС!AD496)=TRUE,HYPERLINK("#Проверка!"&amp;CELL("адрес",Проверка!AD496),РТУС!AD496),HYPERLINK("#РТУС!"&amp;CELL("адрес",Проверка!AD496),"###")))</f>
        <v/>
      </c>
      <c r="AE496" s="13" t="str">
        <f>IF(РТУС!AE496="","",РТУС!AE496)</f>
        <v/>
      </c>
      <c r="AF496" s="15" t="str">
        <f ca="1">IF(РТУС!AE496="","",IF(РТУС!AF496="",HYPERLINK("#РТУС!"&amp;CELL("адрес",Проверка!AF496),"заполнить"),IF(AND(LEN(РТУС!AF496)=5,РТУС!AF496&lt;TODAY()),HYPERLINK("#Проверка!"&amp;CELL("адрес",Проверка!AF496),РТУС!AF496),HYPERLINK("#РТУС!"&amp;CELL("адрес",Проверка!AF496),"###"))))</f>
        <v/>
      </c>
      <c r="AG496" s="13"/>
      <c r="AH496" s="15" t="str">
        <f ca="1">IF(РТУС!AE496="","",IF(РТУС!AH496="",HYPERLINK("#РТУС!"&amp;CELL("адрес",Проверка!AH496),"заполнить"),IF(AND(LEN(РТУС!AH496)=5,РТУС!AH496&lt;TODAY()),HYPERLINK("#Проверка!"&amp;CELL("адрес",Проверка!AH496),РТУС!AH496),HYPERLINK("#РТУС!"&amp;CELL("адрес",Проверка!AH496),"###"))))</f>
        <v/>
      </c>
      <c r="AI496" s="15" t="str">
        <f ca="1">IF(РТУС!AE496="","",IF(РТУС!AI496="",HYPERLINK("#РТУС!"&amp;CELL("адрес",Проверка!AI496),"заполнить"),HYPERLINK("#Проверка!"&amp;CELL("адрес",Проверка!AI496),РТУС!AI496)))</f>
        <v/>
      </c>
      <c r="AJ496" s="13" t="str">
        <f ca="1">IF(РТУС!AE496="","",IF(РТУС!AJ496="",HYPERLINK("#РТУС!"&amp;CELL("адрес",Проверка!AJ496),"заполнить"),IF(OR(РТУС!AJ496="Юрлицо",РТУС!AJ496="Физлицо",РТУС!AJ496="ИП"),HYPERLINK("#Проверка!"&amp;CELL("адрес",Проверка!AJ496),РТУС!AJ496),HYPERLINK("#РТУС!"&amp;CELL("адрес",Проверка!AJ496),"###"))))</f>
        <v/>
      </c>
      <c r="AK496" s="13" t="str">
        <f ca="1">IF(РТУС!AK496="",HYPERLINK("#РТУС!"&amp;CELL("адрес",Проверка!AK496),"заполнить"),IF(OR(РТУС!AK496="Квартира",РТУС!AK496="Кладовая",РТУС!AK496="Машино-место",РТУС!AK496="Нежилое помещение"),HYPERLINK("#Проверка!"&amp;CELL("адрес",Проверка!AK496),РТУС!AK496),HYPERLINK("#РТУС!"&amp;CELL("адрес",Проверка!AK496),"###")))</f>
        <v>заполнить</v>
      </c>
      <c r="AL496" s="13" t="str">
        <f ca="1">IF(РТУС!AL496="",HYPERLINK("#РТУС!"&amp;CELL("адрес",Проверка!AL496),"заполнить"),HYPERLINK("#Проверка!"&amp;CELL("адрес",Проверка!AL496),РТУС!AL496))</f>
        <v>заполнить</v>
      </c>
      <c r="AM496" s="18" t="str">
        <f ca="1">IF(РТУС!AM496="",HYPERLINK("#РТУС!"&amp;CELL("адрес",Проверка!AM496),"заполнить"),IF(ISNUMBER(РТУС!AM496)=TRUE,IF(РТУС!AK496="Нежилое помещение",IF(РТУС!AM496&gt;7,HYPERLINK("#РТУС!"&amp;CELL("адрес",Проверка!AM496),"не больше 7 кв.м."),РТУС!AM496),HYPERLINK("#Проверка!"&amp;CELL("адрес",Проверка!AM496),РТУС!AM496)),HYPERLINK("#РТУС!"&amp;CELL("адрес",Проверка!AM496),"###")))</f>
        <v>заполнить</v>
      </c>
      <c r="AN496" s="13" t="str">
        <f ca="1">IF(РТУС!AN496="",HYPERLINK("#РТУС!"&amp;CELL("адрес",Проверка!AN496),"заполнить"),IF(OR(РТУС!AN496="Общая площадь помещения",РТУС!AN496="Общая приведенная площадь жилого помещения",РТУС!AN496="Общая площадь жилого помещения с учетом лоджий, балконов, террас и веранд"),HYPERLINK("#Проверка!"&amp;CELL("адрес",Проверка!AN496),РТУС!AN496),HYPERLINK("#РТУС!"&amp;CELL("адрес",Проверка!AN496),"###")))</f>
        <v>заполнить</v>
      </c>
      <c r="AO496" s="13" t="str">
        <f ca="1">IF(OR(РТУС!AK496="Квартира",РТУС!A496="Нежилое помещение"),IF(РТУС!AO496="",HYPERLINK("#РТУС!"&amp;CELL("адрес",Проверка!AO496),"заполнить"),IF(ISNUMBER(РТУС!AO496)=TRUE,HYPERLINK("#Проверка!"&amp;CELL("адрес",Проверка!AO496),РТУС!AO496),HYPERLINK("#РТУС!"&amp;CELL("адрес",Проверка!AO496),"###"))),"")</f>
        <v/>
      </c>
      <c r="AP496" s="13" t="str">
        <f>IF(РТУС!AP496="","",РТУС!AP496)</f>
        <v/>
      </c>
      <c r="AQ496" s="13" t="str">
        <f ca="1">IF(РТУС!AQ496="",HYPERLINK("#РТУС!"&amp;CELL("адрес",Проверка!AQ496),"заполнить"),HYPERLINK("#Проверка!"&amp;CELL("адрес",Проверка!AQ496),РТУС!AQ496))</f>
        <v>заполнить</v>
      </c>
      <c r="AR496" s="18" t="str">
        <f ca="1">IF(РТУС!AR496="",HYPERLINK("#РТУС!"&amp;CELL("адрес",Проверка!AR496),"заполнить"),IF(ISNUMBER(РТУС!AR496)=FALSE,HYPERLINK("#РТУС!"&amp;CELL("адрес",Проверка!AR496),"###"),IF(РТУС!G496="1",IF(РТУС!AB496=РТУС!AR496+РТУС!AU496,HYPERLINK("#Проверка!"&amp;CELL("адрес",Проверка!AR496),РТУС!AR496),HYPERLINK("#РТУС!"&amp;CELL("адрес",Проверка!AR496),"сверить суммы")),IF(РТУС!AB496=(SUMIF(РТУС!$A$4:$A$1000,A496,РТУС!$AR$4:$AR$1000)+SUMIF(РТУС!$A$4:$A$1000,A496,РТУС!$AU$4:$AU$1000)),HYPERLINK("#Проверка!"&amp;CELL("адрес",Проверка!AR496),РТУС!AR496),HYPERLINK("#РТУС!"&amp;CELL("адрес",Проверка!AR496),"сверить суммы")))))</f>
        <v>заполнить</v>
      </c>
      <c r="AS496" s="13" t="str">
        <f>IF(РТУС!AS496="","",РТУС!AS496)</f>
        <v/>
      </c>
      <c r="AT496" s="18" t="str">
        <f ca="1">IF(РТУС!AT496="",HYPERLINK("#РТУС!"&amp;CELL("адрес",Проверка!AT496),"заполнить"),IF(ISNUMBER(РТУС!AT496)=FALSE,HYPERLINK("#РТУС!"&amp;CELL("адрес",Проверка!AT496),"###"),IF(РТУС!AT496=РТУС!AR496,HYPERLINK("#Проверка!"&amp;CELL("адрес",Проверка!AT496),РТУС!AT496),HYPERLINK("#РТУС!"&amp;CELL("адрес",Проверка!AT496),"сверить суммы"))))</f>
        <v>заполнить</v>
      </c>
      <c r="AU496" s="18" t="str">
        <f ca="1">IF(РТУС!AU496="",HYPERLINK("#РТУС!"&amp;CELL("адрес",Проверка!AU496),"заполнить"),IF(ISNUMBER(РТУС!AU496)=FALSE,HYPERLINK("#РТУС!"&amp;CELL("адрес",Проверка!AU496),"###"),IF(РТУС!G496="1",IF(РТУС!AB496=РТУС!AR496+РТУС!AU496,HYPERLINK("#Проверка!"&amp;CELL("адрес",Проверка!AU496),РТУС!AU496),HYPERLINK("#РТУС!"&amp;CELL("адрес",Проверка!AU496),"сверить суммы")),IF(РТУС!AB496=(SUMIF(РТУС!$A$4:$A$1000,A496,РТУС!$AR$4:$AR$1000)+SUMIF(РТУС!$A$4:$A$1000,A496,РТУС!$AU$4:$AU$1000)),HYPERLINK("#Проверка!"&amp;CELL("адрес",Проверка!AU496),РТУС!AU496),HYPERLINK("#РТУС!"&amp;CELL("адрес",Проверка!AU496),"сверить суммы")))))</f>
        <v>заполнить</v>
      </c>
      <c r="AV496" s="13" t="str">
        <f ca="1">IF(РТУС!AV496="",HYPERLINK("#РТУС!"&amp;CELL("адрес",Проверка!AV496),"заполнить"),IF(OR(РТУС!AV496="Требование о передаче жилого помещения",РТУС!AV496="Требование о передаче машино-места",РТУС!AV496="Требования о передаче нежилого помещения",РТУС!AV496="Денежные требования"),HYPERLINK("#Проверка!"&amp;CELL("адрес",Проверка!AV496),РТУС!AV496),HYPERLINK("#РТУС!"&amp;CELL("адрес",Проверка!AV496),"###")))</f>
        <v>заполнить</v>
      </c>
      <c r="AW496" s="13" t="str">
        <f ca="1">IF(РТУС!AW496="",HYPERLINK("#РТУС!"&amp;CELL("адрес",Проверка!AW496),"заполнить"),IF(OR(РТУС!AW496="Включен в полном объеме",РТУС!AW496="Включен частично"),HYPERLINK("#Проверка!"&amp;CELL("адрес",Проверка!AW496),РТУС!AW496),HYPERLINK("#РТУС!"&amp;CELL("адрес",Проверка!AW496),"###")))</f>
        <v>заполнить</v>
      </c>
      <c r="AX496" s="15" t="str">
        <f ca="1">IF(РТУС!AX496="",HYPERLINK("#РТУС!"&amp;CELL("адрес",Проверка!AX496),"заполнить"),IF(AND(LEN(РТУС!AX496)=5,РТУС!AX496&lt;TODAY()),HYPERLINK("#Проверка!"&amp;CELL("адрес",Проверка!AX496),РТУС!AX496),HYPERLINK("#РТУС!"&amp;CELL("адрес",Проверка!AX496),"###")))</f>
        <v>заполнить</v>
      </c>
      <c r="AY496" s="15" t="str">
        <f ca="1">IF(РТУС!AY496="",HYPERLINK("#РТУС!"&amp;CELL("адрес",Проверка!AY496),"заполнить"),IF(AND(LEN(РТУС!AY496)=5,РТУС!AY496&lt;TODAY()),HYPERLINK("#Проверка!"&amp;CELL("адрес",Проверка!AY496),РТУС!AY496),HYPERLINK("#РТУС!"&amp;CELL("адрес",Проверка!AY496),"###")))</f>
        <v>заполнить</v>
      </c>
    </row>
    <row r="497" spans="1:51" x14ac:dyDescent="0.25">
      <c r="A497" s="10" t="str">
        <f>РТУС!A497</f>
        <v>.</v>
      </c>
      <c r="B497" s="13" t="str">
        <f ca="1">IF(РТУС!B497="",HYPERLINK("#РТУС!"&amp;CELL("адрес",Проверка!B497),"заполнить"),IF(AND(LEN(РТУС!B497)=10,РТУС!B496=РТУС!B497),HYPERLINK("#Проверка!"&amp;CELL("адрес",Проверка!B497),РТУС!B497),HYPERLINK("#РТУС!"&amp;CELL("адрес",Проверка!B497),"###")))</f>
        <v>заполнить</v>
      </c>
      <c r="C497" s="13" t="str">
        <f ca="1">IF(РТУС!C497="",HYPERLINK("#РТУС!"&amp;CELL("адрес",Проверка!C497),"заполнить"),IF(AND(ISNUMBER(РТУС!C497)=TRUE,РТУС!C497&gt;0,РТУС!C496=РТУС!C497),HYPERLINK("#Проверка!"&amp;CELL("адрес",Проверка!C497),РТУС!C497),HYPERLINK("#РТУС!"&amp;CELL("адрес",Проверка!C497),"###")))</f>
        <v>заполнить</v>
      </c>
      <c r="D497" s="13" t="str">
        <f>IF(РТУС!D497="","",РТУС!D497)</f>
        <v/>
      </c>
      <c r="E497" s="13" t="str">
        <f ca="1">IF(РТУС!E497="",HYPERLINK("#РТУС!"&amp;CELL("адрес",Проверка!E497),"заполнить"),IF(РТУС!E496=РТУС!E497,HYPERLINK("#Проверка!"&amp;CELL("адрес",Проверка!E497),РТУС!E497),HYPERLINK("#РТУС!"&amp;CELL("адрес",Проверка!E497),"###")))</f>
        <v>заполнить</v>
      </c>
      <c r="F497" s="13" t="str">
        <f ca="1">IF(РТУС!F497="",HYPERLINK("#РТУС!"&amp;CELL("адрес",Проверка!F497),"заполнить"),HYPERLINK("#Проверка!"&amp;CELL("адрес",Проверка!F497),РТУС!F497))</f>
        <v>заполнить</v>
      </c>
      <c r="G497" s="20" t="str">
        <f ca="1">IF(РТУС!G497="",HYPERLINK("#РТУС!"&amp;CELL("адрес",Проверка!G497),"заполнить"),IF(РТУС!G497="1",HYPERLINK("#Проверка!"&amp;CELL("адрес",Проверка!G497),"1"),IF(AND(ISNUMBER(РТУС!G497)=TRUE,РТУС!G497&lt;=1,РТУС!G497&gt;0),IF(SUMIF(РТУС!$A$4:$A$1000,A497,РТУС!$G$4:$G$1000)=1,HYPERLINK("#Проверка!"&amp;CELL("адрес",Проверка!G497),РТУС!G497),HYPERLINK("#РТУС!"&amp;CELL("адрес",Проверка!G497),"сумма долей ≠ 1")),HYPERLINK("#РТУС!"&amp;CELL("адрес",Проверка!G497),"###"))))</f>
        <v>заполнить</v>
      </c>
      <c r="H497" s="13" t="str">
        <f ca="1">IF(РТУС!H497="",HYPERLINK("#РТУС!"&amp;CELL("адрес",Проверка!H497),"заполнить"),IF(OR(РТУС!H497="Юрлицо",РТУС!H497="Физлицо",РТУС!H497="ИП"),HYPERLINK("#Проверка!"&amp;CELL("адрес",Проверка!H497),РТУС!H497),HYPERLINK("#РТУС!"&amp;CELL("адрес",Проверка!H497),"###")))</f>
        <v>заполнить</v>
      </c>
      <c r="I497" s="13" t="str">
        <f ca="1">IF(OR(РТУС!H497="Юрлицо",РТУС!H497="ИП"),IF(РТУС!I497="",HYPERLINK("#РТУС!"&amp;CELL("адрес",Проверка!I497),"заполнить"),IF(OR(LEN(РТУС!I497)=10,LEN(РТУС!I497)=12),HYPERLINK("#Проверка!"&amp;CELL("адрес",Проверка!I497),РТУС!I497),HYPERLINK("#РТУС!"&amp;CELL("адрес",Проверка!I497),"###"))),"")</f>
        <v/>
      </c>
      <c r="J497" s="15" t="str">
        <f ca="1">IF(РТУС!J497="","",IF(AND(LEN(РТУС!J497)=5,РТУС!J497&lt;TODAY()),HYPERLINK("#Проверка!"&amp;CELL("адрес",Проверка!J497),РТУС!J497),HYPERLINK("#РТУС!"&amp;CELL("адрес",Проверка!J497),"###")))</f>
        <v/>
      </c>
      <c r="K497" s="13" t="str">
        <f>IF(РТУС!K497="","",РТУС!K497)</f>
        <v/>
      </c>
      <c r="L497" s="13" t="str">
        <f ca="1">IF(OR(РТУС!H497="Физлицо",РТУС!H497="ИП"),IF(РТУС!L497="",HYPERLINK("#РТУС!"&amp;CELL("адрес",Проверка!L497),"заполнить"),IF(OR(РТУС!L497="Загранпаспорт гражданина РФ",РТУС!L497="Паспорт гражданина РФ",РТУС!L497="Иностранный паспорт",РТУС!L497="Свидетельство о рождении",РТУС!L497="Вид на жительство"),HYPERLINK("#Проверка!"&amp;CELL("адрес",Проверка!L497),РТУС!L497),HYPERLINK("#РТУС!"&amp;CELL("адрес",Проверка!L497),"###"))),"")</f>
        <v/>
      </c>
      <c r="M497" s="13" t="str">
        <f ca="1">IF(AND(OR(РТУС!L497="Паспорт гражданина РФ",РТУС!L497="Свидетельство о рождении"),РТУС!M497=""),HYPERLINK("#РТУС!"&amp;CELL("адрес",Проверка!M497),"заполнить"),IF(РТУС!L497="Паспорт гражданина РФ",IF(LEN(РТУС!M497)=4,HYPERLINK("#Проверка!"&amp;CELL("адрес",Проверка!M497),РТУС!M497),HYPERLINK("#РТУС!"&amp;CELL("адрес",Проверка!M497),"###")),IF(РТУС!L497="Свидетельство о рождении",HYPERLINK("#Проверка!"&amp;CELL("адрес",Проверка!M497),РТУС!M497),"")))</f>
        <v/>
      </c>
      <c r="N497" s="13" t="str">
        <f ca="1">IF(РТУС!L497="","",IF(РТУС!N497="",HYPERLINK("#РТУС!"&amp;CELL("адрес",Проверка!N497),"заполнить"),IF(OR(РТУС!L497="Паспорт гражданина РФ",РТУС!L497="Свидетельство о рождении"),IF(LEN(РТУС!N497)=6,HYPERLINK("#Проверка!"&amp;CELL("адрес",Проверка!N497),РТУС!N497),HYPERLINK("#РТУС!"&amp;CELL("адрес",Проверка!N497),"###")),HYPERLINK("#Проверка!"&amp;CELL("адрес",Проверка!N497),РТУС!N497))))</f>
        <v/>
      </c>
      <c r="O497" s="15" t="str">
        <f ca="1">IF(РТУС!L497="","",IF(РТУС!O497="",HYPERLINK("#РТУС!"&amp;CELL("адрес",Проверка!O497),"заполнить"),IF(AND(LEN(РТУС!O497)=5,РТУС!O497&lt;TODAY()),IF(РТУС!L497="Свидетельство о рождении",IF(РТУС!O497&gt;EDATE(TODAY(),-168),HYPERLINK("#Проверка!"&amp;CELL("адрес",Проверка!O497),РТУС!O497),HYPERLINK("#РТУС!"&amp;CELL("адрес",Проверка!O497),"недействительно")),HYPERLINK("#Проверка!"&amp;CELL("адрес",Проверка!O497),РТУС!O497)),HYPERLINK("#РТУС!"&amp;CELL("адрес",Проверка!O497),"###"))))</f>
        <v/>
      </c>
      <c r="P497" s="21" t="str">
        <f ca="1">IF(РТУС!L497="Паспорт гражданина РФ",IF(РТУС!P497="",HYPERLINK("#РТУС!"&amp;CELL("адрес",Проверка!P497),"заполнить"),HYPERLINK("#Проверка!"&amp;CELL("адрес",Проверка!P497),РТУС!P497)),"")</f>
        <v/>
      </c>
      <c r="Q497" s="13" t="str">
        <f ca="1">IF(РТУС!L497="Паспорт гражданина РФ",IF(РТУС!Q497="",HYPERLINK("#РТУС!"&amp;CELL("адрес",Проверка!Q497),"заполнить"),IF(LEN(РТУС!Q497)=7,HYPERLINK("#Проверка!"&amp;CELL("адрес",Проверка!Q497),РТУС!Q497),HYPERLINK("#РТУС!"&amp;CELL("адрес",Проверка!Q497),"###"))),"")</f>
        <v/>
      </c>
      <c r="R497" s="13" t="str">
        <f ca="1">IF(РТУС!R497="",HYPERLINK("#РТУС!"&amp;CELL("адрес",Проверка!R497),"заполнить"),HYPERLINK("#Проверка!"&amp;CELL("адрес",Проверка!R497),РТУС!R497))</f>
        <v>заполнить</v>
      </c>
      <c r="S497" s="13" t="str">
        <f>IF(РТУС!S497="","",РТУС!S497)</f>
        <v/>
      </c>
      <c r="T497" s="13" t="str">
        <f>IF(РТУС!T497="","",РТУС!T497)</f>
        <v/>
      </c>
      <c r="U497" s="13" t="str">
        <f>IF(РТУС!U497="","",РТУС!U497)</f>
        <v/>
      </c>
      <c r="V497" s="13" t="str">
        <f ca="1">IF(РТУС!V497="",HYPERLINK("#РТУС!"&amp;CELL("адрес",Проверка!V497),"заполнить"),IF(OR(РТУС!V497="Договор участия в долевом строительстве",РТУС!V497="Предварительный договор участия в долевом строительстве",РТУС!V497="Определение Арбитражного суда",РТУС!V497="Решение суда общей юрисдикции",РТУС!V497="Иные договоры"),HYPERLINK("#Проверка!"&amp;CELL("адрес",Проверка!V497),РТУС!V497),HYPERLINK("#РТУС!"&amp;CELL("адрес",Проверка!V497),"###")))</f>
        <v>заполнить</v>
      </c>
      <c r="W497" s="13" t="str">
        <f ca="1">IF(РТУС!W497="",HYPERLINK("#РТУС!"&amp;CELL("адрес",Проверка!W497),"заполнить"),HYPERLINK("#Проверка!"&amp;CELL("адрес",Проверка!W497),РТУС!W497))</f>
        <v>заполнить</v>
      </c>
      <c r="X497" s="15" t="str">
        <f ca="1">IF(РТУС!X497="",HYPERLINK("#РТУС!"&amp;CELL("адрес",Проверка!X497),"заполнить"),IF(AND(LEN(РТУС!X497)=5,РТУС!X497&lt;TODAY()),HYPERLINK("#Проверка!"&amp;CELL("адрес",Проверка!X497),РТУС!X497),HYPERLINK("#РТУС!"&amp;CELL("адрес",Проверка!X497),"###")))</f>
        <v>заполнить</v>
      </c>
      <c r="Y497" s="13" t="str">
        <f>IF(РТУС!Y497="","",РТУС!Y497)</f>
        <v/>
      </c>
      <c r="Z497" s="15" t="str">
        <f ca="1">IF(РТУС!Z497="","",IF(AND(LEN(РТУС!Z497)=5,РТУС!Z497&lt;TODAY()),HYPERLINK("#Проверка!"&amp;CELL("адрес",Проверка!Z497),РТУС!Z497),HYPERLINK("#РТУС!"&amp;CELL("адрес",Проверка!Z497),"###")))</f>
        <v/>
      </c>
      <c r="AA497" s="18" t="str">
        <f ca="1">IF(РТУС!AA497="",HYPERLINK("#РТУС!"&amp;CELL("адрес",Проверка!AA497),"заполнить"),IF(ISNUMBER(РТУС!AA497)=TRUE,HYPERLINK("#Проверка!"&amp;CELL("адрес",Проверка!AA497),РТУС!AA497),HYPERLINK("#РТУС!"&amp;CELL("адрес",Проверка!AA497),"###")))</f>
        <v>заполнить</v>
      </c>
      <c r="AB497" s="18" t="str">
        <f ca="1">IF(РТУС!AB497="",HYPERLINK("#РТУС!"&amp;CELL("адрес",Проверка!AB497),"заполнить"),IF(ISNUMBER(РТУС!AB497)=TRUE,HYPERLINK("#Проверка!"&amp;CELL("адрес",Проверка!AB497),РТУС!AB497),HYPERLINK("#РТУС!"&amp;CELL("адрес",Проверка!AB497),"###")))</f>
        <v>заполнить</v>
      </c>
      <c r="AC497" s="18" t="str">
        <f ca="1">IF(РТУС!AC497="","",IF(ISNUMBER(РТУС!AC497)=TRUE,HYPERLINK("#Проверка!"&amp;CELL("адрес",Проверка!AC497),РТУС!AC497),HYPERLINK("#РТУС!"&amp;CELL("адрес",Проверка!AC497),"###")))</f>
        <v/>
      </c>
      <c r="AD497" s="18" t="str">
        <f ca="1">IF(РТУС!AD497="","",IF(ISNUMBER(РТУС!AD497)=TRUE,HYPERLINK("#Проверка!"&amp;CELL("адрес",Проверка!AD497),РТУС!AD497),HYPERLINK("#РТУС!"&amp;CELL("адрес",Проверка!AD497),"###")))</f>
        <v/>
      </c>
      <c r="AE497" s="13" t="str">
        <f>IF(РТУС!AE497="","",РТУС!AE497)</f>
        <v/>
      </c>
      <c r="AF497" s="15" t="str">
        <f ca="1">IF(РТУС!AE497="","",IF(РТУС!AF497="",HYPERLINK("#РТУС!"&amp;CELL("адрес",Проверка!AF497),"заполнить"),IF(AND(LEN(РТУС!AF497)=5,РТУС!AF497&lt;TODAY()),HYPERLINK("#Проверка!"&amp;CELL("адрес",Проверка!AF497),РТУС!AF497),HYPERLINK("#РТУС!"&amp;CELL("адрес",Проверка!AF497),"###"))))</f>
        <v/>
      </c>
      <c r="AG497" s="13"/>
      <c r="AH497" s="15" t="str">
        <f ca="1">IF(РТУС!AE497="","",IF(РТУС!AH497="",HYPERLINK("#РТУС!"&amp;CELL("адрес",Проверка!AH497),"заполнить"),IF(AND(LEN(РТУС!AH497)=5,РТУС!AH497&lt;TODAY()),HYPERLINK("#Проверка!"&amp;CELL("адрес",Проверка!AH497),РТУС!AH497),HYPERLINK("#РТУС!"&amp;CELL("адрес",Проверка!AH497),"###"))))</f>
        <v/>
      </c>
      <c r="AI497" s="15" t="str">
        <f ca="1">IF(РТУС!AE497="","",IF(РТУС!AI497="",HYPERLINK("#РТУС!"&amp;CELL("адрес",Проверка!AI497),"заполнить"),HYPERLINK("#Проверка!"&amp;CELL("адрес",Проверка!AI497),РТУС!AI497)))</f>
        <v/>
      </c>
      <c r="AJ497" s="13" t="str">
        <f ca="1">IF(РТУС!AE497="","",IF(РТУС!AJ497="",HYPERLINK("#РТУС!"&amp;CELL("адрес",Проверка!AJ497),"заполнить"),IF(OR(РТУС!AJ497="Юрлицо",РТУС!AJ497="Физлицо",РТУС!AJ497="ИП"),HYPERLINK("#Проверка!"&amp;CELL("адрес",Проверка!AJ497),РТУС!AJ497),HYPERLINK("#РТУС!"&amp;CELL("адрес",Проверка!AJ497),"###"))))</f>
        <v/>
      </c>
      <c r="AK497" s="13" t="str">
        <f ca="1">IF(РТУС!AK497="",HYPERLINK("#РТУС!"&amp;CELL("адрес",Проверка!AK497),"заполнить"),IF(OR(РТУС!AK497="Квартира",РТУС!AK497="Кладовая",РТУС!AK497="Машино-место",РТУС!AK497="Нежилое помещение"),HYPERLINK("#Проверка!"&amp;CELL("адрес",Проверка!AK497),РТУС!AK497),HYPERLINK("#РТУС!"&amp;CELL("адрес",Проверка!AK497),"###")))</f>
        <v>заполнить</v>
      </c>
      <c r="AL497" s="13" t="str">
        <f ca="1">IF(РТУС!AL497="",HYPERLINK("#РТУС!"&amp;CELL("адрес",Проверка!AL497),"заполнить"),HYPERLINK("#Проверка!"&amp;CELL("адрес",Проверка!AL497),РТУС!AL497))</f>
        <v>заполнить</v>
      </c>
      <c r="AM497" s="18" t="str">
        <f ca="1">IF(РТУС!AM497="",HYPERLINK("#РТУС!"&amp;CELL("адрес",Проверка!AM497),"заполнить"),IF(ISNUMBER(РТУС!AM497)=TRUE,IF(РТУС!AK497="Нежилое помещение",IF(РТУС!AM497&gt;7,HYPERLINK("#РТУС!"&amp;CELL("адрес",Проверка!AM497),"не больше 7 кв.м."),РТУС!AM497),HYPERLINK("#Проверка!"&amp;CELL("адрес",Проверка!AM497),РТУС!AM497)),HYPERLINK("#РТУС!"&amp;CELL("адрес",Проверка!AM497),"###")))</f>
        <v>заполнить</v>
      </c>
      <c r="AN497" s="13" t="str">
        <f ca="1">IF(РТУС!AN497="",HYPERLINK("#РТУС!"&amp;CELL("адрес",Проверка!AN497),"заполнить"),IF(OR(РТУС!AN497="Общая площадь помещения",РТУС!AN497="Общая приведенная площадь жилого помещения",РТУС!AN497="Общая площадь жилого помещения с учетом лоджий, балконов, террас и веранд"),HYPERLINK("#Проверка!"&amp;CELL("адрес",Проверка!AN497),РТУС!AN497),HYPERLINK("#РТУС!"&amp;CELL("адрес",Проверка!AN497),"###")))</f>
        <v>заполнить</v>
      </c>
      <c r="AO497" s="13" t="str">
        <f ca="1">IF(OR(РТУС!AK497="Квартира",РТУС!A497="Нежилое помещение"),IF(РТУС!AO497="",HYPERLINK("#РТУС!"&amp;CELL("адрес",Проверка!AO497),"заполнить"),IF(ISNUMBER(РТУС!AO497)=TRUE,HYPERLINK("#Проверка!"&amp;CELL("адрес",Проверка!AO497),РТУС!AO497),HYPERLINK("#РТУС!"&amp;CELL("адрес",Проверка!AO497),"###"))),"")</f>
        <v/>
      </c>
      <c r="AP497" s="13" t="str">
        <f>IF(РТУС!AP497="","",РТУС!AP497)</f>
        <v/>
      </c>
      <c r="AQ497" s="13" t="str">
        <f ca="1">IF(РТУС!AQ497="",HYPERLINK("#РТУС!"&amp;CELL("адрес",Проверка!AQ497),"заполнить"),HYPERLINK("#Проверка!"&amp;CELL("адрес",Проверка!AQ497),РТУС!AQ497))</f>
        <v>заполнить</v>
      </c>
      <c r="AR497" s="18" t="str">
        <f ca="1">IF(РТУС!AR497="",HYPERLINK("#РТУС!"&amp;CELL("адрес",Проверка!AR497),"заполнить"),IF(ISNUMBER(РТУС!AR497)=FALSE,HYPERLINK("#РТУС!"&amp;CELL("адрес",Проверка!AR497),"###"),IF(РТУС!G497="1",IF(РТУС!AB497=РТУС!AR497+РТУС!AU497,HYPERLINK("#Проверка!"&amp;CELL("адрес",Проверка!AR497),РТУС!AR497),HYPERLINK("#РТУС!"&amp;CELL("адрес",Проверка!AR497),"сверить суммы")),IF(РТУС!AB497=(SUMIF(РТУС!$A$4:$A$1000,A497,РТУС!$AR$4:$AR$1000)+SUMIF(РТУС!$A$4:$A$1000,A497,РТУС!$AU$4:$AU$1000)),HYPERLINK("#Проверка!"&amp;CELL("адрес",Проверка!AR497),РТУС!AR497),HYPERLINK("#РТУС!"&amp;CELL("адрес",Проверка!AR497),"сверить суммы")))))</f>
        <v>заполнить</v>
      </c>
      <c r="AS497" s="13" t="str">
        <f>IF(РТУС!AS497="","",РТУС!AS497)</f>
        <v/>
      </c>
      <c r="AT497" s="18" t="str">
        <f ca="1">IF(РТУС!AT497="",HYPERLINK("#РТУС!"&amp;CELL("адрес",Проверка!AT497),"заполнить"),IF(ISNUMBER(РТУС!AT497)=FALSE,HYPERLINK("#РТУС!"&amp;CELL("адрес",Проверка!AT497),"###"),IF(РТУС!AT497=РТУС!AR497,HYPERLINK("#Проверка!"&amp;CELL("адрес",Проверка!AT497),РТУС!AT497),HYPERLINK("#РТУС!"&amp;CELL("адрес",Проверка!AT497),"сверить суммы"))))</f>
        <v>заполнить</v>
      </c>
      <c r="AU497" s="18" t="str">
        <f ca="1">IF(РТУС!AU497="",HYPERLINK("#РТУС!"&amp;CELL("адрес",Проверка!AU497),"заполнить"),IF(ISNUMBER(РТУС!AU497)=FALSE,HYPERLINK("#РТУС!"&amp;CELL("адрес",Проверка!AU497),"###"),IF(РТУС!G497="1",IF(РТУС!AB497=РТУС!AR497+РТУС!AU497,HYPERLINK("#Проверка!"&amp;CELL("адрес",Проверка!AU497),РТУС!AU497),HYPERLINK("#РТУС!"&amp;CELL("адрес",Проверка!AU497),"сверить суммы")),IF(РТУС!AB497=(SUMIF(РТУС!$A$4:$A$1000,A497,РТУС!$AR$4:$AR$1000)+SUMIF(РТУС!$A$4:$A$1000,A497,РТУС!$AU$4:$AU$1000)),HYPERLINK("#Проверка!"&amp;CELL("адрес",Проверка!AU497),РТУС!AU497),HYPERLINK("#РТУС!"&amp;CELL("адрес",Проверка!AU497),"сверить суммы")))))</f>
        <v>заполнить</v>
      </c>
      <c r="AV497" s="13" t="str">
        <f ca="1">IF(РТУС!AV497="",HYPERLINK("#РТУС!"&amp;CELL("адрес",Проверка!AV497),"заполнить"),IF(OR(РТУС!AV497="Требование о передаче жилого помещения",РТУС!AV497="Требование о передаче машино-места",РТУС!AV497="Требования о передаче нежилого помещения",РТУС!AV497="Денежные требования"),HYPERLINK("#Проверка!"&amp;CELL("адрес",Проверка!AV497),РТУС!AV497),HYPERLINK("#РТУС!"&amp;CELL("адрес",Проверка!AV497),"###")))</f>
        <v>заполнить</v>
      </c>
      <c r="AW497" s="13" t="str">
        <f ca="1">IF(РТУС!AW497="",HYPERLINK("#РТУС!"&amp;CELL("адрес",Проверка!AW497),"заполнить"),IF(OR(РТУС!AW497="Включен в полном объеме",РТУС!AW497="Включен частично"),HYPERLINK("#Проверка!"&amp;CELL("адрес",Проверка!AW497),РТУС!AW497),HYPERLINK("#РТУС!"&amp;CELL("адрес",Проверка!AW497),"###")))</f>
        <v>заполнить</v>
      </c>
      <c r="AX497" s="15" t="str">
        <f ca="1">IF(РТУС!AX497="",HYPERLINK("#РТУС!"&amp;CELL("адрес",Проверка!AX497),"заполнить"),IF(AND(LEN(РТУС!AX497)=5,РТУС!AX497&lt;TODAY()),HYPERLINK("#Проверка!"&amp;CELL("адрес",Проверка!AX497),РТУС!AX497),HYPERLINK("#РТУС!"&amp;CELL("адрес",Проверка!AX497),"###")))</f>
        <v>заполнить</v>
      </c>
      <c r="AY497" s="15" t="str">
        <f ca="1">IF(РТУС!AY497="",HYPERLINK("#РТУС!"&amp;CELL("адрес",Проверка!AY497),"заполнить"),IF(AND(LEN(РТУС!AY497)=5,РТУС!AY497&lt;TODAY()),HYPERLINK("#Проверка!"&amp;CELL("адрес",Проверка!AY497),РТУС!AY497),HYPERLINK("#РТУС!"&amp;CELL("адрес",Проверка!AY497),"###")))</f>
        <v>заполнить</v>
      </c>
    </row>
    <row r="498" spans="1:51" x14ac:dyDescent="0.25">
      <c r="A498" s="10" t="str">
        <f>РТУС!A498</f>
        <v>.</v>
      </c>
      <c r="B498" s="13" t="str">
        <f ca="1">IF(РТУС!B498="",HYPERLINK("#РТУС!"&amp;CELL("адрес",Проверка!B498),"заполнить"),IF(AND(LEN(РТУС!B498)=10,РТУС!B497=РТУС!B498),HYPERLINK("#Проверка!"&amp;CELL("адрес",Проверка!B498),РТУС!B498),HYPERLINK("#РТУС!"&amp;CELL("адрес",Проверка!B498),"###")))</f>
        <v>заполнить</v>
      </c>
      <c r="C498" s="13" t="str">
        <f ca="1">IF(РТУС!C498="",HYPERLINK("#РТУС!"&amp;CELL("адрес",Проверка!C498),"заполнить"),IF(AND(ISNUMBER(РТУС!C498)=TRUE,РТУС!C498&gt;0,РТУС!C497=РТУС!C498),HYPERLINK("#Проверка!"&amp;CELL("адрес",Проверка!C498),РТУС!C498),HYPERLINK("#РТУС!"&amp;CELL("адрес",Проверка!C498),"###")))</f>
        <v>заполнить</v>
      </c>
      <c r="D498" s="13" t="str">
        <f>IF(РТУС!D498="","",РТУС!D498)</f>
        <v/>
      </c>
      <c r="E498" s="13" t="str">
        <f ca="1">IF(РТУС!E498="",HYPERLINK("#РТУС!"&amp;CELL("адрес",Проверка!E498),"заполнить"),IF(РТУС!E497=РТУС!E498,HYPERLINK("#Проверка!"&amp;CELL("адрес",Проверка!E498),РТУС!E498),HYPERLINK("#РТУС!"&amp;CELL("адрес",Проверка!E498),"###")))</f>
        <v>заполнить</v>
      </c>
      <c r="F498" s="13" t="str">
        <f ca="1">IF(РТУС!F498="",HYPERLINK("#РТУС!"&amp;CELL("адрес",Проверка!F498),"заполнить"),HYPERLINK("#Проверка!"&amp;CELL("адрес",Проверка!F498),РТУС!F498))</f>
        <v>заполнить</v>
      </c>
      <c r="G498" s="20" t="str">
        <f ca="1">IF(РТУС!G498="",HYPERLINK("#РТУС!"&amp;CELL("адрес",Проверка!G498),"заполнить"),IF(РТУС!G498="1",HYPERLINK("#Проверка!"&amp;CELL("адрес",Проверка!G498),"1"),IF(AND(ISNUMBER(РТУС!G498)=TRUE,РТУС!G498&lt;=1,РТУС!G498&gt;0),IF(SUMIF(РТУС!$A$4:$A$1000,A498,РТУС!$G$4:$G$1000)=1,HYPERLINK("#Проверка!"&amp;CELL("адрес",Проверка!G498),РТУС!G498),HYPERLINK("#РТУС!"&amp;CELL("адрес",Проверка!G498),"сумма долей ≠ 1")),HYPERLINK("#РТУС!"&amp;CELL("адрес",Проверка!G498),"###"))))</f>
        <v>заполнить</v>
      </c>
      <c r="H498" s="13" t="str">
        <f ca="1">IF(РТУС!H498="",HYPERLINK("#РТУС!"&amp;CELL("адрес",Проверка!H498),"заполнить"),IF(OR(РТУС!H498="Юрлицо",РТУС!H498="Физлицо",РТУС!H498="ИП"),HYPERLINK("#Проверка!"&amp;CELL("адрес",Проверка!H498),РТУС!H498),HYPERLINK("#РТУС!"&amp;CELL("адрес",Проверка!H498),"###")))</f>
        <v>заполнить</v>
      </c>
      <c r="I498" s="13" t="str">
        <f ca="1">IF(OR(РТУС!H498="Юрлицо",РТУС!H498="ИП"),IF(РТУС!I498="",HYPERLINK("#РТУС!"&amp;CELL("адрес",Проверка!I498),"заполнить"),IF(OR(LEN(РТУС!I498)=10,LEN(РТУС!I498)=12),HYPERLINK("#Проверка!"&amp;CELL("адрес",Проверка!I498),РТУС!I498),HYPERLINK("#РТУС!"&amp;CELL("адрес",Проверка!I498),"###"))),"")</f>
        <v/>
      </c>
      <c r="J498" s="15" t="str">
        <f ca="1">IF(РТУС!J498="","",IF(AND(LEN(РТУС!J498)=5,РТУС!J498&lt;TODAY()),HYPERLINK("#Проверка!"&amp;CELL("адрес",Проверка!J498),РТУС!J498),HYPERLINK("#РТУС!"&amp;CELL("адрес",Проверка!J498),"###")))</f>
        <v/>
      </c>
      <c r="K498" s="13" t="str">
        <f>IF(РТУС!K498="","",РТУС!K498)</f>
        <v/>
      </c>
      <c r="L498" s="13" t="str">
        <f ca="1">IF(OR(РТУС!H498="Физлицо",РТУС!H498="ИП"),IF(РТУС!L498="",HYPERLINK("#РТУС!"&amp;CELL("адрес",Проверка!L498),"заполнить"),IF(OR(РТУС!L498="Загранпаспорт гражданина РФ",РТУС!L498="Паспорт гражданина РФ",РТУС!L498="Иностранный паспорт",РТУС!L498="Свидетельство о рождении",РТУС!L498="Вид на жительство"),HYPERLINK("#Проверка!"&amp;CELL("адрес",Проверка!L498),РТУС!L498),HYPERLINK("#РТУС!"&amp;CELL("адрес",Проверка!L498),"###"))),"")</f>
        <v/>
      </c>
      <c r="M498" s="13" t="str">
        <f ca="1">IF(AND(OR(РТУС!L498="Паспорт гражданина РФ",РТУС!L498="Свидетельство о рождении"),РТУС!M498=""),HYPERLINK("#РТУС!"&amp;CELL("адрес",Проверка!M498),"заполнить"),IF(РТУС!L498="Паспорт гражданина РФ",IF(LEN(РТУС!M498)=4,HYPERLINK("#Проверка!"&amp;CELL("адрес",Проверка!M498),РТУС!M498),HYPERLINK("#РТУС!"&amp;CELL("адрес",Проверка!M498),"###")),IF(РТУС!L498="Свидетельство о рождении",HYPERLINK("#Проверка!"&amp;CELL("адрес",Проверка!M498),РТУС!M498),"")))</f>
        <v/>
      </c>
      <c r="N498" s="13" t="str">
        <f ca="1">IF(РТУС!L498="","",IF(РТУС!N498="",HYPERLINK("#РТУС!"&amp;CELL("адрес",Проверка!N498),"заполнить"),IF(OR(РТУС!L498="Паспорт гражданина РФ",РТУС!L498="Свидетельство о рождении"),IF(LEN(РТУС!N498)=6,HYPERLINK("#Проверка!"&amp;CELL("адрес",Проверка!N498),РТУС!N498),HYPERLINK("#РТУС!"&amp;CELL("адрес",Проверка!N498),"###")),HYPERLINK("#Проверка!"&amp;CELL("адрес",Проверка!N498),РТУС!N498))))</f>
        <v/>
      </c>
      <c r="O498" s="15" t="str">
        <f ca="1">IF(РТУС!L498="","",IF(РТУС!O498="",HYPERLINK("#РТУС!"&amp;CELL("адрес",Проверка!O498),"заполнить"),IF(AND(LEN(РТУС!O498)=5,РТУС!O498&lt;TODAY()),IF(РТУС!L498="Свидетельство о рождении",IF(РТУС!O498&gt;EDATE(TODAY(),-168),HYPERLINK("#Проверка!"&amp;CELL("адрес",Проверка!O498),РТУС!O498),HYPERLINK("#РТУС!"&amp;CELL("адрес",Проверка!O498),"недействительно")),HYPERLINK("#Проверка!"&amp;CELL("адрес",Проверка!O498),РТУС!O498)),HYPERLINK("#РТУС!"&amp;CELL("адрес",Проверка!O498),"###"))))</f>
        <v/>
      </c>
      <c r="P498" s="21" t="str">
        <f ca="1">IF(РТУС!L498="Паспорт гражданина РФ",IF(РТУС!P498="",HYPERLINK("#РТУС!"&amp;CELL("адрес",Проверка!P498),"заполнить"),HYPERLINK("#Проверка!"&amp;CELL("адрес",Проверка!P498),РТУС!P498)),"")</f>
        <v/>
      </c>
      <c r="Q498" s="13" t="str">
        <f ca="1">IF(РТУС!L498="Паспорт гражданина РФ",IF(РТУС!Q498="",HYPERLINK("#РТУС!"&amp;CELL("адрес",Проверка!Q498),"заполнить"),IF(LEN(РТУС!Q498)=7,HYPERLINK("#Проверка!"&amp;CELL("адрес",Проверка!Q498),РТУС!Q498),HYPERLINK("#РТУС!"&amp;CELL("адрес",Проверка!Q498),"###"))),"")</f>
        <v/>
      </c>
      <c r="R498" s="13" t="str">
        <f ca="1">IF(РТУС!R498="",HYPERLINK("#РТУС!"&amp;CELL("адрес",Проверка!R498),"заполнить"),HYPERLINK("#Проверка!"&amp;CELL("адрес",Проверка!R498),РТУС!R498))</f>
        <v>заполнить</v>
      </c>
      <c r="S498" s="13" t="str">
        <f>IF(РТУС!S498="","",РТУС!S498)</f>
        <v/>
      </c>
      <c r="T498" s="13" t="str">
        <f>IF(РТУС!T498="","",РТУС!T498)</f>
        <v/>
      </c>
      <c r="U498" s="13" t="str">
        <f>IF(РТУС!U498="","",РТУС!U498)</f>
        <v/>
      </c>
      <c r="V498" s="13" t="str">
        <f ca="1">IF(РТУС!V498="",HYPERLINK("#РТУС!"&amp;CELL("адрес",Проверка!V498),"заполнить"),IF(OR(РТУС!V498="Договор участия в долевом строительстве",РТУС!V498="Предварительный договор участия в долевом строительстве",РТУС!V498="Определение Арбитражного суда",РТУС!V498="Решение суда общей юрисдикции",РТУС!V498="Иные договоры"),HYPERLINK("#Проверка!"&amp;CELL("адрес",Проверка!V498),РТУС!V498),HYPERLINK("#РТУС!"&amp;CELL("адрес",Проверка!V498),"###")))</f>
        <v>заполнить</v>
      </c>
      <c r="W498" s="13" t="str">
        <f ca="1">IF(РТУС!W498="",HYPERLINK("#РТУС!"&amp;CELL("адрес",Проверка!W498),"заполнить"),HYPERLINK("#Проверка!"&amp;CELL("адрес",Проверка!W498),РТУС!W498))</f>
        <v>заполнить</v>
      </c>
      <c r="X498" s="15" t="str">
        <f ca="1">IF(РТУС!X498="",HYPERLINK("#РТУС!"&amp;CELL("адрес",Проверка!X498),"заполнить"),IF(AND(LEN(РТУС!X498)=5,РТУС!X498&lt;TODAY()),HYPERLINK("#Проверка!"&amp;CELL("адрес",Проверка!X498),РТУС!X498),HYPERLINK("#РТУС!"&amp;CELL("адрес",Проверка!X498),"###")))</f>
        <v>заполнить</v>
      </c>
      <c r="Y498" s="13" t="str">
        <f>IF(РТУС!Y498="","",РТУС!Y498)</f>
        <v/>
      </c>
      <c r="Z498" s="15" t="str">
        <f ca="1">IF(РТУС!Z498="","",IF(AND(LEN(РТУС!Z498)=5,РТУС!Z498&lt;TODAY()),HYPERLINK("#Проверка!"&amp;CELL("адрес",Проверка!Z498),РТУС!Z498),HYPERLINK("#РТУС!"&amp;CELL("адрес",Проверка!Z498),"###")))</f>
        <v/>
      </c>
      <c r="AA498" s="18" t="str">
        <f ca="1">IF(РТУС!AA498="",HYPERLINK("#РТУС!"&amp;CELL("адрес",Проверка!AA498),"заполнить"),IF(ISNUMBER(РТУС!AA498)=TRUE,HYPERLINK("#Проверка!"&amp;CELL("адрес",Проверка!AA498),РТУС!AA498),HYPERLINK("#РТУС!"&amp;CELL("адрес",Проверка!AA498),"###")))</f>
        <v>заполнить</v>
      </c>
      <c r="AB498" s="18" t="str">
        <f ca="1">IF(РТУС!AB498="",HYPERLINK("#РТУС!"&amp;CELL("адрес",Проверка!AB498),"заполнить"),IF(ISNUMBER(РТУС!AB498)=TRUE,HYPERLINK("#Проверка!"&amp;CELL("адрес",Проверка!AB498),РТУС!AB498),HYPERLINK("#РТУС!"&amp;CELL("адрес",Проверка!AB498),"###")))</f>
        <v>заполнить</v>
      </c>
      <c r="AC498" s="18" t="str">
        <f ca="1">IF(РТУС!AC498="","",IF(ISNUMBER(РТУС!AC498)=TRUE,HYPERLINK("#Проверка!"&amp;CELL("адрес",Проверка!AC498),РТУС!AC498),HYPERLINK("#РТУС!"&amp;CELL("адрес",Проверка!AC498),"###")))</f>
        <v/>
      </c>
      <c r="AD498" s="18" t="str">
        <f ca="1">IF(РТУС!AD498="","",IF(ISNUMBER(РТУС!AD498)=TRUE,HYPERLINK("#Проверка!"&amp;CELL("адрес",Проверка!AD498),РТУС!AD498),HYPERLINK("#РТУС!"&amp;CELL("адрес",Проверка!AD498),"###")))</f>
        <v/>
      </c>
      <c r="AE498" s="13" t="str">
        <f>IF(РТУС!AE498="","",РТУС!AE498)</f>
        <v/>
      </c>
      <c r="AF498" s="15" t="str">
        <f ca="1">IF(РТУС!AE498="","",IF(РТУС!AF498="",HYPERLINK("#РТУС!"&amp;CELL("адрес",Проверка!AF498),"заполнить"),IF(AND(LEN(РТУС!AF498)=5,РТУС!AF498&lt;TODAY()),HYPERLINK("#Проверка!"&amp;CELL("адрес",Проверка!AF498),РТУС!AF498),HYPERLINK("#РТУС!"&amp;CELL("адрес",Проверка!AF498),"###"))))</f>
        <v/>
      </c>
      <c r="AG498" s="13"/>
      <c r="AH498" s="15" t="str">
        <f ca="1">IF(РТУС!AE498="","",IF(РТУС!AH498="",HYPERLINK("#РТУС!"&amp;CELL("адрес",Проверка!AH498),"заполнить"),IF(AND(LEN(РТУС!AH498)=5,РТУС!AH498&lt;TODAY()),HYPERLINK("#Проверка!"&amp;CELL("адрес",Проверка!AH498),РТУС!AH498),HYPERLINK("#РТУС!"&amp;CELL("адрес",Проверка!AH498),"###"))))</f>
        <v/>
      </c>
      <c r="AI498" s="15" t="str">
        <f ca="1">IF(РТУС!AE498="","",IF(РТУС!AI498="",HYPERLINK("#РТУС!"&amp;CELL("адрес",Проверка!AI498),"заполнить"),HYPERLINK("#Проверка!"&amp;CELL("адрес",Проверка!AI498),РТУС!AI498)))</f>
        <v/>
      </c>
      <c r="AJ498" s="13" t="str">
        <f ca="1">IF(РТУС!AE498="","",IF(РТУС!AJ498="",HYPERLINK("#РТУС!"&amp;CELL("адрес",Проверка!AJ498),"заполнить"),IF(OR(РТУС!AJ498="Юрлицо",РТУС!AJ498="Физлицо",РТУС!AJ498="ИП"),HYPERLINK("#Проверка!"&amp;CELL("адрес",Проверка!AJ498),РТУС!AJ498),HYPERLINK("#РТУС!"&amp;CELL("адрес",Проверка!AJ498),"###"))))</f>
        <v/>
      </c>
      <c r="AK498" s="13" t="str">
        <f ca="1">IF(РТУС!AK498="",HYPERLINK("#РТУС!"&amp;CELL("адрес",Проверка!AK498),"заполнить"),IF(OR(РТУС!AK498="Квартира",РТУС!AK498="Кладовая",РТУС!AK498="Машино-место",РТУС!AK498="Нежилое помещение"),HYPERLINK("#Проверка!"&amp;CELL("адрес",Проверка!AK498),РТУС!AK498),HYPERLINK("#РТУС!"&amp;CELL("адрес",Проверка!AK498),"###")))</f>
        <v>заполнить</v>
      </c>
      <c r="AL498" s="13" t="str">
        <f ca="1">IF(РТУС!AL498="",HYPERLINK("#РТУС!"&amp;CELL("адрес",Проверка!AL498),"заполнить"),HYPERLINK("#Проверка!"&amp;CELL("адрес",Проверка!AL498),РТУС!AL498))</f>
        <v>заполнить</v>
      </c>
      <c r="AM498" s="18" t="str">
        <f ca="1">IF(РТУС!AM498="",HYPERLINK("#РТУС!"&amp;CELL("адрес",Проверка!AM498),"заполнить"),IF(ISNUMBER(РТУС!AM498)=TRUE,IF(РТУС!AK498="Нежилое помещение",IF(РТУС!AM498&gt;7,HYPERLINK("#РТУС!"&amp;CELL("адрес",Проверка!AM498),"не больше 7 кв.м."),РТУС!AM498),HYPERLINK("#Проверка!"&amp;CELL("адрес",Проверка!AM498),РТУС!AM498)),HYPERLINK("#РТУС!"&amp;CELL("адрес",Проверка!AM498),"###")))</f>
        <v>заполнить</v>
      </c>
      <c r="AN498" s="13" t="str">
        <f ca="1">IF(РТУС!AN498="",HYPERLINK("#РТУС!"&amp;CELL("адрес",Проверка!AN498),"заполнить"),IF(OR(РТУС!AN498="Общая площадь помещения",РТУС!AN498="Общая приведенная площадь жилого помещения",РТУС!AN498="Общая площадь жилого помещения с учетом лоджий, балконов, террас и веранд"),HYPERLINK("#Проверка!"&amp;CELL("адрес",Проверка!AN498),РТУС!AN498),HYPERLINK("#РТУС!"&amp;CELL("адрес",Проверка!AN498),"###")))</f>
        <v>заполнить</v>
      </c>
      <c r="AO498" s="13" t="str">
        <f ca="1">IF(OR(РТУС!AK498="Квартира",РТУС!A498="Нежилое помещение"),IF(РТУС!AO498="",HYPERLINK("#РТУС!"&amp;CELL("адрес",Проверка!AO498),"заполнить"),IF(ISNUMBER(РТУС!AO498)=TRUE,HYPERLINK("#Проверка!"&amp;CELL("адрес",Проверка!AO498),РТУС!AO498),HYPERLINK("#РТУС!"&amp;CELL("адрес",Проверка!AO498),"###"))),"")</f>
        <v/>
      </c>
      <c r="AP498" s="13" t="str">
        <f>IF(РТУС!AP498="","",РТУС!AP498)</f>
        <v/>
      </c>
      <c r="AQ498" s="13" t="str">
        <f ca="1">IF(РТУС!AQ498="",HYPERLINK("#РТУС!"&amp;CELL("адрес",Проверка!AQ498),"заполнить"),HYPERLINK("#Проверка!"&amp;CELL("адрес",Проверка!AQ498),РТУС!AQ498))</f>
        <v>заполнить</v>
      </c>
      <c r="AR498" s="18" t="str">
        <f ca="1">IF(РТУС!AR498="",HYPERLINK("#РТУС!"&amp;CELL("адрес",Проверка!AR498),"заполнить"),IF(ISNUMBER(РТУС!AR498)=FALSE,HYPERLINK("#РТУС!"&amp;CELL("адрес",Проверка!AR498),"###"),IF(РТУС!G498="1",IF(РТУС!AB498=РТУС!AR498+РТУС!AU498,HYPERLINK("#Проверка!"&amp;CELL("адрес",Проверка!AR498),РТУС!AR498),HYPERLINK("#РТУС!"&amp;CELL("адрес",Проверка!AR498),"сверить суммы")),IF(РТУС!AB498=(SUMIF(РТУС!$A$4:$A$1000,A498,РТУС!$AR$4:$AR$1000)+SUMIF(РТУС!$A$4:$A$1000,A498,РТУС!$AU$4:$AU$1000)),HYPERLINK("#Проверка!"&amp;CELL("адрес",Проверка!AR498),РТУС!AR498),HYPERLINK("#РТУС!"&amp;CELL("адрес",Проверка!AR498),"сверить суммы")))))</f>
        <v>заполнить</v>
      </c>
      <c r="AS498" s="13" t="str">
        <f>IF(РТУС!AS498="","",РТУС!AS498)</f>
        <v/>
      </c>
      <c r="AT498" s="18" t="str">
        <f ca="1">IF(РТУС!AT498="",HYPERLINK("#РТУС!"&amp;CELL("адрес",Проверка!AT498),"заполнить"),IF(ISNUMBER(РТУС!AT498)=FALSE,HYPERLINK("#РТУС!"&amp;CELL("адрес",Проверка!AT498),"###"),IF(РТУС!AT498=РТУС!AR498,HYPERLINK("#Проверка!"&amp;CELL("адрес",Проверка!AT498),РТУС!AT498),HYPERLINK("#РТУС!"&amp;CELL("адрес",Проверка!AT498),"сверить суммы"))))</f>
        <v>заполнить</v>
      </c>
      <c r="AU498" s="18" t="str">
        <f ca="1">IF(РТУС!AU498="",HYPERLINK("#РТУС!"&amp;CELL("адрес",Проверка!AU498),"заполнить"),IF(ISNUMBER(РТУС!AU498)=FALSE,HYPERLINK("#РТУС!"&amp;CELL("адрес",Проверка!AU498),"###"),IF(РТУС!G498="1",IF(РТУС!AB498=РТУС!AR498+РТУС!AU498,HYPERLINK("#Проверка!"&amp;CELL("адрес",Проверка!AU498),РТУС!AU498),HYPERLINK("#РТУС!"&amp;CELL("адрес",Проверка!AU498),"сверить суммы")),IF(РТУС!AB498=(SUMIF(РТУС!$A$4:$A$1000,A498,РТУС!$AR$4:$AR$1000)+SUMIF(РТУС!$A$4:$A$1000,A498,РТУС!$AU$4:$AU$1000)),HYPERLINK("#Проверка!"&amp;CELL("адрес",Проверка!AU498),РТУС!AU498),HYPERLINK("#РТУС!"&amp;CELL("адрес",Проверка!AU498),"сверить суммы")))))</f>
        <v>заполнить</v>
      </c>
      <c r="AV498" s="13" t="str">
        <f ca="1">IF(РТУС!AV498="",HYPERLINK("#РТУС!"&amp;CELL("адрес",Проверка!AV498),"заполнить"),IF(OR(РТУС!AV498="Требование о передаче жилого помещения",РТУС!AV498="Требование о передаче машино-места",РТУС!AV498="Требования о передаче нежилого помещения",РТУС!AV498="Денежные требования"),HYPERLINK("#Проверка!"&amp;CELL("адрес",Проверка!AV498),РТУС!AV498),HYPERLINK("#РТУС!"&amp;CELL("адрес",Проверка!AV498),"###")))</f>
        <v>заполнить</v>
      </c>
      <c r="AW498" s="13" t="str">
        <f ca="1">IF(РТУС!AW498="",HYPERLINK("#РТУС!"&amp;CELL("адрес",Проверка!AW498),"заполнить"),IF(OR(РТУС!AW498="Включен в полном объеме",РТУС!AW498="Включен частично"),HYPERLINK("#Проверка!"&amp;CELL("адрес",Проверка!AW498),РТУС!AW498),HYPERLINK("#РТУС!"&amp;CELL("адрес",Проверка!AW498),"###")))</f>
        <v>заполнить</v>
      </c>
      <c r="AX498" s="15" t="str">
        <f ca="1">IF(РТУС!AX498="",HYPERLINK("#РТУС!"&amp;CELL("адрес",Проверка!AX498),"заполнить"),IF(AND(LEN(РТУС!AX498)=5,РТУС!AX498&lt;TODAY()),HYPERLINK("#Проверка!"&amp;CELL("адрес",Проверка!AX498),РТУС!AX498),HYPERLINK("#РТУС!"&amp;CELL("адрес",Проверка!AX498),"###")))</f>
        <v>заполнить</v>
      </c>
      <c r="AY498" s="15" t="str">
        <f ca="1">IF(РТУС!AY498="",HYPERLINK("#РТУС!"&amp;CELL("адрес",Проверка!AY498),"заполнить"),IF(AND(LEN(РТУС!AY498)=5,РТУС!AY498&lt;TODAY()),HYPERLINK("#Проверка!"&amp;CELL("адрес",Проверка!AY498),РТУС!AY498),HYPERLINK("#РТУС!"&amp;CELL("адрес",Проверка!AY498),"###")))</f>
        <v>заполнить</v>
      </c>
    </row>
    <row r="499" spans="1:51" x14ac:dyDescent="0.25">
      <c r="A499" s="10" t="str">
        <f>РТУС!A499</f>
        <v>.</v>
      </c>
      <c r="B499" s="13" t="str">
        <f ca="1">IF(РТУС!B499="",HYPERLINK("#РТУС!"&amp;CELL("адрес",Проверка!B499),"заполнить"),IF(AND(LEN(РТУС!B499)=10,РТУС!B498=РТУС!B499),HYPERLINK("#Проверка!"&amp;CELL("адрес",Проверка!B499),РТУС!B499),HYPERLINK("#РТУС!"&amp;CELL("адрес",Проверка!B499),"###")))</f>
        <v>заполнить</v>
      </c>
      <c r="C499" s="13" t="str">
        <f ca="1">IF(РТУС!C499="",HYPERLINK("#РТУС!"&amp;CELL("адрес",Проверка!C499),"заполнить"),IF(AND(ISNUMBER(РТУС!C499)=TRUE,РТУС!C499&gt;0,РТУС!C498=РТУС!C499),HYPERLINK("#Проверка!"&amp;CELL("адрес",Проверка!C499),РТУС!C499),HYPERLINK("#РТУС!"&amp;CELL("адрес",Проверка!C499),"###")))</f>
        <v>заполнить</v>
      </c>
      <c r="D499" s="13" t="str">
        <f>IF(РТУС!D499="","",РТУС!D499)</f>
        <v/>
      </c>
      <c r="E499" s="13" t="str">
        <f ca="1">IF(РТУС!E499="",HYPERLINK("#РТУС!"&amp;CELL("адрес",Проверка!E499),"заполнить"),IF(РТУС!E498=РТУС!E499,HYPERLINK("#Проверка!"&amp;CELL("адрес",Проверка!E499),РТУС!E499),HYPERLINK("#РТУС!"&amp;CELL("адрес",Проверка!E499),"###")))</f>
        <v>заполнить</v>
      </c>
      <c r="F499" s="13" t="str">
        <f ca="1">IF(РТУС!F499="",HYPERLINK("#РТУС!"&amp;CELL("адрес",Проверка!F499),"заполнить"),HYPERLINK("#Проверка!"&amp;CELL("адрес",Проверка!F499),РТУС!F499))</f>
        <v>заполнить</v>
      </c>
      <c r="G499" s="20" t="str">
        <f ca="1">IF(РТУС!G499="",HYPERLINK("#РТУС!"&amp;CELL("адрес",Проверка!G499),"заполнить"),IF(РТУС!G499="1",HYPERLINK("#Проверка!"&amp;CELL("адрес",Проверка!G499),"1"),IF(AND(ISNUMBER(РТУС!G499)=TRUE,РТУС!G499&lt;=1,РТУС!G499&gt;0),IF(SUMIF(РТУС!$A$4:$A$1000,A499,РТУС!$G$4:$G$1000)=1,HYPERLINK("#Проверка!"&amp;CELL("адрес",Проверка!G499),РТУС!G499),HYPERLINK("#РТУС!"&amp;CELL("адрес",Проверка!G499),"сумма долей ≠ 1")),HYPERLINK("#РТУС!"&amp;CELL("адрес",Проверка!G499),"###"))))</f>
        <v>заполнить</v>
      </c>
      <c r="H499" s="13" t="str">
        <f ca="1">IF(РТУС!H499="",HYPERLINK("#РТУС!"&amp;CELL("адрес",Проверка!H499),"заполнить"),IF(OR(РТУС!H499="Юрлицо",РТУС!H499="Физлицо",РТУС!H499="ИП"),HYPERLINK("#Проверка!"&amp;CELL("адрес",Проверка!H499),РТУС!H499),HYPERLINK("#РТУС!"&amp;CELL("адрес",Проверка!H499),"###")))</f>
        <v>заполнить</v>
      </c>
      <c r="I499" s="13" t="str">
        <f ca="1">IF(OR(РТУС!H499="Юрлицо",РТУС!H499="ИП"),IF(РТУС!I499="",HYPERLINK("#РТУС!"&amp;CELL("адрес",Проверка!I499),"заполнить"),IF(OR(LEN(РТУС!I499)=10,LEN(РТУС!I499)=12),HYPERLINK("#Проверка!"&amp;CELL("адрес",Проверка!I499),РТУС!I499),HYPERLINK("#РТУС!"&amp;CELL("адрес",Проверка!I499),"###"))),"")</f>
        <v/>
      </c>
      <c r="J499" s="15" t="str">
        <f ca="1">IF(РТУС!J499="","",IF(AND(LEN(РТУС!J499)=5,РТУС!J499&lt;TODAY()),HYPERLINK("#Проверка!"&amp;CELL("адрес",Проверка!J499),РТУС!J499),HYPERLINK("#РТУС!"&amp;CELL("адрес",Проверка!J499),"###")))</f>
        <v/>
      </c>
      <c r="K499" s="13" t="str">
        <f>IF(РТУС!K499="","",РТУС!K499)</f>
        <v/>
      </c>
      <c r="L499" s="13" t="str">
        <f ca="1">IF(OR(РТУС!H499="Физлицо",РТУС!H499="ИП"),IF(РТУС!L499="",HYPERLINK("#РТУС!"&amp;CELL("адрес",Проверка!L499),"заполнить"),IF(OR(РТУС!L499="Загранпаспорт гражданина РФ",РТУС!L499="Паспорт гражданина РФ",РТУС!L499="Иностранный паспорт",РТУС!L499="Свидетельство о рождении",РТУС!L499="Вид на жительство"),HYPERLINK("#Проверка!"&amp;CELL("адрес",Проверка!L499),РТУС!L499),HYPERLINK("#РТУС!"&amp;CELL("адрес",Проверка!L499),"###"))),"")</f>
        <v/>
      </c>
      <c r="M499" s="13" t="str">
        <f ca="1">IF(AND(OR(РТУС!L499="Паспорт гражданина РФ",РТУС!L499="Свидетельство о рождении"),РТУС!M499=""),HYPERLINK("#РТУС!"&amp;CELL("адрес",Проверка!M499),"заполнить"),IF(РТУС!L499="Паспорт гражданина РФ",IF(LEN(РТУС!M499)=4,HYPERLINK("#Проверка!"&amp;CELL("адрес",Проверка!M499),РТУС!M499),HYPERLINK("#РТУС!"&amp;CELL("адрес",Проверка!M499),"###")),IF(РТУС!L499="Свидетельство о рождении",HYPERLINK("#Проверка!"&amp;CELL("адрес",Проверка!M499),РТУС!M499),"")))</f>
        <v/>
      </c>
      <c r="N499" s="13" t="str">
        <f ca="1">IF(РТУС!L499="","",IF(РТУС!N499="",HYPERLINK("#РТУС!"&amp;CELL("адрес",Проверка!N499),"заполнить"),IF(OR(РТУС!L499="Паспорт гражданина РФ",РТУС!L499="Свидетельство о рождении"),IF(LEN(РТУС!N499)=6,HYPERLINK("#Проверка!"&amp;CELL("адрес",Проверка!N499),РТУС!N499),HYPERLINK("#РТУС!"&amp;CELL("адрес",Проверка!N499),"###")),HYPERLINK("#Проверка!"&amp;CELL("адрес",Проверка!N499),РТУС!N499))))</f>
        <v/>
      </c>
      <c r="O499" s="15" t="str">
        <f ca="1">IF(РТУС!L499="","",IF(РТУС!O499="",HYPERLINK("#РТУС!"&amp;CELL("адрес",Проверка!O499),"заполнить"),IF(AND(LEN(РТУС!O499)=5,РТУС!O499&lt;TODAY()),IF(РТУС!L499="Свидетельство о рождении",IF(РТУС!O499&gt;EDATE(TODAY(),-168),HYPERLINK("#Проверка!"&amp;CELL("адрес",Проверка!O499),РТУС!O499),HYPERLINK("#РТУС!"&amp;CELL("адрес",Проверка!O499),"недействительно")),HYPERLINK("#Проверка!"&amp;CELL("адрес",Проверка!O499),РТУС!O499)),HYPERLINK("#РТУС!"&amp;CELL("адрес",Проверка!O499),"###"))))</f>
        <v/>
      </c>
      <c r="P499" s="21" t="str">
        <f ca="1">IF(РТУС!L499="Паспорт гражданина РФ",IF(РТУС!P499="",HYPERLINK("#РТУС!"&amp;CELL("адрес",Проверка!P499),"заполнить"),HYPERLINK("#Проверка!"&amp;CELL("адрес",Проверка!P499),РТУС!P499)),"")</f>
        <v/>
      </c>
      <c r="Q499" s="13" t="str">
        <f ca="1">IF(РТУС!L499="Паспорт гражданина РФ",IF(РТУС!Q499="",HYPERLINK("#РТУС!"&amp;CELL("адрес",Проверка!Q499),"заполнить"),IF(LEN(РТУС!Q499)=7,HYPERLINK("#Проверка!"&amp;CELL("адрес",Проверка!Q499),РТУС!Q499),HYPERLINK("#РТУС!"&amp;CELL("адрес",Проверка!Q499),"###"))),"")</f>
        <v/>
      </c>
      <c r="R499" s="13" t="str">
        <f ca="1">IF(РТУС!R499="",HYPERLINK("#РТУС!"&amp;CELL("адрес",Проверка!R499),"заполнить"),HYPERLINK("#Проверка!"&amp;CELL("адрес",Проверка!R499),РТУС!R499))</f>
        <v>заполнить</v>
      </c>
      <c r="S499" s="13" t="str">
        <f>IF(РТУС!S499="","",РТУС!S499)</f>
        <v/>
      </c>
      <c r="T499" s="13" t="str">
        <f>IF(РТУС!T499="","",РТУС!T499)</f>
        <v/>
      </c>
      <c r="U499" s="13" t="str">
        <f>IF(РТУС!U499="","",РТУС!U499)</f>
        <v/>
      </c>
      <c r="V499" s="13" t="str">
        <f ca="1">IF(РТУС!V499="",HYPERLINK("#РТУС!"&amp;CELL("адрес",Проверка!V499),"заполнить"),IF(OR(РТУС!V499="Договор участия в долевом строительстве",РТУС!V499="Предварительный договор участия в долевом строительстве",РТУС!V499="Определение Арбитражного суда",РТУС!V499="Решение суда общей юрисдикции",РТУС!V499="Иные договоры"),HYPERLINK("#Проверка!"&amp;CELL("адрес",Проверка!V499),РТУС!V499),HYPERLINK("#РТУС!"&amp;CELL("адрес",Проверка!V499),"###")))</f>
        <v>заполнить</v>
      </c>
      <c r="W499" s="13" t="str">
        <f ca="1">IF(РТУС!W499="",HYPERLINK("#РТУС!"&amp;CELL("адрес",Проверка!W499),"заполнить"),HYPERLINK("#Проверка!"&amp;CELL("адрес",Проверка!W499),РТУС!W499))</f>
        <v>заполнить</v>
      </c>
      <c r="X499" s="15" t="str">
        <f ca="1">IF(РТУС!X499="",HYPERLINK("#РТУС!"&amp;CELL("адрес",Проверка!X499),"заполнить"),IF(AND(LEN(РТУС!X499)=5,РТУС!X499&lt;TODAY()),HYPERLINK("#Проверка!"&amp;CELL("адрес",Проверка!X499),РТУС!X499),HYPERLINK("#РТУС!"&amp;CELL("адрес",Проверка!X499),"###")))</f>
        <v>заполнить</v>
      </c>
      <c r="Y499" s="13" t="str">
        <f>IF(РТУС!Y499="","",РТУС!Y499)</f>
        <v/>
      </c>
      <c r="Z499" s="15" t="str">
        <f ca="1">IF(РТУС!Z499="","",IF(AND(LEN(РТУС!Z499)=5,РТУС!Z499&lt;TODAY()),HYPERLINK("#Проверка!"&amp;CELL("адрес",Проверка!Z499),РТУС!Z499),HYPERLINK("#РТУС!"&amp;CELL("адрес",Проверка!Z499),"###")))</f>
        <v/>
      </c>
      <c r="AA499" s="18" t="str">
        <f ca="1">IF(РТУС!AA499="",HYPERLINK("#РТУС!"&amp;CELL("адрес",Проверка!AA499),"заполнить"),IF(ISNUMBER(РТУС!AA499)=TRUE,HYPERLINK("#Проверка!"&amp;CELL("адрес",Проверка!AA499),РТУС!AA499),HYPERLINK("#РТУС!"&amp;CELL("адрес",Проверка!AA499),"###")))</f>
        <v>заполнить</v>
      </c>
      <c r="AB499" s="18" t="str">
        <f ca="1">IF(РТУС!AB499="",HYPERLINK("#РТУС!"&amp;CELL("адрес",Проверка!AB499),"заполнить"),IF(ISNUMBER(РТУС!AB499)=TRUE,HYPERLINK("#Проверка!"&amp;CELL("адрес",Проверка!AB499),РТУС!AB499),HYPERLINK("#РТУС!"&amp;CELL("адрес",Проверка!AB499),"###")))</f>
        <v>заполнить</v>
      </c>
      <c r="AC499" s="18" t="str">
        <f ca="1">IF(РТУС!AC499="","",IF(ISNUMBER(РТУС!AC499)=TRUE,HYPERLINK("#Проверка!"&amp;CELL("адрес",Проверка!AC499),РТУС!AC499),HYPERLINK("#РТУС!"&amp;CELL("адрес",Проверка!AC499),"###")))</f>
        <v/>
      </c>
      <c r="AD499" s="18" t="str">
        <f ca="1">IF(РТУС!AD499="","",IF(ISNUMBER(РТУС!AD499)=TRUE,HYPERLINK("#Проверка!"&amp;CELL("адрес",Проверка!AD499),РТУС!AD499),HYPERLINK("#РТУС!"&amp;CELL("адрес",Проверка!AD499),"###")))</f>
        <v/>
      </c>
      <c r="AE499" s="13" t="str">
        <f>IF(РТУС!AE499="","",РТУС!AE499)</f>
        <v/>
      </c>
      <c r="AF499" s="15" t="str">
        <f ca="1">IF(РТУС!AE499="","",IF(РТУС!AF499="",HYPERLINK("#РТУС!"&amp;CELL("адрес",Проверка!AF499),"заполнить"),IF(AND(LEN(РТУС!AF499)=5,РТУС!AF499&lt;TODAY()),HYPERLINK("#Проверка!"&amp;CELL("адрес",Проверка!AF499),РТУС!AF499),HYPERLINK("#РТУС!"&amp;CELL("адрес",Проверка!AF499),"###"))))</f>
        <v/>
      </c>
      <c r="AG499" s="13"/>
      <c r="AH499" s="15" t="str">
        <f ca="1">IF(РТУС!AE499="","",IF(РТУС!AH499="",HYPERLINK("#РТУС!"&amp;CELL("адрес",Проверка!AH499),"заполнить"),IF(AND(LEN(РТУС!AH499)=5,РТУС!AH499&lt;TODAY()),HYPERLINK("#Проверка!"&amp;CELL("адрес",Проверка!AH499),РТУС!AH499),HYPERLINK("#РТУС!"&amp;CELL("адрес",Проверка!AH499),"###"))))</f>
        <v/>
      </c>
      <c r="AI499" s="15" t="str">
        <f ca="1">IF(РТУС!AE499="","",IF(РТУС!AI499="",HYPERLINK("#РТУС!"&amp;CELL("адрес",Проверка!AI499),"заполнить"),HYPERLINK("#Проверка!"&amp;CELL("адрес",Проверка!AI499),РТУС!AI499)))</f>
        <v/>
      </c>
      <c r="AJ499" s="13" t="str">
        <f ca="1">IF(РТУС!AE499="","",IF(РТУС!AJ499="",HYPERLINK("#РТУС!"&amp;CELL("адрес",Проверка!AJ499),"заполнить"),IF(OR(РТУС!AJ499="Юрлицо",РТУС!AJ499="Физлицо",РТУС!AJ499="ИП"),HYPERLINK("#Проверка!"&amp;CELL("адрес",Проверка!AJ499),РТУС!AJ499),HYPERLINK("#РТУС!"&amp;CELL("адрес",Проверка!AJ499),"###"))))</f>
        <v/>
      </c>
      <c r="AK499" s="13" t="str">
        <f ca="1">IF(РТУС!AK499="",HYPERLINK("#РТУС!"&amp;CELL("адрес",Проверка!AK499),"заполнить"),IF(OR(РТУС!AK499="Квартира",РТУС!AK499="Кладовая",РТУС!AK499="Машино-место",РТУС!AK499="Нежилое помещение"),HYPERLINK("#Проверка!"&amp;CELL("адрес",Проверка!AK499),РТУС!AK499),HYPERLINK("#РТУС!"&amp;CELL("адрес",Проверка!AK499),"###")))</f>
        <v>заполнить</v>
      </c>
      <c r="AL499" s="13" t="str">
        <f ca="1">IF(РТУС!AL499="",HYPERLINK("#РТУС!"&amp;CELL("адрес",Проверка!AL499),"заполнить"),HYPERLINK("#Проверка!"&amp;CELL("адрес",Проверка!AL499),РТУС!AL499))</f>
        <v>заполнить</v>
      </c>
      <c r="AM499" s="18" t="str">
        <f ca="1">IF(РТУС!AM499="",HYPERLINK("#РТУС!"&amp;CELL("адрес",Проверка!AM499),"заполнить"),IF(ISNUMBER(РТУС!AM499)=TRUE,IF(РТУС!AK499="Нежилое помещение",IF(РТУС!AM499&gt;7,HYPERLINK("#РТУС!"&amp;CELL("адрес",Проверка!AM499),"не больше 7 кв.м."),РТУС!AM499),HYPERLINK("#Проверка!"&amp;CELL("адрес",Проверка!AM499),РТУС!AM499)),HYPERLINK("#РТУС!"&amp;CELL("адрес",Проверка!AM499),"###")))</f>
        <v>заполнить</v>
      </c>
      <c r="AN499" s="13" t="str">
        <f ca="1">IF(РТУС!AN499="",HYPERLINK("#РТУС!"&amp;CELL("адрес",Проверка!AN499),"заполнить"),IF(OR(РТУС!AN499="Общая площадь помещения",РТУС!AN499="Общая приведенная площадь жилого помещения",РТУС!AN499="Общая площадь жилого помещения с учетом лоджий, балконов, террас и веранд"),HYPERLINK("#Проверка!"&amp;CELL("адрес",Проверка!AN499),РТУС!AN499),HYPERLINK("#РТУС!"&amp;CELL("адрес",Проверка!AN499),"###")))</f>
        <v>заполнить</v>
      </c>
      <c r="AO499" s="13" t="str">
        <f ca="1">IF(OR(РТУС!AK499="Квартира",РТУС!A499="Нежилое помещение"),IF(РТУС!AO499="",HYPERLINK("#РТУС!"&amp;CELL("адрес",Проверка!AO499),"заполнить"),IF(ISNUMBER(РТУС!AO499)=TRUE,HYPERLINK("#Проверка!"&amp;CELL("адрес",Проверка!AO499),РТУС!AO499),HYPERLINK("#РТУС!"&amp;CELL("адрес",Проверка!AO499),"###"))),"")</f>
        <v/>
      </c>
      <c r="AP499" s="13" t="str">
        <f>IF(РТУС!AP499="","",РТУС!AP499)</f>
        <v/>
      </c>
      <c r="AQ499" s="13" t="str">
        <f ca="1">IF(РТУС!AQ499="",HYPERLINK("#РТУС!"&amp;CELL("адрес",Проверка!AQ499),"заполнить"),HYPERLINK("#Проверка!"&amp;CELL("адрес",Проверка!AQ499),РТУС!AQ499))</f>
        <v>заполнить</v>
      </c>
      <c r="AR499" s="18" t="str">
        <f ca="1">IF(РТУС!AR499="",HYPERLINK("#РТУС!"&amp;CELL("адрес",Проверка!AR499),"заполнить"),IF(ISNUMBER(РТУС!AR499)=FALSE,HYPERLINK("#РТУС!"&amp;CELL("адрес",Проверка!AR499),"###"),IF(РТУС!G499="1",IF(РТУС!AB499=РТУС!AR499+РТУС!AU499,HYPERLINK("#Проверка!"&amp;CELL("адрес",Проверка!AR499),РТУС!AR499),HYPERLINK("#РТУС!"&amp;CELL("адрес",Проверка!AR499),"сверить суммы")),IF(РТУС!AB499=(SUMIF(РТУС!$A$4:$A$1000,A499,РТУС!$AR$4:$AR$1000)+SUMIF(РТУС!$A$4:$A$1000,A499,РТУС!$AU$4:$AU$1000)),HYPERLINK("#Проверка!"&amp;CELL("адрес",Проверка!AR499),РТУС!AR499),HYPERLINK("#РТУС!"&amp;CELL("адрес",Проверка!AR499),"сверить суммы")))))</f>
        <v>заполнить</v>
      </c>
      <c r="AS499" s="13" t="str">
        <f>IF(РТУС!AS499="","",РТУС!AS499)</f>
        <v/>
      </c>
      <c r="AT499" s="18" t="str">
        <f ca="1">IF(РТУС!AT499="",HYPERLINK("#РТУС!"&amp;CELL("адрес",Проверка!AT499),"заполнить"),IF(ISNUMBER(РТУС!AT499)=FALSE,HYPERLINK("#РТУС!"&amp;CELL("адрес",Проверка!AT499),"###"),IF(РТУС!AT499=РТУС!AR499,HYPERLINK("#Проверка!"&amp;CELL("адрес",Проверка!AT499),РТУС!AT499),HYPERLINK("#РТУС!"&amp;CELL("адрес",Проверка!AT499),"сверить суммы"))))</f>
        <v>заполнить</v>
      </c>
      <c r="AU499" s="18" t="str">
        <f ca="1">IF(РТУС!AU499="",HYPERLINK("#РТУС!"&amp;CELL("адрес",Проверка!AU499),"заполнить"),IF(ISNUMBER(РТУС!AU499)=FALSE,HYPERLINK("#РТУС!"&amp;CELL("адрес",Проверка!AU499),"###"),IF(РТУС!G499="1",IF(РТУС!AB499=РТУС!AR499+РТУС!AU499,HYPERLINK("#Проверка!"&amp;CELL("адрес",Проверка!AU499),РТУС!AU499),HYPERLINK("#РТУС!"&amp;CELL("адрес",Проверка!AU499),"сверить суммы")),IF(РТУС!AB499=(SUMIF(РТУС!$A$4:$A$1000,A499,РТУС!$AR$4:$AR$1000)+SUMIF(РТУС!$A$4:$A$1000,A499,РТУС!$AU$4:$AU$1000)),HYPERLINK("#Проверка!"&amp;CELL("адрес",Проверка!AU499),РТУС!AU499),HYPERLINK("#РТУС!"&amp;CELL("адрес",Проверка!AU499),"сверить суммы")))))</f>
        <v>заполнить</v>
      </c>
      <c r="AV499" s="13" t="str">
        <f ca="1">IF(РТУС!AV499="",HYPERLINK("#РТУС!"&amp;CELL("адрес",Проверка!AV499),"заполнить"),IF(OR(РТУС!AV499="Требование о передаче жилого помещения",РТУС!AV499="Требование о передаче машино-места",РТУС!AV499="Требования о передаче нежилого помещения",РТУС!AV499="Денежные требования"),HYPERLINK("#Проверка!"&amp;CELL("адрес",Проверка!AV499),РТУС!AV499),HYPERLINK("#РТУС!"&amp;CELL("адрес",Проверка!AV499),"###")))</f>
        <v>заполнить</v>
      </c>
      <c r="AW499" s="13" t="str">
        <f ca="1">IF(РТУС!AW499="",HYPERLINK("#РТУС!"&amp;CELL("адрес",Проверка!AW499),"заполнить"),IF(OR(РТУС!AW499="Включен в полном объеме",РТУС!AW499="Включен частично"),HYPERLINK("#Проверка!"&amp;CELL("адрес",Проверка!AW499),РТУС!AW499),HYPERLINK("#РТУС!"&amp;CELL("адрес",Проверка!AW499),"###")))</f>
        <v>заполнить</v>
      </c>
      <c r="AX499" s="15" t="str">
        <f ca="1">IF(РТУС!AX499="",HYPERLINK("#РТУС!"&amp;CELL("адрес",Проверка!AX499),"заполнить"),IF(AND(LEN(РТУС!AX499)=5,РТУС!AX499&lt;TODAY()),HYPERLINK("#Проверка!"&amp;CELL("адрес",Проверка!AX499),РТУС!AX499),HYPERLINK("#РТУС!"&amp;CELL("адрес",Проверка!AX499),"###")))</f>
        <v>заполнить</v>
      </c>
      <c r="AY499" s="15" t="str">
        <f ca="1">IF(РТУС!AY499="",HYPERLINK("#РТУС!"&amp;CELL("адрес",Проверка!AY499),"заполнить"),IF(AND(LEN(РТУС!AY499)=5,РТУС!AY499&lt;TODAY()),HYPERLINK("#Проверка!"&amp;CELL("адрес",Проверка!AY499),РТУС!AY499),HYPERLINK("#РТУС!"&amp;CELL("адрес",Проверка!AY499),"###")))</f>
        <v>заполнить</v>
      </c>
    </row>
    <row r="500" spans="1:51" x14ac:dyDescent="0.25">
      <c r="A500" s="10" t="str">
        <f>РТУС!A500</f>
        <v>.</v>
      </c>
      <c r="B500" s="13" t="str">
        <f ca="1">IF(РТУС!B500="",HYPERLINK("#РТУС!"&amp;CELL("адрес",Проверка!B500),"заполнить"),IF(AND(LEN(РТУС!B500)=10,РТУС!B499=РТУС!B500),HYPERLINK("#Проверка!"&amp;CELL("адрес",Проверка!B500),РТУС!B500),HYPERLINK("#РТУС!"&amp;CELL("адрес",Проверка!B500),"###")))</f>
        <v>заполнить</v>
      </c>
      <c r="C500" s="13" t="str">
        <f ca="1">IF(РТУС!C500="",HYPERLINK("#РТУС!"&amp;CELL("адрес",Проверка!C500),"заполнить"),IF(AND(ISNUMBER(РТУС!C500)=TRUE,РТУС!C500&gt;0,РТУС!C499=РТУС!C500),HYPERLINK("#Проверка!"&amp;CELL("адрес",Проверка!C500),РТУС!C500),HYPERLINK("#РТУС!"&amp;CELL("адрес",Проверка!C500),"###")))</f>
        <v>заполнить</v>
      </c>
      <c r="D500" s="13" t="str">
        <f>IF(РТУС!D500="","",РТУС!D500)</f>
        <v/>
      </c>
      <c r="E500" s="13" t="str">
        <f ca="1">IF(РТУС!E500="",HYPERLINK("#РТУС!"&amp;CELL("адрес",Проверка!E500),"заполнить"),IF(РТУС!E499=РТУС!E500,HYPERLINK("#Проверка!"&amp;CELL("адрес",Проверка!E500),РТУС!E500),HYPERLINK("#РТУС!"&amp;CELL("адрес",Проверка!E500),"###")))</f>
        <v>заполнить</v>
      </c>
      <c r="F500" s="13" t="str">
        <f ca="1">IF(РТУС!F500="",HYPERLINK("#РТУС!"&amp;CELL("адрес",Проверка!F500),"заполнить"),HYPERLINK("#Проверка!"&amp;CELL("адрес",Проверка!F500),РТУС!F500))</f>
        <v>заполнить</v>
      </c>
      <c r="G500" s="20" t="str">
        <f ca="1">IF(РТУС!G500="",HYPERLINK("#РТУС!"&amp;CELL("адрес",Проверка!G500),"заполнить"),IF(РТУС!G500="1",HYPERLINK("#Проверка!"&amp;CELL("адрес",Проверка!G500),"1"),IF(AND(ISNUMBER(РТУС!G500)=TRUE,РТУС!G500&lt;=1,РТУС!G500&gt;0),IF(SUMIF(РТУС!$A$4:$A$1000,A500,РТУС!$G$4:$G$1000)=1,HYPERLINK("#Проверка!"&amp;CELL("адрес",Проверка!G500),РТУС!G500),HYPERLINK("#РТУС!"&amp;CELL("адрес",Проверка!G500),"сумма долей ≠ 1")),HYPERLINK("#РТУС!"&amp;CELL("адрес",Проверка!G500),"###"))))</f>
        <v>заполнить</v>
      </c>
      <c r="H500" s="13" t="str">
        <f ca="1">IF(РТУС!H500="",HYPERLINK("#РТУС!"&amp;CELL("адрес",Проверка!H500),"заполнить"),IF(OR(РТУС!H500="Юрлицо",РТУС!H500="Физлицо",РТУС!H500="ИП"),HYPERLINK("#Проверка!"&amp;CELL("адрес",Проверка!H500),РТУС!H500),HYPERLINK("#РТУС!"&amp;CELL("адрес",Проверка!H500),"###")))</f>
        <v>заполнить</v>
      </c>
      <c r="I500" s="13" t="str">
        <f ca="1">IF(OR(РТУС!H500="Юрлицо",РТУС!H500="ИП"),IF(РТУС!I500="",HYPERLINK("#РТУС!"&amp;CELL("адрес",Проверка!I500),"заполнить"),IF(OR(LEN(РТУС!I500)=10,LEN(РТУС!I500)=12),HYPERLINK("#Проверка!"&amp;CELL("адрес",Проверка!I500),РТУС!I500),HYPERLINK("#РТУС!"&amp;CELL("адрес",Проверка!I500),"###"))),"")</f>
        <v/>
      </c>
      <c r="J500" s="15" t="str">
        <f ca="1">IF(РТУС!J500="","",IF(AND(LEN(РТУС!J500)=5,РТУС!J500&lt;TODAY()),HYPERLINK("#Проверка!"&amp;CELL("адрес",Проверка!J500),РТУС!J500),HYPERLINK("#РТУС!"&amp;CELL("адрес",Проверка!J500),"###")))</f>
        <v/>
      </c>
      <c r="K500" s="13" t="str">
        <f>IF(РТУС!K500="","",РТУС!K500)</f>
        <v/>
      </c>
      <c r="L500" s="13" t="str">
        <f ca="1">IF(OR(РТУС!H500="Физлицо",РТУС!H500="ИП"),IF(РТУС!L500="",HYPERLINK("#РТУС!"&amp;CELL("адрес",Проверка!L500),"заполнить"),IF(OR(РТУС!L500="Загранпаспорт гражданина РФ",РТУС!L500="Паспорт гражданина РФ",РТУС!L500="Иностранный паспорт",РТУС!L500="Свидетельство о рождении",РТУС!L500="Вид на жительство"),HYPERLINK("#Проверка!"&amp;CELL("адрес",Проверка!L500),РТУС!L500),HYPERLINK("#РТУС!"&amp;CELL("адрес",Проверка!L500),"###"))),"")</f>
        <v/>
      </c>
      <c r="M500" s="13" t="str">
        <f ca="1">IF(AND(OR(РТУС!L500="Паспорт гражданина РФ",РТУС!L500="Свидетельство о рождении"),РТУС!M500=""),HYPERLINK("#РТУС!"&amp;CELL("адрес",Проверка!M500),"заполнить"),IF(РТУС!L500="Паспорт гражданина РФ",IF(LEN(РТУС!M500)=4,HYPERLINK("#Проверка!"&amp;CELL("адрес",Проверка!M500),РТУС!M500),HYPERLINK("#РТУС!"&amp;CELL("адрес",Проверка!M500),"###")),IF(РТУС!L500="Свидетельство о рождении",HYPERLINK("#Проверка!"&amp;CELL("адрес",Проверка!M500),РТУС!M500),"")))</f>
        <v/>
      </c>
      <c r="N500" s="13" t="str">
        <f ca="1">IF(РТУС!L500="","",IF(РТУС!N500="",HYPERLINK("#РТУС!"&amp;CELL("адрес",Проверка!N500),"заполнить"),IF(OR(РТУС!L500="Паспорт гражданина РФ",РТУС!L500="Свидетельство о рождении"),IF(LEN(РТУС!N500)=6,HYPERLINK("#Проверка!"&amp;CELL("адрес",Проверка!N500),РТУС!N500),HYPERLINK("#РТУС!"&amp;CELL("адрес",Проверка!N500),"###")),HYPERLINK("#Проверка!"&amp;CELL("адрес",Проверка!N500),РТУС!N500))))</f>
        <v/>
      </c>
      <c r="O500" s="15" t="str">
        <f ca="1">IF(РТУС!L500="","",IF(РТУС!O500="",HYPERLINK("#РТУС!"&amp;CELL("адрес",Проверка!O500),"заполнить"),IF(AND(LEN(РТУС!O500)=5,РТУС!O500&lt;TODAY()),IF(РТУС!L500="Свидетельство о рождении",IF(РТУС!O500&gt;EDATE(TODAY(),-168),HYPERLINK("#Проверка!"&amp;CELL("адрес",Проверка!O500),РТУС!O500),HYPERLINK("#РТУС!"&amp;CELL("адрес",Проверка!O500),"недействительно")),HYPERLINK("#Проверка!"&amp;CELL("адрес",Проверка!O500),РТУС!O500)),HYPERLINK("#РТУС!"&amp;CELL("адрес",Проверка!O500),"###"))))</f>
        <v/>
      </c>
      <c r="P500" s="21" t="str">
        <f ca="1">IF(РТУС!L500="Паспорт гражданина РФ",IF(РТУС!P500="",HYPERLINK("#РТУС!"&amp;CELL("адрес",Проверка!P500),"заполнить"),HYPERLINK("#Проверка!"&amp;CELL("адрес",Проверка!P500),РТУС!P500)),"")</f>
        <v/>
      </c>
      <c r="Q500" s="13" t="str">
        <f ca="1">IF(РТУС!L500="Паспорт гражданина РФ",IF(РТУС!Q500="",HYPERLINK("#РТУС!"&amp;CELL("адрес",Проверка!Q500),"заполнить"),IF(LEN(РТУС!Q500)=7,HYPERLINK("#Проверка!"&amp;CELL("адрес",Проверка!Q500),РТУС!Q500),HYPERLINK("#РТУС!"&amp;CELL("адрес",Проверка!Q500),"###"))),"")</f>
        <v/>
      </c>
      <c r="R500" s="13" t="str">
        <f ca="1">IF(РТУС!R500="",HYPERLINK("#РТУС!"&amp;CELL("адрес",Проверка!R500),"заполнить"),HYPERLINK("#Проверка!"&amp;CELL("адрес",Проверка!R500),РТУС!R500))</f>
        <v>заполнить</v>
      </c>
      <c r="S500" s="13" t="str">
        <f>IF(РТУС!S500="","",РТУС!S500)</f>
        <v/>
      </c>
      <c r="T500" s="13" t="str">
        <f>IF(РТУС!T500="","",РТУС!T500)</f>
        <v/>
      </c>
      <c r="U500" s="13" t="str">
        <f>IF(РТУС!U500="","",РТУС!U500)</f>
        <v/>
      </c>
      <c r="V500" s="13" t="str">
        <f ca="1">IF(РТУС!V500="",HYPERLINK("#РТУС!"&amp;CELL("адрес",Проверка!V500),"заполнить"),IF(OR(РТУС!V500="Договор участия в долевом строительстве",РТУС!V500="Предварительный договор участия в долевом строительстве",РТУС!V500="Определение Арбитражного суда",РТУС!V500="Решение суда общей юрисдикции",РТУС!V500="Иные договоры"),HYPERLINK("#Проверка!"&amp;CELL("адрес",Проверка!V500),РТУС!V500),HYPERLINK("#РТУС!"&amp;CELL("адрес",Проверка!V500),"###")))</f>
        <v>заполнить</v>
      </c>
      <c r="W500" s="13" t="str">
        <f ca="1">IF(РТУС!W500="",HYPERLINK("#РТУС!"&amp;CELL("адрес",Проверка!W500),"заполнить"),HYPERLINK("#Проверка!"&amp;CELL("адрес",Проверка!W500),РТУС!W500))</f>
        <v>заполнить</v>
      </c>
      <c r="X500" s="15" t="str">
        <f ca="1">IF(РТУС!X500="",HYPERLINK("#РТУС!"&amp;CELL("адрес",Проверка!X500),"заполнить"),IF(AND(LEN(РТУС!X500)=5,РТУС!X500&lt;TODAY()),HYPERLINK("#Проверка!"&amp;CELL("адрес",Проверка!X500),РТУС!X500),HYPERLINK("#РТУС!"&amp;CELL("адрес",Проверка!X500),"###")))</f>
        <v>заполнить</v>
      </c>
      <c r="Y500" s="13" t="str">
        <f>IF(РТУС!Y500="","",РТУС!Y500)</f>
        <v/>
      </c>
      <c r="Z500" s="15" t="str">
        <f ca="1">IF(РТУС!Z500="","",IF(AND(LEN(РТУС!Z500)=5,РТУС!Z500&lt;TODAY()),HYPERLINK("#Проверка!"&amp;CELL("адрес",Проверка!Z500),РТУС!Z500),HYPERLINK("#РТУС!"&amp;CELL("адрес",Проверка!Z500),"###")))</f>
        <v/>
      </c>
      <c r="AA500" s="18" t="str">
        <f ca="1">IF(РТУС!AA500="",HYPERLINK("#РТУС!"&amp;CELL("адрес",Проверка!AA500),"заполнить"),IF(ISNUMBER(РТУС!AA500)=TRUE,HYPERLINK("#Проверка!"&amp;CELL("адрес",Проверка!AA500),РТУС!AA500),HYPERLINK("#РТУС!"&amp;CELL("адрес",Проверка!AA500),"###")))</f>
        <v>заполнить</v>
      </c>
      <c r="AB500" s="18" t="str">
        <f ca="1">IF(РТУС!AB500="",HYPERLINK("#РТУС!"&amp;CELL("адрес",Проверка!AB500),"заполнить"),IF(ISNUMBER(РТУС!AB500)=TRUE,HYPERLINK("#Проверка!"&amp;CELL("адрес",Проверка!AB500),РТУС!AB500),HYPERLINK("#РТУС!"&amp;CELL("адрес",Проверка!AB500),"###")))</f>
        <v>заполнить</v>
      </c>
      <c r="AC500" s="18" t="str">
        <f ca="1">IF(РТУС!AC500="","",IF(ISNUMBER(РТУС!AC500)=TRUE,HYPERLINK("#Проверка!"&amp;CELL("адрес",Проверка!AC500),РТУС!AC500),HYPERLINK("#РТУС!"&amp;CELL("адрес",Проверка!AC500),"###")))</f>
        <v/>
      </c>
      <c r="AD500" s="18" t="str">
        <f ca="1">IF(РТУС!AD500="","",IF(ISNUMBER(РТУС!AD500)=TRUE,HYPERLINK("#Проверка!"&amp;CELL("адрес",Проверка!AD500),РТУС!AD500),HYPERLINK("#РТУС!"&amp;CELL("адрес",Проверка!AD500),"###")))</f>
        <v/>
      </c>
      <c r="AE500" s="13" t="str">
        <f>IF(РТУС!AE500="","",РТУС!AE500)</f>
        <v/>
      </c>
      <c r="AF500" s="15" t="str">
        <f ca="1">IF(РТУС!AE500="","",IF(РТУС!AF500="",HYPERLINK("#РТУС!"&amp;CELL("адрес",Проверка!AF500),"заполнить"),IF(AND(LEN(РТУС!AF500)=5,РТУС!AF500&lt;TODAY()),HYPERLINK("#Проверка!"&amp;CELL("адрес",Проверка!AF500),РТУС!AF500),HYPERLINK("#РТУС!"&amp;CELL("адрес",Проверка!AF500),"###"))))</f>
        <v/>
      </c>
      <c r="AG500" s="13"/>
      <c r="AH500" s="15" t="str">
        <f ca="1">IF(РТУС!AE500="","",IF(РТУС!AH500="",HYPERLINK("#РТУС!"&amp;CELL("адрес",Проверка!AH500),"заполнить"),IF(AND(LEN(РТУС!AH500)=5,РТУС!AH500&lt;TODAY()),HYPERLINK("#Проверка!"&amp;CELL("адрес",Проверка!AH500),РТУС!AH500),HYPERLINK("#РТУС!"&amp;CELL("адрес",Проверка!AH500),"###"))))</f>
        <v/>
      </c>
      <c r="AI500" s="15" t="str">
        <f ca="1">IF(РТУС!AE500="","",IF(РТУС!AI500="",HYPERLINK("#РТУС!"&amp;CELL("адрес",Проверка!AI500),"заполнить"),HYPERLINK("#Проверка!"&amp;CELL("адрес",Проверка!AI500),РТУС!AI500)))</f>
        <v/>
      </c>
      <c r="AJ500" s="13" t="str">
        <f ca="1">IF(РТУС!AE500="","",IF(РТУС!AJ500="",HYPERLINK("#РТУС!"&amp;CELL("адрес",Проверка!AJ500),"заполнить"),IF(OR(РТУС!AJ500="Юрлицо",РТУС!AJ500="Физлицо",РТУС!AJ500="ИП"),HYPERLINK("#Проверка!"&amp;CELL("адрес",Проверка!AJ500),РТУС!AJ500),HYPERLINK("#РТУС!"&amp;CELL("адрес",Проверка!AJ500),"###"))))</f>
        <v/>
      </c>
      <c r="AK500" s="13" t="str">
        <f ca="1">IF(РТУС!AK500="",HYPERLINK("#РТУС!"&amp;CELL("адрес",Проверка!AK500),"заполнить"),IF(OR(РТУС!AK500="Квартира",РТУС!AK500="Кладовая",РТУС!AK500="Машино-место",РТУС!AK500="Нежилое помещение"),HYPERLINK("#Проверка!"&amp;CELL("адрес",Проверка!AK500),РТУС!AK500),HYPERLINK("#РТУС!"&amp;CELL("адрес",Проверка!AK500),"###")))</f>
        <v>заполнить</v>
      </c>
      <c r="AL500" s="13" t="str">
        <f ca="1">IF(РТУС!AL500="",HYPERLINK("#РТУС!"&amp;CELL("адрес",Проверка!AL500),"заполнить"),HYPERLINK("#Проверка!"&amp;CELL("адрес",Проверка!AL500),РТУС!AL500))</f>
        <v>заполнить</v>
      </c>
      <c r="AM500" s="18" t="str">
        <f ca="1">IF(РТУС!AM500="",HYPERLINK("#РТУС!"&amp;CELL("адрес",Проверка!AM500),"заполнить"),IF(ISNUMBER(РТУС!AM500)=TRUE,IF(РТУС!AK500="Нежилое помещение",IF(РТУС!AM500&gt;7,HYPERLINK("#РТУС!"&amp;CELL("адрес",Проверка!AM500),"не больше 7 кв.м."),РТУС!AM500),HYPERLINK("#Проверка!"&amp;CELL("адрес",Проверка!AM500),РТУС!AM500)),HYPERLINK("#РТУС!"&amp;CELL("адрес",Проверка!AM500),"###")))</f>
        <v>заполнить</v>
      </c>
      <c r="AN500" s="13" t="str">
        <f ca="1">IF(РТУС!AN500="",HYPERLINK("#РТУС!"&amp;CELL("адрес",Проверка!AN500),"заполнить"),IF(OR(РТУС!AN500="Общая площадь помещения",РТУС!AN500="Общая приведенная площадь жилого помещения",РТУС!AN500="Общая площадь жилого помещения с учетом лоджий, балконов, террас и веранд"),HYPERLINK("#Проверка!"&amp;CELL("адрес",Проверка!AN500),РТУС!AN500),HYPERLINK("#РТУС!"&amp;CELL("адрес",Проверка!AN500),"###")))</f>
        <v>заполнить</v>
      </c>
      <c r="AO500" s="13" t="str">
        <f ca="1">IF(OR(РТУС!AK500="Квартира",РТУС!A500="Нежилое помещение"),IF(РТУС!AO500="",HYPERLINK("#РТУС!"&amp;CELL("адрес",Проверка!AO500),"заполнить"),IF(ISNUMBER(РТУС!AO500)=TRUE,HYPERLINK("#Проверка!"&amp;CELL("адрес",Проверка!AO500),РТУС!AO500),HYPERLINK("#РТУС!"&amp;CELL("адрес",Проверка!AO500),"###"))),"")</f>
        <v/>
      </c>
      <c r="AP500" s="13" t="str">
        <f>IF(РТУС!AP500="","",РТУС!AP500)</f>
        <v/>
      </c>
      <c r="AQ500" s="13" t="str">
        <f ca="1">IF(РТУС!AQ500="",HYPERLINK("#РТУС!"&amp;CELL("адрес",Проверка!AQ500),"заполнить"),HYPERLINK("#Проверка!"&amp;CELL("адрес",Проверка!AQ500),РТУС!AQ500))</f>
        <v>заполнить</v>
      </c>
      <c r="AR500" s="18" t="str">
        <f ca="1">IF(РТУС!AR500="",HYPERLINK("#РТУС!"&amp;CELL("адрес",Проверка!AR500),"заполнить"),IF(ISNUMBER(РТУС!AR500)=FALSE,HYPERLINK("#РТУС!"&amp;CELL("адрес",Проверка!AR500),"###"),IF(РТУС!G500="1",IF(РТУС!AB500=РТУС!AR500+РТУС!AU500,HYPERLINK("#Проверка!"&amp;CELL("адрес",Проверка!AR500),РТУС!AR500),HYPERLINK("#РТУС!"&amp;CELL("адрес",Проверка!AR500),"сверить суммы")),IF(РТУС!AB500=(SUMIF(РТУС!$A$4:$A$1000,A500,РТУС!$AR$4:$AR$1000)+SUMIF(РТУС!$A$4:$A$1000,A500,РТУС!$AU$4:$AU$1000)),HYPERLINK("#Проверка!"&amp;CELL("адрес",Проверка!AR500),РТУС!AR500),HYPERLINK("#РТУС!"&amp;CELL("адрес",Проверка!AR500),"сверить суммы")))))</f>
        <v>заполнить</v>
      </c>
      <c r="AS500" s="13" t="str">
        <f>IF(РТУС!AS500="","",РТУС!AS500)</f>
        <v/>
      </c>
      <c r="AT500" s="18" t="str">
        <f ca="1">IF(РТУС!AT500="",HYPERLINK("#РТУС!"&amp;CELL("адрес",Проверка!AT500),"заполнить"),IF(ISNUMBER(РТУС!AT500)=FALSE,HYPERLINK("#РТУС!"&amp;CELL("адрес",Проверка!AT500),"###"),IF(РТУС!AT500=РТУС!AR500,HYPERLINK("#Проверка!"&amp;CELL("адрес",Проверка!AT500),РТУС!AT500),HYPERLINK("#РТУС!"&amp;CELL("адрес",Проверка!AT500),"сверить суммы"))))</f>
        <v>заполнить</v>
      </c>
      <c r="AU500" s="18" t="str">
        <f ca="1">IF(РТУС!AU500="",HYPERLINK("#РТУС!"&amp;CELL("адрес",Проверка!AU500),"заполнить"),IF(ISNUMBER(РТУС!AU500)=FALSE,HYPERLINK("#РТУС!"&amp;CELL("адрес",Проверка!AU500),"###"),IF(РТУС!G500="1",IF(РТУС!AB500=РТУС!AR500+РТУС!AU500,HYPERLINK("#Проверка!"&amp;CELL("адрес",Проверка!AU500),РТУС!AU500),HYPERLINK("#РТУС!"&amp;CELL("адрес",Проверка!AU500),"сверить суммы")),IF(РТУС!AB500=(SUMIF(РТУС!$A$4:$A$1000,A500,РТУС!$AR$4:$AR$1000)+SUMIF(РТУС!$A$4:$A$1000,A500,РТУС!$AU$4:$AU$1000)),HYPERLINK("#Проверка!"&amp;CELL("адрес",Проверка!AU500),РТУС!AU500),HYPERLINK("#РТУС!"&amp;CELL("адрес",Проверка!AU500),"сверить суммы")))))</f>
        <v>заполнить</v>
      </c>
      <c r="AV500" s="13" t="str">
        <f ca="1">IF(РТУС!AV500="",HYPERLINK("#РТУС!"&amp;CELL("адрес",Проверка!AV500),"заполнить"),IF(OR(РТУС!AV500="Требование о передаче жилого помещения",РТУС!AV500="Требование о передаче машино-места",РТУС!AV500="Требования о передаче нежилого помещения",РТУС!AV500="Денежные требования"),HYPERLINK("#Проверка!"&amp;CELL("адрес",Проверка!AV500),РТУС!AV500),HYPERLINK("#РТУС!"&amp;CELL("адрес",Проверка!AV500),"###")))</f>
        <v>заполнить</v>
      </c>
      <c r="AW500" s="13" t="str">
        <f ca="1">IF(РТУС!AW500="",HYPERLINK("#РТУС!"&amp;CELL("адрес",Проверка!AW500),"заполнить"),IF(OR(РТУС!AW500="Включен в полном объеме",РТУС!AW500="Включен частично"),HYPERLINK("#Проверка!"&amp;CELL("адрес",Проверка!AW500),РТУС!AW500),HYPERLINK("#РТУС!"&amp;CELL("адрес",Проверка!AW500),"###")))</f>
        <v>заполнить</v>
      </c>
      <c r="AX500" s="15" t="str">
        <f ca="1">IF(РТУС!AX500="",HYPERLINK("#РТУС!"&amp;CELL("адрес",Проверка!AX500),"заполнить"),IF(AND(LEN(РТУС!AX500)=5,РТУС!AX500&lt;TODAY()),HYPERLINK("#Проверка!"&amp;CELL("адрес",Проверка!AX500),РТУС!AX500),HYPERLINK("#РТУС!"&amp;CELL("адрес",Проверка!AX500),"###")))</f>
        <v>заполнить</v>
      </c>
      <c r="AY500" s="15" t="str">
        <f ca="1">IF(РТУС!AY500="",HYPERLINK("#РТУС!"&amp;CELL("адрес",Проверка!AY500),"заполнить"),IF(AND(LEN(РТУС!AY500)=5,РТУС!AY500&lt;TODAY()),HYPERLINK("#Проверка!"&amp;CELL("адрес",Проверка!AY500),РТУС!AY500),HYPERLINK("#РТУС!"&amp;CELL("адрес",Проверка!AY500),"###")))</f>
        <v>заполнить</v>
      </c>
    </row>
    <row r="501" spans="1:51" x14ac:dyDescent="0.25">
      <c r="A501" s="10" t="str">
        <f>РТУС!A501</f>
        <v>.</v>
      </c>
      <c r="B501" s="13" t="str">
        <f ca="1">IF(РТУС!B501="",HYPERLINK("#РТУС!"&amp;CELL("адрес",Проверка!B501),"заполнить"),IF(AND(LEN(РТУС!B501)=10,РТУС!B500=РТУС!B501),HYPERLINK("#Проверка!"&amp;CELL("адрес",Проверка!B501),РТУС!B501),HYPERLINK("#РТУС!"&amp;CELL("адрес",Проверка!B501),"###")))</f>
        <v>заполнить</v>
      </c>
      <c r="C501" s="13" t="str">
        <f ca="1">IF(РТУС!C501="",HYPERLINK("#РТУС!"&amp;CELL("адрес",Проверка!C501),"заполнить"),IF(AND(ISNUMBER(РТУС!C501)=TRUE,РТУС!C501&gt;0,РТУС!C500=РТУС!C501),HYPERLINK("#Проверка!"&amp;CELL("адрес",Проверка!C501),РТУС!C501),HYPERLINK("#РТУС!"&amp;CELL("адрес",Проверка!C501),"###")))</f>
        <v>заполнить</v>
      </c>
      <c r="D501" s="13" t="str">
        <f>IF(РТУС!D501="","",РТУС!D501)</f>
        <v/>
      </c>
      <c r="E501" s="13" t="str">
        <f ca="1">IF(РТУС!E501="",HYPERLINK("#РТУС!"&amp;CELL("адрес",Проверка!E501),"заполнить"),IF(РТУС!E500=РТУС!E501,HYPERLINK("#Проверка!"&amp;CELL("адрес",Проверка!E501),РТУС!E501),HYPERLINK("#РТУС!"&amp;CELL("адрес",Проверка!E501),"###")))</f>
        <v>заполнить</v>
      </c>
      <c r="F501" s="13" t="str">
        <f ca="1">IF(РТУС!F501="",HYPERLINK("#РТУС!"&amp;CELL("адрес",Проверка!F501),"заполнить"),HYPERLINK("#Проверка!"&amp;CELL("адрес",Проверка!F501),РТУС!F501))</f>
        <v>заполнить</v>
      </c>
      <c r="G501" s="20" t="str">
        <f ca="1">IF(РТУС!G501="",HYPERLINK("#РТУС!"&amp;CELL("адрес",Проверка!G501),"заполнить"),IF(РТУС!G501="1",HYPERLINK("#Проверка!"&amp;CELL("адрес",Проверка!G501),"1"),IF(AND(ISNUMBER(РТУС!G501)=TRUE,РТУС!G501&lt;=1,РТУС!G501&gt;0),IF(SUMIF(РТУС!$A$4:$A$1000,A501,РТУС!$G$4:$G$1000)=1,HYPERLINK("#Проверка!"&amp;CELL("адрес",Проверка!G501),РТУС!G501),HYPERLINK("#РТУС!"&amp;CELL("адрес",Проверка!G501),"сумма долей ≠ 1")),HYPERLINK("#РТУС!"&amp;CELL("адрес",Проверка!G501),"###"))))</f>
        <v>заполнить</v>
      </c>
      <c r="H501" s="13" t="str">
        <f ca="1">IF(РТУС!H501="",HYPERLINK("#РТУС!"&amp;CELL("адрес",Проверка!H501),"заполнить"),IF(OR(РТУС!H501="Юрлицо",РТУС!H501="Физлицо",РТУС!H501="ИП"),HYPERLINK("#Проверка!"&amp;CELL("адрес",Проверка!H501),РТУС!H501),HYPERLINK("#РТУС!"&amp;CELL("адрес",Проверка!H501),"###")))</f>
        <v>заполнить</v>
      </c>
      <c r="I501" s="13" t="str">
        <f ca="1">IF(OR(РТУС!H501="Юрлицо",РТУС!H501="ИП"),IF(РТУС!I501="",HYPERLINK("#РТУС!"&amp;CELL("адрес",Проверка!I501),"заполнить"),IF(OR(LEN(РТУС!I501)=10,LEN(РТУС!I501)=12),HYPERLINK("#Проверка!"&amp;CELL("адрес",Проверка!I501),РТУС!I501),HYPERLINK("#РТУС!"&amp;CELL("адрес",Проверка!I501),"###"))),"")</f>
        <v/>
      </c>
      <c r="J501" s="15" t="str">
        <f ca="1">IF(РТУС!J501="","",IF(AND(LEN(РТУС!J501)=5,РТУС!J501&lt;TODAY()),HYPERLINK("#Проверка!"&amp;CELL("адрес",Проверка!J501),РТУС!J501),HYPERLINK("#РТУС!"&amp;CELL("адрес",Проверка!J501),"###")))</f>
        <v/>
      </c>
      <c r="K501" s="13" t="str">
        <f>IF(РТУС!K501="","",РТУС!K501)</f>
        <v/>
      </c>
      <c r="L501" s="13" t="str">
        <f ca="1">IF(OR(РТУС!H501="Физлицо",РТУС!H501="ИП"),IF(РТУС!L501="",HYPERLINK("#РТУС!"&amp;CELL("адрес",Проверка!L501),"заполнить"),IF(OR(РТУС!L501="Загранпаспорт гражданина РФ",РТУС!L501="Паспорт гражданина РФ",РТУС!L501="Иностранный паспорт",РТУС!L501="Свидетельство о рождении",РТУС!L501="Вид на жительство"),HYPERLINK("#Проверка!"&amp;CELL("адрес",Проверка!L501),РТУС!L501),HYPERLINK("#РТУС!"&amp;CELL("адрес",Проверка!L501),"###"))),"")</f>
        <v/>
      </c>
      <c r="M501" s="13" t="str">
        <f ca="1">IF(AND(OR(РТУС!L501="Паспорт гражданина РФ",РТУС!L501="Свидетельство о рождении"),РТУС!M501=""),HYPERLINK("#РТУС!"&amp;CELL("адрес",Проверка!M501),"заполнить"),IF(РТУС!L501="Паспорт гражданина РФ",IF(LEN(РТУС!M501)=4,HYPERLINK("#Проверка!"&amp;CELL("адрес",Проверка!M501),РТУС!M501),HYPERLINK("#РТУС!"&amp;CELL("адрес",Проверка!M501),"###")),IF(РТУС!L501="Свидетельство о рождении",HYPERLINK("#Проверка!"&amp;CELL("адрес",Проверка!M501),РТУС!M501),"")))</f>
        <v/>
      </c>
      <c r="N501" s="13" t="str">
        <f ca="1">IF(РТУС!L501="","",IF(РТУС!N501="",HYPERLINK("#РТУС!"&amp;CELL("адрес",Проверка!N501),"заполнить"),IF(OR(РТУС!L501="Паспорт гражданина РФ",РТУС!L501="Свидетельство о рождении"),IF(LEN(РТУС!N501)=6,HYPERLINK("#Проверка!"&amp;CELL("адрес",Проверка!N501),РТУС!N501),HYPERLINK("#РТУС!"&amp;CELL("адрес",Проверка!N501),"###")),HYPERLINK("#Проверка!"&amp;CELL("адрес",Проверка!N501),РТУС!N501))))</f>
        <v/>
      </c>
      <c r="O501" s="15" t="str">
        <f ca="1">IF(РТУС!L501="","",IF(РТУС!O501="",HYPERLINK("#РТУС!"&amp;CELL("адрес",Проверка!O501),"заполнить"),IF(AND(LEN(РТУС!O501)=5,РТУС!O501&lt;TODAY()),IF(РТУС!L501="Свидетельство о рождении",IF(РТУС!O501&gt;EDATE(TODAY(),-168),HYPERLINK("#Проверка!"&amp;CELL("адрес",Проверка!O501),РТУС!O501),HYPERLINK("#РТУС!"&amp;CELL("адрес",Проверка!O501),"недействительно")),HYPERLINK("#Проверка!"&amp;CELL("адрес",Проверка!O501),РТУС!O501)),HYPERLINK("#РТУС!"&amp;CELL("адрес",Проверка!O501),"###"))))</f>
        <v/>
      </c>
      <c r="P501" s="21" t="str">
        <f ca="1">IF(РТУС!L501="Паспорт гражданина РФ",IF(РТУС!P501="",HYPERLINK("#РТУС!"&amp;CELL("адрес",Проверка!P501),"заполнить"),HYPERLINK("#Проверка!"&amp;CELL("адрес",Проверка!P501),РТУС!P501)),"")</f>
        <v/>
      </c>
      <c r="Q501" s="13" t="str">
        <f ca="1">IF(РТУС!L501="Паспорт гражданина РФ",IF(РТУС!Q501="",HYPERLINK("#РТУС!"&amp;CELL("адрес",Проверка!Q501),"заполнить"),IF(LEN(РТУС!Q501)=7,HYPERLINK("#Проверка!"&amp;CELL("адрес",Проверка!Q501),РТУС!Q501),HYPERLINK("#РТУС!"&amp;CELL("адрес",Проверка!Q501),"###"))),"")</f>
        <v/>
      </c>
      <c r="R501" s="13" t="str">
        <f ca="1">IF(РТУС!R501="",HYPERLINK("#РТУС!"&amp;CELL("адрес",Проверка!R501),"заполнить"),HYPERLINK("#Проверка!"&amp;CELL("адрес",Проверка!R501),РТУС!R501))</f>
        <v>заполнить</v>
      </c>
      <c r="S501" s="13" t="str">
        <f>IF(РТУС!S501="","",РТУС!S501)</f>
        <v/>
      </c>
      <c r="T501" s="13" t="str">
        <f>IF(РТУС!T501="","",РТУС!T501)</f>
        <v/>
      </c>
      <c r="U501" s="13" t="str">
        <f>IF(РТУС!U501="","",РТУС!U501)</f>
        <v/>
      </c>
      <c r="V501" s="13" t="str">
        <f ca="1">IF(РТУС!V501="",HYPERLINK("#РТУС!"&amp;CELL("адрес",Проверка!V501),"заполнить"),IF(OR(РТУС!V501="Договор участия в долевом строительстве",РТУС!V501="Предварительный договор участия в долевом строительстве",РТУС!V501="Определение Арбитражного суда",РТУС!V501="Решение суда общей юрисдикции",РТУС!V501="Иные договоры"),HYPERLINK("#Проверка!"&amp;CELL("адрес",Проверка!V501),РТУС!V501),HYPERLINK("#РТУС!"&amp;CELL("адрес",Проверка!V501),"###")))</f>
        <v>заполнить</v>
      </c>
      <c r="W501" s="13" t="str">
        <f ca="1">IF(РТУС!W501="",HYPERLINK("#РТУС!"&amp;CELL("адрес",Проверка!W501),"заполнить"),HYPERLINK("#Проверка!"&amp;CELL("адрес",Проверка!W501),РТУС!W501))</f>
        <v>заполнить</v>
      </c>
      <c r="X501" s="15" t="str">
        <f ca="1">IF(РТУС!X501="",HYPERLINK("#РТУС!"&amp;CELL("адрес",Проверка!X501),"заполнить"),IF(AND(LEN(РТУС!X501)=5,РТУС!X501&lt;TODAY()),HYPERLINK("#Проверка!"&amp;CELL("адрес",Проверка!X501),РТУС!X501),HYPERLINK("#РТУС!"&amp;CELL("адрес",Проверка!X501),"###")))</f>
        <v>заполнить</v>
      </c>
      <c r="Y501" s="13" t="str">
        <f>IF(РТУС!Y501="","",РТУС!Y501)</f>
        <v/>
      </c>
      <c r="Z501" s="15" t="str">
        <f ca="1">IF(РТУС!Z501="","",IF(AND(LEN(РТУС!Z501)=5,РТУС!Z501&lt;TODAY()),HYPERLINK("#Проверка!"&amp;CELL("адрес",Проверка!Z501),РТУС!Z501),HYPERLINK("#РТУС!"&amp;CELL("адрес",Проверка!Z501),"###")))</f>
        <v/>
      </c>
      <c r="AA501" s="18" t="str">
        <f ca="1">IF(РТУС!AA501="",HYPERLINK("#РТУС!"&amp;CELL("адрес",Проверка!AA501),"заполнить"),IF(ISNUMBER(РТУС!AA501)=TRUE,HYPERLINK("#Проверка!"&amp;CELL("адрес",Проверка!AA501),РТУС!AA501),HYPERLINK("#РТУС!"&amp;CELL("адрес",Проверка!AA501),"###")))</f>
        <v>заполнить</v>
      </c>
      <c r="AB501" s="18" t="str">
        <f ca="1">IF(РТУС!AB501="",HYPERLINK("#РТУС!"&amp;CELL("адрес",Проверка!AB501),"заполнить"),IF(ISNUMBER(РТУС!AB501)=TRUE,HYPERLINK("#Проверка!"&amp;CELL("адрес",Проверка!AB501),РТУС!AB501),HYPERLINK("#РТУС!"&amp;CELL("адрес",Проверка!AB501),"###")))</f>
        <v>заполнить</v>
      </c>
      <c r="AC501" s="18" t="str">
        <f ca="1">IF(РТУС!AC501="","",IF(ISNUMBER(РТУС!AC501)=TRUE,HYPERLINK("#Проверка!"&amp;CELL("адрес",Проверка!AC501),РТУС!AC501),HYPERLINK("#РТУС!"&amp;CELL("адрес",Проверка!AC501),"###")))</f>
        <v/>
      </c>
      <c r="AD501" s="18" t="str">
        <f ca="1">IF(РТУС!AD501="","",IF(ISNUMBER(РТУС!AD501)=TRUE,HYPERLINK("#Проверка!"&amp;CELL("адрес",Проверка!AD501),РТУС!AD501),HYPERLINK("#РТУС!"&amp;CELL("адрес",Проверка!AD501),"###")))</f>
        <v/>
      </c>
      <c r="AE501" s="13" t="str">
        <f>IF(РТУС!AE501="","",РТУС!AE501)</f>
        <v/>
      </c>
      <c r="AF501" s="15" t="str">
        <f ca="1">IF(РТУС!AE501="","",IF(РТУС!AF501="",HYPERLINK("#РТУС!"&amp;CELL("адрес",Проверка!AF501),"заполнить"),IF(AND(LEN(РТУС!AF501)=5,РТУС!AF501&lt;TODAY()),HYPERLINK("#Проверка!"&amp;CELL("адрес",Проверка!AF501),РТУС!AF501),HYPERLINK("#РТУС!"&amp;CELL("адрес",Проверка!AF501),"###"))))</f>
        <v/>
      </c>
      <c r="AG501" s="13"/>
      <c r="AH501" s="15" t="str">
        <f ca="1">IF(РТУС!AE501="","",IF(РТУС!AH501="",HYPERLINK("#РТУС!"&amp;CELL("адрес",Проверка!AH501),"заполнить"),IF(AND(LEN(РТУС!AH501)=5,РТУС!AH501&lt;TODAY()),HYPERLINK("#Проверка!"&amp;CELL("адрес",Проверка!AH501),РТУС!AH501),HYPERLINK("#РТУС!"&amp;CELL("адрес",Проверка!AH501),"###"))))</f>
        <v/>
      </c>
      <c r="AI501" s="15" t="str">
        <f ca="1">IF(РТУС!AE501="","",IF(РТУС!AI501="",HYPERLINK("#РТУС!"&amp;CELL("адрес",Проверка!AI501),"заполнить"),HYPERLINK("#Проверка!"&amp;CELL("адрес",Проверка!AI501),РТУС!AI501)))</f>
        <v/>
      </c>
      <c r="AJ501" s="13" t="str">
        <f ca="1">IF(РТУС!AE501="","",IF(РТУС!AJ501="",HYPERLINK("#РТУС!"&amp;CELL("адрес",Проверка!AJ501),"заполнить"),IF(OR(РТУС!AJ501="Юрлицо",РТУС!AJ501="Физлицо",РТУС!AJ501="ИП"),HYPERLINK("#Проверка!"&amp;CELL("адрес",Проверка!AJ501),РТУС!AJ501),HYPERLINK("#РТУС!"&amp;CELL("адрес",Проверка!AJ501),"###"))))</f>
        <v/>
      </c>
      <c r="AK501" s="13" t="str">
        <f ca="1">IF(РТУС!AK501="",HYPERLINK("#РТУС!"&amp;CELL("адрес",Проверка!AK501),"заполнить"),IF(OR(РТУС!AK501="Квартира",РТУС!AK501="Кладовая",РТУС!AK501="Машино-место",РТУС!AK501="Нежилое помещение"),HYPERLINK("#Проверка!"&amp;CELL("адрес",Проверка!AK501),РТУС!AK501),HYPERLINK("#РТУС!"&amp;CELL("адрес",Проверка!AK501),"###")))</f>
        <v>заполнить</v>
      </c>
      <c r="AL501" s="13" t="str">
        <f ca="1">IF(РТУС!AL501="",HYPERLINK("#РТУС!"&amp;CELL("адрес",Проверка!AL501),"заполнить"),HYPERLINK("#Проверка!"&amp;CELL("адрес",Проверка!AL501),РТУС!AL501))</f>
        <v>заполнить</v>
      </c>
      <c r="AM501" s="18" t="str">
        <f ca="1">IF(РТУС!AM501="",HYPERLINK("#РТУС!"&amp;CELL("адрес",Проверка!AM501),"заполнить"),IF(ISNUMBER(РТУС!AM501)=TRUE,IF(РТУС!AK501="Нежилое помещение",IF(РТУС!AM501&gt;7,HYPERLINK("#РТУС!"&amp;CELL("адрес",Проверка!AM501),"не больше 7 кв.м."),РТУС!AM501),HYPERLINK("#Проверка!"&amp;CELL("адрес",Проверка!AM501),РТУС!AM501)),HYPERLINK("#РТУС!"&amp;CELL("адрес",Проверка!AM501),"###")))</f>
        <v>заполнить</v>
      </c>
      <c r="AN501" s="13" t="str">
        <f ca="1">IF(РТУС!AN501="",HYPERLINK("#РТУС!"&amp;CELL("адрес",Проверка!AN501),"заполнить"),IF(OR(РТУС!AN501="Общая площадь помещения",РТУС!AN501="Общая приведенная площадь жилого помещения",РТУС!AN501="Общая площадь жилого помещения с учетом лоджий, балконов, террас и веранд"),HYPERLINK("#Проверка!"&amp;CELL("адрес",Проверка!AN501),РТУС!AN501),HYPERLINK("#РТУС!"&amp;CELL("адрес",Проверка!AN501),"###")))</f>
        <v>заполнить</v>
      </c>
      <c r="AO501" s="13" t="str">
        <f ca="1">IF(OR(РТУС!AK501="Квартира",РТУС!A501="Нежилое помещение"),IF(РТУС!AO501="",HYPERLINK("#РТУС!"&amp;CELL("адрес",Проверка!AO501),"заполнить"),IF(ISNUMBER(РТУС!AO501)=TRUE,HYPERLINK("#Проверка!"&amp;CELL("адрес",Проверка!AO501),РТУС!AO501),HYPERLINK("#РТУС!"&amp;CELL("адрес",Проверка!AO501),"###"))),"")</f>
        <v/>
      </c>
      <c r="AP501" s="13" t="str">
        <f>IF(РТУС!AP501="","",РТУС!AP501)</f>
        <v/>
      </c>
      <c r="AQ501" s="13" t="str">
        <f ca="1">IF(РТУС!AQ501="",HYPERLINK("#РТУС!"&amp;CELL("адрес",Проверка!AQ501),"заполнить"),HYPERLINK("#Проверка!"&amp;CELL("адрес",Проверка!AQ501),РТУС!AQ501))</f>
        <v>заполнить</v>
      </c>
      <c r="AR501" s="18" t="str">
        <f ca="1">IF(РТУС!AR501="",HYPERLINK("#РТУС!"&amp;CELL("адрес",Проверка!AR501),"заполнить"),IF(ISNUMBER(РТУС!AR501)=FALSE,HYPERLINK("#РТУС!"&amp;CELL("адрес",Проверка!AR501),"###"),IF(РТУС!G501="1",IF(РТУС!AB501=РТУС!AR501+РТУС!AU501,HYPERLINK("#Проверка!"&amp;CELL("адрес",Проверка!AR501),РТУС!AR501),HYPERLINK("#РТУС!"&amp;CELL("адрес",Проверка!AR501),"сверить суммы")),IF(РТУС!AB501=(SUMIF(РТУС!$A$4:$A$1000,A501,РТУС!$AR$4:$AR$1000)+SUMIF(РТУС!$A$4:$A$1000,A501,РТУС!$AU$4:$AU$1000)),HYPERLINK("#Проверка!"&amp;CELL("адрес",Проверка!AR501),РТУС!AR501),HYPERLINK("#РТУС!"&amp;CELL("адрес",Проверка!AR501),"сверить суммы")))))</f>
        <v>заполнить</v>
      </c>
      <c r="AS501" s="13" t="str">
        <f>IF(РТУС!AS501="","",РТУС!AS501)</f>
        <v/>
      </c>
      <c r="AT501" s="18" t="str">
        <f ca="1">IF(РТУС!AT501="",HYPERLINK("#РТУС!"&amp;CELL("адрес",Проверка!AT501),"заполнить"),IF(ISNUMBER(РТУС!AT501)=FALSE,HYPERLINK("#РТУС!"&amp;CELL("адрес",Проверка!AT501),"###"),IF(РТУС!AT501=РТУС!AR501,HYPERLINK("#Проверка!"&amp;CELL("адрес",Проверка!AT501),РТУС!AT501),HYPERLINK("#РТУС!"&amp;CELL("адрес",Проверка!AT501),"сверить суммы"))))</f>
        <v>заполнить</v>
      </c>
      <c r="AU501" s="18" t="str">
        <f ca="1">IF(РТУС!AU501="",HYPERLINK("#РТУС!"&amp;CELL("адрес",Проверка!AU501),"заполнить"),IF(ISNUMBER(РТУС!AU501)=FALSE,HYPERLINK("#РТУС!"&amp;CELL("адрес",Проверка!AU501),"###"),IF(РТУС!G501="1",IF(РТУС!AB501=РТУС!AR501+РТУС!AU501,HYPERLINK("#Проверка!"&amp;CELL("адрес",Проверка!AU501),РТУС!AU501),HYPERLINK("#РТУС!"&amp;CELL("адрес",Проверка!AU501),"сверить суммы")),IF(РТУС!AB501=(SUMIF(РТУС!$A$4:$A$1000,A501,РТУС!$AR$4:$AR$1000)+SUMIF(РТУС!$A$4:$A$1000,A501,РТУС!$AU$4:$AU$1000)),HYPERLINK("#Проверка!"&amp;CELL("адрес",Проверка!AU501),РТУС!AU501),HYPERLINK("#РТУС!"&amp;CELL("адрес",Проверка!AU501),"сверить суммы")))))</f>
        <v>заполнить</v>
      </c>
      <c r="AV501" s="13" t="str">
        <f ca="1">IF(РТУС!AV501="",HYPERLINK("#РТУС!"&amp;CELL("адрес",Проверка!AV501),"заполнить"),IF(OR(РТУС!AV501="Требование о передаче жилого помещения",РТУС!AV501="Требование о передаче машино-места",РТУС!AV501="Требования о передаче нежилого помещения",РТУС!AV501="Денежные требования"),HYPERLINK("#Проверка!"&amp;CELL("адрес",Проверка!AV501),РТУС!AV501),HYPERLINK("#РТУС!"&amp;CELL("адрес",Проверка!AV501),"###")))</f>
        <v>заполнить</v>
      </c>
      <c r="AW501" s="13" t="str">
        <f ca="1">IF(РТУС!AW501="",HYPERLINK("#РТУС!"&amp;CELL("адрес",Проверка!AW501),"заполнить"),IF(OR(РТУС!AW501="Включен в полном объеме",РТУС!AW501="Включен частично"),HYPERLINK("#Проверка!"&amp;CELL("адрес",Проверка!AW501),РТУС!AW501),HYPERLINK("#РТУС!"&amp;CELL("адрес",Проверка!AW501),"###")))</f>
        <v>заполнить</v>
      </c>
      <c r="AX501" s="15" t="str">
        <f ca="1">IF(РТУС!AX501="",HYPERLINK("#РТУС!"&amp;CELL("адрес",Проверка!AX501),"заполнить"),IF(AND(LEN(РТУС!AX501)=5,РТУС!AX501&lt;TODAY()),HYPERLINK("#Проверка!"&amp;CELL("адрес",Проверка!AX501),РТУС!AX501),HYPERLINK("#РТУС!"&amp;CELL("адрес",Проверка!AX501),"###")))</f>
        <v>заполнить</v>
      </c>
      <c r="AY501" s="15" t="str">
        <f ca="1">IF(РТУС!AY501="",HYPERLINK("#РТУС!"&amp;CELL("адрес",Проверка!AY501),"заполнить"),IF(AND(LEN(РТУС!AY501)=5,РТУС!AY501&lt;TODAY()),HYPERLINK("#Проверка!"&amp;CELL("адрес",Проверка!AY501),РТУС!AY501),HYPERLINK("#РТУС!"&amp;CELL("адрес",Проверка!AY501),"###")))</f>
        <v>заполнить</v>
      </c>
    </row>
    <row r="502" spans="1:51" x14ac:dyDescent="0.25">
      <c r="A502" s="10" t="str">
        <f>РТУС!A502</f>
        <v>.</v>
      </c>
      <c r="B502" s="13" t="str">
        <f ca="1">IF(РТУС!B502="",HYPERLINK("#РТУС!"&amp;CELL("адрес",Проверка!B502),"заполнить"),IF(AND(LEN(РТУС!B502)=10,РТУС!B501=РТУС!B502),HYPERLINK("#Проверка!"&amp;CELL("адрес",Проверка!B502),РТУС!B502),HYPERLINK("#РТУС!"&amp;CELL("адрес",Проверка!B502),"###")))</f>
        <v>заполнить</v>
      </c>
      <c r="C502" s="13" t="str">
        <f ca="1">IF(РТУС!C502="",HYPERLINK("#РТУС!"&amp;CELL("адрес",Проверка!C502),"заполнить"),IF(AND(ISNUMBER(РТУС!C502)=TRUE,РТУС!C502&gt;0,РТУС!C501=РТУС!C502),HYPERLINK("#Проверка!"&amp;CELL("адрес",Проверка!C502),РТУС!C502),HYPERLINK("#РТУС!"&amp;CELL("адрес",Проверка!C502),"###")))</f>
        <v>заполнить</v>
      </c>
      <c r="D502" s="13" t="str">
        <f>IF(РТУС!D502="","",РТУС!D502)</f>
        <v/>
      </c>
      <c r="E502" s="13" t="str">
        <f ca="1">IF(РТУС!E502="",HYPERLINK("#РТУС!"&amp;CELL("адрес",Проверка!E502),"заполнить"),IF(РТУС!E501=РТУС!E502,HYPERLINK("#Проверка!"&amp;CELL("адрес",Проверка!E502),РТУС!E502),HYPERLINK("#РТУС!"&amp;CELL("адрес",Проверка!E502),"###")))</f>
        <v>заполнить</v>
      </c>
      <c r="F502" s="13" t="str">
        <f ca="1">IF(РТУС!F502="",HYPERLINK("#РТУС!"&amp;CELL("адрес",Проверка!F502),"заполнить"),HYPERLINK("#Проверка!"&amp;CELL("адрес",Проверка!F502),РТУС!F502))</f>
        <v>заполнить</v>
      </c>
      <c r="G502" s="20" t="str">
        <f ca="1">IF(РТУС!G502="",HYPERLINK("#РТУС!"&amp;CELL("адрес",Проверка!G502),"заполнить"),IF(РТУС!G502="1",HYPERLINK("#Проверка!"&amp;CELL("адрес",Проверка!G502),"1"),IF(AND(ISNUMBER(РТУС!G502)=TRUE,РТУС!G502&lt;=1,РТУС!G502&gt;0),IF(SUMIF(РТУС!$A$4:$A$1000,A502,РТУС!$G$4:$G$1000)=1,HYPERLINK("#Проверка!"&amp;CELL("адрес",Проверка!G502),РТУС!G502),HYPERLINK("#РТУС!"&amp;CELL("адрес",Проверка!G502),"сумма долей ≠ 1")),HYPERLINK("#РТУС!"&amp;CELL("адрес",Проверка!G502),"###"))))</f>
        <v>заполнить</v>
      </c>
      <c r="H502" s="13" t="str">
        <f ca="1">IF(РТУС!H502="",HYPERLINK("#РТУС!"&amp;CELL("адрес",Проверка!H502),"заполнить"),IF(OR(РТУС!H502="Юрлицо",РТУС!H502="Физлицо",РТУС!H502="ИП"),HYPERLINK("#Проверка!"&amp;CELL("адрес",Проверка!H502),РТУС!H502),HYPERLINK("#РТУС!"&amp;CELL("адрес",Проверка!H502),"###")))</f>
        <v>заполнить</v>
      </c>
      <c r="I502" s="13" t="str">
        <f ca="1">IF(OR(РТУС!H502="Юрлицо",РТУС!H502="ИП"),IF(РТУС!I502="",HYPERLINK("#РТУС!"&amp;CELL("адрес",Проверка!I502),"заполнить"),IF(OR(LEN(РТУС!I502)=10,LEN(РТУС!I502)=12),HYPERLINK("#Проверка!"&amp;CELL("адрес",Проверка!I502),РТУС!I502),HYPERLINK("#РТУС!"&amp;CELL("адрес",Проверка!I502),"###"))),"")</f>
        <v/>
      </c>
      <c r="J502" s="15" t="str">
        <f ca="1">IF(РТУС!J502="","",IF(AND(LEN(РТУС!J502)=5,РТУС!J502&lt;TODAY()),HYPERLINK("#Проверка!"&amp;CELL("адрес",Проверка!J502),РТУС!J502),HYPERLINK("#РТУС!"&amp;CELL("адрес",Проверка!J502),"###")))</f>
        <v/>
      </c>
      <c r="K502" s="13" t="str">
        <f>IF(РТУС!K502="","",РТУС!K502)</f>
        <v/>
      </c>
      <c r="L502" s="13" t="str">
        <f ca="1">IF(OR(РТУС!H502="Физлицо",РТУС!H502="ИП"),IF(РТУС!L502="",HYPERLINK("#РТУС!"&amp;CELL("адрес",Проверка!L502),"заполнить"),IF(OR(РТУС!L502="Загранпаспорт гражданина РФ",РТУС!L502="Паспорт гражданина РФ",РТУС!L502="Иностранный паспорт",РТУС!L502="Свидетельство о рождении",РТУС!L502="Вид на жительство"),HYPERLINK("#Проверка!"&amp;CELL("адрес",Проверка!L502),РТУС!L502),HYPERLINK("#РТУС!"&amp;CELL("адрес",Проверка!L502),"###"))),"")</f>
        <v/>
      </c>
      <c r="M502" s="13" t="str">
        <f ca="1">IF(AND(OR(РТУС!L502="Паспорт гражданина РФ",РТУС!L502="Свидетельство о рождении"),РТУС!M502=""),HYPERLINK("#РТУС!"&amp;CELL("адрес",Проверка!M502),"заполнить"),IF(РТУС!L502="Паспорт гражданина РФ",IF(LEN(РТУС!M502)=4,HYPERLINK("#Проверка!"&amp;CELL("адрес",Проверка!M502),РТУС!M502),HYPERLINK("#РТУС!"&amp;CELL("адрес",Проверка!M502),"###")),IF(РТУС!L502="Свидетельство о рождении",HYPERLINK("#Проверка!"&amp;CELL("адрес",Проверка!M502),РТУС!M502),"")))</f>
        <v/>
      </c>
      <c r="N502" s="13" t="str">
        <f ca="1">IF(РТУС!L502="","",IF(РТУС!N502="",HYPERLINK("#РТУС!"&amp;CELL("адрес",Проверка!N502),"заполнить"),IF(OR(РТУС!L502="Паспорт гражданина РФ",РТУС!L502="Свидетельство о рождении"),IF(LEN(РТУС!N502)=6,HYPERLINK("#Проверка!"&amp;CELL("адрес",Проверка!N502),РТУС!N502),HYPERLINK("#РТУС!"&amp;CELL("адрес",Проверка!N502),"###")),HYPERLINK("#Проверка!"&amp;CELL("адрес",Проверка!N502),РТУС!N502))))</f>
        <v/>
      </c>
      <c r="O502" s="15" t="str">
        <f ca="1">IF(РТУС!L502="","",IF(РТУС!O502="",HYPERLINK("#РТУС!"&amp;CELL("адрес",Проверка!O502),"заполнить"),IF(AND(LEN(РТУС!O502)=5,РТУС!O502&lt;TODAY()),IF(РТУС!L502="Свидетельство о рождении",IF(РТУС!O502&gt;EDATE(TODAY(),-168),HYPERLINK("#Проверка!"&amp;CELL("адрес",Проверка!O502),РТУС!O502),HYPERLINK("#РТУС!"&amp;CELL("адрес",Проверка!O502),"недействительно")),HYPERLINK("#Проверка!"&amp;CELL("адрес",Проверка!O502),РТУС!O502)),HYPERLINK("#РТУС!"&amp;CELL("адрес",Проверка!O502),"###"))))</f>
        <v/>
      </c>
      <c r="P502" s="21" t="str">
        <f ca="1">IF(РТУС!L502="Паспорт гражданина РФ",IF(РТУС!P502="",HYPERLINK("#РТУС!"&amp;CELL("адрес",Проверка!P502),"заполнить"),HYPERLINK("#Проверка!"&amp;CELL("адрес",Проверка!P502),РТУС!P502)),"")</f>
        <v/>
      </c>
      <c r="Q502" s="13" t="str">
        <f ca="1">IF(РТУС!L502="Паспорт гражданина РФ",IF(РТУС!Q502="",HYPERLINK("#РТУС!"&amp;CELL("адрес",Проверка!Q502),"заполнить"),IF(LEN(РТУС!Q502)=7,HYPERLINK("#Проверка!"&amp;CELL("адрес",Проверка!Q502),РТУС!Q502),HYPERLINK("#РТУС!"&amp;CELL("адрес",Проверка!Q502),"###"))),"")</f>
        <v/>
      </c>
      <c r="R502" s="13" t="str">
        <f ca="1">IF(РТУС!R502="",HYPERLINK("#РТУС!"&amp;CELL("адрес",Проверка!R502),"заполнить"),HYPERLINK("#Проверка!"&amp;CELL("адрес",Проверка!R502),РТУС!R502))</f>
        <v>заполнить</v>
      </c>
      <c r="S502" s="13" t="str">
        <f>IF(РТУС!S502="","",РТУС!S502)</f>
        <v/>
      </c>
      <c r="T502" s="13" t="str">
        <f>IF(РТУС!T502="","",РТУС!T502)</f>
        <v/>
      </c>
      <c r="U502" s="13" t="str">
        <f>IF(РТУС!U502="","",РТУС!U502)</f>
        <v/>
      </c>
      <c r="V502" s="13" t="str">
        <f ca="1">IF(РТУС!V502="",HYPERLINK("#РТУС!"&amp;CELL("адрес",Проверка!V502),"заполнить"),IF(OR(РТУС!V502="Договор участия в долевом строительстве",РТУС!V502="Предварительный договор участия в долевом строительстве",РТУС!V502="Определение Арбитражного суда",РТУС!V502="Решение суда общей юрисдикции",РТУС!V502="Иные договоры"),HYPERLINK("#Проверка!"&amp;CELL("адрес",Проверка!V502),РТУС!V502),HYPERLINK("#РТУС!"&amp;CELL("адрес",Проверка!V502),"###")))</f>
        <v>заполнить</v>
      </c>
      <c r="W502" s="13" t="str">
        <f ca="1">IF(РТУС!W502="",HYPERLINK("#РТУС!"&amp;CELL("адрес",Проверка!W502),"заполнить"),HYPERLINK("#Проверка!"&amp;CELL("адрес",Проверка!W502),РТУС!W502))</f>
        <v>заполнить</v>
      </c>
      <c r="X502" s="15" t="str">
        <f ca="1">IF(РТУС!X502="",HYPERLINK("#РТУС!"&amp;CELL("адрес",Проверка!X502),"заполнить"),IF(AND(LEN(РТУС!X502)=5,РТУС!X502&lt;TODAY()),HYPERLINK("#Проверка!"&amp;CELL("адрес",Проверка!X502),РТУС!X502),HYPERLINK("#РТУС!"&amp;CELL("адрес",Проверка!X502),"###")))</f>
        <v>заполнить</v>
      </c>
      <c r="Y502" s="13" t="str">
        <f>IF(РТУС!Y502="","",РТУС!Y502)</f>
        <v/>
      </c>
      <c r="Z502" s="15" t="str">
        <f ca="1">IF(РТУС!Z502="","",IF(AND(LEN(РТУС!Z502)=5,РТУС!Z502&lt;TODAY()),HYPERLINK("#Проверка!"&amp;CELL("адрес",Проверка!Z502),РТУС!Z502),HYPERLINK("#РТУС!"&amp;CELL("адрес",Проверка!Z502),"###")))</f>
        <v/>
      </c>
      <c r="AA502" s="18" t="str">
        <f ca="1">IF(РТУС!AA502="",HYPERLINK("#РТУС!"&amp;CELL("адрес",Проверка!AA502),"заполнить"),IF(ISNUMBER(РТУС!AA502)=TRUE,HYPERLINK("#Проверка!"&amp;CELL("адрес",Проверка!AA502),РТУС!AA502),HYPERLINK("#РТУС!"&amp;CELL("адрес",Проверка!AA502),"###")))</f>
        <v>заполнить</v>
      </c>
      <c r="AB502" s="18" t="str">
        <f ca="1">IF(РТУС!AB502="",HYPERLINK("#РТУС!"&amp;CELL("адрес",Проверка!AB502),"заполнить"),IF(ISNUMBER(РТУС!AB502)=TRUE,HYPERLINK("#Проверка!"&amp;CELL("адрес",Проверка!AB502),РТУС!AB502),HYPERLINK("#РТУС!"&amp;CELL("адрес",Проверка!AB502),"###")))</f>
        <v>заполнить</v>
      </c>
      <c r="AC502" s="18" t="str">
        <f ca="1">IF(РТУС!AC502="","",IF(ISNUMBER(РТУС!AC502)=TRUE,HYPERLINK("#Проверка!"&amp;CELL("адрес",Проверка!AC502),РТУС!AC502),HYPERLINK("#РТУС!"&amp;CELL("адрес",Проверка!AC502),"###")))</f>
        <v/>
      </c>
      <c r="AD502" s="18" t="str">
        <f ca="1">IF(РТУС!AD502="","",IF(ISNUMBER(РТУС!AD502)=TRUE,HYPERLINK("#Проверка!"&amp;CELL("адрес",Проверка!AD502),РТУС!AD502),HYPERLINK("#РТУС!"&amp;CELL("адрес",Проверка!AD502),"###")))</f>
        <v/>
      </c>
      <c r="AE502" s="13" t="str">
        <f>IF(РТУС!AE502="","",РТУС!AE502)</f>
        <v/>
      </c>
      <c r="AF502" s="15" t="str">
        <f ca="1">IF(РТУС!AE502="","",IF(РТУС!AF502="",HYPERLINK("#РТУС!"&amp;CELL("адрес",Проверка!AF502),"заполнить"),IF(AND(LEN(РТУС!AF502)=5,РТУС!AF502&lt;TODAY()),HYPERLINK("#Проверка!"&amp;CELL("адрес",Проверка!AF502),РТУС!AF502),HYPERLINK("#РТУС!"&amp;CELL("адрес",Проверка!AF502),"###"))))</f>
        <v/>
      </c>
      <c r="AG502" s="13"/>
      <c r="AH502" s="15" t="str">
        <f ca="1">IF(РТУС!AE502="","",IF(РТУС!AH502="",HYPERLINK("#РТУС!"&amp;CELL("адрес",Проверка!AH502),"заполнить"),IF(AND(LEN(РТУС!AH502)=5,РТУС!AH502&lt;TODAY()),HYPERLINK("#Проверка!"&amp;CELL("адрес",Проверка!AH502),РТУС!AH502),HYPERLINK("#РТУС!"&amp;CELL("адрес",Проверка!AH502),"###"))))</f>
        <v/>
      </c>
      <c r="AI502" s="15" t="str">
        <f ca="1">IF(РТУС!AE502="","",IF(РТУС!AI502="",HYPERLINK("#РТУС!"&amp;CELL("адрес",Проверка!AI502),"заполнить"),HYPERLINK("#Проверка!"&amp;CELL("адрес",Проверка!AI502),РТУС!AI502)))</f>
        <v/>
      </c>
      <c r="AJ502" s="13" t="str">
        <f ca="1">IF(РТУС!AE502="","",IF(РТУС!AJ502="",HYPERLINK("#РТУС!"&amp;CELL("адрес",Проверка!AJ502),"заполнить"),IF(OR(РТУС!AJ502="Юрлицо",РТУС!AJ502="Физлицо",РТУС!AJ502="ИП"),HYPERLINK("#Проверка!"&amp;CELL("адрес",Проверка!AJ502),РТУС!AJ502),HYPERLINK("#РТУС!"&amp;CELL("адрес",Проверка!AJ502),"###"))))</f>
        <v/>
      </c>
      <c r="AK502" s="13" t="str">
        <f ca="1">IF(РТУС!AK502="",HYPERLINK("#РТУС!"&amp;CELL("адрес",Проверка!AK502),"заполнить"),IF(OR(РТУС!AK502="Квартира",РТУС!AK502="Кладовая",РТУС!AK502="Машино-место",РТУС!AK502="Нежилое помещение"),HYPERLINK("#Проверка!"&amp;CELL("адрес",Проверка!AK502),РТУС!AK502),HYPERLINK("#РТУС!"&amp;CELL("адрес",Проверка!AK502),"###")))</f>
        <v>заполнить</v>
      </c>
      <c r="AL502" s="13" t="str">
        <f ca="1">IF(РТУС!AL502="",HYPERLINK("#РТУС!"&amp;CELL("адрес",Проверка!AL502),"заполнить"),HYPERLINK("#Проверка!"&amp;CELL("адрес",Проверка!AL502),РТУС!AL502))</f>
        <v>заполнить</v>
      </c>
      <c r="AM502" s="18" t="str">
        <f ca="1">IF(РТУС!AM502="",HYPERLINK("#РТУС!"&amp;CELL("адрес",Проверка!AM502),"заполнить"),IF(ISNUMBER(РТУС!AM502)=TRUE,IF(РТУС!AK502="Нежилое помещение",IF(РТУС!AM502&gt;7,HYPERLINK("#РТУС!"&amp;CELL("адрес",Проверка!AM502),"не больше 7 кв.м."),РТУС!AM502),HYPERLINK("#Проверка!"&amp;CELL("адрес",Проверка!AM502),РТУС!AM502)),HYPERLINK("#РТУС!"&amp;CELL("адрес",Проверка!AM502),"###")))</f>
        <v>заполнить</v>
      </c>
      <c r="AN502" s="13" t="str">
        <f ca="1">IF(РТУС!AN502="",HYPERLINK("#РТУС!"&amp;CELL("адрес",Проверка!AN502),"заполнить"),IF(OR(РТУС!AN502="Общая площадь помещения",РТУС!AN502="Общая приведенная площадь жилого помещения",РТУС!AN502="Общая площадь жилого помещения с учетом лоджий, балконов, террас и веранд"),HYPERLINK("#Проверка!"&amp;CELL("адрес",Проверка!AN502),РТУС!AN502),HYPERLINK("#РТУС!"&amp;CELL("адрес",Проверка!AN502),"###")))</f>
        <v>заполнить</v>
      </c>
      <c r="AO502" s="13" t="str">
        <f ca="1">IF(OR(РТУС!AK502="Квартира",РТУС!A502="Нежилое помещение"),IF(РТУС!AO502="",HYPERLINK("#РТУС!"&amp;CELL("адрес",Проверка!AO502),"заполнить"),IF(ISNUMBER(РТУС!AO502)=TRUE,HYPERLINK("#Проверка!"&amp;CELL("адрес",Проверка!AO502),РТУС!AO502),HYPERLINK("#РТУС!"&amp;CELL("адрес",Проверка!AO502),"###"))),"")</f>
        <v/>
      </c>
      <c r="AP502" s="13" t="str">
        <f>IF(РТУС!AP502="","",РТУС!AP502)</f>
        <v/>
      </c>
      <c r="AQ502" s="13" t="str">
        <f ca="1">IF(РТУС!AQ502="",HYPERLINK("#РТУС!"&amp;CELL("адрес",Проверка!AQ502),"заполнить"),HYPERLINK("#Проверка!"&amp;CELL("адрес",Проверка!AQ502),РТУС!AQ502))</f>
        <v>заполнить</v>
      </c>
      <c r="AR502" s="18" t="str">
        <f ca="1">IF(РТУС!AR502="",HYPERLINK("#РТУС!"&amp;CELL("адрес",Проверка!AR502),"заполнить"),IF(ISNUMBER(РТУС!AR502)=FALSE,HYPERLINK("#РТУС!"&amp;CELL("адрес",Проверка!AR502),"###"),IF(РТУС!G502="1",IF(РТУС!AB502=РТУС!AR502+РТУС!AU502,HYPERLINK("#Проверка!"&amp;CELL("адрес",Проверка!AR502),РТУС!AR502),HYPERLINK("#РТУС!"&amp;CELL("адрес",Проверка!AR502),"сверить суммы")),IF(РТУС!AB502=(SUMIF(РТУС!$A$4:$A$1000,A502,РТУС!$AR$4:$AR$1000)+SUMIF(РТУС!$A$4:$A$1000,A502,РТУС!$AU$4:$AU$1000)),HYPERLINK("#Проверка!"&amp;CELL("адрес",Проверка!AR502),РТУС!AR502),HYPERLINK("#РТУС!"&amp;CELL("адрес",Проверка!AR502),"сверить суммы")))))</f>
        <v>заполнить</v>
      </c>
      <c r="AS502" s="13" t="str">
        <f>IF(РТУС!AS502="","",РТУС!AS502)</f>
        <v/>
      </c>
      <c r="AT502" s="18" t="str">
        <f ca="1">IF(РТУС!AT502="",HYPERLINK("#РТУС!"&amp;CELL("адрес",Проверка!AT502),"заполнить"),IF(ISNUMBER(РТУС!AT502)=FALSE,HYPERLINK("#РТУС!"&amp;CELL("адрес",Проверка!AT502),"###"),IF(РТУС!AT502=РТУС!AR502,HYPERLINK("#Проверка!"&amp;CELL("адрес",Проверка!AT502),РТУС!AT502),HYPERLINK("#РТУС!"&amp;CELL("адрес",Проверка!AT502),"сверить суммы"))))</f>
        <v>заполнить</v>
      </c>
      <c r="AU502" s="18" t="str">
        <f ca="1">IF(РТУС!AU502="",HYPERLINK("#РТУС!"&amp;CELL("адрес",Проверка!AU502),"заполнить"),IF(ISNUMBER(РТУС!AU502)=FALSE,HYPERLINK("#РТУС!"&amp;CELL("адрес",Проверка!AU502),"###"),IF(РТУС!G502="1",IF(РТУС!AB502=РТУС!AR502+РТУС!AU502,HYPERLINK("#Проверка!"&amp;CELL("адрес",Проверка!AU502),РТУС!AU502),HYPERLINK("#РТУС!"&amp;CELL("адрес",Проверка!AU502),"сверить суммы")),IF(РТУС!AB502=(SUMIF(РТУС!$A$4:$A$1000,A502,РТУС!$AR$4:$AR$1000)+SUMIF(РТУС!$A$4:$A$1000,A502,РТУС!$AU$4:$AU$1000)),HYPERLINK("#Проверка!"&amp;CELL("адрес",Проверка!AU502),РТУС!AU502),HYPERLINK("#РТУС!"&amp;CELL("адрес",Проверка!AU502),"сверить суммы")))))</f>
        <v>заполнить</v>
      </c>
      <c r="AV502" s="13" t="str">
        <f ca="1">IF(РТУС!AV502="",HYPERLINK("#РТУС!"&amp;CELL("адрес",Проверка!AV502),"заполнить"),IF(OR(РТУС!AV502="Требование о передаче жилого помещения",РТУС!AV502="Требование о передаче машино-места",РТУС!AV502="Требования о передаче нежилого помещения",РТУС!AV502="Денежные требования"),HYPERLINK("#Проверка!"&amp;CELL("адрес",Проверка!AV502),РТУС!AV502),HYPERLINK("#РТУС!"&amp;CELL("адрес",Проверка!AV502),"###")))</f>
        <v>заполнить</v>
      </c>
      <c r="AW502" s="13" t="str">
        <f ca="1">IF(РТУС!AW502="",HYPERLINK("#РТУС!"&amp;CELL("адрес",Проверка!AW502),"заполнить"),IF(OR(РТУС!AW502="Включен в полном объеме",РТУС!AW502="Включен частично"),HYPERLINK("#Проверка!"&amp;CELL("адрес",Проверка!AW502),РТУС!AW502),HYPERLINK("#РТУС!"&amp;CELL("адрес",Проверка!AW502),"###")))</f>
        <v>заполнить</v>
      </c>
      <c r="AX502" s="15" t="str">
        <f ca="1">IF(РТУС!AX502="",HYPERLINK("#РТУС!"&amp;CELL("адрес",Проверка!AX502),"заполнить"),IF(AND(LEN(РТУС!AX502)=5,РТУС!AX502&lt;TODAY()),HYPERLINK("#Проверка!"&amp;CELL("адрес",Проверка!AX502),РТУС!AX502),HYPERLINK("#РТУС!"&amp;CELL("адрес",Проверка!AX502),"###")))</f>
        <v>заполнить</v>
      </c>
      <c r="AY502" s="15" t="str">
        <f ca="1">IF(РТУС!AY502="",HYPERLINK("#РТУС!"&amp;CELL("адрес",Проверка!AY502),"заполнить"),IF(AND(LEN(РТУС!AY502)=5,РТУС!AY502&lt;TODAY()),HYPERLINK("#Проверка!"&amp;CELL("адрес",Проверка!AY502),РТУС!AY502),HYPERLINK("#РТУС!"&amp;CELL("адрес",Проверка!AY502),"###")))</f>
        <v>заполнить</v>
      </c>
    </row>
    <row r="503" spans="1:51" x14ac:dyDescent="0.25">
      <c r="A503" s="10" t="str">
        <f>РТУС!A503</f>
        <v>.</v>
      </c>
      <c r="B503" s="13" t="str">
        <f ca="1">IF(РТУС!B503="",HYPERLINK("#РТУС!"&amp;CELL("адрес",Проверка!B503),"заполнить"),IF(AND(LEN(РТУС!B503)=10,РТУС!B502=РТУС!B503),HYPERLINK("#Проверка!"&amp;CELL("адрес",Проверка!B503),РТУС!B503),HYPERLINK("#РТУС!"&amp;CELL("адрес",Проверка!B503),"###")))</f>
        <v>заполнить</v>
      </c>
      <c r="C503" s="13" t="str">
        <f ca="1">IF(РТУС!C503="",HYPERLINK("#РТУС!"&amp;CELL("адрес",Проверка!C503),"заполнить"),IF(AND(ISNUMBER(РТУС!C503)=TRUE,РТУС!C503&gt;0,РТУС!C502=РТУС!C503),HYPERLINK("#Проверка!"&amp;CELL("адрес",Проверка!C503),РТУС!C503),HYPERLINK("#РТУС!"&amp;CELL("адрес",Проверка!C503),"###")))</f>
        <v>заполнить</v>
      </c>
      <c r="D503" s="13" t="str">
        <f>IF(РТУС!D503="","",РТУС!D503)</f>
        <v/>
      </c>
      <c r="E503" s="13" t="str">
        <f ca="1">IF(РТУС!E503="",HYPERLINK("#РТУС!"&amp;CELL("адрес",Проверка!E503),"заполнить"),IF(РТУС!E502=РТУС!E503,HYPERLINK("#Проверка!"&amp;CELL("адрес",Проверка!E503),РТУС!E503),HYPERLINK("#РТУС!"&amp;CELL("адрес",Проверка!E503),"###")))</f>
        <v>заполнить</v>
      </c>
      <c r="F503" s="13" t="str">
        <f ca="1">IF(РТУС!F503="",HYPERLINK("#РТУС!"&amp;CELL("адрес",Проверка!F503),"заполнить"),HYPERLINK("#Проверка!"&amp;CELL("адрес",Проверка!F503),РТУС!F503))</f>
        <v>заполнить</v>
      </c>
      <c r="G503" s="20" t="str">
        <f ca="1">IF(РТУС!G503="",HYPERLINK("#РТУС!"&amp;CELL("адрес",Проверка!G503),"заполнить"),IF(РТУС!G503="1",HYPERLINK("#Проверка!"&amp;CELL("адрес",Проверка!G503),"1"),IF(AND(ISNUMBER(РТУС!G503)=TRUE,РТУС!G503&lt;=1,РТУС!G503&gt;0),IF(SUMIF(РТУС!$A$4:$A$1000,A503,РТУС!$G$4:$G$1000)=1,HYPERLINK("#Проверка!"&amp;CELL("адрес",Проверка!G503),РТУС!G503),HYPERLINK("#РТУС!"&amp;CELL("адрес",Проверка!G503),"сумма долей ≠ 1")),HYPERLINK("#РТУС!"&amp;CELL("адрес",Проверка!G503),"###"))))</f>
        <v>заполнить</v>
      </c>
      <c r="H503" s="13" t="str">
        <f ca="1">IF(РТУС!H503="",HYPERLINK("#РТУС!"&amp;CELL("адрес",Проверка!H503),"заполнить"),IF(OR(РТУС!H503="Юрлицо",РТУС!H503="Физлицо",РТУС!H503="ИП"),HYPERLINK("#Проверка!"&amp;CELL("адрес",Проверка!H503),РТУС!H503),HYPERLINK("#РТУС!"&amp;CELL("адрес",Проверка!H503),"###")))</f>
        <v>заполнить</v>
      </c>
      <c r="I503" s="13" t="str">
        <f ca="1">IF(OR(РТУС!H503="Юрлицо",РТУС!H503="ИП"),IF(РТУС!I503="",HYPERLINK("#РТУС!"&amp;CELL("адрес",Проверка!I503),"заполнить"),IF(OR(LEN(РТУС!I503)=10,LEN(РТУС!I503)=12),HYPERLINK("#Проверка!"&amp;CELL("адрес",Проверка!I503),РТУС!I503),HYPERLINK("#РТУС!"&amp;CELL("адрес",Проверка!I503),"###"))),"")</f>
        <v/>
      </c>
      <c r="J503" s="15" t="str">
        <f ca="1">IF(РТУС!J503="","",IF(AND(LEN(РТУС!J503)=5,РТУС!J503&lt;TODAY()),HYPERLINK("#Проверка!"&amp;CELL("адрес",Проверка!J503),РТУС!J503),HYPERLINK("#РТУС!"&amp;CELL("адрес",Проверка!J503),"###")))</f>
        <v/>
      </c>
      <c r="K503" s="13" t="str">
        <f>IF(РТУС!K503="","",РТУС!K503)</f>
        <v/>
      </c>
      <c r="L503" s="13" t="str">
        <f ca="1">IF(OR(РТУС!H503="Физлицо",РТУС!H503="ИП"),IF(РТУС!L503="",HYPERLINK("#РТУС!"&amp;CELL("адрес",Проверка!L503),"заполнить"),IF(OR(РТУС!L503="Загранпаспорт гражданина РФ",РТУС!L503="Паспорт гражданина РФ",РТУС!L503="Иностранный паспорт",РТУС!L503="Свидетельство о рождении",РТУС!L503="Вид на жительство"),HYPERLINK("#Проверка!"&amp;CELL("адрес",Проверка!L503),РТУС!L503),HYPERLINK("#РТУС!"&amp;CELL("адрес",Проверка!L503),"###"))),"")</f>
        <v/>
      </c>
      <c r="M503" s="13" t="str">
        <f ca="1">IF(AND(OR(РТУС!L503="Паспорт гражданина РФ",РТУС!L503="Свидетельство о рождении"),РТУС!M503=""),HYPERLINK("#РТУС!"&amp;CELL("адрес",Проверка!M503),"заполнить"),IF(РТУС!L503="Паспорт гражданина РФ",IF(LEN(РТУС!M503)=4,HYPERLINK("#Проверка!"&amp;CELL("адрес",Проверка!M503),РТУС!M503),HYPERLINK("#РТУС!"&amp;CELL("адрес",Проверка!M503),"###")),IF(РТУС!L503="Свидетельство о рождении",HYPERLINK("#Проверка!"&amp;CELL("адрес",Проверка!M503),РТУС!M503),"")))</f>
        <v/>
      </c>
      <c r="N503" s="13" t="str">
        <f ca="1">IF(РТУС!L503="","",IF(РТУС!N503="",HYPERLINK("#РТУС!"&amp;CELL("адрес",Проверка!N503),"заполнить"),IF(OR(РТУС!L503="Паспорт гражданина РФ",РТУС!L503="Свидетельство о рождении"),IF(LEN(РТУС!N503)=6,HYPERLINK("#Проверка!"&amp;CELL("адрес",Проверка!N503),РТУС!N503),HYPERLINK("#РТУС!"&amp;CELL("адрес",Проверка!N503),"###")),HYPERLINK("#Проверка!"&amp;CELL("адрес",Проверка!N503),РТУС!N503))))</f>
        <v/>
      </c>
      <c r="O503" s="15" t="str">
        <f ca="1">IF(РТУС!L503="","",IF(РТУС!O503="",HYPERLINK("#РТУС!"&amp;CELL("адрес",Проверка!O503),"заполнить"),IF(AND(LEN(РТУС!O503)=5,РТУС!O503&lt;TODAY()),IF(РТУС!L503="Свидетельство о рождении",IF(РТУС!O503&gt;EDATE(TODAY(),-168),HYPERLINK("#Проверка!"&amp;CELL("адрес",Проверка!O503),РТУС!O503),HYPERLINK("#РТУС!"&amp;CELL("адрес",Проверка!O503),"недействительно")),HYPERLINK("#Проверка!"&amp;CELL("адрес",Проверка!O503),РТУС!O503)),HYPERLINK("#РТУС!"&amp;CELL("адрес",Проверка!O503),"###"))))</f>
        <v/>
      </c>
      <c r="P503" s="21" t="str">
        <f ca="1">IF(РТУС!L503="Паспорт гражданина РФ",IF(РТУС!P503="",HYPERLINK("#РТУС!"&amp;CELL("адрес",Проверка!P503),"заполнить"),HYPERLINK("#Проверка!"&amp;CELL("адрес",Проверка!P503),РТУС!P503)),"")</f>
        <v/>
      </c>
      <c r="Q503" s="13" t="str">
        <f ca="1">IF(РТУС!L503="Паспорт гражданина РФ",IF(РТУС!Q503="",HYPERLINK("#РТУС!"&amp;CELL("адрес",Проверка!Q503),"заполнить"),IF(LEN(РТУС!Q503)=7,HYPERLINK("#Проверка!"&amp;CELL("адрес",Проверка!Q503),РТУС!Q503),HYPERLINK("#РТУС!"&amp;CELL("адрес",Проверка!Q503),"###"))),"")</f>
        <v/>
      </c>
      <c r="R503" s="13" t="str">
        <f ca="1">IF(РТУС!R503="",HYPERLINK("#РТУС!"&amp;CELL("адрес",Проверка!R503),"заполнить"),HYPERLINK("#Проверка!"&amp;CELL("адрес",Проверка!R503),РТУС!R503))</f>
        <v>заполнить</v>
      </c>
      <c r="S503" s="13" t="str">
        <f>IF(РТУС!S503="","",РТУС!S503)</f>
        <v/>
      </c>
      <c r="T503" s="13" t="str">
        <f>IF(РТУС!T503="","",РТУС!T503)</f>
        <v/>
      </c>
      <c r="U503" s="13" t="str">
        <f>IF(РТУС!U503="","",РТУС!U503)</f>
        <v/>
      </c>
      <c r="V503" s="13" t="str">
        <f ca="1">IF(РТУС!V503="",HYPERLINK("#РТУС!"&amp;CELL("адрес",Проверка!V503),"заполнить"),IF(OR(РТУС!V503="Договор участия в долевом строительстве",РТУС!V503="Предварительный договор участия в долевом строительстве",РТУС!V503="Определение Арбитражного суда",РТУС!V503="Решение суда общей юрисдикции",РТУС!V503="Иные договоры"),HYPERLINK("#Проверка!"&amp;CELL("адрес",Проверка!V503),РТУС!V503),HYPERLINK("#РТУС!"&amp;CELL("адрес",Проверка!V503),"###")))</f>
        <v>заполнить</v>
      </c>
      <c r="W503" s="13" t="str">
        <f ca="1">IF(РТУС!W503="",HYPERLINK("#РТУС!"&amp;CELL("адрес",Проверка!W503),"заполнить"),HYPERLINK("#Проверка!"&amp;CELL("адрес",Проверка!W503),РТУС!W503))</f>
        <v>заполнить</v>
      </c>
      <c r="X503" s="15" t="str">
        <f ca="1">IF(РТУС!X503="",HYPERLINK("#РТУС!"&amp;CELL("адрес",Проверка!X503),"заполнить"),IF(AND(LEN(РТУС!X503)=5,РТУС!X503&lt;TODAY()),HYPERLINK("#Проверка!"&amp;CELL("адрес",Проверка!X503),РТУС!X503),HYPERLINK("#РТУС!"&amp;CELL("адрес",Проверка!X503),"###")))</f>
        <v>заполнить</v>
      </c>
      <c r="Y503" s="13" t="str">
        <f>IF(РТУС!Y503="","",РТУС!Y503)</f>
        <v/>
      </c>
      <c r="Z503" s="15" t="str">
        <f ca="1">IF(РТУС!Z503="","",IF(AND(LEN(РТУС!Z503)=5,РТУС!Z503&lt;TODAY()),HYPERLINK("#Проверка!"&amp;CELL("адрес",Проверка!Z503),РТУС!Z503),HYPERLINK("#РТУС!"&amp;CELL("адрес",Проверка!Z503),"###")))</f>
        <v/>
      </c>
      <c r="AA503" s="18" t="str">
        <f ca="1">IF(РТУС!AA503="",HYPERLINK("#РТУС!"&amp;CELL("адрес",Проверка!AA503),"заполнить"),IF(ISNUMBER(РТУС!AA503)=TRUE,HYPERLINK("#Проверка!"&amp;CELL("адрес",Проверка!AA503),РТУС!AA503),HYPERLINK("#РТУС!"&amp;CELL("адрес",Проверка!AA503),"###")))</f>
        <v>заполнить</v>
      </c>
      <c r="AB503" s="18" t="str">
        <f ca="1">IF(РТУС!AB503="",HYPERLINK("#РТУС!"&amp;CELL("адрес",Проверка!AB503),"заполнить"),IF(ISNUMBER(РТУС!AB503)=TRUE,HYPERLINK("#Проверка!"&amp;CELL("адрес",Проверка!AB503),РТУС!AB503),HYPERLINK("#РТУС!"&amp;CELL("адрес",Проверка!AB503),"###")))</f>
        <v>заполнить</v>
      </c>
      <c r="AC503" s="18" t="str">
        <f ca="1">IF(РТУС!AC503="","",IF(ISNUMBER(РТУС!AC503)=TRUE,HYPERLINK("#Проверка!"&amp;CELL("адрес",Проверка!AC503),РТУС!AC503),HYPERLINK("#РТУС!"&amp;CELL("адрес",Проверка!AC503),"###")))</f>
        <v/>
      </c>
      <c r="AD503" s="18" t="str">
        <f ca="1">IF(РТУС!AD503="","",IF(ISNUMBER(РТУС!AD503)=TRUE,HYPERLINK("#Проверка!"&amp;CELL("адрес",Проверка!AD503),РТУС!AD503),HYPERLINK("#РТУС!"&amp;CELL("адрес",Проверка!AD503),"###")))</f>
        <v/>
      </c>
      <c r="AE503" s="13" t="str">
        <f>IF(РТУС!AE503="","",РТУС!AE503)</f>
        <v/>
      </c>
      <c r="AF503" s="15" t="str">
        <f ca="1">IF(РТУС!AE503="","",IF(РТУС!AF503="",HYPERLINK("#РТУС!"&amp;CELL("адрес",Проверка!AF503),"заполнить"),IF(AND(LEN(РТУС!AF503)=5,РТУС!AF503&lt;TODAY()),HYPERLINK("#Проверка!"&amp;CELL("адрес",Проверка!AF503),РТУС!AF503),HYPERLINK("#РТУС!"&amp;CELL("адрес",Проверка!AF503),"###"))))</f>
        <v/>
      </c>
      <c r="AG503" s="13"/>
      <c r="AH503" s="15" t="str">
        <f ca="1">IF(РТУС!AE503="","",IF(РТУС!AH503="",HYPERLINK("#РТУС!"&amp;CELL("адрес",Проверка!AH503),"заполнить"),IF(AND(LEN(РТУС!AH503)=5,РТУС!AH503&lt;TODAY()),HYPERLINK("#Проверка!"&amp;CELL("адрес",Проверка!AH503),РТУС!AH503),HYPERLINK("#РТУС!"&amp;CELL("адрес",Проверка!AH503),"###"))))</f>
        <v/>
      </c>
      <c r="AI503" s="15" t="str">
        <f ca="1">IF(РТУС!AE503="","",IF(РТУС!AI503="",HYPERLINK("#РТУС!"&amp;CELL("адрес",Проверка!AI503),"заполнить"),HYPERLINK("#Проверка!"&amp;CELL("адрес",Проверка!AI503),РТУС!AI503)))</f>
        <v/>
      </c>
      <c r="AJ503" s="13" t="str">
        <f ca="1">IF(РТУС!AE503="","",IF(РТУС!AJ503="",HYPERLINK("#РТУС!"&amp;CELL("адрес",Проверка!AJ503),"заполнить"),IF(OR(РТУС!AJ503="Юрлицо",РТУС!AJ503="Физлицо",РТУС!AJ503="ИП"),HYPERLINK("#Проверка!"&amp;CELL("адрес",Проверка!AJ503),РТУС!AJ503),HYPERLINK("#РТУС!"&amp;CELL("адрес",Проверка!AJ503),"###"))))</f>
        <v/>
      </c>
      <c r="AK503" s="13" t="str">
        <f ca="1">IF(РТУС!AK503="",HYPERLINK("#РТУС!"&amp;CELL("адрес",Проверка!AK503),"заполнить"),IF(OR(РТУС!AK503="Квартира",РТУС!AK503="Кладовая",РТУС!AK503="Машино-место",РТУС!AK503="Нежилое помещение"),HYPERLINK("#Проверка!"&amp;CELL("адрес",Проверка!AK503),РТУС!AK503),HYPERLINK("#РТУС!"&amp;CELL("адрес",Проверка!AK503),"###")))</f>
        <v>заполнить</v>
      </c>
      <c r="AL503" s="13" t="str">
        <f ca="1">IF(РТУС!AL503="",HYPERLINK("#РТУС!"&amp;CELL("адрес",Проверка!AL503),"заполнить"),HYPERLINK("#Проверка!"&amp;CELL("адрес",Проверка!AL503),РТУС!AL503))</f>
        <v>заполнить</v>
      </c>
      <c r="AM503" s="18" t="str">
        <f ca="1">IF(РТУС!AM503="",HYPERLINK("#РТУС!"&amp;CELL("адрес",Проверка!AM503),"заполнить"),IF(ISNUMBER(РТУС!AM503)=TRUE,IF(РТУС!AK503="Нежилое помещение",IF(РТУС!AM503&gt;7,HYPERLINK("#РТУС!"&amp;CELL("адрес",Проверка!AM503),"не больше 7 кв.м."),РТУС!AM503),HYPERLINK("#Проверка!"&amp;CELL("адрес",Проверка!AM503),РТУС!AM503)),HYPERLINK("#РТУС!"&amp;CELL("адрес",Проверка!AM503),"###")))</f>
        <v>заполнить</v>
      </c>
      <c r="AN503" s="13" t="str">
        <f ca="1">IF(РТУС!AN503="",HYPERLINK("#РТУС!"&amp;CELL("адрес",Проверка!AN503),"заполнить"),IF(OR(РТУС!AN503="Общая площадь помещения",РТУС!AN503="Общая приведенная площадь жилого помещения",РТУС!AN503="Общая площадь жилого помещения с учетом лоджий, балконов, террас и веранд"),HYPERLINK("#Проверка!"&amp;CELL("адрес",Проверка!AN503),РТУС!AN503),HYPERLINK("#РТУС!"&amp;CELL("адрес",Проверка!AN503),"###")))</f>
        <v>заполнить</v>
      </c>
      <c r="AO503" s="13" t="str">
        <f ca="1">IF(OR(РТУС!AK503="Квартира",РТУС!A503="Нежилое помещение"),IF(РТУС!AO503="",HYPERLINK("#РТУС!"&amp;CELL("адрес",Проверка!AO503),"заполнить"),IF(ISNUMBER(РТУС!AO503)=TRUE,HYPERLINK("#Проверка!"&amp;CELL("адрес",Проверка!AO503),РТУС!AO503),HYPERLINK("#РТУС!"&amp;CELL("адрес",Проверка!AO503),"###"))),"")</f>
        <v/>
      </c>
      <c r="AP503" s="13" t="str">
        <f>IF(РТУС!AP503="","",РТУС!AP503)</f>
        <v/>
      </c>
      <c r="AQ503" s="13" t="str">
        <f ca="1">IF(РТУС!AQ503="",HYPERLINK("#РТУС!"&amp;CELL("адрес",Проверка!AQ503),"заполнить"),HYPERLINK("#Проверка!"&amp;CELL("адрес",Проверка!AQ503),РТУС!AQ503))</f>
        <v>заполнить</v>
      </c>
      <c r="AR503" s="18" t="str">
        <f ca="1">IF(РТУС!AR503="",HYPERLINK("#РТУС!"&amp;CELL("адрес",Проверка!AR503),"заполнить"),IF(ISNUMBER(РТУС!AR503)=FALSE,HYPERLINK("#РТУС!"&amp;CELL("адрес",Проверка!AR503),"###"),IF(РТУС!G503="1",IF(РТУС!AB503=РТУС!AR503+РТУС!AU503,HYPERLINK("#Проверка!"&amp;CELL("адрес",Проверка!AR503),РТУС!AR503),HYPERLINK("#РТУС!"&amp;CELL("адрес",Проверка!AR503),"сверить суммы")),IF(РТУС!AB503=(SUMIF(РТУС!$A$4:$A$1000,A503,РТУС!$AR$4:$AR$1000)+SUMIF(РТУС!$A$4:$A$1000,A503,РТУС!$AU$4:$AU$1000)),HYPERLINK("#Проверка!"&amp;CELL("адрес",Проверка!AR503),РТУС!AR503),HYPERLINK("#РТУС!"&amp;CELL("адрес",Проверка!AR503),"сверить суммы")))))</f>
        <v>заполнить</v>
      </c>
      <c r="AS503" s="13" t="str">
        <f>IF(РТУС!AS503="","",РТУС!AS503)</f>
        <v/>
      </c>
      <c r="AT503" s="18" t="str">
        <f ca="1">IF(РТУС!AT503="",HYPERLINK("#РТУС!"&amp;CELL("адрес",Проверка!AT503),"заполнить"),IF(ISNUMBER(РТУС!AT503)=FALSE,HYPERLINK("#РТУС!"&amp;CELL("адрес",Проверка!AT503),"###"),IF(РТУС!AT503=РТУС!AR503,HYPERLINK("#Проверка!"&amp;CELL("адрес",Проверка!AT503),РТУС!AT503),HYPERLINK("#РТУС!"&amp;CELL("адрес",Проверка!AT503),"сверить суммы"))))</f>
        <v>заполнить</v>
      </c>
      <c r="AU503" s="18" t="str">
        <f ca="1">IF(РТУС!AU503="",HYPERLINK("#РТУС!"&amp;CELL("адрес",Проверка!AU503),"заполнить"),IF(ISNUMBER(РТУС!AU503)=FALSE,HYPERLINK("#РТУС!"&amp;CELL("адрес",Проверка!AU503),"###"),IF(РТУС!G503="1",IF(РТУС!AB503=РТУС!AR503+РТУС!AU503,HYPERLINK("#Проверка!"&amp;CELL("адрес",Проверка!AU503),РТУС!AU503),HYPERLINK("#РТУС!"&amp;CELL("адрес",Проверка!AU503),"сверить суммы")),IF(РТУС!AB503=(SUMIF(РТУС!$A$4:$A$1000,A503,РТУС!$AR$4:$AR$1000)+SUMIF(РТУС!$A$4:$A$1000,A503,РТУС!$AU$4:$AU$1000)),HYPERLINK("#Проверка!"&amp;CELL("адрес",Проверка!AU503),РТУС!AU503),HYPERLINK("#РТУС!"&amp;CELL("адрес",Проверка!AU503),"сверить суммы")))))</f>
        <v>заполнить</v>
      </c>
      <c r="AV503" s="13" t="str">
        <f ca="1">IF(РТУС!AV503="",HYPERLINK("#РТУС!"&amp;CELL("адрес",Проверка!AV503),"заполнить"),IF(OR(РТУС!AV503="Требование о передаче жилого помещения",РТУС!AV503="Требование о передаче машино-места",РТУС!AV503="Требования о передаче нежилого помещения",РТУС!AV503="Денежные требования"),HYPERLINK("#Проверка!"&amp;CELL("адрес",Проверка!AV503),РТУС!AV503),HYPERLINK("#РТУС!"&amp;CELL("адрес",Проверка!AV503),"###")))</f>
        <v>заполнить</v>
      </c>
      <c r="AW503" s="13" t="str">
        <f ca="1">IF(РТУС!AW503="",HYPERLINK("#РТУС!"&amp;CELL("адрес",Проверка!AW503),"заполнить"),IF(OR(РТУС!AW503="Включен в полном объеме",РТУС!AW503="Включен частично"),HYPERLINK("#Проверка!"&amp;CELL("адрес",Проверка!AW503),РТУС!AW503),HYPERLINK("#РТУС!"&amp;CELL("адрес",Проверка!AW503),"###")))</f>
        <v>заполнить</v>
      </c>
      <c r="AX503" s="15" t="str">
        <f ca="1">IF(РТУС!AX503="",HYPERLINK("#РТУС!"&amp;CELL("адрес",Проверка!AX503),"заполнить"),IF(AND(LEN(РТУС!AX503)=5,РТУС!AX503&lt;TODAY()),HYPERLINK("#Проверка!"&amp;CELL("адрес",Проверка!AX503),РТУС!AX503),HYPERLINK("#РТУС!"&amp;CELL("адрес",Проверка!AX503),"###")))</f>
        <v>заполнить</v>
      </c>
      <c r="AY503" s="15" t="str">
        <f ca="1">IF(РТУС!AY503="",HYPERLINK("#РТУС!"&amp;CELL("адрес",Проверка!AY503),"заполнить"),IF(AND(LEN(РТУС!AY503)=5,РТУС!AY503&lt;TODAY()),HYPERLINK("#Проверка!"&amp;CELL("адрес",Проверка!AY503),РТУС!AY503),HYPERLINK("#РТУС!"&amp;CELL("адрес",Проверка!AY503),"###")))</f>
        <v>заполнить</v>
      </c>
    </row>
    <row r="504" spans="1:51" x14ac:dyDescent="0.25">
      <c r="A504" s="10" t="str">
        <f>РТУС!A504</f>
        <v>.</v>
      </c>
      <c r="B504" s="13" t="str">
        <f ca="1">IF(РТУС!B504="",HYPERLINK("#РТУС!"&amp;CELL("адрес",Проверка!B504),"заполнить"),IF(AND(LEN(РТУС!B504)=10,РТУС!B503=РТУС!B504),HYPERLINK("#Проверка!"&amp;CELL("адрес",Проверка!B504),РТУС!B504),HYPERLINK("#РТУС!"&amp;CELL("адрес",Проверка!B504),"###")))</f>
        <v>заполнить</v>
      </c>
      <c r="C504" s="13" t="str">
        <f ca="1">IF(РТУС!C504="",HYPERLINK("#РТУС!"&amp;CELL("адрес",Проверка!C504),"заполнить"),IF(AND(ISNUMBER(РТУС!C504)=TRUE,РТУС!C504&gt;0,РТУС!C503=РТУС!C504),HYPERLINK("#Проверка!"&amp;CELL("адрес",Проверка!C504),РТУС!C504),HYPERLINK("#РТУС!"&amp;CELL("адрес",Проверка!C504),"###")))</f>
        <v>заполнить</v>
      </c>
      <c r="D504" s="13" t="str">
        <f>IF(РТУС!D504="","",РТУС!D504)</f>
        <v/>
      </c>
      <c r="E504" s="13" t="str">
        <f ca="1">IF(РТУС!E504="",HYPERLINK("#РТУС!"&amp;CELL("адрес",Проверка!E504),"заполнить"),IF(РТУС!E503=РТУС!E504,HYPERLINK("#Проверка!"&amp;CELL("адрес",Проверка!E504),РТУС!E504),HYPERLINK("#РТУС!"&amp;CELL("адрес",Проверка!E504),"###")))</f>
        <v>заполнить</v>
      </c>
      <c r="F504" s="13" t="str">
        <f ca="1">IF(РТУС!F504="",HYPERLINK("#РТУС!"&amp;CELL("адрес",Проверка!F504),"заполнить"),HYPERLINK("#Проверка!"&amp;CELL("адрес",Проверка!F504),РТУС!F504))</f>
        <v>заполнить</v>
      </c>
      <c r="G504" s="20" t="str">
        <f ca="1">IF(РТУС!G504="",HYPERLINK("#РТУС!"&amp;CELL("адрес",Проверка!G504),"заполнить"),IF(РТУС!G504="1",HYPERLINK("#Проверка!"&amp;CELL("адрес",Проверка!G504),"1"),IF(AND(ISNUMBER(РТУС!G504)=TRUE,РТУС!G504&lt;=1,РТУС!G504&gt;0),IF(SUMIF(РТУС!$A$4:$A$1000,A504,РТУС!$G$4:$G$1000)=1,HYPERLINK("#Проверка!"&amp;CELL("адрес",Проверка!G504),РТУС!G504),HYPERLINK("#РТУС!"&amp;CELL("адрес",Проверка!G504),"сумма долей ≠ 1")),HYPERLINK("#РТУС!"&amp;CELL("адрес",Проверка!G504),"###"))))</f>
        <v>заполнить</v>
      </c>
      <c r="H504" s="13" t="str">
        <f ca="1">IF(РТУС!H504="",HYPERLINK("#РТУС!"&amp;CELL("адрес",Проверка!H504),"заполнить"),IF(OR(РТУС!H504="Юрлицо",РТУС!H504="Физлицо",РТУС!H504="ИП"),HYPERLINK("#Проверка!"&amp;CELL("адрес",Проверка!H504),РТУС!H504),HYPERLINK("#РТУС!"&amp;CELL("адрес",Проверка!H504),"###")))</f>
        <v>заполнить</v>
      </c>
      <c r="I504" s="13" t="str">
        <f ca="1">IF(OR(РТУС!H504="Юрлицо",РТУС!H504="ИП"),IF(РТУС!I504="",HYPERLINK("#РТУС!"&amp;CELL("адрес",Проверка!I504),"заполнить"),IF(OR(LEN(РТУС!I504)=10,LEN(РТУС!I504)=12),HYPERLINK("#Проверка!"&amp;CELL("адрес",Проверка!I504),РТУС!I504),HYPERLINK("#РТУС!"&amp;CELL("адрес",Проверка!I504),"###"))),"")</f>
        <v/>
      </c>
      <c r="J504" s="15" t="str">
        <f ca="1">IF(РТУС!J504="","",IF(AND(LEN(РТУС!J504)=5,РТУС!J504&lt;TODAY()),HYPERLINK("#Проверка!"&amp;CELL("адрес",Проверка!J504),РТУС!J504),HYPERLINK("#РТУС!"&amp;CELL("адрес",Проверка!J504),"###")))</f>
        <v/>
      </c>
      <c r="K504" s="13" t="str">
        <f>IF(РТУС!K504="","",РТУС!K504)</f>
        <v/>
      </c>
      <c r="L504" s="13" t="str">
        <f ca="1">IF(OR(РТУС!H504="Физлицо",РТУС!H504="ИП"),IF(РТУС!L504="",HYPERLINK("#РТУС!"&amp;CELL("адрес",Проверка!L504),"заполнить"),IF(OR(РТУС!L504="Загранпаспорт гражданина РФ",РТУС!L504="Паспорт гражданина РФ",РТУС!L504="Иностранный паспорт",РТУС!L504="Свидетельство о рождении",РТУС!L504="Вид на жительство"),HYPERLINK("#Проверка!"&amp;CELL("адрес",Проверка!L504),РТУС!L504),HYPERLINK("#РТУС!"&amp;CELL("адрес",Проверка!L504),"###"))),"")</f>
        <v/>
      </c>
      <c r="M504" s="13" t="str">
        <f ca="1">IF(AND(OR(РТУС!L504="Паспорт гражданина РФ",РТУС!L504="Свидетельство о рождении"),РТУС!M504=""),HYPERLINK("#РТУС!"&amp;CELL("адрес",Проверка!M504),"заполнить"),IF(РТУС!L504="Паспорт гражданина РФ",IF(LEN(РТУС!M504)=4,HYPERLINK("#Проверка!"&amp;CELL("адрес",Проверка!M504),РТУС!M504),HYPERLINK("#РТУС!"&amp;CELL("адрес",Проверка!M504),"###")),IF(РТУС!L504="Свидетельство о рождении",HYPERLINK("#Проверка!"&amp;CELL("адрес",Проверка!M504),РТУС!M504),"")))</f>
        <v/>
      </c>
      <c r="N504" s="13" t="str">
        <f ca="1">IF(РТУС!L504="","",IF(РТУС!N504="",HYPERLINK("#РТУС!"&amp;CELL("адрес",Проверка!N504),"заполнить"),IF(OR(РТУС!L504="Паспорт гражданина РФ",РТУС!L504="Свидетельство о рождении"),IF(LEN(РТУС!N504)=6,HYPERLINK("#Проверка!"&amp;CELL("адрес",Проверка!N504),РТУС!N504),HYPERLINK("#РТУС!"&amp;CELL("адрес",Проверка!N504),"###")),HYPERLINK("#Проверка!"&amp;CELL("адрес",Проверка!N504),РТУС!N504))))</f>
        <v/>
      </c>
      <c r="O504" s="15" t="str">
        <f ca="1">IF(РТУС!L504="","",IF(РТУС!O504="",HYPERLINK("#РТУС!"&amp;CELL("адрес",Проверка!O504),"заполнить"),IF(AND(LEN(РТУС!O504)=5,РТУС!O504&lt;TODAY()),IF(РТУС!L504="Свидетельство о рождении",IF(РТУС!O504&gt;EDATE(TODAY(),-168),HYPERLINK("#Проверка!"&amp;CELL("адрес",Проверка!O504),РТУС!O504),HYPERLINK("#РТУС!"&amp;CELL("адрес",Проверка!O504),"недействительно")),HYPERLINK("#Проверка!"&amp;CELL("адрес",Проверка!O504),РТУС!O504)),HYPERLINK("#РТУС!"&amp;CELL("адрес",Проверка!O504),"###"))))</f>
        <v/>
      </c>
      <c r="P504" s="21" t="str">
        <f ca="1">IF(РТУС!L504="Паспорт гражданина РФ",IF(РТУС!P504="",HYPERLINK("#РТУС!"&amp;CELL("адрес",Проверка!P504),"заполнить"),HYPERLINK("#Проверка!"&amp;CELL("адрес",Проверка!P504),РТУС!P504)),"")</f>
        <v/>
      </c>
      <c r="Q504" s="13" t="str">
        <f ca="1">IF(РТУС!L504="Паспорт гражданина РФ",IF(РТУС!Q504="",HYPERLINK("#РТУС!"&amp;CELL("адрес",Проверка!Q504),"заполнить"),IF(LEN(РТУС!Q504)=7,HYPERLINK("#Проверка!"&amp;CELL("адрес",Проверка!Q504),РТУС!Q504),HYPERLINK("#РТУС!"&amp;CELL("адрес",Проверка!Q504),"###"))),"")</f>
        <v/>
      </c>
      <c r="R504" s="13" t="str">
        <f ca="1">IF(РТУС!R504="",HYPERLINK("#РТУС!"&amp;CELL("адрес",Проверка!R504),"заполнить"),HYPERLINK("#Проверка!"&amp;CELL("адрес",Проверка!R504),РТУС!R504))</f>
        <v>заполнить</v>
      </c>
      <c r="S504" s="13" t="str">
        <f>IF(РТУС!S504="","",РТУС!S504)</f>
        <v/>
      </c>
      <c r="T504" s="13" t="str">
        <f>IF(РТУС!T504="","",РТУС!T504)</f>
        <v/>
      </c>
      <c r="U504" s="13" t="str">
        <f>IF(РТУС!U504="","",РТУС!U504)</f>
        <v/>
      </c>
      <c r="V504" s="13" t="str">
        <f ca="1">IF(РТУС!V504="",HYPERLINK("#РТУС!"&amp;CELL("адрес",Проверка!V504),"заполнить"),IF(OR(РТУС!V504="Договор участия в долевом строительстве",РТУС!V504="Предварительный договор участия в долевом строительстве",РТУС!V504="Определение Арбитражного суда",РТУС!V504="Решение суда общей юрисдикции",РТУС!V504="Иные договоры"),HYPERLINK("#Проверка!"&amp;CELL("адрес",Проверка!V504),РТУС!V504),HYPERLINK("#РТУС!"&amp;CELL("адрес",Проверка!V504),"###")))</f>
        <v>заполнить</v>
      </c>
      <c r="W504" s="13" t="str">
        <f ca="1">IF(РТУС!W504="",HYPERLINK("#РТУС!"&amp;CELL("адрес",Проверка!W504),"заполнить"),HYPERLINK("#Проверка!"&amp;CELL("адрес",Проверка!W504),РТУС!W504))</f>
        <v>заполнить</v>
      </c>
      <c r="X504" s="15" t="str">
        <f ca="1">IF(РТУС!X504="",HYPERLINK("#РТУС!"&amp;CELL("адрес",Проверка!X504),"заполнить"),IF(AND(LEN(РТУС!X504)=5,РТУС!X504&lt;TODAY()),HYPERLINK("#Проверка!"&amp;CELL("адрес",Проверка!X504),РТУС!X504),HYPERLINK("#РТУС!"&amp;CELL("адрес",Проверка!X504),"###")))</f>
        <v>заполнить</v>
      </c>
      <c r="Y504" s="13" t="str">
        <f>IF(РТУС!Y504="","",РТУС!Y504)</f>
        <v/>
      </c>
      <c r="Z504" s="15" t="str">
        <f ca="1">IF(РТУС!Z504="","",IF(AND(LEN(РТУС!Z504)=5,РТУС!Z504&lt;TODAY()),HYPERLINK("#Проверка!"&amp;CELL("адрес",Проверка!Z504),РТУС!Z504),HYPERLINK("#РТУС!"&amp;CELL("адрес",Проверка!Z504),"###")))</f>
        <v/>
      </c>
      <c r="AA504" s="18" t="str">
        <f ca="1">IF(РТУС!AA504="",HYPERLINK("#РТУС!"&amp;CELL("адрес",Проверка!AA504),"заполнить"),IF(ISNUMBER(РТУС!AA504)=TRUE,HYPERLINK("#Проверка!"&amp;CELL("адрес",Проверка!AA504),РТУС!AA504),HYPERLINK("#РТУС!"&amp;CELL("адрес",Проверка!AA504),"###")))</f>
        <v>заполнить</v>
      </c>
      <c r="AB504" s="18" t="str">
        <f ca="1">IF(РТУС!AB504="",HYPERLINK("#РТУС!"&amp;CELL("адрес",Проверка!AB504),"заполнить"),IF(ISNUMBER(РТУС!AB504)=TRUE,HYPERLINK("#Проверка!"&amp;CELL("адрес",Проверка!AB504),РТУС!AB504),HYPERLINK("#РТУС!"&amp;CELL("адрес",Проверка!AB504),"###")))</f>
        <v>заполнить</v>
      </c>
      <c r="AC504" s="18" t="str">
        <f ca="1">IF(РТУС!AC504="","",IF(ISNUMBER(РТУС!AC504)=TRUE,HYPERLINK("#Проверка!"&amp;CELL("адрес",Проверка!AC504),РТУС!AC504),HYPERLINK("#РТУС!"&amp;CELL("адрес",Проверка!AC504),"###")))</f>
        <v/>
      </c>
      <c r="AD504" s="18" t="str">
        <f ca="1">IF(РТУС!AD504="","",IF(ISNUMBER(РТУС!AD504)=TRUE,HYPERLINK("#Проверка!"&amp;CELL("адрес",Проверка!AD504),РТУС!AD504),HYPERLINK("#РТУС!"&amp;CELL("адрес",Проверка!AD504),"###")))</f>
        <v/>
      </c>
      <c r="AE504" s="13" t="str">
        <f>IF(РТУС!AE504="","",РТУС!AE504)</f>
        <v/>
      </c>
      <c r="AF504" s="15" t="str">
        <f ca="1">IF(РТУС!AE504="","",IF(РТУС!AF504="",HYPERLINK("#РТУС!"&amp;CELL("адрес",Проверка!AF504),"заполнить"),IF(AND(LEN(РТУС!AF504)=5,РТУС!AF504&lt;TODAY()),HYPERLINK("#Проверка!"&amp;CELL("адрес",Проверка!AF504),РТУС!AF504),HYPERLINK("#РТУС!"&amp;CELL("адрес",Проверка!AF504),"###"))))</f>
        <v/>
      </c>
      <c r="AG504" s="13"/>
      <c r="AH504" s="15" t="str">
        <f ca="1">IF(РТУС!AE504="","",IF(РТУС!AH504="",HYPERLINK("#РТУС!"&amp;CELL("адрес",Проверка!AH504),"заполнить"),IF(AND(LEN(РТУС!AH504)=5,РТУС!AH504&lt;TODAY()),HYPERLINK("#Проверка!"&amp;CELL("адрес",Проверка!AH504),РТУС!AH504),HYPERLINK("#РТУС!"&amp;CELL("адрес",Проверка!AH504),"###"))))</f>
        <v/>
      </c>
      <c r="AI504" s="15" t="str">
        <f ca="1">IF(РТУС!AE504="","",IF(РТУС!AI504="",HYPERLINK("#РТУС!"&amp;CELL("адрес",Проверка!AI504),"заполнить"),HYPERLINK("#Проверка!"&amp;CELL("адрес",Проверка!AI504),РТУС!AI504)))</f>
        <v/>
      </c>
      <c r="AJ504" s="13" t="str">
        <f ca="1">IF(РТУС!AE504="","",IF(РТУС!AJ504="",HYPERLINK("#РТУС!"&amp;CELL("адрес",Проверка!AJ504),"заполнить"),IF(OR(РТУС!AJ504="Юрлицо",РТУС!AJ504="Физлицо",РТУС!AJ504="ИП"),HYPERLINK("#Проверка!"&amp;CELL("адрес",Проверка!AJ504),РТУС!AJ504),HYPERLINK("#РТУС!"&amp;CELL("адрес",Проверка!AJ504),"###"))))</f>
        <v/>
      </c>
      <c r="AK504" s="13" t="str">
        <f ca="1">IF(РТУС!AK504="",HYPERLINK("#РТУС!"&amp;CELL("адрес",Проверка!AK504),"заполнить"),IF(OR(РТУС!AK504="Квартира",РТУС!AK504="Кладовая",РТУС!AK504="Машино-место",РТУС!AK504="Нежилое помещение"),HYPERLINK("#Проверка!"&amp;CELL("адрес",Проверка!AK504),РТУС!AK504),HYPERLINK("#РТУС!"&amp;CELL("адрес",Проверка!AK504),"###")))</f>
        <v>заполнить</v>
      </c>
      <c r="AL504" s="13" t="str">
        <f ca="1">IF(РТУС!AL504="",HYPERLINK("#РТУС!"&amp;CELL("адрес",Проверка!AL504),"заполнить"),HYPERLINK("#Проверка!"&amp;CELL("адрес",Проверка!AL504),РТУС!AL504))</f>
        <v>заполнить</v>
      </c>
      <c r="AM504" s="18" t="str">
        <f ca="1">IF(РТУС!AM504="",HYPERLINK("#РТУС!"&amp;CELL("адрес",Проверка!AM504),"заполнить"),IF(ISNUMBER(РТУС!AM504)=TRUE,IF(РТУС!AK504="Нежилое помещение",IF(РТУС!AM504&gt;7,HYPERLINK("#РТУС!"&amp;CELL("адрес",Проверка!AM504),"не больше 7 кв.м."),РТУС!AM504),HYPERLINK("#Проверка!"&amp;CELL("адрес",Проверка!AM504),РТУС!AM504)),HYPERLINK("#РТУС!"&amp;CELL("адрес",Проверка!AM504),"###")))</f>
        <v>заполнить</v>
      </c>
      <c r="AN504" s="13" t="str">
        <f ca="1">IF(РТУС!AN504="",HYPERLINK("#РТУС!"&amp;CELL("адрес",Проверка!AN504),"заполнить"),IF(OR(РТУС!AN504="Общая площадь помещения",РТУС!AN504="Общая приведенная площадь жилого помещения",РТУС!AN504="Общая площадь жилого помещения с учетом лоджий, балконов, террас и веранд"),HYPERLINK("#Проверка!"&amp;CELL("адрес",Проверка!AN504),РТУС!AN504),HYPERLINK("#РТУС!"&amp;CELL("адрес",Проверка!AN504),"###")))</f>
        <v>заполнить</v>
      </c>
      <c r="AO504" s="13" t="str">
        <f ca="1">IF(OR(РТУС!AK504="Квартира",РТУС!A504="Нежилое помещение"),IF(РТУС!AO504="",HYPERLINK("#РТУС!"&amp;CELL("адрес",Проверка!AO504),"заполнить"),IF(ISNUMBER(РТУС!AO504)=TRUE,HYPERLINK("#Проверка!"&amp;CELL("адрес",Проверка!AO504),РТУС!AO504),HYPERLINK("#РТУС!"&amp;CELL("адрес",Проверка!AO504),"###"))),"")</f>
        <v/>
      </c>
      <c r="AP504" s="13" t="str">
        <f>IF(РТУС!AP504="","",РТУС!AP504)</f>
        <v/>
      </c>
      <c r="AQ504" s="13" t="str">
        <f ca="1">IF(РТУС!AQ504="",HYPERLINK("#РТУС!"&amp;CELL("адрес",Проверка!AQ504),"заполнить"),HYPERLINK("#Проверка!"&amp;CELL("адрес",Проверка!AQ504),РТУС!AQ504))</f>
        <v>заполнить</v>
      </c>
      <c r="AR504" s="18" t="str">
        <f ca="1">IF(РТУС!AR504="",HYPERLINK("#РТУС!"&amp;CELL("адрес",Проверка!AR504),"заполнить"),IF(ISNUMBER(РТУС!AR504)=FALSE,HYPERLINK("#РТУС!"&amp;CELL("адрес",Проверка!AR504),"###"),IF(РТУС!G504="1",IF(РТУС!AB504=РТУС!AR504+РТУС!AU504,HYPERLINK("#Проверка!"&amp;CELL("адрес",Проверка!AR504),РТУС!AR504),HYPERLINK("#РТУС!"&amp;CELL("адрес",Проверка!AR504),"сверить суммы")),IF(РТУС!AB504=(SUMIF(РТУС!$A$4:$A$1000,A504,РТУС!$AR$4:$AR$1000)+SUMIF(РТУС!$A$4:$A$1000,A504,РТУС!$AU$4:$AU$1000)),HYPERLINK("#Проверка!"&amp;CELL("адрес",Проверка!AR504),РТУС!AR504),HYPERLINK("#РТУС!"&amp;CELL("адрес",Проверка!AR504),"сверить суммы")))))</f>
        <v>заполнить</v>
      </c>
      <c r="AS504" s="13" t="str">
        <f>IF(РТУС!AS504="","",РТУС!AS504)</f>
        <v/>
      </c>
      <c r="AT504" s="18" t="str">
        <f ca="1">IF(РТУС!AT504="",HYPERLINK("#РТУС!"&amp;CELL("адрес",Проверка!AT504),"заполнить"),IF(ISNUMBER(РТУС!AT504)=FALSE,HYPERLINK("#РТУС!"&amp;CELL("адрес",Проверка!AT504),"###"),IF(РТУС!AT504=РТУС!AR504,HYPERLINK("#Проверка!"&amp;CELL("адрес",Проверка!AT504),РТУС!AT504),HYPERLINK("#РТУС!"&amp;CELL("адрес",Проверка!AT504),"сверить суммы"))))</f>
        <v>заполнить</v>
      </c>
      <c r="AU504" s="18" t="str">
        <f ca="1">IF(РТУС!AU504="",HYPERLINK("#РТУС!"&amp;CELL("адрес",Проверка!AU504),"заполнить"),IF(ISNUMBER(РТУС!AU504)=FALSE,HYPERLINK("#РТУС!"&amp;CELL("адрес",Проверка!AU504),"###"),IF(РТУС!G504="1",IF(РТУС!AB504=РТУС!AR504+РТУС!AU504,HYPERLINK("#Проверка!"&amp;CELL("адрес",Проверка!AU504),РТУС!AU504),HYPERLINK("#РТУС!"&amp;CELL("адрес",Проверка!AU504),"сверить суммы")),IF(РТУС!AB504=(SUMIF(РТУС!$A$4:$A$1000,A504,РТУС!$AR$4:$AR$1000)+SUMIF(РТУС!$A$4:$A$1000,A504,РТУС!$AU$4:$AU$1000)),HYPERLINK("#Проверка!"&amp;CELL("адрес",Проверка!AU504),РТУС!AU504),HYPERLINK("#РТУС!"&amp;CELL("адрес",Проверка!AU504),"сверить суммы")))))</f>
        <v>заполнить</v>
      </c>
      <c r="AV504" s="13" t="str">
        <f ca="1">IF(РТУС!AV504="",HYPERLINK("#РТУС!"&amp;CELL("адрес",Проверка!AV504),"заполнить"),IF(OR(РТУС!AV504="Требование о передаче жилого помещения",РТУС!AV504="Требование о передаче машино-места",РТУС!AV504="Требования о передаче нежилого помещения",РТУС!AV504="Денежные требования"),HYPERLINK("#Проверка!"&amp;CELL("адрес",Проверка!AV504),РТУС!AV504),HYPERLINK("#РТУС!"&amp;CELL("адрес",Проверка!AV504),"###")))</f>
        <v>заполнить</v>
      </c>
      <c r="AW504" s="13" t="str">
        <f ca="1">IF(РТУС!AW504="",HYPERLINK("#РТУС!"&amp;CELL("адрес",Проверка!AW504),"заполнить"),IF(OR(РТУС!AW504="Включен в полном объеме",РТУС!AW504="Включен частично"),HYPERLINK("#Проверка!"&amp;CELL("адрес",Проверка!AW504),РТУС!AW504),HYPERLINK("#РТУС!"&amp;CELL("адрес",Проверка!AW504),"###")))</f>
        <v>заполнить</v>
      </c>
      <c r="AX504" s="15" t="str">
        <f ca="1">IF(РТУС!AX504="",HYPERLINK("#РТУС!"&amp;CELL("адрес",Проверка!AX504),"заполнить"),IF(AND(LEN(РТУС!AX504)=5,РТУС!AX504&lt;TODAY()),HYPERLINK("#Проверка!"&amp;CELL("адрес",Проверка!AX504),РТУС!AX504),HYPERLINK("#РТУС!"&amp;CELL("адрес",Проверка!AX504),"###")))</f>
        <v>заполнить</v>
      </c>
      <c r="AY504" s="15" t="str">
        <f ca="1">IF(РТУС!AY504="",HYPERLINK("#РТУС!"&amp;CELL("адрес",Проверка!AY504),"заполнить"),IF(AND(LEN(РТУС!AY504)=5,РТУС!AY504&lt;TODAY()),HYPERLINK("#Проверка!"&amp;CELL("адрес",Проверка!AY504),РТУС!AY504),HYPERLINK("#РТУС!"&amp;CELL("адрес",Проверка!AY504),"###")))</f>
        <v>заполнить</v>
      </c>
    </row>
    <row r="505" spans="1:51" x14ac:dyDescent="0.25">
      <c r="A505" s="10" t="str">
        <f>РТУС!A505</f>
        <v>.</v>
      </c>
      <c r="B505" s="13" t="str">
        <f ca="1">IF(РТУС!B505="",HYPERLINK("#РТУС!"&amp;CELL("адрес",Проверка!B505),"заполнить"),IF(AND(LEN(РТУС!B505)=10,РТУС!B504=РТУС!B505),HYPERLINK("#Проверка!"&amp;CELL("адрес",Проверка!B505),РТУС!B505),HYPERLINK("#РТУС!"&amp;CELL("адрес",Проверка!B505),"###")))</f>
        <v>заполнить</v>
      </c>
      <c r="C505" s="13" t="str">
        <f ca="1">IF(РТУС!C505="",HYPERLINK("#РТУС!"&amp;CELL("адрес",Проверка!C505),"заполнить"),IF(AND(ISNUMBER(РТУС!C505)=TRUE,РТУС!C505&gt;0,РТУС!C504=РТУС!C505),HYPERLINK("#Проверка!"&amp;CELL("адрес",Проверка!C505),РТУС!C505),HYPERLINK("#РТУС!"&amp;CELL("адрес",Проверка!C505),"###")))</f>
        <v>заполнить</v>
      </c>
      <c r="D505" s="13" t="str">
        <f>IF(РТУС!D505="","",РТУС!D505)</f>
        <v/>
      </c>
      <c r="E505" s="13" t="str">
        <f ca="1">IF(РТУС!E505="",HYPERLINK("#РТУС!"&amp;CELL("адрес",Проверка!E505),"заполнить"),IF(РТУС!E504=РТУС!E505,HYPERLINK("#Проверка!"&amp;CELL("адрес",Проверка!E505),РТУС!E505),HYPERLINK("#РТУС!"&amp;CELL("адрес",Проверка!E505),"###")))</f>
        <v>заполнить</v>
      </c>
      <c r="F505" s="13" t="str">
        <f ca="1">IF(РТУС!F505="",HYPERLINK("#РТУС!"&amp;CELL("адрес",Проверка!F505),"заполнить"),HYPERLINK("#Проверка!"&amp;CELL("адрес",Проверка!F505),РТУС!F505))</f>
        <v>заполнить</v>
      </c>
      <c r="G505" s="20" t="str">
        <f ca="1">IF(РТУС!G505="",HYPERLINK("#РТУС!"&amp;CELL("адрес",Проверка!G505),"заполнить"),IF(РТУС!G505="1",HYPERLINK("#Проверка!"&amp;CELL("адрес",Проверка!G505),"1"),IF(AND(ISNUMBER(РТУС!G505)=TRUE,РТУС!G505&lt;=1,РТУС!G505&gt;0),IF(SUMIF(РТУС!$A$4:$A$1000,A505,РТУС!$G$4:$G$1000)=1,HYPERLINK("#Проверка!"&amp;CELL("адрес",Проверка!G505),РТУС!G505),HYPERLINK("#РТУС!"&amp;CELL("адрес",Проверка!G505),"сумма долей ≠ 1")),HYPERLINK("#РТУС!"&amp;CELL("адрес",Проверка!G505),"###"))))</f>
        <v>заполнить</v>
      </c>
      <c r="H505" s="13" t="str">
        <f ca="1">IF(РТУС!H505="",HYPERLINK("#РТУС!"&amp;CELL("адрес",Проверка!H505),"заполнить"),IF(OR(РТУС!H505="Юрлицо",РТУС!H505="Физлицо",РТУС!H505="ИП"),HYPERLINK("#Проверка!"&amp;CELL("адрес",Проверка!H505),РТУС!H505),HYPERLINK("#РТУС!"&amp;CELL("адрес",Проверка!H505),"###")))</f>
        <v>заполнить</v>
      </c>
      <c r="I505" s="13" t="str">
        <f ca="1">IF(OR(РТУС!H505="Юрлицо",РТУС!H505="ИП"),IF(РТУС!I505="",HYPERLINK("#РТУС!"&amp;CELL("адрес",Проверка!I505),"заполнить"),IF(OR(LEN(РТУС!I505)=10,LEN(РТУС!I505)=12),HYPERLINK("#Проверка!"&amp;CELL("адрес",Проверка!I505),РТУС!I505),HYPERLINK("#РТУС!"&amp;CELL("адрес",Проверка!I505),"###"))),"")</f>
        <v/>
      </c>
      <c r="J505" s="15" t="str">
        <f ca="1">IF(РТУС!J505="","",IF(AND(LEN(РТУС!J505)=5,РТУС!J505&lt;TODAY()),HYPERLINK("#Проверка!"&amp;CELL("адрес",Проверка!J505),РТУС!J505),HYPERLINK("#РТУС!"&amp;CELL("адрес",Проверка!J505),"###")))</f>
        <v/>
      </c>
      <c r="K505" s="13" t="str">
        <f>IF(РТУС!K505="","",РТУС!K505)</f>
        <v/>
      </c>
      <c r="L505" s="13" t="str">
        <f ca="1">IF(OR(РТУС!H505="Физлицо",РТУС!H505="ИП"),IF(РТУС!L505="",HYPERLINK("#РТУС!"&amp;CELL("адрес",Проверка!L505),"заполнить"),IF(OR(РТУС!L505="Загранпаспорт гражданина РФ",РТУС!L505="Паспорт гражданина РФ",РТУС!L505="Иностранный паспорт",РТУС!L505="Свидетельство о рождении",РТУС!L505="Вид на жительство"),HYPERLINK("#Проверка!"&amp;CELL("адрес",Проверка!L505),РТУС!L505),HYPERLINK("#РТУС!"&amp;CELL("адрес",Проверка!L505),"###"))),"")</f>
        <v/>
      </c>
      <c r="M505" s="13" t="str">
        <f ca="1">IF(AND(OR(РТУС!L505="Паспорт гражданина РФ",РТУС!L505="Свидетельство о рождении"),РТУС!M505=""),HYPERLINK("#РТУС!"&amp;CELL("адрес",Проверка!M505),"заполнить"),IF(РТУС!L505="Паспорт гражданина РФ",IF(LEN(РТУС!M505)=4,HYPERLINK("#Проверка!"&amp;CELL("адрес",Проверка!M505),РТУС!M505),HYPERLINK("#РТУС!"&amp;CELL("адрес",Проверка!M505),"###")),IF(РТУС!L505="Свидетельство о рождении",HYPERLINK("#Проверка!"&amp;CELL("адрес",Проверка!M505),РТУС!M505),"")))</f>
        <v/>
      </c>
      <c r="N505" s="13" t="str">
        <f ca="1">IF(РТУС!L505="","",IF(РТУС!N505="",HYPERLINK("#РТУС!"&amp;CELL("адрес",Проверка!N505),"заполнить"),IF(OR(РТУС!L505="Паспорт гражданина РФ",РТУС!L505="Свидетельство о рождении"),IF(LEN(РТУС!N505)=6,HYPERLINK("#Проверка!"&amp;CELL("адрес",Проверка!N505),РТУС!N505),HYPERLINK("#РТУС!"&amp;CELL("адрес",Проверка!N505),"###")),HYPERLINK("#Проверка!"&amp;CELL("адрес",Проверка!N505),РТУС!N505))))</f>
        <v/>
      </c>
      <c r="O505" s="15" t="str">
        <f ca="1">IF(РТУС!L505="","",IF(РТУС!O505="",HYPERLINK("#РТУС!"&amp;CELL("адрес",Проверка!O505),"заполнить"),IF(AND(LEN(РТУС!O505)=5,РТУС!O505&lt;TODAY()),IF(РТУС!L505="Свидетельство о рождении",IF(РТУС!O505&gt;EDATE(TODAY(),-168),HYPERLINK("#Проверка!"&amp;CELL("адрес",Проверка!O505),РТУС!O505),HYPERLINK("#РТУС!"&amp;CELL("адрес",Проверка!O505),"недействительно")),HYPERLINK("#Проверка!"&amp;CELL("адрес",Проверка!O505),РТУС!O505)),HYPERLINK("#РТУС!"&amp;CELL("адрес",Проверка!O505),"###"))))</f>
        <v/>
      </c>
      <c r="P505" s="21" t="str">
        <f ca="1">IF(РТУС!L505="Паспорт гражданина РФ",IF(РТУС!P505="",HYPERLINK("#РТУС!"&amp;CELL("адрес",Проверка!P505),"заполнить"),HYPERLINK("#Проверка!"&amp;CELL("адрес",Проверка!P505),РТУС!P505)),"")</f>
        <v/>
      </c>
      <c r="Q505" s="13" t="str">
        <f ca="1">IF(РТУС!L505="Паспорт гражданина РФ",IF(РТУС!Q505="",HYPERLINK("#РТУС!"&amp;CELL("адрес",Проверка!Q505),"заполнить"),IF(LEN(РТУС!Q505)=7,HYPERLINK("#Проверка!"&amp;CELL("адрес",Проверка!Q505),РТУС!Q505),HYPERLINK("#РТУС!"&amp;CELL("адрес",Проверка!Q505),"###"))),"")</f>
        <v/>
      </c>
      <c r="R505" s="13" t="str">
        <f ca="1">IF(РТУС!R505="",HYPERLINK("#РТУС!"&amp;CELL("адрес",Проверка!R505),"заполнить"),HYPERLINK("#Проверка!"&amp;CELL("адрес",Проверка!R505),РТУС!R505))</f>
        <v>заполнить</v>
      </c>
      <c r="S505" s="13" t="str">
        <f>IF(РТУС!S505="","",РТУС!S505)</f>
        <v/>
      </c>
      <c r="T505" s="13" t="str">
        <f>IF(РТУС!T505="","",РТУС!T505)</f>
        <v/>
      </c>
      <c r="U505" s="13" t="str">
        <f>IF(РТУС!U505="","",РТУС!U505)</f>
        <v/>
      </c>
      <c r="V505" s="13" t="str">
        <f ca="1">IF(РТУС!V505="",HYPERLINK("#РТУС!"&amp;CELL("адрес",Проверка!V505),"заполнить"),IF(OR(РТУС!V505="Договор участия в долевом строительстве",РТУС!V505="Предварительный договор участия в долевом строительстве",РТУС!V505="Определение Арбитражного суда",РТУС!V505="Решение суда общей юрисдикции",РТУС!V505="Иные договоры"),HYPERLINK("#Проверка!"&amp;CELL("адрес",Проверка!V505),РТУС!V505),HYPERLINK("#РТУС!"&amp;CELL("адрес",Проверка!V505),"###")))</f>
        <v>заполнить</v>
      </c>
      <c r="W505" s="13" t="str">
        <f ca="1">IF(РТУС!W505="",HYPERLINK("#РТУС!"&amp;CELL("адрес",Проверка!W505),"заполнить"),HYPERLINK("#Проверка!"&amp;CELL("адрес",Проверка!W505),РТУС!W505))</f>
        <v>заполнить</v>
      </c>
      <c r="X505" s="15" t="str">
        <f ca="1">IF(РТУС!X505="",HYPERLINK("#РТУС!"&amp;CELL("адрес",Проверка!X505),"заполнить"),IF(AND(LEN(РТУС!X505)=5,РТУС!X505&lt;TODAY()),HYPERLINK("#Проверка!"&amp;CELL("адрес",Проверка!X505),РТУС!X505),HYPERLINK("#РТУС!"&amp;CELL("адрес",Проверка!X505),"###")))</f>
        <v>заполнить</v>
      </c>
      <c r="Y505" s="13" t="str">
        <f>IF(РТУС!Y505="","",РТУС!Y505)</f>
        <v/>
      </c>
      <c r="Z505" s="15" t="str">
        <f ca="1">IF(РТУС!Z505="","",IF(AND(LEN(РТУС!Z505)=5,РТУС!Z505&lt;TODAY()),HYPERLINK("#Проверка!"&amp;CELL("адрес",Проверка!Z505),РТУС!Z505),HYPERLINK("#РТУС!"&amp;CELL("адрес",Проверка!Z505),"###")))</f>
        <v/>
      </c>
      <c r="AA505" s="18" t="str">
        <f ca="1">IF(РТУС!AA505="",HYPERLINK("#РТУС!"&amp;CELL("адрес",Проверка!AA505),"заполнить"),IF(ISNUMBER(РТУС!AA505)=TRUE,HYPERLINK("#Проверка!"&amp;CELL("адрес",Проверка!AA505),РТУС!AA505),HYPERLINK("#РТУС!"&amp;CELL("адрес",Проверка!AA505),"###")))</f>
        <v>заполнить</v>
      </c>
      <c r="AB505" s="18" t="str">
        <f ca="1">IF(РТУС!AB505="",HYPERLINK("#РТУС!"&amp;CELL("адрес",Проверка!AB505),"заполнить"),IF(ISNUMBER(РТУС!AB505)=TRUE,HYPERLINK("#Проверка!"&amp;CELL("адрес",Проверка!AB505),РТУС!AB505),HYPERLINK("#РТУС!"&amp;CELL("адрес",Проверка!AB505),"###")))</f>
        <v>заполнить</v>
      </c>
      <c r="AC505" s="18" t="str">
        <f ca="1">IF(РТУС!AC505="","",IF(ISNUMBER(РТУС!AC505)=TRUE,HYPERLINK("#Проверка!"&amp;CELL("адрес",Проверка!AC505),РТУС!AC505),HYPERLINK("#РТУС!"&amp;CELL("адрес",Проверка!AC505),"###")))</f>
        <v/>
      </c>
      <c r="AD505" s="18" t="str">
        <f ca="1">IF(РТУС!AD505="","",IF(ISNUMBER(РТУС!AD505)=TRUE,HYPERLINK("#Проверка!"&amp;CELL("адрес",Проверка!AD505),РТУС!AD505),HYPERLINK("#РТУС!"&amp;CELL("адрес",Проверка!AD505),"###")))</f>
        <v/>
      </c>
      <c r="AE505" s="13" t="str">
        <f>IF(РТУС!AE505="","",РТУС!AE505)</f>
        <v/>
      </c>
      <c r="AF505" s="15" t="str">
        <f ca="1">IF(РТУС!AE505="","",IF(РТУС!AF505="",HYPERLINK("#РТУС!"&amp;CELL("адрес",Проверка!AF505),"заполнить"),IF(AND(LEN(РТУС!AF505)=5,РТУС!AF505&lt;TODAY()),HYPERLINK("#Проверка!"&amp;CELL("адрес",Проверка!AF505),РТУС!AF505),HYPERLINK("#РТУС!"&amp;CELL("адрес",Проверка!AF505),"###"))))</f>
        <v/>
      </c>
      <c r="AG505" s="13"/>
      <c r="AH505" s="15" t="str">
        <f ca="1">IF(РТУС!AE505="","",IF(РТУС!AH505="",HYPERLINK("#РТУС!"&amp;CELL("адрес",Проверка!AH505),"заполнить"),IF(AND(LEN(РТУС!AH505)=5,РТУС!AH505&lt;TODAY()),HYPERLINK("#Проверка!"&amp;CELL("адрес",Проверка!AH505),РТУС!AH505),HYPERLINK("#РТУС!"&amp;CELL("адрес",Проверка!AH505),"###"))))</f>
        <v/>
      </c>
      <c r="AI505" s="15" t="str">
        <f ca="1">IF(РТУС!AE505="","",IF(РТУС!AI505="",HYPERLINK("#РТУС!"&amp;CELL("адрес",Проверка!AI505),"заполнить"),HYPERLINK("#Проверка!"&amp;CELL("адрес",Проверка!AI505),РТУС!AI505)))</f>
        <v/>
      </c>
      <c r="AJ505" s="13" t="str">
        <f ca="1">IF(РТУС!AE505="","",IF(РТУС!AJ505="",HYPERLINK("#РТУС!"&amp;CELL("адрес",Проверка!AJ505),"заполнить"),IF(OR(РТУС!AJ505="Юрлицо",РТУС!AJ505="Физлицо",РТУС!AJ505="ИП"),HYPERLINK("#Проверка!"&amp;CELL("адрес",Проверка!AJ505),РТУС!AJ505),HYPERLINK("#РТУС!"&amp;CELL("адрес",Проверка!AJ505),"###"))))</f>
        <v/>
      </c>
      <c r="AK505" s="13" t="str">
        <f ca="1">IF(РТУС!AK505="",HYPERLINK("#РТУС!"&amp;CELL("адрес",Проверка!AK505),"заполнить"),IF(OR(РТУС!AK505="Квартира",РТУС!AK505="Кладовая",РТУС!AK505="Машино-место",РТУС!AK505="Нежилое помещение"),HYPERLINK("#Проверка!"&amp;CELL("адрес",Проверка!AK505),РТУС!AK505),HYPERLINK("#РТУС!"&amp;CELL("адрес",Проверка!AK505),"###")))</f>
        <v>заполнить</v>
      </c>
      <c r="AL505" s="13" t="str">
        <f ca="1">IF(РТУС!AL505="",HYPERLINK("#РТУС!"&amp;CELL("адрес",Проверка!AL505),"заполнить"),HYPERLINK("#Проверка!"&amp;CELL("адрес",Проверка!AL505),РТУС!AL505))</f>
        <v>заполнить</v>
      </c>
      <c r="AM505" s="18" t="str">
        <f ca="1">IF(РТУС!AM505="",HYPERLINK("#РТУС!"&amp;CELL("адрес",Проверка!AM505),"заполнить"),IF(ISNUMBER(РТУС!AM505)=TRUE,IF(РТУС!AK505="Нежилое помещение",IF(РТУС!AM505&gt;7,HYPERLINK("#РТУС!"&amp;CELL("адрес",Проверка!AM505),"не больше 7 кв.м."),РТУС!AM505),HYPERLINK("#Проверка!"&amp;CELL("адрес",Проверка!AM505),РТУС!AM505)),HYPERLINK("#РТУС!"&amp;CELL("адрес",Проверка!AM505),"###")))</f>
        <v>заполнить</v>
      </c>
      <c r="AN505" s="13" t="str">
        <f ca="1">IF(РТУС!AN505="",HYPERLINK("#РТУС!"&amp;CELL("адрес",Проверка!AN505),"заполнить"),IF(OR(РТУС!AN505="Общая площадь помещения",РТУС!AN505="Общая приведенная площадь жилого помещения",РТУС!AN505="Общая площадь жилого помещения с учетом лоджий, балконов, террас и веранд"),HYPERLINK("#Проверка!"&amp;CELL("адрес",Проверка!AN505),РТУС!AN505),HYPERLINK("#РТУС!"&amp;CELL("адрес",Проверка!AN505),"###")))</f>
        <v>заполнить</v>
      </c>
      <c r="AO505" s="13" t="str">
        <f ca="1">IF(OR(РТУС!AK505="Квартира",РТУС!A505="Нежилое помещение"),IF(РТУС!AO505="",HYPERLINK("#РТУС!"&amp;CELL("адрес",Проверка!AO505),"заполнить"),IF(ISNUMBER(РТУС!AO505)=TRUE,HYPERLINK("#Проверка!"&amp;CELL("адрес",Проверка!AO505),РТУС!AO505),HYPERLINK("#РТУС!"&amp;CELL("адрес",Проверка!AO505),"###"))),"")</f>
        <v/>
      </c>
      <c r="AP505" s="13" t="str">
        <f>IF(РТУС!AP505="","",РТУС!AP505)</f>
        <v/>
      </c>
      <c r="AQ505" s="13" t="str">
        <f ca="1">IF(РТУС!AQ505="",HYPERLINK("#РТУС!"&amp;CELL("адрес",Проверка!AQ505),"заполнить"),HYPERLINK("#Проверка!"&amp;CELL("адрес",Проверка!AQ505),РТУС!AQ505))</f>
        <v>заполнить</v>
      </c>
      <c r="AR505" s="18" t="str">
        <f ca="1">IF(РТУС!AR505="",HYPERLINK("#РТУС!"&amp;CELL("адрес",Проверка!AR505),"заполнить"),IF(ISNUMBER(РТУС!AR505)=FALSE,HYPERLINK("#РТУС!"&amp;CELL("адрес",Проверка!AR505),"###"),IF(РТУС!G505="1",IF(РТУС!AB505=РТУС!AR505+РТУС!AU505,HYPERLINK("#Проверка!"&amp;CELL("адрес",Проверка!AR505),РТУС!AR505),HYPERLINK("#РТУС!"&amp;CELL("адрес",Проверка!AR505),"сверить суммы")),IF(РТУС!AB505=(SUMIF(РТУС!$A$4:$A$1000,A505,РТУС!$AR$4:$AR$1000)+SUMIF(РТУС!$A$4:$A$1000,A505,РТУС!$AU$4:$AU$1000)),HYPERLINK("#Проверка!"&amp;CELL("адрес",Проверка!AR505),РТУС!AR505),HYPERLINK("#РТУС!"&amp;CELL("адрес",Проверка!AR505),"сверить суммы")))))</f>
        <v>заполнить</v>
      </c>
      <c r="AS505" s="13" t="str">
        <f>IF(РТУС!AS505="","",РТУС!AS505)</f>
        <v/>
      </c>
      <c r="AT505" s="18" t="str">
        <f ca="1">IF(РТУС!AT505="",HYPERLINK("#РТУС!"&amp;CELL("адрес",Проверка!AT505),"заполнить"),IF(ISNUMBER(РТУС!AT505)=FALSE,HYPERLINK("#РТУС!"&amp;CELL("адрес",Проверка!AT505),"###"),IF(РТУС!AT505=РТУС!AR505,HYPERLINK("#Проверка!"&amp;CELL("адрес",Проверка!AT505),РТУС!AT505),HYPERLINK("#РТУС!"&amp;CELL("адрес",Проверка!AT505),"сверить суммы"))))</f>
        <v>заполнить</v>
      </c>
      <c r="AU505" s="18" t="str">
        <f ca="1">IF(РТУС!AU505="",HYPERLINK("#РТУС!"&amp;CELL("адрес",Проверка!AU505),"заполнить"),IF(ISNUMBER(РТУС!AU505)=FALSE,HYPERLINK("#РТУС!"&amp;CELL("адрес",Проверка!AU505),"###"),IF(РТУС!G505="1",IF(РТУС!AB505=РТУС!AR505+РТУС!AU505,HYPERLINK("#Проверка!"&amp;CELL("адрес",Проверка!AU505),РТУС!AU505),HYPERLINK("#РТУС!"&amp;CELL("адрес",Проверка!AU505),"сверить суммы")),IF(РТУС!AB505=(SUMIF(РТУС!$A$4:$A$1000,A505,РТУС!$AR$4:$AR$1000)+SUMIF(РТУС!$A$4:$A$1000,A505,РТУС!$AU$4:$AU$1000)),HYPERLINK("#Проверка!"&amp;CELL("адрес",Проверка!AU505),РТУС!AU505),HYPERLINK("#РТУС!"&amp;CELL("адрес",Проверка!AU505),"сверить суммы")))))</f>
        <v>заполнить</v>
      </c>
      <c r="AV505" s="13" t="str">
        <f ca="1">IF(РТУС!AV505="",HYPERLINK("#РТУС!"&amp;CELL("адрес",Проверка!AV505),"заполнить"),IF(OR(РТУС!AV505="Требование о передаче жилого помещения",РТУС!AV505="Требование о передаче машино-места",РТУС!AV505="Требования о передаче нежилого помещения",РТУС!AV505="Денежные требования"),HYPERLINK("#Проверка!"&amp;CELL("адрес",Проверка!AV505),РТУС!AV505),HYPERLINK("#РТУС!"&amp;CELL("адрес",Проверка!AV505),"###")))</f>
        <v>заполнить</v>
      </c>
      <c r="AW505" s="13" t="str">
        <f ca="1">IF(РТУС!AW505="",HYPERLINK("#РТУС!"&amp;CELL("адрес",Проверка!AW505),"заполнить"),IF(OR(РТУС!AW505="Включен в полном объеме",РТУС!AW505="Включен частично"),HYPERLINK("#Проверка!"&amp;CELL("адрес",Проверка!AW505),РТУС!AW505),HYPERLINK("#РТУС!"&amp;CELL("адрес",Проверка!AW505),"###")))</f>
        <v>заполнить</v>
      </c>
      <c r="AX505" s="15" t="str">
        <f ca="1">IF(РТУС!AX505="",HYPERLINK("#РТУС!"&amp;CELL("адрес",Проверка!AX505),"заполнить"),IF(AND(LEN(РТУС!AX505)=5,РТУС!AX505&lt;TODAY()),HYPERLINK("#Проверка!"&amp;CELL("адрес",Проверка!AX505),РТУС!AX505),HYPERLINK("#РТУС!"&amp;CELL("адрес",Проверка!AX505),"###")))</f>
        <v>заполнить</v>
      </c>
      <c r="AY505" s="15" t="str">
        <f ca="1">IF(РТУС!AY505="",HYPERLINK("#РТУС!"&amp;CELL("адрес",Проверка!AY505),"заполнить"),IF(AND(LEN(РТУС!AY505)=5,РТУС!AY505&lt;TODAY()),HYPERLINK("#Проверка!"&amp;CELL("адрес",Проверка!AY505),РТУС!AY505),HYPERLINK("#РТУС!"&amp;CELL("адрес",Проверка!AY505),"###")))</f>
        <v>заполнить</v>
      </c>
    </row>
    <row r="506" spans="1:51" x14ac:dyDescent="0.25">
      <c r="A506" s="10" t="str">
        <f>РТУС!A506</f>
        <v>.</v>
      </c>
      <c r="B506" s="13" t="str">
        <f ca="1">IF(РТУС!B506="",HYPERLINK("#РТУС!"&amp;CELL("адрес",Проверка!B506),"заполнить"),IF(AND(LEN(РТУС!B506)=10,РТУС!B505=РТУС!B506),HYPERLINK("#Проверка!"&amp;CELL("адрес",Проверка!B506),РТУС!B506),HYPERLINK("#РТУС!"&amp;CELL("адрес",Проверка!B506),"###")))</f>
        <v>заполнить</v>
      </c>
      <c r="C506" s="13" t="str">
        <f ca="1">IF(РТУС!C506="",HYPERLINK("#РТУС!"&amp;CELL("адрес",Проверка!C506),"заполнить"),IF(AND(ISNUMBER(РТУС!C506)=TRUE,РТУС!C506&gt;0,РТУС!C505=РТУС!C506),HYPERLINK("#Проверка!"&amp;CELL("адрес",Проверка!C506),РТУС!C506),HYPERLINK("#РТУС!"&amp;CELL("адрес",Проверка!C506),"###")))</f>
        <v>заполнить</v>
      </c>
      <c r="D506" s="13" t="str">
        <f>IF(РТУС!D506="","",РТУС!D506)</f>
        <v/>
      </c>
      <c r="E506" s="13" t="str">
        <f ca="1">IF(РТУС!E506="",HYPERLINK("#РТУС!"&amp;CELL("адрес",Проверка!E506),"заполнить"),IF(РТУС!E505=РТУС!E506,HYPERLINK("#Проверка!"&amp;CELL("адрес",Проверка!E506),РТУС!E506),HYPERLINK("#РТУС!"&amp;CELL("адрес",Проверка!E506),"###")))</f>
        <v>заполнить</v>
      </c>
      <c r="F506" s="13" t="str">
        <f ca="1">IF(РТУС!F506="",HYPERLINK("#РТУС!"&amp;CELL("адрес",Проверка!F506),"заполнить"),HYPERLINK("#Проверка!"&amp;CELL("адрес",Проверка!F506),РТУС!F506))</f>
        <v>заполнить</v>
      </c>
      <c r="G506" s="20" t="str">
        <f ca="1">IF(РТУС!G506="",HYPERLINK("#РТУС!"&amp;CELL("адрес",Проверка!G506),"заполнить"),IF(РТУС!G506="1",HYPERLINK("#Проверка!"&amp;CELL("адрес",Проверка!G506),"1"),IF(AND(ISNUMBER(РТУС!G506)=TRUE,РТУС!G506&lt;=1,РТУС!G506&gt;0),IF(SUMIF(РТУС!$A$4:$A$1000,A506,РТУС!$G$4:$G$1000)=1,HYPERLINK("#Проверка!"&amp;CELL("адрес",Проверка!G506),РТУС!G506),HYPERLINK("#РТУС!"&amp;CELL("адрес",Проверка!G506),"сумма долей ≠ 1")),HYPERLINK("#РТУС!"&amp;CELL("адрес",Проверка!G506),"###"))))</f>
        <v>заполнить</v>
      </c>
      <c r="H506" s="13" t="str">
        <f ca="1">IF(РТУС!H506="",HYPERLINK("#РТУС!"&amp;CELL("адрес",Проверка!H506),"заполнить"),IF(OR(РТУС!H506="Юрлицо",РТУС!H506="Физлицо",РТУС!H506="ИП"),HYPERLINK("#Проверка!"&amp;CELL("адрес",Проверка!H506),РТУС!H506),HYPERLINK("#РТУС!"&amp;CELL("адрес",Проверка!H506),"###")))</f>
        <v>заполнить</v>
      </c>
      <c r="I506" s="13" t="str">
        <f ca="1">IF(OR(РТУС!H506="Юрлицо",РТУС!H506="ИП"),IF(РТУС!I506="",HYPERLINK("#РТУС!"&amp;CELL("адрес",Проверка!I506),"заполнить"),IF(OR(LEN(РТУС!I506)=10,LEN(РТУС!I506)=12),HYPERLINK("#Проверка!"&amp;CELL("адрес",Проверка!I506),РТУС!I506),HYPERLINK("#РТУС!"&amp;CELL("адрес",Проверка!I506),"###"))),"")</f>
        <v/>
      </c>
      <c r="J506" s="15" t="str">
        <f ca="1">IF(РТУС!J506="","",IF(AND(LEN(РТУС!J506)=5,РТУС!J506&lt;TODAY()),HYPERLINK("#Проверка!"&amp;CELL("адрес",Проверка!J506),РТУС!J506),HYPERLINK("#РТУС!"&amp;CELL("адрес",Проверка!J506),"###")))</f>
        <v/>
      </c>
      <c r="K506" s="13" t="str">
        <f>IF(РТУС!K506="","",РТУС!K506)</f>
        <v/>
      </c>
      <c r="L506" s="13" t="str">
        <f ca="1">IF(OR(РТУС!H506="Физлицо",РТУС!H506="ИП"),IF(РТУС!L506="",HYPERLINK("#РТУС!"&amp;CELL("адрес",Проверка!L506),"заполнить"),IF(OR(РТУС!L506="Загранпаспорт гражданина РФ",РТУС!L506="Паспорт гражданина РФ",РТУС!L506="Иностранный паспорт",РТУС!L506="Свидетельство о рождении",РТУС!L506="Вид на жительство"),HYPERLINK("#Проверка!"&amp;CELL("адрес",Проверка!L506),РТУС!L506),HYPERLINK("#РТУС!"&amp;CELL("адрес",Проверка!L506),"###"))),"")</f>
        <v/>
      </c>
      <c r="M506" s="13" t="str">
        <f ca="1">IF(AND(OR(РТУС!L506="Паспорт гражданина РФ",РТУС!L506="Свидетельство о рождении"),РТУС!M506=""),HYPERLINK("#РТУС!"&amp;CELL("адрес",Проверка!M506),"заполнить"),IF(РТУС!L506="Паспорт гражданина РФ",IF(LEN(РТУС!M506)=4,HYPERLINK("#Проверка!"&amp;CELL("адрес",Проверка!M506),РТУС!M506),HYPERLINK("#РТУС!"&amp;CELL("адрес",Проверка!M506),"###")),IF(РТУС!L506="Свидетельство о рождении",HYPERLINK("#Проверка!"&amp;CELL("адрес",Проверка!M506),РТУС!M506),"")))</f>
        <v/>
      </c>
      <c r="N506" s="13" t="str">
        <f ca="1">IF(РТУС!L506="","",IF(РТУС!N506="",HYPERLINK("#РТУС!"&amp;CELL("адрес",Проверка!N506),"заполнить"),IF(OR(РТУС!L506="Паспорт гражданина РФ",РТУС!L506="Свидетельство о рождении"),IF(LEN(РТУС!N506)=6,HYPERLINK("#Проверка!"&amp;CELL("адрес",Проверка!N506),РТУС!N506),HYPERLINK("#РТУС!"&amp;CELL("адрес",Проверка!N506),"###")),HYPERLINK("#Проверка!"&amp;CELL("адрес",Проверка!N506),РТУС!N506))))</f>
        <v/>
      </c>
      <c r="O506" s="15" t="str">
        <f ca="1">IF(РТУС!L506="","",IF(РТУС!O506="",HYPERLINK("#РТУС!"&amp;CELL("адрес",Проверка!O506),"заполнить"),IF(AND(LEN(РТУС!O506)=5,РТУС!O506&lt;TODAY()),IF(РТУС!L506="Свидетельство о рождении",IF(РТУС!O506&gt;EDATE(TODAY(),-168),HYPERLINK("#Проверка!"&amp;CELL("адрес",Проверка!O506),РТУС!O506),HYPERLINK("#РТУС!"&amp;CELL("адрес",Проверка!O506),"недействительно")),HYPERLINK("#Проверка!"&amp;CELL("адрес",Проверка!O506),РТУС!O506)),HYPERLINK("#РТУС!"&amp;CELL("адрес",Проверка!O506),"###"))))</f>
        <v/>
      </c>
      <c r="P506" s="21" t="str">
        <f ca="1">IF(РТУС!L506="Паспорт гражданина РФ",IF(РТУС!P506="",HYPERLINK("#РТУС!"&amp;CELL("адрес",Проверка!P506),"заполнить"),HYPERLINK("#Проверка!"&amp;CELL("адрес",Проверка!P506),РТУС!P506)),"")</f>
        <v/>
      </c>
      <c r="Q506" s="13" t="str">
        <f ca="1">IF(РТУС!L506="Паспорт гражданина РФ",IF(РТУС!Q506="",HYPERLINK("#РТУС!"&amp;CELL("адрес",Проверка!Q506),"заполнить"),IF(LEN(РТУС!Q506)=7,HYPERLINK("#Проверка!"&amp;CELL("адрес",Проверка!Q506),РТУС!Q506),HYPERLINK("#РТУС!"&amp;CELL("адрес",Проверка!Q506),"###"))),"")</f>
        <v/>
      </c>
      <c r="R506" s="13" t="str">
        <f ca="1">IF(РТУС!R506="",HYPERLINK("#РТУС!"&amp;CELL("адрес",Проверка!R506),"заполнить"),HYPERLINK("#Проверка!"&amp;CELL("адрес",Проверка!R506),РТУС!R506))</f>
        <v>заполнить</v>
      </c>
      <c r="S506" s="13" t="str">
        <f>IF(РТУС!S506="","",РТУС!S506)</f>
        <v/>
      </c>
      <c r="T506" s="13" t="str">
        <f>IF(РТУС!T506="","",РТУС!T506)</f>
        <v/>
      </c>
      <c r="U506" s="13" t="str">
        <f>IF(РТУС!U506="","",РТУС!U506)</f>
        <v/>
      </c>
      <c r="V506" s="13" t="str">
        <f ca="1">IF(РТУС!V506="",HYPERLINK("#РТУС!"&amp;CELL("адрес",Проверка!V506),"заполнить"),IF(OR(РТУС!V506="Договор участия в долевом строительстве",РТУС!V506="Предварительный договор участия в долевом строительстве",РТУС!V506="Определение Арбитражного суда",РТУС!V506="Решение суда общей юрисдикции",РТУС!V506="Иные договоры"),HYPERLINK("#Проверка!"&amp;CELL("адрес",Проверка!V506),РТУС!V506),HYPERLINK("#РТУС!"&amp;CELL("адрес",Проверка!V506),"###")))</f>
        <v>заполнить</v>
      </c>
      <c r="W506" s="13" t="str">
        <f ca="1">IF(РТУС!W506="",HYPERLINK("#РТУС!"&amp;CELL("адрес",Проверка!W506),"заполнить"),HYPERLINK("#Проверка!"&amp;CELL("адрес",Проверка!W506),РТУС!W506))</f>
        <v>заполнить</v>
      </c>
      <c r="X506" s="15" t="str">
        <f ca="1">IF(РТУС!X506="",HYPERLINK("#РТУС!"&amp;CELL("адрес",Проверка!X506),"заполнить"),IF(AND(LEN(РТУС!X506)=5,РТУС!X506&lt;TODAY()),HYPERLINK("#Проверка!"&amp;CELL("адрес",Проверка!X506),РТУС!X506),HYPERLINK("#РТУС!"&amp;CELL("адрес",Проверка!X506),"###")))</f>
        <v>заполнить</v>
      </c>
      <c r="Y506" s="13" t="str">
        <f>IF(РТУС!Y506="","",РТУС!Y506)</f>
        <v/>
      </c>
      <c r="Z506" s="15" t="str">
        <f ca="1">IF(РТУС!Z506="","",IF(AND(LEN(РТУС!Z506)=5,РТУС!Z506&lt;TODAY()),HYPERLINK("#Проверка!"&amp;CELL("адрес",Проверка!Z506),РТУС!Z506),HYPERLINK("#РТУС!"&amp;CELL("адрес",Проверка!Z506),"###")))</f>
        <v/>
      </c>
      <c r="AA506" s="18" t="str">
        <f ca="1">IF(РТУС!AA506="",HYPERLINK("#РТУС!"&amp;CELL("адрес",Проверка!AA506),"заполнить"),IF(ISNUMBER(РТУС!AA506)=TRUE,HYPERLINK("#Проверка!"&amp;CELL("адрес",Проверка!AA506),РТУС!AA506),HYPERLINK("#РТУС!"&amp;CELL("адрес",Проверка!AA506),"###")))</f>
        <v>заполнить</v>
      </c>
      <c r="AB506" s="18" t="str">
        <f ca="1">IF(РТУС!AB506="",HYPERLINK("#РТУС!"&amp;CELL("адрес",Проверка!AB506),"заполнить"),IF(ISNUMBER(РТУС!AB506)=TRUE,HYPERLINK("#Проверка!"&amp;CELL("адрес",Проверка!AB506),РТУС!AB506),HYPERLINK("#РТУС!"&amp;CELL("адрес",Проверка!AB506),"###")))</f>
        <v>заполнить</v>
      </c>
      <c r="AC506" s="18" t="str">
        <f ca="1">IF(РТУС!AC506="","",IF(ISNUMBER(РТУС!AC506)=TRUE,HYPERLINK("#Проверка!"&amp;CELL("адрес",Проверка!AC506),РТУС!AC506),HYPERLINK("#РТУС!"&amp;CELL("адрес",Проверка!AC506),"###")))</f>
        <v/>
      </c>
      <c r="AD506" s="18" t="str">
        <f ca="1">IF(РТУС!AD506="","",IF(ISNUMBER(РТУС!AD506)=TRUE,HYPERLINK("#Проверка!"&amp;CELL("адрес",Проверка!AD506),РТУС!AD506),HYPERLINK("#РТУС!"&amp;CELL("адрес",Проверка!AD506),"###")))</f>
        <v/>
      </c>
      <c r="AE506" s="13" t="str">
        <f>IF(РТУС!AE506="","",РТУС!AE506)</f>
        <v/>
      </c>
      <c r="AF506" s="15" t="str">
        <f ca="1">IF(РТУС!AE506="","",IF(РТУС!AF506="",HYPERLINK("#РТУС!"&amp;CELL("адрес",Проверка!AF506),"заполнить"),IF(AND(LEN(РТУС!AF506)=5,РТУС!AF506&lt;TODAY()),HYPERLINK("#Проверка!"&amp;CELL("адрес",Проверка!AF506),РТУС!AF506),HYPERLINK("#РТУС!"&amp;CELL("адрес",Проверка!AF506),"###"))))</f>
        <v/>
      </c>
      <c r="AG506" s="13"/>
      <c r="AH506" s="15" t="str">
        <f ca="1">IF(РТУС!AE506="","",IF(РТУС!AH506="",HYPERLINK("#РТУС!"&amp;CELL("адрес",Проверка!AH506),"заполнить"),IF(AND(LEN(РТУС!AH506)=5,РТУС!AH506&lt;TODAY()),HYPERLINK("#Проверка!"&amp;CELL("адрес",Проверка!AH506),РТУС!AH506),HYPERLINK("#РТУС!"&amp;CELL("адрес",Проверка!AH506),"###"))))</f>
        <v/>
      </c>
      <c r="AI506" s="15" t="str">
        <f ca="1">IF(РТУС!AE506="","",IF(РТУС!AI506="",HYPERLINK("#РТУС!"&amp;CELL("адрес",Проверка!AI506),"заполнить"),HYPERLINK("#Проверка!"&amp;CELL("адрес",Проверка!AI506),РТУС!AI506)))</f>
        <v/>
      </c>
      <c r="AJ506" s="13" t="str">
        <f ca="1">IF(РТУС!AE506="","",IF(РТУС!AJ506="",HYPERLINK("#РТУС!"&amp;CELL("адрес",Проверка!AJ506),"заполнить"),IF(OR(РТУС!AJ506="Юрлицо",РТУС!AJ506="Физлицо",РТУС!AJ506="ИП"),HYPERLINK("#Проверка!"&amp;CELL("адрес",Проверка!AJ506),РТУС!AJ506),HYPERLINK("#РТУС!"&amp;CELL("адрес",Проверка!AJ506),"###"))))</f>
        <v/>
      </c>
      <c r="AK506" s="13" t="str">
        <f ca="1">IF(РТУС!AK506="",HYPERLINK("#РТУС!"&amp;CELL("адрес",Проверка!AK506),"заполнить"),IF(OR(РТУС!AK506="Квартира",РТУС!AK506="Кладовая",РТУС!AK506="Машино-место",РТУС!AK506="Нежилое помещение"),HYPERLINK("#Проверка!"&amp;CELL("адрес",Проверка!AK506),РТУС!AK506),HYPERLINK("#РТУС!"&amp;CELL("адрес",Проверка!AK506),"###")))</f>
        <v>заполнить</v>
      </c>
      <c r="AL506" s="13" t="str">
        <f ca="1">IF(РТУС!AL506="",HYPERLINK("#РТУС!"&amp;CELL("адрес",Проверка!AL506),"заполнить"),HYPERLINK("#Проверка!"&amp;CELL("адрес",Проверка!AL506),РТУС!AL506))</f>
        <v>заполнить</v>
      </c>
      <c r="AM506" s="18" t="str">
        <f ca="1">IF(РТУС!AM506="",HYPERLINK("#РТУС!"&amp;CELL("адрес",Проверка!AM506),"заполнить"),IF(ISNUMBER(РТУС!AM506)=TRUE,IF(РТУС!AK506="Нежилое помещение",IF(РТУС!AM506&gt;7,HYPERLINK("#РТУС!"&amp;CELL("адрес",Проверка!AM506),"не больше 7 кв.м."),РТУС!AM506),HYPERLINK("#Проверка!"&amp;CELL("адрес",Проверка!AM506),РТУС!AM506)),HYPERLINK("#РТУС!"&amp;CELL("адрес",Проверка!AM506),"###")))</f>
        <v>заполнить</v>
      </c>
      <c r="AN506" s="13" t="str">
        <f ca="1">IF(РТУС!AN506="",HYPERLINK("#РТУС!"&amp;CELL("адрес",Проверка!AN506),"заполнить"),IF(OR(РТУС!AN506="Общая площадь помещения",РТУС!AN506="Общая приведенная площадь жилого помещения",РТУС!AN506="Общая площадь жилого помещения с учетом лоджий, балконов, террас и веранд"),HYPERLINK("#Проверка!"&amp;CELL("адрес",Проверка!AN506),РТУС!AN506),HYPERLINK("#РТУС!"&amp;CELL("адрес",Проверка!AN506),"###")))</f>
        <v>заполнить</v>
      </c>
      <c r="AO506" s="13" t="str">
        <f ca="1">IF(OR(РТУС!AK506="Квартира",РТУС!A506="Нежилое помещение"),IF(РТУС!AO506="",HYPERLINK("#РТУС!"&amp;CELL("адрес",Проверка!AO506),"заполнить"),IF(ISNUMBER(РТУС!AO506)=TRUE,HYPERLINK("#Проверка!"&amp;CELL("адрес",Проверка!AO506),РТУС!AO506),HYPERLINK("#РТУС!"&amp;CELL("адрес",Проверка!AO506),"###"))),"")</f>
        <v/>
      </c>
      <c r="AP506" s="13" t="str">
        <f>IF(РТУС!AP506="","",РТУС!AP506)</f>
        <v/>
      </c>
      <c r="AQ506" s="13" t="str">
        <f ca="1">IF(РТУС!AQ506="",HYPERLINK("#РТУС!"&amp;CELL("адрес",Проверка!AQ506),"заполнить"),HYPERLINK("#Проверка!"&amp;CELL("адрес",Проверка!AQ506),РТУС!AQ506))</f>
        <v>заполнить</v>
      </c>
      <c r="AR506" s="18" t="str">
        <f ca="1">IF(РТУС!AR506="",HYPERLINK("#РТУС!"&amp;CELL("адрес",Проверка!AR506),"заполнить"),IF(ISNUMBER(РТУС!AR506)=FALSE,HYPERLINK("#РТУС!"&amp;CELL("адрес",Проверка!AR506),"###"),IF(РТУС!G506="1",IF(РТУС!AB506=РТУС!AR506+РТУС!AU506,HYPERLINK("#Проверка!"&amp;CELL("адрес",Проверка!AR506),РТУС!AR506),HYPERLINK("#РТУС!"&amp;CELL("адрес",Проверка!AR506),"сверить суммы")),IF(РТУС!AB506=(SUMIF(РТУС!$A$4:$A$1000,A506,РТУС!$AR$4:$AR$1000)+SUMIF(РТУС!$A$4:$A$1000,A506,РТУС!$AU$4:$AU$1000)),HYPERLINK("#Проверка!"&amp;CELL("адрес",Проверка!AR506),РТУС!AR506),HYPERLINK("#РТУС!"&amp;CELL("адрес",Проверка!AR506),"сверить суммы")))))</f>
        <v>заполнить</v>
      </c>
      <c r="AS506" s="13" t="str">
        <f>IF(РТУС!AS506="","",РТУС!AS506)</f>
        <v/>
      </c>
      <c r="AT506" s="18" t="str">
        <f ca="1">IF(РТУС!AT506="",HYPERLINK("#РТУС!"&amp;CELL("адрес",Проверка!AT506),"заполнить"),IF(ISNUMBER(РТУС!AT506)=FALSE,HYPERLINK("#РТУС!"&amp;CELL("адрес",Проверка!AT506),"###"),IF(РТУС!AT506=РТУС!AR506,HYPERLINK("#Проверка!"&amp;CELL("адрес",Проверка!AT506),РТУС!AT506),HYPERLINK("#РТУС!"&amp;CELL("адрес",Проверка!AT506),"сверить суммы"))))</f>
        <v>заполнить</v>
      </c>
      <c r="AU506" s="18" t="str">
        <f ca="1">IF(РТУС!AU506="",HYPERLINK("#РТУС!"&amp;CELL("адрес",Проверка!AU506),"заполнить"),IF(ISNUMBER(РТУС!AU506)=FALSE,HYPERLINK("#РТУС!"&amp;CELL("адрес",Проверка!AU506),"###"),IF(РТУС!G506="1",IF(РТУС!AB506=РТУС!AR506+РТУС!AU506,HYPERLINK("#Проверка!"&amp;CELL("адрес",Проверка!AU506),РТУС!AU506),HYPERLINK("#РТУС!"&amp;CELL("адрес",Проверка!AU506),"сверить суммы")),IF(РТУС!AB506=(SUMIF(РТУС!$A$4:$A$1000,A506,РТУС!$AR$4:$AR$1000)+SUMIF(РТУС!$A$4:$A$1000,A506,РТУС!$AU$4:$AU$1000)),HYPERLINK("#Проверка!"&amp;CELL("адрес",Проверка!AU506),РТУС!AU506),HYPERLINK("#РТУС!"&amp;CELL("адрес",Проверка!AU506),"сверить суммы")))))</f>
        <v>заполнить</v>
      </c>
      <c r="AV506" s="13" t="str">
        <f ca="1">IF(РТУС!AV506="",HYPERLINK("#РТУС!"&amp;CELL("адрес",Проверка!AV506),"заполнить"),IF(OR(РТУС!AV506="Требование о передаче жилого помещения",РТУС!AV506="Требование о передаче машино-места",РТУС!AV506="Требования о передаче нежилого помещения",РТУС!AV506="Денежные требования"),HYPERLINK("#Проверка!"&amp;CELL("адрес",Проверка!AV506),РТУС!AV506),HYPERLINK("#РТУС!"&amp;CELL("адрес",Проверка!AV506),"###")))</f>
        <v>заполнить</v>
      </c>
      <c r="AW506" s="13" t="str">
        <f ca="1">IF(РТУС!AW506="",HYPERLINK("#РТУС!"&amp;CELL("адрес",Проверка!AW506),"заполнить"),IF(OR(РТУС!AW506="Включен в полном объеме",РТУС!AW506="Включен частично"),HYPERLINK("#Проверка!"&amp;CELL("адрес",Проверка!AW506),РТУС!AW506),HYPERLINK("#РТУС!"&amp;CELL("адрес",Проверка!AW506),"###")))</f>
        <v>заполнить</v>
      </c>
      <c r="AX506" s="15" t="str">
        <f ca="1">IF(РТУС!AX506="",HYPERLINK("#РТУС!"&amp;CELL("адрес",Проверка!AX506),"заполнить"),IF(AND(LEN(РТУС!AX506)=5,РТУС!AX506&lt;TODAY()),HYPERLINK("#Проверка!"&amp;CELL("адрес",Проверка!AX506),РТУС!AX506),HYPERLINK("#РТУС!"&amp;CELL("адрес",Проверка!AX506),"###")))</f>
        <v>заполнить</v>
      </c>
      <c r="AY506" s="15" t="str">
        <f ca="1">IF(РТУС!AY506="",HYPERLINK("#РТУС!"&amp;CELL("адрес",Проверка!AY506),"заполнить"),IF(AND(LEN(РТУС!AY506)=5,РТУС!AY506&lt;TODAY()),HYPERLINK("#Проверка!"&amp;CELL("адрес",Проверка!AY506),РТУС!AY506),HYPERLINK("#РТУС!"&amp;CELL("адрес",Проверка!AY506),"###")))</f>
        <v>заполнить</v>
      </c>
    </row>
    <row r="507" spans="1:51" x14ac:dyDescent="0.25">
      <c r="A507" s="10" t="str">
        <f>РТУС!A507</f>
        <v>.</v>
      </c>
      <c r="B507" s="13" t="str">
        <f ca="1">IF(РТУС!B507="",HYPERLINK("#РТУС!"&amp;CELL("адрес",Проверка!B507),"заполнить"),IF(AND(LEN(РТУС!B507)=10,РТУС!B506=РТУС!B507),HYPERLINK("#Проверка!"&amp;CELL("адрес",Проверка!B507),РТУС!B507),HYPERLINK("#РТУС!"&amp;CELL("адрес",Проверка!B507),"###")))</f>
        <v>заполнить</v>
      </c>
      <c r="C507" s="13" t="str">
        <f ca="1">IF(РТУС!C507="",HYPERLINK("#РТУС!"&amp;CELL("адрес",Проверка!C507),"заполнить"),IF(AND(ISNUMBER(РТУС!C507)=TRUE,РТУС!C507&gt;0,РТУС!C506=РТУС!C507),HYPERLINK("#Проверка!"&amp;CELL("адрес",Проверка!C507),РТУС!C507),HYPERLINK("#РТУС!"&amp;CELL("адрес",Проверка!C507),"###")))</f>
        <v>заполнить</v>
      </c>
      <c r="D507" s="13" t="str">
        <f>IF(РТУС!D507="","",РТУС!D507)</f>
        <v/>
      </c>
      <c r="E507" s="13" t="str">
        <f ca="1">IF(РТУС!E507="",HYPERLINK("#РТУС!"&amp;CELL("адрес",Проверка!E507),"заполнить"),IF(РТУС!E506=РТУС!E507,HYPERLINK("#Проверка!"&amp;CELL("адрес",Проверка!E507),РТУС!E507),HYPERLINK("#РТУС!"&amp;CELL("адрес",Проверка!E507),"###")))</f>
        <v>заполнить</v>
      </c>
      <c r="F507" s="13" t="str">
        <f ca="1">IF(РТУС!F507="",HYPERLINK("#РТУС!"&amp;CELL("адрес",Проверка!F507),"заполнить"),HYPERLINK("#Проверка!"&amp;CELL("адрес",Проверка!F507),РТУС!F507))</f>
        <v>заполнить</v>
      </c>
      <c r="G507" s="20" t="str">
        <f ca="1">IF(РТУС!G507="",HYPERLINK("#РТУС!"&amp;CELL("адрес",Проверка!G507),"заполнить"),IF(РТУС!G507="1",HYPERLINK("#Проверка!"&amp;CELL("адрес",Проверка!G507),"1"),IF(AND(ISNUMBER(РТУС!G507)=TRUE,РТУС!G507&lt;=1,РТУС!G507&gt;0),IF(SUMIF(РТУС!$A$4:$A$1000,A507,РТУС!$G$4:$G$1000)=1,HYPERLINK("#Проверка!"&amp;CELL("адрес",Проверка!G507),РТУС!G507),HYPERLINK("#РТУС!"&amp;CELL("адрес",Проверка!G507),"сумма долей ≠ 1")),HYPERLINK("#РТУС!"&amp;CELL("адрес",Проверка!G507),"###"))))</f>
        <v>заполнить</v>
      </c>
      <c r="H507" s="13" t="str">
        <f ca="1">IF(РТУС!H507="",HYPERLINK("#РТУС!"&amp;CELL("адрес",Проверка!H507),"заполнить"),IF(OR(РТУС!H507="Юрлицо",РТУС!H507="Физлицо",РТУС!H507="ИП"),HYPERLINK("#Проверка!"&amp;CELL("адрес",Проверка!H507),РТУС!H507),HYPERLINK("#РТУС!"&amp;CELL("адрес",Проверка!H507),"###")))</f>
        <v>заполнить</v>
      </c>
      <c r="I507" s="13" t="str">
        <f ca="1">IF(OR(РТУС!H507="Юрлицо",РТУС!H507="ИП"),IF(РТУС!I507="",HYPERLINK("#РТУС!"&amp;CELL("адрес",Проверка!I507),"заполнить"),IF(OR(LEN(РТУС!I507)=10,LEN(РТУС!I507)=12),HYPERLINK("#Проверка!"&amp;CELL("адрес",Проверка!I507),РТУС!I507),HYPERLINK("#РТУС!"&amp;CELL("адрес",Проверка!I507),"###"))),"")</f>
        <v/>
      </c>
      <c r="J507" s="15" t="str">
        <f ca="1">IF(РТУС!J507="","",IF(AND(LEN(РТУС!J507)=5,РТУС!J507&lt;TODAY()),HYPERLINK("#Проверка!"&amp;CELL("адрес",Проверка!J507),РТУС!J507),HYPERLINK("#РТУС!"&amp;CELL("адрес",Проверка!J507),"###")))</f>
        <v/>
      </c>
      <c r="K507" s="13" t="str">
        <f>IF(РТУС!K507="","",РТУС!K507)</f>
        <v/>
      </c>
      <c r="L507" s="13" t="str">
        <f ca="1">IF(OR(РТУС!H507="Физлицо",РТУС!H507="ИП"),IF(РТУС!L507="",HYPERLINK("#РТУС!"&amp;CELL("адрес",Проверка!L507),"заполнить"),IF(OR(РТУС!L507="Загранпаспорт гражданина РФ",РТУС!L507="Паспорт гражданина РФ",РТУС!L507="Иностранный паспорт",РТУС!L507="Свидетельство о рождении",РТУС!L507="Вид на жительство"),HYPERLINK("#Проверка!"&amp;CELL("адрес",Проверка!L507),РТУС!L507),HYPERLINK("#РТУС!"&amp;CELL("адрес",Проверка!L507),"###"))),"")</f>
        <v/>
      </c>
      <c r="M507" s="13" t="str">
        <f ca="1">IF(AND(OR(РТУС!L507="Паспорт гражданина РФ",РТУС!L507="Свидетельство о рождении"),РТУС!M507=""),HYPERLINK("#РТУС!"&amp;CELL("адрес",Проверка!M507),"заполнить"),IF(РТУС!L507="Паспорт гражданина РФ",IF(LEN(РТУС!M507)=4,HYPERLINK("#Проверка!"&amp;CELL("адрес",Проверка!M507),РТУС!M507),HYPERLINK("#РТУС!"&amp;CELL("адрес",Проверка!M507),"###")),IF(РТУС!L507="Свидетельство о рождении",HYPERLINK("#Проверка!"&amp;CELL("адрес",Проверка!M507),РТУС!M507),"")))</f>
        <v/>
      </c>
      <c r="N507" s="13" t="str">
        <f ca="1">IF(РТУС!L507="","",IF(РТУС!N507="",HYPERLINK("#РТУС!"&amp;CELL("адрес",Проверка!N507),"заполнить"),IF(OR(РТУС!L507="Паспорт гражданина РФ",РТУС!L507="Свидетельство о рождении"),IF(LEN(РТУС!N507)=6,HYPERLINK("#Проверка!"&amp;CELL("адрес",Проверка!N507),РТУС!N507),HYPERLINK("#РТУС!"&amp;CELL("адрес",Проверка!N507),"###")),HYPERLINK("#Проверка!"&amp;CELL("адрес",Проверка!N507),РТУС!N507))))</f>
        <v/>
      </c>
      <c r="O507" s="15" t="str">
        <f ca="1">IF(РТУС!L507="","",IF(РТУС!O507="",HYPERLINK("#РТУС!"&amp;CELL("адрес",Проверка!O507),"заполнить"),IF(AND(LEN(РТУС!O507)=5,РТУС!O507&lt;TODAY()),IF(РТУС!L507="Свидетельство о рождении",IF(РТУС!O507&gt;EDATE(TODAY(),-168),HYPERLINK("#Проверка!"&amp;CELL("адрес",Проверка!O507),РТУС!O507),HYPERLINK("#РТУС!"&amp;CELL("адрес",Проверка!O507),"недействительно")),HYPERLINK("#Проверка!"&amp;CELL("адрес",Проверка!O507),РТУС!O507)),HYPERLINK("#РТУС!"&amp;CELL("адрес",Проверка!O507),"###"))))</f>
        <v/>
      </c>
      <c r="P507" s="21" t="str">
        <f ca="1">IF(РТУС!L507="Паспорт гражданина РФ",IF(РТУС!P507="",HYPERLINK("#РТУС!"&amp;CELL("адрес",Проверка!P507),"заполнить"),HYPERLINK("#Проверка!"&amp;CELL("адрес",Проверка!P507),РТУС!P507)),"")</f>
        <v/>
      </c>
      <c r="Q507" s="13" t="str">
        <f ca="1">IF(РТУС!L507="Паспорт гражданина РФ",IF(РТУС!Q507="",HYPERLINK("#РТУС!"&amp;CELL("адрес",Проверка!Q507),"заполнить"),IF(LEN(РТУС!Q507)=7,HYPERLINK("#Проверка!"&amp;CELL("адрес",Проверка!Q507),РТУС!Q507),HYPERLINK("#РТУС!"&amp;CELL("адрес",Проверка!Q507),"###"))),"")</f>
        <v/>
      </c>
      <c r="R507" s="13" t="str">
        <f ca="1">IF(РТУС!R507="",HYPERLINK("#РТУС!"&amp;CELL("адрес",Проверка!R507),"заполнить"),HYPERLINK("#Проверка!"&amp;CELL("адрес",Проверка!R507),РТУС!R507))</f>
        <v>заполнить</v>
      </c>
      <c r="S507" s="13" t="str">
        <f>IF(РТУС!S507="","",РТУС!S507)</f>
        <v/>
      </c>
      <c r="T507" s="13" t="str">
        <f>IF(РТУС!T507="","",РТУС!T507)</f>
        <v/>
      </c>
      <c r="U507" s="13" t="str">
        <f>IF(РТУС!U507="","",РТУС!U507)</f>
        <v/>
      </c>
      <c r="V507" s="13" t="str">
        <f ca="1">IF(РТУС!V507="",HYPERLINK("#РТУС!"&amp;CELL("адрес",Проверка!V507),"заполнить"),IF(OR(РТУС!V507="Договор участия в долевом строительстве",РТУС!V507="Предварительный договор участия в долевом строительстве",РТУС!V507="Определение Арбитражного суда",РТУС!V507="Решение суда общей юрисдикции",РТУС!V507="Иные договоры"),HYPERLINK("#Проверка!"&amp;CELL("адрес",Проверка!V507),РТУС!V507),HYPERLINK("#РТУС!"&amp;CELL("адрес",Проверка!V507),"###")))</f>
        <v>заполнить</v>
      </c>
      <c r="W507" s="13" t="str">
        <f ca="1">IF(РТУС!W507="",HYPERLINK("#РТУС!"&amp;CELL("адрес",Проверка!W507),"заполнить"),HYPERLINK("#Проверка!"&amp;CELL("адрес",Проверка!W507),РТУС!W507))</f>
        <v>заполнить</v>
      </c>
      <c r="X507" s="15" t="str">
        <f ca="1">IF(РТУС!X507="",HYPERLINK("#РТУС!"&amp;CELL("адрес",Проверка!X507),"заполнить"),IF(AND(LEN(РТУС!X507)=5,РТУС!X507&lt;TODAY()),HYPERLINK("#Проверка!"&amp;CELL("адрес",Проверка!X507),РТУС!X507),HYPERLINK("#РТУС!"&amp;CELL("адрес",Проверка!X507),"###")))</f>
        <v>заполнить</v>
      </c>
      <c r="Y507" s="13" t="str">
        <f>IF(РТУС!Y507="","",РТУС!Y507)</f>
        <v/>
      </c>
      <c r="Z507" s="15" t="str">
        <f ca="1">IF(РТУС!Z507="","",IF(AND(LEN(РТУС!Z507)=5,РТУС!Z507&lt;TODAY()),HYPERLINK("#Проверка!"&amp;CELL("адрес",Проверка!Z507),РТУС!Z507),HYPERLINK("#РТУС!"&amp;CELL("адрес",Проверка!Z507),"###")))</f>
        <v/>
      </c>
      <c r="AA507" s="18" t="str">
        <f ca="1">IF(РТУС!AA507="",HYPERLINK("#РТУС!"&amp;CELL("адрес",Проверка!AA507),"заполнить"),IF(ISNUMBER(РТУС!AA507)=TRUE,HYPERLINK("#Проверка!"&amp;CELL("адрес",Проверка!AA507),РТУС!AA507),HYPERLINK("#РТУС!"&amp;CELL("адрес",Проверка!AA507),"###")))</f>
        <v>заполнить</v>
      </c>
      <c r="AB507" s="18" t="str">
        <f ca="1">IF(РТУС!AB507="",HYPERLINK("#РТУС!"&amp;CELL("адрес",Проверка!AB507),"заполнить"),IF(ISNUMBER(РТУС!AB507)=TRUE,HYPERLINK("#Проверка!"&amp;CELL("адрес",Проверка!AB507),РТУС!AB507),HYPERLINK("#РТУС!"&amp;CELL("адрес",Проверка!AB507),"###")))</f>
        <v>заполнить</v>
      </c>
      <c r="AC507" s="18" t="str">
        <f ca="1">IF(РТУС!AC507="","",IF(ISNUMBER(РТУС!AC507)=TRUE,HYPERLINK("#Проверка!"&amp;CELL("адрес",Проверка!AC507),РТУС!AC507),HYPERLINK("#РТУС!"&amp;CELL("адрес",Проверка!AC507),"###")))</f>
        <v/>
      </c>
      <c r="AD507" s="18" t="str">
        <f ca="1">IF(РТУС!AD507="","",IF(ISNUMBER(РТУС!AD507)=TRUE,HYPERLINK("#Проверка!"&amp;CELL("адрес",Проверка!AD507),РТУС!AD507),HYPERLINK("#РТУС!"&amp;CELL("адрес",Проверка!AD507),"###")))</f>
        <v/>
      </c>
      <c r="AE507" s="13" t="str">
        <f>IF(РТУС!AE507="","",РТУС!AE507)</f>
        <v/>
      </c>
      <c r="AF507" s="15" t="str">
        <f ca="1">IF(РТУС!AE507="","",IF(РТУС!AF507="",HYPERLINK("#РТУС!"&amp;CELL("адрес",Проверка!AF507),"заполнить"),IF(AND(LEN(РТУС!AF507)=5,РТУС!AF507&lt;TODAY()),HYPERLINK("#Проверка!"&amp;CELL("адрес",Проверка!AF507),РТУС!AF507),HYPERLINK("#РТУС!"&amp;CELL("адрес",Проверка!AF507),"###"))))</f>
        <v/>
      </c>
      <c r="AG507" s="13"/>
      <c r="AH507" s="15" t="str">
        <f ca="1">IF(РТУС!AE507="","",IF(РТУС!AH507="",HYPERLINK("#РТУС!"&amp;CELL("адрес",Проверка!AH507),"заполнить"),IF(AND(LEN(РТУС!AH507)=5,РТУС!AH507&lt;TODAY()),HYPERLINK("#Проверка!"&amp;CELL("адрес",Проверка!AH507),РТУС!AH507),HYPERLINK("#РТУС!"&amp;CELL("адрес",Проверка!AH507),"###"))))</f>
        <v/>
      </c>
      <c r="AI507" s="15" t="str">
        <f ca="1">IF(РТУС!AE507="","",IF(РТУС!AI507="",HYPERLINK("#РТУС!"&amp;CELL("адрес",Проверка!AI507),"заполнить"),HYPERLINK("#Проверка!"&amp;CELL("адрес",Проверка!AI507),РТУС!AI507)))</f>
        <v/>
      </c>
      <c r="AJ507" s="13" t="str">
        <f ca="1">IF(РТУС!AE507="","",IF(РТУС!AJ507="",HYPERLINK("#РТУС!"&amp;CELL("адрес",Проверка!AJ507),"заполнить"),IF(OR(РТУС!AJ507="Юрлицо",РТУС!AJ507="Физлицо",РТУС!AJ507="ИП"),HYPERLINK("#Проверка!"&amp;CELL("адрес",Проверка!AJ507),РТУС!AJ507),HYPERLINK("#РТУС!"&amp;CELL("адрес",Проверка!AJ507),"###"))))</f>
        <v/>
      </c>
      <c r="AK507" s="13" t="str">
        <f ca="1">IF(РТУС!AK507="",HYPERLINK("#РТУС!"&amp;CELL("адрес",Проверка!AK507),"заполнить"),IF(OR(РТУС!AK507="Квартира",РТУС!AK507="Кладовая",РТУС!AK507="Машино-место",РТУС!AK507="Нежилое помещение"),HYPERLINK("#Проверка!"&amp;CELL("адрес",Проверка!AK507),РТУС!AK507),HYPERLINK("#РТУС!"&amp;CELL("адрес",Проверка!AK507),"###")))</f>
        <v>заполнить</v>
      </c>
      <c r="AL507" s="13" t="str">
        <f ca="1">IF(РТУС!AL507="",HYPERLINK("#РТУС!"&amp;CELL("адрес",Проверка!AL507),"заполнить"),HYPERLINK("#Проверка!"&amp;CELL("адрес",Проверка!AL507),РТУС!AL507))</f>
        <v>заполнить</v>
      </c>
      <c r="AM507" s="18" t="str">
        <f ca="1">IF(РТУС!AM507="",HYPERLINK("#РТУС!"&amp;CELL("адрес",Проверка!AM507),"заполнить"),IF(ISNUMBER(РТУС!AM507)=TRUE,IF(РТУС!AK507="Нежилое помещение",IF(РТУС!AM507&gt;7,HYPERLINK("#РТУС!"&amp;CELL("адрес",Проверка!AM507),"не больше 7 кв.м."),РТУС!AM507),HYPERLINK("#Проверка!"&amp;CELL("адрес",Проверка!AM507),РТУС!AM507)),HYPERLINK("#РТУС!"&amp;CELL("адрес",Проверка!AM507),"###")))</f>
        <v>заполнить</v>
      </c>
      <c r="AN507" s="13" t="str">
        <f ca="1">IF(РТУС!AN507="",HYPERLINK("#РТУС!"&amp;CELL("адрес",Проверка!AN507),"заполнить"),IF(OR(РТУС!AN507="Общая площадь помещения",РТУС!AN507="Общая приведенная площадь жилого помещения",РТУС!AN507="Общая площадь жилого помещения с учетом лоджий, балконов, террас и веранд"),HYPERLINK("#Проверка!"&amp;CELL("адрес",Проверка!AN507),РТУС!AN507),HYPERLINK("#РТУС!"&amp;CELL("адрес",Проверка!AN507),"###")))</f>
        <v>заполнить</v>
      </c>
      <c r="AO507" s="13" t="str">
        <f ca="1">IF(OR(РТУС!AK507="Квартира",РТУС!A507="Нежилое помещение"),IF(РТУС!AO507="",HYPERLINK("#РТУС!"&amp;CELL("адрес",Проверка!AO507),"заполнить"),IF(ISNUMBER(РТУС!AO507)=TRUE,HYPERLINK("#Проверка!"&amp;CELL("адрес",Проверка!AO507),РТУС!AO507),HYPERLINK("#РТУС!"&amp;CELL("адрес",Проверка!AO507),"###"))),"")</f>
        <v/>
      </c>
      <c r="AP507" s="13" t="str">
        <f>IF(РТУС!AP507="","",РТУС!AP507)</f>
        <v/>
      </c>
      <c r="AQ507" s="13" t="str">
        <f ca="1">IF(РТУС!AQ507="",HYPERLINK("#РТУС!"&amp;CELL("адрес",Проверка!AQ507),"заполнить"),HYPERLINK("#Проверка!"&amp;CELL("адрес",Проверка!AQ507),РТУС!AQ507))</f>
        <v>заполнить</v>
      </c>
      <c r="AR507" s="18" t="str">
        <f ca="1">IF(РТУС!AR507="",HYPERLINK("#РТУС!"&amp;CELL("адрес",Проверка!AR507),"заполнить"),IF(ISNUMBER(РТУС!AR507)=FALSE,HYPERLINK("#РТУС!"&amp;CELL("адрес",Проверка!AR507),"###"),IF(РТУС!G507="1",IF(РТУС!AB507=РТУС!AR507+РТУС!AU507,HYPERLINK("#Проверка!"&amp;CELL("адрес",Проверка!AR507),РТУС!AR507),HYPERLINK("#РТУС!"&amp;CELL("адрес",Проверка!AR507),"сверить суммы")),IF(РТУС!AB507=(SUMIF(РТУС!$A$4:$A$1000,A507,РТУС!$AR$4:$AR$1000)+SUMIF(РТУС!$A$4:$A$1000,A507,РТУС!$AU$4:$AU$1000)),HYPERLINK("#Проверка!"&amp;CELL("адрес",Проверка!AR507),РТУС!AR507),HYPERLINK("#РТУС!"&amp;CELL("адрес",Проверка!AR507),"сверить суммы")))))</f>
        <v>заполнить</v>
      </c>
      <c r="AS507" s="13" t="str">
        <f>IF(РТУС!AS507="","",РТУС!AS507)</f>
        <v/>
      </c>
      <c r="AT507" s="18" t="str">
        <f ca="1">IF(РТУС!AT507="",HYPERLINK("#РТУС!"&amp;CELL("адрес",Проверка!AT507),"заполнить"),IF(ISNUMBER(РТУС!AT507)=FALSE,HYPERLINK("#РТУС!"&amp;CELL("адрес",Проверка!AT507),"###"),IF(РТУС!AT507=РТУС!AR507,HYPERLINK("#Проверка!"&amp;CELL("адрес",Проверка!AT507),РТУС!AT507),HYPERLINK("#РТУС!"&amp;CELL("адрес",Проверка!AT507),"сверить суммы"))))</f>
        <v>заполнить</v>
      </c>
      <c r="AU507" s="18" t="str">
        <f ca="1">IF(РТУС!AU507="",HYPERLINK("#РТУС!"&amp;CELL("адрес",Проверка!AU507),"заполнить"),IF(ISNUMBER(РТУС!AU507)=FALSE,HYPERLINK("#РТУС!"&amp;CELL("адрес",Проверка!AU507),"###"),IF(РТУС!G507="1",IF(РТУС!AB507=РТУС!AR507+РТУС!AU507,HYPERLINK("#Проверка!"&amp;CELL("адрес",Проверка!AU507),РТУС!AU507),HYPERLINK("#РТУС!"&amp;CELL("адрес",Проверка!AU507),"сверить суммы")),IF(РТУС!AB507=(SUMIF(РТУС!$A$4:$A$1000,A507,РТУС!$AR$4:$AR$1000)+SUMIF(РТУС!$A$4:$A$1000,A507,РТУС!$AU$4:$AU$1000)),HYPERLINK("#Проверка!"&amp;CELL("адрес",Проверка!AU507),РТУС!AU507),HYPERLINK("#РТУС!"&amp;CELL("адрес",Проверка!AU507),"сверить суммы")))))</f>
        <v>заполнить</v>
      </c>
      <c r="AV507" s="13" t="str">
        <f ca="1">IF(РТУС!AV507="",HYPERLINK("#РТУС!"&amp;CELL("адрес",Проверка!AV507),"заполнить"),IF(OR(РТУС!AV507="Требование о передаче жилого помещения",РТУС!AV507="Требование о передаче машино-места",РТУС!AV507="Требования о передаче нежилого помещения",РТУС!AV507="Денежные требования"),HYPERLINK("#Проверка!"&amp;CELL("адрес",Проверка!AV507),РТУС!AV507),HYPERLINK("#РТУС!"&amp;CELL("адрес",Проверка!AV507),"###")))</f>
        <v>заполнить</v>
      </c>
      <c r="AW507" s="13" t="str">
        <f ca="1">IF(РТУС!AW507="",HYPERLINK("#РТУС!"&amp;CELL("адрес",Проверка!AW507),"заполнить"),IF(OR(РТУС!AW507="Включен в полном объеме",РТУС!AW507="Включен частично"),HYPERLINK("#Проверка!"&amp;CELL("адрес",Проверка!AW507),РТУС!AW507),HYPERLINK("#РТУС!"&amp;CELL("адрес",Проверка!AW507),"###")))</f>
        <v>заполнить</v>
      </c>
      <c r="AX507" s="15" t="str">
        <f ca="1">IF(РТУС!AX507="",HYPERLINK("#РТУС!"&amp;CELL("адрес",Проверка!AX507),"заполнить"),IF(AND(LEN(РТУС!AX507)=5,РТУС!AX507&lt;TODAY()),HYPERLINK("#Проверка!"&amp;CELL("адрес",Проверка!AX507),РТУС!AX507),HYPERLINK("#РТУС!"&amp;CELL("адрес",Проверка!AX507),"###")))</f>
        <v>заполнить</v>
      </c>
      <c r="AY507" s="15" t="str">
        <f ca="1">IF(РТУС!AY507="",HYPERLINK("#РТУС!"&amp;CELL("адрес",Проверка!AY507),"заполнить"),IF(AND(LEN(РТУС!AY507)=5,РТУС!AY507&lt;TODAY()),HYPERLINK("#Проверка!"&amp;CELL("адрес",Проверка!AY507),РТУС!AY507),HYPERLINK("#РТУС!"&amp;CELL("адрес",Проверка!AY507),"###")))</f>
        <v>заполнить</v>
      </c>
    </row>
    <row r="508" spans="1:51" x14ac:dyDescent="0.25">
      <c r="A508" s="10" t="str">
        <f>РТУС!A508</f>
        <v>.</v>
      </c>
      <c r="B508" s="13" t="str">
        <f ca="1">IF(РТУС!B508="",HYPERLINK("#РТУС!"&amp;CELL("адрес",Проверка!B508),"заполнить"),IF(AND(LEN(РТУС!B508)=10,РТУС!B507=РТУС!B508),HYPERLINK("#Проверка!"&amp;CELL("адрес",Проверка!B508),РТУС!B508),HYPERLINK("#РТУС!"&amp;CELL("адрес",Проверка!B508),"###")))</f>
        <v>заполнить</v>
      </c>
      <c r="C508" s="13" t="str">
        <f ca="1">IF(РТУС!C508="",HYPERLINK("#РТУС!"&amp;CELL("адрес",Проверка!C508),"заполнить"),IF(AND(ISNUMBER(РТУС!C508)=TRUE,РТУС!C508&gt;0,РТУС!C507=РТУС!C508),HYPERLINK("#Проверка!"&amp;CELL("адрес",Проверка!C508),РТУС!C508),HYPERLINK("#РТУС!"&amp;CELL("адрес",Проверка!C508),"###")))</f>
        <v>заполнить</v>
      </c>
      <c r="D508" s="13" t="str">
        <f>IF(РТУС!D508="","",РТУС!D508)</f>
        <v/>
      </c>
      <c r="E508" s="13" t="str">
        <f ca="1">IF(РТУС!E508="",HYPERLINK("#РТУС!"&amp;CELL("адрес",Проверка!E508),"заполнить"),IF(РТУС!E507=РТУС!E508,HYPERLINK("#Проверка!"&amp;CELL("адрес",Проверка!E508),РТУС!E508),HYPERLINK("#РТУС!"&amp;CELL("адрес",Проверка!E508),"###")))</f>
        <v>заполнить</v>
      </c>
      <c r="F508" s="13" t="str">
        <f ca="1">IF(РТУС!F508="",HYPERLINK("#РТУС!"&amp;CELL("адрес",Проверка!F508),"заполнить"),HYPERLINK("#Проверка!"&amp;CELL("адрес",Проверка!F508),РТУС!F508))</f>
        <v>заполнить</v>
      </c>
      <c r="G508" s="20" t="str">
        <f ca="1">IF(РТУС!G508="",HYPERLINK("#РТУС!"&amp;CELL("адрес",Проверка!G508),"заполнить"),IF(РТУС!G508="1",HYPERLINK("#Проверка!"&amp;CELL("адрес",Проверка!G508),"1"),IF(AND(ISNUMBER(РТУС!G508)=TRUE,РТУС!G508&lt;=1,РТУС!G508&gt;0),IF(SUMIF(РТУС!$A$4:$A$1000,A508,РТУС!$G$4:$G$1000)=1,HYPERLINK("#Проверка!"&amp;CELL("адрес",Проверка!G508),РТУС!G508),HYPERLINK("#РТУС!"&amp;CELL("адрес",Проверка!G508),"сумма долей ≠ 1")),HYPERLINK("#РТУС!"&amp;CELL("адрес",Проверка!G508),"###"))))</f>
        <v>заполнить</v>
      </c>
      <c r="H508" s="13" t="str">
        <f ca="1">IF(РТУС!H508="",HYPERLINK("#РТУС!"&amp;CELL("адрес",Проверка!H508),"заполнить"),IF(OR(РТУС!H508="Юрлицо",РТУС!H508="Физлицо",РТУС!H508="ИП"),HYPERLINK("#Проверка!"&amp;CELL("адрес",Проверка!H508),РТУС!H508),HYPERLINK("#РТУС!"&amp;CELL("адрес",Проверка!H508),"###")))</f>
        <v>заполнить</v>
      </c>
      <c r="I508" s="13" t="str">
        <f ca="1">IF(OR(РТУС!H508="Юрлицо",РТУС!H508="ИП"),IF(РТУС!I508="",HYPERLINK("#РТУС!"&amp;CELL("адрес",Проверка!I508),"заполнить"),IF(OR(LEN(РТУС!I508)=10,LEN(РТУС!I508)=12),HYPERLINK("#Проверка!"&amp;CELL("адрес",Проверка!I508),РТУС!I508),HYPERLINK("#РТУС!"&amp;CELL("адрес",Проверка!I508),"###"))),"")</f>
        <v/>
      </c>
      <c r="J508" s="15" t="str">
        <f ca="1">IF(РТУС!J508="","",IF(AND(LEN(РТУС!J508)=5,РТУС!J508&lt;TODAY()),HYPERLINK("#Проверка!"&amp;CELL("адрес",Проверка!J508),РТУС!J508),HYPERLINK("#РТУС!"&amp;CELL("адрес",Проверка!J508),"###")))</f>
        <v/>
      </c>
      <c r="K508" s="13" t="str">
        <f>IF(РТУС!K508="","",РТУС!K508)</f>
        <v/>
      </c>
      <c r="L508" s="13" t="str">
        <f ca="1">IF(OR(РТУС!H508="Физлицо",РТУС!H508="ИП"),IF(РТУС!L508="",HYPERLINK("#РТУС!"&amp;CELL("адрес",Проверка!L508),"заполнить"),IF(OR(РТУС!L508="Загранпаспорт гражданина РФ",РТУС!L508="Паспорт гражданина РФ",РТУС!L508="Иностранный паспорт",РТУС!L508="Свидетельство о рождении",РТУС!L508="Вид на жительство"),HYPERLINK("#Проверка!"&amp;CELL("адрес",Проверка!L508),РТУС!L508),HYPERLINK("#РТУС!"&amp;CELL("адрес",Проверка!L508),"###"))),"")</f>
        <v/>
      </c>
      <c r="M508" s="13" t="str">
        <f ca="1">IF(AND(OR(РТУС!L508="Паспорт гражданина РФ",РТУС!L508="Свидетельство о рождении"),РТУС!M508=""),HYPERLINK("#РТУС!"&amp;CELL("адрес",Проверка!M508),"заполнить"),IF(РТУС!L508="Паспорт гражданина РФ",IF(LEN(РТУС!M508)=4,HYPERLINK("#Проверка!"&amp;CELL("адрес",Проверка!M508),РТУС!M508),HYPERLINK("#РТУС!"&amp;CELL("адрес",Проверка!M508),"###")),IF(РТУС!L508="Свидетельство о рождении",HYPERLINK("#Проверка!"&amp;CELL("адрес",Проверка!M508),РТУС!M508),"")))</f>
        <v/>
      </c>
      <c r="N508" s="13" t="str">
        <f ca="1">IF(РТУС!L508="","",IF(РТУС!N508="",HYPERLINK("#РТУС!"&amp;CELL("адрес",Проверка!N508),"заполнить"),IF(OR(РТУС!L508="Паспорт гражданина РФ",РТУС!L508="Свидетельство о рождении"),IF(LEN(РТУС!N508)=6,HYPERLINK("#Проверка!"&amp;CELL("адрес",Проверка!N508),РТУС!N508),HYPERLINK("#РТУС!"&amp;CELL("адрес",Проверка!N508),"###")),HYPERLINK("#Проверка!"&amp;CELL("адрес",Проверка!N508),РТУС!N508))))</f>
        <v/>
      </c>
      <c r="O508" s="15" t="str">
        <f ca="1">IF(РТУС!L508="","",IF(РТУС!O508="",HYPERLINK("#РТУС!"&amp;CELL("адрес",Проверка!O508),"заполнить"),IF(AND(LEN(РТУС!O508)=5,РТУС!O508&lt;TODAY()),IF(РТУС!L508="Свидетельство о рождении",IF(РТУС!O508&gt;EDATE(TODAY(),-168),HYPERLINK("#Проверка!"&amp;CELL("адрес",Проверка!O508),РТУС!O508),HYPERLINK("#РТУС!"&amp;CELL("адрес",Проверка!O508),"недействительно")),HYPERLINK("#Проверка!"&amp;CELL("адрес",Проверка!O508),РТУС!O508)),HYPERLINK("#РТУС!"&amp;CELL("адрес",Проверка!O508),"###"))))</f>
        <v/>
      </c>
      <c r="P508" s="21" t="str">
        <f ca="1">IF(РТУС!L508="Паспорт гражданина РФ",IF(РТУС!P508="",HYPERLINK("#РТУС!"&amp;CELL("адрес",Проверка!P508),"заполнить"),HYPERLINK("#Проверка!"&amp;CELL("адрес",Проверка!P508),РТУС!P508)),"")</f>
        <v/>
      </c>
      <c r="Q508" s="13" t="str">
        <f ca="1">IF(РТУС!L508="Паспорт гражданина РФ",IF(РТУС!Q508="",HYPERLINK("#РТУС!"&amp;CELL("адрес",Проверка!Q508),"заполнить"),IF(LEN(РТУС!Q508)=7,HYPERLINK("#Проверка!"&amp;CELL("адрес",Проверка!Q508),РТУС!Q508),HYPERLINK("#РТУС!"&amp;CELL("адрес",Проверка!Q508),"###"))),"")</f>
        <v/>
      </c>
      <c r="R508" s="13" t="str">
        <f ca="1">IF(РТУС!R508="",HYPERLINK("#РТУС!"&amp;CELL("адрес",Проверка!R508),"заполнить"),HYPERLINK("#Проверка!"&amp;CELL("адрес",Проверка!R508),РТУС!R508))</f>
        <v>заполнить</v>
      </c>
      <c r="S508" s="13" t="str">
        <f>IF(РТУС!S508="","",РТУС!S508)</f>
        <v/>
      </c>
      <c r="T508" s="13" t="str">
        <f>IF(РТУС!T508="","",РТУС!T508)</f>
        <v/>
      </c>
      <c r="U508" s="13" t="str">
        <f>IF(РТУС!U508="","",РТУС!U508)</f>
        <v/>
      </c>
      <c r="V508" s="13" t="str">
        <f ca="1">IF(РТУС!V508="",HYPERLINK("#РТУС!"&amp;CELL("адрес",Проверка!V508),"заполнить"),IF(OR(РТУС!V508="Договор участия в долевом строительстве",РТУС!V508="Предварительный договор участия в долевом строительстве",РТУС!V508="Определение Арбитражного суда",РТУС!V508="Решение суда общей юрисдикции",РТУС!V508="Иные договоры"),HYPERLINK("#Проверка!"&amp;CELL("адрес",Проверка!V508),РТУС!V508),HYPERLINK("#РТУС!"&amp;CELL("адрес",Проверка!V508),"###")))</f>
        <v>заполнить</v>
      </c>
      <c r="W508" s="13" t="str">
        <f ca="1">IF(РТУС!W508="",HYPERLINK("#РТУС!"&amp;CELL("адрес",Проверка!W508),"заполнить"),HYPERLINK("#Проверка!"&amp;CELL("адрес",Проверка!W508),РТУС!W508))</f>
        <v>заполнить</v>
      </c>
      <c r="X508" s="15" t="str">
        <f ca="1">IF(РТУС!X508="",HYPERLINK("#РТУС!"&amp;CELL("адрес",Проверка!X508),"заполнить"),IF(AND(LEN(РТУС!X508)=5,РТУС!X508&lt;TODAY()),HYPERLINK("#Проверка!"&amp;CELL("адрес",Проверка!X508),РТУС!X508),HYPERLINK("#РТУС!"&amp;CELL("адрес",Проверка!X508),"###")))</f>
        <v>заполнить</v>
      </c>
      <c r="Y508" s="13" t="str">
        <f>IF(РТУС!Y508="","",РТУС!Y508)</f>
        <v/>
      </c>
      <c r="Z508" s="15" t="str">
        <f ca="1">IF(РТУС!Z508="","",IF(AND(LEN(РТУС!Z508)=5,РТУС!Z508&lt;TODAY()),HYPERLINK("#Проверка!"&amp;CELL("адрес",Проверка!Z508),РТУС!Z508),HYPERLINK("#РТУС!"&amp;CELL("адрес",Проверка!Z508),"###")))</f>
        <v/>
      </c>
      <c r="AA508" s="18" t="str">
        <f ca="1">IF(РТУС!AA508="",HYPERLINK("#РТУС!"&amp;CELL("адрес",Проверка!AA508),"заполнить"),IF(ISNUMBER(РТУС!AA508)=TRUE,HYPERLINK("#Проверка!"&amp;CELL("адрес",Проверка!AA508),РТУС!AA508),HYPERLINK("#РТУС!"&amp;CELL("адрес",Проверка!AA508),"###")))</f>
        <v>заполнить</v>
      </c>
      <c r="AB508" s="18" t="str">
        <f ca="1">IF(РТУС!AB508="",HYPERLINK("#РТУС!"&amp;CELL("адрес",Проверка!AB508),"заполнить"),IF(ISNUMBER(РТУС!AB508)=TRUE,HYPERLINK("#Проверка!"&amp;CELL("адрес",Проверка!AB508),РТУС!AB508),HYPERLINK("#РТУС!"&amp;CELL("адрес",Проверка!AB508),"###")))</f>
        <v>заполнить</v>
      </c>
      <c r="AC508" s="18" t="str">
        <f ca="1">IF(РТУС!AC508="","",IF(ISNUMBER(РТУС!AC508)=TRUE,HYPERLINK("#Проверка!"&amp;CELL("адрес",Проверка!AC508),РТУС!AC508),HYPERLINK("#РТУС!"&amp;CELL("адрес",Проверка!AC508),"###")))</f>
        <v/>
      </c>
      <c r="AD508" s="18" t="str">
        <f ca="1">IF(РТУС!AD508="","",IF(ISNUMBER(РТУС!AD508)=TRUE,HYPERLINK("#Проверка!"&amp;CELL("адрес",Проверка!AD508),РТУС!AD508),HYPERLINK("#РТУС!"&amp;CELL("адрес",Проверка!AD508),"###")))</f>
        <v/>
      </c>
      <c r="AE508" s="13" t="str">
        <f>IF(РТУС!AE508="","",РТУС!AE508)</f>
        <v/>
      </c>
      <c r="AF508" s="15" t="str">
        <f ca="1">IF(РТУС!AE508="","",IF(РТУС!AF508="",HYPERLINK("#РТУС!"&amp;CELL("адрес",Проверка!AF508),"заполнить"),IF(AND(LEN(РТУС!AF508)=5,РТУС!AF508&lt;TODAY()),HYPERLINK("#Проверка!"&amp;CELL("адрес",Проверка!AF508),РТУС!AF508),HYPERLINK("#РТУС!"&amp;CELL("адрес",Проверка!AF508),"###"))))</f>
        <v/>
      </c>
      <c r="AG508" s="13"/>
      <c r="AH508" s="15" t="str">
        <f ca="1">IF(РТУС!AE508="","",IF(РТУС!AH508="",HYPERLINK("#РТУС!"&amp;CELL("адрес",Проверка!AH508),"заполнить"),IF(AND(LEN(РТУС!AH508)=5,РТУС!AH508&lt;TODAY()),HYPERLINK("#Проверка!"&amp;CELL("адрес",Проверка!AH508),РТУС!AH508),HYPERLINK("#РТУС!"&amp;CELL("адрес",Проверка!AH508),"###"))))</f>
        <v/>
      </c>
      <c r="AI508" s="15" t="str">
        <f ca="1">IF(РТУС!AE508="","",IF(РТУС!AI508="",HYPERLINK("#РТУС!"&amp;CELL("адрес",Проверка!AI508),"заполнить"),HYPERLINK("#Проверка!"&amp;CELL("адрес",Проверка!AI508),РТУС!AI508)))</f>
        <v/>
      </c>
      <c r="AJ508" s="13" t="str">
        <f ca="1">IF(РТУС!AE508="","",IF(РТУС!AJ508="",HYPERLINK("#РТУС!"&amp;CELL("адрес",Проверка!AJ508),"заполнить"),IF(OR(РТУС!AJ508="Юрлицо",РТУС!AJ508="Физлицо",РТУС!AJ508="ИП"),HYPERLINK("#Проверка!"&amp;CELL("адрес",Проверка!AJ508),РТУС!AJ508),HYPERLINK("#РТУС!"&amp;CELL("адрес",Проверка!AJ508),"###"))))</f>
        <v/>
      </c>
      <c r="AK508" s="13" t="str">
        <f ca="1">IF(РТУС!AK508="",HYPERLINK("#РТУС!"&amp;CELL("адрес",Проверка!AK508),"заполнить"),IF(OR(РТУС!AK508="Квартира",РТУС!AK508="Кладовая",РТУС!AK508="Машино-место",РТУС!AK508="Нежилое помещение"),HYPERLINK("#Проверка!"&amp;CELL("адрес",Проверка!AK508),РТУС!AK508),HYPERLINK("#РТУС!"&amp;CELL("адрес",Проверка!AK508),"###")))</f>
        <v>заполнить</v>
      </c>
      <c r="AL508" s="13" t="str">
        <f ca="1">IF(РТУС!AL508="",HYPERLINK("#РТУС!"&amp;CELL("адрес",Проверка!AL508),"заполнить"),HYPERLINK("#Проверка!"&amp;CELL("адрес",Проверка!AL508),РТУС!AL508))</f>
        <v>заполнить</v>
      </c>
      <c r="AM508" s="18" t="str">
        <f ca="1">IF(РТУС!AM508="",HYPERLINK("#РТУС!"&amp;CELL("адрес",Проверка!AM508),"заполнить"),IF(ISNUMBER(РТУС!AM508)=TRUE,IF(РТУС!AK508="Нежилое помещение",IF(РТУС!AM508&gt;7,HYPERLINK("#РТУС!"&amp;CELL("адрес",Проверка!AM508),"не больше 7 кв.м."),РТУС!AM508),HYPERLINK("#Проверка!"&amp;CELL("адрес",Проверка!AM508),РТУС!AM508)),HYPERLINK("#РТУС!"&amp;CELL("адрес",Проверка!AM508),"###")))</f>
        <v>заполнить</v>
      </c>
      <c r="AN508" s="13" t="str">
        <f ca="1">IF(РТУС!AN508="",HYPERLINK("#РТУС!"&amp;CELL("адрес",Проверка!AN508),"заполнить"),IF(OR(РТУС!AN508="Общая площадь помещения",РТУС!AN508="Общая приведенная площадь жилого помещения",РТУС!AN508="Общая площадь жилого помещения с учетом лоджий, балконов, террас и веранд"),HYPERLINK("#Проверка!"&amp;CELL("адрес",Проверка!AN508),РТУС!AN508),HYPERLINK("#РТУС!"&amp;CELL("адрес",Проверка!AN508),"###")))</f>
        <v>заполнить</v>
      </c>
      <c r="AO508" s="13" t="str">
        <f ca="1">IF(OR(РТУС!AK508="Квартира",РТУС!A508="Нежилое помещение"),IF(РТУС!AO508="",HYPERLINK("#РТУС!"&amp;CELL("адрес",Проверка!AO508),"заполнить"),IF(ISNUMBER(РТУС!AO508)=TRUE,HYPERLINK("#Проверка!"&amp;CELL("адрес",Проверка!AO508),РТУС!AO508),HYPERLINK("#РТУС!"&amp;CELL("адрес",Проверка!AO508),"###"))),"")</f>
        <v/>
      </c>
      <c r="AP508" s="13" t="str">
        <f>IF(РТУС!AP508="","",РТУС!AP508)</f>
        <v/>
      </c>
      <c r="AQ508" s="13" t="str">
        <f ca="1">IF(РТУС!AQ508="",HYPERLINK("#РТУС!"&amp;CELL("адрес",Проверка!AQ508),"заполнить"),HYPERLINK("#Проверка!"&amp;CELL("адрес",Проверка!AQ508),РТУС!AQ508))</f>
        <v>заполнить</v>
      </c>
      <c r="AR508" s="18" t="str">
        <f ca="1">IF(РТУС!AR508="",HYPERLINK("#РТУС!"&amp;CELL("адрес",Проверка!AR508),"заполнить"),IF(ISNUMBER(РТУС!AR508)=FALSE,HYPERLINK("#РТУС!"&amp;CELL("адрес",Проверка!AR508),"###"),IF(РТУС!G508="1",IF(РТУС!AB508=РТУС!AR508+РТУС!AU508,HYPERLINK("#Проверка!"&amp;CELL("адрес",Проверка!AR508),РТУС!AR508),HYPERLINK("#РТУС!"&amp;CELL("адрес",Проверка!AR508),"сверить суммы")),IF(РТУС!AB508=(SUMIF(РТУС!$A$4:$A$1000,A508,РТУС!$AR$4:$AR$1000)+SUMIF(РТУС!$A$4:$A$1000,A508,РТУС!$AU$4:$AU$1000)),HYPERLINK("#Проверка!"&amp;CELL("адрес",Проверка!AR508),РТУС!AR508),HYPERLINK("#РТУС!"&amp;CELL("адрес",Проверка!AR508),"сверить суммы")))))</f>
        <v>заполнить</v>
      </c>
      <c r="AS508" s="13" t="str">
        <f>IF(РТУС!AS508="","",РТУС!AS508)</f>
        <v/>
      </c>
      <c r="AT508" s="18" t="str">
        <f ca="1">IF(РТУС!AT508="",HYPERLINK("#РТУС!"&amp;CELL("адрес",Проверка!AT508),"заполнить"),IF(ISNUMBER(РТУС!AT508)=FALSE,HYPERLINK("#РТУС!"&amp;CELL("адрес",Проверка!AT508),"###"),IF(РТУС!AT508=РТУС!AR508,HYPERLINK("#Проверка!"&amp;CELL("адрес",Проверка!AT508),РТУС!AT508),HYPERLINK("#РТУС!"&amp;CELL("адрес",Проверка!AT508),"сверить суммы"))))</f>
        <v>заполнить</v>
      </c>
      <c r="AU508" s="18" t="str">
        <f ca="1">IF(РТУС!AU508="",HYPERLINK("#РТУС!"&amp;CELL("адрес",Проверка!AU508),"заполнить"),IF(ISNUMBER(РТУС!AU508)=FALSE,HYPERLINK("#РТУС!"&amp;CELL("адрес",Проверка!AU508),"###"),IF(РТУС!G508="1",IF(РТУС!AB508=РТУС!AR508+РТУС!AU508,HYPERLINK("#Проверка!"&amp;CELL("адрес",Проверка!AU508),РТУС!AU508),HYPERLINK("#РТУС!"&amp;CELL("адрес",Проверка!AU508),"сверить суммы")),IF(РТУС!AB508=(SUMIF(РТУС!$A$4:$A$1000,A508,РТУС!$AR$4:$AR$1000)+SUMIF(РТУС!$A$4:$A$1000,A508,РТУС!$AU$4:$AU$1000)),HYPERLINK("#Проверка!"&amp;CELL("адрес",Проверка!AU508),РТУС!AU508),HYPERLINK("#РТУС!"&amp;CELL("адрес",Проверка!AU508),"сверить суммы")))))</f>
        <v>заполнить</v>
      </c>
      <c r="AV508" s="13" t="str">
        <f ca="1">IF(РТУС!AV508="",HYPERLINK("#РТУС!"&amp;CELL("адрес",Проверка!AV508),"заполнить"),IF(OR(РТУС!AV508="Требование о передаче жилого помещения",РТУС!AV508="Требование о передаче машино-места",РТУС!AV508="Требования о передаче нежилого помещения",РТУС!AV508="Денежные требования"),HYPERLINK("#Проверка!"&amp;CELL("адрес",Проверка!AV508),РТУС!AV508),HYPERLINK("#РТУС!"&amp;CELL("адрес",Проверка!AV508),"###")))</f>
        <v>заполнить</v>
      </c>
      <c r="AW508" s="13" t="str">
        <f ca="1">IF(РТУС!AW508="",HYPERLINK("#РТУС!"&amp;CELL("адрес",Проверка!AW508),"заполнить"),IF(OR(РТУС!AW508="Включен в полном объеме",РТУС!AW508="Включен частично"),HYPERLINK("#Проверка!"&amp;CELL("адрес",Проверка!AW508),РТУС!AW508),HYPERLINK("#РТУС!"&amp;CELL("адрес",Проверка!AW508),"###")))</f>
        <v>заполнить</v>
      </c>
      <c r="AX508" s="15" t="str">
        <f ca="1">IF(РТУС!AX508="",HYPERLINK("#РТУС!"&amp;CELL("адрес",Проверка!AX508),"заполнить"),IF(AND(LEN(РТУС!AX508)=5,РТУС!AX508&lt;TODAY()),HYPERLINK("#Проверка!"&amp;CELL("адрес",Проверка!AX508),РТУС!AX508),HYPERLINK("#РТУС!"&amp;CELL("адрес",Проверка!AX508),"###")))</f>
        <v>заполнить</v>
      </c>
      <c r="AY508" s="15" t="str">
        <f ca="1">IF(РТУС!AY508="",HYPERLINK("#РТУС!"&amp;CELL("адрес",Проверка!AY508),"заполнить"),IF(AND(LEN(РТУС!AY508)=5,РТУС!AY508&lt;TODAY()),HYPERLINK("#Проверка!"&amp;CELL("адрес",Проверка!AY508),РТУС!AY508),HYPERLINK("#РТУС!"&amp;CELL("адрес",Проверка!AY508),"###")))</f>
        <v>заполнить</v>
      </c>
    </row>
    <row r="509" spans="1:51" x14ac:dyDescent="0.25">
      <c r="A509" s="10" t="str">
        <f>РТУС!A509</f>
        <v>.</v>
      </c>
      <c r="B509" s="13" t="str">
        <f ca="1">IF(РТУС!B509="",HYPERLINK("#РТУС!"&amp;CELL("адрес",Проверка!B509),"заполнить"),IF(AND(LEN(РТУС!B509)=10,РТУС!B508=РТУС!B509),HYPERLINK("#Проверка!"&amp;CELL("адрес",Проверка!B509),РТУС!B509),HYPERLINK("#РТУС!"&amp;CELL("адрес",Проверка!B509),"###")))</f>
        <v>заполнить</v>
      </c>
      <c r="C509" s="13" t="str">
        <f ca="1">IF(РТУС!C509="",HYPERLINK("#РТУС!"&amp;CELL("адрес",Проверка!C509),"заполнить"),IF(AND(ISNUMBER(РТУС!C509)=TRUE,РТУС!C509&gt;0,РТУС!C508=РТУС!C509),HYPERLINK("#Проверка!"&amp;CELL("адрес",Проверка!C509),РТУС!C509),HYPERLINK("#РТУС!"&amp;CELL("адрес",Проверка!C509),"###")))</f>
        <v>заполнить</v>
      </c>
      <c r="D509" s="13" t="str">
        <f>IF(РТУС!D509="","",РТУС!D509)</f>
        <v/>
      </c>
      <c r="E509" s="13" t="str">
        <f ca="1">IF(РТУС!E509="",HYPERLINK("#РТУС!"&amp;CELL("адрес",Проверка!E509),"заполнить"),IF(РТУС!E508=РТУС!E509,HYPERLINK("#Проверка!"&amp;CELL("адрес",Проверка!E509),РТУС!E509),HYPERLINK("#РТУС!"&amp;CELL("адрес",Проверка!E509),"###")))</f>
        <v>заполнить</v>
      </c>
      <c r="F509" s="13" t="str">
        <f ca="1">IF(РТУС!F509="",HYPERLINK("#РТУС!"&amp;CELL("адрес",Проверка!F509),"заполнить"),HYPERLINK("#Проверка!"&amp;CELL("адрес",Проверка!F509),РТУС!F509))</f>
        <v>заполнить</v>
      </c>
      <c r="G509" s="20" t="str">
        <f ca="1">IF(РТУС!G509="",HYPERLINK("#РТУС!"&amp;CELL("адрес",Проверка!G509),"заполнить"),IF(РТУС!G509="1",HYPERLINK("#Проверка!"&amp;CELL("адрес",Проверка!G509),"1"),IF(AND(ISNUMBER(РТУС!G509)=TRUE,РТУС!G509&lt;=1,РТУС!G509&gt;0),IF(SUMIF(РТУС!$A$4:$A$1000,A509,РТУС!$G$4:$G$1000)=1,HYPERLINK("#Проверка!"&amp;CELL("адрес",Проверка!G509),РТУС!G509),HYPERLINK("#РТУС!"&amp;CELL("адрес",Проверка!G509),"сумма долей ≠ 1")),HYPERLINK("#РТУС!"&amp;CELL("адрес",Проверка!G509),"###"))))</f>
        <v>заполнить</v>
      </c>
      <c r="H509" s="13" t="str">
        <f ca="1">IF(РТУС!H509="",HYPERLINK("#РТУС!"&amp;CELL("адрес",Проверка!H509),"заполнить"),IF(OR(РТУС!H509="Юрлицо",РТУС!H509="Физлицо",РТУС!H509="ИП"),HYPERLINK("#Проверка!"&amp;CELL("адрес",Проверка!H509),РТУС!H509),HYPERLINK("#РТУС!"&amp;CELL("адрес",Проверка!H509),"###")))</f>
        <v>заполнить</v>
      </c>
      <c r="I509" s="13" t="str">
        <f ca="1">IF(OR(РТУС!H509="Юрлицо",РТУС!H509="ИП"),IF(РТУС!I509="",HYPERLINK("#РТУС!"&amp;CELL("адрес",Проверка!I509),"заполнить"),IF(OR(LEN(РТУС!I509)=10,LEN(РТУС!I509)=12),HYPERLINK("#Проверка!"&amp;CELL("адрес",Проверка!I509),РТУС!I509),HYPERLINK("#РТУС!"&amp;CELL("адрес",Проверка!I509),"###"))),"")</f>
        <v/>
      </c>
      <c r="J509" s="15" t="str">
        <f ca="1">IF(РТУС!J509="","",IF(AND(LEN(РТУС!J509)=5,РТУС!J509&lt;TODAY()),HYPERLINK("#Проверка!"&amp;CELL("адрес",Проверка!J509),РТУС!J509),HYPERLINK("#РТУС!"&amp;CELL("адрес",Проверка!J509),"###")))</f>
        <v/>
      </c>
      <c r="K509" s="13" t="str">
        <f>IF(РТУС!K509="","",РТУС!K509)</f>
        <v/>
      </c>
      <c r="L509" s="13" t="str">
        <f ca="1">IF(OR(РТУС!H509="Физлицо",РТУС!H509="ИП"),IF(РТУС!L509="",HYPERLINK("#РТУС!"&amp;CELL("адрес",Проверка!L509),"заполнить"),IF(OR(РТУС!L509="Загранпаспорт гражданина РФ",РТУС!L509="Паспорт гражданина РФ",РТУС!L509="Иностранный паспорт",РТУС!L509="Свидетельство о рождении",РТУС!L509="Вид на жительство"),HYPERLINK("#Проверка!"&amp;CELL("адрес",Проверка!L509),РТУС!L509),HYPERLINK("#РТУС!"&amp;CELL("адрес",Проверка!L509),"###"))),"")</f>
        <v/>
      </c>
      <c r="M509" s="13" t="str">
        <f ca="1">IF(AND(OR(РТУС!L509="Паспорт гражданина РФ",РТУС!L509="Свидетельство о рождении"),РТУС!M509=""),HYPERLINK("#РТУС!"&amp;CELL("адрес",Проверка!M509),"заполнить"),IF(РТУС!L509="Паспорт гражданина РФ",IF(LEN(РТУС!M509)=4,HYPERLINK("#Проверка!"&amp;CELL("адрес",Проверка!M509),РТУС!M509),HYPERLINK("#РТУС!"&amp;CELL("адрес",Проверка!M509),"###")),IF(РТУС!L509="Свидетельство о рождении",HYPERLINK("#Проверка!"&amp;CELL("адрес",Проверка!M509),РТУС!M509),"")))</f>
        <v/>
      </c>
      <c r="N509" s="13" t="str">
        <f ca="1">IF(РТУС!L509="","",IF(РТУС!N509="",HYPERLINK("#РТУС!"&amp;CELL("адрес",Проверка!N509),"заполнить"),IF(OR(РТУС!L509="Паспорт гражданина РФ",РТУС!L509="Свидетельство о рождении"),IF(LEN(РТУС!N509)=6,HYPERLINK("#Проверка!"&amp;CELL("адрес",Проверка!N509),РТУС!N509),HYPERLINK("#РТУС!"&amp;CELL("адрес",Проверка!N509),"###")),HYPERLINK("#Проверка!"&amp;CELL("адрес",Проверка!N509),РТУС!N509))))</f>
        <v/>
      </c>
      <c r="O509" s="15" t="str">
        <f ca="1">IF(РТУС!L509="","",IF(РТУС!O509="",HYPERLINK("#РТУС!"&amp;CELL("адрес",Проверка!O509),"заполнить"),IF(AND(LEN(РТУС!O509)=5,РТУС!O509&lt;TODAY()),IF(РТУС!L509="Свидетельство о рождении",IF(РТУС!O509&gt;EDATE(TODAY(),-168),HYPERLINK("#Проверка!"&amp;CELL("адрес",Проверка!O509),РТУС!O509),HYPERLINK("#РТУС!"&amp;CELL("адрес",Проверка!O509),"недействительно")),HYPERLINK("#Проверка!"&amp;CELL("адрес",Проверка!O509),РТУС!O509)),HYPERLINK("#РТУС!"&amp;CELL("адрес",Проверка!O509),"###"))))</f>
        <v/>
      </c>
      <c r="P509" s="21" t="str">
        <f ca="1">IF(РТУС!L509="Паспорт гражданина РФ",IF(РТУС!P509="",HYPERLINK("#РТУС!"&amp;CELL("адрес",Проверка!P509),"заполнить"),HYPERLINK("#Проверка!"&amp;CELL("адрес",Проверка!P509),РТУС!P509)),"")</f>
        <v/>
      </c>
      <c r="Q509" s="13" t="str">
        <f ca="1">IF(РТУС!L509="Паспорт гражданина РФ",IF(РТУС!Q509="",HYPERLINK("#РТУС!"&amp;CELL("адрес",Проверка!Q509),"заполнить"),IF(LEN(РТУС!Q509)=7,HYPERLINK("#Проверка!"&amp;CELL("адрес",Проверка!Q509),РТУС!Q509),HYPERLINK("#РТУС!"&amp;CELL("адрес",Проверка!Q509),"###"))),"")</f>
        <v/>
      </c>
      <c r="R509" s="13" t="str">
        <f ca="1">IF(РТУС!R509="",HYPERLINK("#РТУС!"&amp;CELL("адрес",Проверка!R509),"заполнить"),HYPERLINK("#Проверка!"&amp;CELL("адрес",Проверка!R509),РТУС!R509))</f>
        <v>заполнить</v>
      </c>
      <c r="S509" s="13" t="str">
        <f>IF(РТУС!S509="","",РТУС!S509)</f>
        <v/>
      </c>
      <c r="T509" s="13" t="str">
        <f>IF(РТУС!T509="","",РТУС!T509)</f>
        <v/>
      </c>
      <c r="U509" s="13" t="str">
        <f>IF(РТУС!U509="","",РТУС!U509)</f>
        <v/>
      </c>
      <c r="V509" s="13" t="str">
        <f ca="1">IF(РТУС!V509="",HYPERLINK("#РТУС!"&amp;CELL("адрес",Проверка!V509),"заполнить"),IF(OR(РТУС!V509="Договор участия в долевом строительстве",РТУС!V509="Предварительный договор участия в долевом строительстве",РТУС!V509="Определение Арбитражного суда",РТУС!V509="Решение суда общей юрисдикции",РТУС!V509="Иные договоры"),HYPERLINK("#Проверка!"&amp;CELL("адрес",Проверка!V509),РТУС!V509),HYPERLINK("#РТУС!"&amp;CELL("адрес",Проверка!V509),"###")))</f>
        <v>заполнить</v>
      </c>
      <c r="W509" s="13" t="str">
        <f ca="1">IF(РТУС!W509="",HYPERLINK("#РТУС!"&amp;CELL("адрес",Проверка!W509),"заполнить"),HYPERLINK("#Проверка!"&amp;CELL("адрес",Проверка!W509),РТУС!W509))</f>
        <v>заполнить</v>
      </c>
      <c r="X509" s="15" t="str">
        <f ca="1">IF(РТУС!X509="",HYPERLINK("#РТУС!"&amp;CELL("адрес",Проверка!X509),"заполнить"),IF(AND(LEN(РТУС!X509)=5,РТУС!X509&lt;TODAY()),HYPERLINK("#Проверка!"&amp;CELL("адрес",Проверка!X509),РТУС!X509),HYPERLINK("#РТУС!"&amp;CELL("адрес",Проверка!X509),"###")))</f>
        <v>заполнить</v>
      </c>
      <c r="Y509" s="13" t="str">
        <f>IF(РТУС!Y509="","",РТУС!Y509)</f>
        <v/>
      </c>
      <c r="Z509" s="15" t="str">
        <f ca="1">IF(РТУС!Z509="","",IF(AND(LEN(РТУС!Z509)=5,РТУС!Z509&lt;TODAY()),HYPERLINK("#Проверка!"&amp;CELL("адрес",Проверка!Z509),РТУС!Z509),HYPERLINK("#РТУС!"&amp;CELL("адрес",Проверка!Z509),"###")))</f>
        <v/>
      </c>
      <c r="AA509" s="18" t="str">
        <f ca="1">IF(РТУС!AA509="",HYPERLINK("#РТУС!"&amp;CELL("адрес",Проверка!AA509),"заполнить"),IF(ISNUMBER(РТУС!AA509)=TRUE,HYPERLINK("#Проверка!"&amp;CELL("адрес",Проверка!AA509),РТУС!AA509),HYPERLINK("#РТУС!"&amp;CELL("адрес",Проверка!AA509),"###")))</f>
        <v>заполнить</v>
      </c>
      <c r="AB509" s="18" t="str">
        <f ca="1">IF(РТУС!AB509="",HYPERLINK("#РТУС!"&amp;CELL("адрес",Проверка!AB509),"заполнить"),IF(ISNUMBER(РТУС!AB509)=TRUE,HYPERLINK("#Проверка!"&amp;CELL("адрес",Проверка!AB509),РТУС!AB509),HYPERLINK("#РТУС!"&amp;CELL("адрес",Проверка!AB509),"###")))</f>
        <v>заполнить</v>
      </c>
      <c r="AC509" s="18" t="str">
        <f ca="1">IF(РТУС!AC509="","",IF(ISNUMBER(РТУС!AC509)=TRUE,HYPERLINK("#Проверка!"&amp;CELL("адрес",Проверка!AC509),РТУС!AC509),HYPERLINK("#РТУС!"&amp;CELL("адрес",Проверка!AC509),"###")))</f>
        <v/>
      </c>
      <c r="AD509" s="18" t="str">
        <f ca="1">IF(РТУС!AD509="","",IF(ISNUMBER(РТУС!AD509)=TRUE,HYPERLINK("#Проверка!"&amp;CELL("адрес",Проверка!AD509),РТУС!AD509),HYPERLINK("#РТУС!"&amp;CELL("адрес",Проверка!AD509),"###")))</f>
        <v/>
      </c>
      <c r="AE509" s="13" t="str">
        <f>IF(РТУС!AE509="","",РТУС!AE509)</f>
        <v/>
      </c>
      <c r="AF509" s="15" t="str">
        <f ca="1">IF(РТУС!AE509="","",IF(РТУС!AF509="",HYPERLINK("#РТУС!"&amp;CELL("адрес",Проверка!AF509),"заполнить"),IF(AND(LEN(РТУС!AF509)=5,РТУС!AF509&lt;TODAY()),HYPERLINK("#Проверка!"&amp;CELL("адрес",Проверка!AF509),РТУС!AF509),HYPERLINK("#РТУС!"&amp;CELL("адрес",Проверка!AF509),"###"))))</f>
        <v/>
      </c>
      <c r="AG509" s="13"/>
      <c r="AH509" s="15" t="str">
        <f ca="1">IF(РТУС!AE509="","",IF(РТУС!AH509="",HYPERLINK("#РТУС!"&amp;CELL("адрес",Проверка!AH509),"заполнить"),IF(AND(LEN(РТУС!AH509)=5,РТУС!AH509&lt;TODAY()),HYPERLINK("#Проверка!"&amp;CELL("адрес",Проверка!AH509),РТУС!AH509),HYPERLINK("#РТУС!"&amp;CELL("адрес",Проверка!AH509),"###"))))</f>
        <v/>
      </c>
      <c r="AI509" s="15" t="str">
        <f ca="1">IF(РТУС!AE509="","",IF(РТУС!AI509="",HYPERLINK("#РТУС!"&amp;CELL("адрес",Проверка!AI509),"заполнить"),HYPERLINK("#Проверка!"&amp;CELL("адрес",Проверка!AI509),РТУС!AI509)))</f>
        <v/>
      </c>
      <c r="AJ509" s="13" t="str">
        <f ca="1">IF(РТУС!AE509="","",IF(РТУС!AJ509="",HYPERLINK("#РТУС!"&amp;CELL("адрес",Проверка!AJ509),"заполнить"),IF(OR(РТУС!AJ509="Юрлицо",РТУС!AJ509="Физлицо",РТУС!AJ509="ИП"),HYPERLINK("#Проверка!"&amp;CELL("адрес",Проверка!AJ509),РТУС!AJ509),HYPERLINK("#РТУС!"&amp;CELL("адрес",Проверка!AJ509),"###"))))</f>
        <v/>
      </c>
      <c r="AK509" s="13" t="str">
        <f ca="1">IF(РТУС!AK509="",HYPERLINK("#РТУС!"&amp;CELL("адрес",Проверка!AK509),"заполнить"),IF(OR(РТУС!AK509="Квартира",РТУС!AK509="Кладовая",РТУС!AK509="Машино-место",РТУС!AK509="Нежилое помещение"),HYPERLINK("#Проверка!"&amp;CELL("адрес",Проверка!AK509),РТУС!AK509),HYPERLINK("#РТУС!"&amp;CELL("адрес",Проверка!AK509),"###")))</f>
        <v>заполнить</v>
      </c>
      <c r="AL509" s="13" t="str">
        <f ca="1">IF(РТУС!AL509="",HYPERLINK("#РТУС!"&amp;CELL("адрес",Проверка!AL509),"заполнить"),HYPERLINK("#Проверка!"&amp;CELL("адрес",Проверка!AL509),РТУС!AL509))</f>
        <v>заполнить</v>
      </c>
      <c r="AM509" s="18" t="str">
        <f ca="1">IF(РТУС!AM509="",HYPERLINK("#РТУС!"&amp;CELL("адрес",Проверка!AM509),"заполнить"),IF(ISNUMBER(РТУС!AM509)=TRUE,IF(РТУС!AK509="Нежилое помещение",IF(РТУС!AM509&gt;7,HYPERLINK("#РТУС!"&amp;CELL("адрес",Проверка!AM509),"не больше 7 кв.м."),РТУС!AM509),HYPERLINK("#Проверка!"&amp;CELL("адрес",Проверка!AM509),РТУС!AM509)),HYPERLINK("#РТУС!"&amp;CELL("адрес",Проверка!AM509),"###")))</f>
        <v>заполнить</v>
      </c>
      <c r="AN509" s="13" t="str">
        <f ca="1">IF(РТУС!AN509="",HYPERLINK("#РТУС!"&amp;CELL("адрес",Проверка!AN509),"заполнить"),IF(OR(РТУС!AN509="Общая площадь помещения",РТУС!AN509="Общая приведенная площадь жилого помещения",РТУС!AN509="Общая площадь жилого помещения с учетом лоджий, балконов, террас и веранд"),HYPERLINK("#Проверка!"&amp;CELL("адрес",Проверка!AN509),РТУС!AN509),HYPERLINK("#РТУС!"&amp;CELL("адрес",Проверка!AN509),"###")))</f>
        <v>заполнить</v>
      </c>
      <c r="AO509" s="13" t="str">
        <f ca="1">IF(OR(РТУС!AK509="Квартира",РТУС!A509="Нежилое помещение"),IF(РТУС!AO509="",HYPERLINK("#РТУС!"&amp;CELL("адрес",Проверка!AO509),"заполнить"),IF(ISNUMBER(РТУС!AO509)=TRUE,HYPERLINK("#Проверка!"&amp;CELL("адрес",Проверка!AO509),РТУС!AO509),HYPERLINK("#РТУС!"&amp;CELL("адрес",Проверка!AO509),"###"))),"")</f>
        <v/>
      </c>
      <c r="AP509" s="13" t="str">
        <f>IF(РТУС!AP509="","",РТУС!AP509)</f>
        <v/>
      </c>
      <c r="AQ509" s="13" t="str">
        <f ca="1">IF(РТУС!AQ509="",HYPERLINK("#РТУС!"&amp;CELL("адрес",Проверка!AQ509),"заполнить"),HYPERLINK("#Проверка!"&amp;CELL("адрес",Проверка!AQ509),РТУС!AQ509))</f>
        <v>заполнить</v>
      </c>
      <c r="AR509" s="18" t="str">
        <f ca="1">IF(РТУС!AR509="",HYPERLINK("#РТУС!"&amp;CELL("адрес",Проверка!AR509),"заполнить"),IF(ISNUMBER(РТУС!AR509)=FALSE,HYPERLINK("#РТУС!"&amp;CELL("адрес",Проверка!AR509),"###"),IF(РТУС!G509="1",IF(РТУС!AB509=РТУС!AR509+РТУС!AU509,HYPERLINK("#Проверка!"&amp;CELL("адрес",Проверка!AR509),РТУС!AR509),HYPERLINK("#РТУС!"&amp;CELL("адрес",Проверка!AR509),"сверить суммы")),IF(РТУС!AB509=(SUMIF(РТУС!$A$4:$A$1000,A509,РТУС!$AR$4:$AR$1000)+SUMIF(РТУС!$A$4:$A$1000,A509,РТУС!$AU$4:$AU$1000)),HYPERLINK("#Проверка!"&amp;CELL("адрес",Проверка!AR509),РТУС!AR509),HYPERLINK("#РТУС!"&amp;CELL("адрес",Проверка!AR509),"сверить суммы")))))</f>
        <v>заполнить</v>
      </c>
      <c r="AS509" s="13" t="str">
        <f>IF(РТУС!AS509="","",РТУС!AS509)</f>
        <v/>
      </c>
      <c r="AT509" s="18" t="str">
        <f ca="1">IF(РТУС!AT509="",HYPERLINK("#РТУС!"&amp;CELL("адрес",Проверка!AT509),"заполнить"),IF(ISNUMBER(РТУС!AT509)=FALSE,HYPERLINK("#РТУС!"&amp;CELL("адрес",Проверка!AT509),"###"),IF(РТУС!AT509=РТУС!AR509,HYPERLINK("#Проверка!"&amp;CELL("адрес",Проверка!AT509),РТУС!AT509),HYPERLINK("#РТУС!"&amp;CELL("адрес",Проверка!AT509),"сверить суммы"))))</f>
        <v>заполнить</v>
      </c>
      <c r="AU509" s="18" t="str">
        <f ca="1">IF(РТУС!AU509="",HYPERLINK("#РТУС!"&amp;CELL("адрес",Проверка!AU509),"заполнить"),IF(ISNUMBER(РТУС!AU509)=FALSE,HYPERLINK("#РТУС!"&amp;CELL("адрес",Проверка!AU509),"###"),IF(РТУС!G509="1",IF(РТУС!AB509=РТУС!AR509+РТУС!AU509,HYPERLINK("#Проверка!"&amp;CELL("адрес",Проверка!AU509),РТУС!AU509),HYPERLINK("#РТУС!"&amp;CELL("адрес",Проверка!AU509),"сверить суммы")),IF(РТУС!AB509=(SUMIF(РТУС!$A$4:$A$1000,A509,РТУС!$AR$4:$AR$1000)+SUMIF(РТУС!$A$4:$A$1000,A509,РТУС!$AU$4:$AU$1000)),HYPERLINK("#Проверка!"&amp;CELL("адрес",Проверка!AU509),РТУС!AU509),HYPERLINK("#РТУС!"&amp;CELL("адрес",Проверка!AU509),"сверить суммы")))))</f>
        <v>заполнить</v>
      </c>
      <c r="AV509" s="13" t="str">
        <f ca="1">IF(РТУС!AV509="",HYPERLINK("#РТУС!"&amp;CELL("адрес",Проверка!AV509),"заполнить"),IF(OR(РТУС!AV509="Требование о передаче жилого помещения",РТУС!AV509="Требование о передаче машино-места",РТУС!AV509="Требования о передаче нежилого помещения",РТУС!AV509="Денежные требования"),HYPERLINK("#Проверка!"&amp;CELL("адрес",Проверка!AV509),РТУС!AV509),HYPERLINK("#РТУС!"&amp;CELL("адрес",Проверка!AV509),"###")))</f>
        <v>заполнить</v>
      </c>
      <c r="AW509" s="13" t="str">
        <f ca="1">IF(РТУС!AW509="",HYPERLINK("#РТУС!"&amp;CELL("адрес",Проверка!AW509),"заполнить"),IF(OR(РТУС!AW509="Включен в полном объеме",РТУС!AW509="Включен частично"),HYPERLINK("#Проверка!"&amp;CELL("адрес",Проверка!AW509),РТУС!AW509),HYPERLINK("#РТУС!"&amp;CELL("адрес",Проверка!AW509),"###")))</f>
        <v>заполнить</v>
      </c>
      <c r="AX509" s="15" t="str">
        <f ca="1">IF(РТУС!AX509="",HYPERLINK("#РТУС!"&amp;CELL("адрес",Проверка!AX509),"заполнить"),IF(AND(LEN(РТУС!AX509)=5,РТУС!AX509&lt;TODAY()),HYPERLINK("#Проверка!"&amp;CELL("адрес",Проверка!AX509),РТУС!AX509),HYPERLINK("#РТУС!"&amp;CELL("адрес",Проверка!AX509),"###")))</f>
        <v>заполнить</v>
      </c>
      <c r="AY509" s="15" t="str">
        <f ca="1">IF(РТУС!AY509="",HYPERLINK("#РТУС!"&amp;CELL("адрес",Проверка!AY509),"заполнить"),IF(AND(LEN(РТУС!AY509)=5,РТУС!AY509&lt;TODAY()),HYPERLINK("#Проверка!"&amp;CELL("адрес",Проверка!AY509),РТУС!AY509),HYPERLINK("#РТУС!"&amp;CELL("адрес",Проверка!AY509),"###")))</f>
        <v>заполнить</v>
      </c>
    </row>
    <row r="510" spans="1:51" x14ac:dyDescent="0.25">
      <c r="A510" s="10" t="str">
        <f>РТУС!A510</f>
        <v>.</v>
      </c>
      <c r="B510" s="13" t="str">
        <f ca="1">IF(РТУС!B510="",HYPERLINK("#РТУС!"&amp;CELL("адрес",Проверка!B510),"заполнить"),IF(AND(LEN(РТУС!B510)=10,РТУС!B509=РТУС!B510),HYPERLINK("#Проверка!"&amp;CELL("адрес",Проверка!B510),РТУС!B510),HYPERLINK("#РТУС!"&amp;CELL("адрес",Проверка!B510),"###")))</f>
        <v>заполнить</v>
      </c>
      <c r="C510" s="13" t="str">
        <f ca="1">IF(РТУС!C510="",HYPERLINK("#РТУС!"&amp;CELL("адрес",Проверка!C510),"заполнить"),IF(AND(ISNUMBER(РТУС!C510)=TRUE,РТУС!C510&gt;0,РТУС!C509=РТУС!C510),HYPERLINK("#Проверка!"&amp;CELL("адрес",Проверка!C510),РТУС!C510),HYPERLINK("#РТУС!"&amp;CELL("адрес",Проверка!C510),"###")))</f>
        <v>заполнить</v>
      </c>
      <c r="D510" s="13" t="str">
        <f>IF(РТУС!D510="","",РТУС!D510)</f>
        <v/>
      </c>
      <c r="E510" s="13" t="str">
        <f ca="1">IF(РТУС!E510="",HYPERLINK("#РТУС!"&amp;CELL("адрес",Проверка!E510),"заполнить"),IF(РТУС!E509=РТУС!E510,HYPERLINK("#Проверка!"&amp;CELL("адрес",Проверка!E510),РТУС!E510),HYPERLINK("#РТУС!"&amp;CELL("адрес",Проверка!E510),"###")))</f>
        <v>заполнить</v>
      </c>
      <c r="F510" s="13" t="str">
        <f ca="1">IF(РТУС!F510="",HYPERLINK("#РТУС!"&amp;CELL("адрес",Проверка!F510),"заполнить"),HYPERLINK("#Проверка!"&amp;CELL("адрес",Проверка!F510),РТУС!F510))</f>
        <v>заполнить</v>
      </c>
      <c r="G510" s="20" t="str">
        <f ca="1">IF(РТУС!G510="",HYPERLINK("#РТУС!"&amp;CELL("адрес",Проверка!G510),"заполнить"),IF(РТУС!G510="1",HYPERLINK("#Проверка!"&amp;CELL("адрес",Проверка!G510),"1"),IF(AND(ISNUMBER(РТУС!G510)=TRUE,РТУС!G510&lt;=1,РТУС!G510&gt;0),IF(SUMIF(РТУС!$A$4:$A$1000,A510,РТУС!$G$4:$G$1000)=1,HYPERLINK("#Проверка!"&amp;CELL("адрес",Проверка!G510),РТУС!G510),HYPERLINK("#РТУС!"&amp;CELL("адрес",Проверка!G510),"сумма долей ≠ 1")),HYPERLINK("#РТУС!"&amp;CELL("адрес",Проверка!G510),"###"))))</f>
        <v>заполнить</v>
      </c>
      <c r="H510" s="13" t="str">
        <f ca="1">IF(РТУС!H510="",HYPERLINK("#РТУС!"&amp;CELL("адрес",Проверка!H510),"заполнить"),IF(OR(РТУС!H510="Юрлицо",РТУС!H510="Физлицо",РТУС!H510="ИП"),HYPERLINK("#Проверка!"&amp;CELL("адрес",Проверка!H510),РТУС!H510),HYPERLINK("#РТУС!"&amp;CELL("адрес",Проверка!H510),"###")))</f>
        <v>заполнить</v>
      </c>
      <c r="I510" s="13" t="str">
        <f ca="1">IF(OR(РТУС!H510="Юрлицо",РТУС!H510="ИП"),IF(РТУС!I510="",HYPERLINK("#РТУС!"&amp;CELL("адрес",Проверка!I510),"заполнить"),IF(OR(LEN(РТУС!I510)=10,LEN(РТУС!I510)=12),HYPERLINK("#Проверка!"&amp;CELL("адрес",Проверка!I510),РТУС!I510),HYPERLINK("#РТУС!"&amp;CELL("адрес",Проверка!I510),"###"))),"")</f>
        <v/>
      </c>
      <c r="J510" s="15" t="str">
        <f ca="1">IF(РТУС!J510="","",IF(AND(LEN(РТУС!J510)=5,РТУС!J510&lt;TODAY()),HYPERLINK("#Проверка!"&amp;CELL("адрес",Проверка!J510),РТУС!J510),HYPERLINK("#РТУС!"&amp;CELL("адрес",Проверка!J510),"###")))</f>
        <v/>
      </c>
      <c r="K510" s="13" t="str">
        <f>IF(РТУС!K510="","",РТУС!K510)</f>
        <v/>
      </c>
      <c r="L510" s="13" t="str">
        <f ca="1">IF(OR(РТУС!H510="Физлицо",РТУС!H510="ИП"),IF(РТУС!L510="",HYPERLINK("#РТУС!"&amp;CELL("адрес",Проверка!L510),"заполнить"),IF(OR(РТУС!L510="Загранпаспорт гражданина РФ",РТУС!L510="Паспорт гражданина РФ",РТУС!L510="Иностранный паспорт",РТУС!L510="Свидетельство о рождении",РТУС!L510="Вид на жительство"),HYPERLINK("#Проверка!"&amp;CELL("адрес",Проверка!L510),РТУС!L510),HYPERLINK("#РТУС!"&amp;CELL("адрес",Проверка!L510),"###"))),"")</f>
        <v/>
      </c>
      <c r="M510" s="13" t="str">
        <f ca="1">IF(AND(OR(РТУС!L510="Паспорт гражданина РФ",РТУС!L510="Свидетельство о рождении"),РТУС!M510=""),HYPERLINK("#РТУС!"&amp;CELL("адрес",Проверка!M510),"заполнить"),IF(РТУС!L510="Паспорт гражданина РФ",IF(LEN(РТУС!M510)=4,HYPERLINK("#Проверка!"&amp;CELL("адрес",Проверка!M510),РТУС!M510),HYPERLINK("#РТУС!"&amp;CELL("адрес",Проверка!M510),"###")),IF(РТУС!L510="Свидетельство о рождении",HYPERLINK("#Проверка!"&amp;CELL("адрес",Проверка!M510),РТУС!M510),"")))</f>
        <v/>
      </c>
      <c r="N510" s="13" t="str">
        <f ca="1">IF(РТУС!L510="","",IF(РТУС!N510="",HYPERLINK("#РТУС!"&amp;CELL("адрес",Проверка!N510),"заполнить"),IF(OR(РТУС!L510="Паспорт гражданина РФ",РТУС!L510="Свидетельство о рождении"),IF(LEN(РТУС!N510)=6,HYPERLINK("#Проверка!"&amp;CELL("адрес",Проверка!N510),РТУС!N510),HYPERLINK("#РТУС!"&amp;CELL("адрес",Проверка!N510),"###")),HYPERLINK("#Проверка!"&amp;CELL("адрес",Проверка!N510),РТУС!N510))))</f>
        <v/>
      </c>
      <c r="O510" s="15" t="str">
        <f ca="1">IF(РТУС!L510="","",IF(РТУС!O510="",HYPERLINK("#РТУС!"&amp;CELL("адрес",Проверка!O510),"заполнить"),IF(AND(LEN(РТУС!O510)=5,РТУС!O510&lt;TODAY()),IF(РТУС!L510="Свидетельство о рождении",IF(РТУС!O510&gt;EDATE(TODAY(),-168),HYPERLINK("#Проверка!"&amp;CELL("адрес",Проверка!O510),РТУС!O510),HYPERLINK("#РТУС!"&amp;CELL("адрес",Проверка!O510),"недействительно")),HYPERLINK("#Проверка!"&amp;CELL("адрес",Проверка!O510),РТУС!O510)),HYPERLINK("#РТУС!"&amp;CELL("адрес",Проверка!O510),"###"))))</f>
        <v/>
      </c>
      <c r="P510" s="21" t="str">
        <f ca="1">IF(РТУС!L510="Паспорт гражданина РФ",IF(РТУС!P510="",HYPERLINK("#РТУС!"&amp;CELL("адрес",Проверка!P510),"заполнить"),HYPERLINK("#Проверка!"&amp;CELL("адрес",Проверка!P510),РТУС!P510)),"")</f>
        <v/>
      </c>
      <c r="Q510" s="13" t="str">
        <f ca="1">IF(РТУС!L510="Паспорт гражданина РФ",IF(РТУС!Q510="",HYPERLINK("#РТУС!"&amp;CELL("адрес",Проверка!Q510),"заполнить"),IF(LEN(РТУС!Q510)=7,HYPERLINK("#Проверка!"&amp;CELL("адрес",Проверка!Q510),РТУС!Q510),HYPERLINK("#РТУС!"&amp;CELL("адрес",Проверка!Q510),"###"))),"")</f>
        <v/>
      </c>
      <c r="R510" s="13" t="str">
        <f ca="1">IF(РТУС!R510="",HYPERLINK("#РТУС!"&amp;CELL("адрес",Проверка!R510),"заполнить"),HYPERLINK("#Проверка!"&amp;CELL("адрес",Проверка!R510),РТУС!R510))</f>
        <v>заполнить</v>
      </c>
      <c r="S510" s="13" t="str">
        <f>IF(РТУС!S510="","",РТУС!S510)</f>
        <v/>
      </c>
      <c r="T510" s="13" t="str">
        <f>IF(РТУС!T510="","",РТУС!T510)</f>
        <v/>
      </c>
      <c r="U510" s="13" t="str">
        <f>IF(РТУС!U510="","",РТУС!U510)</f>
        <v/>
      </c>
      <c r="V510" s="13" t="str">
        <f ca="1">IF(РТУС!V510="",HYPERLINK("#РТУС!"&amp;CELL("адрес",Проверка!V510),"заполнить"),IF(OR(РТУС!V510="Договор участия в долевом строительстве",РТУС!V510="Предварительный договор участия в долевом строительстве",РТУС!V510="Определение Арбитражного суда",РТУС!V510="Решение суда общей юрисдикции",РТУС!V510="Иные договоры"),HYPERLINK("#Проверка!"&amp;CELL("адрес",Проверка!V510),РТУС!V510),HYPERLINK("#РТУС!"&amp;CELL("адрес",Проверка!V510),"###")))</f>
        <v>заполнить</v>
      </c>
      <c r="W510" s="13" t="str">
        <f ca="1">IF(РТУС!W510="",HYPERLINK("#РТУС!"&amp;CELL("адрес",Проверка!W510),"заполнить"),HYPERLINK("#Проверка!"&amp;CELL("адрес",Проверка!W510),РТУС!W510))</f>
        <v>заполнить</v>
      </c>
      <c r="X510" s="15" t="str">
        <f ca="1">IF(РТУС!X510="",HYPERLINK("#РТУС!"&amp;CELL("адрес",Проверка!X510),"заполнить"),IF(AND(LEN(РТУС!X510)=5,РТУС!X510&lt;TODAY()),HYPERLINK("#Проверка!"&amp;CELL("адрес",Проверка!X510),РТУС!X510),HYPERLINK("#РТУС!"&amp;CELL("адрес",Проверка!X510),"###")))</f>
        <v>заполнить</v>
      </c>
      <c r="Y510" s="13" t="str">
        <f>IF(РТУС!Y510="","",РТУС!Y510)</f>
        <v/>
      </c>
      <c r="Z510" s="15" t="str">
        <f ca="1">IF(РТУС!Z510="","",IF(AND(LEN(РТУС!Z510)=5,РТУС!Z510&lt;TODAY()),HYPERLINK("#Проверка!"&amp;CELL("адрес",Проверка!Z510),РТУС!Z510),HYPERLINK("#РТУС!"&amp;CELL("адрес",Проверка!Z510),"###")))</f>
        <v/>
      </c>
      <c r="AA510" s="18" t="str">
        <f ca="1">IF(РТУС!AA510="",HYPERLINK("#РТУС!"&amp;CELL("адрес",Проверка!AA510),"заполнить"),IF(ISNUMBER(РТУС!AA510)=TRUE,HYPERLINK("#Проверка!"&amp;CELL("адрес",Проверка!AA510),РТУС!AA510),HYPERLINK("#РТУС!"&amp;CELL("адрес",Проверка!AA510),"###")))</f>
        <v>заполнить</v>
      </c>
      <c r="AB510" s="18" t="str">
        <f ca="1">IF(РТУС!AB510="",HYPERLINK("#РТУС!"&amp;CELL("адрес",Проверка!AB510),"заполнить"),IF(ISNUMBER(РТУС!AB510)=TRUE,HYPERLINK("#Проверка!"&amp;CELL("адрес",Проверка!AB510),РТУС!AB510),HYPERLINK("#РТУС!"&amp;CELL("адрес",Проверка!AB510),"###")))</f>
        <v>заполнить</v>
      </c>
      <c r="AC510" s="18" t="str">
        <f ca="1">IF(РТУС!AC510="","",IF(ISNUMBER(РТУС!AC510)=TRUE,HYPERLINK("#Проверка!"&amp;CELL("адрес",Проверка!AC510),РТУС!AC510),HYPERLINK("#РТУС!"&amp;CELL("адрес",Проверка!AC510),"###")))</f>
        <v/>
      </c>
      <c r="AD510" s="18" t="str">
        <f ca="1">IF(РТУС!AD510="","",IF(ISNUMBER(РТУС!AD510)=TRUE,HYPERLINK("#Проверка!"&amp;CELL("адрес",Проверка!AD510),РТУС!AD510),HYPERLINK("#РТУС!"&amp;CELL("адрес",Проверка!AD510),"###")))</f>
        <v/>
      </c>
      <c r="AE510" s="13" t="str">
        <f>IF(РТУС!AE510="","",РТУС!AE510)</f>
        <v/>
      </c>
      <c r="AF510" s="15" t="str">
        <f ca="1">IF(РТУС!AE510="","",IF(РТУС!AF510="",HYPERLINK("#РТУС!"&amp;CELL("адрес",Проверка!AF510),"заполнить"),IF(AND(LEN(РТУС!AF510)=5,РТУС!AF510&lt;TODAY()),HYPERLINK("#Проверка!"&amp;CELL("адрес",Проверка!AF510),РТУС!AF510),HYPERLINK("#РТУС!"&amp;CELL("адрес",Проверка!AF510),"###"))))</f>
        <v/>
      </c>
      <c r="AG510" s="13"/>
      <c r="AH510" s="15" t="str">
        <f ca="1">IF(РТУС!AE510="","",IF(РТУС!AH510="",HYPERLINK("#РТУС!"&amp;CELL("адрес",Проверка!AH510),"заполнить"),IF(AND(LEN(РТУС!AH510)=5,РТУС!AH510&lt;TODAY()),HYPERLINK("#Проверка!"&amp;CELL("адрес",Проверка!AH510),РТУС!AH510),HYPERLINK("#РТУС!"&amp;CELL("адрес",Проверка!AH510),"###"))))</f>
        <v/>
      </c>
      <c r="AI510" s="15" t="str">
        <f ca="1">IF(РТУС!AE510="","",IF(РТУС!AI510="",HYPERLINK("#РТУС!"&amp;CELL("адрес",Проверка!AI510),"заполнить"),HYPERLINK("#Проверка!"&amp;CELL("адрес",Проверка!AI510),РТУС!AI510)))</f>
        <v/>
      </c>
      <c r="AJ510" s="13" t="str">
        <f ca="1">IF(РТУС!AE510="","",IF(РТУС!AJ510="",HYPERLINK("#РТУС!"&amp;CELL("адрес",Проверка!AJ510),"заполнить"),IF(OR(РТУС!AJ510="Юрлицо",РТУС!AJ510="Физлицо",РТУС!AJ510="ИП"),HYPERLINK("#Проверка!"&amp;CELL("адрес",Проверка!AJ510),РТУС!AJ510),HYPERLINK("#РТУС!"&amp;CELL("адрес",Проверка!AJ510),"###"))))</f>
        <v/>
      </c>
      <c r="AK510" s="13" t="str">
        <f ca="1">IF(РТУС!AK510="",HYPERLINK("#РТУС!"&amp;CELL("адрес",Проверка!AK510),"заполнить"),IF(OR(РТУС!AK510="Квартира",РТУС!AK510="Кладовая",РТУС!AK510="Машино-место",РТУС!AK510="Нежилое помещение"),HYPERLINK("#Проверка!"&amp;CELL("адрес",Проверка!AK510),РТУС!AK510),HYPERLINK("#РТУС!"&amp;CELL("адрес",Проверка!AK510),"###")))</f>
        <v>заполнить</v>
      </c>
      <c r="AL510" s="13" t="str">
        <f ca="1">IF(РТУС!AL510="",HYPERLINK("#РТУС!"&amp;CELL("адрес",Проверка!AL510),"заполнить"),HYPERLINK("#Проверка!"&amp;CELL("адрес",Проверка!AL510),РТУС!AL510))</f>
        <v>заполнить</v>
      </c>
      <c r="AM510" s="18" t="str">
        <f ca="1">IF(РТУС!AM510="",HYPERLINK("#РТУС!"&amp;CELL("адрес",Проверка!AM510),"заполнить"),IF(ISNUMBER(РТУС!AM510)=TRUE,IF(РТУС!AK510="Нежилое помещение",IF(РТУС!AM510&gt;7,HYPERLINK("#РТУС!"&amp;CELL("адрес",Проверка!AM510),"не больше 7 кв.м."),РТУС!AM510),HYPERLINK("#Проверка!"&amp;CELL("адрес",Проверка!AM510),РТУС!AM510)),HYPERLINK("#РТУС!"&amp;CELL("адрес",Проверка!AM510),"###")))</f>
        <v>заполнить</v>
      </c>
      <c r="AN510" s="13" t="str">
        <f ca="1">IF(РТУС!AN510="",HYPERLINK("#РТУС!"&amp;CELL("адрес",Проверка!AN510),"заполнить"),IF(OR(РТУС!AN510="Общая площадь помещения",РТУС!AN510="Общая приведенная площадь жилого помещения",РТУС!AN510="Общая площадь жилого помещения с учетом лоджий, балконов, террас и веранд"),HYPERLINK("#Проверка!"&amp;CELL("адрес",Проверка!AN510),РТУС!AN510),HYPERLINK("#РТУС!"&amp;CELL("адрес",Проверка!AN510),"###")))</f>
        <v>заполнить</v>
      </c>
      <c r="AO510" s="13" t="str">
        <f ca="1">IF(OR(РТУС!AK510="Квартира",РТУС!A510="Нежилое помещение"),IF(РТУС!AO510="",HYPERLINK("#РТУС!"&amp;CELL("адрес",Проверка!AO510),"заполнить"),IF(ISNUMBER(РТУС!AO510)=TRUE,HYPERLINK("#Проверка!"&amp;CELL("адрес",Проверка!AO510),РТУС!AO510),HYPERLINK("#РТУС!"&amp;CELL("адрес",Проверка!AO510),"###"))),"")</f>
        <v/>
      </c>
      <c r="AP510" s="13" t="str">
        <f>IF(РТУС!AP510="","",РТУС!AP510)</f>
        <v/>
      </c>
      <c r="AQ510" s="13" t="str">
        <f ca="1">IF(РТУС!AQ510="",HYPERLINK("#РТУС!"&amp;CELL("адрес",Проверка!AQ510),"заполнить"),HYPERLINK("#Проверка!"&amp;CELL("адрес",Проверка!AQ510),РТУС!AQ510))</f>
        <v>заполнить</v>
      </c>
      <c r="AR510" s="18" t="str">
        <f ca="1">IF(РТУС!AR510="",HYPERLINK("#РТУС!"&amp;CELL("адрес",Проверка!AR510),"заполнить"),IF(ISNUMBER(РТУС!AR510)=FALSE,HYPERLINK("#РТУС!"&amp;CELL("адрес",Проверка!AR510),"###"),IF(РТУС!G510="1",IF(РТУС!AB510=РТУС!AR510+РТУС!AU510,HYPERLINK("#Проверка!"&amp;CELL("адрес",Проверка!AR510),РТУС!AR510),HYPERLINK("#РТУС!"&amp;CELL("адрес",Проверка!AR510),"сверить суммы")),IF(РТУС!AB510=(SUMIF(РТУС!$A$4:$A$1000,A510,РТУС!$AR$4:$AR$1000)+SUMIF(РТУС!$A$4:$A$1000,A510,РТУС!$AU$4:$AU$1000)),HYPERLINK("#Проверка!"&amp;CELL("адрес",Проверка!AR510),РТУС!AR510),HYPERLINK("#РТУС!"&amp;CELL("адрес",Проверка!AR510),"сверить суммы")))))</f>
        <v>заполнить</v>
      </c>
      <c r="AS510" s="13" t="str">
        <f>IF(РТУС!AS510="","",РТУС!AS510)</f>
        <v/>
      </c>
      <c r="AT510" s="18" t="str">
        <f ca="1">IF(РТУС!AT510="",HYPERLINK("#РТУС!"&amp;CELL("адрес",Проверка!AT510),"заполнить"),IF(ISNUMBER(РТУС!AT510)=FALSE,HYPERLINK("#РТУС!"&amp;CELL("адрес",Проверка!AT510),"###"),IF(РТУС!AT510=РТУС!AR510,HYPERLINK("#Проверка!"&amp;CELL("адрес",Проверка!AT510),РТУС!AT510),HYPERLINK("#РТУС!"&amp;CELL("адрес",Проверка!AT510),"сверить суммы"))))</f>
        <v>заполнить</v>
      </c>
      <c r="AU510" s="18" t="str">
        <f ca="1">IF(РТУС!AU510="",HYPERLINK("#РТУС!"&amp;CELL("адрес",Проверка!AU510),"заполнить"),IF(ISNUMBER(РТУС!AU510)=FALSE,HYPERLINK("#РТУС!"&amp;CELL("адрес",Проверка!AU510),"###"),IF(РТУС!G510="1",IF(РТУС!AB510=РТУС!AR510+РТУС!AU510,HYPERLINK("#Проверка!"&amp;CELL("адрес",Проверка!AU510),РТУС!AU510),HYPERLINK("#РТУС!"&amp;CELL("адрес",Проверка!AU510),"сверить суммы")),IF(РТУС!AB510=(SUMIF(РТУС!$A$4:$A$1000,A510,РТУС!$AR$4:$AR$1000)+SUMIF(РТУС!$A$4:$A$1000,A510,РТУС!$AU$4:$AU$1000)),HYPERLINK("#Проверка!"&amp;CELL("адрес",Проверка!AU510),РТУС!AU510),HYPERLINK("#РТУС!"&amp;CELL("адрес",Проверка!AU510),"сверить суммы")))))</f>
        <v>заполнить</v>
      </c>
      <c r="AV510" s="13" t="str">
        <f ca="1">IF(РТУС!AV510="",HYPERLINK("#РТУС!"&amp;CELL("адрес",Проверка!AV510),"заполнить"),IF(OR(РТУС!AV510="Требование о передаче жилого помещения",РТУС!AV510="Требование о передаче машино-места",РТУС!AV510="Требования о передаче нежилого помещения",РТУС!AV510="Денежные требования"),HYPERLINK("#Проверка!"&amp;CELL("адрес",Проверка!AV510),РТУС!AV510),HYPERLINK("#РТУС!"&amp;CELL("адрес",Проверка!AV510),"###")))</f>
        <v>заполнить</v>
      </c>
      <c r="AW510" s="13" t="str">
        <f ca="1">IF(РТУС!AW510="",HYPERLINK("#РТУС!"&amp;CELL("адрес",Проверка!AW510),"заполнить"),IF(OR(РТУС!AW510="Включен в полном объеме",РТУС!AW510="Включен частично"),HYPERLINK("#Проверка!"&amp;CELL("адрес",Проверка!AW510),РТУС!AW510),HYPERLINK("#РТУС!"&amp;CELL("адрес",Проверка!AW510),"###")))</f>
        <v>заполнить</v>
      </c>
      <c r="AX510" s="15" t="str">
        <f ca="1">IF(РТУС!AX510="",HYPERLINK("#РТУС!"&amp;CELL("адрес",Проверка!AX510),"заполнить"),IF(AND(LEN(РТУС!AX510)=5,РТУС!AX510&lt;TODAY()),HYPERLINK("#Проверка!"&amp;CELL("адрес",Проверка!AX510),РТУС!AX510),HYPERLINK("#РТУС!"&amp;CELL("адрес",Проверка!AX510),"###")))</f>
        <v>заполнить</v>
      </c>
      <c r="AY510" s="15" t="str">
        <f ca="1">IF(РТУС!AY510="",HYPERLINK("#РТУС!"&amp;CELL("адрес",Проверка!AY510),"заполнить"),IF(AND(LEN(РТУС!AY510)=5,РТУС!AY510&lt;TODAY()),HYPERLINK("#Проверка!"&amp;CELL("адрес",Проверка!AY510),РТУС!AY510),HYPERLINK("#РТУС!"&amp;CELL("адрес",Проверка!AY510),"###")))</f>
        <v>заполнить</v>
      </c>
    </row>
    <row r="511" spans="1:51" x14ac:dyDescent="0.25">
      <c r="A511" s="10" t="str">
        <f>РТУС!A511</f>
        <v>.</v>
      </c>
      <c r="B511" s="13" t="str">
        <f ca="1">IF(РТУС!B511="",HYPERLINK("#РТУС!"&amp;CELL("адрес",Проверка!B511),"заполнить"),IF(AND(LEN(РТУС!B511)=10,РТУС!B510=РТУС!B511),HYPERLINK("#Проверка!"&amp;CELL("адрес",Проверка!B511),РТУС!B511),HYPERLINK("#РТУС!"&amp;CELL("адрес",Проверка!B511),"###")))</f>
        <v>заполнить</v>
      </c>
      <c r="C511" s="13" t="str">
        <f ca="1">IF(РТУС!C511="",HYPERLINK("#РТУС!"&amp;CELL("адрес",Проверка!C511),"заполнить"),IF(AND(ISNUMBER(РТУС!C511)=TRUE,РТУС!C511&gt;0,РТУС!C510=РТУС!C511),HYPERLINK("#Проверка!"&amp;CELL("адрес",Проверка!C511),РТУС!C511),HYPERLINK("#РТУС!"&amp;CELL("адрес",Проверка!C511),"###")))</f>
        <v>заполнить</v>
      </c>
      <c r="D511" s="13" t="str">
        <f>IF(РТУС!D511="","",РТУС!D511)</f>
        <v/>
      </c>
      <c r="E511" s="13" t="str">
        <f ca="1">IF(РТУС!E511="",HYPERLINK("#РТУС!"&amp;CELL("адрес",Проверка!E511),"заполнить"),IF(РТУС!E510=РТУС!E511,HYPERLINK("#Проверка!"&amp;CELL("адрес",Проверка!E511),РТУС!E511),HYPERLINK("#РТУС!"&amp;CELL("адрес",Проверка!E511),"###")))</f>
        <v>заполнить</v>
      </c>
      <c r="F511" s="13" t="str">
        <f ca="1">IF(РТУС!F511="",HYPERLINK("#РТУС!"&amp;CELL("адрес",Проверка!F511),"заполнить"),HYPERLINK("#Проверка!"&amp;CELL("адрес",Проверка!F511),РТУС!F511))</f>
        <v>заполнить</v>
      </c>
      <c r="G511" s="20" t="str">
        <f ca="1">IF(РТУС!G511="",HYPERLINK("#РТУС!"&amp;CELL("адрес",Проверка!G511),"заполнить"),IF(РТУС!G511="1",HYPERLINK("#Проверка!"&amp;CELL("адрес",Проверка!G511),"1"),IF(AND(ISNUMBER(РТУС!G511)=TRUE,РТУС!G511&lt;=1,РТУС!G511&gt;0),IF(SUMIF(РТУС!$A$4:$A$1000,A511,РТУС!$G$4:$G$1000)=1,HYPERLINK("#Проверка!"&amp;CELL("адрес",Проверка!G511),РТУС!G511),HYPERLINK("#РТУС!"&amp;CELL("адрес",Проверка!G511),"сумма долей ≠ 1")),HYPERLINK("#РТУС!"&amp;CELL("адрес",Проверка!G511),"###"))))</f>
        <v>заполнить</v>
      </c>
      <c r="H511" s="13" t="str">
        <f ca="1">IF(РТУС!H511="",HYPERLINK("#РТУС!"&amp;CELL("адрес",Проверка!H511),"заполнить"),IF(OR(РТУС!H511="Юрлицо",РТУС!H511="Физлицо",РТУС!H511="ИП"),HYPERLINK("#Проверка!"&amp;CELL("адрес",Проверка!H511),РТУС!H511),HYPERLINK("#РТУС!"&amp;CELL("адрес",Проверка!H511),"###")))</f>
        <v>заполнить</v>
      </c>
      <c r="I511" s="13" t="str">
        <f ca="1">IF(OR(РТУС!H511="Юрлицо",РТУС!H511="ИП"),IF(РТУС!I511="",HYPERLINK("#РТУС!"&amp;CELL("адрес",Проверка!I511),"заполнить"),IF(OR(LEN(РТУС!I511)=10,LEN(РТУС!I511)=12),HYPERLINK("#Проверка!"&amp;CELL("адрес",Проверка!I511),РТУС!I511),HYPERLINK("#РТУС!"&amp;CELL("адрес",Проверка!I511),"###"))),"")</f>
        <v/>
      </c>
      <c r="J511" s="15" t="str">
        <f ca="1">IF(РТУС!J511="","",IF(AND(LEN(РТУС!J511)=5,РТУС!J511&lt;TODAY()),HYPERLINK("#Проверка!"&amp;CELL("адрес",Проверка!J511),РТУС!J511),HYPERLINK("#РТУС!"&amp;CELL("адрес",Проверка!J511),"###")))</f>
        <v/>
      </c>
      <c r="K511" s="13" t="str">
        <f>IF(РТУС!K511="","",РТУС!K511)</f>
        <v/>
      </c>
      <c r="L511" s="13" t="str">
        <f ca="1">IF(OR(РТУС!H511="Физлицо",РТУС!H511="ИП"),IF(РТУС!L511="",HYPERLINK("#РТУС!"&amp;CELL("адрес",Проверка!L511),"заполнить"),IF(OR(РТУС!L511="Загранпаспорт гражданина РФ",РТУС!L511="Паспорт гражданина РФ",РТУС!L511="Иностранный паспорт",РТУС!L511="Свидетельство о рождении",РТУС!L511="Вид на жительство"),HYPERLINK("#Проверка!"&amp;CELL("адрес",Проверка!L511),РТУС!L511),HYPERLINK("#РТУС!"&amp;CELL("адрес",Проверка!L511),"###"))),"")</f>
        <v/>
      </c>
      <c r="M511" s="13" t="str">
        <f ca="1">IF(AND(OR(РТУС!L511="Паспорт гражданина РФ",РТУС!L511="Свидетельство о рождении"),РТУС!M511=""),HYPERLINK("#РТУС!"&amp;CELL("адрес",Проверка!M511),"заполнить"),IF(РТУС!L511="Паспорт гражданина РФ",IF(LEN(РТУС!M511)=4,HYPERLINK("#Проверка!"&amp;CELL("адрес",Проверка!M511),РТУС!M511),HYPERLINK("#РТУС!"&amp;CELL("адрес",Проверка!M511),"###")),IF(РТУС!L511="Свидетельство о рождении",HYPERLINK("#Проверка!"&amp;CELL("адрес",Проверка!M511),РТУС!M511),"")))</f>
        <v/>
      </c>
      <c r="N511" s="13" t="str">
        <f ca="1">IF(РТУС!L511="","",IF(РТУС!N511="",HYPERLINK("#РТУС!"&amp;CELL("адрес",Проверка!N511),"заполнить"),IF(OR(РТУС!L511="Паспорт гражданина РФ",РТУС!L511="Свидетельство о рождении"),IF(LEN(РТУС!N511)=6,HYPERLINK("#Проверка!"&amp;CELL("адрес",Проверка!N511),РТУС!N511),HYPERLINK("#РТУС!"&amp;CELL("адрес",Проверка!N511),"###")),HYPERLINK("#Проверка!"&amp;CELL("адрес",Проверка!N511),РТУС!N511))))</f>
        <v/>
      </c>
      <c r="O511" s="15" t="str">
        <f ca="1">IF(РТУС!L511="","",IF(РТУС!O511="",HYPERLINK("#РТУС!"&amp;CELL("адрес",Проверка!O511),"заполнить"),IF(AND(LEN(РТУС!O511)=5,РТУС!O511&lt;TODAY()),IF(РТУС!L511="Свидетельство о рождении",IF(РТУС!O511&gt;EDATE(TODAY(),-168),HYPERLINK("#Проверка!"&amp;CELL("адрес",Проверка!O511),РТУС!O511),HYPERLINK("#РТУС!"&amp;CELL("адрес",Проверка!O511),"недействительно")),HYPERLINK("#Проверка!"&amp;CELL("адрес",Проверка!O511),РТУС!O511)),HYPERLINK("#РТУС!"&amp;CELL("адрес",Проверка!O511),"###"))))</f>
        <v/>
      </c>
      <c r="P511" s="21" t="str">
        <f ca="1">IF(РТУС!L511="Паспорт гражданина РФ",IF(РТУС!P511="",HYPERLINK("#РТУС!"&amp;CELL("адрес",Проверка!P511),"заполнить"),HYPERLINK("#Проверка!"&amp;CELL("адрес",Проверка!P511),РТУС!P511)),"")</f>
        <v/>
      </c>
      <c r="Q511" s="13" t="str">
        <f ca="1">IF(РТУС!L511="Паспорт гражданина РФ",IF(РТУС!Q511="",HYPERLINK("#РТУС!"&amp;CELL("адрес",Проверка!Q511),"заполнить"),IF(LEN(РТУС!Q511)=7,HYPERLINK("#Проверка!"&amp;CELL("адрес",Проверка!Q511),РТУС!Q511),HYPERLINK("#РТУС!"&amp;CELL("адрес",Проверка!Q511),"###"))),"")</f>
        <v/>
      </c>
      <c r="R511" s="13" t="str">
        <f ca="1">IF(РТУС!R511="",HYPERLINK("#РТУС!"&amp;CELL("адрес",Проверка!R511),"заполнить"),HYPERLINK("#Проверка!"&amp;CELL("адрес",Проверка!R511),РТУС!R511))</f>
        <v>заполнить</v>
      </c>
      <c r="S511" s="13" t="str">
        <f>IF(РТУС!S511="","",РТУС!S511)</f>
        <v/>
      </c>
      <c r="T511" s="13" t="str">
        <f>IF(РТУС!T511="","",РТУС!T511)</f>
        <v/>
      </c>
      <c r="U511" s="13" t="str">
        <f>IF(РТУС!U511="","",РТУС!U511)</f>
        <v/>
      </c>
      <c r="V511" s="13" t="str">
        <f ca="1">IF(РТУС!V511="",HYPERLINK("#РТУС!"&amp;CELL("адрес",Проверка!V511),"заполнить"),IF(OR(РТУС!V511="Договор участия в долевом строительстве",РТУС!V511="Предварительный договор участия в долевом строительстве",РТУС!V511="Определение Арбитражного суда",РТУС!V511="Решение суда общей юрисдикции",РТУС!V511="Иные договоры"),HYPERLINK("#Проверка!"&amp;CELL("адрес",Проверка!V511),РТУС!V511),HYPERLINK("#РТУС!"&amp;CELL("адрес",Проверка!V511),"###")))</f>
        <v>заполнить</v>
      </c>
      <c r="W511" s="13" t="str">
        <f ca="1">IF(РТУС!W511="",HYPERLINK("#РТУС!"&amp;CELL("адрес",Проверка!W511),"заполнить"),HYPERLINK("#Проверка!"&amp;CELL("адрес",Проверка!W511),РТУС!W511))</f>
        <v>заполнить</v>
      </c>
      <c r="X511" s="15" t="str">
        <f ca="1">IF(РТУС!X511="",HYPERLINK("#РТУС!"&amp;CELL("адрес",Проверка!X511),"заполнить"),IF(AND(LEN(РТУС!X511)=5,РТУС!X511&lt;TODAY()),HYPERLINK("#Проверка!"&amp;CELL("адрес",Проверка!X511),РТУС!X511),HYPERLINK("#РТУС!"&amp;CELL("адрес",Проверка!X511),"###")))</f>
        <v>заполнить</v>
      </c>
      <c r="Y511" s="13" t="str">
        <f>IF(РТУС!Y511="","",РТУС!Y511)</f>
        <v/>
      </c>
      <c r="Z511" s="15" t="str">
        <f ca="1">IF(РТУС!Z511="","",IF(AND(LEN(РТУС!Z511)=5,РТУС!Z511&lt;TODAY()),HYPERLINK("#Проверка!"&amp;CELL("адрес",Проверка!Z511),РТУС!Z511),HYPERLINK("#РТУС!"&amp;CELL("адрес",Проверка!Z511),"###")))</f>
        <v/>
      </c>
      <c r="AA511" s="18" t="str">
        <f ca="1">IF(РТУС!AA511="",HYPERLINK("#РТУС!"&amp;CELL("адрес",Проверка!AA511),"заполнить"),IF(ISNUMBER(РТУС!AA511)=TRUE,HYPERLINK("#Проверка!"&amp;CELL("адрес",Проверка!AA511),РТУС!AA511),HYPERLINK("#РТУС!"&amp;CELL("адрес",Проверка!AA511),"###")))</f>
        <v>заполнить</v>
      </c>
      <c r="AB511" s="18" t="str">
        <f ca="1">IF(РТУС!AB511="",HYPERLINK("#РТУС!"&amp;CELL("адрес",Проверка!AB511),"заполнить"),IF(ISNUMBER(РТУС!AB511)=TRUE,HYPERLINK("#Проверка!"&amp;CELL("адрес",Проверка!AB511),РТУС!AB511),HYPERLINK("#РТУС!"&amp;CELL("адрес",Проверка!AB511),"###")))</f>
        <v>заполнить</v>
      </c>
      <c r="AC511" s="18" t="str">
        <f ca="1">IF(РТУС!AC511="","",IF(ISNUMBER(РТУС!AC511)=TRUE,HYPERLINK("#Проверка!"&amp;CELL("адрес",Проверка!AC511),РТУС!AC511),HYPERLINK("#РТУС!"&amp;CELL("адрес",Проверка!AC511),"###")))</f>
        <v/>
      </c>
      <c r="AD511" s="18" t="str">
        <f ca="1">IF(РТУС!AD511="","",IF(ISNUMBER(РТУС!AD511)=TRUE,HYPERLINK("#Проверка!"&amp;CELL("адрес",Проверка!AD511),РТУС!AD511),HYPERLINK("#РТУС!"&amp;CELL("адрес",Проверка!AD511),"###")))</f>
        <v/>
      </c>
      <c r="AE511" s="13" t="str">
        <f>IF(РТУС!AE511="","",РТУС!AE511)</f>
        <v/>
      </c>
      <c r="AF511" s="15" t="str">
        <f ca="1">IF(РТУС!AE511="","",IF(РТУС!AF511="",HYPERLINK("#РТУС!"&amp;CELL("адрес",Проверка!AF511),"заполнить"),IF(AND(LEN(РТУС!AF511)=5,РТУС!AF511&lt;TODAY()),HYPERLINK("#Проверка!"&amp;CELL("адрес",Проверка!AF511),РТУС!AF511),HYPERLINK("#РТУС!"&amp;CELL("адрес",Проверка!AF511),"###"))))</f>
        <v/>
      </c>
      <c r="AG511" s="13"/>
      <c r="AH511" s="15" t="str">
        <f ca="1">IF(РТУС!AE511="","",IF(РТУС!AH511="",HYPERLINK("#РТУС!"&amp;CELL("адрес",Проверка!AH511),"заполнить"),IF(AND(LEN(РТУС!AH511)=5,РТУС!AH511&lt;TODAY()),HYPERLINK("#Проверка!"&amp;CELL("адрес",Проверка!AH511),РТУС!AH511),HYPERLINK("#РТУС!"&amp;CELL("адрес",Проверка!AH511),"###"))))</f>
        <v/>
      </c>
      <c r="AI511" s="15" t="str">
        <f ca="1">IF(РТУС!AE511="","",IF(РТУС!AI511="",HYPERLINK("#РТУС!"&amp;CELL("адрес",Проверка!AI511),"заполнить"),HYPERLINK("#Проверка!"&amp;CELL("адрес",Проверка!AI511),РТУС!AI511)))</f>
        <v/>
      </c>
      <c r="AJ511" s="13" t="str">
        <f ca="1">IF(РТУС!AE511="","",IF(РТУС!AJ511="",HYPERLINK("#РТУС!"&amp;CELL("адрес",Проверка!AJ511),"заполнить"),IF(OR(РТУС!AJ511="Юрлицо",РТУС!AJ511="Физлицо",РТУС!AJ511="ИП"),HYPERLINK("#Проверка!"&amp;CELL("адрес",Проверка!AJ511),РТУС!AJ511),HYPERLINK("#РТУС!"&amp;CELL("адрес",Проверка!AJ511),"###"))))</f>
        <v/>
      </c>
      <c r="AK511" s="13" t="str">
        <f ca="1">IF(РТУС!AK511="",HYPERLINK("#РТУС!"&amp;CELL("адрес",Проверка!AK511),"заполнить"),IF(OR(РТУС!AK511="Квартира",РТУС!AK511="Кладовая",РТУС!AK511="Машино-место",РТУС!AK511="Нежилое помещение"),HYPERLINK("#Проверка!"&amp;CELL("адрес",Проверка!AK511),РТУС!AK511),HYPERLINK("#РТУС!"&amp;CELL("адрес",Проверка!AK511),"###")))</f>
        <v>заполнить</v>
      </c>
      <c r="AL511" s="13" t="str">
        <f ca="1">IF(РТУС!AL511="",HYPERLINK("#РТУС!"&amp;CELL("адрес",Проверка!AL511),"заполнить"),HYPERLINK("#Проверка!"&amp;CELL("адрес",Проверка!AL511),РТУС!AL511))</f>
        <v>заполнить</v>
      </c>
      <c r="AM511" s="18" t="str">
        <f ca="1">IF(РТУС!AM511="",HYPERLINK("#РТУС!"&amp;CELL("адрес",Проверка!AM511),"заполнить"),IF(ISNUMBER(РТУС!AM511)=TRUE,IF(РТУС!AK511="Нежилое помещение",IF(РТУС!AM511&gt;7,HYPERLINK("#РТУС!"&amp;CELL("адрес",Проверка!AM511),"не больше 7 кв.м."),РТУС!AM511),HYPERLINK("#Проверка!"&amp;CELL("адрес",Проверка!AM511),РТУС!AM511)),HYPERLINK("#РТУС!"&amp;CELL("адрес",Проверка!AM511),"###")))</f>
        <v>заполнить</v>
      </c>
      <c r="AN511" s="13" t="str">
        <f ca="1">IF(РТУС!AN511="",HYPERLINK("#РТУС!"&amp;CELL("адрес",Проверка!AN511),"заполнить"),IF(OR(РТУС!AN511="Общая площадь помещения",РТУС!AN511="Общая приведенная площадь жилого помещения",РТУС!AN511="Общая площадь жилого помещения с учетом лоджий, балконов, террас и веранд"),HYPERLINK("#Проверка!"&amp;CELL("адрес",Проверка!AN511),РТУС!AN511),HYPERLINK("#РТУС!"&amp;CELL("адрес",Проверка!AN511),"###")))</f>
        <v>заполнить</v>
      </c>
      <c r="AO511" s="13" t="str">
        <f ca="1">IF(OR(РТУС!AK511="Квартира",РТУС!A511="Нежилое помещение"),IF(РТУС!AO511="",HYPERLINK("#РТУС!"&amp;CELL("адрес",Проверка!AO511),"заполнить"),IF(ISNUMBER(РТУС!AO511)=TRUE,HYPERLINK("#Проверка!"&amp;CELL("адрес",Проверка!AO511),РТУС!AO511),HYPERLINK("#РТУС!"&amp;CELL("адрес",Проверка!AO511),"###"))),"")</f>
        <v/>
      </c>
      <c r="AP511" s="13" t="str">
        <f>IF(РТУС!AP511="","",РТУС!AP511)</f>
        <v/>
      </c>
      <c r="AQ511" s="13" t="str">
        <f ca="1">IF(РТУС!AQ511="",HYPERLINK("#РТУС!"&amp;CELL("адрес",Проверка!AQ511),"заполнить"),HYPERLINK("#Проверка!"&amp;CELL("адрес",Проверка!AQ511),РТУС!AQ511))</f>
        <v>заполнить</v>
      </c>
      <c r="AR511" s="18" t="str">
        <f ca="1">IF(РТУС!AR511="",HYPERLINK("#РТУС!"&amp;CELL("адрес",Проверка!AR511),"заполнить"),IF(ISNUMBER(РТУС!AR511)=FALSE,HYPERLINK("#РТУС!"&amp;CELL("адрес",Проверка!AR511),"###"),IF(РТУС!G511="1",IF(РТУС!AB511=РТУС!AR511+РТУС!AU511,HYPERLINK("#Проверка!"&amp;CELL("адрес",Проверка!AR511),РТУС!AR511),HYPERLINK("#РТУС!"&amp;CELL("адрес",Проверка!AR511),"сверить суммы")),IF(РТУС!AB511=(SUMIF(РТУС!$A$4:$A$1000,A511,РТУС!$AR$4:$AR$1000)+SUMIF(РТУС!$A$4:$A$1000,A511,РТУС!$AU$4:$AU$1000)),HYPERLINK("#Проверка!"&amp;CELL("адрес",Проверка!AR511),РТУС!AR511),HYPERLINK("#РТУС!"&amp;CELL("адрес",Проверка!AR511),"сверить суммы")))))</f>
        <v>заполнить</v>
      </c>
      <c r="AS511" s="13" t="str">
        <f>IF(РТУС!AS511="","",РТУС!AS511)</f>
        <v/>
      </c>
      <c r="AT511" s="18" t="str">
        <f ca="1">IF(РТУС!AT511="",HYPERLINK("#РТУС!"&amp;CELL("адрес",Проверка!AT511),"заполнить"),IF(ISNUMBER(РТУС!AT511)=FALSE,HYPERLINK("#РТУС!"&amp;CELL("адрес",Проверка!AT511),"###"),IF(РТУС!AT511=РТУС!AR511,HYPERLINK("#Проверка!"&amp;CELL("адрес",Проверка!AT511),РТУС!AT511),HYPERLINK("#РТУС!"&amp;CELL("адрес",Проверка!AT511),"сверить суммы"))))</f>
        <v>заполнить</v>
      </c>
      <c r="AU511" s="18" t="str">
        <f ca="1">IF(РТУС!AU511="",HYPERLINK("#РТУС!"&amp;CELL("адрес",Проверка!AU511),"заполнить"),IF(ISNUMBER(РТУС!AU511)=FALSE,HYPERLINK("#РТУС!"&amp;CELL("адрес",Проверка!AU511),"###"),IF(РТУС!G511="1",IF(РТУС!AB511=РТУС!AR511+РТУС!AU511,HYPERLINK("#Проверка!"&amp;CELL("адрес",Проверка!AU511),РТУС!AU511),HYPERLINK("#РТУС!"&amp;CELL("адрес",Проверка!AU511),"сверить суммы")),IF(РТУС!AB511=(SUMIF(РТУС!$A$4:$A$1000,A511,РТУС!$AR$4:$AR$1000)+SUMIF(РТУС!$A$4:$A$1000,A511,РТУС!$AU$4:$AU$1000)),HYPERLINK("#Проверка!"&amp;CELL("адрес",Проверка!AU511),РТУС!AU511),HYPERLINK("#РТУС!"&amp;CELL("адрес",Проверка!AU511),"сверить суммы")))))</f>
        <v>заполнить</v>
      </c>
      <c r="AV511" s="13" t="str">
        <f ca="1">IF(РТУС!AV511="",HYPERLINK("#РТУС!"&amp;CELL("адрес",Проверка!AV511),"заполнить"),IF(OR(РТУС!AV511="Требование о передаче жилого помещения",РТУС!AV511="Требование о передаче машино-места",РТУС!AV511="Требования о передаче нежилого помещения",РТУС!AV511="Денежные требования"),HYPERLINK("#Проверка!"&amp;CELL("адрес",Проверка!AV511),РТУС!AV511),HYPERLINK("#РТУС!"&amp;CELL("адрес",Проверка!AV511),"###")))</f>
        <v>заполнить</v>
      </c>
      <c r="AW511" s="13" t="str">
        <f ca="1">IF(РТУС!AW511="",HYPERLINK("#РТУС!"&amp;CELL("адрес",Проверка!AW511),"заполнить"),IF(OR(РТУС!AW511="Включен в полном объеме",РТУС!AW511="Включен частично"),HYPERLINK("#Проверка!"&amp;CELL("адрес",Проверка!AW511),РТУС!AW511),HYPERLINK("#РТУС!"&amp;CELL("адрес",Проверка!AW511),"###")))</f>
        <v>заполнить</v>
      </c>
      <c r="AX511" s="15" t="str">
        <f ca="1">IF(РТУС!AX511="",HYPERLINK("#РТУС!"&amp;CELL("адрес",Проверка!AX511),"заполнить"),IF(AND(LEN(РТУС!AX511)=5,РТУС!AX511&lt;TODAY()),HYPERLINK("#Проверка!"&amp;CELL("адрес",Проверка!AX511),РТУС!AX511),HYPERLINK("#РТУС!"&amp;CELL("адрес",Проверка!AX511),"###")))</f>
        <v>заполнить</v>
      </c>
      <c r="AY511" s="15" t="str">
        <f ca="1">IF(РТУС!AY511="",HYPERLINK("#РТУС!"&amp;CELL("адрес",Проверка!AY511),"заполнить"),IF(AND(LEN(РТУС!AY511)=5,РТУС!AY511&lt;TODAY()),HYPERLINK("#Проверка!"&amp;CELL("адрес",Проверка!AY511),РТУС!AY511),HYPERLINK("#РТУС!"&amp;CELL("адрес",Проверка!AY511),"###")))</f>
        <v>заполнить</v>
      </c>
    </row>
    <row r="512" spans="1:51" x14ac:dyDescent="0.25">
      <c r="A512" s="10" t="str">
        <f>РТУС!A512</f>
        <v>.</v>
      </c>
      <c r="B512" s="13" t="str">
        <f ca="1">IF(РТУС!B512="",HYPERLINK("#РТУС!"&amp;CELL("адрес",Проверка!B512),"заполнить"),IF(AND(LEN(РТУС!B512)=10,РТУС!B511=РТУС!B512),HYPERLINK("#Проверка!"&amp;CELL("адрес",Проверка!B512),РТУС!B512),HYPERLINK("#РТУС!"&amp;CELL("адрес",Проверка!B512),"###")))</f>
        <v>заполнить</v>
      </c>
      <c r="C512" s="13" t="str">
        <f ca="1">IF(РТУС!C512="",HYPERLINK("#РТУС!"&amp;CELL("адрес",Проверка!C512),"заполнить"),IF(AND(ISNUMBER(РТУС!C512)=TRUE,РТУС!C512&gt;0,РТУС!C511=РТУС!C512),HYPERLINK("#Проверка!"&amp;CELL("адрес",Проверка!C512),РТУС!C512),HYPERLINK("#РТУС!"&amp;CELL("адрес",Проверка!C512),"###")))</f>
        <v>заполнить</v>
      </c>
      <c r="D512" s="13" t="str">
        <f>IF(РТУС!D512="","",РТУС!D512)</f>
        <v/>
      </c>
      <c r="E512" s="13" t="str">
        <f ca="1">IF(РТУС!E512="",HYPERLINK("#РТУС!"&amp;CELL("адрес",Проверка!E512),"заполнить"),IF(РТУС!E511=РТУС!E512,HYPERLINK("#Проверка!"&amp;CELL("адрес",Проверка!E512),РТУС!E512),HYPERLINK("#РТУС!"&amp;CELL("адрес",Проверка!E512),"###")))</f>
        <v>заполнить</v>
      </c>
      <c r="F512" s="13" t="str">
        <f ca="1">IF(РТУС!F512="",HYPERLINK("#РТУС!"&amp;CELL("адрес",Проверка!F512),"заполнить"),HYPERLINK("#Проверка!"&amp;CELL("адрес",Проверка!F512),РТУС!F512))</f>
        <v>заполнить</v>
      </c>
      <c r="G512" s="20" t="str">
        <f ca="1">IF(РТУС!G512="",HYPERLINK("#РТУС!"&amp;CELL("адрес",Проверка!G512),"заполнить"),IF(РТУС!G512="1",HYPERLINK("#Проверка!"&amp;CELL("адрес",Проверка!G512),"1"),IF(AND(ISNUMBER(РТУС!G512)=TRUE,РТУС!G512&lt;=1,РТУС!G512&gt;0),IF(SUMIF(РТУС!$A$4:$A$1000,A512,РТУС!$G$4:$G$1000)=1,HYPERLINK("#Проверка!"&amp;CELL("адрес",Проверка!G512),РТУС!G512),HYPERLINK("#РТУС!"&amp;CELL("адрес",Проверка!G512),"сумма долей ≠ 1")),HYPERLINK("#РТУС!"&amp;CELL("адрес",Проверка!G512),"###"))))</f>
        <v>заполнить</v>
      </c>
      <c r="H512" s="13" t="str">
        <f ca="1">IF(РТУС!H512="",HYPERLINK("#РТУС!"&amp;CELL("адрес",Проверка!H512),"заполнить"),IF(OR(РТУС!H512="Юрлицо",РТУС!H512="Физлицо",РТУС!H512="ИП"),HYPERLINK("#Проверка!"&amp;CELL("адрес",Проверка!H512),РТУС!H512),HYPERLINK("#РТУС!"&amp;CELL("адрес",Проверка!H512),"###")))</f>
        <v>заполнить</v>
      </c>
      <c r="I512" s="13" t="str">
        <f ca="1">IF(OR(РТУС!H512="Юрлицо",РТУС!H512="ИП"),IF(РТУС!I512="",HYPERLINK("#РТУС!"&amp;CELL("адрес",Проверка!I512),"заполнить"),IF(OR(LEN(РТУС!I512)=10,LEN(РТУС!I512)=12),HYPERLINK("#Проверка!"&amp;CELL("адрес",Проверка!I512),РТУС!I512),HYPERLINK("#РТУС!"&amp;CELL("адрес",Проверка!I512),"###"))),"")</f>
        <v/>
      </c>
      <c r="J512" s="15" t="str">
        <f ca="1">IF(РТУС!J512="","",IF(AND(LEN(РТУС!J512)=5,РТУС!J512&lt;TODAY()),HYPERLINK("#Проверка!"&amp;CELL("адрес",Проверка!J512),РТУС!J512),HYPERLINK("#РТУС!"&amp;CELL("адрес",Проверка!J512),"###")))</f>
        <v/>
      </c>
      <c r="K512" s="13" t="str">
        <f>IF(РТУС!K512="","",РТУС!K512)</f>
        <v/>
      </c>
      <c r="L512" s="13" t="str">
        <f ca="1">IF(OR(РТУС!H512="Физлицо",РТУС!H512="ИП"),IF(РТУС!L512="",HYPERLINK("#РТУС!"&amp;CELL("адрес",Проверка!L512),"заполнить"),IF(OR(РТУС!L512="Загранпаспорт гражданина РФ",РТУС!L512="Паспорт гражданина РФ",РТУС!L512="Иностранный паспорт",РТУС!L512="Свидетельство о рождении",РТУС!L512="Вид на жительство"),HYPERLINK("#Проверка!"&amp;CELL("адрес",Проверка!L512),РТУС!L512),HYPERLINK("#РТУС!"&amp;CELL("адрес",Проверка!L512),"###"))),"")</f>
        <v/>
      </c>
      <c r="M512" s="13" t="str">
        <f ca="1">IF(AND(OR(РТУС!L512="Паспорт гражданина РФ",РТУС!L512="Свидетельство о рождении"),РТУС!M512=""),HYPERLINK("#РТУС!"&amp;CELL("адрес",Проверка!M512),"заполнить"),IF(РТУС!L512="Паспорт гражданина РФ",IF(LEN(РТУС!M512)=4,HYPERLINK("#Проверка!"&amp;CELL("адрес",Проверка!M512),РТУС!M512),HYPERLINK("#РТУС!"&amp;CELL("адрес",Проверка!M512),"###")),IF(РТУС!L512="Свидетельство о рождении",HYPERLINK("#Проверка!"&amp;CELL("адрес",Проверка!M512),РТУС!M512),"")))</f>
        <v/>
      </c>
      <c r="N512" s="13" t="str">
        <f ca="1">IF(РТУС!L512="","",IF(РТУС!N512="",HYPERLINK("#РТУС!"&amp;CELL("адрес",Проверка!N512),"заполнить"),IF(OR(РТУС!L512="Паспорт гражданина РФ",РТУС!L512="Свидетельство о рождении"),IF(LEN(РТУС!N512)=6,HYPERLINK("#Проверка!"&amp;CELL("адрес",Проверка!N512),РТУС!N512),HYPERLINK("#РТУС!"&amp;CELL("адрес",Проверка!N512),"###")),HYPERLINK("#Проверка!"&amp;CELL("адрес",Проверка!N512),РТУС!N512))))</f>
        <v/>
      </c>
      <c r="O512" s="15" t="str">
        <f ca="1">IF(РТУС!L512="","",IF(РТУС!O512="",HYPERLINK("#РТУС!"&amp;CELL("адрес",Проверка!O512),"заполнить"),IF(AND(LEN(РТУС!O512)=5,РТУС!O512&lt;TODAY()),IF(РТУС!L512="Свидетельство о рождении",IF(РТУС!O512&gt;EDATE(TODAY(),-168),HYPERLINK("#Проверка!"&amp;CELL("адрес",Проверка!O512),РТУС!O512),HYPERLINK("#РТУС!"&amp;CELL("адрес",Проверка!O512),"недействительно")),HYPERLINK("#Проверка!"&amp;CELL("адрес",Проверка!O512),РТУС!O512)),HYPERLINK("#РТУС!"&amp;CELL("адрес",Проверка!O512),"###"))))</f>
        <v/>
      </c>
      <c r="P512" s="21" t="str">
        <f ca="1">IF(РТУС!L512="Паспорт гражданина РФ",IF(РТУС!P512="",HYPERLINK("#РТУС!"&amp;CELL("адрес",Проверка!P512),"заполнить"),HYPERLINK("#Проверка!"&amp;CELL("адрес",Проверка!P512),РТУС!P512)),"")</f>
        <v/>
      </c>
      <c r="Q512" s="13" t="str">
        <f ca="1">IF(РТУС!L512="Паспорт гражданина РФ",IF(РТУС!Q512="",HYPERLINK("#РТУС!"&amp;CELL("адрес",Проверка!Q512),"заполнить"),IF(LEN(РТУС!Q512)=7,HYPERLINK("#Проверка!"&amp;CELL("адрес",Проверка!Q512),РТУС!Q512),HYPERLINK("#РТУС!"&amp;CELL("адрес",Проверка!Q512),"###"))),"")</f>
        <v/>
      </c>
      <c r="R512" s="13" t="str">
        <f ca="1">IF(РТУС!R512="",HYPERLINK("#РТУС!"&amp;CELL("адрес",Проверка!R512),"заполнить"),HYPERLINK("#Проверка!"&amp;CELL("адрес",Проверка!R512),РТУС!R512))</f>
        <v>заполнить</v>
      </c>
      <c r="S512" s="13" t="str">
        <f>IF(РТУС!S512="","",РТУС!S512)</f>
        <v/>
      </c>
      <c r="T512" s="13" t="str">
        <f>IF(РТУС!T512="","",РТУС!T512)</f>
        <v/>
      </c>
      <c r="U512" s="13" t="str">
        <f>IF(РТУС!U512="","",РТУС!U512)</f>
        <v/>
      </c>
      <c r="V512" s="13" t="str">
        <f ca="1">IF(РТУС!V512="",HYPERLINK("#РТУС!"&amp;CELL("адрес",Проверка!V512),"заполнить"),IF(OR(РТУС!V512="Договор участия в долевом строительстве",РТУС!V512="Предварительный договор участия в долевом строительстве",РТУС!V512="Определение Арбитражного суда",РТУС!V512="Решение суда общей юрисдикции",РТУС!V512="Иные договоры"),HYPERLINK("#Проверка!"&amp;CELL("адрес",Проверка!V512),РТУС!V512),HYPERLINK("#РТУС!"&amp;CELL("адрес",Проверка!V512),"###")))</f>
        <v>заполнить</v>
      </c>
      <c r="W512" s="13" t="str">
        <f ca="1">IF(РТУС!W512="",HYPERLINK("#РТУС!"&amp;CELL("адрес",Проверка!W512),"заполнить"),HYPERLINK("#Проверка!"&amp;CELL("адрес",Проверка!W512),РТУС!W512))</f>
        <v>заполнить</v>
      </c>
      <c r="X512" s="15" t="str">
        <f ca="1">IF(РТУС!X512="",HYPERLINK("#РТУС!"&amp;CELL("адрес",Проверка!X512),"заполнить"),IF(AND(LEN(РТУС!X512)=5,РТУС!X512&lt;TODAY()),HYPERLINK("#Проверка!"&amp;CELL("адрес",Проверка!X512),РТУС!X512),HYPERLINK("#РТУС!"&amp;CELL("адрес",Проверка!X512),"###")))</f>
        <v>заполнить</v>
      </c>
      <c r="Y512" s="13" t="str">
        <f>IF(РТУС!Y512="","",РТУС!Y512)</f>
        <v/>
      </c>
      <c r="Z512" s="15" t="str">
        <f ca="1">IF(РТУС!Z512="","",IF(AND(LEN(РТУС!Z512)=5,РТУС!Z512&lt;TODAY()),HYPERLINK("#Проверка!"&amp;CELL("адрес",Проверка!Z512),РТУС!Z512),HYPERLINK("#РТУС!"&amp;CELL("адрес",Проверка!Z512),"###")))</f>
        <v/>
      </c>
      <c r="AA512" s="18" t="str">
        <f ca="1">IF(РТУС!AA512="",HYPERLINK("#РТУС!"&amp;CELL("адрес",Проверка!AA512),"заполнить"),IF(ISNUMBER(РТУС!AA512)=TRUE,HYPERLINK("#Проверка!"&amp;CELL("адрес",Проверка!AA512),РТУС!AA512),HYPERLINK("#РТУС!"&amp;CELL("адрес",Проверка!AA512),"###")))</f>
        <v>заполнить</v>
      </c>
      <c r="AB512" s="18" t="str">
        <f ca="1">IF(РТУС!AB512="",HYPERLINK("#РТУС!"&amp;CELL("адрес",Проверка!AB512),"заполнить"),IF(ISNUMBER(РТУС!AB512)=TRUE,HYPERLINK("#Проверка!"&amp;CELL("адрес",Проверка!AB512),РТУС!AB512),HYPERLINK("#РТУС!"&amp;CELL("адрес",Проверка!AB512),"###")))</f>
        <v>заполнить</v>
      </c>
      <c r="AC512" s="18" t="str">
        <f ca="1">IF(РТУС!AC512="","",IF(ISNUMBER(РТУС!AC512)=TRUE,HYPERLINK("#Проверка!"&amp;CELL("адрес",Проверка!AC512),РТУС!AC512),HYPERLINK("#РТУС!"&amp;CELL("адрес",Проверка!AC512),"###")))</f>
        <v/>
      </c>
      <c r="AD512" s="18" t="str">
        <f ca="1">IF(РТУС!AD512="","",IF(ISNUMBER(РТУС!AD512)=TRUE,HYPERLINK("#Проверка!"&amp;CELL("адрес",Проверка!AD512),РТУС!AD512),HYPERLINK("#РТУС!"&amp;CELL("адрес",Проверка!AD512),"###")))</f>
        <v/>
      </c>
      <c r="AE512" s="13" t="str">
        <f>IF(РТУС!AE512="","",РТУС!AE512)</f>
        <v/>
      </c>
      <c r="AF512" s="15" t="str">
        <f ca="1">IF(РТУС!AE512="","",IF(РТУС!AF512="",HYPERLINK("#РТУС!"&amp;CELL("адрес",Проверка!AF512),"заполнить"),IF(AND(LEN(РТУС!AF512)=5,РТУС!AF512&lt;TODAY()),HYPERLINK("#Проверка!"&amp;CELL("адрес",Проверка!AF512),РТУС!AF512),HYPERLINK("#РТУС!"&amp;CELL("адрес",Проверка!AF512),"###"))))</f>
        <v/>
      </c>
      <c r="AG512" s="13"/>
      <c r="AH512" s="15" t="str">
        <f ca="1">IF(РТУС!AE512="","",IF(РТУС!AH512="",HYPERLINK("#РТУС!"&amp;CELL("адрес",Проверка!AH512),"заполнить"),IF(AND(LEN(РТУС!AH512)=5,РТУС!AH512&lt;TODAY()),HYPERLINK("#Проверка!"&amp;CELL("адрес",Проверка!AH512),РТУС!AH512),HYPERLINK("#РТУС!"&amp;CELL("адрес",Проверка!AH512),"###"))))</f>
        <v/>
      </c>
      <c r="AI512" s="15" t="str">
        <f ca="1">IF(РТУС!AE512="","",IF(РТУС!AI512="",HYPERLINK("#РТУС!"&amp;CELL("адрес",Проверка!AI512),"заполнить"),HYPERLINK("#Проверка!"&amp;CELL("адрес",Проверка!AI512),РТУС!AI512)))</f>
        <v/>
      </c>
      <c r="AJ512" s="13" t="str">
        <f ca="1">IF(РТУС!AE512="","",IF(РТУС!AJ512="",HYPERLINK("#РТУС!"&amp;CELL("адрес",Проверка!AJ512),"заполнить"),IF(OR(РТУС!AJ512="Юрлицо",РТУС!AJ512="Физлицо",РТУС!AJ512="ИП"),HYPERLINK("#Проверка!"&amp;CELL("адрес",Проверка!AJ512),РТУС!AJ512),HYPERLINK("#РТУС!"&amp;CELL("адрес",Проверка!AJ512),"###"))))</f>
        <v/>
      </c>
      <c r="AK512" s="13" t="str">
        <f ca="1">IF(РТУС!AK512="",HYPERLINK("#РТУС!"&amp;CELL("адрес",Проверка!AK512),"заполнить"),IF(OR(РТУС!AK512="Квартира",РТУС!AK512="Кладовая",РТУС!AK512="Машино-место",РТУС!AK512="Нежилое помещение"),HYPERLINK("#Проверка!"&amp;CELL("адрес",Проверка!AK512),РТУС!AK512),HYPERLINK("#РТУС!"&amp;CELL("адрес",Проверка!AK512),"###")))</f>
        <v>заполнить</v>
      </c>
      <c r="AL512" s="13" t="str">
        <f ca="1">IF(РТУС!AL512="",HYPERLINK("#РТУС!"&amp;CELL("адрес",Проверка!AL512),"заполнить"),HYPERLINK("#Проверка!"&amp;CELL("адрес",Проверка!AL512),РТУС!AL512))</f>
        <v>заполнить</v>
      </c>
      <c r="AM512" s="18" t="str">
        <f ca="1">IF(РТУС!AM512="",HYPERLINK("#РТУС!"&amp;CELL("адрес",Проверка!AM512),"заполнить"),IF(ISNUMBER(РТУС!AM512)=TRUE,IF(РТУС!AK512="Нежилое помещение",IF(РТУС!AM512&gt;7,HYPERLINK("#РТУС!"&amp;CELL("адрес",Проверка!AM512),"не больше 7 кв.м."),РТУС!AM512),HYPERLINK("#Проверка!"&amp;CELL("адрес",Проверка!AM512),РТУС!AM512)),HYPERLINK("#РТУС!"&amp;CELL("адрес",Проверка!AM512),"###")))</f>
        <v>заполнить</v>
      </c>
      <c r="AN512" s="13" t="str">
        <f ca="1">IF(РТУС!AN512="",HYPERLINK("#РТУС!"&amp;CELL("адрес",Проверка!AN512),"заполнить"),IF(OR(РТУС!AN512="Общая площадь помещения",РТУС!AN512="Общая приведенная площадь жилого помещения",РТУС!AN512="Общая площадь жилого помещения с учетом лоджий, балконов, террас и веранд"),HYPERLINK("#Проверка!"&amp;CELL("адрес",Проверка!AN512),РТУС!AN512),HYPERLINK("#РТУС!"&amp;CELL("адрес",Проверка!AN512),"###")))</f>
        <v>заполнить</v>
      </c>
      <c r="AO512" s="13" t="str">
        <f ca="1">IF(OR(РТУС!AK512="Квартира",РТУС!A512="Нежилое помещение"),IF(РТУС!AO512="",HYPERLINK("#РТУС!"&amp;CELL("адрес",Проверка!AO512),"заполнить"),IF(ISNUMBER(РТУС!AO512)=TRUE,HYPERLINK("#Проверка!"&amp;CELL("адрес",Проверка!AO512),РТУС!AO512),HYPERLINK("#РТУС!"&amp;CELL("адрес",Проверка!AO512),"###"))),"")</f>
        <v/>
      </c>
      <c r="AP512" s="13" t="str">
        <f>IF(РТУС!AP512="","",РТУС!AP512)</f>
        <v/>
      </c>
      <c r="AQ512" s="13" t="str">
        <f ca="1">IF(РТУС!AQ512="",HYPERLINK("#РТУС!"&amp;CELL("адрес",Проверка!AQ512),"заполнить"),HYPERLINK("#Проверка!"&amp;CELL("адрес",Проверка!AQ512),РТУС!AQ512))</f>
        <v>заполнить</v>
      </c>
      <c r="AR512" s="18" t="str">
        <f ca="1">IF(РТУС!AR512="",HYPERLINK("#РТУС!"&amp;CELL("адрес",Проверка!AR512),"заполнить"),IF(ISNUMBER(РТУС!AR512)=FALSE,HYPERLINK("#РТУС!"&amp;CELL("адрес",Проверка!AR512),"###"),IF(РТУС!G512="1",IF(РТУС!AB512=РТУС!AR512+РТУС!AU512,HYPERLINK("#Проверка!"&amp;CELL("адрес",Проверка!AR512),РТУС!AR512),HYPERLINK("#РТУС!"&amp;CELL("адрес",Проверка!AR512),"сверить суммы")),IF(РТУС!AB512=(SUMIF(РТУС!$A$4:$A$1000,A512,РТУС!$AR$4:$AR$1000)+SUMIF(РТУС!$A$4:$A$1000,A512,РТУС!$AU$4:$AU$1000)),HYPERLINK("#Проверка!"&amp;CELL("адрес",Проверка!AR512),РТУС!AR512),HYPERLINK("#РТУС!"&amp;CELL("адрес",Проверка!AR512),"сверить суммы")))))</f>
        <v>заполнить</v>
      </c>
      <c r="AS512" s="13" t="str">
        <f>IF(РТУС!AS512="","",РТУС!AS512)</f>
        <v/>
      </c>
      <c r="AT512" s="18" t="str">
        <f ca="1">IF(РТУС!AT512="",HYPERLINK("#РТУС!"&amp;CELL("адрес",Проверка!AT512),"заполнить"),IF(ISNUMBER(РТУС!AT512)=FALSE,HYPERLINK("#РТУС!"&amp;CELL("адрес",Проверка!AT512),"###"),IF(РТУС!AT512=РТУС!AR512,HYPERLINK("#Проверка!"&amp;CELL("адрес",Проверка!AT512),РТУС!AT512),HYPERLINK("#РТУС!"&amp;CELL("адрес",Проверка!AT512),"сверить суммы"))))</f>
        <v>заполнить</v>
      </c>
      <c r="AU512" s="18" t="str">
        <f ca="1">IF(РТУС!AU512="",HYPERLINK("#РТУС!"&amp;CELL("адрес",Проверка!AU512),"заполнить"),IF(ISNUMBER(РТУС!AU512)=FALSE,HYPERLINK("#РТУС!"&amp;CELL("адрес",Проверка!AU512),"###"),IF(РТУС!G512="1",IF(РТУС!AB512=РТУС!AR512+РТУС!AU512,HYPERLINK("#Проверка!"&amp;CELL("адрес",Проверка!AU512),РТУС!AU512),HYPERLINK("#РТУС!"&amp;CELL("адрес",Проверка!AU512),"сверить суммы")),IF(РТУС!AB512=(SUMIF(РТУС!$A$4:$A$1000,A512,РТУС!$AR$4:$AR$1000)+SUMIF(РТУС!$A$4:$A$1000,A512,РТУС!$AU$4:$AU$1000)),HYPERLINK("#Проверка!"&amp;CELL("адрес",Проверка!AU512),РТУС!AU512),HYPERLINK("#РТУС!"&amp;CELL("адрес",Проверка!AU512),"сверить суммы")))))</f>
        <v>заполнить</v>
      </c>
      <c r="AV512" s="13" t="str">
        <f ca="1">IF(РТУС!AV512="",HYPERLINK("#РТУС!"&amp;CELL("адрес",Проверка!AV512),"заполнить"),IF(OR(РТУС!AV512="Требование о передаче жилого помещения",РТУС!AV512="Требование о передаче машино-места",РТУС!AV512="Требования о передаче нежилого помещения",РТУС!AV512="Денежные требования"),HYPERLINK("#Проверка!"&amp;CELL("адрес",Проверка!AV512),РТУС!AV512),HYPERLINK("#РТУС!"&amp;CELL("адрес",Проверка!AV512),"###")))</f>
        <v>заполнить</v>
      </c>
      <c r="AW512" s="13" t="str">
        <f ca="1">IF(РТУС!AW512="",HYPERLINK("#РТУС!"&amp;CELL("адрес",Проверка!AW512),"заполнить"),IF(OR(РТУС!AW512="Включен в полном объеме",РТУС!AW512="Включен частично"),HYPERLINK("#Проверка!"&amp;CELL("адрес",Проверка!AW512),РТУС!AW512),HYPERLINK("#РТУС!"&amp;CELL("адрес",Проверка!AW512),"###")))</f>
        <v>заполнить</v>
      </c>
      <c r="AX512" s="15" t="str">
        <f ca="1">IF(РТУС!AX512="",HYPERLINK("#РТУС!"&amp;CELL("адрес",Проверка!AX512),"заполнить"),IF(AND(LEN(РТУС!AX512)=5,РТУС!AX512&lt;TODAY()),HYPERLINK("#Проверка!"&amp;CELL("адрес",Проверка!AX512),РТУС!AX512),HYPERLINK("#РТУС!"&amp;CELL("адрес",Проверка!AX512),"###")))</f>
        <v>заполнить</v>
      </c>
      <c r="AY512" s="15" t="str">
        <f ca="1">IF(РТУС!AY512="",HYPERLINK("#РТУС!"&amp;CELL("адрес",Проверка!AY512),"заполнить"),IF(AND(LEN(РТУС!AY512)=5,РТУС!AY512&lt;TODAY()),HYPERLINK("#Проверка!"&amp;CELL("адрес",Проверка!AY512),РТУС!AY512),HYPERLINK("#РТУС!"&amp;CELL("адрес",Проверка!AY512),"###")))</f>
        <v>заполнить</v>
      </c>
    </row>
    <row r="513" spans="1:51" x14ac:dyDescent="0.25">
      <c r="A513" s="10" t="str">
        <f>РТУС!A513</f>
        <v>.</v>
      </c>
      <c r="B513" s="13" t="str">
        <f ca="1">IF(РТУС!B513="",HYPERLINK("#РТУС!"&amp;CELL("адрес",Проверка!B513),"заполнить"),IF(AND(LEN(РТУС!B513)=10,РТУС!B512=РТУС!B513),HYPERLINK("#Проверка!"&amp;CELL("адрес",Проверка!B513),РТУС!B513),HYPERLINK("#РТУС!"&amp;CELL("адрес",Проверка!B513),"###")))</f>
        <v>заполнить</v>
      </c>
      <c r="C513" s="13" t="str">
        <f ca="1">IF(РТУС!C513="",HYPERLINK("#РТУС!"&amp;CELL("адрес",Проверка!C513),"заполнить"),IF(AND(ISNUMBER(РТУС!C513)=TRUE,РТУС!C513&gt;0,РТУС!C512=РТУС!C513),HYPERLINK("#Проверка!"&amp;CELL("адрес",Проверка!C513),РТУС!C513),HYPERLINK("#РТУС!"&amp;CELL("адрес",Проверка!C513),"###")))</f>
        <v>заполнить</v>
      </c>
      <c r="D513" s="13" t="str">
        <f>IF(РТУС!D513="","",РТУС!D513)</f>
        <v/>
      </c>
      <c r="E513" s="13" t="str">
        <f ca="1">IF(РТУС!E513="",HYPERLINK("#РТУС!"&amp;CELL("адрес",Проверка!E513),"заполнить"),IF(РТУС!E512=РТУС!E513,HYPERLINK("#Проверка!"&amp;CELL("адрес",Проверка!E513),РТУС!E513),HYPERLINK("#РТУС!"&amp;CELL("адрес",Проверка!E513),"###")))</f>
        <v>заполнить</v>
      </c>
      <c r="F513" s="13" t="str">
        <f ca="1">IF(РТУС!F513="",HYPERLINK("#РТУС!"&amp;CELL("адрес",Проверка!F513),"заполнить"),HYPERLINK("#Проверка!"&amp;CELL("адрес",Проверка!F513),РТУС!F513))</f>
        <v>заполнить</v>
      </c>
      <c r="G513" s="20" t="str">
        <f ca="1">IF(РТУС!G513="",HYPERLINK("#РТУС!"&amp;CELL("адрес",Проверка!G513),"заполнить"),IF(РТУС!G513="1",HYPERLINK("#Проверка!"&amp;CELL("адрес",Проверка!G513),"1"),IF(AND(ISNUMBER(РТУС!G513)=TRUE,РТУС!G513&lt;=1,РТУС!G513&gt;0),IF(SUMIF(РТУС!$A$4:$A$1000,A513,РТУС!$G$4:$G$1000)=1,HYPERLINK("#Проверка!"&amp;CELL("адрес",Проверка!G513),РТУС!G513),HYPERLINK("#РТУС!"&amp;CELL("адрес",Проверка!G513),"сумма долей ≠ 1")),HYPERLINK("#РТУС!"&amp;CELL("адрес",Проверка!G513),"###"))))</f>
        <v>заполнить</v>
      </c>
      <c r="H513" s="13" t="str">
        <f ca="1">IF(РТУС!H513="",HYPERLINK("#РТУС!"&amp;CELL("адрес",Проверка!H513),"заполнить"),IF(OR(РТУС!H513="Юрлицо",РТУС!H513="Физлицо",РТУС!H513="ИП"),HYPERLINK("#Проверка!"&amp;CELL("адрес",Проверка!H513),РТУС!H513),HYPERLINK("#РТУС!"&amp;CELL("адрес",Проверка!H513),"###")))</f>
        <v>заполнить</v>
      </c>
      <c r="I513" s="13" t="str">
        <f ca="1">IF(OR(РТУС!H513="Юрлицо",РТУС!H513="ИП"),IF(РТУС!I513="",HYPERLINK("#РТУС!"&amp;CELL("адрес",Проверка!I513),"заполнить"),IF(OR(LEN(РТУС!I513)=10,LEN(РТУС!I513)=12),HYPERLINK("#Проверка!"&amp;CELL("адрес",Проверка!I513),РТУС!I513),HYPERLINK("#РТУС!"&amp;CELL("адрес",Проверка!I513),"###"))),"")</f>
        <v/>
      </c>
      <c r="J513" s="15" t="str">
        <f ca="1">IF(РТУС!J513="","",IF(AND(LEN(РТУС!J513)=5,РТУС!J513&lt;TODAY()),HYPERLINK("#Проверка!"&amp;CELL("адрес",Проверка!J513),РТУС!J513),HYPERLINK("#РТУС!"&amp;CELL("адрес",Проверка!J513),"###")))</f>
        <v/>
      </c>
      <c r="K513" s="13" t="str">
        <f>IF(РТУС!K513="","",РТУС!K513)</f>
        <v/>
      </c>
      <c r="L513" s="13" t="str">
        <f ca="1">IF(OR(РТУС!H513="Физлицо",РТУС!H513="ИП"),IF(РТУС!L513="",HYPERLINK("#РТУС!"&amp;CELL("адрес",Проверка!L513),"заполнить"),IF(OR(РТУС!L513="Загранпаспорт гражданина РФ",РТУС!L513="Паспорт гражданина РФ",РТУС!L513="Иностранный паспорт",РТУС!L513="Свидетельство о рождении",РТУС!L513="Вид на жительство"),HYPERLINK("#Проверка!"&amp;CELL("адрес",Проверка!L513),РТУС!L513),HYPERLINK("#РТУС!"&amp;CELL("адрес",Проверка!L513),"###"))),"")</f>
        <v/>
      </c>
      <c r="M513" s="13" t="str">
        <f ca="1">IF(AND(OR(РТУС!L513="Паспорт гражданина РФ",РТУС!L513="Свидетельство о рождении"),РТУС!M513=""),HYPERLINK("#РТУС!"&amp;CELL("адрес",Проверка!M513),"заполнить"),IF(РТУС!L513="Паспорт гражданина РФ",IF(LEN(РТУС!M513)=4,HYPERLINK("#Проверка!"&amp;CELL("адрес",Проверка!M513),РТУС!M513),HYPERLINK("#РТУС!"&amp;CELL("адрес",Проверка!M513),"###")),IF(РТУС!L513="Свидетельство о рождении",HYPERLINK("#Проверка!"&amp;CELL("адрес",Проверка!M513),РТУС!M513),"")))</f>
        <v/>
      </c>
      <c r="N513" s="13" t="str">
        <f ca="1">IF(РТУС!L513="","",IF(РТУС!N513="",HYPERLINK("#РТУС!"&amp;CELL("адрес",Проверка!N513),"заполнить"),IF(OR(РТУС!L513="Паспорт гражданина РФ",РТУС!L513="Свидетельство о рождении"),IF(LEN(РТУС!N513)=6,HYPERLINK("#Проверка!"&amp;CELL("адрес",Проверка!N513),РТУС!N513),HYPERLINK("#РТУС!"&amp;CELL("адрес",Проверка!N513),"###")),HYPERLINK("#Проверка!"&amp;CELL("адрес",Проверка!N513),РТУС!N513))))</f>
        <v/>
      </c>
      <c r="O513" s="15" t="str">
        <f ca="1">IF(РТУС!L513="","",IF(РТУС!O513="",HYPERLINK("#РТУС!"&amp;CELL("адрес",Проверка!O513),"заполнить"),IF(AND(LEN(РТУС!O513)=5,РТУС!O513&lt;TODAY()),IF(РТУС!L513="Свидетельство о рождении",IF(РТУС!O513&gt;EDATE(TODAY(),-168),HYPERLINK("#Проверка!"&amp;CELL("адрес",Проверка!O513),РТУС!O513),HYPERLINK("#РТУС!"&amp;CELL("адрес",Проверка!O513),"недействительно")),HYPERLINK("#Проверка!"&amp;CELL("адрес",Проверка!O513),РТУС!O513)),HYPERLINK("#РТУС!"&amp;CELL("адрес",Проверка!O513),"###"))))</f>
        <v/>
      </c>
      <c r="P513" s="21" t="str">
        <f ca="1">IF(РТУС!L513="Паспорт гражданина РФ",IF(РТУС!P513="",HYPERLINK("#РТУС!"&amp;CELL("адрес",Проверка!P513),"заполнить"),HYPERLINK("#Проверка!"&amp;CELL("адрес",Проверка!P513),РТУС!P513)),"")</f>
        <v/>
      </c>
      <c r="Q513" s="13" t="str">
        <f ca="1">IF(РТУС!L513="Паспорт гражданина РФ",IF(РТУС!Q513="",HYPERLINK("#РТУС!"&amp;CELL("адрес",Проверка!Q513),"заполнить"),IF(LEN(РТУС!Q513)=7,HYPERLINK("#Проверка!"&amp;CELL("адрес",Проверка!Q513),РТУС!Q513),HYPERLINK("#РТУС!"&amp;CELL("адрес",Проверка!Q513),"###"))),"")</f>
        <v/>
      </c>
      <c r="R513" s="13" t="str">
        <f ca="1">IF(РТУС!R513="",HYPERLINK("#РТУС!"&amp;CELL("адрес",Проверка!R513),"заполнить"),HYPERLINK("#Проверка!"&amp;CELL("адрес",Проверка!R513),РТУС!R513))</f>
        <v>заполнить</v>
      </c>
      <c r="S513" s="13" t="str">
        <f>IF(РТУС!S513="","",РТУС!S513)</f>
        <v/>
      </c>
      <c r="T513" s="13" t="str">
        <f>IF(РТУС!T513="","",РТУС!T513)</f>
        <v/>
      </c>
      <c r="U513" s="13" t="str">
        <f>IF(РТУС!U513="","",РТУС!U513)</f>
        <v/>
      </c>
      <c r="V513" s="13" t="str">
        <f ca="1">IF(РТУС!V513="",HYPERLINK("#РТУС!"&amp;CELL("адрес",Проверка!V513),"заполнить"),IF(OR(РТУС!V513="Договор участия в долевом строительстве",РТУС!V513="Предварительный договор участия в долевом строительстве",РТУС!V513="Определение Арбитражного суда",РТУС!V513="Решение суда общей юрисдикции",РТУС!V513="Иные договоры"),HYPERLINK("#Проверка!"&amp;CELL("адрес",Проверка!V513),РТУС!V513),HYPERLINK("#РТУС!"&amp;CELL("адрес",Проверка!V513),"###")))</f>
        <v>заполнить</v>
      </c>
      <c r="W513" s="13" t="str">
        <f ca="1">IF(РТУС!W513="",HYPERLINK("#РТУС!"&amp;CELL("адрес",Проверка!W513),"заполнить"),HYPERLINK("#Проверка!"&amp;CELL("адрес",Проверка!W513),РТУС!W513))</f>
        <v>заполнить</v>
      </c>
      <c r="X513" s="15" t="str">
        <f ca="1">IF(РТУС!X513="",HYPERLINK("#РТУС!"&amp;CELL("адрес",Проверка!X513),"заполнить"),IF(AND(LEN(РТУС!X513)=5,РТУС!X513&lt;TODAY()),HYPERLINK("#Проверка!"&amp;CELL("адрес",Проверка!X513),РТУС!X513),HYPERLINK("#РТУС!"&amp;CELL("адрес",Проверка!X513),"###")))</f>
        <v>заполнить</v>
      </c>
      <c r="Y513" s="13" t="str">
        <f>IF(РТУС!Y513="","",РТУС!Y513)</f>
        <v/>
      </c>
      <c r="Z513" s="15" t="str">
        <f ca="1">IF(РТУС!Z513="","",IF(AND(LEN(РТУС!Z513)=5,РТУС!Z513&lt;TODAY()),HYPERLINK("#Проверка!"&amp;CELL("адрес",Проверка!Z513),РТУС!Z513),HYPERLINK("#РТУС!"&amp;CELL("адрес",Проверка!Z513),"###")))</f>
        <v/>
      </c>
      <c r="AA513" s="18" t="str">
        <f ca="1">IF(РТУС!AA513="",HYPERLINK("#РТУС!"&amp;CELL("адрес",Проверка!AA513),"заполнить"),IF(ISNUMBER(РТУС!AA513)=TRUE,HYPERLINK("#Проверка!"&amp;CELL("адрес",Проверка!AA513),РТУС!AA513),HYPERLINK("#РТУС!"&amp;CELL("адрес",Проверка!AA513),"###")))</f>
        <v>заполнить</v>
      </c>
      <c r="AB513" s="18" t="str">
        <f ca="1">IF(РТУС!AB513="",HYPERLINK("#РТУС!"&amp;CELL("адрес",Проверка!AB513),"заполнить"),IF(ISNUMBER(РТУС!AB513)=TRUE,HYPERLINK("#Проверка!"&amp;CELL("адрес",Проверка!AB513),РТУС!AB513),HYPERLINK("#РТУС!"&amp;CELL("адрес",Проверка!AB513),"###")))</f>
        <v>заполнить</v>
      </c>
      <c r="AC513" s="18" t="str">
        <f ca="1">IF(РТУС!AC513="","",IF(ISNUMBER(РТУС!AC513)=TRUE,HYPERLINK("#Проверка!"&amp;CELL("адрес",Проверка!AC513),РТУС!AC513),HYPERLINK("#РТУС!"&amp;CELL("адрес",Проверка!AC513),"###")))</f>
        <v/>
      </c>
      <c r="AD513" s="18" t="str">
        <f ca="1">IF(РТУС!AD513="","",IF(ISNUMBER(РТУС!AD513)=TRUE,HYPERLINK("#Проверка!"&amp;CELL("адрес",Проверка!AD513),РТУС!AD513),HYPERLINK("#РТУС!"&amp;CELL("адрес",Проверка!AD513),"###")))</f>
        <v/>
      </c>
      <c r="AE513" s="13" t="str">
        <f>IF(РТУС!AE513="","",РТУС!AE513)</f>
        <v/>
      </c>
      <c r="AF513" s="15" t="str">
        <f ca="1">IF(РТУС!AE513="","",IF(РТУС!AF513="",HYPERLINK("#РТУС!"&amp;CELL("адрес",Проверка!AF513),"заполнить"),IF(AND(LEN(РТУС!AF513)=5,РТУС!AF513&lt;TODAY()),HYPERLINK("#Проверка!"&amp;CELL("адрес",Проверка!AF513),РТУС!AF513),HYPERLINK("#РТУС!"&amp;CELL("адрес",Проверка!AF513),"###"))))</f>
        <v/>
      </c>
      <c r="AG513" s="13"/>
      <c r="AH513" s="15" t="str">
        <f ca="1">IF(РТУС!AE513="","",IF(РТУС!AH513="",HYPERLINK("#РТУС!"&amp;CELL("адрес",Проверка!AH513),"заполнить"),IF(AND(LEN(РТУС!AH513)=5,РТУС!AH513&lt;TODAY()),HYPERLINK("#Проверка!"&amp;CELL("адрес",Проверка!AH513),РТУС!AH513),HYPERLINK("#РТУС!"&amp;CELL("адрес",Проверка!AH513),"###"))))</f>
        <v/>
      </c>
      <c r="AI513" s="15" t="str">
        <f ca="1">IF(РТУС!AE513="","",IF(РТУС!AI513="",HYPERLINK("#РТУС!"&amp;CELL("адрес",Проверка!AI513),"заполнить"),HYPERLINK("#Проверка!"&amp;CELL("адрес",Проверка!AI513),РТУС!AI513)))</f>
        <v/>
      </c>
      <c r="AJ513" s="13" t="str">
        <f ca="1">IF(РТУС!AE513="","",IF(РТУС!AJ513="",HYPERLINK("#РТУС!"&amp;CELL("адрес",Проверка!AJ513),"заполнить"),IF(OR(РТУС!AJ513="Юрлицо",РТУС!AJ513="Физлицо",РТУС!AJ513="ИП"),HYPERLINK("#Проверка!"&amp;CELL("адрес",Проверка!AJ513),РТУС!AJ513),HYPERLINK("#РТУС!"&amp;CELL("адрес",Проверка!AJ513),"###"))))</f>
        <v/>
      </c>
      <c r="AK513" s="13" t="str">
        <f ca="1">IF(РТУС!AK513="",HYPERLINK("#РТУС!"&amp;CELL("адрес",Проверка!AK513),"заполнить"),IF(OR(РТУС!AK513="Квартира",РТУС!AK513="Кладовая",РТУС!AK513="Машино-место",РТУС!AK513="Нежилое помещение"),HYPERLINK("#Проверка!"&amp;CELL("адрес",Проверка!AK513),РТУС!AK513),HYPERLINK("#РТУС!"&amp;CELL("адрес",Проверка!AK513),"###")))</f>
        <v>заполнить</v>
      </c>
      <c r="AL513" s="13" t="str">
        <f ca="1">IF(РТУС!AL513="",HYPERLINK("#РТУС!"&amp;CELL("адрес",Проверка!AL513),"заполнить"),HYPERLINK("#Проверка!"&amp;CELL("адрес",Проверка!AL513),РТУС!AL513))</f>
        <v>заполнить</v>
      </c>
      <c r="AM513" s="18" t="str">
        <f ca="1">IF(РТУС!AM513="",HYPERLINK("#РТУС!"&amp;CELL("адрес",Проверка!AM513),"заполнить"),IF(ISNUMBER(РТУС!AM513)=TRUE,IF(РТУС!AK513="Нежилое помещение",IF(РТУС!AM513&gt;7,HYPERLINK("#РТУС!"&amp;CELL("адрес",Проверка!AM513),"не больше 7 кв.м."),РТУС!AM513),HYPERLINK("#Проверка!"&amp;CELL("адрес",Проверка!AM513),РТУС!AM513)),HYPERLINK("#РТУС!"&amp;CELL("адрес",Проверка!AM513),"###")))</f>
        <v>заполнить</v>
      </c>
      <c r="AN513" s="13" t="str">
        <f ca="1">IF(РТУС!AN513="",HYPERLINK("#РТУС!"&amp;CELL("адрес",Проверка!AN513),"заполнить"),IF(OR(РТУС!AN513="Общая площадь помещения",РТУС!AN513="Общая приведенная площадь жилого помещения",РТУС!AN513="Общая площадь жилого помещения с учетом лоджий, балконов, террас и веранд"),HYPERLINK("#Проверка!"&amp;CELL("адрес",Проверка!AN513),РТУС!AN513),HYPERLINK("#РТУС!"&amp;CELL("адрес",Проверка!AN513),"###")))</f>
        <v>заполнить</v>
      </c>
      <c r="AO513" s="13" t="str">
        <f ca="1">IF(OR(РТУС!AK513="Квартира",РТУС!A513="Нежилое помещение"),IF(РТУС!AO513="",HYPERLINK("#РТУС!"&amp;CELL("адрес",Проверка!AO513),"заполнить"),IF(ISNUMBER(РТУС!AO513)=TRUE,HYPERLINK("#Проверка!"&amp;CELL("адрес",Проверка!AO513),РТУС!AO513),HYPERLINK("#РТУС!"&amp;CELL("адрес",Проверка!AO513),"###"))),"")</f>
        <v/>
      </c>
      <c r="AP513" s="13" t="str">
        <f>IF(РТУС!AP513="","",РТУС!AP513)</f>
        <v/>
      </c>
      <c r="AQ513" s="13" t="str">
        <f ca="1">IF(РТУС!AQ513="",HYPERLINK("#РТУС!"&amp;CELL("адрес",Проверка!AQ513),"заполнить"),HYPERLINK("#Проверка!"&amp;CELL("адрес",Проверка!AQ513),РТУС!AQ513))</f>
        <v>заполнить</v>
      </c>
      <c r="AR513" s="18" t="str">
        <f ca="1">IF(РТУС!AR513="",HYPERLINK("#РТУС!"&amp;CELL("адрес",Проверка!AR513),"заполнить"),IF(ISNUMBER(РТУС!AR513)=FALSE,HYPERLINK("#РТУС!"&amp;CELL("адрес",Проверка!AR513),"###"),IF(РТУС!G513="1",IF(РТУС!AB513=РТУС!AR513+РТУС!AU513,HYPERLINK("#Проверка!"&amp;CELL("адрес",Проверка!AR513),РТУС!AR513),HYPERLINK("#РТУС!"&amp;CELL("адрес",Проверка!AR513),"сверить суммы")),IF(РТУС!AB513=(SUMIF(РТУС!$A$4:$A$1000,A513,РТУС!$AR$4:$AR$1000)+SUMIF(РТУС!$A$4:$A$1000,A513,РТУС!$AU$4:$AU$1000)),HYPERLINK("#Проверка!"&amp;CELL("адрес",Проверка!AR513),РТУС!AR513),HYPERLINK("#РТУС!"&amp;CELL("адрес",Проверка!AR513),"сверить суммы")))))</f>
        <v>заполнить</v>
      </c>
      <c r="AS513" s="13" t="str">
        <f>IF(РТУС!AS513="","",РТУС!AS513)</f>
        <v/>
      </c>
      <c r="AT513" s="18" t="str">
        <f ca="1">IF(РТУС!AT513="",HYPERLINK("#РТУС!"&amp;CELL("адрес",Проверка!AT513),"заполнить"),IF(ISNUMBER(РТУС!AT513)=FALSE,HYPERLINK("#РТУС!"&amp;CELL("адрес",Проверка!AT513),"###"),IF(РТУС!AT513=РТУС!AR513,HYPERLINK("#Проверка!"&amp;CELL("адрес",Проверка!AT513),РТУС!AT513),HYPERLINK("#РТУС!"&amp;CELL("адрес",Проверка!AT513),"сверить суммы"))))</f>
        <v>заполнить</v>
      </c>
      <c r="AU513" s="18" t="str">
        <f ca="1">IF(РТУС!AU513="",HYPERLINK("#РТУС!"&amp;CELL("адрес",Проверка!AU513),"заполнить"),IF(ISNUMBER(РТУС!AU513)=FALSE,HYPERLINK("#РТУС!"&amp;CELL("адрес",Проверка!AU513),"###"),IF(РТУС!G513="1",IF(РТУС!AB513=РТУС!AR513+РТУС!AU513,HYPERLINK("#Проверка!"&amp;CELL("адрес",Проверка!AU513),РТУС!AU513),HYPERLINK("#РТУС!"&amp;CELL("адрес",Проверка!AU513),"сверить суммы")),IF(РТУС!AB513=(SUMIF(РТУС!$A$4:$A$1000,A513,РТУС!$AR$4:$AR$1000)+SUMIF(РТУС!$A$4:$A$1000,A513,РТУС!$AU$4:$AU$1000)),HYPERLINK("#Проверка!"&amp;CELL("адрес",Проверка!AU513),РТУС!AU513),HYPERLINK("#РТУС!"&amp;CELL("адрес",Проверка!AU513),"сверить суммы")))))</f>
        <v>заполнить</v>
      </c>
      <c r="AV513" s="13" t="str">
        <f ca="1">IF(РТУС!AV513="",HYPERLINK("#РТУС!"&amp;CELL("адрес",Проверка!AV513),"заполнить"),IF(OR(РТУС!AV513="Требование о передаче жилого помещения",РТУС!AV513="Требование о передаче машино-места",РТУС!AV513="Требования о передаче нежилого помещения",РТУС!AV513="Денежные требования"),HYPERLINK("#Проверка!"&amp;CELL("адрес",Проверка!AV513),РТУС!AV513),HYPERLINK("#РТУС!"&amp;CELL("адрес",Проверка!AV513),"###")))</f>
        <v>заполнить</v>
      </c>
      <c r="AW513" s="13" t="str">
        <f ca="1">IF(РТУС!AW513="",HYPERLINK("#РТУС!"&amp;CELL("адрес",Проверка!AW513),"заполнить"),IF(OR(РТУС!AW513="Включен в полном объеме",РТУС!AW513="Включен частично"),HYPERLINK("#Проверка!"&amp;CELL("адрес",Проверка!AW513),РТУС!AW513),HYPERLINK("#РТУС!"&amp;CELL("адрес",Проверка!AW513),"###")))</f>
        <v>заполнить</v>
      </c>
      <c r="AX513" s="15" t="str">
        <f ca="1">IF(РТУС!AX513="",HYPERLINK("#РТУС!"&amp;CELL("адрес",Проверка!AX513),"заполнить"),IF(AND(LEN(РТУС!AX513)=5,РТУС!AX513&lt;TODAY()),HYPERLINK("#Проверка!"&amp;CELL("адрес",Проверка!AX513),РТУС!AX513),HYPERLINK("#РТУС!"&amp;CELL("адрес",Проверка!AX513),"###")))</f>
        <v>заполнить</v>
      </c>
      <c r="AY513" s="15" t="str">
        <f ca="1">IF(РТУС!AY513="",HYPERLINK("#РТУС!"&amp;CELL("адрес",Проверка!AY513),"заполнить"),IF(AND(LEN(РТУС!AY513)=5,РТУС!AY513&lt;TODAY()),HYPERLINK("#Проверка!"&amp;CELL("адрес",Проверка!AY513),РТУС!AY513),HYPERLINK("#РТУС!"&amp;CELL("адрес",Проверка!AY513),"###")))</f>
        <v>заполнить</v>
      </c>
    </row>
    <row r="514" spans="1:51" x14ac:dyDescent="0.25">
      <c r="A514" s="10" t="str">
        <f>РТУС!A514</f>
        <v>.</v>
      </c>
      <c r="B514" s="13" t="str">
        <f ca="1">IF(РТУС!B514="",HYPERLINK("#РТУС!"&amp;CELL("адрес",Проверка!B514),"заполнить"),IF(AND(LEN(РТУС!B514)=10,РТУС!B513=РТУС!B514),HYPERLINK("#Проверка!"&amp;CELL("адрес",Проверка!B514),РТУС!B514),HYPERLINK("#РТУС!"&amp;CELL("адрес",Проверка!B514),"###")))</f>
        <v>заполнить</v>
      </c>
      <c r="C514" s="13" t="str">
        <f ca="1">IF(РТУС!C514="",HYPERLINK("#РТУС!"&amp;CELL("адрес",Проверка!C514),"заполнить"),IF(AND(ISNUMBER(РТУС!C514)=TRUE,РТУС!C514&gt;0,РТУС!C513=РТУС!C514),HYPERLINK("#Проверка!"&amp;CELL("адрес",Проверка!C514),РТУС!C514),HYPERLINK("#РТУС!"&amp;CELL("адрес",Проверка!C514),"###")))</f>
        <v>заполнить</v>
      </c>
      <c r="D514" s="13" t="str">
        <f>IF(РТУС!D514="","",РТУС!D514)</f>
        <v/>
      </c>
      <c r="E514" s="13" t="str">
        <f ca="1">IF(РТУС!E514="",HYPERLINK("#РТУС!"&amp;CELL("адрес",Проверка!E514),"заполнить"),IF(РТУС!E513=РТУС!E514,HYPERLINK("#Проверка!"&amp;CELL("адрес",Проверка!E514),РТУС!E514),HYPERLINK("#РТУС!"&amp;CELL("адрес",Проверка!E514),"###")))</f>
        <v>заполнить</v>
      </c>
      <c r="F514" s="13" t="str">
        <f ca="1">IF(РТУС!F514="",HYPERLINK("#РТУС!"&amp;CELL("адрес",Проверка!F514),"заполнить"),HYPERLINK("#Проверка!"&amp;CELL("адрес",Проверка!F514),РТУС!F514))</f>
        <v>заполнить</v>
      </c>
      <c r="G514" s="20" t="str">
        <f ca="1">IF(РТУС!G514="",HYPERLINK("#РТУС!"&amp;CELL("адрес",Проверка!G514),"заполнить"),IF(РТУС!G514="1",HYPERLINK("#Проверка!"&amp;CELL("адрес",Проверка!G514),"1"),IF(AND(ISNUMBER(РТУС!G514)=TRUE,РТУС!G514&lt;=1,РТУС!G514&gt;0),IF(SUMIF(РТУС!$A$4:$A$1000,A514,РТУС!$G$4:$G$1000)=1,HYPERLINK("#Проверка!"&amp;CELL("адрес",Проверка!G514),РТУС!G514),HYPERLINK("#РТУС!"&amp;CELL("адрес",Проверка!G514),"сумма долей ≠ 1")),HYPERLINK("#РТУС!"&amp;CELL("адрес",Проверка!G514),"###"))))</f>
        <v>заполнить</v>
      </c>
      <c r="H514" s="13" t="str">
        <f ca="1">IF(РТУС!H514="",HYPERLINK("#РТУС!"&amp;CELL("адрес",Проверка!H514),"заполнить"),IF(OR(РТУС!H514="Юрлицо",РТУС!H514="Физлицо",РТУС!H514="ИП"),HYPERLINK("#Проверка!"&amp;CELL("адрес",Проверка!H514),РТУС!H514),HYPERLINK("#РТУС!"&amp;CELL("адрес",Проверка!H514),"###")))</f>
        <v>заполнить</v>
      </c>
      <c r="I514" s="13" t="str">
        <f ca="1">IF(OR(РТУС!H514="Юрлицо",РТУС!H514="ИП"),IF(РТУС!I514="",HYPERLINK("#РТУС!"&amp;CELL("адрес",Проверка!I514),"заполнить"),IF(OR(LEN(РТУС!I514)=10,LEN(РТУС!I514)=12),HYPERLINK("#Проверка!"&amp;CELL("адрес",Проверка!I514),РТУС!I514),HYPERLINK("#РТУС!"&amp;CELL("адрес",Проверка!I514),"###"))),"")</f>
        <v/>
      </c>
      <c r="J514" s="15" t="str">
        <f ca="1">IF(РТУС!J514="","",IF(AND(LEN(РТУС!J514)=5,РТУС!J514&lt;TODAY()),HYPERLINK("#Проверка!"&amp;CELL("адрес",Проверка!J514),РТУС!J514),HYPERLINK("#РТУС!"&amp;CELL("адрес",Проверка!J514),"###")))</f>
        <v/>
      </c>
      <c r="K514" s="13" t="str">
        <f>IF(РТУС!K514="","",РТУС!K514)</f>
        <v/>
      </c>
      <c r="L514" s="13" t="str">
        <f ca="1">IF(OR(РТУС!H514="Физлицо",РТУС!H514="ИП"),IF(РТУС!L514="",HYPERLINK("#РТУС!"&amp;CELL("адрес",Проверка!L514),"заполнить"),IF(OR(РТУС!L514="Загранпаспорт гражданина РФ",РТУС!L514="Паспорт гражданина РФ",РТУС!L514="Иностранный паспорт",РТУС!L514="Свидетельство о рождении",РТУС!L514="Вид на жительство"),HYPERLINK("#Проверка!"&amp;CELL("адрес",Проверка!L514),РТУС!L514),HYPERLINK("#РТУС!"&amp;CELL("адрес",Проверка!L514),"###"))),"")</f>
        <v/>
      </c>
      <c r="M514" s="13" t="str">
        <f ca="1">IF(AND(OR(РТУС!L514="Паспорт гражданина РФ",РТУС!L514="Свидетельство о рождении"),РТУС!M514=""),HYPERLINK("#РТУС!"&amp;CELL("адрес",Проверка!M514),"заполнить"),IF(РТУС!L514="Паспорт гражданина РФ",IF(LEN(РТУС!M514)=4,HYPERLINK("#Проверка!"&amp;CELL("адрес",Проверка!M514),РТУС!M514),HYPERLINK("#РТУС!"&amp;CELL("адрес",Проверка!M514),"###")),IF(РТУС!L514="Свидетельство о рождении",HYPERLINK("#Проверка!"&amp;CELL("адрес",Проверка!M514),РТУС!M514),"")))</f>
        <v/>
      </c>
      <c r="N514" s="13" t="str">
        <f ca="1">IF(РТУС!L514="","",IF(РТУС!N514="",HYPERLINK("#РТУС!"&amp;CELL("адрес",Проверка!N514),"заполнить"),IF(OR(РТУС!L514="Паспорт гражданина РФ",РТУС!L514="Свидетельство о рождении"),IF(LEN(РТУС!N514)=6,HYPERLINK("#Проверка!"&amp;CELL("адрес",Проверка!N514),РТУС!N514),HYPERLINK("#РТУС!"&amp;CELL("адрес",Проверка!N514),"###")),HYPERLINK("#Проверка!"&amp;CELL("адрес",Проверка!N514),РТУС!N514))))</f>
        <v/>
      </c>
      <c r="O514" s="15" t="str">
        <f ca="1">IF(РТУС!L514="","",IF(РТУС!O514="",HYPERLINK("#РТУС!"&amp;CELL("адрес",Проверка!O514),"заполнить"),IF(AND(LEN(РТУС!O514)=5,РТУС!O514&lt;TODAY()),IF(РТУС!L514="Свидетельство о рождении",IF(РТУС!O514&gt;EDATE(TODAY(),-168),HYPERLINK("#Проверка!"&amp;CELL("адрес",Проверка!O514),РТУС!O514),HYPERLINK("#РТУС!"&amp;CELL("адрес",Проверка!O514),"недействительно")),HYPERLINK("#Проверка!"&amp;CELL("адрес",Проверка!O514),РТУС!O514)),HYPERLINK("#РТУС!"&amp;CELL("адрес",Проверка!O514),"###"))))</f>
        <v/>
      </c>
      <c r="P514" s="21" t="str">
        <f ca="1">IF(РТУС!L514="Паспорт гражданина РФ",IF(РТУС!P514="",HYPERLINK("#РТУС!"&amp;CELL("адрес",Проверка!P514),"заполнить"),HYPERLINK("#Проверка!"&amp;CELL("адрес",Проверка!P514),РТУС!P514)),"")</f>
        <v/>
      </c>
      <c r="Q514" s="13" t="str">
        <f ca="1">IF(РТУС!L514="Паспорт гражданина РФ",IF(РТУС!Q514="",HYPERLINK("#РТУС!"&amp;CELL("адрес",Проверка!Q514),"заполнить"),IF(LEN(РТУС!Q514)=7,HYPERLINK("#Проверка!"&amp;CELL("адрес",Проверка!Q514),РТУС!Q514),HYPERLINK("#РТУС!"&amp;CELL("адрес",Проверка!Q514),"###"))),"")</f>
        <v/>
      </c>
      <c r="R514" s="13" t="str">
        <f ca="1">IF(РТУС!R514="",HYPERLINK("#РТУС!"&amp;CELL("адрес",Проверка!R514),"заполнить"),HYPERLINK("#Проверка!"&amp;CELL("адрес",Проверка!R514),РТУС!R514))</f>
        <v>заполнить</v>
      </c>
      <c r="S514" s="13" t="str">
        <f>IF(РТУС!S514="","",РТУС!S514)</f>
        <v/>
      </c>
      <c r="T514" s="13" t="str">
        <f>IF(РТУС!T514="","",РТУС!T514)</f>
        <v/>
      </c>
      <c r="U514" s="13" t="str">
        <f>IF(РТУС!U514="","",РТУС!U514)</f>
        <v/>
      </c>
      <c r="V514" s="13" t="str">
        <f ca="1">IF(РТУС!V514="",HYPERLINK("#РТУС!"&amp;CELL("адрес",Проверка!V514),"заполнить"),IF(OR(РТУС!V514="Договор участия в долевом строительстве",РТУС!V514="Предварительный договор участия в долевом строительстве",РТУС!V514="Определение Арбитражного суда",РТУС!V514="Решение суда общей юрисдикции",РТУС!V514="Иные договоры"),HYPERLINK("#Проверка!"&amp;CELL("адрес",Проверка!V514),РТУС!V514),HYPERLINK("#РТУС!"&amp;CELL("адрес",Проверка!V514),"###")))</f>
        <v>заполнить</v>
      </c>
      <c r="W514" s="13" t="str">
        <f ca="1">IF(РТУС!W514="",HYPERLINK("#РТУС!"&amp;CELL("адрес",Проверка!W514),"заполнить"),HYPERLINK("#Проверка!"&amp;CELL("адрес",Проверка!W514),РТУС!W514))</f>
        <v>заполнить</v>
      </c>
      <c r="X514" s="15" t="str">
        <f ca="1">IF(РТУС!X514="",HYPERLINK("#РТУС!"&amp;CELL("адрес",Проверка!X514),"заполнить"),IF(AND(LEN(РТУС!X514)=5,РТУС!X514&lt;TODAY()),HYPERLINK("#Проверка!"&amp;CELL("адрес",Проверка!X514),РТУС!X514),HYPERLINK("#РТУС!"&amp;CELL("адрес",Проверка!X514),"###")))</f>
        <v>заполнить</v>
      </c>
      <c r="Y514" s="13" t="str">
        <f>IF(РТУС!Y514="","",РТУС!Y514)</f>
        <v/>
      </c>
      <c r="Z514" s="15" t="str">
        <f ca="1">IF(РТУС!Z514="","",IF(AND(LEN(РТУС!Z514)=5,РТУС!Z514&lt;TODAY()),HYPERLINK("#Проверка!"&amp;CELL("адрес",Проверка!Z514),РТУС!Z514),HYPERLINK("#РТУС!"&amp;CELL("адрес",Проверка!Z514),"###")))</f>
        <v/>
      </c>
      <c r="AA514" s="18" t="str">
        <f ca="1">IF(РТУС!AA514="",HYPERLINK("#РТУС!"&amp;CELL("адрес",Проверка!AA514),"заполнить"),IF(ISNUMBER(РТУС!AA514)=TRUE,HYPERLINK("#Проверка!"&amp;CELL("адрес",Проверка!AA514),РТУС!AA514),HYPERLINK("#РТУС!"&amp;CELL("адрес",Проверка!AA514),"###")))</f>
        <v>заполнить</v>
      </c>
      <c r="AB514" s="18" t="str">
        <f ca="1">IF(РТУС!AB514="",HYPERLINK("#РТУС!"&amp;CELL("адрес",Проверка!AB514),"заполнить"),IF(ISNUMBER(РТУС!AB514)=TRUE,HYPERLINK("#Проверка!"&amp;CELL("адрес",Проверка!AB514),РТУС!AB514),HYPERLINK("#РТУС!"&amp;CELL("адрес",Проверка!AB514),"###")))</f>
        <v>заполнить</v>
      </c>
      <c r="AC514" s="18" t="str">
        <f ca="1">IF(РТУС!AC514="","",IF(ISNUMBER(РТУС!AC514)=TRUE,HYPERLINK("#Проверка!"&amp;CELL("адрес",Проверка!AC514),РТУС!AC514),HYPERLINK("#РТУС!"&amp;CELL("адрес",Проверка!AC514),"###")))</f>
        <v/>
      </c>
      <c r="AD514" s="18" t="str">
        <f ca="1">IF(РТУС!AD514="","",IF(ISNUMBER(РТУС!AD514)=TRUE,HYPERLINK("#Проверка!"&amp;CELL("адрес",Проверка!AD514),РТУС!AD514),HYPERLINK("#РТУС!"&amp;CELL("адрес",Проверка!AD514),"###")))</f>
        <v/>
      </c>
      <c r="AE514" s="13" t="str">
        <f>IF(РТУС!AE514="","",РТУС!AE514)</f>
        <v/>
      </c>
      <c r="AF514" s="15" t="str">
        <f ca="1">IF(РТУС!AE514="","",IF(РТУС!AF514="",HYPERLINK("#РТУС!"&amp;CELL("адрес",Проверка!AF514),"заполнить"),IF(AND(LEN(РТУС!AF514)=5,РТУС!AF514&lt;TODAY()),HYPERLINK("#Проверка!"&amp;CELL("адрес",Проверка!AF514),РТУС!AF514),HYPERLINK("#РТУС!"&amp;CELL("адрес",Проверка!AF514),"###"))))</f>
        <v/>
      </c>
      <c r="AG514" s="13"/>
      <c r="AH514" s="15" t="str">
        <f ca="1">IF(РТУС!AE514="","",IF(РТУС!AH514="",HYPERLINK("#РТУС!"&amp;CELL("адрес",Проверка!AH514),"заполнить"),IF(AND(LEN(РТУС!AH514)=5,РТУС!AH514&lt;TODAY()),HYPERLINK("#Проверка!"&amp;CELL("адрес",Проверка!AH514),РТУС!AH514),HYPERLINK("#РТУС!"&amp;CELL("адрес",Проверка!AH514),"###"))))</f>
        <v/>
      </c>
      <c r="AI514" s="15" t="str">
        <f ca="1">IF(РТУС!AE514="","",IF(РТУС!AI514="",HYPERLINK("#РТУС!"&amp;CELL("адрес",Проверка!AI514),"заполнить"),HYPERLINK("#Проверка!"&amp;CELL("адрес",Проверка!AI514),РТУС!AI514)))</f>
        <v/>
      </c>
      <c r="AJ514" s="13" t="str">
        <f ca="1">IF(РТУС!AE514="","",IF(РТУС!AJ514="",HYPERLINK("#РТУС!"&amp;CELL("адрес",Проверка!AJ514),"заполнить"),IF(OR(РТУС!AJ514="Юрлицо",РТУС!AJ514="Физлицо",РТУС!AJ514="ИП"),HYPERLINK("#Проверка!"&amp;CELL("адрес",Проверка!AJ514),РТУС!AJ514),HYPERLINK("#РТУС!"&amp;CELL("адрес",Проверка!AJ514),"###"))))</f>
        <v/>
      </c>
      <c r="AK514" s="13" t="str">
        <f ca="1">IF(РТУС!AK514="",HYPERLINK("#РТУС!"&amp;CELL("адрес",Проверка!AK514),"заполнить"),IF(OR(РТУС!AK514="Квартира",РТУС!AK514="Кладовая",РТУС!AK514="Машино-место",РТУС!AK514="Нежилое помещение"),HYPERLINK("#Проверка!"&amp;CELL("адрес",Проверка!AK514),РТУС!AK514),HYPERLINK("#РТУС!"&amp;CELL("адрес",Проверка!AK514),"###")))</f>
        <v>заполнить</v>
      </c>
      <c r="AL514" s="13" t="str">
        <f ca="1">IF(РТУС!AL514="",HYPERLINK("#РТУС!"&amp;CELL("адрес",Проверка!AL514),"заполнить"),HYPERLINK("#Проверка!"&amp;CELL("адрес",Проверка!AL514),РТУС!AL514))</f>
        <v>заполнить</v>
      </c>
      <c r="AM514" s="18" t="str">
        <f ca="1">IF(РТУС!AM514="",HYPERLINK("#РТУС!"&amp;CELL("адрес",Проверка!AM514),"заполнить"),IF(ISNUMBER(РТУС!AM514)=TRUE,IF(РТУС!AK514="Нежилое помещение",IF(РТУС!AM514&gt;7,HYPERLINK("#РТУС!"&amp;CELL("адрес",Проверка!AM514),"не больше 7 кв.м."),РТУС!AM514),HYPERLINK("#Проверка!"&amp;CELL("адрес",Проверка!AM514),РТУС!AM514)),HYPERLINK("#РТУС!"&amp;CELL("адрес",Проверка!AM514),"###")))</f>
        <v>заполнить</v>
      </c>
      <c r="AN514" s="13" t="str">
        <f ca="1">IF(РТУС!AN514="",HYPERLINK("#РТУС!"&amp;CELL("адрес",Проверка!AN514),"заполнить"),IF(OR(РТУС!AN514="Общая площадь помещения",РТУС!AN514="Общая приведенная площадь жилого помещения",РТУС!AN514="Общая площадь жилого помещения с учетом лоджий, балконов, террас и веранд"),HYPERLINK("#Проверка!"&amp;CELL("адрес",Проверка!AN514),РТУС!AN514),HYPERLINK("#РТУС!"&amp;CELL("адрес",Проверка!AN514),"###")))</f>
        <v>заполнить</v>
      </c>
      <c r="AO514" s="13" t="str">
        <f ca="1">IF(OR(РТУС!AK514="Квартира",РТУС!A514="Нежилое помещение"),IF(РТУС!AO514="",HYPERLINK("#РТУС!"&amp;CELL("адрес",Проверка!AO514),"заполнить"),IF(ISNUMBER(РТУС!AO514)=TRUE,HYPERLINK("#Проверка!"&amp;CELL("адрес",Проверка!AO514),РТУС!AO514),HYPERLINK("#РТУС!"&amp;CELL("адрес",Проверка!AO514),"###"))),"")</f>
        <v/>
      </c>
      <c r="AP514" s="13" t="str">
        <f>IF(РТУС!AP514="","",РТУС!AP514)</f>
        <v/>
      </c>
      <c r="AQ514" s="13" t="str">
        <f ca="1">IF(РТУС!AQ514="",HYPERLINK("#РТУС!"&amp;CELL("адрес",Проверка!AQ514),"заполнить"),HYPERLINK("#Проверка!"&amp;CELL("адрес",Проверка!AQ514),РТУС!AQ514))</f>
        <v>заполнить</v>
      </c>
      <c r="AR514" s="18" t="str">
        <f ca="1">IF(РТУС!AR514="",HYPERLINK("#РТУС!"&amp;CELL("адрес",Проверка!AR514),"заполнить"),IF(ISNUMBER(РТУС!AR514)=FALSE,HYPERLINK("#РТУС!"&amp;CELL("адрес",Проверка!AR514),"###"),IF(РТУС!G514="1",IF(РТУС!AB514=РТУС!AR514+РТУС!AU514,HYPERLINK("#Проверка!"&amp;CELL("адрес",Проверка!AR514),РТУС!AR514),HYPERLINK("#РТУС!"&amp;CELL("адрес",Проверка!AR514),"сверить суммы")),IF(РТУС!AB514=(SUMIF(РТУС!$A$4:$A$1000,A514,РТУС!$AR$4:$AR$1000)+SUMIF(РТУС!$A$4:$A$1000,A514,РТУС!$AU$4:$AU$1000)),HYPERLINK("#Проверка!"&amp;CELL("адрес",Проверка!AR514),РТУС!AR514),HYPERLINK("#РТУС!"&amp;CELL("адрес",Проверка!AR514),"сверить суммы")))))</f>
        <v>заполнить</v>
      </c>
      <c r="AS514" s="13" t="str">
        <f>IF(РТУС!AS514="","",РТУС!AS514)</f>
        <v/>
      </c>
      <c r="AT514" s="18" t="str">
        <f ca="1">IF(РТУС!AT514="",HYPERLINK("#РТУС!"&amp;CELL("адрес",Проверка!AT514),"заполнить"),IF(ISNUMBER(РТУС!AT514)=FALSE,HYPERLINK("#РТУС!"&amp;CELL("адрес",Проверка!AT514),"###"),IF(РТУС!AT514=РТУС!AR514,HYPERLINK("#Проверка!"&amp;CELL("адрес",Проверка!AT514),РТУС!AT514),HYPERLINK("#РТУС!"&amp;CELL("адрес",Проверка!AT514),"сверить суммы"))))</f>
        <v>заполнить</v>
      </c>
      <c r="AU514" s="18" t="str">
        <f ca="1">IF(РТУС!AU514="",HYPERLINK("#РТУС!"&amp;CELL("адрес",Проверка!AU514),"заполнить"),IF(ISNUMBER(РТУС!AU514)=FALSE,HYPERLINK("#РТУС!"&amp;CELL("адрес",Проверка!AU514),"###"),IF(РТУС!G514="1",IF(РТУС!AB514=РТУС!AR514+РТУС!AU514,HYPERLINK("#Проверка!"&amp;CELL("адрес",Проверка!AU514),РТУС!AU514),HYPERLINK("#РТУС!"&amp;CELL("адрес",Проверка!AU514),"сверить суммы")),IF(РТУС!AB514=(SUMIF(РТУС!$A$4:$A$1000,A514,РТУС!$AR$4:$AR$1000)+SUMIF(РТУС!$A$4:$A$1000,A514,РТУС!$AU$4:$AU$1000)),HYPERLINK("#Проверка!"&amp;CELL("адрес",Проверка!AU514),РТУС!AU514),HYPERLINK("#РТУС!"&amp;CELL("адрес",Проверка!AU514),"сверить суммы")))))</f>
        <v>заполнить</v>
      </c>
      <c r="AV514" s="13" t="str">
        <f ca="1">IF(РТУС!AV514="",HYPERLINK("#РТУС!"&amp;CELL("адрес",Проверка!AV514),"заполнить"),IF(OR(РТУС!AV514="Требование о передаче жилого помещения",РТУС!AV514="Требование о передаче машино-места",РТУС!AV514="Требования о передаче нежилого помещения",РТУС!AV514="Денежные требования"),HYPERLINK("#Проверка!"&amp;CELL("адрес",Проверка!AV514),РТУС!AV514),HYPERLINK("#РТУС!"&amp;CELL("адрес",Проверка!AV514),"###")))</f>
        <v>заполнить</v>
      </c>
      <c r="AW514" s="13" t="str">
        <f ca="1">IF(РТУС!AW514="",HYPERLINK("#РТУС!"&amp;CELL("адрес",Проверка!AW514),"заполнить"),IF(OR(РТУС!AW514="Включен в полном объеме",РТУС!AW514="Включен частично"),HYPERLINK("#Проверка!"&amp;CELL("адрес",Проверка!AW514),РТУС!AW514),HYPERLINK("#РТУС!"&amp;CELL("адрес",Проверка!AW514),"###")))</f>
        <v>заполнить</v>
      </c>
      <c r="AX514" s="15" t="str">
        <f ca="1">IF(РТУС!AX514="",HYPERLINK("#РТУС!"&amp;CELL("адрес",Проверка!AX514),"заполнить"),IF(AND(LEN(РТУС!AX514)=5,РТУС!AX514&lt;TODAY()),HYPERLINK("#Проверка!"&amp;CELL("адрес",Проверка!AX514),РТУС!AX514),HYPERLINK("#РТУС!"&amp;CELL("адрес",Проверка!AX514),"###")))</f>
        <v>заполнить</v>
      </c>
      <c r="AY514" s="15" t="str">
        <f ca="1">IF(РТУС!AY514="",HYPERLINK("#РТУС!"&amp;CELL("адрес",Проверка!AY514),"заполнить"),IF(AND(LEN(РТУС!AY514)=5,РТУС!AY514&lt;TODAY()),HYPERLINK("#Проверка!"&amp;CELL("адрес",Проверка!AY514),РТУС!AY514),HYPERLINK("#РТУС!"&amp;CELL("адрес",Проверка!AY514),"###")))</f>
        <v>заполнить</v>
      </c>
    </row>
    <row r="515" spans="1:51" x14ac:dyDescent="0.25">
      <c r="A515" s="10" t="str">
        <f>РТУС!A515</f>
        <v>.</v>
      </c>
      <c r="B515" s="13" t="str">
        <f ca="1">IF(РТУС!B515="",HYPERLINK("#РТУС!"&amp;CELL("адрес",Проверка!B515),"заполнить"),IF(AND(LEN(РТУС!B515)=10,РТУС!B514=РТУС!B515),HYPERLINK("#Проверка!"&amp;CELL("адрес",Проверка!B515),РТУС!B515),HYPERLINK("#РТУС!"&amp;CELL("адрес",Проверка!B515),"###")))</f>
        <v>заполнить</v>
      </c>
      <c r="C515" s="13" t="str">
        <f ca="1">IF(РТУС!C515="",HYPERLINK("#РТУС!"&amp;CELL("адрес",Проверка!C515),"заполнить"),IF(AND(ISNUMBER(РТУС!C515)=TRUE,РТУС!C515&gt;0,РТУС!C514=РТУС!C515),HYPERLINK("#Проверка!"&amp;CELL("адрес",Проверка!C515),РТУС!C515),HYPERLINK("#РТУС!"&amp;CELL("адрес",Проверка!C515),"###")))</f>
        <v>заполнить</v>
      </c>
      <c r="D515" s="13" t="str">
        <f>IF(РТУС!D515="","",РТУС!D515)</f>
        <v/>
      </c>
      <c r="E515" s="13" t="str">
        <f ca="1">IF(РТУС!E515="",HYPERLINK("#РТУС!"&amp;CELL("адрес",Проверка!E515),"заполнить"),IF(РТУС!E514=РТУС!E515,HYPERLINK("#Проверка!"&amp;CELL("адрес",Проверка!E515),РТУС!E515),HYPERLINK("#РТУС!"&amp;CELL("адрес",Проверка!E515),"###")))</f>
        <v>заполнить</v>
      </c>
      <c r="F515" s="13" t="str">
        <f ca="1">IF(РТУС!F515="",HYPERLINK("#РТУС!"&amp;CELL("адрес",Проверка!F515),"заполнить"),HYPERLINK("#Проверка!"&amp;CELL("адрес",Проверка!F515),РТУС!F515))</f>
        <v>заполнить</v>
      </c>
      <c r="G515" s="20" t="str">
        <f ca="1">IF(РТУС!G515="",HYPERLINK("#РТУС!"&amp;CELL("адрес",Проверка!G515),"заполнить"),IF(РТУС!G515="1",HYPERLINK("#Проверка!"&amp;CELL("адрес",Проверка!G515),"1"),IF(AND(ISNUMBER(РТУС!G515)=TRUE,РТУС!G515&lt;=1,РТУС!G515&gt;0),IF(SUMIF(РТУС!$A$4:$A$1000,A515,РТУС!$G$4:$G$1000)=1,HYPERLINK("#Проверка!"&amp;CELL("адрес",Проверка!G515),РТУС!G515),HYPERLINK("#РТУС!"&amp;CELL("адрес",Проверка!G515),"сумма долей ≠ 1")),HYPERLINK("#РТУС!"&amp;CELL("адрес",Проверка!G515),"###"))))</f>
        <v>заполнить</v>
      </c>
      <c r="H515" s="13" t="str">
        <f ca="1">IF(РТУС!H515="",HYPERLINK("#РТУС!"&amp;CELL("адрес",Проверка!H515),"заполнить"),IF(OR(РТУС!H515="Юрлицо",РТУС!H515="Физлицо",РТУС!H515="ИП"),HYPERLINK("#Проверка!"&amp;CELL("адрес",Проверка!H515),РТУС!H515),HYPERLINK("#РТУС!"&amp;CELL("адрес",Проверка!H515),"###")))</f>
        <v>заполнить</v>
      </c>
      <c r="I515" s="13" t="str">
        <f ca="1">IF(OR(РТУС!H515="Юрлицо",РТУС!H515="ИП"),IF(РТУС!I515="",HYPERLINK("#РТУС!"&amp;CELL("адрес",Проверка!I515),"заполнить"),IF(OR(LEN(РТУС!I515)=10,LEN(РТУС!I515)=12),HYPERLINK("#Проверка!"&amp;CELL("адрес",Проверка!I515),РТУС!I515),HYPERLINK("#РТУС!"&amp;CELL("адрес",Проверка!I515),"###"))),"")</f>
        <v/>
      </c>
      <c r="J515" s="15" t="str">
        <f ca="1">IF(РТУС!J515="","",IF(AND(LEN(РТУС!J515)=5,РТУС!J515&lt;TODAY()),HYPERLINK("#Проверка!"&amp;CELL("адрес",Проверка!J515),РТУС!J515),HYPERLINK("#РТУС!"&amp;CELL("адрес",Проверка!J515),"###")))</f>
        <v/>
      </c>
      <c r="K515" s="13" t="str">
        <f>IF(РТУС!K515="","",РТУС!K515)</f>
        <v/>
      </c>
      <c r="L515" s="13" t="str">
        <f ca="1">IF(OR(РТУС!H515="Физлицо",РТУС!H515="ИП"),IF(РТУС!L515="",HYPERLINK("#РТУС!"&amp;CELL("адрес",Проверка!L515),"заполнить"),IF(OR(РТУС!L515="Загранпаспорт гражданина РФ",РТУС!L515="Паспорт гражданина РФ",РТУС!L515="Иностранный паспорт",РТУС!L515="Свидетельство о рождении",РТУС!L515="Вид на жительство"),HYPERLINK("#Проверка!"&amp;CELL("адрес",Проверка!L515),РТУС!L515),HYPERLINK("#РТУС!"&amp;CELL("адрес",Проверка!L515),"###"))),"")</f>
        <v/>
      </c>
      <c r="M515" s="13" t="str">
        <f ca="1">IF(AND(OR(РТУС!L515="Паспорт гражданина РФ",РТУС!L515="Свидетельство о рождении"),РТУС!M515=""),HYPERLINK("#РТУС!"&amp;CELL("адрес",Проверка!M515),"заполнить"),IF(РТУС!L515="Паспорт гражданина РФ",IF(LEN(РТУС!M515)=4,HYPERLINK("#Проверка!"&amp;CELL("адрес",Проверка!M515),РТУС!M515),HYPERLINK("#РТУС!"&amp;CELL("адрес",Проверка!M515),"###")),IF(РТУС!L515="Свидетельство о рождении",HYPERLINK("#Проверка!"&amp;CELL("адрес",Проверка!M515),РТУС!M515),"")))</f>
        <v/>
      </c>
      <c r="N515" s="13" t="str">
        <f ca="1">IF(РТУС!L515="","",IF(РТУС!N515="",HYPERLINK("#РТУС!"&amp;CELL("адрес",Проверка!N515),"заполнить"),IF(OR(РТУС!L515="Паспорт гражданина РФ",РТУС!L515="Свидетельство о рождении"),IF(LEN(РТУС!N515)=6,HYPERLINK("#Проверка!"&amp;CELL("адрес",Проверка!N515),РТУС!N515),HYPERLINK("#РТУС!"&amp;CELL("адрес",Проверка!N515),"###")),HYPERLINK("#Проверка!"&amp;CELL("адрес",Проверка!N515),РТУС!N515))))</f>
        <v/>
      </c>
      <c r="O515" s="15" t="str">
        <f ca="1">IF(РТУС!L515="","",IF(РТУС!O515="",HYPERLINK("#РТУС!"&amp;CELL("адрес",Проверка!O515),"заполнить"),IF(AND(LEN(РТУС!O515)=5,РТУС!O515&lt;TODAY()),IF(РТУС!L515="Свидетельство о рождении",IF(РТУС!O515&gt;EDATE(TODAY(),-168),HYPERLINK("#Проверка!"&amp;CELL("адрес",Проверка!O515),РТУС!O515),HYPERLINK("#РТУС!"&amp;CELL("адрес",Проверка!O515),"недействительно")),HYPERLINK("#Проверка!"&amp;CELL("адрес",Проверка!O515),РТУС!O515)),HYPERLINK("#РТУС!"&amp;CELL("адрес",Проверка!O515),"###"))))</f>
        <v/>
      </c>
      <c r="P515" s="21" t="str">
        <f ca="1">IF(РТУС!L515="Паспорт гражданина РФ",IF(РТУС!P515="",HYPERLINK("#РТУС!"&amp;CELL("адрес",Проверка!P515),"заполнить"),HYPERLINK("#Проверка!"&amp;CELL("адрес",Проверка!P515),РТУС!P515)),"")</f>
        <v/>
      </c>
      <c r="Q515" s="13" t="str">
        <f ca="1">IF(РТУС!L515="Паспорт гражданина РФ",IF(РТУС!Q515="",HYPERLINK("#РТУС!"&amp;CELL("адрес",Проверка!Q515),"заполнить"),IF(LEN(РТУС!Q515)=7,HYPERLINK("#Проверка!"&amp;CELL("адрес",Проверка!Q515),РТУС!Q515),HYPERLINK("#РТУС!"&amp;CELL("адрес",Проверка!Q515),"###"))),"")</f>
        <v/>
      </c>
      <c r="R515" s="13" t="str">
        <f ca="1">IF(РТУС!R515="",HYPERLINK("#РТУС!"&amp;CELL("адрес",Проверка!R515),"заполнить"),HYPERLINK("#Проверка!"&amp;CELL("адрес",Проверка!R515),РТУС!R515))</f>
        <v>заполнить</v>
      </c>
      <c r="S515" s="13" t="str">
        <f>IF(РТУС!S515="","",РТУС!S515)</f>
        <v/>
      </c>
      <c r="T515" s="13" t="str">
        <f>IF(РТУС!T515="","",РТУС!T515)</f>
        <v/>
      </c>
      <c r="U515" s="13" t="str">
        <f>IF(РТУС!U515="","",РТУС!U515)</f>
        <v/>
      </c>
      <c r="V515" s="13" t="str">
        <f ca="1">IF(РТУС!V515="",HYPERLINK("#РТУС!"&amp;CELL("адрес",Проверка!V515),"заполнить"),IF(OR(РТУС!V515="Договор участия в долевом строительстве",РТУС!V515="Предварительный договор участия в долевом строительстве",РТУС!V515="Определение Арбитражного суда",РТУС!V515="Решение суда общей юрисдикции",РТУС!V515="Иные договоры"),HYPERLINK("#Проверка!"&amp;CELL("адрес",Проверка!V515),РТУС!V515),HYPERLINK("#РТУС!"&amp;CELL("адрес",Проверка!V515),"###")))</f>
        <v>заполнить</v>
      </c>
      <c r="W515" s="13" t="str">
        <f ca="1">IF(РТУС!W515="",HYPERLINK("#РТУС!"&amp;CELL("адрес",Проверка!W515),"заполнить"),HYPERLINK("#Проверка!"&amp;CELL("адрес",Проверка!W515),РТУС!W515))</f>
        <v>заполнить</v>
      </c>
      <c r="X515" s="15" t="str">
        <f ca="1">IF(РТУС!X515="",HYPERLINK("#РТУС!"&amp;CELL("адрес",Проверка!X515),"заполнить"),IF(AND(LEN(РТУС!X515)=5,РТУС!X515&lt;TODAY()),HYPERLINK("#Проверка!"&amp;CELL("адрес",Проверка!X515),РТУС!X515),HYPERLINK("#РТУС!"&amp;CELL("адрес",Проверка!X515),"###")))</f>
        <v>заполнить</v>
      </c>
      <c r="Y515" s="13" t="str">
        <f>IF(РТУС!Y515="","",РТУС!Y515)</f>
        <v/>
      </c>
      <c r="Z515" s="15" t="str">
        <f ca="1">IF(РТУС!Z515="","",IF(AND(LEN(РТУС!Z515)=5,РТУС!Z515&lt;TODAY()),HYPERLINK("#Проверка!"&amp;CELL("адрес",Проверка!Z515),РТУС!Z515),HYPERLINK("#РТУС!"&amp;CELL("адрес",Проверка!Z515),"###")))</f>
        <v/>
      </c>
      <c r="AA515" s="18" t="str">
        <f ca="1">IF(РТУС!AA515="",HYPERLINK("#РТУС!"&amp;CELL("адрес",Проверка!AA515),"заполнить"),IF(ISNUMBER(РТУС!AA515)=TRUE,HYPERLINK("#Проверка!"&amp;CELL("адрес",Проверка!AA515),РТУС!AA515),HYPERLINK("#РТУС!"&amp;CELL("адрес",Проверка!AA515),"###")))</f>
        <v>заполнить</v>
      </c>
      <c r="AB515" s="18" t="str">
        <f ca="1">IF(РТУС!AB515="",HYPERLINK("#РТУС!"&amp;CELL("адрес",Проверка!AB515),"заполнить"),IF(ISNUMBER(РТУС!AB515)=TRUE,HYPERLINK("#Проверка!"&amp;CELL("адрес",Проверка!AB515),РТУС!AB515),HYPERLINK("#РТУС!"&amp;CELL("адрес",Проверка!AB515),"###")))</f>
        <v>заполнить</v>
      </c>
      <c r="AC515" s="18" t="str">
        <f ca="1">IF(РТУС!AC515="","",IF(ISNUMBER(РТУС!AC515)=TRUE,HYPERLINK("#Проверка!"&amp;CELL("адрес",Проверка!AC515),РТУС!AC515),HYPERLINK("#РТУС!"&amp;CELL("адрес",Проверка!AC515),"###")))</f>
        <v/>
      </c>
      <c r="AD515" s="18" t="str">
        <f ca="1">IF(РТУС!AD515="","",IF(ISNUMBER(РТУС!AD515)=TRUE,HYPERLINK("#Проверка!"&amp;CELL("адрес",Проверка!AD515),РТУС!AD515),HYPERLINK("#РТУС!"&amp;CELL("адрес",Проверка!AD515),"###")))</f>
        <v/>
      </c>
      <c r="AE515" s="13" t="str">
        <f>IF(РТУС!AE515="","",РТУС!AE515)</f>
        <v/>
      </c>
      <c r="AF515" s="15" t="str">
        <f ca="1">IF(РТУС!AE515="","",IF(РТУС!AF515="",HYPERLINK("#РТУС!"&amp;CELL("адрес",Проверка!AF515),"заполнить"),IF(AND(LEN(РТУС!AF515)=5,РТУС!AF515&lt;TODAY()),HYPERLINK("#Проверка!"&amp;CELL("адрес",Проверка!AF515),РТУС!AF515),HYPERLINK("#РТУС!"&amp;CELL("адрес",Проверка!AF515),"###"))))</f>
        <v/>
      </c>
      <c r="AG515" s="13"/>
      <c r="AH515" s="15" t="str">
        <f ca="1">IF(РТУС!AE515="","",IF(РТУС!AH515="",HYPERLINK("#РТУС!"&amp;CELL("адрес",Проверка!AH515),"заполнить"),IF(AND(LEN(РТУС!AH515)=5,РТУС!AH515&lt;TODAY()),HYPERLINK("#Проверка!"&amp;CELL("адрес",Проверка!AH515),РТУС!AH515),HYPERLINK("#РТУС!"&amp;CELL("адрес",Проверка!AH515),"###"))))</f>
        <v/>
      </c>
      <c r="AI515" s="15" t="str">
        <f ca="1">IF(РТУС!AE515="","",IF(РТУС!AI515="",HYPERLINK("#РТУС!"&amp;CELL("адрес",Проверка!AI515),"заполнить"),HYPERLINK("#Проверка!"&amp;CELL("адрес",Проверка!AI515),РТУС!AI515)))</f>
        <v/>
      </c>
      <c r="AJ515" s="13" t="str">
        <f ca="1">IF(РТУС!AE515="","",IF(РТУС!AJ515="",HYPERLINK("#РТУС!"&amp;CELL("адрес",Проверка!AJ515),"заполнить"),IF(OR(РТУС!AJ515="Юрлицо",РТУС!AJ515="Физлицо",РТУС!AJ515="ИП"),HYPERLINK("#Проверка!"&amp;CELL("адрес",Проверка!AJ515),РТУС!AJ515),HYPERLINK("#РТУС!"&amp;CELL("адрес",Проверка!AJ515),"###"))))</f>
        <v/>
      </c>
      <c r="AK515" s="13" t="str">
        <f ca="1">IF(РТУС!AK515="",HYPERLINK("#РТУС!"&amp;CELL("адрес",Проверка!AK515),"заполнить"),IF(OR(РТУС!AK515="Квартира",РТУС!AK515="Кладовая",РТУС!AK515="Машино-место",РТУС!AK515="Нежилое помещение"),HYPERLINK("#Проверка!"&amp;CELL("адрес",Проверка!AK515),РТУС!AK515),HYPERLINK("#РТУС!"&amp;CELL("адрес",Проверка!AK515),"###")))</f>
        <v>заполнить</v>
      </c>
      <c r="AL515" s="13" t="str">
        <f ca="1">IF(РТУС!AL515="",HYPERLINK("#РТУС!"&amp;CELL("адрес",Проверка!AL515),"заполнить"),HYPERLINK("#Проверка!"&amp;CELL("адрес",Проверка!AL515),РТУС!AL515))</f>
        <v>заполнить</v>
      </c>
      <c r="AM515" s="18" t="str">
        <f ca="1">IF(РТУС!AM515="",HYPERLINK("#РТУС!"&amp;CELL("адрес",Проверка!AM515),"заполнить"),IF(ISNUMBER(РТУС!AM515)=TRUE,IF(РТУС!AK515="Нежилое помещение",IF(РТУС!AM515&gt;7,HYPERLINK("#РТУС!"&amp;CELL("адрес",Проверка!AM515),"не больше 7 кв.м."),РТУС!AM515),HYPERLINK("#Проверка!"&amp;CELL("адрес",Проверка!AM515),РТУС!AM515)),HYPERLINK("#РТУС!"&amp;CELL("адрес",Проверка!AM515),"###")))</f>
        <v>заполнить</v>
      </c>
      <c r="AN515" s="13" t="str">
        <f ca="1">IF(РТУС!AN515="",HYPERLINK("#РТУС!"&amp;CELL("адрес",Проверка!AN515),"заполнить"),IF(OR(РТУС!AN515="Общая площадь помещения",РТУС!AN515="Общая приведенная площадь жилого помещения",РТУС!AN515="Общая площадь жилого помещения с учетом лоджий, балконов, террас и веранд"),HYPERLINK("#Проверка!"&amp;CELL("адрес",Проверка!AN515),РТУС!AN515),HYPERLINK("#РТУС!"&amp;CELL("адрес",Проверка!AN515),"###")))</f>
        <v>заполнить</v>
      </c>
      <c r="AO515" s="13" t="str">
        <f ca="1">IF(OR(РТУС!AK515="Квартира",РТУС!A515="Нежилое помещение"),IF(РТУС!AO515="",HYPERLINK("#РТУС!"&amp;CELL("адрес",Проверка!AO515),"заполнить"),IF(ISNUMBER(РТУС!AO515)=TRUE,HYPERLINK("#Проверка!"&amp;CELL("адрес",Проверка!AO515),РТУС!AO515),HYPERLINK("#РТУС!"&amp;CELL("адрес",Проверка!AO515),"###"))),"")</f>
        <v/>
      </c>
      <c r="AP515" s="13" t="str">
        <f>IF(РТУС!AP515="","",РТУС!AP515)</f>
        <v/>
      </c>
      <c r="AQ515" s="13" t="str">
        <f ca="1">IF(РТУС!AQ515="",HYPERLINK("#РТУС!"&amp;CELL("адрес",Проверка!AQ515),"заполнить"),HYPERLINK("#Проверка!"&amp;CELL("адрес",Проверка!AQ515),РТУС!AQ515))</f>
        <v>заполнить</v>
      </c>
      <c r="AR515" s="18" t="str">
        <f ca="1">IF(РТУС!AR515="",HYPERLINK("#РТУС!"&amp;CELL("адрес",Проверка!AR515),"заполнить"),IF(ISNUMBER(РТУС!AR515)=FALSE,HYPERLINK("#РТУС!"&amp;CELL("адрес",Проверка!AR515),"###"),IF(РТУС!G515="1",IF(РТУС!AB515=РТУС!AR515+РТУС!AU515,HYPERLINK("#Проверка!"&amp;CELL("адрес",Проверка!AR515),РТУС!AR515),HYPERLINK("#РТУС!"&amp;CELL("адрес",Проверка!AR515),"сверить суммы")),IF(РТУС!AB515=(SUMIF(РТУС!$A$4:$A$1000,A515,РТУС!$AR$4:$AR$1000)+SUMIF(РТУС!$A$4:$A$1000,A515,РТУС!$AU$4:$AU$1000)),HYPERLINK("#Проверка!"&amp;CELL("адрес",Проверка!AR515),РТУС!AR515),HYPERLINK("#РТУС!"&amp;CELL("адрес",Проверка!AR515),"сверить суммы")))))</f>
        <v>заполнить</v>
      </c>
      <c r="AS515" s="13" t="str">
        <f>IF(РТУС!AS515="","",РТУС!AS515)</f>
        <v/>
      </c>
      <c r="AT515" s="18" t="str">
        <f ca="1">IF(РТУС!AT515="",HYPERLINK("#РТУС!"&amp;CELL("адрес",Проверка!AT515),"заполнить"),IF(ISNUMBER(РТУС!AT515)=FALSE,HYPERLINK("#РТУС!"&amp;CELL("адрес",Проверка!AT515),"###"),IF(РТУС!AT515=РТУС!AR515,HYPERLINK("#Проверка!"&amp;CELL("адрес",Проверка!AT515),РТУС!AT515),HYPERLINK("#РТУС!"&amp;CELL("адрес",Проверка!AT515),"сверить суммы"))))</f>
        <v>заполнить</v>
      </c>
      <c r="AU515" s="18" t="str">
        <f ca="1">IF(РТУС!AU515="",HYPERLINK("#РТУС!"&amp;CELL("адрес",Проверка!AU515),"заполнить"),IF(ISNUMBER(РТУС!AU515)=FALSE,HYPERLINK("#РТУС!"&amp;CELL("адрес",Проверка!AU515),"###"),IF(РТУС!G515="1",IF(РТУС!AB515=РТУС!AR515+РТУС!AU515,HYPERLINK("#Проверка!"&amp;CELL("адрес",Проверка!AU515),РТУС!AU515),HYPERLINK("#РТУС!"&amp;CELL("адрес",Проверка!AU515),"сверить суммы")),IF(РТУС!AB515=(SUMIF(РТУС!$A$4:$A$1000,A515,РТУС!$AR$4:$AR$1000)+SUMIF(РТУС!$A$4:$A$1000,A515,РТУС!$AU$4:$AU$1000)),HYPERLINK("#Проверка!"&amp;CELL("адрес",Проверка!AU515),РТУС!AU515),HYPERLINK("#РТУС!"&amp;CELL("адрес",Проверка!AU515),"сверить суммы")))))</f>
        <v>заполнить</v>
      </c>
      <c r="AV515" s="13" t="str">
        <f ca="1">IF(РТУС!AV515="",HYPERLINK("#РТУС!"&amp;CELL("адрес",Проверка!AV515),"заполнить"),IF(OR(РТУС!AV515="Требование о передаче жилого помещения",РТУС!AV515="Требование о передаче машино-места",РТУС!AV515="Требования о передаче нежилого помещения",РТУС!AV515="Денежные требования"),HYPERLINK("#Проверка!"&amp;CELL("адрес",Проверка!AV515),РТУС!AV515),HYPERLINK("#РТУС!"&amp;CELL("адрес",Проверка!AV515),"###")))</f>
        <v>заполнить</v>
      </c>
      <c r="AW515" s="13" t="str">
        <f ca="1">IF(РТУС!AW515="",HYPERLINK("#РТУС!"&amp;CELL("адрес",Проверка!AW515),"заполнить"),IF(OR(РТУС!AW515="Включен в полном объеме",РТУС!AW515="Включен частично"),HYPERLINK("#Проверка!"&amp;CELL("адрес",Проверка!AW515),РТУС!AW515),HYPERLINK("#РТУС!"&amp;CELL("адрес",Проверка!AW515),"###")))</f>
        <v>заполнить</v>
      </c>
      <c r="AX515" s="15" t="str">
        <f ca="1">IF(РТУС!AX515="",HYPERLINK("#РТУС!"&amp;CELL("адрес",Проверка!AX515),"заполнить"),IF(AND(LEN(РТУС!AX515)=5,РТУС!AX515&lt;TODAY()),HYPERLINK("#Проверка!"&amp;CELL("адрес",Проверка!AX515),РТУС!AX515),HYPERLINK("#РТУС!"&amp;CELL("адрес",Проверка!AX515),"###")))</f>
        <v>заполнить</v>
      </c>
      <c r="AY515" s="15" t="str">
        <f ca="1">IF(РТУС!AY515="",HYPERLINK("#РТУС!"&amp;CELL("адрес",Проверка!AY515),"заполнить"),IF(AND(LEN(РТУС!AY515)=5,РТУС!AY515&lt;TODAY()),HYPERLINK("#Проверка!"&amp;CELL("адрес",Проверка!AY515),РТУС!AY515),HYPERLINK("#РТУС!"&amp;CELL("адрес",Проверка!AY515),"###")))</f>
        <v>заполнить</v>
      </c>
    </row>
    <row r="516" spans="1:51" x14ac:dyDescent="0.25">
      <c r="A516" s="10" t="str">
        <f>РТУС!A516</f>
        <v>.</v>
      </c>
      <c r="B516" s="13" t="str">
        <f ca="1">IF(РТУС!B516="",HYPERLINK("#РТУС!"&amp;CELL("адрес",Проверка!B516),"заполнить"),IF(AND(LEN(РТУС!B516)=10,РТУС!B515=РТУС!B516),HYPERLINK("#Проверка!"&amp;CELL("адрес",Проверка!B516),РТУС!B516),HYPERLINK("#РТУС!"&amp;CELL("адрес",Проверка!B516),"###")))</f>
        <v>заполнить</v>
      </c>
      <c r="C516" s="13" t="str">
        <f ca="1">IF(РТУС!C516="",HYPERLINK("#РТУС!"&amp;CELL("адрес",Проверка!C516),"заполнить"),IF(AND(ISNUMBER(РТУС!C516)=TRUE,РТУС!C516&gt;0,РТУС!C515=РТУС!C516),HYPERLINK("#Проверка!"&amp;CELL("адрес",Проверка!C516),РТУС!C516),HYPERLINK("#РТУС!"&amp;CELL("адрес",Проверка!C516),"###")))</f>
        <v>заполнить</v>
      </c>
      <c r="D516" s="13" t="str">
        <f>IF(РТУС!D516="","",РТУС!D516)</f>
        <v/>
      </c>
      <c r="E516" s="13" t="str">
        <f ca="1">IF(РТУС!E516="",HYPERLINK("#РТУС!"&amp;CELL("адрес",Проверка!E516),"заполнить"),IF(РТУС!E515=РТУС!E516,HYPERLINK("#Проверка!"&amp;CELL("адрес",Проверка!E516),РТУС!E516),HYPERLINK("#РТУС!"&amp;CELL("адрес",Проверка!E516),"###")))</f>
        <v>заполнить</v>
      </c>
      <c r="F516" s="13" t="str">
        <f ca="1">IF(РТУС!F516="",HYPERLINK("#РТУС!"&amp;CELL("адрес",Проверка!F516),"заполнить"),HYPERLINK("#Проверка!"&amp;CELL("адрес",Проверка!F516),РТУС!F516))</f>
        <v>заполнить</v>
      </c>
      <c r="G516" s="20" t="str">
        <f ca="1">IF(РТУС!G516="",HYPERLINK("#РТУС!"&amp;CELL("адрес",Проверка!G516),"заполнить"),IF(РТУС!G516="1",HYPERLINK("#Проверка!"&amp;CELL("адрес",Проверка!G516),"1"),IF(AND(ISNUMBER(РТУС!G516)=TRUE,РТУС!G516&lt;=1,РТУС!G516&gt;0),IF(SUMIF(РТУС!$A$4:$A$1000,A516,РТУС!$G$4:$G$1000)=1,HYPERLINK("#Проверка!"&amp;CELL("адрес",Проверка!G516),РТУС!G516),HYPERLINK("#РТУС!"&amp;CELL("адрес",Проверка!G516),"сумма долей ≠ 1")),HYPERLINK("#РТУС!"&amp;CELL("адрес",Проверка!G516),"###"))))</f>
        <v>заполнить</v>
      </c>
      <c r="H516" s="13" t="str">
        <f ca="1">IF(РТУС!H516="",HYPERLINK("#РТУС!"&amp;CELL("адрес",Проверка!H516),"заполнить"),IF(OR(РТУС!H516="Юрлицо",РТУС!H516="Физлицо",РТУС!H516="ИП"),HYPERLINK("#Проверка!"&amp;CELL("адрес",Проверка!H516),РТУС!H516),HYPERLINK("#РТУС!"&amp;CELL("адрес",Проверка!H516),"###")))</f>
        <v>заполнить</v>
      </c>
      <c r="I516" s="13" t="str">
        <f ca="1">IF(OR(РТУС!H516="Юрлицо",РТУС!H516="ИП"),IF(РТУС!I516="",HYPERLINK("#РТУС!"&amp;CELL("адрес",Проверка!I516),"заполнить"),IF(OR(LEN(РТУС!I516)=10,LEN(РТУС!I516)=12),HYPERLINK("#Проверка!"&amp;CELL("адрес",Проверка!I516),РТУС!I516),HYPERLINK("#РТУС!"&amp;CELL("адрес",Проверка!I516),"###"))),"")</f>
        <v/>
      </c>
      <c r="J516" s="15" t="str">
        <f ca="1">IF(РТУС!J516="","",IF(AND(LEN(РТУС!J516)=5,РТУС!J516&lt;TODAY()),HYPERLINK("#Проверка!"&amp;CELL("адрес",Проверка!J516),РТУС!J516),HYPERLINK("#РТУС!"&amp;CELL("адрес",Проверка!J516),"###")))</f>
        <v/>
      </c>
      <c r="K516" s="13" t="str">
        <f>IF(РТУС!K516="","",РТУС!K516)</f>
        <v/>
      </c>
      <c r="L516" s="13" t="str">
        <f ca="1">IF(OR(РТУС!H516="Физлицо",РТУС!H516="ИП"),IF(РТУС!L516="",HYPERLINK("#РТУС!"&amp;CELL("адрес",Проверка!L516),"заполнить"),IF(OR(РТУС!L516="Загранпаспорт гражданина РФ",РТУС!L516="Паспорт гражданина РФ",РТУС!L516="Иностранный паспорт",РТУС!L516="Свидетельство о рождении",РТУС!L516="Вид на жительство"),HYPERLINK("#Проверка!"&amp;CELL("адрес",Проверка!L516),РТУС!L516),HYPERLINK("#РТУС!"&amp;CELL("адрес",Проверка!L516),"###"))),"")</f>
        <v/>
      </c>
      <c r="M516" s="13" t="str">
        <f ca="1">IF(AND(OR(РТУС!L516="Паспорт гражданина РФ",РТУС!L516="Свидетельство о рождении"),РТУС!M516=""),HYPERLINK("#РТУС!"&amp;CELL("адрес",Проверка!M516),"заполнить"),IF(РТУС!L516="Паспорт гражданина РФ",IF(LEN(РТУС!M516)=4,HYPERLINK("#Проверка!"&amp;CELL("адрес",Проверка!M516),РТУС!M516),HYPERLINK("#РТУС!"&amp;CELL("адрес",Проверка!M516),"###")),IF(РТУС!L516="Свидетельство о рождении",HYPERLINK("#Проверка!"&amp;CELL("адрес",Проверка!M516),РТУС!M516),"")))</f>
        <v/>
      </c>
      <c r="N516" s="13" t="str">
        <f ca="1">IF(РТУС!L516="","",IF(РТУС!N516="",HYPERLINK("#РТУС!"&amp;CELL("адрес",Проверка!N516),"заполнить"),IF(OR(РТУС!L516="Паспорт гражданина РФ",РТУС!L516="Свидетельство о рождении"),IF(LEN(РТУС!N516)=6,HYPERLINK("#Проверка!"&amp;CELL("адрес",Проверка!N516),РТУС!N516),HYPERLINK("#РТУС!"&amp;CELL("адрес",Проверка!N516),"###")),HYPERLINK("#Проверка!"&amp;CELL("адрес",Проверка!N516),РТУС!N516))))</f>
        <v/>
      </c>
      <c r="O516" s="15" t="str">
        <f ca="1">IF(РТУС!L516="","",IF(РТУС!O516="",HYPERLINK("#РТУС!"&amp;CELL("адрес",Проверка!O516),"заполнить"),IF(AND(LEN(РТУС!O516)=5,РТУС!O516&lt;TODAY()),IF(РТУС!L516="Свидетельство о рождении",IF(РТУС!O516&gt;EDATE(TODAY(),-168),HYPERLINK("#Проверка!"&amp;CELL("адрес",Проверка!O516),РТУС!O516),HYPERLINK("#РТУС!"&amp;CELL("адрес",Проверка!O516),"недействительно")),HYPERLINK("#Проверка!"&amp;CELL("адрес",Проверка!O516),РТУС!O516)),HYPERLINK("#РТУС!"&amp;CELL("адрес",Проверка!O516),"###"))))</f>
        <v/>
      </c>
      <c r="P516" s="21" t="str">
        <f ca="1">IF(РТУС!L516="Паспорт гражданина РФ",IF(РТУС!P516="",HYPERLINK("#РТУС!"&amp;CELL("адрес",Проверка!P516),"заполнить"),HYPERLINK("#Проверка!"&amp;CELL("адрес",Проверка!P516),РТУС!P516)),"")</f>
        <v/>
      </c>
      <c r="Q516" s="13" t="str">
        <f ca="1">IF(РТУС!L516="Паспорт гражданина РФ",IF(РТУС!Q516="",HYPERLINK("#РТУС!"&amp;CELL("адрес",Проверка!Q516),"заполнить"),IF(LEN(РТУС!Q516)=7,HYPERLINK("#Проверка!"&amp;CELL("адрес",Проверка!Q516),РТУС!Q516),HYPERLINK("#РТУС!"&amp;CELL("адрес",Проверка!Q516),"###"))),"")</f>
        <v/>
      </c>
      <c r="R516" s="13" t="str">
        <f ca="1">IF(РТУС!R516="",HYPERLINK("#РТУС!"&amp;CELL("адрес",Проверка!R516),"заполнить"),HYPERLINK("#Проверка!"&amp;CELL("адрес",Проверка!R516),РТУС!R516))</f>
        <v>заполнить</v>
      </c>
      <c r="S516" s="13" t="str">
        <f>IF(РТУС!S516="","",РТУС!S516)</f>
        <v/>
      </c>
      <c r="T516" s="13" t="str">
        <f>IF(РТУС!T516="","",РТУС!T516)</f>
        <v/>
      </c>
      <c r="U516" s="13" t="str">
        <f>IF(РТУС!U516="","",РТУС!U516)</f>
        <v/>
      </c>
      <c r="V516" s="13" t="str">
        <f ca="1">IF(РТУС!V516="",HYPERLINK("#РТУС!"&amp;CELL("адрес",Проверка!V516),"заполнить"),IF(OR(РТУС!V516="Договор участия в долевом строительстве",РТУС!V516="Предварительный договор участия в долевом строительстве",РТУС!V516="Определение Арбитражного суда",РТУС!V516="Решение суда общей юрисдикции",РТУС!V516="Иные договоры"),HYPERLINK("#Проверка!"&amp;CELL("адрес",Проверка!V516),РТУС!V516),HYPERLINK("#РТУС!"&amp;CELL("адрес",Проверка!V516),"###")))</f>
        <v>заполнить</v>
      </c>
      <c r="W516" s="13" t="str">
        <f ca="1">IF(РТУС!W516="",HYPERLINK("#РТУС!"&amp;CELL("адрес",Проверка!W516),"заполнить"),HYPERLINK("#Проверка!"&amp;CELL("адрес",Проверка!W516),РТУС!W516))</f>
        <v>заполнить</v>
      </c>
      <c r="X516" s="15" t="str">
        <f ca="1">IF(РТУС!X516="",HYPERLINK("#РТУС!"&amp;CELL("адрес",Проверка!X516),"заполнить"),IF(AND(LEN(РТУС!X516)=5,РТУС!X516&lt;TODAY()),HYPERLINK("#Проверка!"&amp;CELL("адрес",Проверка!X516),РТУС!X516),HYPERLINK("#РТУС!"&amp;CELL("адрес",Проверка!X516),"###")))</f>
        <v>заполнить</v>
      </c>
      <c r="Y516" s="13" t="str">
        <f>IF(РТУС!Y516="","",РТУС!Y516)</f>
        <v/>
      </c>
      <c r="Z516" s="15" t="str">
        <f ca="1">IF(РТУС!Z516="","",IF(AND(LEN(РТУС!Z516)=5,РТУС!Z516&lt;TODAY()),HYPERLINK("#Проверка!"&amp;CELL("адрес",Проверка!Z516),РТУС!Z516),HYPERLINK("#РТУС!"&amp;CELL("адрес",Проверка!Z516),"###")))</f>
        <v/>
      </c>
      <c r="AA516" s="18" t="str">
        <f ca="1">IF(РТУС!AA516="",HYPERLINK("#РТУС!"&amp;CELL("адрес",Проверка!AA516),"заполнить"),IF(ISNUMBER(РТУС!AA516)=TRUE,HYPERLINK("#Проверка!"&amp;CELL("адрес",Проверка!AA516),РТУС!AA516),HYPERLINK("#РТУС!"&amp;CELL("адрес",Проверка!AA516),"###")))</f>
        <v>заполнить</v>
      </c>
      <c r="AB516" s="18" t="str">
        <f ca="1">IF(РТУС!AB516="",HYPERLINK("#РТУС!"&amp;CELL("адрес",Проверка!AB516),"заполнить"),IF(ISNUMBER(РТУС!AB516)=TRUE,HYPERLINK("#Проверка!"&amp;CELL("адрес",Проверка!AB516),РТУС!AB516),HYPERLINK("#РТУС!"&amp;CELL("адрес",Проверка!AB516),"###")))</f>
        <v>заполнить</v>
      </c>
      <c r="AC516" s="18" t="str">
        <f ca="1">IF(РТУС!AC516="","",IF(ISNUMBER(РТУС!AC516)=TRUE,HYPERLINK("#Проверка!"&amp;CELL("адрес",Проверка!AC516),РТУС!AC516),HYPERLINK("#РТУС!"&amp;CELL("адрес",Проверка!AC516),"###")))</f>
        <v/>
      </c>
      <c r="AD516" s="18" t="str">
        <f ca="1">IF(РТУС!AD516="","",IF(ISNUMBER(РТУС!AD516)=TRUE,HYPERLINK("#Проверка!"&amp;CELL("адрес",Проверка!AD516),РТУС!AD516),HYPERLINK("#РТУС!"&amp;CELL("адрес",Проверка!AD516),"###")))</f>
        <v/>
      </c>
      <c r="AE516" s="13" t="str">
        <f>IF(РТУС!AE516="","",РТУС!AE516)</f>
        <v/>
      </c>
      <c r="AF516" s="15" t="str">
        <f ca="1">IF(РТУС!AE516="","",IF(РТУС!AF516="",HYPERLINK("#РТУС!"&amp;CELL("адрес",Проверка!AF516),"заполнить"),IF(AND(LEN(РТУС!AF516)=5,РТУС!AF516&lt;TODAY()),HYPERLINK("#Проверка!"&amp;CELL("адрес",Проверка!AF516),РТУС!AF516),HYPERLINK("#РТУС!"&amp;CELL("адрес",Проверка!AF516),"###"))))</f>
        <v/>
      </c>
      <c r="AG516" s="13"/>
      <c r="AH516" s="15" t="str">
        <f ca="1">IF(РТУС!AE516="","",IF(РТУС!AH516="",HYPERLINK("#РТУС!"&amp;CELL("адрес",Проверка!AH516),"заполнить"),IF(AND(LEN(РТУС!AH516)=5,РТУС!AH516&lt;TODAY()),HYPERLINK("#Проверка!"&amp;CELL("адрес",Проверка!AH516),РТУС!AH516),HYPERLINK("#РТУС!"&amp;CELL("адрес",Проверка!AH516),"###"))))</f>
        <v/>
      </c>
      <c r="AI516" s="15" t="str">
        <f ca="1">IF(РТУС!AE516="","",IF(РТУС!AI516="",HYPERLINK("#РТУС!"&amp;CELL("адрес",Проверка!AI516),"заполнить"),HYPERLINK("#Проверка!"&amp;CELL("адрес",Проверка!AI516),РТУС!AI516)))</f>
        <v/>
      </c>
      <c r="AJ516" s="13" t="str">
        <f ca="1">IF(РТУС!AE516="","",IF(РТУС!AJ516="",HYPERLINK("#РТУС!"&amp;CELL("адрес",Проверка!AJ516),"заполнить"),IF(OR(РТУС!AJ516="Юрлицо",РТУС!AJ516="Физлицо",РТУС!AJ516="ИП"),HYPERLINK("#Проверка!"&amp;CELL("адрес",Проверка!AJ516),РТУС!AJ516),HYPERLINK("#РТУС!"&amp;CELL("адрес",Проверка!AJ516),"###"))))</f>
        <v/>
      </c>
      <c r="AK516" s="13" t="str">
        <f ca="1">IF(РТУС!AK516="",HYPERLINK("#РТУС!"&amp;CELL("адрес",Проверка!AK516),"заполнить"),IF(OR(РТУС!AK516="Квартира",РТУС!AK516="Кладовая",РТУС!AK516="Машино-место",РТУС!AK516="Нежилое помещение"),HYPERLINK("#Проверка!"&amp;CELL("адрес",Проверка!AK516),РТУС!AK516),HYPERLINK("#РТУС!"&amp;CELL("адрес",Проверка!AK516),"###")))</f>
        <v>заполнить</v>
      </c>
      <c r="AL516" s="13" t="str">
        <f ca="1">IF(РТУС!AL516="",HYPERLINK("#РТУС!"&amp;CELL("адрес",Проверка!AL516),"заполнить"),HYPERLINK("#Проверка!"&amp;CELL("адрес",Проверка!AL516),РТУС!AL516))</f>
        <v>заполнить</v>
      </c>
      <c r="AM516" s="18" t="str">
        <f ca="1">IF(РТУС!AM516="",HYPERLINK("#РТУС!"&amp;CELL("адрес",Проверка!AM516),"заполнить"),IF(ISNUMBER(РТУС!AM516)=TRUE,IF(РТУС!AK516="Нежилое помещение",IF(РТУС!AM516&gt;7,HYPERLINK("#РТУС!"&amp;CELL("адрес",Проверка!AM516),"не больше 7 кв.м."),РТУС!AM516),HYPERLINK("#Проверка!"&amp;CELL("адрес",Проверка!AM516),РТУС!AM516)),HYPERLINK("#РТУС!"&amp;CELL("адрес",Проверка!AM516),"###")))</f>
        <v>заполнить</v>
      </c>
      <c r="AN516" s="13" t="str">
        <f ca="1">IF(РТУС!AN516="",HYPERLINK("#РТУС!"&amp;CELL("адрес",Проверка!AN516),"заполнить"),IF(OR(РТУС!AN516="Общая площадь помещения",РТУС!AN516="Общая приведенная площадь жилого помещения",РТУС!AN516="Общая площадь жилого помещения с учетом лоджий, балконов, террас и веранд"),HYPERLINK("#Проверка!"&amp;CELL("адрес",Проверка!AN516),РТУС!AN516),HYPERLINK("#РТУС!"&amp;CELL("адрес",Проверка!AN516),"###")))</f>
        <v>заполнить</v>
      </c>
      <c r="AO516" s="13" t="str">
        <f ca="1">IF(OR(РТУС!AK516="Квартира",РТУС!A516="Нежилое помещение"),IF(РТУС!AO516="",HYPERLINK("#РТУС!"&amp;CELL("адрес",Проверка!AO516),"заполнить"),IF(ISNUMBER(РТУС!AO516)=TRUE,HYPERLINK("#Проверка!"&amp;CELL("адрес",Проверка!AO516),РТУС!AO516),HYPERLINK("#РТУС!"&amp;CELL("адрес",Проверка!AO516),"###"))),"")</f>
        <v/>
      </c>
      <c r="AP516" s="13" t="str">
        <f>IF(РТУС!AP516="","",РТУС!AP516)</f>
        <v/>
      </c>
      <c r="AQ516" s="13" t="str">
        <f ca="1">IF(РТУС!AQ516="",HYPERLINK("#РТУС!"&amp;CELL("адрес",Проверка!AQ516),"заполнить"),HYPERLINK("#Проверка!"&amp;CELL("адрес",Проверка!AQ516),РТУС!AQ516))</f>
        <v>заполнить</v>
      </c>
      <c r="AR516" s="18" t="str">
        <f ca="1">IF(РТУС!AR516="",HYPERLINK("#РТУС!"&amp;CELL("адрес",Проверка!AR516),"заполнить"),IF(ISNUMBER(РТУС!AR516)=FALSE,HYPERLINK("#РТУС!"&amp;CELL("адрес",Проверка!AR516),"###"),IF(РТУС!G516="1",IF(РТУС!AB516=РТУС!AR516+РТУС!AU516,HYPERLINK("#Проверка!"&amp;CELL("адрес",Проверка!AR516),РТУС!AR516),HYPERLINK("#РТУС!"&amp;CELL("адрес",Проверка!AR516),"сверить суммы")),IF(РТУС!AB516=(SUMIF(РТУС!$A$4:$A$1000,A516,РТУС!$AR$4:$AR$1000)+SUMIF(РТУС!$A$4:$A$1000,A516,РТУС!$AU$4:$AU$1000)),HYPERLINK("#Проверка!"&amp;CELL("адрес",Проверка!AR516),РТУС!AR516),HYPERLINK("#РТУС!"&amp;CELL("адрес",Проверка!AR516),"сверить суммы")))))</f>
        <v>заполнить</v>
      </c>
      <c r="AS516" s="13" t="str">
        <f>IF(РТУС!AS516="","",РТУС!AS516)</f>
        <v/>
      </c>
      <c r="AT516" s="18" t="str">
        <f ca="1">IF(РТУС!AT516="",HYPERLINK("#РТУС!"&amp;CELL("адрес",Проверка!AT516),"заполнить"),IF(ISNUMBER(РТУС!AT516)=FALSE,HYPERLINK("#РТУС!"&amp;CELL("адрес",Проверка!AT516),"###"),IF(РТУС!AT516=РТУС!AR516,HYPERLINK("#Проверка!"&amp;CELL("адрес",Проверка!AT516),РТУС!AT516),HYPERLINK("#РТУС!"&amp;CELL("адрес",Проверка!AT516),"сверить суммы"))))</f>
        <v>заполнить</v>
      </c>
      <c r="AU516" s="18" t="str">
        <f ca="1">IF(РТУС!AU516="",HYPERLINK("#РТУС!"&amp;CELL("адрес",Проверка!AU516),"заполнить"),IF(ISNUMBER(РТУС!AU516)=FALSE,HYPERLINK("#РТУС!"&amp;CELL("адрес",Проверка!AU516),"###"),IF(РТУС!G516="1",IF(РТУС!AB516=РТУС!AR516+РТУС!AU516,HYPERLINK("#Проверка!"&amp;CELL("адрес",Проверка!AU516),РТУС!AU516),HYPERLINK("#РТУС!"&amp;CELL("адрес",Проверка!AU516),"сверить суммы")),IF(РТУС!AB516=(SUMIF(РТУС!$A$4:$A$1000,A516,РТУС!$AR$4:$AR$1000)+SUMIF(РТУС!$A$4:$A$1000,A516,РТУС!$AU$4:$AU$1000)),HYPERLINK("#Проверка!"&amp;CELL("адрес",Проверка!AU516),РТУС!AU516),HYPERLINK("#РТУС!"&amp;CELL("адрес",Проверка!AU516),"сверить суммы")))))</f>
        <v>заполнить</v>
      </c>
      <c r="AV516" s="13" t="str">
        <f ca="1">IF(РТУС!AV516="",HYPERLINK("#РТУС!"&amp;CELL("адрес",Проверка!AV516),"заполнить"),IF(OR(РТУС!AV516="Требование о передаче жилого помещения",РТУС!AV516="Требование о передаче машино-места",РТУС!AV516="Требования о передаче нежилого помещения",РТУС!AV516="Денежные требования"),HYPERLINK("#Проверка!"&amp;CELL("адрес",Проверка!AV516),РТУС!AV516),HYPERLINK("#РТУС!"&amp;CELL("адрес",Проверка!AV516),"###")))</f>
        <v>заполнить</v>
      </c>
      <c r="AW516" s="13" t="str">
        <f ca="1">IF(РТУС!AW516="",HYPERLINK("#РТУС!"&amp;CELL("адрес",Проверка!AW516),"заполнить"),IF(OR(РТУС!AW516="Включен в полном объеме",РТУС!AW516="Включен частично"),HYPERLINK("#Проверка!"&amp;CELL("адрес",Проверка!AW516),РТУС!AW516),HYPERLINK("#РТУС!"&amp;CELL("адрес",Проверка!AW516),"###")))</f>
        <v>заполнить</v>
      </c>
      <c r="AX516" s="15" t="str">
        <f ca="1">IF(РТУС!AX516="",HYPERLINK("#РТУС!"&amp;CELL("адрес",Проверка!AX516),"заполнить"),IF(AND(LEN(РТУС!AX516)=5,РТУС!AX516&lt;TODAY()),HYPERLINK("#Проверка!"&amp;CELL("адрес",Проверка!AX516),РТУС!AX516),HYPERLINK("#РТУС!"&amp;CELL("адрес",Проверка!AX516),"###")))</f>
        <v>заполнить</v>
      </c>
      <c r="AY516" s="15" t="str">
        <f ca="1">IF(РТУС!AY516="",HYPERLINK("#РТУС!"&amp;CELL("адрес",Проверка!AY516),"заполнить"),IF(AND(LEN(РТУС!AY516)=5,РТУС!AY516&lt;TODAY()),HYPERLINK("#Проверка!"&amp;CELL("адрес",Проверка!AY516),РТУС!AY516),HYPERLINK("#РТУС!"&amp;CELL("адрес",Проверка!AY516),"###")))</f>
        <v>заполнить</v>
      </c>
    </row>
    <row r="517" spans="1:51" x14ac:dyDescent="0.25">
      <c r="A517" s="10" t="str">
        <f>РТУС!A517</f>
        <v>.</v>
      </c>
      <c r="B517" s="13" t="str">
        <f ca="1">IF(РТУС!B517="",HYPERLINK("#РТУС!"&amp;CELL("адрес",Проверка!B517),"заполнить"),IF(AND(LEN(РТУС!B517)=10,РТУС!B516=РТУС!B517),HYPERLINK("#Проверка!"&amp;CELL("адрес",Проверка!B517),РТУС!B517),HYPERLINK("#РТУС!"&amp;CELL("адрес",Проверка!B517),"###")))</f>
        <v>заполнить</v>
      </c>
      <c r="C517" s="13" t="str">
        <f ca="1">IF(РТУС!C517="",HYPERLINK("#РТУС!"&amp;CELL("адрес",Проверка!C517),"заполнить"),IF(AND(ISNUMBER(РТУС!C517)=TRUE,РТУС!C517&gt;0,РТУС!C516=РТУС!C517),HYPERLINK("#Проверка!"&amp;CELL("адрес",Проверка!C517),РТУС!C517),HYPERLINK("#РТУС!"&amp;CELL("адрес",Проверка!C517),"###")))</f>
        <v>заполнить</v>
      </c>
      <c r="D517" s="13" t="str">
        <f>IF(РТУС!D517="","",РТУС!D517)</f>
        <v/>
      </c>
      <c r="E517" s="13" t="str">
        <f ca="1">IF(РТУС!E517="",HYPERLINK("#РТУС!"&amp;CELL("адрес",Проверка!E517),"заполнить"),IF(РТУС!E516=РТУС!E517,HYPERLINK("#Проверка!"&amp;CELL("адрес",Проверка!E517),РТУС!E517),HYPERLINK("#РТУС!"&amp;CELL("адрес",Проверка!E517),"###")))</f>
        <v>заполнить</v>
      </c>
      <c r="F517" s="13" t="str">
        <f ca="1">IF(РТУС!F517="",HYPERLINK("#РТУС!"&amp;CELL("адрес",Проверка!F517),"заполнить"),HYPERLINK("#Проверка!"&amp;CELL("адрес",Проверка!F517),РТУС!F517))</f>
        <v>заполнить</v>
      </c>
      <c r="G517" s="20" t="str">
        <f ca="1">IF(РТУС!G517="",HYPERLINK("#РТУС!"&amp;CELL("адрес",Проверка!G517),"заполнить"),IF(РТУС!G517="1",HYPERLINK("#Проверка!"&amp;CELL("адрес",Проверка!G517),"1"),IF(AND(ISNUMBER(РТУС!G517)=TRUE,РТУС!G517&lt;=1,РТУС!G517&gt;0),IF(SUMIF(РТУС!$A$4:$A$1000,A517,РТУС!$G$4:$G$1000)=1,HYPERLINK("#Проверка!"&amp;CELL("адрес",Проверка!G517),РТУС!G517),HYPERLINK("#РТУС!"&amp;CELL("адрес",Проверка!G517),"сумма долей ≠ 1")),HYPERLINK("#РТУС!"&amp;CELL("адрес",Проверка!G517),"###"))))</f>
        <v>заполнить</v>
      </c>
      <c r="H517" s="13" t="str">
        <f ca="1">IF(РТУС!H517="",HYPERLINK("#РТУС!"&amp;CELL("адрес",Проверка!H517),"заполнить"),IF(OR(РТУС!H517="Юрлицо",РТУС!H517="Физлицо",РТУС!H517="ИП"),HYPERLINK("#Проверка!"&amp;CELL("адрес",Проверка!H517),РТУС!H517),HYPERLINK("#РТУС!"&amp;CELL("адрес",Проверка!H517),"###")))</f>
        <v>заполнить</v>
      </c>
      <c r="I517" s="13" t="str">
        <f ca="1">IF(OR(РТУС!H517="Юрлицо",РТУС!H517="ИП"),IF(РТУС!I517="",HYPERLINK("#РТУС!"&amp;CELL("адрес",Проверка!I517),"заполнить"),IF(OR(LEN(РТУС!I517)=10,LEN(РТУС!I517)=12),HYPERLINK("#Проверка!"&amp;CELL("адрес",Проверка!I517),РТУС!I517),HYPERLINK("#РТУС!"&amp;CELL("адрес",Проверка!I517),"###"))),"")</f>
        <v/>
      </c>
      <c r="J517" s="15" t="str">
        <f ca="1">IF(РТУС!J517="","",IF(AND(LEN(РТУС!J517)=5,РТУС!J517&lt;TODAY()),HYPERLINK("#Проверка!"&amp;CELL("адрес",Проверка!J517),РТУС!J517),HYPERLINK("#РТУС!"&amp;CELL("адрес",Проверка!J517),"###")))</f>
        <v/>
      </c>
      <c r="K517" s="13" t="str">
        <f>IF(РТУС!K517="","",РТУС!K517)</f>
        <v/>
      </c>
      <c r="L517" s="13" t="str">
        <f ca="1">IF(OR(РТУС!H517="Физлицо",РТУС!H517="ИП"),IF(РТУС!L517="",HYPERLINK("#РТУС!"&amp;CELL("адрес",Проверка!L517),"заполнить"),IF(OR(РТУС!L517="Загранпаспорт гражданина РФ",РТУС!L517="Паспорт гражданина РФ",РТУС!L517="Иностранный паспорт",РТУС!L517="Свидетельство о рождении",РТУС!L517="Вид на жительство"),HYPERLINK("#Проверка!"&amp;CELL("адрес",Проверка!L517),РТУС!L517),HYPERLINK("#РТУС!"&amp;CELL("адрес",Проверка!L517),"###"))),"")</f>
        <v/>
      </c>
      <c r="M517" s="13" t="str">
        <f ca="1">IF(AND(OR(РТУС!L517="Паспорт гражданина РФ",РТУС!L517="Свидетельство о рождении"),РТУС!M517=""),HYPERLINK("#РТУС!"&amp;CELL("адрес",Проверка!M517),"заполнить"),IF(РТУС!L517="Паспорт гражданина РФ",IF(LEN(РТУС!M517)=4,HYPERLINK("#Проверка!"&amp;CELL("адрес",Проверка!M517),РТУС!M517),HYPERLINK("#РТУС!"&amp;CELL("адрес",Проверка!M517),"###")),IF(РТУС!L517="Свидетельство о рождении",HYPERLINK("#Проверка!"&amp;CELL("адрес",Проверка!M517),РТУС!M517),"")))</f>
        <v/>
      </c>
      <c r="N517" s="13" t="str">
        <f ca="1">IF(РТУС!L517="","",IF(РТУС!N517="",HYPERLINK("#РТУС!"&amp;CELL("адрес",Проверка!N517),"заполнить"),IF(OR(РТУС!L517="Паспорт гражданина РФ",РТУС!L517="Свидетельство о рождении"),IF(LEN(РТУС!N517)=6,HYPERLINK("#Проверка!"&amp;CELL("адрес",Проверка!N517),РТУС!N517),HYPERLINK("#РТУС!"&amp;CELL("адрес",Проверка!N517),"###")),HYPERLINK("#Проверка!"&amp;CELL("адрес",Проверка!N517),РТУС!N517))))</f>
        <v/>
      </c>
      <c r="O517" s="15" t="str">
        <f ca="1">IF(РТУС!L517="","",IF(РТУС!O517="",HYPERLINK("#РТУС!"&amp;CELL("адрес",Проверка!O517),"заполнить"),IF(AND(LEN(РТУС!O517)=5,РТУС!O517&lt;TODAY()),IF(РТУС!L517="Свидетельство о рождении",IF(РТУС!O517&gt;EDATE(TODAY(),-168),HYPERLINK("#Проверка!"&amp;CELL("адрес",Проверка!O517),РТУС!O517),HYPERLINK("#РТУС!"&amp;CELL("адрес",Проверка!O517),"недействительно")),HYPERLINK("#Проверка!"&amp;CELL("адрес",Проверка!O517),РТУС!O517)),HYPERLINK("#РТУС!"&amp;CELL("адрес",Проверка!O517),"###"))))</f>
        <v/>
      </c>
      <c r="P517" s="21" t="str">
        <f ca="1">IF(РТУС!L517="Паспорт гражданина РФ",IF(РТУС!P517="",HYPERLINK("#РТУС!"&amp;CELL("адрес",Проверка!P517),"заполнить"),HYPERLINK("#Проверка!"&amp;CELL("адрес",Проверка!P517),РТУС!P517)),"")</f>
        <v/>
      </c>
      <c r="Q517" s="13" t="str">
        <f ca="1">IF(РТУС!L517="Паспорт гражданина РФ",IF(РТУС!Q517="",HYPERLINK("#РТУС!"&amp;CELL("адрес",Проверка!Q517),"заполнить"),IF(LEN(РТУС!Q517)=7,HYPERLINK("#Проверка!"&amp;CELL("адрес",Проверка!Q517),РТУС!Q517),HYPERLINK("#РТУС!"&amp;CELL("адрес",Проверка!Q517),"###"))),"")</f>
        <v/>
      </c>
      <c r="R517" s="13" t="str">
        <f ca="1">IF(РТУС!R517="",HYPERLINK("#РТУС!"&amp;CELL("адрес",Проверка!R517),"заполнить"),HYPERLINK("#Проверка!"&amp;CELL("адрес",Проверка!R517),РТУС!R517))</f>
        <v>заполнить</v>
      </c>
      <c r="S517" s="13" t="str">
        <f>IF(РТУС!S517="","",РТУС!S517)</f>
        <v/>
      </c>
      <c r="T517" s="13" t="str">
        <f>IF(РТУС!T517="","",РТУС!T517)</f>
        <v/>
      </c>
      <c r="U517" s="13" t="str">
        <f>IF(РТУС!U517="","",РТУС!U517)</f>
        <v/>
      </c>
      <c r="V517" s="13" t="str">
        <f ca="1">IF(РТУС!V517="",HYPERLINK("#РТУС!"&amp;CELL("адрес",Проверка!V517),"заполнить"),IF(OR(РТУС!V517="Договор участия в долевом строительстве",РТУС!V517="Предварительный договор участия в долевом строительстве",РТУС!V517="Определение Арбитражного суда",РТУС!V517="Решение суда общей юрисдикции",РТУС!V517="Иные договоры"),HYPERLINK("#Проверка!"&amp;CELL("адрес",Проверка!V517),РТУС!V517),HYPERLINK("#РТУС!"&amp;CELL("адрес",Проверка!V517),"###")))</f>
        <v>заполнить</v>
      </c>
      <c r="W517" s="13" t="str">
        <f ca="1">IF(РТУС!W517="",HYPERLINK("#РТУС!"&amp;CELL("адрес",Проверка!W517),"заполнить"),HYPERLINK("#Проверка!"&amp;CELL("адрес",Проверка!W517),РТУС!W517))</f>
        <v>заполнить</v>
      </c>
      <c r="X517" s="15" t="str">
        <f ca="1">IF(РТУС!X517="",HYPERLINK("#РТУС!"&amp;CELL("адрес",Проверка!X517),"заполнить"),IF(AND(LEN(РТУС!X517)=5,РТУС!X517&lt;TODAY()),HYPERLINK("#Проверка!"&amp;CELL("адрес",Проверка!X517),РТУС!X517),HYPERLINK("#РТУС!"&amp;CELL("адрес",Проверка!X517),"###")))</f>
        <v>заполнить</v>
      </c>
      <c r="Y517" s="13" t="str">
        <f>IF(РТУС!Y517="","",РТУС!Y517)</f>
        <v/>
      </c>
      <c r="Z517" s="15" t="str">
        <f ca="1">IF(РТУС!Z517="","",IF(AND(LEN(РТУС!Z517)=5,РТУС!Z517&lt;TODAY()),HYPERLINK("#Проверка!"&amp;CELL("адрес",Проверка!Z517),РТУС!Z517),HYPERLINK("#РТУС!"&amp;CELL("адрес",Проверка!Z517),"###")))</f>
        <v/>
      </c>
      <c r="AA517" s="18" t="str">
        <f ca="1">IF(РТУС!AA517="",HYPERLINK("#РТУС!"&amp;CELL("адрес",Проверка!AA517),"заполнить"),IF(ISNUMBER(РТУС!AA517)=TRUE,HYPERLINK("#Проверка!"&amp;CELL("адрес",Проверка!AA517),РТУС!AA517),HYPERLINK("#РТУС!"&amp;CELL("адрес",Проверка!AA517),"###")))</f>
        <v>заполнить</v>
      </c>
      <c r="AB517" s="18" t="str">
        <f ca="1">IF(РТУС!AB517="",HYPERLINK("#РТУС!"&amp;CELL("адрес",Проверка!AB517),"заполнить"),IF(ISNUMBER(РТУС!AB517)=TRUE,HYPERLINK("#Проверка!"&amp;CELL("адрес",Проверка!AB517),РТУС!AB517),HYPERLINK("#РТУС!"&amp;CELL("адрес",Проверка!AB517),"###")))</f>
        <v>заполнить</v>
      </c>
      <c r="AC517" s="18" t="str">
        <f ca="1">IF(РТУС!AC517="","",IF(ISNUMBER(РТУС!AC517)=TRUE,HYPERLINK("#Проверка!"&amp;CELL("адрес",Проверка!AC517),РТУС!AC517),HYPERLINK("#РТУС!"&amp;CELL("адрес",Проверка!AC517),"###")))</f>
        <v/>
      </c>
      <c r="AD517" s="18" t="str">
        <f ca="1">IF(РТУС!AD517="","",IF(ISNUMBER(РТУС!AD517)=TRUE,HYPERLINK("#Проверка!"&amp;CELL("адрес",Проверка!AD517),РТУС!AD517),HYPERLINK("#РТУС!"&amp;CELL("адрес",Проверка!AD517),"###")))</f>
        <v/>
      </c>
      <c r="AE517" s="13" t="str">
        <f>IF(РТУС!AE517="","",РТУС!AE517)</f>
        <v/>
      </c>
      <c r="AF517" s="15" t="str">
        <f ca="1">IF(РТУС!AE517="","",IF(РТУС!AF517="",HYPERLINK("#РТУС!"&amp;CELL("адрес",Проверка!AF517),"заполнить"),IF(AND(LEN(РТУС!AF517)=5,РТУС!AF517&lt;TODAY()),HYPERLINK("#Проверка!"&amp;CELL("адрес",Проверка!AF517),РТУС!AF517),HYPERLINK("#РТУС!"&amp;CELL("адрес",Проверка!AF517),"###"))))</f>
        <v/>
      </c>
      <c r="AG517" s="13"/>
      <c r="AH517" s="15" t="str">
        <f ca="1">IF(РТУС!AE517="","",IF(РТУС!AH517="",HYPERLINK("#РТУС!"&amp;CELL("адрес",Проверка!AH517),"заполнить"),IF(AND(LEN(РТУС!AH517)=5,РТУС!AH517&lt;TODAY()),HYPERLINK("#Проверка!"&amp;CELL("адрес",Проверка!AH517),РТУС!AH517),HYPERLINK("#РТУС!"&amp;CELL("адрес",Проверка!AH517),"###"))))</f>
        <v/>
      </c>
      <c r="AI517" s="15" t="str">
        <f ca="1">IF(РТУС!AE517="","",IF(РТУС!AI517="",HYPERLINK("#РТУС!"&amp;CELL("адрес",Проверка!AI517),"заполнить"),HYPERLINK("#Проверка!"&amp;CELL("адрес",Проверка!AI517),РТУС!AI517)))</f>
        <v/>
      </c>
      <c r="AJ517" s="13" t="str">
        <f ca="1">IF(РТУС!AE517="","",IF(РТУС!AJ517="",HYPERLINK("#РТУС!"&amp;CELL("адрес",Проверка!AJ517),"заполнить"),IF(OR(РТУС!AJ517="Юрлицо",РТУС!AJ517="Физлицо",РТУС!AJ517="ИП"),HYPERLINK("#Проверка!"&amp;CELL("адрес",Проверка!AJ517),РТУС!AJ517),HYPERLINK("#РТУС!"&amp;CELL("адрес",Проверка!AJ517),"###"))))</f>
        <v/>
      </c>
      <c r="AK517" s="13" t="str">
        <f ca="1">IF(РТУС!AK517="",HYPERLINK("#РТУС!"&amp;CELL("адрес",Проверка!AK517),"заполнить"),IF(OR(РТУС!AK517="Квартира",РТУС!AK517="Кладовая",РТУС!AK517="Машино-место",РТУС!AK517="Нежилое помещение"),HYPERLINK("#Проверка!"&amp;CELL("адрес",Проверка!AK517),РТУС!AK517),HYPERLINK("#РТУС!"&amp;CELL("адрес",Проверка!AK517),"###")))</f>
        <v>заполнить</v>
      </c>
      <c r="AL517" s="13" t="str">
        <f ca="1">IF(РТУС!AL517="",HYPERLINK("#РТУС!"&amp;CELL("адрес",Проверка!AL517),"заполнить"),HYPERLINK("#Проверка!"&amp;CELL("адрес",Проверка!AL517),РТУС!AL517))</f>
        <v>заполнить</v>
      </c>
      <c r="AM517" s="18" t="str">
        <f ca="1">IF(РТУС!AM517="",HYPERLINK("#РТУС!"&amp;CELL("адрес",Проверка!AM517),"заполнить"),IF(ISNUMBER(РТУС!AM517)=TRUE,IF(РТУС!AK517="Нежилое помещение",IF(РТУС!AM517&gt;7,HYPERLINK("#РТУС!"&amp;CELL("адрес",Проверка!AM517),"не больше 7 кв.м."),РТУС!AM517),HYPERLINK("#Проверка!"&amp;CELL("адрес",Проверка!AM517),РТУС!AM517)),HYPERLINK("#РТУС!"&amp;CELL("адрес",Проверка!AM517),"###")))</f>
        <v>заполнить</v>
      </c>
      <c r="AN517" s="13" t="str">
        <f ca="1">IF(РТУС!AN517="",HYPERLINK("#РТУС!"&amp;CELL("адрес",Проверка!AN517),"заполнить"),IF(OR(РТУС!AN517="Общая площадь помещения",РТУС!AN517="Общая приведенная площадь жилого помещения",РТУС!AN517="Общая площадь жилого помещения с учетом лоджий, балконов, террас и веранд"),HYPERLINK("#Проверка!"&amp;CELL("адрес",Проверка!AN517),РТУС!AN517),HYPERLINK("#РТУС!"&amp;CELL("адрес",Проверка!AN517),"###")))</f>
        <v>заполнить</v>
      </c>
      <c r="AO517" s="13" t="str">
        <f ca="1">IF(OR(РТУС!AK517="Квартира",РТУС!A517="Нежилое помещение"),IF(РТУС!AO517="",HYPERLINK("#РТУС!"&amp;CELL("адрес",Проверка!AO517),"заполнить"),IF(ISNUMBER(РТУС!AO517)=TRUE,HYPERLINK("#Проверка!"&amp;CELL("адрес",Проверка!AO517),РТУС!AO517),HYPERLINK("#РТУС!"&amp;CELL("адрес",Проверка!AO517),"###"))),"")</f>
        <v/>
      </c>
      <c r="AP517" s="13" t="str">
        <f>IF(РТУС!AP517="","",РТУС!AP517)</f>
        <v/>
      </c>
      <c r="AQ517" s="13" t="str">
        <f ca="1">IF(РТУС!AQ517="",HYPERLINK("#РТУС!"&amp;CELL("адрес",Проверка!AQ517),"заполнить"),HYPERLINK("#Проверка!"&amp;CELL("адрес",Проверка!AQ517),РТУС!AQ517))</f>
        <v>заполнить</v>
      </c>
      <c r="AR517" s="18" t="str">
        <f ca="1">IF(РТУС!AR517="",HYPERLINK("#РТУС!"&amp;CELL("адрес",Проверка!AR517),"заполнить"),IF(ISNUMBER(РТУС!AR517)=FALSE,HYPERLINK("#РТУС!"&amp;CELL("адрес",Проверка!AR517),"###"),IF(РТУС!G517="1",IF(РТУС!AB517=РТУС!AR517+РТУС!AU517,HYPERLINK("#Проверка!"&amp;CELL("адрес",Проверка!AR517),РТУС!AR517),HYPERLINK("#РТУС!"&amp;CELL("адрес",Проверка!AR517),"сверить суммы")),IF(РТУС!AB517=(SUMIF(РТУС!$A$4:$A$1000,A517,РТУС!$AR$4:$AR$1000)+SUMIF(РТУС!$A$4:$A$1000,A517,РТУС!$AU$4:$AU$1000)),HYPERLINK("#Проверка!"&amp;CELL("адрес",Проверка!AR517),РТУС!AR517),HYPERLINK("#РТУС!"&amp;CELL("адрес",Проверка!AR517),"сверить суммы")))))</f>
        <v>заполнить</v>
      </c>
      <c r="AS517" s="13" t="str">
        <f>IF(РТУС!AS517="","",РТУС!AS517)</f>
        <v/>
      </c>
      <c r="AT517" s="18" t="str">
        <f ca="1">IF(РТУС!AT517="",HYPERLINK("#РТУС!"&amp;CELL("адрес",Проверка!AT517),"заполнить"),IF(ISNUMBER(РТУС!AT517)=FALSE,HYPERLINK("#РТУС!"&amp;CELL("адрес",Проверка!AT517),"###"),IF(РТУС!AT517=РТУС!AR517,HYPERLINK("#Проверка!"&amp;CELL("адрес",Проверка!AT517),РТУС!AT517),HYPERLINK("#РТУС!"&amp;CELL("адрес",Проверка!AT517),"сверить суммы"))))</f>
        <v>заполнить</v>
      </c>
      <c r="AU517" s="18" t="str">
        <f ca="1">IF(РТУС!AU517="",HYPERLINK("#РТУС!"&amp;CELL("адрес",Проверка!AU517),"заполнить"),IF(ISNUMBER(РТУС!AU517)=FALSE,HYPERLINK("#РТУС!"&amp;CELL("адрес",Проверка!AU517),"###"),IF(РТУС!G517="1",IF(РТУС!AB517=РТУС!AR517+РТУС!AU517,HYPERLINK("#Проверка!"&amp;CELL("адрес",Проверка!AU517),РТУС!AU517),HYPERLINK("#РТУС!"&amp;CELL("адрес",Проверка!AU517),"сверить суммы")),IF(РТУС!AB517=(SUMIF(РТУС!$A$4:$A$1000,A517,РТУС!$AR$4:$AR$1000)+SUMIF(РТУС!$A$4:$A$1000,A517,РТУС!$AU$4:$AU$1000)),HYPERLINK("#Проверка!"&amp;CELL("адрес",Проверка!AU517),РТУС!AU517),HYPERLINK("#РТУС!"&amp;CELL("адрес",Проверка!AU517),"сверить суммы")))))</f>
        <v>заполнить</v>
      </c>
      <c r="AV517" s="13" t="str">
        <f ca="1">IF(РТУС!AV517="",HYPERLINK("#РТУС!"&amp;CELL("адрес",Проверка!AV517),"заполнить"),IF(OR(РТУС!AV517="Требование о передаче жилого помещения",РТУС!AV517="Требование о передаче машино-места",РТУС!AV517="Требования о передаче нежилого помещения",РТУС!AV517="Денежные требования"),HYPERLINK("#Проверка!"&amp;CELL("адрес",Проверка!AV517),РТУС!AV517),HYPERLINK("#РТУС!"&amp;CELL("адрес",Проверка!AV517),"###")))</f>
        <v>заполнить</v>
      </c>
      <c r="AW517" s="13" t="str">
        <f ca="1">IF(РТУС!AW517="",HYPERLINK("#РТУС!"&amp;CELL("адрес",Проверка!AW517),"заполнить"),IF(OR(РТУС!AW517="Включен в полном объеме",РТУС!AW517="Включен частично"),HYPERLINK("#Проверка!"&amp;CELL("адрес",Проверка!AW517),РТУС!AW517),HYPERLINK("#РТУС!"&amp;CELL("адрес",Проверка!AW517),"###")))</f>
        <v>заполнить</v>
      </c>
      <c r="AX517" s="15" t="str">
        <f ca="1">IF(РТУС!AX517="",HYPERLINK("#РТУС!"&amp;CELL("адрес",Проверка!AX517),"заполнить"),IF(AND(LEN(РТУС!AX517)=5,РТУС!AX517&lt;TODAY()),HYPERLINK("#Проверка!"&amp;CELL("адрес",Проверка!AX517),РТУС!AX517),HYPERLINK("#РТУС!"&amp;CELL("адрес",Проверка!AX517),"###")))</f>
        <v>заполнить</v>
      </c>
      <c r="AY517" s="15" t="str">
        <f ca="1">IF(РТУС!AY517="",HYPERLINK("#РТУС!"&amp;CELL("адрес",Проверка!AY517),"заполнить"),IF(AND(LEN(РТУС!AY517)=5,РТУС!AY517&lt;TODAY()),HYPERLINK("#Проверка!"&amp;CELL("адрес",Проверка!AY517),РТУС!AY517),HYPERLINK("#РТУС!"&amp;CELL("адрес",Проверка!AY517),"###")))</f>
        <v>заполнить</v>
      </c>
    </row>
    <row r="518" spans="1:51" x14ac:dyDescent="0.25">
      <c r="A518" s="10" t="str">
        <f>РТУС!A518</f>
        <v>.</v>
      </c>
      <c r="B518" s="13" t="str">
        <f ca="1">IF(РТУС!B518="",HYPERLINK("#РТУС!"&amp;CELL("адрес",Проверка!B518),"заполнить"),IF(AND(LEN(РТУС!B518)=10,РТУС!B517=РТУС!B518),HYPERLINK("#Проверка!"&amp;CELL("адрес",Проверка!B518),РТУС!B518),HYPERLINK("#РТУС!"&amp;CELL("адрес",Проверка!B518),"###")))</f>
        <v>заполнить</v>
      </c>
      <c r="C518" s="13" t="str">
        <f ca="1">IF(РТУС!C518="",HYPERLINK("#РТУС!"&amp;CELL("адрес",Проверка!C518),"заполнить"),IF(AND(ISNUMBER(РТУС!C518)=TRUE,РТУС!C518&gt;0,РТУС!C517=РТУС!C518),HYPERLINK("#Проверка!"&amp;CELL("адрес",Проверка!C518),РТУС!C518),HYPERLINK("#РТУС!"&amp;CELL("адрес",Проверка!C518),"###")))</f>
        <v>заполнить</v>
      </c>
      <c r="D518" s="13" t="str">
        <f>IF(РТУС!D518="","",РТУС!D518)</f>
        <v/>
      </c>
      <c r="E518" s="13" t="str">
        <f ca="1">IF(РТУС!E518="",HYPERLINK("#РТУС!"&amp;CELL("адрес",Проверка!E518),"заполнить"),IF(РТУС!E517=РТУС!E518,HYPERLINK("#Проверка!"&amp;CELL("адрес",Проверка!E518),РТУС!E518),HYPERLINK("#РТУС!"&amp;CELL("адрес",Проверка!E518),"###")))</f>
        <v>заполнить</v>
      </c>
      <c r="F518" s="13" t="str">
        <f ca="1">IF(РТУС!F518="",HYPERLINK("#РТУС!"&amp;CELL("адрес",Проверка!F518),"заполнить"),HYPERLINK("#Проверка!"&amp;CELL("адрес",Проверка!F518),РТУС!F518))</f>
        <v>заполнить</v>
      </c>
      <c r="G518" s="20" t="str">
        <f ca="1">IF(РТУС!G518="",HYPERLINK("#РТУС!"&amp;CELL("адрес",Проверка!G518),"заполнить"),IF(РТУС!G518="1",HYPERLINK("#Проверка!"&amp;CELL("адрес",Проверка!G518),"1"),IF(AND(ISNUMBER(РТУС!G518)=TRUE,РТУС!G518&lt;=1,РТУС!G518&gt;0),IF(SUMIF(РТУС!$A$4:$A$1000,A518,РТУС!$G$4:$G$1000)=1,HYPERLINK("#Проверка!"&amp;CELL("адрес",Проверка!G518),РТУС!G518),HYPERLINK("#РТУС!"&amp;CELL("адрес",Проверка!G518),"сумма долей ≠ 1")),HYPERLINK("#РТУС!"&amp;CELL("адрес",Проверка!G518),"###"))))</f>
        <v>заполнить</v>
      </c>
      <c r="H518" s="13" t="str">
        <f ca="1">IF(РТУС!H518="",HYPERLINK("#РТУС!"&amp;CELL("адрес",Проверка!H518),"заполнить"),IF(OR(РТУС!H518="Юрлицо",РТУС!H518="Физлицо",РТУС!H518="ИП"),HYPERLINK("#Проверка!"&amp;CELL("адрес",Проверка!H518),РТУС!H518),HYPERLINK("#РТУС!"&amp;CELL("адрес",Проверка!H518),"###")))</f>
        <v>заполнить</v>
      </c>
      <c r="I518" s="13" t="str">
        <f ca="1">IF(OR(РТУС!H518="Юрлицо",РТУС!H518="ИП"),IF(РТУС!I518="",HYPERLINK("#РТУС!"&amp;CELL("адрес",Проверка!I518),"заполнить"),IF(OR(LEN(РТУС!I518)=10,LEN(РТУС!I518)=12),HYPERLINK("#Проверка!"&amp;CELL("адрес",Проверка!I518),РТУС!I518),HYPERLINK("#РТУС!"&amp;CELL("адрес",Проверка!I518),"###"))),"")</f>
        <v/>
      </c>
      <c r="J518" s="15" t="str">
        <f ca="1">IF(РТУС!J518="","",IF(AND(LEN(РТУС!J518)=5,РТУС!J518&lt;TODAY()),HYPERLINK("#Проверка!"&amp;CELL("адрес",Проверка!J518),РТУС!J518),HYPERLINK("#РТУС!"&amp;CELL("адрес",Проверка!J518),"###")))</f>
        <v/>
      </c>
      <c r="K518" s="13" t="str">
        <f>IF(РТУС!K518="","",РТУС!K518)</f>
        <v/>
      </c>
      <c r="L518" s="13" t="str">
        <f ca="1">IF(OR(РТУС!H518="Физлицо",РТУС!H518="ИП"),IF(РТУС!L518="",HYPERLINK("#РТУС!"&amp;CELL("адрес",Проверка!L518),"заполнить"),IF(OR(РТУС!L518="Загранпаспорт гражданина РФ",РТУС!L518="Паспорт гражданина РФ",РТУС!L518="Иностранный паспорт",РТУС!L518="Свидетельство о рождении",РТУС!L518="Вид на жительство"),HYPERLINK("#Проверка!"&amp;CELL("адрес",Проверка!L518),РТУС!L518),HYPERLINK("#РТУС!"&amp;CELL("адрес",Проверка!L518),"###"))),"")</f>
        <v/>
      </c>
      <c r="M518" s="13" t="str">
        <f ca="1">IF(AND(OR(РТУС!L518="Паспорт гражданина РФ",РТУС!L518="Свидетельство о рождении"),РТУС!M518=""),HYPERLINK("#РТУС!"&amp;CELL("адрес",Проверка!M518),"заполнить"),IF(РТУС!L518="Паспорт гражданина РФ",IF(LEN(РТУС!M518)=4,HYPERLINK("#Проверка!"&amp;CELL("адрес",Проверка!M518),РТУС!M518),HYPERLINK("#РТУС!"&amp;CELL("адрес",Проверка!M518),"###")),IF(РТУС!L518="Свидетельство о рождении",HYPERLINK("#Проверка!"&amp;CELL("адрес",Проверка!M518),РТУС!M518),"")))</f>
        <v/>
      </c>
      <c r="N518" s="13" t="str">
        <f ca="1">IF(РТУС!L518="","",IF(РТУС!N518="",HYPERLINK("#РТУС!"&amp;CELL("адрес",Проверка!N518),"заполнить"),IF(OR(РТУС!L518="Паспорт гражданина РФ",РТУС!L518="Свидетельство о рождении"),IF(LEN(РТУС!N518)=6,HYPERLINK("#Проверка!"&amp;CELL("адрес",Проверка!N518),РТУС!N518),HYPERLINK("#РТУС!"&amp;CELL("адрес",Проверка!N518),"###")),HYPERLINK("#Проверка!"&amp;CELL("адрес",Проверка!N518),РТУС!N518))))</f>
        <v/>
      </c>
      <c r="O518" s="15" t="str">
        <f ca="1">IF(РТУС!L518="","",IF(РТУС!O518="",HYPERLINK("#РТУС!"&amp;CELL("адрес",Проверка!O518),"заполнить"),IF(AND(LEN(РТУС!O518)=5,РТУС!O518&lt;TODAY()),IF(РТУС!L518="Свидетельство о рождении",IF(РТУС!O518&gt;EDATE(TODAY(),-168),HYPERLINK("#Проверка!"&amp;CELL("адрес",Проверка!O518),РТУС!O518),HYPERLINK("#РТУС!"&amp;CELL("адрес",Проверка!O518),"недействительно")),HYPERLINK("#Проверка!"&amp;CELL("адрес",Проверка!O518),РТУС!O518)),HYPERLINK("#РТУС!"&amp;CELL("адрес",Проверка!O518),"###"))))</f>
        <v/>
      </c>
      <c r="P518" s="21" t="str">
        <f ca="1">IF(РТУС!L518="Паспорт гражданина РФ",IF(РТУС!P518="",HYPERLINK("#РТУС!"&amp;CELL("адрес",Проверка!P518),"заполнить"),HYPERLINK("#Проверка!"&amp;CELL("адрес",Проверка!P518),РТУС!P518)),"")</f>
        <v/>
      </c>
      <c r="Q518" s="13" t="str">
        <f ca="1">IF(РТУС!L518="Паспорт гражданина РФ",IF(РТУС!Q518="",HYPERLINK("#РТУС!"&amp;CELL("адрес",Проверка!Q518),"заполнить"),IF(LEN(РТУС!Q518)=7,HYPERLINK("#Проверка!"&amp;CELL("адрес",Проверка!Q518),РТУС!Q518),HYPERLINK("#РТУС!"&amp;CELL("адрес",Проверка!Q518),"###"))),"")</f>
        <v/>
      </c>
      <c r="R518" s="13" t="str">
        <f ca="1">IF(РТУС!R518="",HYPERLINK("#РТУС!"&amp;CELL("адрес",Проверка!R518),"заполнить"),HYPERLINK("#Проверка!"&amp;CELL("адрес",Проверка!R518),РТУС!R518))</f>
        <v>заполнить</v>
      </c>
      <c r="S518" s="13" t="str">
        <f>IF(РТУС!S518="","",РТУС!S518)</f>
        <v/>
      </c>
      <c r="T518" s="13" t="str">
        <f>IF(РТУС!T518="","",РТУС!T518)</f>
        <v/>
      </c>
      <c r="U518" s="13" t="str">
        <f>IF(РТУС!U518="","",РТУС!U518)</f>
        <v/>
      </c>
      <c r="V518" s="13" t="str">
        <f ca="1">IF(РТУС!V518="",HYPERLINK("#РТУС!"&amp;CELL("адрес",Проверка!V518),"заполнить"),IF(OR(РТУС!V518="Договор участия в долевом строительстве",РТУС!V518="Предварительный договор участия в долевом строительстве",РТУС!V518="Определение Арбитражного суда",РТУС!V518="Решение суда общей юрисдикции",РТУС!V518="Иные договоры"),HYPERLINK("#Проверка!"&amp;CELL("адрес",Проверка!V518),РТУС!V518),HYPERLINK("#РТУС!"&amp;CELL("адрес",Проверка!V518),"###")))</f>
        <v>заполнить</v>
      </c>
      <c r="W518" s="13" t="str">
        <f ca="1">IF(РТУС!W518="",HYPERLINK("#РТУС!"&amp;CELL("адрес",Проверка!W518),"заполнить"),HYPERLINK("#Проверка!"&amp;CELL("адрес",Проверка!W518),РТУС!W518))</f>
        <v>заполнить</v>
      </c>
      <c r="X518" s="15" t="str">
        <f ca="1">IF(РТУС!X518="",HYPERLINK("#РТУС!"&amp;CELL("адрес",Проверка!X518),"заполнить"),IF(AND(LEN(РТУС!X518)=5,РТУС!X518&lt;TODAY()),HYPERLINK("#Проверка!"&amp;CELL("адрес",Проверка!X518),РТУС!X518),HYPERLINK("#РТУС!"&amp;CELL("адрес",Проверка!X518),"###")))</f>
        <v>заполнить</v>
      </c>
      <c r="Y518" s="13" t="str">
        <f>IF(РТУС!Y518="","",РТУС!Y518)</f>
        <v/>
      </c>
      <c r="Z518" s="15" t="str">
        <f ca="1">IF(РТУС!Z518="","",IF(AND(LEN(РТУС!Z518)=5,РТУС!Z518&lt;TODAY()),HYPERLINK("#Проверка!"&amp;CELL("адрес",Проверка!Z518),РТУС!Z518),HYPERLINK("#РТУС!"&amp;CELL("адрес",Проверка!Z518),"###")))</f>
        <v/>
      </c>
      <c r="AA518" s="18" t="str">
        <f ca="1">IF(РТУС!AA518="",HYPERLINK("#РТУС!"&amp;CELL("адрес",Проверка!AA518),"заполнить"),IF(ISNUMBER(РТУС!AA518)=TRUE,HYPERLINK("#Проверка!"&amp;CELL("адрес",Проверка!AA518),РТУС!AA518),HYPERLINK("#РТУС!"&amp;CELL("адрес",Проверка!AA518),"###")))</f>
        <v>заполнить</v>
      </c>
      <c r="AB518" s="18" t="str">
        <f ca="1">IF(РТУС!AB518="",HYPERLINK("#РТУС!"&amp;CELL("адрес",Проверка!AB518),"заполнить"),IF(ISNUMBER(РТУС!AB518)=TRUE,HYPERLINK("#Проверка!"&amp;CELL("адрес",Проверка!AB518),РТУС!AB518),HYPERLINK("#РТУС!"&amp;CELL("адрес",Проверка!AB518),"###")))</f>
        <v>заполнить</v>
      </c>
      <c r="AC518" s="18" t="str">
        <f ca="1">IF(РТУС!AC518="","",IF(ISNUMBER(РТУС!AC518)=TRUE,HYPERLINK("#Проверка!"&amp;CELL("адрес",Проверка!AC518),РТУС!AC518),HYPERLINK("#РТУС!"&amp;CELL("адрес",Проверка!AC518),"###")))</f>
        <v/>
      </c>
      <c r="AD518" s="18" t="str">
        <f ca="1">IF(РТУС!AD518="","",IF(ISNUMBER(РТУС!AD518)=TRUE,HYPERLINK("#Проверка!"&amp;CELL("адрес",Проверка!AD518),РТУС!AD518),HYPERLINK("#РТУС!"&amp;CELL("адрес",Проверка!AD518),"###")))</f>
        <v/>
      </c>
      <c r="AE518" s="13" t="str">
        <f>IF(РТУС!AE518="","",РТУС!AE518)</f>
        <v/>
      </c>
      <c r="AF518" s="15" t="str">
        <f ca="1">IF(РТУС!AE518="","",IF(РТУС!AF518="",HYPERLINK("#РТУС!"&amp;CELL("адрес",Проверка!AF518),"заполнить"),IF(AND(LEN(РТУС!AF518)=5,РТУС!AF518&lt;TODAY()),HYPERLINK("#Проверка!"&amp;CELL("адрес",Проверка!AF518),РТУС!AF518),HYPERLINK("#РТУС!"&amp;CELL("адрес",Проверка!AF518),"###"))))</f>
        <v/>
      </c>
      <c r="AG518" s="13"/>
      <c r="AH518" s="15" t="str">
        <f ca="1">IF(РТУС!AE518="","",IF(РТУС!AH518="",HYPERLINK("#РТУС!"&amp;CELL("адрес",Проверка!AH518),"заполнить"),IF(AND(LEN(РТУС!AH518)=5,РТУС!AH518&lt;TODAY()),HYPERLINK("#Проверка!"&amp;CELL("адрес",Проверка!AH518),РТУС!AH518),HYPERLINK("#РТУС!"&amp;CELL("адрес",Проверка!AH518),"###"))))</f>
        <v/>
      </c>
      <c r="AI518" s="15" t="str">
        <f ca="1">IF(РТУС!AE518="","",IF(РТУС!AI518="",HYPERLINK("#РТУС!"&amp;CELL("адрес",Проверка!AI518),"заполнить"),HYPERLINK("#Проверка!"&amp;CELL("адрес",Проверка!AI518),РТУС!AI518)))</f>
        <v/>
      </c>
      <c r="AJ518" s="13" t="str">
        <f ca="1">IF(РТУС!AE518="","",IF(РТУС!AJ518="",HYPERLINK("#РТУС!"&amp;CELL("адрес",Проверка!AJ518),"заполнить"),IF(OR(РТУС!AJ518="Юрлицо",РТУС!AJ518="Физлицо",РТУС!AJ518="ИП"),HYPERLINK("#Проверка!"&amp;CELL("адрес",Проверка!AJ518),РТУС!AJ518),HYPERLINK("#РТУС!"&amp;CELL("адрес",Проверка!AJ518),"###"))))</f>
        <v/>
      </c>
      <c r="AK518" s="13" t="str">
        <f ca="1">IF(РТУС!AK518="",HYPERLINK("#РТУС!"&amp;CELL("адрес",Проверка!AK518),"заполнить"),IF(OR(РТУС!AK518="Квартира",РТУС!AK518="Кладовая",РТУС!AK518="Машино-место",РТУС!AK518="Нежилое помещение"),HYPERLINK("#Проверка!"&amp;CELL("адрес",Проверка!AK518),РТУС!AK518),HYPERLINK("#РТУС!"&amp;CELL("адрес",Проверка!AK518),"###")))</f>
        <v>заполнить</v>
      </c>
      <c r="AL518" s="13" t="str">
        <f ca="1">IF(РТУС!AL518="",HYPERLINK("#РТУС!"&amp;CELL("адрес",Проверка!AL518),"заполнить"),HYPERLINK("#Проверка!"&amp;CELL("адрес",Проверка!AL518),РТУС!AL518))</f>
        <v>заполнить</v>
      </c>
      <c r="AM518" s="18" t="str">
        <f ca="1">IF(РТУС!AM518="",HYPERLINK("#РТУС!"&amp;CELL("адрес",Проверка!AM518),"заполнить"),IF(ISNUMBER(РТУС!AM518)=TRUE,IF(РТУС!AK518="Нежилое помещение",IF(РТУС!AM518&gt;7,HYPERLINK("#РТУС!"&amp;CELL("адрес",Проверка!AM518),"не больше 7 кв.м."),РТУС!AM518),HYPERLINK("#Проверка!"&amp;CELL("адрес",Проверка!AM518),РТУС!AM518)),HYPERLINK("#РТУС!"&amp;CELL("адрес",Проверка!AM518),"###")))</f>
        <v>заполнить</v>
      </c>
      <c r="AN518" s="13" t="str">
        <f ca="1">IF(РТУС!AN518="",HYPERLINK("#РТУС!"&amp;CELL("адрес",Проверка!AN518),"заполнить"),IF(OR(РТУС!AN518="Общая площадь помещения",РТУС!AN518="Общая приведенная площадь жилого помещения",РТУС!AN518="Общая площадь жилого помещения с учетом лоджий, балконов, террас и веранд"),HYPERLINK("#Проверка!"&amp;CELL("адрес",Проверка!AN518),РТУС!AN518),HYPERLINK("#РТУС!"&amp;CELL("адрес",Проверка!AN518),"###")))</f>
        <v>заполнить</v>
      </c>
      <c r="AO518" s="13" t="str">
        <f ca="1">IF(OR(РТУС!AK518="Квартира",РТУС!A518="Нежилое помещение"),IF(РТУС!AO518="",HYPERLINK("#РТУС!"&amp;CELL("адрес",Проверка!AO518),"заполнить"),IF(ISNUMBER(РТУС!AO518)=TRUE,HYPERLINK("#Проверка!"&amp;CELL("адрес",Проверка!AO518),РТУС!AO518),HYPERLINK("#РТУС!"&amp;CELL("адрес",Проверка!AO518),"###"))),"")</f>
        <v/>
      </c>
      <c r="AP518" s="13" t="str">
        <f>IF(РТУС!AP518="","",РТУС!AP518)</f>
        <v/>
      </c>
      <c r="AQ518" s="13" t="str">
        <f ca="1">IF(РТУС!AQ518="",HYPERLINK("#РТУС!"&amp;CELL("адрес",Проверка!AQ518),"заполнить"),HYPERLINK("#Проверка!"&amp;CELL("адрес",Проверка!AQ518),РТУС!AQ518))</f>
        <v>заполнить</v>
      </c>
      <c r="AR518" s="18" t="str">
        <f ca="1">IF(РТУС!AR518="",HYPERLINK("#РТУС!"&amp;CELL("адрес",Проверка!AR518),"заполнить"),IF(ISNUMBER(РТУС!AR518)=FALSE,HYPERLINK("#РТУС!"&amp;CELL("адрес",Проверка!AR518),"###"),IF(РТУС!G518="1",IF(РТУС!AB518=РТУС!AR518+РТУС!AU518,HYPERLINK("#Проверка!"&amp;CELL("адрес",Проверка!AR518),РТУС!AR518),HYPERLINK("#РТУС!"&amp;CELL("адрес",Проверка!AR518),"сверить суммы")),IF(РТУС!AB518=(SUMIF(РТУС!$A$4:$A$1000,A518,РТУС!$AR$4:$AR$1000)+SUMIF(РТУС!$A$4:$A$1000,A518,РТУС!$AU$4:$AU$1000)),HYPERLINK("#Проверка!"&amp;CELL("адрес",Проверка!AR518),РТУС!AR518),HYPERLINK("#РТУС!"&amp;CELL("адрес",Проверка!AR518),"сверить суммы")))))</f>
        <v>заполнить</v>
      </c>
      <c r="AS518" s="13" t="str">
        <f>IF(РТУС!AS518="","",РТУС!AS518)</f>
        <v/>
      </c>
      <c r="AT518" s="18" t="str">
        <f ca="1">IF(РТУС!AT518="",HYPERLINK("#РТУС!"&amp;CELL("адрес",Проверка!AT518),"заполнить"),IF(ISNUMBER(РТУС!AT518)=FALSE,HYPERLINK("#РТУС!"&amp;CELL("адрес",Проверка!AT518),"###"),IF(РТУС!AT518=РТУС!AR518,HYPERLINK("#Проверка!"&amp;CELL("адрес",Проверка!AT518),РТУС!AT518),HYPERLINK("#РТУС!"&amp;CELL("адрес",Проверка!AT518),"сверить суммы"))))</f>
        <v>заполнить</v>
      </c>
      <c r="AU518" s="18" t="str">
        <f ca="1">IF(РТУС!AU518="",HYPERLINK("#РТУС!"&amp;CELL("адрес",Проверка!AU518),"заполнить"),IF(ISNUMBER(РТУС!AU518)=FALSE,HYPERLINK("#РТУС!"&amp;CELL("адрес",Проверка!AU518),"###"),IF(РТУС!G518="1",IF(РТУС!AB518=РТУС!AR518+РТУС!AU518,HYPERLINK("#Проверка!"&amp;CELL("адрес",Проверка!AU518),РТУС!AU518),HYPERLINK("#РТУС!"&amp;CELL("адрес",Проверка!AU518),"сверить суммы")),IF(РТУС!AB518=(SUMIF(РТУС!$A$4:$A$1000,A518,РТУС!$AR$4:$AR$1000)+SUMIF(РТУС!$A$4:$A$1000,A518,РТУС!$AU$4:$AU$1000)),HYPERLINK("#Проверка!"&amp;CELL("адрес",Проверка!AU518),РТУС!AU518),HYPERLINK("#РТУС!"&amp;CELL("адрес",Проверка!AU518),"сверить суммы")))))</f>
        <v>заполнить</v>
      </c>
      <c r="AV518" s="13" t="str">
        <f ca="1">IF(РТУС!AV518="",HYPERLINK("#РТУС!"&amp;CELL("адрес",Проверка!AV518),"заполнить"),IF(OR(РТУС!AV518="Требование о передаче жилого помещения",РТУС!AV518="Требование о передаче машино-места",РТУС!AV518="Требования о передаче нежилого помещения",РТУС!AV518="Денежные требования"),HYPERLINK("#Проверка!"&amp;CELL("адрес",Проверка!AV518),РТУС!AV518),HYPERLINK("#РТУС!"&amp;CELL("адрес",Проверка!AV518),"###")))</f>
        <v>заполнить</v>
      </c>
      <c r="AW518" s="13" t="str">
        <f ca="1">IF(РТУС!AW518="",HYPERLINK("#РТУС!"&amp;CELL("адрес",Проверка!AW518),"заполнить"),IF(OR(РТУС!AW518="Включен в полном объеме",РТУС!AW518="Включен частично"),HYPERLINK("#Проверка!"&amp;CELL("адрес",Проверка!AW518),РТУС!AW518),HYPERLINK("#РТУС!"&amp;CELL("адрес",Проверка!AW518),"###")))</f>
        <v>заполнить</v>
      </c>
      <c r="AX518" s="15" t="str">
        <f ca="1">IF(РТУС!AX518="",HYPERLINK("#РТУС!"&amp;CELL("адрес",Проверка!AX518),"заполнить"),IF(AND(LEN(РТУС!AX518)=5,РТУС!AX518&lt;TODAY()),HYPERLINK("#Проверка!"&amp;CELL("адрес",Проверка!AX518),РТУС!AX518),HYPERLINK("#РТУС!"&amp;CELL("адрес",Проверка!AX518),"###")))</f>
        <v>заполнить</v>
      </c>
      <c r="AY518" s="15" t="str">
        <f ca="1">IF(РТУС!AY518="",HYPERLINK("#РТУС!"&amp;CELL("адрес",Проверка!AY518),"заполнить"),IF(AND(LEN(РТУС!AY518)=5,РТУС!AY518&lt;TODAY()),HYPERLINK("#Проверка!"&amp;CELL("адрес",Проверка!AY518),РТУС!AY518),HYPERLINK("#РТУС!"&amp;CELL("адрес",Проверка!AY518),"###")))</f>
        <v>заполнить</v>
      </c>
    </row>
    <row r="519" spans="1:51" x14ac:dyDescent="0.25">
      <c r="A519" s="10" t="str">
        <f>РТУС!A519</f>
        <v>.</v>
      </c>
      <c r="B519" s="13" t="str">
        <f ca="1">IF(РТУС!B519="",HYPERLINK("#РТУС!"&amp;CELL("адрес",Проверка!B519),"заполнить"),IF(AND(LEN(РТУС!B519)=10,РТУС!B518=РТУС!B519),HYPERLINK("#Проверка!"&amp;CELL("адрес",Проверка!B519),РТУС!B519),HYPERLINK("#РТУС!"&amp;CELL("адрес",Проверка!B519),"###")))</f>
        <v>заполнить</v>
      </c>
      <c r="C519" s="13" t="str">
        <f ca="1">IF(РТУС!C519="",HYPERLINK("#РТУС!"&amp;CELL("адрес",Проверка!C519),"заполнить"),IF(AND(ISNUMBER(РТУС!C519)=TRUE,РТУС!C519&gt;0,РТУС!C518=РТУС!C519),HYPERLINK("#Проверка!"&amp;CELL("адрес",Проверка!C519),РТУС!C519),HYPERLINK("#РТУС!"&amp;CELL("адрес",Проверка!C519),"###")))</f>
        <v>заполнить</v>
      </c>
      <c r="D519" s="13" t="str">
        <f>IF(РТУС!D519="","",РТУС!D519)</f>
        <v/>
      </c>
      <c r="E519" s="13" t="str">
        <f ca="1">IF(РТУС!E519="",HYPERLINK("#РТУС!"&amp;CELL("адрес",Проверка!E519),"заполнить"),IF(РТУС!E518=РТУС!E519,HYPERLINK("#Проверка!"&amp;CELL("адрес",Проверка!E519),РТУС!E519),HYPERLINK("#РТУС!"&amp;CELL("адрес",Проверка!E519),"###")))</f>
        <v>заполнить</v>
      </c>
      <c r="F519" s="13" t="str">
        <f ca="1">IF(РТУС!F519="",HYPERLINK("#РТУС!"&amp;CELL("адрес",Проверка!F519),"заполнить"),HYPERLINK("#Проверка!"&amp;CELL("адрес",Проверка!F519),РТУС!F519))</f>
        <v>заполнить</v>
      </c>
      <c r="G519" s="20" t="str">
        <f ca="1">IF(РТУС!G519="",HYPERLINK("#РТУС!"&amp;CELL("адрес",Проверка!G519),"заполнить"),IF(РТУС!G519="1",HYPERLINK("#Проверка!"&amp;CELL("адрес",Проверка!G519),"1"),IF(AND(ISNUMBER(РТУС!G519)=TRUE,РТУС!G519&lt;=1,РТУС!G519&gt;0),IF(SUMIF(РТУС!$A$4:$A$1000,A519,РТУС!$G$4:$G$1000)=1,HYPERLINK("#Проверка!"&amp;CELL("адрес",Проверка!G519),РТУС!G519),HYPERLINK("#РТУС!"&amp;CELL("адрес",Проверка!G519),"сумма долей ≠ 1")),HYPERLINK("#РТУС!"&amp;CELL("адрес",Проверка!G519),"###"))))</f>
        <v>заполнить</v>
      </c>
      <c r="H519" s="13" t="str">
        <f ca="1">IF(РТУС!H519="",HYPERLINK("#РТУС!"&amp;CELL("адрес",Проверка!H519),"заполнить"),IF(OR(РТУС!H519="Юрлицо",РТУС!H519="Физлицо",РТУС!H519="ИП"),HYPERLINK("#Проверка!"&amp;CELL("адрес",Проверка!H519),РТУС!H519),HYPERLINK("#РТУС!"&amp;CELL("адрес",Проверка!H519),"###")))</f>
        <v>заполнить</v>
      </c>
      <c r="I519" s="13" t="str">
        <f ca="1">IF(OR(РТУС!H519="Юрлицо",РТУС!H519="ИП"),IF(РТУС!I519="",HYPERLINK("#РТУС!"&amp;CELL("адрес",Проверка!I519),"заполнить"),IF(OR(LEN(РТУС!I519)=10,LEN(РТУС!I519)=12),HYPERLINK("#Проверка!"&amp;CELL("адрес",Проверка!I519),РТУС!I519),HYPERLINK("#РТУС!"&amp;CELL("адрес",Проверка!I519),"###"))),"")</f>
        <v/>
      </c>
      <c r="J519" s="15" t="str">
        <f ca="1">IF(РТУС!J519="","",IF(AND(LEN(РТУС!J519)=5,РТУС!J519&lt;TODAY()),HYPERLINK("#Проверка!"&amp;CELL("адрес",Проверка!J519),РТУС!J519),HYPERLINK("#РТУС!"&amp;CELL("адрес",Проверка!J519),"###")))</f>
        <v/>
      </c>
      <c r="K519" s="13" t="str">
        <f>IF(РТУС!K519="","",РТУС!K519)</f>
        <v/>
      </c>
      <c r="L519" s="13" t="str">
        <f ca="1">IF(OR(РТУС!H519="Физлицо",РТУС!H519="ИП"),IF(РТУС!L519="",HYPERLINK("#РТУС!"&amp;CELL("адрес",Проверка!L519),"заполнить"),IF(OR(РТУС!L519="Загранпаспорт гражданина РФ",РТУС!L519="Паспорт гражданина РФ",РТУС!L519="Иностранный паспорт",РТУС!L519="Свидетельство о рождении",РТУС!L519="Вид на жительство"),HYPERLINK("#Проверка!"&amp;CELL("адрес",Проверка!L519),РТУС!L519),HYPERLINK("#РТУС!"&amp;CELL("адрес",Проверка!L519),"###"))),"")</f>
        <v/>
      </c>
      <c r="M519" s="13" t="str">
        <f ca="1">IF(AND(OR(РТУС!L519="Паспорт гражданина РФ",РТУС!L519="Свидетельство о рождении"),РТУС!M519=""),HYPERLINK("#РТУС!"&amp;CELL("адрес",Проверка!M519),"заполнить"),IF(РТУС!L519="Паспорт гражданина РФ",IF(LEN(РТУС!M519)=4,HYPERLINK("#Проверка!"&amp;CELL("адрес",Проверка!M519),РТУС!M519),HYPERLINK("#РТУС!"&amp;CELL("адрес",Проверка!M519),"###")),IF(РТУС!L519="Свидетельство о рождении",HYPERLINK("#Проверка!"&amp;CELL("адрес",Проверка!M519),РТУС!M519),"")))</f>
        <v/>
      </c>
      <c r="N519" s="13" t="str">
        <f ca="1">IF(РТУС!L519="","",IF(РТУС!N519="",HYPERLINK("#РТУС!"&amp;CELL("адрес",Проверка!N519),"заполнить"),IF(OR(РТУС!L519="Паспорт гражданина РФ",РТУС!L519="Свидетельство о рождении"),IF(LEN(РТУС!N519)=6,HYPERLINK("#Проверка!"&amp;CELL("адрес",Проверка!N519),РТУС!N519),HYPERLINK("#РТУС!"&amp;CELL("адрес",Проверка!N519),"###")),HYPERLINK("#Проверка!"&amp;CELL("адрес",Проверка!N519),РТУС!N519))))</f>
        <v/>
      </c>
      <c r="O519" s="15" t="str">
        <f ca="1">IF(РТУС!L519="","",IF(РТУС!O519="",HYPERLINK("#РТУС!"&amp;CELL("адрес",Проверка!O519),"заполнить"),IF(AND(LEN(РТУС!O519)=5,РТУС!O519&lt;TODAY()),IF(РТУС!L519="Свидетельство о рождении",IF(РТУС!O519&gt;EDATE(TODAY(),-168),HYPERLINK("#Проверка!"&amp;CELL("адрес",Проверка!O519),РТУС!O519),HYPERLINK("#РТУС!"&amp;CELL("адрес",Проверка!O519),"недействительно")),HYPERLINK("#Проверка!"&amp;CELL("адрес",Проверка!O519),РТУС!O519)),HYPERLINK("#РТУС!"&amp;CELL("адрес",Проверка!O519),"###"))))</f>
        <v/>
      </c>
      <c r="P519" s="21" t="str">
        <f ca="1">IF(РТУС!L519="Паспорт гражданина РФ",IF(РТУС!P519="",HYPERLINK("#РТУС!"&amp;CELL("адрес",Проверка!P519),"заполнить"),HYPERLINK("#Проверка!"&amp;CELL("адрес",Проверка!P519),РТУС!P519)),"")</f>
        <v/>
      </c>
      <c r="Q519" s="13" t="str">
        <f ca="1">IF(РТУС!L519="Паспорт гражданина РФ",IF(РТУС!Q519="",HYPERLINK("#РТУС!"&amp;CELL("адрес",Проверка!Q519),"заполнить"),IF(LEN(РТУС!Q519)=7,HYPERLINK("#Проверка!"&amp;CELL("адрес",Проверка!Q519),РТУС!Q519),HYPERLINK("#РТУС!"&amp;CELL("адрес",Проверка!Q519),"###"))),"")</f>
        <v/>
      </c>
      <c r="R519" s="13" t="str">
        <f ca="1">IF(РТУС!R519="",HYPERLINK("#РТУС!"&amp;CELL("адрес",Проверка!R519),"заполнить"),HYPERLINK("#Проверка!"&amp;CELL("адрес",Проверка!R519),РТУС!R519))</f>
        <v>заполнить</v>
      </c>
      <c r="S519" s="13" t="str">
        <f>IF(РТУС!S519="","",РТУС!S519)</f>
        <v/>
      </c>
      <c r="T519" s="13" t="str">
        <f>IF(РТУС!T519="","",РТУС!T519)</f>
        <v/>
      </c>
      <c r="U519" s="13" t="str">
        <f>IF(РТУС!U519="","",РТУС!U519)</f>
        <v/>
      </c>
      <c r="V519" s="13" t="str">
        <f ca="1">IF(РТУС!V519="",HYPERLINK("#РТУС!"&amp;CELL("адрес",Проверка!V519),"заполнить"),IF(OR(РТУС!V519="Договор участия в долевом строительстве",РТУС!V519="Предварительный договор участия в долевом строительстве",РТУС!V519="Определение Арбитражного суда",РТУС!V519="Решение суда общей юрисдикции",РТУС!V519="Иные договоры"),HYPERLINK("#Проверка!"&amp;CELL("адрес",Проверка!V519),РТУС!V519),HYPERLINK("#РТУС!"&amp;CELL("адрес",Проверка!V519),"###")))</f>
        <v>заполнить</v>
      </c>
      <c r="W519" s="13" t="str">
        <f ca="1">IF(РТУС!W519="",HYPERLINK("#РТУС!"&amp;CELL("адрес",Проверка!W519),"заполнить"),HYPERLINK("#Проверка!"&amp;CELL("адрес",Проверка!W519),РТУС!W519))</f>
        <v>заполнить</v>
      </c>
      <c r="X519" s="15" t="str">
        <f ca="1">IF(РТУС!X519="",HYPERLINK("#РТУС!"&amp;CELL("адрес",Проверка!X519),"заполнить"),IF(AND(LEN(РТУС!X519)=5,РТУС!X519&lt;TODAY()),HYPERLINK("#Проверка!"&amp;CELL("адрес",Проверка!X519),РТУС!X519),HYPERLINK("#РТУС!"&amp;CELL("адрес",Проверка!X519),"###")))</f>
        <v>заполнить</v>
      </c>
      <c r="Y519" s="13" t="str">
        <f>IF(РТУС!Y519="","",РТУС!Y519)</f>
        <v/>
      </c>
      <c r="Z519" s="15" t="str">
        <f ca="1">IF(РТУС!Z519="","",IF(AND(LEN(РТУС!Z519)=5,РТУС!Z519&lt;TODAY()),HYPERLINK("#Проверка!"&amp;CELL("адрес",Проверка!Z519),РТУС!Z519),HYPERLINK("#РТУС!"&amp;CELL("адрес",Проверка!Z519),"###")))</f>
        <v/>
      </c>
      <c r="AA519" s="18" t="str">
        <f ca="1">IF(РТУС!AA519="",HYPERLINK("#РТУС!"&amp;CELL("адрес",Проверка!AA519),"заполнить"),IF(ISNUMBER(РТУС!AA519)=TRUE,HYPERLINK("#Проверка!"&amp;CELL("адрес",Проверка!AA519),РТУС!AA519),HYPERLINK("#РТУС!"&amp;CELL("адрес",Проверка!AA519),"###")))</f>
        <v>заполнить</v>
      </c>
      <c r="AB519" s="18" t="str">
        <f ca="1">IF(РТУС!AB519="",HYPERLINK("#РТУС!"&amp;CELL("адрес",Проверка!AB519),"заполнить"),IF(ISNUMBER(РТУС!AB519)=TRUE,HYPERLINK("#Проверка!"&amp;CELL("адрес",Проверка!AB519),РТУС!AB519),HYPERLINK("#РТУС!"&amp;CELL("адрес",Проверка!AB519),"###")))</f>
        <v>заполнить</v>
      </c>
      <c r="AC519" s="18" t="str">
        <f ca="1">IF(РТУС!AC519="","",IF(ISNUMBER(РТУС!AC519)=TRUE,HYPERLINK("#Проверка!"&amp;CELL("адрес",Проверка!AC519),РТУС!AC519),HYPERLINK("#РТУС!"&amp;CELL("адрес",Проверка!AC519),"###")))</f>
        <v/>
      </c>
      <c r="AD519" s="18" t="str">
        <f ca="1">IF(РТУС!AD519="","",IF(ISNUMBER(РТУС!AD519)=TRUE,HYPERLINK("#Проверка!"&amp;CELL("адрес",Проверка!AD519),РТУС!AD519),HYPERLINK("#РТУС!"&amp;CELL("адрес",Проверка!AD519),"###")))</f>
        <v/>
      </c>
      <c r="AE519" s="13" t="str">
        <f>IF(РТУС!AE519="","",РТУС!AE519)</f>
        <v/>
      </c>
      <c r="AF519" s="15" t="str">
        <f ca="1">IF(РТУС!AE519="","",IF(РТУС!AF519="",HYPERLINK("#РТУС!"&amp;CELL("адрес",Проверка!AF519),"заполнить"),IF(AND(LEN(РТУС!AF519)=5,РТУС!AF519&lt;TODAY()),HYPERLINK("#Проверка!"&amp;CELL("адрес",Проверка!AF519),РТУС!AF519),HYPERLINK("#РТУС!"&amp;CELL("адрес",Проверка!AF519),"###"))))</f>
        <v/>
      </c>
      <c r="AG519" s="13"/>
      <c r="AH519" s="15" t="str">
        <f ca="1">IF(РТУС!AE519="","",IF(РТУС!AH519="",HYPERLINK("#РТУС!"&amp;CELL("адрес",Проверка!AH519),"заполнить"),IF(AND(LEN(РТУС!AH519)=5,РТУС!AH519&lt;TODAY()),HYPERLINK("#Проверка!"&amp;CELL("адрес",Проверка!AH519),РТУС!AH519),HYPERLINK("#РТУС!"&amp;CELL("адрес",Проверка!AH519),"###"))))</f>
        <v/>
      </c>
      <c r="AI519" s="15" t="str">
        <f ca="1">IF(РТУС!AE519="","",IF(РТУС!AI519="",HYPERLINK("#РТУС!"&amp;CELL("адрес",Проверка!AI519),"заполнить"),HYPERLINK("#Проверка!"&amp;CELL("адрес",Проверка!AI519),РТУС!AI519)))</f>
        <v/>
      </c>
      <c r="AJ519" s="13" t="str">
        <f ca="1">IF(РТУС!AE519="","",IF(РТУС!AJ519="",HYPERLINK("#РТУС!"&amp;CELL("адрес",Проверка!AJ519),"заполнить"),IF(OR(РТУС!AJ519="Юрлицо",РТУС!AJ519="Физлицо",РТУС!AJ519="ИП"),HYPERLINK("#Проверка!"&amp;CELL("адрес",Проверка!AJ519),РТУС!AJ519),HYPERLINK("#РТУС!"&amp;CELL("адрес",Проверка!AJ519),"###"))))</f>
        <v/>
      </c>
      <c r="AK519" s="13" t="str">
        <f ca="1">IF(РТУС!AK519="",HYPERLINK("#РТУС!"&amp;CELL("адрес",Проверка!AK519),"заполнить"),IF(OR(РТУС!AK519="Квартира",РТУС!AK519="Кладовая",РТУС!AK519="Машино-место",РТУС!AK519="Нежилое помещение"),HYPERLINK("#Проверка!"&amp;CELL("адрес",Проверка!AK519),РТУС!AK519),HYPERLINK("#РТУС!"&amp;CELL("адрес",Проверка!AK519),"###")))</f>
        <v>заполнить</v>
      </c>
      <c r="AL519" s="13" t="str">
        <f ca="1">IF(РТУС!AL519="",HYPERLINK("#РТУС!"&amp;CELL("адрес",Проверка!AL519),"заполнить"),HYPERLINK("#Проверка!"&amp;CELL("адрес",Проверка!AL519),РТУС!AL519))</f>
        <v>заполнить</v>
      </c>
      <c r="AM519" s="18" t="str">
        <f ca="1">IF(РТУС!AM519="",HYPERLINK("#РТУС!"&amp;CELL("адрес",Проверка!AM519),"заполнить"),IF(ISNUMBER(РТУС!AM519)=TRUE,IF(РТУС!AK519="Нежилое помещение",IF(РТУС!AM519&gt;7,HYPERLINK("#РТУС!"&amp;CELL("адрес",Проверка!AM519),"не больше 7 кв.м."),РТУС!AM519),HYPERLINK("#Проверка!"&amp;CELL("адрес",Проверка!AM519),РТУС!AM519)),HYPERLINK("#РТУС!"&amp;CELL("адрес",Проверка!AM519),"###")))</f>
        <v>заполнить</v>
      </c>
      <c r="AN519" s="13" t="str">
        <f ca="1">IF(РТУС!AN519="",HYPERLINK("#РТУС!"&amp;CELL("адрес",Проверка!AN519),"заполнить"),IF(OR(РТУС!AN519="Общая площадь помещения",РТУС!AN519="Общая приведенная площадь жилого помещения",РТУС!AN519="Общая площадь жилого помещения с учетом лоджий, балконов, террас и веранд"),HYPERLINK("#Проверка!"&amp;CELL("адрес",Проверка!AN519),РТУС!AN519),HYPERLINK("#РТУС!"&amp;CELL("адрес",Проверка!AN519),"###")))</f>
        <v>заполнить</v>
      </c>
      <c r="AO519" s="13" t="str">
        <f ca="1">IF(OR(РТУС!AK519="Квартира",РТУС!A519="Нежилое помещение"),IF(РТУС!AO519="",HYPERLINK("#РТУС!"&amp;CELL("адрес",Проверка!AO519),"заполнить"),IF(ISNUMBER(РТУС!AO519)=TRUE,HYPERLINK("#Проверка!"&amp;CELL("адрес",Проверка!AO519),РТУС!AO519),HYPERLINK("#РТУС!"&amp;CELL("адрес",Проверка!AO519),"###"))),"")</f>
        <v/>
      </c>
      <c r="AP519" s="13" t="str">
        <f>IF(РТУС!AP519="","",РТУС!AP519)</f>
        <v/>
      </c>
      <c r="AQ519" s="13" t="str">
        <f ca="1">IF(РТУС!AQ519="",HYPERLINK("#РТУС!"&amp;CELL("адрес",Проверка!AQ519),"заполнить"),HYPERLINK("#Проверка!"&amp;CELL("адрес",Проверка!AQ519),РТУС!AQ519))</f>
        <v>заполнить</v>
      </c>
      <c r="AR519" s="18" t="str">
        <f ca="1">IF(РТУС!AR519="",HYPERLINK("#РТУС!"&amp;CELL("адрес",Проверка!AR519),"заполнить"),IF(ISNUMBER(РТУС!AR519)=FALSE,HYPERLINK("#РТУС!"&amp;CELL("адрес",Проверка!AR519),"###"),IF(РТУС!G519="1",IF(РТУС!AB519=РТУС!AR519+РТУС!AU519,HYPERLINK("#Проверка!"&amp;CELL("адрес",Проверка!AR519),РТУС!AR519),HYPERLINK("#РТУС!"&amp;CELL("адрес",Проверка!AR519),"сверить суммы")),IF(РТУС!AB519=(SUMIF(РТУС!$A$4:$A$1000,A519,РТУС!$AR$4:$AR$1000)+SUMIF(РТУС!$A$4:$A$1000,A519,РТУС!$AU$4:$AU$1000)),HYPERLINK("#Проверка!"&amp;CELL("адрес",Проверка!AR519),РТУС!AR519),HYPERLINK("#РТУС!"&amp;CELL("адрес",Проверка!AR519),"сверить суммы")))))</f>
        <v>заполнить</v>
      </c>
      <c r="AS519" s="13" t="str">
        <f>IF(РТУС!AS519="","",РТУС!AS519)</f>
        <v/>
      </c>
      <c r="AT519" s="18" t="str">
        <f ca="1">IF(РТУС!AT519="",HYPERLINK("#РТУС!"&amp;CELL("адрес",Проверка!AT519),"заполнить"),IF(ISNUMBER(РТУС!AT519)=FALSE,HYPERLINK("#РТУС!"&amp;CELL("адрес",Проверка!AT519),"###"),IF(РТУС!AT519=РТУС!AR519,HYPERLINK("#Проверка!"&amp;CELL("адрес",Проверка!AT519),РТУС!AT519),HYPERLINK("#РТУС!"&amp;CELL("адрес",Проверка!AT519),"сверить суммы"))))</f>
        <v>заполнить</v>
      </c>
      <c r="AU519" s="18" t="str">
        <f ca="1">IF(РТУС!AU519="",HYPERLINK("#РТУС!"&amp;CELL("адрес",Проверка!AU519),"заполнить"),IF(ISNUMBER(РТУС!AU519)=FALSE,HYPERLINK("#РТУС!"&amp;CELL("адрес",Проверка!AU519),"###"),IF(РТУС!G519="1",IF(РТУС!AB519=РТУС!AR519+РТУС!AU519,HYPERLINK("#Проверка!"&amp;CELL("адрес",Проверка!AU519),РТУС!AU519),HYPERLINK("#РТУС!"&amp;CELL("адрес",Проверка!AU519),"сверить суммы")),IF(РТУС!AB519=(SUMIF(РТУС!$A$4:$A$1000,A519,РТУС!$AR$4:$AR$1000)+SUMIF(РТУС!$A$4:$A$1000,A519,РТУС!$AU$4:$AU$1000)),HYPERLINK("#Проверка!"&amp;CELL("адрес",Проверка!AU519),РТУС!AU519),HYPERLINK("#РТУС!"&amp;CELL("адрес",Проверка!AU519),"сверить суммы")))))</f>
        <v>заполнить</v>
      </c>
      <c r="AV519" s="13" t="str">
        <f ca="1">IF(РТУС!AV519="",HYPERLINK("#РТУС!"&amp;CELL("адрес",Проверка!AV519),"заполнить"),IF(OR(РТУС!AV519="Требование о передаче жилого помещения",РТУС!AV519="Требование о передаче машино-места",РТУС!AV519="Требования о передаче нежилого помещения",РТУС!AV519="Денежные требования"),HYPERLINK("#Проверка!"&amp;CELL("адрес",Проверка!AV519),РТУС!AV519),HYPERLINK("#РТУС!"&amp;CELL("адрес",Проверка!AV519),"###")))</f>
        <v>заполнить</v>
      </c>
      <c r="AW519" s="13" t="str">
        <f ca="1">IF(РТУС!AW519="",HYPERLINK("#РТУС!"&amp;CELL("адрес",Проверка!AW519),"заполнить"),IF(OR(РТУС!AW519="Включен в полном объеме",РТУС!AW519="Включен частично"),HYPERLINK("#Проверка!"&amp;CELL("адрес",Проверка!AW519),РТУС!AW519),HYPERLINK("#РТУС!"&amp;CELL("адрес",Проверка!AW519),"###")))</f>
        <v>заполнить</v>
      </c>
      <c r="AX519" s="15" t="str">
        <f ca="1">IF(РТУС!AX519="",HYPERLINK("#РТУС!"&amp;CELL("адрес",Проверка!AX519),"заполнить"),IF(AND(LEN(РТУС!AX519)=5,РТУС!AX519&lt;TODAY()),HYPERLINK("#Проверка!"&amp;CELL("адрес",Проверка!AX519),РТУС!AX519),HYPERLINK("#РТУС!"&amp;CELL("адрес",Проверка!AX519),"###")))</f>
        <v>заполнить</v>
      </c>
      <c r="AY519" s="15" t="str">
        <f ca="1">IF(РТУС!AY519="",HYPERLINK("#РТУС!"&amp;CELL("адрес",Проверка!AY519),"заполнить"),IF(AND(LEN(РТУС!AY519)=5,РТУС!AY519&lt;TODAY()),HYPERLINK("#Проверка!"&amp;CELL("адрес",Проверка!AY519),РТУС!AY519),HYPERLINK("#РТУС!"&amp;CELL("адрес",Проверка!AY519),"###")))</f>
        <v>заполнить</v>
      </c>
    </row>
    <row r="520" spans="1:51" x14ac:dyDescent="0.25">
      <c r="A520" s="10" t="str">
        <f>РТУС!A520</f>
        <v>.</v>
      </c>
      <c r="B520" s="13" t="str">
        <f ca="1">IF(РТУС!B520="",HYPERLINK("#РТУС!"&amp;CELL("адрес",Проверка!B520),"заполнить"),IF(AND(LEN(РТУС!B520)=10,РТУС!B519=РТУС!B520),HYPERLINK("#Проверка!"&amp;CELL("адрес",Проверка!B520),РТУС!B520),HYPERLINK("#РТУС!"&amp;CELL("адрес",Проверка!B520),"###")))</f>
        <v>заполнить</v>
      </c>
      <c r="C520" s="13" t="str">
        <f ca="1">IF(РТУС!C520="",HYPERLINK("#РТУС!"&amp;CELL("адрес",Проверка!C520),"заполнить"),IF(AND(ISNUMBER(РТУС!C520)=TRUE,РТУС!C520&gt;0,РТУС!C519=РТУС!C520),HYPERLINK("#Проверка!"&amp;CELL("адрес",Проверка!C520),РТУС!C520),HYPERLINK("#РТУС!"&amp;CELL("адрес",Проверка!C520),"###")))</f>
        <v>заполнить</v>
      </c>
      <c r="D520" s="13" t="str">
        <f>IF(РТУС!D520="","",РТУС!D520)</f>
        <v/>
      </c>
      <c r="E520" s="13" t="str">
        <f ca="1">IF(РТУС!E520="",HYPERLINK("#РТУС!"&amp;CELL("адрес",Проверка!E520),"заполнить"),IF(РТУС!E519=РТУС!E520,HYPERLINK("#Проверка!"&amp;CELL("адрес",Проверка!E520),РТУС!E520),HYPERLINK("#РТУС!"&amp;CELL("адрес",Проверка!E520),"###")))</f>
        <v>заполнить</v>
      </c>
      <c r="F520" s="13" t="str">
        <f ca="1">IF(РТУС!F520="",HYPERLINK("#РТУС!"&amp;CELL("адрес",Проверка!F520),"заполнить"),HYPERLINK("#Проверка!"&amp;CELL("адрес",Проверка!F520),РТУС!F520))</f>
        <v>заполнить</v>
      </c>
      <c r="G520" s="20" t="str">
        <f ca="1">IF(РТУС!G520="",HYPERLINK("#РТУС!"&amp;CELL("адрес",Проверка!G520),"заполнить"),IF(РТУС!G520="1",HYPERLINK("#Проверка!"&amp;CELL("адрес",Проверка!G520),"1"),IF(AND(ISNUMBER(РТУС!G520)=TRUE,РТУС!G520&lt;=1,РТУС!G520&gt;0),IF(SUMIF(РТУС!$A$4:$A$1000,A520,РТУС!$G$4:$G$1000)=1,HYPERLINK("#Проверка!"&amp;CELL("адрес",Проверка!G520),РТУС!G520),HYPERLINK("#РТУС!"&amp;CELL("адрес",Проверка!G520),"сумма долей ≠ 1")),HYPERLINK("#РТУС!"&amp;CELL("адрес",Проверка!G520),"###"))))</f>
        <v>заполнить</v>
      </c>
      <c r="H520" s="13" t="str">
        <f ca="1">IF(РТУС!H520="",HYPERLINK("#РТУС!"&amp;CELL("адрес",Проверка!H520),"заполнить"),IF(OR(РТУС!H520="Юрлицо",РТУС!H520="Физлицо",РТУС!H520="ИП"),HYPERLINK("#Проверка!"&amp;CELL("адрес",Проверка!H520),РТУС!H520),HYPERLINK("#РТУС!"&amp;CELL("адрес",Проверка!H520),"###")))</f>
        <v>заполнить</v>
      </c>
      <c r="I520" s="13" t="str">
        <f ca="1">IF(OR(РТУС!H520="Юрлицо",РТУС!H520="ИП"),IF(РТУС!I520="",HYPERLINK("#РТУС!"&amp;CELL("адрес",Проверка!I520),"заполнить"),IF(OR(LEN(РТУС!I520)=10,LEN(РТУС!I520)=12),HYPERLINK("#Проверка!"&amp;CELL("адрес",Проверка!I520),РТУС!I520),HYPERLINK("#РТУС!"&amp;CELL("адрес",Проверка!I520),"###"))),"")</f>
        <v/>
      </c>
      <c r="J520" s="15" t="str">
        <f ca="1">IF(РТУС!J520="","",IF(AND(LEN(РТУС!J520)=5,РТУС!J520&lt;TODAY()),HYPERLINK("#Проверка!"&amp;CELL("адрес",Проверка!J520),РТУС!J520),HYPERLINK("#РТУС!"&amp;CELL("адрес",Проверка!J520),"###")))</f>
        <v/>
      </c>
      <c r="K520" s="13" t="str">
        <f>IF(РТУС!K520="","",РТУС!K520)</f>
        <v/>
      </c>
      <c r="L520" s="13" t="str">
        <f ca="1">IF(OR(РТУС!H520="Физлицо",РТУС!H520="ИП"),IF(РТУС!L520="",HYPERLINK("#РТУС!"&amp;CELL("адрес",Проверка!L520),"заполнить"),IF(OR(РТУС!L520="Загранпаспорт гражданина РФ",РТУС!L520="Паспорт гражданина РФ",РТУС!L520="Иностранный паспорт",РТУС!L520="Свидетельство о рождении",РТУС!L520="Вид на жительство"),HYPERLINK("#Проверка!"&amp;CELL("адрес",Проверка!L520),РТУС!L520),HYPERLINK("#РТУС!"&amp;CELL("адрес",Проверка!L520),"###"))),"")</f>
        <v/>
      </c>
      <c r="M520" s="13" t="str">
        <f ca="1">IF(AND(OR(РТУС!L520="Паспорт гражданина РФ",РТУС!L520="Свидетельство о рождении"),РТУС!M520=""),HYPERLINK("#РТУС!"&amp;CELL("адрес",Проверка!M520),"заполнить"),IF(РТУС!L520="Паспорт гражданина РФ",IF(LEN(РТУС!M520)=4,HYPERLINK("#Проверка!"&amp;CELL("адрес",Проверка!M520),РТУС!M520),HYPERLINK("#РТУС!"&amp;CELL("адрес",Проверка!M520),"###")),IF(РТУС!L520="Свидетельство о рождении",HYPERLINK("#Проверка!"&amp;CELL("адрес",Проверка!M520),РТУС!M520),"")))</f>
        <v/>
      </c>
      <c r="N520" s="13" t="str">
        <f ca="1">IF(РТУС!L520="","",IF(РТУС!N520="",HYPERLINK("#РТУС!"&amp;CELL("адрес",Проверка!N520),"заполнить"),IF(OR(РТУС!L520="Паспорт гражданина РФ",РТУС!L520="Свидетельство о рождении"),IF(LEN(РТУС!N520)=6,HYPERLINK("#Проверка!"&amp;CELL("адрес",Проверка!N520),РТУС!N520),HYPERLINK("#РТУС!"&amp;CELL("адрес",Проверка!N520),"###")),HYPERLINK("#Проверка!"&amp;CELL("адрес",Проверка!N520),РТУС!N520))))</f>
        <v/>
      </c>
      <c r="O520" s="15" t="str">
        <f ca="1">IF(РТУС!L520="","",IF(РТУС!O520="",HYPERLINK("#РТУС!"&amp;CELL("адрес",Проверка!O520),"заполнить"),IF(AND(LEN(РТУС!O520)=5,РТУС!O520&lt;TODAY()),IF(РТУС!L520="Свидетельство о рождении",IF(РТУС!O520&gt;EDATE(TODAY(),-168),HYPERLINK("#Проверка!"&amp;CELL("адрес",Проверка!O520),РТУС!O520),HYPERLINK("#РТУС!"&amp;CELL("адрес",Проверка!O520),"недействительно")),HYPERLINK("#Проверка!"&amp;CELL("адрес",Проверка!O520),РТУС!O520)),HYPERLINK("#РТУС!"&amp;CELL("адрес",Проверка!O520),"###"))))</f>
        <v/>
      </c>
      <c r="P520" s="21" t="str">
        <f ca="1">IF(РТУС!L520="Паспорт гражданина РФ",IF(РТУС!P520="",HYPERLINK("#РТУС!"&amp;CELL("адрес",Проверка!P520),"заполнить"),HYPERLINK("#Проверка!"&amp;CELL("адрес",Проверка!P520),РТУС!P520)),"")</f>
        <v/>
      </c>
      <c r="Q520" s="13" t="str">
        <f ca="1">IF(РТУС!L520="Паспорт гражданина РФ",IF(РТУС!Q520="",HYPERLINK("#РТУС!"&amp;CELL("адрес",Проверка!Q520),"заполнить"),IF(LEN(РТУС!Q520)=7,HYPERLINK("#Проверка!"&amp;CELL("адрес",Проверка!Q520),РТУС!Q520),HYPERLINK("#РТУС!"&amp;CELL("адрес",Проверка!Q520),"###"))),"")</f>
        <v/>
      </c>
      <c r="R520" s="13" t="str">
        <f ca="1">IF(РТУС!R520="",HYPERLINK("#РТУС!"&amp;CELL("адрес",Проверка!R520),"заполнить"),HYPERLINK("#Проверка!"&amp;CELL("адрес",Проверка!R520),РТУС!R520))</f>
        <v>заполнить</v>
      </c>
      <c r="S520" s="13" t="str">
        <f>IF(РТУС!S520="","",РТУС!S520)</f>
        <v/>
      </c>
      <c r="T520" s="13" t="str">
        <f>IF(РТУС!T520="","",РТУС!T520)</f>
        <v/>
      </c>
      <c r="U520" s="13" t="str">
        <f>IF(РТУС!U520="","",РТУС!U520)</f>
        <v/>
      </c>
      <c r="V520" s="13" t="str">
        <f ca="1">IF(РТУС!V520="",HYPERLINK("#РТУС!"&amp;CELL("адрес",Проверка!V520),"заполнить"),IF(OR(РТУС!V520="Договор участия в долевом строительстве",РТУС!V520="Предварительный договор участия в долевом строительстве",РТУС!V520="Определение Арбитражного суда",РТУС!V520="Решение суда общей юрисдикции",РТУС!V520="Иные договоры"),HYPERLINK("#Проверка!"&amp;CELL("адрес",Проверка!V520),РТУС!V520),HYPERLINK("#РТУС!"&amp;CELL("адрес",Проверка!V520),"###")))</f>
        <v>заполнить</v>
      </c>
      <c r="W520" s="13" t="str">
        <f ca="1">IF(РТУС!W520="",HYPERLINK("#РТУС!"&amp;CELL("адрес",Проверка!W520),"заполнить"),HYPERLINK("#Проверка!"&amp;CELL("адрес",Проверка!W520),РТУС!W520))</f>
        <v>заполнить</v>
      </c>
      <c r="X520" s="15" t="str">
        <f ca="1">IF(РТУС!X520="",HYPERLINK("#РТУС!"&amp;CELL("адрес",Проверка!X520),"заполнить"),IF(AND(LEN(РТУС!X520)=5,РТУС!X520&lt;TODAY()),HYPERLINK("#Проверка!"&amp;CELL("адрес",Проверка!X520),РТУС!X520),HYPERLINK("#РТУС!"&amp;CELL("адрес",Проверка!X520),"###")))</f>
        <v>заполнить</v>
      </c>
      <c r="Y520" s="13" t="str">
        <f>IF(РТУС!Y520="","",РТУС!Y520)</f>
        <v/>
      </c>
      <c r="Z520" s="15" t="str">
        <f ca="1">IF(РТУС!Z520="","",IF(AND(LEN(РТУС!Z520)=5,РТУС!Z520&lt;TODAY()),HYPERLINK("#Проверка!"&amp;CELL("адрес",Проверка!Z520),РТУС!Z520),HYPERLINK("#РТУС!"&amp;CELL("адрес",Проверка!Z520),"###")))</f>
        <v/>
      </c>
      <c r="AA520" s="18" t="str">
        <f ca="1">IF(РТУС!AA520="",HYPERLINK("#РТУС!"&amp;CELL("адрес",Проверка!AA520),"заполнить"),IF(ISNUMBER(РТУС!AA520)=TRUE,HYPERLINK("#Проверка!"&amp;CELL("адрес",Проверка!AA520),РТУС!AA520),HYPERLINK("#РТУС!"&amp;CELL("адрес",Проверка!AA520),"###")))</f>
        <v>заполнить</v>
      </c>
      <c r="AB520" s="18" t="str">
        <f ca="1">IF(РТУС!AB520="",HYPERLINK("#РТУС!"&amp;CELL("адрес",Проверка!AB520),"заполнить"),IF(ISNUMBER(РТУС!AB520)=TRUE,HYPERLINK("#Проверка!"&amp;CELL("адрес",Проверка!AB520),РТУС!AB520),HYPERLINK("#РТУС!"&amp;CELL("адрес",Проверка!AB520),"###")))</f>
        <v>заполнить</v>
      </c>
      <c r="AC520" s="18" t="str">
        <f ca="1">IF(РТУС!AC520="","",IF(ISNUMBER(РТУС!AC520)=TRUE,HYPERLINK("#Проверка!"&amp;CELL("адрес",Проверка!AC520),РТУС!AC520),HYPERLINK("#РТУС!"&amp;CELL("адрес",Проверка!AC520),"###")))</f>
        <v/>
      </c>
      <c r="AD520" s="18" t="str">
        <f ca="1">IF(РТУС!AD520="","",IF(ISNUMBER(РТУС!AD520)=TRUE,HYPERLINK("#Проверка!"&amp;CELL("адрес",Проверка!AD520),РТУС!AD520),HYPERLINK("#РТУС!"&amp;CELL("адрес",Проверка!AD520),"###")))</f>
        <v/>
      </c>
      <c r="AE520" s="13" t="str">
        <f>IF(РТУС!AE520="","",РТУС!AE520)</f>
        <v/>
      </c>
      <c r="AF520" s="15" t="str">
        <f ca="1">IF(РТУС!AE520="","",IF(РТУС!AF520="",HYPERLINK("#РТУС!"&amp;CELL("адрес",Проверка!AF520),"заполнить"),IF(AND(LEN(РТУС!AF520)=5,РТУС!AF520&lt;TODAY()),HYPERLINK("#Проверка!"&amp;CELL("адрес",Проверка!AF520),РТУС!AF520),HYPERLINK("#РТУС!"&amp;CELL("адрес",Проверка!AF520),"###"))))</f>
        <v/>
      </c>
      <c r="AG520" s="13"/>
      <c r="AH520" s="15" t="str">
        <f ca="1">IF(РТУС!AE520="","",IF(РТУС!AH520="",HYPERLINK("#РТУС!"&amp;CELL("адрес",Проверка!AH520),"заполнить"),IF(AND(LEN(РТУС!AH520)=5,РТУС!AH520&lt;TODAY()),HYPERLINK("#Проверка!"&amp;CELL("адрес",Проверка!AH520),РТУС!AH520),HYPERLINK("#РТУС!"&amp;CELL("адрес",Проверка!AH520),"###"))))</f>
        <v/>
      </c>
      <c r="AI520" s="15" t="str">
        <f ca="1">IF(РТУС!AE520="","",IF(РТУС!AI520="",HYPERLINK("#РТУС!"&amp;CELL("адрес",Проверка!AI520),"заполнить"),HYPERLINK("#Проверка!"&amp;CELL("адрес",Проверка!AI520),РТУС!AI520)))</f>
        <v/>
      </c>
      <c r="AJ520" s="13" t="str">
        <f ca="1">IF(РТУС!AE520="","",IF(РТУС!AJ520="",HYPERLINK("#РТУС!"&amp;CELL("адрес",Проверка!AJ520),"заполнить"),IF(OR(РТУС!AJ520="Юрлицо",РТУС!AJ520="Физлицо",РТУС!AJ520="ИП"),HYPERLINK("#Проверка!"&amp;CELL("адрес",Проверка!AJ520),РТУС!AJ520),HYPERLINK("#РТУС!"&amp;CELL("адрес",Проверка!AJ520),"###"))))</f>
        <v/>
      </c>
      <c r="AK520" s="13" t="str">
        <f ca="1">IF(РТУС!AK520="",HYPERLINK("#РТУС!"&amp;CELL("адрес",Проверка!AK520),"заполнить"),IF(OR(РТУС!AK520="Квартира",РТУС!AK520="Кладовая",РТУС!AK520="Машино-место",РТУС!AK520="Нежилое помещение"),HYPERLINK("#Проверка!"&amp;CELL("адрес",Проверка!AK520),РТУС!AK520),HYPERLINK("#РТУС!"&amp;CELL("адрес",Проверка!AK520),"###")))</f>
        <v>заполнить</v>
      </c>
      <c r="AL520" s="13" t="str">
        <f ca="1">IF(РТУС!AL520="",HYPERLINK("#РТУС!"&amp;CELL("адрес",Проверка!AL520),"заполнить"),HYPERLINK("#Проверка!"&amp;CELL("адрес",Проверка!AL520),РТУС!AL520))</f>
        <v>заполнить</v>
      </c>
      <c r="AM520" s="18" t="str">
        <f ca="1">IF(РТУС!AM520="",HYPERLINK("#РТУС!"&amp;CELL("адрес",Проверка!AM520),"заполнить"),IF(ISNUMBER(РТУС!AM520)=TRUE,IF(РТУС!AK520="Нежилое помещение",IF(РТУС!AM520&gt;7,HYPERLINK("#РТУС!"&amp;CELL("адрес",Проверка!AM520),"не больше 7 кв.м."),РТУС!AM520),HYPERLINK("#Проверка!"&amp;CELL("адрес",Проверка!AM520),РТУС!AM520)),HYPERLINK("#РТУС!"&amp;CELL("адрес",Проверка!AM520),"###")))</f>
        <v>заполнить</v>
      </c>
      <c r="AN520" s="13" t="str">
        <f ca="1">IF(РТУС!AN520="",HYPERLINK("#РТУС!"&amp;CELL("адрес",Проверка!AN520),"заполнить"),IF(OR(РТУС!AN520="Общая площадь помещения",РТУС!AN520="Общая приведенная площадь жилого помещения",РТУС!AN520="Общая площадь жилого помещения с учетом лоджий, балконов, террас и веранд"),HYPERLINK("#Проверка!"&amp;CELL("адрес",Проверка!AN520),РТУС!AN520),HYPERLINK("#РТУС!"&amp;CELL("адрес",Проверка!AN520),"###")))</f>
        <v>заполнить</v>
      </c>
      <c r="AO520" s="13" t="str">
        <f ca="1">IF(OR(РТУС!AK520="Квартира",РТУС!A520="Нежилое помещение"),IF(РТУС!AO520="",HYPERLINK("#РТУС!"&amp;CELL("адрес",Проверка!AO520),"заполнить"),IF(ISNUMBER(РТУС!AO520)=TRUE,HYPERLINK("#Проверка!"&amp;CELL("адрес",Проверка!AO520),РТУС!AO520),HYPERLINK("#РТУС!"&amp;CELL("адрес",Проверка!AO520),"###"))),"")</f>
        <v/>
      </c>
      <c r="AP520" s="13" t="str">
        <f>IF(РТУС!AP520="","",РТУС!AP520)</f>
        <v/>
      </c>
      <c r="AQ520" s="13" t="str">
        <f ca="1">IF(РТУС!AQ520="",HYPERLINK("#РТУС!"&amp;CELL("адрес",Проверка!AQ520),"заполнить"),HYPERLINK("#Проверка!"&amp;CELL("адрес",Проверка!AQ520),РТУС!AQ520))</f>
        <v>заполнить</v>
      </c>
      <c r="AR520" s="18" t="str">
        <f ca="1">IF(РТУС!AR520="",HYPERLINK("#РТУС!"&amp;CELL("адрес",Проверка!AR520),"заполнить"),IF(ISNUMBER(РТУС!AR520)=FALSE,HYPERLINK("#РТУС!"&amp;CELL("адрес",Проверка!AR520),"###"),IF(РТУС!G520="1",IF(РТУС!AB520=РТУС!AR520+РТУС!AU520,HYPERLINK("#Проверка!"&amp;CELL("адрес",Проверка!AR520),РТУС!AR520),HYPERLINK("#РТУС!"&amp;CELL("адрес",Проверка!AR520),"сверить суммы")),IF(РТУС!AB520=(SUMIF(РТУС!$A$4:$A$1000,A520,РТУС!$AR$4:$AR$1000)+SUMIF(РТУС!$A$4:$A$1000,A520,РТУС!$AU$4:$AU$1000)),HYPERLINK("#Проверка!"&amp;CELL("адрес",Проверка!AR520),РТУС!AR520),HYPERLINK("#РТУС!"&amp;CELL("адрес",Проверка!AR520),"сверить суммы")))))</f>
        <v>заполнить</v>
      </c>
      <c r="AS520" s="13" t="str">
        <f>IF(РТУС!AS520="","",РТУС!AS520)</f>
        <v/>
      </c>
      <c r="AT520" s="18" t="str">
        <f ca="1">IF(РТУС!AT520="",HYPERLINK("#РТУС!"&amp;CELL("адрес",Проверка!AT520),"заполнить"),IF(ISNUMBER(РТУС!AT520)=FALSE,HYPERLINK("#РТУС!"&amp;CELL("адрес",Проверка!AT520),"###"),IF(РТУС!AT520=РТУС!AR520,HYPERLINK("#Проверка!"&amp;CELL("адрес",Проверка!AT520),РТУС!AT520),HYPERLINK("#РТУС!"&amp;CELL("адрес",Проверка!AT520),"сверить суммы"))))</f>
        <v>заполнить</v>
      </c>
      <c r="AU520" s="18" t="str">
        <f ca="1">IF(РТУС!AU520="",HYPERLINK("#РТУС!"&amp;CELL("адрес",Проверка!AU520),"заполнить"),IF(ISNUMBER(РТУС!AU520)=FALSE,HYPERLINK("#РТУС!"&amp;CELL("адрес",Проверка!AU520),"###"),IF(РТУС!G520="1",IF(РТУС!AB520=РТУС!AR520+РТУС!AU520,HYPERLINK("#Проверка!"&amp;CELL("адрес",Проверка!AU520),РТУС!AU520),HYPERLINK("#РТУС!"&amp;CELL("адрес",Проверка!AU520),"сверить суммы")),IF(РТУС!AB520=(SUMIF(РТУС!$A$4:$A$1000,A520,РТУС!$AR$4:$AR$1000)+SUMIF(РТУС!$A$4:$A$1000,A520,РТУС!$AU$4:$AU$1000)),HYPERLINK("#Проверка!"&amp;CELL("адрес",Проверка!AU520),РТУС!AU520),HYPERLINK("#РТУС!"&amp;CELL("адрес",Проверка!AU520),"сверить суммы")))))</f>
        <v>заполнить</v>
      </c>
      <c r="AV520" s="13" t="str">
        <f ca="1">IF(РТУС!AV520="",HYPERLINK("#РТУС!"&amp;CELL("адрес",Проверка!AV520),"заполнить"),IF(OR(РТУС!AV520="Требование о передаче жилого помещения",РТУС!AV520="Требование о передаче машино-места",РТУС!AV520="Требования о передаче нежилого помещения",РТУС!AV520="Денежные требования"),HYPERLINK("#Проверка!"&amp;CELL("адрес",Проверка!AV520),РТУС!AV520),HYPERLINK("#РТУС!"&amp;CELL("адрес",Проверка!AV520),"###")))</f>
        <v>заполнить</v>
      </c>
      <c r="AW520" s="13" t="str">
        <f ca="1">IF(РТУС!AW520="",HYPERLINK("#РТУС!"&amp;CELL("адрес",Проверка!AW520),"заполнить"),IF(OR(РТУС!AW520="Включен в полном объеме",РТУС!AW520="Включен частично"),HYPERLINK("#Проверка!"&amp;CELL("адрес",Проверка!AW520),РТУС!AW520),HYPERLINK("#РТУС!"&amp;CELL("адрес",Проверка!AW520),"###")))</f>
        <v>заполнить</v>
      </c>
      <c r="AX520" s="15" t="str">
        <f ca="1">IF(РТУС!AX520="",HYPERLINK("#РТУС!"&amp;CELL("адрес",Проверка!AX520),"заполнить"),IF(AND(LEN(РТУС!AX520)=5,РТУС!AX520&lt;TODAY()),HYPERLINK("#Проверка!"&amp;CELL("адрес",Проверка!AX520),РТУС!AX520),HYPERLINK("#РТУС!"&amp;CELL("адрес",Проверка!AX520),"###")))</f>
        <v>заполнить</v>
      </c>
      <c r="AY520" s="15" t="str">
        <f ca="1">IF(РТУС!AY520="",HYPERLINK("#РТУС!"&amp;CELL("адрес",Проверка!AY520),"заполнить"),IF(AND(LEN(РТУС!AY520)=5,РТУС!AY520&lt;TODAY()),HYPERLINK("#Проверка!"&amp;CELL("адрес",Проверка!AY520),РТУС!AY520),HYPERLINK("#РТУС!"&amp;CELL("адрес",Проверка!AY520),"###")))</f>
        <v>заполнить</v>
      </c>
    </row>
    <row r="521" spans="1:51" x14ac:dyDescent="0.25">
      <c r="A521" s="10" t="str">
        <f>РТУС!A521</f>
        <v>.</v>
      </c>
      <c r="B521" s="13" t="str">
        <f ca="1">IF(РТУС!B521="",HYPERLINK("#РТУС!"&amp;CELL("адрес",Проверка!B521),"заполнить"),IF(AND(LEN(РТУС!B521)=10,РТУС!B520=РТУС!B521),HYPERLINK("#Проверка!"&amp;CELL("адрес",Проверка!B521),РТУС!B521),HYPERLINK("#РТУС!"&amp;CELL("адрес",Проверка!B521),"###")))</f>
        <v>заполнить</v>
      </c>
      <c r="C521" s="13" t="str">
        <f ca="1">IF(РТУС!C521="",HYPERLINK("#РТУС!"&amp;CELL("адрес",Проверка!C521),"заполнить"),IF(AND(ISNUMBER(РТУС!C521)=TRUE,РТУС!C521&gt;0,РТУС!C520=РТУС!C521),HYPERLINK("#Проверка!"&amp;CELL("адрес",Проверка!C521),РТУС!C521),HYPERLINK("#РТУС!"&amp;CELL("адрес",Проверка!C521),"###")))</f>
        <v>заполнить</v>
      </c>
      <c r="D521" s="13" t="str">
        <f>IF(РТУС!D521="","",РТУС!D521)</f>
        <v/>
      </c>
      <c r="E521" s="13" t="str">
        <f ca="1">IF(РТУС!E521="",HYPERLINK("#РТУС!"&amp;CELL("адрес",Проверка!E521),"заполнить"),IF(РТУС!E520=РТУС!E521,HYPERLINK("#Проверка!"&amp;CELL("адрес",Проверка!E521),РТУС!E521),HYPERLINK("#РТУС!"&amp;CELL("адрес",Проверка!E521),"###")))</f>
        <v>заполнить</v>
      </c>
      <c r="F521" s="13" t="str">
        <f ca="1">IF(РТУС!F521="",HYPERLINK("#РТУС!"&amp;CELL("адрес",Проверка!F521),"заполнить"),HYPERLINK("#Проверка!"&amp;CELL("адрес",Проверка!F521),РТУС!F521))</f>
        <v>заполнить</v>
      </c>
      <c r="G521" s="20" t="str">
        <f ca="1">IF(РТУС!G521="",HYPERLINK("#РТУС!"&amp;CELL("адрес",Проверка!G521),"заполнить"),IF(РТУС!G521="1",HYPERLINK("#Проверка!"&amp;CELL("адрес",Проверка!G521),"1"),IF(AND(ISNUMBER(РТУС!G521)=TRUE,РТУС!G521&lt;=1,РТУС!G521&gt;0),IF(SUMIF(РТУС!$A$4:$A$1000,A521,РТУС!$G$4:$G$1000)=1,HYPERLINK("#Проверка!"&amp;CELL("адрес",Проверка!G521),РТУС!G521),HYPERLINK("#РТУС!"&amp;CELL("адрес",Проверка!G521),"сумма долей ≠ 1")),HYPERLINK("#РТУС!"&amp;CELL("адрес",Проверка!G521),"###"))))</f>
        <v>заполнить</v>
      </c>
      <c r="H521" s="13" t="str">
        <f ca="1">IF(РТУС!H521="",HYPERLINK("#РТУС!"&amp;CELL("адрес",Проверка!H521),"заполнить"),IF(OR(РТУС!H521="Юрлицо",РТУС!H521="Физлицо",РТУС!H521="ИП"),HYPERLINK("#Проверка!"&amp;CELL("адрес",Проверка!H521),РТУС!H521),HYPERLINK("#РТУС!"&amp;CELL("адрес",Проверка!H521),"###")))</f>
        <v>заполнить</v>
      </c>
      <c r="I521" s="13" t="str">
        <f ca="1">IF(OR(РТУС!H521="Юрлицо",РТУС!H521="ИП"),IF(РТУС!I521="",HYPERLINK("#РТУС!"&amp;CELL("адрес",Проверка!I521),"заполнить"),IF(OR(LEN(РТУС!I521)=10,LEN(РТУС!I521)=12),HYPERLINK("#Проверка!"&amp;CELL("адрес",Проверка!I521),РТУС!I521),HYPERLINK("#РТУС!"&amp;CELL("адрес",Проверка!I521),"###"))),"")</f>
        <v/>
      </c>
      <c r="J521" s="15" t="str">
        <f ca="1">IF(РТУС!J521="","",IF(AND(LEN(РТУС!J521)=5,РТУС!J521&lt;TODAY()),HYPERLINK("#Проверка!"&amp;CELL("адрес",Проверка!J521),РТУС!J521),HYPERLINK("#РТУС!"&amp;CELL("адрес",Проверка!J521),"###")))</f>
        <v/>
      </c>
      <c r="K521" s="13" t="str">
        <f>IF(РТУС!K521="","",РТУС!K521)</f>
        <v/>
      </c>
      <c r="L521" s="13" t="str">
        <f ca="1">IF(OR(РТУС!H521="Физлицо",РТУС!H521="ИП"),IF(РТУС!L521="",HYPERLINK("#РТУС!"&amp;CELL("адрес",Проверка!L521),"заполнить"),IF(OR(РТУС!L521="Загранпаспорт гражданина РФ",РТУС!L521="Паспорт гражданина РФ",РТУС!L521="Иностранный паспорт",РТУС!L521="Свидетельство о рождении",РТУС!L521="Вид на жительство"),HYPERLINK("#Проверка!"&amp;CELL("адрес",Проверка!L521),РТУС!L521),HYPERLINK("#РТУС!"&amp;CELL("адрес",Проверка!L521),"###"))),"")</f>
        <v/>
      </c>
      <c r="M521" s="13" t="str">
        <f ca="1">IF(AND(OR(РТУС!L521="Паспорт гражданина РФ",РТУС!L521="Свидетельство о рождении"),РТУС!M521=""),HYPERLINK("#РТУС!"&amp;CELL("адрес",Проверка!M521),"заполнить"),IF(РТУС!L521="Паспорт гражданина РФ",IF(LEN(РТУС!M521)=4,HYPERLINK("#Проверка!"&amp;CELL("адрес",Проверка!M521),РТУС!M521),HYPERLINK("#РТУС!"&amp;CELL("адрес",Проверка!M521),"###")),IF(РТУС!L521="Свидетельство о рождении",HYPERLINK("#Проверка!"&amp;CELL("адрес",Проверка!M521),РТУС!M521),"")))</f>
        <v/>
      </c>
      <c r="N521" s="13" t="str">
        <f ca="1">IF(РТУС!L521="","",IF(РТУС!N521="",HYPERLINK("#РТУС!"&amp;CELL("адрес",Проверка!N521),"заполнить"),IF(OR(РТУС!L521="Паспорт гражданина РФ",РТУС!L521="Свидетельство о рождении"),IF(LEN(РТУС!N521)=6,HYPERLINK("#Проверка!"&amp;CELL("адрес",Проверка!N521),РТУС!N521),HYPERLINK("#РТУС!"&amp;CELL("адрес",Проверка!N521),"###")),HYPERLINK("#Проверка!"&amp;CELL("адрес",Проверка!N521),РТУС!N521))))</f>
        <v/>
      </c>
      <c r="O521" s="15" t="str">
        <f ca="1">IF(РТУС!L521="","",IF(РТУС!O521="",HYPERLINK("#РТУС!"&amp;CELL("адрес",Проверка!O521),"заполнить"),IF(AND(LEN(РТУС!O521)=5,РТУС!O521&lt;TODAY()),IF(РТУС!L521="Свидетельство о рождении",IF(РТУС!O521&gt;EDATE(TODAY(),-168),HYPERLINK("#Проверка!"&amp;CELL("адрес",Проверка!O521),РТУС!O521),HYPERLINK("#РТУС!"&amp;CELL("адрес",Проверка!O521),"недействительно")),HYPERLINK("#Проверка!"&amp;CELL("адрес",Проверка!O521),РТУС!O521)),HYPERLINK("#РТУС!"&amp;CELL("адрес",Проверка!O521),"###"))))</f>
        <v/>
      </c>
      <c r="P521" s="21" t="str">
        <f ca="1">IF(РТУС!L521="Паспорт гражданина РФ",IF(РТУС!P521="",HYPERLINK("#РТУС!"&amp;CELL("адрес",Проверка!P521),"заполнить"),HYPERLINK("#Проверка!"&amp;CELL("адрес",Проверка!P521),РТУС!P521)),"")</f>
        <v/>
      </c>
      <c r="Q521" s="13" t="str">
        <f ca="1">IF(РТУС!L521="Паспорт гражданина РФ",IF(РТУС!Q521="",HYPERLINK("#РТУС!"&amp;CELL("адрес",Проверка!Q521),"заполнить"),IF(LEN(РТУС!Q521)=7,HYPERLINK("#Проверка!"&amp;CELL("адрес",Проверка!Q521),РТУС!Q521),HYPERLINK("#РТУС!"&amp;CELL("адрес",Проверка!Q521),"###"))),"")</f>
        <v/>
      </c>
      <c r="R521" s="13" t="str">
        <f ca="1">IF(РТУС!R521="",HYPERLINK("#РТУС!"&amp;CELL("адрес",Проверка!R521),"заполнить"),HYPERLINK("#Проверка!"&amp;CELL("адрес",Проверка!R521),РТУС!R521))</f>
        <v>заполнить</v>
      </c>
      <c r="S521" s="13" t="str">
        <f>IF(РТУС!S521="","",РТУС!S521)</f>
        <v/>
      </c>
      <c r="T521" s="13" t="str">
        <f>IF(РТУС!T521="","",РТУС!T521)</f>
        <v/>
      </c>
      <c r="U521" s="13" t="str">
        <f>IF(РТУС!U521="","",РТУС!U521)</f>
        <v/>
      </c>
      <c r="V521" s="13" t="str">
        <f ca="1">IF(РТУС!V521="",HYPERLINK("#РТУС!"&amp;CELL("адрес",Проверка!V521),"заполнить"),IF(OR(РТУС!V521="Договор участия в долевом строительстве",РТУС!V521="Предварительный договор участия в долевом строительстве",РТУС!V521="Определение Арбитражного суда",РТУС!V521="Решение суда общей юрисдикции",РТУС!V521="Иные договоры"),HYPERLINK("#Проверка!"&amp;CELL("адрес",Проверка!V521),РТУС!V521),HYPERLINK("#РТУС!"&amp;CELL("адрес",Проверка!V521),"###")))</f>
        <v>заполнить</v>
      </c>
      <c r="W521" s="13" t="str">
        <f ca="1">IF(РТУС!W521="",HYPERLINK("#РТУС!"&amp;CELL("адрес",Проверка!W521),"заполнить"),HYPERLINK("#Проверка!"&amp;CELL("адрес",Проверка!W521),РТУС!W521))</f>
        <v>заполнить</v>
      </c>
      <c r="X521" s="15" t="str">
        <f ca="1">IF(РТУС!X521="",HYPERLINK("#РТУС!"&amp;CELL("адрес",Проверка!X521),"заполнить"),IF(AND(LEN(РТУС!X521)=5,РТУС!X521&lt;TODAY()),HYPERLINK("#Проверка!"&amp;CELL("адрес",Проверка!X521),РТУС!X521),HYPERLINK("#РТУС!"&amp;CELL("адрес",Проверка!X521),"###")))</f>
        <v>заполнить</v>
      </c>
      <c r="Y521" s="13" t="str">
        <f>IF(РТУС!Y521="","",РТУС!Y521)</f>
        <v/>
      </c>
      <c r="Z521" s="15" t="str">
        <f ca="1">IF(РТУС!Z521="","",IF(AND(LEN(РТУС!Z521)=5,РТУС!Z521&lt;TODAY()),HYPERLINK("#Проверка!"&amp;CELL("адрес",Проверка!Z521),РТУС!Z521),HYPERLINK("#РТУС!"&amp;CELL("адрес",Проверка!Z521),"###")))</f>
        <v/>
      </c>
      <c r="AA521" s="18" t="str">
        <f ca="1">IF(РТУС!AA521="",HYPERLINK("#РТУС!"&amp;CELL("адрес",Проверка!AA521),"заполнить"),IF(ISNUMBER(РТУС!AA521)=TRUE,HYPERLINK("#Проверка!"&amp;CELL("адрес",Проверка!AA521),РТУС!AA521),HYPERLINK("#РТУС!"&amp;CELL("адрес",Проверка!AA521),"###")))</f>
        <v>заполнить</v>
      </c>
      <c r="AB521" s="18" t="str">
        <f ca="1">IF(РТУС!AB521="",HYPERLINK("#РТУС!"&amp;CELL("адрес",Проверка!AB521),"заполнить"),IF(ISNUMBER(РТУС!AB521)=TRUE,HYPERLINK("#Проверка!"&amp;CELL("адрес",Проверка!AB521),РТУС!AB521),HYPERLINK("#РТУС!"&amp;CELL("адрес",Проверка!AB521),"###")))</f>
        <v>заполнить</v>
      </c>
      <c r="AC521" s="18" t="str">
        <f ca="1">IF(РТУС!AC521="","",IF(ISNUMBER(РТУС!AC521)=TRUE,HYPERLINK("#Проверка!"&amp;CELL("адрес",Проверка!AC521),РТУС!AC521),HYPERLINK("#РТУС!"&amp;CELL("адрес",Проверка!AC521),"###")))</f>
        <v/>
      </c>
      <c r="AD521" s="18" t="str">
        <f ca="1">IF(РТУС!AD521="","",IF(ISNUMBER(РТУС!AD521)=TRUE,HYPERLINK("#Проверка!"&amp;CELL("адрес",Проверка!AD521),РТУС!AD521),HYPERLINK("#РТУС!"&amp;CELL("адрес",Проверка!AD521),"###")))</f>
        <v/>
      </c>
      <c r="AE521" s="13" t="str">
        <f>IF(РТУС!AE521="","",РТУС!AE521)</f>
        <v/>
      </c>
      <c r="AF521" s="15" t="str">
        <f ca="1">IF(РТУС!AE521="","",IF(РТУС!AF521="",HYPERLINK("#РТУС!"&amp;CELL("адрес",Проверка!AF521),"заполнить"),IF(AND(LEN(РТУС!AF521)=5,РТУС!AF521&lt;TODAY()),HYPERLINK("#Проверка!"&amp;CELL("адрес",Проверка!AF521),РТУС!AF521),HYPERLINK("#РТУС!"&amp;CELL("адрес",Проверка!AF521),"###"))))</f>
        <v/>
      </c>
      <c r="AG521" s="13"/>
      <c r="AH521" s="15" t="str">
        <f ca="1">IF(РТУС!AE521="","",IF(РТУС!AH521="",HYPERLINK("#РТУС!"&amp;CELL("адрес",Проверка!AH521),"заполнить"),IF(AND(LEN(РТУС!AH521)=5,РТУС!AH521&lt;TODAY()),HYPERLINK("#Проверка!"&amp;CELL("адрес",Проверка!AH521),РТУС!AH521),HYPERLINK("#РТУС!"&amp;CELL("адрес",Проверка!AH521),"###"))))</f>
        <v/>
      </c>
      <c r="AI521" s="15" t="str">
        <f ca="1">IF(РТУС!AE521="","",IF(РТУС!AI521="",HYPERLINK("#РТУС!"&amp;CELL("адрес",Проверка!AI521),"заполнить"),HYPERLINK("#Проверка!"&amp;CELL("адрес",Проверка!AI521),РТУС!AI521)))</f>
        <v/>
      </c>
      <c r="AJ521" s="13" t="str">
        <f ca="1">IF(РТУС!AE521="","",IF(РТУС!AJ521="",HYPERLINK("#РТУС!"&amp;CELL("адрес",Проверка!AJ521),"заполнить"),IF(OR(РТУС!AJ521="Юрлицо",РТУС!AJ521="Физлицо",РТУС!AJ521="ИП"),HYPERLINK("#Проверка!"&amp;CELL("адрес",Проверка!AJ521),РТУС!AJ521),HYPERLINK("#РТУС!"&amp;CELL("адрес",Проверка!AJ521),"###"))))</f>
        <v/>
      </c>
      <c r="AK521" s="13" t="str">
        <f ca="1">IF(РТУС!AK521="",HYPERLINK("#РТУС!"&amp;CELL("адрес",Проверка!AK521),"заполнить"),IF(OR(РТУС!AK521="Квартира",РТУС!AK521="Кладовая",РТУС!AK521="Машино-место",РТУС!AK521="Нежилое помещение"),HYPERLINK("#Проверка!"&amp;CELL("адрес",Проверка!AK521),РТУС!AK521),HYPERLINK("#РТУС!"&amp;CELL("адрес",Проверка!AK521),"###")))</f>
        <v>заполнить</v>
      </c>
      <c r="AL521" s="13" t="str">
        <f ca="1">IF(РТУС!AL521="",HYPERLINK("#РТУС!"&amp;CELL("адрес",Проверка!AL521),"заполнить"),HYPERLINK("#Проверка!"&amp;CELL("адрес",Проверка!AL521),РТУС!AL521))</f>
        <v>заполнить</v>
      </c>
      <c r="AM521" s="18" t="str">
        <f ca="1">IF(РТУС!AM521="",HYPERLINK("#РТУС!"&amp;CELL("адрес",Проверка!AM521),"заполнить"),IF(ISNUMBER(РТУС!AM521)=TRUE,IF(РТУС!AK521="Нежилое помещение",IF(РТУС!AM521&gt;7,HYPERLINK("#РТУС!"&amp;CELL("адрес",Проверка!AM521),"не больше 7 кв.м."),РТУС!AM521),HYPERLINK("#Проверка!"&amp;CELL("адрес",Проверка!AM521),РТУС!AM521)),HYPERLINK("#РТУС!"&amp;CELL("адрес",Проверка!AM521),"###")))</f>
        <v>заполнить</v>
      </c>
      <c r="AN521" s="13" t="str">
        <f ca="1">IF(РТУС!AN521="",HYPERLINK("#РТУС!"&amp;CELL("адрес",Проверка!AN521),"заполнить"),IF(OR(РТУС!AN521="Общая площадь помещения",РТУС!AN521="Общая приведенная площадь жилого помещения",РТУС!AN521="Общая площадь жилого помещения с учетом лоджий, балконов, террас и веранд"),HYPERLINK("#Проверка!"&amp;CELL("адрес",Проверка!AN521),РТУС!AN521),HYPERLINK("#РТУС!"&amp;CELL("адрес",Проверка!AN521),"###")))</f>
        <v>заполнить</v>
      </c>
      <c r="AO521" s="13" t="str">
        <f ca="1">IF(OR(РТУС!AK521="Квартира",РТУС!A521="Нежилое помещение"),IF(РТУС!AO521="",HYPERLINK("#РТУС!"&amp;CELL("адрес",Проверка!AO521),"заполнить"),IF(ISNUMBER(РТУС!AO521)=TRUE,HYPERLINK("#Проверка!"&amp;CELL("адрес",Проверка!AO521),РТУС!AO521),HYPERLINK("#РТУС!"&amp;CELL("адрес",Проверка!AO521),"###"))),"")</f>
        <v/>
      </c>
      <c r="AP521" s="13" t="str">
        <f>IF(РТУС!AP521="","",РТУС!AP521)</f>
        <v/>
      </c>
      <c r="AQ521" s="13" t="str">
        <f ca="1">IF(РТУС!AQ521="",HYPERLINK("#РТУС!"&amp;CELL("адрес",Проверка!AQ521),"заполнить"),HYPERLINK("#Проверка!"&amp;CELL("адрес",Проверка!AQ521),РТУС!AQ521))</f>
        <v>заполнить</v>
      </c>
      <c r="AR521" s="18" t="str">
        <f ca="1">IF(РТУС!AR521="",HYPERLINK("#РТУС!"&amp;CELL("адрес",Проверка!AR521),"заполнить"),IF(ISNUMBER(РТУС!AR521)=FALSE,HYPERLINK("#РТУС!"&amp;CELL("адрес",Проверка!AR521),"###"),IF(РТУС!G521="1",IF(РТУС!AB521=РТУС!AR521+РТУС!AU521,HYPERLINK("#Проверка!"&amp;CELL("адрес",Проверка!AR521),РТУС!AR521),HYPERLINK("#РТУС!"&amp;CELL("адрес",Проверка!AR521),"сверить суммы")),IF(РТУС!AB521=(SUMIF(РТУС!$A$4:$A$1000,A521,РТУС!$AR$4:$AR$1000)+SUMIF(РТУС!$A$4:$A$1000,A521,РТУС!$AU$4:$AU$1000)),HYPERLINK("#Проверка!"&amp;CELL("адрес",Проверка!AR521),РТУС!AR521),HYPERLINK("#РТУС!"&amp;CELL("адрес",Проверка!AR521),"сверить суммы")))))</f>
        <v>заполнить</v>
      </c>
      <c r="AS521" s="13" t="str">
        <f>IF(РТУС!AS521="","",РТУС!AS521)</f>
        <v/>
      </c>
      <c r="AT521" s="18" t="str">
        <f ca="1">IF(РТУС!AT521="",HYPERLINK("#РТУС!"&amp;CELL("адрес",Проверка!AT521),"заполнить"),IF(ISNUMBER(РТУС!AT521)=FALSE,HYPERLINK("#РТУС!"&amp;CELL("адрес",Проверка!AT521),"###"),IF(РТУС!AT521=РТУС!AR521,HYPERLINK("#Проверка!"&amp;CELL("адрес",Проверка!AT521),РТУС!AT521),HYPERLINK("#РТУС!"&amp;CELL("адрес",Проверка!AT521),"сверить суммы"))))</f>
        <v>заполнить</v>
      </c>
      <c r="AU521" s="18" t="str">
        <f ca="1">IF(РТУС!AU521="",HYPERLINK("#РТУС!"&amp;CELL("адрес",Проверка!AU521),"заполнить"),IF(ISNUMBER(РТУС!AU521)=FALSE,HYPERLINK("#РТУС!"&amp;CELL("адрес",Проверка!AU521),"###"),IF(РТУС!G521="1",IF(РТУС!AB521=РТУС!AR521+РТУС!AU521,HYPERLINK("#Проверка!"&amp;CELL("адрес",Проверка!AU521),РТУС!AU521),HYPERLINK("#РТУС!"&amp;CELL("адрес",Проверка!AU521),"сверить суммы")),IF(РТУС!AB521=(SUMIF(РТУС!$A$4:$A$1000,A521,РТУС!$AR$4:$AR$1000)+SUMIF(РТУС!$A$4:$A$1000,A521,РТУС!$AU$4:$AU$1000)),HYPERLINK("#Проверка!"&amp;CELL("адрес",Проверка!AU521),РТУС!AU521),HYPERLINK("#РТУС!"&amp;CELL("адрес",Проверка!AU521),"сверить суммы")))))</f>
        <v>заполнить</v>
      </c>
      <c r="AV521" s="13" t="str">
        <f ca="1">IF(РТУС!AV521="",HYPERLINK("#РТУС!"&amp;CELL("адрес",Проверка!AV521),"заполнить"),IF(OR(РТУС!AV521="Требование о передаче жилого помещения",РТУС!AV521="Требование о передаче машино-места",РТУС!AV521="Требования о передаче нежилого помещения",РТУС!AV521="Денежные требования"),HYPERLINK("#Проверка!"&amp;CELL("адрес",Проверка!AV521),РТУС!AV521),HYPERLINK("#РТУС!"&amp;CELL("адрес",Проверка!AV521),"###")))</f>
        <v>заполнить</v>
      </c>
      <c r="AW521" s="13" t="str">
        <f ca="1">IF(РТУС!AW521="",HYPERLINK("#РТУС!"&amp;CELL("адрес",Проверка!AW521),"заполнить"),IF(OR(РТУС!AW521="Включен в полном объеме",РТУС!AW521="Включен частично"),HYPERLINK("#Проверка!"&amp;CELL("адрес",Проверка!AW521),РТУС!AW521),HYPERLINK("#РТУС!"&amp;CELL("адрес",Проверка!AW521),"###")))</f>
        <v>заполнить</v>
      </c>
      <c r="AX521" s="15" t="str">
        <f ca="1">IF(РТУС!AX521="",HYPERLINK("#РТУС!"&amp;CELL("адрес",Проверка!AX521),"заполнить"),IF(AND(LEN(РТУС!AX521)=5,РТУС!AX521&lt;TODAY()),HYPERLINK("#Проверка!"&amp;CELL("адрес",Проверка!AX521),РТУС!AX521),HYPERLINK("#РТУС!"&amp;CELL("адрес",Проверка!AX521),"###")))</f>
        <v>заполнить</v>
      </c>
      <c r="AY521" s="15" t="str">
        <f ca="1">IF(РТУС!AY521="",HYPERLINK("#РТУС!"&amp;CELL("адрес",Проверка!AY521),"заполнить"),IF(AND(LEN(РТУС!AY521)=5,РТУС!AY521&lt;TODAY()),HYPERLINK("#Проверка!"&amp;CELL("адрес",Проверка!AY521),РТУС!AY521),HYPERLINK("#РТУС!"&amp;CELL("адрес",Проверка!AY521),"###")))</f>
        <v>заполнить</v>
      </c>
    </row>
    <row r="522" spans="1:51" x14ac:dyDescent="0.25">
      <c r="A522" s="10" t="str">
        <f>РТУС!A522</f>
        <v>.</v>
      </c>
      <c r="B522" s="13" t="str">
        <f ca="1">IF(РТУС!B522="",HYPERLINK("#РТУС!"&amp;CELL("адрес",Проверка!B522),"заполнить"),IF(AND(LEN(РТУС!B522)=10,РТУС!B521=РТУС!B522),HYPERLINK("#Проверка!"&amp;CELL("адрес",Проверка!B522),РТУС!B522),HYPERLINK("#РТУС!"&amp;CELL("адрес",Проверка!B522),"###")))</f>
        <v>заполнить</v>
      </c>
      <c r="C522" s="13" t="str">
        <f ca="1">IF(РТУС!C522="",HYPERLINK("#РТУС!"&amp;CELL("адрес",Проверка!C522),"заполнить"),IF(AND(ISNUMBER(РТУС!C522)=TRUE,РТУС!C522&gt;0,РТУС!C521=РТУС!C522),HYPERLINK("#Проверка!"&amp;CELL("адрес",Проверка!C522),РТУС!C522),HYPERLINK("#РТУС!"&amp;CELL("адрес",Проверка!C522),"###")))</f>
        <v>заполнить</v>
      </c>
      <c r="D522" s="13" t="str">
        <f>IF(РТУС!D522="","",РТУС!D522)</f>
        <v/>
      </c>
      <c r="E522" s="13" t="str">
        <f ca="1">IF(РТУС!E522="",HYPERLINK("#РТУС!"&amp;CELL("адрес",Проверка!E522),"заполнить"),IF(РТУС!E521=РТУС!E522,HYPERLINK("#Проверка!"&amp;CELL("адрес",Проверка!E522),РТУС!E522),HYPERLINK("#РТУС!"&amp;CELL("адрес",Проверка!E522),"###")))</f>
        <v>заполнить</v>
      </c>
      <c r="F522" s="13" t="str">
        <f ca="1">IF(РТУС!F522="",HYPERLINK("#РТУС!"&amp;CELL("адрес",Проверка!F522),"заполнить"),HYPERLINK("#Проверка!"&amp;CELL("адрес",Проверка!F522),РТУС!F522))</f>
        <v>заполнить</v>
      </c>
      <c r="G522" s="20" t="str">
        <f ca="1">IF(РТУС!G522="",HYPERLINK("#РТУС!"&amp;CELL("адрес",Проверка!G522),"заполнить"),IF(РТУС!G522="1",HYPERLINK("#Проверка!"&amp;CELL("адрес",Проверка!G522),"1"),IF(AND(ISNUMBER(РТУС!G522)=TRUE,РТУС!G522&lt;=1,РТУС!G522&gt;0),IF(SUMIF(РТУС!$A$4:$A$1000,A522,РТУС!$G$4:$G$1000)=1,HYPERLINK("#Проверка!"&amp;CELL("адрес",Проверка!G522),РТУС!G522),HYPERLINK("#РТУС!"&amp;CELL("адрес",Проверка!G522),"сумма долей ≠ 1")),HYPERLINK("#РТУС!"&amp;CELL("адрес",Проверка!G522),"###"))))</f>
        <v>заполнить</v>
      </c>
      <c r="H522" s="13" t="str">
        <f ca="1">IF(РТУС!H522="",HYPERLINK("#РТУС!"&amp;CELL("адрес",Проверка!H522),"заполнить"),IF(OR(РТУС!H522="Юрлицо",РТУС!H522="Физлицо",РТУС!H522="ИП"),HYPERLINK("#Проверка!"&amp;CELL("адрес",Проверка!H522),РТУС!H522),HYPERLINK("#РТУС!"&amp;CELL("адрес",Проверка!H522),"###")))</f>
        <v>заполнить</v>
      </c>
      <c r="I522" s="13" t="str">
        <f ca="1">IF(OR(РТУС!H522="Юрлицо",РТУС!H522="ИП"),IF(РТУС!I522="",HYPERLINK("#РТУС!"&amp;CELL("адрес",Проверка!I522),"заполнить"),IF(OR(LEN(РТУС!I522)=10,LEN(РТУС!I522)=12),HYPERLINK("#Проверка!"&amp;CELL("адрес",Проверка!I522),РТУС!I522),HYPERLINK("#РТУС!"&amp;CELL("адрес",Проверка!I522),"###"))),"")</f>
        <v/>
      </c>
      <c r="J522" s="15" t="str">
        <f ca="1">IF(РТУС!J522="","",IF(AND(LEN(РТУС!J522)=5,РТУС!J522&lt;TODAY()),HYPERLINK("#Проверка!"&amp;CELL("адрес",Проверка!J522),РТУС!J522),HYPERLINK("#РТУС!"&amp;CELL("адрес",Проверка!J522),"###")))</f>
        <v/>
      </c>
      <c r="K522" s="13" t="str">
        <f>IF(РТУС!K522="","",РТУС!K522)</f>
        <v/>
      </c>
      <c r="L522" s="13" t="str">
        <f ca="1">IF(OR(РТУС!H522="Физлицо",РТУС!H522="ИП"),IF(РТУС!L522="",HYPERLINK("#РТУС!"&amp;CELL("адрес",Проверка!L522),"заполнить"),IF(OR(РТУС!L522="Загранпаспорт гражданина РФ",РТУС!L522="Паспорт гражданина РФ",РТУС!L522="Иностранный паспорт",РТУС!L522="Свидетельство о рождении",РТУС!L522="Вид на жительство"),HYPERLINK("#Проверка!"&amp;CELL("адрес",Проверка!L522),РТУС!L522),HYPERLINK("#РТУС!"&amp;CELL("адрес",Проверка!L522),"###"))),"")</f>
        <v/>
      </c>
      <c r="M522" s="13" t="str">
        <f ca="1">IF(AND(OR(РТУС!L522="Паспорт гражданина РФ",РТУС!L522="Свидетельство о рождении"),РТУС!M522=""),HYPERLINK("#РТУС!"&amp;CELL("адрес",Проверка!M522),"заполнить"),IF(РТУС!L522="Паспорт гражданина РФ",IF(LEN(РТУС!M522)=4,HYPERLINK("#Проверка!"&amp;CELL("адрес",Проверка!M522),РТУС!M522),HYPERLINK("#РТУС!"&amp;CELL("адрес",Проверка!M522),"###")),IF(РТУС!L522="Свидетельство о рождении",HYPERLINK("#Проверка!"&amp;CELL("адрес",Проверка!M522),РТУС!M522),"")))</f>
        <v/>
      </c>
      <c r="N522" s="13" t="str">
        <f ca="1">IF(РТУС!L522="","",IF(РТУС!N522="",HYPERLINK("#РТУС!"&amp;CELL("адрес",Проверка!N522),"заполнить"),IF(OR(РТУС!L522="Паспорт гражданина РФ",РТУС!L522="Свидетельство о рождении"),IF(LEN(РТУС!N522)=6,HYPERLINK("#Проверка!"&amp;CELL("адрес",Проверка!N522),РТУС!N522),HYPERLINK("#РТУС!"&amp;CELL("адрес",Проверка!N522),"###")),HYPERLINK("#Проверка!"&amp;CELL("адрес",Проверка!N522),РТУС!N522))))</f>
        <v/>
      </c>
      <c r="O522" s="15" t="str">
        <f ca="1">IF(РТУС!L522="","",IF(РТУС!O522="",HYPERLINK("#РТУС!"&amp;CELL("адрес",Проверка!O522),"заполнить"),IF(AND(LEN(РТУС!O522)=5,РТУС!O522&lt;TODAY()),IF(РТУС!L522="Свидетельство о рождении",IF(РТУС!O522&gt;EDATE(TODAY(),-168),HYPERLINK("#Проверка!"&amp;CELL("адрес",Проверка!O522),РТУС!O522),HYPERLINK("#РТУС!"&amp;CELL("адрес",Проверка!O522),"недействительно")),HYPERLINK("#Проверка!"&amp;CELL("адрес",Проверка!O522),РТУС!O522)),HYPERLINK("#РТУС!"&amp;CELL("адрес",Проверка!O522),"###"))))</f>
        <v/>
      </c>
      <c r="P522" s="21" t="str">
        <f ca="1">IF(РТУС!L522="Паспорт гражданина РФ",IF(РТУС!P522="",HYPERLINK("#РТУС!"&amp;CELL("адрес",Проверка!P522),"заполнить"),HYPERLINK("#Проверка!"&amp;CELL("адрес",Проверка!P522),РТУС!P522)),"")</f>
        <v/>
      </c>
      <c r="Q522" s="13" t="str">
        <f ca="1">IF(РТУС!L522="Паспорт гражданина РФ",IF(РТУС!Q522="",HYPERLINK("#РТУС!"&amp;CELL("адрес",Проверка!Q522),"заполнить"),IF(LEN(РТУС!Q522)=7,HYPERLINK("#Проверка!"&amp;CELL("адрес",Проверка!Q522),РТУС!Q522),HYPERLINK("#РТУС!"&amp;CELL("адрес",Проверка!Q522),"###"))),"")</f>
        <v/>
      </c>
      <c r="R522" s="13" t="str">
        <f ca="1">IF(РТУС!R522="",HYPERLINK("#РТУС!"&amp;CELL("адрес",Проверка!R522),"заполнить"),HYPERLINK("#Проверка!"&amp;CELL("адрес",Проверка!R522),РТУС!R522))</f>
        <v>заполнить</v>
      </c>
      <c r="S522" s="13" t="str">
        <f>IF(РТУС!S522="","",РТУС!S522)</f>
        <v/>
      </c>
      <c r="T522" s="13" t="str">
        <f>IF(РТУС!T522="","",РТУС!T522)</f>
        <v/>
      </c>
      <c r="U522" s="13" t="str">
        <f>IF(РТУС!U522="","",РТУС!U522)</f>
        <v/>
      </c>
      <c r="V522" s="13" t="str">
        <f ca="1">IF(РТУС!V522="",HYPERLINK("#РТУС!"&amp;CELL("адрес",Проверка!V522),"заполнить"),IF(OR(РТУС!V522="Договор участия в долевом строительстве",РТУС!V522="Предварительный договор участия в долевом строительстве",РТУС!V522="Определение Арбитражного суда",РТУС!V522="Решение суда общей юрисдикции",РТУС!V522="Иные договоры"),HYPERLINK("#Проверка!"&amp;CELL("адрес",Проверка!V522),РТУС!V522),HYPERLINK("#РТУС!"&amp;CELL("адрес",Проверка!V522),"###")))</f>
        <v>заполнить</v>
      </c>
      <c r="W522" s="13" t="str">
        <f ca="1">IF(РТУС!W522="",HYPERLINK("#РТУС!"&amp;CELL("адрес",Проверка!W522),"заполнить"),HYPERLINK("#Проверка!"&amp;CELL("адрес",Проверка!W522),РТУС!W522))</f>
        <v>заполнить</v>
      </c>
      <c r="X522" s="15" t="str">
        <f ca="1">IF(РТУС!X522="",HYPERLINK("#РТУС!"&amp;CELL("адрес",Проверка!X522),"заполнить"),IF(AND(LEN(РТУС!X522)=5,РТУС!X522&lt;TODAY()),HYPERLINK("#Проверка!"&amp;CELL("адрес",Проверка!X522),РТУС!X522),HYPERLINK("#РТУС!"&amp;CELL("адрес",Проверка!X522),"###")))</f>
        <v>заполнить</v>
      </c>
      <c r="Y522" s="13" t="str">
        <f>IF(РТУС!Y522="","",РТУС!Y522)</f>
        <v/>
      </c>
      <c r="Z522" s="15" t="str">
        <f ca="1">IF(РТУС!Z522="","",IF(AND(LEN(РТУС!Z522)=5,РТУС!Z522&lt;TODAY()),HYPERLINK("#Проверка!"&amp;CELL("адрес",Проверка!Z522),РТУС!Z522),HYPERLINK("#РТУС!"&amp;CELL("адрес",Проверка!Z522),"###")))</f>
        <v/>
      </c>
      <c r="AA522" s="18" t="str">
        <f ca="1">IF(РТУС!AA522="",HYPERLINK("#РТУС!"&amp;CELL("адрес",Проверка!AA522),"заполнить"),IF(ISNUMBER(РТУС!AA522)=TRUE,HYPERLINK("#Проверка!"&amp;CELL("адрес",Проверка!AA522),РТУС!AA522),HYPERLINK("#РТУС!"&amp;CELL("адрес",Проверка!AA522),"###")))</f>
        <v>заполнить</v>
      </c>
      <c r="AB522" s="18" t="str">
        <f ca="1">IF(РТУС!AB522="",HYPERLINK("#РТУС!"&amp;CELL("адрес",Проверка!AB522),"заполнить"),IF(ISNUMBER(РТУС!AB522)=TRUE,HYPERLINK("#Проверка!"&amp;CELL("адрес",Проверка!AB522),РТУС!AB522),HYPERLINK("#РТУС!"&amp;CELL("адрес",Проверка!AB522),"###")))</f>
        <v>заполнить</v>
      </c>
      <c r="AC522" s="18" t="str">
        <f ca="1">IF(РТУС!AC522="","",IF(ISNUMBER(РТУС!AC522)=TRUE,HYPERLINK("#Проверка!"&amp;CELL("адрес",Проверка!AC522),РТУС!AC522),HYPERLINK("#РТУС!"&amp;CELL("адрес",Проверка!AC522),"###")))</f>
        <v/>
      </c>
      <c r="AD522" s="18" t="str">
        <f ca="1">IF(РТУС!AD522="","",IF(ISNUMBER(РТУС!AD522)=TRUE,HYPERLINK("#Проверка!"&amp;CELL("адрес",Проверка!AD522),РТУС!AD522),HYPERLINK("#РТУС!"&amp;CELL("адрес",Проверка!AD522),"###")))</f>
        <v/>
      </c>
      <c r="AE522" s="13" t="str">
        <f>IF(РТУС!AE522="","",РТУС!AE522)</f>
        <v/>
      </c>
      <c r="AF522" s="15" t="str">
        <f ca="1">IF(РТУС!AE522="","",IF(РТУС!AF522="",HYPERLINK("#РТУС!"&amp;CELL("адрес",Проверка!AF522),"заполнить"),IF(AND(LEN(РТУС!AF522)=5,РТУС!AF522&lt;TODAY()),HYPERLINK("#Проверка!"&amp;CELL("адрес",Проверка!AF522),РТУС!AF522),HYPERLINK("#РТУС!"&amp;CELL("адрес",Проверка!AF522),"###"))))</f>
        <v/>
      </c>
      <c r="AG522" s="13"/>
      <c r="AH522" s="15" t="str">
        <f ca="1">IF(РТУС!AE522="","",IF(РТУС!AH522="",HYPERLINK("#РТУС!"&amp;CELL("адрес",Проверка!AH522),"заполнить"),IF(AND(LEN(РТУС!AH522)=5,РТУС!AH522&lt;TODAY()),HYPERLINK("#Проверка!"&amp;CELL("адрес",Проверка!AH522),РТУС!AH522),HYPERLINK("#РТУС!"&amp;CELL("адрес",Проверка!AH522),"###"))))</f>
        <v/>
      </c>
      <c r="AI522" s="15" t="str">
        <f ca="1">IF(РТУС!AE522="","",IF(РТУС!AI522="",HYPERLINK("#РТУС!"&amp;CELL("адрес",Проверка!AI522),"заполнить"),HYPERLINK("#Проверка!"&amp;CELL("адрес",Проверка!AI522),РТУС!AI522)))</f>
        <v/>
      </c>
      <c r="AJ522" s="13" t="str">
        <f ca="1">IF(РТУС!AE522="","",IF(РТУС!AJ522="",HYPERLINK("#РТУС!"&amp;CELL("адрес",Проверка!AJ522),"заполнить"),IF(OR(РТУС!AJ522="Юрлицо",РТУС!AJ522="Физлицо",РТУС!AJ522="ИП"),HYPERLINK("#Проверка!"&amp;CELL("адрес",Проверка!AJ522),РТУС!AJ522),HYPERLINK("#РТУС!"&amp;CELL("адрес",Проверка!AJ522),"###"))))</f>
        <v/>
      </c>
      <c r="AK522" s="13" t="str">
        <f ca="1">IF(РТУС!AK522="",HYPERLINK("#РТУС!"&amp;CELL("адрес",Проверка!AK522),"заполнить"),IF(OR(РТУС!AK522="Квартира",РТУС!AK522="Кладовая",РТУС!AK522="Машино-место",РТУС!AK522="Нежилое помещение"),HYPERLINK("#Проверка!"&amp;CELL("адрес",Проверка!AK522),РТУС!AK522),HYPERLINK("#РТУС!"&amp;CELL("адрес",Проверка!AK522),"###")))</f>
        <v>заполнить</v>
      </c>
      <c r="AL522" s="13" t="str">
        <f ca="1">IF(РТУС!AL522="",HYPERLINK("#РТУС!"&amp;CELL("адрес",Проверка!AL522),"заполнить"),HYPERLINK("#Проверка!"&amp;CELL("адрес",Проверка!AL522),РТУС!AL522))</f>
        <v>заполнить</v>
      </c>
      <c r="AM522" s="18" t="str">
        <f ca="1">IF(РТУС!AM522="",HYPERLINK("#РТУС!"&amp;CELL("адрес",Проверка!AM522),"заполнить"),IF(ISNUMBER(РТУС!AM522)=TRUE,IF(РТУС!AK522="Нежилое помещение",IF(РТУС!AM522&gt;7,HYPERLINK("#РТУС!"&amp;CELL("адрес",Проверка!AM522),"не больше 7 кв.м."),РТУС!AM522),HYPERLINK("#Проверка!"&amp;CELL("адрес",Проверка!AM522),РТУС!AM522)),HYPERLINK("#РТУС!"&amp;CELL("адрес",Проверка!AM522),"###")))</f>
        <v>заполнить</v>
      </c>
      <c r="AN522" s="13" t="str">
        <f ca="1">IF(РТУС!AN522="",HYPERLINK("#РТУС!"&amp;CELL("адрес",Проверка!AN522),"заполнить"),IF(OR(РТУС!AN522="Общая площадь помещения",РТУС!AN522="Общая приведенная площадь жилого помещения",РТУС!AN522="Общая площадь жилого помещения с учетом лоджий, балконов, террас и веранд"),HYPERLINK("#Проверка!"&amp;CELL("адрес",Проверка!AN522),РТУС!AN522),HYPERLINK("#РТУС!"&amp;CELL("адрес",Проверка!AN522),"###")))</f>
        <v>заполнить</v>
      </c>
      <c r="AO522" s="13" t="str">
        <f ca="1">IF(OR(РТУС!AK522="Квартира",РТУС!A522="Нежилое помещение"),IF(РТУС!AO522="",HYPERLINK("#РТУС!"&amp;CELL("адрес",Проверка!AO522),"заполнить"),IF(ISNUMBER(РТУС!AO522)=TRUE,HYPERLINK("#Проверка!"&amp;CELL("адрес",Проверка!AO522),РТУС!AO522),HYPERLINK("#РТУС!"&amp;CELL("адрес",Проверка!AO522),"###"))),"")</f>
        <v/>
      </c>
      <c r="AP522" s="13" t="str">
        <f>IF(РТУС!AP522="","",РТУС!AP522)</f>
        <v/>
      </c>
      <c r="AQ522" s="13" t="str">
        <f ca="1">IF(РТУС!AQ522="",HYPERLINK("#РТУС!"&amp;CELL("адрес",Проверка!AQ522),"заполнить"),HYPERLINK("#Проверка!"&amp;CELL("адрес",Проверка!AQ522),РТУС!AQ522))</f>
        <v>заполнить</v>
      </c>
      <c r="AR522" s="18" t="str">
        <f ca="1">IF(РТУС!AR522="",HYPERLINK("#РТУС!"&amp;CELL("адрес",Проверка!AR522),"заполнить"),IF(ISNUMBER(РТУС!AR522)=FALSE,HYPERLINK("#РТУС!"&amp;CELL("адрес",Проверка!AR522),"###"),IF(РТУС!G522="1",IF(РТУС!AB522=РТУС!AR522+РТУС!AU522,HYPERLINK("#Проверка!"&amp;CELL("адрес",Проверка!AR522),РТУС!AR522),HYPERLINK("#РТУС!"&amp;CELL("адрес",Проверка!AR522),"сверить суммы")),IF(РТУС!AB522=(SUMIF(РТУС!$A$4:$A$1000,A522,РТУС!$AR$4:$AR$1000)+SUMIF(РТУС!$A$4:$A$1000,A522,РТУС!$AU$4:$AU$1000)),HYPERLINK("#Проверка!"&amp;CELL("адрес",Проверка!AR522),РТУС!AR522),HYPERLINK("#РТУС!"&amp;CELL("адрес",Проверка!AR522),"сверить суммы")))))</f>
        <v>заполнить</v>
      </c>
      <c r="AS522" s="13" t="str">
        <f>IF(РТУС!AS522="","",РТУС!AS522)</f>
        <v/>
      </c>
      <c r="AT522" s="18" t="str">
        <f ca="1">IF(РТУС!AT522="",HYPERLINK("#РТУС!"&amp;CELL("адрес",Проверка!AT522),"заполнить"),IF(ISNUMBER(РТУС!AT522)=FALSE,HYPERLINK("#РТУС!"&amp;CELL("адрес",Проверка!AT522),"###"),IF(РТУС!AT522=РТУС!AR522,HYPERLINK("#Проверка!"&amp;CELL("адрес",Проверка!AT522),РТУС!AT522),HYPERLINK("#РТУС!"&amp;CELL("адрес",Проверка!AT522),"сверить суммы"))))</f>
        <v>заполнить</v>
      </c>
      <c r="AU522" s="18" t="str">
        <f ca="1">IF(РТУС!AU522="",HYPERLINK("#РТУС!"&amp;CELL("адрес",Проверка!AU522),"заполнить"),IF(ISNUMBER(РТУС!AU522)=FALSE,HYPERLINK("#РТУС!"&amp;CELL("адрес",Проверка!AU522),"###"),IF(РТУС!G522="1",IF(РТУС!AB522=РТУС!AR522+РТУС!AU522,HYPERLINK("#Проверка!"&amp;CELL("адрес",Проверка!AU522),РТУС!AU522),HYPERLINK("#РТУС!"&amp;CELL("адрес",Проверка!AU522),"сверить суммы")),IF(РТУС!AB522=(SUMIF(РТУС!$A$4:$A$1000,A522,РТУС!$AR$4:$AR$1000)+SUMIF(РТУС!$A$4:$A$1000,A522,РТУС!$AU$4:$AU$1000)),HYPERLINK("#Проверка!"&amp;CELL("адрес",Проверка!AU522),РТУС!AU522),HYPERLINK("#РТУС!"&amp;CELL("адрес",Проверка!AU522),"сверить суммы")))))</f>
        <v>заполнить</v>
      </c>
      <c r="AV522" s="13" t="str">
        <f ca="1">IF(РТУС!AV522="",HYPERLINK("#РТУС!"&amp;CELL("адрес",Проверка!AV522),"заполнить"),IF(OR(РТУС!AV522="Требование о передаче жилого помещения",РТУС!AV522="Требование о передаче машино-места",РТУС!AV522="Требования о передаче нежилого помещения",РТУС!AV522="Денежные требования"),HYPERLINK("#Проверка!"&amp;CELL("адрес",Проверка!AV522),РТУС!AV522),HYPERLINK("#РТУС!"&amp;CELL("адрес",Проверка!AV522),"###")))</f>
        <v>заполнить</v>
      </c>
      <c r="AW522" s="13" t="str">
        <f ca="1">IF(РТУС!AW522="",HYPERLINK("#РТУС!"&amp;CELL("адрес",Проверка!AW522),"заполнить"),IF(OR(РТУС!AW522="Включен в полном объеме",РТУС!AW522="Включен частично"),HYPERLINK("#Проверка!"&amp;CELL("адрес",Проверка!AW522),РТУС!AW522),HYPERLINK("#РТУС!"&amp;CELL("адрес",Проверка!AW522),"###")))</f>
        <v>заполнить</v>
      </c>
      <c r="AX522" s="15" t="str">
        <f ca="1">IF(РТУС!AX522="",HYPERLINK("#РТУС!"&amp;CELL("адрес",Проверка!AX522),"заполнить"),IF(AND(LEN(РТУС!AX522)=5,РТУС!AX522&lt;TODAY()),HYPERLINK("#Проверка!"&amp;CELL("адрес",Проверка!AX522),РТУС!AX522),HYPERLINK("#РТУС!"&amp;CELL("адрес",Проверка!AX522),"###")))</f>
        <v>заполнить</v>
      </c>
      <c r="AY522" s="15" t="str">
        <f ca="1">IF(РТУС!AY522="",HYPERLINK("#РТУС!"&amp;CELL("адрес",Проверка!AY522),"заполнить"),IF(AND(LEN(РТУС!AY522)=5,РТУС!AY522&lt;TODAY()),HYPERLINK("#Проверка!"&amp;CELL("адрес",Проверка!AY522),РТУС!AY522),HYPERLINK("#РТУС!"&amp;CELL("адрес",Проверка!AY522),"###")))</f>
        <v>заполнить</v>
      </c>
    </row>
    <row r="523" spans="1:51" x14ac:dyDescent="0.25">
      <c r="A523" s="10" t="str">
        <f>РТУС!A523</f>
        <v>.</v>
      </c>
      <c r="B523" s="13" t="str">
        <f ca="1">IF(РТУС!B523="",HYPERLINK("#РТУС!"&amp;CELL("адрес",Проверка!B523),"заполнить"),IF(AND(LEN(РТУС!B523)=10,РТУС!B522=РТУС!B523),HYPERLINK("#Проверка!"&amp;CELL("адрес",Проверка!B523),РТУС!B523),HYPERLINK("#РТУС!"&amp;CELL("адрес",Проверка!B523),"###")))</f>
        <v>заполнить</v>
      </c>
      <c r="C523" s="13" t="str">
        <f ca="1">IF(РТУС!C523="",HYPERLINK("#РТУС!"&amp;CELL("адрес",Проверка!C523),"заполнить"),IF(AND(ISNUMBER(РТУС!C523)=TRUE,РТУС!C523&gt;0,РТУС!C522=РТУС!C523),HYPERLINK("#Проверка!"&amp;CELL("адрес",Проверка!C523),РТУС!C523),HYPERLINK("#РТУС!"&amp;CELL("адрес",Проверка!C523),"###")))</f>
        <v>заполнить</v>
      </c>
      <c r="D523" s="13" t="str">
        <f>IF(РТУС!D523="","",РТУС!D523)</f>
        <v/>
      </c>
      <c r="E523" s="13" t="str">
        <f ca="1">IF(РТУС!E523="",HYPERLINK("#РТУС!"&amp;CELL("адрес",Проверка!E523),"заполнить"),IF(РТУС!E522=РТУС!E523,HYPERLINK("#Проверка!"&amp;CELL("адрес",Проверка!E523),РТУС!E523),HYPERLINK("#РТУС!"&amp;CELL("адрес",Проверка!E523),"###")))</f>
        <v>заполнить</v>
      </c>
      <c r="F523" s="13" t="str">
        <f ca="1">IF(РТУС!F523="",HYPERLINK("#РТУС!"&amp;CELL("адрес",Проверка!F523),"заполнить"),HYPERLINK("#Проверка!"&amp;CELL("адрес",Проверка!F523),РТУС!F523))</f>
        <v>заполнить</v>
      </c>
      <c r="G523" s="20" t="str">
        <f ca="1">IF(РТУС!G523="",HYPERLINK("#РТУС!"&amp;CELL("адрес",Проверка!G523),"заполнить"),IF(РТУС!G523="1",HYPERLINK("#Проверка!"&amp;CELL("адрес",Проверка!G523),"1"),IF(AND(ISNUMBER(РТУС!G523)=TRUE,РТУС!G523&lt;=1,РТУС!G523&gt;0),IF(SUMIF(РТУС!$A$4:$A$1000,A523,РТУС!$G$4:$G$1000)=1,HYPERLINK("#Проверка!"&amp;CELL("адрес",Проверка!G523),РТУС!G523),HYPERLINK("#РТУС!"&amp;CELL("адрес",Проверка!G523),"сумма долей ≠ 1")),HYPERLINK("#РТУС!"&amp;CELL("адрес",Проверка!G523),"###"))))</f>
        <v>заполнить</v>
      </c>
      <c r="H523" s="13" t="str">
        <f ca="1">IF(РТУС!H523="",HYPERLINK("#РТУС!"&amp;CELL("адрес",Проверка!H523),"заполнить"),IF(OR(РТУС!H523="Юрлицо",РТУС!H523="Физлицо",РТУС!H523="ИП"),HYPERLINK("#Проверка!"&amp;CELL("адрес",Проверка!H523),РТУС!H523),HYPERLINK("#РТУС!"&amp;CELL("адрес",Проверка!H523),"###")))</f>
        <v>заполнить</v>
      </c>
      <c r="I523" s="13" t="str">
        <f ca="1">IF(OR(РТУС!H523="Юрлицо",РТУС!H523="ИП"),IF(РТУС!I523="",HYPERLINK("#РТУС!"&amp;CELL("адрес",Проверка!I523),"заполнить"),IF(OR(LEN(РТУС!I523)=10,LEN(РТУС!I523)=12),HYPERLINK("#Проверка!"&amp;CELL("адрес",Проверка!I523),РТУС!I523),HYPERLINK("#РТУС!"&amp;CELL("адрес",Проверка!I523),"###"))),"")</f>
        <v/>
      </c>
      <c r="J523" s="15" t="str">
        <f ca="1">IF(РТУС!J523="","",IF(AND(LEN(РТУС!J523)=5,РТУС!J523&lt;TODAY()),HYPERLINK("#Проверка!"&amp;CELL("адрес",Проверка!J523),РТУС!J523),HYPERLINK("#РТУС!"&amp;CELL("адрес",Проверка!J523),"###")))</f>
        <v/>
      </c>
      <c r="K523" s="13" t="str">
        <f>IF(РТУС!K523="","",РТУС!K523)</f>
        <v/>
      </c>
      <c r="L523" s="13" t="str">
        <f ca="1">IF(OR(РТУС!H523="Физлицо",РТУС!H523="ИП"),IF(РТУС!L523="",HYPERLINK("#РТУС!"&amp;CELL("адрес",Проверка!L523),"заполнить"),IF(OR(РТУС!L523="Загранпаспорт гражданина РФ",РТУС!L523="Паспорт гражданина РФ",РТУС!L523="Иностранный паспорт",РТУС!L523="Свидетельство о рождении",РТУС!L523="Вид на жительство"),HYPERLINK("#Проверка!"&amp;CELL("адрес",Проверка!L523),РТУС!L523),HYPERLINK("#РТУС!"&amp;CELL("адрес",Проверка!L523),"###"))),"")</f>
        <v/>
      </c>
      <c r="M523" s="13" t="str">
        <f ca="1">IF(AND(OR(РТУС!L523="Паспорт гражданина РФ",РТУС!L523="Свидетельство о рождении"),РТУС!M523=""),HYPERLINK("#РТУС!"&amp;CELL("адрес",Проверка!M523),"заполнить"),IF(РТУС!L523="Паспорт гражданина РФ",IF(LEN(РТУС!M523)=4,HYPERLINK("#Проверка!"&amp;CELL("адрес",Проверка!M523),РТУС!M523),HYPERLINK("#РТУС!"&amp;CELL("адрес",Проверка!M523),"###")),IF(РТУС!L523="Свидетельство о рождении",HYPERLINK("#Проверка!"&amp;CELL("адрес",Проверка!M523),РТУС!M523),"")))</f>
        <v/>
      </c>
      <c r="N523" s="13" t="str">
        <f ca="1">IF(РТУС!L523="","",IF(РТУС!N523="",HYPERLINK("#РТУС!"&amp;CELL("адрес",Проверка!N523),"заполнить"),IF(OR(РТУС!L523="Паспорт гражданина РФ",РТУС!L523="Свидетельство о рождении"),IF(LEN(РТУС!N523)=6,HYPERLINK("#Проверка!"&amp;CELL("адрес",Проверка!N523),РТУС!N523),HYPERLINK("#РТУС!"&amp;CELL("адрес",Проверка!N523),"###")),HYPERLINK("#Проверка!"&amp;CELL("адрес",Проверка!N523),РТУС!N523))))</f>
        <v/>
      </c>
      <c r="O523" s="15" t="str">
        <f ca="1">IF(РТУС!L523="","",IF(РТУС!O523="",HYPERLINK("#РТУС!"&amp;CELL("адрес",Проверка!O523),"заполнить"),IF(AND(LEN(РТУС!O523)=5,РТУС!O523&lt;TODAY()),IF(РТУС!L523="Свидетельство о рождении",IF(РТУС!O523&gt;EDATE(TODAY(),-168),HYPERLINK("#Проверка!"&amp;CELL("адрес",Проверка!O523),РТУС!O523),HYPERLINK("#РТУС!"&amp;CELL("адрес",Проверка!O523),"недействительно")),HYPERLINK("#Проверка!"&amp;CELL("адрес",Проверка!O523),РТУС!O523)),HYPERLINK("#РТУС!"&amp;CELL("адрес",Проверка!O523),"###"))))</f>
        <v/>
      </c>
      <c r="P523" s="21" t="str">
        <f ca="1">IF(РТУС!L523="Паспорт гражданина РФ",IF(РТУС!P523="",HYPERLINK("#РТУС!"&amp;CELL("адрес",Проверка!P523),"заполнить"),HYPERLINK("#Проверка!"&amp;CELL("адрес",Проверка!P523),РТУС!P523)),"")</f>
        <v/>
      </c>
      <c r="Q523" s="13" t="str">
        <f ca="1">IF(РТУС!L523="Паспорт гражданина РФ",IF(РТУС!Q523="",HYPERLINK("#РТУС!"&amp;CELL("адрес",Проверка!Q523),"заполнить"),IF(LEN(РТУС!Q523)=7,HYPERLINK("#Проверка!"&amp;CELL("адрес",Проверка!Q523),РТУС!Q523),HYPERLINK("#РТУС!"&amp;CELL("адрес",Проверка!Q523),"###"))),"")</f>
        <v/>
      </c>
      <c r="R523" s="13" t="str">
        <f ca="1">IF(РТУС!R523="",HYPERLINK("#РТУС!"&amp;CELL("адрес",Проверка!R523),"заполнить"),HYPERLINK("#Проверка!"&amp;CELL("адрес",Проверка!R523),РТУС!R523))</f>
        <v>заполнить</v>
      </c>
      <c r="S523" s="13" t="str">
        <f>IF(РТУС!S523="","",РТУС!S523)</f>
        <v/>
      </c>
      <c r="T523" s="13" t="str">
        <f>IF(РТУС!T523="","",РТУС!T523)</f>
        <v/>
      </c>
      <c r="U523" s="13" t="str">
        <f>IF(РТУС!U523="","",РТУС!U523)</f>
        <v/>
      </c>
      <c r="V523" s="13" t="str">
        <f ca="1">IF(РТУС!V523="",HYPERLINK("#РТУС!"&amp;CELL("адрес",Проверка!V523),"заполнить"),IF(OR(РТУС!V523="Договор участия в долевом строительстве",РТУС!V523="Предварительный договор участия в долевом строительстве",РТУС!V523="Определение Арбитражного суда",РТУС!V523="Решение суда общей юрисдикции",РТУС!V523="Иные договоры"),HYPERLINK("#Проверка!"&amp;CELL("адрес",Проверка!V523),РТУС!V523),HYPERLINK("#РТУС!"&amp;CELL("адрес",Проверка!V523),"###")))</f>
        <v>заполнить</v>
      </c>
      <c r="W523" s="13" t="str">
        <f ca="1">IF(РТУС!W523="",HYPERLINK("#РТУС!"&amp;CELL("адрес",Проверка!W523),"заполнить"),HYPERLINK("#Проверка!"&amp;CELL("адрес",Проверка!W523),РТУС!W523))</f>
        <v>заполнить</v>
      </c>
      <c r="X523" s="15" t="str">
        <f ca="1">IF(РТУС!X523="",HYPERLINK("#РТУС!"&amp;CELL("адрес",Проверка!X523),"заполнить"),IF(AND(LEN(РТУС!X523)=5,РТУС!X523&lt;TODAY()),HYPERLINK("#Проверка!"&amp;CELL("адрес",Проверка!X523),РТУС!X523),HYPERLINK("#РТУС!"&amp;CELL("адрес",Проверка!X523),"###")))</f>
        <v>заполнить</v>
      </c>
      <c r="Y523" s="13" t="str">
        <f>IF(РТУС!Y523="","",РТУС!Y523)</f>
        <v/>
      </c>
      <c r="Z523" s="15" t="str">
        <f ca="1">IF(РТУС!Z523="","",IF(AND(LEN(РТУС!Z523)=5,РТУС!Z523&lt;TODAY()),HYPERLINK("#Проверка!"&amp;CELL("адрес",Проверка!Z523),РТУС!Z523),HYPERLINK("#РТУС!"&amp;CELL("адрес",Проверка!Z523),"###")))</f>
        <v/>
      </c>
      <c r="AA523" s="18" t="str">
        <f ca="1">IF(РТУС!AA523="",HYPERLINK("#РТУС!"&amp;CELL("адрес",Проверка!AA523),"заполнить"),IF(ISNUMBER(РТУС!AA523)=TRUE,HYPERLINK("#Проверка!"&amp;CELL("адрес",Проверка!AA523),РТУС!AA523),HYPERLINK("#РТУС!"&amp;CELL("адрес",Проверка!AA523),"###")))</f>
        <v>заполнить</v>
      </c>
      <c r="AB523" s="18" t="str">
        <f ca="1">IF(РТУС!AB523="",HYPERLINK("#РТУС!"&amp;CELL("адрес",Проверка!AB523),"заполнить"),IF(ISNUMBER(РТУС!AB523)=TRUE,HYPERLINK("#Проверка!"&amp;CELL("адрес",Проверка!AB523),РТУС!AB523),HYPERLINK("#РТУС!"&amp;CELL("адрес",Проверка!AB523),"###")))</f>
        <v>заполнить</v>
      </c>
      <c r="AC523" s="18" t="str">
        <f ca="1">IF(РТУС!AC523="","",IF(ISNUMBER(РТУС!AC523)=TRUE,HYPERLINK("#Проверка!"&amp;CELL("адрес",Проверка!AC523),РТУС!AC523),HYPERLINK("#РТУС!"&amp;CELL("адрес",Проверка!AC523),"###")))</f>
        <v/>
      </c>
      <c r="AD523" s="18" t="str">
        <f ca="1">IF(РТУС!AD523="","",IF(ISNUMBER(РТУС!AD523)=TRUE,HYPERLINK("#Проверка!"&amp;CELL("адрес",Проверка!AD523),РТУС!AD523),HYPERLINK("#РТУС!"&amp;CELL("адрес",Проверка!AD523),"###")))</f>
        <v/>
      </c>
      <c r="AE523" s="13" t="str">
        <f>IF(РТУС!AE523="","",РТУС!AE523)</f>
        <v/>
      </c>
      <c r="AF523" s="15" t="str">
        <f ca="1">IF(РТУС!AE523="","",IF(РТУС!AF523="",HYPERLINK("#РТУС!"&amp;CELL("адрес",Проверка!AF523),"заполнить"),IF(AND(LEN(РТУС!AF523)=5,РТУС!AF523&lt;TODAY()),HYPERLINK("#Проверка!"&amp;CELL("адрес",Проверка!AF523),РТУС!AF523),HYPERLINK("#РТУС!"&amp;CELL("адрес",Проверка!AF523),"###"))))</f>
        <v/>
      </c>
      <c r="AG523" s="13"/>
      <c r="AH523" s="15" t="str">
        <f ca="1">IF(РТУС!AE523="","",IF(РТУС!AH523="",HYPERLINK("#РТУС!"&amp;CELL("адрес",Проверка!AH523),"заполнить"),IF(AND(LEN(РТУС!AH523)=5,РТУС!AH523&lt;TODAY()),HYPERLINK("#Проверка!"&amp;CELL("адрес",Проверка!AH523),РТУС!AH523),HYPERLINK("#РТУС!"&amp;CELL("адрес",Проверка!AH523),"###"))))</f>
        <v/>
      </c>
      <c r="AI523" s="15" t="str">
        <f ca="1">IF(РТУС!AE523="","",IF(РТУС!AI523="",HYPERLINK("#РТУС!"&amp;CELL("адрес",Проверка!AI523),"заполнить"),HYPERLINK("#Проверка!"&amp;CELL("адрес",Проверка!AI523),РТУС!AI523)))</f>
        <v/>
      </c>
      <c r="AJ523" s="13" t="str">
        <f ca="1">IF(РТУС!AE523="","",IF(РТУС!AJ523="",HYPERLINK("#РТУС!"&amp;CELL("адрес",Проверка!AJ523),"заполнить"),IF(OR(РТУС!AJ523="Юрлицо",РТУС!AJ523="Физлицо",РТУС!AJ523="ИП"),HYPERLINK("#Проверка!"&amp;CELL("адрес",Проверка!AJ523),РТУС!AJ523),HYPERLINK("#РТУС!"&amp;CELL("адрес",Проверка!AJ523),"###"))))</f>
        <v/>
      </c>
      <c r="AK523" s="13" t="str">
        <f ca="1">IF(РТУС!AK523="",HYPERLINK("#РТУС!"&amp;CELL("адрес",Проверка!AK523),"заполнить"),IF(OR(РТУС!AK523="Квартира",РТУС!AK523="Кладовая",РТУС!AK523="Машино-место",РТУС!AK523="Нежилое помещение"),HYPERLINK("#Проверка!"&amp;CELL("адрес",Проверка!AK523),РТУС!AK523),HYPERLINK("#РТУС!"&amp;CELL("адрес",Проверка!AK523),"###")))</f>
        <v>заполнить</v>
      </c>
      <c r="AL523" s="13" t="str">
        <f ca="1">IF(РТУС!AL523="",HYPERLINK("#РТУС!"&amp;CELL("адрес",Проверка!AL523),"заполнить"),HYPERLINK("#Проверка!"&amp;CELL("адрес",Проверка!AL523),РТУС!AL523))</f>
        <v>заполнить</v>
      </c>
      <c r="AM523" s="18" t="str">
        <f ca="1">IF(РТУС!AM523="",HYPERLINK("#РТУС!"&amp;CELL("адрес",Проверка!AM523),"заполнить"),IF(ISNUMBER(РТУС!AM523)=TRUE,IF(РТУС!AK523="Нежилое помещение",IF(РТУС!AM523&gt;7,HYPERLINK("#РТУС!"&amp;CELL("адрес",Проверка!AM523),"не больше 7 кв.м."),РТУС!AM523),HYPERLINK("#Проверка!"&amp;CELL("адрес",Проверка!AM523),РТУС!AM523)),HYPERLINK("#РТУС!"&amp;CELL("адрес",Проверка!AM523),"###")))</f>
        <v>заполнить</v>
      </c>
      <c r="AN523" s="13" t="str">
        <f ca="1">IF(РТУС!AN523="",HYPERLINK("#РТУС!"&amp;CELL("адрес",Проверка!AN523),"заполнить"),IF(OR(РТУС!AN523="Общая площадь помещения",РТУС!AN523="Общая приведенная площадь жилого помещения",РТУС!AN523="Общая площадь жилого помещения с учетом лоджий, балконов, террас и веранд"),HYPERLINK("#Проверка!"&amp;CELL("адрес",Проверка!AN523),РТУС!AN523),HYPERLINK("#РТУС!"&amp;CELL("адрес",Проверка!AN523),"###")))</f>
        <v>заполнить</v>
      </c>
      <c r="AO523" s="13" t="str">
        <f ca="1">IF(OR(РТУС!AK523="Квартира",РТУС!A523="Нежилое помещение"),IF(РТУС!AO523="",HYPERLINK("#РТУС!"&amp;CELL("адрес",Проверка!AO523),"заполнить"),IF(ISNUMBER(РТУС!AO523)=TRUE,HYPERLINK("#Проверка!"&amp;CELL("адрес",Проверка!AO523),РТУС!AO523),HYPERLINK("#РТУС!"&amp;CELL("адрес",Проверка!AO523),"###"))),"")</f>
        <v/>
      </c>
      <c r="AP523" s="13" t="str">
        <f>IF(РТУС!AP523="","",РТУС!AP523)</f>
        <v/>
      </c>
      <c r="AQ523" s="13" t="str">
        <f ca="1">IF(РТУС!AQ523="",HYPERLINK("#РТУС!"&amp;CELL("адрес",Проверка!AQ523),"заполнить"),HYPERLINK("#Проверка!"&amp;CELL("адрес",Проверка!AQ523),РТУС!AQ523))</f>
        <v>заполнить</v>
      </c>
      <c r="AR523" s="18" t="str">
        <f ca="1">IF(РТУС!AR523="",HYPERLINK("#РТУС!"&amp;CELL("адрес",Проверка!AR523),"заполнить"),IF(ISNUMBER(РТУС!AR523)=FALSE,HYPERLINK("#РТУС!"&amp;CELL("адрес",Проверка!AR523),"###"),IF(РТУС!G523="1",IF(РТУС!AB523=РТУС!AR523+РТУС!AU523,HYPERLINK("#Проверка!"&amp;CELL("адрес",Проверка!AR523),РТУС!AR523),HYPERLINK("#РТУС!"&amp;CELL("адрес",Проверка!AR523),"сверить суммы")),IF(РТУС!AB523=(SUMIF(РТУС!$A$4:$A$1000,A523,РТУС!$AR$4:$AR$1000)+SUMIF(РТУС!$A$4:$A$1000,A523,РТУС!$AU$4:$AU$1000)),HYPERLINK("#Проверка!"&amp;CELL("адрес",Проверка!AR523),РТУС!AR523),HYPERLINK("#РТУС!"&amp;CELL("адрес",Проверка!AR523),"сверить суммы")))))</f>
        <v>заполнить</v>
      </c>
      <c r="AS523" s="13" t="str">
        <f>IF(РТУС!AS523="","",РТУС!AS523)</f>
        <v/>
      </c>
      <c r="AT523" s="18" t="str">
        <f ca="1">IF(РТУС!AT523="",HYPERLINK("#РТУС!"&amp;CELL("адрес",Проверка!AT523),"заполнить"),IF(ISNUMBER(РТУС!AT523)=FALSE,HYPERLINK("#РТУС!"&amp;CELL("адрес",Проверка!AT523),"###"),IF(РТУС!AT523=РТУС!AR523,HYPERLINK("#Проверка!"&amp;CELL("адрес",Проверка!AT523),РТУС!AT523),HYPERLINK("#РТУС!"&amp;CELL("адрес",Проверка!AT523),"сверить суммы"))))</f>
        <v>заполнить</v>
      </c>
      <c r="AU523" s="18" t="str">
        <f ca="1">IF(РТУС!AU523="",HYPERLINK("#РТУС!"&amp;CELL("адрес",Проверка!AU523),"заполнить"),IF(ISNUMBER(РТУС!AU523)=FALSE,HYPERLINK("#РТУС!"&amp;CELL("адрес",Проверка!AU523),"###"),IF(РТУС!G523="1",IF(РТУС!AB523=РТУС!AR523+РТУС!AU523,HYPERLINK("#Проверка!"&amp;CELL("адрес",Проверка!AU523),РТУС!AU523),HYPERLINK("#РТУС!"&amp;CELL("адрес",Проверка!AU523),"сверить суммы")),IF(РТУС!AB523=(SUMIF(РТУС!$A$4:$A$1000,A523,РТУС!$AR$4:$AR$1000)+SUMIF(РТУС!$A$4:$A$1000,A523,РТУС!$AU$4:$AU$1000)),HYPERLINK("#Проверка!"&amp;CELL("адрес",Проверка!AU523),РТУС!AU523),HYPERLINK("#РТУС!"&amp;CELL("адрес",Проверка!AU523),"сверить суммы")))))</f>
        <v>заполнить</v>
      </c>
      <c r="AV523" s="13" t="str">
        <f ca="1">IF(РТУС!AV523="",HYPERLINK("#РТУС!"&amp;CELL("адрес",Проверка!AV523),"заполнить"),IF(OR(РТУС!AV523="Требование о передаче жилого помещения",РТУС!AV523="Требование о передаче машино-места",РТУС!AV523="Требования о передаче нежилого помещения",РТУС!AV523="Денежные требования"),HYPERLINK("#Проверка!"&amp;CELL("адрес",Проверка!AV523),РТУС!AV523),HYPERLINK("#РТУС!"&amp;CELL("адрес",Проверка!AV523),"###")))</f>
        <v>заполнить</v>
      </c>
      <c r="AW523" s="13" t="str">
        <f ca="1">IF(РТУС!AW523="",HYPERLINK("#РТУС!"&amp;CELL("адрес",Проверка!AW523),"заполнить"),IF(OR(РТУС!AW523="Включен в полном объеме",РТУС!AW523="Включен частично"),HYPERLINK("#Проверка!"&amp;CELL("адрес",Проверка!AW523),РТУС!AW523),HYPERLINK("#РТУС!"&amp;CELL("адрес",Проверка!AW523),"###")))</f>
        <v>заполнить</v>
      </c>
      <c r="AX523" s="15" t="str">
        <f ca="1">IF(РТУС!AX523="",HYPERLINK("#РТУС!"&amp;CELL("адрес",Проверка!AX523),"заполнить"),IF(AND(LEN(РТУС!AX523)=5,РТУС!AX523&lt;TODAY()),HYPERLINK("#Проверка!"&amp;CELL("адрес",Проверка!AX523),РТУС!AX523),HYPERLINK("#РТУС!"&amp;CELL("адрес",Проверка!AX523),"###")))</f>
        <v>заполнить</v>
      </c>
      <c r="AY523" s="15" t="str">
        <f ca="1">IF(РТУС!AY523="",HYPERLINK("#РТУС!"&amp;CELL("адрес",Проверка!AY523),"заполнить"),IF(AND(LEN(РТУС!AY523)=5,РТУС!AY523&lt;TODAY()),HYPERLINK("#Проверка!"&amp;CELL("адрес",Проверка!AY523),РТУС!AY523),HYPERLINK("#РТУС!"&amp;CELL("адрес",Проверка!AY523),"###")))</f>
        <v>заполнить</v>
      </c>
    </row>
    <row r="524" spans="1:51" x14ac:dyDescent="0.25">
      <c r="A524" s="10" t="str">
        <f>РТУС!A524</f>
        <v>.</v>
      </c>
      <c r="B524" s="13" t="str">
        <f ca="1">IF(РТУС!B524="",HYPERLINK("#РТУС!"&amp;CELL("адрес",Проверка!B524),"заполнить"),IF(AND(LEN(РТУС!B524)=10,РТУС!B523=РТУС!B524),HYPERLINK("#Проверка!"&amp;CELL("адрес",Проверка!B524),РТУС!B524),HYPERLINK("#РТУС!"&amp;CELL("адрес",Проверка!B524),"###")))</f>
        <v>заполнить</v>
      </c>
      <c r="C524" s="13" t="str">
        <f ca="1">IF(РТУС!C524="",HYPERLINK("#РТУС!"&amp;CELL("адрес",Проверка!C524),"заполнить"),IF(AND(ISNUMBER(РТУС!C524)=TRUE,РТУС!C524&gt;0,РТУС!C523=РТУС!C524),HYPERLINK("#Проверка!"&amp;CELL("адрес",Проверка!C524),РТУС!C524),HYPERLINK("#РТУС!"&amp;CELL("адрес",Проверка!C524),"###")))</f>
        <v>заполнить</v>
      </c>
      <c r="D524" s="13" t="str">
        <f>IF(РТУС!D524="","",РТУС!D524)</f>
        <v/>
      </c>
      <c r="E524" s="13" t="str">
        <f ca="1">IF(РТУС!E524="",HYPERLINK("#РТУС!"&amp;CELL("адрес",Проверка!E524),"заполнить"),IF(РТУС!E523=РТУС!E524,HYPERLINK("#Проверка!"&amp;CELL("адрес",Проверка!E524),РТУС!E524),HYPERLINK("#РТУС!"&amp;CELL("адрес",Проверка!E524),"###")))</f>
        <v>заполнить</v>
      </c>
      <c r="F524" s="13" t="str">
        <f ca="1">IF(РТУС!F524="",HYPERLINK("#РТУС!"&amp;CELL("адрес",Проверка!F524),"заполнить"),HYPERLINK("#Проверка!"&amp;CELL("адрес",Проверка!F524),РТУС!F524))</f>
        <v>заполнить</v>
      </c>
      <c r="G524" s="20" t="str">
        <f ca="1">IF(РТУС!G524="",HYPERLINK("#РТУС!"&amp;CELL("адрес",Проверка!G524),"заполнить"),IF(РТУС!G524="1",HYPERLINK("#Проверка!"&amp;CELL("адрес",Проверка!G524),"1"),IF(AND(ISNUMBER(РТУС!G524)=TRUE,РТУС!G524&lt;=1,РТУС!G524&gt;0),IF(SUMIF(РТУС!$A$4:$A$1000,A524,РТУС!$G$4:$G$1000)=1,HYPERLINK("#Проверка!"&amp;CELL("адрес",Проверка!G524),РТУС!G524),HYPERLINK("#РТУС!"&amp;CELL("адрес",Проверка!G524),"сумма долей ≠ 1")),HYPERLINK("#РТУС!"&amp;CELL("адрес",Проверка!G524),"###"))))</f>
        <v>заполнить</v>
      </c>
      <c r="H524" s="13" t="str">
        <f ca="1">IF(РТУС!H524="",HYPERLINK("#РТУС!"&amp;CELL("адрес",Проверка!H524),"заполнить"),IF(OR(РТУС!H524="Юрлицо",РТУС!H524="Физлицо",РТУС!H524="ИП"),HYPERLINK("#Проверка!"&amp;CELL("адрес",Проверка!H524),РТУС!H524),HYPERLINK("#РТУС!"&amp;CELL("адрес",Проверка!H524),"###")))</f>
        <v>заполнить</v>
      </c>
      <c r="I524" s="13" t="str">
        <f ca="1">IF(OR(РТУС!H524="Юрлицо",РТУС!H524="ИП"),IF(РТУС!I524="",HYPERLINK("#РТУС!"&amp;CELL("адрес",Проверка!I524),"заполнить"),IF(OR(LEN(РТУС!I524)=10,LEN(РТУС!I524)=12),HYPERLINK("#Проверка!"&amp;CELL("адрес",Проверка!I524),РТУС!I524),HYPERLINK("#РТУС!"&amp;CELL("адрес",Проверка!I524),"###"))),"")</f>
        <v/>
      </c>
      <c r="J524" s="15" t="str">
        <f ca="1">IF(РТУС!J524="","",IF(AND(LEN(РТУС!J524)=5,РТУС!J524&lt;TODAY()),HYPERLINK("#Проверка!"&amp;CELL("адрес",Проверка!J524),РТУС!J524),HYPERLINK("#РТУС!"&amp;CELL("адрес",Проверка!J524),"###")))</f>
        <v/>
      </c>
      <c r="K524" s="13" t="str">
        <f>IF(РТУС!K524="","",РТУС!K524)</f>
        <v/>
      </c>
      <c r="L524" s="13" t="str">
        <f ca="1">IF(OR(РТУС!H524="Физлицо",РТУС!H524="ИП"),IF(РТУС!L524="",HYPERLINK("#РТУС!"&amp;CELL("адрес",Проверка!L524),"заполнить"),IF(OR(РТУС!L524="Загранпаспорт гражданина РФ",РТУС!L524="Паспорт гражданина РФ",РТУС!L524="Иностранный паспорт",РТУС!L524="Свидетельство о рождении",РТУС!L524="Вид на жительство"),HYPERLINK("#Проверка!"&amp;CELL("адрес",Проверка!L524),РТУС!L524),HYPERLINK("#РТУС!"&amp;CELL("адрес",Проверка!L524),"###"))),"")</f>
        <v/>
      </c>
      <c r="M524" s="13" t="str">
        <f ca="1">IF(AND(OR(РТУС!L524="Паспорт гражданина РФ",РТУС!L524="Свидетельство о рождении"),РТУС!M524=""),HYPERLINK("#РТУС!"&amp;CELL("адрес",Проверка!M524),"заполнить"),IF(РТУС!L524="Паспорт гражданина РФ",IF(LEN(РТУС!M524)=4,HYPERLINK("#Проверка!"&amp;CELL("адрес",Проверка!M524),РТУС!M524),HYPERLINK("#РТУС!"&amp;CELL("адрес",Проверка!M524),"###")),IF(РТУС!L524="Свидетельство о рождении",HYPERLINK("#Проверка!"&amp;CELL("адрес",Проверка!M524),РТУС!M524),"")))</f>
        <v/>
      </c>
      <c r="N524" s="13" t="str">
        <f ca="1">IF(РТУС!L524="","",IF(РТУС!N524="",HYPERLINK("#РТУС!"&amp;CELL("адрес",Проверка!N524),"заполнить"),IF(OR(РТУС!L524="Паспорт гражданина РФ",РТУС!L524="Свидетельство о рождении"),IF(LEN(РТУС!N524)=6,HYPERLINK("#Проверка!"&amp;CELL("адрес",Проверка!N524),РТУС!N524),HYPERLINK("#РТУС!"&amp;CELL("адрес",Проверка!N524),"###")),HYPERLINK("#Проверка!"&amp;CELL("адрес",Проверка!N524),РТУС!N524))))</f>
        <v/>
      </c>
      <c r="O524" s="15" t="str">
        <f ca="1">IF(РТУС!L524="","",IF(РТУС!O524="",HYPERLINK("#РТУС!"&amp;CELL("адрес",Проверка!O524),"заполнить"),IF(AND(LEN(РТУС!O524)=5,РТУС!O524&lt;TODAY()),IF(РТУС!L524="Свидетельство о рождении",IF(РТУС!O524&gt;EDATE(TODAY(),-168),HYPERLINK("#Проверка!"&amp;CELL("адрес",Проверка!O524),РТУС!O524),HYPERLINK("#РТУС!"&amp;CELL("адрес",Проверка!O524),"недействительно")),HYPERLINK("#Проверка!"&amp;CELL("адрес",Проверка!O524),РТУС!O524)),HYPERLINK("#РТУС!"&amp;CELL("адрес",Проверка!O524),"###"))))</f>
        <v/>
      </c>
      <c r="P524" s="21" t="str">
        <f ca="1">IF(РТУС!L524="Паспорт гражданина РФ",IF(РТУС!P524="",HYPERLINK("#РТУС!"&amp;CELL("адрес",Проверка!P524),"заполнить"),HYPERLINK("#Проверка!"&amp;CELL("адрес",Проверка!P524),РТУС!P524)),"")</f>
        <v/>
      </c>
      <c r="Q524" s="13" t="str">
        <f ca="1">IF(РТУС!L524="Паспорт гражданина РФ",IF(РТУС!Q524="",HYPERLINK("#РТУС!"&amp;CELL("адрес",Проверка!Q524),"заполнить"),IF(LEN(РТУС!Q524)=7,HYPERLINK("#Проверка!"&amp;CELL("адрес",Проверка!Q524),РТУС!Q524),HYPERLINK("#РТУС!"&amp;CELL("адрес",Проверка!Q524),"###"))),"")</f>
        <v/>
      </c>
      <c r="R524" s="13" t="str">
        <f ca="1">IF(РТУС!R524="",HYPERLINK("#РТУС!"&amp;CELL("адрес",Проверка!R524),"заполнить"),HYPERLINK("#Проверка!"&amp;CELL("адрес",Проверка!R524),РТУС!R524))</f>
        <v>заполнить</v>
      </c>
      <c r="S524" s="13" t="str">
        <f>IF(РТУС!S524="","",РТУС!S524)</f>
        <v/>
      </c>
      <c r="T524" s="13" t="str">
        <f>IF(РТУС!T524="","",РТУС!T524)</f>
        <v/>
      </c>
      <c r="U524" s="13" t="str">
        <f>IF(РТУС!U524="","",РТУС!U524)</f>
        <v/>
      </c>
      <c r="V524" s="13" t="str">
        <f ca="1">IF(РТУС!V524="",HYPERLINK("#РТУС!"&amp;CELL("адрес",Проверка!V524),"заполнить"),IF(OR(РТУС!V524="Договор участия в долевом строительстве",РТУС!V524="Предварительный договор участия в долевом строительстве",РТУС!V524="Определение Арбитражного суда",РТУС!V524="Решение суда общей юрисдикции",РТУС!V524="Иные договоры"),HYPERLINK("#Проверка!"&amp;CELL("адрес",Проверка!V524),РТУС!V524),HYPERLINK("#РТУС!"&amp;CELL("адрес",Проверка!V524),"###")))</f>
        <v>заполнить</v>
      </c>
      <c r="W524" s="13" t="str">
        <f ca="1">IF(РТУС!W524="",HYPERLINK("#РТУС!"&amp;CELL("адрес",Проверка!W524),"заполнить"),HYPERLINK("#Проверка!"&amp;CELL("адрес",Проверка!W524),РТУС!W524))</f>
        <v>заполнить</v>
      </c>
      <c r="X524" s="15" t="str">
        <f ca="1">IF(РТУС!X524="",HYPERLINK("#РТУС!"&amp;CELL("адрес",Проверка!X524),"заполнить"),IF(AND(LEN(РТУС!X524)=5,РТУС!X524&lt;TODAY()),HYPERLINK("#Проверка!"&amp;CELL("адрес",Проверка!X524),РТУС!X524),HYPERLINK("#РТУС!"&amp;CELL("адрес",Проверка!X524),"###")))</f>
        <v>заполнить</v>
      </c>
      <c r="Y524" s="13" t="str">
        <f>IF(РТУС!Y524="","",РТУС!Y524)</f>
        <v/>
      </c>
      <c r="Z524" s="15" t="str">
        <f ca="1">IF(РТУС!Z524="","",IF(AND(LEN(РТУС!Z524)=5,РТУС!Z524&lt;TODAY()),HYPERLINK("#Проверка!"&amp;CELL("адрес",Проверка!Z524),РТУС!Z524),HYPERLINK("#РТУС!"&amp;CELL("адрес",Проверка!Z524),"###")))</f>
        <v/>
      </c>
      <c r="AA524" s="18" t="str">
        <f ca="1">IF(РТУС!AA524="",HYPERLINK("#РТУС!"&amp;CELL("адрес",Проверка!AA524),"заполнить"),IF(ISNUMBER(РТУС!AA524)=TRUE,HYPERLINK("#Проверка!"&amp;CELL("адрес",Проверка!AA524),РТУС!AA524),HYPERLINK("#РТУС!"&amp;CELL("адрес",Проверка!AA524),"###")))</f>
        <v>заполнить</v>
      </c>
      <c r="AB524" s="18" t="str">
        <f ca="1">IF(РТУС!AB524="",HYPERLINK("#РТУС!"&amp;CELL("адрес",Проверка!AB524),"заполнить"),IF(ISNUMBER(РТУС!AB524)=TRUE,HYPERLINK("#Проверка!"&amp;CELL("адрес",Проверка!AB524),РТУС!AB524),HYPERLINK("#РТУС!"&amp;CELL("адрес",Проверка!AB524),"###")))</f>
        <v>заполнить</v>
      </c>
      <c r="AC524" s="18" t="str">
        <f ca="1">IF(РТУС!AC524="","",IF(ISNUMBER(РТУС!AC524)=TRUE,HYPERLINK("#Проверка!"&amp;CELL("адрес",Проверка!AC524),РТУС!AC524),HYPERLINK("#РТУС!"&amp;CELL("адрес",Проверка!AC524),"###")))</f>
        <v/>
      </c>
      <c r="AD524" s="18" t="str">
        <f ca="1">IF(РТУС!AD524="","",IF(ISNUMBER(РТУС!AD524)=TRUE,HYPERLINK("#Проверка!"&amp;CELL("адрес",Проверка!AD524),РТУС!AD524),HYPERLINK("#РТУС!"&amp;CELL("адрес",Проверка!AD524),"###")))</f>
        <v/>
      </c>
      <c r="AE524" s="13" t="str">
        <f>IF(РТУС!AE524="","",РТУС!AE524)</f>
        <v/>
      </c>
      <c r="AF524" s="15" t="str">
        <f ca="1">IF(РТУС!AE524="","",IF(РТУС!AF524="",HYPERLINK("#РТУС!"&amp;CELL("адрес",Проверка!AF524),"заполнить"),IF(AND(LEN(РТУС!AF524)=5,РТУС!AF524&lt;TODAY()),HYPERLINK("#Проверка!"&amp;CELL("адрес",Проверка!AF524),РТУС!AF524),HYPERLINK("#РТУС!"&amp;CELL("адрес",Проверка!AF524),"###"))))</f>
        <v/>
      </c>
      <c r="AG524" s="13"/>
      <c r="AH524" s="15" t="str">
        <f ca="1">IF(РТУС!AE524="","",IF(РТУС!AH524="",HYPERLINK("#РТУС!"&amp;CELL("адрес",Проверка!AH524),"заполнить"),IF(AND(LEN(РТУС!AH524)=5,РТУС!AH524&lt;TODAY()),HYPERLINK("#Проверка!"&amp;CELL("адрес",Проверка!AH524),РТУС!AH524),HYPERLINK("#РТУС!"&amp;CELL("адрес",Проверка!AH524),"###"))))</f>
        <v/>
      </c>
      <c r="AI524" s="15" t="str">
        <f ca="1">IF(РТУС!AE524="","",IF(РТУС!AI524="",HYPERLINK("#РТУС!"&amp;CELL("адрес",Проверка!AI524),"заполнить"),HYPERLINK("#Проверка!"&amp;CELL("адрес",Проверка!AI524),РТУС!AI524)))</f>
        <v/>
      </c>
      <c r="AJ524" s="13" t="str">
        <f ca="1">IF(РТУС!AE524="","",IF(РТУС!AJ524="",HYPERLINK("#РТУС!"&amp;CELL("адрес",Проверка!AJ524),"заполнить"),IF(OR(РТУС!AJ524="Юрлицо",РТУС!AJ524="Физлицо",РТУС!AJ524="ИП"),HYPERLINK("#Проверка!"&amp;CELL("адрес",Проверка!AJ524),РТУС!AJ524),HYPERLINK("#РТУС!"&amp;CELL("адрес",Проверка!AJ524),"###"))))</f>
        <v/>
      </c>
      <c r="AK524" s="13" t="str">
        <f ca="1">IF(РТУС!AK524="",HYPERLINK("#РТУС!"&amp;CELL("адрес",Проверка!AK524),"заполнить"),IF(OR(РТУС!AK524="Квартира",РТУС!AK524="Кладовая",РТУС!AK524="Машино-место",РТУС!AK524="Нежилое помещение"),HYPERLINK("#Проверка!"&amp;CELL("адрес",Проверка!AK524),РТУС!AK524),HYPERLINK("#РТУС!"&amp;CELL("адрес",Проверка!AK524),"###")))</f>
        <v>заполнить</v>
      </c>
      <c r="AL524" s="13" t="str">
        <f ca="1">IF(РТУС!AL524="",HYPERLINK("#РТУС!"&amp;CELL("адрес",Проверка!AL524),"заполнить"),HYPERLINK("#Проверка!"&amp;CELL("адрес",Проверка!AL524),РТУС!AL524))</f>
        <v>заполнить</v>
      </c>
      <c r="AM524" s="18" t="str">
        <f ca="1">IF(РТУС!AM524="",HYPERLINK("#РТУС!"&amp;CELL("адрес",Проверка!AM524),"заполнить"),IF(ISNUMBER(РТУС!AM524)=TRUE,IF(РТУС!AK524="Нежилое помещение",IF(РТУС!AM524&gt;7,HYPERLINK("#РТУС!"&amp;CELL("адрес",Проверка!AM524),"не больше 7 кв.м."),РТУС!AM524),HYPERLINK("#Проверка!"&amp;CELL("адрес",Проверка!AM524),РТУС!AM524)),HYPERLINK("#РТУС!"&amp;CELL("адрес",Проверка!AM524),"###")))</f>
        <v>заполнить</v>
      </c>
      <c r="AN524" s="13" t="str">
        <f ca="1">IF(РТУС!AN524="",HYPERLINK("#РТУС!"&amp;CELL("адрес",Проверка!AN524),"заполнить"),IF(OR(РТУС!AN524="Общая площадь помещения",РТУС!AN524="Общая приведенная площадь жилого помещения",РТУС!AN524="Общая площадь жилого помещения с учетом лоджий, балконов, террас и веранд"),HYPERLINK("#Проверка!"&amp;CELL("адрес",Проверка!AN524),РТУС!AN524),HYPERLINK("#РТУС!"&amp;CELL("адрес",Проверка!AN524),"###")))</f>
        <v>заполнить</v>
      </c>
      <c r="AO524" s="13" t="str">
        <f ca="1">IF(OR(РТУС!AK524="Квартира",РТУС!A524="Нежилое помещение"),IF(РТУС!AO524="",HYPERLINK("#РТУС!"&amp;CELL("адрес",Проверка!AO524),"заполнить"),IF(ISNUMBER(РТУС!AO524)=TRUE,HYPERLINK("#Проверка!"&amp;CELL("адрес",Проверка!AO524),РТУС!AO524),HYPERLINK("#РТУС!"&amp;CELL("адрес",Проверка!AO524),"###"))),"")</f>
        <v/>
      </c>
      <c r="AP524" s="13" t="str">
        <f>IF(РТУС!AP524="","",РТУС!AP524)</f>
        <v/>
      </c>
      <c r="AQ524" s="13" t="str">
        <f ca="1">IF(РТУС!AQ524="",HYPERLINK("#РТУС!"&amp;CELL("адрес",Проверка!AQ524),"заполнить"),HYPERLINK("#Проверка!"&amp;CELL("адрес",Проверка!AQ524),РТУС!AQ524))</f>
        <v>заполнить</v>
      </c>
      <c r="AR524" s="18" t="str">
        <f ca="1">IF(РТУС!AR524="",HYPERLINK("#РТУС!"&amp;CELL("адрес",Проверка!AR524),"заполнить"),IF(ISNUMBER(РТУС!AR524)=FALSE,HYPERLINK("#РТУС!"&amp;CELL("адрес",Проверка!AR524),"###"),IF(РТУС!G524="1",IF(РТУС!AB524=РТУС!AR524+РТУС!AU524,HYPERLINK("#Проверка!"&amp;CELL("адрес",Проверка!AR524),РТУС!AR524),HYPERLINK("#РТУС!"&amp;CELL("адрес",Проверка!AR524),"сверить суммы")),IF(РТУС!AB524=(SUMIF(РТУС!$A$4:$A$1000,A524,РТУС!$AR$4:$AR$1000)+SUMIF(РТУС!$A$4:$A$1000,A524,РТУС!$AU$4:$AU$1000)),HYPERLINK("#Проверка!"&amp;CELL("адрес",Проверка!AR524),РТУС!AR524),HYPERLINK("#РТУС!"&amp;CELL("адрес",Проверка!AR524),"сверить суммы")))))</f>
        <v>заполнить</v>
      </c>
      <c r="AS524" s="13" t="str">
        <f>IF(РТУС!AS524="","",РТУС!AS524)</f>
        <v/>
      </c>
      <c r="AT524" s="18" t="str">
        <f ca="1">IF(РТУС!AT524="",HYPERLINK("#РТУС!"&amp;CELL("адрес",Проверка!AT524),"заполнить"),IF(ISNUMBER(РТУС!AT524)=FALSE,HYPERLINK("#РТУС!"&amp;CELL("адрес",Проверка!AT524),"###"),IF(РТУС!AT524=РТУС!AR524,HYPERLINK("#Проверка!"&amp;CELL("адрес",Проверка!AT524),РТУС!AT524),HYPERLINK("#РТУС!"&amp;CELL("адрес",Проверка!AT524),"сверить суммы"))))</f>
        <v>заполнить</v>
      </c>
      <c r="AU524" s="18" t="str">
        <f ca="1">IF(РТУС!AU524="",HYPERLINK("#РТУС!"&amp;CELL("адрес",Проверка!AU524),"заполнить"),IF(ISNUMBER(РТУС!AU524)=FALSE,HYPERLINK("#РТУС!"&amp;CELL("адрес",Проверка!AU524),"###"),IF(РТУС!G524="1",IF(РТУС!AB524=РТУС!AR524+РТУС!AU524,HYPERLINK("#Проверка!"&amp;CELL("адрес",Проверка!AU524),РТУС!AU524),HYPERLINK("#РТУС!"&amp;CELL("адрес",Проверка!AU524),"сверить суммы")),IF(РТУС!AB524=(SUMIF(РТУС!$A$4:$A$1000,A524,РТУС!$AR$4:$AR$1000)+SUMIF(РТУС!$A$4:$A$1000,A524,РТУС!$AU$4:$AU$1000)),HYPERLINK("#Проверка!"&amp;CELL("адрес",Проверка!AU524),РТУС!AU524),HYPERLINK("#РТУС!"&amp;CELL("адрес",Проверка!AU524),"сверить суммы")))))</f>
        <v>заполнить</v>
      </c>
      <c r="AV524" s="13" t="str">
        <f ca="1">IF(РТУС!AV524="",HYPERLINK("#РТУС!"&amp;CELL("адрес",Проверка!AV524),"заполнить"),IF(OR(РТУС!AV524="Требование о передаче жилого помещения",РТУС!AV524="Требование о передаче машино-места",РТУС!AV524="Требования о передаче нежилого помещения",РТУС!AV524="Денежные требования"),HYPERLINK("#Проверка!"&amp;CELL("адрес",Проверка!AV524),РТУС!AV524),HYPERLINK("#РТУС!"&amp;CELL("адрес",Проверка!AV524),"###")))</f>
        <v>заполнить</v>
      </c>
      <c r="AW524" s="13" t="str">
        <f ca="1">IF(РТУС!AW524="",HYPERLINK("#РТУС!"&amp;CELL("адрес",Проверка!AW524),"заполнить"),IF(OR(РТУС!AW524="Включен в полном объеме",РТУС!AW524="Включен частично"),HYPERLINK("#Проверка!"&amp;CELL("адрес",Проверка!AW524),РТУС!AW524),HYPERLINK("#РТУС!"&amp;CELL("адрес",Проверка!AW524),"###")))</f>
        <v>заполнить</v>
      </c>
      <c r="AX524" s="15" t="str">
        <f ca="1">IF(РТУС!AX524="",HYPERLINK("#РТУС!"&amp;CELL("адрес",Проверка!AX524),"заполнить"),IF(AND(LEN(РТУС!AX524)=5,РТУС!AX524&lt;TODAY()),HYPERLINK("#Проверка!"&amp;CELL("адрес",Проверка!AX524),РТУС!AX524),HYPERLINK("#РТУС!"&amp;CELL("адрес",Проверка!AX524),"###")))</f>
        <v>заполнить</v>
      </c>
      <c r="AY524" s="15" t="str">
        <f ca="1">IF(РТУС!AY524="",HYPERLINK("#РТУС!"&amp;CELL("адрес",Проверка!AY524),"заполнить"),IF(AND(LEN(РТУС!AY524)=5,РТУС!AY524&lt;TODAY()),HYPERLINK("#Проверка!"&amp;CELL("адрес",Проверка!AY524),РТУС!AY524),HYPERLINK("#РТУС!"&amp;CELL("адрес",Проверка!AY524),"###")))</f>
        <v>заполнить</v>
      </c>
    </row>
    <row r="525" spans="1:51" x14ac:dyDescent="0.25">
      <c r="A525" s="10" t="str">
        <f>РТУС!A525</f>
        <v>.</v>
      </c>
      <c r="B525" s="13" t="str">
        <f ca="1">IF(РТУС!B525="",HYPERLINK("#РТУС!"&amp;CELL("адрес",Проверка!B525),"заполнить"),IF(AND(LEN(РТУС!B525)=10,РТУС!B524=РТУС!B525),HYPERLINK("#Проверка!"&amp;CELL("адрес",Проверка!B525),РТУС!B525),HYPERLINK("#РТУС!"&amp;CELL("адрес",Проверка!B525),"###")))</f>
        <v>заполнить</v>
      </c>
      <c r="C525" s="13" t="str">
        <f ca="1">IF(РТУС!C525="",HYPERLINK("#РТУС!"&amp;CELL("адрес",Проверка!C525),"заполнить"),IF(AND(ISNUMBER(РТУС!C525)=TRUE,РТУС!C525&gt;0,РТУС!C524=РТУС!C525),HYPERLINK("#Проверка!"&amp;CELL("адрес",Проверка!C525),РТУС!C525),HYPERLINK("#РТУС!"&amp;CELL("адрес",Проверка!C525),"###")))</f>
        <v>заполнить</v>
      </c>
      <c r="D525" s="13" t="str">
        <f>IF(РТУС!D525="","",РТУС!D525)</f>
        <v/>
      </c>
      <c r="E525" s="13" t="str">
        <f ca="1">IF(РТУС!E525="",HYPERLINK("#РТУС!"&amp;CELL("адрес",Проверка!E525),"заполнить"),IF(РТУС!E524=РТУС!E525,HYPERLINK("#Проверка!"&amp;CELL("адрес",Проверка!E525),РТУС!E525),HYPERLINK("#РТУС!"&amp;CELL("адрес",Проверка!E525),"###")))</f>
        <v>заполнить</v>
      </c>
      <c r="F525" s="13" t="str">
        <f ca="1">IF(РТУС!F525="",HYPERLINK("#РТУС!"&amp;CELL("адрес",Проверка!F525),"заполнить"),HYPERLINK("#Проверка!"&amp;CELL("адрес",Проверка!F525),РТУС!F525))</f>
        <v>заполнить</v>
      </c>
      <c r="G525" s="20" t="str">
        <f ca="1">IF(РТУС!G525="",HYPERLINK("#РТУС!"&amp;CELL("адрес",Проверка!G525),"заполнить"),IF(РТУС!G525="1",HYPERLINK("#Проверка!"&amp;CELL("адрес",Проверка!G525),"1"),IF(AND(ISNUMBER(РТУС!G525)=TRUE,РТУС!G525&lt;=1,РТУС!G525&gt;0),IF(SUMIF(РТУС!$A$4:$A$1000,A525,РТУС!$G$4:$G$1000)=1,HYPERLINK("#Проверка!"&amp;CELL("адрес",Проверка!G525),РТУС!G525),HYPERLINK("#РТУС!"&amp;CELL("адрес",Проверка!G525),"сумма долей ≠ 1")),HYPERLINK("#РТУС!"&amp;CELL("адрес",Проверка!G525),"###"))))</f>
        <v>заполнить</v>
      </c>
      <c r="H525" s="13" t="str">
        <f ca="1">IF(РТУС!H525="",HYPERLINK("#РТУС!"&amp;CELL("адрес",Проверка!H525),"заполнить"),IF(OR(РТУС!H525="Юрлицо",РТУС!H525="Физлицо",РТУС!H525="ИП"),HYPERLINK("#Проверка!"&amp;CELL("адрес",Проверка!H525),РТУС!H525),HYPERLINK("#РТУС!"&amp;CELL("адрес",Проверка!H525),"###")))</f>
        <v>заполнить</v>
      </c>
      <c r="I525" s="13" t="str">
        <f ca="1">IF(OR(РТУС!H525="Юрлицо",РТУС!H525="ИП"),IF(РТУС!I525="",HYPERLINK("#РТУС!"&amp;CELL("адрес",Проверка!I525),"заполнить"),IF(OR(LEN(РТУС!I525)=10,LEN(РТУС!I525)=12),HYPERLINK("#Проверка!"&amp;CELL("адрес",Проверка!I525),РТУС!I525),HYPERLINK("#РТУС!"&amp;CELL("адрес",Проверка!I525),"###"))),"")</f>
        <v/>
      </c>
      <c r="J525" s="15" t="str">
        <f ca="1">IF(РТУС!J525="","",IF(AND(LEN(РТУС!J525)=5,РТУС!J525&lt;TODAY()),HYPERLINK("#Проверка!"&amp;CELL("адрес",Проверка!J525),РТУС!J525),HYPERLINK("#РТУС!"&amp;CELL("адрес",Проверка!J525),"###")))</f>
        <v/>
      </c>
      <c r="K525" s="13" t="str">
        <f>IF(РТУС!K525="","",РТУС!K525)</f>
        <v/>
      </c>
      <c r="L525" s="13" t="str">
        <f ca="1">IF(OR(РТУС!H525="Физлицо",РТУС!H525="ИП"),IF(РТУС!L525="",HYPERLINK("#РТУС!"&amp;CELL("адрес",Проверка!L525),"заполнить"),IF(OR(РТУС!L525="Загранпаспорт гражданина РФ",РТУС!L525="Паспорт гражданина РФ",РТУС!L525="Иностранный паспорт",РТУС!L525="Свидетельство о рождении",РТУС!L525="Вид на жительство"),HYPERLINK("#Проверка!"&amp;CELL("адрес",Проверка!L525),РТУС!L525),HYPERLINK("#РТУС!"&amp;CELL("адрес",Проверка!L525),"###"))),"")</f>
        <v/>
      </c>
      <c r="M525" s="13" t="str">
        <f ca="1">IF(AND(OR(РТУС!L525="Паспорт гражданина РФ",РТУС!L525="Свидетельство о рождении"),РТУС!M525=""),HYPERLINK("#РТУС!"&amp;CELL("адрес",Проверка!M525),"заполнить"),IF(РТУС!L525="Паспорт гражданина РФ",IF(LEN(РТУС!M525)=4,HYPERLINK("#Проверка!"&amp;CELL("адрес",Проверка!M525),РТУС!M525),HYPERLINK("#РТУС!"&amp;CELL("адрес",Проверка!M525),"###")),IF(РТУС!L525="Свидетельство о рождении",HYPERLINK("#Проверка!"&amp;CELL("адрес",Проверка!M525),РТУС!M525),"")))</f>
        <v/>
      </c>
      <c r="N525" s="13" t="str">
        <f ca="1">IF(РТУС!L525="","",IF(РТУС!N525="",HYPERLINK("#РТУС!"&amp;CELL("адрес",Проверка!N525),"заполнить"),IF(OR(РТУС!L525="Паспорт гражданина РФ",РТУС!L525="Свидетельство о рождении"),IF(LEN(РТУС!N525)=6,HYPERLINK("#Проверка!"&amp;CELL("адрес",Проверка!N525),РТУС!N525),HYPERLINK("#РТУС!"&amp;CELL("адрес",Проверка!N525),"###")),HYPERLINK("#Проверка!"&amp;CELL("адрес",Проверка!N525),РТУС!N525))))</f>
        <v/>
      </c>
      <c r="O525" s="15" t="str">
        <f ca="1">IF(РТУС!L525="","",IF(РТУС!O525="",HYPERLINK("#РТУС!"&amp;CELL("адрес",Проверка!O525),"заполнить"),IF(AND(LEN(РТУС!O525)=5,РТУС!O525&lt;TODAY()),IF(РТУС!L525="Свидетельство о рождении",IF(РТУС!O525&gt;EDATE(TODAY(),-168),HYPERLINK("#Проверка!"&amp;CELL("адрес",Проверка!O525),РТУС!O525),HYPERLINK("#РТУС!"&amp;CELL("адрес",Проверка!O525),"недействительно")),HYPERLINK("#Проверка!"&amp;CELL("адрес",Проверка!O525),РТУС!O525)),HYPERLINK("#РТУС!"&amp;CELL("адрес",Проверка!O525),"###"))))</f>
        <v/>
      </c>
      <c r="P525" s="21" t="str">
        <f ca="1">IF(РТУС!L525="Паспорт гражданина РФ",IF(РТУС!P525="",HYPERLINK("#РТУС!"&amp;CELL("адрес",Проверка!P525),"заполнить"),HYPERLINK("#Проверка!"&amp;CELL("адрес",Проверка!P525),РТУС!P525)),"")</f>
        <v/>
      </c>
      <c r="Q525" s="13" t="str">
        <f ca="1">IF(РТУС!L525="Паспорт гражданина РФ",IF(РТУС!Q525="",HYPERLINK("#РТУС!"&amp;CELL("адрес",Проверка!Q525),"заполнить"),IF(LEN(РТУС!Q525)=7,HYPERLINK("#Проверка!"&amp;CELL("адрес",Проверка!Q525),РТУС!Q525),HYPERLINK("#РТУС!"&amp;CELL("адрес",Проверка!Q525),"###"))),"")</f>
        <v/>
      </c>
      <c r="R525" s="13" t="str">
        <f ca="1">IF(РТУС!R525="",HYPERLINK("#РТУС!"&amp;CELL("адрес",Проверка!R525),"заполнить"),HYPERLINK("#Проверка!"&amp;CELL("адрес",Проверка!R525),РТУС!R525))</f>
        <v>заполнить</v>
      </c>
      <c r="S525" s="13" t="str">
        <f>IF(РТУС!S525="","",РТУС!S525)</f>
        <v/>
      </c>
      <c r="T525" s="13" t="str">
        <f>IF(РТУС!T525="","",РТУС!T525)</f>
        <v/>
      </c>
      <c r="U525" s="13" t="str">
        <f>IF(РТУС!U525="","",РТУС!U525)</f>
        <v/>
      </c>
      <c r="V525" s="13" t="str">
        <f ca="1">IF(РТУС!V525="",HYPERLINK("#РТУС!"&amp;CELL("адрес",Проверка!V525),"заполнить"),IF(OR(РТУС!V525="Договор участия в долевом строительстве",РТУС!V525="Предварительный договор участия в долевом строительстве",РТУС!V525="Определение Арбитражного суда",РТУС!V525="Решение суда общей юрисдикции",РТУС!V525="Иные договоры"),HYPERLINK("#Проверка!"&amp;CELL("адрес",Проверка!V525),РТУС!V525),HYPERLINK("#РТУС!"&amp;CELL("адрес",Проверка!V525),"###")))</f>
        <v>заполнить</v>
      </c>
      <c r="W525" s="13" t="str">
        <f ca="1">IF(РТУС!W525="",HYPERLINK("#РТУС!"&amp;CELL("адрес",Проверка!W525),"заполнить"),HYPERLINK("#Проверка!"&amp;CELL("адрес",Проверка!W525),РТУС!W525))</f>
        <v>заполнить</v>
      </c>
      <c r="X525" s="15" t="str">
        <f ca="1">IF(РТУС!X525="",HYPERLINK("#РТУС!"&amp;CELL("адрес",Проверка!X525),"заполнить"),IF(AND(LEN(РТУС!X525)=5,РТУС!X525&lt;TODAY()),HYPERLINK("#Проверка!"&amp;CELL("адрес",Проверка!X525),РТУС!X525),HYPERLINK("#РТУС!"&amp;CELL("адрес",Проверка!X525),"###")))</f>
        <v>заполнить</v>
      </c>
      <c r="Y525" s="13" t="str">
        <f>IF(РТУС!Y525="","",РТУС!Y525)</f>
        <v/>
      </c>
      <c r="Z525" s="15" t="str">
        <f ca="1">IF(РТУС!Z525="","",IF(AND(LEN(РТУС!Z525)=5,РТУС!Z525&lt;TODAY()),HYPERLINK("#Проверка!"&amp;CELL("адрес",Проверка!Z525),РТУС!Z525),HYPERLINK("#РТУС!"&amp;CELL("адрес",Проверка!Z525),"###")))</f>
        <v/>
      </c>
      <c r="AA525" s="18" t="str">
        <f ca="1">IF(РТУС!AA525="",HYPERLINK("#РТУС!"&amp;CELL("адрес",Проверка!AA525),"заполнить"),IF(ISNUMBER(РТУС!AA525)=TRUE,HYPERLINK("#Проверка!"&amp;CELL("адрес",Проверка!AA525),РТУС!AA525),HYPERLINK("#РТУС!"&amp;CELL("адрес",Проверка!AA525),"###")))</f>
        <v>заполнить</v>
      </c>
      <c r="AB525" s="18" t="str">
        <f ca="1">IF(РТУС!AB525="",HYPERLINK("#РТУС!"&amp;CELL("адрес",Проверка!AB525),"заполнить"),IF(ISNUMBER(РТУС!AB525)=TRUE,HYPERLINK("#Проверка!"&amp;CELL("адрес",Проверка!AB525),РТУС!AB525),HYPERLINK("#РТУС!"&amp;CELL("адрес",Проверка!AB525),"###")))</f>
        <v>заполнить</v>
      </c>
      <c r="AC525" s="18" t="str">
        <f ca="1">IF(РТУС!AC525="","",IF(ISNUMBER(РТУС!AC525)=TRUE,HYPERLINK("#Проверка!"&amp;CELL("адрес",Проверка!AC525),РТУС!AC525),HYPERLINK("#РТУС!"&amp;CELL("адрес",Проверка!AC525),"###")))</f>
        <v/>
      </c>
      <c r="AD525" s="18" t="str">
        <f ca="1">IF(РТУС!AD525="","",IF(ISNUMBER(РТУС!AD525)=TRUE,HYPERLINK("#Проверка!"&amp;CELL("адрес",Проверка!AD525),РТУС!AD525),HYPERLINK("#РТУС!"&amp;CELL("адрес",Проверка!AD525),"###")))</f>
        <v/>
      </c>
      <c r="AE525" s="13" t="str">
        <f>IF(РТУС!AE525="","",РТУС!AE525)</f>
        <v/>
      </c>
      <c r="AF525" s="15" t="str">
        <f ca="1">IF(РТУС!AE525="","",IF(РТУС!AF525="",HYPERLINK("#РТУС!"&amp;CELL("адрес",Проверка!AF525),"заполнить"),IF(AND(LEN(РТУС!AF525)=5,РТУС!AF525&lt;TODAY()),HYPERLINK("#Проверка!"&amp;CELL("адрес",Проверка!AF525),РТУС!AF525),HYPERLINK("#РТУС!"&amp;CELL("адрес",Проверка!AF525),"###"))))</f>
        <v/>
      </c>
      <c r="AG525" s="13"/>
      <c r="AH525" s="15" t="str">
        <f ca="1">IF(РТУС!AE525="","",IF(РТУС!AH525="",HYPERLINK("#РТУС!"&amp;CELL("адрес",Проверка!AH525),"заполнить"),IF(AND(LEN(РТУС!AH525)=5,РТУС!AH525&lt;TODAY()),HYPERLINK("#Проверка!"&amp;CELL("адрес",Проверка!AH525),РТУС!AH525),HYPERLINK("#РТУС!"&amp;CELL("адрес",Проверка!AH525),"###"))))</f>
        <v/>
      </c>
      <c r="AI525" s="15" t="str">
        <f ca="1">IF(РТУС!AE525="","",IF(РТУС!AI525="",HYPERLINK("#РТУС!"&amp;CELL("адрес",Проверка!AI525),"заполнить"),HYPERLINK("#Проверка!"&amp;CELL("адрес",Проверка!AI525),РТУС!AI525)))</f>
        <v/>
      </c>
      <c r="AJ525" s="13" t="str">
        <f ca="1">IF(РТУС!AE525="","",IF(РТУС!AJ525="",HYPERLINK("#РТУС!"&amp;CELL("адрес",Проверка!AJ525),"заполнить"),IF(OR(РТУС!AJ525="Юрлицо",РТУС!AJ525="Физлицо",РТУС!AJ525="ИП"),HYPERLINK("#Проверка!"&amp;CELL("адрес",Проверка!AJ525),РТУС!AJ525),HYPERLINK("#РТУС!"&amp;CELL("адрес",Проверка!AJ525),"###"))))</f>
        <v/>
      </c>
      <c r="AK525" s="13" t="str">
        <f ca="1">IF(РТУС!AK525="",HYPERLINK("#РТУС!"&amp;CELL("адрес",Проверка!AK525),"заполнить"),IF(OR(РТУС!AK525="Квартира",РТУС!AK525="Кладовая",РТУС!AK525="Машино-место",РТУС!AK525="Нежилое помещение"),HYPERLINK("#Проверка!"&amp;CELL("адрес",Проверка!AK525),РТУС!AK525),HYPERLINK("#РТУС!"&amp;CELL("адрес",Проверка!AK525),"###")))</f>
        <v>заполнить</v>
      </c>
      <c r="AL525" s="13" t="str">
        <f ca="1">IF(РТУС!AL525="",HYPERLINK("#РТУС!"&amp;CELL("адрес",Проверка!AL525),"заполнить"),HYPERLINK("#Проверка!"&amp;CELL("адрес",Проверка!AL525),РТУС!AL525))</f>
        <v>заполнить</v>
      </c>
      <c r="AM525" s="18" t="str">
        <f ca="1">IF(РТУС!AM525="",HYPERLINK("#РТУС!"&amp;CELL("адрес",Проверка!AM525),"заполнить"),IF(ISNUMBER(РТУС!AM525)=TRUE,IF(РТУС!AK525="Нежилое помещение",IF(РТУС!AM525&gt;7,HYPERLINK("#РТУС!"&amp;CELL("адрес",Проверка!AM525),"не больше 7 кв.м."),РТУС!AM525),HYPERLINK("#Проверка!"&amp;CELL("адрес",Проверка!AM525),РТУС!AM525)),HYPERLINK("#РТУС!"&amp;CELL("адрес",Проверка!AM525),"###")))</f>
        <v>заполнить</v>
      </c>
      <c r="AN525" s="13" t="str">
        <f ca="1">IF(РТУС!AN525="",HYPERLINK("#РТУС!"&amp;CELL("адрес",Проверка!AN525),"заполнить"),IF(OR(РТУС!AN525="Общая площадь помещения",РТУС!AN525="Общая приведенная площадь жилого помещения",РТУС!AN525="Общая площадь жилого помещения с учетом лоджий, балконов, террас и веранд"),HYPERLINK("#Проверка!"&amp;CELL("адрес",Проверка!AN525),РТУС!AN525),HYPERLINK("#РТУС!"&amp;CELL("адрес",Проверка!AN525),"###")))</f>
        <v>заполнить</v>
      </c>
      <c r="AO525" s="13" t="str">
        <f ca="1">IF(OR(РТУС!AK525="Квартира",РТУС!A525="Нежилое помещение"),IF(РТУС!AO525="",HYPERLINK("#РТУС!"&amp;CELL("адрес",Проверка!AO525),"заполнить"),IF(ISNUMBER(РТУС!AO525)=TRUE,HYPERLINK("#Проверка!"&amp;CELL("адрес",Проверка!AO525),РТУС!AO525),HYPERLINK("#РТУС!"&amp;CELL("адрес",Проверка!AO525),"###"))),"")</f>
        <v/>
      </c>
      <c r="AP525" s="13" t="str">
        <f>IF(РТУС!AP525="","",РТУС!AP525)</f>
        <v/>
      </c>
      <c r="AQ525" s="13" t="str">
        <f ca="1">IF(РТУС!AQ525="",HYPERLINK("#РТУС!"&amp;CELL("адрес",Проверка!AQ525),"заполнить"),HYPERLINK("#Проверка!"&amp;CELL("адрес",Проверка!AQ525),РТУС!AQ525))</f>
        <v>заполнить</v>
      </c>
      <c r="AR525" s="18" t="str">
        <f ca="1">IF(РТУС!AR525="",HYPERLINK("#РТУС!"&amp;CELL("адрес",Проверка!AR525),"заполнить"),IF(ISNUMBER(РТУС!AR525)=FALSE,HYPERLINK("#РТУС!"&amp;CELL("адрес",Проверка!AR525),"###"),IF(РТУС!G525="1",IF(РТУС!AB525=РТУС!AR525+РТУС!AU525,HYPERLINK("#Проверка!"&amp;CELL("адрес",Проверка!AR525),РТУС!AR525),HYPERLINK("#РТУС!"&amp;CELL("адрес",Проверка!AR525),"сверить суммы")),IF(РТУС!AB525=(SUMIF(РТУС!$A$4:$A$1000,A525,РТУС!$AR$4:$AR$1000)+SUMIF(РТУС!$A$4:$A$1000,A525,РТУС!$AU$4:$AU$1000)),HYPERLINK("#Проверка!"&amp;CELL("адрес",Проверка!AR525),РТУС!AR525),HYPERLINK("#РТУС!"&amp;CELL("адрес",Проверка!AR525),"сверить суммы")))))</f>
        <v>заполнить</v>
      </c>
      <c r="AS525" s="13" t="str">
        <f>IF(РТУС!AS525="","",РТУС!AS525)</f>
        <v/>
      </c>
      <c r="AT525" s="18" t="str">
        <f ca="1">IF(РТУС!AT525="",HYPERLINK("#РТУС!"&amp;CELL("адрес",Проверка!AT525),"заполнить"),IF(ISNUMBER(РТУС!AT525)=FALSE,HYPERLINK("#РТУС!"&amp;CELL("адрес",Проверка!AT525),"###"),IF(РТУС!AT525=РТУС!AR525,HYPERLINK("#Проверка!"&amp;CELL("адрес",Проверка!AT525),РТУС!AT525),HYPERLINK("#РТУС!"&amp;CELL("адрес",Проверка!AT525),"сверить суммы"))))</f>
        <v>заполнить</v>
      </c>
      <c r="AU525" s="18" t="str">
        <f ca="1">IF(РТУС!AU525="",HYPERLINK("#РТУС!"&amp;CELL("адрес",Проверка!AU525),"заполнить"),IF(ISNUMBER(РТУС!AU525)=FALSE,HYPERLINK("#РТУС!"&amp;CELL("адрес",Проверка!AU525),"###"),IF(РТУС!G525="1",IF(РТУС!AB525=РТУС!AR525+РТУС!AU525,HYPERLINK("#Проверка!"&amp;CELL("адрес",Проверка!AU525),РТУС!AU525),HYPERLINK("#РТУС!"&amp;CELL("адрес",Проверка!AU525),"сверить суммы")),IF(РТУС!AB525=(SUMIF(РТУС!$A$4:$A$1000,A525,РТУС!$AR$4:$AR$1000)+SUMIF(РТУС!$A$4:$A$1000,A525,РТУС!$AU$4:$AU$1000)),HYPERLINK("#Проверка!"&amp;CELL("адрес",Проверка!AU525),РТУС!AU525),HYPERLINK("#РТУС!"&amp;CELL("адрес",Проверка!AU525),"сверить суммы")))))</f>
        <v>заполнить</v>
      </c>
      <c r="AV525" s="13" t="str">
        <f ca="1">IF(РТУС!AV525="",HYPERLINK("#РТУС!"&amp;CELL("адрес",Проверка!AV525),"заполнить"),IF(OR(РТУС!AV525="Требование о передаче жилого помещения",РТУС!AV525="Требование о передаче машино-места",РТУС!AV525="Требования о передаче нежилого помещения",РТУС!AV525="Денежные требования"),HYPERLINK("#Проверка!"&amp;CELL("адрес",Проверка!AV525),РТУС!AV525),HYPERLINK("#РТУС!"&amp;CELL("адрес",Проверка!AV525),"###")))</f>
        <v>заполнить</v>
      </c>
      <c r="AW525" s="13" t="str">
        <f ca="1">IF(РТУС!AW525="",HYPERLINK("#РТУС!"&amp;CELL("адрес",Проверка!AW525),"заполнить"),IF(OR(РТУС!AW525="Включен в полном объеме",РТУС!AW525="Включен частично"),HYPERLINK("#Проверка!"&amp;CELL("адрес",Проверка!AW525),РТУС!AW525),HYPERLINK("#РТУС!"&amp;CELL("адрес",Проверка!AW525),"###")))</f>
        <v>заполнить</v>
      </c>
      <c r="AX525" s="15" t="str">
        <f ca="1">IF(РТУС!AX525="",HYPERLINK("#РТУС!"&amp;CELL("адрес",Проверка!AX525),"заполнить"),IF(AND(LEN(РТУС!AX525)=5,РТУС!AX525&lt;TODAY()),HYPERLINK("#Проверка!"&amp;CELL("адрес",Проверка!AX525),РТУС!AX525),HYPERLINK("#РТУС!"&amp;CELL("адрес",Проверка!AX525),"###")))</f>
        <v>заполнить</v>
      </c>
      <c r="AY525" s="15" t="str">
        <f ca="1">IF(РТУС!AY525="",HYPERLINK("#РТУС!"&amp;CELL("адрес",Проверка!AY525),"заполнить"),IF(AND(LEN(РТУС!AY525)=5,РТУС!AY525&lt;TODAY()),HYPERLINK("#Проверка!"&amp;CELL("адрес",Проверка!AY525),РТУС!AY525),HYPERLINK("#РТУС!"&amp;CELL("адрес",Проверка!AY525),"###")))</f>
        <v>заполнить</v>
      </c>
    </row>
    <row r="526" spans="1:51" x14ac:dyDescent="0.25">
      <c r="A526" s="10" t="str">
        <f>РТУС!A526</f>
        <v>.</v>
      </c>
      <c r="B526" s="13" t="str">
        <f ca="1">IF(РТУС!B526="",HYPERLINK("#РТУС!"&amp;CELL("адрес",Проверка!B526),"заполнить"),IF(AND(LEN(РТУС!B526)=10,РТУС!B525=РТУС!B526),HYPERLINK("#Проверка!"&amp;CELL("адрес",Проверка!B526),РТУС!B526),HYPERLINK("#РТУС!"&amp;CELL("адрес",Проверка!B526),"###")))</f>
        <v>заполнить</v>
      </c>
      <c r="C526" s="13" t="str">
        <f ca="1">IF(РТУС!C526="",HYPERLINK("#РТУС!"&amp;CELL("адрес",Проверка!C526),"заполнить"),IF(AND(ISNUMBER(РТУС!C526)=TRUE,РТУС!C526&gt;0,РТУС!C525=РТУС!C526),HYPERLINK("#Проверка!"&amp;CELL("адрес",Проверка!C526),РТУС!C526),HYPERLINK("#РТУС!"&amp;CELL("адрес",Проверка!C526),"###")))</f>
        <v>заполнить</v>
      </c>
      <c r="D526" s="13" t="str">
        <f>IF(РТУС!D526="","",РТУС!D526)</f>
        <v/>
      </c>
      <c r="E526" s="13" t="str">
        <f ca="1">IF(РТУС!E526="",HYPERLINK("#РТУС!"&amp;CELL("адрес",Проверка!E526),"заполнить"),IF(РТУС!E525=РТУС!E526,HYPERLINK("#Проверка!"&amp;CELL("адрес",Проверка!E526),РТУС!E526),HYPERLINK("#РТУС!"&amp;CELL("адрес",Проверка!E526),"###")))</f>
        <v>заполнить</v>
      </c>
      <c r="F526" s="13" t="str">
        <f ca="1">IF(РТУС!F526="",HYPERLINK("#РТУС!"&amp;CELL("адрес",Проверка!F526),"заполнить"),HYPERLINK("#Проверка!"&amp;CELL("адрес",Проверка!F526),РТУС!F526))</f>
        <v>заполнить</v>
      </c>
      <c r="G526" s="20" t="str">
        <f ca="1">IF(РТУС!G526="",HYPERLINK("#РТУС!"&amp;CELL("адрес",Проверка!G526),"заполнить"),IF(РТУС!G526="1",HYPERLINK("#Проверка!"&amp;CELL("адрес",Проверка!G526),"1"),IF(AND(ISNUMBER(РТУС!G526)=TRUE,РТУС!G526&lt;=1,РТУС!G526&gt;0),IF(SUMIF(РТУС!$A$4:$A$1000,A526,РТУС!$G$4:$G$1000)=1,HYPERLINK("#Проверка!"&amp;CELL("адрес",Проверка!G526),РТУС!G526),HYPERLINK("#РТУС!"&amp;CELL("адрес",Проверка!G526),"сумма долей ≠ 1")),HYPERLINK("#РТУС!"&amp;CELL("адрес",Проверка!G526),"###"))))</f>
        <v>заполнить</v>
      </c>
      <c r="H526" s="13" t="str">
        <f ca="1">IF(РТУС!H526="",HYPERLINK("#РТУС!"&amp;CELL("адрес",Проверка!H526),"заполнить"),IF(OR(РТУС!H526="Юрлицо",РТУС!H526="Физлицо",РТУС!H526="ИП"),HYPERLINK("#Проверка!"&amp;CELL("адрес",Проверка!H526),РТУС!H526),HYPERLINK("#РТУС!"&amp;CELL("адрес",Проверка!H526),"###")))</f>
        <v>заполнить</v>
      </c>
      <c r="I526" s="13" t="str">
        <f ca="1">IF(OR(РТУС!H526="Юрлицо",РТУС!H526="ИП"),IF(РТУС!I526="",HYPERLINK("#РТУС!"&amp;CELL("адрес",Проверка!I526),"заполнить"),IF(OR(LEN(РТУС!I526)=10,LEN(РТУС!I526)=12),HYPERLINK("#Проверка!"&amp;CELL("адрес",Проверка!I526),РТУС!I526),HYPERLINK("#РТУС!"&amp;CELL("адрес",Проверка!I526),"###"))),"")</f>
        <v/>
      </c>
      <c r="J526" s="15" t="str">
        <f ca="1">IF(РТУС!J526="","",IF(AND(LEN(РТУС!J526)=5,РТУС!J526&lt;TODAY()),HYPERLINK("#Проверка!"&amp;CELL("адрес",Проверка!J526),РТУС!J526),HYPERLINK("#РТУС!"&amp;CELL("адрес",Проверка!J526),"###")))</f>
        <v/>
      </c>
      <c r="K526" s="13" t="str">
        <f>IF(РТУС!K526="","",РТУС!K526)</f>
        <v/>
      </c>
      <c r="L526" s="13" t="str">
        <f ca="1">IF(OR(РТУС!H526="Физлицо",РТУС!H526="ИП"),IF(РТУС!L526="",HYPERLINK("#РТУС!"&amp;CELL("адрес",Проверка!L526),"заполнить"),IF(OR(РТУС!L526="Загранпаспорт гражданина РФ",РТУС!L526="Паспорт гражданина РФ",РТУС!L526="Иностранный паспорт",РТУС!L526="Свидетельство о рождении",РТУС!L526="Вид на жительство"),HYPERLINK("#Проверка!"&amp;CELL("адрес",Проверка!L526),РТУС!L526),HYPERLINK("#РТУС!"&amp;CELL("адрес",Проверка!L526),"###"))),"")</f>
        <v/>
      </c>
      <c r="M526" s="13" t="str">
        <f ca="1">IF(AND(OR(РТУС!L526="Паспорт гражданина РФ",РТУС!L526="Свидетельство о рождении"),РТУС!M526=""),HYPERLINK("#РТУС!"&amp;CELL("адрес",Проверка!M526),"заполнить"),IF(РТУС!L526="Паспорт гражданина РФ",IF(LEN(РТУС!M526)=4,HYPERLINK("#Проверка!"&amp;CELL("адрес",Проверка!M526),РТУС!M526),HYPERLINK("#РТУС!"&amp;CELL("адрес",Проверка!M526),"###")),IF(РТУС!L526="Свидетельство о рождении",HYPERLINK("#Проверка!"&amp;CELL("адрес",Проверка!M526),РТУС!M526),"")))</f>
        <v/>
      </c>
      <c r="N526" s="13" t="str">
        <f ca="1">IF(РТУС!L526="","",IF(РТУС!N526="",HYPERLINK("#РТУС!"&amp;CELL("адрес",Проверка!N526),"заполнить"),IF(OR(РТУС!L526="Паспорт гражданина РФ",РТУС!L526="Свидетельство о рождении"),IF(LEN(РТУС!N526)=6,HYPERLINK("#Проверка!"&amp;CELL("адрес",Проверка!N526),РТУС!N526),HYPERLINK("#РТУС!"&amp;CELL("адрес",Проверка!N526),"###")),HYPERLINK("#Проверка!"&amp;CELL("адрес",Проверка!N526),РТУС!N526))))</f>
        <v/>
      </c>
      <c r="O526" s="15" t="str">
        <f ca="1">IF(РТУС!L526="","",IF(РТУС!O526="",HYPERLINK("#РТУС!"&amp;CELL("адрес",Проверка!O526),"заполнить"),IF(AND(LEN(РТУС!O526)=5,РТУС!O526&lt;TODAY()),IF(РТУС!L526="Свидетельство о рождении",IF(РТУС!O526&gt;EDATE(TODAY(),-168),HYPERLINK("#Проверка!"&amp;CELL("адрес",Проверка!O526),РТУС!O526),HYPERLINK("#РТУС!"&amp;CELL("адрес",Проверка!O526),"недействительно")),HYPERLINK("#Проверка!"&amp;CELL("адрес",Проверка!O526),РТУС!O526)),HYPERLINK("#РТУС!"&amp;CELL("адрес",Проверка!O526),"###"))))</f>
        <v/>
      </c>
      <c r="P526" s="21" t="str">
        <f ca="1">IF(РТУС!L526="Паспорт гражданина РФ",IF(РТУС!P526="",HYPERLINK("#РТУС!"&amp;CELL("адрес",Проверка!P526),"заполнить"),HYPERLINK("#Проверка!"&amp;CELL("адрес",Проверка!P526),РТУС!P526)),"")</f>
        <v/>
      </c>
      <c r="Q526" s="13" t="str">
        <f ca="1">IF(РТУС!L526="Паспорт гражданина РФ",IF(РТУС!Q526="",HYPERLINK("#РТУС!"&amp;CELL("адрес",Проверка!Q526),"заполнить"),IF(LEN(РТУС!Q526)=7,HYPERLINK("#Проверка!"&amp;CELL("адрес",Проверка!Q526),РТУС!Q526),HYPERLINK("#РТУС!"&amp;CELL("адрес",Проверка!Q526),"###"))),"")</f>
        <v/>
      </c>
      <c r="R526" s="13" t="str">
        <f ca="1">IF(РТУС!R526="",HYPERLINK("#РТУС!"&amp;CELL("адрес",Проверка!R526),"заполнить"),HYPERLINK("#Проверка!"&amp;CELL("адрес",Проверка!R526),РТУС!R526))</f>
        <v>заполнить</v>
      </c>
      <c r="S526" s="13" t="str">
        <f>IF(РТУС!S526="","",РТУС!S526)</f>
        <v/>
      </c>
      <c r="T526" s="13" t="str">
        <f>IF(РТУС!T526="","",РТУС!T526)</f>
        <v/>
      </c>
      <c r="U526" s="13" t="str">
        <f>IF(РТУС!U526="","",РТУС!U526)</f>
        <v/>
      </c>
      <c r="V526" s="13" t="str">
        <f ca="1">IF(РТУС!V526="",HYPERLINK("#РТУС!"&amp;CELL("адрес",Проверка!V526),"заполнить"),IF(OR(РТУС!V526="Договор участия в долевом строительстве",РТУС!V526="Предварительный договор участия в долевом строительстве",РТУС!V526="Определение Арбитражного суда",РТУС!V526="Решение суда общей юрисдикции",РТУС!V526="Иные договоры"),HYPERLINK("#Проверка!"&amp;CELL("адрес",Проверка!V526),РТУС!V526),HYPERLINK("#РТУС!"&amp;CELL("адрес",Проверка!V526),"###")))</f>
        <v>заполнить</v>
      </c>
      <c r="W526" s="13" t="str">
        <f ca="1">IF(РТУС!W526="",HYPERLINK("#РТУС!"&amp;CELL("адрес",Проверка!W526),"заполнить"),HYPERLINK("#Проверка!"&amp;CELL("адрес",Проверка!W526),РТУС!W526))</f>
        <v>заполнить</v>
      </c>
      <c r="X526" s="15" t="str">
        <f ca="1">IF(РТУС!X526="",HYPERLINK("#РТУС!"&amp;CELL("адрес",Проверка!X526),"заполнить"),IF(AND(LEN(РТУС!X526)=5,РТУС!X526&lt;TODAY()),HYPERLINK("#Проверка!"&amp;CELL("адрес",Проверка!X526),РТУС!X526),HYPERLINK("#РТУС!"&amp;CELL("адрес",Проверка!X526),"###")))</f>
        <v>заполнить</v>
      </c>
      <c r="Y526" s="13" t="str">
        <f>IF(РТУС!Y526="","",РТУС!Y526)</f>
        <v/>
      </c>
      <c r="Z526" s="15" t="str">
        <f ca="1">IF(РТУС!Z526="","",IF(AND(LEN(РТУС!Z526)=5,РТУС!Z526&lt;TODAY()),HYPERLINK("#Проверка!"&amp;CELL("адрес",Проверка!Z526),РТУС!Z526),HYPERLINK("#РТУС!"&amp;CELL("адрес",Проверка!Z526),"###")))</f>
        <v/>
      </c>
      <c r="AA526" s="18" t="str">
        <f ca="1">IF(РТУС!AA526="",HYPERLINK("#РТУС!"&amp;CELL("адрес",Проверка!AA526),"заполнить"),IF(ISNUMBER(РТУС!AA526)=TRUE,HYPERLINK("#Проверка!"&amp;CELL("адрес",Проверка!AA526),РТУС!AA526),HYPERLINK("#РТУС!"&amp;CELL("адрес",Проверка!AA526),"###")))</f>
        <v>заполнить</v>
      </c>
      <c r="AB526" s="18" t="str">
        <f ca="1">IF(РТУС!AB526="",HYPERLINK("#РТУС!"&amp;CELL("адрес",Проверка!AB526),"заполнить"),IF(ISNUMBER(РТУС!AB526)=TRUE,HYPERLINK("#Проверка!"&amp;CELL("адрес",Проверка!AB526),РТУС!AB526),HYPERLINK("#РТУС!"&amp;CELL("адрес",Проверка!AB526),"###")))</f>
        <v>заполнить</v>
      </c>
      <c r="AC526" s="18" t="str">
        <f ca="1">IF(РТУС!AC526="","",IF(ISNUMBER(РТУС!AC526)=TRUE,HYPERLINK("#Проверка!"&amp;CELL("адрес",Проверка!AC526),РТУС!AC526),HYPERLINK("#РТУС!"&amp;CELL("адрес",Проверка!AC526),"###")))</f>
        <v/>
      </c>
      <c r="AD526" s="18" t="str">
        <f ca="1">IF(РТУС!AD526="","",IF(ISNUMBER(РТУС!AD526)=TRUE,HYPERLINK("#Проверка!"&amp;CELL("адрес",Проверка!AD526),РТУС!AD526),HYPERLINK("#РТУС!"&amp;CELL("адрес",Проверка!AD526),"###")))</f>
        <v/>
      </c>
      <c r="AE526" s="13" t="str">
        <f>IF(РТУС!AE526="","",РТУС!AE526)</f>
        <v/>
      </c>
      <c r="AF526" s="15" t="str">
        <f ca="1">IF(РТУС!AE526="","",IF(РТУС!AF526="",HYPERLINK("#РТУС!"&amp;CELL("адрес",Проверка!AF526),"заполнить"),IF(AND(LEN(РТУС!AF526)=5,РТУС!AF526&lt;TODAY()),HYPERLINK("#Проверка!"&amp;CELL("адрес",Проверка!AF526),РТУС!AF526),HYPERLINK("#РТУС!"&amp;CELL("адрес",Проверка!AF526),"###"))))</f>
        <v/>
      </c>
      <c r="AG526" s="13"/>
      <c r="AH526" s="15" t="str">
        <f ca="1">IF(РТУС!AE526="","",IF(РТУС!AH526="",HYPERLINK("#РТУС!"&amp;CELL("адрес",Проверка!AH526),"заполнить"),IF(AND(LEN(РТУС!AH526)=5,РТУС!AH526&lt;TODAY()),HYPERLINK("#Проверка!"&amp;CELL("адрес",Проверка!AH526),РТУС!AH526),HYPERLINK("#РТУС!"&amp;CELL("адрес",Проверка!AH526),"###"))))</f>
        <v/>
      </c>
      <c r="AI526" s="15" t="str">
        <f ca="1">IF(РТУС!AE526="","",IF(РТУС!AI526="",HYPERLINK("#РТУС!"&amp;CELL("адрес",Проверка!AI526),"заполнить"),HYPERLINK("#Проверка!"&amp;CELL("адрес",Проверка!AI526),РТУС!AI526)))</f>
        <v/>
      </c>
      <c r="AJ526" s="13" t="str">
        <f ca="1">IF(РТУС!AE526="","",IF(РТУС!AJ526="",HYPERLINK("#РТУС!"&amp;CELL("адрес",Проверка!AJ526),"заполнить"),IF(OR(РТУС!AJ526="Юрлицо",РТУС!AJ526="Физлицо",РТУС!AJ526="ИП"),HYPERLINK("#Проверка!"&amp;CELL("адрес",Проверка!AJ526),РТУС!AJ526),HYPERLINK("#РТУС!"&amp;CELL("адрес",Проверка!AJ526),"###"))))</f>
        <v/>
      </c>
      <c r="AK526" s="13" t="str">
        <f ca="1">IF(РТУС!AK526="",HYPERLINK("#РТУС!"&amp;CELL("адрес",Проверка!AK526),"заполнить"),IF(OR(РТУС!AK526="Квартира",РТУС!AK526="Кладовая",РТУС!AK526="Машино-место",РТУС!AK526="Нежилое помещение"),HYPERLINK("#Проверка!"&amp;CELL("адрес",Проверка!AK526),РТУС!AK526),HYPERLINK("#РТУС!"&amp;CELL("адрес",Проверка!AK526),"###")))</f>
        <v>заполнить</v>
      </c>
      <c r="AL526" s="13" t="str">
        <f ca="1">IF(РТУС!AL526="",HYPERLINK("#РТУС!"&amp;CELL("адрес",Проверка!AL526),"заполнить"),HYPERLINK("#Проверка!"&amp;CELL("адрес",Проверка!AL526),РТУС!AL526))</f>
        <v>заполнить</v>
      </c>
      <c r="AM526" s="18" t="str">
        <f ca="1">IF(РТУС!AM526="",HYPERLINK("#РТУС!"&amp;CELL("адрес",Проверка!AM526),"заполнить"),IF(ISNUMBER(РТУС!AM526)=TRUE,IF(РТУС!AK526="Нежилое помещение",IF(РТУС!AM526&gt;7,HYPERLINK("#РТУС!"&amp;CELL("адрес",Проверка!AM526),"не больше 7 кв.м."),РТУС!AM526),HYPERLINK("#Проверка!"&amp;CELL("адрес",Проверка!AM526),РТУС!AM526)),HYPERLINK("#РТУС!"&amp;CELL("адрес",Проверка!AM526),"###")))</f>
        <v>заполнить</v>
      </c>
      <c r="AN526" s="13" t="str">
        <f ca="1">IF(РТУС!AN526="",HYPERLINK("#РТУС!"&amp;CELL("адрес",Проверка!AN526),"заполнить"),IF(OR(РТУС!AN526="Общая площадь помещения",РТУС!AN526="Общая приведенная площадь жилого помещения",РТУС!AN526="Общая площадь жилого помещения с учетом лоджий, балконов, террас и веранд"),HYPERLINK("#Проверка!"&amp;CELL("адрес",Проверка!AN526),РТУС!AN526),HYPERLINK("#РТУС!"&amp;CELL("адрес",Проверка!AN526),"###")))</f>
        <v>заполнить</v>
      </c>
      <c r="AO526" s="13" t="str">
        <f ca="1">IF(OR(РТУС!AK526="Квартира",РТУС!A526="Нежилое помещение"),IF(РТУС!AO526="",HYPERLINK("#РТУС!"&amp;CELL("адрес",Проверка!AO526),"заполнить"),IF(ISNUMBER(РТУС!AO526)=TRUE,HYPERLINK("#Проверка!"&amp;CELL("адрес",Проверка!AO526),РТУС!AO526),HYPERLINK("#РТУС!"&amp;CELL("адрес",Проверка!AO526),"###"))),"")</f>
        <v/>
      </c>
      <c r="AP526" s="13" t="str">
        <f>IF(РТУС!AP526="","",РТУС!AP526)</f>
        <v/>
      </c>
      <c r="AQ526" s="13" t="str">
        <f ca="1">IF(РТУС!AQ526="",HYPERLINK("#РТУС!"&amp;CELL("адрес",Проверка!AQ526),"заполнить"),HYPERLINK("#Проверка!"&amp;CELL("адрес",Проверка!AQ526),РТУС!AQ526))</f>
        <v>заполнить</v>
      </c>
      <c r="AR526" s="18" t="str">
        <f ca="1">IF(РТУС!AR526="",HYPERLINK("#РТУС!"&amp;CELL("адрес",Проверка!AR526),"заполнить"),IF(ISNUMBER(РТУС!AR526)=FALSE,HYPERLINK("#РТУС!"&amp;CELL("адрес",Проверка!AR526),"###"),IF(РТУС!G526="1",IF(РТУС!AB526=РТУС!AR526+РТУС!AU526,HYPERLINK("#Проверка!"&amp;CELL("адрес",Проверка!AR526),РТУС!AR526),HYPERLINK("#РТУС!"&amp;CELL("адрес",Проверка!AR526),"сверить суммы")),IF(РТУС!AB526=(SUMIF(РТУС!$A$4:$A$1000,A526,РТУС!$AR$4:$AR$1000)+SUMIF(РТУС!$A$4:$A$1000,A526,РТУС!$AU$4:$AU$1000)),HYPERLINK("#Проверка!"&amp;CELL("адрес",Проверка!AR526),РТУС!AR526),HYPERLINK("#РТУС!"&amp;CELL("адрес",Проверка!AR526),"сверить суммы")))))</f>
        <v>заполнить</v>
      </c>
      <c r="AS526" s="13" t="str">
        <f>IF(РТУС!AS526="","",РТУС!AS526)</f>
        <v/>
      </c>
      <c r="AT526" s="18" t="str">
        <f ca="1">IF(РТУС!AT526="",HYPERLINK("#РТУС!"&amp;CELL("адрес",Проверка!AT526),"заполнить"),IF(ISNUMBER(РТУС!AT526)=FALSE,HYPERLINK("#РТУС!"&amp;CELL("адрес",Проверка!AT526),"###"),IF(РТУС!AT526=РТУС!AR526,HYPERLINK("#Проверка!"&amp;CELL("адрес",Проверка!AT526),РТУС!AT526),HYPERLINK("#РТУС!"&amp;CELL("адрес",Проверка!AT526),"сверить суммы"))))</f>
        <v>заполнить</v>
      </c>
      <c r="AU526" s="18" t="str">
        <f ca="1">IF(РТУС!AU526="",HYPERLINK("#РТУС!"&amp;CELL("адрес",Проверка!AU526),"заполнить"),IF(ISNUMBER(РТУС!AU526)=FALSE,HYPERLINK("#РТУС!"&amp;CELL("адрес",Проверка!AU526),"###"),IF(РТУС!G526="1",IF(РТУС!AB526=РТУС!AR526+РТУС!AU526,HYPERLINK("#Проверка!"&amp;CELL("адрес",Проверка!AU526),РТУС!AU526),HYPERLINK("#РТУС!"&amp;CELL("адрес",Проверка!AU526),"сверить суммы")),IF(РТУС!AB526=(SUMIF(РТУС!$A$4:$A$1000,A526,РТУС!$AR$4:$AR$1000)+SUMIF(РТУС!$A$4:$A$1000,A526,РТУС!$AU$4:$AU$1000)),HYPERLINK("#Проверка!"&amp;CELL("адрес",Проверка!AU526),РТУС!AU526),HYPERLINK("#РТУС!"&amp;CELL("адрес",Проверка!AU526),"сверить суммы")))))</f>
        <v>заполнить</v>
      </c>
      <c r="AV526" s="13" t="str">
        <f ca="1">IF(РТУС!AV526="",HYPERLINK("#РТУС!"&amp;CELL("адрес",Проверка!AV526),"заполнить"),IF(OR(РТУС!AV526="Требование о передаче жилого помещения",РТУС!AV526="Требование о передаче машино-места",РТУС!AV526="Требования о передаче нежилого помещения",РТУС!AV526="Денежные требования"),HYPERLINK("#Проверка!"&amp;CELL("адрес",Проверка!AV526),РТУС!AV526),HYPERLINK("#РТУС!"&amp;CELL("адрес",Проверка!AV526),"###")))</f>
        <v>заполнить</v>
      </c>
      <c r="AW526" s="13" t="str">
        <f ca="1">IF(РТУС!AW526="",HYPERLINK("#РТУС!"&amp;CELL("адрес",Проверка!AW526),"заполнить"),IF(OR(РТУС!AW526="Включен в полном объеме",РТУС!AW526="Включен частично"),HYPERLINK("#Проверка!"&amp;CELL("адрес",Проверка!AW526),РТУС!AW526),HYPERLINK("#РТУС!"&amp;CELL("адрес",Проверка!AW526),"###")))</f>
        <v>заполнить</v>
      </c>
      <c r="AX526" s="15" t="str">
        <f ca="1">IF(РТУС!AX526="",HYPERLINK("#РТУС!"&amp;CELL("адрес",Проверка!AX526),"заполнить"),IF(AND(LEN(РТУС!AX526)=5,РТУС!AX526&lt;TODAY()),HYPERLINK("#Проверка!"&amp;CELL("адрес",Проверка!AX526),РТУС!AX526),HYPERLINK("#РТУС!"&amp;CELL("адрес",Проверка!AX526),"###")))</f>
        <v>заполнить</v>
      </c>
      <c r="AY526" s="15" t="str">
        <f ca="1">IF(РТУС!AY526="",HYPERLINK("#РТУС!"&amp;CELL("адрес",Проверка!AY526),"заполнить"),IF(AND(LEN(РТУС!AY526)=5,РТУС!AY526&lt;TODAY()),HYPERLINK("#Проверка!"&amp;CELL("адрес",Проверка!AY526),РТУС!AY526),HYPERLINK("#РТУС!"&amp;CELL("адрес",Проверка!AY526),"###")))</f>
        <v>заполнить</v>
      </c>
    </row>
    <row r="527" spans="1:51" x14ac:dyDescent="0.25">
      <c r="A527" s="10" t="str">
        <f>РТУС!A527</f>
        <v>.</v>
      </c>
      <c r="B527" s="13" t="str">
        <f ca="1">IF(РТУС!B527="",HYPERLINK("#РТУС!"&amp;CELL("адрес",Проверка!B527),"заполнить"),IF(AND(LEN(РТУС!B527)=10,РТУС!B526=РТУС!B527),HYPERLINK("#Проверка!"&amp;CELL("адрес",Проверка!B527),РТУС!B527),HYPERLINK("#РТУС!"&amp;CELL("адрес",Проверка!B527),"###")))</f>
        <v>заполнить</v>
      </c>
      <c r="C527" s="13" t="str">
        <f ca="1">IF(РТУС!C527="",HYPERLINK("#РТУС!"&amp;CELL("адрес",Проверка!C527),"заполнить"),IF(AND(ISNUMBER(РТУС!C527)=TRUE,РТУС!C527&gt;0,РТУС!C526=РТУС!C527),HYPERLINK("#Проверка!"&amp;CELL("адрес",Проверка!C527),РТУС!C527),HYPERLINK("#РТУС!"&amp;CELL("адрес",Проверка!C527),"###")))</f>
        <v>заполнить</v>
      </c>
      <c r="D527" s="13" t="str">
        <f>IF(РТУС!D527="","",РТУС!D527)</f>
        <v/>
      </c>
      <c r="E527" s="13" t="str">
        <f ca="1">IF(РТУС!E527="",HYPERLINK("#РТУС!"&amp;CELL("адрес",Проверка!E527),"заполнить"),IF(РТУС!E526=РТУС!E527,HYPERLINK("#Проверка!"&amp;CELL("адрес",Проверка!E527),РТУС!E527),HYPERLINK("#РТУС!"&amp;CELL("адрес",Проверка!E527),"###")))</f>
        <v>заполнить</v>
      </c>
      <c r="F527" s="13" t="str">
        <f ca="1">IF(РТУС!F527="",HYPERLINK("#РТУС!"&amp;CELL("адрес",Проверка!F527),"заполнить"),HYPERLINK("#Проверка!"&amp;CELL("адрес",Проверка!F527),РТУС!F527))</f>
        <v>заполнить</v>
      </c>
      <c r="G527" s="20" t="str">
        <f ca="1">IF(РТУС!G527="",HYPERLINK("#РТУС!"&amp;CELL("адрес",Проверка!G527),"заполнить"),IF(РТУС!G527="1",HYPERLINK("#Проверка!"&amp;CELL("адрес",Проверка!G527),"1"),IF(AND(ISNUMBER(РТУС!G527)=TRUE,РТУС!G527&lt;=1,РТУС!G527&gt;0),IF(SUMIF(РТУС!$A$4:$A$1000,A527,РТУС!$G$4:$G$1000)=1,HYPERLINK("#Проверка!"&amp;CELL("адрес",Проверка!G527),РТУС!G527),HYPERLINK("#РТУС!"&amp;CELL("адрес",Проверка!G527),"сумма долей ≠ 1")),HYPERLINK("#РТУС!"&amp;CELL("адрес",Проверка!G527),"###"))))</f>
        <v>заполнить</v>
      </c>
      <c r="H527" s="13" t="str">
        <f ca="1">IF(РТУС!H527="",HYPERLINK("#РТУС!"&amp;CELL("адрес",Проверка!H527),"заполнить"),IF(OR(РТУС!H527="Юрлицо",РТУС!H527="Физлицо",РТУС!H527="ИП"),HYPERLINK("#Проверка!"&amp;CELL("адрес",Проверка!H527),РТУС!H527),HYPERLINK("#РТУС!"&amp;CELL("адрес",Проверка!H527),"###")))</f>
        <v>заполнить</v>
      </c>
      <c r="I527" s="13" t="str">
        <f ca="1">IF(OR(РТУС!H527="Юрлицо",РТУС!H527="ИП"),IF(РТУС!I527="",HYPERLINK("#РТУС!"&amp;CELL("адрес",Проверка!I527),"заполнить"),IF(OR(LEN(РТУС!I527)=10,LEN(РТУС!I527)=12),HYPERLINK("#Проверка!"&amp;CELL("адрес",Проверка!I527),РТУС!I527),HYPERLINK("#РТУС!"&amp;CELL("адрес",Проверка!I527),"###"))),"")</f>
        <v/>
      </c>
      <c r="J527" s="15" t="str">
        <f ca="1">IF(РТУС!J527="","",IF(AND(LEN(РТУС!J527)=5,РТУС!J527&lt;TODAY()),HYPERLINK("#Проверка!"&amp;CELL("адрес",Проверка!J527),РТУС!J527),HYPERLINK("#РТУС!"&amp;CELL("адрес",Проверка!J527),"###")))</f>
        <v/>
      </c>
      <c r="K527" s="13" t="str">
        <f>IF(РТУС!K527="","",РТУС!K527)</f>
        <v/>
      </c>
      <c r="L527" s="13" t="str">
        <f ca="1">IF(OR(РТУС!H527="Физлицо",РТУС!H527="ИП"),IF(РТУС!L527="",HYPERLINK("#РТУС!"&amp;CELL("адрес",Проверка!L527),"заполнить"),IF(OR(РТУС!L527="Загранпаспорт гражданина РФ",РТУС!L527="Паспорт гражданина РФ",РТУС!L527="Иностранный паспорт",РТУС!L527="Свидетельство о рождении",РТУС!L527="Вид на жительство"),HYPERLINK("#Проверка!"&amp;CELL("адрес",Проверка!L527),РТУС!L527),HYPERLINK("#РТУС!"&amp;CELL("адрес",Проверка!L527),"###"))),"")</f>
        <v/>
      </c>
      <c r="M527" s="13" t="str">
        <f ca="1">IF(AND(OR(РТУС!L527="Паспорт гражданина РФ",РТУС!L527="Свидетельство о рождении"),РТУС!M527=""),HYPERLINK("#РТУС!"&amp;CELL("адрес",Проверка!M527),"заполнить"),IF(РТУС!L527="Паспорт гражданина РФ",IF(LEN(РТУС!M527)=4,HYPERLINK("#Проверка!"&amp;CELL("адрес",Проверка!M527),РТУС!M527),HYPERLINK("#РТУС!"&amp;CELL("адрес",Проверка!M527),"###")),IF(РТУС!L527="Свидетельство о рождении",HYPERLINK("#Проверка!"&amp;CELL("адрес",Проверка!M527),РТУС!M527),"")))</f>
        <v/>
      </c>
      <c r="N527" s="13" t="str">
        <f ca="1">IF(РТУС!L527="","",IF(РТУС!N527="",HYPERLINK("#РТУС!"&amp;CELL("адрес",Проверка!N527),"заполнить"),IF(OR(РТУС!L527="Паспорт гражданина РФ",РТУС!L527="Свидетельство о рождении"),IF(LEN(РТУС!N527)=6,HYPERLINK("#Проверка!"&amp;CELL("адрес",Проверка!N527),РТУС!N527),HYPERLINK("#РТУС!"&amp;CELL("адрес",Проверка!N527),"###")),HYPERLINK("#Проверка!"&amp;CELL("адрес",Проверка!N527),РТУС!N527))))</f>
        <v/>
      </c>
      <c r="O527" s="15" t="str">
        <f ca="1">IF(РТУС!L527="","",IF(РТУС!O527="",HYPERLINK("#РТУС!"&amp;CELL("адрес",Проверка!O527),"заполнить"),IF(AND(LEN(РТУС!O527)=5,РТУС!O527&lt;TODAY()),IF(РТУС!L527="Свидетельство о рождении",IF(РТУС!O527&gt;EDATE(TODAY(),-168),HYPERLINK("#Проверка!"&amp;CELL("адрес",Проверка!O527),РТУС!O527),HYPERLINK("#РТУС!"&amp;CELL("адрес",Проверка!O527),"недействительно")),HYPERLINK("#Проверка!"&amp;CELL("адрес",Проверка!O527),РТУС!O527)),HYPERLINK("#РТУС!"&amp;CELL("адрес",Проверка!O527),"###"))))</f>
        <v/>
      </c>
      <c r="P527" s="21" t="str">
        <f ca="1">IF(РТУС!L527="Паспорт гражданина РФ",IF(РТУС!P527="",HYPERLINK("#РТУС!"&amp;CELL("адрес",Проверка!P527),"заполнить"),HYPERLINK("#Проверка!"&amp;CELL("адрес",Проверка!P527),РТУС!P527)),"")</f>
        <v/>
      </c>
      <c r="Q527" s="13" t="str">
        <f ca="1">IF(РТУС!L527="Паспорт гражданина РФ",IF(РТУС!Q527="",HYPERLINK("#РТУС!"&amp;CELL("адрес",Проверка!Q527),"заполнить"),IF(LEN(РТУС!Q527)=7,HYPERLINK("#Проверка!"&amp;CELL("адрес",Проверка!Q527),РТУС!Q527),HYPERLINK("#РТУС!"&amp;CELL("адрес",Проверка!Q527),"###"))),"")</f>
        <v/>
      </c>
      <c r="R527" s="13" t="str">
        <f ca="1">IF(РТУС!R527="",HYPERLINK("#РТУС!"&amp;CELL("адрес",Проверка!R527),"заполнить"),HYPERLINK("#Проверка!"&amp;CELL("адрес",Проверка!R527),РТУС!R527))</f>
        <v>заполнить</v>
      </c>
      <c r="S527" s="13" t="str">
        <f>IF(РТУС!S527="","",РТУС!S527)</f>
        <v/>
      </c>
      <c r="T527" s="13" t="str">
        <f>IF(РТУС!T527="","",РТУС!T527)</f>
        <v/>
      </c>
      <c r="U527" s="13" t="str">
        <f>IF(РТУС!U527="","",РТУС!U527)</f>
        <v/>
      </c>
      <c r="V527" s="13" t="str">
        <f ca="1">IF(РТУС!V527="",HYPERLINK("#РТУС!"&amp;CELL("адрес",Проверка!V527),"заполнить"),IF(OR(РТУС!V527="Договор участия в долевом строительстве",РТУС!V527="Предварительный договор участия в долевом строительстве",РТУС!V527="Определение Арбитражного суда",РТУС!V527="Решение суда общей юрисдикции",РТУС!V527="Иные договоры"),HYPERLINK("#Проверка!"&amp;CELL("адрес",Проверка!V527),РТУС!V527),HYPERLINK("#РТУС!"&amp;CELL("адрес",Проверка!V527),"###")))</f>
        <v>заполнить</v>
      </c>
      <c r="W527" s="13" t="str">
        <f ca="1">IF(РТУС!W527="",HYPERLINK("#РТУС!"&amp;CELL("адрес",Проверка!W527),"заполнить"),HYPERLINK("#Проверка!"&amp;CELL("адрес",Проверка!W527),РТУС!W527))</f>
        <v>заполнить</v>
      </c>
      <c r="X527" s="15" t="str">
        <f ca="1">IF(РТУС!X527="",HYPERLINK("#РТУС!"&amp;CELL("адрес",Проверка!X527),"заполнить"),IF(AND(LEN(РТУС!X527)=5,РТУС!X527&lt;TODAY()),HYPERLINK("#Проверка!"&amp;CELL("адрес",Проверка!X527),РТУС!X527),HYPERLINK("#РТУС!"&amp;CELL("адрес",Проверка!X527),"###")))</f>
        <v>заполнить</v>
      </c>
      <c r="Y527" s="13" t="str">
        <f>IF(РТУС!Y527="","",РТУС!Y527)</f>
        <v/>
      </c>
      <c r="Z527" s="15" t="str">
        <f ca="1">IF(РТУС!Z527="","",IF(AND(LEN(РТУС!Z527)=5,РТУС!Z527&lt;TODAY()),HYPERLINK("#Проверка!"&amp;CELL("адрес",Проверка!Z527),РТУС!Z527),HYPERLINK("#РТУС!"&amp;CELL("адрес",Проверка!Z527),"###")))</f>
        <v/>
      </c>
      <c r="AA527" s="18" t="str">
        <f ca="1">IF(РТУС!AA527="",HYPERLINK("#РТУС!"&amp;CELL("адрес",Проверка!AA527),"заполнить"),IF(ISNUMBER(РТУС!AA527)=TRUE,HYPERLINK("#Проверка!"&amp;CELL("адрес",Проверка!AA527),РТУС!AA527),HYPERLINK("#РТУС!"&amp;CELL("адрес",Проверка!AA527),"###")))</f>
        <v>заполнить</v>
      </c>
      <c r="AB527" s="18" t="str">
        <f ca="1">IF(РТУС!AB527="",HYPERLINK("#РТУС!"&amp;CELL("адрес",Проверка!AB527),"заполнить"),IF(ISNUMBER(РТУС!AB527)=TRUE,HYPERLINK("#Проверка!"&amp;CELL("адрес",Проверка!AB527),РТУС!AB527),HYPERLINK("#РТУС!"&amp;CELL("адрес",Проверка!AB527),"###")))</f>
        <v>заполнить</v>
      </c>
      <c r="AC527" s="18" t="str">
        <f ca="1">IF(РТУС!AC527="","",IF(ISNUMBER(РТУС!AC527)=TRUE,HYPERLINK("#Проверка!"&amp;CELL("адрес",Проверка!AC527),РТУС!AC527),HYPERLINK("#РТУС!"&amp;CELL("адрес",Проверка!AC527),"###")))</f>
        <v/>
      </c>
      <c r="AD527" s="18" t="str">
        <f ca="1">IF(РТУС!AD527="","",IF(ISNUMBER(РТУС!AD527)=TRUE,HYPERLINK("#Проверка!"&amp;CELL("адрес",Проверка!AD527),РТУС!AD527),HYPERLINK("#РТУС!"&amp;CELL("адрес",Проверка!AD527),"###")))</f>
        <v/>
      </c>
      <c r="AE527" s="13" t="str">
        <f>IF(РТУС!AE527="","",РТУС!AE527)</f>
        <v/>
      </c>
      <c r="AF527" s="15" t="str">
        <f ca="1">IF(РТУС!AE527="","",IF(РТУС!AF527="",HYPERLINK("#РТУС!"&amp;CELL("адрес",Проверка!AF527),"заполнить"),IF(AND(LEN(РТУС!AF527)=5,РТУС!AF527&lt;TODAY()),HYPERLINK("#Проверка!"&amp;CELL("адрес",Проверка!AF527),РТУС!AF527),HYPERLINK("#РТУС!"&amp;CELL("адрес",Проверка!AF527),"###"))))</f>
        <v/>
      </c>
      <c r="AG527" s="13"/>
      <c r="AH527" s="15" t="str">
        <f ca="1">IF(РТУС!AE527="","",IF(РТУС!AH527="",HYPERLINK("#РТУС!"&amp;CELL("адрес",Проверка!AH527),"заполнить"),IF(AND(LEN(РТУС!AH527)=5,РТУС!AH527&lt;TODAY()),HYPERLINK("#Проверка!"&amp;CELL("адрес",Проверка!AH527),РТУС!AH527),HYPERLINK("#РТУС!"&amp;CELL("адрес",Проверка!AH527),"###"))))</f>
        <v/>
      </c>
      <c r="AI527" s="15" t="str">
        <f ca="1">IF(РТУС!AE527="","",IF(РТУС!AI527="",HYPERLINK("#РТУС!"&amp;CELL("адрес",Проверка!AI527),"заполнить"),HYPERLINK("#Проверка!"&amp;CELL("адрес",Проверка!AI527),РТУС!AI527)))</f>
        <v/>
      </c>
      <c r="AJ527" s="13" t="str">
        <f ca="1">IF(РТУС!AE527="","",IF(РТУС!AJ527="",HYPERLINK("#РТУС!"&amp;CELL("адрес",Проверка!AJ527),"заполнить"),IF(OR(РТУС!AJ527="Юрлицо",РТУС!AJ527="Физлицо",РТУС!AJ527="ИП"),HYPERLINK("#Проверка!"&amp;CELL("адрес",Проверка!AJ527),РТУС!AJ527),HYPERLINK("#РТУС!"&amp;CELL("адрес",Проверка!AJ527),"###"))))</f>
        <v/>
      </c>
      <c r="AK527" s="13" t="str">
        <f ca="1">IF(РТУС!AK527="",HYPERLINK("#РТУС!"&amp;CELL("адрес",Проверка!AK527),"заполнить"),IF(OR(РТУС!AK527="Квартира",РТУС!AK527="Кладовая",РТУС!AK527="Машино-место",РТУС!AK527="Нежилое помещение"),HYPERLINK("#Проверка!"&amp;CELL("адрес",Проверка!AK527),РТУС!AK527),HYPERLINK("#РТУС!"&amp;CELL("адрес",Проверка!AK527),"###")))</f>
        <v>заполнить</v>
      </c>
      <c r="AL527" s="13" t="str">
        <f ca="1">IF(РТУС!AL527="",HYPERLINK("#РТУС!"&amp;CELL("адрес",Проверка!AL527),"заполнить"),HYPERLINK("#Проверка!"&amp;CELL("адрес",Проверка!AL527),РТУС!AL527))</f>
        <v>заполнить</v>
      </c>
      <c r="AM527" s="18" t="str">
        <f ca="1">IF(РТУС!AM527="",HYPERLINK("#РТУС!"&amp;CELL("адрес",Проверка!AM527),"заполнить"),IF(ISNUMBER(РТУС!AM527)=TRUE,IF(РТУС!AK527="Нежилое помещение",IF(РТУС!AM527&gt;7,HYPERLINK("#РТУС!"&amp;CELL("адрес",Проверка!AM527),"не больше 7 кв.м."),РТУС!AM527),HYPERLINK("#Проверка!"&amp;CELL("адрес",Проверка!AM527),РТУС!AM527)),HYPERLINK("#РТУС!"&amp;CELL("адрес",Проверка!AM527),"###")))</f>
        <v>заполнить</v>
      </c>
      <c r="AN527" s="13" t="str">
        <f ca="1">IF(РТУС!AN527="",HYPERLINK("#РТУС!"&amp;CELL("адрес",Проверка!AN527),"заполнить"),IF(OR(РТУС!AN527="Общая площадь помещения",РТУС!AN527="Общая приведенная площадь жилого помещения",РТУС!AN527="Общая площадь жилого помещения с учетом лоджий, балконов, террас и веранд"),HYPERLINK("#Проверка!"&amp;CELL("адрес",Проверка!AN527),РТУС!AN527),HYPERLINK("#РТУС!"&amp;CELL("адрес",Проверка!AN527),"###")))</f>
        <v>заполнить</v>
      </c>
      <c r="AO527" s="13" t="str">
        <f ca="1">IF(OR(РТУС!AK527="Квартира",РТУС!A527="Нежилое помещение"),IF(РТУС!AO527="",HYPERLINK("#РТУС!"&amp;CELL("адрес",Проверка!AO527),"заполнить"),IF(ISNUMBER(РТУС!AO527)=TRUE,HYPERLINK("#Проверка!"&amp;CELL("адрес",Проверка!AO527),РТУС!AO527),HYPERLINK("#РТУС!"&amp;CELL("адрес",Проверка!AO527),"###"))),"")</f>
        <v/>
      </c>
      <c r="AP527" s="13" t="str">
        <f>IF(РТУС!AP527="","",РТУС!AP527)</f>
        <v/>
      </c>
      <c r="AQ527" s="13" t="str">
        <f ca="1">IF(РТУС!AQ527="",HYPERLINK("#РТУС!"&amp;CELL("адрес",Проверка!AQ527),"заполнить"),HYPERLINK("#Проверка!"&amp;CELL("адрес",Проверка!AQ527),РТУС!AQ527))</f>
        <v>заполнить</v>
      </c>
      <c r="AR527" s="18" t="str">
        <f ca="1">IF(РТУС!AR527="",HYPERLINK("#РТУС!"&amp;CELL("адрес",Проверка!AR527),"заполнить"),IF(ISNUMBER(РТУС!AR527)=FALSE,HYPERLINK("#РТУС!"&amp;CELL("адрес",Проверка!AR527),"###"),IF(РТУС!G527="1",IF(РТУС!AB527=РТУС!AR527+РТУС!AU527,HYPERLINK("#Проверка!"&amp;CELL("адрес",Проверка!AR527),РТУС!AR527),HYPERLINK("#РТУС!"&amp;CELL("адрес",Проверка!AR527),"сверить суммы")),IF(РТУС!AB527=(SUMIF(РТУС!$A$4:$A$1000,A527,РТУС!$AR$4:$AR$1000)+SUMIF(РТУС!$A$4:$A$1000,A527,РТУС!$AU$4:$AU$1000)),HYPERLINK("#Проверка!"&amp;CELL("адрес",Проверка!AR527),РТУС!AR527),HYPERLINK("#РТУС!"&amp;CELL("адрес",Проверка!AR527),"сверить суммы")))))</f>
        <v>заполнить</v>
      </c>
      <c r="AS527" s="13" t="str">
        <f>IF(РТУС!AS527="","",РТУС!AS527)</f>
        <v/>
      </c>
      <c r="AT527" s="18" t="str">
        <f ca="1">IF(РТУС!AT527="",HYPERLINK("#РТУС!"&amp;CELL("адрес",Проверка!AT527),"заполнить"),IF(ISNUMBER(РТУС!AT527)=FALSE,HYPERLINK("#РТУС!"&amp;CELL("адрес",Проверка!AT527),"###"),IF(РТУС!AT527=РТУС!AR527,HYPERLINK("#Проверка!"&amp;CELL("адрес",Проверка!AT527),РТУС!AT527),HYPERLINK("#РТУС!"&amp;CELL("адрес",Проверка!AT527),"сверить суммы"))))</f>
        <v>заполнить</v>
      </c>
      <c r="AU527" s="18" t="str">
        <f ca="1">IF(РТУС!AU527="",HYPERLINK("#РТУС!"&amp;CELL("адрес",Проверка!AU527),"заполнить"),IF(ISNUMBER(РТУС!AU527)=FALSE,HYPERLINK("#РТУС!"&amp;CELL("адрес",Проверка!AU527),"###"),IF(РТУС!G527="1",IF(РТУС!AB527=РТУС!AR527+РТУС!AU527,HYPERLINK("#Проверка!"&amp;CELL("адрес",Проверка!AU527),РТУС!AU527),HYPERLINK("#РТУС!"&amp;CELL("адрес",Проверка!AU527),"сверить суммы")),IF(РТУС!AB527=(SUMIF(РТУС!$A$4:$A$1000,A527,РТУС!$AR$4:$AR$1000)+SUMIF(РТУС!$A$4:$A$1000,A527,РТУС!$AU$4:$AU$1000)),HYPERLINK("#Проверка!"&amp;CELL("адрес",Проверка!AU527),РТУС!AU527),HYPERLINK("#РТУС!"&amp;CELL("адрес",Проверка!AU527),"сверить суммы")))))</f>
        <v>заполнить</v>
      </c>
      <c r="AV527" s="13" t="str">
        <f ca="1">IF(РТУС!AV527="",HYPERLINK("#РТУС!"&amp;CELL("адрес",Проверка!AV527),"заполнить"),IF(OR(РТУС!AV527="Требование о передаче жилого помещения",РТУС!AV527="Требование о передаче машино-места",РТУС!AV527="Требования о передаче нежилого помещения",РТУС!AV527="Денежные требования"),HYPERLINK("#Проверка!"&amp;CELL("адрес",Проверка!AV527),РТУС!AV527),HYPERLINK("#РТУС!"&amp;CELL("адрес",Проверка!AV527),"###")))</f>
        <v>заполнить</v>
      </c>
      <c r="AW527" s="13" t="str">
        <f ca="1">IF(РТУС!AW527="",HYPERLINK("#РТУС!"&amp;CELL("адрес",Проверка!AW527),"заполнить"),IF(OR(РТУС!AW527="Включен в полном объеме",РТУС!AW527="Включен частично"),HYPERLINK("#Проверка!"&amp;CELL("адрес",Проверка!AW527),РТУС!AW527),HYPERLINK("#РТУС!"&amp;CELL("адрес",Проверка!AW527),"###")))</f>
        <v>заполнить</v>
      </c>
      <c r="AX527" s="15" t="str">
        <f ca="1">IF(РТУС!AX527="",HYPERLINK("#РТУС!"&amp;CELL("адрес",Проверка!AX527),"заполнить"),IF(AND(LEN(РТУС!AX527)=5,РТУС!AX527&lt;TODAY()),HYPERLINK("#Проверка!"&amp;CELL("адрес",Проверка!AX527),РТУС!AX527),HYPERLINK("#РТУС!"&amp;CELL("адрес",Проверка!AX527),"###")))</f>
        <v>заполнить</v>
      </c>
      <c r="AY527" s="15" t="str">
        <f ca="1">IF(РТУС!AY527="",HYPERLINK("#РТУС!"&amp;CELL("адрес",Проверка!AY527),"заполнить"),IF(AND(LEN(РТУС!AY527)=5,РТУС!AY527&lt;TODAY()),HYPERLINK("#Проверка!"&amp;CELL("адрес",Проверка!AY527),РТУС!AY527),HYPERLINK("#РТУС!"&amp;CELL("адрес",Проверка!AY527),"###")))</f>
        <v>заполнить</v>
      </c>
    </row>
    <row r="528" spans="1:51" x14ac:dyDescent="0.25">
      <c r="A528" s="10" t="str">
        <f>РТУС!A528</f>
        <v>.</v>
      </c>
      <c r="B528" s="13" t="str">
        <f ca="1">IF(РТУС!B528="",HYPERLINK("#РТУС!"&amp;CELL("адрес",Проверка!B528),"заполнить"),IF(AND(LEN(РТУС!B528)=10,РТУС!B527=РТУС!B528),HYPERLINK("#Проверка!"&amp;CELL("адрес",Проверка!B528),РТУС!B528),HYPERLINK("#РТУС!"&amp;CELL("адрес",Проверка!B528),"###")))</f>
        <v>заполнить</v>
      </c>
      <c r="C528" s="13" t="str">
        <f ca="1">IF(РТУС!C528="",HYPERLINK("#РТУС!"&amp;CELL("адрес",Проверка!C528),"заполнить"),IF(AND(ISNUMBER(РТУС!C528)=TRUE,РТУС!C528&gt;0,РТУС!C527=РТУС!C528),HYPERLINK("#Проверка!"&amp;CELL("адрес",Проверка!C528),РТУС!C528),HYPERLINK("#РТУС!"&amp;CELL("адрес",Проверка!C528),"###")))</f>
        <v>заполнить</v>
      </c>
      <c r="D528" s="13" t="str">
        <f>IF(РТУС!D528="","",РТУС!D528)</f>
        <v/>
      </c>
      <c r="E528" s="13" t="str">
        <f ca="1">IF(РТУС!E528="",HYPERLINK("#РТУС!"&amp;CELL("адрес",Проверка!E528),"заполнить"),IF(РТУС!E527=РТУС!E528,HYPERLINK("#Проверка!"&amp;CELL("адрес",Проверка!E528),РТУС!E528),HYPERLINK("#РТУС!"&amp;CELL("адрес",Проверка!E528),"###")))</f>
        <v>заполнить</v>
      </c>
      <c r="F528" s="13" t="str">
        <f ca="1">IF(РТУС!F528="",HYPERLINK("#РТУС!"&amp;CELL("адрес",Проверка!F528),"заполнить"),HYPERLINK("#Проверка!"&amp;CELL("адрес",Проверка!F528),РТУС!F528))</f>
        <v>заполнить</v>
      </c>
      <c r="G528" s="20" t="str">
        <f ca="1">IF(РТУС!G528="",HYPERLINK("#РТУС!"&amp;CELL("адрес",Проверка!G528),"заполнить"),IF(РТУС!G528="1",HYPERLINK("#Проверка!"&amp;CELL("адрес",Проверка!G528),"1"),IF(AND(ISNUMBER(РТУС!G528)=TRUE,РТУС!G528&lt;=1,РТУС!G528&gt;0),IF(SUMIF(РТУС!$A$4:$A$1000,A528,РТУС!$G$4:$G$1000)=1,HYPERLINK("#Проверка!"&amp;CELL("адрес",Проверка!G528),РТУС!G528),HYPERLINK("#РТУС!"&amp;CELL("адрес",Проверка!G528),"сумма долей ≠ 1")),HYPERLINK("#РТУС!"&amp;CELL("адрес",Проверка!G528),"###"))))</f>
        <v>заполнить</v>
      </c>
      <c r="H528" s="13" t="str">
        <f ca="1">IF(РТУС!H528="",HYPERLINK("#РТУС!"&amp;CELL("адрес",Проверка!H528),"заполнить"),IF(OR(РТУС!H528="Юрлицо",РТУС!H528="Физлицо",РТУС!H528="ИП"),HYPERLINK("#Проверка!"&amp;CELL("адрес",Проверка!H528),РТУС!H528),HYPERLINK("#РТУС!"&amp;CELL("адрес",Проверка!H528),"###")))</f>
        <v>заполнить</v>
      </c>
      <c r="I528" s="13" t="str">
        <f ca="1">IF(OR(РТУС!H528="Юрлицо",РТУС!H528="ИП"),IF(РТУС!I528="",HYPERLINK("#РТУС!"&amp;CELL("адрес",Проверка!I528),"заполнить"),IF(OR(LEN(РТУС!I528)=10,LEN(РТУС!I528)=12),HYPERLINK("#Проверка!"&amp;CELL("адрес",Проверка!I528),РТУС!I528),HYPERLINK("#РТУС!"&amp;CELL("адрес",Проверка!I528),"###"))),"")</f>
        <v/>
      </c>
      <c r="J528" s="15" t="str">
        <f ca="1">IF(РТУС!J528="","",IF(AND(LEN(РТУС!J528)=5,РТУС!J528&lt;TODAY()),HYPERLINK("#Проверка!"&amp;CELL("адрес",Проверка!J528),РТУС!J528),HYPERLINK("#РТУС!"&amp;CELL("адрес",Проверка!J528),"###")))</f>
        <v/>
      </c>
      <c r="K528" s="13" t="str">
        <f>IF(РТУС!K528="","",РТУС!K528)</f>
        <v/>
      </c>
      <c r="L528" s="13" t="str">
        <f ca="1">IF(OR(РТУС!H528="Физлицо",РТУС!H528="ИП"),IF(РТУС!L528="",HYPERLINK("#РТУС!"&amp;CELL("адрес",Проверка!L528),"заполнить"),IF(OR(РТУС!L528="Загранпаспорт гражданина РФ",РТУС!L528="Паспорт гражданина РФ",РТУС!L528="Иностранный паспорт",РТУС!L528="Свидетельство о рождении",РТУС!L528="Вид на жительство"),HYPERLINK("#Проверка!"&amp;CELL("адрес",Проверка!L528),РТУС!L528),HYPERLINK("#РТУС!"&amp;CELL("адрес",Проверка!L528),"###"))),"")</f>
        <v/>
      </c>
      <c r="M528" s="13" t="str">
        <f ca="1">IF(AND(OR(РТУС!L528="Паспорт гражданина РФ",РТУС!L528="Свидетельство о рождении"),РТУС!M528=""),HYPERLINK("#РТУС!"&amp;CELL("адрес",Проверка!M528),"заполнить"),IF(РТУС!L528="Паспорт гражданина РФ",IF(LEN(РТУС!M528)=4,HYPERLINK("#Проверка!"&amp;CELL("адрес",Проверка!M528),РТУС!M528),HYPERLINK("#РТУС!"&amp;CELL("адрес",Проверка!M528),"###")),IF(РТУС!L528="Свидетельство о рождении",HYPERLINK("#Проверка!"&amp;CELL("адрес",Проверка!M528),РТУС!M528),"")))</f>
        <v/>
      </c>
      <c r="N528" s="13" t="str">
        <f ca="1">IF(РТУС!L528="","",IF(РТУС!N528="",HYPERLINK("#РТУС!"&amp;CELL("адрес",Проверка!N528),"заполнить"),IF(OR(РТУС!L528="Паспорт гражданина РФ",РТУС!L528="Свидетельство о рождении"),IF(LEN(РТУС!N528)=6,HYPERLINK("#Проверка!"&amp;CELL("адрес",Проверка!N528),РТУС!N528),HYPERLINK("#РТУС!"&amp;CELL("адрес",Проверка!N528),"###")),HYPERLINK("#Проверка!"&amp;CELL("адрес",Проверка!N528),РТУС!N528))))</f>
        <v/>
      </c>
      <c r="O528" s="15" t="str">
        <f ca="1">IF(РТУС!L528="","",IF(РТУС!O528="",HYPERLINK("#РТУС!"&amp;CELL("адрес",Проверка!O528),"заполнить"),IF(AND(LEN(РТУС!O528)=5,РТУС!O528&lt;TODAY()),IF(РТУС!L528="Свидетельство о рождении",IF(РТУС!O528&gt;EDATE(TODAY(),-168),HYPERLINK("#Проверка!"&amp;CELL("адрес",Проверка!O528),РТУС!O528),HYPERLINK("#РТУС!"&amp;CELL("адрес",Проверка!O528),"недействительно")),HYPERLINK("#Проверка!"&amp;CELL("адрес",Проверка!O528),РТУС!O528)),HYPERLINK("#РТУС!"&amp;CELL("адрес",Проверка!O528),"###"))))</f>
        <v/>
      </c>
      <c r="P528" s="21" t="str">
        <f ca="1">IF(РТУС!L528="Паспорт гражданина РФ",IF(РТУС!P528="",HYPERLINK("#РТУС!"&amp;CELL("адрес",Проверка!P528),"заполнить"),HYPERLINK("#Проверка!"&amp;CELL("адрес",Проверка!P528),РТУС!P528)),"")</f>
        <v/>
      </c>
      <c r="Q528" s="13" t="str">
        <f ca="1">IF(РТУС!L528="Паспорт гражданина РФ",IF(РТУС!Q528="",HYPERLINK("#РТУС!"&amp;CELL("адрес",Проверка!Q528),"заполнить"),IF(LEN(РТУС!Q528)=7,HYPERLINK("#Проверка!"&amp;CELL("адрес",Проверка!Q528),РТУС!Q528),HYPERLINK("#РТУС!"&amp;CELL("адрес",Проверка!Q528),"###"))),"")</f>
        <v/>
      </c>
      <c r="R528" s="13" t="str">
        <f ca="1">IF(РТУС!R528="",HYPERLINK("#РТУС!"&amp;CELL("адрес",Проверка!R528),"заполнить"),HYPERLINK("#Проверка!"&amp;CELL("адрес",Проверка!R528),РТУС!R528))</f>
        <v>заполнить</v>
      </c>
      <c r="S528" s="13" t="str">
        <f>IF(РТУС!S528="","",РТУС!S528)</f>
        <v/>
      </c>
      <c r="T528" s="13" t="str">
        <f>IF(РТУС!T528="","",РТУС!T528)</f>
        <v/>
      </c>
      <c r="U528" s="13" t="str">
        <f>IF(РТУС!U528="","",РТУС!U528)</f>
        <v/>
      </c>
      <c r="V528" s="13" t="str">
        <f ca="1">IF(РТУС!V528="",HYPERLINK("#РТУС!"&amp;CELL("адрес",Проверка!V528),"заполнить"),IF(OR(РТУС!V528="Договор участия в долевом строительстве",РТУС!V528="Предварительный договор участия в долевом строительстве",РТУС!V528="Определение Арбитражного суда",РТУС!V528="Решение суда общей юрисдикции",РТУС!V528="Иные договоры"),HYPERLINK("#Проверка!"&amp;CELL("адрес",Проверка!V528),РТУС!V528),HYPERLINK("#РТУС!"&amp;CELL("адрес",Проверка!V528),"###")))</f>
        <v>заполнить</v>
      </c>
      <c r="W528" s="13" t="str">
        <f ca="1">IF(РТУС!W528="",HYPERLINK("#РТУС!"&amp;CELL("адрес",Проверка!W528),"заполнить"),HYPERLINK("#Проверка!"&amp;CELL("адрес",Проверка!W528),РТУС!W528))</f>
        <v>заполнить</v>
      </c>
      <c r="X528" s="15" t="str">
        <f ca="1">IF(РТУС!X528="",HYPERLINK("#РТУС!"&amp;CELL("адрес",Проверка!X528),"заполнить"),IF(AND(LEN(РТУС!X528)=5,РТУС!X528&lt;TODAY()),HYPERLINK("#Проверка!"&amp;CELL("адрес",Проверка!X528),РТУС!X528),HYPERLINK("#РТУС!"&amp;CELL("адрес",Проверка!X528),"###")))</f>
        <v>заполнить</v>
      </c>
      <c r="Y528" s="13" t="str">
        <f>IF(РТУС!Y528="","",РТУС!Y528)</f>
        <v/>
      </c>
      <c r="Z528" s="15" t="str">
        <f ca="1">IF(РТУС!Z528="","",IF(AND(LEN(РТУС!Z528)=5,РТУС!Z528&lt;TODAY()),HYPERLINK("#Проверка!"&amp;CELL("адрес",Проверка!Z528),РТУС!Z528),HYPERLINK("#РТУС!"&amp;CELL("адрес",Проверка!Z528),"###")))</f>
        <v/>
      </c>
      <c r="AA528" s="18" t="str">
        <f ca="1">IF(РТУС!AA528="",HYPERLINK("#РТУС!"&amp;CELL("адрес",Проверка!AA528),"заполнить"),IF(ISNUMBER(РТУС!AA528)=TRUE,HYPERLINK("#Проверка!"&amp;CELL("адрес",Проверка!AA528),РТУС!AA528),HYPERLINK("#РТУС!"&amp;CELL("адрес",Проверка!AA528),"###")))</f>
        <v>заполнить</v>
      </c>
      <c r="AB528" s="18" t="str">
        <f ca="1">IF(РТУС!AB528="",HYPERLINK("#РТУС!"&amp;CELL("адрес",Проверка!AB528),"заполнить"),IF(ISNUMBER(РТУС!AB528)=TRUE,HYPERLINK("#Проверка!"&amp;CELL("адрес",Проверка!AB528),РТУС!AB528),HYPERLINK("#РТУС!"&amp;CELL("адрес",Проверка!AB528),"###")))</f>
        <v>заполнить</v>
      </c>
      <c r="AC528" s="18" t="str">
        <f ca="1">IF(РТУС!AC528="","",IF(ISNUMBER(РТУС!AC528)=TRUE,HYPERLINK("#Проверка!"&amp;CELL("адрес",Проверка!AC528),РТУС!AC528),HYPERLINK("#РТУС!"&amp;CELL("адрес",Проверка!AC528),"###")))</f>
        <v/>
      </c>
      <c r="AD528" s="18" t="str">
        <f ca="1">IF(РТУС!AD528="","",IF(ISNUMBER(РТУС!AD528)=TRUE,HYPERLINK("#Проверка!"&amp;CELL("адрес",Проверка!AD528),РТУС!AD528),HYPERLINK("#РТУС!"&amp;CELL("адрес",Проверка!AD528),"###")))</f>
        <v/>
      </c>
      <c r="AE528" s="13" t="str">
        <f>IF(РТУС!AE528="","",РТУС!AE528)</f>
        <v/>
      </c>
      <c r="AF528" s="15" t="str">
        <f ca="1">IF(РТУС!AE528="","",IF(РТУС!AF528="",HYPERLINK("#РТУС!"&amp;CELL("адрес",Проверка!AF528),"заполнить"),IF(AND(LEN(РТУС!AF528)=5,РТУС!AF528&lt;TODAY()),HYPERLINK("#Проверка!"&amp;CELL("адрес",Проверка!AF528),РТУС!AF528),HYPERLINK("#РТУС!"&amp;CELL("адрес",Проверка!AF528),"###"))))</f>
        <v/>
      </c>
      <c r="AG528" s="13"/>
      <c r="AH528" s="15" t="str">
        <f ca="1">IF(РТУС!AE528="","",IF(РТУС!AH528="",HYPERLINK("#РТУС!"&amp;CELL("адрес",Проверка!AH528),"заполнить"),IF(AND(LEN(РТУС!AH528)=5,РТУС!AH528&lt;TODAY()),HYPERLINK("#Проверка!"&amp;CELL("адрес",Проверка!AH528),РТУС!AH528),HYPERLINK("#РТУС!"&amp;CELL("адрес",Проверка!AH528),"###"))))</f>
        <v/>
      </c>
      <c r="AI528" s="15" t="str">
        <f ca="1">IF(РТУС!AE528="","",IF(РТУС!AI528="",HYPERLINK("#РТУС!"&amp;CELL("адрес",Проверка!AI528),"заполнить"),HYPERLINK("#Проверка!"&amp;CELL("адрес",Проверка!AI528),РТУС!AI528)))</f>
        <v/>
      </c>
      <c r="AJ528" s="13" t="str">
        <f ca="1">IF(РТУС!AE528="","",IF(РТУС!AJ528="",HYPERLINK("#РТУС!"&amp;CELL("адрес",Проверка!AJ528),"заполнить"),IF(OR(РТУС!AJ528="Юрлицо",РТУС!AJ528="Физлицо",РТУС!AJ528="ИП"),HYPERLINK("#Проверка!"&amp;CELL("адрес",Проверка!AJ528),РТУС!AJ528),HYPERLINK("#РТУС!"&amp;CELL("адрес",Проверка!AJ528),"###"))))</f>
        <v/>
      </c>
      <c r="AK528" s="13" t="str">
        <f ca="1">IF(РТУС!AK528="",HYPERLINK("#РТУС!"&amp;CELL("адрес",Проверка!AK528),"заполнить"),IF(OR(РТУС!AK528="Квартира",РТУС!AK528="Кладовая",РТУС!AK528="Машино-место",РТУС!AK528="Нежилое помещение"),HYPERLINK("#Проверка!"&amp;CELL("адрес",Проверка!AK528),РТУС!AK528),HYPERLINK("#РТУС!"&amp;CELL("адрес",Проверка!AK528),"###")))</f>
        <v>заполнить</v>
      </c>
      <c r="AL528" s="13" t="str">
        <f ca="1">IF(РТУС!AL528="",HYPERLINK("#РТУС!"&amp;CELL("адрес",Проверка!AL528),"заполнить"),HYPERLINK("#Проверка!"&amp;CELL("адрес",Проверка!AL528),РТУС!AL528))</f>
        <v>заполнить</v>
      </c>
      <c r="AM528" s="18" t="str">
        <f ca="1">IF(РТУС!AM528="",HYPERLINK("#РТУС!"&amp;CELL("адрес",Проверка!AM528),"заполнить"),IF(ISNUMBER(РТУС!AM528)=TRUE,IF(РТУС!AK528="Нежилое помещение",IF(РТУС!AM528&gt;7,HYPERLINK("#РТУС!"&amp;CELL("адрес",Проверка!AM528),"не больше 7 кв.м."),РТУС!AM528),HYPERLINK("#Проверка!"&amp;CELL("адрес",Проверка!AM528),РТУС!AM528)),HYPERLINK("#РТУС!"&amp;CELL("адрес",Проверка!AM528),"###")))</f>
        <v>заполнить</v>
      </c>
      <c r="AN528" s="13" t="str">
        <f ca="1">IF(РТУС!AN528="",HYPERLINK("#РТУС!"&amp;CELL("адрес",Проверка!AN528),"заполнить"),IF(OR(РТУС!AN528="Общая площадь помещения",РТУС!AN528="Общая приведенная площадь жилого помещения",РТУС!AN528="Общая площадь жилого помещения с учетом лоджий, балконов, террас и веранд"),HYPERLINK("#Проверка!"&amp;CELL("адрес",Проверка!AN528),РТУС!AN528),HYPERLINK("#РТУС!"&amp;CELL("адрес",Проверка!AN528),"###")))</f>
        <v>заполнить</v>
      </c>
      <c r="AO528" s="13" t="str">
        <f ca="1">IF(OR(РТУС!AK528="Квартира",РТУС!A528="Нежилое помещение"),IF(РТУС!AO528="",HYPERLINK("#РТУС!"&amp;CELL("адрес",Проверка!AO528),"заполнить"),IF(ISNUMBER(РТУС!AO528)=TRUE,HYPERLINK("#Проверка!"&amp;CELL("адрес",Проверка!AO528),РТУС!AO528),HYPERLINK("#РТУС!"&amp;CELL("адрес",Проверка!AO528),"###"))),"")</f>
        <v/>
      </c>
      <c r="AP528" s="13" t="str">
        <f>IF(РТУС!AP528="","",РТУС!AP528)</f>
        <v/>
      </c>
      <c r="AQ528" s="13" t="str">
        <f ca="1">IF(РТУС!AQ528="",HYPERLINK("#РТУС!"&amp;CELL("адрес",Проверка!AQ528),"заполнить"),HYPERLINK("#Проверка!"&amp;CELL("адрес",Проверка!AQ528),РТУС!AQ528))</f>
        <v>заполнить</v>
      </c>
      <c r="AR528" s="18" t="str">
        <f ca="1">IF(РТУС!AR528="",HYPERLINK("#РТУС!"&amp;CELL("адрес",Проверка!AR528),"заполнить"),IF(ISNUMBER(РТУС!AR528)=FALSE,HYPERLINK("#РТУС!"&amp;CELL("адрес",Проверка!AR528),"###"),IF(РТУС!G528="1",IF(РТУС!AB528=РТУС!AR528+РТУС!AU528,HYPERLINK("#Проверка!"&amp;CELL("адрес",Проверка!AR528),РТУС!AR528),HYPERLINK("#РТУС!"&amp;CELL("адрес",Проверка!AR528),"сверить суммы")),IF(РТУС!AB528=(SUMIF(РТУС!$A$4:$A$1000,A528,РТУС!$AR$4:$AR$1000)+SUMIF(РТУС!$A$4:$A$1000,A528,РТУС!$AU$4:$AU$1000)),HYPERLINK("#Проверка!"&amp;CELL("адрес",Проверка!AR528),РТУС!AR528),HYPERLINK("#РТУС!"&amp;CELL("адрес",Проверка!AR528),"сверить суммы")))))</f>
        <v>заполнить</v>
      </c>
      <c r="AS528" s="13" t="str">
        <f>IF(РТУС!AS528="","",РТУС!AS528)</f>
        <v/>
      </c>
      <c r="AT528" s="18" t="str">
        <f ca="1">IF(РТУС!AT528="",HYPERLINK("#РТУС!"&amp;CELL("адрес",Проверка!AT528),"заполнить"),IF(ISNUMBER(РТУС!AT528)=FALSE,HYPERLINK("#РТУС!"&amp;CELL("адрес",Проверка!AT528),"###"),IF(РТУС!AT528=РТУС!AR528,HYPERLINK("#Проверка!"&amp;CELL("адрес",Проверка!AT528),РТУС!AT528),HYPERLINK("#РТУС!"&amp;CELL("адрес",Проверка!AT528),"сверить суммы"))))</f>
        <v>заполнить</v>
      </c>
      <c r="AU528" s="18" t="str">
        <f ca="1">IF(РТУС!AU528="",HYPERLINK("#РТУС!"&amp;CELL("адрес",Проверка!AU528),"заполнить"),IF(ISNUMBER(РТУС!AU528)=FALSE,HYPERLINK("#РТУС!"&amp;CELL("адрес",Проверка!AU528),"###"),IF(РТУС!G528="1",IF(РТУС!AB528=РТУС!AR528+РТУС!AU528,HYPERLINK("#Проверка!"&amp;CELL("адрес",Проверка!AU528),РТУС!AU528),HYPERLINK("#РТУС!"&amp;CELL("адрес",Проверка!AU528),"сверить суммы")),IF(РТУС!AB528=(SUMIF(РТУС!$A$4:$A$1000,A528,РТУС!$AR$4:$AR$1000)+SUMIF(РТУС!$A$4:$A$1000,A528,РТУС!$AU$4:$AU$1000)),HYPERLINK("#Проверка!"&amp;CELL("адрес",Проверка!AU528),РТУС!AU528),HYPERLINK("#РТУС!"&amp;CELL("адрес",Проверка!AU528),"сверить суммы")))))</f>
        <v>заполнить</v>
      </c>
      <c r="AV528" s="13" t="str">
        <f ca="1">IF(РТУС!AV528="",HYPERLINK("#РТУС!"&amp;CELL("адрес",Проверка!AV528),"заполнить"),IF(OR(РТУС!AV528="Требование о передаче жилого помещения",РТУС!AV528="Требование о передаче машино-места",РТУС!AV528="Требования о передаче нежилого помещения",РТУС!AV528="Денежные требования"),HYPERLINK("#Проверка!"&amp;CELL("адрес",Проверка!AV528),РТУС!AV528),HYPERLINK("#РТУС!"&amp;CELL("адрес",Проверка!AV528),"###")))</f>
        <v>заполнить</v>
      </c>
      <c r="AW528" s="13" t="str">
        <f ca="1">IF(РТУС!AW528="",HYPERLINK("#РТУС!"&amp;CELL("адрес",Проверка!AW528),"заполнить"),IF(OR(РТУС!AW528="Включен в полном объеме",РТУС!AW528="Включен частично"),HYPERLINK("#Проверка!"&amp;CELL("адрес",Проверка!AW528),РТУС!AW528),HYPERLINK("#РТУС!"&amp;CELL("адрес",Проверка!AW528),"###")))</f>
        <v>заполнить</v>
      </c>
      <c r="AX528" s="15" t="str">
        <f ca="1">IF(РТУС!AX528="",HYPERLINK("#РТУС!"&amp;CELL("адрес",Проверка!AX528),"заполнить"),IF(AND(LEN(РТУС!AX528)=5,РТУС!AX528&lt;TODAY()),HYPERLINK("#Проверка!"&amp;CELL("адрес",Проверка!AX528),РТУС!AX528),HYPERLINK("#РТУС!"&amp;CELL("адрес",Проверка!AX528),"###")))</f>
        <v>заполнить</v>
      </c>
      <c r="AY528" s="15" t="str">
        <f ca="1">IF(РТУС!AY528="",HYPERLINK("#РТУС!"&amp;CELL("адрес",Проверка!AY528),"заполнить"),IF(AND(LEN(РТУС!AY528)=5,РТУС!AY528&lt;TODAY()),HYPERLINK("#Проверка!"&amp;CELL("адрес",Проверка!AY528),РТУС!AY528),HYPERLINK("#РТУС!"&amp;CELL("адрес",Проверка!AY528),"###")))</f>
        <v>заполнить</v>
      </c>
    </row>
    <row r="529" spans="1:51" x14ac:dyDescent="0.25">
      <c r="A529" s="10" t="str">
        <f>РТУС!A529</f>
        <v>.</v>
      </c>
      <c r="B529" s="13" t="str">
        <f ca="1">IF(РТУС!B529="",HYPERLINK("#РТУС!"&amp;CELL("адрес",Проверка!B529),"заполнить"),IF(AND(LEN(РТУС!B529)=10,РТУС!B528=РТУС!B529),HYPERLINK("#Проверка!"&amp;CELL("адрес",Проверка!B529),РТУС!B529),HYPERLINK("#РТУС!"&amp;CELL("адрес",Проверка!B529),"###")))</f>
        <v>заполнить</v>
      </c>
      <c r="C529" s="13" t="str">
        <f ca="1">IF(РТУС!C529="",HYPERLINK("#РТУС!"&amp;CELL("адрес",Проверка!C529),"заполнить"),IF(AND(ISNUMBER(РТУС!C529)=TRUE,РТУС!C529&gt;0,РТУС!C528=РТУС!C529),HYPERLINK("#Проверка!"&amp;CELL("адрес",Проверка!C529),РТУС!C529),HYPERLINK("#РТУС!"&amp;CELL("адрес",Проверка!C529),"###")))</f>
        <v>заполнить</v>
      </c>
      <c r="D529" s="13" t="str">
        <f>IF(РТУС!D529="","",РТУС!D529)</f>
        <v/>
      </c>
      <c r="E529" s="13" t="str">
        <f ca="1">IF(РТУС!E529="",HYPERLINK("#РТУС!"&amp;CELL("адрес",Проверка!E529),"заполнить"),IF(РТУС!E528=РТУС!E529,HYPERLINK("#Проверка!"&amp;CELL("адрес",Проверка!E529),РТУС!E529),HYPERLINK("#РТУС!"&amp;CELL("адрес",Проверка!E529),"###")))</f>
        <v>заполнить</v>
      </c>
      <c r="F529" s="13" t="str">
        <f ca="1">IF(РТУС!F529="",HYPERLINK("#РТУС!"&amp;CELL("адрес",Проверка!F529),"заполнить"),HYPERLINK("#Проверка!"&amp;CELL("адрес",Проверка!F529),РТУС!F529))</f>
        <v>заполнить</v>
      </c>
      <c r="G529" s="20" t="str">
        <f ca="1">IF(РТУС!G529="",HYPERLINK("#РТУС!"&amp;CELL("адрес",Проверка!G529),"заполнить"),IF(РТУС!G529="1",HYPERLINK("#Проверка!"&amp;CELL("адрес",Проверка!G529),"1"),IF(AND(ISNUMBER(РТУС!G529)=TRUE,РТУС!G529&lt;=1,РТУС!G529&gt;0),IF(SUMIF(РТУС!$A$4:$A$1000,A529,РТУС!$G$4:$G$1000)=1,HYPERLINK("#Проверка!"&amp;CELL("адрес",Проверка!G529),РТУС!G529),HYPERLINK("#РТУС!"&amp;CELL("адрес",Проверка!G529),"сумма долей ≠ 1")),HYPERLINK("#РТУС!"&amp;CELL("адрес",Проверка!G529),"###"))))</f>
        <v>заполнить</v>
      </c>
      <c r="H529" s="13" t="str">
        <f ca="1">IF(РТУС!H529="",HYPERLINK("#РТУС!"&amp;CELL("адрес",Проверка!H529),"заполнить"),IF(OR(РТУС!H529="Юрлицо",РТУС!H529="Физлицо",РТУС!H529="ИП"),HYPERLINK("#Проверка!"&amp;CELL("адрес",Проверка!H529),РТУС!H529),HYPERLINK("#РТУС!"&amp;CELL("адрес",Проверка!H529),"###")))</f>
        <v>заполнить</v>
      </c>
      <c r="I529" s="13" t="str">
        <f ca="1">IF(OR(РТУС!H529="Юрлицо",РТУС!H529="ИП"),IF(РТУС!I529="",HYPERLINK("#РТУС!"&amp;CELL("адрес",Проверка!I529),"заполнить"),IF(OR(LEN(РТУС!I529)=10,LEN(РТУС!I529)=12),HYPERLINK("#Проверка!"&amp;CELL("адрес",Проверка!I529),РТУС!I529),HYPERLINK("#РТУС!"&amp;CELL("адрес",Проверка!I529),"###"))),"")</f>
        <v/>
      </c>
      <c r="J529" s="15" t="str">
        <f ca="1">IF(РТУС!J529="","",IF(AND(LEN(РТУС!J529)=5,РТУС!J529&lt;TODAY()),HYPERLINK("#Проверка!"&amp;CELL("адрес",Проверка!J529),РТУС!J529),HYPERLINK("#РТУС!"&amp;CELL("адрес",Проверка!J529),"###")))</f>
        <v/>
      </c>
      <c r="K529" s="13" t="str">
        <f>IF(РТУС!K529="","",РТУС!K529)</f>
        <v/>
      </c>
      <c r="L529" s="13" t="str">
        <f ca="1">IF(OR(РТУС!H529="Физлицо",РТУС!H529="ИП"),IF(РТУС!L529="",HYPERLINK("#РТУС!"&amp;CELL("адрес",Проверка!L529),"заполнить"),IF(OR(РТУС!L529="Загранпаспорт гражданина РФ",РТУС!L529="Паспорт гражданина РФ",РТУС!L529="Иностранный паспорт",РТУС!L529="Свидетельство о рождении",РТУС!L529="Вид на жительство"),HYPERLINK("#Проверка!"&amp;CELL("адрес",Проверка!L529),РТУС!L529),HYPERLINK("#РТУС!"&amp;CELL("адрес",Проверка!L529),"###"))),"")</f>
        <v/>
      </c>
      <c r="M529" s="13" t="str">
        <f ca="1">IF(AND(OR(РТУС!L529="Паспорт гражданина РФ",РТУС!L529="Свидетельство о рождении"),РТУС!M529=""),HYPERLINK("#РТУС!"&amp;CELL("адрес",Проверка!M529),"заполнить"),IF(РТУС!L529="Паспорт гражданина РФ",IF(LEN(РТУС!M529)=4,HYPERLINK("#Проверка!"&amp;CELL("адрес",Проверка!M529),РТУС!M529),HYPERLINK("#РТУС!"&amp;CELL("адрес",Проверка!M529),"###")),IF(РТУС!L529="Свидетельство о рождении",HYPERLINK("#Проверка!"&amp;CELL("адрес",Проверка!M529),РТУС!M529),"")))</f>
        <v/>
      </c>
      <c r="N529" s="13" t="str">
        <f ca="1">IF(РТУС!L529="","",IF(РТУС!N529="",HYPERLINK("#РТУС!"&amp;CELL("адрес",Проверка!N529),"заполнить"),IF(OR(РТУС!L529="Паспорт гражданина РФ",РТУС!L529="Свидетельство о рождении"),IF(LEN(РТУС!N529)=6,HYPERLINK("#Проверка!"&amp;CELL("адрес",Проверка!N529),РТУС!N529),HYPERLINK("#РТУС!"&amp;CELL("адрес",Проверка!N529),"###")),HYPERLINK("#Проверка!"&amp;CELL("адрес",Проверка!N529),РТУС!N529))))</f>
        <v/>
      </c>
      <c r="O529" s="15" t="str">
        <f ca="1">IF(РТУС!L529="","",IF(РТУС!O529="",HYPERLINK("#РТУС!"&amp;CELL("адрес",Проверка!O529),"заполнить"),IF(AND(LEN(РТУС!O529)=5,РТУС!O529&lt;TODAY()),IF(РТУС!L529="Свидетельство о рождении",IF(РТУС!O529&gt;EDATE(TODAY(),-168),HYPERLINK("#Проверка!"&amp;CELL("адрес",Проверка!O529),РТУС!O529),HYPERLINK("#РТУС!"&amp;CELL("адрес",Проверка!O529),"недействительно")),HYPERLINK("#Проверка!"&amp;CELL("адрес",Проверка!O529),РТУС!O529)),HYPERLINK("#РТУС!"&amp;CELL("адрес",Проверка!O529),"###"))))</f>
        <v/>
      </c>
      <c r="P529" s="21" t="str">
        <f ca="1">IF(РТУС!L529="Паспорт гражданина РФ",IF(РТУС!P529="",HYPERLINK("#РТУС!"&amp;CELL("адрес",Проверка!P529),"заполнить"),HYPERLINK("#Проверка!"&amp;CELL("адрес",Проверка!P529),РТУС!P529)),"")</f>
        <v/>
      </c>
      <c r="Q529" s="13" t="str">
        <f ca="1">IF(РТУС!L529="Паспорт гражданина РФ",IF(РТУС!Q529="",HYPERLINK("#РТУС!"&amp;CELL("адрес",Проверка!Q529),"заполнить"),IF(LEN(РТУС!Q529)=7,HYPERLINK("#Проверка!"&amp;CELL("адрес",Проверка!Q529),РТУС!Q529),HYPERLINK("#РТУС!"&amp;CELL("адрес",Проверка!Q529),"###"))),"")</f>
        <v/>
      </c>
      <c r="R529" s="13" t="str">
        <f ca="1">IF(РТУС!R529="",HYPERLINK("#РТУС!"&amp;CELL("адрес",Проверка!R529),"заполнить"),HYPERLINK("#Проверка!"&amp;CELL("адрес",Проверка!R529),РТУС!R529))</f>
        <v>заполнить</v>
      </c>
      <c r="S529" s="13" t="str">
        <f>IF(РТУС!S529="","",РТУС!S529)</f>
        <v/>
      </c>
      <c r="T529" s="13" t="str">
        <f>IF(РТУС!T529="","",РТУС!T529)</f>
        <v/>
      </c>
      <c r="U529" s="13" t="str">
        <f>IF(РТУС!U529="","",РТУС!U529)</f>
        <v/>
      </c>
      <c r="V529" s="13" t="str">
        <f ca="1">IF(РТУС!V529="",HYPERLINK("#РТУС!"&amp;CELL("адрес",Проверка!V529),"заполнить"),IF(OR(РТУС!V529="Договор участия в долевом строительстве",РТУС!V529="Предварительный договор участия в долевом строительстве",РТУС!V529="Определение Арбитражного суда",РТУС!V529="Решение суда общей юрисдикции",РТУС!V529="Иные договоры"),HYPERLINK("#Проверка!"&amp;CELL("адрес",Проверка!V529),РТУС!V529),HYPERLINK("#РТУС!"&amp;CELL("адрес",Проверка!V529),"###")))</f>
        <v>заполнить</v>
      </c>
      <c r="W529" s="13" t="str">
        <f ca="1">IF(РТУС!W529="",HYPERLINK("#РТУС!"&amp;CELL("адрес",Проверка!W529),"заполнить"),HYPERLINK("#Проверка!"&amp;CELL("адрес",Проверка!W529),РТУС!W529))</f>
        <v>заполнить</v>
      </c>
      <c r="X529" s="15" t="str">
        <f ca="1">IF(РТУС!X529="",HYPERLINK("#РТУС!"&amp;CELL("адрес",Проверка!X529),"заполнить"),IF(AND(LEN(РТУС!X529)=5,РТУС!X529&lt;TODAY()),HYPERLINK("#Проверка!"&amp;CELL("адрес",Проверка!X529),РТУС!X529),HYPERLINK("#РТУС!"&amp;CELL("адрес",Проверка!X529),"###")))</f>
        <v>заполнить</v>
      </c>
      <c r="Y529" s="13" t="str">
        <f>IF(РТУС!Y529="","",РТУС!Y529)</f>
        <v/>
      </c>
      <c r="Z529" s="15" t="str">
        <f ca="1">IF(РТУС!Z529="","",IF(AND(LEN(РТУС!Z529)=5,РТУС!Z529&lt;TODAY()),HYPERLINK("#Проверка!"&amp;CELL("адрес",Проверка!Z529),РТУС!Z529),HYPERLINK("#РТУС!"&amp;CELL("адрес",Проверка!Z529),"###")))</f>
        <v/>
      </c>
      <c r="AA529" s="18" t="str">
        <f ca="1">IF(РТУС!AA529="",HYPERLINK("#РТУС!"&amp;CELL("адрес",Проверка!AA529),"заполнить"),IF(ISNUMBER(РТУС!AA529)=TRUE,HYPERLINK("#Проверка!"&amp;CELL("адрес",Проверка!AA529),РТУС!AA529),HYPERLINK("#РТУС!"&amp;CELL("адрес",Проверка!AA529),"###")))</f>
        <v>заполнить</v>
      </c>
      <c r="AB529" s="18" t="str">
        <f ca="1">IF(РТУС!AB529="",HYPERLINK("#РТУС!"&amp;CELL("адрес",Проверка!AB529),"заполнить"),IF(ISNUMBER(РТУС!AB529)=TRUE,HYPERLINK("#Проверка!"&amp;CELL("адрес",Проверка!AB529),РТУС!AB529),HYPERLINK("#РТУС!"&amp;CELL("адрес",Проверка!AB529),"###")))</f>
        <v>заполнить</v>
      </c>
      <c r="AC529" s="18" t="str">
        <f ca="1">IF(РТУС!AC529="","",IF(ISNUMBER(РТУС!AC529)=TRUE,HYPERLINK("#Проверка!"&amp;CELL("адрес",Проверка!AC529),РТУС!AC529),HYPERLINK("#РТУС!"&amp;CELL("адрес",Проверка!AC529),"###")))</f>
        <v/>
      </c>
      <c r="AD529" s="18" t="str">
        <f ca="1">IF(РТУС!AD529="","",IF(ISNUMBER(РТУС!AD529)=TRUE,HYPERLINK("#Проверка!"&amp;CELL("адрес",Проверка!AD529),РТУС!AD529),HYPERLINK("#РТУС!"&amp;CELL("адрес",Проверка!AD529),"###")))</f>
        <v/>
      </c>
      <c r="AE529" s="13" t="str">
        <f>IF(РТУС!AE529="","",РТУС!AE529)</f>
        <v/>
      </c>
      <c r="AF529" s="15" t="str">
        <f ca="1">IF(РТУС!AE529="","",IF(РТУС!AF529="",HYPERLINK("#РТУС!"&amp;CELL("адрес",Проверка!AF529),"заполнить"),IF(AND(LEN(РТУС!AF529)=5,РТУС!AF529&lt;TODAY()),HYPERLINK("#Проверка!"&amp;CELL("адрес",Проверка!AF529),РТУС!AF529),HYPERLINK("#РТУС!"&amp;CELL("адрес",Проверка!AF529),"###"))))</f>
        <v/>
      </c>
      <c r="AG529" s="13"/>
      <c r="AH529" s="15" t="str">
        <f ca="1">IF(РТУС!AE529="","",IF(РТУС!AH529="",HYPERLINK("#РТУС!"&amp;CELL("адрес",Проверка!AH529),"заполнить"),IF(AND(LEN(РТУС!AH529)=5,РТУС!AH529&lt;TODAY()),HYPERLINK("#Проверка!"&amp;CELL("адрес",Проверка!AH529),РТУС!AH529),HYPERLINK("#РТУС!"&amp;CELL("адрес",Проверка!AH529),"###"))))</f>
        <v/>
      </c>
      <c r="AI529" s="15" t="str">
        <f ca="1">IF(РТУС!AE529="","",IF(РТУС!AI529="",HYPERLINK("#РТУС!"&amp;CELL("адрес",Проверка!AI529),"заполнить"),HYPERLINK("#Проверка!"&amp;CELL("адрес",Проверка!AI529),РТУС!AI529)))</f>
        <v/>
      </c>
      <c r="AJ529" s="13" t="str">
        <f ca="1">IF(РТУС!AE529="","",IF(РТУС!AJ529="",HYPERLINK("#РТУС!"&amp;CELL("адрес",Проверка!AJ529),"заполнить"),IF(OR(РТУС!AJ529="Юрлицо",РТУС!AJ529="Физлицо",РТУС!AJ529="ИП"),HYPERLINK("#Проверка!"&amp;CELL("адрес",Проверка!AJ529),РТУС!AJ529),HYPERLINK("#РТУС!"&amp;CELL("адрес",Проверка!AJ529),"###"))))</f>
        <v/>
      </c>
      <c r="AK529" s="13" t="str">
        <f ca="1">IF(РТУС!AK529="",HYPERLINK("#РТУС!"&amp;CELL("адрес",Проверка!AK529),"заполнить"),IF(OR(РТУС!AK529="Квартира",РТУС!AK529="Кладовая",РТУС!AK529="Машино-место",РТУС!AK529="Нежилое помещение"),HYPERLINK("#Проверка!"&amp;CELL("адрес",Проверка!AK529),РТУС!AK529),HYPERLINK("#РТУС!"&amp;CELL("адрес",Проверка!AK529),"###")))</f>
        <v>заполнить</v>
      </c>
      <c r="AL529" s="13" t="str">
        <f ca="1">IF(РТУС!AL529="",HYPERLINK("#РТУС!"&amp;CELL("адрес",Проверка!AL529),"заполнить"),HYPERLINK("#Проверка!"&amp;CELL("адрес",Проверка!AL529),РТУС!AL529))</f>
        <v>заполнить</v>
      </c>
      <c r="AM529" s="18" t="str">
        <f ca="1">IF(РТУС!AM529="",HYPERLINK("#РТУС!"&amp;CELL("адрес",Проверка!AM529),"заполнить"),IF(ISNUMBER(РТУС!AM529)=TRUE,IF(РТУС!AK529="Нежилое помещение",IF(РТУС!AM529&gt;7,HYPERLINK("#РТУС!"&amp;CELL("адрес",Проверка!AM529),"не больше 7 кв.м."),РТУС!AM529),HYPERLINK("#Проверка!"&amp;CELL("адрес",Проверка!AM529),РТУС!AM529)),HYPERLINK("#РТУС!"&amp;CELL("адрес",Проверка!AM529),"###")))</f>
        <v>заполнить</v>
      </c>
      <c r="AN529" s="13" t="str">
        <f ca="1">IF(РТУС!AN529="",HYPERLINK("#РТУС!"&amp;CELL("адрес",Проверка!AN529),"заполнить"),IF(OR(РТУС!AN529="Общая площадь помещения",РТУС!AN529="Общая приведенная площадь жилого помещения",РТУС!AN529="Общая площадь жилого помещения с учетом лоджий, балконов, террас и веранд"),HYPERLINK("#Проверка!"&amp;CELL("адрес",Проверка!AN529),РТУС!AN529),HYPERLINK("#РТУС!"&amp;CELL("адрес",Проверка!AN529),"###")))</f>
        <v>заполнить</v>
      </c>
      <c r="AO529" s="13" t="str">
        <f ca="1">IF(OR(РТУС!AK529="Квартира",РТУС!A529="Нежилое помещение"),IF(РТУС!AO529="",HYPERLINK("#РТУС!"&amp;CELL("адрес",Проверка!AO529),"заполнить"),IF(ISNUMBER(РТУС!AO529)=TRUE,HYPERLINK("#Проверка!"&amp;CELL("адрес",Проверка!AO529),РТУС!AO529),HYPERLINK("#РТУС!"&amp;CELL("адрес",Проверка!AO529),"###"))),"")</f>
        <v/>
      </c>
      <c r="AP529" s="13" t="str">
        <f>IF(РТУС!AP529="","",РТУС!AP529)</f>
        <v/>
      </c>
      <c r="AQ529" s="13" t="str">
        <f ca="1">IF(РТУС!AQ529="",HYPERLINK("#РТУС!"&amp;CELL("адрес",Проверка!AQ529),"заполнить"),HYPERLINK("#Проверка!"&amp;CELL("адрес",Проверка!AQ529),РТУС!AQ529))</f>
        <v>заполнить</v>
      </c>
      <c r="AR529" s="18" t="str">
        <f ca="1">IF(РТУС!AR529="",HYPERLINK("#РТУС!"&amp;CELL("адрес",Проверка!AR529),"заполнить"),IF(ISNUMBER(РТУС!AR529)=FALSE,HYPERLINK("#РТУС!"&amp;CELL("адрес",Проверка!AR529),"###"),IF(РТУС!G529="1",IF(РТУС!AB529=РТУС!AR529+РТУС!AU529,HYPERLINK("#Проверка!"&amp;CELL("адрес",Проверка!AR529),РТУС!AR529),HYPERLINK("#РТУС!"&amp;CELL("адрес",Проверка!AR529),"сверить суммы")),IF(РТУС!AB529=(SUMIF(РТУС!$A$4:$A$1000,A529,РТУС!$AR$4:$AR$1000)+SUMIF(РТУС!$A$4:$A$1000,A529,РТУС!$AU$4:$AU$1000)),HYPERLINK("#Проверка!"&amp;CELL("адрес",Проверка!AR529),РТУС!AR529),HYPERLINK("#РТУС!"&amp;CELL("адрес",Проверка!AR529),"сверить суммы")))))</f>
        <v>заполнить</v>
      </c>
      <c r="AS529" s="13" t="str">
        <f>IF(РТУС!AS529="","",РТУС!AS529)</f>
        <v/>
      </c>
      <c r="AT529" s="18" t="str">
        <f ca="1">IF(РТУС!AT529="",HYPERLINK("#РТУС!"&amp;CELL("адрес",Проверка!AT529),"заполнить"),IF(ISNUMBER(РТУС!AT529)=FALSE,HYPERLINK("#РТУС!"&amp;CELL("адрес",Проверка!AT529),"###"),IF(РТУС!AT529=РТУС!AR529,HYPERLINK("#Проверка!"&amp;CELL("адрес",Проверка!AT529),РТУС!AT529),HYPERLINK("#РТУС!"&amp;CELL("адрес",Проверка!AT529),"сверить суммы"))))</f>
        <v>заполнить</v>
      </c>
      <c r="AU529" s="18" t="str">
        <f ca="1">IF(РТУС!AU529="",HYPERLINK("#РТУС!"&amp;CELL("адрес",Проверка!AU529),"заполнить"),IF(ISNUMBER(РТУС!AU529)=FALSE,HYPERLINK("#РТУС!"&amp;CELL("адрес",Проверка!AU529),"###"),IF(РТУС!G529="1",IF(РТУС!AB529=РТУС!AR529+РТУС!AU529,HYPERLINK("#Проверка!"&amp;CELL("адрес",Проверка!AU529),РТУС!AU529),HYPERLINK("#РТУС!"&amp;CELL("адрес",Проверка!AU529),"сверить суммы")),IF(РТУС!AB529=(SUMIF(РТУС!$A$4:$A$1000,A529,РТУС!$AR$4:$AR$1000)+SUMIF(РТУС!$A$4:$A$1000,A529,РТУС!$AU$4:$AU$1000)),HYPERLINK("#Проверка!"&amp;CELL("адрес",Проверка!AU529),РТУС!AU529),HYPERLINK("#РТУС!"&amp;CELL("адрес",Проверка!AU529),"сверить суммы")))))</f>
        <v>заполнить</v>
      </c>
      <c r="AV529" s="13" t="str">
        <f ca="1">IF(РТУС!AV529="",HYPERLINK("#РТУС!"&amp;CELL("адрес",Проверка!AV529),"заполнить"),IF(OR(РТУС!AV529="Требование о передаче жилого помещения",РТУС!AV529="Требование о передаче машино-места",РТУС!AV529="Требования о передаче нежилого помещения",РТУС!AV529="Денежные требования"),HYPERLINK("#Проверка!"&amp;CELL("адрес",Проверка!AV529),РТУС!AV529),HYPERLINK("#РТУС!"&amp;CELL("адрес",Проверка!AV529),"###")))</f>
        <v>заполнить</v>
      </c>
      <c r="AW529" s="13" t="str">
        <f ca="1">IF(РТУС!AW529="",HYPERLINK("#РТУС!"&amp;CELL("адрес",Проверка!AW529),"заполнить"),IF(OR(РТУС!AW529="Включен в полном объеме",РТУС!AW529="Включен частично"),HYPERLINK("#Проверка!"&amp;CELL("адрес",Проверка!AW529),РТУС!AW529),HYPERLINK("#РТУС!"&amp;CELL("адрес",Проверка!AW529),"###")))</f>
        <v>заполнить</v>
      </c>
      <c r="AX529" s="15" t="str">
        <f ca="1">IF(РТУС!AX529="",HYPERLINK("#РТУС!"&amp;CELL("адрес",Проверка!AX529),"заполнить"),IF(AND(LEN(РТУС!AX529)=5,РТУС!AX529&lt;TODAY()),HYPERLINK("#Проверка!"&amp;CELL("адрес",Проверка!AX529),РТУС!AX529),HYPERLINK("#РТУС!"&amp;CELL("адрес",Проверка!AX529),"###")))</f>
        <v>заполнить</v>
      </c>
      <c r="AY529" s="15" t="str">
        <f ca="1">IF(РТУС!AY529="",HYPERLINK("#РТУС!"&amp;CELL("адрес",Проверка!AY529),"заполнить"),IF(AND(LEN(РТУС!AY529)=5,РТУС!AY529&lt;TODAY()),HYPERLINK("#Проверка!"&amp;CELL("адрес",Проверка!AY529),РТУС!AY529),HYPERLINK("#РТУС!"&amp;CELL("адрес",Проверка!AY529),"###")))</f>
        <v>заполнить</v>
      </c>
    </row>
    <row r="530" spans="1:51" x14ac:dyDescent="0.25">
      <c r="A530" s="10" t="str">
        <f>РТУС!A530</f>
        <v>.</v>
      </c>
      <c r="B530" s="13" t="str">
        <f ca="1">IF(РТУС!B530="",HYPERLINK("#РТУС!"&amp;CELL("адрес",Проверка!B530),"заполнить"),IF(AND(LEN(РТУС!B530)=10,РТУС!B529=РТУС!B530),HYPERLINK("#Проверка!"&amp;CELL("адрес",Проверка!B530),РТУС!B530),HYPERLINK("#РТУС!"&amp;CELL("адрес",Проверка!B530),"###")))</f>
        <v>заполнить</v>
      </c>
      <c r="C530" s="13" t="str">
        <f ca="1">IF(РТУС!C530="",HYPERLINK("#РТУС!"&amp;CELL("адрес",Проверка!C530),"заполнить"),IF(AND(ISNUMBER(РТУС!C530)=TRUE,РТУС!C530&gt;0,РТУС!C529=РТУС!C530),HYPERLINK("#Проверка!"&amp;CELL("адрес",Проверка!C530),РТУС!C530),HYPERLINK("#РТУС!"&amp;CELL("адрес",Проверка!C530),"###")))</f>
        <v>заполнить</v>
      </c>
      <c r="D530" s="13" t="str">
        <f>IF(РТУС!D530="","",РТУС!D530)</f>
        <v/>
      </c>
      <c r="E530" s="13" t="str">
        <f ca="1">IF(РТУС!E530="",HYPERLINK("#РТУС!"&amp;CELL("адрес",Проверка!E530),"заполнить"),IF(РТУС!E529=РТУС!E530,HYPERLINK("#Проверка!"&amp;CELL("адрес",Проверка!E530),РТУС!E530),HYPERLINK("#РТУС!"&amp;CELL("адрес",Проверка!E530),"###")))</f>
        <v>заполнить</v>
      </c>
      <c r="F530" s="13" t="str">
        <f ca="1">IF(РТУС!F530="",HYPERLINK("#РТУС!"&amp;CELL("адрес",Проверка!F530),"заполнить"),HYPERLINK("#Проверка!"&amp;CELL("адрес",Проверка!F530),РТУС!F530))</f>
        <v>заполнить</v>
      </c>
      <c r="G530" s="20" t="str">
        <f ca="1">IF(РТУС!G530="",HYPERLINK("#РТУС!"&amp;CELL("адрес",Проверка!G530),"заполнить"),IF(РТУС!G530="1",HYPERLINK("#Проверка!"&amp;CELL("адрес",Проверка!G530),"1"),IF(AND(ISNUMBER(РТУС!G530)=TRUE,РТУС!G530&lt;=1,РТУС!G530&gt;0),IF(SUMIF(РТУС!$A$4:$A$1000,A530,РТУС!$G$4:$G$1000)=1,HYPERLINK("#Проверка!"&amp;CELL("адрес",Проверка!G530),РТУС!G530),HYPERLINK("#РТУС!"&amp;CELL("адрес",Проверка!G530),"сумма долей ≠ 1")),HYPERLINK("#РТУС!"&amp;CELL("адрес",Проверка!G530),"###"))))</f>
        <v>заполнить</v>
      </c>
      <c r="H530" s="13" t="str">
        <f ca="1">IF(РТУС!H530="",HYPERLINK("#РТУС!"&amp;CELL("адрес",Проверка!H530),"заполнить"),IF(OR(РТУС!H530="Юрлицо",РТУС!H530="Физлицо",РТУС!H530="ИП"),HYPERLINK("#Проверка!"&amp;CELL("адрес",Проверка!H530),РТУС!H530),HYPERLINK("#РТУС!"&amp;CELL("адрес",Проверка!H530),"###")))</f>
        <v>заполнить</v>
      </c>
      <c r="I530" s="13" t="str">
        <f ca="1">IF(OR(РТУС!H530="Юрлицо",РТУС!H530="ИП"),IF(РТУС!I530="",HYPERLINK("#РТУС!"&amp;CELL("адрес",Проверка!I530),"заполнить"),IF(OR(LEN(РТУС!I530)=10,LEN(РТУС!I530)=12),HYPERLINK("#Проверка!"&amp;CELL("адрес",Проверка!I530),РТУС!I530),HYPERLINK("#РТУС!"&amp;CELL("адрес",Проверка!I530),"###"))),"")</f>
        <v/>
      </c>
      <c r="J530" s="15" t="str">
        <f ca="1">IF(РТУС!J530="","",IF(AND(LEN(РТУС!J530)=5,РТУС!J530&lt;TODAY()),HYPERLINK("#Проверка!"&amp;CELL("адрес",Проверка!J530),РТУС!J530),HYPERLINK("#РТУС!"&amp;CELL("адрес",Проверка!J530),"###")))</f>
        <v/>
      </c>
      <c r="K530" s="13" t="str">
        <f>IF(РТУС!K530="","",РТУС!K530)</f>
        <v/>
      </c>
      <c r="L530" s="13" t="str">
        <f ca="1">IF(OR(РТУС!H530="Физлицо",РТУС!H530="ИП"),IF(РТУС!L530="",HYPERLINK("#РТУС!"&amp;CELL("адрес",Проверка!L530),"заполнить"),IF(OR(РТУС!L530="Загранпаспорт гражданина РФ",РТУС!L530="Паспорт гражданина РФ",РТУС!L530="Иностранный паспорт",РТУС!L530="Свидетельство о рождении",РТУС!L530="Вид на жительство"),HYPERLINK("#Проверка!"&amp;CELL("адрес",Проверка!L530),РТУС!L530),HYPERLINK("#РТУС!"&amp;CELL("адрес",Проверка!L530),"###"))),"")</f>
        <v/>
      </c>
      <c r="M530" s="13" t="str">
        <f ca="1">IF(AND(OR(РТУС!L530="Паспорт гражданина РФ",РТУС!L530="Свидетельство о рождении"),РТУС!M530=""),HYPERLINK("#РТУС!"&amp;CELL("адрес",Проверка!M530),"заполнить"),IF(РТУС!L530="Паспорт гражданина РФ",IF(LEN(РТУС!M530)=4,HYPERLINK("#Проверка!"&amp;CELL("адрес",Проверка!M530),РТУС!M530),HYPERLINK("#РТУС!"&amp;CELL("адрес",Проверка!M530),"###")),IF(РТУС!L530="Свидетельство о рождении",HYPERLINK("#Проверка!"&amp;CELL("адрес",Проверка!M530),РТУС!M530),"")))</f>
        <v/>
      </c>
      <c r="N530" s="13" t="str">
        <f ca="1">IF(РТУС!L530="","",IF(РТУС!N530="",HYPERLINK("#РТУС!"&amp;CELL("адрес",Проверка!N530),"заполнить"),IF(OR(РТУС!L530="Паспорт гражданина РФ",РТУС!L530="Свидетельство о рождении"),IF(LEN(РТУС!N530)=6,HYPERLINK("#Проверка!"&amp;CELL("адрес",Проверка!N530),РТУС!N530),HYPERLINK("#РТУС!"&amp;CELL("адрес",Проверка!N530),"###")),HYPERLINK("#Проверка!"&amp;CELL("адрес",Проверка!N530),РТУС!N530))))</f>
        <v/>
      </c>
      <c r="O530" s="15" t="str">
        <f ca="1">IF(РТУС!L530="","",IF(РТУС!O530="",HYPERLINK("#РТУС!"&amp;CELL("адрес",Проверка!O530),"заполнить"),IF(AND(LEN(РТУС!O530)=5,РТУС!O530&lt;TODAY()),IF(РТУС!L530="Свидетельство о рождении",IF(РТУС!O530&gt;EDATE(TODAY(),-168),HYPERLINK("#Проверка!"&amp;CELL("адрес",Проверка!O530),РТУС!O530),HYPERLINK("#РТУС!"&amp;CELL("адрес",Проверка!O530),"недействительно")),HYPERLINK("#Проверка!"&amp;CELL("адрес",Проверка!O530),РТУС!O530)),HYPERLINK("#РТУС!"&amp;CELL("адрес",Проверка!O530),"###"))))</f>
        <v/>
      </c>
      <c r="P530" s="21" t="str">
        <f ca="1">IF(РТУС!L530="Паспорт гражданина РФ",IF(РТУС!P530="",HYPERLINK("#РТУС!"&amp;CELL("адрес",Проверка!P530),"заполнить"),HYPERLINK("#Проверка!"&amp;CELL("адрес",Проверка!P530),РТУС!P530)),"")</f>
        <v/>
      </c>
      <c r="Q530" s="13" t="str">
        <f ca="1">IF(РТУС!L530="Паспорт гражданина РФ",IF(РТУС!Q530="",HYPERLINK("#РТУС!"&amp;CELL("адрес",Проверка!Q530),"заполнить"),IF(LEN(РТУС!Q530)=7,HYPERLINK("#Проверка!"&amp;CELL("адрес",Проверка!Q530),РТУС!Q530),HYPERLINK("#РТУС!"&amp;CELL("адрес",Проверка!Q530),"###"))),"")</f>
        <v/>
      </c>
      <c r="R530" s="13" t="str">
        <f ca="1">IF(РТУС!R530="",HYPERLINK("#РТУС!"&amp;CELL("адрес",Проверка!R530),"заполнить"),HYPERLINK("#Проверка!"&amp;CELL("адрес",Проверка!R530),РТУС!R530))</f>
        <v>заполнить</v>
      </c>
      <c r="S530" s="13" t="str">
        <f>IF(РТУС!S530="","",РТУС!S530)</f>
        <v/>
      </c>
      <c r="T530" s="13" t="str">
        <f>IF(РТУС!T530="","",РТУС!T530)</f>
        <v/>
      </c>
      <c r="U530" s="13" t="str">
        <f>IF(РТУС!U530="","",РТУС!U530)</f>
        <v/>
      </c>
      <c r="V530" s="13" t="str">
        <f ca="1">IF(РТУС!V530="",HYPERLINK("#РТУС!"&amp;CELL("адрес",Проверка!V530),"заполнить"),IF(OR(РТУС!V530="Договор участия в долевом строительстве",РТУС!V530="Предварительный договор участия в долевом строительстве",РТУС!V530="Определение Арбитражного суда",РТУС!V530="Решение суда общей юрисдикции",РТУС!V530="Иные договоры"),HYPERLINK("#Проверка!"&amp;CELL("адрес",Проверка!V530),РТУС!V530),HYPERLINK("#РТУС!"&amp;CELL("адрес",Проверка!V530),"###")))</f>
        <v>заполнить</v>
      </c>
      <c r="W530" s="13" t="str">
        <f ca="1">IF(РТУС!W530="",HYPERLINK("#РТУС!"&amp;CELL("адрес",Проверка!W530),"заполнить"),HYPERLINK("#Проверка!"&amp;CELL("адрес",Проверка!W530),РТУС!W530))</f>
        <v>заполнить</v>
      </c>
      <c r="X530" s="15" t="str">
        <f ca="1">IF(РТУС!X530="",HYPERLINK("#РТУС!"&amp;CELL("адрес",Проверка!X530),"заполнить"),IF(AND(LEN(РТУС!X530)=5,РТУС!X530&lt;TODAY()),HYPERLINK("#Проверка!"&amp;CELL("адрес",Проверка!X530),РТУС!X530),HYPERLINK("#РТУС!"&amp;CELL("адрес",Проверка!X530),"###")))</f>
        <v>заполнить</v>
      </c>
      <c r="Y530" s="13" t="str">
        <f>IF(РТУС!Y530="","",РТУС!Y530)</f>
        <v/>
      </c>
      <c r="Z530" s="15" t="str">
        <f ca="1">IF(РТУС!Z530="","",IF(AND(LEN(РТУС!Z530)=5,РТУС!Z530&lt;TODAY()),HYPERLINK("#Проверка!"&amp;CELL("адрес",Проверка!Z530),РТУС!Z530),HYPERLINK("#РТУС!"&amp;CELL("адрес",Проверка!Z530),"###")))</f>
        <v/>
      </c>
      <c r="AA530" s="18" t="str">
        <f ca="1">IF(РТУС!AA530="",HYPERLINK("#РТУС!"&amp;CELL("адрес",Проверка!AA530),"заполнить"),IF(ISNUMBER(РТУС!AA530)=TRUE,HYPERLINK("#Проверка!"&amp;CELL("адрес",Проверка!AA530),РТУС!AA530),HYPERLINK("#РТУС!"&amp;CELL("адрес",Проверка!AA530),"###")))</f>
        <v>заполнить</v>
      </c>
      <c r="AB530" s="18" t="str">
        <f ca="1">IF(РТУС!AB530="",HYPERLINK("#РТУС!"&amp;CELL("адрес",Проверка!AB530),"заполнить"),IF(ISNUMBER(РТУС!AB530)=TRUE,HYPERLINK("#Проверка!"&amp;CELL("адрес",Проверка!AB530),РТУС!AB530),HYPERLINK("#РТУС!"&amp;CELL("адрес",Проверка!AB530),"###")))</f>
        <v>заполнить</v>
      </c>
      <c r="AC530" s="18" t="str">
        <f ca="1">IF(РТУС!AC530="","",IF(ISNUMBER(РТУС!AC530)=TRUE,HYPERLINK("#Проверка!"&amp;CELL("адрес",Проверка!AC530),РТУС!AC530),HYPERLINK("#РТУС!"&amp;CELL("адрес",Проверка!AC530),"###")))</f>
        <v/>
      </c>
      <c r="AD530" s="18" t="str">
        <f ca="1">IF(РТУС!AD530="","",IF(ISNUMBER(РТУС!AD530)=TRUE,HYPERLINK("#Проверка!"&amp;CELL("адрес",Проверка!AD530),РТУС!AD530),HYPERLINK("#РТУС!"&amp;CELL("адрес",Проверка!AD530),"###")))</f>
        <v/>
      </c>
      <c r="AE530" s="13" t="str">
        <f>IF(РТУС!AE530="","",РТУС!AE530)</f>
        <v/>
      </c>
      <c r="AF530" s="15" t="str">
        <f ca="1">IF(РТУС!AE530="","",IF(РТУС!AF530="",HYPERLINK("#РТУС!"&amp;CELL("адрес",Проверка!AF530),"заполнить"),IF(AND(LEN(РТУС!AF530)=5,РТУС!AF530&lt;TODAY()),HYPERLINK("#Проверка!"&amp;CELL("адрес",Проверка!AF530),РТУС!AF530),HYPERLINK("#РТУС!"&amp;CELL("адрес",Проверка!AF530),"###"))))</f>
        <v/>
      </c>
      <c r="AG530" s="13"/>
      <c r="AH530" s="15" t="str">
        <f ca="1">IF(РТУС!AE530="","",IF(РТУС!AH530="",HYPERLINK("#РТУС!"&amp;CELL("адрес",Проверка!AH530),"заполнить"),IF(AND(LEN(РТУС!AH530)=5,РТУС!AH530&lt;TODAY()),HYPERLINK("#Проверка!"&amp;CELL("адрес",Проверка!AH530),РТУС!AH530),HYPERLINK("#РТУС!"&amp;CELL("адрес",Проверка!AH530),"###"))))</f>
        <v/>
      </c>
      <c r="AI530" s="15" t="str">
        <f ca="1">IF(РТУС!AE530="","",IF(РТУС!AI530="",HYPERLINK("#РТУС!"&amp;CELL("адрес",Проверка!AI530),"заполнить"),HYPERLINK("#Проверка!"&amp;CELL("адрес",Проверка!AI530),РТУС!AI530)))</f>
        <v/>
      </c>
      <c r="AJ530" s="13" t="str">
        <f ca="1">IF(РТУС!AE530="","",IF(РТУС!AJ530="",HYPERLINK("#РТУС!"&amp;CELL("адрес",Проверка!AJ530),"заполнить"),IF(OR(РТУС!AJ530="Юрлицо",РТУС!AJ530="Физлицо",РТУС!AJ530="ИП"),HYPERLINK("#Проверка!"&amp;CELL("адрес",Проверка!AJ530),РТУС!AJ530),HYPERLINK("#РТУС!"&amp;CELL("адрес",Проверка!AJ530),"###"))))</f>
        <v/>
      </c>
      <c r="AK530" s="13" t="str">
        <f ca="1">IF(РТУС!AK530="",HYPERLINK("#РТУС!"&amp;CELL("адрес",Проверка!AK530),"заполнить"),IF(OR(РТУС!AK530="Квартира",РТУС!AK530="Кладовая",РТУС!AK530="Машино-место",РТУС!AK530="Нежилое помещение"),HYPERLINK("#Проверка!"&amp;CELL("адрес",Проверка!AK530),РТУС!AK530),HYPERLINK("#РТУС!"&amp;CELL("адрес",Проверка!AK530),"###")))</f>
        <v>заполнить</v>
      </c>
      <c r="AL530" s="13" t="str">
        <f ca="1">IF(РТУС!AL530="",HYPERLINK("#РТУС!"&amp;CELL("адрес",Проверка!AL530),"заполнить"),HYPERLINK("#Проверка!"&amp;CELL("адрес",Проверка!AL530),РТУС!AL530))</f>
        <v>заполнить</v>
      </c>
      <c r="AM530" s="18" t="str">
        <f ca="1">IF(РТУС!AM530="",HYPERLINK("#РТУС!"&amp;CELL("адрес",Проверка!AM530),"заполнить"),IF(ISNUMBER(РТУС!AM530)=TRUE,IF(РТУС!AK530="Нежилое помещение",IF(РТУС!AM530&gt;7,HYPERLINK("#РТУС!"&amp;CELL("адрес",Проверка!AM530),"не больше 7 кв.м."),РТУС!AM530),HYPERLINK("#Проверка!"&amp;CELL("адрес",Проверка!AM530),РТУС!AM530)),HYPERLINK("#РТУС!"&amp;CELL("адрес",Проверка!AM530),"###")))</f>
        <v>заполнить</v>
      </c>
      <c r="AN530" s="13" t="str">
        <f ca="1">IF(РТУС!AN530="",HYPERLINK("#РТУС!"&amp;CELL("адрес",Проверка!AN530),"заполнить"),IF(OR(РТУС!AN530="Общая площадь помещения",РТУС!AN530="Общая приведенная площадь жилого помещения",РТУС!AN530="Общая площадь жилого помещения с учетом лоджий, балконов, террас и веранд"),HYPERLINK("#Проверка!"&amp;CELL("адрес",Проверка!AN530),РТУС!AN530),HYPERLINK("#РТУС!"&amp;CELL("адрес",Проверка!AN530),"###")))</f>
        <v>заполнить</v>
      </c>
      <c r="AO530" s="13" t="str">
        <f ca="1">IF(OR(РТУС!AK530="Квартира",РТУС!A530="Нежилое помещение"),IF(РТУС!AO530="",HYPERLINK("#РТУС!"&amp;CELL("адрес",Проверка!AO530),"заполнить"),IF(ISNUMBER(РТУС!AO530)=TRUE,HYPERLINK("#Проверка!"&amp;CELL("адрес",Проверка!AO530),РТУС!AO530),HYPERLINK("#РТУС!"&amp;CELL("адрес",Проверка!AO530),"###"))),"")</f>
        <v/>
      </c>
      <c r="AP530" s="13" t="str">
        <f>IF(РТУС!AP530="","",РТУС!AP530)</f>
        <v/>
      </c>
      <c r="AQ530" s="13" t="str">
        <f ca="1">IF(РТУС!AQ530="",HYPERLINK("#РТУС!"&amp;CELL("адрес",Проверка!AQ530),"заполнить"),HYPERLINK("#Проверка!"&amp;CELL("адрес",Проверка!AQ530),РТУС!AQ530))</f>
        <v>заполнить</v>
      </c>
      <c r="AR530" s="18" t="str">
        <f ca="1">IF(РТУС!AR530="",HYPERLINK("#РТУС!"&amp;CELL("адрес",Проверка!AR530),"заполнить"),IF(ISNUMBER(РТУС!AR530)=FALSE,HYPERLINK("#РТУС!"&amp;CELL("адрес",Проверка!AR530),"###"),IF(РТУС!G530="1",IF(РТУС!AB530=РТУС!AR530+РТУС!AU530,HYPERLINK("#Проверка!"&amp;CELL("адрес",Проверка!AR530),РТУС!AR530),HYPERLINK("#РТУС!"&amp;CELL("адрес",Проверка!AR530),"сверить суммы")),IF(РТУС!AB530=(SUMIF(РТУС!$A$4:$A$1000,A530,РТУС!$AR$4:$AR$1000)+SUMIF(РТУС!$A$4:$A$1000,A530,РТУС!$AU$4:$AU$1000)),HYPERLINK("#Проверка!"&amp;CELL("адрес",Проверка!AR530),РТУС!AR530),HYPERLINK("#РТУС!"&amp;CELL("адрес",Проверка!AR530),"сверить суммы")))))</f>
        <v>заполнить</v>
      </c>
      <c r="AS530" s="13" t="str">
        <f>IF(РТУС!AS530="","",РТУС!AS530)</f>
        <v/>
      </c>
      <c r="AT530" s="18" t="str">
        <f ca="1">IF(РТУС!AT530="",HYPERLINK("#РТУС!"&amp;CELL("адрес",Проверка!AT530),"заполнить"),IF(ISNUMBER(РТУС!AT530)=FALSE,HYPERLINK("#РТУС!"&amp;CELL("адрес",Проверка!AT530),"###"),IF(РТУС!AT530=РТУС!AR530,HYPERLINK("#Проверка!"&amp;CELL("адрес",Проверка!AT530),РТУС!AT530),HYPERLINK("#РТУС!"&amp;CELL("адрес",Проверка!AT530),"сверить суммы"))))</f>
        <v>заполнить</v>
      </c>
      <c r="AU530" s="18" t="str">
        <f ca="1">IF(РТУС!AU530="",HYPERLINK("#РТУС!"&amp;CELL("адрес",Проверка!AU530),"заполнить"),IF(ISNUMBER(РТУС!AU530)=FALSE,HYPERLINK("#РТУС!"&amp;CELL("адрес",Проверка!AU530),"###"),IF(РТУС!G530="1",IF(РТУС!AB530=РТУС!AR530+РТУС!AU530,HYPERLINK("#Проверка!"&amp;CELL("адрес",Проверка!AU530),РТУС!AU530),HYPERLINK("#РТУС!"&amp;CELL("адрес",Проверка!AU530),"сверить суммы")),IF(РТУС!AB530=(SUMIF(РТУС!$A$4:$A$1000,A530,РТУС!$AR$4:$AR$1000)+SUMIF(РТУС!$A$4:$A$1000,A530,РТУС!$AU$4:$AU$1000)),HYPERLINK("#Проверка!"&amp;CELL("адрес",Проверка!AU530),РТУС!AU530),HYPERLINK("#РТУС!"&amp;CELL("адрес",Проверка!AU530),"сверить суммы")))))</f>
        <v>заполнить</v>
      </c>
      <c r="AV530" s="13" t="str">
        <f ca="1">IF(РТУС!AV530="",HYPERLINK("#РТУС!"&amp;CELL("адрес",Проверка!AV530),"заполнить"),IF(OR(РТУС!AV530="Требование о передаче жилого помещения",РТУС!AV530="Требование о передаче машино-места",РТУС!AV530="Требования о передаче нежилого помещения",РТУС!AV530="Денежные требования"),HYPERLINK("#Проверка!"&amp;CELL("адрес",Проверка!AV530),РТУС!AV530),HYPERLINK("#РТУС!"&amp;CELL("адрес",Проверка!AV530),"###")))</f>
        <v>заполнить</v>
      </c>
      <c r="AW530" s="13" t="str">
        <f ca="1">IF(РТУС!AW530="",HYPERLINK("#РТУС!"&amp;CELL("адрес",Проверка!AW530),"заполнить"),IF(OR(РТУС!AW530="Включен в полном объеме",РТУС!AW530="Включен частично"),HYPERLINK("#Проверка!"&amp;CELL("адрес",Проверка!AW530),РТУС!AW530),HYPERLINK("#РТУС!"&amp;CELL("адрес",Проверка!AW530),"###")))</f>
        <v>заполнить</v>
      </c>
      <c r="AX530" s="15" t="str">
        <f ca="1">IF(РТУС!AX530="",HYPERLINK("#РТУС!"&amp;CELL("адрес",Проверка!AX530),"заполнить"),IF(AND(LEN(РТУС!AX530)=5,РТУС!AX530&lt;TODAY()),HYPERLINK("#Проверка!"&amp;CELL("адрес",Проверка!AX530),РТУС!AX530),HYPERLINK("#РТУС!"&amp;CELL("адрес",Проверка!AX530),"###")))</f>
        <v>заполнить</v>
      </c>
      <c r="AY530" s="15" t="str">
        <f ca="1">IF(РТУС!AY530="",HYPERLINK("#РТУС!"&amp;CELL("адрес",Проверка!AY530),"заполнить"),IF(AND(LEN(РТУС!AY530)=5,РТУС!AY530&lt;TODAY()),HYPERLINK("#Проверка!"&amp;CELL("адрес",Проверка!AY530),РТУС!AY530),HYPERLINK("#РТУС!"&amp;CELL("адрес",Проверка!AY530),"###")))</f>
        <v>заполнить</v>
      </c>
    </row>
    <row r="531" spans="1:51" x14ac:dyDescent="0.25">
      <c r="A531" s="10" t="str">
        <f>РТУС!A531</f>
        <v>.</v>
      </c>
      <c r="B531" s="13" t="str">
        <f ca="1">IF(РТУС!B531="",HYPERLINK("#РТУС!"&amp;CELL("адрес",Проверка!B531),"заполнить"),IF(AND(LEN(РТУС!B531)=10,РТУС!B530=РТУС!B531),HYPERLINK("#Проверка!"&amp;CELL("адрес",Проверка!B531),РТУС!B531),HYPERLINK("#РТУС!"&amp;CELL("адрес",Проверка!B531),"###")))</f>
        <v>заполнить</v>
      </c>
      <c r="C531" s="13" t="str">
        <f ca="1">IF(РТУС!C531="",HYPERLINK("#РТУС!"&amp;CELL("адрес",Проверка!C531),"заполнить"),IF(AND(ISNUMBER(РТУС!C531)=TRUE,РТУС!C531&gt;0,РТУС!C530=РТУС!C531),HYPERLINK("#Проверка!"&amp;CELL("адрес",Проверка!C531),РТУС!C531),HYPERLINK("#РТУС!"&amp;CELL("адрес",Проверка!C531),"###")))</f>
        <v>заполнить</v>
      </c>
      <c r="D531" s="13" t="str">
        <f>IF(РТУС!D531="","",РТУС!D531)</f>
        <v/>
      </c>
      <c r="E531" s="13" t="str">
        <f ca="1">IF(РТУС!E531="",HYPERLINK("#РТУС!"&amp;CELL("адрес",Проверка!E531),"заполнить"),IF(РТУС!E530=РТУС!E531,HYPERLINK("#Проверка!"&amp;CELL("адрес",Проверка!E531),РТУС!E531),HYPERLINK("#РТУС!"&amp;CELL("адрес",Проверка!E531),"###")))</f>
        <v>заполнить</v>
      </c>
      <c r="F531" s="13" t="str">
        <f ca="1">IF(РТУС!F531="",HYPERLINK("#РТУС!"&amp;CELL("адрес",Проверка!F531),"заполнить"),HYPERLINK("#Проверка!"&amp;CELL("адрес",Проверка!F531),РТУС!F531))</f>
        <v>заполнить</v>
      </c>
      <c r="G531" s="20" t="str">
        <f ca="1">IF(РТУС!G531="",HYPERLINK("#РТУС!"&amp;CELL("адрес",Проверка!G531),"заполнить"),IF(РТУС!G531="1",HYPERLINK("#Проверка!"&amp;CELL("адрес",Проверка!G531),"1"),IF(AND(ISNUMBER(РТУС!G531)=TRUE,РТУС!G531&lt;=1,РТУС!G531&gt;0),IF(SUMIF(РТУС!$A$4:$A$1000,A531,РТУС!$G$4:$G$1000)=1,HYPERLINK("#Проверка!"&amp;CELL("адрес",Проверка!G531),РТУС!G531),HYPERLINK("#РТУС!"&amp;CELL("адрес",Проверка!G531),"сумма долей ≠ 1")),HYPERLINK("#РТУС!"&amp;CELL("адрес",Проверка!G531),"###"))))</f>
        <v>заполнить</v>
      </c>
      <c r="H531" s="13" t="str">
        <f ca="1">IF(РТУС!H531="",HYPERLINK("#РТУС!"&amp;CELL("адрес",Проверка!H531),"заполнить"),IF(OR(РТУС!H531="Юрлицо",РТУС!H531="Физлицо",РТУС!H531="ИП"),HYPERLINK("#Проверка!"&amp;CELL("адрес",Проверка!H531),РТУС!H531),HYPERLINK("#РТУС!"&amp;CELL("адрес",Проверка!H531),"###")))</f>
        <v>заполнить</v>
      </c>
      <c r="I531" s="13" t="str">
        <f ca="1">IF(OR(РТУС!H531="Юрлицо",РТУС!H531="ИП"),IF(РТУС!I531="",HYPERLINK("#РТУС!"&amp;CELL("адрес",Проверка!I531),"заполнить"),IF(OR(LEN(РТУС!I531)=10,LEN(РТУС!I531)=12),HYPERLINK("#Проверка!"&amp;CELL("адрес",Проверка!I531),РТУС!I531),HYPERLINK("#РТУС!"&amp;CELL("адрес",Проверка!I531),"###"))),"")</f>
        <v/>
      </c>
      <c r="J531" s="15" t="str">
        <f ca="1">IF(РТУС!J531="","",IF(AND(LEN(РТУС!J531)=5,РТУС!J531&lt;TODAY()),HYPERLINK("#Проверка!"&amp;CELL("адрес",Проверка!J531),РТУС!J531),HYPERLINK("#РТУС!"&amp;CELL("адрес",Проверка!J531),"###")))</f>
        <v/>
      </c>
      <c r="K531" s="13" t="str">
        <f>IF(РТУС!K531="","",РТУС!K531)</f>
        <v/>
      </c>
      <c r="L531" s="13" t="str">
        <f ca="1">IF(OR(РТУС!H531="Физлицо",РТУС!H531="ИП"),IF(РТУС!L531="",HYPERLINK("#РТУС!"&amp;CELL("адрес",Проверка!L531),"заполнить"),IF(OR(РТУС!L531="Загранпаспорт гражданина РФ",РТУС!L531="Паспорт гражданина РФ",РТУС!L531="Иностранный паспорт",РТУС!L531="Свидетельство о рождении",РТУС!L531="Вид на жительство"),HYPERLINK("#Проверка!"&amp;CELL("адрес",Проверка!L531),РТУС!L531),HYPERLINK("#РТУС!"&amp;CELL("адрес",Проверка!L531),"###"))),"")</f>
        <v/>
      </c>
      <c r="M531" s="13" t="str">
        <f ca="1">IF(AND(OR(РТУС!L531="Паспорт гражданина РФ",РТУС!L531="Свидетельство о рождении"),РТУС!M531=""),HYPERLINK("#РТУС!"&amp;CELL("адрес",Проверка!M531),"заполнить"),IF(РТУС!L531="Паспорт гражданина РФ",IF(LEN(РТУС!M531)=4,HYPERLINK("#Проверка!"&amp;CELL("адрес",Проверка!M531),РТУС!M531),HYPERLINK("#РТУС!"&amp;CELL("адрес",Проверка!M531),"###")),IF(РТУС!L531="Свидетельство о рождении",HYPERLINK("#Проверка!"&amp;CELL("адрес",Проверка!M531),РТУС!M531),"")))</f>
        <v/>
      </c>
      <c r="N531" s="13" t="str">
        <f ca="1">IF(РТУС!L531="","",IF(РТУС!N531="",HYPERLINK("#РТУС!"&amp;CELL("адрес",Проверка!N531),"заполнить"),IF(OR(РТУС!L531="Паспорт гражданина РФ",РТУС!L531="Свидетельство о рождении"),IF(LEN(РТУС!N531)=6,HYPERLINK("#Проверка!"&amp;CELL("адрес",Проверка!N531),РТУС!N531),HYPERLINK("#РТУС!"&amp;CELL("адрес",Проверка!N531),"###")),HYPERLINK("#Проверка!"&amp;CELL("адрес",Проверка!N531),РТУС!N531))))</f>
        <v/>
      </c>
      <c r="O531" s="15" t="str">
        <f ca="1">IF(РТУС!L531="","",IF(РТУС!O531="",HYPERLINK("#РТУС!"&amp;CELL("адрес",Проверка!O531),"заполнить"),IF(AND(LEN(РТУС!O531)=5,РТУС!O531&lt;TODAY()),IF(РТУС!L531="Свидетельство о рождении",IF(РТУС!O531&gt;EDATE(TODAY(),-168),HYPERLINK("#Проверка!"&amp;CELL("адрес",Проверка!O531),РТУС!O531),HYPERLINK("#РТУС!"&amp;CELL("адрес",Проверка!O531),"недействительно")),HYPERLINK("#Проверка!"&amp;CELL("адрес",Проверка!O531),РТУС!O531)),HYPERLINK("#РТУС!"&amp;CELL("адрес",Проверка!O531),"###"))))</f>
        <v/>
      </c>
      <c r="P531" s="21" t="str">
        <f ca="1">IF(РТУС!L531="Паспорт гражданина РФ",IF(РТУС!P531="",HYPERLINK("#РТУС!"&amp;CELL("адрес",Проверка!P531),"заполнить"),HYPERLINK("#Проверка!"&amp;CELL("адрес",Проверка!P531),РТУС!P531)),"")</f>
        <v/>
      </c>
      <c r="Q531" s="13" t="str">
        <f ca="1">IF(РТУС!L531="Паспорт гражданина РФ",IF(РТУС!Q531="",HYPERLINK("#РТУС!"&amp;CELL("адрес",Проверка!Q531),"заполнить"),IF(LEN(РТУС!Q531)=7,HYPERLINK("#Проверка!"&amp;CELL("адрес",Проверка!Q531),РТУС!Q531),HYPERLINK("#РТУС!"&amp;CELL("адрес",Проверка!Q531),"###"))),"")</f>
        <v/>
      </c>
      <c r="R531" s="13" t="str">
        <f ca="1">IF(РТУС!R531="",HYPERLINK("#РТУС!"&amp;CELL("адрес",Проверка!R531),"заполнить"),HYPERLINK("#Проверка!"&amp;CELL("адрес",Проверка!R531),РТУС!R531))</f>
        <v>заполнить</v>
      </c>
      <c r="S531" s="13" t="str">
        <f>IF(РТУС!S531="","",РТУС!S531)</f>
        <v/>
      </c>
      <c r="T531" s="13" t="str">
        <f>IF(РТУС!T531="","",РТУС!T531)</f>
        <v/>
      </c>
      <c r="U531" s="13" t="str">
        <f>IF(РТУС!U531="","",РТУС!U531)</f>
        <v/>
      </c>
      <c r="V531" s="13" t="str">
        <f ca="1">IF(РТУС!V531="",HYPERLINK("#РТУС!"&amp;CELL("адрес",Проверка!V531),"заполнить"),IF(OR(РТУС!V531="Договор участия в долевом строительстве",РТУС!V531="Предварительный договор участия в долевом строительстве",РТУС!V531="Определение Арбитражного суда",РТУС!V531="Решение суда общей юрисдикции",РТУС!V531="Иные договоры"),HYPERLINK("#Проверка!"&amp;CELL("адрес",Проверка!V531),РТУС!V531),HYPERLINK("#РТУС!"&amp;CELL("адрес",Проверка!V531),"###")))</f>
        <v>заполнить</v>
      </c>
      <c r="W531" s="13" t="str">
        <f ca="1">IF(РТУС!W531="",HYPERLINK("#РТУС!"&amp;CELL("адрес",Проверка!W531),"заполнить"),HYPERLINK("#Проверка!"&amp;CELL("адрес",Проверка!W531),РТУС!W531))</f>
        <v>заполнить</v>
      </c>
      <c r="X531" s="15" t="str">
        <f ca="1">IF(РТУС!X531="",HYPERLINK("#РТУС!"&amp;CELL("адрес",Проверка!X531),"заполнить"),IF(AND(LEN(РТУС!X531)=5,РТУС!X531&lt;TODAY()),HYPERLINK("#Проверка!"&amp;CELL("адрес",Проверка!X531),РТУС!X531),HYPERLINK("#РТУС!"&amp;CELL("адрес",Проверка!X531),"###")))</f>
        <v>заполнить</v>
      </c>
      <c r="Y531" s="13" t="str">
        <f>IF(РТУС!Y531="","",РТУС!Y531)</f>
        <v/>
      </c>
      <c r="Z531" s="15" t="str">
        <f ca="1">IF(РТУС!Z531="","",IF(AND(LEN(РТУС!Z531)=5,РТУС!Z531&lt;TODAY()),HYPERLINK("#Проверка!"&amp;CELL("адрес",Проверка!Z531),РТУС!Z531),HYPERLINK("#РТУС!"&amp;CELL("адрес",Проверка!Z531),"###")))</f>
        <v/>
      </c>
      <c r="AA531" s="18" t="str">
        <f ca="1">IF(РТУС!AA531="",HYPERLINK("#РТУС!"&amp;CELL("адрес",Проверка!AA531),"заполнить"),IF(ISNUMBER(РТУС!AA531)=TRUE,HYPERLINK("#Проверка!"&amp;CELL("адрес",Проверка!AA531),РТУС!AA531),HYPERLINK("#РТУС!"&amp;CELL("адрес",Проверка!AA531),"###")))</f>
        <v>заполнить</v>
      </c>
      <c r="AB531" s="18" t="str">
        <f ca="1">IF(РТУС!AB531="",HYPERLINK("#РТУС!"&amp;CELL("адрес",Проверка!AB531),"заполнить"),IF(ISNUMBER(РТУС!AB531)=TRUE,HYPERLINK("#Проверка!"&amp;CELL("адрес",Проверка!AB531),РТУС!AB531),HYPERLINK("#РТУС!"&amp;CELL("адрес",Проверка!AB531),"###")))</f>
        <v>заполнить</v>
      </c>
      <c r="AC531" s="18" t="str">
        <f ca="1">IF(РТУС!AC531="","",IF(ISNUMBER(РТУС!AC531)=TRUE,HYPERLINK("#Проверка!"&amp;CELL("адрес",Проверка!AC531),РТУС!AC531),HYPERLINK("#РТУС!"&amp;CELL("адрес",Проверка!AC531),"###")))</f>
        <v/>
      </c>
      <c r="AD531" s="18" t="str">
        <f ca="1">IF(РТУС!AD531="","",IF(ISNUMBER(РТУС!AD531)=TRUE,HYPERLINK("#Проверка!"&amp;CELL("адрес",Проверка!AD531),РТУС!AD531),HYPERLINK("#РТУС!"&amp;CELL("адрес",Проверка!AD531),"###")))</f>
        <v/>
      </c>
      <c r="AE531" s="13" t="str">
        <f>IF(РТУС!AE531="","",РТУС!AE531)</f>
        <v/>
      </c>
      <c r="AF531" s="15" t="str">
        <f ca="1">IF(РТУС!AE531="","",IF(РТУС!AF531="",HYPERLINK("#РТУС!"&amp;CELL("адрес",Проверка!AF531),"заполнить"),IF(AND(LEN(РТУС!AF531)=5,РТУС!AF531&lt;TODAY()),HYPERLINK("#Проверка!"&amp;CELL("адрес",Проверка!AF531),РТУС!AF531),HYPERLINK("#РТУС!"&amp;CELL("адрес",Проверка!AF531),"###"))))</f>
        <v/>
      </c>
      <c r="AG531" s="13"/>
      <c r="AH531" s="15" t="str">
        <f ca="1">IF(РТУС!AE531="","",IF(РТУС!AH531="",HYPERLINK("#РТУС!"&amp;CELL("адрес",Проверка!AH531),"заполнить"),IF(AND(LEN(РТУС!AH531)=5,РТУС!AH531&lt;TODAY()),HYPERLINK("#Проверка!"&amp;CELL("адрес",Проверка!AH531),РТУС!AH531),HYPERLINK("#РТУС!"&amp;CELL("адрес",Проверка!AH531),"###"))))</f>
        <v/>
      </c>
      <c r="AI531" s="15" t="str">
        <f ca="1">IF(РТУС!AE531="","",IF(РТУС!AI531="",HYPERLINK("#РТУС!"&amp;CELL("адрес",Проверка!AI531),"заполнить"),HYPERLINK("#Проверка!"&amp;CELL("адрес",Проверка!AI531),РТУС!AI531)))</f>
        <v/>
      </c>
      <c r="AJ531" s="13" t="str">
        <f ca="1">IF(РТУС!AE531="","",IF(РТУС!AJ531="",HYPERLINK("#РТУС!"&amp;CELL("адрес",Проверка!AJ531),"заполнить"),IF(OR(РТУС!AJ531="Юрлицо",РТУС!AJ531="Физлицо",РТУС!AJ531="ИП"),HYPERLINK("#Проверка!"&amp;CELL("адрес",Проверка!AJ531),РТУС!AJ531),HYPERLINK("#РТУС!"&amp;CELL("адрес",Проверка!AJ531),"###"))))</f>
        <v/>
      </c>
      <c r="AK531" s="13" t="str">
        <f ca="1">IF(РТУС!AK531="",HYPERLINK("#РТУС!"&amp;CELL("адрес",Проверка!AK531),"заполнить"),IF(OR(РТУС!AK531="Квартира",РТУС!AK531="Кладовая",РТУС!AK531="Машино-место",РТУС!AK531="Нежилое помещение"),HYPERLINK("#Проверка!"&amp;CELL("адрес",Проверка!AK531),РТУС!AK531),HYPERLINK("#РТУС!"&amp;CELL("адрес",Проверка!AK531),"###")))</f>
        <v>заполнить</v>
      </c>
      <c r="AL531" s="13" t="str">
        <f ca="1">IF(РТУС!AL531="",HYPERLINK("#РТУС!"&amp;CELL("адрес",Проверка!AL531),"заполнить"),HYPERLINK("#Проверка!"&amp;CELL("адрес",Проверка!AL531),РТУС!AL531))</f>
        <v>заполнить</v>
      </c>
      <c r="AM531" s="18" t="str">
        <f ca="1">IF(РТУС!AM531="",HYPERLINK("#РТУС!"&amp;CELL("адрес",Проверка!AM531),"заполнить"),IF(ISNUMBER(РТУС!AM531)=TRUE,IF(РТУС!AK531="Нежилое помещение",IF(РТУС!AM531&gt;7,HYPERLINK("#РТУС!"&amp;CELL("адрес",Проверка!AM531),"не больше 7 кв.м."),РТУС!AM531),HYPERLINK("#Проверка!"&amp;CELL("адрес",Проверка!AM531),РТУС!AM531)),HYPERLINK("#РТУС!"&amp;CELL("адрес",Проверка!AM531),"###")))</f>
        <v>заполнить</v>
      </c>
      <c r="AN531" s="13" t="str">
        <f ca="1">IF(РТУС!AN531="",HYPERLINK("#РТУС!"&amp;CELL("адрес",Проверка!AN531),"заполнить"),IF(OR(РТУС!AN531="Общая площадь помещения",РТУС!AN531="Общая приведенная площадь жилого помещения",РТУС!AN531="Общая площадь жилого помещения с учетом лоджий, балконов, террас и веранд"),HYPERLINK("#Проверка!"&amp;CELL("адрес",Проверка!AN531),РТУС!AN531),HYPERLINK("#РТУС!"&amp;CELL("адрес",Проверка!AN531),"###")))</f>
        <v>заполнить</v>
      </c>
      <c r="AO531" s="13" t="str">
        <f ca="1">IF(OR(РТУС!AK531="Квартира",РТУС!A531="Нежилое помещение"),IF(РТУС!AO531="",HYPERLINK("#РТУС!"&amp;CELL("адрес",Проверка!AO531),"заполнить"),IF(ISNUMBER(РТУС!AO531)=TRUE,HYPERLINK("#Проверка!"&amp;CELL("адрес",Проверка!AO531),РТУС!AO531),HYPERLINK("#РТУС!"&amp;CELL("адрес",Проверка!AO531),"###"))),"")</f>
        <v/>
      </c>
      <c r="AP531" s="13" t="str">
        <f>IF(РТУС!AP531="","",РТУС!AP531)</f>
        <v/>
      </c>
      <c r="AQ531" s="13" t="str">
        <f ca="1">IF(РТУС!AQ531="",HYPERLINK("#РТУС!"&amp;CELL("адрес",Проверка!AQ531),"заполнить"),HYPERLINK("#Проверка!"&amp;CELL("адрес",Проверка!AQ531),РТУС!AQ531))</f>
        <v>заполнить</v>
      </c>
      <c r="AR531" s="18" t="str">
        <f ca="1">IF(РТУС!AR531="",HYPERLINK("#РТУС!"&amp;CELL("адрес",Проверка!AR531),"заполнить"),IF(ISNUMBER(РТУС!AR531)=FALSE,HYPERLINK("#РТУС!"&amp;CELL("адрес",Проверка!AR531),"###"),IF(РТУС!G531="1",IF(РТУС!AB531=РТУС!AR531+РТУС!AU531,HYPERLINK("#Проверка!"&amp;CELL("адрес",Проверка!AR531),РТУС!AR531),HYPERLINK("#РТУС!"&amp;CELL("адрес",Проверка!AR531),"сверить суммы")),IF(РТУС!AB531=(SUMIF(РТУС!$A$4:$A$1000,A531,РТУС!$AR$4:$AR$1000)+SUMIF(РТУС!$A$4:$A$1000,A531,РТУС!$AU$4:$AU$1000)),HYPERLINK("#Проверка!"&amp;CELL("адрес",Проверка!AR531),РТУС!AR531),HYPERLINK("#РТУС!"&amp;CELL("адрес",Проверка!AR531),"сверить суммы")))))</f>
        <v>заполнить</v>
      </c>
      <c r="AS531" s="13" t="str">
        <f>IF(РТУС!AS531="","",РТУС!AS531)</f>
        <v/>
      </c>
      <c r="AT531" s="18" t="str">
        <f ca="1">IF(РТУС!AT531="",HYPERLINK("#РТУС!"&amp;CELL("адрес",Проверка!AT531),"заполнить"),IF(ISNUMBER(РТУС!AT531)=FALSE,HYPERLINK("#РТУС!"&amp;CELL("адрес",Проверка!AT531),"###"),IF(РТУС!AT531=РТУС!AR531,HYPERLINK("#Проверка!"&amp;CELL("адрес",Проверка!AT531),РТУС!AT531),HYPERLINK("#РТУС!"&amp;CELL("адрес",Проверка!AT531),"сверить суммы"))))</f>
        <v>заполнить</v>
      </c>
      <c r="AU531" s="18" t="str">
        <f ca="1">IF(РТУС!AU531="",HYPERLINK("#РТУС!"&amp;CELL("адрес",Проверка!AU531),"заполнить"),IF(ISNUMBER(РТУС!AU531)=FALSE,HYPERLINK("#РТУС!"&amp;CELL("адрес",Проверка!AU531),"###"),IF(РТУС!G531="1",IF(РТУС!AB531=РТУС!AR531+РТУС!AU531,HYPERLINK("#Проверка!"&amp;CELL("адрес",Проверка!AU531),РТУС!AU531),HYPERLINK("#РТУС!"&amp;CELL("адрес",Проверка!AU531),"сверить суммы")),IF(РТУС!AB531=(SUMIF(РТУС!$A$4:$A$1000,A531,РТУС!$AR$4:$AR$1000)+SUMIF(РТУС!$A$4:$A$1000,A531,РТУС!$AU$4:$AU$1000)),HYPERLINK("#Проверка!"&amp;CELL("адрес",Проверка!AU531),РТУС!AU531),HYPERLINK("#РТУС!"&amp;CELL("адрес",Проверка!AU531),"сверить суммы")))))</f>
        <v>заполнить</v>
      </c>
      <c r="AV531" s="13" t="str">
        <f ca="1">IF(РТУС!AV531="",HYPERLINK("#РТУС!"&amp;CELL("адрес",Проверка!AV531),"заполнить"),IF(OR(РТУС!AV531="Требование о передаче жилого помещения",РТУС!AV531="Требование о передаче машино-места",РТУС!AV531="Требования о передаче нежилого помещения",РТУС!AV531="Денежные требования"),HYPERLINK("#Проверка!"&amp;CELL("адрес",Проверка!AV531),РТУС!AV531),HYPERLINK("#РТУС!"&amp;CELL("адрес",Проверка!AV531),"###")))</f>
        <v>заполнить</v>
      </c>
      <c r="AW531" s="13" t="str">
        <f ca="1">IF(РТУС!AW531="",HYPERLINK("#РТУС!"&amp;CELL("адрес",Проверка!AW531),"заполнить"),IF(OR(РТУС!AW531="Включен в полном объеме",РТУС!AW531="Включен частично"),HYPERLINK("#Проверка!"&amp;CELL("адрес",Проверка!AW531),РТУС!AW531),HYPERLINK("#РТУС!"&amp;CELL("адрес",Проверка!AW531),"###")))</f>
        <v>заполнить</v>
      </c>
      <c r="AX531" s="15" t="str">
        <f ca="1">IF(РТУС!AX531="",HYPERLINK("#РТУС!"&amp;CELL("адрес",Проверка!AX531),"заполнить"),IF(AND(LEN(РТУС!AX531)=5,РТУС!AX531&lt;TODAY()),HYPERLINK("#Проверка!"&amp;CELL("адрес",Проверка!AX531),РТУС!AX531),HYPERLINK("#РТУС!"&amp;CELL("адрес",Проверка!AX531),"###")))</f>
        <v>заполнить</v>
      </c>
      <c r="AY531" s="15" t="str">
        <f ca="1">IF(РТУС!AY531="",HYPERLINK("#РТУС!"&amp;CELL("адрес",Проверка!AY531),"заполнить"),IF(AND(LEN(РТУС!AY531)=5,РТУС!AY531&lt;TODAY()),HYPERLINK("#Проверка!"&amp;CELL("адрес",Проверка!AY531),РТУС!AY531),HYPERLINK("#РТУС!"&amp;CELL("адрес",Проверка!AY531),"###")))</f>
        <v>заполнить</v>
      </c>
    </row>
    <row r="532" spans="1:51" x14ac:dyDescent="0.25">
      <c r="A532" s="10" t="str">
        <f>РТУС!A532</f>
        <v>.</v>
      </c>
      <c r="B532" s="13" t="str">
        <f ca="1">IF(РТУС!B532="",HYPERLINK("#РТУС!"&amp;CELL("адрес",Проверка!B532),"заполнить"),IF(AND(LEN(РТУС!B532)=10,РТУС!B531=РТУС!B532),HYPERLINK("#Проверка!"&amp;CELL("адрес",Проверка!B532),РТУС!B532),HYPERLINK("#РТУС!"&amp;CELL("адрес",Проверка!B532),"###")))</f>
        <v>заполнить</v>
      </c>
      <c r="C532" s="13" t="str">
        <f ca="1">IF(РТУС!C532="",HYPERLINK("#РТУС!"&amp;CELL("адрес",Проверка!C532),"заполнить"),IF(AND(ISNUMBER(РТУС!C532)=TRUE,РТУС!C532&gt;0,РТУС!C531=РТУС!C532),HYPERLINK("#Проверка!"&amp;CELL("адрес",Проверка!C532),РТУС!C532),HYPERLINK("#РТУС!"&amp;CELL("адрес",Проверка!C532),"###")))</f>
        <v>заполнить</v>
      </c>
      <c r="D532" s="13" t="str">
        <f>IF(РТУС!D532="","",РТУС!D532)</f>
        <v/>
      </c>
      <c r="E532" s="13" t="str">
        <f ca="1">IF(РТУС!E532="",HYPERLINK("#РТУС!"&amp;CELL("адрес",Проверка!E532),"заполнить"),IF(РТУС!E531=РТУС!E532,HYPERLINK("#Проверка!"&amp;CELL("адрес",Проверка!E532),РТУС!E532),HYPERLINK("#РТУС!"&amp;CELL("адрес",Проверка!E532),"###")))</f>
        <v>заполнить</v>
      </c>
      <c r="F532" s="13" t="str">
        <f ca="1">IF(РТУС!F532="",HYPERLINK("#РТУС!"&amp;CELL("адрес",Проверка!F532),"заполнить"),HYPERLINK("#Проверка!"&amp;CELL("адрес",Проверка!F532),РТУС!F532))</f>
        <v>заполнить</v>
      </c>
      <c r="G532" s="20" t="str">
        <f ca="1">IF(РТУС!G532="",HYPERLINK("#РТУС!"&amp;CELL("адрес",Проверка!G532),"заполнить"),IF(РТУС!G532="1",HYPERLINK("#Проверка!"&amp;CELL("адрес",Проверка!G532),"1"),IF(AND(ISNUMBER(РТУС!G532)=TRUE,РТУС!G532&lt;=1,РТУС!G532&gt;0),IF(SUMIF(РТУС!$A$4:$A$1000,A532,РТУС!$G$4:$G$1000)=1,HYPERLINK("#Проверка!"&amp;CELL("адрес",Проверка!G532),РТУС!G532),HYPERLINK("#РТУС!"&amp;CELL("адрес",Проверка!G532),"сумма долей ≠ 1")),HYPERLINK("#РТУС!"&amp;CELL("адрес",Проверка!G532),"###"))))</f>
        <v>заполнить</v>
      </c>
      <c r="H532" s="13" t="str">
        <f ca="1">IF(РТУС!H532="",HYPERLINK("#РТУС!"&amp;CELL("адрес",Проверка!H532),"заполнить"),IF(OR(РТУС!H532="Юрлицо",РТУС!H532="Физлицо",РТУС!H532="ИП"),HYPERLINK("#Проверка!"&amp;CELL("адрес",Проверка!H532),РТУС!H532),HYPERLINK("#РТУС!"&amp;CELL("адрес",Проверка!H532),"###")))</f>
        <v>заполнить</v>
      </c>
      <c r="I532" s="13" t="str">
        <f ca="1">IF(OR(РТУС!H532="Юрлицо",РТУС!H532="ИП"),IF(РТУС!I532="",HYPERLINK("#РТУС!"&amp;CELL("адрес",Проверка!I532),"заполнить"),IF(OR(LEN(РТУС!I532)=10,LEN(РТУС!I532)=12),HYPERLINK("#Проверка!"&amp;CELL("адрес",Проверка!I532),РТУС!I532),HYPERLINK("#РТУС!"&amp;CELL("адрес",Проверка!I532),"###"))),"")</f>
        <v/>
      </c>
      <c r="J532" s="15" t="str">
        <f ca="1">IF(РТУС!J532="","",IF(AND(LEN(РТУС!J532)=5,РТУС!J532&lt;TODAY()),HYPERLINK("#Проверка!"&amp;CELL("адрес",Проверка!J532),РТУС!J532),HYPERLINK("#РТУС!"&amp;CELL("адрес",Проверка!J532),"###")))</f>
        <v/>
      </c>
      <c r="K532" s="13" t="str">
        <f>IF(РТУС!K532="","",РТУС!K532)</f>
        <v/>
      </c>
      <c r="L532" s="13" t="str">
        <f ca="1">IF(OR(РТУС!H532="Физлицо",РТУС!H532="ИП"),IF(РТУС!L532="",HYPERLINK("#РТУС!"&amp;CELL("адрес",Проверка!L532),"заполнить"),IF(OR(РТУС!L532="Загранпаспорт гражданина РФ",РТУС!L532="Паспорт гражданина РФ",РТУС!L532="Иностранный паспорт",РТУС!L532="Свидетельство о рождении",РТУС!L532="Вид на жительство"),HYPERLINK("#Проверка!"&amp;CELL("адрес",Проверка!L532),РТУС!L532),HYPERLINK("#РТУС!"&amp;CELL("адрес",Проверка!L532),"###"))),"")</f>
        <v/>
      </c>
      <c r="M532" s="13" t="str">
        <f ca="1">IF(AND(OR(РТУС!L532="Паспорт гражданина РФ",РТУС!L532="Свидетельство о рождении"),РТУС!M532=""),HYPERLINK("#РТУС!"&amp;CELL("адрес",Проверка!M532),"заполнить"),IF(РТУС!L532="Паспорт гражданина РФ",IF(LEN(РТУС!M532)=4,HYPERLINK("#Проверка!"&amp;CELL("адрес",Проверка!M532),РТУС!M532),HYPERLINK("#РТУС!"&amp;CELL("адрес",Проверка!M532),"###")),IF(РТУС!L532="Свидетельство о рождении",HYPERLINK("#Проверка!"&amp;CELL("адрес",Проверка!M532),РТУС!M532),"")))</f>
        <v/>
      </c>
      <c r="N532" s="13" t="str">
        <f ca="1">IF(РТУС!L532="","",IF(РТУС!N532="",HYPERLINK("#РТУС!"&amp;CELL("адрес",Проверка!N532),"заполнить"),IF(OR(РТУС!L532="Паспорт гражданина РФ",РТУС!L532="Свидетельство о рождении"),IF(LEN(РТУС!N532)=6,HYPERLINK("#Проверка!"&amp;CELL("адрес",Проверка!N532),РТУС!N532),HYPERLINK("#РТУС!"&amp;CELL("адрес",Проверка!N532),"###")),HYPERLINK("#Проверка!"&amp;CELL("адрес",Проверка!N532),РТУС!N532))))</f>
        <v/>
      </c>
      <c r="O532" s="15" t="str">
        <f ca="1">IF(РТУС!L532="","",IF(РТУС!O532="",HYPERLINK("#РТУС!"&amp;CELL("адрес",Проверка!O532),"заполнить"),IF(AND(LEN(РТУС!O532)=5,РТУС!O532&lt;TODAY()),IF(РТУС!L532="Свидетельство о рождении",IF(РТУС!O532&gt;EDATE(TODAY(),-168),HYPERLINK("#Проверка!"&amp;CELL("адрес",Проверка!O532),РТУС!O532),HYPERLINK("#РТУС!"&amp;CELL("адрес",Проверка!O532),"недействительно")),HYPERLINK("#Проверка!"&amp;CELL("адрес",Проверка!O532),РТУС!O532)),HYPERLINK("#РТУС!"&amp;CELL("адрес",Проверка!O532),"###"))))</f>
        <v/>
      </c>
      <c r="P532" s="21" t="str">
        <f ca="1">IF(РТУС!L532="Паспорт гражданина РФ",IF(РТУС!P532="",HYPERLINK("#РТУС!"&amp;CELL("адрес",Проверка!P532),"заполнить"),HYPERLINK("#Проверка!"&amp;CELL("адрес",Проверка!P532),РТУС!P532)),"")</f>
        <v/>
      </c>
      <c r="Q532" s="13" t="str">
        <f ca="1">IF(РТУС!L532="Паспорт гражданина РФ",IF(РТУС!Q532="",HYPERLINK("#РТУС!"&amp;CELL("адрес",Проверка!Q532),"заполнить"),IF(LEN(РТУС!Q532)=7,HYPERLINK("#Проверка!"&amp;CELL("адрес",Проверка!Q532),РТУС!Q532),HYPERLINK("#РТУС!"&amp;CELL("адрес",Проверка!Q532),"###"))),"")</f>
        <v/>
      </c>
      <c r="R532" s="13" t="str">
        <f ca="1">IF(РТУС!R532="",HYPERLINK("#РТУС!"&amp;CELL("адрес",Проверка!R532),"заполнить"),HYPERLINK("#Проверка!"&amp;CELL("адрес",Проверка!R532),РТУС!R532))</f>
        <v>заполнить</v>
      </c>
      <c r="S532" s="13" t="str">
        <f>IF(РТУС!S532="","",РТУС!S532)</f>
        <v/>
      </c>
      <c r="T532" s="13" t="str">
        <f>IF(РТУС!T532="","",РТУС!T532)</f>
        <v/>
      </c>
      <c r="U532" s="13" t="str">
        <f>IF(РТУС!U532="","",РТУС!U532)</f>
        <v/>
      </c>
      <c r="V532" s="13" t="str">
        <f ca="1">IF(РТУС!V532="",HYPERLINK("#РТУС!"&amp;CELL("адрес",Проверка!V532),"заполнить"),IF(OR(РТУС!V532="Договор участия в долевом строительстве",РТУС!V532="Предварительный договор участия в долевом строительстве",РТУС!V532="Определение Арбитражного суда",РТУС!V532="Решение суда общей юрисдикции",РТУС!V532="Иные договоры"),HYPERLINK("#Проверка!"&amp;CELL("адрес",Проверка!V532),РТУС!V532),HYPERLINK("#РТУС!"&amp;CELL("адрес",Проверка!V532),"###")))</f>
        <v>заполнить</v>
      </c>
      <c r="W532" s="13" t="str">
        <f ca="1">IF(РТУС!W532="",HYPERLINK("#РТУС!"&amp;CELL("адрес",Проверка!W532),"заполнить"),HYPERLINK("#Проверка!"&amp;CELL("адрес",Проверка!W532),РТУС!W532))</f>
        <v>заполнить</v>
      </c>
      <c r="X532" s="15" t="str">
        <f ca="1">IF(РТУС!X532="",HYPERLINK("#РТУС!"&amp;CELL("адрес",Проверка!X532),"заполнить"),IF(AND(LEN(РТУС!X532)=5,РТУС!X532&lt;TODAY()),HYPERLINK("#Проверка!"&amp;CELL("адрес",Проверка!X532),РТУС!X532),HYPERLINK("#РТУС!"&amp;CELL("адрес",Проверка!X532),"###")))</f>
        <v>заполнить</v>
      </c>
      <c r="Y532" s="13" t="str">
        <f>IF(РТУС!Y532="","",РТУС!Y532)</f>
        <v/>
      </c>
      <c r="Z532" s="15" t="str">
        <f ca="1">IF(РТУС!Z532="","",IF(AND(LEN(РТУС!Z532)=5,РТУС!Z532&lt;TODAY()),HYPERLINK("#Проверка!"&amp;CELL("адрес",Проверка!Z532),РТУС!Z532),HYPERLINK("#РТУС!"&amp;CELL("адрес",Проверка!Z532),"###")))</f>
        <v/>
      </c>
      <c r="AA532" s="18" t="str">
        <f ca="1">IF(РТУС!AA532="",HYPERLINK("#РТУС!"&amp;CELL("адрес",Проверка!AA532),"заполнить"),IF(ISNUMBER(РТУС!AA532)=TRUE,HYPERLINK("#Проверка!"&amp;CELL("адрес",Проверка!AA532),РТУС!AA532),HYPERLINK("#РТУС!"&amp;CELL("адрес",Проверка!AA532),"###")))</f>
        <v>заполнить</v>
      </c>
      <c r="AB532" s="18" t="str">
        <f ca="1">IF(РТУС!AB532="",HYPERLINK("#РТУС!"&amp;CELL("адрес",Проверка!AB532),"заполнить"),IF(ISNUMBER(РТУС!AB532)=TRUE,HYPERLINK("#Проверка!"&amp;CELL("адрес",Проверка!AB532),РТУС!AB532),HYPERLINK("#РТУС!"&amp;CELL("адрес",Проверка!AB532),"###")))</f>
        <v>заполнить</v>
      </c>
      <c r="AC532" s="18" t="str">
        <f ca="1">IF(РТУС!AC532="","",IF(ISNUMBER(РТУС!AC532)=TRUE,HYPERLINK("#Проверка!"&amp;CELL("адрес",Проверка!AC532),РТУС!AC532),HYPERLINK("#РТУС!"&amp;CELL("адрес",Проверка!AC532),"###")))</f>
        <v/>
      </c>
      <c r="AD532" s="18" t="str">
        <f ca="1">IF(РТУС!AD532="","",IF(ISNUMBER(РТУС!AD532)=TRUE,HYPERLINK("#Проверка!"&amp;CELL("адрес",Проверка!AD532),РТУС!AD532),HYPERLINK("#РТУС!"&amp;CELL("адрес",Проверка!AD532),"###")))</f>
        <v/>
      </c>
      <c r="AE532" s="13" t="str">
        <f>IF(РТУС!AE532="","",РТУС!AE532)</f>
        <v/>
      </c>
      <c r="AF532" s="15" t="str">
        <f ca="1">IF(РТУС!AE532="","",IF(РТУС!AF532="",HYPERLINK("#РТУС!"&amp;CELL("адрес",Проверка!AF532),"заполнить"),IF(AND(LEN(РТУС!AF532)=5,РТУС!AF532&lt;TODAY()),HYPERLINK("#Проверка!"&amp;CELL("адрес",Проверка!AF532),РТУС!AF532),HYPERLINK("#РТУС!"&amp;CELL("адрес",Проверка!AF532),"###"))))</f>
        <v/>
      </c>
      <c r="AG532" s="13"/>
      <c r="AH532" s="15" t="str">
        <f ca="1">IF(РТУС!AE532="","",IF(РТУС!AH532="",HYPERLINK("#РТУС!"&amp;CELL("адрес",Проверка!AH532),"заполнить"),IF(AND(LEN(РТУС!AH532)=5,РТУС!AH532&lt;TODAY()),HYPERLINK("#Проверка!"&amp;CELL("адрес",Проверка!AH532),РТУС!AH532),HYPERLINK("#РТУС!"&amp;CELL("адрес",Проверка!AH532),"###"))))</f>
        <v/>
      </c>
      <c r="AI532" s="15" t="str">
        <f ca="1">IF(РТУС!AE532="","",IF(РТУС!AI532="",HYPERLINK("#РТУС!"&amp;CELL("адрес",Проверка!AI532),"заполнить"),HYPERLINK("#Проверка!"&amp;CELL("адрес",Проверка!AI532),РТУС!AI532)))</f>
        <v/>
      </c>
      <c r="AJ532" s="13" t="str">
        <f ca="1">IF(РТУС!AE532="","",IF(РТУС!AJ532="",HYPERLINK("#РТУС!"&amp;CELL("адрес",Проверка!AJ532),"заполнить"),IF(OR(РТУС!AJ532="Юрлицо",РТУС!AJ532="Физлицо",РТУС!AJ532="ИП"),HYPERLINK("#Проверка!"&amp;CELL("адрес",Проверка!AJ532),РТУС!AJ532),HYPERLINK("#РТУС!"&amp;CELL("адрес",Проверка!AJ532),"###"))))</f>
        <v/>
      </c>
      <c r="AK532" s="13" t="str">
        <f ca="1">IF(РТУС!AK532="",HYPERLINK("#РТУС!"&amp;CELL("адрес",Проверка!AK532),"заполнить"),IF(OR(РТУС!AK532="Квартира",РТУС!AK532="Кладовая",РТУС!AK532="Машино-место",РТУС!AK532="Нежилое помещение"),HYPERLINK("#Проверка!"&amp;CELL("адрес",Проверка!AK532),РТУС!AK532),HYPERLINK("#РТУС!"&amp;CELL("адрес",Проверка!AK532),"###")))</f>
        <v>заполнить</v>
      </c>
      <c r="AL532" s="13" t="str">
        <f ca="1">IF(РТУС!AL532="",HYPERLINK("#РТУС!"&amp;CELL("адрес",Проверка!AL532),"заполнить"),HYPERLINK("#Проверка!"&amp;CELL("адрес",Проверка!AL532),РТУС!AL532))</f>
        <v>заполнить</v>
      </c>
      <c r="AM532" s="18" t="str">
        <f ca="1">IF(РТУС!AM532="",HYPERLINK("#РТУС!"&amp;CELL("адрес",Проверка!AM532),"заполнить"),IF(ISNUMBER(РТУС!AM532)=TRUE,IF(РТУС!AK532="Нежилое помещение",IF(РТУС!AM532&gt;7,HYPERLINK("#РТУС!"&amp;CELL("адрес",Проверка!AM532),"не больше 7 кв.м."),РТУС!AM532),HYPERLINK("#Проверка!"&amp;CELL("адрес",Проверка!AM532),РТУС!AM532)),HYPERLINK("#РТУС!"&amp;CELL("адрес",Проверка!AM532),"###")))</f>
        <v>заполнить</v>
      </c>
      <c r="AN532" s="13" t="str">
        <f ca="1">IF(РТУС!AN532="",HYPERLINK("#РТУС!"&amp;CELL("адрес",Проверка!AN532),"заполнить"),IF(OR(РТУС!AN532="Общая площадь помещения",РТУС!AN532="Общая приведенная площадь жилого помещения",РТУС!AN532="Общая площадь жилого помещения с учетом лоджий, балконов, террас и веранд"),HYPERLINK("#Проверка!"&amp;CELL("адрес",Проверка!AN532),РТУС!AN532),HYPERLINK("#РТУС!"&amp;CELL("адрес",Проверка!AN532),"###")))</f>
        <v>заполнить</v>
      </c>
      <c r="AO532" s="13" t="str">
        <f ca="1">IF(OR(РТУС!AK532="Квартира",РТУС!A532="Нежилое помещение"),IF(РТУС!AO532="",HYPERLINK("#РТУС!"&amp;CELL("адрес",Проверка!AO532),"заполнить"),IF(ISNUMBER(РТУС!AO532)=TRUE,HYPERLINK("#Проверка!"&amp;CELL("адрес",Проверка!AO532),РТУС!AO532),HYPERLINK("#РТУС!"&amp;CELL("адрес",Проверка!AO532),"###"))),"")</f>
        <v/>
      </c>
      <c r="AP532" s="13" t="str">
        <f>IF(РТУС!AP532="","",РТУС!AP532)</f>
        <v/>
      </c>
      <c r="AQ532" s="13" t="str">
        <f ca="1">IF(РТУС!AQ532="",HYPERLINK("#РТУС!"&amp;CELL("адрес",Проверка!AQ532),"заполнить"),HYPERLINK("#Проверка!"&amp;CELL("адрес",Проверка!AQ532),РТУС!AQ532))</f>
        <v>заполнить</v>
      </c>
      <c r="AR532" s="18" t="str">
        <f ca="1">IF(РТУС!AR532="",HYPERLINK("#РТУС!"&amp;CELL("адрес",Проверка!AR532),"заполнить"),IF(ISNUMBER(РТУС!AR532)=FALSE,HYPERLINK("#РТУС!"&amp;CELL("адрес",Проверка!AR532),"###"),IF(РТУС!G532="1",IF(РТУС!AB532=РТУС!AR532+РТУС!AU532,HYPERLINK("#Проверка!"&amp;CELL("адрес",Проверка!AR532),РТУС!AR532),HYPERLINK("#РТУС!"&amp;CELL("адрес",Проверка!AR532),"сверить суммы")),IF(РТУС!AB532=(SUMIF(РТУС!$A$4:$A$1000,A532,РТУС!$AR$4:$AR$1000)+SUMIF(РТУС!$A$4:$A$1000,A532,РТУС!$AU$4:$AU$1000)),HYPERLINK("#Проверка!"&amp;CELL("адрес",Проверка!AR532),РТУС!AR532),HYPERLINK("#РТУС!"&amp;CELL("адрес",Проверка!AR532),"сверить суммы")))))</f>
        <v>заполнить</v>
      </c>
      <c r="AS532" s="13" t="str">
        <f>IF(РТУС!AS532="","",РТУС!AS532)</f>
        <v/>
      </c>
      <c r="AT532" s="18" t="str">
        <f ca="1">IF(РТУС!AT532="",HYPERLINK("#РТУС!"&amp;CELL("адрес",Проверка!AT532),"заполнить"),IF(ISNUMBER(РТУС!AT532)=FALSE,HYPERLINK("#РТУС!"&amp;CELL("адрес",Проверка!AT532),"###"),IF(РТУС!AT532=РТУС!AR532,HYPERLINK("#Проверка!"&amp;CELL("адрес",Проверка!AT532),РТУС!AT532),HYPERLINK("#РТУС!"&amp;CELL("адрес",Проверка!AT532),"сверить суммы"))))</f>
        <v>заполнить</v>
      </c>
      <c r="AU532" s="18" t="str">
        <f ca="1">IF(РТУС!AU532="",HYPERLINK("#РТУС!"&amp;CELL("адрес",Проверка!AU532),"заполнить"),IF(ISNUMBER(РТУС!AU532)=FALSE,HYPERLINK("#РТУС!"&amp;CELL("адрес",Проверка!AU532),"###"),IF(РТУС!G532="1",IF(РТУС!AB532=РТУС!AR532+РТУС!AU532,HYPERLINK("#Проверка!"&amp;CELL("адрес",Проверка!AU532),РТУС!AU532),HYPERLINK("#РТУС!"&amp;CELL("адрес",Проверка!AU532),"сверить суммы")),IF(РТУС!AB532=(SUMIF(РТУС!$A$4:$A$1000,A532,РТУС!$AR$4:$AR$1000)+SUMIF(РТУС!$A$4:$A$1000,A532,РТУС!$AU$4:$AU$1000)),HYPERLINK("#Проверка!"&amp;CELL("адрес",Проверка!AU532),РТУС!AU532),HYPERLINK("#РТУС!"&amp;CELL("адрес",Проверка!AU532),"сверить суммы")))))</f>
        <v>заполнить</v>
      </c>
      <c r="AV532" s="13" t="str">
        <f ca="1">IF(РТУС!AV532="",HYPERLINK("#РТУС!"&amp;CELL("адрес",Проверка!AV532),"заполнить"),IF(OR(РТУС!AV532="Требование о передаче жилого помещения",РТУС!AV532="Требование о передаче машино-места",РТУС!AV532="Требования о передаче нежилого помещения",РТУС!AV532="Денежные требования"),HYPERLINK("#Проверка!"&amp;CELL("адрес",Проверка!AV532),РТУС!AV532),HYPERLINK("#РТУС!"&amp;CELL("адрес",Проверка!AV532),"###")))</f>
        <v>заполнить</v>
      </c>
      <c r="AW532" s="13" t="str">
        <f ca="1">IF(РТУС!AW532="",HYPERLINK("#РТУС!"&amp;CELL("адрес",Проверка!AW532),"заполнить"),IF(OR(РТУС!AW532="Включен в полном объеме",РТУС!AW532="Включен частично"),HYPERLINK("#Проверка!"&amp;CELL("адрес",Проверка!AW532),РТУС!AW532),HYPERLINK("#РТУС!"&amp;CELL("адрес",Проверка!AW532),"###")))</f>
        <v>заполнить</v>
      </c>
      <c r="AX532" s="15" t="str">
        <f ca="1">IF(РТУС!AX532="",HYPERLINK("#РТУС!"&amp;CELL("адрес",Проверка!AX532),"заполнить"),IF(AND(LEN(РТУС!AX532)=5,РТУС!AX532&lt;TODAY()),HYPERLINK("#Проверка!"&amp;CELL("адрес",Проверка!AX532),РТУС!AX532),HYPERLINK("#РТУС!"&amp;CELL("адрес",Проверка!AX532),"###")))</f>
        <v>заполнить</v>
      </c>
      <c r="AY532" s="15" t="str">
        <f ca="1">IF(РТУС!AY532="",HYPERLINK("#РТУС!"&amp;CELL("адрес",Проверка!AY532),"заполнить"),IF(AND(LEN(РТУС!AY532)=5,РТУС!AY532&lt;TODAY()),HYPERLINK("#Проверка!"&amp;CELL("адрес",Проверка!AY532),РТУС!AY532),HYPERLINK("#РТУС!"&amp;CELL("адрес",Проверка!AY532),"###")))</f>
        <v>заполнить</v>
      </c>
    </row>
    <row r="533" spans="1:51" x14ac:dyDescent="0.25">
      <c r="A533" s="10" t="str">
        <f>РТУС!A533</f>
        <v>.</v>
      </c>
      <c r="B533" s="13" t="str">
        <f ca="1">IF(РТУС!B533="",HYPERLINK("#РТУС!"&amp;CELL("адрес",Проверка!B533),"заполнить"),IF(AND(LEN(РТУС!B533)=10,РТУС!B532=РТУС!B533),HYPERLINK("#Проверка!"&amp;CELL("адрес",Проверка!B533),РТУС!B533),HYPERLINK("#РТУС!"&amp;CELL("адрес",Проверка!B533),"###")))</f>
        <v>заполнить</v>
      </c>
      <c r="C533" s="13" t="str">
        <f ca="1">IF(РТУС!C533="",HYPERLINK("#РТУС!"&amp;CELL("адрес",Проверка!C533),"заполнить"),IF(AND(ISNUMBER(РТУС!C533)=TRUE,РТУС!C533&gt;0,РТУС!C532=РТУС!C533),HYPERLINK("#Проверка!"&amp;CELL("адрес",Проверка!C533),РТУС!C533),HYPERLINK("#РТУС!"&amp;CELL("адрес",Проверка!C533),"###")))</f>
        <v>заполнить</v>
      </c>
      <c r="D533" s="13" t="str">
        <f>IF(РТУС!D533="","",РТУС!D533)</f>
        <v/>
      </c>
      <c r="E533" s="13" t="str">
        <f ca="1">IF(РТУС!E533="",HYPERLINK("#РТУС!"&amp;CELL("адрес",Проверка!E533),"заполнить"),IF(РТУС!E532=РТУС!E533,HYPERLINK("#Проверка!"&amp;CELL("адрес",Проверка!E533),РТУС!E533),HYPERLINK("#РТУС!"&amp;CELL("адрес",Проверка!E533),"###")))</f>
        <v>заполнить</v>
      </c>
      <c r="F533" s="13" t="str">
        <f ca="1">IF(РТУС!F533="",HYPERLINK("#РТУС!"&amp;CELL("адрес",Проверка!F533),"заполнить"),HYPERLINK("#Проверка!"&amp;CELL("адрес",Проверка!F533),РТУС!F533))</f>
        <v>заполнить</v>
      </c>
      <c r="G533" s="20" t="str">
        <f ca="1">IF(РТУС!G533="",HYPERLINK("#РТУС!"&amp;CELL("адрес",Проверка!G533),"заполнить"),IF(РТУС!G533="1",HYPERLINK("#Проверка!"&amp;CELL("адрес",Проверка!G533),"1"),IF(AND(ISNUMBER(РТУС!G533)=TRUE,РТУС!G533&lt;=1,РТУС!G533&gt;0),IF(SUMIF(РТУС!$A$4:$A$1000,A533,РТУС!$G$4:$G$1000)=1,HYPERLINK("#Проверка!"&amp;CELL("адрес",Проверка!G533),РТУС!G533),HYPERLINK("#РТУС!"&amp;CELL("адрес",Проверка!G533),"сумма долей ≠ 1")),HYPERLINK("#РТУС!"&amp;CELL("адрес",Проверка!G533),"###"))))</f>
        <v>заполнить</v>
      </c>
      <c r="H533" s="13" t="str">
        <f ca="1">IF(РТУС!H533="",HYPERLINK("#РТУС!"&amp;CELL("адрес",Проверка!H533),"заполнить"),IF(OR(РТУС!H533="Юрлицо",РТУС!H533="Физлицо",РТУС!H533="ИП"),HYPERLINK("#Проверка!"&amp;CELL("адрес",Проверка!H533),РТУС!H533),HYPERLINK("#РТУС!"&amp;CELL("адрес",Проверка!H533),"###")))</f>
        <v>заполнить</v>
      </c>
      <c r="I533" s="13" t="str">
        <f ca="1">IF(OR(РТУС!H533="Юрлицо",РТУС!H533="ИП"),IF(РТУС!I533="",HYPERLINK("#РТУС!"&amp;CELL("адрес",Проверка!I533),"заполнить"),IF(OR(LEN(РТУС!I533)=10,LEN(РТУС!I533)=12),HYPERLINK("#Проверка!"&amp;CELL("адрес",Проверка!I533),РТУС!I533),HYPERLINK("#РТУС!"&amp;CELL("адрес",Проверка!I533),"###"))),"")</f>
        <v/>
      </c>
      <c r="J533" s="15" t="str">
        <f ca="1">IF(РТУС!J533="","",IF(AND(LEN(РТУС!J533)=5,РТУС!J533&lt;TODAY()),HYPERLINK("#Проверка!"&amp;CELL("адрес",Проверка!J533),РТУС!J533),HYPERLINK("#РТУС!"&amp;CELL("адрес",Проверка!J533),"###")))</f>
        <v/>
      </c>
      <c r="K533" s="13" t="str">
        <f>IF(РТУС!K533="","",РТУС!K533)</f>
        <v/>
      </c>
      <c r="L533" s="13" t="str">
        <f ca="1">IF(OR(РТУС!H533="Физлицо",РТУС!H533="ИП"),IF(РТУС!L533="",HYPERLINK("#РТУС!"&amp;CELL("адрес",Проверка!L533),"заполнить"),IF(OR(РТУС!L533="Загранпаспорт гражданина РФ",РТУС!L533="Паспорт гражданина РФ",РТУС!L533="Иностранный паспорт",РТУС!L533="Свидетельство о рождении",РТУС!L533="Вид на жительство"),HYPERLINK("#Проверка!"&amp;CELL("адрес",Проверка!L533),РТУС!L533),HYPERLINK("#РТУС!"&amp;CELL("адрес",Проверка!L533),"###"))),"")</f>
        <v/>
      </c>
      <c r="M533" s="13" t="str">
        <f ca="1">IF(AND(OR(РТУС!L533="Паспорт гражданина РФ",РТУС!L533="Свидетельство о рождении"),РТУС!M533=""),HYPERLINK("#РТУС!"&amp;CELL("адрес",Проверка!M533),"заполнить"),IF(РТУС!L533="Паспорт гражданина РФ",IF(LEN(РТУС!M533)=4,HYPERLINK("#Проверка!"&amp;CELL("адрес",Проверка!M533),РТУС!M533),HYPERLINK("#РТУС!"&amp;CELL("адрес",Проверка!M533),"###")),IF(РТУС!L533="Свидетельство о рождении",HYPERLINK("#Проверка!"&amp;CELL("адрес",Проверка!M533),РТУС!M533),"")))</f>
        <v/>
      </c>
      <c r="N533" s="13" t="str">
        <f ca="1">IF(РТУС!L533="","",IF(РТУС!N533="",HYPERLINK("#РТУС!"&amp;CELL("адрес",Проверка!N533),"заполнить"),IF(OR(РТУС!L533="Паспорт гражданина РФ",РТУС!L533="Свидетельство о рождении"),IF(LEN(РТУС!N533)=6,HYPERLINK("#Проверка!"&amp;CELL("адрес",Проверка!N533),РТУС!N533),HYPERLINK("#РТУС!"&amp;CELL("адрес",Проверка!N533),"###")),HYPERLINK("#Проверка!"&amp;CELL("адрес",Проверка!N533),РТУС!N533))))</f>
        <v/>
      </c>
      <c r="O533" s="15" t="str">
        <f ca="1">IF(РТУС!L533="","",IF(РТУС!O533="",HYPERLINK("#РТУС!"&amp;CELL("адрес",Проверка!O533),"заполнить"),IF(AND(LEN(РТУС!O533)=5,РТУС!O533&lt;TODAY()),IF(РТУС!L533="Свидетельство о рождении",IF(РТУС!O533&gt;EDATE(TODAY(),-168),HYPERLINK("#Проверка!"&amp;CELL("адрес",Проверка!O533),РТУС!O533),HYPERLINK("#РТУС!"&amp;CELL("адрес",Проверка!O533),"недействительно")),HYPERLINK("#Проверка!"&amp;CELL("адрес",Проверка!O533),РТУС!O533)),HYPERLINK("#РТУС!"&amp;CELL("адрес",Проверка!O533),"###"))))</f>
        <v/>
      </c>
      <c r="P533" s="21" t="str">
        <f ca="1">IF(РТУС!L533="Паспорт гражданина РФ",IF(РТУС!P533="",HYPERLINK("#РТУС!"&amp;CELL("адрес",Проверка!P533),"заполнить"),HYPERLINK("#Проверка!"&amp;CELL("адрес",Проверка!P533),РТУС!P533)),"")</f>
        <v/>
      </c>
      <c r="Q533" s="13" t="str">
        <f ca="1">IF(РТУС!L533="Паспорт гражданина РФ",IF(РТУС!Q533="",HYPERLINK("#РТУС!"&amp;CELL("адрес",Проверка!Q533),"заполнить"),IF(LEN(РТУС!Q533)=7,HYPERLINK("#Проверка!"&amp;CELL("адрес",Проверка!Q533),РТУС!Q533),HYPERLINK("#РТУС!"&amp;CELL("адрес",Проверка!Q533),"###"))),"")</f>
        <v/>
      </c>
      <c r="R533" s="13" t="str">
        <f ca="1">IF(РТУС!R533="",HYPERLINK("#РТУС!"&amp;CELL("адрес",Проверка!R533),"заполнить"),HYPERLINK("#Проверка!"&amp;CELL("адрес",Проверка!R533),РТУС!R533))</f>
        <v>заполнить</v>
      </c>
      <c r="S533" s="13" t="str">
        <f>IF(РТУС!S533="","",РТУС!S533)</f>
        <v/>
      </c>
      <c r="T533" s="13" t="str">
        <f>IF(РТУС!T533="","",РТУС!T533)</f>
        <v/>
      </c>
      <c r="U533" s="13" t="str">
        <f>IF(РТУС!U533="","",РТУС!U533)</f>
        <v/>
      </c>
      <c r="V533" s="13" t="str">
        <f ca="1">IF(РТУС!V533="",HYPERLINK("#РТУС!"&amp;CELL("адрес",Проверка!V533),"заполнить"),IF(OR(РТУС!V533="Договор участия в долевом строительстве",РТУС!V533="Предварительный договор участия в долевом строительстве",РТУС!V533="Определение Арбитражного суда",РТУС!V533="Решение суда общей юрисдикции",РТУС!V533="Иные договоры"),HYPERLINK("#Проверка!"&amp;CELL("адрес",Проверка!V533),РТУС!V533),HYPERLINK("#РТУС!"&amp;CELL("адрес",Проверка!V533),"###")))</f>
        <v>заполнить</v>
      </c>
      <c r="W533" s="13" t="str">
        <f ca="1">IF(РТУС!W533="",HYPERLINK("#РТУС!"&amp;CELL("адрес",Проверка!W533),"заполнить"),HYPERLINK("#Проверка!"&amp;CELL("адрес",Проверка!W533),РТУС!W533))</f>
        <v>заполнить</v>
      </c>
      <c r="X533" s="15" t="str">
        <f ca="1">IF(РТУС!X533="",HYPERLINK("#РТУС!"&amp;CELL("адрес",Проверка!X533),"заполнить"),IF(AND(LEN(РТУС!X533)=5,РТУС!X533&lt;TODAY()),HYPERLINK("#Проверка!"&amp;CELL("адрес",Проверка!X533),РТУС!X533),HYPERLINK("#РТУС!"&amp;CELL("адрес",Проверка!X533),"###")))</f>
        <v>заполнить</v>
      </c>
      <c r="Y533" s="13" t="str">
        <f>IF(РТУС!Y533="","",РТУС!Y533)</f>
        <v/>
      </c>
      <c r="Z533" s="15" t="str">
        <f ca="1">IF(РТУС!Z533="","",IF(AND(LEN(РТУС!Z533)=5,РТУС!Z533&lt;TODAY()),HYPERLINK("#Проверка!"&amp;CELL("адрес",Проверка!Z533),РТУС!Z533),HYPERLINK("#РТУС!"&amp;CELL("адрес",Проверка!Z533),"###")))</f>
        <v/>
      </c>
      <c r="AA533" s="18" t="str">
        <f ca="1">IF(РТУС!AA533="",HYPERLINK("#РТУС!"&amp;CELL("адрес",Проверка!AA533),"заполнить"),IF(ISNUMBER(РТУС!AA533)=TRUE,HYPERLINK("#Проверка!"&amp;CELL("адрес",Проверка!AA533),РТУС!AA533),HYPERLINK("#РТУС!"&amp;CELL("адрес",Проверка!AA533),"###")))</f>
        <v>заполнить</v>
      </c>
      <c r="AB533" s="18" t="str">
        <f ca="1">IF(РТУС!AB533="",HYPERLINK("#РТУС!"&amp;CELL("адрес",Проверка!AB533),"заполнить"),IF(ISNUMBER(РТУС!AB533)=TRUE,HYPERLINK("#Проверка!"&amp;CELL("адрес",Проверка!AB533),РТУС!AB533),HYPERLINK("#РТУС!"&amp;CELL("адрес",Проверка!AB533),"###")))</f>
        <v>заполнить</v>
      </c>
      <c r="AC533" s="18" t="str">
        <f ca="1">IF(РТУС!AC533="","",IF(ISNUMBER(РТУС!AC533)=TRUE,HYPERLINK("#Проверка!"&amp;CELL("адрес",Проверка!AC533),РТУС!AC533),HYPERLINK("#РТУС!"&amp;CELL("адрес",Проверка!AC533),"###")))</f>
        <v/>
      </c>
      <c r="AD533" s="18" t="str">
        <f ca="1">IF(РТУС!AD533="","",IF(ISNUMBER(РТУС!AD533)=TRUE,HYPERLINK("#Проверка!"&amp;CELL("адрес",Проверка!AD533),РТУС!AD533),HYPERLINK("#РТУС!"&amp;CELL("адрес",Проверка!AD533),"###")))</f>
        <v/>
      </c>
      <c r="AE533" s="13" t="str">
        <f>IF(РТУС!AE533="","",РТУС!AE533)</f>
        <v/>
      </c>
      <c r="AF533" s="15" t="str">
        <f ca="1">IF(РТУС!AE533="","",IF(РТУС!AF533="",HYPERLINK("#РТУС!"&amp;CELL("адрес",Проверка!AF533),"заполнить"),IF(AND(LEN(РТУС!AF533)=5,РТУС!AF533&lt;TODAY()),HYPERLINK("#Проверка!"&amp;CELL("адрес",Проверка!AF533),РТУС!AF533),HYPERLINK("#РТУС!"&amp;CELL("адрес",Проверка!AF533),"###"))))</f>
        <v/>
      </c>
      <c r="AG533" s="13"/>
      <c r="AH533" s="15" t="str">
        <f ca="1">IF(РТУС!AE533="","",IF(РТУС!AH533="",HYPERLINK("#РТУС!"&amp;CELL("адрес",Проверка!AH533),"заполнить"),IF(AND(LEN(РТУС!AH533)=5,РТУС!AH533&lt;TODAY()),HYPERLINK("#Проверка!"&amp;CELL("адрес",Проверка!AH533),РТУС!AH533),HYPERLINK("#РТУС!"&amp;CELL("адрес",Проверка!AH533),"###"))))</f>
        <v/>
      </c>
      <c r="AI533" s="15" t="str">
        <f ca="1">IF(РТУС!AE533="","",IF(РТУС!AI533="",HYPERLINK("#РТУС!"&amp;CELL("адрес",Проверка!AI533),"заполнить"),HYPERLINK("#Проверка!"&amp;CELL("адрес",Проверка!AI533),РТУС!AI533)))</f>
        <v/>
      </c>
      <c r="AJ533" s="13" t="str">
        <f ca="1">IF(РТУС!AE533="","",IF(РТУС!AJ533="",HYPERLINK("#РТУС!"&amp;CELL("адрес",Проверка!AJ533),"заполнить"),IF(OR(РТУС!AJ533="Юрлицо",РТУС!AJ533="Физлицо",РТУС!AJ533="ИП"),HYPERLINK("#Проверка!"&amp;CELL("адрес",Проверка!AJ533),РТУС!AJ533),HYPERLINK("#РТУС!"&amp;CELL("адрес",Проверка!AJ533),"###"))))</f>
        <v/>
      </c>
      <c r="AK533" s="13" t="str">
        <f ca="1">IF(РТУС!AK533="",HYPERLINK("#РТУС!"&amp;CELL("адрес",Проверка!AK533),"заполнить"),IF(OR(РТУС!AK533="Квартира",РТУС!AK533="Кладовая",РТУС!AK533="Машино-место",РТУС!AK533="Нежилое помещение"),HYPERLINK("#Проверка!"&amp;CELL("адрес",Проверка!AK533),РТУС!AK533),HYPERLINK("#РТУС!"&amp;CELL("адрес",Проверка!AK533),"###")))</f>
        <v>заполнить</v>
      </c>
      <c r="AL533" s="13" t="str">
        <f ca="1">IF(РТУС!AL533="",HYPERLINK("#РТУС!"&amp;CELL("адрес",Проверка!AL533),"заполнить"),HYPERLINK("#Проверка!"&amp;CELL("адрес",Проверка!AL533),РТУС!AL533))</f>
        <v>заполнить</v>
      </c>
      <c r="AM533" s="18" t="str">
        <f ca="1">IF(РТУС!AM533="",HYPERLINK("#РТУС!"&amp;CELL("адрес",Проверка!AM533),"заполнить"),IF(ISNUMBER(РТУС!AM533)=TRUE,IF(РТУС!AK533="Нежилое помещение",IF(РТУС!AM533&gt;7,HYPERLINK("#РТУС!"&amp;CELL("адрес",Проверка!AM533),"не больше 7 кв.м."),РТУС!AM533),HYPERLINK("#Проверка!"&amp;CELL("адрес",Проверка!AM533),РТУС!AM533)),HYPERLINK("#РТУС!"&amp;CELL("адрес",Проверка!AM533),"###")))</f>
        <v>заполнить</v>
      </c>
      <c r="AN533" s="13" t="str">
        <f ca="1">IF(РТУС!AN533="",HYPERLINK("#РТУС!"&amp;CELL("адрес",Проверка!AN533),"заполнить"),IF(OR(РТУС!AN533="Общая площадь помещения",РТУС!AN533="Общая приведенная площадь жилого помещения",РТУС!AN533="Общая площадь жилого помещения с учетом лоджий, балконов, террас и веранд"),HYPERLINK("#Проверка!"&amp;CELL("адрес",Проверка!AN533),РТУС!AN533),HYPERLINK("#РТУС!"&amp;CELL("адрес",Проверка!AN533),"###")))</f>
        <v>заполнить</v>
      </c>
      <c r="AO533" s="13" t="str">
        <f ca="1">IF(OR(РТУС!AK533="Квартира",РТУС!A533="Нежилое помещение"),IF(РТУС!AO533="",HYPERLINK("#РТУС!"&amp;CELL("адрес",Проверка!AO533),"заполнить"),IF(ISNUMBER(РТУС!AO533)=TRUE,HYPERLINK("#Проверка!"&amp;CELL("адрес",Проверка!AO533),РТУС!AO533),HYPERLINK("#РТУС!"&amp;CELL("адрес",Проверка!AO533),"###"))),"")</f>
        <v/>
      </c>
      <c r="AP533" s="13" t="str">
        <f>IF(РТУС!AP533="","",РТУС!AP533)</f>
        <v/>
      </c>
      <c r="AQ533" s="13" t="str">
        <f ca="1">IF(РТУС!AQ533="",HYPERLINK("#РТУС!"&amp;CELL("адрес",Проверка!AQ533),"заполнить"),HYPERLINK("#Проверка!"&amp;CELL("адрес",Проверка!AQ533),РТУС!AQ533))</f>
        <v>заполнить</v>
      </c>
      <c r="AR533" s="18" t="str">
        <f ca="1">IF(РТУС!AR533="",HYPERLINK("#РТУС!"&amp;CELL("адрес",Проверка!AR533),"заполнить"),IF(ISNUMBER(РТУС!AR533)=FALSE,HYPERLINK("#РТУС!"&amp;CELL("адрес",Проверка!AR533),"###"),IF(РТУС!G533="1",IF(РТУС!AB533=РТУС!AR533+РТУС!AU533,HYPERLINK("#Проверка!"&amp;CELL("адрес",Проверка!AR533),РТУС!AR533),HYPERLINK("#РТУС!"&amp;CELL("адрес",Проверка!AR533),"сверить суммы")),IF(РТУС!AB533=(SUMIF(РТУС!$A$4:$A$1000,A533,РТУС!$AR$4:$AR$1000)+SUMIF(РТУС!$A$4:$A$1000,A533,РТУС!$AU$4:$AU$1000)),HYPERLINK("#Проверка!"&amp;CELL("адрес",Проверка!AR533),РТУС!AR533),HYPERLINK("#РТУС!"&amp;CELL("адрес",Проверка!AR533),"сверить суммы")))))</f>
        <v>заполнить</v>
      </c>
      <c r="AS533" s="13" t="str">
        <f>IF(РТУС!AS533="","",РТУС!AS533)</f>
        <v/>
      </c>
      <c r="AT533" s="18" t="str">
        <f ca="1">IF(РТУС!AT533="",HYPERLINK("#РТУС!"&amp;CELL("адрес",Проверка!AT533),"заполнить"),IF(ISNUMBER(РТУС!AT533)=FALSE,HYPERLINK("#РТУС!"&amp;CELL("адрес",Проверка!AT533),"###"),IF(РТУС!AT533=РТУС!AR533,HYPERLINK("#Проверка!"&amp;CELL("адрес",Проверка!AT533),РТУС!AT533),HYPERLINK("#РТУС!"&amp;CELL("адрес",Проверка!AT533),"сверить суммы"))))</f>
        <v>заполнить</v>
      </c>
      <c r="AU533" s="18" t="str">
        <f ca="1">IF(РТУС!AU533="",HYPERLINK("#РТУС!"&amp;CELL("адрес",Проверка!AU533),"заполнить"),IF(ISNUMBER(РТУС!AU533)=FALSE,HYPERLINK("#РТУС!"&amp;CELL("адрес",Проверка!AU533),"###"),IF(РТУС!G533="1",IF(РТУС!AB533=РТУС!AR533+РТУС!AU533,HYPERLINK("#Проверка!"&amp;CELL("адрес",Проверка!AU533),РТУС!AU533),HYPERLINK("#РТУС!"&amp;CELL("адрес",Проверка!AU533),"сверить суммы")),IF(РТУС!AB533=(SUMIF(РТУС!$A$4:$A$1000,A533,РТУС!$AR$4:$AR$1000)+SUMIF(РТУС!$A$4:$A$1000,A533,РТУС!$AU$4:$AU$1000)),HYPERLINK("#Проверка!"&amp;CELL("адрес",Проверка!AU533),РТУС!AU533),HYPERLINK("#РТУС!"&amp;CELL("адрес",Проверка!AU533),"сверить суммы")))))</f>
        <v>заполнить</v>
      </c>
      <c r="AV533" s="13" t="str">
        <f ca="1">IF(РТУС!AV533="",HYPERLINK("#РТУС!"&amp;CELL("адрес",Проверка!AV533),"заполнить"),IF(OR(РТУС!AV533="Требование о передаче жилого помещения",РТУС!AV533="Требование о передаче машино-места",РТУС!AV533="Требования о передаче нежилого помещения",РТУС!AV533="Денежные требования"),HYPERLINK("#Проверка!"&amp;CELL("адрес",Проверка!AV533),РТУС!AV533),HYPERLINK("#РТУС!"&amp;CELL("адрес",Проверка!AV533),"###")))</f>
        <v>заполнить</v>
      </c>
      <c r="AW533" s="13" t="str">
        <f ca="1">IF(РТУС!AW533="",HYPERLINK("#РТУС!"&amp;CELL("адрес",Проверка!AW533),"заполнить"),IF(OR(РТУС!AW533="Включен в полном объеме",РТУС!AW533="Включен частично"),HYPERLINK("#Проверка!"&amp;CELL("адрес",Проверка!AW533),РТУС!AW533),HYPERLINK("#РТУС!"&amp;CELL("адрес",Проверка!AW533),"###")))</f>
        <v>заполнить</v>
      </c>
      <c r="AX533" s="15" t="str">
        <f ca="1">IF(РТУС!AX533="",HYPERLINK("#РТУС!"&amp;CELL("адрес",Проверка!AX533),"заполнить"),IF(AND(LEN(РТУС!AX533)=5,РТУС!AX533&lt;TODAY()),HYPERLINK("#Проверка!"&amp;CELL("адрес",Проверка!AX533),РТУС!AX533),HYPERLINK("#РТУС!"&amp;CELL("адрес",Проверка!AX533),"###")))</f>
        <v>заполнить</v>
      </c>
      <c r="AY533" s="15" t="str">
        <f ca="1">IF(РТУС!AY533="",HYPERLINK("#РТУС!"&amp;CELL("адрес",Проверка!AY533),"заполнить"),IF(AND(LEN(РТУС!AY533)=5,РТУС!AY533&lt;TODAY()),HYPERLINK("#Проверка!"&amp;CELL("адрес",Проверка!AY533),РТУС!AY533),HYPERLINK("#РТУС!"&amp;CELL("адрес",Проверка!AY533),"###")))</f>
        <v>заполнить</v>
      </c>
    </row>
    <row r="534" spans="1:51" x14ac:dyDescent="0.25">
      <c r="A534" s="10" t="str">
        <f>РТУС!A534</f>
        <v>.</v>
      </c>
      <c r="B534" s="13" t="str">
        <f ca="1">IF(РТУС!B534="",HYPERLINK("#РТУС!"&amp;CELL("адрес",Проверка!B534),"заполнить"),IF(AND(LEN(РТУС!B534)=10,РТУС!B533=РТУС!B534),HYPERLINK("#Проверка!"&amp;CELL("адрес",Проверка!B534),РТУС!B534),HYPERLINK("#РТУС!"&amp;CELL("адрес",Проверка!B534),"###")))</f>
        <v>заполнить</v>
      </c>
      <c r="C534" s="13" t="str">
        <f ca="1">IF(РТУС!C534="",HYPERLINK("#РТУС!"&amp;CELL("адрес",Проверка!C534),"заполнить"),IF(AND(ISNUMBER(РТУС!C534)=TRUE,РТУС!C534&gt;0,РТУС!C533=РТУС!C534),HYPERLINK("#Проверка!"&amp;CELL("адрес",Проверка!C534),РТУС!C534),HYPERLINK("#РТУС!"&amp;CELL("адрес",Проверка!C534),"###")))</f>
        <v>заполнить</v>
      </c>
      <c r="D534" s="13" t="str">
        <f>IF(РТУС!D534="","",РТУС!D534)</f>
        <v/>
      </c>
      <c r="E534" s="13" t="str">
        <f ca="1">IF(РТУС!E534="",HYPERLINK("#РТУС!"&amp;CELL("адрес",Проверка!E534),"заполнить"),IF(РТУС!E533=РТУС!E534,HYPERLINK("#Проверка!"&amp;CELL("адрес",Проверка!E534),РТУС!E534),HYPERLINK("#РТУС!"&amp;CELL("адрес",Проверка!E534),"###")))</f>
        <v>заполнить</v>
      </c>
      <c r="F534" s="13" t="str">
        <f ca="1">IF(РТУС!F534="",HYPERLINK("#РТУС!"&amp;CELL("адрес",Проверка!F534),"заполнить"),HYPERLINK("#Проверка!"&amp;CELL("адрес",Проверка!F534),РТУС!F534))</f>
        <v>заполнить</v>
      </c>
      <c r="G534" s="20" t="str">
        <f ca="1">IF(РТУС!G534="",HYPERLINK("#РТУС!"&amp;CELL("адрес",Проверка!G534),"заполнить"),IF(РТУС!G534="1",HYPERLINK("#Проверка!"&amp;CELL("адрес",Проверка!G534),"1"),IF(AND(ISNUMBER(РТУС!G534)=TRUE,РТУС!G534&lt;=1,РТУС!G534&gt;0),IF(SUMIF(РТУС!$A$4:$A$1000,A534,РТУС!$G$4:$G$1000)=1,HYPERLINK("#Проверка!"&amp;CELL("адрес",Проверка!G534),РТУС!G534),HYPERLINK("#РТУС!"&amp;CELL("адрес",Проверка!G534),"сумма долей ≠ 1")),HYPERLINK("#РТУС!"&amp;CELL("адрес",Проверка!G534),"###"))))</f>
        <v>заполнить</v>
      </c>
      <c r="H534" s="13" t="str">
        <f ca="1">IF(РТУС!H534="",HYPERLINK("#РТУС!"&amp;CELL("адрес",Проверка!H534),"заполнить"),IF(OR(РТУС!H534="Юрлицо",РТУС!H534="Физлицо",РТУС!H534="ИП"),HYPERLINK("#Проверка!"&amp;CELL("адрес",Проверка!H534),РТУС!H534),HYPERLINK("#РТУС!"&amp;CELL("адрес",Проверка!H534),"###")))</f>
        <v>заполнить</v>
      </c>
      <c r="I534" s="13" t="str">
        <f ca="1">IF(OR(РТУС!H534="Юрлицо",РТУС!H534="ИП"),IF(РТУС!I534="",HYPERLINK("#РТУС!"&amp;CELL("адрес",Проверка!I534),"заполнить"),IF(OR(LEN(РТУС!I534)=10,LEN(РТУС!I534)=12),HYPERLINK("#Проверка!"&amp;CELL("адрес",Проверка!I534),РТУС!I534),HYPERLINK("#РТУС!"&amp;CELL("адрес",Проверка!I534),"###"))),"")</f>
        <v/>
      </c>
      <c r="J534" s="15" t="str">
        <f ca="1">IF(РТУС!J534="","",IF(AND(LEN(РТУС!J534)=5,РТУС!J534&lt;TODAY()),HYPERLINK("#Проверка!"&amp;CELL("адрес",Проверка!J534),РТУС!J534),HYPERLINK("#РТУС!"&amp;CELL("адрес",Проверка!J534),"###")))</f>
        <v/>
      </c>
      <c r="K534" s="13" t="str">
        <f>IF(РТУС!K534="","",РТУС!K534)</f>
        <v/>
      </c>
      <c r="L534" s="13" t="str">
        <f ca="1">IF(OR(РТУС!H534="Физлицо",РТУС!H534="ИП"),IF(РТУС!L534="",HYPERLINK("#РТУС!"&amp;CELL("адрес",Проверка!L534),"заполнить"),IF(OR(РТУС!L534="Загранпаспорт гражданина РФ",РТУС!L534="Паспорт гражданина РФ",РТУС!L534="Иностранный паспорт",РТУС!L534="Свидетельство о рождении",РТУС!L534="Вид на жительство"),HYPERLINK("#Проверка!"&amp;CELL("адрес",Проверка!L534),РТУС!L534),HYPERLINK("#РТУС!"&amp;CELL("адрес",Проверка!L534),"###"))),"")</f>
        <v/>
      </c>
      <c r="M534" s="13" t="str">
        <f ca="1">IF(AND(OR(РТУС!L534="Паспорт гражданина РФ",РТУС!L534="Свидетельство о рождении"),РТУС!M534=""),HYPERLINK("#РТУС!"&amp;CELL("адрес",Проверка!M534),"заполнить"),IF(РТУС!L534="Паспорт гражданина РФ",IF(LEN(РТУС!M534)=4,HYPERLINK("#Проверка!"&amp;CELL("адрес",Проверка!M534),РТУС!M534),HYPERLINK("#РТУС!"&amp;CELL("адрес",Проверка!M534),"###")),IF(РТУС!L534="Свидетельство о рождении",HYPERLINK("#Проверка!"&amp;CELL("адрес",Проверка!M534),РТУС!M534),"")))</f>
        <v/>
      </c>
      <c r="N534" s="13" t="str">
        <f ca="1">IF(РТУС!L534="","",IF(РТУС!N534="",HYPERLINK("#РТУС!"&amp;CELL("адрес",Проверка!N534),"заполнить"),IF(OR(РТУС!L534="Паспорт гражданина РФ",РТУС!L534="Свидетельство о рождении"),IF(LEN(РТУС!N534)=6,HYPERLINK("#Проверка!"&amp;CELL("адрес",Проверка!N534),РТУС!N534),HYPERLINK("#РТУС!"&amp;CELL("адрес",Проверка!N534),"###")),HYPERLINK("#Проверка!"&amp;CELL("адрес",Проверка!N534),РТУС!N534))))</f>
        <v/>
      </c>
      <c r="O534" s="15" t="str">
        <f ca="1">IF(РТУС!L534="","",IF(РТУС!O534="",HYPERLINK("#РТУС!"&amp;CELL("адрес",Проверка!O534),"заполнить"),IF(AND(LEN(РТУС!O534)=5,РТУС!O534&lt;TODAY()),IF(РТУС!L534="Свидетельство о рождении",IF(РТУС!O534&gt;EDATE(TODAY(),-168),HYPERLINK("#Проверка!"&amp;CELL("адрес",Проверка!O534),РТУС!O534),HYPERLINK("#РТУС!"&amp;CELL("адрес",Проверка!O534),"недействительно")),HYPERLINK("#Проверка!"&amp;CELL("адрес",Проверка!O534),РТУС!O534)),HYPERLINK("#РТУС!"&amp;CELL("адрес",Проверка!O534),"###"))))</f>
        <v/>
      </c>
      <c r="P534" s="21" t="str">
        <f ca="1">IF(РТУС!L534="Паспорт гражданина РФ",IF(РТУС!P534="",HYPERLINK("#РТУС!"&amp;CELL("адрес",Проверка!P534),"заполнить"),HYPERLINK("#Проверка!"&amp;CELL("адрес",Проверка!P534),РТУС!P534)),"")</f>
        <v/>
      </c>
      <c r="Q534" s="13" t="str">
        <f ca="1">IF(РТУС!L534="Паспорт гражданина РФ",IF(РТУС!Q534="",HYPERLINK("#РТУС!"&amp;CELL("адрес",Проверка!Q534),"заполнить"),IF(LEN(РТУС!Q534)=7,HYPERLINK("#Проверка!"&amp;CELL("адрес",Проверка!Q534),РТУС!Q534),HYPERLINK("#РТУС!"&amp;CELL("адрес",Проверка!Q534),"###"))),"")</f>
        <v/>
      </c>
      <c r="R534" s="13" t="str">
        <f ca="1">IF(РТУС!R534="",HYPERLINK("#РТУС!"&amp;CELL("адрес",Проверка!R534),"заполнить"),HYPERLINK("#Проверка!"&amp;CELL("адрес",Проверка!R534),РТУС!R534))</f>
        <v>заполнить</v>
      </c>
      <c r="S534" s="13" t="str">
        <f>IF(РТУС!S534="","",РТУС!S534)</f>
        <v/>
      </c>
      <c r="T534" s="13" t="str">
        <f>IF(РТУС!T534="","",РТУС!T534)</f>
        <v/>
      </c>
      <c r="U534" s="13" t="str">
        <f>IF(РТУС!U534="","",РТУС!U534)</f>
        <v/>
      </c>
      <c r="V534" s="13" t="str">
        <f ca="1">IF(РТУС!V534="",HYPERLINK("#РТУС!"&amp;CELL("адрес",Проверка!V534),"заполнить"),IF(OR(РТУС!V534="Договор участия в долевом строительстве",РТУС!V534="Предварительный договор участия в долевом строительстве",РТУС!V534="Определение Арбитражного суда",РТУС!V534="Решение суда общей юрисдикции",РТУС!V534="Иные договоры"),HYPERLINK("#Проверка!"&amp;CELL("адрес",Проверка!V534),РТУС!V534),HYPERLINK("#РТУС!"&amp;CELL("адрес",Проверка!V534),"###")))</f>
        <v>заполнить</v>
      </c>
      <c r="W534" s="13" t="str">
        <f ca="1">IF(РТУС!W534="",HYPERLINK("#РТУС!"&amp;CELL("адрес",Проверка!W534),"заполнить"),HYPERLINK("#Проверка!"&amp;CELL("адрес",Проверка!W534),РТУС!W534))</f>
        <v>заполнить</v>
      </c>
      <c r="X534" s="15" t="str">
        <f ca="1">IF(РТУС!X534="",HYPERLINK("#РТУС!"&amp;CELL("адрес",Проверка!X534),"заполнить"),IF(AND(LEN(РТУС!X534)=5,РТУС!X534&lt;TODAY()),HYPERLINK("#Проверка!"&amp;CELL("адрес",Проверка!X534),РТУС!X534),HYPERLINK("#РТУС!"&amp;CELL("адрес",Проверка!X534),"###")))</f>
        <v>заполнить</v>
      </c>
      <c r="Y534" s="13" t="str">
        <f>IF(РТУС!Y534="","",РТУС!Y534)</f>
        <v/>
      </c>
      <c r="Z534" s="15" t="str">
        <f ca="1">IF(РТУС!Z534="","",IF(AND(LEN(РТУС!Z534)=5,РТУС!Z534&lt;TODAY()),HYPERLINK("#Проверка!"&amp;CELL("адрес",Проверка!Z534),РТУС!Z534),HYPERLINK("#РТУС!"&amp;CELL("адрес",Проверка!Z534),"###")))</f>
        <v/>
      </c>
      <c r="AA534" s="18" t="str">
        <f ca="1">IF(РТУС!AA534="",HYPERLINK("#РТУС!"&amp;CELL("адрес",Проверка!AA534),"заполнить"),IF(ISNUMBER(РТУС!AA534)=TRUE,HYPERLINK("#Проверка!"&amp;CELL("адрес",Проверка!AA534),РТУС!AA534),HYPERLINK("#РТУС!"&amp;CELL("адрес",Проверка!AA534),"###")))</f>
        <v>заполнить</v>
      </c>
      <c r="AB534" s="18" t="str">
        <f ca="1">IF(РТУС!AB534="",HYPERLINK("#РТУС!"&amp;CELL("адрес",Проверка!AB534),"заполнить"),IF(ISNUMBER(РТУС!AB534)=TRUE,HYPERLINK("#Проверка!"&amp;CELL("адрес",Проверка!AB534),РТУС!AB534),HYPERLINK("#РТУС!"&amp;CELL("адрес",Проверка!AB534),"###")))</f>
        <v>заполнить</v>
      </c>
      <c r="AC534" s="18" t="str">
        <f ca="1">IF(РТУС!AC534="","",IF(ISNUMBER(РТУС!AC534)=TRUE,HYPERLINK("#Проверка!"&amp;CELL("адрес",Проверка!AC534),РТУС!AC534),HYPERLINK("#РТУС!"&amp;CELL("адрес",Проверка!AC534),"###")))</f>
        <v/>
      </c>
      <c r="AD534" s="18" t="str">
        <f ca="1">IF(РТУС!AD534="","",IF(ISNUMBER(РТУС!AD534)=TRUE,HYPERLINK("#Проверка!"&amp;CELL("адрес",Проверка!AD534),РТУС!AD534),HYPERLINK("#РТУС!"&amp;CELL("адрес",Проверка!AD534),"###")))</f>
        <v/>
      </c>
      <c r="AE534" s="13" t="str">
        <f>IF(РТУС!AE534="","",РТУС!AE534)</f>
        <v/>
      </c>
      <c r="AF534" s="15" t="str">
        <f ca="1">IF(РТУС!AE534="","",IF(РТУС!AF534="",HYPERLINK("#РТУС!"&amp;CELL("адрес",Проверка!AF534),"заполнить"),IF(AND(LEN(РТУС!AF534)=5,РТУС!AF534&lt;TODAY()),HYPERLINK("#Проверка!"&amp;CELL("адрес",Проверка!AF534),РТУС!AF534),HYPERLINK("#РТУС!"&amp;CELL("адрес",Проверка!AF534),"###"))))</f>
        <v/>
      </c>
      <c r="AG534" s="13"/>
      <c r="AH534" s="15" t="str">
        <f ca="1">IF(РТУС!AE534="","",IF(РТУС!AH534="",HYPERLINK("#РТУС!"&amp;CELL("адрес",Проверка!AH534),"заполнить"),IF(AND(LEN(РТУС!AH534)=5,РТУС!AH534&lt;TODAY()),HYPERLINK("#Проверка!"&amp;CELL("адрес",Проверка!AH534),РТУС!AH534),HYPERLINK("#РТУС!"&amp;CELL("адрес",Проверка!AH534),"###"))))</f>
        <v/>
      </c>
      <c r="AI534" s="15" t="str">
        <f ca="1">IF(РТУС!AE534="","",IF(РТУС!AI534="",HYPERLINK("#РТУС!"&amp;CELL("адрес",Проверка!AI534),"заполнить"),HYPERLINK("#Проверка!"&amp;CELL("адрес",Проверка!AI534),РТУС!AI534)))</f>
        <v/>
      </c>
      <c r="AJ534" s="13" t="str">
        <f ca="1">IF(РТУС!AE534="","",IF(РТУС!AJ534="",HYPERLINK("#РТУС!"&amp;CELL("адрес",Проверка!AJ534),"заполнить"),IF(OR(РТУС!AJ534="Юрлицо",РТУС!AJ534="Физлицо",РТУС!AJ534="ИП"),HYPERLINK("#Проверка!"&amp;CELL("адрес",Проверка!AJ534),РТУС!AJ534),HYPERLINK("#РТУС!"&amp;CELL("адрес",Проверка!AJ534),"###"))))</f>
        <v/>
      </c>
      <c r="AK534" s="13" t="str">
        <f ca="1">IF(РТУС!AK534="",HYPERLINK("#РТУС!"&amp;CELL("адрес",Проверка!AK534),"заполнить"),IF(OR(РТУС!AK534="Квартира",РТУС!AK534="Кладовая",РТУС!AK534="Машино-место",РТУС!AK534="Нежилое помещение"),HYPERLINK("#Проверка!"&amp;CELL("адрес",Проверка!AK534),РТУС!AK534),HYPERLINK("#РТУС!"&amp;CELL("адрес",Проверка!AK534),"###")))</f>
        <v>заполнить</v>
      </c>
      <c r="AL534" s="13" t="str">
        <f ca="1">IF(РТУС!AL534="",HYPERLINK("#РТУС!"&amp;CELL("адрес",Проверка!AL534),"заполнить"),HYPERLINK("#Проверка!"&amp;CELL("адрес",Проверка!AL534),РТУС!AL534))</f>
        <v>заполнить</v>
      </c>
      <c r="AM534" s="18" t="str">
        <f ca="1">IF(РТУС!AM534="",HYPERLINK("#РТУС!"&amp;CELL("адрес",Проверка!AM534),"заполнить"),IF(ISNUMBER(РТУС!AM534)=TRUE,IF(РТУС!AK534="Нежилое помещение",IF(РТУС!AM534&gt;7,HYPERLINK("#РТУС!"&amp;CELL("адрес",Проверка!AM534),"не больше 7 кв.м."),РТУС!AM534),HYPERLINK("#Проверка!"&amp;CELL("адрес",Проверка!AM534),РТУС!AM534)),HYPERLINK("#РТУС!"&amp;CELL("адрес",Проверка!AM534),"###")))</f>
        <v>заполнить</v>
      </c>
      <c r="AN534" s="13" t="str">
        <f ca="1">IF(РТУС!AN534="",HYPERLINK("#РТУС!"&amp;CELL("адрес",Проверка!AN534),"заполнить"),IF(OR(РТУС!AN534="Общая площадь помещения",РТУС!AN534="Общая приведенная площадь жилого помещения",РТУС!AN534="Общая площадь жилого помещения с учетом лоджий, балконов, террас и веранд"),HYPERLINK("#Проверка!"&amp;CELL("адрес",Проверка!AN534),РТУС!AN534),HYPERLINK("#РТУС!"&amp;CELL("адрес",Проверка!AN534),"###")))</f>
        <v>заполнить</v>
      </c>
      <c r="AO534" s="13" t="str">
        <f ca="1">IF(OR(РТУС!AK534="Квартира",РТУС!A534="Нежилое помещение"),IF(РТУС!AO534="",HYPERLINK("#РТУС!"&amp;CELL("адрес",Проверка!AO534),"заполнить"),IF(ISNUMBER(РТУС!AO534)=TRUE,HYPERLINK("#Проверка!"&amp;CELL("адрес",Проверка!AO534),РТУС!AO534),HYPERLINK("#РТУС!"&amp;CELL("адрес",Проверка!AO534),"###"))),"")</f>
        <v/>
      </c>
      <c r="AP534" s="13" t="str">
        <f>IF(РТУС!AP534="","",РТУС!AP534)</f>
        <v/>
      </c>
      <c r="AQ534" s="13" t="str">
        <f ca="1">IF(РТУС!AQ534="",HYPERLINK("#РТУС!"&amp;CELL("адрес",Проверка!AQ534),"заполнить"),HYPERLINK("#Проверка!"&amp;CELL("адрес",Проверка!AQ534),РТУС!AQ534))</f>
        <v>заполнить</v>
      </c>
      <c r="AR534" s="18" t="str">
        <f ca="1">IF(РТУС!AR534="",HYPERLINK("#РТУС!"&amp;CELL("адрес",Проверка!AR534),"заполнить"),IF(ISNUMBER(РТУС!AR534)=FALSE,HYPERLINK("#РТУС!"&amp;CELL("адрес",Проверка!AR534),"###"),IF(РТУС!G534="1",IF(РТУС!AB534=РТУС!AR534+РТУС!AU534,HYPERLINK("#Проверка!"&amp;CELL("адрес",Проверка!AR534),РТУС!AR534),HYPERLINK("#РТУС!"&amp;CELL("адрес",Проверка!AR534),"сверить суммы")),IF(РТУС!AB534=(SUMIF(РТУС!$A$4:$A$1000,A534,РТУС!$AR$4:$AR$1000)+SUMIF(РТУС!$A$4:$A$1000,A534,РТУС!$AU$4:$AU$1000)),HYPERLINK("#Проверка!"&amp;CELL("адрес",Проверка!AR534),РТУС!AR534),HYPERLINK("#РТУС!"&amp;CELL("адрес",Проверка!AR534),"сверить суммы")))))</f>
        <v>заполнить</v>
      </c>
      <c r="AS534" s="13" t="str">
        <f>IF(РТУС!AS534="","",РТУС!AS534)</f>
        <v/>
      </c>
      <c r="AT534" s="18" t="str">
        <f ca="1">IF(РТУС!AT534="",HYPERLINK("#РТУС!"&amp;CELL("адрес",Проверка!AT534),"заполнить"),IF(ISNUMBER(РТУС!AT534)=FALSE,HYPERLINK("#РТУС!"&amp;CELL("адрес",Проверка!AT534),"###"),IF(РТУС!AT534=РТУС!AR534,HYPERLINK("#Проверка!"&amp;CELL("адрес",Проверка!AT534),РТУС!AT534),HYPERLINK("#РТУС!"&amp;CELL("адрес",Проверка!AT534),"сверить суммы"))))</f>
        <v>заполнить</v>
      </c>
      <c r="AU534" s="18" t="str">
        <f ca="1">IF(РТУС!AU534="",HYPERLINK("#РТУС!"&amp;CELL("адрес",Проверка!AU534),"заполнить"),IF(ISNUMBER(РТУС!AU534)=FALSE,HYPERLINK("#РТУС!"&amp;CELL("адрес",Проверка!AU534),"###"),IF(РТУС!G534="1",IF(РТУС!AB534=РТУС!AR534+РТУС!AU534,HYPERLINK("#Проверка!"&amp;CELL("адрес",Проверка!AU534),РТУС!AU534),HYPERLINK("#РТУС!"&amp;CELL("адрес",Проверка!AU534),"сверить суммы")),IF(РТУС!AB534=(SUMIF(РТУС!$A$4:$A$1000,A534,РТУС!$AR$4:$AR$1000)+SUMIF(РТУС!$A$4:$A$1000,A534,РТУС!$AU$4:$AU$1000)),HYPERLINK("#Проверка!"&amp;CELL("адрес",Проверка!AU534),РТУС!AU534),HYPERLINK("#РТУС!"&amp;CELL("адрес",Проверка!AU534),"сверить суммы")))))</f>
        <v>заполнить</v>
      </c>
      <c r="AV534" s="13" t="str">
        <f ca="1">IF(РТУС!AV534="",HYPERLINK("#РТУС!"&amp;CELL("адрес",Проверка!AV534),"заполнить"),IF(OR(РТУС!AV534="Требование о передаче жилого помещения",РТУС!AV534="Требование о передаче машино-места",РТУС!AV534="Требования о передаче нежилого помещения",РТУС!AV534="Денежные требования"),HYPERLINK("#Проверка!"&amp;CELL("адрес",Проверка!AV534),РТУС!AV534),HYPERLINK("#РТУС!"&amp;CELL("адрес",Проверка!AV534),"###")))</f>
        <v>заполнить</v>
      </c>
      <c r="AW534" s="13" t="str">
        <f ca="1">IF(РТУС!AW534="",HYPERLINK("#РТУС!"&amp;CELL("адрес",Проверка!AW534),"заполнить"),IF(OR(РТУС!AW534="Включен в полном объеме",РТУС!AW534="Включен частично"),HYPERLINK("#Проверка!"&amp;CELL("адрес",Проверка!AW534),РТУС!AW534),HYPERLINK("#РТУС!"&amp;CELL("адрес",Проверка!AW534),"###")))</f>
        <v>заполнить</v>
      </c>
      <c r="AX534" s="15" t="str">
        <f ca="1">IF(РТУС!AX534="",HYPERLINK("#РТУС!"&amp;CELL("адрес",Проверка!AX534),"заполнить"),IF(AND(LEN(РТУС!AX534)=5,РТУС!AX534&lt;TODAY()),HYPERLINK("#Проверка!"&amp;CELL("адрес",Проверка!AX534),РТУС!AX534),HYPERLINK("#РТУС!"&amp;CELL("адрес",Проверка!AX534),"###")))</f>
        <v>заполнить</v>
      </c>
      <c r="AY534" s="15" t="str">
        <f ca="1">IF(РТУС!AY534="",HYPERLINK("#РТУС!"&amp;CELL("адрес",Проверка!AY534),"заполнить"),IF(AND(LEN(РТУС!AY534)=5,РТУС!AY534&lt;TODAY()),HYPERLINK("#Проверка!"&amp;CELL("адрес",Проверка!AY534),РТУС!AY534),HYPERLINK("#РТУС!"&amp;CELL("адрес",Проверка!AY534),"###")))</f>
        <v>заполнить</v>
      </c>
    </row>
    <row r="535" spans="1:51" x14ac:dyDescent="0.25">
      <c r="A535" s="10" t="str">
        <f>РТУС!A535</f>
        <v>.</v>
      </c>
      <c r="B535" s="13" t="str">
        <f ca="1">IF(РТУС!B535="",HYPERLINK("#РТУС!"&amp;CELL("адрес",Проверка!B535),"заполнить"),IF(AND(LEN(РТУС!B535)=10,РТУС!B534=РТУС!B535),HYPERLINK("#Проверка!"&amp;CELL("адрес",Проверка!B535),РТУС!B535),HYPERLINK("#РТУС!"&amp;CELL("адрес",Проверка!B535),"###")))</f>
        <v>заполнить</v>
      </c>
      <c r="C535" s="13" t="str">
        <f ca="1">IF(РТУС!C535="",HYPERLINK("#РТУС!"&amp;CELL("адрес",Проверка!C535),"заполнить"),IF(AND(ISNUMBER(РТУС!C535)=TRUE,РТУС!C535&gt;0,РТУС!C534=РТУС!C535),HYPERLINK("#Проверка!"&amp;CELL("адрес",Проверка!C535),РТУС!C535),HYPERLINK("#РТУС!"&amp;CELL("адрес",Проверка!C535),"###")))</f>
        <v>заполнить</v>
      </c>
      <c r="D535" s="13" t="str">
        <f>IF(РТУС!D535="","",РТУС!D535)</f>
        <v/>
      </c>
      <c r="E535" s="13" t="str">
        <f ca="1">IF(РТУС!E535="",HYPERLINK("#РТУС!"&amp;CELL("адрес",Проверка!E535),"заполнить"),IF(РТУС!E534=РТУС!E535,HYPERLINK("#Проверка!"&amp;CELL("адрес",Проверка!E535),РТУС!E535),HYPERLINK("#РТУС!"&amp;CELL("адрес",Проверка!E535),"###")))</f>
        <v>заполнить</v>
      </c>
      <c r="F535" s="13" t="str">
        <f ca="1">IF(РТУС!F535="",HYPERLINK("#РТУС!"&amp;CELL("адрес",Проверка!F535),"заполнить"),HYPERLINK("#Проверка!"&amp;CELL("адрес",Проверка!F535),РТУС!F535))</f>
        <v>заполнить</v>
      </c>
      <c r="G535" s="20" t="str">
        <f ca="1">IF(РТУС!G535="",HYPERLINK("#РТУС!"&amp;CELL("адрес",Проверка!G535),"заполнить"),IF(РТУС!G535="1",HYPERLINK("#Проверка!"&amp;CELL("адрес",Проверка!G535),"1"),IF(AND(ISNUMBER(РТУС!G535)=TRUE,РТУС!G535&lt;=1,РТУС!G535&gt;0),IF(SUMIF(РТУС!$A$4:$A$1000,A535,РТУС!$G$4:$G$1000)=1,HYPERLINK("#Проверка!"&amp;CELL("адрес",Проверка!G535),РТУС!G535),HYPERLINK("#РТУС!"&amp;CELL("адрес",Проверка!G535),"сумма долей ≠ 1")),HYPERLINK("#РТУС!"&amp;CELL("адрес",Проверка!G535),"###"))))</f>
        <v>заполнить</v>
      </c>
      <c r="H535" s="13" t="str">
        <f ca="1">IF(РТУС!H535="",HYPERLINK("#РТУС!"&amp;CELL("адрес",Проверка!H535),"заполнить"),IF(OR(РТУС!H535="Юрлицо",РТУС!H535="Физлицо",РТУС!H535="ИП"),HYPERLINK("#Проверка!"&amp;CELL("адрес",Проверка!H535),РТУС!H535),HYPERLINK("#РТУС!"&amp;CELL("адрес",Проверка!H535),"###")))</f>
        <v>заполнить</v>
      </c>
      <c r="I535" s="13" t="str">
        <f ca="1">IF(OR(РТУС!H535="Юрлицо",РТУС!H535="ИП"),IF(РТУС!I535="",HYPERLINK("#РТУС!"&amp;CELL("адрес",Проверка!I535),"заполнить"),IF(OR(LEN(РТУС!I535)=10,LEN(РТУС!I535)=12),HYPERLINK("#Проверка!"&amp;CELL("адрес",Проверка!I535),РТУС!I535),HYPERLINK("#РТУС!"&amp;CELL("адрес",Проверка!I535),"###"))),"")</f>
        <v/>
      </c>
      <c r="J535" s="15" t="str">
        <f ca="1">IF(РТУС!J535="","",IF(AND(LEN(РТУС!J535)=5,РТУС!J535&lt;TODAY()),HYPERLINK("#Проверка!"&amp;CELL("адрес",Проверка!J535),РТУС!J535),HYPERLINK("#РТУС!"&amp;CELL("адрес",Проверка!J535),"###")))</f>
        <v/>
      </c>
      <c r="K535" s="13" t="str">
        <f>IF(РТУС!K535="","",РТУС!K535)</f>
        <v/>
      </c>
      <c r="L535" s="13" t="str">
        <f ca="1">IF(OR(РТУС!H535="Физлицо",РТУС!H535="ИП"),IF(РТУС!L535="",HYPERLINK("#РТУС!"&amp;CELL("адрес",Проверка!L535),"заполнить"),IF(OR(РТУС!L535="Загранпаспорт гражданина РФ",РТУС!L535="Паспорт гражданина РФ",РТУС!L535="Иностранный паспорт",РТУС!L535="Свидетельство о рождении",РТУС!L535="Вид на жительство"),HYPERLINK("#Проверка!"&amp;CELL("адрес",Проверка!L535),РТУС!L535),HYPERLINK("#РТУС!"&amp;CELL("адрес",Проверка!L535),"###"))),"")</f>
        <v/>
      </c>
      <c r="M535" s="13" t="str">
        <f ca="1">IF(AND(OR(РТУС!L535="Паспорт гражданина РФ",РТУС!L535="Свидетельство о рождении"),РТУС!M535=""),HYPERLINK("#РТУС!"&amp;CELL("адрес",Проверка!M535),"заполнить"),IF(РТУС!L535="Паспорт гражданина РФ",IF(LEN(РТУС!M535)=4,HYPERLINK("#Проверка!"&amp;CELL("адрес",Проверка!M535),РТУС!M535),HYPERLINK("#РТУС!"&amp;CELL("адрес",Проверка!M535),"###")),IF(РТУС!L535="Свидетельство о рождении",HYPERLINK("#Проверка!"&amp;CELL("адрес",Проверка!M535),РТУС!M535),"")))</f>
        <v/>
      </c>
      <c r="N535" s="13" t="str">
        <f ca="1">IF(РТУС!L535="","",IF(РТУС!N535="",HYPERLINK("#РТУС!"&amp;CELL("адрес",Проверка!N535),"заполнить"),IF(OR(РТУС!L535="Паспорт гражданина РФ",РТУС!L535="Свидетельство о рождении"),IF(LEN(РТУС!N535)=6,HYPERLINK("#Проверка!"&amp;CELL("адрес",Проверка!N535),РТУС!N535),HYPERLINK("#РТУС!"&amp;CELL("адрес",Проверка!N535),"###")),HYPERLINK("#Проверка!"&amp;CELL("адрес",Проверка!N535),РТУС!N535))))</f>
        <v/>
      </c>
      <c r="O535" s="15" t="str">
        <f ca="1">IF(РТУС!L535="","",IF(РТУС!O535="",HYPERLINK("#РТУС!"&amp;CELL("адрес",Проверка!O535),"заполнить"),IF(AND(LEN(РТУС!O535)=5,РТУС!O535&lt;TODAY()),IF(РТУС!L535="Свидетельство о рождении",IF(РТУС!O535&gt;EDATE(TODAY(),-168),HYPERLINK("#Проверка!"&amp;CELL("адрес",Проверка!O535),РТУС!O535),HYPERLINK("#РТУС!"&amp;CELL("адрес",Проверка!O535),"недействительно")),HYPERLINK("#Проверка!"&amp;CELL("адрес",Проверка!O535),РТУС!O535)),HYPERLINK("#РТУС!"&amp;CELL("адрес",Проверка!O535),"###"))))</f>
        <v/>
      </c>
      <c r="P535" s="21" t="str">
        <f ca="1">IF(РТУС!L535="Паспорт гражданина РФ",IF(РТУС!P535="",HYPERLINK("#РТУС!"&amp;CELL("адрес",Проверка!P535),"заполнить"),HYPERLINK("#Проверка!"&amp;CELL("адрес",Проверка!P535),РТУС!P535)),"")</f>
        <v/>
      </c>
      <c r="Q535" s="13" t="str">
        <f ca="1">IF(РТУС!L535="Паспорт гражданина РФ",IF(РТУС!Q535="",HYPERLINK("#РТУС!"&amp;CELL("адрес",Проверка!Q535),"заполнить"),IF(LEN(РТУС!Q535)=7,HYPERLINK("#Проверка!"&amp;CELL("адрес",Проверка!Q535),РТУС!Q535),HYPERLINK("#РТУС!"&amp;CELL("адрес",Проверка!Q535),"###"))),"")</f>
        <v/>
      </c>
      <c r="R535" s="13" t="str">
        <f ca="1">IF(РТУС!R535="",HYPERLINK("#РТУС!"&amp;CELL("адрес",Проверка!R535),"заполнить"),HYPERLINK("#Проверка!"&amp;CELL("адрес",Проверка!R535),РТУС!R535))</f>
        <v>заполнить</v>
      </c>
      <c r="S535" s="13" t="str">
        <f>IF(РТУС!S535="","",РТУС!S535)</f>
        <v/>
      </c>
      <c r="T535" s="13" t="str">
        <f>IF(РТУС!T535="","",РТУС!T535)</f>
        <v/>
      </c>
      <c r="U535" s="13" t="str">
        <f>IF(РТУС!U535="","",РТУС!U535)</f>
        <v/>
      </c>
      <c r="V535" s="13" t="str">
        <f ca="1">IF(РТУС!V535="",HYPERLINK("#РТУС!"&amp;CELL("адрес",Проверка!V535),"заполнить"),IF(OR(РТУС!V535="Договор участия в долевом строительстве",РТУС!V535="Предварительный договор участия в долевом строительстве",РТУС!V535="Определение Арбитражного суда",РТУС!V535="Решение суда общей юрисдикции",РТУС!V535="Иные договоры"),HYPERLINK("#Проверка!"&amp;CELL("адрес",Проверка!V535),РТУС!V535),HYPERLINK("#РТУС!"&amp;CELL("адрес",Проверка!V535),"###")))</f>
        <v>заполнить</v>
      </c>
      <c r="W535" s="13" t="str">
        <f ca="1">IF(РТУС!W535="",HYPERLINK("#РТУС!"&amp;CELL("адрес",Проверка!W535),"заполнить"),HYPERLINK("#Проверка!"&amp;CELL("адрес",Проверка!W535),РТУС!W535))</f>
        <v>заполнить</v>
      </c>
      <c r="X535" s="15" t="str">
        <f ca="1">IF(РТУС!X535="",HYPERLINK("#РТУС!"&amp;CELL("адрес",Проверка!X535),"заполнить"),IF(AND(LEN(РТУС!X535)=5,РТУС!X535&lt;TODAY()),HYPERLINK("#Проверка!"&amp;CELL("адрес",Проверка!X535),РТУС!X535),HYPERLINK("#РТУС!"&amp;CELL("адрес",Проверка!X535),"###")))</f>
        <v>заполнить</v>
      </c>
      <c r="Y535" s="13" t="str">
        <f>IF(РТУС!Y535="","",РТУС!Y535)</f>
        <v/>
      </c>
      <c r="Z535" s="15" t="str">
        <f ca="1">IF(РТУС!Z535="","",IF(AND(LEN(РТУС!Z535)=5,РТУС!Z535&lt;TODAY()),HYPERLINK("#Проверка!"&amp;CELL("адрес",Проверка!Z535),РТУС!Z535),HYPERLINK("#РТУС!"&amp;CELL("адрес",Проверка!Z535),"###")))</f>
        <v/>
      </c>
      <c r="AA535" s="18" t="str">
        <f ca="1">IF(РТУС!AA535="",HYPERLINK("#РТУС!"&amp;CELL("адрес",Проверка!AA535),"заполнить"),IF(ISNUMBER(РТУС!AA535)=TRUE,HYPERLINK("#Проверка!"&amp;CELL("адрес",Проверка!AA535),РТУС!AA535),HYPERLINK("#РТУС!"&amp;CELL("адрес",Проверка!AA535),"###")))</f>
        <v>заполнить</v>
      </c>
      <c r="AB535" s="18" t="str">
        <f ca="1">IF(РТУС!AB535="",HYPERLINK("#РТУС!"&amp;CELL("адрес",Проверка!AB535),"заполнить"),IF(ISNUMBER(РТУС!AB535)=TRUE,HYPERLINK("#Проверка!"&amp;CELL("адрес",Проверка!AB535),РТУС!AB535),HYPERLINK("#РТУС!"&amp;CELL("адрес",Проверка!AB535),"###")))</f>
        <v>заполнить</v>
      </c>
      <c r="AC535" s="18" t="str">
        <f ca="1">IF(РТУС!AC535="","",IF(ISNUMBER(РТУС!AC535)=TRUE,HYPERLINK("#Проверка!"&amp;CELL("адрес",Проверка!AC535),РТУС!AC535),HYPERLINK("#РТУС!"&amp;CELL("адрес",Проверка!AC535),"###")))</f>
        <v/>
      </c>
      <c r="AD535" s="18" t="str">
        <f ca="1">IF(РТУС!AD535="","",IF(ISNUMBER(РТУС!AD535)=TRUE,HYPERLINK("#Проверка!"&amp;CELL("адрес",Проверка!AD535),РТУС!AD535),HYPERLINK("#РТУС!"&amp;CELL("адрес",Проверка!AD535),"###")))</f>
        <v/>
      </c>
      <c r="AE535" s="13" t="str">
        <f>IF(РТУС!AE535="","",РТУС!AE535)</f>
        <v/>
      </c>
      <c r="AF535" s="15" t="str">
        <f ca="1">IF(РТУС!AE535="","",IF(РТУС!AF535="",HYPERLINK("#РТУС!"&amp;CELL("адрес",Проверка!AF535),"заполнить"),IF(AND(LEN(РТУС!AF535)=5,РТУС!AF535&lt;TODAY()),HYPERLINK("#Проверка!"&amp;CELL("адрес",Проверка!AF535),РТУС!AF535),HYPERLINK("#РТУС!"&amp;CELL("адрес",Проверка!AF535),"###"))))</f>
        <v/>
      </c>
      <c r="AG535" s="13"/>
      <c r="AH535" s="15" t="str">
        <f ca="1">IF(РТУС!AE535="","",IF(РТУС!AH535="",HYPERLINK("#РТУС!"&amp;CELL("адрес",Проверка!AH535),"заполнить"),IF(AND(LEN(РТУС!AH535)=5,РТУС!AH535&lt;TODAY()),HYPERLINK("#Проверка!"&amp;CELL("адрес",Проверка!AH535),РТУС!AH535),HYPERLINK("#РТУС!"&amp;CELL("адрес",Проверка!AH535),"###"))))</f>
        <v/>
      </c>
      <c r="AI535" s="15" t="str">
        <f ca="1">IF(РТУС!AE535="","",IF(РТУС!AI535="",HYPERLINK("#РТУС!"&amp;CELL("адрес",Проверка!AI535),"заполнить"),HYPERLINK("#Проверка!"&amp;CELL("адрес",Проверка!AI535),РТУС!AI535)))</f>
        <v/>
      </c>
      <c r="AJ535" s="13" t="str">
        <f ca="1">IF(РТУС!AE535="","",IF(РТУС!AJ535="",HYPERLINK("#РТУС!"&amp;CELL("адрес",Проверка!AJ535),"заполнить"),IF(OR(РТУС!AJ535="Юрлицо",РТУС!AJ535="Физлицо",РТУС!AJ535="ИП"),HYPERLINK("#Проверка!"&amp;CELL("адрес",Проверка!AJ535),РТУС!AJ535),HYPERLINK("#РТУС!"&amp;CELL("адрес",Проверка!AJ535),"###"))))</f>
        <v/>
      </c>
      <c r="AK535" s="13" t="str">
        <f ca="1">IF(РТУС!AK535="",HYPERLINK("#РТУС!"&amp;CELL("адрес",Проверка!AK535),"заполнить"),IF(OR(РТУС!AK535="Квартира",РТУС!AK535="Кладовая",РТУС!AK535="Машино-место",РТУС!AK535="Нежилое помещение"),HYPERLINK("#Проверка!"&amp;CELL("адрес",Проверка!AK535),РТУС!AK535),HYPERLINK("#РТУС!"&amp;CELL("адрес",Проверка!AK535),"###")))</f>
        <v>заполнить</v>
      </c>
      <c r="AL535" s="13" t="str">
        <f ca="1">IF(РТУС!AL535="",HYPERLINK("#РТУС!"&amp;CELL("адрес",Проверка!AL535),"заполнить"),HYPERLINK("#Проверка!"&amp;CELL("адрес",Проверка!AL535),РТУС!AL535))</f>
        <v>заполнить</v>
      </c>
      <c r="AM535" s="18" t="str">
        <f ca="1">IF(РТУС!AM535="",HYPERLINK("#РТУС!"&amp;CELL("адрес",Проверка!AM535),"заполнить"),IF(ISNUMBER(РТУС!AM535)=TRUE,IF(РТУС!AK535="Нежилое помещение",IF(РТУС!AM535&gt;7,HYPERLINK("#РТУС!"&amp;CELL("адрес",Проверка!AM535),"не больше 7 кв.м."),РТУС!AM535),HYPERLINK("#Проверка!"&amp;CELL("адрес",Проверка!AM535),РТУС!AM535)),HYPERLINK("#РТУС!"&amp;CELL("адрес",Проверка!AM535),"###")))</f>
        <v>заполнить</v>
      </c>
      <c r="AN535" s="13" t="str">
        <f ca="1">IF(РТУС!AN535="",HYPERLINK("#РТУС!"&amp;CELL("адрес",Проверка!AN535),"заполнить"),IF(OR(РТУС!AN535="Общая площадь помещения",РТУС!AN535="Общая приведенная площадь жилого помещения",РТУС!AN535="Общая площадь жилого помещения с учетом лоджий, балконов, террас и веранд"),HYPERLINK("#Проверка!"&amp;CELL("адрес",Проверка!AN535),РТУС!AN535),HYPERLINK("#РТУС!"&amp;CELL("адрес",Проверка!AN535),"###")))</f>
        <v>заполнить</v>
      </c>
      <c r="AO535" s="13" t="str">
        <f ca="1">IF(OR(РТУС!AK535="Квартира",РТУС!A535="Нежилое помещение"),IF(РТУС!AO535="",HYPERLINK("#РТУС!"&amp;CELL("адрес",Проверка!AO535),"заполнить"),IF(ISNUMBER(РТУС!AO535)=TRUE,HYPERLINK("#Проверка!"&amp;CELL("адрес",Проверка!AO535),РТУС!AO535),HYPERLINK("#РТУС!"&amp;CELL("адрес",Проверка!AO535),"###"))),"")</f>
        <v/>
      </c>
      <c r="AP535" s="13" t="str">
        <f>IF(РТУС!AP535="","",РТУС!AP535)</f>
        <v/>
      </c>
      <c r="AQ535" s="13" t="str">
        <f ca="1">IF(РТУС!AQ535="",HYPERLINK("#РТУС!"&amp;CELL("адрес",Проверка!AQ535),"заполнить"),HYPERLINK("#Проверка!"&amp;CELL("адрес",Проверка!AQ535),РТУС!AQ535))</f>
        <v>заполнить</v>
      </c>
      <c r="AR535" s="18" t="str">
        <f ca="1">IF(РТУС!AR535="",HYPERLINK("#РТУС!"&amp;CELL("адрес",Проверка!AR535),"заполнить"),IF(ISNUMBER(РТУС!AR535)=FALSE,HYPERLINK("#РТУС!"&amp;CELL("адрес",Проверка!AR535),"###"),IF(РТУС!G535="1",IF(РТУС!AB535=РТУС!AR535+РТУС!AU535,HYPERLINK("#Проверка!"&amp;CELL("адрес",Проверка!AR535),РТУС!AR535),HYPERLINK("#РТУС!"&amp;CELL("адрес",Проверка!AR535),"сверить суммы")),IF(РТУС!AB535=(SUMIF(РТУС!$A$4:$A$1000,A535,РТУС!$AR$4:$AR$1000)+SUMIF(РТУС!$A$4:$A$1000,A535,РТУС!$AU$4:$AU$1000)),HYPERLINK("#Проверка!"&amp;CELL("адрес",Проверка!AR535),РТУС!AR535),HYPERLINK("#РТУС!"&amp;CELL("адрес",Проверка!AR535),"сверить суммы")))))</f>
        <v>заполнить</v>
      </c>
      <c r="AS535" s="13" t="str">
        <f>IF(РТУС!AS535="","",РТУС!AS535)</f>
        <v/>
      </c>
      <c r="AT535" s="18" t="str">
        <f ca="1">IF(РТУС!AT535="",HYPERLINK("#РТУС!"&amp;CELL("адрес",Проверка!AT535),"заполнить"),IF(ISNUMBER(РТУС!AT535)=FALSE,HYPERLINK("#РТУС!"&amp;CELL("адрес",Проверка!AT535),"###"),IF(РТУС!AT535=РТУС!AR535,HYPERLINK("#Проверка!"&amp;CELL("адрес",Проверка!AT535),РТУС!AT535),HYPERLINK("#РТУС!"&amp;CELL("адрес",Проверка!AT535),"сверить суммы"))))</f>
        <v>заполнить</v>
      </c>
      <c r="AU535" s="18" t="str">
        <f ca="1">IF(РТУС!AU535="",HYPERLINK("#РТУС!"&amp;CELL("адрес",Проверка!AU535),"заполнить"),IF(ISNUMBER(РТУС!AU535)=FALSE,HYPERLINK("#РТУС!"&amp;CELL("адрес",Проверка!AU535),"###"),IF(РТУС!G535="1",IF(РТУС!AB535=РТУС!AR535+РТУС!AU535,HYPERLINK("#Проверка!"&amp;CELL("адрес",Проверка!AU535),РТУС!AU535),HYPERLINK("#РТУС!"&amp;CELL("адрес",Проверка!AU535),"сверить суммы")),IF(РТУС!AB535=(SUMIF(РТУС!$A$4:$A$1000,A535,РТУС!$AR$4:$AR$1000)+SUMIF(РТУС!$A$4:$A$1000,A535,РТУС!$AU$4:$AU$1000)),HYPERLINK("#Проверка!"&amp;CELL("адрес",Проверка!AU535),РТУС!AU535),HYPERLINK("#РТУС!"&amp;CELL("адрес",Проверка!AU535),"сверить суммы")))))</f>
        <v>заполнить</v>
      </c>
      <c r="AV535" s="13" t="str">
        <f ca="1">IF(РТУС!AV535="",HYPERLINK("#РТУС!"&amp;CELL("адрес",Проверка!AV535),"заполнить"),IF(OR(РТУС!AV535="Требование о передаче жилого помещения",РТУС!AV535="Требование о передаче машино-места",РТУС!AV535="Требования о передаче нежилого помещения",РТУС!AV535="Денежные требования"),HYPERLINK("#Проверка!"&amp;CELL("адрес",Проверка!AV535),РТУС!AV535),HYPERLINK("#РТУС!"&amp;CELL("адрес",Проверка!AV535),"###")))</f>
        <v>заполнить</v>
      </c>
      <c r="AW535" s="13" t="str">
        <f ca="1">IF(РТУС!AW535="",HYPERLINK("#РТУС!"&amp;CELL("адрес",Проверка!AW535),"заполнить"),IF(OR(РТУС!AW535="Включен в полном объеме",РТУС!AW535="Включен частично"),HYPERLINK("#Проверка!"&amp;CELL("адрес",Проверка!AW535),РТУС!AW535),HYPERLINK("#РТУС!"&amp;CELL("адрес",Проверка!AW535),"###")))</f>
        <v>заполнить</v>
      </c>
      <c r="AX535" s="15" t="str">
        <f ca="1">IF(РТУС!AX535="",HYPERLINK("#РТУС!"&amp;CELL("адрес",Проверка!AX535),"заполнить"),IF(AND(LEN(РТУС!AX535)=5,РТУС!AX535&lt;TODAY()),HYPERLINK("#Проверка!"&amp;CELL("адрес",Проверка!AX535),РТУС!AX535),HYPERLINK("#РТУС!"&amp;CELL("адрес",Проверка!AX535),"###")))</f>
        <v>заполнить</v>
      </c>
      <c r="AY535" s="15" t="str">
        <f ca="1">IF(РТУС!AY535="",HYPERLINK("#РТУС!"&amp;CELL("адрес",Проверка!AY535),"заполнить"),IF(AND(LEN(РТУС!AY535)=5,РТУС!AY535&lt;TODAY()),HYPERLINK("#Проверка!"&amp;CELL("адрес",Проверка!AY535),РТУС!AY535),HYPERLINK("#РТУС!"&amp;CELL("адрес",Проверка!AY535),"###")))</f>
        <v>заполнить</v>
      </c>
    </row>
    <row r="536" spans="1:51" x14ac:dyDescent="0.25">
      <c r="A536" s="10" t="str">
        <f>РТУС!A536</f>
        <v>.</v>
      </c>
      <c r="B536" s="13" t="str">
        <f ca="1">IF(РТУС!B536="",HYPERLINK("#РТУС!"&amp;CELL("адрес",Проверка!B536),"заполнить"),IF(AND(LEN(РТУС!B536)=10,РТУС!B535=РТУС!B536),HYPERLINK("#Проверка!"&amp;CELL("адрес",Проверка!B536),РТУС!B536),HYPERLINK("#РТУС!"&amp;CELL("адрес",Проверка!B536),"###")))</f>
        <v>заполнить</v>
      </c>
      <c r="C536" s="13" t="str">
        <f ca="1">IF(РТУС!C536="",HYPERLINK("#РТУС!"&amp;CELL("адрес",Проверка!C536),"заполнить"),IF(AND(ISNUMBER(РТУС!C536)=TRUE,РТУС!C536&gt;0,РТУС!C535=РТУС!C536),HYPERLINK("#Проверка!"&amp;CELL("адрес",Проверка!C536),РТУС!C536),HYPERLINK("#РТУС!"&amp;CELL("адрес",Проверка!C536),"###")))</f>
        <v>заполнить</v>
      </c>
      <c r="D536" s="13" t="str">
        <f>IF(РТУС!D536="","",РТУС!D536)</f>
        <v/>
      </c>
      <c r="E536" s="13" t="str">
        <f ca="1">IF(РТУС!E536="",HYPERLINK("#РТУС!"&amp;CELL("адрес",Проверка!E536),"заполнить"),IF(РТУС!E535=РТУС!E536,HYPERLINK("#Проверка!"&amp;CELL("адрес",Проверка!E536),РТУС!E536),HYPERLINK("#РТУС!"&amp;CELL("адрес",Проверка!E536),"###")))</f>
        <v>заполнить</v>
      </c>
      <c r="F536" s="13" t="str">
        <f ca="1">IF(РТУС!F536="",HYPERLINK("#РТУС!"&amp;CELL("адрес",Проверка!F536),"заполнить"),HYPERLINK("#Проверка!"&amp;CELL("адрес",Проверка!F536),РТУС!F536))</f>
        <v>заполнить</v>
      </c>
      <c r="G536" s="20" t="str">
        <f ca="1">IF(РТУС!G536="",HYPERLINK("#РТУС!"&amp;CELL("адрес",Проверка!G536),"заполнить"),IF(РТУС!G536="1",HYPERLINK("#Проверка!"&amp;CELL("адрес",Проверка!G536),"1"),IF(AND(ISNUMBER(РТУС!G536)=TRUE,РТУС!G536&lt;=1,РТУС!G536&gt;0),IF(SUMIF(РТУС!$A$4:$A$1000,A536,РТУС!$G$4:$G$1000)=1,HYPERLINK("#Проверка!"&amp;CELL("адрес",Проверка!G536),РТУС!G536),HYPERLINK("#РТУС!"&amp;CELL("адрес",Проверка!G536),"сумма долей ≠ 1")),HYPERLINK("#РТУС!"&amp;CELL("адрес",Проверка!G536),"###"))))</f>
        <v>заполнить</v>
      </c>
      <c r="H536" s="13" t="str">
        <f ca="1">IF(РТУС!H536="",HYPERLINK("#РТУС!"&amp;CELL("адрес",Проверка!H536),"заполнить"),IF(OR(РТУС!H536="Юрлицо",РТУС!H536="Физлицо",РТУС!H536="ИП"),HYPERLINK("#Проверка!"&amp;CELL("адрес",Проверка!H536),РТУС!H536),HYPERLINK("#РТУС!"&amp;CELL("адрес",Проверка!H536),"###")))</f>
        <v>заполнить</v>
      </c>
      <c r="I536" s="13" t="str">
        <f ca="1">IF(OR(РТУС!H536="Юрлицо",РТУС!H536="ИП"),IF(РТУС!I536="",HYPERLINK("#РТУС!"&amp;CELL("адрес",Проверка!I536),"заполнить"),IF(OR(LEN(РТУС!I536)=10,LEN(РТУС!I536)=12),HYPERLINK("#Проверка!"&amp;CELL("адрес",Проверка!I536),РТУС!I536),HYPERLINK("#РТУС!"&amp;CELL("адрес",Проверка!I536),"###"))),"")</f>
        <v/>
      </c>
      <c r="J536" s="15" t="str">
        <f ca="1">IF(РТУС!J536="","",IF(AND(LEN(РТУС!J536)=5,РТУС!J536&lt;TODAY()),HYPERLINK("#Проверка!"&amp;CELL("адрес",Проверка!J536),РТУС!J536),HYPERLINK("#РТУС!"&amp;CELL("адрес",Проверка!J536),"###")))</f>
        <v/>
      </c>
      <c r="K536" s="13" t="str">
        <f>IF(РТУС!K536="","",РТУС!K536)</f>
        <v/>
      </c>
      <c r="L536" s="13" t="str">
        <f ca="1">IF(OR(РТУС!H536="Физлицо",РТУС!H536="ИП"),IF(РТУС!L536="",HYPERLINK("#РТУС!"&amp;CELL("адрес",Проверка!L536),"заполнить"),IF(OR(РТУС!L536="Загранпаспорт гражданина РФ",РТУС!L536="Паспорт гражданина РФ",РТУС!L536="Иностранный паспорт",РТУС!L536="Свидетельство о рождении",РТУС!L536="Вид на жительство"),HYPERLINK("#Проверка!"&amp;CELL("адрес",Проверка!L536),РТУС!L536),HYPERLINK("#РТУС!"&amp;CELL("адрес",Проверка!L536),"###"))),"")</f>
        <v/>
      </c>
      <c r="M536" s="13" t="str">
        <f ca="1">IF(AND(OR(РТУС!L536="Паспорт гражданина РФ",РТУС!L536="Свидетельство о рождении"),РТУС!M536=""),HYPERLINK("#РТУС!"&amp;CELL("адрес",Проверка!M536),"заполнить"),IF(РТУС!L536="Паспорт гражданина РФ",IF(LEN(РТУС!M536)=4,HYPERLINK("#Проверка!"&amp;CELL("адрес",Проверка!M536),РТУС!M536),HYPERLINK("#РТУС!"&amp;CELL("адрес",Проверка!M536),"###")),IF(РТУС!L536="Свидетельство о рождении",HYPERLINK("#Проверка!"&amp;CELL("адрес",Проверка!M536),РТУС!M536),"")))</f>
        <v/>
      </c>
      <c r="N536" s="13" t="str">
        <f ca="1">IF(РТУС!L536="","",IF(РТУС!N536="",HYPERLINK("#РТУС!"&amp;CELL("адрес",Проверка!N536),"заполнить"),IF(OR(РТУС!L536="Паспорт гражданина РФ",РТУС!L536="Свидетельство о рождении"),IF(LEN(РТУС!N536)=6,HYPERLINK("#Проверка!"&amp;CELL("адрес",Проверка!N536),РТУС!N536),HYPERLINK("#РТУС!"&amp;CELL("адрес",Проверка!N536),"###")),HYPERLINK("#Проверка!"&amp;CELL("адрес",Проверка!N536),РТУС!N536))))</f>
        <v/>
      </c>
      <c r="O536" s="15" t="str">
        <f ca="1">IF(РТУС!L536="","",IF(РТУС!O536="",HYPERLINK("#РТУС!"&amp;CELL("адрес",Проверка!O536),"заполнить"),IF(AND(LEN(РТУС!O536)=5,РТУС!O536&lt;TODAY()),IF(РТУС!L536="Свидетельство о рождении",IF(РТУС!O536&gt;EDATE(TODAY(),-168),HYPERLINK("#Проверка!"&amp;CELL("адрес",Проверка!O536),РТУС!O536),HYPERLINK("#РТУС!"&amp;CELL("адрес",Проверка!O536),"недействительно")),HYPERLINK("#Проверка!"&amp;CELL("адрес",Проверка!O536),РТУС!O536)),HYPERLINK("#РТУС!"&amp;CELL("адрес",Проверка!O536),"###"))))</f>
        <v/>
      </c>
      <c r="P536" s="21" t="str">
        <f ca="1">IF(РТУС!L536="Паспорт гражданина РФ",IF(РТУС!P536="",HYPERLINK("#РТУС!"&amp;CELL("адрес",Проверка!P536),"заполнить"),HYPERLINK("#Проверка!"&amp;CELL("адрес",Проверка!P536),РТУС!P536)),"")</f>
        <v/>
      </c>
      <c r="Q536" s="13" t="str">
        <f ca="1">IF(РТУС!L536="Паспорт гражданина РФ",IF(РТУС!Q536="",HYPERLINK("#РТУС!"&amp;CELL("адрес",Проверка!Q536),"заполнить"),IF(LEN(РТУС!Q536)=7,HYPERLINK("#Проверка!"&amp;CELL("адрес",Проверка!Q536),РТУС!Q536),HYPERLINK("#РТУС!"&amp;CELL("адрес",Проверка!Q536),"###"))),"")</f>
        <v/>
      </c>
      <c r="R536" s="13" t="str">
        <f ca="1">IF(РТУС!R536="",HYPERLINK("#РТУС!"&amp;CELL("адрес",Проверка!R536),"заполнить"),HYPERLINK("#Проверка!"&amp;CELL("адрес",Проверка!R536),РТУС!R536))</f>
        <v>заполнить</v>
      </c>
      <c r="S536" s="13" t="str">
        <f>IF(РТУС!S536="","",РТУС!S536)</f>
        <v/>
      </c>
      <c r="T536" s="13" t="str">
        <f>IF(РТУС!T536="","",РТУС!T536)</f>
        <v/>
      </c>
      <c r="U536" s="13" t="str">
        <f>IF(РТУС!U536="","",РТУС!U536)</f>
        <v/>
      </c>
      <c r="V536" s="13" t="str">
        <f ca="1">IF(РТУС!V536="",HYPERLINK("#РТУС!"&amp;CELL("адрес",Проверка!V536),"заполнить"),IF(OR(РТУС!V536="Договор участия в долевом строительстве",РТУС!V536="Предварительный договор участия в долевом строительстве",РТУС!V536="Определение Арбитражного суда",РТУС!V536="Решение суда общей юрисдикции",РТУС!V536="Иные договоры"),HYPERLINK("#Проверка!"&amp;CELL("адрес",Проверка!V536),РТУС!V536),HYPERLINK("#РТУС!"&amp;CELL("адрес",Проверка!V536),"###")))</f>
        <v>заполнить</v>
      </c>
      <c r="W536" s="13" t="str">
        <f ca="1">IF(РТУС!W536="",HYPERLINK("#РТУС!"&amp;CELL("адрес",Проверка!W536),"заполнить"),HYPERLINK("#Проверка!"&amp;CELL("адрес",Проверка!W536),РТУС!W536))</f>
        <v>заполнить</v>
      </c>
      <c r="X536" s="15" t="str">
        <f ca="1">IF(РТУС!X536="",HYPERLINK("#РТУС!"&amp;CELL("адрес",Проверка!X536),"заполнить"),IF(AND(LEN(РТУС!X536)=5,РТУС!X536&lt;TODAY()),HYPERLINK("#Проверка!"&amp;CELL("адрес",Проверка!X536),РТУС!X536),HYPERLINK("#РТУС!"&amp;CELL("адрес",Проверка!X536),"###")))</f>
        <v>заполнить</v>
      </c>
      <c r="Y536" s="13" t="str">
        <f>IF(РТУС!Y536="","",РТУС!Y536)</f>
        <v/>
      </c>
      <c r="Z536" s="15" t="str">
        <f ca="1">IF(РТУС!Z536="","",IF(AND(LEN(РТУС!Z536)=5,РТУС!Z536&lt;TODAY()),HYPERLINK("#Проверка!"&amp;CELL("адрес",Проверка!Z536),РТУС!Z536),HYPERLINK("#РТУС!"&amp;CELL("адрес",Проверка!Z536),"###")))</f>
        <v/>
      </c>
      <c r="AA536" s="18" t="str">
        <f ca="1">IF(РТУС!AA536="",HYPERLINK("#РТУС!"&amp;CELL("адрес",Проверка!AA536),"заполнить"),IF(ISNUMBER(РТУС!AA536)=TRUE,HYPERLINK("#Проверка!"&amp;CELL("адрес",Проверка!AA536),РТУС!AA536),HYPERLINK("#РТУС!"&amp;CELL("адрес",Проверка!AA536),"###")))</f>
        <v>заполнить</v>
      </c>
      <c r="AB536" s="18" t="str">
        <f ca="1">IF(РТУС!AB536="",HYPERLINK("#РТУС!"&amp;CELL("адрес",Проверка!AB536),"заполнить"),IF(ISNUMBER(РТУС!AB536)=TRUE,HYPERLINK("#Проверка!"&amp;CELL("адрес",Проверка!AB536),РТУС!AB536),HYPERLINK("#РТУС!"&amp;CELL("адрес",Проверка!AB536),"###")))</f>
        <v>заполнить</v>
      </c>
      <c r="AC536" s="18" t="str">
        <f ca="1">IF(РТУС!AC536="","",IF(ISNUMBER(РТУС!AC536)=TRUE,HYPERLINK("#Проверка!"&amp;CELL("адрес",Проверка!AC536),РТУС!AC536),HYPERLINK("#РТУС!"&amp;CELL("адрес",Проверка!AC536),"###")))</f>
        <v/>
      </c>
      <c r="AD536" s="18" t="str">
        <f ca="1">IF(РТУС!AD536="","",IF(ISNUMBER(РТУС!AD536)=TRUE,HYPERLINK("#Проверка!"&amp;CELL("адрес",Проверка!AD536),РТУС!AD536),HYPERLINK("#РТУС!"&amp;CELL("адрес",Проверка!AD536),"###")))</f>
        <v/>
      </c>
      <c r="AE536" s="13" t="str">
        <f>IF(РТУС!AE536="","",РТУС!AE536)</f>
        <v/>
      </c>
      <c r="AF536" s="15" t="str">
        <f ca="1">IF(РТУС!AE536="","",IF(РТУС!AF536="",HYPERLINK("#РТУС!"&amp;CELL("адрес",Проверка!AF536),"заполнить"),IF(AND(LEN(РТУС!AF536)=5,РТУС!AF536&lt;TODAY()),HYPERLINK("#Проверка!"&amp;CELL("адрес",Проверка!AF536),РТУС!AF536),HYPERLINK("#РТУС!"&amp;CELL("адрес",Проверка!AF536),"###"))))</f>
        <v/>
      </c>
      <c r="AG536" s="13"/>
      <c r="AH536" s="15" t="str">
        <f ca="1">IF(РТУС!AE536="","",IF(РТУС!AH536="",HYPERLINK("#РТУС!"&amp;CELL("адрес",Проверка!AH536),"заполнить"),IF(AND(LEN(РТУС!AH536)=5,РТУС!AH536&lt;TODAY()),HYPERLINK("#Проверка!"&amp;CELL("адрес",Проверка!AH536),РТУС!AH536),HYPERLINK("#РТУС!"&amp;CELL("адрес",Проверка!AH536),"###"))))</f>
        <v/>
      </c>
      <c r="AI536" s="15" t="str">
        <f ca="1">IF(РТУС!AE536="","",IF(РТУС!AI536="",HYPERLINK("#РТУС!"&amp;CELL("адрес",Проверка!AI536),"заполнить"),HYPERLINK("#Проверка!"&amp;CELL("адрес",Проверка!AI536),РТУС!AI536)))</f>
        <v/>
      </c>
      <c r="AJ536" s="13" t="str">
        <f ca="1">IF(РТУС!AE536="","",IF(РТУС!AJ536="",HYPERLINK("#РТУС!"&amp;CELL("адрес",Проверка!AJ536),"заполнить"),IF(OR(РТУС!AJ536="Юрлицо",РТУС!AJ536="Физлицо",РТУС!AJ536="ИП"),HYPERLINK("#Проверка!"&amp;CELL("адрес",Проверка!AJ536),РТУС!AJ536),HYPERLINK("#РТУС!"&amp;CELL("адрес",Проверка!AJ536),"###"))))</f>
        <v/>
      </c>
      <c r="AK536" s="13" t="str">
        <f ca="1">IF(РТУС!AK536="",HYPERLINK("#РТУС!"&amp;CELL("адрес",Проверка!AK536),"заполнить"),IF(OR(РТУС!AK536="Квартира",РТУС!AK536="Кладовая",РТУС!AK536="Машино-место",РТУС!AK536="Нежилое помещение"),HYPERLINK("#Проверка!"&amp;CELL("адрес",Проверка!AK536),РТУС!AK536),HYPERLINK("#РТУС!"&amp;CELL("адрес",Проверка!AK536),"###")))</f>
        <v>заполнить</v>
      </c>
      <c r="AL536" s="13" t="str">
        <f ca="1">IF(РТУС!AL536="",HYPERLINK("#РТУС!"&amp;CELL("адрес",Проверка!AL536),"заполнить"),HYPERLINK("#Проверка!"&amp;CELL("адрес",Проверка!AL536),РТУС!AL536))</f>
        <v>заполнить</v>
      </c>
      <c r="AM536" s="18" t="str">
        <f ca="1">IF(РТУС!AM536="",HYPERLINK("#РТУС!"&amp;CELL("адрес",Проверка!AM536),"заполнить"),IF(ISNUMBER(РТУС!AM536)=TRUE,IF(РТУС!AK536="Нежилое помещение",IF(РТУС!AM536&gt;7,HYPERLINK("#РТУС!"&amp;CELL("адрес",Проверка!AM536),"не больше 7 кв.м."),РТУС!AM536),HYPERLINK("#Проверка!"&amp;CELL("адрес",Проверка!AM536),РТУС!AM536)),HYPERLINK("#РТУС!"&amp;CELL("адрес",Проверка!AM536),"###")))</f>
        <v>заполнить</v>
      </c>
      <c r="AN536" s="13" t="str">
        <f ca="1">IF(РТУС!AN536="",HYPERLINK("#РТУС!"&amp;CELL("адрес",Проверка!AN536),"заполнить"),IF(OR(РТУС!AN536="Общая площадь помещения",РТУС!AN536="Общая приведенная площадь жилого помещения",РТУС!AN536="Общая площадь жилого помещения с учетом лоджий, балконов, террас и веранд"),HYPERLINK("#Проверка!"&amp;CELL("адрес",Проверка!AN536),РТУС!AN536),HYPERLINK("#РТУС!"&amp;CELL("адрес",Проверка!AN536),"###")))</f>
        <v>заполнить</v>
      </c>
      <c r="AO536" s="13" t="str">
        <f ca="1">IF(OR(РТУС!AK536="Квартира",РТУС!A536="Нежилое помещение"),IF(РТУС!AO536="",HYPERLINK("#РТУС!"&amp;CELL("адрес",Проверка!AO536),"заполнить"),IF(ISNUMBER(РТУС!AO536)=TRUE,HYPERLINK("#Проверка!"&amp;CELL("адрес",Проверка!AO536),РТУС!AO536),HYPERLINK("#РТУС!"&amp;CELL("адрес",Проверка!AO536),"###"))),"")</f>
        <v/>
      </c>
      <c r="AP536" s="13" t="str">
        <f>IF(РТУС!AP536="","",РТУС!AP536)</f>
        <v/>
      </c>
      <c r="AQ536" s="13" t="str">
        <f ca="1">IF(РТУС!AQ536="",HYPERLINK("#РТУС!"&amp;CELL("адрес",Проверка!AQ536),"заполнить"),HYPERLINK("#Проверка!"&amp;CELL("адрес",Проверка!AQ536),РТУС!AQ536))</f>
        <v>заполнить</v>
      </c>
      <c r="AR536" s="18" t="str">
        <f ca="1">IF(РТУС!AR536="",HYPERLINK("#РТУС!"&amp;CELL("адрес",Проверка!AR536),"заполнить"),IF(ISNUMBER(РТУС!AR536)=FALSE,HYPERLINK("#РТУС!"&amp;CELL("адрес",Проверка!AR536),"###"),IF(РТУС!G536="1",IF(РТУС!AB536=РТУС!AR536+РТУС!AU536,HYPERLINK("#Проверка!"&amp;CELL("адрес",Проверка!AR536),РТУС!AR536),HYPERLINK("#РТУС!"&amp;CELL("адрес",Проверка!AR536),"сверить суммы")),IF(РТУС!AB536=(SUMIF(РТУС!$A$4:$A$1000,A536,РТУС!$AR$4:$AR$1000)+SUMIF(РТУС!$A$4:$A$1000,A536,РТУС!$AU$4:$AU$1000)),HYPERLINK("#Проверка!"&amp;CELL("адрес",Проверка!AR536),РТУС!AR536),HYPERLINK("#РТУС!"&amp;CELL("адрес",Проверка!AR536),"сверить суммы")))))</f>
        <v>заполнить</v>
      </c>
      <c r="AS536" s="13" t="str">
        <f>IF(РТУС!AS536="","",РТУС!AS536)</f>
        <v/>
      </c>
      <c r="AT536" s="18" t="str">
        <f ca="1">IF(РТУС!AT536="",HYPERLINK("#РТУС!"&amp;CELL("адрес",Проверка!AT536),"заполнить"),IF(ISNUMBER(РТУС!AT536)=FALSE,HYPERLINK("#РТУС!"&amp;CELL("адрес",Проверка!AT536),"###"),IF(РТУС!AT536=РТУС!AR536,HYPERLINK("#Проверка!"&amp;CELL("адрес",Проверка!AT536),РТУС!AT536),HYPERLINK("#РТУС!"&amp;CELL("адрес",Проверка!AT536),"сверить суммы"))))</f>
        <v>заполнить</v>
      </c>
      <c r="AU536" s="18" t="str">
        <f ca="1">IF(РТУС!AU536="",HYPERLINK("#РТУС!"&amp;CELL("адрес",Проверка!AU536),"заполнить"),IF(ISNUMBER(РТУС!AU536)=FALSE,HYPERLINK("#РТУС!"&amp;CELL("адрес",Проверка!AU536),"###"),IF(РТУС!G536="1",IF(РТУС!AB536=РТУС!AR536+РТУС!AU536,HYPERLINK("#Проверка!"&amp;CELL("адрес",Проверка!AU536),РТУС!AU536),HYPERLINK("#РТУС!"&amp;CELL("адрес",Проверка!AU536),"сверить суммы")),IF(РТУС!AB536=(SUMIF(РТУС!$A$4:$A$1000,A536,РТУС!$AR$4:$AR$1000)+SUMIF(РТУС!$A$4:$A$1000,A536,РТУС!$AU$4:$AU$1000)),HYPERLINK("#Проверка!"&amp;CELL("адрес",Проверка!AU536),РТУС!AU536),HYPERLINK("#РТУС!"&amp;CELL("адрес",Проверка!AU536),"сверить суммы")))))</f>
        <v>заполнить</v>
      </c>
      <c r="AV536" s="13" t="str">
        <f ca="1">IF(РТУС!AV536="",HYPERLINK("#РТУС!"&amp;CELL("адрес",Проверка!AV536),"заполнить"),IF(OR(РТУС!AV536="Требование о передаче жилого помещения",РТУС!AV536="Требование о передаче машино-места",РТУС!AV536="Требования о передаче нежилого помещения",РТУС!AV536="Денежные требования"),HYPERLINK("#Проверка!"&amp;CELL("адрес",Проверка!AV536),РТУС!AV536),HYPERLINK("#РТУС!"&amp;CELL("адрес",Проверка!AV536),"###")))</f>
        <v>заполнить</v>
      </c>
      <c r="AW536" s="13" t="str">
        <f ca="1">IF(РТУС!AW536="",HYPERLINK("#РТУС!"&amp;CELL("адрес",Проверка!AW536),"заполнить"),IF(OR(РТУС!AW536="Включен в полном объеме",РТУС!AW536="Включен частично"),HYPERLINK("#Проверка!"&amp;CELL("адрес",Проверка!AW536),РТУС!AW536),HYPERLINK("#РТУС!"&amp;CELL("адрес",Проверка!AW536),"###")))</f>
        <v>заполнить</v>
      </c>
      <c r="AX536" s="15" t="str">
        <f ca="1">IF(РТУС!AX536="",HYPERLINK("#РТУС!"&amp;CELL("адрес",Проверка!AX536),"заполнить"),IF(AND(LEN(РТУС!AX536)=5,РТУС!AX536&lt;TODAY()),HYPERLINK("#Проверка!"&amp;CELL("адрес",Проверка!AX536),РТУС!AX536),HYPERLINK("#РТУС!"&amp;CELL("адрес",Проверка!AX536),"###")))</f>
        <v>заполнить</v>
      </c>
      <c r="AY536" s="15" t="str">
        <f ca="1">IF(РТУС!AY536="",HYPERLINK("#РТУС!"&amp;CELL("адрес",Проверка!AY536),"заполнить"),IF(AND(LEN(РТУС!AY536)=5,РТУС!AY536&lt;TODAY()),HYPERLINK("#Проверка!"&amp;CELL("адрес",Проверка!AY536),РТУС!AY536),HYPERLINK("#РТУС!"&amp;CELL("адрес",Проверка!AY536),"###")))</f>
        <v>заполнить</v>
      </c>
    </row>
    <row r="537" spans="1:51" x14ac:dyDescent="0.25">
      <c r="A537" s="10" t="str">
        <f>РТУС!A537</f>
        <v>.</v>
      </c>
      <c r="B537" s="13" t="str">
        <f ca="1">IF(РТУС!B537="",HYPERLINK("#РТУС!"&amp;CELL("адрес",Проверка!B537),"заполнить"),IF(AND(LEN(РТУС!B537)=10,РТУС!B536=РТУС!B537),HYPERLINK("#Проверка!"&amp;CELL("адрес",Проверка!B537),РТУС!B537),HYPERLINK("#РТУС!"&amp;CELL("адрес",Проверка!B537),"###")))</f>
        <v>заполнить</v>
      </c>
      <c r="C537" s="13" t="str">
        <f ca="1">IF(РТУС!C537="",HYPERLINK("#РТУС!"&amp;CELL("адрес",Проверка!C537),"заполнить"),IF(AND(ISNUMBER(РТУС!C537)=TRUE,РТУС!C537&gt;0,РТУС!C536=РТУС!C537),HYPERLINK("#Проверка!"&amp;CELL("адрес",Проверка!C537),РТУС!C537),HYPERLINK("#РТУС!"&amp;CELL("адрес",Проверка!C537),"###")))</f>
        <v>заполнить</v>
      </c>
      <c r="D537" s="13" t="str">
        <f>IF(РТУС!D537="","",РТУС!D537)</f>
        <v/>
      </c>
      <c r="E537" s="13" t="str">
        <f ca="1">IF(РТУС!E537="",HYPERLINK("#РТУС!"&amp;CELL("адрес",Проверка!E537),"заполнить"),IF(РТУС!E536=РТУС!E537,HYPERLINK("#Проверка!"&amp;CELL("адрес",Проверка!E537),РТУС!E537),HYPERLINK("#РТУС!"&amp;CELL("адрес",Проверка!E537),"###")))</f>
        <v>заполнить</v>
      </c>
      <c r="F537" s="13" t="str">
        <f ca="1">IF(РТУС!F537="",HYPERLINK("#РТУС!"&amp;CELL("адрес",Проверка!F537),"заполнить"),HYPERLINK("#Проверка!"&amp;CELL("адрес",Проверка!F537),РТУС!F537))</f>
        <v>заполнить</v>
      </c>
      <c r="G537" s="20" t="str">
        <f ca="1">IF(РТУС!G537="",HYPERLINK("#РТУС!"&amp;CELL("адрес",Проверка!G537),"заполнить"),IF(РТУС!G537="1",HYPERLINK("#Проверка!"&amp;CELL("адрес",Проверка!G537),"1"),IF(AND(ISNUMBER(РТУС!G537)=TRUE,РТУС!G537&lt;=1,РТУС!G537&gt;0),IF(SUMIF(РТУС!$A$4:$A$1000,A537,РТУС!$G$4:$G$1000)=1,HYPERLINK("#Проверка!"&amp;CELL("адрес",Проверка!G537),РТУС!G537),HYPERLINK("#РТУС!"&amp;CELL("адрес",Проверка!G537),"сумма долей ≠ 1")),HYPERLINK("#РТУС!"&amp;CELL("адрес",Проверка!G537),"###"))))</f>
        <v>заполнить</v>
      </c>
      <c r="H537" s="13" t="str">
        <f ca="1">IF(РТУС!H537="",HYPERLINK("#РТУС!"&amp;CELL("адрес",Проверка!H537),"заполнить"),IF(OR(РТУС!H537="Юрлицо",РТУС!H537="Физлицо",РТУС!H537="ИП"),HYPERLINK("#Проверка!"&amp;CELL("адрес",Проверка!H537),РТУС!H537),HYPERLINK("#РТУС!"&amp;CELL("адрес",Проверка!H537),"###")))</f>
        <v>заполнить</v>
      </c>
      <c r="I537" s="13" t="str">
        <f ca="1">IF(OR(РТУС!H537="Юрлицо",РТУС!H537="ИП"),IF(РТУС!I537="",HYPERLINK("#РТУС!"&amp;CELL("адрес",Проверка!I537),"заполнить"),IF(OR(LEN(РТУС!I537)=10,LEN(РТУС!I537)=12),HYPERLINK("#Проверка!"&amp;CELL("адрес",Проверка!I537),РТУС!I537),HYPERLINK("#РТУС!"&amp;CELL("адрес",Проверка!I537),"###"))),"")</f>
        <v/>
      </c>
      <c r="J537" s="15" t="str">
        <f ca="1">IF(РТУС!J537="","",IF(AND(LEN(РТУС!J537)=5,РТУС!J537&lt;TODAY()),HYPERLINK("#Проверка!"&amp;CELL("адрес",Проверка!J537),РТУС!J537),HYPERLINK("#РТУС!"&amp;CELL("адрес",Проверка!J537),"###")))</f>
        <v/>
      </c>
      <c r="K537" s="13" t="str">
        <f>IF(РТУС!K537="","",РТУС!K537)</f>
        <v/>
      </c>
      <c r="L537" s="13" t="str">
        <f ca="1">IF(OR(РТУС!H537="Физлицо",РТУС!H537="ИП"),IF(РТУС!L537="",HYPERLINK("#РТУС!"&amp;CELL("адрес",Проверка!L537),"заполнить"),IF(OR(РТУС!L537="Загранпаспорт гражданина РФ",РТУС!L537="Паспорт гражданина РФ",РТУС!L537="Иностранный паспорт",РТУС!L537="Свидетельство о рождении",РТУС!L537="Вид на жительство"),HYPERLINK("#Проверка!"&amp;CELL("адрес",Проверка!L537),РТУС!L537),HYPERLINK("#РТУС!"&amp;CELL("адрес",Проверка!L537),"###"))),"")</f>
        <v/>
      </c>
      <c r="M537" s="13" t="str">
        <f ca="1">IF(AND(OR(РТУС!L537="Паспорт гражданина РФ",РТУС!L537="Свидетельство о рождении"),РТУС!M537=""),HYPERLINK("#РТУС!"&amp;CELL("адрес",Проверка!M537),"заполнить"),IF(РТУС!L537="Паспорт гражданина РФ",IF(LEN(РТУС!M537)=4,HYPERLINK("#Проверка!"&amp;CELL("адрес",Проверка!M537),РТУС!M537),HYPERLINK("#РТУС!"&amp;CELL("адрес",Проверка!M537),"###")),IF(РТУС!L537="Свидетельство о рождении",HYPERLINK("#Проверка!"&amp;CELL("адрес",Проверка!M537),РТУС!M537),"")))</f>
        <v/>
      </c>
      <c r="N537" s="13" t="str">
        <f ca="1">IF(РТУС!L537="","",IF(РТУС!N537="",HYPERLINK("#РТУС!"&amp;CELL("адрес",Проверка!N537),"заполнить"),IF(OR(РТУС!L537="Паспорт гражданина РФ",РТУС!L537="Свидетельство о рождении"),IF(LEN(РТУС!N537)=6,HYPERLINK("#Проверка!"&amp;CELL("адрес",Проверка!N537),РТУС!N537),HYPERLINK("#РТУС!"&amp;CELL("адрес",Проверка!N537),"###")),HYPERLINK("#Проверка!"&amp;CELL("адрес",Проверка!N537),РТУС!N537))))</f>
        <v/>
      </c>
      <c r="O537" s="15" t="str">
        <f ca="1">IF(РТУС!L537="","",IF(РТУС!O537="",HYPERLINK("#РТУС!"&amp;CELL("адрес",Проверка!O537),"заполнить"),IF(AND(LEN(РТУС!O537)=5,РТУС!O537&lt;TODAY()),IF(РТУС!L537="Свидетельство о рождении",IF(РТУС!O537&gt;EDATE(TODAY(),-168),HYPERLINK("#Проверка!"&amp;CELL("адрес",Проверка!O537),РТУС!O537),HYPERLINK("#РТУС!"&amp;CELL("адрес",Проверка!O537),"недействительно")),HYPERLINK("#Проверка!"&amp;CELL("адрес",Проверка!O537),РТУС!O537)),HYPERLINK("#РТУС!"&amp;CELL("адрес",Проверка!O537),"###"))))</f>
        <v/>
      </c>
      <c r="P537" s="21" t="str">
        <f ca="1">IF(РТУС!L537="Паспорт гражданина РФ",IF(РТУС!P537="",HYPERLINK("#РТУС!"&amp;CELL("адрес",Проверка!P537),"заполнить"),HYPERLINK("#Проверка!"&amp;CELL("адрес",Проверка!P537),РТУС!P537)),"")</f>
        <v/>
      </c>
      <c r="Q537" s="13" t="str">
        <f ca="1">IF(РТУС!L537="Паспорт гражданина РФ",IF(РТУС!Q537="",HYPERLINK("#РТУС!"&amp;CELL("адрес",Проверка!Q537),"заполнить"),IF(LEN(РТУС!Q537)=7,HYPERLINK("#Проверка!"&amp;CELL("адрес",Проверка!Q537),РТУС!Q537),HYPERLINK("#РТУС!"&amp;CELL("адрес",Проверка!Q537),"###"))),"")</f>
        <v/>
      </c>
      <c r="R537" s="13" t="str">
        <f ca="1">IF(РТУС!R537="",HYPERLINK("#РТУС!"&amp;CELL("адрес",Проверка!R537),"заполнить"),HYPERLINK("#Проверка!"&amp;CELL("адрес",Проверка!R537),РТУС!R537))</f>
        <v>заполнить</v>
      </c>
      <c r="S537" s="13" t="str">
        <f>IF(РТУС!S537="","",РТУС!S537)</f>
        <v/>
      </c>
      <c r="T537" s="13" t="str">
        <f>IF(РТУС!T537="","",РТУС!T537)</f>
        <v/>
      </c>
      <c r="U537" s="13" t="str">
        <f>IF(РТУС!U537="","",РТУС!U537)</f>
        <v/>
      </c>
      <c r="V537" s="13" t="str">
        <f ca="1">IF(РТУС!V537="",HYPERLINK("#РТУС!"&amp;CELL("адрес",Проверка!V537),"заполнить"),IF(OR(РТУС!V537="Договор участия в долевом строительстве",РТУС!V537="Предварительный договор участия в долевом строительстве",РТУС!V537="Определение Арбитражного суда",РТУС!V537="Решение суда общей юрисдикции",РТУС!V537="Иные договоры"),HYPERLINK("#Проверка!"&amp;CELL("адрес",Проверка!V537),РТУС!V537),HYPERLINK("#РТУС!"&amp;CELL("адрес",Проверка!V537),"###")))</f>
        <v>заполнить</v>
      </c>
      <c r="W537" s="13" t="str">
        <f ca="1">IF(РТУС!W537="",HYPERLINK("#РТУС!"&amp;CELL("адрес",Проверка!W537),"заполнить"),HYPERLINK("#Проверка!"&amp;CELL("адрес",Проверка!W537),РТУС!W537))</f>
        <v>заполнить</v>
      </c>
      <c r="X537" s="15" t="str">
        <f ca="1">IF(РТУС!X537="",HYPERLINK("#РТУС!"&amp;CELL("адрес",Проверка!X537),"заполнить"),IF(AND(LEN(РТУС!X537)=5,РТУС!X537&lt;TODAY()),HYPERLINK("#Проверка!"&amp;CELL("адрес",Проверка!X537),РТУС!X537),HYPERLINK("#РТУС!"&amp;CELL("адрес",Проверка!X537),"###")))</f>
        <v>заполнить</v>
      </c>
      <c r="Y537" s="13" t="str">
        <f>IF(РТУС!Y537="","",РТУС!Y537)</f>
        <v/>
      </c>
      <c r="Z537" s="15" t="str">
        <f ca="1">IF(РТУС!Z537="","",IF(AND(LEN(РТУС!Z537)=5,РТУС!Z537&lt;TODAY()),HYPERLINK("#Проверка!"&amp;CELL("адрес",Проверка!Z537),РТУС!Z537),HYPERLINK("#РТУС!"&amp;CELL("адрес",Проверка!Z537),"###")))</f>
        <v/>
      </c>
      <c r="AA537" s="18" t="str">
        <f ca="1">IF(РТУС!AA537="",HYPERLINK("#РТУС!"&amp;CELL("адрес",Проверка!AA537),"заполнить"),IF(ISNUMBER(РТУС!AA537)=TRUE,HYPERLINK("#Проверка!"&amp;CELL("адрес",Проверка!AA537),РТУС!AA537),HYPERLINK("#РТУС!"&amp;CELL("адрес",Проверка!AA537),"###")))</f>
        <v>заполнить</v>
      </c>
      <c r="AB537" s="18" t="str">
        <f ca="1">IF(РТУС!AB537="",HYPERLINK("#РТУС!"&amp;CELL("адрес",Проверка!AB537),"заполнить"),IF(ISNUMBER(РТУС!AB537)=TRUE,HYPERLINK("#Проверка!"&amp;CELL("адрес",Проверка!AB537),РТУС!AB537),HYPERLINK("#РТУС!"&amp;CELL("адрес",Проверка!AB537),"###")))</f>
        <v>заполнить</v>
      </c>
      <c r="AC537" s="18" t="str">
        <f ca="1">IF(РТУС!AC537="","",IF(ISNUMBER(РТУС!AC537)=TRUE,HYPERLINK("#Проверка!"&amp;CELL("адрес",Проверка!AC537),РТУС!AC537),HYPERLINK("#РТУС!"&amp;CELL("адрес",Проверка!AC537),"###")))</f>
        <v/>
      </c>
      <c r="AD537" s="18" t="str">
        <f ca="1">IF(РТУС!AD537="","",IF(ISNUMBER(РТУС!AD537)=TRUE,HYPERLINK("#Проверка!"&amp;CELL("адрес",Проверка!AD537),РТУС!AD537),HYPERLINK("#РТУС!"&amp;CELL("адрес",Проверка!AD537),"###")))</f>
        <v/>
      </c>
      <c r="AE537" s="13" t="str">
        <f>IF(РТУС!AE537="","",РТУС!AE537)</f>
        <v/>
      </c>
      <c r="AF537" s="15" t="str">
        <f ca="1">IF(РТУС!AE537="","",IF(РТУС!AF537="",HYPERLINK("#РТУС!"&amp;CELL("адрес",Проверка!AF537),"заполнить"),IF(AND(LEN(РТУС!AF537)=5,РТУС!AF537&lt;TODAY()),HYPERLINK("#Проверка!"&amp;CELL("адрес",Проверка!AF537),РТУС!AF537),HYPERLINK("#РТУС!"&amp;CELL("адрес",Проверка!AF537),"###"))))</f>
        <v/>
      </c>
      <c r="AG537" s="13"/>
      <c r="AH537" s="15" t="str">
        <f ca="1">IF(РТУС!AE537="","",IF(РТУС!AH537="",HYPERLINK("#РТУС!"&amp;CELL("адрес",Проверка!AH537),"заполнить"),IF(AND(LEN(РТУС!AH537)=5,РТУС!AH537&lt;TODAY()),HYPERLINK("#Проверка!"&amp;CELL("адрес",Проверка!AH537),РТУС!AH537),HYPERLINK("#РТУС!"&amp;CELL("адрес",Проверка!AH537),"###"))))</f>
        <v/>
      </c>
      <c r="AI537" s="15" t="str">
        <f ca="1">IF(РТУС!AE537="","",IF(РТУС!AI537="",HYPERLINK("#РТУС!"&amp;CELL("адрес",Проверка!AI537),"заполнить"),HYPERLINK("#Проверка!"&amp;CELL("адрес",Проверка!AI537),РТУС!AI537)))</f>
        <v/>
      </c>
      <c r="AJ537" s="13" t="str">
        <f ca="1">IF(РТУС!AE537="","",IF(РТУС!AJ537="",HYPERLINK("#РТУС!"&amp;CELL("адрес",Проверка!AJ537),"заполнить"),IF(OR(РТУС!AJ537="Юрлицо",РТУС!AJ537="Физлицо",РТУС!AJ537="ИП"),HYPERLINK("#Проверка!"&amp;CELL("адрес",Проверка!AJ537),РТУС!AJ537),HYPERLINK("#РТУС!"&amp;CELL("адрес",Проверка!AJ537),"###"))))</f>
        <v/>
      </c>
      <c r="AK537" s="13" t="str">
        <f ca="1">IF(РТУС!AK537="",HYPERLINK("#РТУС!"&amp;CELL("адрес",Проверка!AK537),"заполнить"),IF(OR(РТУС!AK537="Квартира",РТУС!AK537="Кладовая",РТУС!AK537="Машино-место",РТУС!AK537="Нежилое помещение"),HYPERLINK("#Проверка!"&amp;CELL("адрес",Проверка!AK537),РТУС!AK537),HYPERLINK("#РТУС!"&amp;CELL("адрес",Проверка!AK537),"###")))</f>
        <v>заполнить</v>
      </c>
      <c r="AL537" s="13" t="str">
        <f ca="1">IF(РТУС!AL537="",HYPERLINK("#РТУС!"&amp;CELL("адрес",Проверка!AL537),"заполнить"),HYPERLINK("#Проверка!"&amp;CELL("адрес",Проверка!AL537),РТУС!AL537))</f>
        <v>заполнить</v>
      </c>
      <c r="AM537" s="18" t="str">
        <f ca="1">IF(РТУС!AM537="",HYPERLINK("#РТУС!"&amp;CELL("адрес",Проверка!AM537),"заполнить"),IF(ISNUMBER(РТУС!AM537)=TRUE,IF(РТУС!AK537="Нежилое помещение",IF(РТУС!AM537&gt;7,HYPERLINK("#РТУС!"&amp;CELL("адрес",Проверка!AM537),"не больше 7 кв.м."),РТУС!AM537),HYPERLINK("#Проверка!"&amp;CELL("адрес",Проверка!AM537),РТУС!AM537)),HYPERLINK("#РТУС!"&amp;CELL("адрес",Проверка!AM537),"###")))</f>
        <v>заполнить</v>
      </c>
      <c r="AN537" s="13" t="str">
        <f ca="1">IF(РТУС!AN537="",HYPERLINK("#РТУС!"&amp;CELL("адрес",Проверка!AN537),"заполнить"),IF(OR(РТУС!AN537="Общая площадь помещения",РТУС!AN537="Общая приведенная площадь жилого помещения",РТУС!AN537="Общая площадь жилого помещения с учетом лоджий, балконов, террас и веранд"),HYPERLINK("#Проверка!"&amp;CELL("адрес",Проверка!AN537),РТУС!AN537),HYPERLINK("#РТУС!"&amp;CELL("адрес",Проверка!AN537),"###")))</f>
        <v>заполнить</v>
      </c>
      <c r="AO537" s="13" t="str">
        <f ca="1">IF(OR(РТУС!AK537="Квартира",РТУС!A537="Нежилое помещение"),IF(РТУС!AO537="",HYPERLINK("#РТУС!"&amp;CELL("адрес",Проверка!AO537),"заполнить"),IF(ISNUMBER(РТУС!AO537)=TRUE,HYPERLINK("#Проверка!"&amp;CELL("адрес",Проверка!AO537),РТУС!AO537),HYPERLINK("#РТУС!"&amp;CELL("адрес",Проверка!AO537),"###"))),"")</f>
        <v/>
      </c>
      <c r="AP537" s="13" t="str">
        <f>IF(РТУС!AP537="","",РТУС!AP537)</f>
        <v/>
      </c>
      <c r="AQ537" s="13" t="str">
        <f ca="1">IF(РТУС!AQ537="",HYPERLINK("#РТУС!"&amp;CELL("адрес",Проверка!AQ537),"заполнить"),HYPERLINK("#Проверка!"&amp;CELL("адрес",Проверка!AQ537),РТУС!AQ537))</f>
        <v>заполнить</v>
      </c>
      <c r="AR537" s="18" t="str">
        <f ca="1">IF(РТУС!AR537="",HYPERLINK("#РТУС!"&amp;CELL("адрес",Проверка!AR537),"заполнить"),IF(ISNUMBER(РТУС!AR537)=FALSE,HYPERLINK("#РТУС!"&amp;CELL("адрес",Проверка!AR537),"###"),IF(РТУС!G537="1",IF(РТУС!AB537=РТУС!AR537+РТУС!AU537,HYPERLINK("#Проверка!"&amp;CELL("адрес",Проверка!AR537),РТУС!AR537),HYPERLINK("#РТУС!"&amp;CELL("адрес",Проверка!AR537),"сверить суммы")),IF(РТУС!AB537=(SUMIF(РТУС!$A$4:$A$1000,A537,РТУС!$AR$4:$AR$1000)+SUMIF(РТУС!$A$4:$A$1000,A537,РТУС!$AU$4:$AU$1000)),HYPERLINK("#Проверка!"&amp;CELL("адрес",Проверка!AR537),РТУС!AR537),HYPERLINK("#РТУС!"&amp;CELL("адрес",Проверка!AR537),"сверить суммы")))))</f>
        <v>заполнить</v>
      </c>
      <c r="AS537" s="13" t="str">
        <f>IF(РТУС!AS537="","",РТУС!AS537)</f>
        <v/>
      </c>
      <c r="AT537" s="18" t="str">
        <f ca="1">IF(РТУС!AT537="",HYPERLINK("#РТУС!"&amp;CELL("адрес",Проверка!AT537),"заполнить"),IF(ISNUMBER(РТУС!AT537)=FALSE,HYPERLINK("#РТУС!"&amp;CELL("адрес",Проверка!AT537),"###"),IF(РТУС!AT537=РТУС!AR537,HYPERLINK("#Проверка!"&amp;CELL("адрес",Проверка!AT537),РТУС!AT537),HYPERLINK("#РТУС!"&amp;CELL("адрес",Проверка!AT537),"сверить суммы"))))</f>
        <v>заполнить</v>
      </c>
      <c r="AU537" s="18" t="str">
        <f ca="1">IF(РТУС!AU537="",HYPERLINK("#РТУС!"&amp;CELL("адрес",Проверка!AU537),"заполнить"),IF(ISNUMBER(РТУС!AU537)=FALSE,HYPERLINK("#РТУС!"&amp;CELL("адрес",Проверка!AU537),"###"),IF(РТУС!G537="1",IF(РТУС!AB537=РТУС!AR537+РТУС!AU537,HYPERLINK("#Проверка!"&amp;CELL("адрес",Проверка!AU537),РТУС!AU537),HYPERLINK("#РТУС!"&amp;CELL("адрес",Проверка!AU537),"сверить суммы")),IF(РТУС!AB537=(SUMIF(РТУС!$A$4:$A$1000,A537,РТУС!$AR$4:$AR$1000)+SUMIF(РТУС!$A$4:$A$1000,A537,РТУС!$AU$4:$AU$1000)),HYPERLINK("#Проверка!"&amp;CELL("адрес",Проверка!AU537),РТУС!AU537),HYPERLINK("#РТУС!"&amp;CELL("адрес",Проверка!AU537),"сверить суммы")))))</f>
        <v>заполнить</v>
      </c>
      <c r="AV537" s="13" t="str">
        <f ca="1">IF(РТУС!AV537="",HYPERLINK("#РТУС!"&amp;CELL("адрес",Проверка!AV537),"заполнить"),IF(OR(РТУС!AV537="Требование о передаче жилого помещения",РТУС!AV537="Требование о передаче машино-места",РТУС!AV537="Требования о передаче нежилого помещения",РТУС!AV537="Денежные требования"),HYPERLINK("#Проверка!"&amp;CELL("адрес",Проверка!AV537),РТУС!AV537),HYPERLINK("#РТУС!"&amp;CELL("адрес",Проверка!AV537),"###")))</f>
        <v>заполнить</v>
      </c>
      <c r="AW537" s="13" t="str">
        <f ca="1">IF(РТУС!AW537="",HYPERLINK("#РТУС!"&amp;CELL("адрес",Проверка!AW537),"заполнить"),IF(OR(РТУС!AW537="Включен в полном объеме",РТУС!AW537="Включен частично"),HYPERLINK("#Проверка!"&amp;CELL("адрес",Проверка!AW537),РТУС!AW537),HYPERLINK("#РТУС!"&amp;CELL("адрес",Проверка!AW537),"###")))</f>
        <v>заполнить</v>
      </c>
      <c r="AX537" s="15" t="str">
        <f ca="1">IF(РТУС!AX537="",HYPERLINK("#РТУС!"&amp;CELL("адрес",Проверка!AX537),"заполнить"),IF(AND(LEN(РТУС!AX537)=5,РТУС!AX537&lt;TODAY()),HYPERLINK("#Проверка!"&amp;CELL("адрес",Проверка!AX537),РТУС!AX537),HYPERLINK("#РТУС!"&amp;CELL("адрес",Проверка!AX537),"###")))</f>
        <v>заполнить</v>
      </c>
      <c r="AY537" s="15" t="str">
        <f ca="1">IF(РТУС!AY537="",HYPERLINK("#РТУС!"&amp;CELL("адрес",Проверка!AY537),"заполнить"),IF(AND(LEN(РТУС!AY537)=5,РТУС!AY537&lt;TODAY()),HYPERLINK("#Проверка!"&amp;CELL("адрес",Проверка!AY537),РТУС!AY537),HYPERLINK("#РТУС!"&amp;CELL("адрес",Проверка!AY537),"###")))</f>
        <v>заполнить</v>
      </c>
    </row>
    <row r="538" spans="1:51" x14ac:dyDescent="0.25">
      <c r="A538" s="10" t="str">
        <f>РТУС!A538</f>
        <v>.</v>
      </c>
      <c r="B538" s="13" t="str">
        <f ca="1">IF(РТУС!B538="",HYPERLINK("#РТУС!"&amp;CELL("адрес",Проверка!B538),"заполнить"),IF(AND(LEN(РТУС!B538)=10,РТУС!B537=РТУС!B538),HYPERLINK("#Проверка!"&amp;CELL("адрес",Проверка!B538),РТУС!B538),HYPERLINK("#РТУС!"&amp;CELL("адрес",Проверка!B538),"###")))</f>
        <v>заполнить</v>
      </c>
      <c r="C538" s="13" t="str">
        <f ca="1">IF(РТУС!C538="",HYPERLINK("#РТУС!"&amp;CELL("адрес",Проверка!C538),"заполнить"),IF(AND(ISNUMBER(РТУС!C538)=TRUE,РТУС!C538&gt;0,РТУС!C537=РТУС!C538),HYPERLINK("#Проверка!"&amp;CELL("адрес",Проверка!C538),РТУС!C538),HYPERLINK("#РТУС!"&amp;CELL("адрес",Проверка!C538),"###")))</f>
        <v>заполнить</v>
      </c>
      <c r="D538" s="13" t="str">
        <f>IF(РТУС!D538="","",РТУС!D538)</f>
        <v/>
      </c>
      <c r="E538" s="13" t="str">
        <f ca="1">IF(РТУС!E538="",HYPERLINK("#РТУС!"&amp;CELL("адрес",Проверка!E538),"заполнить"),IF(РТУС!E537=РТУС!E538,HYPERLINK("#Проверка!"&amp;CELL("адрес",Проверка!E538),РТУС!E538),HYPERLINK("#РТУС!"&amp;CELL("адрес",Проверка!E538),"###")))</f>
        <v>заполнить</v>
      </c>
      <c r="F538" s="13" t="str">
        <f ca="1">IF(РТУС!F538="",HYPERLINK("#РТУС!"&amp;CELL("адрес",Проверка!F538),"заполнить"),HYPERLINK("#Проверка!"&amp;CELL("адрес",Проверка!F538),РТУС!F538))</f>
        <v>заполнить</v>
      </c>
      <c r="G538" s="20" t="str">
        <f ca="1">IF(РТУС!G538="",HYPERLINK("#РТУС!"&amp;CELL("адрес",Проверка!G538),"заполнить"),IF(РТУС!G538="1",HYPERLINK("#Проверка!"&amp;CELL("адрес",Проверка!G538),"1"),IF(AND(ISNUMBER(РТУС!G538)=TRUE,РТУС!G538&lt;=1,РТУС!G538&gt;0),IF(SUMIF(РТУС!$A$4:$A$1000,A538,РТУС!$G$4:$G$1000)=1,HYPERLINK("#Проверка!"&amp;CELL("адрес",Проверка!G538),РТУС!G538),HYPERLINK("#РТУС!"&amp;CELL("адрес",Проверка!G538),"сумма долей ≠ 1")),HYPERLINK("#РТУС!"&amp;CELL("адрес",Проверка!G538),"###"))))</f>
        <v>заполнить</v>
      </c>
      <c r="H538" s="13" t="str">
        <f ca="1">IF(РТУС!H538="",HYPERLINK("#РТУС!"&amp;CELL("адрес",Проверка!H538),"заполнить"),IF(OR(РТУС!H538="Юрлицо",РТУС!H538="Физлицо",РТУС!H538="ИП"),HYPERLINK("#Проверка!"&amp;CELL("адрес",Проверка!H538),РТУС!H538),HYPERLINK("#РТУС!"&amp;CELL("адрес",Проверка!H538),"###")))</f>
        <v>заполнить</v>
      </c>
      <c r="I538" s="13" t="str">
        <f ca="1">IF(OR(РТУС!H538="Юрлицо",РТУС!H538="ИП"),IF(РТУС!I538="",HYPERLINK("#РТУС!"&amp;CELL("адрес",Проверка!I538),"заполнить"),IF(OR(LEN(РТУС!I538)=10,LEN(РТУС!I538)=12),HYPERLINK("#Проверка!"&amp;CELL("адрес",Проверка!I538),РТУС!I538),HYPERLINK("#РТУС!"&amp;CELL("адрес",Проверка!I538),"###"))),"")</f>
        <v/>
      </c>
      <c r="J538" s="15" t="str">
        <f ca="1">IF(РТУС!J538="","",IF(AND(LEN(РТУС!J538)=5,РТУС!J538&lt;TODAY()),HYPERLINK("#Проверка!"&amp;CELL("адрес",Проверка!J538),РТУС!J538),HYPERLINK("#РТУС!"&amp;CELL("адрес",Проверка!J538),"###")))</f>
        <v/>
      </c>
      <c r="K538" s="13" t="str">
        <f>IF(РТУС!K538="","",РТУС!K538)</f>
        <v/>
      </c>
      <c r="L538" s="13" t="str">
        <f ca="1">IF(OR(РТУС!H538="Физлицо",РТУС!H538="ИП"),IF(РТУС!L538="",HYPERLINK("#РТУС!"&amp;CELL("адрес",Проверка!L538),"заполнить"),IF(OR(РТУС!L538="Загранпаспорт гражданина РФ",РТУС!L538="Паспорт гражданина РФ",РТУС!L538="Иностранный паспорт",РТУС!L538="Свидетельство о рождении",РТУС!L538="Вид на жительство"),HYPERLINK("#Проверка!"&amp;CELL("адрес",Проверка!L538),РТУС!L538),HYPERLINK("#РТУС!"&amp;CELL("адрес",Проверка!L538),"###"))),"")</f>
        <v/>
      </c>
      <c r="M538" s="13" t="str">
        <f ca="1">IF(AND(OR(РТУС!L538="Паспорт гражданина РФ",РТУС!L538="Свидетельство о рождении"),РТУС!M538=""),HYPERLINK("#РТУС!"&amp;CELL("адрес",Проверка!M538),"заполнить"),IF(РТУС!L538="Паспорт гражданина РФ",IF(LEN(РТУС!M538)=4,HYPERLINK("#Проверка!"&amp;CELL("адрес",Проверка!M538),РТУС!M538),HYPERLINK("#РТУС!"&amp;CELL("адрес",Проверка!M538),"###")),IF(РТУС!L538="Свидетельство о рождении",HYPERLINK("#Проверка!"&amp;CELL("адрес",Проверка!M538),РТУС!M538),"")))</f>
        <v/>
      </c>
      <c r="N538" s="13" t="str">
        <f ca="1">IF(РТУС!L538="","",IF(РТУС!N538="",HYPERLINK("#РТУС!"&amp;CELL("адрес",Проверка!N538),"заполнить"),IF(OR(РТУС!L538="Паспорт гражданина РФ",РТУС!L538="Свидетельство о рождении"),IF(LEN(РТУС!N538)=6,HYPERLINK("#Проверка!"&amp;CELL("адрес",Проверка!N538),РТУС!N538),HYPERLINK("#РТУС!"&amp;CELL("адрес",Проверка!N538),"###")),HYPERLINK("#Проверка!"&amp;CELL("адрес",Проверка!N538),РТУС!N538))))</f>
        <v/>
      </c>
      <c r="O538" s="15" t="str">
        <f ca="1">IF(РТУС!L538="","",IF(РТУС!O538="",HYPERLINK("#РТУС!"&amp;CELL("адрес",Проверка!O538),"заполнить"),IF(AND(LEN(РТУС!O538)=5,РТУС!O538&lt;TODAY()),IF(РТУС!L538="Свидетельство о рождении",IF(РТУС!O538&gt;EDATE(TODAY(),-168),HYPERLINK("#Проверка!"&amp;CELL("адрес",Проверка!O538),РТУС!O538),HYPERLINK("#РТУС!"&amp;CELL("адрес",Проверка!O538),"недействительно")),HYPERLINK("#Проверка!"&amp;CELL("адрес",Проверка!O538),РТУС!O538)),HYPERLINK("#РТУС!"&amp;CELL("адрес",Проверка!O538),"###"))))</f>
        <v/>
      </c>
      <c r="P538" s="21" t="str">
        <f ca="1">IF(РТУС!L538="Паспорт гражданина РФ",IF(РТУС!P538="",HYPERLINK("#РТУС!"&amp;CELL("адрес",Проверка!P538),"заполнить"),HYPERLINK("#Проверка!"&amp;CELL("адрес",Проверка!P538),РТУС!P538)),"")</f>
        <v/>
      </c>
      <c r="Q538" s="13" t="str">
        <f ca="1">IF(РТУС!L538="Паспорт гражданина РФ",IF(РТУС!Q538="",HYPERLINK("#РТУС!"&amp;CELL("адрес",Проверка!Q538),"заполнить"),IF(LEN(РТУС!Q538)=7,HYPERLINK("#Проверка!"&amp;CELL("адрес",Проверка!Q538),РТУС!Q538),HYPERLINK("#РТУС!"&amp;CELL("адрес",Проверка!Q538),"###"))),"")</f>
        <v/>
      </c>
      <c r="R538" s="13" t="str">
        <f ca="1">IF(РТУС!R538="",HYPERLINK("#РТУС!"&amp;CELL("адрес",Проверка!R538),"заполнить"),HYPERLINK("#Проверка!"&amp;CELL("адрес",Проверка!R538),РТУС!R538))</f>
        <v>заполнить</v>
      </c>
      <c r="S538" s="13" t="str">
        <f>IF(РТУС!S538="","",РТУС!S538)</f>
        <v/>
      </c>
      <c r="T538" s="13" t="str">
        <f>IF(РТУС!T538="","",РТУС!T538)</f>
        <v/>
      </c>
      <c r="U538" s="13" t="str">
        <f>IF(РТУС!U538="","",РТУС!U538)</f>
        <v/>
      </c>
      <c r="V538" s="13" t="str">
        <f ca="1">IF(РТУС!V538="",HYPERLINK("#РТУС!"&amp;CELL("адрес",Проверка!V538),"заполнить"),IF(OR(РТУС!V538="Договор участия в долевом строительстве",РТУС!V538="Предварительный договор участия в долевом строительстве",РТУС!V538="Определение Арбитражного суда",РТУС!V538="Решение суда общей юрисдикции",РТУС!V538="Иные договоры"),HYPERLINK("#Проверка!"&amp;CELL("адрес",Проверка!V538),РТУС!V538),HYPERLINK("#РТУС!"&amp;CELL("адрес",Проверка!V538),"###")))</f>
        <v>заполнить</v>
      </c>
      <c r="W538" s="13" t="str">
        <f ca="1">IF(РТУС!W538="",HYPERLINK("#РТУС!"&amp;CELL("адрес",Проверка!W538),"заполнить"),HYPERLINK("#Проверка!"&amp;CELL("адрес",Проверка!W538),РТУС!W538))</f>
        <v>заполнить</v>
      </c>
      <c r="X538" s="15" t="str">
        <f ca="1">IF(РТУС!X538="",HYPERLINK("#РТУС!"&amp;CELL("адрес",Проверка!X538),"заполнить"),IF(AND(LEN(РТУС!X538)=5,РТУС!X538&lt;TODAY()),HYPERLINK("#Проверка!"&amp;CELL("адрес",Проверка!X538),РТУС!X538),HYPERLINK("#РТУС!"&amp;CELL("адрес",Проверка!X538),"###")))</f>
        <v>заполнить</v>
      </c>
      <c r="Y538" s="13" t="str">
        <f>IF(РТУС!Y538="","",РТУС!Y538)</f>
        <v/>
      </c>
      <c r="Z538" s="15" t="str">
        <f ca="1">IF(РТУС!Z538="","",IF(AND(LEN(РТУС!Z538)=5,РТУС!Z538&lt;TODAY()),HYPERLINK("#Проверка!"&amp;CELL("адрес",Проверка!Z538),РТУС!Z538),HYPERLINK("#РТУС!"&amp;CELL("адрес",Проверка!Z538),"###")))</f>
        <v/>
      </c>
      <c r="AA538" s="18" t="str">
        <f ca="1">IF(РТУС!AA538="",HYPERLINK("#РТУС!"&amp;CELL("адрес",Проверка!AA538),"заполнить"),IF(ISNUMBER(РТУС!AA538)=TRUE,HYPERLINK("#Проверка!"&amp;CELL("адрес",Проверка!AA538),РТУС!AA538),HYPERLINK("#РТУС!"&amp;CELL("адрес",Проверка!AA538),"###")))</f>
        <v>заполнить</v>
      </c>
      <c r="AB538" s="18" t="str">
        <f ca="1">IF(РТУС!AB538="",HYPERLINK("#РТУС!"&amp;CELL("адрес",Проверка!AB538),"заполнить"),IF(ISNUMBER(РТУС!AB538)=TRUE,HYPERLINK("#Проверка!"&amp;CELL("адрес",Проверка!AB538),РТУС!AB538),HYPERLINK("#РТУС!"&amp;CELL("адрес",Проверка!AB538),"###")))</f>
        <v>заполнить</v>
      </c>
      <c r="AC538" s="18" t="str">
        <f ca="1">IF(РТУС!AC538="","",IF(ISNUMBER(РТУС!AC538)=TRUE,HYPERLINK("#Проверка!"&amp;CELL("адрес",Проверка!AC538),РТУС!AC538),HYPERLINK("#РТУС!"&amp;CELL("адрес",Проверка!AC538),"###")))</f>
        <v/>
      </c>
      <c r="AD538" s="18" t="str">
        <f ca="1">IF(РТУС!AD538="","",IF(ISNUMBER(РТУС!AD538)=TRUE,HYPERLINK("#Проверка!"&amp;CELL("адрес",Проверка!AD538),РТУС!AD538),HYPERLINK("#РТУС!"&amp;CELL("адрес",Проверка!AD538),"###")))</f>
        <v/>
      </c>
      <c r="AE538" s="13" t="str">
        <f>IF(РТУС!AE538="","",РТУС!AE538)</f>
        <v/>
      </c>
      <c r="AF538" s="15" t="str">
        <f ca="1">IF(РТУС!AE538="","",IF(РТУС!AF538="",HYPERLINK("#РТУС!"&amp;CELL("адрес",Проверка!AF538),"заполнить"),IF(AND(LEN(РТУС!AF538)=5,РТУС!AF538&lt;TODAY()),HYPERLINK("#Проверка!"&amp;CELL("адрес",Проверка!AF538),РТУС!AF538),HYPERLINK("#РТУС!"&amp;CELL("адрес",Проверка!AF538),"###"))))</f>
        <v/>
      </c>
      <c r="AG538" s="13"/>
      <c r="AH538" s="15" t="str">
        <f ca="1">IF(РТУС!AE538="","",IF(РТУС!AH538="",HYPERLINK("#РТУС!"&amp;CELL("адрес",Проверка!AH538),"заполнить"),IF(AND(LEN(РТУС!AH538)=5,РТУС!AH538&lt;TODAY()),HYPERLINK("#Проверка!"&amp;CELL("адрес",Проверка!AH538),РТУС!AH538),HYPERLINK("#РТУС!"&amp;CELL("адрес",Проверка!AH538),"###"))))</f>
        <v/>
      </c>
      <c r="AI538" s="15" t="str">
        <f ca="1">IF(РТУС!AE538="","",IF(РТУС!AI538="",HYPERLINK("#РТУС!"&amp;CELL("адрес",Проверка!AI538),"заполнить"),HYPERLINK("#Проверка!"&amp;CELL("адрес",Проверка!AI538),РТУС!AI538)))</f>
        <v/>
      </c>
      <c r="AJ538" s="13" t="str">
        <f ca="1">IF(РТУС!AE538="","",IF(РТУС!AJ538="",HYPERLINK("#РТУС!"&amp;CELL("адрес",Проверка!AJ538),"заполнить"),IF(OR(РТУС!AJ538="Юрлицо",РТУС!AJ538="Физлицо",РТУС!AJ538="ИП"),HYPERLINK("#Проверка!"&amp;CELL("адрес",Проверка!AJ538),РТУС!AJ538),HYPERLINK("#РТУС!"&amp;CELL("адрес",Проверка!AJ538),"###"))))</f>
        <v/>
      </c>
      <c r="AK538" s="13" t="str">
        <f ca="1">IF(РТУС!AK538="",HYPERLINK("#РТУС!"&amp;CELL("адрес",Проверка!AK538),"заполнить"),IF(OR(РТУС!AK538="Квартира",РТУС!AK538="Кладовая",РТУС!AK538="Машино-место",РТУС!AK538="Нежилое помещение"),HYPERLINK("#Проверка!"&amp;CELL("адрес",Проверка!AK538),РТУС!AK538),HYPERLINK("#РТУС!"&amp;CELL("адрес",Проверка!AK538),"###")))</f>
        <v>заполнить</v>
      </c>
      <c r="AL538" s="13" t="str">
        <f ca="1">IF(РТУС!AL538="",HYPERLINK("#РТУС!"&amp;CELL("адрес",Проверка!AL538),"заполнить"),HYPERLINK("#Проверка!"&amp;CELL("адрес",Проверка!AL538),РТУС!AL538))</f>
        <v>заполнить</v>
      </c>
      <c r="AM538" s="18" t="str">
        <f ca="1">IF(РТУС!AM538="",HYPERLINK("#РТУС!"&amp;CELL("адрес",Проверка!AM538),"заполнить"),IF(ISNUMBER(РТУС!AM538)=TRUE,IF(РТУС!AK538="Нежилое помещение",IF(РТУС!AM538&gt;7,HYPERLINK("#РТУС!"&amp;CELL("адрес",Проверка!AM538),"не больше 7 кв.м."),РТУС!AM538),HYPERLINK("#Проверка!"&amp;CELL("адрес",Проверка!AM538),РТУС!AM538)),HYPERLINK("#РТУС!"&amp;CELL("адрес",Проверка!AM538),"###")))</f>
        <v>заполнить</v>
      </c>
      <c r="AN538" s="13" t="str">
        <f ca="1">IF(РТУС!AN538="",HYPERLINK("#РТУС!"&amp;CELL("адрес",Проверка!AN538),"заполнить"),IF(OR(РТУС!AN538="Общая площадь помещения",РТУС!AN538="Общая приведенная площадь жилого помещения",РТУС!AN538="Общая площадь жилого помещения с учетом лоджий, балконов, террас и веранд"),HYPERLINK("#Проверка!"&amp;CELL("адрес",Проверка!AN538),РТУС!AN538),HYPERLINK("#РТУС!"&amp;CELL("адрес",Проверка!AN538),"###")))</f>
        <v>заполнить</v>
      </c>
      <c r="AO538" s="13" t="str">
        <f ca="1">IF(OR(РТУС!AK538="Квартира",РТУС!A538="Нежилое помещение"),IF(РТУС!AO538="",HYPERLINK("#РТУС!"&amp;CELL("адрес",Проверка!AO538),"заполнить"),IF(ISNUMBER(РТУС!AO538)=TRUE,HYPERLINK("#Проверка!"&amp;CELL("адрес",Проверка!AO538),РТУС!AO538),HYPERLINK("#РТУС!"&amp;CELL("адрес",Проверка!AO538),"###"))),"")</f>
        <v/>
      </c>
      <c r="AP538" s="13" t="str">
        <f>IF(РТУС!AP538="","",РТУС!AP538)</f>
        <v/>
      </c>
      <c r="AQ538" s="13" t="str">
        <f ca="1">IF(РТУС!AQ538="",HYPERLINK("#РТУС!"&amp;CELL("адрес",Проверка!AQ538),"заполнить"),HYPERLINK("#Проверка!"&amp;CELL("адрес",Проверка!AQ538),РТУС!AQ538))</f>
        <v>заполнить</v>
      </c>
      <c r="AR538" s="18" t="str">
        <f ca="1">IF(РТУС!AR538="",HYPERLINK("#РТУС!"&amp;CELL("адрес",Проверка!AR538),"заполнить"),IF(ISNUMBER(РТУС!AR538)=FALSE,HYPERLINK("#РТУС!"&amp;CELL("адрес",Проверка!AR538),"###"),IF(РТУС!G538="1",IF(РТУС!AB538=РТУС!AR538+РТУС!AU538,HYPERLINK("#Проверка!"&amp;CELL("адрес",Проверка!AR538),РТУС!AR538),HYPERLINK("#РТУС!"&amp;CELL("адрес",Проверка!AR538),"сверить суммы")),IF(РТУС!AB538=(SUMIF(РТУС!$A$4:$A$1000,A538,РТУС!$AR$4:$AR$1000)+SUMIF(РТУС!$A$4:$A$1000,A538,РТУС!$AU$4:$AU$1000)),HYPERLINK("#Проверка!"&amp;CELL("адрес",Проверка!AR538),РТУС!AR538),HYPERLINK("#РТУС!"&amp;CELL("адрес",Проверка!AR538),"сверить суммы")))))</f>
        <v>заполнить</v>
      </c>
      <c r="AS538" s="13" t="str">
        <f>IF(РТУС!AS538="","",РТУС!AS538)</f>
        <v/>
      </c>
      <c r="AT538" s="18" t="str">
        <f ca="1">IF(РТУС!AT538="",HYPERLINK("#РТУС!"&amp;CELL("адрес",Проверка!AT538),"заполнить"),IF(ISNUMBER(РТУС!AT538)=FALSE,HYPERLINK("#РТУС!"&amp;CELL("адрес",Проверка!AT538),"###"),IF(РТУС!AT538=РТУС!AR538,HYPERLINK("#Проверка!"&amp;CELL("адрес",Проверка!AT538),РТУС!AT538),HYPERLINK("#РТУС!"&amp;CELL("адрес",Проверка!AT538),"сверить суммы"))))</f>
        <v>заполнить</v>
      </c>
      <c r="AU538" s="18" t="str">
        <f ca="1">IF(РТУС!AU538="",HYPERLINK("#РТУС!"&amp;CELL("адрес",Проверка!AU538),"заполнить"),IF(ISNUMBER(РТУС!AU538)=FALSE,HYPERLINK("#РТУС!"&amp;CELL("адрес",Проверка!AU538),"###"),IF(РТУС!G538="1",IF(РТУС!AB538=РТУС!AR538+РТУС!AU538,HYPERLINK("#Проверка!"&amp;CELL("адрес",Проверка!AU538),РТУС!AU538),HYPERLINK("#РТУС!"&amp;CELL("адрес",Проверка!AU538),"сверить суммы")),IF(РТУС!AB538=(SUMIF(РТУС!$A$4:$A$1000,A538,РТУС!$AR$4:$AR$1000)+SUMIF(РТУС!$A$4:$A$1000,A538,РТУС!$AU$4:$AU$1000)),HYPERLINK("#Проверка!"&amp;CELL("адрес",Проверка!AU538),РТУС!AU538),HYPERLINK("#РТУС!"&amp;CELL("адрес",Проверка!AU538),"сверить суммы")))))</f>
        <v>заполнить</v>
      </c>
      <c r="AV538" s="13" t="str">
        <f ca="1">IF(РТУС!AV538="",HYPERLINK("#РТУС!"&amp;CELL("адрес",Проверка!AV538),"заполнить"),IF(OR(РТУС!AV538="Требование о передаче жилого помещения",РТУС!AV538="Требование о передаче машино-места",РТУС!AV538="Требования о передаче нежилого помещения",РТУС!AV538="Денежные требования"),HYPERLINK("#Проверка!"&amp;CELL("адрес",Проверка!AV538),РТУС!AV538),HYPERLINK("#РТУС!"&amp;CELL("адрес",Проверка!AV538),"###")))</f>
        <v>заполнить</v>
      </c>
      <c r="AW538" s="13" t="str">
        <f ca="1">IF(РТУС!AW538="",HYPERLINK("#РТУС!"&amp;CELL("адрес",Проверка!AW538),"заполнить"),IF(OR(РТУС!AW538="Включен в полном объеме",РТУС!AW538="Включен частично"),HYPERLINK("#Проверка!"&amp;CELL("адрес",Проверка!AW538),РТУС!AW538),HYPERLINK("#РТУС!"&amp;CELL("адрес",Проверка!AW538),"###")))</f>
        <v>заполнить</v>
      </c>
      <c r="AX538" s="15" t="str">
        <f ca="1">IF(РТУС!AX538="",HYPERLINK("#РТУС!"&amp;CELL("адрес",Проверка!AX538),"заполнить"),IF(AND(LEN(РТУС!AX538)=5,РТУС!AX538&lt;TODAY()),HYPERLINK("#Проверка!"&amp;CELL("адрес",Проверка!AX538),РТУС!AX538),HYPERLINK("#РТУС!"&amp;CELL("адрес",Проверка!AX538),"###")))</f>
        <v>заполнить</v>
      </c>
      <c r="AY538" s="15" t="str">
        <f ca="1">IF(РТУС!AY538="",HYPERLINK("#РТУС!"&amp;CELL("адрес",Проверка!AY538),"заполнить"),IF(AND(LEN(РТУС!AY538)=5,РТУС!AY538&lt;TODAY()),HYPERLINK("#Проверка!"&amp;CELL("адрес",Проверка!AY538),РТУС!AY538),HYPERLINK("#РТУС!"&amp;CELL("адрес",Проверка!AY538),"###")))</f>
        <v>заполнить</v>
      </c>
    </row>
    <row r="539" spans="1:51" x14ac:dyDescent="0.25">
      <c r="A539" s="10" t="str">
        <f>РТУС!A539</f>
        <v>.</v>
      </c>
      <c r="B539" s="13" t="str">
        <f ca="1">IF(РТУС!B539="",HYPERLINK("#РТУС!"&amp;CELL("адрес",Проверка!B539),"заполнить"),IF(AND(LEN(РТУС!B539)=10,РТУС!B538=РТУС!B539),HYPERLINK("#Проверка!"&amp;CELL("адрес",Проверка!B539),РТУС!B539),HYPERLINK("#РТУС!"&amp;CELL("адрес",Проверка!B539),"###")))</f>
        <v>заполнить</v>
      </c>
      <c r="C539" s="13" t="str">
        <f ca="1">IF(РТУС!C539="",HYPERLINK("#РТУС!"&amp;CELL("адрес",Проверка!C539),"заполнить"),IF(AND(ISNUMBER(РТУС!C539)=TRUE,РТУС!C539&gt;0,РТУС!C538=РТУС!C539),HYPERLINK("#Проверка!"&amp;CELL("адрес",Проверка!C539),РТУС!C539),HYPERLINK("#РТУС!"&amp;CELL("адрес",Проверка!C539),"###")))</f>
        <v>заполнить</v>
      </c>
      <c r="D539" s="13" t="str">
        <f>IF(РТУС!D539="","",РТУС!D539)</f>
        <v/>
      </c>
      <c r="E539" s="13" t="str">
        <f ca="1">IF(РТУС!E539="",HYPERLINK("#РТУС!"&amp;CELL("адрес",Проверка!E539),"заполнить"),IF(РТУС!E538=РТУС!E539,HYPERLINK("#Проверка!"&amp;CELL("адрес",Проверка!E539),РТУС!E539),HYPERLINK("#РТУС!"&amp;CELL("адрес",Проверка!E539),"###")))</f>
        <v>заполнить</v>
      </c>
      <c r="F539" s="13" t="str">
        <f ca="1">IF(РТУС!F539="",HYPERLINK("#РТУС!"&amp;CELL("адрес",Проверка!F539),"заполнить"),HYPERLINK("#Проверка!"&amp;CELL("адрес",Проверка!F539),РТУС!F539))</f>
        <v>заполнить</v>
      </c>
      <c r="G539" s="20" t="str">
        <f ca="1">IF(РТУС!G539="",HYPERLINK("#РТУС!"&amp;CELL("адрес",Проверка!G539),"заполнить"),IF(РТУС!G539="1",HYPERLINK("#Проверка!"&amp;CELL("адрес",Проверка!G539),"1"),IF(AND(ISNUMBER(РТУС!G539)=TRUE,РТУС!G539&lt;=1,РТУС!G539&gt;0),IF(SUMIF(РТУС!$A$4:$A$1000,A539,РТУС!$G$4:$G$1000)=1,HYPERLINK("#Проверка!"&amp;CELL("адрес",Проверка!G539),РТУС!G539),HYPERLINK("#РТУС!"&amp;CELL("адрес",Проверка!G539),"сумма долей ≠ 1")),HYPERLINK("#РТУС!"&amp;CELL("адрес",Проверка!G539),"###"))))</f>
        <v>заполнить</v>
      </c>
      <c r="H539" s="13" t="str">
        <f ca="1">IF(РТУС!H539="",HYPERLINK("#РТУС!"&amp;CELL("адрес",Проверка!H539),"заполнить"),IF(OR(РТУС!H539="Юрлицо",РТУС!H539="Физлицо",РТУС!H539="ИП"),HYPERLINK("#Проверка!"&amp;CELL("адрес",Проверка!H539),РТУС!H539),HYPERLINK("#РТУС!"&amp;CELL("адрес",Проверка!H539),"###")))</f>
        <v>заполнить</v>
      </c>
      <c r="I539" s="13" t="str">
        <f ca="1">IF(OR(РТУС!H539="Юрлицо",РТУС!H539="ИП"),IF(РТУС!I539="",HYPERLINK("#РТУС!"&amp;CELL("адрес",Проверка!I539),"заполнить"),IF(OR(LEN(РТУС!I539)=10,LEN(РТУС!I539)=12),HYPERLINK("#Проверка!"&amp;CELL("адрес",Проверка!I539),РТУС!I539),HYPERLINK("#РТУС!"&amp;CELL("адрес",Проверка!I539),"###"))),"")</f>
        <v/>
      </c>
      <c r="J539" s="15" t="str">
        <f ca="1">IF(РТУС!J539="","",IF(AND(LEN(РТУС!J539)=5,РТУС!J539&lt;TODAY()),HYPERLINK("#Проверка!"&amp;CELL("адрес",Проверка!J539),РТУС!J539),HYPERLINK("#РТУС!"&amp;CELL("адрес",Проверка!J539),"###")))</f>
        <v/>
      </c>
      <c r="K539" s="13" t="str">
        <f>IF(РТУС!K539="","",РТУС!K539)</f>
        <v/>
      </c>
      <c r="L539" s="13" t="str">
        <f ca="1">IF(OR(РТУС!H539="Физлицо",РТУС!H539="ИП"),IF(РТУС!L539="",HYPERLINK("#РТУС!"&amp;CELL("адрес",Проверка!L539),"заполнить"),IF(OR(РТУС!L539="Загранпаспорт гражданина РФ",РТУС!L539="Паспорт гражданина РФ",РТУС!L539="Иностранный паспорт",РТУС!L539="Свидетельство о рождении",РТУС!L539="Вид на жительство"),HYPERLINK("#Проверка!"&amp;CELL("адрес",Проверка!L539),РТУС!L539),HYPERLINK("#РТУС!"&amp;CELL("адрес",Проверка!L539),"###"))),"")</f>
        <v/>
      </c>
      <c r="M539" s="13" t="str">
        <f ca="1">IF(AND(OR(РТУС!L539="Паспорт гражданина РФ",РТУС!L539="Свидетельство о рождении"),РТУС!M539=""),HYPERLINK("#РТУС!"&amp;CELL("адрес",Проверка!M539),"заполнить"),IF(РТУС!L539="Паспорт гражданина РФ",IF(LEN(РТУС!M539)=4,HYPERLINK("#Проверка!"&amp;CELL("адрес",Проверка!M539),РТУС!M539),HYPERLINK("#РТУС!"&amp;CELL("адрес",Проверка!M539),"###")),IF(РТУС!L539="Свидетельство о рождении",HYPERLINK("#Проверка!"&amp;CELL("адрес",Проверка!M539),РТУС!M539),"")))</f>
        <v/>
      </c>
      <c r="N539" s="13" t="str">
        <f ca="1">IF(РТУС!L539="","",IF(РТУС!N539="",HYPERLINK("#РТУС!"&amp;CELL("адрес",Проверка!N539),"заполнить"),IF(OR(РТУС!L539="Паспорт гражданина РФ",РТУС!L539="Свидетельство о рождении"),IF(LEN(РТУС!N539)=6,HYPERLINK("#Проверка!"&amp;CELL("адрес",Проверка!N539),РТУС!N539),HYPERLINK("#РТУС!"&amp;CELL("адрес",Проверка!N539),"###")),HYPERLINK("#Проверка!"&amp;CELL("адрес",Проверка!N539),РТУС!N539))))</f>
        <v/>
      </c>
      <c r="O539" s="15" t="str">
        <f ca="1">IF(РТУС!L539="","",IF(РТУС!O539="",HYPERLINK("#РТУС!"&amp;CELL("адрес",Проверка!O539),"заполнить"),IF(AND(LEN(РТУС!O539)=5,РТУС!O539&lt;TODAY()),IF(РТУС!L539="Свидетельство о рождении",IF(РТУС!O539&gt;EDATE(TODAY(),-168),HYPERLINK("#Проверка!"&amp;CELL("адрес",Проверка!O539),РТУС!O539),HYPERLINK("#РТУС!"&amp;CELL("адрес",Проверка!O539),"недействительно")),HYPERLINK("#Проверка!"&amp;CELL("адрес",Проверка!O539),РТУС!O539)),HYPERLINK("#РТУС!"&amp;CELL("адрес",Проверка!O539),"###"))))</f>
        <v/>
      </c>
      <c r="P539" s="21" t="str">
        <f ca="1">IF(РТУС!L539="Паспорт гражданина РФ",IF(РТУС!P539="",HYPERLINK("#РТУС!"&amp;CELL("адрес",Проверка!P539),"заполнить"),HYPERLINK("#Проверка!"&amp;CELL("адрес",Проверка!P539),РТУС!P539)),"")</f>
        <v/>
      </c>
      <c r="Q539" s="13" t="str">
        <f ca="1">IF(РТУС!L539="Паспорт гражданина РФ",IF(РТУС!Q539="",HYPERLINK("#РТУС!"&amp;CELL("адрес",Проверка!Q539),"заполнить"),IF(LEN(РТУС!Q539)=7,HYPERLINK("#Проверка!"&amp;CELL("адрес",Проверка!Q539),РТУС!Q539),HYPERLINK("#РТУС!"&amp;CELL("адрес",Проверка!Q539),"###"))),"")</f>
        <v/>
      </c>
      <c r="R539" s="13" t="str">
        <f ca="1">IF(РТУС!R539="",HYPERLINK("#РТУС!"&amp;CELL("адрес",Проверка!R539),"заполнить"),HYPERLINK("#Проверка!"&amp;CELL("адрес",Проверка!R539),РТУС!R539))</f>
        <v>заполнить</v>
      </c>
      <c r="S539" s="13" t="str">
        <f>IF(РТУС!S539="","",РТУС!S539)</f>
        <v/>
      </c>
      <c r="T539" s="13" t="str">
        <f>IF(РТУС!T539="","",РТУС!T539)</f>
        <v/>
      </c>
      <c r="U539" s="13" t="str">
        <f>IF(РТУС!U539="","",РТУС!U539)</f>
        <v/>
      </c>
      <c r="V539" s="13" t="str">
        <f ca="1">IF(РТУС!V539="",HYPERLINK("#РТУС!"&amp;CELL("адрес",Проверка!V539),"заполнить"),IF(OR(РТУС!V539="Договор участия в долевом строительстве",РТУС!V539="Предварительный договор участия в долевом строительстве",РТУС!V539="Определение Арбитражного суда",РТУС!V539="Решение суда общей юрисдикции",РТУС!V539="Иные договоры"),HYPERLINK("#Проверка!"&amp;CELL("адрес",Проверка!V539),РТУС!V539),HYPERLINK("#РТУС!"&amp;CELL("адрес",Проверка!V539),"###")))</f>
        <v>заполнить</v>
      </c>
      <c r="W539" s="13" t="str">
        <f ca="1">IF(РТУС!W539="",HYPERLINK("#РТУС!"&amp;CELL("адрес",Проверка!W539),"заполнить"),HYPERLINK("#Проверка!"&amp;CELL("адрес",Проверка!W539),РТУС!W539))</f>
        <v>заполнить</v>
      </c>
      <c r="X539" s="15" t="str">
        <f ca="1">IF(РТУС!X539="",HYPERLINK("#РТУС!"&amp;CELL("адрес",Проверка!X539),"заполнить"),IF(AND(LEN(РТУС!X539)=5,РТУС!X539&lt;TODAY()),HYPERLINK("#Проверка!"&amp;CELL("адрес",Проверка!X539),РТУС!X539),HYPERLINK("#РТУС!"&amp;CELL("адрес",Проверка!X539),"###")))</f>
        <v>заполнить</v>
      </c>
      <c r="Y539" s="13" t="str">
        <f>IF(РТУС!Y539="","",РТУС!Y539)</f>
        <v/>
      </c>
      <c r="Z539" s="15" t="str">
        <f ca="1">IF(РТУС!Z539="","",IF(AND(LEN(РТУС!Z539)=5,РТУС!Z539&lt;TODAY()),HYPERLINK("#Проверка!"&amp;CELL("адрес",Проверка!Z539),РТУС!Z539),HYPERLINK("#РТУС!"&amp;CELL("адрес",Проверка!Z539),"###")))</f>
        <v/>
      </c>
      <c r="AA539" s="18" t="str">
        <f ca="1">IF(РТУС!AA539="",HYPERLINK("#РТУС!"&amp;CELL("адрес",Проверка!AA539),"заполнить"),IF(ISNUMBER(РТУС!AA539)=TRUE,HYPERLINK("#Проверка!"&amp;CELL("адрес",Проверка!AA539),РТУС!AA539),HYPERLINK("#РТУС!"&amp;CELL("адрес",Проверка!AA539),"###")))</f>
        <v>заполнить</v>
      </c>
      <c r="AB539" s="18" t="str">
        <f ca="1">IF(РТУС!AB539="",HYPERLINK("#РТУС!"&amp;CELL("адрес",Проверка!AB539),"заполнить"),IF(ISNUMBER(РТУС!AB539)=TRUE,HYPERLINK("#Проверка!"&amp;CELL("адрес",Проверка!AB539),РТУС!AB539),HYPERLINK("#РТУС!"&amp;CELL("адрес",Проверка!AB539),"###")))</f>
        <v>заполнить</v>
      </c>
      <c r="AC539" s="18" t="str">
        <f ca="1">IF(РТУС!AC539="","",IF(ISNUMBER(РТУС!AC539)=TRUE,HYPERLINK("#Проверка!"&amp;CELL("адрес",Проверка!AC539),РТУС!AC539),HYPERLINK("#РТУС!"&amp;CELL("адрес",Проверка!AC539),"###")))</f>
        <v/>
      </c>
      <c r="AD539" s="18" t="str">
        <f ca="1">IF(РТУС!AD539="","",IF(ISNUMBER(РТУС!AD539)=TRUE,HYPERLINK("#Проверка!"&amp;CELL("адрес",Проверка!AD539),РТУС!AD539),HYPERLINK("#РТУС!"&amp;CELL("адрес",Проверка!AD539),"###")))</f>
        <v/>
      </c>
      <c r="AE539" s="13" t="str">
        <f>IF(РТУС!AE539="","",РТУС!AE539)</f>
        <v/>
      </c>
      <c r="AF539" s="15" t="str">
        <f ca="1">IF(РТУС!AE539="","",IF(РТУС!AF539="",HYPERLINK("#РТУС!"&amp;CELL("адрес",Проверка!AF539),"заполнить"),IF(AND(LEN(РТУС!AF539)=5,РТУС!AF539&lt;TODAY()),HYPERLINK("#Проверка!"&amp;CELL("адрес",Проверка!AF539),РТУС!AF539),HYPERLINK("#РТУС!"&amp;CELL("адрес",Проверка!AF539),"###"))))</f>
        <v/>
      </c>
      <c r="AG539" s="13"/>
      <c r="AH539" s="15" t="str">
        <f ca="1">IF(РТУС!AE539="","",IF(РТУС!AH539="",HYPERLINK("#РТУС!"&amp;CELL("адрес",Проверка!AH539),"заполнить"),IF(AND(LEN(РТУС!AH539)=5,РТУС!AH539&lt;TODAY()),HYPERLINK("#Проверка!"&amp;CELL("адрес",Проверка!AH539),РТУС!AH539),HYPERLINK("#РТУС!"&amp;CELL("адрес",Проверка!AH539),"###"))))</f>
        <v/>
      </c>
      <c r="AI539" s="15" t="str">
        <f ca="1">IF(РТУС!AE539="","",IF(РТУС!AI539="",HYPERLINK("#РТУС!"&amp;CELL("адрес",Проверка!AI539),"заполнить"),HYPERLINK("#Проверка!"&amp;CELL("адрес",Проверка!AI539),РТУС!AI539)))</f>
        <v/>
      </c>
      <c r="AJ539" s="13" t="str">
        <f ca="1">IF(РТУС!AE539="","",IF(РТУС!AJ539="",HYPERLINK("#РТУС!"&amp;CELL("адрес",Проверка!AJ539),"заполнить"),IF(OR(РТУС!AJ539="Юрлицо",РТУС!AJ539="Физлицо",РТУС!AJ539="ИП"),HYPERLINK("#Проверка!"&amp;CELL("адрес",Проверка!AJ539),РТУС!AJ539),HYPERLINK("#РТУС!"&amp;CELL("адрес",Проверка!AJ539),"###"))))</f>
        <v/>
      </c>
      <c r="AK539" s="13" t="str">
        <f ca="1">IF(РТУС!AK539="",HYPERLINK("#РТУС!"&amp;CELL("адрес",Проверка!AK539),"заполнить"),IF(OR(РТУС!AK539="Квартира",РТУС!AK539="Кладовая",РТУС!AK539="Машино-место",РТУС!AK539="Нежилое помещение"),HYPERLINK("#Проверка!"&amp;CELL("адрес",Проверка!AK539),РТУС!AK539),HYPERLINK("#РТУС!"&amp;CELL("адрес",Проверка!AK539),"###")))</f>
        <v>заполнить</v>
      </c>
      <c r="AL539" s="13" t="str">
        <f ca="1">IF(РТУС!AL539="",HYPERLINK("#РТУС!"&amp;CELL("адрес",Проверка!AL539),"заполнить"),HYPERLINK("#Проверка!"&amp;CELL("адрес",Проверка!AL539),РТУС!AL539))</f>
        <v>заполнить</v>
      </c>
      <c r="AM539" s="18" t="str">
        <f ca="1">IF(РТУС!AM539="",HYPERLINK("#РТУС!"&amp;CELL("адрес",Проверка!AM539),"заполнить"),IF(ISNUMBER(РТУС!AM539)=TRUE,IF(РТУС!AK539="Нежилое помещение",IF(РТУС!AM539&gt;7,HYPERLINK("#РТУС!"&amp;CELL("адрес",Проверка!AM539),"не больше 7 кв.м."),РТУС!AM539),HYPERLINK("#Проверка!"&amp;CELL("адрес",Проверка!AM539),РТУС!AM539)),HYPERLINK("#РТУС!"&amp;CELL("адрес",Проверка!AM539),"###")))</f>
        <v>заполнить</v>
      </c>
      <c r="AN539" s="13" t="str">
        <f ca="1">IF(РТУС!AN539="",HYPERLINK("#РТУС!"&amp;CELL("адрес",Проверка!AN539),"заполнить"),IF(OR(РТУС!AN539="Общая площадь помещения",РТУС!AN539="Общая приведенная площадь жилого помещения",РТУС!AN539="Общая площадь жилого помещения с учетом лоджий, балконов, террас и веранд"),HYPERLINK("#Проверка!"&amp;CELL("адрес",Проверка!AN539),РТУС!AN539),HYPERLINK("#РТУС!"&amp;CELL("адрес",Проверка!AN539),"###")))</f>
        <v>заполнить</v>
      </c>
      <c r="AO539" s="13" t="str">
        <f ca="1">IF(OR(РТУС!AK539="Квартира",РТУС!A539="Нежилое помещение"),IF(РТУС!AO539="",HYPERLINK("#РТУС!"&amp;CELL("адрес",Проверка!AO539),"заполнить"),IF(ISNUMBER(РТУС!AO539)=TRUE,HYPERLINK("#Проверка!"&amp;CELL("адрес",Проверка!AO539),РТУС!AO539),HYPERLINK("#РТУС!"&amp;CELL("адрес",Проверка!AO539),"###"))),"")</f>
        <v/>
      </c>
      <c r="AP539" s="13" t="str">
        <f>IF(РТУС!AP539="","",РТУС!AP539)</f>
        <v/>
      </c>
      <c r="AQ539" s="13" t="str">
        <f ca="1">IF(РТУС!AQ539="",HYPERLINK("#РТУС!"&amp;CELL("адрес",Проверка!AQ539),"заполнить"),HYPERLINK("#Проверка!"&amp;CELL("адрес",Проверка!AQ539),РТУС!AQ539))</f>
        <v>заполнить</v>
      </c>
      <c r="AR539" s="18" t="str">
        <f ca="1">IF(РТУС!AR539="",HYPERLINK("#РТУС!"&amp;CELL("адрес",Проверка!AR539),"заполнить"),IF(ISNUMBER(РТУС!AR539)=FALSE,HYPERLINK("#РТУС!"&amp;CELL("адрес",Проверка!AR539),"###"),IF(РТУС!G539="1",IF(РТУС!AB539=РТУС!AR539+РТУС!AU539,HYPERLINK("#Проверка!"&amp;CELL("адрес",Проверка!AR539),РТУС!AR539),HYPERLINK("#РТУС!"&amp;CELL("адрес",Проверка!AR539),"сверить суммы")),IF(РТУС!AB539=(SUMIF(РТУС!$A$4:$A$1000,A539,РТУС!$AR$4:$AR$1000)+SUMIF(РТУС!$A$4:$A$1000,A539,РТУС!$AU$4:$AU$1000)),HYPERLINK("#Проверка!"&amp;CELL("адрес",Проверка!AR539),РТУС!AR539),HYPERLINK("#РТУС!"&amp;CELL("адрес",Проверка!AR539),"сверить суммы")))))</f>
        <v>заполнить</v>
      </c>
      <c r="AS539" s="13" t="str">
        <f>IF(РТУС!AS539="","",РТУС!AS539)</f>
        <v/>
      </c>
      <c r="AT539" s="18" t="str">
        <f ca="1">IF(РТУС!AT539="",HYPERLINK("#РТУС!"&amp;CELL("адрес",Проверка!AT539),"заполнить"),IF(ISNUMBER(РТУС!AT539)=FALSE,HYPERLINK("#РТУС!"&amp;CELL("адрес",Проверка!AT539),"###"),IF(РТУС!AT539=РТУС!AR539,HYPERLINK("#Проверка!"&amp;CELL("адрес",Проверка!AT539),РТУС!AT539),HYPERLINK("#РТУС!"&amp;CELL("адрес",Проверка!AT539),"сверить суммы"))))</f>
        <v>заполнить</v>
      </c>
      <c r="AU539" s="18" t="str">
        <f ca="1">IF(РТУС!AU539="",HYPERLINK("#РТУС!"&amp;CELL("адрес",Проверка!AU539),"заполнить"),IF(ISNUMBER(РТУС!AU539)=FALSE,HYPERLINK("#РТУС!"&amp;CELL("адрес",Проверка!AU539),"###"),IF(РТУС!G539="1",IF(РТУС!AB539=РТУС!AR539+РТУС!AU539,HYPERLINK("#Проверка!"&amp;CELL("адрес",Проверка!AU539),РТУС!AU539),HYPERLINK("#РТУС!"&amp;CELL("адрес",Проверка!AU539),"сверить суммы")),IF(РТУС!AB539=(SUMIF(РТУС!$A$4:$A$1000,A539,РТУС!$AR$4:$AR$1000)+SUMIF(РТУС!$A$4:$A$1000,A539,РТУС!$AU$4:$AU$1000)),HYPERLINK("#Проверка!"&amp;CELL("адрес",Проверка!AU539),РТУС!AU539),HYPERLINK("#РТУС!"&amp;CELL("адрес",Проверка!AU539),"сверить суммы")))))</f>
        <v>заполнить</v>
      </c>
      <c r="AV539" s="13" t="str">
        <f ca="1">IF(РТУС!AV539="",HYPERLINK("#РТУС!"&amp;CELL("адрес",Проверка!AV539),"заполнить"),IF(OR(РТУС!AV539="Требование о передаче жилого помещения",РТУС!AV539="Требование о передаче машино-места",РТУС!AV539="Требования о передаче нежилого помещения",РТУС!AV539="Денежные требования"),HYPERLINK("#Проверка!"&amp;CELL("адрес",Проверка!AV539),РТУС!AV539),HYPERLINK("#РТУС!"&amp;CELL("адрес",Проверка!AV539),"###")))</f>
        <v>заполнить</v>
      </c>
      <c r="AW539" s="13" t="str">
        <f ca="1">IF(РТУС!AW539="",HYPERLINK("#РТУС!"&amp;CELL("адрес",Проверка!AW539),"заполнить"),IF(OR(РТУС!AW539="Включен в полном объеме",РТУС!AW539="Включен частично"),HYPERLINK("#Проверка!"&amp;CELL("адрес",Проверка!AW539),РТУС!AW539),HYPERLINK("#РТУС!"&amp;CELL("адрес",Проверка!AW539),"###")))</f>
        <v>заполнить</v>
      </c>
      <c r="AX539" s="15" t="str">
        <f ca="1">IF(РТУС!AX539="",HYPERLINK("#РТУС!"&amp;CELL("адрес",Проверка!AX539),"заполнить"),IF(AND(LEN(РТУС!AX539)=5,РТУС!AX539&lt;TODAY()),HYPERLINK("#Проверка!"&amp;CELL("адрес",Проверка!AX539),РТУС!AX539),HYPERLINK("#РТУС!"&amp;CELL("адрес",Проверка!AX539),"###")))</f>
        <v>заполнить</v>
      </c>
      <c r="AY539" s="15" t="str">
        <f ca="1">IF(РТУС!AY539="",HYPERLINK("#РТУС!"&amp;CELL("адрес",Проверка!AY539),"заполнить"),IF(AND(LEN(РТУС!AY539)=5,РТУС!AY539&lt;TODAY()),HYPERLINK("#Проверка!"&amp;CELL("адрес",Проверка!AY539),РТУС!AY539),HYPERLINK("#РТУС!"&amp;CELL("адрес",Проверка!AY539),"###")))</f>
        <v>заполнить</v>
      </c>
    </row>
    <row r="540" spans="1:51" x14ac:dyDescent="0.25">
      <c r="A540" s="10" t="str">
        <f>РТУС!A540</f>
        <v>.</v>
      </c>
      <c r="B540" s="13" t="str">
        <f ca="1">IF(РТУС!B540="",HYPERLINK("#РТУС!"&amp;CELL("адрес",Проверка!B540),"заполнить"),IF(AND(LEN(РТУС!B540)=10,РТУС!B539=РТУС!B540),HYPERLINK("#Проверка!"&amp;CELL("адрес",Проверка!B540),РТУС!B540),HYPERLINK("#РТУС!"&amp;CELL("адрес",Проверка!B540),"###")))</f>
        <v>заполнить</v>
      </c>
      <c r="C540" s="13" t="str">
        <f ca="1">IF(РТУС!C540="",HYPERLINK("#РТУС!"&amp;CELL("адрес",Проверка!C540),"заполнить"),IF(AND(ISNUMBER(РТУС!C540)=TRUE,РТУС!C540&gt;0,РТУС!C539=РТУС!C540),HYPERLINK("#Проверка!"&amp;CELL("адрес",Проверка!C540),РТУС!C540),HYPERLINK("#РТУС!"&amp;CELL("адрес",Проверка!C540),"###")))</f>
        <v>заполнить</v>
      </c>
      <c r="D540" s="13" t="str">
        <f>IF(РТУС!D540="","",РТУС!D540)</f>
        <v/>
      </c>
      <c r="E540" s="13" t="str">
        <f ca="1">IF(РТУС!E540="",HYPERLINK("#РТУС!"&amp;CELL("адрес",Проверка!E540),"заполнить"),IF(РТУС!E539=РТУС!E540,HYPERLINK("#Проверка!"&amp;CELL("адрес",Проверка!E540),РТУС!E540),HYPERLINK("#РТУС!"&amp;CELL("адрес",Проверка!E540),"###")))</f>
        <v>заполнить</v>
      </c>
      <c r="F540" s="13" t="str">
        <f ca="1">IF(РТУС!F540="",HYPERLINK("#РТУС!"&amp;CELL("адрес",Проверка!F540),"заполнить"),HYPERLINK("#Проверка!"&amp;CELL("адрес",Проверка!F540),РТУС!F540))</f>
        <v>заполнить</v>
      </c>
      <c r="G540" s="20" t="str">
        <f ca="1">IF(РТУС!G540="",HYPERLINK("#РТУС!"&amp;CELL("адрес",Проверка!G540),"заполнить"),IF(РТУС!G540="1",HYPERLINK("#Проверка!"&amp;CELL("адрес",Проверка!G540),"1"),IF(AND(ISNUMBER(РТУС!G540)=TRUE,РТУС!G540&lt;=1,РТУС!G540&gt;0),IF(SUMIF(РТУС!$A$4:$A$1000,A540,РТУС!$G$4:$G$1000)=1,HYPERLINK("#Проверка!"&amp;CELL("адрес",Проверка!G540),РТУС!G540),HYPERLINK("#РТУС!"&amp;CELL("адрес",Проверка!G540),"сумма долей ≠ 1")),HYPERLINK("#РТУС!"&amp;CELL("адрес",Проверка!G540),"###"))))</f>
        <v>заполнить</v>
      </c>
      <c r="H540" s="13" t="str">
        <f ca="1">IF(РТУС!H540="",HYPERLINK("#РТУС!"&amp;CELL("адрес",Проверка!H540),"заполнить"),IF(OR(РТУС!H540="Юрлицо",РТУС!H540="Физлицо",РТУС!H540="ИП"),HYPERLINK("#Проверка!"&amp;CELL("адрес",Проверка!H540),РТУС!H540),HYPERLINK("#РТУС!"&amp;CELL("адрес",Проверка!H540),"###")))</f>
        <v>заполнить</v>
      </c>
      <c r="I540" s="13" t="str">
        <f ca="1">IF(OR(РТУС!H540="Юрлицо",РТУС!H540="ИП"),IF(РТУС!I540="",HYPERLINK("#РТУС!"&amp;CELL("адрес",Проверка!I540),"заполнить"),IF(OR(LEN(РТУС!I540)=10,LEN(РТУС!I540)=12),HYPERLINK("#Проверка!"&amp;CELL("адрес",Проверка!I540),РТУС!I540),HYPERLINK("#РТУС!"&amp;CELL("адрес",Проверка!I540),"###"))),"")</f>
        <v/>
      </c>
      <c r="J540" s="15" t="str">
        <f ca="1">IF(РТУС!J540="","",IF(AND(LEN(РТУС!J540)=5,РТУС!J540&lt;TODAY()),HYPERLINK("#Проверка!"&amp;CELL("адрес",Проверка!J540),РТУС!J540),HYPERLINK("#РТУС!"&amp;CELL("адрес",Проверка!J540),"###")))</f>
        <v/>
      </c>
      <c r="K540" s="13" t="str">
        <f>IF(РТУС!K540="","",РТУС!K540)</f>
        <v/>
      </c>
      <c r="L540" s="13" t="str">
        <f ca="1">IF(OR(РТУС!H540="Физлицо",РТУС!H540="ИП"),IF(РТУС!L540="",HYPERLINK("#РТУС!"&amp;CELL("адрес",Проверка!L540),"заполнить"),IF(OR(РТУС!L540="Загранпаспорт гражданина РФ",РТУС!L540="Паспорт гражданина РФ",РТУС!L540="Иностранный паспорт",РТУС!L540="Свидетельство о рождении",РТУС!L540="Вид на жительство"),HYPERLINK("#Проверка!"&amp;CELL("адрес",Проверка!L540),РТУС!L540),HYPERLINK("#РТУС!"&amp;CELL("адрес",Проверка!L540),"###"))),"")</f>
        <v/>
      </c>
      <c r="M540" s="13" t="str">
        <f ca="1">IF(AND(OR(РТУС!L540="Паспорт гражданина РФ",РТУС!L540="Свидетельство о рождении"),РТУС!M540=""),HYPERLINK("#РТУС!"&amp;CELL("адрес",Проверка!M540),"заполнить"),IF(РТУС!L540="Паспорт гражданина РФ",IF(LEN(РТУС!M540)=4,HYPERLINK("#Проверка!"&amp;CELL("адрес",Проверка!M540),РТУС!M540),HYPERLINK("#РТУС!"&amp;CELL("адрес",Проверка!M540),"###")),IF(РТУС!L540="Свидетельство о рождении",HYPERLINK("#Проверка!"&amp;CELL("адрес",Проверка!M540),РТУС!M540),"")))</f>
        <v/>
      </c>
      <c r="N540" s="13" t="str">
        <f ca="1">IF(РТУС!L540="","",IF(РТУС!N540="",HYPERLINK("#РТУС!"&amp;CELL("адрес",Проверка!N540),"заполнить"),IF(OR(РТУС!L540="Паспорт гражданина РФ",РТУС!L540="Свидетельство о рождении"),IF(LEN(РТУС!N540)=6,HYPERLINK("#Проверка!"&amp;CELL("адрес",Проверка!N540),РТУС!N540),HYPERLINK("#РТУС!"&amp;CELL("адрес",Проверка!N540),"###")),HYPERLINK("#Проверка!"&amp;CELL("адрес",Проверка!N540),РТУС!N540))))</f>
        <v/>
      </c>
      <c r="O540" s="15" t="str">
        <f ca="1">IF(РТУС!L540="","",IF(РТУС!O540="",HYPERLINK("#РТУС!"&amp;CELL("адрес",Проверка!O540),"заполнить"),IF(AND(LEN(РТУС!O540)=5,РТУС!O540&lt;TODAY()),IF(РТУС!L540="Свидетельство о рождении",IF(РТУС!O540&gt;EDATE(TODAY(),-168),HYPERLINK("#Проверка!"&amp;CELL("адрес",Проверка!O540),РТУС!O540),HYPERLINK("#РТУС!"&amp;CELL("адрес",Проверка!O540),"недействительно")),HYPERLINK("#Проверка!"&amp;CELL("адрес",Проверка!O540),РТУС!O540)),HYPERLINK("#РТУС!"&amp;CELL("адрес",Проверка!O540),"###"))))</f>
        <v/>
      </c>
      <c r="P540" s="21" t="str">
        <f ca="1">IF(РТУС!L540="Паспорт гражданина РФ",IF(РТУС!P540="",HYPERLINK("#РТУС!"&amp;CELL("адрес",Проверка!P540),"заполнить"),HYPERLINK("#Проверка!"&amp;CELL("адрес",Проверка!P540),РТУС!P540)),"")</f>
        <v/>
      </c>
      <c r="Q540" s="13" t="str">
        <f ca="1">IF(РТУС!L540="Паспорт гражданина РФ",IF(РТУС!Q540="",HYPERLINK("#РТУС!"&amp;CELL("адрес",Проверка!Q540),"заполнить"),IF(LEN(РТУС!Q540)=7,HYPERLINK("#Проверка!"&amp;CELL("адрес",Проверка!Q540),РТУС!Q540),HYPERLINK("#РТУС!"&amp;CELL("адрес",Проверка!Q540),"###"))),"")</f>
        <v/>
      </c>
      <c r="R540" s="13" t="str">
        <f ca="1">IF(РТУС!R540="",HYPERLINK("#РТУС!"&amp;CELL("адрес",Проверка!R540),"заполнить"),HYPERLINK("#Проверка!"&amp;CELL("адрес",Проверка!R540),РТУС!R540))</f>
        <v>заполнить</v>
      </c>
      <c r="S540" s="13" t="str">
        <f>IF(РТУС!S540="","",РТУС!S540)</f>
        <v/>
      </c>
      <c r="T540" s="13" t="str">
        <f>IF(РТУС!T540="","",РТУС!T540)</f>
        <v/>
      </c>
      <c r="U540" s="13" t="str">
        <f>IF(РТУС!U540="","",РТУС!U540)</f>
        <v/>
      </c>
      <c r="V540" s="13" t="str">
        <f ca="1">IF(РТУС!V540="",HYPERLINK("#РТУС!"&amp;CELL("адрес",Проверка!V540),"заполнить"),IF(OR(РТУС!V540="Договор участия в долевом строительстве",РТУС!V540="Предварительный договор участия в долевом строительстве",РТУС!V540="Определение Арбитражного суда",РТУС!V540="Решение суда общей юрисдикции",РТУС!V540="Иные договоры"),HYPERLINK("#Проверка!"&amp;CELL("адрес",Проверка!V540),РТУС!V540),HYPERLINK("#РТУС!"&amp;CELL("адрес",Проверка!V540),"###")))</f>
        <v>заполнить</v>
      </c>
      <c r="W540" s="13" t="str">
        <f ca="1">IF(РТУС!W540="",HYPERLINK("#РТУС!"&amp;CELL("адрес",Проверка!W540),"заполнить"),HYPERLINK("#Проверка!"&amp;CELL("адрес",Проверка!W540),РТУС!W540))</f>
        <v>заполнить</v>
      </c>
      <c r="X540" s="15" t="str">
        <f ca="1">IF(РТУС!X540="",HYPERLINK("#РТУС!"&amp;CELL("адрес",Проверка!X540),"заполнить"),IF(AND(LEN(РТУС!X540)=5,РТУС!X540&lt;TODAY()),HYPERLINK("#Проверка!"&amp;CELL("адрес",Проверка!X540),РТУС!X540),HYPERLINK("#РТУС!"&amp;CELL("адрес",Проверка!X540),"###")))</f>
        <v>заполнить</v>
      </c>
      <c r="Y540" s="13" t="str">
        <f>IF(РТУС!Y540="","",РТУС!Y540)</f>
        <v/>
      </c>
      <c r="Z540" s="15" t="str">
        <f ca="1">IF(РТУС!Z540="","",IF(AND(LEN(РТУС!Z540)=5,РТУС!Z540&lt;TODAY()),HYPERLINK("#Проверка!"&amp;CELL("адрес",Проверка!Z540),РТУС!Z540),HYPERLINK("#РТУС!"&amp;CELL("адрес",Проверка!Z540),"###")))</f>
        <v/>
      </c>
      <c r="AA540" s="18" t="str">
        <f ca="1">IF(РТУС!AA540="",HYPERLINK("#РТУС!"&amp;CELL("адрес",Проверка!AA540),"заполнить"),IF(ISNUMBER(РТУС!AA540)=TRUE,HYPERLINK("#Проверка!"&amp;CELL("адрес",Проверка!AA540),РТУС!AA540),HYPERLINK("#РТУС!"&amp;CELL("адрес",Проверка!AA540),"###")))</f>
        <v>заполнить</v>
      </c>
      <c r="AB540" s="18" t="str">
        <f ca="1">IF(РТУС!AB540="",HYPERLINK("#РТУС!"&amp;CELL("адрес",Проверка!AB540),"заполнить"),IF(ISNUMBER(РТУС!AB540)=TRUE,HYPERLINK("#Проверка!"&amp;CELL("адрес",Проверка!AB540),РТУС!AB540),HYPERLINK("#РТУС!"&amp;CELL("адрес",Проверка!AB540),"###")))</f>
        <v>заполнить</v>
      </c>
      <c r="AC540" s="18" t="str">
        <f ca="1">IF(РТУС!AC540="","",IF(ISNUMBER(РТУС!AC540)=TRUE,HYPERLINK("#Проверка!"&amp;CELL("адрес",Проверка!AC540),РТУС!AC540),HYPERLINK("#РТУС!"&amp;CELL("адрес",Проверка!AC540),"###")))</f>
        <v/>
      </c>
      <c r="AD540" s="18" t="str">
        <f ca="1">IF(РТУС!AD540="","",IF(ISNUMBER(РТУС!AD540)=TRUE,HYPERLINK("#Проверка!"&amp;CELL("адрес",Проверка!AD540),РТУС!AD540),HYPERLINK("#РТУС!"&amp;CELL("адрес",Проверка!AD540),"###")))</f>
        <v/>
      </c>
      <c r="AE540" s="13" t="str">
        <f>IF(РТУС!AE540="","",РТУС!AE540)</f>
        <v/>
      </c>
      <c r="AF540" s="15" t="str">
        <f ca="1">IF(РТУС!AE540="","",IF(РТУС!AF540="",HYPERLINK("#РТУС!"&amp;CELL("адрес",Проверка!AF540),"заполнить"),IF(AND(LEN(РТУС!AF540)=5,РТУС!AF540&lt;TODAY()),HYPERLINK("#Проверка!"&amp;CELL("адрес",Проверка!AF540),РТУС!AF540),HYPERLINK("#РТУС!"&amp;CELL("адрес",Проверка!AF540),"###"))))</f>
        <v/>
      </c>
      <c r="AG540" s="13"/>
      <c r="AH540" s="15" t="str">
        <f ca="1">IF(РТУС!AE540="","",IF(РТУС!AH540="",HYPERLINK("#РТУС!"&amp;CELL("адрес",Проверка!AH540),"заполнить"),IF(AND(LEN(РТУС!AH540)=5,РТУС!AH540&lt;TODAY()),HYPERLINK("#Проверка!"&amp;CELL("адрес",Проверка!AH540),РТУС!AH540),HYPERLINK("#РТУС!"&amp;CELL("адрес",Проверка!AH540),"###"))))</f>
        <v/>
      </c>
      <c r="AI540" s="15" t="str">
        <f ca="1">IF(РТУС!AE540="","",IF(РТУС!AI540="",HYPERLINK("#РТУС!"&amp;CELL("адрес",Проверка!AI540),"заполнить"),HYPERLINK("#Проверка!"&amp;CELL("адрес",Проверка!AI540),РТУС!AI540)))</f>
        <v/>
      </c>
      <c r="AJ540" s="13" t="str">
        <f ca="1">IF(РТУС!AE540="","",IF(РТУС!AJ540="",HYPERLINK("#РТУС!"&amp;CELL("адрес",Проверка!AJ540),"заполнить"),IF(OR(РТУС!AJ540="Юрлицо",РТУС!AJ540="Физлицо",РТУС!AJ540="ИП"),HYPERLINK("#Проверка!"&amp;CELL("адрес",Проверка!AJ540),РТУС!AJ540),HYPERLINK("#РТУС!"&amp;CELL("адрес",Проверка!AJ540),"###"))))</f>
        <v/>
      </c>
      <c r="AK540" s="13" t="str">
        <f ca="1">IF(РТУС!AK540="",HYPERLINK("#РТУС!"&amp;CELL("адрес",Проверка!AK540),"заполнить"),IF(OR(РТУС!AK540="Квартира",РТУС!AK540="Кладовая",РТУС!AK540="Машино-место",РТУС!AK540="Нежилое помещение"),HYPERLINK("#Проверка!"&amp;CELL("адрес",Проверка!AK540),РТУС!AK540),HYPERLINK("#РТУС!"&amp;CELL("адрес",Проверка!AK540),"###")))</f>
        <v>заполнить</v>
      </c>
      <c r="AL540" s="13" t="str">
        <f ca="1">IF(РТУС!AL540="",HYPERLINK("#РТУС!"&amp;CELL("адрес",Проверка!AL540),"заполнить"),HYPERLINK("#Проверка!"&amp;CELL("адрес",Проверка!AL540),РТУС!AL540))</f>
        <v>заполнить</v>
      </c>
      <c r="AM540" s="18" t="str">
        <f ca="1">IF(РТУС!AM540="",HYPERLINK("#РТУС!"&amp;CELL("адрес",Проверка!AM540),"заполнить"),IF(ISNUMBER(РТУС!AM540)=TRUE,IF(РТУС!AK540="Нежилое помещение",IF(РТУС!AM540&gt;7,HYPERLINK("#РТУС!"&amp;CELL("адрес",Проверка!AM540),"не больше 7 кв.м."),РТУС!AM540),HYPERLINK("#Проверка!"&amp;CELL("адрес",Проверка!AM540),РТУС!AM540)),HYPERLINK("#РТУС!"&amp;CELL("адрес",Проверка!AM540),"###")))</f>
        <v>заполнить</v>
      </c>
      <c r="AN540" s="13" t="str">
        <f ca="1">IF(РТУС!AN540="",HYPERLINK("#РТУС!"&amp;CELL("адрес",Проверка!AN540),"заполнить"),IF(OR(РТУС!AN540="Общая площадь помещения",РТУС!AN540="Общая приведенная площадь жилого помещения",РТУС!AN540="Общая площадь жилого помещения с учетом лоджий, балконов, террас и веранд"),HYPERLINK("#Проверка!"&amp;CELL("адрес",Проверка!AN540),РТУС!AN540),HYPERLINK("#РТУС!"&amp;CELL("адрес",Проверка!AN540),"###")))</f>
        <v>заполнить</v>
      </c>
      <c r="AO540" s="13" t="str">
        <f ca="1">IF(OR(РТУС!AK540="Квартира",РТУС!A540="Нежилое помещение"),IF(РТУС!AO540="",HYPERLINK("#РТУС!"&amp;CELL("адрес",Проверка!AO540),"заполнить"),IF(ISNUMBER(РТУС!AO540)=TRUE,HYPERLINK("#Проверка!"&amp;CELL("адрес",Проверка!AO540),РТУС!AO540),HYPERLINK("#РТУС!"&amp;CELL("адрес",Проверка!AO540),"###"))),"")</f>
        <v/>
      </c>
      <c r="AP540" s="13" t="str">
        <f>IF(РТУС!AP540="","",РТУС!AP540)</f>
        <v/>
      </c>
      <c r="AQ540" s="13" t="str">
        <f ca="1">IF(РТУС!AQ540="",HYPERLINK("#РТУС!"&amp;CELL("адрес",Проверка!AQ540),"заполнить"),HYPERLINK("#Проверка!"&amp;CELL("адрес",Проверка!AQ540),РТУС!AQ540))</f>
        <v>заполнить</v>
      </c>
      <c r="AR540" s="18" t="str">
        <f ca="1">IF(РТУС!AR540="",HYPERLINK("#РТУС!"&amp;CELL("адрес",Проверка!AR540),"заполнить"),IF(ISNUMBER(РТУС!AR540)=FALSE,HYPERLINK("#РТУС!"&amp;CELL("адрес",Проверка!AR540),"###"),IF(РТУС!G540="1",IF(РТУС!AB540=РТУС!AR540+РТУС!AU540,HYPERLINK("#Проверка!"&amp;CELL("адрес",Проверка!AR540),РТУС!AR540),HYPERLINK("#РТУС!"&amp;CELL("адрес",Проверка!AR540),"сверить суммы")),IF(РТУС!AB540=(SUMIF(РТУС!$A$4:$A$1000,A540,РТУС!$AR$4:$AR$1000)+SUMIF(РТУС!$A$4:$A$1000,A540,РТУС!$AU$4:$AU$1000)),HYPERLINK("#Проверка!"&amp;CELL("адрес",Проверка!AR540),РТУС!AR540),HYPERLINK("#РТУС!"&amp;CELL("адрес",Проверка!AR540),"сверить суммы")))))</f>
        <v>заполнить</v>
      </c>
      <c r="AS540" s="13" t="str">
        <f>IF(РТУС!AS540="","",РТУС!AS540)</f>
        <v/>
      </c>
      <c r="AT540" s="18" t="str">
        <f ca="1">IF(РТУС!AT540="",HYPERLINK("#РТУС!"&amp;CELL("адрес",Проверка!AT540),"заполнить"),IF(ISNUMBER(РТУС!AT540)=FALSE,HYPERLINK("#РТУС!"&amp;CELL("адрес",Проверка!AT540),"###"),IF(РТУС!AT540=РТУС!AR540,HYPERLINK("#Проверка!"&amp;CELL("адрес",Проверка!AT540),РТУС!AT540),HYPERLINK("#РТУС!"&amp;CELL("адрес",Проверка!AT540),"сверить суммы"))))</f>
        <v>заполнить</v>
      </c>
      <c r="AU540" s="18" t="str">
        <f ca="1">IF(РТУС!AU540="",HYPERLINK("#РТУС!"&amp;CELL("адрес",Проверка!AU540),"заполнить"),IF(ISNUMBER(РТУС!AU540)=FALSE,HYPERLINK("#РТУС!"&amp;CELL("адрес",Проверка!AU540),"###"),IF(РТУС!G540="1",IF(РТУС!AB540=РТУС!AR540+РТУС!AU540,HYPERLINK("#Проверка!"&amp;CELL("адрес",Проверка!AU540),РТУС!AU540),HYPERLINK("#РТУС!"&amp;CELL("адрес",Проверка!AU540),"сверить суммы")),IF(РТУС!AB540=(SUMIF(РТУС!$A$4:$A$1000,A540,РТУС!$AR$4:$AR$1000)+SUMIF(РТУС!$A$4:$A$1000,A540,РТУС!$AU$4:$AU$1000)),HYPERLINK("#Проверка!"&amp;CELL("адрес",Проверка!AU540),РТУС!AU540),HYPERLINK("#РТУС!"&amp;CELL("адрес",Проверка!AU540),"сверить суммы")))))</f>
        <v>заполнить</v>
      </c>
      <c r="AV540" s="13" t="str">
        <f ca="1">IF(РТУС!AV540="",HYPERLINK("#РТУС!"&amp;CELL("адрес",Проверка!AV540),"заполнить"),IF(OR(РТУС!AV540="Требование о передаче жилого помещения",РТУС!AV540="Требование о передаче машино-места",РТУС!AV540="Требования о передаче нежилого помещения",РТУС!AV540="Денежные требования"),HYPERLINK("#Проверка!"&amp;CELL("адрес",Проверка!AV540),РТУС!AV540),HYPERLINK("#РТУС!"&amp;CELL("адрес",Проверка!AV540),"###")))</f>
        <v>заполнить</v>
      </c>
      <c r="AW540" s="13" t="str">
        <f ca="1">IF(РТУС!AW540="",HYPERLINK("#РТУС!"&amp;CELL("адрес",Проверка!AW540),"заполнить"),IF(OR(РТУС!AW540="Включен в полном объеме",РТУС!AW540="Включен частично"),HYPERLINK("#Проверка!"&amp;CELL("адрес",Проверка!AW540),РТУС!AW540),HYPERLINK("#РТУС!"&amp;CELL("адрес",Проверка!AW540),"###")))</f>
        <v>заполнить</v>
      </c>
      <c r="AX540" s="15" t="str">
        <f ca="1">IF(РТУС!AX540="",HYPERLINK("#РТУС!"&amp;CELL("адрес",Проверка!AX540),"заполнить"),IF(AND(LEN(РТУС!AX540)=5,РТУС!AX540&lt;TODAY()),HYPERLINK("#Проверка!"&amp;CELL("адрес",Проверка!AX540),РТУС!AX540),HYPERLINK("#РТУС!"&amp;CELL("адрес",Проверка!AX540),"###")))</f>
        <v>заполнить</v>
      </c>
      <c r="AY540" s="15" t="str">
        <f ca="1">IF(РТУС!AY540="",HYPERLINK("#РТУС!"&amp;CELL("адрес",Проверка!AY540),"заполнить"),IF(AND(LEN(РТУС!AY540)=5,РТУС!AY540&lt;TODAY()),HYPERLINK("#Проверка!"&amp;CELL("адрес",Проверка!AY540),РТУС!AY540),HYPERLINK("#РТУС!"&amp;CELL("адрес",Проверка!AY540),"###")))</f>
        <v>заполнить</v>
      </c>
    </row>
    <row r="541" spans="1:51" x14ac:dyDescent="0.25">
      <c r="A541" s="10" t="str">
        <f>РТУС!A541</f>
        <v>.</v>
      </c>
      <c r="B541" s="13" t="str">
        <f ca="1">IF(РТУС!B541="",HYPERLINK("#РТУС!"&amp;CELL("адрес",Проверка!B541),"заполнить"),IF(AND(LEN(РТУС!B541)=10,РТУС!B540=РТУС!B541),HYPERLINK("#Проверка!"&amp;CELL("адрес",Проверка!B541),РТУС!B541),HYPERLINK("#РТУС!"&amp;CELL("адрес",Проверка!B541),"###")))</f>
        <v>заполнить</v>
      </c>
      <c r="C541" s="13" t="str">
        <f ca="1">IF(РТУС!C541="",HYPERLINK("#РТУС!"&amp;CELL("адрес",Проверка!C541),"заполнить"),IF(AND(ISNUMBER(РТУС!C541)=TRUE,РТУС!C541&gt;0,РТУС!C540=РТУС!C541),HYPERLINK("#Проверка!"&amp;CELL("адрес",Проверка!C541),РТУС!C541),HYPERLINK("#РТУС!"&amp;CELL("адрес",Проверка!C541),"###")))</f>
        <v>заполнить</v>
      </c>
      <c r="D541" s="13" t="str">
        <f>IF(РТУС!D541="","",РТУС!D541)</f>
        <v/>
      </c>
      <c r="E541" s="13" t="str">
        <f ca="1">IF(РТУС!E541="",HYPERLINK("#РТУС!"&amp;CELL("адрес",Проверка!E541),"заполнить"),IF(РТУС!E540=РТУС!E541,HYPERLINK("#Проверка!"&amp;CELL("адрес",Проверка!E541),РТУС!E541),HYPERLINK("#РТУС!"&amp;CELL("адрес",Проверка!E541),"###")))</f>
        <v>заполнить</v>
      </c>
      <c r="F541" s="13" t="str">
        <f ca="1">IF(РТУС!F541="",HYPERLINK("#РТУС!"&amp;CELL("адрес",Проверка!F541),"заполнить"),HYPERLINK("#Проверка!"&amp;CELL("адрес",Проверка!F541),РТУС!F541))</f>
        <v>заполнить</v>
      </c>
      <c r="G541" s="20" t="str">
        <f ca="1">IF(РТУС!G541="",HYPERLINK("#РТУС!"&amp;CELL("адрес",Проверка!G541),"заполнить"),IF(РТУС!G541="1",HYPERLINK("#Проверка!"&amp;CELL("адрес",Проверка!G541),"1"),IF(AND(ISNUMBER(РТУС!G541)=TRUE,РТУС!G541&lt;=1,РТУС!G541&gt;0),IF(SUMIF(РТУС!$A$4:$A$1000,A541,РТУС!$G$4:$G$1000)=1,HYPERLINK("#Проверка!"&amp;CELL("адрес",Проверка!G541),РТУС!G541),HYPERLINK("#РТУС!"&amp;CELL("адрес",Проверка!G541),"сумма долей ≠ 1")),HYPERLINK("#РТУС!"&amp;CELL("адрес",Проверка!G541),"###"))))</f>
        <v>заполнить</v>
      </c>
      <c r="H541" s="13" t="str">
        <f ca="1">IF(РТУС!H541="",HYPERLINK("#РТУС!"&amp;CELL("адрес",Проверка!H541),"заполнить"),IF(OR(РТУС!H541="Юрлицо",РТУС!H541="Физлицо",РТУС!H541="ИП"),HYPERLINK("#Проверка!"&amp;CELL("адрес",Проверка!H541),РТУС!H541),HYPERLINK("#РТУС!"&amp;CELL("адрес",Проверка!H541),"###")))</f>
        <v>заполнить</v>
      </c>
      <c r="I541" s="13" t="str">
        <f ca="1">IF(OR(РТУС!H541="Юрлицо",РТУС!H541="ИП"),IF(РТУС!I541="",HYPERLINK("#РТУС!"&amp;CELL("адрес",Проверка!I541),"заполнить"),IF(OR(LEN(РТУС!I541)=10,LEN(РТУС!I541)=12),HYPERLINK("#Проверка!"&amp;CELL("адрес",Проверка!I541),РТУС!I541),HYPERLINK("#РТУС!"&amp;CELL("адрес",Проверка!I541),"###"))),"")</f>
        <v/>
      </c>
      <c r="J541" s="15" t="str">
        <f ca="1">IF(РТУС!J541="","",IF(AND(LEN(РТУС!J541)=5,РТУС!J541&lt;TODAY()),HYPERLINK("#Проверка!"&amp;CELL("адрес",Проверка!J541),РТУС!J541),HYPERLINK("#РТУС!"&amp;CELL("адрес",Проверка!J541),"###")))</f>
        <v/>
      </c>
      <c r="K541" s="13" t="str">
        <f>IF(РТУС!K541="","",РТУС!K541)</f>
        <v/>
      </c>
      <c r="L541" s="13" t="str">
        <f ca="1">IF(OR(РТУС!H541="Физлицо",РТУС!H541="ИП"),IF(РТУС!L541="",HYPERLINK("#РТУС!"&amp;CELL("адрес",Проверка!L541),"заполнить"),IF(OR(РТУС!L541="Загранпаспорт гражданина РФ",РТУС!L541="Паспорт гражданина РФ",РТУС!L541="Иностранный паспорт",РТУС!L541="Свидетельство о рождении",РТУС!L541="Вид на жительство"),HYPERLINK("#Проверка!"&amp;CELL("адрес",Проверка!L541),РТУС!L541),HYPERLINK("#РТУС!"&amp;CELL("адрес",Проверка!L541),"###"))),"")</f>
        <v/>
      </c>
      <c r="M541" s="13" t="str">
        <f ca="1">IF(AND(OR(РТУС!L541="Паспорт гражданина РФ",РТУС!L541="Свидетельство о рождении"),РТУС!M541=""),HYPERLINK("#РТУС!"&amp;CELL("адрес",Проверка!M541),"заполнить"),IF(РТУС!L541="Паспорт гражданина РФ",IF(LEN(РТУС!M541)=4,HYPERLINK("#Проверка!"&amp;CELL("адрес",Проверка!M541),РТУС!M541),HYPERLINK("#РТУС!"&amp;CELL("адрес",Проверка!M541),"###")),IF(РТУС!L541="Свидетельство о рождении",HYPERLINK("#Проверка!"&amp;CELL("адрес",Проверка!M541),РТУС!M541),"")))</f>
        <v/>
      </c>
      <c r="N541" s="13" t="str">
        <f ca="1">IF(РТУС!L541="","",IF(РТУС!N541="",HYPERLINK("#РТУС!"&amp;CELL("адрес",Проверка!N541),"заполнить"),IF(OR(РТУС!L541="Паспорт гражданина РФ",РТУС!L541="Свидетельство о рождении"),IF(LEN(РТУС!N541)=6,HYPERLINK("#Проверка!"&amp;CELL("адрес",Проверка!N541),РТУС!N541),HYPERLINK("#РТУС!"&amp;CELL("адрес",Проверка!N541),"###")),HYPERLINK("#Проверка!"&amp;CELL("адрес",Проверка!N541),РТУС!N541))))</f>
        <v/>
      </c>
      <c r="O541" s="15" t="str">
        <f ca="1">IF(РТУС!L541="","",IF(РТУС!O541="",HYPERLINK("#РТУС!"&amp;CELL("адрес",Проверка!O541),"заполнить"),IF(AND(LEN(РТУС!O541)=5,РТУС!O541&lt;TODAY()),IF(РТУС!L541="Свидетельство о рождении",IF(РТУС!O541&gt;EDATE(TODAY(),-168),HYPERLINK("#Проверка!"&amp;CELL("адрес",Проверка!O541),РТУС!O541),HYPERLINK("#РТУС!"&amp;CELL("адрес",Проверка!O541),"недействительно")),HYPERLINK("#Проверка!"&amp;CELL("адрес",Проверка!O541),РТУС!O541)),HYPERLINK("#РТУС!"&amp;CELL("адрес",Проверка!O541),"###"))))</f>
        <v/>
      </c>
      <c r="P541" s="21" t="str">
        <f ca="1">IF(РТУС!L541="Паспорт гражданина РФ",IF(РТУС!P541="",HYPERLINK("#РТУС!"&amp;CELL("адрес",Проверка!P541),"заполнить"),HYPERLINK("#Проверка!"&amp;CELL("адрес",Проверка!P541),РТУС!P541)),"")</f>
        <v/>
      </c>
      <c r="Q541" s="13" t="str">
        <f ca="1">IF(РТУС!L541="Паспорт гражданина РФ",IF(РТУС!Q541="",HYPERLINK("#РТУС!"&amp;CELL("адрес",Проверка!Q541),"заполнить"),IF(LEN(РТУС!Q541)=7,HYPERLINK("#Проверка!"&amp;CELL("адрес",Проверка!Q541),РТУС!Q541),HYPERLINK("#РТУС!"&amp;CELL("адрес",Проверка!Q541),"###"))),"")</f>
        <v/>
      </c>
      <c r="R541" s="13" t="str">
        <f ca="1">IF(РТУС!R541="",HYPERLINK("#РТУС!"&amp;CELL("адрес",Проверка!R541),"заполнить"),HYPERLINK("#Проверка!"&amp;CELL("адрес",Проверка!R541),РТУС!R541))</f>
        <v>заполнить</v>
      </c>
      <c r="S541" s="13" t="str">
        <f>IF(РТУС!S541="","",РТУС!S541)</f>
        <v/>
      </c>
      <c r="T541" s="13" t="str">
        <f>IF(РТУС!T541="","",РТУС!T541)</f>
        <v/>
      </c>
      <c r="U541" s="13" t="str">
        <f>IF(РТУС!U541="","",РТУС!U541)</f>
        <v/>
      </c>
      <c r="V541" s="13" t="str">
        <f ca="1">IF(РТУС!V541="",HYPERLINK("#РТУС!"&amp;CELL("адрес",Проверка!V541),"заполнить"),IF(OR(РТУС!V541="Договор участия в долевом строительстве",РТУС!V541="Предварительный договор участия в долевом строительстве",РТУС!V541="Определение Арбитражного суда",РТУС!V541="Решение суда общей юрисдикции",РТУС!V541="Иные договоры"),HYPERLINK("#Проверка!"&amp;CELL("адрес",Проверка!V541),РТУС!V541),HYPERLINK("#РТУС!"&amp;CELL("адрес",Проверка!V541),"###")))</f>
        <v>заполнить</v>
      </c>
      <c r="W541" s="13" t="str">
        <f ca="1">IF(РТУС!W541="",HYPERLINK("#РТУС!"&amp;CELL("адрес",Проверка!W541),"заполнить"),HYPERLINK("#Проверка!"&amp;CELL("адрес",Проверка!W541),РТУС!W541))</f>
        <v>заполнить</v>
      </c>
      <c r="X541" s="15" t="str">
        <f ca="1">IF(РТУС!X541="",HYPERLINK("#РТУС!"&amp;CELL("адрес",Проверка!X541),"заполнить"),IF(AND(LEN(РТУС!X541)=5,РТУС!X541&lt;TODAY()),HYPERLINK("#Проверка!"&amp;CELL("адрес",Проверка!X541),РТУС!X541),HYPERLINK("#РТУС!"&amp;CELL("адрес",Проверка!X541),"###")))</f>
        <v>заполнить</v>
      </c>
      <c r="Y541" s="13" t="str">
        <f>IF(РТУС!Y541="","",РТУС!Y541)</f>
        <v/>
      </c>
      <c r="Z541" s="15" t="str">
        <f ca="1">IF(РТУС!Z541="","",IF(AND(LEN(РТУС!Z541)=5,РТУС!Z541&lt;TODAY()),HYPERLINK("#Проверка!"&amp;CELL("адрес",Проверка!Z541),РТУС!Z541),HYPERLINK("#РТУС!"&amp;CELL("адрес",Проверка!Z541),"###")))</f>
        <v/>
      </c>
      <c r="AA541" s="18" t="str">
        <f ca="1">IF(РТУС!AA541="",HYPERLINK("#РТУС!"&amp;CELL("адрес",Проверка!AA541),"заполнить"),IF(ISNUMBER(РТУС!AA541)=TRUE,HYPERLINK("#Проверка!"&amp;CELL("адрес",Проверка!AA541),РТУС!AA541),HYPERLINK("#РТУС!"&amp;CELL("адрес",Проверка!AA541),"###")))</f>
        <v>заполнить</v>
      </c>
      <c r="AB541" s="18" t="str">
        <f ca="1">IF(РТУС!AB541="",HYPERLINK("#РТУС!"&amp;CELL("адрес",Проверка!AB541),"заполнить"),IF(ISNUMBER(РТУС!AB541)=TRUE,HYPERLINK("#Проверка!"&amp;CELL("адрес",Проверка!AB541),РТУС!AB541),HYPERLINK("#РТУС!"&amp;CELL("адрес",Проверка!AB541),"###")))</f>
        <v>заполнить</v>
      </c>
      <c r="AC541" s="18" t="str">
        <f ca="1">IF(РТУС!AC541="","",IF(ISNUMBER(РТУС!AC541)=TRUE,HYPERLINK("#Проверка!"&amp;CELL("адрес",Проверка!AC541),РТУС!AC541),HYPERLINK("#РТУС!"&amp;CELL("адрес",Проверка!AC541),"###")))</f>
        <v/>
      </c>
      <c r="AD541" s="18" t="str">
        <f ca="1">IF(РТУС!AD541="","",IF(ISNUMBER(РТУС!AD541)=TRUE,HYPERLINK("#Проверка!"&amp;CELL("адрес",Проверка!AD541),РТУС!AD541),HYPERLINK("#РТУС!"&amp;CELL("адрес",Проверка!AD541),"###")))</f>
        <v/>
      </c>
      <c r="AE541" s="13" t="str">
        <f>IF(РТУС!AE541="","",РТУС!AE541)</f>
        <v/>
      </c>
      <c r="AF541" s="15" t="str">
        <f ca="1">IF(РТУС!AE541="","",IF(РТУС!AF541="",HYPERLINK("#РТУС!"&amp;CELL("адрес",Проверка!AF541),"заполнить"),IF(AND(LEN(РТУС!AF541)=5,РТУС!AF541&lt;TODAY()),HYPERLINK("#Проверка!"&amp;CELL("адрес",Проверка!AF541),РТУС!AF541),HYPERLINK("#РТУС!"&amp;CELL("адрес",Проверка!AF541),"###"))))</f>
        <v/>
      </c>
      <c r="AG541" s="13"/>
      <c r="AH541" s="15" t="str">
        <f ca="1">IF(РТУС!AE541="","",IF(РТУС!AH541="",HYPERLINK("#РТУС!"&amp;CELL("адрес",Проверка!AH541),"заполнить"),IF(AND(LEN(РТУС!AH541)=5,РТУС!AH541&lt;TODAY()),HYPERLINK("#Проверка!"&amp;CELL("адрес",Проверка!AH541),РТУС!AH541),HYPERLINK("#РТУС!"&amp;CELL("адрес",Проверка!AH541),"###"))))</f>
        <v/>
      </c>
      <c r="AI541" s="15" t="str">
        <f ca="1">IF(РТУС!AE541="","",IF(РТУС!AI541="",HYPERLINK("#РТУС!"&amp;CELL("адрес",Проверка!AI541),"заполнить"),HYPERLINK("#Проверка!"&amp;CELL("адрес",Проверка!AI541),РТУС!AI541)))</f>
        <v/>
      </c>
      <c r="AJ541" s="13" t="str">
        <f ca="1">IF(РТУС!AE541="","",IF(РТУС!AJ541="",HYPERLINK("#РТУС!"&amp;CELL("адрес",Проверка!AJ541),"заполнить"),IF(OR(РТУС!AJ541="Юрлицо",РТУС!AJ541="Физлицо",РТУС!AJ541="ИП"),HYPERLINK("#Проверка!"&amp;CELL("адрес",Проверка!AJ541),РТУС!AJ541),HYPERLINK("#РТУС!"&amp;CELL("адрес",Проверка!AJ541),"###"))))</f>
        <v/>
      </c>
      <c r="AK541" s="13" t="str">
        <f ca="1">IF(РТУС!AK541="",HYPERLINK("#РТУС!"&amp;CELL("адрес",Проверка!AK541),"заполнить"),IF(OR(РТУС!AK541="Квартира",РТУС!AK541="Кладовая",РТУС!AK541="Машино-место",РТУС!AK541="Нежилое помещение"),HYPERLINK("#Проверка!"&amp;CELL("адрес",Проверка!AK541),РТУС!AK541),HYPERLINK("#РТУС!"&amp;CELL("адрес",Проверка!AK541),"###")))</f>
        <v>заполнить</v>
      </c>
      <c r="AL541" s="13" t="str">
        <f ca="1">IF(РТУС!AL541="",HYPERLINK("#РТУС!"&amp;CELL("адрес",Проверка!AL541),"заполнить"),HYPERLINK("#Проверка!"&amp;CELL("адрес",Проверка!AL541),РТУС!AL541))</f>
        <v>заполнить</v>
      </c>
      <c r="AM541" s="18" t="str">
        <f ca="1">IF(РТУС!AM541="",HYPERLINK("#РТУС!"&amp;CELL("адрес",Проверка!AM541),"заполнить"),IF(ISNUMBER(РТУС!AM541)=TRUE,IF(РТУС!AK541="Нежилое помещение",IF(РТУС!AM541&gt;7,HYPERLINK("#РТУС!"&amp;CELL("адрес",Проверка!AM541),"не больше 7 кв.м."),РТУС!AM541),HYPERLINK("#Проверка!"&amp;CELL("адрес",Проверка!AM541),РТУС!AM541)),HYPERLINK("#РТУС!"&amp;CELL("адрес",Проверка!AM541),"###")))</f>
        <v>заполнить</v>
      </c>
      <c r="AN541" s="13" t="str">
        <f ca="1">IF(РТУС!AN541="",HYPERLINK("#РТУС!"&amp;CELL("адрес",Проверка!AN541),"заполнить"),IF(OR(РТУС!AN541="Общая площадь помещения",РТУС!AN541="Общая приведенная площадь жилого помещения",РТУС!AN541="Общая площадь жилого помещения с учетом лоджий, балконов, террас и веранд"),HYPERLINK("#Проверка!"&amp;CELL("адрес",Проверка!AN541),РТУС!AN541),HYPERLINK("#РТУС!"&amp;CELL("адрес",Проверка!AN541),"###")))</f>
        <v>заполнить</v>
      </c>
      <c r="AO541" s="13" t="str">
        <f ca="1">IF(OR(РТУС!AK541="Квартира",РТУС!A541="Нежилое помещение"),IF(РТУС!AO541="",HYPERLINK("#РТУС!"&amp;CELL("адрес",Проверка!AO541),"заполнить"),IF(ISNUMBER(РТУС!AO541)=TRUE,HYPERLINK("#Проверка!"&amp;CELL("адрес",Проверка!AO541),РТУС!AO541),HYPERLINK("#РТУС!"&amp;CELL("адрес",Проверка!AO541),"###"))),"")</f>
        <v/>
      </c>
      <c r="AP541" s="13" t="str">
        <f>IF(РТУС!AP541="","",РТУС!AP541)</f>
        <v/>
      </c>
      <c r="AQ541" s="13" t="str">
        <f ca="1">IF(РТУС!AQ541="",HYPERLINK("#РТУС!"&amp;CELL("адрес",Проверка!AQ541),"заполнить"),HYPERLINK("#Проверка!"&amp;CELL("адрес",Проверка!AQ541),РТУС!AQ541))</f>
        <v>заполнить</v>
      </c>
      <c r="AR541" s="18" t="str">
        <f ca="1">IF(РТУС!AR541="",HYPERLINK("#РТУС!"&amp;CELL("адрес",Проверка!AR541),"заполнить"),IF(ISNUMBER(РТУС!AR541)=FALSE,HYPERLINK("#РТУС!"&amp;CELL("адрес",Проверка!AR541),"###"),IF(РТУС!G541="1",IF(РТУС!AB541=РТУС!AR541+РТУС!AU541,HYPERLINK("#Проверка!"&amp;CELL("адрес",Проверка!AR541),РТУС!AR541),HYPERLINK("#РТУС!"&amp;CELL("адрес",Проверка!AR541),"сверить суммы")),IF(РТУС!AB541=(SUMIF(РТУС!$A$4:$A$1000,A541,РТУС!$AR$4:$AR$1000)+SUMIF(РТУС!$A$4:$A$1000,A541,РТУС!$AU$4:$AU$1000)),HYPERLINK("#Проверка!"&amp;CELL("адрес",Проверка!AR541),РТУС!AR541),HYPERLINK("#РТУС!"&amp;CELL("адрес",Проверка!AR541),"сверить суммы")))))</f>
        <v>заполнить</v>
      </c>
      <c r="AS541" s="13" t="str">
        <f>IF(РТУС!AS541="","",РТУС!AS541)</f>
        <v/>
      </c>
      <c r="AT541" s="18" t="str">
        <f ca="1">IF(РТУС!AT541="",HYPERLINK("#РТУС!"&amp;CELL("адрес",Проверка!AT541),"заполнить"),IF(ISNUMBER(РТУС!AT541)=FALSE,HYPERLINK("#РТУС!"&amp;CELL("адрес",Проверка!AT541),"###"),IF(РТУС!AT541=РТУС!AR541,HYPERLINK("#Проверка!"&amp;CELL("адрес",Проверка!AT541),РТУС!AT541),HYPERLINK("#РТУС!"&amp;CELL("адрес",Проверка!AT541),"сверить суммы"))))</f>
        <v>заполнить</v>
      </c>
      <c r="AU541" s="18" t="str">
        <f ca="1">IF(РТУС!AU541="",HYPERLINK("#РТУС!"&amp;CELL("адрес",Проверка!AU541),"заполнить"),IF(ISNUMBER(РТУС!AU541)=FALSE,HYPERLINK("#РТУС!"&amp;CELL("адрес",Проверка!AU541),"###"),IF(РТУС!G541="1",IF(РТУС!AB541=РТУС!AR541+РТУС!AU541,HYPERLINK("#Проверка!"&amp;CELL("адрес",Проверка!AU541),РТУС!AU541),HYPERLINK("#РТУС!"&amp;CELL("адрес",Проверка!AU541),"сверить суммы")),IF(РТУС!AB541=(SUMIF(РТУС!$A$4:$A$1000,A541,РТУС!$AR$4:$AR$1000)+SUMIF(РТУС!$A$4:$A$1000,A541,РТУС!$AU$4:$AU$1000)),HYPERLINK("#Проверка!"&amp;CELL("адрес",Проверка!AU541),РТУС!AU541),HYPERLINK("#РТУС!"&amp;CELL("адрес",Проверка!AU541),"сверить суммы")))))</f>
        <v>заполнить</v>
      </c>
      <c r="AV541" s="13" t="str">
        <f ca="1">IF(РТУС!AV541="",HYPERLINK("#РТУС!"&amp;CELL("адрес",Проверка!AV541),"заполнить"),IF(OR(РТУС!AV541="Требование о передаче жилого помещения",РТУС!AV541="Требование о передаче машино-места",РТУС!AV541="Требования о передаче нежилого помещения",РТУС!AV541="Денежные требования"),HYPERLINK("#Проверка!"&amp;CELL("адрес",Проверка!AV541),РТУС!AV541),HYPERLINK("#РТУС!"&amp;CELL("адрес",Проверка!AV541),"###")))</f>
        <v>заполнить</v>
      </c>
      <c r="AW541" s="13" t="str">
        <f ca="1">IF(РТУС!AW541="",HYPERLINK("#РТУС!"&amp;CELL("адрес",Проверка!AW541),"заполнить"),IF(OR(РТУС!AW541="Включен в полном объеме",РТУС!AW541="Включен частично"),HYPERLINK("#Проверка!"&amp;CELL("адрес",Проверка!AW541),РТУС!AW541),HYPERLINK("#РТУС!"&amp;CELL("адрес",Проверка!AW541),"###")))</f>
        <v>заполнить</v>
      </c>
      <c r="AX541" s="15" t="str">
        <f ca="1">IF(РТУС!AX541="",HYPERLINK("#РТУС!"&amp;CELL("адрес",Проверка!AX541),"заполнить"),IF(AND(LEN(РТУС!AX541)=5,РТУС!AX541&lt;TODAY()),HYPERLINK("#Проверка!"&amp;CELL("адрес",Проверка!AX541),РТУС!AX541),HYPERLINK("#РТУС!"&amp;CELL("адрес",Проверка!AX541),"###")))</f>
        <v>заполнить</v>
      </c>
      <c r="AY541" s="15" t="str">
        <f ca="1">IF(РТУС!AY541="",HYPERLINK("#РТУС!"&amp;CELL("адрес",Проверка!AY541),"заполнить"),IF(AND(LEN(РТУС!AY541)=5,РТУС!AY541&lt;TODAY()),HYPERLINK("#Проверка!"&amp;CELL("адрес",Проверка!AY541),РТУС!AY541),HYPERLINK("#РТУС!"&amp;CELL("адрес",Проверка!AY541),"###")))</f>
        <v>заполнить</v>
      </c>
    </row>
    <row r="542" spans="1:51" x14ac:dyDescent="0.25">
      <c r="A542" s="10" t="str">
        <f>РТУС!A542</f>
        <v>.</v>
      </c>
      <c r="B542" s="13" t="str">
        <f ca="1">IF(РТУС!B542="",HYPERLINK("#РТУС!"&amp;CELL("адрес",Проверка!B542),"заполнить"),IF(AND(LEN(РТУС!B542)=10,РТУС!B541=РТУС!B542),HYPERLINK("#Проверка!"&amp;CELL("адрес",Проверка!B542),РТУС!B542),HYPERLINK("#РТУС!"&amp;CELL("адрес",Проверка!B542),"###")))</f>
        <v>заполнить</v>
      </c>
      <c r="C542" s="13" t="str">
        <f ca="1">IF(РТУС!C542="",HYPERLINK("#РТУС!"&amp;CELL("адрес",Проверка!C542),"заполнить"),IF(AND(ISNUMBER(РТУС!C542)=TRUE,РТУС!C542&gt;0,РТУС!C541=РТУС!C542),HYPERLINK("#Проверка!"&amp;CELL("адрес",Проверка!C542),РТУС!C542),HYPERLINK("#РТУС!"&amp;CELL("адрес",Проверка!C542),"###")))</f>
        <v>заполнить</v>
      </c>
      <c r="D542" s="13" t="str">
        <f>IF(РТУС!D542="","",РТУС!D542)</f>
        <v/>
      </c>
      <c r="E542" s="13" t="str">
        <f ca="1">IF(РТУС!E542="",HYPERLINK("#РТУС!"&amp;CELL("адрес",Проверка!E542),"заполнить"),IF(РТУС!E541=РТУС!E542,HYPERLINK("#Проверка!"&amp;CELL("адрес",Проверка!E542),РТУС!E542),HYPERLINK("#РТУС!"&amp;CELL("адрес",Проверка!E542),"###")))</f>
        <v>заполнить</v>
      </c>
      <c r="F542" s="13" t="str">
        <f ca="1">IF(РТУС!F542="",HYPERLINK("#РТУС!"&amp;CELL("адрес",Проверка!F542),"заполнить"),HYPERLINK("#Проверка!"&amp;CELL("адрес",Проверка!F542),РТУС!F542))</f>
        <v>заполнить</v>
      </c>
      <c r="G542" s="20" t="str">
        <f ca="1">IF(РТУС!G542="",HYPERLINK("#РТУС!"&amp;CELL("адрес",Проверка!G542),"заполнить"),IF(РТУС!G542="1",HYPERLINK("#Проверка!"&amp;CELL("адрес",Проверка!G542),"1"),IF(AND(ISNUMBER(РТУС!G542)=TRUE,РТУС!G542&lt;=1,РТУС!G542&gt;0),IF(SUMIF(РТУС!$A$4:$A$1000,A542,РТУС!$G$4:$G$1000)=1,HYPERLINK("#Проверка!"&amp;CELL("адрес",Проверка!G542),РТУС!G542),HYPERLINK("#РТУС!"&amp;CELL("адрес",Проверка!G542),"сумма долей ≠ 1")),HYPERLINK("#РТУС!"&amp;CELL("адрес",Проверка!G542),"###"))))</f>
        <v>заполнить</v>
      </c>
      <c r="H542" s="13" t="str">
        <f ca="1">IF(РТУС!H542="",HYPERLINK("#РТУС!"&amp;CELL("адрес",Проверка!H542),"заполнить"),IF(OR(РТУС!H542="Юрлицо",РТУС!H542="Физлицо",РТУС!H542="ИП"),HYPERLINK("#Проверка!"&amp;CELL("адрес",Проверка!H542),РТУС!H542),HYPERLINK("#РТУС!"&amp;CELL("адрес",Проверка!H542),"###")))</f>
        <v>заполнить</v>
      </c>
      <c r="I542" s="13" t="str">
        <f ca="1">IF(OR(РТУС!H542="Юрлицо",РТУС!H542="ИП"),IF(РТУС!I542="",HYPERLINK("#РТУС!"&amp;CELL("адрес",Проверка!I542),"заполнить"),IF(OR(LEN(РТУС!I542)=10,LEN(РТУС!I542)=12),HYPERLINK("#Проверка!"&amp;CELL("адрес",Проверка!I542),РТУС!I542),HYPERLINK("#РТУС!"&amp;CELL("адрес",Проверка!I542),"###"))),"")</f>
        <v/>
      </c>
      <c r="J542" s="15" t="str">
        <f ca="1">IF(РТУС!J542="","",IF(AND(LEN(РТУС!J542)=5,РТУС!J542&lt;TODAY()),HYPERLINK("#Проверка!"&amp;CELL("адрес",Проверка!J542),РТУС!J542),HYPERLINK("#РТУС!"&amp;CELL("адрес",Проверка!J542),"###")))</f>
        <v/>
      </c>
      <c r="K542" s="13" t="str">
        <f>IF(РТУС!K542="","",РТУС!K542)</f>
        <v/>
      </c>
      <c r="L542" s="13" t="str">
        <f ca="1">IF(OR(РТУС!H542="Физлицо",РТУС!H542="ИП"),IF(РТУС!L542="",HYPERLINK("#РТУС!"&amp;CELL("адрес",Проверка!L542),"заполнить"),IF(OR(РТУС!L542="Загранпаспорт гражданина РФ",РТУС!L542="Паспорт гражданина РФ",РТУС!L542="Иностранный паспорт",РТУС!L542="Свидетельство о рождении",РТУС!L542="Вид на жительство"),HYPERLINK("#Проверка!"&amp;CELL("адрес",Проверка!L542),РТУС!L542),HYPERLINK("#РТУС!"&amp;CELL("адрес",Проверка!L542),"###"))),"")</f>
        <v/>
      </c>
      <c r="M542" s="13" t="str">
        <f ca="1">IF(AND(OR(РТУС!L542="Паспорт гражданина РФ",РТУС!L542="Свидетельство о рождении"),РТУС!M542=""),HYPERLINK("#РТУС!"&amp;CELL("адрес",Проверка!M542),"заполнить"),IF(РТУС!L542="Паспорт гражданина РФ",IF(LEN(РТУС!M542)=4,HYPERLINK("#Проверка!"&amp;CELL("адрес",Проверка!M542),РТУС!M542),HYPERLINK("#РТУС!"&amp;CELL("адрес",Проверка!M542),"###")),IF(РТУС!L542="Свидетельство о рождении",HYPERLINK("#Проверка!"&amp;CELL("адрес",Проверка!M542),РТУС!M542),"")))</f>
        <v/>
      </c>
      <c r="N542" s="13" t="str">
        <f ca="1">IF(РТУС!L542="","",IF(РТУС!N542="",HYPERLINK("#РТУС!"&amp;CELL("адрес",Проверка!N542),"заполнить"),IF(OR(РТУС!L542="Паспорт гражданина РФ",РТУС!L542="Свидетельство о рождении"),IF(LEN(РТУС!N542)=6,HYPERLINK("#Проверка!"&amp;CELL("адрес",Проверка!N542),РТУС!N542),HYPERLINK("#РТУС!"&amp;CELL("адрес",Проверка!N542),"###")),HYPERLINK("#Проверка!"&amp;CELL("адрес",Проверка!N542),РТУС!N542))))</f>
        <v/>
      </c>
      <c r="O542" s="15" t="str">
        <f ca="1">IF(РТУС!L542="","",IF(РТУС!O542="",HYPERLINK("#РТУС!"&amp;CELL("адрес",Проверка!O542),"заполнить"),IF(AND(LEN(РТУС!O542)=5,РТУС!O542&lt;TODAY()),IF(РТУС!L542="Свидетельство о рождении",IF(РТУС!O542&gt;EDATE(TODAY(),-168),HYPERLINK("#Проверка!"&amp;CELL("адрес",Проверка!O542),РТУС!O542),HYPERLINK("#РТУС!"&amp;CELL("адрес",Проверка!O542),"недействительно")),HYPERLINK("#Проверка!"&amp;CELL("адрес",Проверка!O542),РТУС!O542)),HYPERLINK("#РТУС!"&amp;CELL("адрес",Проверка!O542),"###"))))</f>
        <v/>
      </c>
      <c r="P542" s="21" t="str">
        <f ca="1">IF(РТУС!L542="Паспорт гражданина РФ",IF(РТУС!P542="",HYPERLINK("#РТУС!"&amp;CELL("адрес",Проверка!P542),"заполнить"),HYPERLINK("#Проверка!"&amp;CELL("адрес",Проверка!P542),РТУС!P542)),"")</f>
        <v/>
      </c>
      <c r="Q542" s="13" t="str">
        <f ca="1">IF(РТУС!L542="Паспорт гражданина РФ",IF(РТУС!Q542="",HYPERLINK("#РТУС!"&amp;CELL("адрес",Проверка!Q542),"заполнить"),IF(LEN(РТУС!Q542)=7,HYPERLINK("#Проверка!"&amp;CELL("адрес",Проверка!Q542),РТУС!Q542),HYPERLINK("#РТУС!"&amp;CELL("адрес",Проверка!Q542),"###"))),"")</f>
        <v/>
      </c>
      <c r="R542" s="13" t="str">
        <f ca="1">IF(РТУС!R542="",HYPERLINK("#РТУС!"&amp;CELL("адрес",Проверка!R542),"заполнить"),HYPERLINK("#Проверка!"&amp;CELL("адрес",Проверка!R542),РТУС!R542))</f>
        <v>заполнить</v>
      </c>
      <c r="S542" s="13" t="str">
        <f>IF(РТУС!S542="","",РТУС!S542)</f>
        <v/>
      </c>
      <c r="T542" s="13" t="str">
        <f>IF(РТУС!T542="","",РТУС!T542)</f>
        <v/>
      </c>
      <c r="U542" s="13" t="str">
        <f>IF(РТУС!U542="","",РТУС!U542)</f>
        <v/>
      </c>
      <c r="V542" s="13" t="str">
        <f ca="1">IF(РТУС!V542="",HYPERLINK("#РТУС!"&amp;CELL("адрес",Проверка!V542),"заполнить"),IF(OR(РТУС!V542="Договор участия в долевом строительстве",РТУС!V542="Предварительный договор участия в долевом строительстве",РТУС!V542="Определение Арбитражного суда",РТУС!V542="Решение суда общей юрисдикции",РТУС!V542="Иные договоры"),HYPERLINK("#Проверка!"&amp;CELL("адрес",Проверка!V542),РТУС!V542),HYPERLINK("#РТУС!"&amp;CELL("адрес",Проверка!V542),"###")))</f>
        <v>заполнить</v>
      </c>
      <c r="W542" s="13" t="str">
        <f ca="1">IF(РТУС!W542="",HYPERLINK("#РТУС!"&amp;CELL("адрес",Проверка!W542),"заполнить"),HYPERLINK("#Проверка!"&amp;CELL("адрес",Проверка!W542),РТУС!W542))</f>
        <v>заполнить</v>
      </c>
      <c r="X542" s="15" t="str">
        <f ca="1">IF(РТУС!X542="",HYPERLINK("#РТУС!"&amp;CELL("адрес",Проверка!X542),"заполнить"),IF(AND(LEN(РТУС!X542)=5,РТУС!X542&lt;TODAY()),HYPERLINK("#Проверка!"&amp;CELL("адрес",Проверка!X542),РТУС!X542),HYPERLINK("#РТУС!"&amp;CELL("адрес",Проверка!X542),"###")))</f>
        <v>заполнить</v>
      </c>
      <c r="Y542" s="13" t="str">
        <f>IF(РТУС!Y542="","",РТУС!Y542)</f>
        <v/>
      </c>
      <c r="Z542" s="15" t="str">
        <f ca="1">IF(РТУС!Z542="","",IF(AND(LEN(РТУС!Z542)=5,РТУС!Z542&lt;TODAY()),HYPERLINK("#Проверка!"&amp;CELL("адрес",Проверка!Z542),РТУС!Z542),HYPERLINK("#РТУС!"&amp;CELL("адрес",Проверка!Z542),"###")))</f>
        <v/>
      </c>
      <c r="AA542" s="18" t="str">
        <f ca="1">IF(РТУС!AA542="",HYPERLINK("#РТУС!"&amp;CELL("адрес",Проверка!AA542),"заполнить"),IF(ISNUMBER(РТУС!AA542)=TRUE,HYPERLINK("#Проверка!"&amp;CELL("адрес",Проверка!AA542),РТУС!AA542),HYPERLINK("#РТУС!"&amp;CELL("адрес",Проверка!AA542),"###")))</f>
        <v>заполнить</v>
      </c>
      <c r="AB542" s="18" t="str">
        <f ca="1">IF(РТУС!AB542="",HYPERLINK("#РТУС!"&amp;CELL("адрес",Проверка!AB542),"заполнить"),IF(ISNUMBER(РТУС!AB542)=TRUE,HYPERLINK("#Проверка!"&amp;CELL("адрес",Проверка!AB542),РТУС!AB542),HYPERLINK("#РТУС!"&amp;CELL("адрес",Проверка!AB542),"###")))</f>
        <v>заполнить</v>
      </c>
      <c r="AC542" s="18" t="str">
        <f ca="1">IF(РТУС!AC542="","",IF(ISNUMBER(РТУС!AC542)=TRUE,HYPERLINK("#Проверка!"&amp;CELL("адрес",Проверка!AC542),РТУС!AC542),HYPERLINK("#РТУС!"&amp;CELL("адрес",Проверка!AC542),"###")))</f>
        <v/>
      </c>
      <c r="AD542" s="18" t="str">
        <f ca="1">IF(РТУС!AD542="","",IF(ISNUMBER(РТУС!AD542)=TRUE,HYPERLINK("#Проверка!"&amp;CELL("адрес",Проверка!AD542),РТУС!AD542),HYPERLINK("#РТУС!"&amp;CELL("адрес",Проверка!AD542),"###")))</f>
        <v/>
      </c>
      <c r="AE542" s="13" t="str">
        <f>IF(РТУС!AE542="","",РТУС!AE542)</f>
        <v/>
      </c>
      <c r="AF542" s="15" t="str">
        <f ca="1">IF(РТУС!AE542="","",IF(РТУС!AF542="",HYPERLINK("#РТУС!"&amp;CELL("адрес",Проверка!AF542),"заполнить"),IF(AND(LEN(РТУС!AF542)=5,РТУС!AF542&lt;TODAY()),HYPERLINK("#Проверка!"&amp;CELL("адрес",Проверка!AF542),РТУС!AF542),HYPERLINK("#РТУС!"&amp;CELL("адрес",Проверка!AF542),"###"))))</f>
        <v/>
      </c>
      <c r="AG542" s="13"/>
      <c r="AH542" s="15" t="str">
        <f ca="1">IF(РТУС!AE542="","",IF(РТУС!AH542="",HYPERLINK("#РТУС!"&amp;CELL("адрес",Проверка!AH542),"заполнить"),IF(AND(LEN(РТУС!AH542)=5,РТУС!AH542&lt;TODAY()),HYPERLINK("#Проверка!"&amp;CELL("адрес",Проверка!AH542),РТУС!AH542),HYPERLINK("#РТУС!"&amp;CELL("адрес",Проверка!AH542),"###"))))</f>
        <v/>
      </c>
      <c r="AI542" s="15" t="str">
        <f ca="1">IF(РТУС!AE542="","",IF(РТУС!AI542="",HYPERLINK("#РТУС!"&amp;CELL("адрес",Проверка!AI542),"заполнить"),HYPERLINK("#Проверка!"&amp;CELL("адрес",Проверка!AI542),РТУС!AI542)))</f>
        <v/>
      </c>
      <c r="AJ542" s="13" t="str">
        <f ca="1">IF(РТУС!AE542="","",IF(РТУС!AJ542="",HYPERLINK("#РТУС!"&amp;CELL("адрес",Проверка!AJ542),"заполнить"),IF(OR(РТУС!AJ542="Юрлицо",РТУС!AJ542="Физлицо",РТУС!AJ542="ИП"),HYPERLINK("#Проверка!"&amp;CELL("адрес",Проверка!AJ542),РТУС!AJ542),HYPERLINK("#РТУС!"&amp;CELL("адрес",Проверка!AJ542),"###"))))</f>
        <v/>
      </c>
      <c r="AK542" s="13" t="str">
        <f ca="1">IF(РТУС!AK542="",HYPERLINK("#РТУС!"&amp;CELL("адрес",Проверка!AK542),"заполнить"),IF(OR(РТУС!AK542="Квартира",РТУС!AK542="Кладовая",РТУС!AK542="Машино-место",РТУС!AK542="Нежилое помещение"),HYPERLINK("#Проверка!"&amp;CELL("адрес",Проверка!AK542),РТУС!AK542),HYPERLINK("#РТУС!"&amp;CELL("адрес",Проверка!AK542),"###")))</f>
        <v>заполнить</v>
      </c>
      <c r="AL542" s="13" t="str">
        <f ca="1">IF(РТУС!AL542="",HYPERLINK("#РТУС!"&amp;CELL("адрес",Проверка!AL542),"заполнить"),HYPERLINK("#Проверка!"&amp;CELL("адрес",Проверка!AL542),РТУС!AL542))</f>
        <v>заполнить</v>
      </c>
      <c r="AM542" s="18" t="str">
        <f ca="1">IF(РТУС!AM542="",HYPERLINK("#РТУС!"&amp;CELL("адрес",Проверка!AM542),"заполнить"),IF(ISNUMBER(РТУС!AM542)=TRUE,IF(РТУС!AK542="Нежилое помещение",IF(РТУС!AM542&gt;7,HYPERLINK("#РТУС!"&amp;CELL("адрес",Проверка!AM542),"не больше 7 кв.м."),РТУС!AM542),HYPERLINK("#Проверка!"&amp;CELL("адрес",Проверка!AM542),РТУС!AM542)),HYPERLINK("#РТУС!"&amp;CELL("адрес",Проверка!AM542),"###")))</f>
        <v>заполнить</v>
      </c>
      <c r="AN542" s="13" t="str">
        <f ca="1">IF(РТУС!AN542="",HYPERLINK("#РТУС!"&amp;CELL("адрес",Проверка!AN542),"заполнить"),IF(OR(РТУС!AN542="Общая площадь помещения",РТУС!AN542="Общая приведенная площадь жилого помещения",РТУС!AN542="Общая площадь жилого помещения с учетом лоджий, балконов, террас и веранд"),HYPERLINK("#Проверка!"&amp;CELL("адрес",Проверка!AN542),РТУС!AN542),HYPERLINK("#РТУС!"&amp;CELL("адрес",Проверка!AN542),"###")))</f>
        <v>заполнить</v>
      </c>
      <c r="AO542" s="13" t="str">
        <f ca="1">IF(OR(РТУС!AK542="Квартира",РТУС!A542="Нежилое помещение"),IF(РТУС!AO542="",HYPERLINK("#РТУС!"&amp;CELL("адрес",Проверка!AO542),"заполнить"),IF(ISNUMBER(РТУС!AO542)=TRUE,HYPERLINK("#Проверка!"&amp;CELL("адрес",Проверка!AO542),РТУС!AO542),HYPERLINK("#РТУС!"&amp;CELL("адрес",Проверка!AO542),"###"))),"")</f>
        <v/>
      </c>
      <c r="AP542" s="13" t="str">
        <f>IF(РТУС!AP542="","",РТУС!AP542)</f>
        <v/>
      </c>
      <c r="AQ542" s="13" t="str">
        <f ca="1">IF(РТУС!AQ542="",HYPERLINK("#РТУС!"&amp;CELL("адрес",Проверка!AQ542),"заполнить"),HYPERLINK("#Проверка!"&amp;CELL("адрес",Проверка!AQ542),РТУС!AQ542))</f>
        <v>заполнить</v>
      </c>
      <c r="AR542" s="18" t="str">
        <f ca="1">IF(РТУС!AR542="",HYPERLINK("#РТУС!"&amp;CELL("адрес",Проверка!AR542),"заполнить"),IF(ISNUMBER(РТУС!AR542)=FALSE,HYPERLINK("#РТУС!"&amp;CELL("адрес",Проверка!AR542),"###"),IF(РТУС!G542="1",IF(РТУС!AB542=РТУС!AR542+РТУС!AU542,HYPERLINK("#Проверка!"&amp;CELL("адрес",Проверка!AR542),РТУС!AR542),HYPERLINK("#РТУС!"&amp;CELL("адрес",Проверка!AR542),"сверить суммы")),IF(РТУС!AB542=(SUMIF(РТУС!$A$4:$A$1000,A542,РТУС!$AR$4:$AR$1000)+SUMIF(РТУС!$A$4:$A$1000,A542,РТУС!$AU$4:$AU$1000)),HYPERLINK("#Проверка!"&amp;CELL("адрес",Проверка!AR542),РТУС!AR542),HYPERLINK("#РТУС!"&amp;CELL("адрес",Проверка!AR542),"сверить суммы")))))</f>
        <v>заполнить</v>
      </c>
      <c r="AS542" s="13" t="str">
        <f>IF(РТУС!AS542="","",РТУС!AS542)</f>
        <v/>
      </c>
      <c r="AT542" s="18" t="str">
        <f ca="1">IF(РТУС!AT542="",HYPERLINK("#РТУС!"&amp;CELL("адрес",Проверка!AT542),"заполнить"),IF(ISNUMBER(РТУС!AT542)=FALSE,HYPERLINK("#РТУС!"&amp;CELL("адрес",Проверка!AT542),"###"),IF(РТУС!AT542=РТУС!AR542,HYPERLINK("#Проверка!"&amp;CELL("адрес",Проверка!AT542),РТУС!AT542),HYPERLINK("#РТУС!"&amp;CELL("адрес",Проверка!AT542),"сверить суммы"))))</f>
        <v>заполнить</v>
      </c>
      <c r="AU542" s="18" t="str">
        <f ca="1">IF(РТУС!AU542="",HYPERLINK("#РТУС!"&amp;CELL("адрес",Проверка!AU542),"заполнить"),IF(ISNUMBER(РТУС!AU542)=FALSE,HYPERLINK("#РТУС!"&amp;CELL("адрес",Проверка!AU542),"###"),IF(РТУС!G542="1",IF(РТУС!AB542=РТУС!AR542+РТУС!AU542,HYPERLINK("#Проверка!"&amp;CELL("адрес",Проверка!AU542),РТУС!AU542),HYPERLINK("#РТУС!"&amp;CELL("адрес",Проверка!AU542),"сверить суммы")),IF(РТУС!AB542=(SUMIF(РТУС!$A$4:$A$1000,A542,РТУС!$AR$4:$AR$1000)+SUMIF(РТУС!$A$4:$A$1000,A542,РТУС!$AU$4:$AU$1000)),HYPERLINK("#Проверка!"&amp;CELL("адрес",Проверка!AU542),РТУС!AU542),HYPERLINK("#РТУС!"&amp;CELL("адрес",Проверка!AU542),"сверить суммы")))))</f>
        <v>заполнить</v>
      </c>
      <c r="AV542" s="13" t="str">
        <f ca="1">IF(РТУС!AV542="",HYPERLINK("#РТУС!"&amp;CELL("адрес",Проверка!AV542),"заполнить"),IF(OR(РТУС!AV542="Требование о передаче жилого помещения",РТУС!AV542="Требование о передаче машино-места",РТУС!AV542="Требования о передаче нежилого помещения",РТУС!AV542="Денежные требования"),HYPERLINK("#Проверка!"&amp;CELL("адрес",Проверка!AV542),РТУС!AV542),HYPERLINK("#РТУС!"&amp;CELL("адрес",Проверка!AV542),"###")))</f>
        <v>заполнить</v>
      </c>
      <c r="AW542" s="13" t="str">
        <f ca="1">IF(РТУС!AW542="",HYPERLINK("#РТУС!"&amp;CELL("адрес",Проверка!AW542),"заполнить"),IF(OR(РТУС!AW542="Включен в полном объеме",РТУС!AW542="Включен частично"),HYPERLINK("#Проверка!"&amp;CELL("адрес",Проверка!AW542),РТУС!AW542),HYPERLINK("#РТУС!"&amp;CELL("адрес",Проверка!AW542),"###")))</f>
        <v>заполнить</v>
      </c>
      <c r="AX542" s="15" t="str">
        <f ca="1">IF(РТУС!AX542="",HYPERLINK("#РТУС!"&amp;CELL("адрес",Проверка!AX542),"заполнить"),IF(AND(LEN(РТУС!AX542)=5,РТУС!AX542&lt;TODAY()),HYPERLINK("#Проверка!"&amp;CELL("адрес",Проверка!AX542),РТУС!AX542),HYPERLINK("#РТУС!"&amp;CELL("адрес",Проверка!AX542),"###")))</f>
        <v>заполнить</v>
      </c>
      <c r="AY542" s="15" t="str">
        <f ca="1">IF(РТУС!AY542="",HYPERLINK("#РТУС!"&amp;CELL("адрес",Проверка!AY542),"заполнить"),IF(AND(LEN(РТУС!AY542)=5,РТУС!AY542&lt;TODAY()),HYPERLINK("#Проверка!"&amp;CELL("адрес",Проверка!AY542),РТУС!AY542),HYPERLINK("#РТУС!"&amp;CELL("адрес",Проверка!AY542),"###")))</f>
        <v>заполнить</v>
      </c>
    </row>
    <row r="543" spans="1:51" x14ac:dyDescent="0.25">
      <c r="A543" s="10" t="str">
        <f>РТУС!A543</f>
        <v>.</v>
      </c>
      <c r="B543" s="13" t="str">
        <f ca="1">IF(РТУС!B543="",HYPERLINK("#РТУС!"&amp;CELL("адрес",Проверка!B543),"заполнить"),IF(AND(LEN(РТУС!B543)=10,РТУС!B542=РТУС!B543),HYPERLINK("#Проверка!"&amp;CELL("адрес",Проверка!B543),РТУС!B543),HYPERLINK("#РТУС!"&amp;CELL("адрес",Проверка!B543),"###")))</f>
        <v>заполнить</v>
      </c>
      <c r="C543" s="13" t="str">
        <f ca="1">IF(РТУС!C543="",HYPERLINK("#РТУС!"&amp;CELL("адрес",Проверка!C543),"заполнить"),IF(AND(ISNUMBER(РТУС!C543)=TRUE,РТУС!C543&gt;0,РТУС!C542=РТУС!C543),HYPERLINK("#Проверка!"&amp;CELL("адрес",Проверка!C543),РТУС!C543),HYPERLINK("#РТУС!"&amp;CELL("адрес",Проверка!C543),"###")))</f>
        <v>заполнить</v>
      </c>
      <c r="D543" s="13" t="str">
        <f>IF(РТУС!D543="","",РТУС!D543)</f>
        <v/>
      </c>
      <c r="E543" s="13" t="str">
        <f ca="1">IF(РТУС!E543="",HYPERLINK("#РТУС!"&amp;CELL("адрес",Проверка!E543),"заполнить"),IF(РТУС!E542=РТУС!E543,HYPERLINK("#Проверка!"&amp;CELL("адрес",Проверка!E543),РТУС!E543),HYPERLINK("#РТУС!"&amp;CELL("адрес",Проверка!E543),"###")))</f>
        <v>заполнить</v>
      </c>
      <c r="F543" s="13" t="str">
        <f ca="1">IF(РТУС!F543="",HYPERLINK("#РТУС!"&amp;CELL("адрес",Проверка!F543),"заполнить"),HYPERLINK("#Проверка!"&amp;CELL("адрес",Проверка!F543),РТУС!F543))</f>
        <v>заполнить</v>
      </c>
      <c r="G543" s="20" t="str">
        <f ca="1">IF(РТУС!G543="",HYPERLINK("#РТУС!"&amp;CELL("адрес",Проверка!G543),"заполнить"),IF(РТУС!G543="1",HYPERLINK("#Проверка!"&amp;CELL("адрес",Проверка!G543),"1"),IF(AND(ISNUMBER(РТУС!G543)=TRUE,РТУС!G543&lt;=1,РТУС!G543&gt;0),IF(SUMIF(РТУС!$A$4:$A$1000,A543,РТУС!$G$4:$G$1000)=1,HYPERLINK("#Проверка!"&amp;CELL("адрес",Проверка!G543),РТУС!G543),HYPERLINK("#РТУС!"&amp;CELL("адрес",Проверка!G543),"сумма долей ≠ 1")),HYPERLINK("#РТУС!"&amp;CELL("адрес",Проверка!G543),"###"))))</f>
        <v>заполнить</v>
      </c>
      <c r="H543" s="13" t="str">
        <f ca="1">IF(РТУС!H543="",HYPERLINK("#РТУС!"&amp;CELL("адрес",Проверка!H543),"заполнить"),IF(OR(РТУС!H543="Юрлицо",РТУС!H543="Физлицо",РТУС!H543="ИП"),HYPERLINK("#Проверка!"&amp;CELL("адрес",Проверка!H543),РТУС!H543),HYPERLINK("#РТУС!"&amp;CELL("адрес",Проверка!H543),"###")))</f>
        <v>заполнить</v>
      </c>
      <c r="I543" s="13" t="str">
        <f ca="1">IF(OR(РТУС!H543="Юрлицо",РТУС!H543="ИП"),IF(РТУС!I543="",HYPERLINK("#РТУС!"&amp;CELL("адрес",Проверка!I543),"заполнить"),IF(OR(LEN(РТУС!I543)=10,LEN(РТУС!I543)=12),HYPERLINK("#Проверка!"&amp;CELL("адрес",Проверка!I543),РТУС!I543),HYPERLINK("#РТУС!"&amp;CELL("адрес",Проверка!I543),"###"))),"")</f>
        <v/>
      </c>
      <c r="J543" s="15" t="str">
        <f ca="1">IF(РТУС!J543="","",IF(AND(LEN(РТУС!J543)=5,РТУС!J543&lt;TODAY()),HYPERLINK("#Проверка!"&amp;CELL("адрес",Проверка!J543),РТУС!J543),HYPERLINK("#РТУС!"&amp;CELL("адрес",Проверка!J543),"###")))</f>
        <v/>
      </c>
      <c r="K543" s="13" t="str">
        <f>IF(РТУС!K543="","",РТУС!K543)</f>
        <v/>
      </c>
      <c r="L543" s="13" t="str">
        <f ca="1">IF(OR(РТУС!H543="Физлицо",РТУС!H543="ИП"),IF(РТУС!L543="",HYPERLINK("#РТУС!"&amp;CELL("адрес",Проверка!L543),"заполнить"),IF(OR(РТУС!L543="Загранпаспорт гражданина РФ",РТУС!L543="Паспорт гражданина РФ",РТУС!L543="Иностранный паспорт",РТУС!L543="Свидетельство о рождении",РТУС!L543="Вид на жительство"),HYPERLINK("#Проверка!"&amp;CELL("адрес",Проверка!L543),РТУС!L543),HYPERLINK("#РТУС!"&amp;CELL("адрес",Проверка!L543),"###"))),"")</f>
        <v/>
      </c>
      <c r="M543" s="13" t="str">
        <f ca="1">IF(AND(OR(РТУС!L543="Паспорт гражданина РФ",РТУС!L543="Свидетельство о рождении"),РТУС!M543=""),HYPERLINK("#РТУС!"&amp;CELL("адрес",Проверка!M543),"заполнить"),IF(РТУС!L543="Паспорт гражданина РФ",IF(LEN(РТУС!M543)=4,HYPERLINK("#Проверка!"&amp;CELL("адрес",Проверка!M543),РТУС!M543),HYPERLINK("#РТУС!"&amp;CELL("адрес",Проверка!M543),"###")),IF(РТУС!L543="Свидетельство о рождении",HYPERLINK("#Проверка!"&amp;CELL("адрес",Проверка!M543),РТУС!M543),"")))</f>
        <v/>
      </c>
      <c r="N543" s="13" t="str">
        <f ca="1">IF(РТУС!L543="","",IF(РТУС!N543="",HYPERLINK("#РТУС!"&amp;CELL("адрес",Проверка!N543),"заполнить"),IF(OR(РТУС!L543="Паспорт гражданина РФ",РТУС!L543="Свидетельство о рождении"),IF(LEN(РТУС!N543)=6,HYPERLINK("#Проверка!"&amp;CELL("адрес",Проверка!N543),РТУС!N543),HYPERLINK("#РТУС!"&amp;CELL("адрес",Проверка!N543),"###")),HYPERLINK("#Проверка!"&amp;CELL("адрес",Проверка!N543),РТУС!N543))))</f>
        <v/>
      </c>
      <c r="O543" s="15" t="str">
        <f ca="1">IF(РТУС!L543="","",IF(РТУС!O543="",HYPERLINK("#РТУС!"&amp;CELL("адрес",Проверка!O543),"заполнить"),IF(AND(LEN(РТУС!O543)=5,РТУС!O543&lt;TODAY()),IF(РТУС!L543="Свидетельство о рождении",IF(РТУС!O543&gt;EDATE(TODAY(),-168),HYPERLINK("#Проверка!"&amp;CELL("адрес",Проверка!O543),РТУС!O543),HYPERLINK("#РТУС!"&amp;CELL("адрес",Проверка!O543),"недействительно")),HYPERLINK("#Проверка!"&amp;CELL("адрес",Проверка!O543),РТУС!O543)),HYPERLINK("#РТУС!"&amp;CELL("адрес",Проверка!O543),"###"))))</f>
        <v/>
      </c>
      <c r="P543" s="21" t="str">
        <f ca="1">IF(РТУС!L543="Паспорт гражданина РФ",IF(РТУС!P543="",HYPERLINK("#РТУС!"&amp;CELL("адрес",Проверка!P543),"заполнить"),HYPERLINK("#Проверка!"&amp;CELL("адрес",Проверка!P543),РТУС!P543)),"")</f>
        <v/>
      </c>
      <c r="Q543" s="13" t="str">
        <f ca="1">IF(РТУС!L543="Паспорт гражданина РФ",IF(РТУС!Q543="",HYPERLINK("#РТУС!"&amp;CELL("адрес",Проверка!Q543),"заполнить"),IF(LEN(РТУС!Q543)=7,HYPERLINK("#Проверка!"&amp;CELL("адрес",Проверка!Q543),РТУС!Q543),HYPERLINK("#РТУС!"&amp;CELL("адрес",Проверка!Q543),"###"))),"")</f>
        <v/>
      </c>
      <c r="R543" s="13" t="str">
        <f ca="1">IF(РТУС!R543="",HYPERLINK("#РТУС!"&amp;CELL("адрес",Проверка!R543),"заполнить"),HYPERLINK("#Проверка!"&amp;CELL("адрес",Проверка!R543),РТУС!R543))</f>
        <v>заполнить</v>
      </c>
      <c r="S543" s="13" t="str">
        <f>IF(РТУС!S543="","",РТУС!S543)</f>
        <v/>
      </c>
      <c r="T543" s="13" t="str">
        <f>IF(РТУС!T543="","",РТУС!T543)</f>
        <v/>
      </c>
      <c r="U543" s="13" t="str">
        <f>IF(РТУС!U543="","",РТУС!U543)</f>
        <v/>
      </c>
      <c r="V543" s="13" t="str">
        <f ca="1">IF(РТУС!V543="",HYPERLINK("#РТУС!"&amp;CELL("адрес",Проверка!V543),"заполнить"),IF(OR(РТУС!V543="Договор участия в долевом строительстве",РТУС!V543="Предварительный договор участия в долевом строительстве",РТУС!V543="Определение Арбитражного суда",РТУС!V543="Решение суда общей юрисдикции",РТУС!V543="Иные договоры"),HYPERLINK("#Проверка!"&amp;CELL("адрес",Проверка!V543),РТУС!V543),HYPERLINK("#РТУС!"&amp;CELL("адрес",Проверка!V543),"###")))</f>
        <v>заполнить</v>
      </c>
      <c r="W543" s="13" t="str">
        <f ca="1">IF(РТУС!W543="",HYPERLINK("#РТУС!"&amp;CELL("адрес",Проверка!W543),"заполнить"),HYPERLINK("#Проверка!"&amp;CELL("адрес",Проверка!W543),РТУС!W543))</f>
        <v>заполнить</v>
      </c>
      <c r="X543" s="15" t="str">
        <f ca="1">IF(РТУС!X543="",HYPERLINK("#РТУС!"&amp;CELL("адрес",Проверка!X543),"заполнить"),IF(AND(LEN(РТУС!X543)=5,РТУС!X543&lt;TODAY()),HYPERLINK("#Проверка!"&amp;CELL("адрес",Проверка!X543),РТУС!X543),HYPERLINK("#РТУС!"&amp;CELL("адрес",Проверка!X543),"###")))</f>
        <v>заполнить</v>
      </c>
      <c r="Y543" s="13" t="str">
        <f>IF(РТУС!Y543="","",РТУС!Y543)</f>
        <v/>
      </c>
      <c r="Z543" s="15" t="str">
        <f ca="1">IF(РТУС!Z543="","",IF(AND(LEN(РТУС!Z543)=5,РТУС!Z543&lt;TODAY()),HYPERLINK("#Проверка!"&amp;CELL("адрес",Проверка!Z543),РТУС!Z543),HYPERLINK("#РТУС!"&amp;CELL("адрес",Проверка!Z543),"###")))</f>
        <v/>
      </c>
      <c r="AA543" s="18" t="str">
        <f ca="1">IF(РТУС!AA543="",HYPERLINK("#РТУС!"&amp;CELL("адрес",Проверка!AA543),"заполнить"),IF(ISNUMBER(РТУС!AA543)=TRUE,HYPERLINK("#Проверка!"&amp;CELL("адрес",Проверка!AA543),РТУС!AA543),HYPERLINK("#РТУС!"&amp;CELL("адрес",Проверка!AA543),"###")))</f>
        <v>заполнить</v>
      </c>
      <c r="AB543" s="18" t="str">
        <f ca="1">IF(РТУС!AB543="",HYPERLINK("#РТУС!"&amp;CELL("адрес",Проверка!AB543),"заполнить"),IF(ISNUMBER(РТУС!AB543)=TRUE,HYPERLINK("#Проверка!"&amp;CELL("адрес",Проверка!AB543),РТУС!AB543),HYPERLINK("#РТУС!"&amp;CELL("адрес",Проверка!AB543),"###")))</f>
        <v>заполнить</v>
      </c>
      <c r="AC543" s="18" t="str">
        <f ca="1">IF(РТУС!AC543="","",IF(ISNUMBER(РТУС!AC543)=TRUE,HYPERLINK("#Проверка!"&amp;CELL("адрес",Проверка!AC543),РТУС!AC543),HYPERLINK("#РТУС!"&amp;CELL("адрес",Проверка!AC543),"###")))</f>
        <v/>
      </c>
      <c r="AD543" s="18" t="str">
        <f ca="1">IF(РТУС!AD543="","",IF(ISNUMBER(РТУС!AD543)=TRUE,HYPERLINK("#Проверка!"&amp;CELL("адрес",Проверка!AD543),РТУС!AD543),HYPERLINK("#РТУС!"&amp;CELL("адрес",Проверка!AD543),"###")))</f>
        <v/>
      </c>
      <c r="AE543" s="13" t="str">
        <f>IF(РТУС!AE543="","",РТУС!AE543)</f>
        <v/>
      </c>
      <c r="AF543" s="15" t="str">
        <f ca="1">IF(РТУС!AE543="","",IF(РТУС!AF543="",HYPERLINK("#РТУС!"&amp;CELL("адрес",Проверка!AF543),"заполнить"),IF(AND(LEN(РТУС!AF543)=5,РТУС!AF543&lt;TODAY()),HYPERLINK("#Проверка!"&amp;CELL("адрес",Проверка!AF543),РТУС!AF543),HYPERLINK("#РТУС!"&amp;CELL("адрес",Проверка!AF543),"###"))))</f>
        <v/>
      </c>
      <c r="AG543" s="13"/>
      <c r="AH543" s="15" t="str">
        <f ca="1">IF(РТУС!AE543="","",IF(РТУС!AH543="",HYPERLINK("#РТУС!"&amp;CELL("адрес",Проверка!AH543),"заполнить"),IF(AND(LEN(РТУС!AH543)=5,РТУС!AH543&lt;TODAY()),HYPERLINK("#Проверка!"&amp;CELL("адрес",Проверка!AH543),РТУС!AH543),HYPERLINK("#РТУС!"&amp;CELL("адрес",Проверка!AH543),"###"))))</f>
        <v/>
      </c>
      <c r="AI543" s="15" t="str">
        <f ca="1">IF(РТУС!AE543="","",IF(РТУС!AI543="",HYPERLINK("#РТУС!"&amp;CELL("адрес",Проверка!AI543),"заполнить"),HYPERLINK("#Проверка!"&amp;CELL("адрес",Проверка!AI543),РТУС!AI543)))</f>
        <v/>
      </c>
      <c r="AJ543" s="13" t="str">
        <f ca="1">IF(РТУС!AE543="","",IF(РТУС!AJ543="",HYPERLINK("#РТУС!"&amp;CELL("адрес",Проверка!AJ543),"заполнить"),IF(OR(РТУС!AJ543="Юрлицо",РТУС!AJ543="Физлицо",РТУС!AJ543="ИП"),HYPERLINK("#Проверка!"&amp;CELL("адрес",Проверка!AJ543),РТУС!AJ543),HYPERLINK("#РТУС!"&amp;CELL("адрес",Проверка!AJ543),"###"))))</f>
        <v/>
      </c>
      <c r="AK543" s="13" t="str">
        <f ca="1">IF(РТУС!AK543="",HYPERLINK("#РТУС!"&amp;CELL("адрес",Проверка!AK543),"заполнить"),IF(OR(РТУС!AK543="Квартира",РТУС!AK543="Кладовая",РТУС!AK543="Машино-место",РТУС!AK543="Нежилое помещение"),HYPERLINK("#Проверка!"&amp;CELL("адрес",Проверка!AK543),РТУС!AK543),HYPERLINK("#РТУС!"&amp;CELL("адрес",Проверка!AK543),"###")))</f>
        <v>заполнить</v>
      </c>
      <c r="AL543" s="13" t="str">
        <f ca="1">IF(РТУС!AL543="",HYPERLINK("#РТУС!"&amp;CELL("адрес",Проверка!AL543),"заполнить"),HYPERLINK("#Проверка!"&amp;CELL("адрес",Проверка!AL543),РТУС!AL543))</f>
        <v>заполнить</v>
      </c>
      <c r="AM543" s="18" t="str">
        <f ca="1">IF(РТУС!AM543="",HYPERLINK("#РТУС!"&amp;CELL("адрес",Проверка!AM543),"заполнить"),IF(ISNUMBER(РТУС!AM543)=TRUE,IF(РТУС!AK543="Нежилое помещение",IF(РТУС!AM543&gt;7,HYPERLINK("#РТУС!"&amp;CELL("адрес",Проверка!AM543),"не больше 7 кв.м."),РТУС!AM543),HYPERLINK("#Проверка!"&amp;CELL("адрес",Проверка!AM543),РТУС!AM543)),HYPERLINK("#РТУС!"&amp;CELL("адрес",Проверка!AM543),"###")))</f>
        <v>заполнить</v>
      </c>
      <c r="AN543" s="13" t="str">
        <f ca="1">IF(РТУС!AN543="",HYPERLINK("#РТУС!"&amp;CELL("адрес",Проверка!AN543),"заполнить"),IF(OR(РТУС!AN543="Общая площадь помещения",РТУС!AN543="Общая приведенная площадь жилого помещения",РТУС!AN543="Общая площадь жилого помещения с учетом лоджий, балконов, террас и веранд"),HYPERLINK("#Проверка!"&amp;CELL("адрес",Проверка!AN543),РТУС!AN543),HYPERLINK("#РТУС!"&amp;CELL("адрес",Проверка!AN543),"###")))</f>
        <v>заполнить</v>
      </c>
      <c r="AO543" s="13" t="str">
        <f ca="1">IF(OR(РТУС!AK543="Квартира",РТУС!A543="Нежилое помещение"),IF(РТУС!AO543="",HYPERLINK("#РТУС!"&amp;CELL("адрес",Проверка!AO543),"заполнить"),IF(ISNUMBER(РТУС!AO543)=TRUE,HYPERLINK("#Проверка!"&amp;CELL("адрес",Проверка!AO543),РТУС!AO543),HYPERLINK("#РТУС!"&amp;CELL("адрес",Проверка!AO543),"###"))),"")</f>
        <v/>
      </c>
      <c r="AP543" s="13" t="str">
        <f>IF(РТУС!AP543="","",РТУС!AP543)</f>
        <v/>
      </c>
      <c r="AQ543" s="13" t="str">
        <f ca="1">IF(РТУС!AQ543="",HYPERLINK("#РТУС!"&amp;CELL("адрес",Проверка!AQ543),"заполнить"),HYPERLINK("#Проверка!"&amp;CELL("адрес",Проверка!AQ543),РТУС!AQ543))</f>
        <v>заполнить</v>
      </c>
      <c r="AR543" s="18" t="str">
        <f ca="1">IF(РТУС!AR543="",HYPERLINK("#РТУС!"&amp;CELL("адрес",Проверка!AR543),"заполнить"),IF(ISNUMBER(РТУС!AR543)=FALSE,HYPERLINK("#РТУС!"&amp;CELL("адрес",Проверка!AR543),"###"),IF(РТУС!G543="1",IF(РТУС!AB543=РТУС!AR543+РТУС!AU543,HYPERLINK("#Проверка!"&amp;CELL("адрес",Проверка!AR543),РТУС!AR543),HYPERLINK("#РТУС!"&amp;CELL("адрес",Проверка!AR543),"сверить суммы")),IF(РТУС!AB543=(SUMIF(РТУС!$A$4:$A$1000,A543,РТУС!$AR$4:$AR$1000)+SUMIF(РТУС!$A$4:$A$1000,A543,РТУС!$AU$4:$AU$1000)),HYPERLINK("#Проверка!"&amp;CELL("адрес",Проверка!AR543),РТУС!AR543),HYPERLINK("#РТУС!"&amp;CELL("адрес",Проверка!AR543),"сверить суммы")))))</f>
        <v>заполнить</v>
      </c>
      <c r="AS543" s="13" t="str">
        <f>IF(РТУС!AS543="","",РТУС!AS543)</f>
        <v/>
      </c>
      <c r="AT543" s="18" t="str">
        <f ca="1">IF(РТУС!AT543="",HYPERLINK("#РТУС!"&amp;CELL("адрес",Проверка!AT543),"заполнить"),IF(ISNUMBER(РТУС!AT543)=FALSE,HYPERLINK("#РТУС!"&amp;CELL("адрес",Проверка!AT543),"###"),IF(РТУС!AT543=РТУС!AR543,HYPERLINK("#Проверка!"&amp;CELL("адрес",Проверка!AT543),РТУС!AT543),HYPERLINK("#РТУС!"&amp;CELL("адрес",Проверка!AT543),"сверить суммы"))))</f>
        <v>заполнить</v>
      </c>
      <c r="AU543" s="18" t="str">
        <f ca="1">IF(РТУС!AU543="",HYPERLINK("#РТУС!"&amp;CELL("адрес",Проверка!AU543),"заполнить"),IF(ISNUMBER(РТУС!AU543)=FALSE,HYPERLINK("#РТУС!"&amp;CELL("адрес",Проверка!AU543),"###"),IF(РТУС!G543="1",IF(РТУС!AB543=РТУС!AR543+РТУС!AU543,HYPERLINK("#Проверка!"&amp;CELL("адрес",Проверка!AU543),РТУС!AU543),HYPERLINK("#РТУС!"&amp;CELL("адрес",Проверка!AU543),"сверить суммы")),IF(РТУС!AB543=(SUMIF(РТУС!$A$4:$A$1000,A543,РТУС!$AR$4:$AR$1000)+SUMIF(РТУС!$A$4:$A$1000,A543,РТУС!$AU$4:$AU$1000)),HYPERLINK("#Проверка!"&amp;CELL("адрес",Проверка!AU543),РТУС!AU543),HYPERLINK("#РТУС!"&amp;CELL("адрес",Проверка!AU543),"сверить суммы")))))</f>
        <v>заполнить</v>
      </c>
      <c r="AV543" s="13" t="str">
        <f ca="1">IF(РТУС!AV543="",HYPERLINK("#РТУС!"&amp;CELL("адрес",Проверка!AV543),"заполнить"),IF(OR(РТУС!AV543="Требование о передаче жилого помещения",РТУС!AV543="Требование о передаче машино-места",РТУС!AV543="Требования о передаче нежилого помещения",РТУС!AV543="Денежные требования"),HYPERLINK("#Проверка!"&amp;CELL("адрес",Проверка!AV543),РТУС!AV543),HYPERLINK("#РТУС!"&amp;CELL("адрес",Проверка!AV543),"###")))</f>
        <v>заполнить</v>
      </c>
      <c r="AW543" s="13" t="str">
        <f ca="1">IF(РТУС!AW543="",HYPERLINK("#РТУС!"&amp;CELL("адрес",Проверка!AW543),"заполнить"),IF(OR(РТУС!AW543="Включен в полном объеме",РТУС!AW543="Включен частично"),HYPERLINK("#Проверка!"&amp;CELL("адрес",Проверка!AW543),РТУС!AW543),HYPERLINK("#РТУС!"&amp;CELL("адрес",Проверка!AW543),"###")))</f>
        <v>заполнить</v>
      </c>
      <c r="AX543" s="15" t="str">
        <f ca="1">IF(РТУС!AX543="",HYPERLINK("#РТУС!"&amp;CELL("адрес",Проверка!AX543),"заполнить"),IF(AND(LEN(РТУС!AX543)=5,РТУС!AX543&lt;TODAY()),HYPERLINK("#Проверка!"&amp;CELL("адрес",Проверка!AX543),РТУС!AX543),HYPERLINK("#РТУС!"&amp;CELL("адрес",Проверка!AX543),"###")))</f>
        <v>заполнить</v>
      </c>
      <c r="AY543" s="15" t="str">
        <f ca="1">IF(РТУС!AY543="",HYPERLINK("#РТУС!"&amp;CELL("адрес",Проверка!AY543),"заполнить"),IF(AND(LEN(РТУС!AY543)=5,РТУС!AY543&lt;TODAY()),HYPERLINK("#Проверка!"&amp;CELL("адрес",Проверка!AY543),РТУС!AY543),HYPERLINK("#РТУС!"&amp;CELL("адрес",Проверка!AY543),"###")))</f>
        <v>заполнить</v>
      </c>
    </row>
    <row r="544" spans="1:51" x14ac:dyDescent="0.25">
      <c r="A544" s="10" t="str">
        <f>РТУС!A544</f>
        <v>.</v>
      </c>
      <c r="B544" s="13" t="str">
        <f ca="1">IF(РТУС!B544="",HYPERLINK("#РТУС!"&amp;CELL("адрес",Проверка!B544),"заполнить"),IF(AND(LEN(РТУС!B544)=10,РТУС!B543=РТУС!B544),HYPERLINK("#Проверка!"&amp;CELL("адрес",Проверка!B544),РТУС!B544),HYPERLINK("#РТУС!"&amp;CELL("адрес",Проверка!B544),"###")))</f>
        <v>заполнить</v>
      </c>
      <c r="C544" s="13" t="str">
        <f ca="1">IF(РТУС!C544="",HYPERLINK("#РТУС!"&amp;CELL("адрес",Проверка!C544),"заполнить"),IF(AND(ISNUMBER(РТУС!C544)=TRUE,РТУС!C544&gt;0,РТУС!C543=РТУС!C544),HYPERLINK("#Проверка!"&amp;CELL("адрес",Проверка!C544),РТУС!C544),HYPERLINK("#РТУС!"&amp;CELL("адрес",Проверка!C544),"###")))</f>
        <v>заполнить</v>
      </c>
      <c r="D544" s="13" t="str">
        <f>IF(РТУС!D544="","",РТУС!D544)</f>
        <v/>
      </c>
      <c r="E544" s="13" t="str">
        <f ca="1">IF(РТУС!E544="",HYPERLINK("#РТУС!"&amp;CELL("адрес",Проверка!E544),"заполнить"),IF(РТУС!E543=РТУС!E544,HYPERLINK("#Проверка!"&amp;CELL("адрес",Проверка!E544),РТУС!E544),HYPERLINK("#РТУС!"&amp;CELL("адрес",Проверка!E544),"###")))</f>
        <v>заполнить</v>
      </c>
      <c r="F544" s="13" t="str">
        <f ca="1">IF(РТУС!F544="",HYPERLINK("#РТУС!"&amp;CELL("адрес",Проверка!F544),"заполнить"),HYPERLINK("#Проверка!"&amp;CELL("адрес",Проверка!F544),РТУС!F544))</f>
        <v>заполнить</v>
      </c>
      <c r="G544" s="20" t="str">
        <f ca="1">IF(РТУС!G544="",HYPERLINK("#РТУС!"&amp;CELL("адрес",Проверка!G544),"заполнить"),IF(РТУС!G544="1",HYPERLINK("#Проверка!"&amp;CELL("адрес",Проверка!G544),"1"),IF(AND(ISNUMBER(РТУС!G544)=TRUE,РТУС!G544&lt;=1,РТУС!G544&gt;0),IF(SUMIF(РТУС!$A$4:$A$1000,A544,РТУС!$G$4:$G$1000)=1,HYPERLINK("#Проверка!"&amp;CELL("адрес",Проверка!G544),РТУС!G544),HYPERLINK("#РТУС!"&amp;CELL("адрес",Проверка!G544),"сумма долей ≠ 1")),HYPERLINK("#РТУС!"&amp;CELL("адрес",Проверка!G544),"###"))))</f>
        <v>заполнить</v>
      </c>
      <c r="H544" s="13" t="str">
        <f ca="1">IF(РТУС!H544="",HYPERLINK("#РТУС!"&amp;CELL("адрес",Проверка!H544),"заполнить"),IF(OR(РТУС!H544="Юрлицо",РТУС!H544="Физлицо",РТУС!H544="ИП"),HYPERLINK("#Проверка!"&amp;CELL("адрес",Проверка!H544),РТУС!H544),HYPERLINK("#РТУС!"&amp;CELL("адрес",Проверка!H544),"###")))</f>
        <v>заполнить</v>
      </c>
      <c r="I544" s="13" t="str">
        <f ca="1">IF(OR(РТУС!H544="Юрлицо",РТУС!H544="ИП"),IF(РТУС!I544="",HYPERLINK("#РТУС!"&amp;CELL("адрес",Проверка!I544),"заполнить"),IF(OR(LEN(РТУС!I544)=10,LEN(РТУС!I544)=12),HYPERLINK("#Проверка!"&amp;CELL("адрес",Проверка!I544),РТУС!I544),HYPERLINK("#РТУС!"&amp;CELL("адрес",Проверка!I544),"###"))),"")</f>
        <v/>
      </c>
      <c r="J544" s="15" t="str">
        <f ca="1">IF(РТУС!J544="","",IF(AND(LEN(РТУС!J544)=5,РТУС!J544&lt;TODAY()),HYPERLINK("#Проверка!"&amp;CELL("адрес",Проверка!J544),РТУС!J544),HYPERLINK("#РТУС!"&amp;CELL("адрес",Проверка!J544),"###")))</f>
        <v/>
      </c>
      <c r="K544" s="13" t="str">
        <f>IF(РТУС!K544="","",РТУС!K544)</f>
        <v/>
      </c>
      <c r="L544" s="13" t="str">
        <f ca="1">IF(OR(РТУС!H544="Физлицо",РТУС!H544="ИП"),IF(РТУС!L544="",HYPERLINK("#РТУС!"&amp;CELL("адрес",Проверка!L544),"заполнить"),IF(OR(РТУС!L544="Загранпаспорт гражданина РФ",РТУС!L544="Паспорт гражданина РФ",РТУС!L544="Иностранный паспорт",РТУС!L544="Свидетельство о рождении",РТУС!L544="Вид на жительство"),HYPERLINK("#Проверка!"&amp;CELL("адрес",Проверка!L544),РТУС!L544),HYPERLINK("#РТУС!"&amp;CELL("адрес",Проверка!L544),"###"))),"")</f>
        <v/>
      </c>
      <c r="M544" s="13" t="str">
        <f ca="1">IF(AND(OR(РТУС!L544="Паспорт гражданина РФ",РТУС!L544="Свидетельство о рождении"),РТУС!M544=""),HYPERLINK("#РТУС!"&amp;CELL("адрес",Проверка!M544),"заполнить"),IF(РТУС!L544="Паспорт гражданина РФ",IF(LEN(РТУС!M544)=4,HYPERLINK("#Проверка!"&amp;CELL("адрес",Проверка!M544),РТУС!M544),HYPERLINK("#РТУС!"&amp;CELL("адрес",Проверка!M544),"###")),IF(РТУС!L544="Свидетельство о рождении",HYPERLINK("#Проверка!"&amp;CELL("адрес",Проверка!M544),РТУС!M544),"")))</f>
        <v/>
      </c>
      <c r="N544" s="13" t="str">
        <f ca="1">IF(РТУС!L544="","",IF(РТУС!N544="",HYPERLINK("#РТУС!"&amp;CELL("адрес",Проверка!N544),"заполнить"),IF(OR(РТУС!L544="Паспорт гражданина РФ",РТУС!L544="Свидетельство о рождении"),IF(LEN(РТУС!N544)=6,HYPERLINK("#Проверка!"&amp;CELL("адрес",Проверка!N544),РТУС!N544),HYPERLINK("#РТУС!"&amp;CELL("адрес",Проверка!N544),"###")),HYPERLINK("#Проверка!"&amp;CELL("адрес",Проверка!N544),РТУС!N544))))</f>
        <v/>
      </c>
      <c r="O544" s="15" t="str">
        <f ca="1">IF(РТУС!L544="","",IF(РТУС!O544="",HYPERLINK("#РТУС!"&amp;CELL("адрес",Проверка!O544),"заполнить"),IF(AND(LEN(РТУС!O544)=5,РТУС!O544&lt;TODAY()),IF(РТУС!L544="Свидетельство о рождении",IF(РТУС!O544&gt;EDATE(TODAY(),-168),HYPERLINK("#Проверка!"&amp;CELL("адрес",Проверка!O544),РТУС!O544),HYPERLINK("#РТУС!"&amp;CELL("адрес",Проверка!O544),"недействительно")),HYPERLINK("#Проверка!"&amp;CELL("адрес",Проверка!O544),РТУС!O544)),HYPERLINK("#РТУС!"&amp;CELL("адрес",Проверка!O544),"###"))))</f>
        <v/>
      </c>
      <c r="P544" s="21" t="str">
        <f ca="1">IF(РТУС!L544="Паспорт гражданина РФ",IF(РТУС!P544="",HYPERLINK("#РТУС!"&amp;CELL("адрес",Проверка!P544),"заполнить"),HYPERLINK("#Проверка!"&amp;CELL("адрес",Проверка!P544),РТУС!P544)),"")</f>
        <v/>
      </c>
      <c r="Q544" s="13" t="str">
        <f ca="1">IF(РТУС!L544="Паспорт гражданина РФ",IF(РТУС!Q544="",HYPERLINK("#РТУС!"&amp;CELL("адрес",Проверка!Q544),"заполнить"),IF(LEN(РТУС!Q544)=7,HYPERLINK("#Проверка!"&amp;CELL("адрес",Проверка!Q544),РТУС!Q544),HYPERLINK("#РТУС!"&amp;CELL("адрес",Проверка!Q544),"###"))),"")</f>
        <v/>
      </c>
      <c r="R544" s="13" t="str">
        <f ca="1">IF(РТУС!R544="",HYPERLINK("#РТУС!"&amp;CELL("адрес",Проверка!R544),"заполнить"),HYPERLINK("#Проверка!"&amp;CELL("адрес",Проверка!R544),РТУС!R544))</f>
        <v>заполнить</v>
      </c>
      <c r="S544" s="13" t="str">
        <f>IF(РТУС!S544="","",РТУС!S544)</f>
        <v/>
      </c>
      <c r="T544" s="13" t="str">
        <f>IF(РТУС!T544="","",РТУС!T544)</f>
        <v/>
      </c>
      <c r="U544" s="13" t="str">
        <f>IF(РТУС!U544="","",РТУС!U544)</f>
        <v/>
      </c>
      <c r="V544" s="13" t="str">
        <f ca="1">IF(РТУС!V544="",HYPERLINK("#РТУС!"&amp;CELL("адрес",Проверка!V544),"заполнить"),IF(OR(РТУС!V544="Договор участия в долевом строительстве",РТУС!V544="Предварительный договор участия в долевом строительстве",РТУС!V544="Определение Арбитражного суда",РТУС!V544="Решение суда общей юрисдикции",РТУС!V544="Иные договоры"),HYPERLINK("#Проверка!"&amp;CELL("адрес",Проверка!V544),РТУС!V544),HYPERLINK("#РТУС!"&amp;CELL("адрес",Проверка!V544),"###")))</f>
        <v>заполнить</v>
      </c>
      <c r="W544" s="13" t="str">
        <f ca="1">IF(РТУС!W544="",HYPERLINK("#РТУС!"&amp;CELL("адрес",Проверка!W544),"заполнить"),HYPERLINK("#Проверка!"&amp;CELL("адрес",Проверка!W544),РТУС!W544))</f>
        <v>заполнить</v>
      </c>
      <c r="X544" s="15" t="str">
        <f ca="1">IF(РТУС!X544="",HYPERLINK("#РТУС!"&amp;CELL("адрес",Проверка!X544),"заполнить"),IF(AND(LEN(РТУС!X544)=5,РТУС!X544&lt;TODAY()),HYPERLINK("#Проверка!"&amp;CELL("адрес",Проверка!X544),РТУС!X544),HYPERLINK("#РТУС!"&amp;CELL("адрес",Проверка!X544),"###")))</f>
        <v>заполнить</v>
      </c>
      <c r="Y544" s="13" t="str">
        <f>IF(РТУС!Y544="","",РТУС!Y544)</f>
        <v/>
      </c>
      <c r="Z544" s="15" t="str">
        <f ca="1">IF(РТУС!Z544="","",IF(AND(LEN(РТУС!Z544)=5,РТУС!Z544&lt;TODAY()),HYPERLINK("#Проверка!"&amp;CELL("адрес",Проверка!Z544),РТУС!Z544),HYPERLINK("#РТУС!"&amp;CELL("адрес",Проверка!Z544),"###")))</f>
        <v/>
      </c>
      <c r="AA544" s="18" t="str">
        <f ca="1">IF(РТУС!AA544="",HYPERLINK("#РТУС!"&amp;CELL("адрес",Проверка!AA544),"заполнить"),IF(ISNUMBER(РТУС!AA544)=TRUE,HYPERLINK("#Проверка!"&amp;CELL("адрес",Проверка!AA544),РТУС!AA544),HYPERLINK("#РТУС!"&amp;CELL("адрес",Проверка!AA544),"###")))</f>
        <v>заполнить</v>
      </c>
      <c r="AB544" s="18" t="str">
        <f ca="1">IF(РТУС!AB544="",HYPERLINK("#РТУС!"&amp;CELL("адрес",Проверка!AB544),"заполнить"),IF(ISNUMBER(РТУС!AB544)=TRUE,HYPERLINK("#Проверка!"&amp;CELL("адрес",Проверка!AB544),РТУС!AB544),HYPERLINK("#РТУС!"&amp;CELL("адрес",Проверка!AB544),"###")))</f>
        <v>заполнить</v>
      </c>
      <c r="AC544" s="18" t="str">
        <f ca="1">IF(РТУС!AC544="","",IF(ISNUMBER(РТУС!AC544)=TRUE,HYPERLINK("#Проверка!"&amp;CELL("адрес",Проверка!AC544),РТУС!AC544),HYPERLINK("#РТУС!"&amp;CELL("адрес",Проверка!AC544),"###")))</f>
        <v/>
      </c>
      <c r="AD544" s="18" t="str">
        <f ca="1">IF(РТУС!AD544="","",IF(ISNUMBER(РТУС!AD544)=TRUE,HYPERLINK("#Проверка!"&amp;CELL("адрес",Проверка!AD544),РТУС!AD544),HYPERLINK("#РТУС!"&amp;CELL("адрес",Проверка!AD544),"###")))</f>
        <v/>
      </c>
      <c r="AE544" s="13" t="str">
        <f>IF(РТУС!AE544="","",РТУС!AE544)</f>
        <v/>
      </c>
      <c r="AF544" s="15" t="str">
        <f ca="1">IF(РТУС!AE544="","",IF(РТУС!AF544="",HYPERLINK("#РТУС!"&amp;CELL("адрес",Проверка!AF544),"заполнить"),IF(AND(LEN(РТУС!AF544)=5,РТУС!AF544&lt;TODAY()),HYPERLINK("#Проверка!"&amp;CELL("адрес",Проверка!AF544),РТУС!AF544),HYPERLINK("#РТУС!"&amp;CELL("адрес",Проверка!AF544),"###"))))</f>
        <v/>
      </c>
      <c r="AG544" s="13"/>
      <c r="AH544" s="15" t="str">
        <f ca="1">IF(РТУС!AE544="","",IF(РТУС!AH544="",HYPERLINK("#РТУС!"&amp;CELL("адрес",Проверка!AH544),"заполнить"),IF(AND(LEN(РТУС!AH544)=5,РТУС!AH544&lt;TODAY()),HYPERLINK("#Проверка!"&amp;CELL("адрес",Проверка!AH544),РТУС!AH544),HYPERLINK("#РТУС!"&amp;CELL("адрес",Проверка!AH544),"###"))))</f>
        <v/>
      </c>
      <c r="AI544" s="15" t="str">
        <f ca="1">IF(РТУС!AE544="","",IF(РТУС!AI544="",HYPERLINK("#РТУС!"&amp;CELL("адрес",Проверка!AI544),"заполнить"),HYPERLINK("#Проверка!"&amp;CELL("адрес",Проверка!AI544),РТУС!AI544)))</f>
        <v/>
      </c>
      <c r="AJ544" s="13" t="str">
        <f ca="1">IF(РТУС!AE544="","",IF(РТУС!AJ544="",HYPERLINK("#РТУС!"&amp;CELL("адрес",Проверка!AJ544),"заполнить"),IF(OR(РТУС!AJ544="Юрлицо",РТУС!AJ544="Физлицо",РТУС!AJ544="ИП"),HYPERLINK("#Проверка!"&amp;CELL("адрес",Проверка!AJ544),РТУС!AJ544),HYPERLINK("#РТУС!"&amp;CELL("адрес",Проверка!AJ544),"###"))))</f>
        <v/>
      </c>
      <c r="AK544" s="13" t="str">
        <f ca="1">IF(РТУС!AK544="",HYPERLINK("#РТУС!"&amp;CELL("адрес",Проверка!AK544),"заполнить"),IF(OR(РТУС!AK544="Квартира",РТУС!AK544="Кладовая",РТУС!AK544="Машино-место",РТУС!AK544="Нежилое помещение"),HYPERLINK("#Проверка!"&amp;CELL("адрес",Проверка!AK544),РТУС!AK544),HYPERLINK("#РТУС!"&amp;CELL("адрес",Проверка!AK544),"###")))</f>
        <v>заполнить</v>
      </c>
      <c r="AL544" s="13" t="str">
        <f ca="1">IF(РТУС!AL544="",HYPERLINK("#РТУС!"&amp;CELL("адрес",Проверка!AL544),"заполнить"),HYPERLINK("#Проверка!"&amp;CELL("адрес",Проверка!AL544),РТУС!AL544))</f>
        <v>заполнить</v>
      </c>
      <c r="AM544" s="18" t="str">
        <f ca="1">IF(РТУС!AM544="",HYPERLINK("#РТУС!"&amp;CELL("адрес",Проверка!AM544),"заполнить"),IF(ISNUMBER(РТУС!AM544)=TRUE,IF(РТУС!AK544="Нежилое помещение",IF(РТУС!AM544&gt;7,HYPERLINK("#РТУС!"&amp;CELL("адрес",Проверка!AM544),"не больше 7 кв.м."),РТУС!AM544),HYPERLINK("#Проверка!"&amp;CELL("адрес",Проверка!AM544),РТУС!AM544)),HYPERLINK("#РТУС!"&amp;CELL("адрес",Проверка!AM544),"###")))</f>
        <v>заполнить</v>
      </c>
      <c r="AN544" s="13" t="str">
        <f ca="1">IF(РТУС!AN544="",HYPERLINK("#РТУС!"&amp;CELL("адрес",Проверка!AN544),"заполнить"),IF(OR(РТУС!AN544="Общая площадь помещения",РТУС!AN544="Общая приведенная площадь жилого помещения",РТУС!AN544="Общая площадь жилого помещения с учетом лоджий, балконов, террас и веранд"),HYPERLINK("#Проверка!"&amp;CELL("адрес",Проверка!AN544),РТУС!AN544),HYPERLINK("#РТУС!"&amp;CELL("адрес",Проверка!AN544),"###")))</f>
        <v>заполнить</v>
      </c>
      <c r="AO544" s="13" t="str">
        <f ca="1">IF(OR(РТУС!AK544="Квартира",РТУС!A544="Нежилое помещение"),IF(РТУС!AO544="",HYPERLINK("#РТУС!"&amp;CELL("адрес",Проверка!AO544),"заполнить"),IF(ISNUMBER(РТУС!AO544)=TRUE,HYPERLINK("#Проверка!"&amp;CELL("адрес",Проверка!AO544),РТУС!AO544),HYPERLINK("#РТУС!"&amp;CELL("адрес",Проверка!AO544),"###"))),"")</f>
        <v/>
      </c>
      <c r="AP544" s="13" t="str">
        <f>IF(РТУС!AP544="","",РТУС!AP544)</f>
        <v/>
      </c>
      <c r="AQ544" s="13" t="str">
        <f ca="1">IF(РТУС!AQ544="",HYPERLINK("#РТУС!"&amp;CELL("адрес",Проверка!AQ544),"заполнить"),HYPERLINK("#Проверка!"&amp;CELL("адрес",Проверка!AQ544),РТУС!AQ544))</f>
        <v>заполнить</v>
      </c>
      <c r="AR544" s="18" t="str">
        <f ca="1">IF(РТУС!AR544="",HYPERLINK("#РТУС!"&amp;CELL("адрес",Проверка!AR544),"заполнить"),IF(ISNUMBER(РТУС!AR544)=FALSE,HYPERLINK("#РТУС!"&amp;CELL("адрес",Проверка!AR544),"###"),IF(РТУС!G544="1",IF(РТУС!AB544=РТУС!AR544+РТУС!AU544,HYPERLINK("#Проверка!"&amp;CELL("адрес",Проверка!AR544),РТУС!AR544),HYPERLINK("#РТУС!"&amp;CELL("адрес",Проверка!AR544),"сверить суммы")),IF(РТУС!AB544=(SUMIF(РТУС!$A$4:$A$1000,A544,РТУС!$AR$4:$AR$1000)+SUMIF(РТУС!$A$4:$A$1000,A544,РТУС!$AU$4:$AU$1000)),HYPERLINK("#Проверка!"&amp;CELL("адрес",Проверка!AR544),РТУС!AR544),HYPERLINK("#РТУС!"&amp;CELL("адрес",Проверка!AR544),"сверить суммы")))))</f>
        <v>заполнить</v>
      </c>
      <c r="AS544" s="13" t="str">
        <f>IF(РТУС!AS544="","",РТУС!AS544)</f>
        <v/>
      </c>
      <c r="AT544" s="18" t="str">
        <f ca="1">IF(РТУС!AT544="",HYPERLINK("#РТУС!"&amp;CELL("адрес",Проверка!AT544),"заполнить"),IF(ISNUMBER(РТУС!AT544)=FALSE,HYPERLINK("#РТУС!"&amp;CELL("адрес",Проверка!AT544),"###"),IF(РТУС!AT544=РТУС!AR544,HYPERLINK("#Проверка!"&amp;CELL("адрес",Проверка!AT544),РТУС!AT544),HYPERLINK("#РТУС!"&amp;CELL("адрес",Проверка!AT544),"сверить суммы"))))</f>
        <v>заполнить</v>
      </c>
      <c r="AU544" s="18" t="str">
        <f ca="1">IF(РТУС!AU544="",HYPERLINK("#РТУС!"&amp;CELL("адрес",Проверка!AU544),"заполнить"),IF(ISNUMBER(РТУС!AU544)=FALSE,HYPERLINK("#РТУС!"&amp;CELL("адрес",Проверка!AU544),"###"),IF(РТУС!G544="1",IF(РТУС!AB544=РТУС!AR544+РТУС!AU544,HYPERLINK("#Проверка!"&amp;CELL("адрес",Проверка!AU544),РТУС!AU544),HYPERLINK("#РТУС!"&amp;CELL("адрес",Проверка!AU544),"сверить суммы")),IF(РТУС!AB544=(SUMIF(РТУС!$A$4:$A$1000,A544,РТУС!$AR$4:$AR$1000)+SUMIF(РТУС!$A$4:$A$1000,A544,РТУС!$AU$4:$AU$1000)),HYPERLINK("#Проверка!"&amp;CELL("адрес",Проверка!AU544),РТУС!AU544),HYPERLINK("#РТУС!"&amp;CELL("адрес",Проверка!AU544),"сверить суммы")))))</f>
        <v>заполнить</v>
      </c>
      <c r="AV544" s="13" t="str">
        <f ca="1">IF(РТУС!AV544="",HYPERLINK("#РТУС!"&amp;CELL("адрес",Проверка!AV544),"заполнить"),IF(OR(РТУС!AV544="Требование о передаче жилого помещения",РТУС!AV544="Требование о передаче машино-места",РТУС!AV544="Требования о передаче нежилого помещения",РТУС!AV544="Денежные требования"),HYPERLINK("#Проверка!"&amp;CELL("адрес",Проверка!AV544),РТУС!AV544),HYPERLINK("#РТУС!"&amp;CELL("адрес",Проверка!AV544),"###")))</f>
        <v>заполнить</v>
      </c>
      <c r="AW544" s="13" t="str">
        <f ca="1">IF(РТУС!AW544="",HYPERLINK("#РТУС!"&amp;CELL("адрес",Проверка!AW544),"заполнить"),IF(OR(РТУС!AW544="Включен в полном объеме",РТУС!AW544="Включен частично"),HYPERLINK("#Проверка!"&amp;CELL("адрес",Проверка!AW544),РТУС!AW544),HYPERLINK("#РТУС!"&amp;CELL("адрес",Проверка!AW544),"###")))</f>
        <v>заполнить</v>
      </c>
      <c r="AX544" s="15" t="str">
        <f ca="1">IF(РТУС!AX544="",HYPERLINK("#РТУС!"&amp;CELL("адрес",Проверка!AX544),"заполнить"),IF(AND(LEN(РТУС!AX544)=5,РТУС!AX544&lt;TODAY()),HYPERLINK("#Проверка!"&amp;CELL("адрес",Проверка!AX544),РТУС!AX544),HYPERLINK("#РТУС!"&amp;CELL("адрес",Проверка!AX544),"###")))</f>
        <v>заполнить</v>
      </c>
      <c r="AY544" s="15" t="str">
        <f ca="1">IF(РТУС!AY544="",HYPERLINK("#РТУС!"&amp;CELL("адрес",Проверка!AY544),"заполнить"),IF(AND(LEN(РТУС!AY544)=5,РТУС!AY544&lt;TODAY()),HYPERLINK("#Проверка!"&amp;CELL("адрес",Проверка!AY544),РТУС!AY544),HYPERLINK("#РТУС!"&amp;CELL("адрес",Проверка!AY544),"###")))</f>
        <v>заполнить</v>
      </c>
    </row>
    <row r="545" spans="1:51" x14ac:dyDescent="0.25">
      <c r="A545" s="10" t="str">
        <f>РТУС!A545</f>
        <v>.</v>
      </c>
      <c r="B545" s="13" t="str">
        <f ca="1">IF(РТУС!B545="",HYPERLINK("#РТУС!"&amp;CELL("адрес",Проверка!B545),"заполнить"),IF(AND(LEN(РТУС!B545)=10,РТУС!B544=РТУС!B545),HYPERLINK("#Проверка!"&amp;CELL("адрес",Проверка!B545),РТУС!B545),HYPERLINK("#РТУС!"&amp;CELL("адрес",Проверка!B545),"###")))</f>
        <v>заполнить</v>
      </c>
      <c r="C545" s="13" t="str">
        <f ca="1">IF(РТУС!C545="",HYPERLINK("#РТУС!"&amp;CELL("адрес",Проверка!C545),"заполнить"),IF(AND(ISNUMBER(РТУС!C545)=TRUE,РТУС!C545&gt;0,РТУС!C544=РТУС!C545),HYPERLINK("#Проверка!"&amp;CELL("адрес",Проверка!C545),РТУС!C545),HYPERLINK("#РТУС!"&amp;CELL("адрес",Проверка!C545),"###")))</f>
        <v>заполнить</v>
      </c>
      <c r="D545" s="13" t="str">
        <f>IF(РТУС!D545="","",РТУС!D545)</f>
        <v/>
      </c>
      <c r="E545" s="13" t="str">
        <f ca="1">IF(РТУС!E545="",HYPERLINK("#РТУС!"&amp;CELL("адрес",Проверка!E545),"заполнить"),IF(РТУС!E544=РТУС!E545,HYPERLINK("#Проверка!"&amp;CELL("адрес",Проверка!E545),РТУС!E545),HYPERLINK("#РТУС!"&amp;CELL("адрес",Проверка!E545),"###")))</f>
        <v>заполнить</v>
      </c>
      <c r="F545" s="13" t="str">
        <f ca="1">IF(РТУС!F545="",HYPERLINK("#РТУС!"&amp;CELL("адрес",Проверка!F545),"заполнить"),HYPERLINK("#Проверка!"&amp;CELL("адрес",Проверка!F545),РТУС!F545))</f>
        <v>заполнить</v>
      </c>
      <c r="G545" s="20" t="str">
        <f ca="1">IF(РТУС!G545="",HYPERLINK("#РТУС!"&amp;CELL("адрес",Проверка!G545),"заполнить"),IF(РТУС!G545="1",HYPERLINK("#Проверка!"&amp;CELL("адрес",Проверка!G545),"1"),IF(AND(ISNUMBER(РТУС!G545)=TRUE,РТУС!G545&lt;=1,РТУС!G545&gt;0),IF(SUMIF(РТУС!$A$4:$A$1000,A545,РТУС!$G$4:$G$1000)=1,HYPERLINK("#Проверка!"&amp;CELL("адрес",Проверка!G545),РТУС!G545),HYPERLINK("#РТУС!"&amp;CELL("адрес",Проверка!G545),"сумма долей ≠ 1")),HYPERLINK("#РТУС!"&amp;CELL("адрес",Проверка!G545),"###"))))</f>
        <v>заполнить</v>
      </c>
      <c r="H545" s="13" t="str">
        <f ca="1">IF(РТУС!H545="",HYPERLINK("#РТУС!"&amp;CELL("адрес",Проверка!H545),"заполнить"),IF(OR(РТУС!H545="Юрлицо",РТУС!H545="Физлицо",РТУС!H545="ИП"),HYPERLINK("#Проверка!"&amp;CELL("адрес",Проверка!H545),РТУС!H545),HYPERLINK("#РТУС!"&amp;CELL("адрес",Проверка!H545),"###")))</f>
        <v>заполнить</v>
      </c>
      <c r="I545" s="13" t="str">
        <f ca="1">IF(OR(РТУС!H545="Юрлицо",РТУС!H545="ИП"),IF(РТУС!I545="",HYPERLINK("#РТУС!"&amp;CELL("адрес",Проверка!I545),"заполнить"),IF(OR(LEN(РТУС!I545)=10,LEN(РТУС!I545)=12),HYPERLINK("#Проверка!"&amp;CELL("адрес",Проверка!I545),РТУС!I545),HYPERLINK("#РТУС!"&amp;CELL("адрес",Проверка!I545),"###"))),"")</f>
        <v/>
      </c>
      <c r="J545" s="15" t="str">
        <f ca="1">IF(РТУС!J545="","",IF(AND(LEN(РТУС!J545)=5,РТУС!J545&lt;TODAY()),HYPERLINK("#Проверка!"&amp;CELL("адрес",Проверка!J545),РТУС!J545),HYPERLINK("#РТУС!"&amp;CELL("адрес",Проверка!J545),"###")))</f>
        <v/>
      </c>
      <c r="K545" s="13" t="str">
        <f>IF(РТУС!K545="","",РТУС!K545)</f>
        <v/>
      </c>
      <c r="L545" s="13" t="str">
        <f ca="1">IF(OR(РТУС!H545="Физлицо",РТУС!H545="ИП"),IF(РТУС!L545="",HYPERLINK("#РТУС!"&amp;CELL("адрес",Проверка!L545),"заполнить"),IF(OR(РТУС!L545="Загранпаспорт гражданина РФ",РТУС!L545="Паспорт гражданина РФ",РТУС!L545="Иностранный паспорт",РТУС!L545="Свидетельство о рождении",РТУС!L545="Вид на жительство"),HYPERLINK("#Проверка!"&amp;CELL("адрес",Проверка!L545),РТУС!L545),HYPERLINK("#РТУС!"&amp;CELL("адрес",Проверка!L545),"###"))),"")</f>
        <v/>
      </c>
      <c r="M545" s="13" t="str">
        <f ca="1">IF(AND(OR(РТУС!L545="Паспорт гражданина РФ",РТУС!L545="Свидетельство о рождении"),РТУС!M545=""),HYPERLINK("#РТУС!"&amp;CELL("адрес",Проверка!M545),"заполнить"),IF(РТУС!L545="Паспорт гражданина РФ",IF(LEN(РТУС!M545)=4,HYPERLINK("#Проверка!"&amp;CELL("адрес",Проверка!M545),РТУС!M545),HYPERLINK("#РТУС!"&amp;CELL("адрес",Проверка!M545),"###")),IF(РТУС!L545="Свидетельство о рождении",HYPERLINK("#Проверка!"&amp;CELL("адрес",Проверка!M545),РТУС!M545),"")))</f>
        <v/>
      </c>
      <c r="N545" s="13" t="str">
        <f ca="1">IF(РТУС!L545="","",IF(РТУС!N545="",HYPERLINK("#РТУС!"&amp;CELL("адрес",Проверка!N545),"заполнить"),IF(OR(РТУС!L545="Паспорт гражданина РФ",РТУС!L545="Свидетельство о рождении"),IF(LEN(РТУС!N545)=6,HYPERLINK("#Проверка!"&amp;CELL("адрес",Проверка!N545),РТУС!N545),HYPERLINK("#РТУС!"&amp;CELL("адрес",Проверка!N545),"###")),HYPERLINK("#Проверка!"&amp;CELL("адрес",Проверка!N545),РТУС!N545))))</f>
        <v/>
      </c>
      <c r="O545" s="15" t="str">
        <f ca="1">IF(РТУС!L545="","",IF(РТУС!O545="",HYPERLINK("#РТУС!"&amp;CELL("адрес",Проверка!O545),"заполнить"),IF(AND(LEN(РТУС!O545)=5,РТУС!O545&lt;TODAY()),IF(РТУС!L545="Свидетельство о рождении",IF(РТУС!O545&gt;EDATE(TODAY(),-168),HYPERLINK("#Проверка!"&amp;CELL("адрес",Проверка!O545),РТУС!O545),HYPERLINK("#РТУС!"&amp;CELL("адрес",Проверка!O545),"недействительно")),HYPERLINK("#Проверка!"&amp;CELL("адрес",Проверка!O545),РТУС!O545)),HYPERLINK("#РТУС!"&amp;CELL("адрес",Проверка!O545),"###"))))</f>
        <v/>
      </c>
      <c r="P545" s="21" t="str">
        <f ca="1">IF(РТУС!L545="Паспорт гражданина РФ",IF(РТУС!P545="",HYPERLINK("#РТУС!"&amp;CELL("адрес",Проверка!P545),"заполнить"),HYPERLINK("#Проверка!"&amp;CELL("адрес",Проверка!P545),РТУС!P545)),"")</f>
        <v/>
      </c>
      <c r="Q545" s="13" t="str">
        <f ca="1">IF(РТУС!L545="Паспорт гражданина РФ",IF(РТУС!Q545="",HYPERLINK("#РТУС!"&amp;CELL("адрес",Проверка!Q545),"заполнить"),IF(LEN(РТУС!Q545)=7,HYPERLINK("#Проверка!"&amp;CELL("адрес",Проверка!Q545),РТУС!Q545),HYPERLINK("#РТУС!"&amp;CELL("адрес",Проверка!Q545),"###"))),"")</f>
        <v/>
      </c>
      <c r="R545" s="13" t="str">
        <f ca="1">IF(РТУС!R545="",HYPERLINK("#РТУС!"&amp;CELL("адрес",Проверка!R545),"заполнить"),HYPERLINK("#Проверка!"&amp;CELL("адрес",Проверка!R545),РТУС!R545))</f>
        <v>заполнить</v>
      </c>
      <c r="S545" s="13" t="str">
        <f>IF(РТУС!S545="","",РТУС!S545)</f>
        <v/>
      </c>
      <c r="T545" s="13" t="str">
        <f>IF(РТУС!T545="","",РТУС!T545)</f>
        <v/>
      </c>
      <c r="U545" s="13" t="str">
        <f>IF(РТУС!U545="","",РТУС!U545)</f>
        <v/>
      </c>
      <c r="V545" s="13" t="str">
        <f ca="1">IF(РТУС!V545="",HYPERLINK("#РТУС!"&amp;CELL("адрес",Проверка!V545),"заполнить"),IF(OR(РТУС!V545="Договор участия в долевом строительстве",РТУС!V545="Предварительный договор участия в долевом строительстве",РТУС!V545="Определение Арбитражного суда",РТУС!V545="Решение суда общей юрисдикции",РТУС!V545="Иные договоры"),HYPERLINK("#Проверка!"&amp;CELL("адрес",Проверка!V545),РТУС!V545),HYPERLINK("#РТУС!"&amp;CELL("адрес",Проверка!V545),"###")))</f>
        <v>заполнить</v>
      </c>
      <c r="W545" s="13" t="str">
        <f ca="1">IF(РТУС!W545="",HYPERLINK("#РТУС!"&amp;CELL("адрес",Проверка!W545),"заполнить"),HYPERLINK("#Проверка!"&amp;CELL("адрес",Проверка!W545),РТУС!W545))</f>
        <v>заполнить</v>
      </c>
      <c r="X545" s="15" t="str">
        <f ca="1">IF(РТУС!X545="",HYPERLINK("#РТУС!"&amp;CELL("адрес",Проверка!X545),"заполнить"),IF(AND(LEN(РТУС!X545)=5,РТУС!X545&lt;TODAY()),HYPERLINK("#Проверка!"&amp;CELL("адрес",Проверка!X545),РТУС!X545),HYPERLINK("#РТУС!"&amp;CELL("адрес",Проверка!X545),"###")))</f>
        <v>заполнить</v>
      </c>
      <c r="Y545" s="13" t="str">
        <f>IF(РТУС!Y545="","",РТУС!Y545)</f>
        <v/>
      </c>
      <c r="Z545" s="15" t="str">
        <f ca="1">IF(РТУС!Z545="","",IF(AND(LEN(РТУС!Z545)=5,РТУС!Z545&lt;TODAY()),HYPERLINK("#Проверка!"&amp;CELL("адрес",Проверка!Z545),РТУС!Z545),HYPERLINK("#РТУС!"&amp;CELL("адрес",Проверка!Z545),"###")))</f>
        <v/>
      </c>
      <c r="AA545" s="18" t="str">
        <f ca="1">IF(РТУС!AA545="",HYPERLINK("#РТУС!"&amp;CELL("адрес",Проверка!AA545),"заполнить"),IF(ISNUMBER(РТУС!AA545)=TRUE,HYPERLINK("#Проверка!"&amp;CELL("адрес",Проверка!AA545),РТУС!AA545),HYPERLINK("#РТУС!"&amp;CELL("адрес",Проверка!AA545),"###")))</f>
        <v>заполнить</v>
      </c>
      <c r="AB545" s="18" t="str">
        <f ca="1">IF(РТУС!AB545="",HYPERLINK("#РТУС!"&amp;CELL("адрес",Проверка!AB545),"заполнить"),IF(ISNUMBER(РТУС!AB545)=TRUE,HYPERLINK("#Проверка!"&amp;CELL("адрес",Проверка!AB545),РТУС!AB545),HYPERLINK("#РТУС!"&amp;CELL("адрес",Проверка!AB545),"###")))</f>
        <v>заполнить</v>
      </c>
      <c r="AC545" s="18" t="str">
        <f ca="1">IF(РТУС!AC545="","",IF(ISNUMBER(РТУС!AC545)=TRUE,HYPERLINK("#Проверка!"&amp;CELL("адрес",Проверка!AC545),РТУС!AC545),HYPERLINK("#РТУС!"&amp;CELL("адрес",Проверка!AC545),"###")))</f>
        <v/>
      </c>
      <c r="AD545" s="18" t="str">
        <f ca="1">IF(РТУС!AD545="","",IF(ISNUMBER(РТУС!AD545)=TRUE,HYPERLINK("#Проверка!"&amp;CELL("адрес",Проверка!AD545),РТУС!AD545),HYPERLINK("#РТУС!"&amp;CELL("адрес",Проверка!AD545),"###")))</f>
        <v/>
      </c>
      <c r="AE545" s="13" t="str">
        <f>IF(РТУС!AE545="","",РТУС!AE545)</f>
        <v/>
      </c>
      <c r="AF545" s="15" t="str">
        <f ca="1">IF(РТУС!AE545="","",IF(РТУС!AF545="",HYPERLINK("#РТУС!"&amp;CELL("адрес",Проверка!AF545),"заполнить"),IF(AND(LEN(РТУС!AF545)=5,РТУС!AF545&lt;TODAY()),HYPERLINK("#Проверка!"&amp;CELL("адрес",Проверка!AF545),РТУС!AF545),HYPERLINK("#РТУС!"&amp;CELL("адрес",Проверка!AF545),"###"))))</f>
        <v/>
      </c>
      <c r="AG545" s="13"/>
      <c r="AH545" s="15" t="str">
        <f ca="1">IF(РТУС!AE545="","",IF(РТУС!AH545="",HYPERLINK("#РТУС!"&amp;CELL("адрес",Проверка!AH545),"заполнить"),IF(AND(LEN(РТУС!AH545)=5,РТУС!AH545&lt;TODAY()),HYPERLINK("#Проверка!"&amp;CELL("адрес",Проверка!AH545),РТУС!AH545),HYPERLINK("#РТУС!"&amp;CELL("адрес",Проверка!AH545),"###"))))</f>
        <v/>
      </c>
      <c r="AI545" s="15" t="str">
        <f ca="1">IF(РТУС!AE545="","",IF(РТУС!AI545="",HYPERLINK("#РТУС!"&amp;CELL("адрес",Проверка!AI545),"заполнить"),HYPERLINK("#Проверка!"&amp;CELL("адрес",Проверка!AI545),РТУС!AI545)))</f>
        <v/>
      </c>
      <c r="AJ545" s="13" t="str">
        <f ca="1">IF(РТУС!AE545="","",IF(РТУС!AJ545="",HYPERLINK("#РТУС!"&amp;CELL("адрес",Проверка!AJ545),"заполнить"),IF(OR(РТУС!AJ545="Юрлицо",РТУС!AJ545="Физлицо",РТУС!AJ545="ИП"),HYPERLINK("#Проверка!"&amp;CELL("адрес",Проверка!AJ545),РТУС!AJ545),HYPERLINK("#РТУС!"&amp;CELL("адрес",Проверка!AJ545),"###"))))</f>
        <v/>
      </c>
      <c r="AK545" s="13" t="str">
        <f ca="1">IF(РТУС!AK545="",HYPERLINK("#РТУС!"&amp;CELL("адрес",Проверка!AK545),"заполнить"),IF(OR(РТУС!AK545="Квартира",РТУС!AK545="Кладовая",РТУС!AK545="Машино-место",РТУС!AK545="Нежилое помещение"),HYPERLINK("#Проверка!"&amp;CELL("адрес",Проверка!AK545),РТУС!AK545),HYPERLINK("#РТУС!"&amp;CELL("адрес",Проверка!AK545),"###")))</f>
        <v>заполнить</v>
      </c>
      <c r="AL545" s="13" t="str">
        <f ca="1">IF(РТУС!AL545="",HYPERLINK("#РТУС!"&amp;CELL("адрес",Проверка!AL545),"заполнить"),HYPERLINK("#Проверка!"&amp;CELL("адрес",Проверка!AL545),РТУС!AL545))</f>
        <v>заполнить</v>
      </c>
      <c r="AM545" s="18" t="str">
        <f ca="1">IF(РТУС!AM545="",HYPERLINK("#РТУС!"&amp;CELL("адрес",Проверка!AM545),"заполнить"),IF(ISNUMBER(РТУС!AM545)=TRUE,IF(РТУС!AK545="Нежилое помещение",IF(РТУС!AM545&gt;7,HYPERLINK("#РТУС!"&amp;CELL("адрес",Проверка!AM545),"не больше 7 кв.м."),РТУС!AM545),HYPERLINK("#Проверка!"&amp;CELL("адрес",Проверка!AM545),РТУС!AM545)),HYPERLINK("#РТУС!"&amp;CELL("адрес",Проверка!AM545),"###")))</f>
        <v>заполнить</v>
      </c>
      <c r="AN545" s="13" t="str">
        <f ca="1">IF(РТУС!AN545="",HYPERLINK("#РТУС!"&amp;CELL("адрес",Проверка!AN545),"заполнить"),IF(OR(РТУС!AN545="Общая площадь помещения",РТУС!AN545="Общая приведенная площадь жилого помещения",РТУС!AN545="Общая площадь жилого помещения с учетом лоджий, балконов, террас и веранд"),HYPERLINK("#Проверка!"&amp;CELL("адрес",Проверка!AN545),РТУС!AN545),HYPERLINK("#РТУС!"&amp;CELL("адрес",Проверка!AN545),"###")))</f>
        <v>заполнить</v>
      </c>
      <c r="AO545" s="13" t="str">
        <f ca="1">IF(OR(РТУС!AK545="Квартира",РТУС!A545="Нежилое помещение"),IF(РТУС!AO545="",HYPERLINK("#РТУС!"&amp;CELL("адрес",Проверка!AO545),"заполнить"),IF(ISNUMBER(РТУС!AO545)=TRUE,HYPERLINK("#Проверка!"&amp;CELL("адрес",Проверка!AO545),РТУС!AO545),HYPERLINK("#РТУС!"&amp;CELL("адрес",Проверка!AO545),"###"))),"")</f>
        <v/>
      </c>
      <c r="AP545" s="13" t="str">
        <f>IF(РТУС!AP545="","",РТУС!AP545)</f>
        <v/>
      </c>
      <c r="AQ545" s="13" t="str">
        <f ca="1">IF(РТУС!AQ545="",HYPERLINK("#РТУС!"&amp;CELL("адрес",Проверка!AQ545),"заполнить"),HYPERLINK("#Проверка!"&amp;CELL("адрес",Проверка!AQ545),РТУС!AQ545))</f>
        <v>заполнить</v>
      </c>
      <c r="AR545" s="18" t="str">
        <f ca="1">IF(РТУС!AR545="",HYPERLINK("#РТУС!"&amp;CELL("адрес",Проверка!AR545),"заполнить"),IF(ISNUMBER(РТУС!AR545)=FALSE,HYPERLINK("#РТУС!"&amp;CELL("адрес",Проверка!AR545),"###"),IF(РТУС!G545="1",IF(РТУС!AB545=РТУС!AR545+РТУС!AU545,HYPERLINK("#Проверка!"&amp;CELL("адрес",Проверка!AR545),РТУС!AR545),HYPERLINK("#РТУС!"&amp;CELL("адрес",Проверка!AR545),"сверить суммы")),IF(РТУС!AB545=(SUMIF(РТУС!$A$4:$A$1000,A545,РТУС!$AR$4:$AR$1000)+SUMIF(РТУС!$A$4:$A$1000,A545,РТУС!$AU$4:$AU$1000)),HYPERLINK("#Проверка!"&amp;CELL("адрес",Проверка!AR545),РТУС!AR545),HYPERLINK("#РТУС!"&amp;CELL("адрес",Проверка!AR545),"сверить суммы")))))</f>
        <v>заполнить</v>
      </c>
      <c r="AS545" s="13" t="str">
        <f>IF(РТУС!AS545="","",РТУС!AS545)</f>
        <v/>
      </c>
      <c r="AT545" s="18" t="str">
        <f ca="1">IF(РТУС!AT545="",HYPERLINK("#РТУС!"&amp;CELL("адрес",Проверка!AT545),"заполнить"),IF(ISNUMBER(РТУС!AT545)=FALSE,HYPERLINK("#РТУС!"&amp;CELL("адрес",Проверка!AT545),"###"),IF(РТУС!AT545=РТУС!AR545,HYPERLINK("#Проверка!"&amp;CELL("адрес",Проверка!AT545),РТУС!AT545),HYPERLINK("#РТУС!"&amp;CELL("адрес",Проверка!AT545),"сверить суммы"))))</f>
        <v>заполнить</v>
      </c>
      <c r="AU545" s="18" t="str">
        <f ca="1">IF(РТУС!AU545="",HYPERLINK("#РТУС!"&amp;CELL("адрес",Проверка!AU545),"заполнить"),IF(ISNUMBER(РТУС!AU545)=FALSE,HYPERLINK("#РТУС!"&amp;CELL("адрес",Проверка!AU545),"###"),IF(РТУС!G545="1",IF(РТУС!AB545=РТУС!AR545+РТУС!AU545,HYPERLINK("#Проверка!"&amp;CELL("адрес",Проверка!AU545),РТУС!AU545),HYPERLINK("#РТУС!"&amp;CELL("адрес",Проверка!AU545),"сверить суммы")),IF(РТУС!AB545=(SUMIF(РТУС!$A$4:$A$1000,A545,РТУС!$AR$4:$AR$1000)+SUMIF(РТУС!$A$4:$A$1000,A545,РТУС!$AU$4:$AU$1000)),HYPERLINK("#Проверка!"&amp;CELL("адрес",Проверка!AU545),РТУС!AU545),HYPERLINK("#РТУС!"&amp;CELL("адрес",Проверка!AU545),"сверить суммы")))))</f>
        <v>заполнить</v>
      </c>
      <c r="AV545" s="13" t="str">
        <f ca="1">IF(РТУС!AV545="",HYPERLINK("#РТУС!"&amp;CELL("адрес",Проверка!AV545),"заполнить"),IF(OR(РТУС!AV545="Требование о передаче жилого помещения",РТУС!AV545="Требование о передаче машино-места",РТУС!AV545="Требования о передаче нежилого помещения",РТУС!AV545="Денежные требования"),HYPERLINK("#Проверка!"&amp;CELL("адрес",Проверка!AV545),РТУС!AV545),HYPERLINK("#РТУС!"&amp;CELL("адрес",Проверка!AV545),"###")))</f>
        <v>заполнить</v>
      </c>
      <c r="AW545" s="13" t="str">
        <f ca="1">IF(РТУС!AW545="",HYPERLINK("#РТУС!"&amp;CELL("адрес",Проверка!AW545),"заполнить"),IF(OR(РТУС!AW545="Включен в полном объеме",РТУС!AW545="Включен частично"),HYPERLINK("#Проверка!"&amp;CELL("адрес",Проверка!AW545),РТУС!AW545),HYPERLINK("#РТУС!"&amp;CELL("адрес",Проверка!AW545),"###")))</f>
        <v>заполнить</v>
      </c>
      <c r="AX545" s="15" t="str">
        <f ca="1">IF(РТУС!AX545="",HYPERLINK("#РТУС!"&amp;CELL("адрес",Проверка!AX545),"заполнить"),IF(AND(LEN(РТУС!AX545)=5,РТУС!AX545&lt;TODAY()),HYPERLINK("#Проверка!"&amp;CELL("адрес",Проверка!AX545),РТУС!AX545),HYPERLINK("#РТУС!"&amp;CELL("адрес",Проверка!AX545),"###")))</f>
        <v>заполнить</v>
      </c>
      <c r="AY545" s="15" t="str">
        <f ca="1">IF(РТУС!AY545="",HYPERLINK("#РТУС!"&amp;CELL("адрес",Проверка!AY545),"заполнить"),IF(AND(LEN(РТУС!AY545)=5,РТУС!AY545&lt;TODAY()),HYPERLINK("#Проверка!"&amp;CELL("адрес",Проверка!AY545),РТУС!AY545),HYPERLINK("#РТУС!"&amp;CELL("адрес",Проверка!AY545),"###")))</f>
        <v>заполнить</v>
      </c>
    </row>
    <row r="546" spans="1:51" x14ac:dyDescent="0.25">
      <c r="A546" s="10" t="str">
        <f>РТУС!A546</f>
        <v>.</v>
      </c>
      <c r="B546" s="13" t="str">
        <f ca="1">IF(РТУС!B546="",HYPERLINK("#РТУС!"&amp;CELL("адрес",Проверка!B546),"заполнить"),IF(AND(LEN(РТУС!B546)=10,РТУС!B545=РТУС!B546),HYPERLINK("#Проверка!"&amp;CELL("адрес",Проверка!B546),РТУС!B546),HYPERLINK("#РТУС!"&amp;CELL("адрес",Проверка!B546),"###")))</f>
        <v>заполнить</v>
      </c>
      <c r="C546" s="13" t="str">
        <f ca="1">IF(РТУС!C546="",HYPERLINK("#РТУС!"&amp;CELL("адрес",Проверка!C546),"заполнить"),IF(AND(ISNUMBER(РТУС!C546)=TRUE,РТУС!C546&gt;0,РТУС!C545=РТУС!C546),HYPERLINK("#Проверка!"&amp;CELL("адрес",Проверка!C546),РТУС!C546),HYPERLINK("#РТУС!"&amp;CELL("адрес",Проверка!C546),"###")))</f>
        <v>заполнить</v>
      </c>
      <c r="D546" s="13" t="str">
        <f>IF(РТУС!D546="","",РТУС!D546)</f>
        <v/>
      </c>
      <c r="E546" s="13" t="str">
        <f ca="1">IF(РТУС!E546="",HYPERLINK("#РТУС!"&amp;CELL("адрес",Проверка!E546),"заполнить"),IF(РТУС!E545=РТУС!E546,HYPERLINK("#Проверка!"&amp;CELL("адрес",Проверка!E546),РТУС!E546),HYPERLINK("#РТУС!"&amp;CELL("адрес",Проверка!E546),"###")))</f>
        <v>заполнить</v>
      </c>
      <c r="F546" s="13" t="str">
        <f ca="1">IF(РТУС!F546="",HYPERLINK("#РТУС!"&amp;CELL("адрес",Проверка!F546),"заполнить"),HYPERLINK("#Проверка!"&amp;CELL("адрес",Проверка!F546),РТУС!F546))</f>
        <v>заполнить</v>
      </c>
      <c r="G546" s="20" t="str">
        <f ca="1">IF(РТУС!G546="",HYPERLINK("#РТУС!"&amp;CELL("адрес",Проверка!G546),"заполнить"),IF(РТУС!G546="1",HYPERLINK("#Проверка!"&amp;CELL("адрес",Проверка!G546),"1"),IF(AND(ISNUMBER(РТУС!G546)=TRUE,РТУС!G546&lt;=1,РТУС!G546&gt;0),IF(SUMIF(РТУС!$A$4:$A$1000,A546,РТУС!$G$4:$G$1000)=1,HYPERLINK("#Проверка!"&amp;CELL("адрес",Проверка!G546),РТУС!G546),HYPERLINK("#РТУС!"&amp;CELL("адрес",Проверка!G546),"сумма долей ≠ 1")),HYPERLINK("#РТУС!"&amp;CELL("адрес",Проверка!G546),"###"))))</f>
        <v>заполнить</v>
      </c>
      <c r="H546" s="13" t="str">
        <f ca="1">IF(РТУС!H546="",HYPERLINK("#РТУС!"&amp;CELL("адрес",Проверка!H546),"заполнить"),IF(OR(РТУС!H546="Юрлицо",РТУС!H546="Физлицо",РТУС!H546="ИП"),HYPERLINK("#Проверка!"&amp;CELL("адрес",Проверка!H546),РТУС!H546),HYPERLINK("#РТУС!"&amp;CELL("адрес",Проверка!H546),"###")))</f>
        <v>заполнить</v>
      </c>
      <c r="I546" s="13" t="str">
        <f ca="1">IF(OR(РТУС!H546="Юрлицо",РТУС!H546="ИП"),IF(РТУС!I546="",HYPERLINK("#РТУС!"&amp;CELL("адрес",Проверка!I546),"заполнить"),IF(OR(LEN(РТУС!I546)=10,LEN(РТУС!I546)=12),HYPERLINK("#Проверка!"&amp;CELL("адрес",Проверка!I546),РТУС!I546),HYPERLINK("#РТУС!"&amp;CELL("адрес",Проверка!I546),"###"))),"")</f>
        <v/>
      </c>
      <c r="J546" s="15" t="str">
        <f ca="1">IF(РТУС!J546="","",IF(AND(LEN(РТУС!J546)=5,РТУС!J546&lt;TODAY()),HYPERLINK("#Проверка!"&amp;CELL("адрес",Проверка!J546),РТУС!J546),HYPERLINK("#РТУС!"&amp;CELL("адрес",Проверка!J546),"###")))</f>
        <v/>
      </c>
      <c r="K546" s="13" t="str">
        <f>IF(РТУС!K546="","",РТУС!K546)</f>
        <v/>
      </c>
      <c r="L546" s="13" t="str">
        <f ca="1">IF(OR(РТУС!H546="Физлицо",РТУС!H546="ИП"),IF(РТУС!L546="",HYPERLINK("#РТУС!"&amp;CELL("адрес",Проверка!L546),"заполнить"),IF(OR(РТУС!L546="Загранпаспорт гражданина РФ",РТУС!L546="Паспорт гражданина РФ",РТУС!L546="Иностранный паспорт",РТУС!L546="Свидетельство о рождении",РТУС!L546="Вид на жительство"),HYPERLINK("#Проверка!"&amp;CELL("адрес",Проверка!L546),РТУС!L546),HYPERLINK("#РТУС!"&amp;CELL("адрес",Проверка!L546),"###"))),"")</f>
        <v/>
      </c>
      <c r="M546" s="13" t="str">
        <f ca="1">IF(AND(OR(РТУС!L546="Паспорт гражданина РФ",РТУС!L546="Свидетельство о рождении"),РТУС!M546=""),HYPERLINK("#РТУС!"&amp;CELL("адрес",Проверка!M546),"заполнить"),IF(РТУС!L546="Паспорт гражданина РФ",IF(LEN(РТУС!M546)=4,HYPERLINK("#Проверка!"&amp;CELL("адрес",Проверка!M546),РТУС!M546),HYPERLINK("#РТУС!"&amp;CELL("адрес",Проверка!M546),"###")),IF(РТУС!L546="Свидетельство о рождении",HYPERLINK("#Проверка!"&amp;CELL("адрес",Проверка!M546),РТУС!M546),"")))</f>
        <v/>
      </c>
      <c r="N546" s="13" t="str">
        <f ca="1">IF(РТУС!L546="","",IF(РТУС!N546="",HYPERLINK("#РТУС!"&amp;CELL("адрес",Проверка!N546),"заполнить"),IF(OR(РТУС!L546="Паспорт гражданина РФ",РТУС!L546="Свидетельство о рождении"),IF(LEN(РТУС!N546)=6,HYPERLINK("#Проверка!"&amp;CELL("адрес",Проверка!N546),РТУС!N546),HYPERLINK("#РТУС!"&amp;CELL("адрес",Проверка!N546),"###")),HYPERLINK("#Проверка!"&amp;CELL("адрес",Проверка!N546),РТУС!N546))))</f>
        <v/>
      </c>
      <c r="O546" s="15" t="str">
        <f ca="1">IF(РТУС!L546="","",IF(РТУС!O546="",HYPERLINK("#РТУС!"&amp;CELL("адрес",Проверка!O546),"заполнить"),IF(AND(LEN(РТУС!O546)=5,РТУС!O546&lt;TODAY()),IF(РТУС!L546="Свидетельство о рождении",IF(РТУС!O546&gt;EDATE(TODAY(),-168),HYPERLINK("#Проверка!"&amp;CELL("адрес",Проверка!O546),РТУС!O546),HYPERLINK("#РТУС!"&amp;CELL("адрес",Проверка!O546),"недействительно")),HYPERLINK("#Проверка!"&amp;CELL("адрес",Проверка!O546),РТУС!O546)),HYPERLINK("#РТУС!"&amp;CELL("адрес",Проверка!O546),"###"))))</f>
        <v/>
      </c>
      <c r="P546" s="21" t="str">
        <f ca="1">IF(РТУС!L546="Паспорт гражданина РФ",IF(РТУС!P546="",HYPERLINK("#РТУС!"&amp;CELL("адрес",Проверка!P546),"заполнить"),HYPERLINK("#Проверка!"&amp;CELL("адрес",Проверка!P546),РТУС!P546)),"")</f>
        <v/>
      </c>
      <c r="Q546" s="13" t="str">
        <f ca="1">IF(РТУС!L546="Паспорт гражданина РФ",IF(РТУС!Q546="",HYPERLINK("#РТУС!"&amp;CELL("адрес",Проверка!Q546),"заполнить"),IF(LEN(РТУС!Q546)=7,HYPERLINK("#Проверка!"&amp;CELL("адрес",Проверка!Q546),РТУС!Q546),HYPERLINK("#РТУС!"&amp;CELL("адрес",Проверка!Q546),"###"))),"")</f>
        <v/>
      </c>
      <c r="R546" s="13" t="str">
        <f ca="1">IF(РТУС!R546="",HYPERLINK("#РТУС!"&amp;CELL("адрес",Проверка!R546),"заполнить"),HYPERLINK("#Проверка!"&amp;CELL("адрес",Проверка!R546),РТУС!R546))</f>
        <v>заполнить</v>
      </c>
      <c r="S546" s="13" t="str">
        <f>IF(РТУС!S546="","",РТУС!S546)</f>
        <v/>
      </c>
      <c r="T546" s="13" t="str">
        <f>IF(РТУС!T546="","",РТУС!T546)</f>
        <v/>
      </c>
      <c r="U546" s="13" t="str">
        <f>IF(РТУС!U546="","",РТУС!U546)</f>
        <v/>
      </c>
      <c r="V546" s="13" t="str">
        <f ca="1">IF(РТУС!V546="",HYPERLINK("#РТУС!"&amp;CELL("адрес",Проверка!V546),"заполнить"),IF(OR(РТУС!V546="Договор участия в долевом строительстве",РТУС!V546="Предварительный договор участия в долевом строительстве",РТУС!V546="Определение Арбитражного суда",РТУС!V546="Решение суда общей юрисдикции",РТУС!V546="Иные договоры"),HYPERLINK("#Проверка!"&amp;CELL("адрес",Проверка!V546),РТУС!V546),HYPERLINK("#РТУС!"&amp;CELL("адрес",Проверка!V546),"###")))</f>
        <v>заполнить</v>
      </c>
      <c r="W546" s="13" t="str">
        <f ca="1">IF(РТУС!W546="",HYPERLINK("#РТУС!"&amp;CELL("адрес",Проверка!W546),"заполнить"),HYPERLINK("#Проверка!"&amp;CELL("адрес",Проверка!W546),РТУС!W546))</f>
        <v>заполнить</v>
      </c>
      <c r="X546" s="15" t="str">
        <f ca="1">IF(РТУС!X546="",HYPERLINK("#РТУС!"&amp;CELL("адрес",Проверка!X546),"заполнить"),IF(AND(LEN(РТУС!X546)=5,РТУС!X546&lt;TODAY()),HYPERLINK("#Проверка!"&amp;CELL("адрес",Проверка!X546),РТУС!X546),HYPERLINK("#РТУС!"&amp;CELL("адрес",Проверка!X546),"###")))</f>
        <v>заполнить</v>
      </c>
      <c r="Y546" s="13" t="str">
        <f>IF(РТУС!Y546="","",РТУС!Y546)</f>
        <v/>
      </c>
      <c r="Z546" s="15" t="str">
        <f ca="1">IF(РТУС!Z546="","",IF(AND(LEN(РТУС!Z546)=5,РТУС!Z546&lt;TODAY()),HYPERLINK("#Проверка!"&amp;CELL("адрес",Проверка!Z546),РТУС!Z546),HYPERLINK("#РТУС!"&amp;CELL("адрес",Проверка!Z546),"###")))</f>
        <v/>
      </c>
      <c r="AA546" s="18" t="str">
        <f ca="1">IF(РТУС!AA546="",HYPERLINK("#РТУС!"&amp;CELL("адрес",Проверка!AA546),"заполнить"),IF(ISNUMBER(РТУС!AA546)=TRUE,HYPERLINK("#Проверка!"&amp;CELL("адрес",Проверка!AA546),РТУС!AA546),HYPERLINK("#РТУС!"&amp;CELL("адрес",Проверка!AA546),"###")))</f>
        <v>заполнить</v>
      </c>
      <c r="AB546" s="18" t="str">
        <f ca="1">IF(РТУС!AB546="",HYPERLINK("#РТУС!"&amp;CELL("адрес",Проверка!AB546),"заполнить"),IF(ISNUMBER(РТУС!AB546)=TRUE,HYPERLINK("#Проверка!"&amp;CELL("адрес",Проверка!AB546),РТУС!AB546),HYPERLINK("#РТУС!"&amp;CELL("адрес",Проверка!AB546),"###")))</f>
        <v>заполнить</v>
      </c>
      <c r="AC546" s="18" t="str">
        <f ca="1">IF(РТУС!AC546="","",IF(ISNUMBER(РТУС!AC546)=TRUE,HYPERLINK("#Проверка!"&amp;CELL("адрес",Проверка!AC546),РТУС!AC546),HYPERLINK("#РТУС!"&amp;CELL("адрес",Проверка!AC546),"###")))</f>
        <v/>
      </c>
      <c r="AD546" s="18" t="str">
        <f ca="1">IF(РТУС!AD546="","",IF(ISNUMBER(РТУС!AD546)=TRUE,HYPERLINK("#Проверка!"&amp;CELL("адрес",Проверка!AD546),РТУС!AD546),HYPERLINK("#РТУС!"&amp;CELL("адрес",Проверка!AD546),"###")))</f>
        <v/>
      </c>
      <c r="AE546" s="13" t="str">
        <f>IF(РТУС!AE546="","",РТУС!AE546)</f>
        <v/>
      </c>
      <c r="AF546" s="15" t="str">
        <f ca="1">IF(РТУС!AE546="","",IF(РТУС!AF546="",HYPERLINK("#РТУС!"&amp;CELL("адрес",Проверка!AF546),"заполнить"),IF(AND(LEN(РТУС!AF546)=5,РТУС!AF546&lt;TODAY()),HYPERLINK("#Проверка!"&amp;CELL("адрес",Проверка!AF546),РТУС!AF546),HYPERLINK("#РТУС!"&amp;CELL("адрес",Проверка!AF546),"###"))))</f>
        <v/>
      </c>
      <c r="AG546" s="13"/>
      <c r="AH546" s="15" t="str">
        <f ca="1">IF(РТУС!AE546="","",IF(РТУС!AH546="",HYPERLINK("#РТУС!"&amp;CELL("адрес",Проверка!AH546),"заполнить"),IF(AND(LEN(РТУС!AH546)=5,РТУС!AH546&lt;TODAY()),HYPERLINK("#Проверка!"&amp;CELL("адрес",Проверка!AH546),РТУС!AH546),HYPERLINK("#РТУС!"&amp;CELL("адрес",Проверка!AH546),"###"))))</f>
        <v/>
      </c>
      <c r="AI546" s="15" t="str">
        <f ca="1">IF(РТУС!AE546="","",IF(РТУС!AI546="",HYPERLINK("#РТУС!"&amp;CELL("адрес",Проверка!AI546),"заполнить"),HYPERLINK("#Проверка!"&amp;CELL("адрес",Проверка!AI546),РТУС!AI546)))</f>
        <v/>
      </c>
      <c r="AJ546" s="13" t="str">
        <f ca="1">IF(РТУС!AE546="","",IF(РТУС!AJ546="",HYPERLINK("#РТУС!"&amp;CELL("адрес",Проверка!AJ546),"заполнить"),IF(OR(РТУС!AJ546="Юрлицо",РТУС!AJ546="Физлицо",РТУС!AJ546="ИП"),HYPERLINK("#Проверка!"&amp;CELL("адрес",Проверка!AJ546),РТУС!AJ546),HYPERLINK("#РТУС!"&amp;CELL("адрес",Проверка!AJ546),"###"))))</f>
        <v/>
      </c>
      <c r="AK546" s="13" t="str">
        <f ca="1">IF(РТУС!AK546="",HYPERLINK("#РТУС!"&amp;CELL("адрес",Проверка!AK546),"заполнить"),IF(OR(РТУС!AK546="Квартира",РТУС!AK546="Кладовая",РТУС!AK546="Машино-место",РТУС!AK546="Нежилое помещение"),HYPERLINK("#Проверка!"&amp;CELL("адрес",Проверка!AK546),РТУС!AK546),HYPERLINK("#РТУС!"&amp;CELL("адрес",Проверка!AK546),"###")))</f>
        <v>заполнить</v>
      </c>
      <c r="AL546" s="13" t="str">
        <f ca="1">IF(РТУС!AL546="",HYPERLINK("#РТУС!"&amp;CELL("адрес",Проверка!AL546),"заполнить"),HYPERLINK("#Проверка!"&amp;CELL("адрес",Проверка!AL546),РТУС!AL546))</f>
        <v>заполнить</v>
      </c>
      <c r="AM546" s="18" t="str">
        <f ca="1">IF(РТУС!AM546="",HYPERLINK("#РТУС!"&amp;CELL("адрес",Проверка!AM546),"заполнить"),IF(ISNUMBER(РТУС!AM546)=TRUE,IF(РТУС!AK546="Нежилое помещение",IF(РТУС!AM546&gt;7,HYPERLINK("#РТУС!"&amp;CELL("адрес",Проверка!AM546),"не больше 7 кв.м."),РТУС!AM546),HYPERLINK("#Проверка!"&amp;CELL("адрес",Проверка!AM546),РТУС!AM546)),HYPERLINK("#РТУС!"&amp;CELL("адрес",Проверка!AM546),"###")))</f>
        <v>заполнить</v>
      </c>
      <c r="AN546" s="13" t="str">
        <f ca="1">IF(РТУС!AN546="",HYPERLINK("#РТУС!"&amp;CELL("адрес",Проверка!AN546),"заполнить"),IF(OR(РТУС!AN546="Общая площадь помещения",РТУС!AN546="Общая приведенная площадь жилого помещения",РТУС!AN546="Общая площадь жилого помещения с учетом лоджий, балконов, террас и веранд"),HYPERLINK("#Проверка!"&amp;CELL("адрес",Проверка!AN546),РТУС!AN546),HYPERLINK("#РТУС!"&amp;CELL("адрес",Проверка!AN546),"###")))</f>
        <v>заполнить</v>
      </c>
      <c r="AO546" s="13" t="str">
        <f ca="1">IF(OR(РТУС!AK546="Квартира",РТУС!A546="Нежилое помещение"),IF(РТУС!AO546="",HYPERLINK("#РТУС!"&amp;CELL("адрес",Проверка!AO546),"заполнить"),IF(ISNUMBER(РТУС!AO546)=TRUE,HYPERLINK("#Проверка!"&amp;CELL("адрес",Проверка!AO546),РТУС!AO546),HYPERLINK("#РТУС!"&amp;CELL("адрес",Проверка!AO546),"###"))),"")</f>
        <v/>
      </c>
      <c r="AP546" s="13" t="str">
        <f>IF(РТУС!AP546="","",РТУС!AP546)</f>
        <v/>
      </c>
      <c r="AQ546" s="13" t="str">
        <f ca="1">IF(РТУС!AQ546="",HYPERLINK("#РТУС!"&amp;CELL("адрес",Проверка!AQ546),"заполнить"),HYPERLINK("#Проверка!"&amp;CELL("адрес",Проверка!AQ546),РТУС!AQ546))</f>
        <v>заполнить</v>
      </c>
      <c r="AR546" s="18" t="str">
        <f ca="1">IF(РТУС!AR546="",HYPERLINK("#РТУС!"&amp;CELL("адрес",Проверка!AR546),"заполнить"),IF(ISNUMBER(РТУС!AR546)=FALSE,HYPERLINK("#РТУС!"&amp;CELL("адрес",Проверка!AR546),"###"),IF(РТУС!G546="1",IF(РТУС!AB546=РТУС!AR546+РТУС!AU546,HYPERLINK("#Проверка!"&amp;CELL("адрес",Проверка!AR546),РТУС!AR546),HYPERLINK("#РТУС!"&amp;CELL("адрес",Проверка!AR546),"сверить суммы")),IF(РТУС!AB546=(SUMIF(РТУС!$A$4:$A$1000,A546,РТУС!$AR$4:$AR$1000)+SUMIF(РТУС!$A$4:$A$1000,A546,РТУС!$AU$4:$AU$1000)),HYPERLINK("#Проверка!"&amp;CELL("адрес",Проверка!AR546),РТУС!AR546),HYPERLINK("#РТУС!"&amp;CELL("адрес",Проверка!AR546),"сверить суммы")))))</f>
        <v>заполнить</v>
      </c>
      <c r="AS546" s="13" t="str">
        <f>IF(РТУС!AS546="","",РТУС!AS546)</f>
        <v/>
      </c>
      <c r="AT546" s="18" t="str">
        <f ca="1">IF(РТУС!AT546="",HYPERLINK("#РТУС!"&amp;CELL("адрес",Проверка!AT546),"заполнить"),IF(ISNUMBER(РТУС!AT546)=FALSE,HYPERLINK("#РТУС!"&amp;CELL("адрес",Проверка!AT546),"###"),IF(РТУС!AT546=РТУС!AR546,HYPERLINK("#Проверка!"&amp;CELL("адрес",Проверка!AT546),РТУС!AT546),HYPERLINK("#РТУС!"&amp;CELL("адрес",Проверка!AT546),"сверить суммы"))))</f>
        <v>заполнить</v>
      </c>
      <c r="AU546" s="18" t="str">
        <f ca="1">IF(РТУС!AU546="",HYPERLINK("#РТУС!"&amp;CELL("адрес",Проверка!AU546),"заполнить"),IF(ISNUMBER(РТУС!AU546)=FALSE,HYPERLINK("#РТУС!"&amp;CELL("адрес",Проверка!AU546),"###"),IF(РТУС!G546="1",IF(РТУС!AB546=РТУС!AR546+РТУС!AU546,HYPERLINK("#Проверка!"&amp;CELL("адрес",Проверка!AU546),РТУС!AU546),HYPERLINK("#РТУС!"&amp;CELL("адрес",Проверка!AU546),"сверить суммы")),IF(РТУС!AB546=(SUMIF(РТУС!$A$4:$A$1000,A546,РТУС!$AR$4:$AR$1000)+SUMIF(РТУС!$A$4:$A$1000,A546,РТУС!$AU$4:$AU$1000)),HYPERLINK("#Проверка!"&amp;CELL("адрес",Проверка!AU546),РТУС!AU546),HYPERLINK("#РТУС!"&amp;CELL("адрес",Проверка!AU546),"сверить суммы")))))</f>
        <v>заполнить</v>
      </c>
      <c r="AV546" s="13" t="str">
        <f ca="1">IF(РТУС!AV546="",HYPERLINK("#РТУС!"&amp;CELL("адрес",Проверка!AV546),"заполнить"),IF(OR(РТУС!AV546="Требование о передаче жилого помещения",РТУС!AV546="Требование о передаче машино-места",РТУС!AV546="Требования о передаче нежилого помещения",РТУС!AV546="Денежные требования"),HYPERLINK("#Проверка!"&amp;CELL("адрес",Проверка!AV546),РТУС!AV546),HYPERLINK("#РТУС!"&amp;CELL("адрес",Проверка!AV546),"###")))</f>
        <v>заполнить</v>
      </c>
      <c r="AW546" s="13" t="str">
        <f ca="1">IF(РТУС!AW546="",HYPERLINK("#РТУС!"&amp;CELL("адрес",Проверка!AW546),"заполнить"),IF(OR(РТУС!AW546="Включен в полном объеме",РТУС!AW546="Включен частично"),HYPERLINK("#Проверка!"&amp;CELL("адрес",Проверка!AW546),РТУС!AW546),HYPERLINK("#РТУС!"&amp;CELL("адрес",Проверка!AW546),"###")))</f>
        <v>заполнить</v>
      </c>
      <c r="AX546" s="15" t="str">
        <f ca="1">IF(РТУС!AX546="",HYPERLINK("#РТУС!"&amp;CELL("адрес",Проверка!AX546),"заполнить"),IF(AND(LEN(РТУС!AX546)=5,РТУС!AX546&lt;TODAY()),HYPERLINK("#Проверка!"&amp;CELL("адрес",Проверка!AX546),РТУС!AX546),HYPERLINK("#РТУС!"&amp;CELL("адрес",Проверка!AX546),"###")))</f>
        <v>заполнить</v>
      </c>
      <c r="AY546" s="15" t="str">
        <f ca="1">IF(РТУС!AY546="",HYPERLINK("#РТУС!"&amp;CELL("адрес",Проверка!AY546),"заполнить"),IF(AND(LEN(РТУС!AY546)=5,РТУС!AY546&lt;TODAY()),HYPERLINK("#Проверка!"&amp;CELL("адрес",Проверка!AY546),РТУС!AY546),HYPERLINK("#РТУС!"&amp;CELL("адрес",Проверка!AY546),"###")))</f>
        <v>заполнить</v>
      </c>
    </row>
    <row r="547" spans="1:51" x14ac:dyDescent="0.25">
      <c r="A547" s="10" t="str">
        <f>РТУС!A547</f>
        <v>.</v>
      </c>
      <c r="B547" s="13" t="str">
        <f ca="1">IF(РТУС!B547="",HYPERLINK("#РТУС!"&amp;CELL("адрес",Проверка!B547),"заполнить"),IF(AND(LEN(РТУС!B547)=10,РТУС!B546=РТУС!B547),HYPERLINK("#Проверка!"&amp;CELL("адрес",Проверка!B547),РТУС!B547),HYPERLINK("#РТУС!"&amp;CELL("адрес",Проверка!B547),"###")))</f>
        <v>заполнить</v>
      </c>
      <c r="C547" s="13" t="str">
        <f ca="1">IF(РТУС!C547="",HYPERLINK("#РТУС!"&amp;CELL("адрес",Проверка!C547),"заполнить"),IF(AND(ISNUMBER(РТУС!C547)=TRUE,РТУС!C547&gt;0,РТУС!C546=РТУС!C547),HYPERLINK("#Проверка!"&amp;CELL("адрес",Проверка!C547),РТУС!C547),HYPERLINK("#РТУС!"&amp;CELL("адрес",Проверка!C547),"###")))</f>
        <v>заполнить</v>
      </c>
      <c r="D547" s="13" t="str">
        <f>IF(РТУС!D547="","",РТУС!D547)</f>
        <v/>
      </c>
      <c r="E547" s="13" t="str">
        <f ca="1">IF(РТУС!E547="",HYPERLINK("#РТУС!"&amp;CELL("адрес",Проверка!E547),"заполнить"),IF(РТУС!E546=РТУС!E547,HYPERLINK("#Проверка!"&amp;CELL("адрес",Проверка!E547),РТУС!E547),HYPERLINK("#РТУС!"&amp;CELL("адрес",Проверка!E547),"###")))</f>
        <v>заполнить</v>
      </c>
      <c r="F547" s="13" t="str">
        <f ca="1">IF(РТУС!F547="",HYPERLINK("#РТУС!"&amp;CELL("адрес",Проверка!F547),"заполнить"),HYPERLINK("#Проверка!"&amp;CELL("адрес",Проверка!F547),РТУС!F547))</f>
        <v>заполнить</v>
      </c>
      <c r="G547" s="20" t="str">
        <f ca="1">IF(РТУС!G547="",HYPERLINK("#РТУС!"&amp;CELL("адрес",Проверка!G547),"заполнить"),IF(РТУС!G547="1",HYPERLINK("#Проверка!"&amp;CELL("адрес",Проверка!G547),"1"),IF(AND(ISNUMBER(РТУС!G547)=TRUE,РТУС!G547&lt;=1,РТУС!G547&gt;0),IF(SUMIF(РТУС!$A$4:$A$1000,A547,РТУС!$G$4:$G$1000)=1,HYPERLINK("#Проверка!"&amp;CELL("адрес",Проверка!G547),РТУС!G547),HYPERLINK("#РТУС!"&amp;CELL("адрес",Проверка!G547),"сумма долей ≠ 1")),HYPERLINK("#РТУС!"&amp;CELL("адрес",Проверка!G547),"###"))))</f>
        <v>заполнить</v>
      </c>
      <c r="H547" s="13" t="str">
        <f ca="1">IF(РТУС!H547="",HYPERLINK("#РТУС!"&amp;CELL("адрес",Проверка!H547),"заполнить"),IF(OR(РТУС!H547="Юрлицо",РТУС!H547="Физлицо",РТУС!H547="ИП"),HYPERLINK("#Проверка!"&amp;CELL("адрес",Проверка!H547),РТУС!H547),HYPERLINK("#РТУС!"&amp;CELL("адрес",Проверка!H547),"###")))</f>
        <v>заполнить</v>
      </c>
      <c r="I547" s="13" t="str">
        <f ca="1">IF(OR(РТУС!H547="Юрлицо",РТУС!H547="ИП"),IF(РТУС!I547="",HYPERLINK("#РТУС!"&amp;CELL("адрес",Проверка!I547),"заполнить"),IF(OR(LEN(РТУС!I547)=10,LEN(РТУС!I547)=12),HYPERLINK("#Проверка!"&amp;CELL("адрес",Проверка!I547),РТУС!I547),HYPERLINK("#РТУС!"&amp;CELL("адрес",Проверка!I547),"###"))),"")</f>
        <v/>
      </c>
      <c r="J547" s="15" t="str">
        <f ca="1">IF(РТУС!J547="","",IF(AND(LEN(РТУС!J547)=5,РТУС!J547&lt;TODAY()),HYPERLINK("#Проверка!"&amp;CELL("адрес",Проверка!J547),РТУС!J547),HYPERLINK("#РТУС!"&amp;CELL("адрес",Проверка!J547),"###")))</f>
        <v/>
      </c>
      <c r="K547" s="13" t="str">
        <f>IF(РТУС!K547="","",РТУС!K547)</f>
        <v/>
      </c>
      <c r="L547" s="13" t="str">
        <f ca="1">IF(OR(РТУС!H547="Физлицо",РТУС!H547="ИП"),IF(РТУС!L547="",HYPERLINK("#РТУС!"&amp;CELL("адрес",Проверка!L547),"заполнить"),IF(OR(РТУС!L547="Загранпаспорт гражданина РФ",РТУС!L547="Паспорт гражданина РФ",РТУС!L547="Иностранный паспорт",РТУС!L547="Свидетельство о рождении",РТУС!L547="Вид на жительство"),HYPERLINK("#Проверка!"&amp;CELL("адрес",Проверка!L547),РТУС!L547),HYPERLINK("#РТУС!"&amp;CELL("адрес",Проверка!L547),"###"))),"")</f>
        <v/>
      </c>
      <c r="M547" s="13" t="str">
        <f ca="1">IF(AND(OR(РТУС!L547="Паспорт гражданина РФ",РТУС!L547="Свидетельство о рождении"),РТУС!M547=""),HYPERLINK("#РТУС!"&amp;CELL("адрес",Проверка!M547),"заполнить"),IF(РТУС!L547="Паспорт гражданина РФ",IF(LEN(РТУС!M547)=4,HYPERLINK("#Проверка!"&amp;CELL("адрес",Проверка!M547),РТУС!M547),HYPERLINK("#РТУС!"&amp;CELL("адрес",Проверка!M547),"###")),IF(РТУС!L547="Свидетельство о рождении",HYPERLINK("#Проверка!"&amp;CELL("адрес",Проверка!M547),РТУС!M547),"")))</f>
        <v/>
      </c>
      <c r="N547" s="13" t="str">
        <f ca="1">IF(РТУС!L547="","",IF(РТУС!N547="",HYPERLINK("#РТУС!"&amp;CELL("адрес",Проверка!N547),"заполнить"),IF(OR(РТУС!L547="Паспорт гражданина РФ",РТУС!L547="Свидетельство о рождении"),IF(LEN(РТУС!N547)=6,HYPERLINK("#Проверка!"&amp;CELL("адрес",Проверка!N547),РТУС!N547),HYPERLINK("#РТУС!"&amp;CELL("адрес",Проверка!N547),"###")),HYPERLINK("#Проверка!"&amp;CELL("адрес",Проверка!N547),РТУС!N547))))</f>
        <v/>
      </c>
      <c r="O547" s="15" t="str">
        <f ca="1">IF(РТУС!L547="","",IF(РТУС!O547="",HYPERLINK("#РТУС!"&amp;CELL("адрес",Проверка!O547),"заполнить"),IF(AND(LEN(РТУС!O547)=5,РТУС!O547&lt;TODAY()),IF(РТУС!L547="Свидетельство о рождении",IF(РТУС!O547&gt;EDATE(TODAY(),-168),HYPERLINK("#Проверка!"&amp;CELL("адрес",Проверка!O547),РТУС!O547),HYPERLINK("#РТУС!"&amp;CELL("адрес",Проверка!O547),"недействительно")),HYPERLINK("#Проверка!"&amp;CELL("адрес",Проверка!O547),РТУС!O547)),HYPERLINK("#РТУС!"&amp;CELL("адрес",Проверка!O547),"###"))))</f>
        <v/>
      </c>
      <c r="P547" s="21" t="str">
        <f ca="1">IF(РТУС!L547="Паспорт гражданина РФ",IF(РТУС!P547="",HYPERLINK("#РТУС!"&amp;CELL("адрес",Проверка!P547),"заполнить"),HYPERLINK("#Проверка!"&amp;CELL("адрес",Проверка!P547),РТУС!P547)),"")</f>
        <v/>
      </c>
      <c r="Q547" s="13" t="str">
        <f ca="1">IF(РТУС!L547="Паспорт гражданина РФ",IF(РТУС!Q547="",HYPERLINK("#РТУС!"&amp;CELL("адрес",Проверка!Q547),"заполнить"),IF(LEN(РТУС!Q547)=7,HYPERLINK("#Проверка!"&amp;CELL("адрес",Проверка!Q547),РТУС!Q547),HYPERLINK("#РТУС!"&amp;CELL("адрес",Проверка!Q547),"###"))),"")</f>
        <v/>
      </c>
      <c r="R547" s="13" t="str">
        <f ca="1">IF(РТУС!R547="",HYPERLINK("#РТУС!"&amp;CELL("адрес",Проверка!R547),"заполнить"),HYPERLINK("#Проверка!"&amp;CELL("адрес",Проверка!R547),РТУС!R547))</f>
        <v>заполнить</v>
      </c>
      <c r="S547" s="13" t="str">
        <f>IF(РТУС!S547="","",РТУС!S547)</f>
        <v/>
      </c>
      <c r="T547" s="13" t="str">
        <f>IF(РТУС!T547="","",РТУС!T547)</f>
        <v/>
      </c>
      <c r="U547" s="13" t="str">
        <f>IF(РТУС!U547="","",РТУС!U547)</f>
        <v/>
      </c>
      <c r="V547" s="13" t="str">
        <f ca="1">IF(РТУС!V547="",HYPERLINK("#РТУС!"&amp;CELL("адрес",Проверка!V547),"заполнить"),IF(OR(РТУС!V547="Договор участия в долевом строительстве",РТУС!V547="Предварительный договор участия в долевом строительстве",РТУС!V547="Определение Арбитражного суда",РТУС!V547="Решение суда общей юрисдикции",РТУС!V547="Иные договоры"),HYPERLINK("#Проверка!"&amp;CELL("адрес",Проверка!V547),РТУС!V547),HYPERLINK("#РТУС!"&amp;CELL("адрес",Проверка!V547),"###")))</f>
        <v>заполнить</v>
      </c>
      <c r="W547" s="13" t="str">
        <f ca="1">IF(РТУС!W547="",HYPERLINK("#РТУС!"&amp;CELL("адрес",Проверка!W547),"заполнить"),HYPERLINK("#Проверка!"&amp;CELL("адрес",Проверка!W547),РТУС!W547))</f>
        <v>заполнить</v>
      </c>
      <c r="X547" s="15" t="str">
        <f ca="1">IF(РТУС!X547="",HYPERLINK("#РТУС!"&amp;CELL("адрес",Проверка!X547),"заполнить"),IF(AND(LEN(РТУС!X547)=5,РТУС!X547&lt;TODAY()),HYPERLINK("#Проверка!"&amp;CELL("адрес",Проверка!X547),РТУС!X547),HYPERLINK("#РТУС!"&amp;CELL("адрес",Проверка!X547),"###")))</f>
        <v>заполнить</v>
      </c>
      <c r="Y547" s="13" t="str">
        <f>IF(РТУС!Y547="","",РТУС!Y547)</f>
        <v/>
      </c>
      <c r="Z547" s="15" t="str">
        <f ca="1">IF(РТУС!Z547="","",IF(AND(LEN(РТУС!Z547)=5,РТУС!Z547&lt;TODAY()),HYPERLINK("#Проверка!"&amp;CELL("адрес",Проверка!Z547),РТУС!Z547),HYPERLINK("#РТУС!"&amp;CELL("адрес",Проверка!Z547),"###")))</f>
        <v/>
      </c>
      <c r="AA547" s="18" t="str">
        <f ca="1">IF(РТУС!AA547="",HYPERLINK("#РТУС!"&amp;CELL("адрес",Проверка!AA547),"заполнить"),IF(ISNUMBER(РТУС!AA547)=TRUE,HYPERLINK("#Проверка!"&amp;CELL("адрес",Проверка!AA547),РТУС!AA547),HYPERLINK("#РТУС!"&amp;CELL("адрес",Проверка!AA547),"###")))</f>
        <v>заполнить</v>
      </c>
      <c r="AB547" s="18" t="str">
        <f ca="1">IF(РТУС!AB547="",HYPERLINK("#РТУС!"&amp;CELL("адрес",Проверка!AB547),"заполнить"),IF(ISNUMBER(РТУС!AB547)=TRUE,HYPERLINK("#Проверка!"&amp;CELL("адрес",Проверка!AB547),РТУС!AB547),HYPERLINK("#РТУС!"&amp;CELL("адрес",Проверка!AB547),"###")))</f>
        <v>заполнить</v>
      </c>
      <c r="AC547" s="18" t="str">
        <f ca="1">IF(РТУС!AC547="","",IF(ISNUMBER(РТУС!AC547)=TRUE,HYPERLINK("#Проверка!"&amp;CELL("адрес",Проверка!AC547),РТУС!AC547),HYPERLINK("#РТУС!"&amp;CELL("адрес",Проверка!AC547),"###")))</f>
        <v/>
      </c>
      <c r="AD547" s="18" t="str">
        <f ca="1">IF(РТУС!AD547="","",IF(ISNUMBER(РТУС!AD547)=TRUE,HYPERLINK("#Проверка!"&amp;CELL("адрес",Проверка!AD547),РТУС!AD547),HYPERLINK("#РТУС!"&amp;CELL("адрес",Проверка!AD547),"###")))</f>
        <v/>
      </c>
      <c r="AE547" s="13" t="str">
        <f>IF(РТУС!AE547="","",РТУС!AE547)</f>
        <v/>
      </c>
      <c r="AF547" s="15" t="str">
        <f ca="1">IF(РТУС!AE547="","",IF(РТУС!AF547="",HYPERLINK("#РТУС!"&amp;CELL("адрес",Проверка!AF547),"заполнить"),IF(AND(LEN(РТУС!AF547)=5,РТУС!AF547&lt;TODAY()),HYPERLINK("#Проверка!"&amp;CELL("адрес",Проверка!AF547),РТУС!AF547),HYPERLINK("#РТУС!"&amp;CELL("адрес",Проверка!AF547),"###"))))</f>
        <v/>
      </c>
      <c r="AG547" s="13"/>
      <c r="AH547" s="15" t="str">
        <f ca="1">IF(РТУС!AE547="","",IF(РТУС!AH547="",HYPERLINK("#РТУС!"&amp;CELL("адрес",Проверка!AH547),"заполнить"),IF(AND(LEN(РТУС!AH547)=5,РТУС!AH547&lt;TODAY()),HYPERLINK("#Проверка!"&amp;CELL("адрес",Проверка!AH547),РТУС!AH547),HYPERLINK("#РТУС!"&amp;CELL("адрес",Проверка!AH547),"###"))))</f>
        <v/>
      </c>
      <c r="AI547" s="15" t="str">
        <f ca="1">IF(РТУС!AE547="","",IF(РТУС!AI547="",HYPERLINK("#РТУС!"&amp;CELL("адрес",Проверка!AI547),"заполнить"),HYPERLINK("#Проверка!"&amp;CELL("адрес",Проверка!AI547),РТУС!AI547)))</f>
        <v/>
      </c>
      <c r="AJ547" s="13" t="str">
        <f ca="1">IF(РТУС!AE547="","",IF(РТУС!AJ547="",HYPERLINK("#РТУС!"&amp;CELL("адрес",Проверка!AJ547),"заполнить"),IF(OR(РТУС!AJ547="Юрлицо",РТУС!AJ547="Физлицо",РТУС!AJ547="ИП"),HYPERLINK("#Проверка!"&amp;CELL("адрес",Проверка!AJ547),РТУС!AJ547),HYPERLINK("#РТУС!"&amp;CELL("адрес",Проверка!AJ547),"###"))))</f>
        <v/>
      </c>
      <c r="AK547" s="13" t="str">
        <f ca="1">IF(РТУС!AK547="",HYPERLINK("#РТУС!"&amp;CELL("адрес",Проверка!AK547),"заполнить"),IF(OR(РТУС!AK547="Квартира",РТУС!AK547="Кладовая",РТУС!AK547="Машино-место",РТУС!AK547="Нежилое помещение"),HYPERLINK("#Проверка!"&amp;CELL("адрес",Проверка!AK547),РТУС!AK547),HYPERLINK("#РТУС!"&amp;CELL("адрес",Проверка!AK547),"###")))</f>
        <v>заполнить</v>
      </c>
      <c r="AL547" s="13" t="str">
        <f ca="1">IF(РТУС!AL547="",HYPERLINK("#РТУС!"&amp;CELL("адрес",Проверка!AL547),"заполнить"),HYPERLINK("#Проверка!"&amp;CELL("адрес",Проверка!AL547),РТУС!AL547))</f>
        <v>заполнить</v>
      </c>
      <c r="AM547" s="18" t="str">
        <f ca="1">IF(РТУС!AM547="",HYPERLINK("#РТУС!"&amp;CELL("адрес",Проверка!AM547),"заполнить"),IF(ISNUMBER(РТУС!AM547)=TRUE,IF(РТУС!AK547="Нежилое помещение",IF(РТУС!AM547&gt;7,HYPERLINK("#РТУС!"&amp;CELL("адрес",Проверка!AM547),"не больше 7 кв.м."),РТУС!AM547),HYPERLINK("#Проверка!"&amp;CELL("адрес",Проверка!AM547),РТУС!AM547)),HYPERLINK("#РТУС!"&amp;CELL("адрес",Проверка!AM547),"###")))</f>
        <v>заполнить</v>
      </c>
      <c r="AN547" s="13" t="str">
        <f ca="1">IF(РТУС!AN547="",HYPERLINK("#РТУС!"&amp;CELL("адрес",Проверка!AN547),"заполнить"),IF(OR(РТУС!AN547="Общая площадь помещения",РТУС!AN547="Общая приведенная площадь жилого помещения",РТУС!AN547="Общая площадь жилого помещения с учетом лоджий, балконов, террас и веранд"),HYPERLINK("#Проверка!"&amp;CELL("адрес",Проверка!AN547),РТУС!AN547),HYPERLINK("#РТУС!"&amp;CELL("адрес",Проверка!AN547),"###")))</f>
        <v>заполнить</v>
      </c>
      <c r="AO547" s="13" t="str">
        <f ca="1">IF(OR(РТУС!AK547="Квартира",РТУС!A547="Нежилое помещение"),IF(РТУС!AO547="",HYPERLINK("#РТУС!"&amp;CELL("адрес",Проверка!AO547),"заполнить"),IF(ISNUMBER(РТУС!AO547)=TRUE,HYPERLINK("#Проверка!"&amp;CELL("адрес",Проверка!AO547),РТУС!AO547),HYPERLINK("#РТУС!"&amp;CELL("адрес",Проверка!AO547),"###"))),"")</f>
        <v/>
      </c>
      <c r="AP547" s="13" t="str">
        <f>IF(РТУС!AP547="","",РТУС!AP547)</f>
        <v/>
      </c>
      <c r="AQ547" s="13" t="str">
        <f ca="1">IF(РТУС!AQ547="",HYPERLINK("#РТУС!"&amp;CELL("адрес",Проверка!AQ547),"заполнить"),HYPERLINK("#Проверка!"&amp;CELL("адрес",Проверка!AQ547),РТУС!AQ547))</f>
        <v>заполнить</v>
      </c>
      <c r="AR547" s="18" t="str">
        <f ca="1">IF(РТУС!AR547="",HYPERLINK("#РТУС!"&amp;CELL("адрес",Проверка!AR547),"заполнить"),IF(ISNUMBER(РТУС!AR547)=FALSE,HYPERLINK("#РТУС!"&amp;CELL("адрес",Проверка!AR547),"###"),IF(РТУС!G547="1",IF(РТУС!AB547=РТУС!AR547+РТУС!AU547,HYPERLINK("#Проверка!"&amp;CELL("адрес",Проверка!AR547),РТУС!AR547),HYPERLINK("#РТУС!"&amp;CELL("адрес",Проверка!AR547),"сверить суммы")),IF(РТУС!AB547=(SUMIF(РТУС!$A$4:$A$1000,A547,РТУС!$AR$4:$AR$1000)+SUMIF(РТУС!$A$4:$A$1000,A547,РТУС!$AU$4:$AU$1000)),HYPERLINK("#Проверка!"&amp;CELL("адрес",Проверка!AR547),РТУС!AR547),HYPERLINK("#РТУС!"&amp;CELL("адрес",Проверка!AR547),"сверить суммы")))))</f>
        <v>заполнить</v>
      </c>
      <c r="AS547" s="13" t="str">
        <f>IF(РТУС!AS547="","",РТУС!AS547)</f>
        <v/>
      </c>
      <c r="AT547" s="18" t="str">
        <f ca="1">IF(РТУС!AT547="",HYPERLINK("#РТУС!"&amp;CELL("адрес",Проверка!AT547),"заполнить"),IF(ISNUMBER(РТУС!AT547)=FALSE,HYPERLINK("#РТУС!"&amp;CELL("адрес",Проверка!AT547),"###"),IF(РТУС!AT547=РТУС!AR547,HYPERLINK("#Проверка!"&amp;CELL("адрес",Проверка!AT547),РТУС!AT547),HYPERLINK("#РТУС!"&amp;CELL("адрес",Проверка!AT547),"сверить суммы"))))</f>
        <v>заполнить</v>
      </c>
      <c r="AU547" s="18" t="str">
        <f ca="1">IF(РТУС!AU547="",HYPERLINK("#РТУС!"&amp;CELL("адрес",Проверка!AU547),"заполнить"),IF(ISNUMBER(РТУС!AU547)=FALSE,HYPERLINK("#РТУС!"&amp;CELL("адрес",Проверка!AU547),"###"),IF(РТУС!G547="1",IF(РТУС!AB547=РТУС!AR547+РТУС!AU547,HYPERLINK("#Проверка!"&amp;CELL("адрес",Проверка!AU547),РТУС!AU547),HYPERLINK("#РТУС!"&amp;CELL("адрес",Проверка!AU547),"сверить суммы")),IF(РТУС!AB547=(SUMIF(РТУС!$A$4:$A$1000,A547,РТУС!$AR$4:$AR$1000)+SUMIF(РТУС!$A$4:$A$1000,A547,РТУС!$AU$4:$AU$1000)),HYPERLINK("#Проверка!"&amp;CELL("адрес",Проверка!AU547),РТУС!AU547),HYPERLINK("#РТУС!"&amp;CELL("адрес",Проверка!AU547),"сверить суммы")))))</f>
        <v>заполнить</v>
      </c>
      <c r="AV547" s="13" t="str">
        <f ca="1">IF(РТУС!AV547="",HYPERLINK("#РТУС!"&amp;CELL("адрес",Проверка!AV547),"заполнить"),IF(OR(РТУС!AV547="Требование о передаче жилого помещения",РТУС!AV547="Требование о передаче машино-места",РТУС!AV547="Требования о передаче нежилого помещения",РТУС!AV547="Денежные требования"),HYPERLINK("#Проверка!"&amp;CELL("адрес",Проверка!AV547),РТУС!AV547),HYPERLINK("#РТУС!"&amp;CELL("адрес",Проверка!AV547),"###")))</f>
        <v>заполнить</v>
      </c>
      <c r="AW547" s="13" t="str">
        <f ca="1">IF(РТУС!AW547="",HYPERLINK("#РТУС!"&amp;CELL("адрес",Проверка!AW547),"заполнить"),IF(OR(РТУС!AW547="Включен в полном объеме",РТУС!AW547="Включен частично"),HYPERLINK("#Проверка!"&amp;CELL("адрес",Проверка!AW547),РТУС!AW547),HYPERLINK("#РТУС!"&amp;CELL("адрес",Проверка!AW547),"###")))</f>
        <v>заполнить</v>
      </c>
      <c r="AX547" s="15" t="str">
        <f ca="1">IF(РТУС!AX547="",HYPERLINK("#РТУС!"&amp;CELL("адрес",Проверка!AX547),"заполнить"),IF(AND(LEN(РТУС!AX547)=5,РТУС!AX547&lt;TODAY()),HYPERLINK("#Проверка!"&amp;CELL("адрес",Проверка!AX547),РТУС!AX547),HYPERLINK("#РТУС!"&amp;CELL("адрес",Проверка!AX547),"###")))</f>
        <v>заполнить</v>
      </c>
      <c r="AY547" s="15" t="str">
        <f ca="1">IF(РТУС!AY547="",HYPERLINK("#РТУС!"&amp;CELL("адрес",Проверка!AY547),"заполнить"),IF(AND(LEN(РТУС!AY547)=5,РТУС!AY547&lt;TODAY()),HYPERLINK("#Проверка!"&amp;CELL("адрес",Проверка!AY547),РТУС!AY547),HYPERLINK("#РТУС!"&amp;CELL("адрес",Проверка!AY547),"###")))</f>
        <v>заполнить</v>
      </c>
    </row>
    <row r="548" spans="1:51" x14ac:dyDescent="0.25">
      <c r="A548" s="10" t="str">
        <f>РТУС!A548</f>
        <v>.</v>
      </c>
      <c r="B548" s="13" t="str">
        <f ca="1">IF(РТУС!B548="",HYPERLINK("#РТУС!"&amp;CELL("адрес",Проверка!B548),"заполнить"),IF(AND(LEN(РТУС!B548)=10,РТУС!B547=РТУС!B548),HYPERLINK("#Проверка!"&amp;CELL("адрес",Проверка!B548),РТУС!B548),HYPERLINK("#РТУС!"&amp;CELL("адрес",Проверка!B548),"###")))</f>
        <v>заполнить</v>
      </c>
      <c r="C548" s="13" t="str">
        <f ca="1">IF(РТУС!C548="",HYPERLINK("#РТУС!"&amp;CELL("адрес",Проверка!C548),"заполнить"),IF(AND(ISNUMBER(РТУС!C548)=TRUE,РТУС!C548&gt;0,РТУС!C547=РТУС!C548),HYPERLINK("#Проверка!"&amp;CELL("адрес",Проверка!C548),РТУС!C548),HYPERLINK("#РТУС!"&amp;CELL("адрес",Проверка!C548),"###")))</f>
        <v>заполнить</v>
      </c>
      <c r="D548" s="13" t="str">
        <f>IF(РТУС!D548="","",РТУС!D548)</f>
        <v/>
      </c>
      <c r="E548" s="13" t="str">
        <f ca="1">IF(РТУС!E548="",HYPERLINK("#РТУС!"&amp;CELL("адрес",Проверка!E548),"заполнить"),IF(РТУС!E547=РТУС!E548,HYPERLINK("#Проверка!"&amp;CELL("адрес",Проверка!E548),РТУС!E548),HYPERLINK("#РТУС!"&amp;CELL("адрес",Проверка!E548),"###")))</f>
        <v>заполнить</v>
      </c>
      <c r="F548" s="13" t="str">
        <f ca="1">IF(РТУС!F548="",HYPERLINK("#РТУС!"&amp;CELL("адрес",Проверка!F548),"заполнить"),HYPERLINK("#Проверка!"&amp;CELL("адрес",Проверка!F548),РТУС!F548))</f>
        <v>заполнить</v>
      </c>
      <c r="G548" s="20" t="str">
        <f ca="1">IF(РТУС!G548="",HYPERLINK("#РТУС!"&amp;CELL("адрес",Проверка!G548),"заполнить"),IF(РТУС!G548="1",HYPERLINK("#Проверка!"&amp;CELL("адрес",Проверка!G548),"1"),IF(AND(ISNUMBER(РТУС!G548)=TRUE,РТУС!G548&lt;=1,РТУС!G548&gt;0),IF(SUMIF(РТУС!$A$4:$A$1000,A548,РТУС!$G$4:$G$1000)=1,HYPERLINK("#Проверка!"&amp;CELL("адрес",Проверка!G548),РТУС!G548),HYPERLINK("#РТУС!"&amp;CELL("адрес",Проверка!G548),"сумма долей ≠ 1")),HYPERLINK("#РТУС!"&amp;CELL("адрес",Проверка!G548),"###"))))</f>
        <v>заполнить</v>
      </c>
      <c r="H548" s="13" t="str">
        <f ca="1">IF(РТУС!H548="",HYPERLINK("#РТУС!"&amp;CELL("адрес",Проверка!H548),"заполнить"),IF(OR(РТУС!H548="Юрлицо",РТУС!H548="Физлицо",РТУС!H548="ИП"),HYPERLINK("#Проверка!"&amp;CELL("адрес",Проверка!H548),РТУС!H548),HYPERLINK("#РТУС!"&amp;CELL("адрес",Проверка!H548),"###")))</f>
        <v>заполнить</v>
      </c>
      <c r="I548" s="13" t="str">
        <f ca="1">IF(OR(РТУС!H548="Юрлицо",РТУС!H548="ИП"),IF(РТУС!I548="",HYPERLINK("#РТУС!"&amp;CELL("адрес",Проверка!I548),"заполнить"),IF(OR(LEN(РТУС!I548)=10,LEN(РТУС!I548)=12),HYPERLINK("#Проверка!"&amp;CELL("адрес",Проверка!I548),РТУС!I548),HYPERLINK("#РТУС!"&amp;CELL("адрес",Проверка!I548),"###"))),"")</f>
        <v/>
      </c>
      <c r="J548" s="15" t="str">
        <f ca="1">IF(РТУС!J548="","",IF(AND(LEN(РТУС!J548)=5,РТУС!J548&lt;TODAY()),HYPERLINK("#Проверка!"&amp;CELL("адрес",Проверка!J548),РТУС!J548),HYPERLINK("#РТУС!"&amp;CELL("адрес",Проверка!J548),"###")))</f>
        <v/>
      </c>
      <c r="K548" s="13" t="str">
        <f>IF(РТУС!K548="","",РТУС!K548)</f>
        <v/>
      </c>
      <c r="L548" s="13" t="str">
        <f ca="1">IF(OR(РТУС!H548="Физлицо",РТУС!H548="ИП"),IF(РТУС!L548="",HYPERLINK("#РТУС!"&amp;CELL("адрес",Проверка!L548),"заполнить"),IF(OR(РТУС!L548="Загранпаспорт гражданина РФ",РТУС!L548="Паспорт гражданина РФ",РТУС!L548="Иностранный паспорт",РТУС!L548="Свидетельство о рождении",РТУС!L548="Вид на жительство"),HYPERLINK("#Проверка!"&amp;CELL("адрес",Проверка!L548),РТУС!L548),HYPERLINK("#РТУС!"&amp;CELL("адрес",Проверка!L548),"###"))),"")</f>
        <v/>
      </c>
      <c r="M548" s="13" t="str">
        <f ca="1">IF(AND(OR(РТУС!L548="Паспорт гражданина РФ",РТУС!L548="Свидетельство о рождении"),РТУС!M548=""),HYPERLINK("#РТУС!"&amp;CELL("адрес",Проверка!M548),"заполнить"),IF(РТУС!L548="Паспорт гражданина РФ",IF(LEN(РТУС!M548)=4,HYPERLINK("#Проверка!"&amp;CELL("адрес",Проверка!M548),РТУС!M548),HYPERLINK("#РТУС!"&amp;CELL("адрес",Проверка!M548),"###")),IF(РТУС!L548="Свидетельство о рождении",HYPERLINK("#Проверка!"&amp;CELL("адрес",Проверка!M548),РТУС!M548),"")))</f>
        <v/>
      </c>
      <c r="N548" s="13" t="str">
        <f ca="1">IF(РТУС!L548="","",IF(РТУС!N548="",HYPERLINK("#РТУС!"&amp;CELL("адрес",Проверка!N548),"заполнить"),IF(OR(РТУС!L548="Паспорт гражданина РФ",РТУС!L548="Свидетельство о рождении"),IF(LEN(РТУС!N548)=6,HYPERLINK("#Проверка!"&amp;CELL("адрес",Проверка!N548),РТУС!N548),HYPERLINK("#РТУС!"&amp;CELL("адрес",Проверка!N548),"###")),HYPERLINK("#Проверка!"&amp;CELL("адрес",Проверка!N548),РТУС!N548))))</f>
        <v/>
      </c>
      <c r="O548" s="15" t="str">
        <f ca="1">IF(РТУС!L548="","",IF(РТУС!O548="",HYPERLINK("#РТУС!"&amp;CELL("адрес",Проверка!O548),"заполнить"),IF(AND(LEN(РТУС!O548)=5,РТУС!O548&lt;TODAY()),IF(РТУС!L548="Свидетельство о рождении",IF(РТУС!O548&gt;EDATE(TODAY(),-168),HYPERLINK("#Проверка!"&amp;CELL("адрес",Проверка!O548),РТУС!O548),HYPERLINK("#РТУС!"&amp;CELL("адрес",Проверка!O548),"недействительно")),HYPERLINK("#Проверка!"&amp;CELL("адрес",Проверка!O548),РТУС!O548)),HYPERLINK("#РТУС!"&amp;CELL("адрес",Проверка!O548),"###"))))</f>
        <v/>
      </c>
      <c r="P548" s="21" t="str">
        <f ca="1">IF(РТУС!L548="Паспорт гражданина РФ",IF(РТУС!P548="",HYPERLINK("#РТУС!"&amp;CELL("адрес",Проверка!P548),"заполнить"),HYPERLINK("#Проверка!"&amp;CELL("адрес",Проверка!P548),РТУС!P548)),"")</f>
        <v/>
      </c>
      <c r="Q548" s="13" t="str">
        <f ca="1">IF(РТУС!L548="Паспорт гражданина РФ",IF(РТУС!Q548="",HYPERLINK("#РТУС!"&amp;CELL("адрес",Проверка!Q548),"заполнить"),IF(LEN(РТУС!Q548)=7,HYPERLINK("#Проверка!"&amp;CELL("адрес",Проверка!Q548),РТУС!Q548),HYPERLINK("#РТУС!"&amp;CELL("адрес",Проверка!Q548),"###"))),"")</f>
        <v/>
      </c>
      <c r="R548" s="13" t="str">
        <f ca="1">IF(РТУС!R548="",HYPERLINK("#РТУС!"&amp;CELL("адрес",Проверка!R548),"заполнить"),HYPERLINK("#Проверка!"&amp;CELL("адрес",Проверка!R548),РТУС!R548))</f>
        <v>заполнить</v>
      </c>
      <c r="S548" s="13" t="str">
        <f>IF(РТУС!S548="","",РТУС!S548)</f>
        <v/>
      </c>
      <c r="T548" s="13" t="str">
        <f>IF(РТУС!T548="","",РТУС!T548)</f>
        <v/>
      </c>
      <c r="U548" s="13" t="str">
        <f>IF(РТУС!U548="","",РТУС!U548)</f>
        <v/>
      </c>
      <c r="V548" s="13" t="str">
        <f ca="1">IF(РТУС!V548="",HYPERLINK("#РТУС!"&amp;CELL("адрес",Проверка!V548),"заполнить"),IF(OR(РТУС!V548="Договор участия в долевом строительстве",РТУС!V548="Предварительный договор участия в долевом строительстве",РТУС!V548="Определение Арбитражного суда",РТУС!V548="Решение суда общей юрисдикции",РТУС!V548="Иные договоры"),HYPERLINK("#Проверка!"&amp;CELL("адрес",Проверка!V548),РТУС!V548),HYPERLINK("#РТУС!"&amp;CELL("адрес",Проверка!V548),"###")))</f>
        <v>заполнить</v>
      </c>
      <c r="W548" s="13" t="str">
        <f ca="1">IF(РТУС!W548="",HYPERLINK("#РТУС!"&amp;CELL("адрес",Проверка!W548),"заполнить"),HYPERLINK("#Проверка!"&amp;CELL("адрес",Проверка!W548),РТУС!W548))</f>
        <v>заполнить</v>
      </c>
      <c r="X548" s="15" t="str">
        <f ca="1">IF(РТУС!X548="",HYPERLINK("#РТУС!"&amp;CELL("адрес",Проверка!X548),"заполнить"),IF(AND(LEN(РТУС!X548)=5,РТУС!X548&lt;TODAY()),HYPERLINK("#Проверка!"&amp;CELL("адрес",Проверка!X548),РТУС!X548),HYPERLINK("#РТУС!"&amp;CELL("адрес",Проверка!X548),"###")))</f>
        <v>заполнить</v>
      </c>
      <c r="Y548" s="13" t="str">
        <f>IF(РТУС!Y548="","",РТУС!Y548)</f>
        <v/>
      </c>
      <c r="Z548" s="15" t="str">
        <f ca="1">IF(РТУС!Z548="","",IF(AND(LEN(РТУС!Z548)=5,РТУС!Z548&lt;TODAY()),HYPERLINK("#Проверка!"&amp;CELL("адрес",Проверка!Z548),РТУС!Z548),HYPERLINK("#РТУС!"&amp;CELL("адрес",Проверка!Z548),"###")))</f>
        <v/>
      </c>
      <c r="AA548" s="18" t="str">
        <f ca="1">IF(РТУС!AA548="",HYPERLINK("#РТУС!"&amp;CELL("адрес",Проверка!AA548),"заполнить"),IF(ISNUMBER(РТУС!AA548)=TRUE,HYPERLINK("#Проверка!"&amp;CELL("адрес",Проверка!AA548),РТУС!AA548),HYPERLINK("#РТУС!"&amp;CELL("адрес",Проверка!AA548),"###")))</f>
        <v>заполнить</v>
      </c>
      <c r="AB548" s="18" t="str">
        <f ca="1">IF(РТУС!AB548="",HYPERLINK("#РТУС!"&amp;CELL("адрес",Проверка!AB548),"заполнить"),IF(ISNUMBER(РТУС!AB548)=TRUE,HYPERLINK("#Проверка!"&amp;CELL("адрес",Проверка!AB548),РТУС!AB548),HYPERLINK("#РТУС!"&amp;CELL("адрес",Проверка!AB548),"###")))</f>
        <v>заполнить</v>
      </c>
      <c r="AC548" s="18" t="str">
        <f ca="1">IF(РТУС!AC548="","",IF(ISNUMBER(РТУС!AC548)=TRUE,HYPERLINK("#Проверка!"&amp;CELL("адрес",Проверка!AC548),РТУС!AC548),HYPERLINK("#РТУС!"&amp;CELL("адрес",Проверка!AC548),"###")))</f>
        <v/>
      </c>
      <c r="AD548" s="18" t="str">
        <f ca="1">IF(РТУС!AD548="","",IF(ISNUMBER(РТУС!AD548)=TRUE,HYPERLINK("#Проверка!"&amp;CELL("адрес",Проверка!AD548),РТУС!AD548),HYPERLINK("#РТУС!"&amp;CELL("адрес",Проверка!AD548),"###")))</f>
        <v/>
      </c>
      <c r="AE548" s="13" t="str">
        <f>IF(РТУС!AE548="","",РТУС!AE548)</f>
        <v/>
      </c>
      <c r="AF548" s="15" t="str">
        <f ca="1">IF(РТУС!AE548="","",IF(РТУС!AF548="",HYPERLINK("#РТУС!"&amp;CELL("адрес",Проверка!AF548),"заполнить"),IF(AND(LEN(РТУС!AF548)=5,РТУС!AF548&lt;TODAY()),HYPERLINK("#Проверка!"&amp;CELL("адрес",Проверка!AF548),РТУС!AF548),HYPERLINK("#РТУС!"&amp;CELL("адрес",Проверка!AF548),"###"))))</f>
        <v/>
      </c>
      <c r="AG548" s="13"/>
      <c r="AH548" s="15" t="str">
        <f ca="1">IF(РТУС!AE548="","",IF(РТУС!AH548="",HYPERLINK("#РТУС!"&amp;CELL("адрес",Проверка!AH548),"заполнить"),IF(AND(LEN(РТУС!AH548)=5,РТУС!AH548&lt;TODAY()),HYPERLINK("#Проверка!"&amp;CELL("адрес",Проверка!AH548),РТУС!AH548),HYPERLINK("#РТУС!"&amp;CELL("адрес",Проверка!AH548),"###"))))</f>
        <v/>
      </c>
      <c r="AI548" s="15" t="str">
        <f ca="1">IF(РТУС!AE548="","",IF(РТУС!AI548="",HYPERLINK("#РТУС!"&amp;CELL("адрес",Проверка!AI548),"заполнить"),HYPERLINK("#Проверка!"&amp;CELL("адрес",Проверка!AI548),РТУС!AI548)))</f>
        <v/>
      </c>
      <c r="AJ548" s="13" t="str">
        <f ca="1">IF(РТУС!AE548="","",IF(РТУС!AJ548="",HYPERLINK("#РТУС!"&amp;CELL("адрес",Проверка!AJ548),"заполнить"),IF(OR(РТУС!AJ548="Юрлицо",РТУС!AJ548="Физлицо",РТУС!AJ548="ИП"),HYPERLINK("#Проверка!"&amp;CELL("адрес",Проверка!AJ548),РТУС!AJ548),HYPERLINK("#РТУС!"&amp;CELL("адрес",Проверка!AJ548),"###"))))</f>
        <v/>
      </c>
      <c r="AK548" s="13" t="str">
        <f ca="1">IF(РТУС!AK548="",HYPERLINK("#РТУС!"&amp;CELL("адрес",Проверка!AK548),"заполнить"),IF(OR(РТУС!AK548="Квартира",РТУС!AK548="Кладовая",РТУС!AK548="Машино-место",РТУС!AK548="Нежилое помещение"),HYPERLINK("#Проверка!"&amp;CELL("адрес",Проверка!AK548),РТУС!AK548),HYPERLINK("#РТУС!"&amp;CELL("адрес",Проверка!AK548),"###")))</f>
        <v>заполнить</v>
      </c>
      <c r="AL548" s="13" t="str">
        <f ca="1">IF(РТУС!AL548="",HYPERLINK("#РТУС!"&amp;CELL("адрес",Проверка!AL548),"заполнить"),HYPERLINK("#Проверка!"&amp;CELL("адрес",Проверка!AL548),РТУС!AL548))</f>
        <v>заполнить</v>
      </c>
      <c r="AM548" s="18" t="str">
        <f ca="1">IF(РТУС!AM548="",HYPERLINK("#РТУС!"&amp;CELL("адрес",Проверка!AM548),"заполнить"),IF(ISNUMBER(РТУС!AM548)=TRUE,IF(РТУС!AK548="Нежилое помещение",IF(РТУС!AM548&gt;7,HYPERLINK("#РТУС!"&amp;CELL("адрес",Проверка!AM548),"не больше 7 кв.м."),РТУС!AM548),HYPERLINK("#Проверка!"&amp;CELL("адрес",Проверка!AM548),РТУС!AM548)),HYPERLINK("#РТУС!"&amp;CELL("адрес",Проверка!AM548),"###")))</f>
        <v>заполнить</v>
      </c>
      <c r="AN548" s="13" t="str">
        <f ca="1">IF(РТУС!AN548="",HYPERLINK("#РТУС!"&amp;CELL("адрес",Проверка!AN548),"заполнить"),IF(OR(РТУС!AN548="Общая площадь помещения",РТУС!AN548="Общая приведенная площадь жилого помещения",РТУС!AN548="Общая площадь жилого помещения с учетом лоджий, балконов, террас и веранд"),HYPERLINK("#Проверка!"&amp;CELL("адрес",Проверка!AN548),РТУС!AN548),HYPERLINK("#РТУС!"&amp;CELL("адрес",Проверка!AN548),"###")))</f>
        <v>заполнить</v>
      </c>
      <c r="AO548" s="13" t="str">
        <f ca="1">IF(OR(РТУС!AK548="Квартира",РТУС!A548="Нежилое помещение"),IF(РТУС!AO548="",HYPERLINK("#РТУС!"&amp;CELL("адрес",Проверка!AO548),"заполнить"),IF(ISNUMBER(РТУС!AO548)=TRUE,HYPERLINK("#Проверка!"&amp;CELL("адрес",Проверка!AO548),РТУС!AO548),HYPERLINK("#РТУС!"&amp;CELL("адрес",Проверка!AO548),"###"))),"")</f>
        <v/>
      </c>
      <c r="AP548" s="13" t="str">
        <f>IF(РТУС!AP548="","",РТУС!AP548)</f>
        <v/>
      </c>
      <c r="AQ548" s="13" t="str">
        <f ca="1">IF(РТУС!AQ548="",HYPERLINK("#РТУС!"&amp;CELL("адрес",Проверка!AQ548),"заполнить"),HYPERLINK("#Проверка!"&amp;CELL("адрес",Проверка!AQ548),РТУС!AQ548))</f>
        <v>заполнить</v>
      </c>
      <c r="AR548" s="18" t="str">
        <f ca="1">IF(РТУС!AR548="",HYPERLINK("#РТУС!"&amp;CELL("адрес",Проверка!AR548),"заполнить"),IF(ISNUMBER(РТУС!AR548)=FALSE,HYPERLINK("#РТУС!"&amp;CELL("адрес",Проверка!AR548),"###"),IF(РТУС!G548="1",IF(РТУС!AB548=РТУС!AR548+РТУС!AU548,HYPERLINK("#Проверка!"&amp;CELL("адрес",Проверка!AR548),РТУС!AR548),HYPERLINK("#РТУС!"&amp;CELL("адрес",Проверка!AR548),"сверить суммы")),IF(РТУС!AB548=(SUMIF(РТУС!$A$4:$A$1000,A548,РТУС!$AR$4:$AR$1000)+SUMIF(РТУС!$A$4:$A$1000,A548,РТУС!$AU$4:$AU$1000)),HYPERLINK("#Проверка!"&amp;CELL("адрес",Проверка!AR548),РТУС!AR548),HYPERLINK("#РТУС!"&amp;CELL("адрес",Проверка!AR548),"сверить суммы")))))</f>
        <v>заполнить</v>
      </c>
      <c r="AS548" s="13" t="str">
        <f>IF(РТУС!AS548="","",РТУС!AS548)</f>
        <v/>
      </c>
      <c r="AT548" s="18" t="str">
        <f ca="1">IF(РТУС!AT548="",HYPERLINK("#РТУС!"&amp;CELL("адрес",Проверка!AT548),"заполнить"),IF(ISNUMBER(РТУС!AT548)=FALSE,HYPERLINK("#РТУС!"&amp;CELL("адрес",Проверка!AT548),"###"),IF(РТУС!AT548=РТУС!AR548,HYPERLINK("#Проверка!"&amp;CELL("адрес",Проверка!AT548),РТУС!AT548),HYPERLINK("#РТУС!"&amp;CELL("адрес",Проверка!AT548),"сверить суммы"))))</f>
        <v>заполнить</v>
      </c>
      <c r="AU548" s="18" t="str">
        <f ca="1">IF(РТУС!AU548="",HYPERLINK("#РТУС!"&amp;CELL("адрес",Проверка!AU548),"заполнить"),IF(ISNUMBER(РТУС!AU548)=FALSE,HYPERLINK("#РТУС!"&amp;CELL("адрес",Проверка!AU548),"###"),IF(РТУС!G548="1",IF(РТУС!AB548=РТУС!AR548+РТУС!AU548,HYPERLINK("#Проверка!"&amp;CELL("адрес",Проверка!AU548),РТУС!AU548),HYPERLINK("#РТУС!"&amp;CELL("адрес",Проверка!AU548),"сверить суммы")),IF(РТУС!AB548=(SUMIF(РТУС!$A$4:$A$1000,A548,РТУС!$AR$4:$AR$1000)+SUMIF(РТУС!$A$4:$A$1000,A548,РТУС!$AU$4:$AU$1000)),HYPERLINK("#Проверка!"&amp;CELL("адрес",Проверка!AU548),РТУС!AU548),HYPERLINK("#РТУС!"&amp;CELL("адрес",Проверка!AU548),"сверить суммы")))))</f>
        <v>заполнить</v>
      </c>
      <c r="AV548" s="13" t="str">
        <f ca="1">IF(РТУС!AV548="",HYPERLINK("#РТУС!"&amp;CELL("адрес",Проверка!AV548),"заполнить"),IF(OR(РТУС!AV548="Требование о передаче жилого помещения",РТУС!AV548="Требование о передаче машино-места",РТУС!AV548="Требования о передаче нежилого помещения",РТУС!AV548="Денежные требования"),HYPERLINK("#Проверка!"&amp;CELL("адрес",Проверка!AV548),РТУС!AV548),HYPERLINK("#РТУС!"&amp;CELL("адрес",Проверка!AV548),"###")))</f>
        <v>заполнить</v>
      </c>
      <c r="AW548" s="13" t="str">
        <f ca="1">IF(РТУС!AW548="",HYPERLINK("#РТУС!"&amp;CELL("адрес",Проверка!AW548),"заполнить"),IF(OR(РТУС!AW548="Включен в полном объеме",РТУС!AW548="Включен частично"),HYPERLINK("#Проверка!"&amp;CELL("адрес",Проверка!AW548),РТУС!AW548),HYPERLINK("#РТУС!"&amp;CELL("адрес",Проверка!AW548),"###")))</f>
        <v>заполнить</v>
      </c>
      <c r="AX548" s="15" t="str">
        <f ca="1">IF(РТУС!AX548="",HYPERLINK("#РТУС!"&amp;CELL("адрес",Проверка!AX548),"заполнить"),IF(AND(LEN(РТУС!AX548)=5,РТУС!AX548&lt;TODAY()),HYPERLINK("#Проверка!"&amp;CELL("адрес",Проверка!AX548),РТУС!AX548),HYPERLINK("#РТУС!"&amp;CELL("адрес",Проверка!AX548),"###")))</f>
        <v>заполнить</v>
      </c>
      <c r="AY548" s="15" t="str">
        <f ca="1">IF(РТУС!AY548="",HYPERLINK("#РТУС!"&amp;CELL("адрес",Проверка!AY548),"заполнить"),IF(AND(LEN(РТУС!AY548)=5,РТУС!AY548&lt;TODAY()),HYPERLINK("#Проверка!"&amp;CELL("адрес",Проверка!AY548),РТУС!AY548),HYPERLINK("#РТУС!"&amp;CELL("адрес",Проверка!AY548),"###")))</f>
        <v>заполнить</v>
      </c>
    </row>
    <row r="549" spans="1:51" x14ac:dyDescent="0.25">
      <c r="A549" s="10" t="str">
        <f>РТУС!A549</f>
        <v>.</v>
      </c>
      <c r="B549" s="13" t="str">
        <f ca="1">IF(РТУС!B549="",HYPERLINK("#РТУС!"&amp;CELL("адрес",Проверка!B549),"заполнить"),IF(AND(LEN(РТУС!B549)=10,РТУС!B548=РТУС!B549),HYPERLINK("#Проверка!"&amp;CELL("адрес",Проверка!B549),РТУС!B549),HYPERLINK("#РТУС!"&amp;CELL("адрес",Проверка!B549),"###")))</f>
        <v>заполнить</v>
      </c>
      <c r="C549" s="13" t="str">
        <f ca="1">IF(РТУС!C549="",HYPERLINK("#РТУС!"&amp;CELL("адрес",Проверка!C549),"заполнить"),IF(AND(ISNUMBER(РТУС!C549)=TRUE,РТУС!C549&gt;0,РТУС!C548=РТУС!C549),HYPERLINK("#Проверка!"&amp;CELL("адрес",Проверка!C549),РТУС!C549),HYPERLINK("#РТУС!"&amp;CELL("адрес",Проверка!C549),"###")))</f>
        <v>заполнить</v>
      </c>
      <c r="D549" s="13" t="str">
        <f>IF(РТУС!D549="","",РТУС!D549)</f>
        <v/>
      </c>
      <c r="E549" s="13" t="str">
        <f ca="1">IF(РТУС!E549="",HYPERLINK("#РТУС!"&amp;CELL("адрес",Проверка!E549),"заполнить"),IF(РТУС!E548=РТУС!E549,HYPERLINK("#Проверка!"&amp;CELL("адрес",Проверка!E549),РТУС!E549),HYPERLINK("#РТУС!"&amp;CELL("адрес",Проверка!E549),"###")))</f>
        <v>заполнить</v>
      </c>
      <c r="F549" s="13" t="str">
        <f ca="1">IF(РТУС!F549="",HYPERLINK("#РТУС!"&amp;CELL("адрес",Проверка!F549),"заполнить"),HYPERLINK("#Проверка!"&amp;CELL("адрес",Проверка!F549),РТУС!F549))</f>
        <v>заполнить</v>
      </c>
      <c r="G549" s="20" t="str">
        <f ca="1">IF(РТУС!G549="",HYPERLINK("#РТУС!"&amp;CELL("адрес",Проверка!G549),"заполнить"),IF(РТУС!G549="1",HYPERLINK("#Проверка!"&amp;CELL("адрес",Проверка!G549),"1"),IF(AND(ISNUMBER(РТУС!G549)=TRUE,РТУС!G549&lt;=1,РТУС!G549&gt;0),IF(SUMIF(РТУС!$A$4:$A$1000,A549,РТУС!$G$4:$G$1000)=1,HYPERLINK("#Проверка!"&amp;CELL("адрес",Проверка!G549),РТУС!G549),HYPERLINK("#РТУС!"&amp;CELL("адрес",Проверка!G549),"сумма долей ≠ 1")),HYPERLINK("#РТУС!"&amp;CELL("адрес",Проверка!G549),"###"))))</f>
        <v>заполнить</v>
      </c>
      <c r="H549" s="13" t="str">
        <f ca="1">IF(РТУС!H549="",HYPERLINK("#РТУС!"&amp;CELL("адрес",Проверка!H549),"заполнить"),IF(OR(РТУС!H549="Юрлицо",РТУС!H549="Физлицо",РТУС!H549="ИП"),HYPERLINK("#Проверка!"&amp;CELL("адрес",Проверка!H549),РТУС!H549),HYPERLINK("#РТУС!"&amp;CELL("адрес",Проверка!H549),"###")))</f>
        <v>заполнить</v>
      </c>
      <c r="I549" s="13" t="str">
        <f ca="1">IF(OR(РТУС!H549="Юрлицо",РТУС!H549="ИП"),IF(РТУС!I549="",HYPERLINK("#РТУС!"&amp;CELL("адрес",Проверка!I549),"заполнить"),IF(OR(LEN(РТУС!I549)=10,LEN(РТУС!I549)=12),HYPERLINK("#Проверка!"&amp;CELL("адрес",Проверка!I549),РТУС!I549),HYPERLINK("#РТУС!"&amp;CELL("адрес",Проверка!I549),"###"))),"")</f>
        <v/>
      </c>
      <c r="J549" s="15" t="str">
        <f ca="1">IF(РТУС!J549="","",IF(AND(LEN(РТУС!J549)=5,РТУС!J549&lt;TODAY()),HYPERLINK("#Проверка!"&amp;CELL("адрес",Проверка!J549),РТУС!J549),HYPERLINK("#РТУС!"&amp;CELL("адрес",Проверка!J549),"###")))</f>
        <v/>
      </c>
      <c r="K549" s="13" t="str">
        <f>IF(РТУС!K549="","",РТУС!K549)</f>
        <v/>
      </c>
      <c r="L549" s="13" t="str">
        <f ca="1">IF(OR(РТУС!H549="Физлицо",РТУС!H549="ИП"),IF(РТУС!L549="",HYPERLINK("#РТУС!"&amp;CELL("адрес",Проверка!L549),"заполнить"),IF(OR(РТУС!L549="Загранпаспорт гражданина РФ",РТУС!L549="Паспорт гражданина РФ",РТУС!L549="Иностранный паспорт",РТУС!L549="Свидетельство о рождении",РТУС!L549="Вид на жительство"),HYPERLINK("#Проверка!"&amp;CELL("адрес",Проверка!L549),РТУС!L549),HYPERLINK("#РТУС!"&amp;CELL("адрес",Проверка!L549),"###"))),"")</f>
        <v/>
      </c>
      <c r="M549" s="13" t="str">
        <f ca="1">IF(AND(OR(РТУС!L549="Паспорт гражданина РФ",РТУС!L549="Свидетельство о рождении"),РТУС!M549=""),HYPERLINK("#РТУС!"&amp;CELL("адрес",Проверка!M549),"заполнить"),IF(РТУС!L549="Паспорт гражданина РФ",IF(LEN(РТУС!M549)=4,HYPERLINK("#Проверка!"&amp;CELL("адрес",Проверка!M549),РТУС!M549),HYPERLINK("#РТУС!"&amp;CELL("адрес",Проверка!M549),"###")),IF(РТУС!L549="Свидетельство о рождении",HYPERLINK("#Проверка!"&amp;CELL("адрес",Проверка!M549),РТУС!M549),"")))</f>
        <v/>
      </c>
      <c r="N549" s="13" t="str">
        <f ca="1">IF(РТУС!L549="","",IF(РТУС!N549="",HYPERLINK("#РТУС!"&amp;CELL("адрес",Проверка!N549),"заполнить"),IF(OR(РТУС!L549="Паспорт гражданина РФ",РТУС!L549="Свидетельство о рождении"),IF(LEN(РТУС!N549)=6,HYPERLINK("#Проверка!"&amp;CELL("адрес",Проверка!N549),РТУС!N549),HYPERLINK("#РТУС!"&amp;CELL("адрес",Проверка!N549),"###")),HYPERLINK("#Проверка!"&amp;CELL("адрес",Проверка!N549),РТУС!N549))))</f>
        <v/>
      </c>
      <c r="O549" s="15" t="str">
        <f ca="1">IF(РТУС!L549="","",IF(РТУС!O549="",HYPERLINK("#РТУС!"&amp;CELL("адрес",Проверка!O549),"заполнить"),IF(AND(LEN(РТУС!O549)=5,РТУС!O549&lt;TODAY()),IF(РТУС!L549="Свидетельство о рождении",IF(РТУС!O549&gt;EDATE(TODAY(),-168),HYPERLINK("#Проверка!"&amp;CELL("адрес",Проверка!O549),РТУС!O549),HYPERLINK("#РТУС!"&amp;CELL("адрес",Проверка!O549),"недействительно")),HYPERLINK("#Проверка!"&amp;CELL("адрес",Проверка!O549),РТУС!O549)),HYPERLINK("#РТУС!"&amp;CELL("адрес",Проверка!O549),"###"))))</f>
        <v/>
      </c>
      <c r="P549" s="21" t="str">
        <f ca="1">IF(РТУС!L549="Паспорт гражданина РФ",IF(РТУС!P549="",HYPERLINK("#РТУС!"&amp;CELL("адрес",Проверка!P549),"заполнить"),HYPERLINK("#Проверка!"&amp;CELL("адрес",Проверка!P549),РТУС!P549)),"")</f>
        <v/>
      </c>
      <c r="Q549" s="13" t="str">
        <f ca="1">IF(РТУС!L549="Паспорт гражданина РФ",IF(РТУС!Q549="",HYPERLINK("#РТУС!"&amp;CELL("адрес",Проверка!Q549),"заполнить"),IF(LEN(РТУС!Q549)=7,HYPERLINK("#Проверка!"&amp;CELL("адрес",Проверка!Q549),РТУС!Q549),HYPERLINK("#РТУС!"&amp;CELL("адрес",Проверка!Q549),"###"))),"")</f>
        <v/>
      </c>
      <c r="R549" s="13" t="str">
        <f ca="1">IF(РТУС!R549="",HYPERLINK("#РТУС!"&amp;CELL("адрес",Проверка!R549),"заполнить"),HYPERLINK("#Проверка!"&amp;CELL("адрес",Проверка!R549),РТУС!R549))</f>
        <v>заполнить</v>
      </c>
      <c r="S549" s="13" t="str">
        <f>IF(РТУС!S549="","",РТУС!S549)</f>
        <v/>
      </c>
      <c r="T549" s="13" t="str">
        <f>IF(РТУС!T549="","",РТУС!T549)</f>
        <v/>
      </c>
      <c r="U549" s="13" t="str">
        <f>IF(РТУС!U549="","",РТУС!U549)</f>
        <v/>
      </c>
      <c r="V549" s="13" t="str">
        <f ca="1">IF(РТУС!V549="",HYPERLINK("#РТУС!"&amp;CELL("адрес",Проверка!V549),"заполнить"),IF(OR(РТУС!V549="Договор участия в долевом строительстве",РТУС!V549="Предварительный договор участия в долевом строительстве",РТУС!V549="Определение Арбитражного суда",РТУС!V549="Решение суда общей юрисдикции",РТУС!V549="Иные договоры"),HYPERLINK("#Проверка!"&amp;CELL("адрес",Проверка!V549),РТУС!V549),HYPERLINK("#РТУС!"&amp;CELL("адрес",Проверка!V549),"###")))</f>
        <v>заполнить</v>
      </c>
      <c r="W549" s="13" t="str">
        <f ca="1">IF(РТУС!W549="",HYPERLINK("#РТУС!"&amp;CELL("адрес",Проверка!W549),"заполнить"),HYPERLINK("#Проверка!"&amp;CELL("адрес",Проверка!W549),РТУС!W549))</f>
        <v>заполнить</v>
      </c>
      <c r="X549" s="15" t="str">
        <f ca="1">IF(РТУС!X549="",HYPERLINK("#РТУС!"&amp;CELL("адрес",Проверка!X549),"заполнить"),IF(AND(LEN(РТУС!X549)=5,РТУС!X549&lt;TODAY()),HYPERLINK("#Проверка!"&amp;CELL("адрес",Проверка!X549),РТУС!X549),HYPERLINK("#РТУС!"&amp;CELL("адрес",Проверка!X549),"###")))</f>
        <v>заполнить</v>
      </c>
      <c r="Y549" s="13" t="str">
        <f>IF(РТУС!Y549="","",РТУС!Y549)</f>
        <v/>
      </c>
      <c r="Z549" s="15" t="str">
        <f ca="1">IF(РТУС!Z549="","",IF(AND(LEN(РТУС!Z549)=5,РТУС!Z549&lt;TODAY()),HYPERLINK("#Проверка!"&amp;CELL("адрес",Проверка!Z549),РТУС!Z549),HYPERLINK("#РТУС!"&amp;CELL("адрес",Проверка!Z549),"###")))</f>
        <v/>
      </c>
      <c r="AA549" s="18" t="str">
        <f ca="1">IF(РТУС!AA549="",HYPERLINK("#РТУС!"&amp;CELL("адрес",Проверка!AA549),"заполнить"),IF(ISNUMBER(РТУС!AA549)=TRUE,HYPERLINK("#Проверка!"&amp;CELL("адрес",Проверка!AA549),РТУС!AA549),HYPERLINK("#РТУС!"&amp;CELL("адрес",Проверка!AA549),"###")))</f>
        <v>заполнить</v>
      </c>
      <c r="AB549" s="18" t="str">
        <f ca="1">IF(РТУС!AB549="",HYPERLINK("#РТУС!"&amp;CELL("адрес",Проверка!AB549),"заполнить"),IF(ISNUMBER(РТУС!AB549)=TRUE,HYPERLINK("#Проверка!"&amp;CELL("адрес",Проверка!AB549),РТУС!AB549),HYPERLINK("#РТУС!"&amp;CELL("адрес",Проверка!AB549),"###")))</f>
        <v>заполнить</v>
      </c>
      <c r="AC549" s="18" t="str">
        <f ca="1">IF(РТУС!AC549="","",IF(ISNUMBER(РТУС!AC549)=TRUE,HYPERLINK("#Проверка!"&amp;CELL("адрес",Проверка!AC549),РТУС!AC549),HYPERLINK("#РТУС!"&amp;CELL("адрес",Проверка!AC549),"###")))</f>
        <v/>
      </c>
      <c r="AD549" s="18" t="str">
        <f ca="1">IF(РТУС!AD549="","",IF(ISNUMBER(РТУС!AD549)=TRUE,HYPERLINK("#Проверка!"&amp;CELL("адрес",Проверка!AD549),РТУС!AD549),HYPERLINK("#РТУС!"&amp;CELL("адрес",Проверка!AD549),"###")))</f>
        <v/>
      </c>
      <c r="AE549" s="13" t="str">
        <f>IF(РТУС!AE549="","",РТУС!AE549)</f>
        <v/>
      </c>
      <c r="AF549" s="15" t="str">
        <f ca="1">IF(РТУС!AE549="","",IF(РТУС!AF549="",HYPERLINK("#РТУС!"&amp;CELL("адрес",Проверка!AF549),"заполнить"),IF(AND(LEN(РТУС!AF549)=5,РТУС!AF549&lt;TODAY()),HYPERLINK("#Проверка!"&amp;CELL("адрес",Проверка!AF549),РТУС!AF549),HYPERLINK("#РТУС!"&amp;CELL("адрес",Проверка!AF549),"###"))))</f>
        <v/>
      </c>
      <c r="AG549" s="13"/>
      <c r="AH549" s="15" t="str">
        <f ca="1">IF(РТУС!AE549="","",IF(РТУС!AH549="",HYPERLINK("#РТУС!"&amp;CELL("адрес",Проверка!AH549),"заполнить"),IF(AND(LEN(РТУС!AH549)=5,РТУС!AH549&lt;TODAY()),HYPERLINK("#Проверка!"&amp;CELL("адрес",Проверка!AH549),РТУС!AH549),HYPERLINK("#РТУС!"&amp;CELL("адрес",Проверка!AH549),"###"))))</f>
        <v/>
      </c>
      <c r="AI549" s="15" t="str">
        <f ca="1">IF(РТУС!AE549="","",IF(РТУС!AI549="",HYPERLINK("#РТУС!"&amp;CELL("адрес",Проверка!AI549),"заполнить"),HYPERLINK("#Проверка!"&amp;CELL("адрес",Проверка!AI549),РТУС!AI549)))</f>
        <v/>
      </c>
      <c r="AJ549" s="13" t="str">
        <f ca="1">IF(РТУС!AE549="","",IF(РТУС!AJ549="",HYPERLINK("#РТУС!"&amp;CELL("адрес",Проверка!AJ549),"заполнить"),IF(OR(РТУС!AJ549="Юрлицо",РТУС!AJ549="Физлицо",РТУС!AJ549="ИП"),HYPERLINK("#Проверка!"&amp;CELL("адрес",Проверка!AJ549),РТУС!AJ549),HYPERLINK("#РТУС!"&amp;CELL("адрес",Проверка!AJ549),"###"))))</f>
        <v/>
      </c>
      <c r="AK549" s="13" t="str">
        <f ca="1">IF(РТУС!AK549="",HYPERLINK("#РТУС!"&amp;CELL("адрес",Проверка!AK549),"заполнить"),IF(OR(РТУС!AK549="Квартира",РТУС!AK549="Кладовая",РТУС!AK549="Машино-место",РТУС!AK549="Нежилое помещение"),HYPERLINK("#Проверка!"&amp;CELL("адрес",Проверка!AK549),РТУС!AK549),HYPERLINK("#РТУС!"&amp;CELL("адрес",Проверка!AK549),"###")))</f>
        <v>заполнить</v>
      </c>
      <c r="AL549" s="13" t="str">
        <f ca="1">IF(РТУС!AL549="",HYPERLINK("#РТУС!"&amp;CELL("адрес",Проверка!AL549),"заполнить"),HYPERLINK("#Проверка!"&amp;CELL("адрес",Проверка!AL549),РТУС!AL549))</f>
        <v>заполнить</v>
      </c>
      <c r="AM549" s="18" t="str">
        <f ca="1">IF(РТУС!AM549="",HYPERLINK("#РТУС!"&amp;CELL("адрес",Проверка!AM549),"заполнить"),IF(ISNUMBER(РТУС!AM549)=TRUE,IF(РТУС!AK549="Нежилое помещение",IF(РТУС!AM549&gt;7,HYPERLINK("#РТУС!"&amp;CELL("адрес",Проверка!AM549),"не больше 7 кв.м."),РТУС!AM549),HYPERLINK("#Проверка!"&amp;CELL("адрес",Проверка!AM549),РТУС!AM549)),HYPERLINK("#РТУС!"&amp;CELL("адрес",Проверка!AM549),"###")))</f>
        <v>заполнить</v>
      </c>
      <c r="AN549" s="13" t="str">
        <f ca="1">IF(РТУС!AN549="",HYPERLINK("#РТУС!"&amp;CELL("адрес",Проверка!AN549),"заполнить"),IF(OR(РТУС!AN549="Общая площадь помещения",РТУС!AN549="Общая приведенная площадь жилого помещения",РТУС!AN549="Общая площадь жилого помещения с учетом лоджий, балконов, террас и веранд"),HYPERLINK("#Проверка!"&amp;CELL("адрес",Проверка!AN549),РТУС!AN549),HYPERLINK("#РТУС!"&amp;CELL("адрес",Проверка!AN549),"###")))</f>
        <v>заполнить</v>
      </c>
      <c r="AO549" s="13" t="str">
        <f ca="1">IF(OR(РТУС!AK549="Квартира",РТУС!A549="Нежилое помещение"),IF(РТУС!AO549="",HYPERLINK("#РТУС!"&amp;CELL("адрес",Проверка!AO549),"заполнить"),IF(ISNUMBER(РТУС!AO549)=TRUE,HYPERLINK("#Проверка!"&amp;CELL("адрес",Проверка!AO549),РТУС!AO549),HYPERLINK("#РТУС!"&amp;CELL("адрес",Проверка!AO549),"###"))),"")</f>
        <v/>
      </c>
      <c r="AP549" s="13" t="str">
        <f>IF(РТУС!AP549="","",РТУС!AP549)</f>
        <v/>
      </c>
      <c r="AQ549" s="13" t="str">
        <f ca="1">IF(РТУС!AQ549="",HYPERLINK("#РТУС!"&amp;CELL("адрес",Проверка!AQ549),"заполнить"),HYPERLINK("#Проверка!"&amp;CELL("адрес",Проверка!AQ549),РТУС!AQ549))</f>
        <v>заполнить</v>
      </c>
      <c r="AR549" s="18" t="str">
        <f ca="1">IF(РТУС!AR549="",HYPERLINK("#РТУС!"&amp;CELL("адрес",Проверка!AR549),"заполнить"),IF(ISNUMBER(РТУС!AR549)=FALSE,HYPERLINK("#РТУС!"&amp;CELL("адрес",Проверка!AR549),"###"),IF(РТУС!G549="1",IF(РТУС!AB549=РТУС!AR549+РТУС!AU549,HYPERLINK("#Проверка!"&amp;CELL("адрес",Проверка!AR549),РТУС!AR549),HYPERLINK("#РТУС!"&amp;CELL("адрес",Проверка!AR549),"сверить суммы")),IF(РТУС!AB549=(SUMIF(РТУС!$A$4:$A$1000,A549,РТУС!$AR$4:$AR$1000)+SUMIF(РТУС!$A$4:$A$1000,A549,РТУС!$AU$4:$AU$1000)),HYPERLINK("#Проверка!"&amp;CELL("адрес",Проверка!AR549),РТУС!AR549),HYPERLINK("#РТУС!"&amp;CELL("адрес",Проверка!AR549),"сверить суммы")))))</f>
        <v>заполнить</v>
      </c>
      <c r="AS549" s="13" t="str">
        <f>IF(РТУС!AS549="","",РТУС!AS549)</f>
        <v/>
      </c>
      <c r="AT549" s="18" t="str">
        <f ca="1">IF(РТУС!AT549="",HYPERLINK("#РТУС!"&amp;CELL("адрес",Проверка!AT549),"заполнить"),IF(ISNUMBER(РТУС!AT549)=FALSE,HYPERLINK("#РТУС!"&amp;CELL("адрес",Проверка!AT549),"###"),IF(РТУС!AT549=РТУС!AR549,HYPERLINK("#Проверка!"&amp;CELL("адрес",Проверка!AT549),РТУС!AT549),HYPERLINK("#РТУС!"&amp;CELL("адрес",Проверка!AT549),"сверить суммы"))))</f>
        <v>заполнить</v>
      </c>
      <c r="AU549" s="18" t="str">
        <f ca="1">IF(РТУС!AU549="",HYPERLINK("#РТУС!"&amp;CELL("адрес",Проверка!AU549),"заполнить"),IF(ISNUMBER(РТУС!AU549)=FALSE,HYPERLINK("#РТУС!"&amp;CELL("адрес",Проверка!AU549),"###"),IF(РТУС!G549="1",IF(РТУС!AB549=РТУС!AR549+РТУС!AU549,HYPERLINK("#Проверка!"&amp;CELL("адрес",Проверка!AU549),РТУС!AU549),HYPERLINK("#РТУС!"&amp;CELL("адрес",Проверка!AU549),"сверить суммы")),IF(РТУС!AB549=(SUMIF(РТУС!$A$4:$A$1000,A549,РТУС!$AR$4:$AR$1000)+SUMIF(РТУС!$A$4:$A$1000,A549,РТУС!$AU$4:$AU$1000)),HYPERLINK("#Проверка!"&amp;CELL("адрес",Проверка!AU549),РТУС!AU549),HYPERLINK("#РТУС!"&amp;CELL("адрес",Проверка!AU549),"сверить суммы")))))</f>
        <v>заполнить</v>
      </c>
      <c r="AV549" s="13" t="str">
        <f ca="1">IF(РТУС!AV549="",HYPERLINK("#РТУС!"&amp;CELL("адрес",Проверка!AV549),"заполнить"),IF(OR(РТУС!AV549="Требование о передаче жилого помещения",РТУС!AV549="Требование о передаче машино-места",РТУС!AV549="Требования о передаче нежилого помещения",РТУС!AV549="Денежные требования"),HYPERLINK("#Проверка!"&amp;CELL("адрес",Проверка!AV549),РТУС!AV549),HYPERLINK("#РТУС!"&amp;CELL("адрес",Проверка!AV549),"###")))</f>
        <v>заполнить</v>
      </c>
      <c r="AW549" s="13" t="str">
        <f ca="1">IF(РТУС!AW549="",HYPERLINK("#РТУС!"&amp;CELL("адрес",Проверка!AW549),"заполнить"),IF(OR(РТУС!AW549="Включен в полном объеме",РТУС!AW549="Включен частично"),HYPERLINK("#Проверка!"&amp;CELL("адрес",Проверка!AW549),РТУС!AW549),HYPERLINK("#РТУС!"&amp;CELL("адрес",Проверка!AW549),"###")))</f>
        <v>заполнить</v>
      </c>
      <c r="AX549" s="15" t="str">
        <f ca="1">IF(РТУС!AX549="",HYPERLINK("#РТУС!"&amp;CELL("адрес",Проверка!AX549),"заполнить"),IF(AND(LEN(РТУС!AX549)=5,РТУС!AX549&lt;TODAY()),HYPERLINK("#Проверка!"&amp;CELL("адрес",Проверка!AX549),РТУС!AX549),HYPERLINK("#РТУС!"&amp;CELL("адрес",Проверка!AX549),"###")))</f>
        <v>заполнить</v>
      </c>
      <c r="AY549" s="15" t="str">
        <f ca="1">IF(РТУС!AY549="",HYPERLINK("#РТУС!"&amp;CELL("адрес",Проверка!AY549),"заполнить"),IF(AND(LEN(РТУС!AY549)=5,РТУС!AY549&lt;TODAY()),HYPERLINK("#Проверка!"&amp;CELL("адрес",Проверка!AY549),РТУС!AY549),HYPERLINK("#РТУС!"&amp;CELL("адрес",Проверка!AY549),"###")))</f>
        <v>заполнить</v>
      </c>
    </row>
    <row r="550" spans="1:51" x14ac:dyDescent="0.25">
      <c r="A550" s="10" t="str">
        <f>РТУС!A550</f>
        <v>.</v>
      </c>
      <c r="B550" s="13" t="str">
        <f ca="1">IF(РТУС!B550="",HYPERLINK("#РТУС!"&amp;CELL("адрес",Проверка!B550),"заполнить"),IF(AND(LEN(РТУС!B550)=10,РТУС!B549=РТУС!B550),HYPERLINK("#Проверка!"&amp;CELL("адрес",Проверка!B550),РТУС!B550),HYPERLINK("#РТУС!"&amp;CELL("адрес",Проверка!B550),"###")))</f>
        <v>заполнить</v>
      </c>
      <c r="C550" s="13" t="str">
        <f ca="1">IF(РТУС!C550="",HYPERLINK("#РТУС!"&amp;CELL("адрес",Проверка!C550),"заполнить"),IF(AND(ISNUMBER(РТУС!C550)=TRUE,РТУС!C550&gt;0,РТУС!C549=РТУС!C550),HYPERLINK("#Проверка!"&amp;CELL("адрес",Проверка!C550),РТУС!C550),HYPERLINK("#РТУС!"&amp;CELL("адрес",Проверка!C550),"###")))</f>
        <v>заполнить</v>
      </c>
      <c r="D550" s="13" t="str">
        <f>IF(РТУС!D550="","",РТУС!D550)</f>
        <v/>
      </c>
      <c r="E550" s="13" t="str">
        <f ca="1">IF(РТУС!E550="",HYPERLINK("#РТУС!"&amp;CELL("адрес",Проверка!E550),"заполнить"),IF(РТУС!E549=РТУС!E550,HYPERLINK("#Проверка!"&amp;CELL("адрес",Проверка!E550),РТУС!E550),HYPERLINK("#РТУС!"&amp;CELL("адрес",Проверка!E550),"###")))</f>
        <v>заполнить</v>
      </c>
      <c r="F550" s="13" t="str">
        <f ca="1">IF(РТУС!F550="",HYPERLINK("#РТУС!"&amp;CELL("адрес",Проверка!F550),"заполнить"),HYPERLINK("#Проверка!"&amp;CELL("адрес",Проверка!F550),РТУС!F550))</f>
        <v>заполнить</v>
      </c>
      <c r="G550" s="20" t="str">
        <f ca="1">IF(РТУС!G550="",HYPERLINK("#РТУС!"&amp;CELL("адрес",Проверка!G550),"заполнить"),IF(РТУС!G550="1",HYPERLINK("#Проверка!"&amp;CELL("адрес",Проверка!G550),"1"),IF(AND(ISNUMBER(РТУС!G550)=TRUE,РТУС!G550&lt;=1,РТУС!G550&gt;0),IF(SUMIF(РТУС!$A$4:$A$1000,A550,РТУС!$G$4:$G$1000)=1,HYPERLINK("#Проверка!"&amp;CELL("адрес",Проверка!G550),РТУС!G550),HYPERLINK("#РТУС!"&amp;CELL("адрес",Проверка!G550),"сумма долей ≠ 1")),HYPERLINK("#РТУС!"&amp;CELL("адрес",Проверка!G550),"###"))))</f>
        <v>заполнить</v>
      </c>
      <c r="H550" s="13" t="str">
        <f ca="1">IF(РТУС!H550="",HYPERLINK("#РТУС!"&amp;CELL("адрес",Проверка!H550),"заполнить"),IF(OR(РТУС!H550="Юрлицо",РТУС!H550="Физлицо",РТУС!H550="ИП"),HYPERLINK("#Проверка!"&amp;CELL("адрес",Проверка!H550),РТУС!H550),HYPERLINK("#РТУС!"&amp;CELL("адрес",Проверка!H550),"###")))</f>
        <v>заполнить</v>
      </c>
      <c r="I550" s="13" t="str">
        <f ca="1">IF(OR(РТУС!H550="Юрлицо",РТУС!H550="ИП"),IF(РТУС!I550="",HYPERLINK("#РТУС!"&amp;CELL("адрес",Проверка!I550),"заполнить"),IF(OR(LEN(РТУС!I550)=10,LEN(РТУС!I550)=12),HYPERLINK("#Проверка!"&amp;CELL("адрес",Проверка!I550),РТУС!I550),HYPERLINK("#РТУС!"&amp;CELL("адрес",Проверка!I550),"###"))),"")</f>
        <v/>
      </c>
      <c r="J550" s="15" t="str">
        <f ca="1">IF(РТУС!J550="","",IF(AND(LEN(РТУС!J550)=5,РТУС!J550&lt;TODAY()),HYPERLINK("#Проверка!"&amp;CELL("адрес",Проверка!J550),РТУС!J550),HYPERLINK("#РТУС!"&amp;CELL("адрес",Проверка!J550),"###")))</f>
        <v/>
      </c>
      <c r="K550" s="13" t="str">
        <f>IF(РТУС!K550="","",РТУС!K550)</f>
        <v/>
      </c>
      <c r="L550" s="13" t="str">
        <f ca="1">IF(OR(РТУС!H550="Физлицо",РТУС!H550="ИП"),IF(РТУС!L550="",HYPERLINK("#РТУС!"&amp;CELL("адрес",Проверка!L550),"заполнить"),IF(OR(РТУС!L550="Загранпаспорт гражданина РФ",РТУС!L550="Паспорт гражданина РФ",РТУС!L550="Иностранный паспорт",РТУС!L550="Свидетельство о рождении",РТУС!L550="Вид на жительство"),HYPERLINK("#Проверка!"&amp;CELL("адрес",Проверка!L550),РТУС!L550),HYPERLINK("#РТУС!"&amp;CELL("адрес",Проверка!L550),"###"))),"")</f>
        <v/>
      </c>
      <c r="M550" s="13" t="str">
        <f ca="1">IF(AND(OR(РТУС!L550="Паспорт гражданина РФ",РТУС!L550="Свидетельство о рождении"),РТУС!M550=""),HYPERLINK("#РТУС!"&amp;CELL("адрес",Проверка!M550),"заполнить"),IF(РТУС!L550="Паспорт гражданина РФ",IF(LEN(РТУС!M550)=4,HYPERLINK("#Проверка!"&amp;CELL("адрес",Проверка!M550),РТУС!M550),HYPERLINK("#РТУС!"&amp;CELL("адрес",Проверка!M550),"###")),IF(РТУС!L550="Свидетельство о рождении",HYPERLINK("#Проверка!"&amp;CELL("адрес",Проверка!M550),РТУС!M550),"")))</f>
        <v/>
      </c>
      <c r="N550" s="13" t="str">
        <f ca="1">IF(РТУС!L550="","",IF(РТУС!N550="",HYPERLINK("#РТУС!"&amp;CELL("адрес",Проверка!N550),"заполнить"),IF(OR(РТУС!L550="Паспорт гражданина РФ",РТУС!L550="Свидетельство о рождении"),IF(LEN(РТУС!N550)=6,HYPERLINK("#Проверка!"&amp;CELL("адрес",Проверка!N550),РТУС!N550),HYPERLINK("#РТУС!"&amp;CELL("адрес",Проверка!N550),"###")),HYPERLINK("#Проверка!"&amp;CELL("адрес",Проверка!N550),РТУС!N550))))</f>
        <v/>
      </c>
      <c r="O550" s="15" t="str">
        <f ca="1">IF(РТУС!L550="","",IF(РТУС!O550="",HYPERLINK("#РТУС!"&amp;CELL("адрес",Проверка!O550),"заполнить"),IF(AND(LEN(РТУС!O550)=5,РТУС!O550&lt;TODAY()),IF(РТУС!L550="Свидетельство о рождении",IF(РТУС!O550&gt;EDATE(TODAY(),-168),HYPERLINK("#Проверка!"&amp;CELL("адрес",Проверка!O550),РТУС!O550),HYPERLINK("#РТУС!"&amp;CELL("адрес",Проверка!O550),"недействительно")),HYPERLINK("#Проверка!"&amp;CELL("адрес",Проверка!O550),РТУС!O550)),HYPERLINK("#РТУС!"&amp;CELL("адрес",Проверка!O550),"###"))))</f>
        <v/>
      </c>
      <c r="P550" s="21" t="str">
        <f ca="1">IF(РТУС!L550="Паспорт гражданина РФ",IF(РТУС!P550="",HYPERLINK("#РТУС!"&amp;CELL("адрес",Проверка!P550),"заполнить"),HYPERLINK("#Проверка!"&amp;CELL("адрес",Проверка!P550),РТУС!P550)),"")</f>
        <v/>
      </c>
      <c r="Q550" s="13" t="str">
        <f ca="1">IF(РТУС!L550="Паспорт гражданина РФ",IF(РТУС!Q550="",HYPERLINK("#РТУС!"&amp;CELL("адрес",Проверка!Q550),"заполнить"),IF(LEN(РТУС!Q550)=7,HYPERLINK("#Проверка!"&amp;CELL("адрес",Проверка!Q550),РТУС!Q550),HYPERLINK("#РТУС!"&amp;CELL("адрес",Проверка!Q550),"###"))),"")</f>
        <v/>
      </c>
      <c r="R550" s="13" t="str">
        <f ca="1">IF(РТУС!R550="",HYPERLINK("#РТУС!"&amp;CELL("адрес",Проверка!R550),"заполнить"),HYPERLINK("#Проверка!"&amp;CELL("адрес",Проверка!R550),РТУС!R550))</f>
        <v>заполнить</v>
      </c>
      <c r="S550" s="13" t="str">
        <f>IF(РТУС!S550="","",РТУС!S550)</f>
        <v/>
      </c>
      <c r="T550" s="13" t="str">
        <f>IF(РТУС!T550="","",РТУС!T550)</f>
        <v/>
      </c>
      <c r="U550" s="13" t="str">
        <f>IF(РТУС!U550="","",РТУС!U550)</f>
        <v/>
      </c>
      <c r="V550" s="13" t="str">
        <f ca="1">IF(РТУС!V550="",HYPERLINK("#РТУС!"&amp;CELL("адрес",Проверка!V550),"заполнить"),IF(OR(РТУС!V550="Договор участия в долевом строительстве",РТУС!V550="Предварительный договор участия в долевом строительстве",РТУС!V550="Определение Арбитражного суда",РТУС!V550="Решение суда общей юрисдикции",РТУС!V550="Иные договоры"),HYPERLINK("#Проверка!"&amp;CELL("адрес",Проверка!V550),РТУС!V550),HYPERLINK("#РТУС!"&amp;CELL("адрес",Проверка!V550),"###")))</f>
        <v>заполнить</v>
      </c>
      <c r="W550" s="13" t="str">
        <f ca="1">IF(РТУС!W550="",HYPERLINK("#РТУС!"&amp;CELL("адрес",Проверка!W550),"заполнить"),HYPERLINK("#Проверка!"&amp;CELL("адрес",Проверка!W550),РТУС!W550))</f>
        <v>заполнить</v>
      </c>
      <c r="X550" s="15" t="str">
        <f ca="1">IF(РТУС!X550="",HYPERLINK("#РТУС!"&amp;CELL("адрес",Проверка!X550),"заполнить"),IF(AND(LEN(РТУС!X550)=5,РТУС!X550&lt;TODAY()),HYPERLINK("#Проверка!"&amp;CELL("адрес",Проверка!X550),РТУС!X550),HYPERLINK("#РТУС!"&amp;CELL("адрес",Проверка!X550),"###")))</f>
        <v>заполнить</v>
      </c>
      <c r="Y550" s="13" t="str">
        <f>IF(РТУС!Y550="","",РТУС!Y550)</f>
        <v/>
      </c>
      <c r="Z550" s="15" t="str">
        <f ca="1">IF(РТУС!Z550="","",IF(AND(LEN(РТУС!Z550)=5,РТУС!Z550&lt;TODAY()),HYPERLINK("#Проверка!"&amp;CELL("адрес",Проверка!Z550),РТУС!Z550),HYPERLINK("#РТУС!"&amp;CELL("адрес",Проверка!Z550),"###")))</f>
        <v/>
      </c>
      <c r="AA550" s="18" t="str">
        <f ca="1">IF(РТУС!AA550="",HYPERLINK("#РТУС!"&amp;CELL("адрес",Проверка!AA550),"заполнить"),IF(ISNUMBER(РТУС!AA550)=TRUE,HYPERLINK("#Проверка!"&amp;CELL("адрес",Проверка!AA550),РТУС!AA550),HYPERLINK("#РТУС!"&amp;CELL("адрес",Проверка!AA550),"###")))</f>
        <v>заполнить</v>
      </c>
      <c r="AB550" s="18" t="str">
        <f ca="1">IF(РТУС!AB550="",HYPERLINK("#РТУС!"&amp;CELL("адрес",Проверка!AB550),"заполнить"),IF(ISNUMBER(РТУС!AB550)=TRUE,HYPERLINK("#Проверка!"&amp;CELL("адрес",Проверка!AB550),РТУС!AB550),HYPERLINK("#РТУС!"&amp;CELL("адрес",Проверка!AB550),"###")))</f>
        <v>заполнить</v>
      </c>
      <c r="AC550" s="18" t="str">
        <f ca="1">IF(РТУС!AC550="","",IF(ISNUMBER(РТУС!AC550)=TRUE,HYPERLINK("#Проверка!"&amp;CELL("адрес",Проверка!AC550),РТУС!AC550),HYPERLINK("#РТУС!"&amp;CELL("адрес",Проверка!AC550),"###")))</f>
        <v/>
      </c>
      <c r="AD550" s="18" t="str">
        <f ca="1">IF(РТУС!AD550="","",IF(ISNUMBER(РТУС!AD550)=TRUE,HYPERLINK("#Проверка!"&amp;CELL("адрес",Проверка!AD550),РТУС!AD550),HYPERLINK("#РТУС!"&amp;CELL("адрес",Проверка!AD550),"###")))</f>
        <v/>
      </c>
      <c r="AE550" s="13" t="str">
        <f>IF(РТУС!AE550="","",РТУС!AE550)</f>
        <v/>
      </c>
      <c r="AF550" s="15" t="str">
        <f ca="1">IF(РТУС!AE550="","",IF(РТУС!AF550="",HYPERLINK("#РТУС!"&amp;CELL("адрес",Проверка!AF550),"заполнить"),IF(AND(LEN(РТУС!AF550)=5,РТУС!AF550&lt;TODAY()),HYPERLINK("#Проверка!"&amp;CELL("адрес",Проверка!AF550),РТУС!AF550),HYPERLINK("#РТУС!"&amp;CELL("адрес",Проверка!AF550),"###"))))</f>
        <v/>
      </c>
      <c r="AG550" s="13"/>
      <c r="AH550" s="15" t="str">
        <f ca="1">IF(РТУС!AE550="","",IF(РТУС!AH550="",HYPERLINK("#РТУС!"&amp;CELL("адрес",Проверка!AH550),"заполнить"),IF(AND(LEN(РТУС!AH550)=5,РТУС!AH550&lt;TODAY()),HYPERLINK("#Проверка!"&amp;CELL("адрес",Проверка!AH550),РТУС!AH550),HYPERLINK("#РТУС!"&amp;CELL("адрес",Проверка!AH550),"###"))))</f>
        <v/>
      </c>
      <c r="AI550" s="15" t="str">
        <f ca="1">IF(РТУС!AE550="","",IF(РТУС!AI550="",HYPERLINK("#РТУС!"&amp;CELL("адрес",Проверка!AI550),"заполнить"),HYPERLINK("#Проверка!"&amp;CELL("адрес",Проверка!AI550),РТУС!AI550)))</f>
        <v/>
      </c>
      <c r="AJ550" s="13" t="str">
        <f ca="1">IF(РТУС!AE550="","",IF(РТУС!AJ550="",HYPERLINK("#РТУС!"&amp;CELL("адрес",Проверка!AJ550),"заполнить"),IF(OR(РТУС!AJ550="Юрлицо",РТУС!AJ550="Физлицо",РТУС!AJ550="ИП"),HYPERLINK("#Проверка!"&amp;CELL("адрес",Проверка!AJ550),РТУС!AJ550),HYPERLINK("#РТУС!"&amp;CELL("адрес",Проверка!AJ550),"###"))))</f>
        <v/>
      </c>
      <c r="AK550" s="13" t="str">
        <f ca="1">IF(РТУС!AK550="",HYPERLINK("#РТУС!"&amp;CELL("адрес",Проверка!AK550),"заполнить"),IF(OR(РТУС!AK550="Квартира",РТУС!AK550="Кладовая",РТУС!AK550="Машино-место",РТУС!AK550="Нежилое помещение"),HYPERLINK("#Проверка!"&amp;CELL("адрес",Проверка!AK550),РТУС!AK550),HYPERLINK("#РТУС!"&amp;CELL("адрес",Проверка!AK550),"###")))</f>
        <v>заполнить</v>
      </c>
      <c r="AL550" s="13" t="str">
        <f ca="1">IF(РТУС!AL550="",HYPERLINK("#РТУС!"&amp;CELL("адрес",Проверка!AL550),"заполнить"),HYPERLINK("#Проверка!"&amp;CELL("адрес",Проверка!AL550),РТУС!AL550))</f>
        <v>заполнить</v>
      </c>
      <c r="AM550" s="18" t="str">
        <f ca="1">IF(РТУС!AM550="",HYPERLINK("#РТУС!"&amp;CELL("адрес",Проверка!AM550),"заполнить"),IF(ISNUMBER(РТУС!AM550)=TRUE,IF(РТУС!AK550="Нежилое помещение",IF(РТУС!AM550&gt;7,HYPERLINK("#РТУС!"&amp;CELL("адрес",Проверка!AM550),"не больше 7 кв.м."),РТУС!AM550),HYPERLINK("#Проверка!"&amp;CELL("адрес",Проверка!AM550),РТУС!AM550)),HYPERLINK("#РТУС!"&amp;CELL("адрес",Проверка!AM550),"###")))</f>
        <v>заполнить</v>
      </c>
      <c r="AN550" s="13" t="str">
        <f ca="1">IF(РТУС!AN550="",HYPERLINK("#РТУС!"&amp;CELL("адрес",Проверка!AN550),"заполнить"),IF(OR(РТУС!AN550="Общая площадь помещения",РТУС!AN550="Общая приведенная площадь жилого помещения",РТУС!AN550="Общая площадь жилого помещения с учетом лоджий, балконов, террас и веранд"),HYPERLINK("#Проверка!"&amp;CELL("адрес",Проверка!AN550),РТУС!AN550),HYPERLINK("#РТУС!"&amp;CELL("адрес",Проверка!AN550),"###")))</f>
        <v>заполнить</v>
      </c>
      <c r="AO550" s="13" t="str">
        <f ca="1">IF(OR(РТУС!AK550="Квартира",РТУС!A550="Нежилое помещение"),IF(РТУС!AO550="",HYPERLINK("#РТУС!"&amp;CELL("адрес",Проверка!AO550),"заполнить"),IF(ISNUMBER(РТУС!AO550)=TRUE,HYPERLINK("#Проверка!"&amp;CELL("адрес",Проверка!AO550),РТУС!AO550),HYPERLINK("#РТУС!"&amp;CELL("адрес",Проверка!AO550),"###"))),"")</f>
        <v/>
      </c>
      <c r="AP550" s="13" t="str">
        <f>IF(РТУС!AP550="","",РТУС!AP550)</f>
        <v/>
      </c>
      <c r="AQ550" s="13" t="str">
        <f ca="1">IF(РТУС!AQ550="",HYPERLINK("#РТУС!"&amp;CELL("адрес",Проверка!AQ550),"заполнить"),HYPERLINK("#Проверка!"&amp;CELL("адрес",Проверка!AQ550),РТУС!AQ550))</f>
        <v>заполнить</v>
      </c>
      <c r="AR550" s="18" t="str">
        <f ca="1">IF(РТУС!AR550="",HYPERLINK("#РТУС!"&amp;CELL("адрес",Проверка!AR550),"заполнить"),IF(ISNUMBER(РТУС!AR550)=FALSE,HYPERLINK("#РТУС!"&amp;CELL("адрес",Проверка!AR550),"###"),IF(РТУС!G550="1",IF(РТУС!AB550=РТУС!AR550+РТУС!AU550,HYPERLINK("#Проверка!"&amp;CELL("адрес",Проверка!AR550),РТУС!AR550),HYPERLINK("#РТУС!"&amp;CELL("адрес",Проверка!AR550),"сверить суммы")),IF(РТУС!AB550=(SUMIF(РТУС!$A$4:$A$1000,A550,РТУС!$AR$4:$AR$1000)+SUMIF(РТУС!$A$4:$A$1000,A550,РТУС!$AU$4:$AU$1000)),HYPERLINK("#Проверка!"&amp;CELL("адрес",Проверка!AR550),РТУС!AR550),HYPERLINK("#РТУС!"&amp;CELL("адрес",Проверка!AR550),"сверить суммы")))))</f>
        <v>заполнить</v>
      </c>
      <c r="AS550" s="13" t="str">
        <f>IF(РТУС!AS550="","",РТУС!AS550)</f>
        <v/>
      </c>
      <c r="AT550" s="18" t="str">
        <f ca="1">IF(РТУС!AT550="",HYPERLINK("#РТУС!"&amp;CELL("адрес",Проверка!AT550),"заполнить"),IF(ISNUMBER(РТУС!AT550)=FALSE,HYPERLINK("#РТУС!"&amp;CELL("адрес",Проверка!AT550),"###"),IF(РТУС!AT550=РТУС!AR550,HYPERLINK("#Проверка!"&amp;CELL("адрес",Проверка!AT550),РТУС!AT550),HYPERLINK("#РТУС!"&amp;CELL("адрес",Проверка!AT550),"сверить суммы"))))</f>
        <v>заполнить</v>
      </c>
      <c r="AU550" s="18" t="str">
        <f ca="1">IF(РТУС!AU550="",HYPERLINK("#РТУС!"&amp;CELL("адрес",Проверка!AU550),"заполнить"),IF(ISNUMBER(РТУС!AU550)=FALSE,HYPERLINK("#РТУС!"&amp;CELL("адрес",Проверка!AU550),"###"),IF(РТУС!G550="1",IF(РТУС!AB550=РТУС!AR550+РТУС!AU550,HYPERLINK("#Проверка!"&amp;CELL("адрес",Проверка!AU550),РТУС!AU550),HYPERLINK("#РТУС!"&amp;CELL("адрес",Проверка!AU550),"сверить суммы")),IF(РТУС!AB550=(SUMIF(РТУС!$A$4:$A$1000,A550,РТУС!$AR$4:$AR$1000)+SUMIF(РТУС!$A$4:$A$1000,A550,РТУС!$AU$4:$AU$1000)),HYPERLINK("#Проверка!"&amp;CELL("адрес",Проверка!AU550),РТУС!AU550),HYPERLINK("#РТУС!"&amp;CELL("адрес",Проверка!AU550),"сверить суммы")))))</f>
        <v>заполнить</v>
      </c>
      <c r="AV550" s="13" t="str">
        <f ca="1">IF(РТУС!AV550="",HYPERLINK("#РТУС!"&amp;CELL("адрес",Проверка!AV550),"заполнить"),IF(OR(РТУС!AV550="Требование о передаче жилого помещения",РТУС!AV550="Требование о передаче машино-места",РТУС!AV550="Требования о передаче нежилого помещения",РТУС!AV550="Денежные требования"),HYPERLINK("#Проверка!"&amp;CELL("адрес",Проверка!AV550),РТУС!AV550),HYPERLINK("#РТУС!"&amp;CELL("адрес",Проверка!AV550),"###")))</f>
        <v>заполнить</v>
      </c>
      <c r="AW550" s="13" t="str">
        <f ca="1">IF(РТУС!AW550="",HYPERLINK("#РТУС!"&amp;CELL("адрес",Проверка!AW550),"заполнить"),IF(OR(РТУС!AW550="Включен в полном объеме",РТУС!AW550="Включен частично"),HYPERLINK("#Проверка!"&amp;CELL("адрес",Проверка!AW550),РТУС!AW550),HYPERLINK("#РТУС!"&amp;CELL("адрес",Проверка!AW550),"###")))</f>
        <v>заполнить</v>
      </c>
      <c r="AX550" s="15" t="str">
        <f ca="1">IF(РТУС!AX550="",HYPERLINK("#РТУС!"&amp;CELL("адрес",Проверка!AX550),"заполнить"),IF(AND(LEN(РТУС!AX550)=5,РТУС!AX550&lt;TODAY()),HYPERLINK("#Проверка!"&amp;CELL("адрес",Проверка!AX550),РТУС!AX550),HYPERLINK("#РТУС!"&amp;CELL("адрес",Проверка!AX550),"###")))</f>
        <v>заполнить</v>
      </c>
      <c r="AY550" s="15" t="str">
        <f ca="1">IF(РТУС!AY550="",HYPERLINK("#РТУС!"&amp;CELL("адрес",Проверка!AY550),"заполнить"),IF(AND(LEN(РТУС!AY550)=5,РТУС!AY550&lt;TODAY()),HYPERLINK("#Проверка!"&amp;CELL("адрес",Проверка!AY550),РТУС!AY550),HYPERLINK("#РТУС!"&amp;CELL("адрес",Проверка!AY550),"###")))</f>
        <v>заполнить</v>
      </c>
    </row>
    <row r="551" spans="1:51" x14ac:dyDescent="0.25">
      <c r="A551" s="10" t="str">
        <f>РТУС!A551</f>
        <v>.</v>
      </c>
      <c r="B551" s="13" t="str">
        <f ca="1">IF(РТУС!B551="",HYPERLINK("#РТУС!"&amp;CELL("адрес",Проверка!B551),"заполнить"),IF(AND(LEN(РТУС!B551)=10,РТУС!B550=РТУС!B551),HYPERLINK("#Проверка!"&amp;CELL("адрес",Проверка!B551),РТУС!B551),HYPERLINK("#РТУС!"&amp;CELL("адрес",Проверка!B551),"###")))</f>
        <v>заполнить</v>
      </c>
      <c r="C551" s="13" t="str">
        <f ca="1">IF(РТУС!C551="",HYPERLINK("#РТУС!"&amp;CELL("адрес",Проверка!C551),"заполнить"),IF(AND(ISNUMBER(РТУС!C551)=TRUE,РТУС!C551&gt;0,РТУС!C550=РТУС!C551),HYPERLINK("#Проверка!"&amp;CELL("адрес",Проверка!C551),РТУС!C551),HYPERLINK("#РТУС!"&amp;CELL("адрес",Проверка!C551),"###")))</f>
        <v>заполнить</v>
      </c>
      <c r="D551" s="13" t="str">
        <f>IF(РТУС!D551="","",РТУС!D551)</f>
        <v/>
      </c>
      <c r="E551" s="13" t="str">
        <f ca="1">IF(РТУС!E551="",HYPERLINK("#РТУС!"&amp;CELL("адрес",Проверка!E551),"заполнить"),IF(РТУС!E550=РТУС!E551,HYPERLINK("#Проверка!"&amp;CELL("адрес",Проверка!E551),РТУС!E551),HYPERLINK("#РТУС!"&amp;CELL("адрес",Проверка!E551),"###")))</f>
        <v>заполнить</v>
      </c>
      <c r="F551" s="13" t="str">
        <f ca="1">IF(РТУС!F551="",HYPERLINK("#РТУС!"&amp;CELL("адрес",Проверка!F551),"заполнить"),HYPERLINK("#Проверка!"&amp;CELL("адрес",Проверка!F551),РТУС!F551))</f>
        <v>заполнить</v>
      </c>
      <c r="G551" s="20" t="str">
        <f ca="1">IF(РТУС!G551="",HYPERLINK("#РТУС!"&amp;CELL("адрес",Проверка!G551),"заполнить"),IF(РТУС!G551="1",HYPERLINK("#Проверка!"&amp;CELL("адрес",Проверка!G551),"1"),IF(AND(ISNUMBER(РТУС!G551)=TRUE,РТУС!G551&lt;=1,РТУС!G551&gt;0),IF(SUMIF(РТУС!$A$4:$A$1000,A551,РТУС!$G$4:$G$1000)=1,HYPERLINK("#Проверка!"&amp;CELL("адрес",Проверка!G551),РТУС!G551),HYPERLINK("#РТУС!"&amp;CELL("адрес",Проверка!G551),"сумма долей ≠ 1")),HYPERLINK("#РТУС!"&amp;CELL("адрес",Проверка!G551),"###"))))</f>
        <v>заполнить</v>
      </c>
      <c r="H551" s="13" t="str">
        <f ca="1">IF(РТУС!H551="",HYPERLINK("#РТУС!"&amp;CELL("адрес",Проверка!H551),"заполнить"),IF(OR(РТУС!H551="Юрлицо",РТУС!H551="Физлицо",РТУС!H551="ИП"),HYPERLINK("#Проверка!"&amp;CELL("адрес",Проверка!H551),РТУС!H551),HYPERLINK("#РТУС!"&amp;CELL("адрес",Проверка!H551),"###")))</f>
        <v>заполнить</v>
      </c>
      <c r="I551" s="13" t="str">
        <f ca="1">IF(OR(РТУС!H551="Юрлицо",РТУС!H551="ИП"),IF(РТУС!I551="",HYPERLINK("#РТУС!"&amp;CELL("адрес",Проверка!I551),"заполнить"),IF(OR(LEN(РТУС!I551)=10,LEN(РТУС!I551)=12),HYPERLINK("#Проверка!"&amp;CELL("адрес",Проверка!I551),РТУС!I551),HYPERLINK("#РТУС!"&amp;CELL("адрес",Проверка!I551),"###"))),"")</f>
        <v/>
      </c>
      <c r="J551" s="15" t="str">
        <f ca="1">IF(РТУС!J551="","",IF(AND(LEN(РТУС!J551)=5,РТУС!J551&lt;TODAY()),HYPERLINK("#Проверка!"&amp;CELL("адрес",Проверка!J551),РТУС!J551),HYPERLINK("#РТУС!"&amp;CELL("адрес",Проверка!J551),"###")))</f>
        <v/>
      </c>
      <c r="K551" s="13" t="str">
        <f>IF(РТУС!K551="","",РТУС!K551)</f>
        <v/>
      </c>
      <c r="L551" s="13" t="str">
        <f ca="1">IF(OR(РТУС!H551="Физлицо",РТУС!H551="ИП"),IF(РТУС!L551="",HYPERLINK("#РТУС!"&amp;CELL("адрес",Проверка!L551),"заполнить"),IF(OR(РТУС!L551="Загранпаспорт гражданина РФ",РТУС!L551="Паспорт гражданина РФ",РТУС!L551="Иностранный паспорт",РТУС!L551="Свидетельство о рождении",РТУС!L551="Вид на жительство"),HYPERLINK("#Проверка!"&amp;CELL("адрес",Проверка!L551),РТУС!L551),HYPERLINK("#РТУС!"&amp;CELL("адрес",Проверка!L551),"###"))),"")</f>
        <v/>
      </c>
      <c r="M551" s="13" t="str">
        <f ca="1">IF(AND(OR(РТУС!L551="Паспорт гражданина РФ",РТУС!L551="Свидетельство о рождении"),РТУС!M551=""),HYPERLINK("#РТУС!"&amp;CELL("адрес",Проверка!M551),"заполнить"),IF(РТУС!L551="Паспорт гражданина РФ",IF(LEN(РТУС!M551)=4,HYPERLINK("#Проверка!"&amp;CELL("адрес",Проверка!M551),РТУС!M551),HYPERLINK("#РТУС!"&amp;CELL("адрес",Проверка!M551),"###")),IF(РТУС!L551="Свидетельство о рождении",HYPERLINK("#Проверка!"&amp;CELL("адрес",Проверка!M551),РТУС!M551),"")))</f>
        <v/>
      </c>
      <c r="N551" s="13" t="str">
        <f ca="1">IF(РТУС!L551="","",IF(РТУС!N551="",HYPERLINK("#РТУС!"&amp;CELL("адрес",Проверка!N551),"заполнить"),IF(OR(РТУС!L551="Паспорт гражданина РФ",РТУС!L551="Свидетельство о рождении"),IF(LEN(РТУС!N551)=6,HYPERLINK("#Проверка!"&amp;CELL("адрес",Проверка!N551),РТУС!N551),HYPERLINK("#РТУС!"&amp;CELL("адрес",Проверка!N551),"###")),HYPERLINK("#Проверка!"&amp;CELL("адрес",Проверка!N551),РТУС!N551))))</f>
        <v/>
      </c>
      <c r="O551" s="15" t="str">
        <f ca="1">IF(РТУС!L551="","",IF(РТУС!O551="",HYPERLINK("#РТУС!"&amp;CELL("адрес",Проверка!O551),"заполнить"),IF(AND(LEN(РТУС!O551)=5,РТУС!O551&lt;TODAY()),IF(РТУС!L551="Свидетельство о рождении",IF(РТУС!O551&gt;EDATE(TODAY(),-168),HYPERLINK("#Проверка!"&amp;CELL("адрес",Проверка!O551),РТУС!O551),HYPERLINK("#РТУС!"&amp;CELL("адрес",Проверка!O551),"недействительно")),HYPERLINK("#Проверка!"&amp;CELL("адрес",Проверка!O551),РТУС!O551)),HYPERLINK("#РТУС!"&amp;CELL("адрес",Проверка!O551),"###"))))</f>
        <v/>
      </c>
      <c r="P551" s="21" t="str">
        <f ca="1">IF(РТУС!L551="Паспорт гражданина РФ",IF(РТУС!P551="",HYPERLINK("#РТУС!"&amp;CELL("адрес",Проверка!P551),"заполнить"),HYPERLINK("#Проверка!"&amp;CELL("адрес",Проверка!P551),РТУС!P551)),"")</f>
        <v/>
      </c>
      <c r="Q551" s="13" t="str">
        <f ca="1">IF(РТУС!L551="Паспорт гражданина РФ",IF(РТУС!Q551="",HYPERLINK("#РТУС!"&amp;CELL("адрес",Проверка!Q551),"заполнить"),IF(LEN(РТУС!Q551)=7,HYPERLINK("#Проверка!"&amp;CELL("адрес",Проверка!Q551),РТУС!Q551),HYPERLINK("#РТУС!"&amp;CELL("адрес",Проверка!Q551),"###"))),"")</f>
        <v/>
      </c>
      <c r="R551" s="13" t="str">
        <f ca="1">IF(РТУС!R551="",HYPERLINK("#РТУС!"&amp;CELL("адрес",Проверка!R551),"заполнить"),HYPERLINK("#Проверка!"&amp;CELL("адрес",Проверка!R551),РТУС!R551))</f>
        <v>заполнить</v>
      </c>
      <c r="S551" s="13" t="str">
        <f>IF(РТУС!S551="","",РТУС!S551)</f>
        <v/>
      </c>
      <c r="T551" s="13" t="str">
        <f>IF(РТУС!T551="","",РТУС!T551)</f>
        <v/>
      </c>
      <c r="U551" s="13" t="str">
        <f>IF(РТУС!U551="","",РТУС!U551)</f>
        <v/>
      </c>
      <c r="V551" s="13" t="str">
        <f ca="1">IF(РТУС!V551="",HYPERLINK("#РТУС!"&amp;CELL("адрес",Проверка!V551),"заполнить"),IF(OR(РТУС!V551="Договор участия в долевом строительстве",РТУС!V551="Предварительный договор участия в долевом строительстве",РТУС!V551="Определение Арбитражного суда",РТУС!V551="Решение суда общей юрисдикции",РТУС!V551="Иные договоры"),HYPERLINK("#Проверка!"&amp;CELL("адрес",Проверка!V551),РТУС!V551),HYPERLINK("#РТУС!"&amp;CELL("адрес",Проверка!V551),"###")))</f>
        <v>заполнить</v>
      </c>
      <c r="W551" s="13" t="str">
        <f ca="1">IF(РТУС!W551="",HYPERLINK("#РТУС!"&amp;CELL("адрес",Проверка!W551),"заполнить"),HYPERLINK("#Проверка!"&amp;CELL("адрес",Проверка!W551),РТУС!W551))</f>
        <v>заполнить</v>
      </c>
      <c r="X551" s="15" t="str">
        <f ca="1">IF(РТУС!X551="",HYPERLINK("#РТУС!"&amp;CELL("адрес",Проверка!X551),"заполнить"),IF(AND(LEN(РТУС!X551)=5,РТУС!X551&lt;TODAY()),HYPERLINK("#Проверка!"&amp;CELL("адрес",Проверка!X551),РТУС!X551),HYPERLINK("#РТУС!"&amp;CELL("адрес",Проверка!X551),"###")))</f>
        <v>заполнить</v>
      </c>
      <c r="Y551" s="13" t="str">
        <f>IF(РТУС!Y551="","",РТУС!Y551)</f>
        <v/>
      </c>
      <c r="Z551" s="15" t="str">
        <f ca="1">IF(РТУС!Z551="","",IF(AND(LEN(РТУС!Z551)=5,РТУС!Z551&lt;TODAY()),HYPERLINK("#Проверка!"&amp;CELL("адрес",Проверка!Z551),РТУС!Z551),HYPERLINK("#РТУС!"&amp;CELL("адрес",Проверка!Z551),"###")))</f>
        <v/>
      </c>
      <c r="AA551" s="18" t="str">
        <f ca="1">IF(РТУС!AA551="",HYPERLINK("#РТУС!"&amp;CELL("адрес",Проверка!AA551),"заполнить"),IF(ISNUMBER(РТУС!AA551)=TRUE,HYPERLINK("#Проверка!"&amp;CELL("адрес",Проверка!AA551),РТУС!AA551),HYPERLINK("#РТУС!"&amp;CELL("адрес",Проверка!AA551),"###")))</f>
        <v>заполнить</v>
      </c>
      <c r="AB551" s="18" t="str">
        <f ca="1">IF(РТУС!AB551="",HYPERLINK("#РТУС!"&amp;CELL("адрес",Проверка!AB551),"заполнить"),IF(ISNUMBER(РТУС!AB551)=TRUE,HYPERLINK("#Проверка!"&amp;CELL("адрес",Проверка!AB551),РТУС!AB551),HYPERLINK("#РТУС!"&amp;CELL("адрес",Проверка!AB551),"###")))</f>
        <v>заполнить</v>
      </c>
      <c r="AC551" s="18" t="str">
        <f ca="1">IF(РТУС!AC551="","",IF(ISNUMBER(РТУС!AC551)=TRUE,HYPERLINK("#Проверка!"&amp;CELL("адрес",Проверка!AC551),РТУС!AC551),HYPERLINK("#РТУС!"&amp;CELL("адрес",Проверка!AC551),"###")))</f>
        <v/>
      </c>
      <c r="AD551" s="18" t="str">
        <f ca="1">IF(РТУС!AD551="","",IF(ISNUMBER(РТУС!AD551)=TRUE,HYPERLINK("#Проверка!"&amp;CELL("адрес",Проверка!AD551),РТУС!AD551),HYPERLINK("#РТУС!"&amp;CELL("адрес",Проверка!AD551),"###")))</f>
        <v/>
      </c>
      <c r="AE551" s="13" t="str">
        <f>IF(РТУС!AE551="","",РТУС!AE551)</f>
        <v/>
      </c>
      <c r="AF551" s="15" t="str">
        <f ca="1">IF(РТУС!AE551="","",IF(РТУС!AF551="",HYPERLINK("#РТУС!"&amp;CELL("адрес",Проверка!AF551),"заполнить"),IF(AND(LEN(РТУС!AF551)=5,РТУС!AF551&lt;TODAY()),HYPERLINK("#Проверка!"&amp;CELL("адрес",Проверка!AF551),РТУС!AF551),HYPERLINK("#РТУС!"&amp;CELL("адрес",Проверка!AF551),"###"))))</f>
        <v/>
      </c>
      <c r="AG551" s="13"/>
      <c r="AH551" s="15" t="str">
        <f ca="1">IF(РТУС!AE551="","",IF(РТУС!AH551="",HYPERLINK("#РТУС!"&amp;CELL("адрес",Проверка!AH551),"заполнить"),IF(AND(LEN(РТУС!AH551)=5,РТУС!AH551&lt;TODAY()),HYPERLINK("#Проверка!"&amp;CELL("адрес",Проверка!AH551),РТУС!AH551),HYPERLINK("#РТУС!"&amp;CELL("адрес",Проверка!AH551),"###"))))</f>
        <v/>
      </c>
      <c r="AI551" s="15" t="str">
        <f ca="1">IF(РТУС!AE551="","",IF(РТУС!AI551="",HYPERLINK("#РТУС!"&amp;CELL("адрес",Проверка!AI551),"заполнить"),HYPERLINK("#Проверка!"&amp;CELL("адрес",Проверка!AI551),РТУС!AI551)))</f>
        <v/>
      </c>
      <c r="AJ551" s="13" t="str">
        <f ca="1">IF(РТУС!AE551="","",IF(РТУС!AJ551="",HYPERLINK("#РТУС!"&amp;CELL("адрес",Проверка!AJ551),"заполнить"),IF(OR(РТУС!AJ551="Юрлицо",РТУС!AJ551="Физлицо",РТУС!AJ551="ИП"),HYPERLINK("#Проверка!"&amp;CELL("адрес",Проверка!AJ551),РТУС!AJ551),HYPERLINK("#РТУС!"&amp;CELL("адрес",Проверка!AJ551),"###"))))</f>
        <v/>
      </c>
      <c r="AK551" s="13" t="str">
        <f ca="1">IF(РТУС!AK551="",HYPERLINK("#РТУС!"&amp;CELL("адрес",Проверка!AK551),"заполнить"),IF(OR(РТУС!AK551="Квартира",РТУС!AK551="Кладовая",РТУС!AK551="Машино-место",РТУС!AK551="Нежилое помещение"),HYPERLINK("#Проверка!"&amp;CELL("адрес",Проверка!AK551),РТУС!AK551),HYPERLINK("#РТУС!"&amp;CELL("адрес",Проверка!AK551),"###")))</f>
        <v>заполнить</v>
      </c>
      <c r="AL551" s="13" t="str">
        <f ca="1">IF(РТУС!AL551="",HYPERLINK("#РТУС!"&amp;CELL("адрес",Проверка!AL551),"заполнить"),HYPERLINK("#Проверка!"&amp;CELL("адрес",Проверка!AL551),РТУС!AL551))</f>
        <v>заполнить</v>
      </c>
      <c r="AM551" s="18" t="str">
        <f ca="1">IF(РТУС!AM551="",HYPERLINK("#РТУС!"&amp;CELL("адрес",Проверка!AM551),"заполнить"),IF(ISNUMBER(РТУС!AM551)=TRUE,IF(РТУС!AK551="Нежилое помещение",IF(РТУС!AM551&gt;7,HYPERLINK("#РТУС!"&amp;CELL("адрес",Проверка!AM551),"не больше 7 кв.м."),РТУС!AM551),HYPERLINK("#Проверка!"&amp;CELL("адрес",Проверка!AM551),РТУС!AM551)),HYPERLINK("#РТУС!"&amp;CELL("адрес",Проверка!AM551),"###")))</f>
        <v>заполнить</v>
      </c>
      <c r="AN551" s="13" t="str">
        <f ca="1">IF(РТУС!AN551="",HYPERLINK("#РТУС!"&amp;CELL("адрес",Проверка!AN551),"заполнить"),IF(OR(РТУС!AN551="Общая площадь помещения",РТУС!AN551="Общая приведенная площадь жилого помещения",РТУС!AN551="Общая площадь жилого помещения с учетом лоджий, балконов, террас и веранд"),HYPERLINK("#Проверка!"&amp;CELL("адрес",Проверка!AN551),РТУС!AN551),HYPERLINK("#РТУС!"&amp;CELL("адрес",Проверка!AN551),"###")))</f>
        <v>заполнить</v>
      </c>
      <c r="AO551" s="13" t="str">
        <f ca="1">IF(OR(РТУС!AK551="Квартира",РТУС!A551="Нежилое помещение"),IF(РТУС!AO551="",HYPERLINK("#РТУС!"&amp;CELL("адрес",Проверка!AO551),"заполнить"),IF(ISNUMBER(РТУС!AO551)=TRUE,HYPERLINK("#Проверка!"&amp;CELL("адрес",Проверка!AO551),РТУС!AO551),HYPERLINK("#РТУС!"&amp;CELL("адрес",Проверка!AO551),"###"))),"")</f>
        <v/>
      </c>
      <c r="AP551" s="13" t="str">
        <f>IF(РТУС!AP551="","",РТУС!AP551)</f>
        <v/>
      </c>
      <c r="AQ551" s="13" t="str">
        <f ca="1">IF(РТУС!AQ551="",HYPERLINK("#РТУС!"&amp;CELL("адрес",Проверка!AQ551),"заполнить"),HYPERLINK("#Проверка!"&amp;CELL("адрес",Проверка!AQ551),РТУС!AQ551))</f>
        <v>заполнить</v>
      </c>
      <c r="AR551" s="18" t="str">
        <f ca="1">IF(РТУС!AR551="",HYPERLINK("#РТУС!"&amp;CELL("адрес",Проверка!AR551),"заполнить"),IF(ISNUMBER(РТУС!AR551)=FALSE,HYPERLINK("#РТУС!"&amp;CELL("адрес",Проверка!AR551),"###"),IF(РТУС!G551="1",IF(РТУС!AB551=РТУС!AR551+РТУС!AU551,HYPERLINK("#Проверка!"&amp;CELL("адрес",Проверка!AR551),РТУС!AR551),HYPERLINK("#РТУС!"&amp;CELL("адрес",Проверка!AR551),"сверить суммы")),IF(РТУС!AB551=(SUMIF(РТУС!$A$4:$A$1000,A551,РТУС!$AR$4:$AR$1000)+SUMIF(РТУС!$A$4:$A$1000,A551,РТУС!$AU$4:$AU$1000)),HYPERLINK("#Проверка!"&amp;CELL("адрес",Проверка!AR551),РТУС!AR551),HYPERLINK("#РТУС!"&amp;CELL("адрес",Проверка!AR551),"сверить суммы")))))</f>
        <v>заполнить</v>
      </c>
      <c r="AS551" s="13" t="str">
        <f>IF(РТУС!AS551="","",РТУС!AS551)</f>
        <v/>
      </c>
      <c r="AT551" s="18" t="str">
        <f ca="1">IF(РТУС!AT551="",HYPERLINK("#РТУС!"&amp;CELL("адрес",Проверка!AT551),"заполнить"),IF(ISNUMBER(РТУС!AT551)=FALSE,HYPERLINK("#РТУС!"&amp;CELL("адрес",Проверка!AT551),"###"),IF(РТУС!AT551=РТУС!AR551,HYPERLINK("#Проверка!"&amp;CELL("адрес",Проверка!AT551),РТУС!AT551),HYPERLINK("#РТУС!"&amp;CELL("адрес",Проверка!AT551),"сверить суммы"))))</f>
        <v>заполнить</v>
      </c>
      <c r="AU551" s="18" t="str">
        <f ca="1">IF(РТУС!AU551="",HYPERLINK("#РТУС!"&amp;CELL("адрес",Проверка!AU551),"заполнить"),IF(ISNUMBER(РТУС!AU551)=FALSE,HYPERLINK("#РТУС!"&amp;CELL("адрес",Проверка!AU551),"###"),IF(РТУС!G551="1",IF(РТУС!AB551=РТУС!AR551+РТУС!AU551,HYPERLINK("#Проверка!"&amp;CELL("адрес",Проверка!AU551),РТУС!AU551),HYPERLINK("#РТУС!"&amp;CELL("адрес",Проверка!AU551),"сверить суммы")),IF(РТУС!AB551=(SUMIF(РТУС!$A$4:$A$1000,A551,РТУС!$AR$4:$AR$1000)+SUMIF(РТУС!$A$4:$A$1000,A551,РТУС!$AU$4:$AU$1000)),HYPERLINK("#Проверка!"&amp;CELL("адрес",Проверка!AU551),РТУС!AU551),HYPERLINK("#РТУС!"&amp;CELL("адрес",Проверка!AU551),"сверить суммы")))))</f>
        <v>заполнить</v>
      </c>
      <c r="AV551" s="13" t="str">
        <f ca="1">IF(РТУС!AV551="",HYPERLINK("#РТУС!"&amp;CELL("адрес",Проверка!AV551),"заполнить"),IF(OR(РТУС!AV551="Требование о передаче жилого помещения",РТУС!AV551="Требование о передаче машино-места",РТУС!AV551="Требования о передаче нежилого помещения",РТУС!AV551="Денежные требования"),HYPERLINK("#Проверка!"&amp;CELL("адрес",Проверка!AV551),РТУС!AV551),HYPERLINK("#РТУС!"&amp;CELL("адрес",Проверка!AV551),"###")))</f>
        <v>заполнить</v>
      </c>
      <c r="AW551" s="13" t="str">
        <f ca="1">IF(РТУС!AW551="",HYPERLINK("#РТУС!"&amp;CELL("адрес",Проверка!AW551),"заполнить"),IF(OR(РТУС!AW551="Включен в полном объеме",РТУС!AW551="Включен частично"),HYPERLINK("#Проверка!"&amp;CELL("адрес",Проверка!AW551),РТУС!AW551),HYPERLINK("#РТУС!"&amp;CELL("адрес",Проверка!AW551),"###")))</f>
        <v>заполнить</v>
      </c>
      <c r="AX551" s="15" t="str">
        <f ca="1">IF(РТУС!AX551="",HYPERLINK("#РТУС!"&amp;CELL("адрес",Проверка!AX551),"заполнить"),IF(AND(LEN(РТУС!AX551)=5,РТУС!AX551&lt;TODAY()),HYPERLINK("#Проверка!"&amp;CELL("адрес",Проверка!AX551),РТУС!AX551),HYPERLINK("#РТУС!"&amp;CELL("адрес",Проверка!AX551),"###")))</f>
        <v>заполнить</v>
      </c>
      <c r="AY551" s="15" t="str">
        <f ca="1">IF(РТУС!AY551="",HYPERLINK("#РТУС!"&amp;CELL("адрес",Проверка!AY551),"заполнить"),IF(AND(LEN(РТУС!AY551)=5,РТУС!AY551&lt;TODAY()),HYPERLINK("#Проверка!"&amp;CELL("адрес",Проверка!AY551),РТУС!AY551),HYPERLINK("#РТУС!"&amp;CELL("адрес",Проверка!AY551),"###")))</f>
        <v>заполнить</v>
      </c>
    </row>
    <row r="552" spans="1:51" x14ac:dyDescent="0.25">
      <c r="A552" s="10" t="str">
        <f>РТУС!A552</f>
        <v>.</v>
      </c>
      <c r="B552" s="13" t="str">
        <f ca="1">IF(РТУС!B552="",HYPERLINK("#РТУС!"&amp;CELL("адрес",Проверка!B552),"заполнить"),IF(AND(LEN(РТУС!B552)=10,РТУС!B551=РТУС!B552),HYPERLINK("#Проверка!"&amp;CELL("адрес",Проверка!B552),РТУС!B552),HYPERLINK("#РТУС!"&amp;CELL("адрес",Проверка!B552),"###")))</f>
        <v>заполнить</v>
      </c>
      <c r="C552" s="13" t="str">
        <f ca="1">IF(РТУС!C552="",HYPERLINK("#РТУС!"&amp;CELL("адрес",Проверка!C552),"заполнить"),IF(AND(ISNUMBER(РТУС!C552)=TRUE,РТУС!C552&gt;0,РТУС!C551=РТУС!C552),HYPERLINK("#Проверка!"&amp;CELL("адрес",Проверка!C552),РТУС!C552),HYPERLINK("#РТУС!"&amp;CELL("адрес",Проверка!C552),"###")))</f>
        <v>заполнить</v>
      </c>
      <c r="D552" s="13" t="str">
        <f>IF(РТУС!D552="","",РТУС!D552)</f>
        <v/>
      </c>
      <c r="E552" s="13" t="str">
        <f ca="1">IF(РТУС!E552="",HYPERLINK("#РТУС!"&amp;CELL("адрес",Проверка!E552),"заполнить"),IF(РТУС!E551=РТУС!E552,HYPERLINK("#Проверка!"&amp;CELL("адрес",Проверка!E552),РТУС!E552),HYPERLINK("#РТУС!"&amp;CELL("адрес",Проверка!E552),"###")))</f>
        <v>заполнить</v>
      </c>
      <c r="F552" s="13" t="str">
        <f ca="1">IF(РТУС!F552="",HYPERLINK("#РТУС!"&amp;CELL("адрес",Проверка!F552),"заполнить"),HYPERLINK("#Проверка!"&amp;CELL("адрес",Проверка!F552),РТУС!F552))</f>
        <v>заполнить</v>
      </c>
      <c r="G552" s="20" t="str">
        <f ca="1">IF(РТУС!G552="",HYPERLINK("#РТУС!"&amp;CELL("адрес",Проверка!G552),"заполнить"),IF(РТУС!G552="1",HYPERLINK("#Проверка!"&amp;CELL("адрес",Проверка!G552),"1"),IF(AND(ISNUMBER(РТУС!G552)=TRUE,РТУС!G552&lt;=1,РТУС!G552&gt;0),IF(SUMIF(РТУС!$A$4:$A$1000,A552,РТУС!$G$4:$G$1000)=1,HYPERLINK("#Проверка!"&amp;CELL("адрес",Проверка!G552),РТУС!G552),HYPERLINK("#РТУС!"&amp;CELL("адрес",Проверка!G552),"сумма долей ≠ 1")),HYPERLINK("#РТУС!"&amp;CELL("адрес",Проверка!G552),"###"))))</f>
        <v>заполнить</v>
      </c>
      <c r="H552" s="13" t="str">
        <f ca="1">IF(РТУС!H552="",HYPERLINK("#РТУС!"&amp;CELL("адрес",Проверка!H552),"заполнить"),IF(OR(РТУС!H552="Юрлицо",РТУС!H552="Физлицо",РТУС!H552="ИП"),HYPERLINK("#Проверка!"&amp;CELL("адрес",Проверка!H552),РТУС!H552),HYPERLINK("#РТУС!"&amp;CELL("адрес",Проверка!H552),"###")))</f>
        <v>заполнить</v>
      </c>
      <c r="I552" s="13" t="str">
        <f ca="1">IF(OR(РТУС!H552="Юрлицо",РТУС!H552="ИП"),IF(РТУС!I552="",HYPERLINK("#РТУС!"&amp;CELL("адрес",Проверка!I552),"заполнить"),IF(OR(LEN(РТУС!I552)=10,LEN(РТУС!I552)=12),HYPERLINK("#Проверка!"&amp;CELL("адрес",Проверка!I552),РТУС!I552),HYPERLINK("#РТУС!"&amp;CELL("адрес",Проверка!I552),"###"))),"")</f>
        <v/>
      </c>
      <c r="J552" s="15" t="str">
        <f ca="1">IF(РТУС!J552="","",IF(AND(LEN(РТУС!J552)=5,РТУС!J552&lt;TODAY()),HYPERLINK("#Проверка!"&amp;CELL("адрес",Проверка!J552),РТУС!J552),HYPERLINK("#РТУС!"&amp;CELL("адрес",Проверка!J552),"###")))</f>
        <v/>
      </c>
      <c r="K552" s="13" t="str">
        <f>IF(РТУС!K552="","",РТУС!K552)</f>
        <v/>
      </c>
      <c r="L552" s="13" t="str">
        <f ca="1">IF(OR(РТУС!H552="Физлицо",РТУС!H552="ИП"),IF(РТУС!L552="",HYPERLINK("#РТУС!"&amp;CELL("адрес",Проверка!L552),"заполнить"),IF(OR(РТУС!L552="Загранпаспорт гражданина РФ",РТУС!L552="Паспорт гражданина РФ",РТУС!L552="Иностранный паспорт",РТУС!L552="Свидетельство о рождении",РТУС!L552="Вид на жительство"),HYPERLINK("#Проверка!"&amp;CELL("адрес",Проверка!L552),РТУС!L552),HYPERLINK("#РТУС!"&amp;CELL("адрес",Проверка!L552),"###"))),"")</f>
        <v/>
      </c>
      <c r="M552" s="13" t="str">
        <f ca="1">IF(AND(OR(РТУС!L552="Паспорт гражданина РФ",РТУС!L552="Свидетельство о рождении"),РТУС!M552=""),HYPERLINK("#РТУС!"&amp;CELL("адрес",Проверка!M552),"заполнить"),IF(РТУС!L552="Паспорт гражданина РФ",IF(LEN(РТУС!M552)=4,HYPERLINK("#Проверка!"&amp;CELL("адрес",Проверка!M552),РТУС!M552),HYPERLINK("#РТУС!"&amp;CELL("адрес",Проверка!M552),"###")),IF(РТУС!L552="Свидетельство о рождении",HYPERLINK("#Проверка!"&amp;CELL("адрес",Проверка!M552),РТУС!M552),"")))</f>
        <v/>
      </c>
      <c r="N552" s="13" t="str">
        <f ca="1">IF(РТУС!L552="","",IF(РТУС!N552="",HYPERLINK("#РТУС!"&amp;CELL("адрес",Проверка!N552),"заполнить"),IF(OR(РТУС!L552="Паспорт гражданина РФ",РТУС!L552="Свидетельство о рождении"),IF(LEN(РТУС!N552)=6,HYPERLINK("#Проверка!"&amp;CELL("адрес",Проверка!N552),РТУС!N552),HYPERLINK("#РТУС!"&amp;CELL("адрес",Проверка!N552),"###")),HYPERLINK("#Проверка!"&amp;CELL("адрес",Проверка!N552),РТУС!N552))))</f>
        <v/>
      </c>
      <c r="O552" s="15" t="str">
        <f ca="1">IF(РТУС!L552="","",IF(РТУС!O552="",HYPERLINK("#РТУС!"&amp;CELL("адрес",Проверка!O552),"заполнить"),IF(AND(LEN(РТУС!O552)=5,РТУС!O552&lt;TODAY()),IF(РТУС!L552="Свидетельство о рождении",IF(РТУС!O552&gt;EDATE(TODAY(),-168),HYPERLINK("#Проверка!"&amp;CELL("адрес",Проверка!O552),РТУС!O552),HYPERLINK("#РТУС!"&amp;CELL("адрес",Проверка!O552),"недействительно")),HYPERLINK("#Проверка!"&amp;CELL("адрес",Проверка!O552),РТУС!O552)),HYPERLINK("#РТУС!"&amp;CELL("адрес",Проверка!O552),"###"))))</f>
        <v/>
      </c>
      <c r="P552" s="21" t="str">
        <f ca="1">IF(РТУС!L552="Паспорт гражданина РФ",IF(РТУС!P552="",HYPERLINK("#РТУС!"&amp;CELL("адрес",Проверка!P552),"заполнить"),HYPERLINK("#Проверка!"&amp;CELL("адрес",Проверка!P552),РТУС!P552)),"")</f>
        <v/>
      </c>
      <c r="Q552" s="13" t="str">
        <f ca="1">IF(РТУС!L552="Паспорт гражданина РФ",IF(РТУС!Q552="",HYPERLINK("#РТУС!"&amp;CELL("адрес",Проверка!Q552),"заполнить"),IF(LEN(РТУС!Q552)=7,HYPERLINK("#Проверка!"&amp;CELL("адрес",Проверка!Q552),РТУС!Q552),HYPERLINK("#РТУС!"&amp;CELL("адрес",Проверка!Q552),"###"))),"")</f>
        <v/>
      </c>
      <c r="R552" s="13" t="str">
        <f ca="1">IF(РТУС!R552="",HYPERLINK("#РТУС!"&amp;CELL("адрес",Проверка!R552),"заполнить"),HYPERLINK("#Проверка!"&amp;CELL("адрес",Проверка!R552),РТУС!R552))</f>
        <v>заполнить</v>
      </c>
      <c r="S552" s="13" t="str">
        <f>IF(РТУС!S552="","",РТУС!S552)</f>
        <v/>
      </c>
      <c r="T552" s="13" t="str">
        <f>IF(РТУС!T552="","",РТУС!T552)</f>
        <v/>
      </c>
      <c r="U552" s="13" t="str">
        <f>IF(РТУС!U552="","",РТУС!U552)</f>
        <v/>
      </c>
      <c r="V552" s="13" t="str">
        <f ca="1">IF(РТУС!V552="",HYPERLINK("#РТУС!"&amp;CELL("адрес",Проверка!V552),"заполнить"),IF(OR(РТУС!V552="Договор участия в долевом строительстве",РТУС!V552="Предварительный договор участия в долевом строительстве",РТУС!V552="Определение Арбитражного суда",РТУС!V552="Решение суда общей юрисдикции",РТУС!V552="Иные договоры"),HYPERLINK("#Проверка!"&amp;CELL("адрес",Проверка!V552),РТУС!V552),HYPERLINK("#РТУС!"&amp;CELL("адрес",Проверка!V552),"###")))</f>
        <v>заполнить</v>
      </c>
      <c r="W552" s="13" t="str">
        <f ca="1">IF(РТУС!W552="",HYPERLINK("#РТУС!"&amp;CELL("адрес",Проверка!W552),"заполнить"),HYPERLINK("#Проверка!"&amp;CELL("адрес",Проверка!W552),РТУС!W552))</f>
        <v>заполнить</v>
      </c>
      <c r="X552" s="15" t="str">
        <f ca="1">IF(РТУС!X552="",HYPERLINK("#РТУС!"&amp;CELL("адрес",Проверка!X552),"заполнить"),IF(AND(LEN(РТУС!X552)=5,РТУС!X552&lt;TODAY()),HYPERLINK("#Проверка!"&amp;CELL("адрес",Проверка!X552),РТУС!X552),HYPERLINK("#РТУС!"&amp;CELL("адрес",Проверка!X552),"###")))</f>
        <v>заполнить</v>
      </c>
      <c r="Y552" s="13" t="str">
        <f>IF(РТУС!Y552="","",РТУС!Y552)</f>
        <v/>
      </c>
      <c r="Z552" s="15" t="str">
        <f ca="1">IF(РТУС!Z552="","",IF(AND(LEN(РТУС!Z552)=5,РТУС!Z552&lt;TODAY()),HYPERLINK("#Проверка!"&amp;CELL("адрес",Проверка!Z552),РТУС!Z552),HYPERLINK("#РТУС!"&amp;CELL("адрес",Проверка!Z552),"###")))</f>
        <v/>
      </c>
      <c r="AA552" s="18" t="str">
        <f ca="1">IF(РТУС!AA552="",HYPERLINK("#РТУС!"&amp;CELL("адрес",Проверка!AA552),"заполнить"),IF(ISNUMBER(РТУС!AA552)=TRUE,HYPERLINK("#Проверка!"&amp;CELL("адрес",Проверка!AA552),РТУС!AA552),HYPERLINK("#РТУС!"&amp;CELL("адрес",Проверка!AA552),"###")))</f>
        <v>заполнить</v>
      </c>
      <c r="AB552" s="18" t="str">
        <f ca="1">IF(РТУС!AB552="",HYPERLINK("#РТУС!"&amp;CELL("адрес",Проверка!AB552),"заполнить"),IF(ISNUMBER(РТУС!AB552)=TRUE,HYPERLINK("#Проверка!"&amp;CELL("адрес",Проверка!AB552),РТУС!AB552),HYPERLINK("#РТУС!"&amp;CELL("адрес",Проверка!AB552),"###")))</f>
        <v>заполнить</v>
      </c>
      <c r="AC552" s="18" t="str">
        <f ca="1">IF(РТУС!AC552="","",IF(ISNUMBER(РТУС!AC552)=TRUE,HYPERLINK("#Проверка!"&amp;CELL("адрес",Проверка!AC552),РТУС!AC552),HYPERLINK("#РТУС!"&amp;CELL("адрес",Проверка!AC552),"###")))</f>
        <v/>
      </c>
      <c r="AD552" s="18" t="str">
        <f ca="1">IF(РТУС!AD552="","",IF(ISNUMBER(РТУС!AD552)=TRUE,HYPERLINK("#Проверка!"&amp;CELL("адрес",Проверка!AD552),РТУС!AD552),HYPERLINK("#РТУС!"&amp;CELL("адрес",Проверка!AD552),"###")))</f>
        <v/>
      </c>
      <c r="AE552" s="13" t="str">
        <f>IF(РТУС!AE552="","",РТУС!AE552)</f>
        <v/>
      </c>
      <c r="AF552" s="15" t="str">
        <f ca="1">IF(РТУС!AE552="","",IF(РТУС!AF552="",HYPERLINK("#РТУС!"&amp;CELL("адрес",Проверка!AF552),"заполнить"),IF(AND(LEN(РТУС!AF552)=5,РТУС!AF552&lt;TODAY()),HYPERLINK("#Проверка!"&amp;CELL("адрес",Проверка!AF552),РТУС!AF552),HYPERLINK("#РТУС!"&amp;CELL("адрес",Проверка!AF552),"###"))))</f>
        <v/>
      </c>
      <c r="AG552" s="13"/>
      <c r="AH552" s="15" t="str">
        <f ca="1">IF(РТУС!AE552="","",IF(РТУС!AH552="",HYPERLINK("#РТУС!"&amp;CELL("адрес",Проверка!AH552),"заполнить"),IF(AND(LEN(РТУС!AH552)=5,РТУС!AH552&lt;TODAY()),HYPERLINK("#Проверка!"&amp;CELL("адрес",Проверка!AH552),РТУС!AH552),HYPERLINK("#РТУС!"&amp;CELL("адрес",Проверка!AH552),"###"))))</f>
        <v/>
      </c>
      <c r="AI552" s="15" t="str">
        <f ca="1">IF(РТУС!AE552="","",IF(РТУС!AI552="",HYPERLINK("#РТУС!"&amp;CELL("адрес",Проверка!AI552),"заполнить"),HYPERLINK("#Проверка!"&amp;CELL("адрес",Проверка!AI552),РТУС!AI552)))</f>
        <v/>
      </c>
      <c r="AJ552" s="13" t="str">
        <f ca="1">IF(РТУС!AE552="","",IF(РТУС!AJ552="",HYPERLINK("#РТУС!"&amp;CELL("адрес",Проверка!AJ552),"заполнить"),IF(OR(РТУС!AJ552="Юрлицо",РТУС!AJ552="Физлицо",РТУС!AJ552="ИП"),HYPERLINK("#Проверка!"&amp;CELL("адрес",Проверка!AJ552),РТУС!AJ552),HYPERLINK("#РТУС!"&amp;CELL("адрес",Проверка!AJ552),"###"))))</f>
        <v/>
      </c>
      <c r="AK552" s="13" t="str">
        <f ca="1">IF(РТУС!AK552="",HYPERLINK("#РТУС!"&amp;CELL("адрес",Проверка!AK552),"заполнить"),IF(OR(РТУС!AK552="Квартира",РТУС!AK552="Кладовая",РТУС!AK552="Машино-место",РТУС!AK552="Нежилое помещение"),HYPERLINK("#Проверка!"&amp;CELL("адрес",Проверка!AK552),РТУС!AK552),HYPERLINK("#РТУС!"&amp;CELL("адрес",Проверка!AK552),"###")))</f>
        <v>заполнить</v>
      </c>
      <c r="AL552" s="13" t="str">
        <f ca="1">IF(РТУС!AL552="",HYPERLINK("#РТУС!"&amp;CELL("адрес",Проверка!AL552),"заполнить"),HYPERLINK("#Проверка!"&amp;CELL("адрес",Проверка!AL552),РТУС!AL552))</f>
        <v>заполнить</v>
      </c>
      <c r="AM552" s="18" t="str">
        <f ca="1">IF(РТУС!AM552="",HYPERLINK("#РТУС!"&amp;CELL("адрес",Проверка!AM552),"заполнить"),IF(ISNUMBER(РТУС!AM552)=TRUE,IF(РТУС!AK552="Нежилое помещение",IF(РТУС!AM552&gt;7,HYPERLINK("#РТУС!"&amp;CELL("адрес",Проверка!AM552),"не больше 7 кв.м."),РТУС!AM552),HYPERLINK("#Проверка!"&amp;CELL("адрес",Проверка!AM552),РТУС!AM552)),HYPERLINK("#РТУС!"&amp;CELL("адрес",Проверка!AM552),"###")))</f>
        <v>заполнить</v>
      </c>
      <c r="AN552" s="13" t="str">
        <f ca="1">IF(РТУС!AN552="",HYPERLINK("#РТУС!"&amp;CELL("адрес",Проверка!AN552),"заполнить"),IF(OR(РТУС!AN552="Общая площадь помещения",РТУС!AN552="Общая приведенная площадь жилого помещения",РТУС!AN552="Общая площадь жилого помещения с учетом лоджий, балконов, террас и веранд"),HYPERLINK("#Проверка!"&amp;CELL("адрес",Проверка!AN552),РТУС!AN552),HYPERLINK("#РТУС!"&amp;CELL("адрес",Проверка!AN552),"###")))</f>
        <v>заполнить</v>
      </c>
      <c r="AO552" s="13" t="str">
        <f ca="1">IF(OR(РТУС!AK552="Квартира",РТУС!A552="Нежилое помещение"),IF(РТУС!AO552="",HYPERLINK("#РТУС!"&amp;CELL("адрес",Проверка!AO552),"заполнить"),IF(ISNUMBER(РТУС!AO552)=TRUE,HYPERLINK("#Проверка!"&amp;CELL("адрес",Проверка!AO552),РТУС!AO552),HYPERLINK("#РТУС!"&amp;CELL("адрес",Проверка!AO552),"###"))),"")</f>
        <v/>
      </c>
      <c r="AP552" s="13" t="str">
        <f>IF(РТУС!AP552="","",РТУС!AP552)</f>
        <v/>
      </c>
      <c r="AQ552" s="13" t="str">
        <f ca="1">IF(РТУС!AQ552="",HYPERLINK("#РТУС!"&amp;CELL("адрес",Проверка!AQ552),"заполнить"),HYPERLINK("#Проверка!"&amp;CELL("адрес",Проверка!AQ552),РТУС!AQ552))</f>
        <v>заполнить</v>
      </c>
      <c r="AR552" s="18" t="str">
        <f ca="1">IF(РТУС!AR552="",HYPERLINK("#РТУС!"&amp;CELL("адрес",Проверка!AR552),"заполнить"),IF(ISNUMBER(РТУС!AR552)=FALSE,HYPERLINK("#РТУС!"&amp;CELL("адрес",Проверка!AR552),"###"),IF(РТУС!G552="1",IF(РТУС!AB552=РТУС!AR552+РТУС!AU552,HYPERLINK("#Проверка!"&amp;CELL("адрес",Проверка!AR552),РТУС!AR552),HYPERLINK("#РТУС!"&amp;CELL("адрес",Проверка!AR552),"сверить суммы")),IF(РТУС!AB552=(SUMIF(РТУС!$A$4:$A$1000,A552,РТУС!$AR$4:$AR$1000)+SUMIF(РТУС!$A$4:$A$1000,A552,РТУС!$AU$4:$AU$1000)),HYPERLINK("#Проверка!"&amp;CELL("адрес",Проверка!AR552),РТУС!AR552),HYPERLINK("#РТУС!"&amp;CELL("адрес",Проверка!AR552),"сверить суммы")))))</f>
        <v>заполнить</v>
      </c>
      <c r="AS552" s="13" t="str">
        <f>IF(РТУС!AS552="","",РТУС!AS552)</f>
        <v/>
      </c>
      <c r="AT552" s="18" t="str">
        <f ca="1">IF(РТУС!AT552="",HYPERLINK("#РТУС!"&amp;CELL("адрес",Проверка!AT552),"заполнить"),IF(ISNUMBER(РТУС!AT552)=FALSE,HYPERLINK("#РТУС!"&amp;CELL("адрес",Проверка!AT552),"###"),IF(РТУС!AT552=РТУС!AR552,HYPERLINK("#Проверка!"&amp;CELL("адрес",Проверка!AT552),РТУС!AT552),HYPERLINK("#РТУС!"&amp;CELL("адрес",Проверка!AT552),"сверить суммы"))))</f>
        <v>заполнить</v>
      </c>
      <c r="AU552" s="18" t="str">
        <f ca="1">IF(РТУС!AU552="",HYPERLINK("#РТУС!"&amp;CELL("адрес",Проверка!AU552),"заполнить"),IF(ISNUMBER(РТУС!AU552)=FALSE,HYPERLINK("#РТУС!"&amp;CELL("адрес",Проверка!AU552),"###"),IF(РТУС!G552="1",IF(РТУС!AB552=РТУС!AR552+РТУС!AU552,HYPERLINK("#Проверка!"&amp;CELL("адрес",Проверка!AU552),РТУС!AU552),HYPERLINK("#РТУС!"&amp;CELL("адрес",Проверка!AU552),"сверить суммы")),IF(РТУС!AB552=(SUMIF(РТУС!$A$4:$A$1000,A552,РТУС!$AR$4:$AR$1000)+SUMIF(РТУС!$A$4:$A$1000,A552,РТУС!$AU$4:$AU$1000)),HYPERLINK("#Проверка!"&amp;CELL("адрес",Проверка!AU552),РТУС!AU552),HYPERLINK("#РТУС!"&amp;CELL("адрес",Проверка!AU552),"сверить суммы")))))</f>
        <v>заполнить</v>
      </c>
      <c r="AV552" s="13" t="str">
        <f ca="1">IF(РТУС!AV552="",HYPERLINK("#РТУС!"&amp;CELL("адрес",Проверка!AV552),"заполнить"),IF(OR(РТУС!AV552="Требование о передаче жилого помещения",РТУС!AV552="Требование о передаче машино-места",РТУС!AV552="Требования о передаче нежилого помещения",РТУС!AV552="Денежные требования"),HYPERLINK("#Проверка!"&amp;CELL("адрес",Проверка!AV552),РТУС!AV552),HYPERLINK("#РТУС!"&amp;CELL("адрес",Проверка!AV552),"###")))</f>
        <v>заполнить</v>
      </c>
      <c r="AW552" s="13" t="str">
        <f ca="1">IF(РТУС!AW552="",HYPERLINK("#РТУС!"&amp;CELL("адрес",Проверка!AW552),"заполнить"),IF(OR(РТУС!AW552="Включен в полном объеме",РТУС!AW552="Включен частично"),HYPERLINK("#Проверка!"&amp;CELL("адрес",Проверка!AW552),РТУС!AW552),HYPERLINK("#РТУС!"&amp;CELL("адрес",Проверка!AW552),"###")))</f>
        <v>заполнить</v>
      </c>
      <c r="AX552" s="15" t="str">
        <f ca="1">IF(РТУС!AX552="",HYPERLINK("#РТУС!"&amp;CELL("адрес",Проверка!AX552),"заполнить"),IF(AND(LEN(РТУС!AX552)=5,РТУС!AX552&lt;TODAY()),HYPERLINK("#Проверка!"&amp;CELL("адрес",Проверка!AX552),РТУС!AX552),HYPERLINK("#РТУС!"&amp;CELL("адрес",Проверка!AX552),"###")))</f>
        <v>заполнить</v>
      </c>
      <c r="AY552" s="15" t="str">
        <f ca="1">IF(РТУС!AY552="",HYPERLINK("#РТУС!"&amp;CELL("адрес",Проверка!AY552),"заполнить"),IF(AND(LEN(РТУС!AY552)=5,РТУС!AY552&lt;TODAY()),HYPERLINK("#Проверка!"&amp;CELL("адрес",Проверка!AY552),РТУС!AY552),HYPERLINK("#РТУС!"&amp;CELL("адрес",Проверка!AY552),"###")))</f>
        <v>заполнить</v>
      </c>
    </row>
    <row r="553" spans="1:51" x14ac:dyDescent="0.25">
      <c r="A553" s="10" t="str">
        <f>РТУС!A553</f>
        <v>.</v>
      </c>
      <c r="B553" s="13" t="str">
        <f ca="1">IF(РТУС!B553="",HYPERLINK("#РТУС!"&amp;CELL("адрес",Проверка!B553),"заполнить"),IF(AND(LEN(РТУС!B553)=10,РТУС!B552=РТУС!B553),HYPERLINK("#Проверка!"&amp;CELL("адрес",Проверка!B553),РТУС!B553),HYPERLINK("#РТУС!"&amp;CELL("адрес",Проверка!B553),"###")))</f>
        <v>заполнить</v>
      </c>
      <c r="C553" s="13" t="str">
        <f ca="1">IF(РТУС!C553="",HYPERLINK("#РТУС!"&amp;CELL("адрес",Проверка!C553),"заполнить"),IF(AND(ISNUMBER(РТУС!C553)=TRUE,РТУС!C553&gt;0,РТУС!C552=РТУС!C553),HYPERLINK("#Проверка!"&amp;CELL("адрес",Проверка!C553),РТУС!C553),HYPERLINK("#РТУС!"&amp;CELL("адрес",Проверка!C553),"###")))</f>
        <v>заполнить</v>
      </c>
      <c r="D553" s="13" t="str">
        <f>IF(РТУС!D553="","",РТУС!D553)</f>
        <v/>
      </c>
      <c r="E553" s="13" t="str">
        <f ca="1">IF(РТУС!E553="",HYPERLINK("#РТУС!"&amp;CELL("адрес",Проверка!E553),"заполнить"),IF(РТУС!E552=РТУС!E553,HYPERLINK("#Проверка!"&amp;CELL("адрес",Проверка!E553),РТУС!E553),HYPERLINK("#РТУС!"&amp;CELL("адрес",Проверка!E553),"###")))</f>
        <v>заполнить</v>
      </c>
      <c r="F553" s="13" t="str">
        <f ca="1">IF(РТУС!F553="",HYPERLINK("#РТУС!"&amp;CELL("адрес",Проверка!F553),"заполнить"),HYPERLINK("#Проверка!"&amp;CELL("адрес",Проверка!F553),РТУС!F553))</f>
        <v>заполнить</v>
      </c>
      <c r="G553" s="20" t="str">
        <f ca="1">IF(РТУС!G553="",HYPERLINK("#РТУС!"&amp;CELL("адрес",Проверка!G553),"заполнить"),IF(РТУС!G553="1",HYPERLINK("#Проверка!"&amp;CELL("адрес",Проверка!G553),"1"),IF(AND(ISNUMBER(РТУС!G553)=TRUE,РТУС!G553&lt;=1,РТУС!G553&gt;0),IF(SUMIF(РТУС!$A$4:$A$1000,A553,РТУС!$G$4:$G$1000)=1,HYPERLINK("#Проверка!"&amp;CELL("адрес",Проверка!G553),РТУС!G553),HYPERLINK("#РТУС!"&amp;CELL("адрес",Проверка!G553),"сумма долей ≠ 1")),HYPERLINK("#РТУС!"&amp;CELL("адрес",Проверка!G553),"###"))))</f>
        <v>заполнить</v>
      </c>
      <c r="H553" s="13" t="str">
        <f ca="1">IF(РТУС!H553="",HYPERLINK("#РТУС!"&amp;CELL("адрес",Проверка!H553),"заполнить"),IF(OR(РТУС!H553="Юрлицо",РТУС!H553="Физлицо",РТУС!H553="ИП"),HYPERLINK("#Проверка!"&amp;CELL("адрес",Проверка!H553),РТУС!H553),HYPERLINK("#РТУС!"&amp;CELL("адрес",Проверка!H553),"###")))</f>
        <v>заполнить</v>
      </c>
      <c r="I553" s="13" t="str">
        <f ca="1">IF(OR(РТУС!H553="Юрлицо",РТУС!H553="ИП"),IF(РТУС!I553="",HYPERLINK("#РТУС!"&amp;CELL("адрес",Проверка!I553),"заполнить"),IF(OR(LEN(РТУС!I553)=10,LEN(РТУС!I553)=12),HYPERLINK("#Проверка!"&amp;CELL("адрес",Проверка!I553),РТУС!I553),HYPERLINK("#РТУС!"&amp;CELL("адрес",Проверка!I553),"###"))),"")</f>
        <v/>
      </c>
      <c r="J553" s="15" t="str">
        <f ca="1">IF(РТУС!J553="","",IF(AND(LEN(РТУС!J553)=5,РТУС!J553&lt;TODAY()),HYPERLINK("#Проверка!"&amp;CELL("адрес",Проверка!J553),РТУС!J553),HYPERLINK("#РТУС!"&amp;CELL("адрес",Проверка!J553),"###")))</f>
        <v/>
      </c>
      <c r="K553" s="13" t="str">
        <f>IF(РТУС!K553="","",РТУС!K553)</f>
        <v/>
      </c>
      <c r="L553" s="13" t="str">
        <f ca="1">IF(OR(РТУС!H553="Физлицо",РТУС!H553="ИП"),IF(РТУС!L553="",HYPERLINK("#РТУС!"&amp;CELL("адрес",Проверка!L553),"заполнить"),IF(OR(РТУС!L553="Загранпаспорт гражданина РФ",РТУС!L553="Паспорт гражданина РФ",РТУС!L553="Иностранный паспорт",РТУС!L553="Свидетельство о рождении",РТУС!L553="Вид на жительство"),HYPERLINK("#Проверка!"&amp;CELL("адрес",Проверка!L553),РТУС!L553),HYPERLINK("#РТУС!"&amp;CELL("адрес",Проверка!L553),"###"))),"")</f>
        <v/>
      </c>
      <c r="M553" s="13" t="str">
        <f ca="1">IF(AND(OR(РТУС!L553="Паспорт гражданина РФ",РТУС!L553="Свидетельство о рождении"),РТУС!M553=""),HYPERLINK("#РТУС!"&amp;CELL("адрес",Проверка!M553),"заполнить"),IF(РТУС!L553="Паспорт гражданина РФ",IF(LEN(РТУС!M553)=4,HYPERLINK("#Проверка!"&amp;CELL("адрес",Проверка!M553),РТУС!M553),HYPERLINK("#РТУС!"&amp;CELL("адрес",Проверка!M553),"###")),IF(РТУС!L553="Свидетельство о рождении",HYPERLINK("#Проверка!"&amp;CELL("адрес",Проверка!M553),РТУС!M553),"")))</f>
        <v/>
      </c>
      <c r="N553" s="13" t="str">
        <f ca="1">IF(РТУС!L553="","",IF(РТУС!N553="",HYPERLINK("#РТУС!"&amp;CELL("адрес",Проверка!N553),"заполнить"),IF(OR(РТУС!L553="Паспорт гражданина РФ",РТУС!L553="Свидетельство о рождении"),IF(LEN(РТУС!N553)=6,HYPERLINK("#Проверка!"&amp;CELL("адрес",Проверка!N553),РТУС!N553),HYPERLINK("#РТУС!"&amp;CELL("адрес",Проверка!N553),"###")),HYPERLINK("#Проверка!"&amp;CELL("адрес",Проверка!N553),РТУС!N553))))</f>
        <v/>
      </c>
      <c r="O553" s="15" t="str">
        <f ca="1">IF(РТУС!L553="","",IF(РТУС!O553="",HYPERLINK("#РТУС!"&amp;CELL("адрес",Проверка!O553),"заполнить"),IF(AND(LEN(РТУС!O553)=5,РТУС!O553&lt;TODAY()),IF(РТУС!L553="Свидетельство о рождении",IF(РТУС!O553&gt;EDATE(TODAY(),-168),HYPERLINK("#Проверка!"&amp;CELL("адрес",Проверка!O553),РТУС!O553),HYPERLINK("#РТУС!"&amp;CELL("адрес",Проверка!O553),"недействительно")),HYPERLINK("#Проверка!"&amp;CELL("адрес",Проверка!O553),РТУС!O553)),HYPERLINK("#РТУС!"&amp;CELL("адрес",Проверка!O553),"###"))))</f>
        <v/>
      </c>
      <c r="P553" s="21" t="str">
        <f ca="1">IF(РТУС!L553="Паспорт гражданина РФ",IF(РТУС!P553="",HYPERLINK("#РТУС!"&amp;CELL("адрес",Проверка!P553),"заполнить"),HYPERLINK("#Проверка!"&amp;CELL("адрес",Проверка!P553),РТУС!P553)),"")</f>
        <v/>
      </c>
      <c r="Q553" s="13" t="str">
        <f ca="1">IF(РТУС!L553="Паспорт гражданина РФ",IF(РТУС!Q553="",HYPERLINK("#РТУС!"&amp;CELL("адрес",Проверка!Q553),"заполнить"),IF(LEN(РТУС!Q553)=7,HYPERLINK("#Проверка!"&amp;CELL("адрес",Проверка!Q553),РТУС!Q553),HYPERLINK("#РТУС!"&amp;CELL("адрес",Проверка!Q553),"###"))),"")</f>
        <v/>
      </c>
      <c r="R553" s="13" t="str">
        <f ca="1">IF(РТУС!R553="",HYPERLINK("#РТУС!"&amp;CELL("адрес",Проверка!R553),"заполнить"),HYPERLINK("#Проверка!"&amp;CELL("адрес",Проверка!R553),РТУС!R553))</f>
        <v>заполнить</v>
      </c>
      <c r="S553" s="13" t="str">
        <f>IF(РТУС!S553="","",РТУС!S553)</f>
        <v/>
      </c>
      <c r="T553" s="13" t="str">
        <f>IF(РТУС!T553="","",РТУС!T553)</f>
        <v/>
      </c>
      <c r="U553" s="13" t="str">
        <f>IF(РТУС!U553="","",РТУС!U553)</f>
        <v/>
      </c>
      <c r="V553" s="13" t="str">
        <f ca="1">IF(РТУС!V553="",HYPERLINK("#РТУС!"&amp;CELL("адрес",Проверка!V553),"заполнить"),IF(OR(РТУС!V553="Договор участия в долевом строительстве",РТУС!V553="Предварительный договор участия в долевом строительстве",РТУС!V553="Определение Арбитражного суда",РТУС!V553="Решение суда общей юрисдикции",РТУС!V553="Иные договоры"),HYPERLINK("#Проверка!"&amp;CELL("адрес",Проверка!V553),РТУС!V553),HYPERLINK("#РТУС!"&amp;CELL("адрес",Проверка!V553),"###")))</f>
        <v>заполнить</v>
      </c>
      <c r="W553" s="13" t="str">
        <f ca="1">IF(РТУС!W553="",HYPERLINK("#РТУС!"&amp;CELL("адрес",Проверка!W553),"заполнить"),HYPERLINK("#Проверка!"&amp;CELL("адрес",Проверка!W553),РТУС!W553))</f>
        <v>заполнить</v>
      </c>
      <c r="X553" s="15" t="str">
        <f ca="1">IF(РТУС!X553="",HYPERLINK("#РТУС!"&amp;CELL("адрес",Проверка!X553),"заполнить"),IF(AND(LEN(РТУС!X553)=5,РТУС!X553&lt;TODAY()),HYPERLINK("#Проверка!"&amp;CELL("адрес",Проверка!X553),РТУС!X553),HYPERLINK("#РТУС!"&amp;CELL("адрес",Проверка!X553),"###")))</f>
        <v>заполнить</v>
      </c>
      <c r="Y553" s="13" t="str">
        <f>IF(РТУС!Y553="","",РТУС!Y553)</f>
        <v/>
      </c>
      <c r="Z553" s="15" t="str">
        <f ca="1">IF(РТУС!Z553="","",IF(AND(LEN(РТУС!Z553)=5,РТУС!Z553&lt;TODAY()),HYPERLINK("#Проверка!"&amp;CELL("адрес",Проверка!Z553),РТУС!Z553),HYPERLINK("#РТУС!"&amp;CELL("адрес",Проверка!Z553),"###")))</f>
        <v/>
      </c>
      <c r="AA553" s="18" t="str">
        <f ca="1">IF(РТУС!AA553="",HYPERLINK("#РТУС!"&amp;CELL("адрес",Проверка!AA553),"заполнить"),IF(ISNUMBER(РТУС!AA553)=TRUE,HYPERLINK("#Проверка!"&amp;CELL("адрес",Проверка!AA553),РТУС!AA553),HYPERLINK("#РТУС!"&amp;CELL("адрес",Проверка!AA553),"###")))</f>
        <v>заполнить</v>
      </c>
      <c r="AB553" s="18" t="str">
        <f ca="1">IF(РТУС!AB553="",HYPERLINK("#РТУС!"&amp;CELL("адрес",Проверка!AB553),"заполнить"),IF(ISNUMBER(РТУС!AB553)=TRUE,HYPERLINK("#Проверка!"&amp;CELL("адрес",Проверка!AB553),РТУС!AB553),HYPERLINK("#РТУС!"&amp;CELL("адрес",Проверка!AB553),"###")))</f>
        <v>заполнить</v>
      </c>
      <c r="AC553" s="18" t="str">
        <f ca="1">IF(РТУС!AC553="","",IF(ISNUMBER(РТУС!AC553)=TRUE,HYPERLINK("#Проверка!"&amp;CELL("адрес",Проверка!AC553),РТУС!AC553),HYPERLINK("#РТУС!"&amp;CELL("адрес",Проверка!AC553),"###")))</f>
        <v/>
      </c>
      <c r="AD553" s="18" t="str">
        <f ca="1">IF(РТУС!AD553="","",IF(ISNUMBER(РТУС!AD553)=TRUE,HYPERLINK("#Проверка!"&amp;CELL("адрес",Проверка!AD553),РТУС!AD553),HYPERLINK("#РТУС!"&amp;CELL("адрес",Проверка!AD553),"###")))</f>
        <v/>
      </c>
      <c r="AE553" s="13" t="str">
        <f>IF(РТУС!AE553="","",РТУС!AE553)</f>
        <v/>
      </c>
      <c r="AF553" s="15" t="str">
        <f ca="1">IF(РТУС!AE553="","",IF(РТУС!AF553="",HYPERLINK("#РТУС!"&amp;CELL("адрес",Проверка!AF553),"заполнить"),IF(AND(LEN(РТУС!AF553)=5,РТУС!AF553&lt;TODAY()),HYPERLINK("#Проверка!"&amp;CELL("адрес",Проверка!AF553),РТУС!AF553),HYPERLINK("#РТУС!"&amp;CELL("адрес",Проверка!AF553),"###"))))</f>
        <v/>
      </c>
      <c r="AG553" s="13"/>
      <c r="AH553" s="15" t="str">
        <f ca="1">IF(РТУС!AE553="","",IF(РТУС!AH553="",HYPERLINK("#РТУС!"&amp;CELL("адрес",Проверка!AH553),"заполнить"),IF(AND(LEN(РТУС!AH553)=5,РТУС!AH553&lt;TODAY()),HYPERLINK("#Проверка!"&amp;CELL("адрес",Проверка!AH553),РТУС!AH553),HYPERLINK("#РТУС!"&amp;CELL("адрес",Проверка!AH553),"###"))))</f>
        <v/>
      </c>
      <c r="AI553" s="15" t="str">
        <f ca="1">IF(РТУС!AE553="","",IF(РТУС!AI553="",HYPERLINK("#РТУС!"&amp;CELL("адрес",Проверка!AI553),"заполнить"),HYPERLINK("#Проверка!"&amp;CELL("адрес",Проверка!AI553),РТУС!AI553)))</f>
        <v/>
      </c>
      <c r="AJ553" s="13" t="str">
        <f ca="1">IF(РТУС!AE553="","",IF(РТУС!AJ553="",HYPERLINK("#РТУС!"&amp;CELL("адрес",Проверка!AJ553),"заполнить"),IF(OR(РТУС!AJ553="Юрлицо",РТУС!AJ553="Физлицо",РТУС!AJ553="ИП"),HYPERLINK("#Проверка!"&amp;CELL("адрес",Проверка!AJ553),РТУС!AJ553),HYPERLINK("#РТУС!"&amp;CELL("адрес",Проверка!AJ553),"###"))))</f>
        <v/>
      </c>
      <c r="AK553" s="13" t="str">
        <f ca="1">IF(РТУС!AK553="",HYPERLINK("#РТУС!"&amp;CELL("адрес",Проверка!AK553),"заполнить"),IF(OR(РТУС!AK553="Квартира",РТУС!AK553="Кладовая",РТУС!AK553="Машино-место",РТУС!AK553="Нежилое помещение"),HYPERLINK("#Проверка!"&amp;CELL("адрес",Проверка!AK553),РТУС!AK553),HYPERLINK("#РТУС!"&amp;CELL("адрес",Проверка!AK553),"###")))</f>
        <v>заполнить</v>
      </c>
      <c r="AL553" s="13" t="str">
        <f ca="1">IF(РТУС!AL553="",HYPERLINK("#РТУС!"&amp;CELL("адрес",Проверка!AL553),"заполнить"),HYPERLINK("#Проверка!"&amp;CELL("адрес",Проверка!AL553),РТУС!AL553))</f>
        <v>заполнить</v>
      </c>
      <c r="AM553" s="18" t="str">
        <f ca="1">IF(РТУС!AM553="",HYPERLINK("#РТУС!"&amp;CELL("адрес",Проверка!AM553),"заполнить"),IF(ISNUMBER(РТУС!AM553)=TRUE,IF(РТУС!AK553="Нежилое помещение",IF(РТУС!AM553&gt;7,HYPERLINK("#РТУС!"&amp;CELL("адрес",Проверка!AM553),"не больше 7 кв.м."),РТУС!AM553),HYPERLINK("#Проверка!"&amp;CELL("адрес",Проверка!AM553),РТУС!AM553)),HYPERLINK("#РТУС!"&amp;CELL("адрес",Проверка!AM553),"###")))</f>
        <v>заполнить</v>
      </c>
      <c r="AN553" s="13" t="str">
        <f ca="1">IF(РТУС!AN553="",HYPERLINK("#РТУС!"&amp;CELL("адрес",Проверка!AN553),"заполнить"),IF(OR(РТУС!AN553="Общая площадь помещения",РТУС!AN553="Общая приведенная площадь жилого помещения",РТУС!AN553="Общая площадь жилого помещения с учетом лоджий, балконов, террас и веранд"),HYPERLINK("#Проверка!"&amp;CELL("адрес",Проверка!AN553),РТУС!AN553),HYPERLINK("#РТУС!"&amp;CELL("адрес",Проверка!AN553),"###")))</f>
        <v>заполнить</v>
      </c>
      <c r="AO553" s="13" t="str">
        <f ca="1">IF(OR(РТУС!AK553="Квартира",РТУС!A553="Нежилое помещение"),IF(РТУС!AO553="",HYPERLINK("#РТУС!"&amp;CELL("адрес",Проверка!AO553),"заполнить"),IF(ISNUMBER(РТУС!AO553)=TRUE,HYPERLINK("#Проверка!"&amp;CELL("адрес",Проверка!AO553),РТУС!AO553),HYPERLINK("#РТУС!"&amp;CELL("адрес",Проверка!AO553),"###"))),"")</f>
        <v/>
      </c>
      <c r="AP553" s="13" t="str">
        <f>IF(РТУС!AP553="","",РТУС!AP553)</f>
        <v/>
      </c>
      <c r="AQ553" s="13" t="str">
        <f ca="1">IF(РТУС!AQ553="",HYPERLINK("#РТУС!"&amp;CELL("адрес",Проверка!AQ553),"заполнить"),HYPERLINK("#Проверка!"&amp;CELL("адрес",Проверка!AQ553),РТУС!AQ553))</f>
        <v>заполнить</v>
      </c>
      <c r="AR553" s="18" t="str">
        <f ca="1">IF(РТУС!AR553="",HYPERLINK("#РТУС!"&amp;CELL("адрес",Проверка!AR553),"заполнить"),IF(ISNUMBER(РТУС!AR553)=FALSE,HYPERLINK("#РТУС!"&amp;CELL("адрес",Проверка!AR553),"###"),IF(РТУС!G553="1",IF(РТУС!AB553=РТУС!AR553+РТУС!AU553,HYPERLINK("#Проверка!"&amp;CELL("адрес",Проверка!AR553),РТУС!AR553),HYPERLINK("#РТУС!"&amp;CELL("адрес",Проверка!AR553),"сверить суммы")),IF(РТУС!AB553=(SUMIF(РТУС!$A$4:$A$1000,A553,РТУС!$AR$4:$AR$1000)+SUMIF(РТУС!$A$4:$A$1000,A553,РТУС!$AU$4:$AU$1000)),HYPERLINK("#Проверка!"&amp;CELL("адрес",Проверка!AR553),РТУС!AR553),HYPERLINK("#РТУС!"&amp;CELL("адрес",Проверка!AR553),"сверить суммы")))))</f>
        <v>заполнить</v>
      </c>
      <c r="AS553" s="13" t="str">
        <f>IF(РТУС!AS553="","",РТУС!AS553)</f>
        <v/>
      </c>
      <c r="AT553" s="18" t="str">
        <f ca="1">IF(РТУС!AT553="",HYPERLINK("#РТУС!"&amp;CELL("адрес",Проверка!AT553),"заполнить"),IF(ISNUMBER(РТУС!AT553)=FALSE,HYPERLINK("#РТУС!"&amp;CELL("адрес",Проверка!AT553),"###"),IF(РТУС!AT553=РТУС!AR553,HYPERLINK("#Проверка!"&amp;CELL("адрес",Проверка!AT553),РТУС!AT553),HYPERLINK("#РТУС!"&amp;CELL("адрес",Проверка!AT553),"сверить суммы"))))</f>
        <v>заполнить</v>
      </c>
      <c r="AU553" s="18" t="str">
        <f ca="1">IF(РТУС!AU553="",HYPERLINK("#РТУС!"&amp;CELL("адрес",Проверка!AU553),"заполнить"),IF(ISNUMBER(РТУС!AU553)=FALSE,HYPERLINK("#РТУС!"&amp;CELL("адрес",Проверка!AU553),"###"),IF(РТУС!G553="1",IF(РТУС!AB553=РТУС!AR553+РТУС!AU553,HYPERLINK("#Проверка!"&amp;CELL("адрес",Проверка!AU553),РТУС!AU553),HYPERLINK("#РТУС!"&amp;CELL("адрес",Проверка!AU553),"сверить суммы")),IF(РТУС!AB553=(SUMIF(РТУС!$A$4:$A$1000,A553,РТУС!$AR$4:$AR$1000)+SUMIF(РТУС!$A$4:$A$1000,A553,РТУС!$AU$4:$AU$1000)),HYPERLINK("#Проверка!"&amp;CELL("адрес",Проверка!AU553),РТУС!AU553),HYPERLINK("#РТУС!"&amp;CELL("адрес",Проверка!AU553),"сверить суммы")))))</f>
        <v>заполнить</v>
      </c>
      <c r="AV553" s="13" t="str">
        <f ca="1">IF(РТУС!AV553="",HYPERLINK("#РТУС!"&amp;CELL("адрес",Проверка!AV553),"заполнить"),IF(OR(РТУС!AV553="Требование о передаче жилого помещения",РТУС!AV553="Требование о передаче машино-места",РТУС!AV553="Требования о передаче нежилого помещения",РТУС!AV553="Денежные требования"),HYPERLINK("#Проверка!"&amp;CELL("адрес",Проверка!AV553),РТУС!AV553),HYPERLINK("#РТУС!"&amp;CELL("адрес",Проверка!AV553),"###")))</f>
        <v>заполнить</v>
      </c>
      <c r="AW553" s="13" t="str">
        <f ca="1">IF(РТУС!AW553="",HYPERLINK("#РТУС!"&amp;CELL("адрес",Проверка!AW553),"заполнить"),IF(OR(РТУС!AW553="Включен в полном объеме",РТУС!AW553="Включен частично"),HYPERLINK("#Проверка!"&amp;CELL("адрес",Проверка!AW553),РТУС!AW553),HYPERLINK("#РТУС!"&amp;CELL("адрес",Проверка!AW553),"###")))</f>
        <v>заполнить</v>
      </c>
      <c r="AX553" s="15" t="str">
        <f ca="1">IF(РТУС!AX553="",HYPERLINK("#РТУС!"&amp;CELL("адрес",Проверка!AX553),"заполнить"),IF(AND(LEN(РТУС!AX553)=5,РТУС!AX553&lt;TODAY()),HYPERLINK("#Проверка!"&amp;CELL("адрес",Проверка!AX553),РТУС!AX553),HYPERLINK("#РТУС!"&amp;CELL("адрес",Проверка!AX553),"###")))</f>
        <v>заполнить</v>
      </c>
      <c r="AY553" s="15" t="str">
        <f ca="1">IF(РТУС!AY553="",HYPERLINK("#РТУС!"&amp;CELL("адрес",Проверка!AY553),"заполнить"),IF(AND(LEN(РТУС!AY553)=5,РТУС!AY553&lt;TODAY()),HYPERLINK("#Проверка!"&amp;CELL("адрес",Проверка!AY553),РТУС!AY553),HYPERLINK("#РТУС!"&amp;CELL("адрес",Проверка!AY553),"###")))</f>
        <v>заполнить</v>
      </c>
    </row>
    <row r="554" spans="1:51" x14ac:dyDescent="0.25">
      <c r="A554" s="10" t="str">
        <f>РТУС!A554</f>
        <v>.</v>
      </c>
      <c r="B554" s="13" t="str">
        <f ca="1">IF(РТУС!B554="",HYPERLINK("#РТУС!"&amp;CELL("адрес",Проверка!B554),"заполнить"),IF(AND(LEN(РТУС!B554)=10,РТУС!B553=РТУС!B554),HYPERLINK("#Проверка!"&amp;CELL("адрес",Проверка!B554),РТУС!B554),HYPERLINK("#РТУС!"&amp;CELL("адрес",Проверка!B554),"###")))</f>
        <v>заполнить</v>
      </c>
      <c r="C554" s="13" t="str">
        <f ca="1">IF(РТУС!C554="",HYPERLINK("#РТУС!"&amp;CELL("адрес",Проверка!C554),"заполнить"),IF(AND(ISNUMBER(РТУС!C554)=TRUE,РТУС!C554&gt;0,РТУС!C553=РТУС!C554),HYPERLINK("#Проверка!"&amp;CELL("адрес",Проверка!C554),РТУС!C554),HYPERLINK("#РТУС!"&amp;CELL("адрес",Проверка!C554),"###")))</f>
        <v>заполнить</v>
      </c>
      <c r="D554" s="13" t="str">
        <f>IF(РТУС!D554="","",РТУС!D554)</f>
        <v/>
      </c>
      <c r="E554" s="13" t="str">
        <f ca="1">IF(РТУС!E554="",HYPERLINK("#РТУС!"&amp;CELL("адрес",Проверка!E554),"заполнить"),IF(РТУС!E553=РТУС!E554,HYPERLINK("#Проверка!"&amp;CELL("адрес",Проверка!E554),РТУС!E554),HYPERLINK("#РТУС!"&amp;CELL("адрес",Проверка!E554),"###")))</f>
        <v>заполнить</v>
      </c>
      <c r="F554" s="13" t="str">
        <f ca="1">IF(РТУС!F554="",HYPERLINK("#РТУС!"&amp;CELL("адрес",Проверка!F554),"заполнить"),HYPERLINK("#Проверка!"&amp;CELL("адрес",Проверка!F554),РТУС!F554))</f>
        <v>заполнить</v>
      </c>
      <c r="G554" s="20" t="str">
        <f ca="1">IF(РТУС!G554="",HYPERLINK("#РТУС!"&amp;CELL("адрес",Проверка!G554),"заполнить"),IF(РТУС!G554="1",HYPERLINK("#Проверка!"&amp;CELL("адрес",Проверка!G554),"1"),IF(AND(ISNUMBER(РТУС!G554)=TRUE,РТУС!G554&lt;=1,РТУС!G554&gt;0),IF(SUMIF(РТУС!$A$4:$A$1000,A554,РТУС!$G$4:$G$1000)=1,HYPERLINK("#Проверка!"&amp;CELL("адрес",Проверка!G554),РТУС!G554),HYPERLINK("#РТУС!"&amp;CELL("адрес",Проверка!G554),"сумма долей ≠ 1")),HYPERLINK("#РТУС!"&amp;CELL("адрес",Проверка!G554),"###"))))</f>
        <v>заполнить</v>
      </c>
      <c r="H554" s="13" t="str">
        <f ca="1">IF(РТУС!H554="",HYPERLINK("#РТУС!"&amp;CELL("адрес",Проверка!H554),"заполнить"),IF(OR(РТУС!H554="Юрлицо",РТУС!H554="Физлицо",РТУС!H554="ИП"),HYPERLINK("#Проверка!"&amp;CELL("адрес",Проверка!H554),РТУС!H554),HYPERLINK("#РТУС!"&amp;CELL("адрес",Проверка!H554),"###")))</f>
        <v>заполнить</v>
      </c>
      <c r="I554" s="13" t="str">
        <f ca="1">IF(OR(РТУС!H554="Юрлицо",РТУС!H554="ИП"),IF(РТУС!I554="",HYPERLINK("#РТУС!"&amp;CELL("адрес",Проверка!I554),"заполнить"),IF(OR(LEN(РТУС!I554)=10,LEN(РТУС!I554)=12),HYPERLINK("#Проверка!"&amp;CELL("адрес",Проверка!I554),РТУС!I554),HYPERLINK("#РТУС!"&amp;CELL("адрес",Проверка!I554),"###"))),"")</f>
        <v/>
      </c>
      <c r="J554" s="15" t="str">
        <f ca="1">IF(РТУС!J554="","",IF(AND(LEN(РТУС!J554)=5,РТУС!J554&lt;TODAY()),HYPERLINK("#Проверка!"&amp;CELL("адрес",Проверка!J554),РТУС!J554),HYPERLINK("#РТУС!"&amp;CELL("адрес",Проверка!J554),"###")))</f>
        <v/>
      </c>
      <c r="K554" s="13" t="str">
        <f>IF(РТУС!K554="","",РТУС!K554)</f>
        <v/>
      </c>
      <c r="L554" s="13" t="str">
        <f ca="1">IF(OR(РТУС!H554="Физлицо",РТУС!H554="ИП"),IF(РТУС!L554="",HYPERLINK("#РТУС!"&amp;CELL("адрес",Проверка!L554),"заполнить"),IF(OR(РТУС!L554="Загранпаспорт гражданина РФ",РТУС!L554="Паспорт гражданина РФ",РТУС!L554="Иностранный паспорт",РТУС!L554="Свидетельство о рождении",РТУС!L554="Вид на жительство"),HYPERLINK("#Проверка!"&amp;CELL("адрес",Проверка!L554),РТУС!L554),HYPERLINK("#РТУС!"&amp;CELL("адрес",Проверка!L554),"###"))),"")</f>
        <v/>
      </c>
      <c r="M554" s="13" t="str">
        <f ca="1">IF(AND(OR(РТУС!L554="Паспорт гражданина РФ",РТУС!L554="Свидетельство о рождении"),РТУС!M554=""),HYPERLINK("#РТУС!"&amp;CELL("адрес",Проверка!M554),"заполнить"),IF(РТУС!L554="Паспорт гражданина РФ",IF(LEN(РТУС!M554)=4,HYPERLINK("#Проверка!"&amp;CELL("адрес",Проверка!M554),РТУС!M554),HYPERLINK("#РТУС!"&amp;CELL("адрес",Проверка!M554),"###")),IF(РТУС!L554="Свидетельство о рождении",HYPERLINK("#Проверка!"&amp;CELL("адрес",Проверка!M554),РТУС!M554),"")))</f>
        <v/>
      </c>
      <c r="N554" s="13" t="str">
        <f ca="1">IF(РТУС!L554="","",IF(РТУС!N554="",HYPERLINK("#РТУС!"&amp;CELL("адрес",Проверка!N554),"заполнить"),IF(OR(РТУС!L554="Паспорт гражданина РФ",РТУС!L554="Свидетельство о рождении"),IF(LEN(РТУС!N554)=6,HYPERLINK("#Проверка!"&amp;CELL("адрес",Проверка!N554),РТУС!N554),HYPERLINK("#РТУС!"&amp;CELL("адрес",Проверка!N554),"###")),HYPERLINK("#Проверка!"&amp;CELL("адрес",Проверка!N554),РТУС!N554))))</f>
        <v/>
      </c>
      <c r="O554" s="15" t="str">
        <f ca="1">IF(РТУС!L554="","",IF(РТУС!O554="",HYPERLINK("#РТУС!"&amp;CELL("адрес",Проверка!O554),"заполнить"),IF(AND(LEN(РТУС!O554)=5,РТУС!O554&lt;TODAY()),IF(РТУС!L554="Свидетельство о рождении",IF(РТУС!O554&gt;EDATE(TODAY(),-168),HYPERLINK("#Проверка!"&amp;CELL("адрес",Проверка!O554),РТУС!O554),HYPERLINK("#РТУС!"&amp;CELL("адрес",Проверка!O554),"недействительно")),HYPERLINK("#Проверка!"&amp;CELL("адрес",Проверка!O554),РТУС!O554)),HYPERLINK("#РТУС!"&amp;CELL("адрес",Проверка!O554),"###"))))</f>
        <v/>
      </c>
      <c r="P554" s="21" t="str">
        <f ca="1">IF(РТУС!L554="Паспорт гражданина РФ",IF(РТУС!P554="",HYPERLINK("#РТУС!"&amp;CELL("адрес",Проверка!P554),"заполнить"),HYPERLINK("#Проверка!"&amp;CELL("адрес",Проверка!P554),РТУС!P554)),"")</f>
        <v/>
      </c>
      <c r="Q554" s="13" t="str">
        <f ca="1">IF(РТУС!L554="Паспорт гражданина РФ",IF(РТУС!Q554="",HYPERLINK("#РТУС!"&amp;CELL("адрес",Проверка!Q554),"заполнить"),IF(LEN(РТУС!Q554)=7,HYPERLINK("#Проверка!"&amp;CELL("адрес",Проверка!Q554),РТУС!Q554),HYPERLINK("#РТУС!"&amp;CELL("адрес",Проверка!Q554),"###"))),"")</f>
        <v/>
      </c>
      <c r="R554" s="13" t="str">
        <f ca="1">IF(РТУС!R554="",HYPERLINK("#РТУС!"&amp;CELL("адрес",Проверка!R554),"заполнить"),HYPERLINK("#Проверка!"&amp;CELL("адрес",Проверка!R554),РТУС!R554))</f>
        <v>заполнить</v>
      </c>
      <c r="S554" s="13" t="str">
        <f>IF(РТУС!S554="","",РТУС!S554)</f>
        <v/>
      </c>
      <c r="T554" s="13" t="str">
        <f>IF(РТУС!T554="","",РТУС!T554)</f>
        <v/>
      </c>
      <c r="U554" s="13" t="str">
        <f>IF(РТУС!U554="","",РТУС!U554)</f>
        <v/>
      </c>
      <c r="V554" s="13" t="str">
        <f ca="1">IF(РТУС!V554="",HYPERLINK("#РТУС!"&amp;CELL("адрес",Проверка!V554),"заполнить"),IF(OR(РТУС!V554="Договор участия в долевом строительстве",РТУС!V554="Предварительный договор участия в долевом строительстве",РТУС!V554="Определение Арбитражного суда",РТУС!V554="Решение суда общей юрисдикции",РТУС!V554="Иные договоры"),HYPERLINK("#Проверка!"&amp;CELL("адрес",Проверка!V554),РТУС!V554),HYPERLINK("#РТУС!"&amp;CELL("адрес",Проверка!V554),"###")))</f>
        <v>заполнить</v>
      </c>
      <c r="W554" s="13" t="str">
        <f ca="1">IF(РТУС!W554="",HYPERLINK("#РТУС!"&amp;CELL("адрес",Проверка!W554),"заполнить"),HYPERLINK("#Проверка!"&amp;CELL("адрес",Проверка!W554),РТУС!W554))</f>
        <v>заполнить</v>
      </c>
      <c r="X554" s="15" t="str">
        <f ca="1">IF(РТУС!X554="",HYPERLINK("#РТУС!"&amp;CELL("адрес",Проверка!X554),"заполнить"),IF(AND(LEN(РТУС!X554)=5,РТУС!X554&lt;TODAY()),HYPERLINK("#Проверка!"&amp;CELL("адрес",Проверка!X554),РТУС!X554),HYPERLINK("#РТУС!"&amp;CELL("адрес",Проверка!X554),"###")))</f>
        <v>заполнить</v>
      </c>
      <c r="Y554" s="13" t="str">
        <f>IF(РТУС!Y554="","",РТУС!Y554)</f>
        <v/>
      </c>
      <c r="Z554" s="15" t="str">
        <f ca="1">IF(РТУС!Z554="","",IF(AND(LEN(РТУС!Z554)=5,РТУС!Z554&lt;TODAY()),HYPERLINK("#Проверка!"&amp;CELL("адрес",Проверка!Z554),РТУС!Z554),HYPERLINK("#РТУС!"&amp;CELL("адрес",Проверка!Z554),"###")))</f>
        <v/>
      </c>
      <c r="AA554" s="18" t="str">
        <f ca="1">IF(РТУС!AA554="",HYPERLINK("#РТУС!"&amp;CELL("адрес",Проверка!AA554),"заполнить"),IF(ISNUMBER(РТУС!AA554)=TRUE,HYPERLINK("#Проверка!"&amp;CELL("адрес",Проверка!AA554),РТУС!AA554),HYPERLINK("#РТУС!"&amp;CELL("адрес",Проверка!AA554),"###")))</f>
        <v>заполнить</v>
      </c>
      <c r="AB554" s="18" t="str">
        <f ca="1">IF(РТУС!AB554="",HYPERLINK("#РТУС!"&amp;CELL("адрес",Проверка!AB554),"заполнить"),IF(ISNUMBER(РТУС!AB554)=TRUE,HYPERLINK("#Проверка!"&amp;CELL("адрес",Проверка!AB554),РТУС!AB554),HYPERLINK("#РТУС!"&amp;CELL("адрес",Проверка!AB554),"###")))</f>
        <v>заполнить</v>
      </c>
      <c r="AC554" s="18" t="str">
        <f ca="1">IF(РТУС!AC554="","",IF(ISNUMBER(РТУС!AC554)=TRUE,HYPERLINK("#Проверка!"&amp;CELL("адрес",Проверка!AC554),РТУС!AC554),HYPERLINK("#РТУС!"&amp;CELL("адрес",Проверка!AC554),"###")))</f>
        <v/>
      </c>
      <c r="AD554" s="18" t="str">
        <f ca="1">IF(РТУС!AD554="","",IF(ISNUMBER(РТУС!AD554)=TRUE,HYPERLINK("#Проверка!"&amp;CELL("адрес",Проверка!AD554),РТУС!AD554),HYPERLINK("#РТУС!"&amp;CELL("адрес",Проверка!AD554),"###")))</f>
        <v/>
      </c>
      <c r="AE554" s="13" t="str">
        <f>IF(РТУС!AE554="","",РТУС!AE554)</f>
        <v/>
      </c>
      <c r="AF554" s="15" t="str">
        <f ca="1">IF(РТУС!AE554="","",IF(РТУС!AF554="",HYPERLINK("#РТУС!"&amp;CELL("адрес",Проверка!AF554),"заполнить"),IF(AND(LEN(РТУС!AF554)=5,РТУС!AF554&lt;TODAY()),HYPERLINK("#Проверка!"&amp;CELL("адрес",Проверка!AF554),РТУС!AF554),HYPERLINK("#РТУС!"&amp;CELL("адрес",Проверка!AF554),"###"))))</f>
        <v/>
      </c>
      <c r="AG554" s="13"/>
      <c r="AH554" s="15" t="str">
        <f ca="1">IF(РТУС!AE554="","",IF(РТУС!AH554="",HYPERLINK("#РТУС!"&amp;CELL("адрес",Проверка!AH554),"заполнить"),IF(AND(LEN(РТУС!AH554)=5,РТУС!AH554&lt;TODAY()),HYPERLINK("#Проверка!"&amp;CELL("адрес",Проверка!AH554),РТУС!AH554),HYPERLINK("#РТУС!"&amp;CELL("адрес",Проверка!AH554),"###"))))</f>
        <v/>
      </c>
      <c r="AI554" s="15" t="str">
        <f ca="1">IF(РТУС!AE554="","",IF(РТУС!AI554="",HYPERLINK("#РТУС!"&amp;CELL("адрес",Проверка!AI554),"заполнить"),HYPERLINK("#Проверка!"&amp;CELL("адрес",Проверка!AI554),РТУС!AI554)))</f>
        <v/>
      </c>
      <c r="AJ554" s="13" t="str">
        <f ca="1">IF(РТУС!AE554="","",IF(РТУС!AJ554="",HYPERLINK("#РТУС!"&amp;CELL("адрес",Проверка!AJ554),"заполнить"),IF(OR(РТУС!AJ554="Юрлицо",РТУС!AJ554="Физлицо",РТУС!AJ554="ИП"),HYPERLINK("#Проверка!"&amp;CELL("адрес",Проверка!AJ554),РТУС!AJ554),HYPERLINK("#РТУС!"&amp;CELL("адрес",Проверка!AJ554),"###"))))</f>
        <v/>
      </c>
      <c r="AK554" s="13" t="str">
        <f ca="1">IF(РТУС!AK554="",HYPERLINK("#РТУС!"&amp;CELL("адрес",Проверка!AK554),"заполнить"),IF(OR(РТУС!AK554="Квартира",РТУС!AK554="Кладовая",РТУС!AK554="Машино-место",РТУС!AK554="Нежилое помещение"),HYPERLINK("#Проверка!"&amp;CELL("адрес",Проверка!AK554),РТУС!AK554),HYPERLINK("#РТУС!"&amp;CELL("адрес",Проверка!AK554),"###")))</f>
        <v>заполнить</v>
      </c>
      <c r="AL554" s="13" t="str">
        <f ca="1">IF(РТУС!AL554="",HYPERLINK("#РТУС!"&amp;CELL("адрес",Проверка!AL554),"заполнить"),HYPERLINK("#Проверка!"&amp;CELL("адрес",Проверка!AL554),РТУС!AL554))</f>
        <v>заполнить</v>
      </c>
      <c r="AM554" s="18" t="str">
        <f ca="1">IF(РТУС!AM554="",HYPERLINK("#РТУС!"&amp;CELL("адрес",Проверка!AM554),"заполнить"),IF(ISNUMBER(РТУС!AM554)=TRUE,IF(РТУС!AK554="Нежилое помещение",IF(РТУС!AM554&gt;7,HYPERLINK("#РТУС!"&amp;CELL("адрес",Проверка!AM554),"не больше 7 кв.м."),РТУС!AM554),HYPERLINK("#Проверка!"&amp;CELL("адрес",Проверка!AM554),РТУС!AM554)),HYPERLINK("#РТУС!"&amp;CELL("адрес",Проверка!AM554),"###")))</f>
        <v>заполнить</v>
      </c>
      <c r="AN554" s="13" t="str">
        <f ca="1">IF(РТУС!AN554="",HYPERLINK("#РТУС!"&amp;CELL("адрес",Проверка!AN554),"заполнить"),IF(OR(РТУС!AN554="Общая площадь помещения",РТУС!AN554="Общая приведенная площадь жилого помещения",РТУС!AN554="Общая площадь жилого помещения с учетом лоджий, балконов, террас и веранд"),HYPERLINK("#Проверка!"&amp;CELL("адрес",Проверка!AN554),РТУС!AN554),HYPERLINK("#РТУС!"&amp;CELL("адрес",Проверка!AN554),"###")))</f>
        <v>заполнить</v>
      </c>
      <c r="AO554" s="13" t="str">
        <f ca="1">IF(OR(РТУС!AK554="Квартира",РТУС!A554="Нежилое помещение"),IF(РТУС!AO554="",HYPERLINK("#РТУС!"&amp;CELL("адрес",Проверка!AO554),"заполнить"),IF(ISNUMBER(РТУС!AO554)=TRUE,HYPERLINK("#Проверка!"&amp;CELL("адрес",Проверка!AO554),РТУС!AO554),HYPERLINK("#РТУС!"&amp;CELL("адрес",Проверка!AO554),"###"))),"")</f>
        <v/>
      </c>
      <c r="AP554" s="13" t="str">
        <f>IF(РТУС!AP554="","",РТУС!AP554)</f>
        <v/>
      </c>
      <c r="AQ554" s="13" t="str">
        <f ca="1">IF(РТУС!AQ554="",HYPERLINK("#РТУС!"&amp;CELL("адрес",Проверка!AQ554),"заполнить"),HYPERLINK("#Проверка!"&amp;CELL("адрес",Проверка!AQ554),РТУС!AQ554))</f>
        <v>заполнить</v>
      </c>
      <c r="AR554" s="18" t="str">
        <f ca="1">IF(РТУС!AR554="",HYPERLINK("#РТУС!"&amp;CELL("адрес",Проверка!AR554),"заполнить"),IF(ISNUMBER(РТУС!AR554)=FALSE,HYPERLINK("#РТУС!"&amp;CELL("адрес",Проверка!AR554),"###"),IF(РТУС!G554="1",IF(РТУС!AB554=РТУС!AR554+РТУС!AU554,HYPERLINK("#Проверка!"&amp;CELL("адрес",Проверка!AR554),РТУС!AR554),HYPERLINK("#РТУС!"&amp;CELL("адрес",Проверка!AR554),"сверить суммы")),IF(РТУС!AB554=(SUMIF(РТУС!$A$4:$A$1000,A554,РТУС!$AR$4:$AR$1000)+SUMIF(РТУС!$A$4:$A$1000,A554,РТУС!$AU$4:$AU$1000)),HYPERLINK("#Проверка!"&amp;CELL("адрес",Проверка!AR554),РТУС!AR554),HYPERLINK("#РТУС!"&amp;CELL("адрес",Проверка!AR554),"сверить суммы")))))</f>
        <v>заполнить</v>
      </c>
      <c r="AS554" s="13" t="str">
        <f>IF(РТУС!AS554="","",РТУС!AS554)</f>
        <v/>
      </c>
      <c r="AT554" s="18" t="str">
        <f ca="1">IF(РТУС!AT554="",HYPERLINK("#РТУС!"&amp;CELL("адрес",Проверка!AT554),"заполнить"),IF(ISNUMBER(РТУС!AT554)=FALSE,HYPERLINK("#РТУС!"&amp;CELL("адрес",Проверка!AT554),"###"),IF(РТУС!AT554=РТУС!AR554,HYPERLINK("#Проверка!"&amp;CELL("адрес",Проверка!AT554),РТУС!AT554),HYPERLINK("#РТУС!"&amp;CELL("адрес",Проверка!AT554),"сверить суммы"))))</f>
        <v>заполнить</v>
      </c>
      <c r="AU554" s="18" t="str">
        <f ca="1">IF(РТУС!AU554="",HYPERLINK("#РТУС!"&amp;CELL("адрес",Проверка!AU554),"заполнить"),IF(ISNUMBER(РТУС!AU554)=FALSE,HYPERLINK("#РТУС!"&amp;CELL("адрес",Проверка!AU554),"###"),IF(РТУС!G554="1",IF(РТУС!AB554=РТУС!AR554+РТУС!AU554,HYPERLINK("#Проверка!"&amp;CELL("адрес",Проверка!AU554),РТУС!AU554),HYPERLINK("#РТУС!"&amp;CELL("адрес",Проверка!AU554),"сверить суммы")),IF(РТУС!AB554=(SUMIF(РТУС!$A$4:$A$1000,A554,РТУС!$AR$4:$AR$1000)+SUMIF(РТУС!$A$4:$A$1000,A554,РТУС!$AU$4:$AU$1000)),HYPERLINK("#Проверка!"&amp;CELL("адрес",Проверка!AU554),РТУС!AU554),HYPERLINK("#РТУС!"&amp;CELL("адрес",Проверка!AU554),"сверить суммы")))))</f>
        <v>заполнить</v>
      </c>
      <c r="AV554" s="13" t="str">
        <f ca="1">IF(РТУС!AV554="",HYPERLINK("#РТУС!"&amp;CELL("адрес",Проверка!AV554),"заполнить"),IF(OR(РТУС!AV554="Требование о передаче жилого помещения",РТУС!AV554="Требование о передаче машино-места",РТУС!AV554="Требования о передаче нежилого помещения",РТУС!AV554="Денежные требования"),HYPERLINK("#Проверка!"&amp;CELL("адрес",Проверка!AV554),РТУС!AV554),HYPERLINK("#РТУС!"&amp;CELL("адрес",Проверка!AV554),"###")))</f>
        <v>заполнить</v>
      </c>
      <c r="AW554" s="13" t="str">
        <f ca="1">IF(РТУС!AW554="",HYPERLINK("#РТУС!"&amp;CELL("адрес",Проверка!AW554),"заполнить"),IF(OR(РТУС!AW554="Включен в полном объеме",РТУС!AW554="Включен частично"),HYPERLINK("#Проверка!"&amp;CELL("адрес",Проверка!AW554),РТУС!AW554),HYPERLINK("#РТУС!"&amp;CELL("адрес",Проверка!AW554),"###")))</f>
        <v>заполнить</v>
      </c>
      <c r="AX554" s="15" t="str">
        <f ca="1">IF(РТУС!AX554="",HYPERLINK("#РТУС!"&amp;CELL("адрес",Проверка!AX554),"заполнить"),IF(AND(LEN(РТУС!AX554)=5,РТУС!AX554&lt;TODAY()),HYPERLINK("#Проверка!"&amp;CELL("адрес",Проверка!AX554),РТУС!AX554),HYPERLINK("#РТУС!"&amp;CELL("адрес",Проверка!AX554),"###")))</f>
        <v>заполнить</v>
      </c>
      <c r="AY554" s="15" t="str">
        <f ca="1">IF(РТУС!AY554="",HYPERLINK("#РТУС!"&amp;CELL("адрес",Проверка!AY554),"заполнить"),IF(AND(LEN(РТУС!AY554)=5,РТУС!AY554&lt;TODAY()),HYPERLINK("#Проверка!"&amp;CELL("адрес",Проверка!AY554),РТУС!AY554),HYPERLINK("#РТУС!"&amp;CELL("адрес",Проверка!AY554),"###")))</f>
        <v>заполнить</v>
      </c>
    </row>
    <row r="555" spans="1:51" x14ac:dyDescent="0.25">
      <c r="A555" s="10" t="str">
        <f>РТУС!A555</f>
        <v>.</v>
      </c>
      <c r="B555" s="13" t="str">
        <f ca="1">IF(РТУС!B555="",HYPERLINK("#РТУС!"&amp;CELL("адрес",Проверка!B555),"заполнить"),IF(AND(LEN(РТУС!B555)=10,РТУС!B554=РТУС!B555),HYPERLINK("#Проверка!"&amp;CELL("адрес",Проверка!B555),РТУС!B555),HYPERLINK("#РТУС!"&amp;CELL("адрес",Проверка!B555),"###")))</f>
        <v>заполнить</v>
      </c>
      <c r="C555" s="13" t="str">
        <f ca="1">IF(РТУС!C555="",HYPERLINK("#РТУС!"&amp;CELL("адрес",Проверка!C555),"заполнить"),IF(AND(ISNUMBER(РТУС!C555)=TRUE,РТУС!C555&gt;0,РТУС!C554=РТУС!C555),HYPERLINK("#Проверка!"&amp;CELL("адрес",Проверка!C555),РТУС!C555),HYPERLINK("#РТУС!"&amp;CELL("адрес",Проверка!C555),"###")))</f>
        <v>заполнить</v>
      </c>
      <c r="D555" s="13" t="str">
        <f>IF(РТУС!D555="","",РТУС!D555)</f>
        <v/>
      </c>
      <c r="E555" s="13" t="str">
        <f ca="1">IF(РТУС!E555="",HYPERLINK("#РТУС!"&amp;CELL("адрес",Проверка!E555),"заполнить"),IF(РТУС!E554=РТУС!E555,HYPERLINK("#Проверка!"&amp;CELL("адрес",Проверка!E555),РТУС!E555),HYPERLINK("#РТУС!"&amp;CELL("адрес",Проверка!E555),"###")))</f>
        <v>заполнить</v>
      </c>
      <c r="F555" s="13" t="str">
        <f ca="1">IF(РТУС!F555="",HYPERLINK("#РТУС!"&amp;CELL("адрес",Проверка!F555),"заполнить"),HYPERLINK("#Проверка!"&amp;CELL("адрес",Проверка!F555),РТУС!F555))</f>
        <v>заполнить</v>
      </c>
      <c r="G555" s="20" t="str">
        <f ca="1">IF(РТУС!G555="",HYPERLINK("#РТУС!"&amp;CELL("адрес",Проверка!G555),"заполнить"),IF(РТУС!G555="1",HYPERLINK("#Проверка!"&amp;CELL("адрес",Проверка!G555),"1"),IF(AND(ISNUMBER(РТУС!G555)=TRUE,РТУС!G555&lt;=1,РТУС!G555&gt;0),IF(SUMIF(РТУС!$A$4:$A$1000,A555,РТУС!$G$4:$G$1000)=1,HYPERLINK("#Проверка!"&amp;CELL("адрес",Проверка!G555),РТУС!G555),HYPERLINK("#РТУС!"&amp;CELL("адрес",Проверка!G555),"сумма долей ≠ 1")),HYPERLINK("#РТУС!"&amp;CELL("адрес",Проверка!G555),"###"))))</f>
        <v>заполнить</v>
      </c>
      <c r="H555" s="13" t="str">
        <f ca="1">IF(РТУС!H555="",HYPERLINK("#РТУС!"&amp;CELL("адрес",Проверка!H555),"заполнить"),IF(OR(РТУС!H555="Юрлицо",РТУС!H555="Физлицо",РТУС!H555="ИП"),HYPERLINK("#Проверка!"&amp;CELL("адрес",Проверка!H555),РТУС!H555),HYPERLINK("#РТУС!"&amp;CELL("адрес",Проверка!H555),"###")))</f>
        <v>заполнить</v>
      </c>
      <c r="I555" s="13" t="str">
        <f ca="1">IF(OR(РТУС!H555="Юрлицо",РТУС!H555="ИП"),IF(РТУС!I555="",HYPERLINK("#РТУС!"&amp;CELL("адрес",Проверка!I555),"заполнить"),IF(OR(LEN(РТУС!I555)=10,LEN(РТУС!I555)=12),HYPERLINK("#Проверка!"&amp;CELL("адрес",Проверка!I555),РТУС!I555),HYPERLINK("#РТУС!"&amp;CELL("адрес",Проверка!I555),"###"))),"")</f>
        <v/>
      </c>
      <c r="J555" s="15" t="str">
        <f ca="1">IF(РТУС!J555="","",IF(AND(LEN(РТУС!J555)=5,РТУС!J555&lt;TODAY()),HYPERLINK("#Проверка!"&amp;CELL("адрес",Проверка!J555),РТУС!J555),HYPERLINK("#РТУС!"&amp;CELL("адрес",Проверка!J555),"###")))</f>
        <v/>
      </c>
      <c r="K555" s="13" t="str">
        <f>IF(РТУС!K555="","",РТУС!K555)</f>
        <v/>
      </c>
      <c r="L555" s="13" t="str">
        <f ca="1">IF(OR(РТУС!H555="Физлицо",РТУС!H555="ИП"),IF(РТУС!L555="",HYPERLINK("#РТУС!"&amp;CELL("адрес",Проверка!L555),"заполнить"),IF(OR(РТУС!L555="Загранпаспорт гражданина РФ",РТУС!L555="Паспорт гражданина РФ",РТУС!L555="Иностранный паспорт",РТУС!L555="Свидетельство о рождении",РТУС!L555="Вид на жительство"),HYPERLINK("#Проверка!"&amp;CELL("адрес",Проверка!L555),РТУС!L555),HYPERLINK("#РТУС!"&amp;CELL("адрес",Проверка!L555),"###"))),"")</f>
        <v/>
      </c>
      <c r="M555" s="13" t="str">
        <f ca="1">IF(AND(OR(РТУС!L555="Паспорт гражданина РФ",РТУС!L555="Свидетельство о рождении"),РТУС!M555=""),HYPERLINK("#РТУС!"&amp;CELL("адрес",Проверка!M555),"заполнить"),IF(РТУС!L555="Паспорт гражданина РФ",IF(LEN(РТУС!M555)=4,HYPERLINK("#Проверка!"&amp;CELL("адрес",Проверка!M555),РТУС!M555),HYPERLINK("#РТУС!"&amp;CELL("адрес",Проверка!M555),"###")),IF(РТУС!L555="Свидетельство о рождении",HYPERLINK("#Проверка!"&amp;CELL("адрес",Проверка!M555),РТУС!M555),"")))</f>
        <v/>
      </c>
      <c r="N555" s="13" t="str">
        <f ca="1">IF(РТУС!L555="","",IF(РТУС!N555="",HYPERLINK("#РТУС!"&amp;CELL("адрес",Проверка!N555),"заполнить"),IF(OR(РТУС!L555="Паспорт гражданина РФ",РТУС!L555="Свидетельство о рождении"),IF(LEN(РТУС!N555)=6,HYPERLINK("#Проверка!"&amp;CELL("адрес",Проверка!N555),РТУС!N555),HYPERLINK("#РТУС!"&amp;CELL("адрес",Проверка!N555),"###")),HYPERLINK("#Проверка!"&amp;CELL("адрес",Проверка!N555),РТУС!N555))))</f>
        <v/>
      </c>
      <c r="O555" s="15" t="str">
        <f ca="1">IF(РТУС!L555="","",IF(РТУС!O555="",HYPERLINK("#РТУС!"&amp;CELL("адрес",Проверка!O555),"заполнить"),IF(AND(LEN(РТУС!O555)=5,РТУС!O555&lt;TODAY()),IF(РТУС!L555="Свидетельство о рождении",IF(РТУС!O555&gt;EDATE(TODAY(),-168),HYPERLINK("#Проверка!"&amp;CELL("адрес",Проверка!O555),РТУС!O555),HYPERLINK("#РТУС!"&amp;CELL("адрес",Проверка!O555),"недействительно")),HYPERLINK("#Проверка!"&amp;CELL("адрес",Проверка!O555),РТУС!O555)),HYPERLINK("#РТУС!"&amp;CELL("адрес",Проверка!O555),"###"))))</f>
        <v/>
      </c>
      <c r="P555" s="21" t="str">
        <f ca="1">IF(РТУС!L555="Паспорт гражданина РФ",IF(РТУС!P555="",HYPERLINK("#РТУС!"&amp;CELL("адрес",Проверка!P555),"заполнить"),HYPERLINK("#Проверка!"&amp;CELL("адрес",Проверка!P555),РТУС!P555)),"")</f>
        <v/>
      </c>
      <c r="Q555" s="13" t="str">
        <f ca="1">IF(РТУС!L555="Паспорт гражданина РФ",IF(РТУС!Q555="",HYPERLINK("#РТУС!"&amp;CELL("адрес",Проверка!Q555),"заполнить"),IF(LEN(РТУС!Q555)=7,HYPERLINK("#Проверка!"&amp;CELL("адрес",Проверка!Q555),РТУС!Q555),HYPERLINK("#РТУС!"&amp;CELL("адрес",Проверка!Q555),"###"))),"")</f>
        <v/>
      </c>
      <c r="R555" s="13" t="str">
        <f ca="1">IF(РТУС!R555="",HYPERLINK("#РТУС!"&amp;CELL("адрес",Проверка!R555),"заполнить"),HYPERLINK("#Проверка!"&amp;CELL("адрес",Проверка!R555),РТУС!R555))</f>
        <v>заполнить</v>
      </c>
      <c r="S555" s="13" t="str">
        <f>IF(РТУС!S555="","",РТУС!S555)</f>
        <v/>
      </c>
      <c r="T555" s="13" t="str">
        <f>IF(РТУС!T555="","",РТУС!T555)</f>
        <v/>
      </c>
      <c r="U555" s="13" t="str">
        <f>IF(РТУС!U555="","",РТУС!U555)</f>
        <v/>
      </c>
      <c r="V555" s="13" t="str">
        <f ca="1">IF(РТУС!V555="",HYPERLINK("#РТУС!"&amp;CELL("адрес",Проверка!V555),"заполнить"),IF(OR(РТУС!V555="Договор участия в долевом строительстве",РТУС!V555="Предварительный договор участия в долевом строительстве",РТУС!V555="Определение Арбитражного суда",РТУС!V555="Решение суда общей юрисдикции",РТУС!V555="Иные договоры"),HYPERLINK("#Проверка!"&amp;CELL("адрес",Проверка!V555),РТУС!V555),HYPERLINK("#РТУС!"&amp;CELL("адрес",Проверка!V555),"###")))</f>
        <v>заполнить</v>
      </c>
      <c r="W555" s="13" t="str">
        <f ca="1">IF(РТУС!W555="",HYPERLINK("#РТУС!"&amp;CELL("адрес",Проверка!W555),"заполнить"),HYPERLINK("#Проверка!"&amp;CELL("адрес",Проверка!W555),РТУС!W555))</f>
        <v>заполнить</v>
      </c>
      <c r="X555" s="15" t="str">
        <f ca="1">IF(РТУС!X555="",HYPERLINK("#РТУС!"&amp;CELL("адрес",Проверка!X555),"заполнить"),IF(AND(LEN(РТУС!X555)=5,РТУС!X555&lt;TODAY()),HYPERLINK("#Проверка!"&amp;CELL("адрес",Проверка!X555),РТУС!X555),HYPERLINK("#РТУС!"&amp;CELL("адрес",Проверка!X555),"###")))</f>
        <v>заполнить</v>
      </c>
      <c r="Y555" s="13" t="str">
        <f>IF(РТУС!Y555="","",РТУС!Y555)</f>
        <v/>
      </c>
      <c r="Z555" s="15" t="str">
        <f ca="1">IF(РТУС!Z555="","",IF(AND(LEN(РТУС!Z555)=5,РТУС!Z555&lt;TODAY()),HYPERLINK("#Проверка!"&amp;CELL("адрес",Проверка!Z555),РТУС!Z555),HYPERLINK("#РТУС!"&amp;CELL("адрес",Проверка!Z555),"###")))</f>
        <v/>
      </c>
      <c r="AA555" s="18" t="str">
        <f ca="1">IF(РТУС!AA555="",HYPERLINK("#РТУС!"&amp;CELL("адрес",Проверка!AA555),"заполнить"),IF(ISNUMBER(РТУС!AA555)=TRUE,HYPERLINK("#Проверка!"&amp;CELL("адрес",Проверка!AA555),РТУС!AA555),HYPERLINK("#РТУС!"&amp;CELL("адрес",Проверка!AA555),"###")))</f>
        <v>заполнить</v>
      </c>
      <c r="AB555" s="18" t="str">
        <f ca="1">IF(РТУС!AB555="",HYPERLINK("#РТУС!"&amp;CELL("адрес",Проверка!AB555),"заполнить"),IF(ISNUMBER(РТУС!AB555)=TRUE,HYPERLINK("#Проверка!"&amp;CELL("адрес",Проверка!AB555),РТУС!AB555),HYPERLINK("#РТУС!"&amp;CELL("адрес",Проверка!AB555),"###")))</f>
        <v>заполнить</v>
      </c>
      <c r="AC555" s="18" t="str">
        <f ca="1">IF(РТУС!AC555="","",IF(ISNUMBER(РТУС!AC555)=TRUE,HYPERLINK("#Проверка!"&amp;CELL("адрес",Проверка!AC555),РТУС!AC555),HYPERLINK("#РТУС!"&amp;CELL("адрес",Проверка!AC555),"###")))</f>
        <v/>
      </c>
      <c r="AD555" s="18" t="str">
        <f ca="1">IF(РТУС!AD555="","",IF(ISNUMBER(РТУС!AD555)=TRUE,HYPERLINK("#Проверка!"&amp;CELL("адрес",Проверка!AD555),РТУС!AD555),HYPERLINK("#РТУС!"&amp;CELL("адрес",Проверка!AD555),"###")))</f>
        <v/>
      </c>
      <c r="AE555" s="13" t="str">
        <f>IF(РТУС!AE555="","",РТУС!AE555)</f>
        <v/>
      </c>
      <c r="AF555" s="15" t="str">
        <f ca="1">IF(РТУС!AE555="","",IF(РТУС!AF555="",HYPERLINK("#РТУС!"&amp;CELL("адрес",Проверка!AF555),"заполнить"),IF(AND(LEN(РТУС!AF555)=5,РТУС!AF555&lt;TODAY()),HYPERLINK("#Проверка!"&amp;CELL("адрес",Проверка!AF555),РТУС!AF555),HYPERLINK("#РТУС!"&amp;CELL("адрес",Проверка!AF555),"###"))))</f>
        <v/>
      </c>
      <c r="AG555" s="13"/>
      <c r="AH555" s="15" t="str">
        <f ca="1">IF(РТУС!AE555="","",IF(РТУС!AH555="",HYPERLINK("#РТУС!"&amp;CELL("адрес",Проверка!AH555),"заполнить"),IF(AND(LEN(РТУС!AH555)=5,РТУС!AH555&lt;TODAY()),HYPERLINK("#Проверка!"&amp;CELL("адрес",Проверка!AH555),РТУС!AH555),HYPERLINK("#РТУС!"&amp;CELL("адрес",Проверка!AH555),"###"))))</f>
        <v/>
      </c>
      <c r="AI555" s="15" t="str">
        <f ca="1">IF(РТУС!AE555="","",IF(РТУС!AI555="",HYPERLINK("#РТУС!"&amp;CELL("адрес",Проверка!AI555),"заполнить"),HYPERLINK("#Проверка!"&amp;CELL("адрес",Проверка!AI555),РТУС!AI555)))</f>
        <v/>
      </c>
      <c r="AJ555" s="13" t="str">
        <f ca="1">IF(РТУС!AE555="","",IF(РТУС!AJ555="",HYPERLINK("#РТУС!"&amp;CELL("адрес",Проверка!AJ555),"заполнить"),IF(OR(РТУС!AJ555="Юрлицо",РТУС!AJ555="Физлицо",РТУС!AJ555="ИП"),HYPERLINK("#Проверка!"&amp;CELL("адрес",Проверка!AJ555),РТУС!AJ555),HYPERLINK("#РТУС!"&amp;CELL("адрес",Проверка!AJ555),"###"))))</f>
        <v/>
      </c>
      <c r="AK555" s="13" t="str">
        <f ca="1">IF(РТУС!AK555="",HYPERLINK("#РТУС!"&amp;CELL("адрес",Проверка!AK555),"заполнить"),IF(OR(РТУС!AK555="Квартира",РТУС!AK555="Кладовая",РТУС!AK555="Машино-место",РТУС!AK555="Нежилое помещение"),HYPERLINK("#Проверка!"&amp;CELL("адрес",Проверка!AK555),РТУС!AK555),HYPERLINK("#РТУС!"&amp;CELL("адрес",Проверка!AK555),"###")))</f>
        <v>заполнить</v>
      </c>
      <c r="AL555" s="13" t="str">
        <f ca="1">IF(РТУС!AL555="",HYPERLINK("#РТУС!"&amp;CELL("адрес",Проверка!AL555),"заполнить"),HYPERLINK("#Проверка!"&amp;CELL("адрес",Проверка!AL555),РТУС!AL555))</f>
        <v>заполнить</v>
      </c>
      <c r="AM555" s="18" t="str">
        <f ca="1">IF(РТУС!AM555="",HYPERLINK("#РТУС!"&amp;CELL("адрес",Проверка!AM555),"заполнить"),IF(ISNUMBER(РТУС!AM555)=TRUE,IF(РТУС!AK555="Нежилое помещение",IF(РТУС!AM555&gt;7,HYPERLINK("#РТУС!"&amp;CELL("адрес",Проверка!AM555),"не больше 7 кв.м."),РТУС!AM555),HYPERLINK("#Проверка!"&amp;CELL("адрес",Проверка!AM555),РТУС!AM555)),HYPERLINK("#РТУС!"&amp;CELL("адрес",Проверка!AM555),"###")))</f>
        <v>заполнить</v>
      </c>
      <c r="AN555" s="13" t="str">
        <f ca="1">IF(РТУС!AN555="",HYPERLINK("#РТУС!"&amp;CELL("адрес",Проверка!AN555),"заполнить"),IF(OR(РТУС!AN555="Общая площадь помещения",РТУС!AN555="Общая приведенная площадь жилого помещения",РТУС!AN555="Общая площадь жилого помещения с учетом лоджий, балконов, террас и веранд"),HYPERLINK("#Проверка!"&amp;CELL("адрес",Проверка!AN555),РТУС!AN555),HYPERLINK("#РТУС!"&amp;CELL("адрес",Проверка!AN555),"###")))</f>
        <v>заполнить</v>
      </c>
      <c r="AO555" s="13" t="str">
        <f ca="1">IF(OR(РТУС!AK555="Квартира",РТУС!A555="Нежилое помещение"),IF(РТУС!AO555="",HYPERLINK("#РТУС!"&amp;CELL("адрес",Проверка!AO555),"заполнить"),IF(ISNUMBER(РТУС!AO555)=TRUE,HYPERLINK("#Проверка!"&amp;CELL("адрес",Проверка!AO555),РТУС!AO555),HYPERLINK("#РТУС!"&amp;CELL("адрес",Проверка!AO555),"###"))),"")</f>
        <v/>
      </c>
      <c r="AP555" s="13" t="str">
        <f>IF(РТУС!AP555="","",РТУС!AP555)</f>
        <v/>
      </c>
      <c r="AQ555" s="13" t="str">
        <f ca="1">IF(РТУС!AQ555="",HYPERLINK("#РТУС!"&amp;CELL("адрес",Проверка!AQ555),"заполнить"),HYPERLINK("#Проверка!"&amp;CELL("адрес",Проверка!AQ555),РТУС!AQ555))</f>
        <v>заполнить</v>
      </c>
      <c r="AR555" s="18" t="str">
        <f ca="1">IF(РТУС!AR555="",HYPERLINK("#РТУС!"&amp;CELL("адрес",Проверка!AR555),"заполнить"),IF(ISNUMBER(РТУС!AR555)=FALSE,HYPERLINK("#РТУС!"&amp;CELL("адрес",Проверка!AR555),"###"),IF(РТУС!G555="1",IF(РТУС!AB555=РТУС!AR555+РТУС!AU555,HYPERLINK("#Проверка!"&amp;CELL("адрес",Проверка!AR555),РТУС!AR555),HYPERLINK("#РТУС!"&amp;CELL("адрес",Проверка!AR555),"сверить суммы")),IF(РТУС!AB555=(SUMIF(РТУС!$A$4:$A$1000,A555,РТУС!$AR$4:$AR$1000)+SUMIF(РТУС!$A$4:$A$1000,A555,РТУС!$AU$4:$AU$1000)),HYPERLINK("#Проверка!"&amp;CELL("адрес",Проверка!AR555),РТУС!AR555),HYPERLINK("#РТУС!"&amp;CELL("адрес",Проверка!AR555),"сверить суммы")))))</f>
        <v>заполнить</v>
      </c>
      <c r="AS555" s="13" t="str">
        <f>IF(РТУС!AS555="","",РТУС!AS555)</f>
        <v/>
      </c>
      <c r="AT555" s="18" t="str">
        <f ca="1">IF(РТУС!AT555="",HYPERLINK("#РТУС!"&amp;CELL("адрес",Проверка!AT555),"заполнить"),IF(ISNUMBER(РТУС!AT555)=FALSE,HYPERLINK("#РТУС!"&amp;CELL("адрес",Проверка!AT555),"###"),IF(РТУС!AT555=РТУС!AR555,HYPERLINK("#Проверка!"&amp;CELL("адрес",Проверка!AT555),РТУС!AT555),HYPERLINK("#РТУС!"&amp;CELL("адрес",Проверка!AT555),"сверить суммы"))))</f>
        <v>заполнить</v>
      </c>
      <c r="AU555" s="18" t="str">
        <f ca="1">IF(РТУС!AU555="",HYPERLINK("#РТУС!"&amp;CELL("адрес",Проверка!AU555),"заполнить"),IF(ISNUMBER(РТУС!AU555)=FALSE,HYPERLINK("#РТУС!"&amp;CELL("адрес",Проверка!AU555),"###"),IF(РТУС!G555="1",IF(РТУС!AB555=РТУС!AR555+РТУС!AU555,HYPERLINK("#Проверка!"&amp;CELL("адрес",Проверка!AU555),РТУС!AU555),HYPERLINK("#РТУС!"&amp;CELL("адрес",Проверка!AU555),"сверить суммы")),IF(РТУС!AB555=(SUMIF(РТУС!$A$4:$A$1000,A555,РТУС!$AR$4:$AR$1000)+SUMIF(РТУС!$A$4:$A$1000,A555,РТУС!$AU$4:$AU$1000)),HYPERLINK("#Проверка!"&amp;CELL("адрес",Проверка!AU555),РТУС!AU555),HYPERLINK("#РТУС!"&amp;CELL("адрес",Проверка!AU555),"сверить суммы")))))</f>
        <v>заполнить</v>
      </c>
      <c r="AV555" s="13" t="str">
        <f ca="1">IF(РТУС!AV555="",HYPERLINK("#РТУС!"&amp;CELL("адрес",Проверка!AV555),"заполнить"),IF(OR(РТУС!AV555="Требование о передаче жилого помещения",РТУС!AV555="Требование о передаче машино-места",РТУС!AV555="Требования о передаче нежилого помещения",РТУС!AV555="Денежные требования"),HYPERLINK("#Проверка!"&amp;CELL("адрес",Проверка!AV555),РТУС!AV555),HYPERLINK("#РТУС!"&amp;CELL("адрес",Проверка!AV555),"###")))</f>
        <v>заполнить</v>
      </c>
      <c r="AW555" s="13" t="str">
        <f ca="1">IF(РТУС!AW555="",HYPERLINK("#РТУС!"&amp;CELL("адрес",Проверка!AW555),"заполнить"),IF(OR(РТУС!AW555="Включен в полном объеме",РТУС!AW555="Включен частично"),HYPERLINK("#Проверка!"&amp;CELL("адрес",Проверка!AW555),РТУС!AW555),HYPERLINK("#РТУС!"&amp;CELL("адрес",Проверка!AW555),"###")))</f>
        <v>заполнить</v>
      </c>
      <c r="AX555" s="15" t="str">
        <f ca="1">IF(РТУС!AX555="",HYPERLINK("#РТУС!"&amp;CELL("адрес",Проверка!AX555),"заполнить"),IF(AND(LEN(РТУС!AX555)=5,РТУС!AX555&lt;TODAY()),HYPERLINK("#Проверка!"&amp;CELL("адрес",Проверка!AX555),РТУС!AX555),HYPERLINK("#РТУС!"&amp;CELL("адрес",Проверка!AX555),"###")))</f>
        <v>заполнить</v>
      </c>
      <c r="AY555" s="15" t="str">
        <f ca="1">IF(РТУС!AY555="",HYPERLINK("#РТУС!"&amp;CELL("адрес",Проверка!AY555),"заполнить"),IF(AND(LEN(РТУС!AY555)=5,РТУС!AY555&lt;TODAY()),HYPERLINK("#Проверка!"&amp;CELL("адрес",Проверка!AY555),РТУС!AY555),HYPERLINK("#РТУС!"&amp;CELL("адрес",Проверка!AY555),"###")))</f>
        <v>заполнить</v>
      </c>
    </row>
    <row r="556" spans="1:51" x14ac:dyDescent="0.25">
      <c r="A556" s="10" t="str">
        <f>РТУС!A556</f>
        <v>.</v>
      </c>
      <c r="B556" s="13" t="str">
        <f ca="1">IF(РТУС!B556="",HYPERLINK("#РТУС!"&amp;CELL("адрес",Проверка!B556),"заполнить"),IF(AND(LEN(РТУС!B556)=10,РТУС!B555=РТУС!B556),HYPERLINK("#Проверка!"&amp;CELL("адрес",Проверка!B556),РТУС!B556),HYPERLINK("#РТУС!"&amp;CELL("адрес",Проверка!B556),"###")))</f>
        <v>заполнить</v>
      </c>
      <c r="C556" s="13" t="str">
        <f ca="1">IF(РТУС!C556="",HYPERLINK("#РТУС!"&amp;CELL("адрес",Проверка!C556),"заполнить"),IF(AND(ISNUMBER(РТУС!C556)=TRUE,РТУС!C556&gt;0,РТУС!C555=РТУС!C556),HYPERLINK("#Проверка!"&amp;CELL("адрес",Проверка!C556),РТУС!C556),HYPERLINK("#РТУС!"&amp;CELL("адрес",Проверка!C556),"###")))</f>
        <v>заполнить</v>
      </c>
      <c r="D556" s="13" t="str">
        <f>IF(РТУС!D556="","",РТУС!D556)</f>
        <v/>
      </c>
      <c r="E556" s="13" t="str">
        <f ca="1">IF(РТУС!E556="",HYPERLINK("#РТУС!"&amp;CELL("адрес",Проверка!E556),"заполнить"),IF(РТУС!E555=РТУС!E556,HYPERLINK("#Проверка!"&amp;CELL("адрес",Проверка!E556),РТУС!E556),HYPERLINK("#РТУС!"&amp;CELL("адрес",Проверка!E556),"###")))</f>
        <v>заполнить</v>
      </c>
      <c r="F556" s="13" t="str">
        <f ca="1">IF(РТУС!F556="",HYPERLINK("#РТУС!"&amp;CELL("адрес",Проверка!F556),"заполнить"),HYPERLINK("#Проверка!"&amp;CELL("адрес",Проверка!F556),РТУС!F556))</f>
        <v>заполнить</v>
      </c>
      <c r="G556" s="20" t="str">
        <f ca="1">IF(РТУС!G556="",HYPERLINK("#РТУС!"&amp;CELL("адрес",Проверка!G556),"заполнить"),IF(РТУС!G556="1",HYPERLINK("#Проверка!"&amp;CELL("адрес",Проверка!G556),"1"),IF(AND(ISNUMBER(РТУС!G556)=TRUE,РТУС!G556&lt;=1,РТУС!G556&gt;0),IF(SUMIF(РТУС!$A$4:$A$1000,A556,РТУС!$G$4:$G$1000)=1,HYPERLINK("#Проверка!"&amp;CELL("адрес",Проверка!G556),РТУС!G556),HYPERLINK("#РТУС!"&amp;CELL("адрес",Проверка!G556),"сумма долей ≠ 1")),HYPERLINK("#РТУС!"&amp;CELL("адрес",Проверка!G556),"###"))))</f>
        <v>заполнить</v>
      </c>
      <c r="H556" s="13" t="str">
        <f ca="1">IF(РТУС!H556="",HYPERLINK("#РТУС!"&amp;CELL("адрес",Проверка!H556),"заполнить"),IF(OR(РТУС!H556="Юрлицо",РТУС!H556="Физлицо",РТУС!H556="ИП"),HYPERLINK("#Проверка!"&amp;CELL("адрес",Проверка!H556),РТУС!H556),HYPERLINK("#РТУС!"&amp;CELL("адрес",Проверка!H556),"###")))</f>
        <v>заполнить</v>
      </c>
      <c r="I556" s="13" t="str">
        <f ca="1">IF(OR(РТУС!H556="Юрлицо",РТУС!H556="ИП"),IF(РТУС!I556="",HYPERLINK("#РТУС!"&amp;CELL("адрес",Проверка!I556),"заполнить"),IF(OR(LEN(РТУС!I556)=10,LEN(РТУС!I556)=12),HYPERLINK("#Проверка!"&amp;CELL("адрес",Проверка!I556),РТУС!I556),HYPERLINK("#РТУС!"&amp;CELL("адрес",Проверка!I556),"###"))),"")</f>
        <v/>
      </c>
      <c r="J556" s="15" t="str">
        <f ca="1">IF(РТУС!J556="","",IF(AND(LEN(РТУС!J556)=5,РТУС!J556&lt;TODAY()),HYPERLINK("#Проверка!"&amp;CELL("адрес",Проверка!J556),РТУС!J556),HYPERLINK("#РТУС!"&amp;CELL("адрес",Проверка!J556),"###")))</f>
        <v/>
      </c>
      <c r="K556" s="13" t="str">
        <f>IF(РТУС!K556="","",РТУС!K556)</f>
        <v/>
      </c>
      <c r="L556" s="13" t="str">
        <f ca="1">IF(OR(РТУС!H556="Физлицо",РТУС!H556="ИП"),IF(РТУС!L556="",HYPERLINK("#РТУС!"&amp;CELL("адрес",Проверка!L556),"заполнить"),IF(OR(РТУС!L556="Загранпаспорт гражданина РФ",РТУС!L556="Паспорт гражданина РФ",РТУС!L556="Иностранный паспорт",РТУС!L556="Свидетельство о рождении",РТУС!L556="Вид на жительство"),HYPERLINK("#Проверка!"&amp;CELL("адрес",Проверка!L556),РТУС!L556),HYPERLINK("#РТУС!"&amp;CELL("адрес",Проверка!L556),"###"))),"")</f>
        <v/>
      </c>
      <c r="M556" s="13" t="str">
        <f ca="1">IF(AND(OR(РТУС!L556="Паспорт гражданина РФ",РТУС!L556="Свидетельство о рождении"),РТУС!M556=""),HYPERLINK("#РТУС!"&amp;CELL("адрес",Проверка!M556),"заполнить"),IF(РТУС!L556="Паспорт гражданина РФ",IF(LEN(РТУС!M556)=4,HYPERLINK("#Проверка!"&amp;CELL("адрес",Проверка!M556),РТУС!M556),HYPERLINK("#РТУС!"&amp;CELL("адрес",Проверка!M556),"###")),IF(РТУС!L556="Свидетельство о рождении",HYPERLINK("#Проверка!"&amp;CELL("адрес",Проверка!M556),РТУС!M556),"")))</f>
        <v/>
      </c>
      <c r="N556" s="13" t="str">
        <f ca="1">IF(РТУС!L556="","",IF(РТУС!N556="",HYPERLINK("#РТУС!"&amp;CELL("адрес",Проверка!N556),"заполнить"),IF(OR(РТУС!L556="Паспорт гражданина РФ",РТУС!L556="Свидетельство о рождении"),IF(LEN(РТУС!N556)=6,HYPERLINK("#Проверка!"&amp;CELL("адрес",Проверка!N556),РТУС!N556),HYPERLINK("#РТУС!"&amp;CELL("адрес",Проверка!N556),"###")),HYPERLINK("#Проверка!"&amp;CELL("адрес",Проверка!N556),РТУС!N556))))</f>
        <v/>
      </c>
      <c r="O556" s="15" t="str">
        <f ca="1">IF(РТУС!L556="","",IF(РТУС!O556="",HYPERLINK("#РТУС!"&amp;CELL("адрес",Проверка!O556),"заполнить"),IF(AND(LEN(РТУС!O556)=5,РТУС!O556&lt;TODAY()),IF(РТУС!L556="Свидетельство о рождении",IF(РТУС!O556&gt;EDATE(TODAY(),-168),HYPERLINK("#Проверка!"&amp;CELL("адрес",Проверка!O556),РТУС!O556),HYPERLINK("#РТУС!"&amp;CELL("адрес",Проверка!O556),"недействительно")),HYPERLINK("#Проверка!"&amp;CELL("адрес",Проверка!O556),РТУС!O556)),HYPERLINK("#РТУС!"&amp;CELL("адрес",Проверка!O556),"###"))))</f>
        <v/>
      </c>
      <c r="P556" s="21" t="str">
        <f ca="1">IF(РТУС!L556="Паспорт гражданина РФ",IF(РТУС!P556="",HYPERLINK("#РТУС!"&amp;CELL("адрес",Проверка!P556),"заполнить"),HYPERLINK("#Проверка!"&amp;CELL("адрес",Проверка!P556),РТУС!P556)),"")</f>
        <v/>
      </c>
      <c r="Q556" s="13" t="str">
        <f ca="1">IF(РТУС!L556="Паспорт гражданина РФ",IF(РТУС!Q556="",HYPERLINK("#РТУС!"&amp;CELL("адрес",Проверка!Q556),"заполнить"),IF(LEN(РТУС!Q556)=7,HYPERLINK("#Проверка!"&amp;CELL("адрес",Проверка!Q556),РТУС!Q556),HYPERLINK("#РТУС!"&amp;CELL("адрес",Проверка!Q556),"###"))),"")</f>
        <v/>
      </c>
      <c r="R556" s="13" t="str">
        <f ca="1">IF(РТУС!R556="",HYPERLINK("#РТУС!"&amp;CELL("адрес",Проверка!R556),"заполнить"),HYPERLINK("#Проверка!"&amp;CELL("адрес",Проверка!R556),РТУС!R556))</f>
        <v>заполнить</v>
      </c>
      <c r="S556" s="13" t="str">
        <f>IF(РТУС!S556="","",РТУС!S556)</f>
        <v/>
      </c>
      <c r="T556" s="13" t="str">
        <f>IF(РТУС!T556="","",РТУС!T556)</f>
        <v/>
      </c>
      <c r="U556" s="13" t="str">
        <f>IF(РТУС!U556="","",РТУС!U556)</f>
        <v/>
      </c>
      <c r="V556" s="13" t="str">
        <f ca="1">IF(РТУС!V556="",HYPERLINK("#РТУС!"&amp;CELL("адрес",Проверка!V556),"заполнить"),IF(OR(РТУС!V556="Договор участия в долевом строительстве",РТУС!V556="Предварительный договор участия в долевом строительстве",РТУС!V556="Определение Арбитражного суда",РТУС!V556="Решение суда общей юрисдикции",РТУС!V556="Иные договоры"),HYPERLINK("#Проверка!"&amp;CELL("адрес",Проверка!V556),РТУС!V556),HYPERLINK("#РТУС!"&amp;CELL("адрес",Проверка!V556),"###")))</f>
        <v>заполнить</v>
      </c>
      <c r="W556" s="13" t="str">
        <f ca="1">IF(РТУС!W556="",HYPERLINK("#РТУС!"&amp;CELL("адрес",Проверка!W556),"заполнить"),HYPERLINK("#Проверка!"&amp;CELL("адрес",Проверка!W556),РТУС!W556))</f>
        <v>заполнить</v>
      </c>
      <c r="X556" s="15" t="str">
        <f ca="1">IF(РТУС!X556="",HYPERLINK("#РТУС!"&amp;CELL("адрес",Проверка!X556),"заполнить"),IF(AND(LEN(РТУС!X556)=5,РТУС!X556&lt;TODAY()),HYPERLINK("#Проверка!"&amp;CELL("адрес",Проверка!X556),РТУС!X556),HYPERLINK("#РТУС!"&amp;CELL("адрес",Проверка!X556),"###")))</f>
        <v>заполнить</v>
      </c>
      <c r="Y556" s="13" t="str">
        <f>IF(РТУС!Y556="","",РТУС!Y556)</f>
        <v/>
      </c>
      <c r="Z556" s="15" t="str">
        <f ca="1">IF(РТУС!Z556="","",IF(AND(LEN(РТУС!Z556)=5,РТУС!Z556&lt;TODAY()),HYPERLINK("#Проверка!"&amp;CELL("адрес",Проверка!Z556),РТУС!Z556),HYPERLINK("#РТУС!"&amp;CELL("адрес",Проверка!Z556),"###")))</f>
        <v/>
      </c>
      <c r="AA556" s="18" t="str">
        <f ca="1">IF(РТУС!AA556="",HYPERLINK("#РТУС!"&amp;CELL("адрес",Проверка!AA556),"заполнить"),IF(ISNUMBER(РТУС!AA556)=TRUE,HYPERLINK("#Проверка!"&amp;CELL("адрес",Проверка!AA556),РТУС!AA556),HYPERLINK("#РТУС!"&amp;CELL("адрес",Проверка!AA556),"###")))</f>
        <v>заполнить</v>
      </c>
      <c r="AB556" s="18" t="str">
        <f ca="1">IF(РТУС!AB556="",HYPERLINK("#РТУС!"&amp;CELL("адрес",Проверка!AB556),"заполнить"),IF(ISNUMBER(РТУС!AB556)=TRUE,HYPERLINK("#Проверка!"&amp;CELL("адрес",Проверка!AB556),РТУС!AB556),HYPERLINK("#РТУС!"&amp;CELL("адрес",Проверка!AB556),"###")))</f>
        <v>заполнить</v>
      </c>
      <c r="AC556" s="18" t="str">
        <f ca="1">IF(РТУС!AC556="","",IF(ISNUMBER(РТУС!AC556)=TRUE,HYPERLINK("#Проверка!"&amp;CELL("адрес",Проверка!AC556),РТУС!AC556),HYPERLINK("#РТУС!"&amp;CELL("адрес",Проверка!AC556),"###")))</f>
        <v/>
      </c>
      <c r="AD556" s="18" t="str">
        <f ca="1">IF(РТУС!AD556="","",IF(ISNUMBER(РТУС!AD556)=TRUE,HYPERLINK("#Проверка!"&amp;CELL("адрес",Проверка!AD556),РТУС!AD556),HYPERLINK("#РТУС!"&amp;CELL("адрес",Проверка!AD556),"###")))</f>
        <v/>
      </c>
      <c r="AE556" s="13" t="str">
        <f>IF(РТУС!AE556="","",РТУС!AE556)</f>
        <v/>
      </c>
      <c r="AF556" s="15" t="str">
        <f ca="1">IF(РТУС!AE556="","",IF(РТУС!AF556="",HYPERLINK("#РТУС!"&amp;CELL("адрес",Проверка!AF556),"заполнить"),IF(AND(LEN(РТУС!AF556)=5,РТУС!AF556&lt;TODAY()),HYPERLINK("#Проверка!"&amp;CELL("адрес",Проверка!AF556),РТУС!AF556),HYPERLINK("#РТУС!"&amp;CELL("адрес",Проверка!AF556),"###"))))</f>
        <v/>
      </c>
      <c r="AG556" s="13"/>
      <c r="AH556" s="15" t="str">
        <f ca="1">IF(РТУС!AE556="","",IF(РТУС!AH556="",HYPERLINK("#РТУС!"&amp;CELL("адрес",Проверка!AH556),"заполнить"),IF(AND(LEN(РТУС!AH556)=5,РТУС!AH556&lt;TODAY()),HYPERLINK("#Проверка!"&amp;CELL("адрес",Проверка!AH556),РТУС!AH556),HYPERLINK("#РТУС!"&amp;CELL("адрес",Проверка!AH556),"###"))))</f>
        <v/>
      </c>
      <c r="AI556" s="15" t="str">
        <f ca="1">IF(РТУС!AE556="","",IF(РТУС!AI556="",HYPERLINK("#РТУС!"&amp;CELL("адрес",Проверка!AI556),"заполнить"),HYPERLINK("#Проверка!"&amp;CELL("адрес",Проверка!AI556),РТУС!AI556)))</f>
        <v/>
      </c>
      <c r="AJ556" s="13" t="str">
        <f ca="1">IF(РТУС!AE556="","",IF(РТУС!AJ556="",HYPERLINK("#РТУС!"&amp;CELL("адрес",Проверка!AJ556),"заполнить"),IF(OR(РТУС!AJ556="Юрлицо",РТУС!AJ556="Физлицо",РТУС!AJ556="ИП"),HYPERLINK("#Проверка!"&amp;CELL("адрес",Проверка!AJ556),РТУС!AJ556),HYPERLINK("#РТУС!"&amp;CELL("адрес",Проверка!AJ556),"###"))))</f>
        <v/>
      </c>
      <c r="AK556" s="13" t="str">
        <f ca="1">IF(РТУС!AK556="",HYPERLINK("#РТУС!"&amp;CELL("адрес",Проверка!AK556),"заполнить"),IF(OR(РТУС!AK556="Квартира",РТУС!AK556="Кладовая",РТУС!AK556="Машино-место",РТУС!AK556="Нежилое помещение"),HYPERLINK("#Проверка!"&amp;CELL("адрес",Проверка!AK556),РТУС!AK556),HYPERLINK("#РТУС!"&amp;CELL("адрес",Проверка!AK556),"###")))</f>
        <v>заполнить</v>
      </c>
      <c r="AL556" s="13" t="str">
        <f ca="1">IF(РТУС!AL556="",HYPERLINK("#РТУС!"&amp;CELL("адрес",Проверка!AL556),"заполнить"),HYPERLINK("#Проверка!"&amp;CELL("адрес",Проверка!AL556),РТУС!AL556))</f>
        <v>заполнить</v>
      </c>
      <c r="AM556" s="18" t="str">
        <f ca="1">IF(РТУС!AM556="",HYPERLINK("#РТУС!"&amp;CELL("адрес",Проверка!AM556),"заполнить"),IF(ISNUMBER(РТУС!AM556)=TRUE,IF(РТУС!AK556="Нежилое помещение",IF(РТУС!AM556&gt;7,HYPERLINK("#РТУС!"&amp;CELL("адрес",Проверка!AM556),"не больше 7 кв.м."),РТУС!AM556),HYPERLINK("#Проверка!"&amp;CELL("адрес",Проверка!AM556),РТУС!AM556)),HYPERLINK("#РТУС!"&amp;CELL("адрес",Проверка!AM556),"###")))</f>
        <v>заполнить</v>
      </c>
      <c r="AN556" s="13" t="str">
        <f ca="1">IF(РТУС!AN556="",HYPERLINK("#РТУС!"&amp;CELL("адрес",Проверка!AN556),"заполнить"),IF(OR(РТУС!AN556="Общая площадь помещения",РТУС!AN556="Общая приведенная площадь жилого помещения",РТУС!AN556="Общая площадь жилого помещения с учетом лоджий, балконов, террас и веранд"),HYPERLINK("#Проверка!"&amp;CELL("адрес",Проверка!AN556),РТУС!AN556),HYPERLINK("#РТУС!"&amp;CELL("адрес",Проверка!AN556),"###")))</f>
        <v>заполнить</v>
      </c>
      <c r="AO556" s="13" t="str">
        <f ca="1">IF(OR(РТУС!AK556="Квартира",РТУС!A556="Нежилое помещение"),IF(РТУС!AO556="",HYPERLINK("#РТУС!"&amp;CELL("адрес",Проверка!AO556),"заполнить"),IF(ISNUMBER(РТУС!AO556)=TRUE,HYPERLINK("#Проверка!"&amp;CELL("адрес",Проверка!AO556),РТУС!AO556),HYPERLINK("#РТУС!"&amp;CELL("адрес",Проверка!AO556),"###"))),"")</f>
        <v/>
      </c>
      <c r="AP556" s="13" t="str">
        <f>IF(РТУС!AP556="","",РТУС!AP556)</f>
        <v/>
      </c>
      <c r="AQ556" s="13" t="str">
        <f ca="1">IF(РТУС!AQ556="",HYPERLINK("#РТУС!"&amp;CELL("адрес",Проверка!AQ556),"заполнить"),HYPERLINK("#Проверка!"&amp;CELL("адрес",Проверка!AQ556),РТУС!AQ556))</f>
        <v>заполнить</v>
      </c>
      <c r="AR556" s="18" t="str">
        <f ca="1">IF(РТУС!AR556="",HYPERLINK("#РТУС!"&amp;CELL("адрес",Проверка!AR556),"заполнить"),IF(ISNUMBER(РТУС!AR556)=FALSE,HYPERLINK("#РТУС!"&amp;CELL("адрес",Проверка!AR556),"###"),IF(РТУС!G556="1",IF(РТУС!AB556=РТУС!AR556+РТУС!AU556,HYPERLINK("#Проверка!"&amp;CELL("адрес",Проверка!AR556),РТУС!AR556),HYPERLINK("#РТУС!"&amp;CELL("адрес",Проверка!AR556),"сверить суммы")),IF(РТУС!AB556=(SUMIF(РТУС!$A$4:$A$1000,A556,РТУС!$AR$4:$AR$1000)+SUMIF(РТУС!$A$4:$A$1000,A556,РТУС!$AU$4:$AU$1000)),HYPERLINK("#Проверка!"&amp;CELL("адрес",Проверка!AR556),РТУС!AR556),HYPERLINK("#РТУС!"&amp;CELL("адрес",Проверка!AR556),"сверить суммы")))))</f>
        <v>заполнить</v>
      </c>
      <c r="AS556" s="13" t="str">
        <f>IF(РТУС!AS556="","",РТУС!AS556)</f>
        <v/>
      </c>
      <c r="AT556" s="18" t="str">
        <f ca="1">IF(РТУС!AT556="",HYPERLINK("#РТУС!"&amp;CELL("адрес",Проверка!AT556),"заполнить"),IF(ISNUMBER(РТУС!AT556)=FALSE,HYPERLINK("#РТУС!"&amp;CELL("адрес",Проверка!AT556),"###"),IF(РТУС!AT556=РТУС!AR556,HYPERLINK("#Проверка!"&amp;CELL("адрес",Проверка!AT556),РТУС!AT556),HYPERLINK("#РТУС!"&amp;CELL("адрес",Проверка!AT556),"сверить суммы"))))</f>
        <v>заполнить</v>
      </c>
      <c r="AU556" s="18" t="str">
        <f ca="1">IF(РТУС!AU556="",HYPERLINK("#РТУС!"&amp;CELL("адрес",Проверка!AU556),"заполнить"),IF(ISNUMBER(РТУС!AU556)=FALSE,HYPERLINK("#РТУС!"&amp;CELL("адрес",Проверка!AU556),"###"),IF(РТУС!G556="1",IF(РТУС!AB556=РТУС!AR556+РТУС!AU556,HYPERLINK("#Проверка!"&amp;CELL("адрес",Проверка!AU556),РТУС!AU556),HYPERLINK("#РТУС!"&amp;CELL("адрес",Проверка!AU556),"сверить суммы")),IF(РТУС!AB556=(SUMIF(РТУС!$A$4:$A$1000,A556,РТУС!$AR$4:$AR$1000)+SUMIF(РТУС!$A$4:$A$1000,A556,РТУС!$AU$4:$AU$1000)),HYPERLINK("#Проверка!"&amp;CELL("адрес",Проверка!AU556),РТУС!AU556),HYPERLINK("#РТУС!"&amp;CELL("адрес",Проверка!AU556),"сверить суммы")))))</f>
        <v>заполнить</v>
      </c>
      <c r="AV556" s="13" t="str">
        <f ca="1">IF(РТУС!AV556="",HYPERLINK("#РТУС!"&amp;CELL("адрес",Проверка!AV556),"заполнить"),IF(OR(РТУС!AV556="Требование о передаче жилого помещения",РТУС!AV556="Требование о передаче машино-места",РТУС!AV556="Требования о передаче нежилого помещения",РТУС!AV556="Денежные требования"),HYPERLINK("#Проверка!"&amp;CELL("адрес",Проверка!AV556),РТУС!AV556),HYPERLINK("#РТУС!"&amp;CELL("адрес",Проверка!AV556),"###")))</f>
        <v>заполнить</v>
      </c>
      <c r="AW556" s="13" t="str">
        <f ca="1">IF(РТУС!AW556="",HYPERLINK("#РТУС!"&amp;CELL("адрес",Проверка!AW556),"заполнить"),IF(OR(РТУС!AW556="Включен в полном объеме",РТУС!AW556="Включен частично"),HYPERLINK("#Проверка!"&amp;CELL("адрес",Проверка!AW556),РТУС!AW556),HYPERLINK("#РТУС!"&amp;CELL("адрес",Проверка!AW556),"###")))</f>
        <v>заполнить</v>
      </c>
      <c r="AX556" s="15" t="str">
        <f ca="1">IF(РТУС!AX556="",HYPERLINK("#РТУС!"&amp;CELL("адрес",Проверка!AX556),"заполнить"),IF(AND(LEN(РТУС!AX556)=5,РТУС!AX556&lt;TODAY()),HYPERLINK("#Проверка!"&amp;CELL("адрес",Проверка!AX556),РТУС!AX556),HYPERLINK("#РТУС!"&amp;CELL("адрес",Проверка!AX556),"###")))</f>
        <v>заполнить</v>
      </c>
      <c r="AY556" s="15" t="str">
        <f ca="1">IF(РТУС!AY556="",HYPERLINK("#РТУС!"&amp;CELL("адрес",Проверка!AY556),"заполнить"),IF(AND(LEN(РТУС!AY556)=5,РТУС!AY556&lt;TODAY()),HYPERLINK("#Проверка!"&amp;CELL("адрес",Проверка!AY556),РТУС!AY556),HYPERLINK("#РТУС!"&amp;CELL("адрес",Проверка!AY556),"###")))</f>
        <v>заполнить</v>
      </c>
    </row>
    <row r="557" spans="1:51" x14ac:dyDescent="0.25">
      <c r="A557" s="10" t="str">
        <f>РТУС!A557</f>
        <v>.</v>
      </c>
      <c r="B557" s="13" t="str">
        <f ca="1">IF(РТУС!B557="",HYPERLINK("#РТУС!"&amp;CELL("адрес",Проверка!B557),"заполнить"),IF(AND(LEN(РТУС!B557)=10,РТУС!B556=РТУС!B557),HYPERLINK("#Проверка!"&amp;CELL("адрес",Проверка!B557),РТУС!B557),HYPERLINK("#РТУС!"&amp;CELL("адрес",Проверка!B557),"###")))</f>
        <v>заполнить</v>
      </c>
      <c r="C557" s="13" t="str">
        <f ca="1">IF(РТУС!C557="",HYPERLINK("#РТУС!"&amp;CELL("адрес",Проверка!C557),"заполнить"),IF(AND(ISNUMBER(РТУС!C557)=TRUE,РТУС!C557&gt;0,РТУС!C556=РТУС!C557),HYPERLINK("#Проверка!"&amp;CELL("адрес",Проверка!C557),РТУС!C557),HYPERLINK("#РТУС!"&amp;CELL("адрес",Проверка!C557),"###")))</f>
        <v>заполнить</v>
      </c>
      <c r="D557" s="13" t="str">
        <f>IF(РТУС!D557="","",РТУС!D557)</f>
        <v/>
      </c>
      <c r="E557" s="13" t="str">
        <f ca="1">IF(РТУС!E557="",HYPERLINK("#РТУС!"&amp;CELL("адрес",Проверка!E557),"заполнить"),IF(РТУС!E556=РТУС!E557,HYPERLINK("#Проверка!"&amp;CELL("адрес",Проверка!E557),РТУС!E557),HYPERLINK("#РТУС!"&amp;CELL("адрес",Проверка!E557),"###")))</f>
        <v>заполнить</v>
      </c>
      <c r="F557" s="13" t="str">
        <f ca="1">IF(РТУС!F557="",HYPERLINK("#РТУС!"&amp;CELL("адрес",Проверка!F557),"заполнить"),HYPERLINK("#Проверка!"&amp;CELL("адрес",Проверка!F557),РТУС!F557))</f>
        <v>заполнить</v>
      </c>
      <c r="G557" s="20" t="str">
        <f ca="1">IF(РТУС!G557="",HYPERLINK("#РТУС!"&amp;CELL("адрес",Проверка!G557),"заполнить"),IF(РТУС!G557="1",HYPERLINK("#Проверка!"&amp;CELL("адрес",Проверка!G557),"1"),IF(AND(ISNUMBER(РТУС!G557)=TRUE,РТУС!G557&lt;=1,РТУС!G557&gt;0),IF(SUMIF(РТУС!$A$4:$A$1000,A557,РТУС!$G$4:$G$1000)=1,HYPERLINK("#Проверка!"&amp;CELL("адрес",Проверка!G557),РТУС!G557),HYPERLINK("#РТУС!"&amp;CELL("адрес",Проверка!G557),"сумма долей ≠ 1")),HYPERLINK("#РТУС!"&amp;CELL("адрес",Проверка!G557),"###"))))</f>
        <v>заполнить</v>
      </c>
      <c r="H557" s="13" t="str">
        <f ca="1">IF(РТУС!H557="",HYPERLINK("#РТУС!"&amp;CELL("адрес",Проверка!H557),"заполнить"),IF(OR(РТУС!H557="Юрлицо",РТУС!H557="Физлицо",РТУС!H557="ИП"),HYPERLINK("#Проверка!"&amp;CELL("адрес",Проверка!H557),РТУС!H557),HYPERLINK("#РТУС!"&amp;CELL("адрес",Проверка!H557),"###")))</f>
        <v>заполнить</v>
      </c>
      <c r="I557" s="13" t="str">
        <f ca="1">IF(OR(РТУС!H557="Юрлицо",РТУС!H557="ИП"),IF(РТУС!I557="",HYPERLINK("#РТУС!"&amp;CELL("адрес",Проверка!I557),"заполнить"),IF(OR(LEN(РТУС!I557)=10,LEN(РТУС!I557)=12),HYPERLINK("#Проверка!"&amp;CELL("адрес",Проверка!I557),РТУС!I557),HYPERLINK("#РТУС!"&amp;CELL("адрес",Проверка!I557),"###"))),"")</f>
        <v/>
      </c>
      <c r="J557" s="15" t="str">
        <f ca="1">IF(РТУС!J557="","",IF(AND(LEN(РТУС!J557)=5,РТУС!J557&lt;TODAY()),HYPERLINK("#Проверка!"&amp;CELL("адрес",Проверка!J557),РТУС!J557),HYPERLINK("#РТУС!"&amp;CELL("адрес",Проверка!J557),"###")))</f>
        <v/>
      </c>
      <c r="K557" s="13" t="str">
        <f>IF(РТУС!K557="","",РТУС!K557)</f>
        <v/>
      </c>
      <c r="L557" s="13" t="str">
        <f ca="1">IF(OR(РТУС!H557="Физлицо",РТУС!H557="ИП"),IF(РТУС!L557="",HYPERLINK("#РТУС!"&amp;CELL("адрес",Проверка!L557),"заполнить"),IF(OR(РТУС!L557="Загранпаспорт гражданина РФ",РТУС!L557="Паспорт гражданина РФ",РТУС!L557="Иностранный паспорт",РТУС!L557="Свидетельство о рождении",РТУС!L557="Вид на жительство"),HYPERLINK("#Проверка!"&amp;CELL("адрес",Проверка!L557),РТУС!L557),HYPERLINK("#РТУС!"&amp;CELL("адрес",Проверка!L557),"###"))),"")</f>
        <v/>
      </c>
      <c r="M557" s="13" t="str">
        <f ca="1">IF(AND(OR(РТУС!L557="Паспорт гражданина РФ",РТУС!L557="Свидетельство о рождении"),РТУС!M557=""),HYPERLINK("#РТУС!"&amp;CELL("адрес",Проверка!M557),"заполнить"),IF(РТУС!L557="Паспорт гражданина РФ",IF(LEN(РТУС!M557)=4,HYPERLINK("#Проверка!"&amp;CELL("адрес",Проверка!M557),РТУС!M557),HYPERLINK("#РТУС!"&amp;CELL("адрес",Проверка!M557),"###")),IF(РТУС!L557="Свидетельство о рождении",HYPERLINK("#Проверка!"&amp;CELL("адрес",Проверка!M557),РТУС!M557),"")))</f>
        <v/>
      </c>
      <c r="N557" s="13" t="str">
        <f ca="1">IF(РТУС!L557="","",IF(РТУС!N557="",HYPERLINK("#РТУС!"&amp;CELL("адрес",Проверка!N557),"заполнить"),IF(OR(РТУС!L557="Паспорт гражданина РФ",РТУС!L557="Свидетельство о рождении"),IF(LEN(РТУС!N557)=6,HYPERLINK("#Проверка!"&amp;CELL("адрес",Проверка!N557),РТУС!N557),HYPERLINK("#РТУС!"&amp;CELL("адрес",Проверка!N557),"###")),HYPERLINK("#Проверка!"&amp;CELL("адрес",Проверка!N557),РТУС!N557))))</f>
        <v/>
      </c>
      <c r="O557" s="15" t="str">
        <f ca="1">IF(РТУС!L557="","",IF(РТУС!O557="",HYPERLINK("#РТУС!"&amp;CELL("адрес",Проверка!O557),"заполнить"),IF(AND(LEN(РТУС!O557)=5,РТУС!O557&lt;TODAY()),IF(РТУС!L557="Свидетельство о рождении",IF(РТУС!O557&gt;EDATE(TODAY(),-168),HYPERLINK("#Проверка!"&amp;CELL("адрес",Проверка!O557),РТУС!O557),HYPERLINK("#РТУС!"&amp;CELL("адрес",Проверка!O557),"недействительно")),HYPERLINK("#Проверка!"&amp;CELL("адрес",Проверка!O557),РТУС!O557)),HYPERLINK("#РТУС!"&amp;CELL("адрес",Проверка!O557),"###"))))</f>
        <v/>
      </c>
      <c r="P557" s="21" t="str">
        <f ca="1">IF(РТУС!L557="Паспорт гражданина РФ",IF(РТУС!P557="",HYPERLINK("#РТУС!"&amp;CELL("адрес",Проверка!P557),"заполнить"),HYPERLINK("#Проверка!"&amp;CELL("адрес",Проверка!P557),РТУС!P557)),"")</f>
        <v/>
      </c>
      <c r="Q557" s="13" t="str">
        <f ca="1">IF(РТУС!L557="Паспорт гражданина РФ",IF(РТУС!Q557="",HYPERLINK("#РТУС!"&amp;CELL("адрес",Проверка!Q557),"заполнить"),IF(LEN(РТУС!Q557)=7,HYPERLINK("#Проверка!"&amp;CELL("адрес",Проверка!Q557),РТУС!Q557),HYPERLINK("#РТУС!"&amp;CELL("адрес",Проверка!Q557),"###"))),"")</f>
        <v/>
      </c>
      <c r="R557" s="13" t="str">
        <f ca="1">IF(РТУС!R557="",HYPERLINK("#РТУС!"&amp;CELL("адрес",Проверка!R557),"заполнить"),HYPERLINK("#Проверка!"&amp;CELL("адрес",Проверка!R557),РТУС!R557))</f>
        <v>заполнить</v>
      </c>
      <c r="S557" s="13" t="str">
        <f>IF(РТУС!S557="","",РТУС!S557)</f>
        <v/>
      </c>
      <c r="T557" s="13" t="str">
        <f>IF(РТУС!T557="","",РТУС!T557)</f>
        <v/>
      </c>
      <c r="U557" s="13" t="str">
        <f>IF(РТУС!U557="","",РТУС!U557)</f>
        <v/>
      </c>
      <c r="V557" s="13" t="str">
        <f ca="1">IF(РТУС!V557="",HYPERLINK("#РТУС!"&amp;CELL("адрес",Проверка!V557),"заполнить"),IF(OR(РТУС!V557="Договор участия в долевом строительстве",РТУС!V557="Предварительный договор участия в долевом строительстве",РТУС!V557="Определение Арбитражного суда",РТУС!V557="Решение суда общей юрисдикции",РТУС!V557="Иные договоры"),HYPERLINK("#Проверка!"&amp;CELL("адрес",Проверка!V557),РТУС!V557),HYPERLINK("#РТУС!"&amp;CELL("адрес",Проверка!V557),"###")))</f>
        <v>заполнить</v>
      </c>
      <c r="W557" s="13" t="str">
        <f ca="1">IF(РТУС!W557="",HYPERLINK("#РТУС!"&amp;CELL("адрес",Проверка!W557),"заполнить"),HYPERLINK("#Проверка!"&amp;CELL("адрес",Проверка!W557),РТУС!W557))</f>
        <v>заполнить</v>
      </c>
      <c r="X557" s="15" t="str">
        <f ca="1">IF(РТУС!X557="",HYPERLINK("#РТУС!"&amp;CELL("адрес",Проверка!X557),"заполнить"),IF(AND(LEN(РТУС!X557)=5,РТУС!X557&lt;TODAY()),HYPERLINK("#Проверка!"&amp;CELL("адрес",Проверка!X557),РТУС!X557),HYPERLINK("#РТУС!"&amp;CELL("адрес",Проверка!X557),"###")))</f>
        <v>заполнить</v>
      </c>
      <c r="Y557" s="13" t="str">
        <f>IF(РТУС!Y557="","",РТУС!Y557)</f>
        <v/>
      </c>
      <c r="Z557" s="15" t="str">
        <f ca="1">IF(РТУС!Z557="","",IF(AND(LEN(РТУС!Z557)=5,РТУС!Z557&lt;TODAY()),HYPERLINK("#Проверка!"&amp;CELL("адрес",Проверка!Z557),РТУС!Z557),HYPERLINK("#РТУС!"&amp;CELL("адрес",Проверка!Z557),"###")))</f>
        <v/>
      </c>
      <c r="AA557" s="18" t="str">
        <f ca="1">IF(РТУС!AA557="",HYPERLINK("#РТУС!"&amp;CELL("адрес",Проверка!AA557),"заполнить"),IF(ISNUMBER(РТУС!AA557)=TRUE,HYPERLINK("#Проверка!"&amp;CELL("адрес",Проверка!AA557),РТУС!AA557),HYPERLINK("#РТУС!"&amp;CELL("адрес",Проверка!AA557),"###")))</f>
        <v>заполнить</v>
      </c>
      <c r="AB557" s="18" t="str">
        <f ca="1">IF(РТУС!AB557="",HYPERLINK("#РТУС!"&amp;CELL("адрес",Проверка!AB557),"заполнить"),IF(ISNUMBER(РТУС!AB557)=TRUE,HYPERLINK("#Проверка!"&amp;CELL("адрес",Проверка!AB557),РТУС!AB557),HYPERLINK("#РТУС!"&amp;CELL("адрес",Проверка!AB557),"###")))</f>
        <v>заполнить</v>
      </c>
      <c r="AC557" s="18" t="str">
        <f ca="1">IF(РТУС!AC557="","",IF(ISNUMBER(РТУС!AC557)=TRUE,HYPERLINK("#Проверка!"&amp;CELL("адрес",Проверка!AC557),РТУС!AC557),HYPERLINK("#РТУС!"&amp;CELL("адрес",Проверка!AC557),"###")))</f>
        <v/>
      </c>
      <c r="AD557" s="18" t="str">
        <f ca="1">IF(РТУС!AD557="","",IF(ISNUMBER(РТУС!AD557)=TRUE,HYPERLINK("#Проверка!"&amp;CELL("адрес",Проверка!AD557),РТУС!AD557),HYPERLINK("#РТУС!"&amp;CELL("адрес",Проверка!AD557),"###")))</f>
        <v/>
      </c>
      <c r="AE557" s="13" t="str">
        <f>IF(РТУС!AE557="","",РТУС!AE557)</f>
        <v/>
      </c>
      <c r="AF557" s="15" t="str">
        <f ca="1">IF(РТУС!AE557="","",IF(РТУС!AF557="",HYPERLINK("#РТУС!"&amp;CELL("адрес",Проверка!AF557),"заполнить"),IF(AND(LEN(РТУС!AF557)=5,РТУС!AF557&lt;TODAY()),HYPERLINK("#Проверка!"&amp;CELL("адрес",Проверка!AF557),РТУС!AF557),HYPERLINK("#РТУС!"&amp;CELL("адрес",Проверка!AF557),"###"))))</f>
        <v/>
      </c>
      <c r="AG557" s="13"/>
      <c r="AH557" s="15" t="str">
        <f ca="1">IF(РТУС!AE557="","",IF(РТУС!AH557="",HYPERLINK("#РТУС!"&amp;CELL("адрес",Проверка!AH557),"заполнить"),IF(AND(LEN(РТУС!AH557)=5,РТУС!AH557&lt;TODAY()),HYPERLINK("#Проверка!"&amp;CELL("адрес",Проверка!AH557),РТУС!AH557),HYPERLINK("#РТУС!"&amp;CELL("адрес",Проверка!AH557),"###"))))</f>
        <v/>
      </c>
      <c r="AI557" s="15" t="str">
        <f ca="1">IF(РТУС!AE557="","",IF(РТУС!AI557="",HYPERLINK("#РТУС!"&amp;CELL("адрес",Проверка!AI557),"заполнить"),HYPERLINK("#Проверка!"&amp;CELL("адрес",Проверка!AI557),РТУС!AI557)))</f>
        <v/>
      </c>
      <c r="AJ557" s="13" t="str">
        <f ca="1">IF(РТУС!AE557="","",IF(РТУС!AJ557="",HYPERLINK("#РТУС!"&amp;CELL("адрес",Проверка!AJ557),"заполнить"),IF(OR(РТУС!AJ557="Юрлицо",РТУС!AJ557="Физлицо",РТУС!AJ557="ИП"),HYPERLINK("#Проверка!"&amp;CELL("адрес",Проверка!AJ557),РТУС!AJ557),HYPERLINK("#РТУС!"&amp;CELL("адрес",Проверка!AJ557),"###"))))</f>
        <v/>
      </c>
      <c r="AK557" s="13" t="str">
        <f ca="1">IF(РТУС!AK557="",HYPERLINK("#РТУС!"&amp;CELL("адрес",Проверка!AK557),"заполнить"),IF(OR(РТУС!AK557="Квартира",РТУС!AK557="Кладовая",РТУС!AK557="Машино-место",РТУС!AK557="Нежилое помещение"),HYPERLINK("#Проверка!"&amp;CELL("адрес",Проверка!AK557),РТУС!AK557),HYPERLINK("#РТУС!"&amp;CELL("адрес",Проверка!AK557),"###")))</f>
        <v>заполнить</v>
      </c>
      <c r="AL557" s="13" t="str">
        <f ca="1">IF(РТУС!AL557="",HYPERLINK("#РТУС!"&amp;CELL("адрес",Проверка!AL557),"заполнить"),HYPERLINK("#Проверка!"&amp;CELL("адрес",Проверка!AL557),РТУС!AL557))</f>
        <v>заполнить</v>
      </c>
      <c r="AM557" s="18" t="str">
        <f ca="1">IF(РТУС!AM557="",HYPERLINK("#РТУС!"&amp;CELL("адрес",Проверка!AM557),"заполнить"),IF(ISNUMBER(РТУС!AM557)=TRUE,IF(РТУС!AK557="Нежилое помещение",IF(РТУС!AM557&gt;7,HYPERLINK("#РТУС!"&amp;CELL("адрес",Проверка!AM557),"не больше 7 кв.м."),РТУС!AM557),HYPERLINK("#Проверка!"&amp;CELL("адрес",Проверка!AM557),РТУС!AM557)),HYPERLINK("#РТУС!"&amp;CELL("адрес",Проверка!AM557),"###")))</f>
        <v>заполнить</v>
      </c>
      <c r="AN557" s="13" t="str">
        <f ca="1">IF(РТУС!AN557="",HYPERLINK("#РТУС!"&amp;CELL("адрес",Проверка!AN557),"заполнить"),IF(OR(РТУС!AN557="Общая площадь помещения",РТУС!AN557="Общая приведенная площадь жилого помещения",РТУС!AN557="Общая площадь жилого помещения с учетом лоджий, балконов, террас и веранд"),HYPERLINK("#Проверка!"&amp;CELL("адрес",Проверка!AN557),РТУС!AN557),HYPERLINK("#РТУС!"&amp;CELL("адрес",Проверка!AN557),"###")))</f>
        <v>заполнить</v>
      </c>
      <c r="AO557" s="13" t="str">
        <f ca="1">IF(OR(РТУС!AK557="Квартира",РТУС!A557="Нежилое помещение"),IF(РТУС!AO557="",HYPERLINK("#РТУС!"&amp;CELL("адрес",Проверка!AO557),"заполнить"),IF(ISNUMBER(РТУС!AO557)=TRUE,HYPERLINK("#Проверка!"&amp;CELL("адрес",Проверка!AO557),РТУС!AO557),HYPERLINK("#РТУС!"&amp;CELL("адрес",Проверка!AO557),"###"))),"")</f>
        <v/>
      </c>
      <c r="AP557" s="13" t="str">
        <f>IF(РТУС!AP557="","",РТУС!AP557)</f>
        <v/>
      </c>
      <c r="AQ557" s="13" t="str">
        <f ca="1">IF(РТУС!AQ557="",HYPERLINK("#РТУС!"&amp;CELL("адрес",Проверка!AQ557),"заполнить"),HYPERLINK("#Проверка!"&amp;CELL("адрес",Проверка!AQ557),РТУС!AQ557))</f>
        <v>заполнить</v>
      </c>
      <c r="AR557" s="18" t="str">
        <f ca="1">IF(РТУС!AR557="",HYPERLINK("#РТУС!"&amp;CELL("адрес",Проверка!AR557),"заполнить"),IF(ISNUMBER(РТУС!AR557)=FALSE,HYPERLINK("#РТУС!"&amp;CELL("адрес",Проверка!AR557),"###"),IF(РТУС!G557="1",IF(РТУС!AB557=РТУС!AR557+РТУС!AU557,HYPERLINK("#Проверка!"&amp;CELL("адрес",Проверка!AR557),РТУС!AR557),HYPERLINK("#РТУС!"&amp;CELL("адрес",Проверка!AR557),"сверить суммы")),IF(РТУС!AB557=(SUMIF(РТУС!$A$4:$A$1000,A557,РТУС!$AR$4:$AR$1000)+SUMIF(РТУС!$A$4:$A$1000,A557,РТУС!$AU$4:$AU$1000)),HYPERLINK("#Проверка!"&amp;CELL("адрес",Проверка!AR557),РТУС!AR557),HYPERLINK("#РТУС!"&amp;CELL("адрес",Проверка!AR557),"сверить суммы")))))</f>
        <v>заполнить</v>
      </c>
      <c r="AS557" s="13" t="str">
        <f>IF(РТУС!AS557="","",РТУС!AS557)</f>
        <v/>
      </c>
      <c r="AT557" s="18" t="str">
        <f ca="1">IF(РТУС!AT557="",HYPERLINK("#РТУС!"&amp;CELL("адрес",Проверка!AT557),"заполнить"),IF(ISNUMBER(РТУС!AT557)=FALSE,HYPERLINK("#РТУС!"&amp;CELL("адрес",Проверка!AT557),"###"),IF(РТУС!AT557=РТУС!AR557,HYPERLINK("#Проверка!"&amp;CELL("адрес",Проверка!AT557),РТУС!AT557),HYPERLINK("#РТУС!"&amp;CELL("адрес",Проверка!AT557),"сверить суммы"))))</f>
        <v>заполнить</v>
      </c>
      <c r="AU557" s="18" t="str">
        <f ca="1">IF(РТУС!AU557="",HYPERLINK("#РТУС!"&amp;CELL("адрес",Проверка!AU557),"заполнить"),IF(ISNUMBER(РТУС!AU557)=FALSE,HYPERLINK("#РТУС!"&amp;CELL("адрес",Проверка!AU557),"###"),IF(РТУС!G557="1",IF(РТУС!AB557=РТУС!AR557+РТУС!AU557,HYPERLINK("#Проверка!"&amp;CELL("адрес",Проверка!AU557),РТУС!AU557),HYPERLINK("#РТУС!"&amp;CELL("адрес",Проверка!AU557),"сверить суммы")),IF(РТУС!AB557=(SUMIF(РТУС!$A$4:$A$1000,A557,РТУС!$AR$4:$AR$1000)+SUMIF(РТУС!$A$4:$A$1000,A557,РТУС!$AU$4:$AU$1000)),HYPERLINK("#Проверка!"&amp;CELL("адрес",Проверка!AU557),РТУС!AU557),HYPERLINK("#РТУС!"&amp;CELL("адрес",Проверка!AU557),"сверить суммы")))))</f>
        <v>заполнить</v>
      </c>
      <c r="AV557" s="13" t="str">
        <f ca="1">IF(РТУС!AV557="",HYPERLINK("#РТУС!"&amp;CELL("адрес",Проверка!AV557),"заполнить"),IF(OR(РТУС!AV557="Требование о передаче жилого помещения",РТУС!AV557="Требование о передаче машино-места",РТУС!AV557="Требования о передаче нежилого помещения",РТУС!AV557="Денежные требования"),HYPERLINK("#Проверка!"&amp;CELL("адрес",Проверка!AV557),РТУС!AV557),HYPERLINK("#РТУС!"&amp;CELL("адрес",Проверка!AV557),"###")))</f>
        <v>заполнить</v>
      </c>
      <c r="AW557" s="13" t="str">
        <f ca="1">IF(РТУС!AW557="",HYPERLINK("#РТУС!"&amp;CELL("адрес",Проверка!AW557),"заполнить"),IF(OR(РТУС!AW557="Включен в полном объеме",РТУС!AW557="Включен частично"),HYPERLINK("#Проверка!"&amp;CELL("адрес",Проверка!AW557),РТУС!AW557),HYPERLINK("#РТУС!"&amp;CELL("адрес",Проверка!AW557),"###")))</f>
        <v>заполнить</v>
      </c>
      <c r="AX557" s="15" t="str">
        <f ca="1">IF(РТУС!AX557="",HYPERLINK("#РТУС!"&amp;CELL("адрес",Проверка!AX557),"заполнить"),IF(AND(LEN(РТУС!AX557)=5,РТУС!AX557&lt;TODAY()),HYPERLINK("#Проверка!"&amp;CELL("адрес",Проверка!AX557),РТУС!AX557),HYPERLINK("#РТУС!"&amp;CELL("адрес",Проверка!AX557),"###")))</f>
        <v>заполнить</v>
      </c>
      <c r="AY557" s="15" t="str">
        <f ca="1">IF(РТУС!AY557="",HYPERLINK("#РТУС!"&amp;CELL("адрес",Проверка!AY557),"заполнить"),IF(AND(LEN(РТУС!AY557)=5,РТУС!AY557&lt;TODAY()),HYPERLINK("#Проверка!"&amp;CELL("адрес",Проверка!AY557),РТУС!AY557),HYPERLINK("#РТУС!"&amp;CELL("адрес",Проверка!AY557),"###")))</f>
        <v>заполнить</v>
      </c>
    </row>
    <row r="558" spans="1:51" x14ac:dyDescent="0.25">
      <c r="A558" s="10" t="str">
        <f>РТУС!A558</f>
        <v>.</v>
      </c>
      <c r="B558" s="13" t="str">
        <f ca="1">IF(РТУС!B558="",HYPERLINK("#РТУС!"&amp;CELL("адрес",Проверка!B558),"заполнить"),IF(AND(LEN(РТУС!B558)=10,РТУС!B557=РТУС!B558),HYPERLINK("#Проверка!"&amp;CELL("адрес",Проверка!B558),РТУС!B558),HYPERLINK("#РТУС!"&amp;CELL("адрес",Проверка!B558),"###")))</f>
        <v>заполнить</v>
      </c>
      <c r="C558" s="13" t="str">
        <f ca="1">IF(РТУС!C558="",HYPERLINK("#РТУС!"&amp;CELL("адрес",Проверка!C558),"заполнить"),IF(AND(ISNUMBER(РТУС!C558)=TRUE,РТУС!C558&gt;0,РТУС!C557=РТУС!C558),HYPERLINK("#Проверка!"&amp;CELL("адрес",Проверка!C558),РТУС!C558),HYPERLINK("#РТУС!"&amp;CELL("адрес",Проверка!C558),"###")))</f>
        <v>заполнить</v>
      </c>
      <c r="D558" s="13" t="str">
        <f>IF(РТУС!D558="","",РТУС!D558)</f>
        <v/>
      </c>
      <c r="E558" s="13" t="str">
        <f ca="1">IF(РТУС!E558="",HYPERLINK("#РТУС!"&amp;CELL("адрес",Проверка!E558),"заполнить"),IF(РТУС!E557=РТУС!E558,HYPERLINK("#Проверка!"&amp;CELL("адрес",Проверка!E558),РТУС!E558),HYPERLINK("#РТУС!"&amp;CELL("адрес",Проверка!E558),"###")))</f>
        <v>заполнить</v>
      </c>
      <c r="F558" s="13" t="str">
        <f ca="1">IF(РТУС!F558="",HYPERLINK("#РТУС!"&amp;CELL("адрес",Проверка!F558),"заполнить"),HYPERLINK("#Проверка!"&amp;CELL("адрес",Проверка!F558),РТУС!F558))</f>
        <v>заполнить</v>
      </c>
      <c r="G558" s="20" t="str">
        <f ca="1">IF(РТУС!G558="",HYPERLINK("#РТУС!"&amp;CELL("адрес",Проверка!G558),"заполнить"),IF(РТУС!G558="1",HYPERLINK("#Проверка!"&amp;CELL("адрес",Проверка!G558),"1"),IF(AND(ISNUMBER(РТУС!G558)=TRUE,РТУС!G558&lt;=1,РТУС!G558&gt;0),IF(SUMIF(РТУС!$A$4:$A$1000,A558,РТУС!$G$4:$G$1000)=1,HYPERLINK("#Проверка!"&amp;CELL("адрес",Проверка!G558),РТУС!G558),HYPERLINK("#РТУС!"&amp;CELL("адрес",Проверка!G558),"сумма долей ≠ 1")),HYPERLINK("#РТУС!"&amp;CELL("адрес",Проверка!G558),"###"))))</f>
        <v>заполнить</v>
      </c>
      <c r="H558" s="13" t="str">
        <f ca="1">IF(РТУС!H558="",HYPERLINK("#РТУС!"&amp;CELL("адрес",Проверка!H558),"заполнить"),IF(OR(РТУС!H558="Юрлицо",РТУС!H558="Физлицо",РТУС!H558="ИП"),HYPERLINK("#Проверка!"&amp;CELL("адрес",Проверка!H558),РТУС!H558),HYPERLINK("#РТУС!"&amp;CELL("адрес",Проверка!H558),"###")))</f>
        <v>заполнить</v>
      </c>
      <c r="I558" s="13" t="str">
        <f ca="1">IF(OR(РТУС!H558="Юрлицо",РТУС!H558="ИП"),IF(РТУС!I558="",HYPERLINK("#РТУС!"&amp;CELL("адрес",Проверка!I558),"заполнить"),IF(OR(LEN(РТУС!I558)=10,LEN(РТУС!I558)=12),HYPERLINK("#Проверка!"&amp;CELL("адрес",Проверка!I558),РТУС!I558),HYPERLINK("#РТУС!"&amp;CELL("адрес",Проверка!I558),"###"))),"")</f>
        <v/>
      </c>
      <c r="J558" s="15" t="str">
        <f ca="1">IF(РТУС!J558="","",IF(AND(LEN(РТУС!J558)=5,РТУС!J558&lt;TODAY()),HYPERLINK("#Проверка!"&amp;CELL("адрес",Проверка!J558),РТУС!J558),HYPERLINK("#РТУС!"&amp;CELL("адрес",Проверка!J558),"###")))</f>
        <v/>
      </c>
      <c r="K558" s="13" t="str">
        <f>IF(РТУС!K558="","",РТУС!K558)</f>
        <v/>
      </c>
      <c r="L558" s="13" t="str">
        <f ca="1">IF(OR(РТУС!H558="Физлицо",РТУС!H558="ИП"),IF(РТУС!L558="",HYPERLINK("#РТУС!"&amp;CELL("адрес",Проверка!L558),"заполнить"),IF(OR(РТУС!L558="Загранпаспорт гражданина РФ",РТУС!L558="Паспорт гражданина РФ",РТУС!L558="Иностранный паспорт",РТУС!L558="Свидетельство о рождении",РТУС!L558="Вид на жительство"),HYPERLINK("#Проверка!"&amp;CELL("адрес",Проверка!L558),РТУС!L558),HYPERLINK("#РТУС!"&amp;CELL("адрес",Проверка!L558),"###"))),"")</f>
        <v/>
      </c>
      <c r="M558" s="13" t="str">
        <f ca="1">IF(AND(OR(РТУС!L558="Паспорт гражданина РФ",РТУС!L558="Свидетельство о рождении"),РТУС!M558=""),HYPERLINK("#РТУС!"&amp;CELL("адрес",Проверка!M558),"заполнить"),IF(РТУС!L558="Паспорт гражданина РФ",IF(LEN(РТУС!M558)=4,HYPERLINK("#Проверка!"&amp;CELL("адрес",Проверка!M558),РТУС!M558),HYPERLINK("#РТУС!"&amp;CELL("адрес",Проверка!M558),"###")),IF(РТУС!L558="Свидетельство о рождении",HYPERLINK("#Проверка!"&amp;CELL("адрес",Проверка!M558),РТУС!M558),"")))</f>
        <v/>
      </c>
      <c r="N558" s="13" t="str">
        <f ca="1">IF(РТУС!L558="","",IF(РТУС!N558="",HYPERLINK("#РТУС!"&amp;CELL("адрес",Проверка!N558),"заполнить"),IF(OR(РТУС!L558="Паспорт гражданина РФ",РТУС!L558="Свидетельство о рождении"),IF(LEN(РТУС!N558)=6,HYPERLINK("#Проверка!"&amp;CELL("адрес",Проверка!N558),РТУС!N558),HYPERLINK("#РТУС!"&amp;CELL("адрес",Проверка!N558),"###")),HYPERLINK("#Проверка!"&amp;CELL("адрес",Проверка!N558),РТУС!N558))))</f>
        <v/>
      </c>
      <c r="O558" s="15" t="str">
        <f ca="1">IF(РТУС!L558="","",IF(РТУС!O558="",HYPERLINK("#РТУС!"&amp;CELL("адрес",Проверка!O558),"заполнить"),IF(AND(LEN(РТУС!O558)=5,РТУС!O558&lt;TODAY()),IF(РТУС!L558="Свидетельство о рождении",IF(РТУС!O558&gt;EDATE(TODAY(),-168),HYPERLINK("#Проверка!"&amp;CELL("адрес",Проверка!O558),РТУС!O558),HYPERLINK("#РТУС!"&amp;CELL("адрес",Проверка!O558),"недействительно")),HYPERLINK("#Проверка!"&amp;CELL("адрес",Проверка!O558),РТУС!O558)),HYPERLINK("#РТУС!"&amp;CELL("адрес",Проверка!O558),"###"))))</f>
        <v/>
      </c>
      <c r="P558" s="21" t="str">
        <f ca="1">IF(РТУС!L558="Паспорт гражданина РФ",IF(РТУС!P558="",HYPERLINK("#РТУС!"&amp;CELL("адрес",Проверка!P558),"заполнить"),HYPERLINK("#Проверка!"&amp;CELL("адрес",Проверка!P558),РТУС!P558)),"")</f>
        <v/>
      </c>
      <c r="Q558" s="13" t="str">
        <f ca="1">IF(РТУС!L558="Паспорт гражданина РФ",IF(РТУС!Q558="",HYPERLINK("#РТУС!"&amp;CELL("адрес",Проверка!Q558),"заполнить"),IF(LEN(РТУС!Q558)=7,HYPERLINK("#Проверка!"&amp;CELL("адрес",Проверка!Q558),РТУС!Q558),HYPERLINK("#РТУС!"&amp;CELL("адрес",Проверка!Q558),"###"))),"")</f>
        <v/>
      </c>
      <c r="R558" s="13" t="str">
        <f ca="1">IF(РТУС!R558="",HYPERLINK("#РТУС!"&amp;CELL("адрес",Проверка!R558),"заполнить"),HYPERLINK("#Проверка!"&amp;CELL("адрес",Проверка!R558),РТУС!R558))</f>
        <v>заполнить</v>
      </c>
      <c r="S558" s="13" t="str">
        <f>IF(РТУС!S558="","",РТУС!S558)</f>
        <v/>
      </c>
      <c r="T558" s="13" t="str">
        <f>IF(РТУС!T558="","",РТУС!T558)</f>
        <v/>
      </c>
      <c r="U558" s="13" t="str">
        <f>IF(РТУС!U558="","",РТУС!U558)</f>
        <v/>
      </c>
      <c r="V558" s="13" t="str">
        <f ca="1">IF(РТУС!V558="",HYPERLINK("#РТУС!"&amp;CELL("адрес",Проверка!V558),"заполнить"),IF(OR(РТУС!V558="Договор участия в долевом строительстве",РТУС!V558="Предварительный договор участия в долевом строительстве",РТУС!V558="Определение Арбитражного суда",РТУС!V558="Решение суда общей юрисдикции",РТУС!V558="Иные договоры"),HYPERLINK("#Проверка!"&amp;CELL("адрес",Проверка!V558),РТУС!V558),HYPERLINK("#РТУС!"&amp;CELL("адрес",Проверка!V558),"###")))</f>
        <v>заполнить</v>
      </c>
      <c r="W558" s="13" t="str">
        <f ca="1">IF(РТУС!W558="",HYPERLINK("#РТУС!"&amp;CELL("адрес",Проверка!W558),"заполнить"),HYPERLINK("#Проверка!"&amp;CELL("адрес",Проверка!W558),РТУС!W558))</f>
        <v>заполнить</v>
      </c>
      <c r="X558" s="15" t="str">
        <f ca="1">IF(РТУС!X558="",HYPERLINK("#РТУС!"&amp;CELL("адрес",Проверка!X558),"заполнить"),IF(AND(LEN(РТУС!X558)=5,РТУС!X558&lt;TODAY()),HYPERLINK("#Проверка!"&amp;CELL("адрес",Проверка!X558),РТУС!X558),HYPERLINK("#РТУС!"&amp;CELL("адрес",Проверка!X558),"###")))</f>
        <v>заполнить</v>
      </c>
      <c r="Y558" s="13" t="str">
        <f>IF(РТУС!Y558="","",РТУС!Y558)</f>
        <v/>
      </c>
      <c r="Z558" s="15" t="str">
        <f ca="1">IF(РТУС!Z558="","",IF(AND(LEN(РТУС!Z558)=5,РТУС!Z558&lt;TODAY()),HYPERLINK("#Проверка!"&amp;CELL("адрес",Проверка!Z558),РТУС!Z558),HYPERLINK("#РТУС!"&amp;CELL("адрес",Проверка!Z558),"###")))</f>
        <v/>
      </c>
      <c r="AA558" s="18" t="str">
        <f ca="1">IF(РТУС!AA558="",HYPERLINK("#РТУС!"&amp;CELL("адрес",Проверка!AA558),"заполнить"),IF(ISNUMBER(РТУС!AA558)=TRUE,HYPERLINK("#Проверка!"&amp;CELL("адрес",Проверка!AA558),РТУС!AA558),HYPERLINK("#РТУС!"&amp;CELL("адрес",Проверка!AA558),"###")))</f>
        <v>заполнить</v>
      </c>
      <c r="AB558" s="18" t="str">
        <f ca="1">IF(РТУС!AB558="",HYPERLINK("#РТУС!"&amp;CELL("адрес",Проверка!AB558),"заполнить"),IF(ISNUMBER(РТУС!AB558)=TRUE,HYPERLINK("#Проверка!"&amp;CELL("адрес",Проверка!AB558),РТУС!AB558),HYPERLINK("#РТУС!"&amp;CELL("адрес",Проверка!AB558),"###")))</f>
        <v>заполнить</v>
      </c>
      <c r="AC558" s="18" t="str">
        <f ca="1">IF(РТУС!AC558="","",IF(ISNUMBER(РТУС!AC558)=TRUE,HYPERLINK("#Проверка!"&amp;CELL("адрес",Проверка!AC558),РТУС!AC558),HYPERLINK("#РТУС!"&amp;CELL("адрес",Проверка!AC558),"###")))</f>
        <v/>
      </c>
      <c r="AD558" s="18" t="str">
        <f ca="1">IF(РТУС!AD558="","",IF(ISNUMBER(РТУС!AD558)=TRUE,HYPERLINK("#Проверка!"&amp;CELL("адрес",Проверка!AD558),РТУС!AD558),HYPERLINK("#РТУС!"&amp;CELL("адрес",Проверка!AD558),"###")))</f>
        <v/>
      </c>
      <c r="AE558" s="13" t="str">
        <f>IF(РТУС!AE558="","",РТУС!AE558)</f>
        <v/>
      </c>
      <c r="AF558" s="15" t="str">
        <f ca="1">IF(РТУС!AE558="","",IF(РТУС!AF558="",HYPERLINK("#РТУС!"&amp;CELL("адрес",Проверка!AF558),"заполнить"),IF(AND(LEN(РТУС!AF558)=5,РТУС!AF558&lt;TODAY()),HYPERLINK("#Проверка!"&amp;CELL("адрес",Проверка!AF558),РТУС!AF558),HYPERLINK("#РТУС!"&amp;CELL("адрес",Проверка!AF558),"###"))))</f>
        <v/>
      </c>
      <c r="AG558" s="13"/>
      <c r="AH558" s="15" t="str">
        <f ca="1">IF(РТУС!AE558="","",IF(РТУС!AH558="",HYPERLINK("#РТУС!"&amp;CELL("адрес",Проверка!AH558),"заполнить"),IF(AND(LEN(РТУС!AH558)=5,РТУС!AH558&lt;TODAY()),HYPERLINK("#Проверка!"&amp;CELL("адрес",Проверка!AH558),РТУС!AH558),HYPERLINK("#РТУС!"&amp;CELL("адрес",Проверка!AH558),"###"))))</f>
        <v/>
      </c>
      <c r="AI558" s="15" t="str">
        <f ca="1">IF(РТУС!AE558="","",IF(РТУС!AI558="",HYPERLINK("#РТУС!"&amp;CELL("адрес",Проверка!AI558),"заполнить"),HYPERLINK("#Проверка!"&amp;CELL("адрес",Проверка!AI558),РТУС!AI558)))</f>
        <v/>
      </c>
      <c r="AJ558" s="13" t="str">
        <f ca="1">IF(РТУС!AE558="","",IF(РТУС!AJ558="",HYPERLINK("#РТУС!"&amp;CELL("адрес",Проверка!AJ558),"заполнить"),IF(OR(РТУС!AJ558="Юрлицо",РТУС!AJ558="Физлицо",РТУС!AJ558="ИП"),HYPERLINK("#Проверка!"&amp;CELL("адрес",Проверка!AJ558),РТУС!AJ558),HYPERLINK("#РТУС!"&amp;CELL("адрес",Проверка!AJ558),"###"))))</f>
        <v/>
      </c>
      <c r="AK558" s="13" t="str">
        <f ca="1">IF(РТУС!AK558="",HYPERLINK("#РТУС!"&amp;CELL("адрес",Проверка!AK558),"заполнить"),IF(OR(РТУС!AK558="Квартира",РТУС!AK558="Кладовая",РТУС!AK558="Машино-место",РТУС!AK558="Нежилое помещение"),HYPERLINK("#Проверка!"&amp;CELL("адрес",Проверка!AK558),РТУС!AK558),HYPERLINK("#РТУС!"&amp;CELL("адрес",Проверка!AK558),"###")))</f>
        <v>заполнить</v>
      </c>
      <c r="AL558" s="13" t="str">
        <f ca="1">IF(РТУС!AL558="",HYPERLINK("#РТУС!"&amp;CELL("адрес",Проверка!AL558),"заполнить"),HYPERLINK("#Проверка!"&amp;CELL("адрес",Проверка!AL558),РТУС!AL558))</f>
        <v>заполнить</v>
      </c>
      <c r="AM558" s="18" t="str">
        <f ca="1">IF(РТУС!AM558="",HYPERLINK("#РТУС!"&amp;CELL("адрес",Проверка!AM558),"заполнить"),IF(ISNUMBER(РТУС!AM558)=TRUE,IF(РТУС!AK558="Нежилое помещение",IF(РТУС!AM558&gt;7,HYPERLINK("#РТУС!"&amp;CELL("адрес",Проверка!AM558),"не больше 7 кв.м."),РТУС!AM558),HYPERLINK("#Проверка!"&amp;CELL("адрес",Проверка!AM558),РТУС!AM558)),HYPERLINK("#РТУС!"&amp;CELL("адрес",Проверка!AM558),"###")))</f>
        <v>заполнить</v>
      </c>
      <c r="AN558" s="13" t="str">
        <f ca="1">IF(РТУС!AN558="",HYPERLINK("#РТУС!"&amp;CELL("адрес",Проверка!AN558),"заполнить"),IF(OR(РТУС!AN558="Общая площадь помещения",РТУС!AN558="Общая приведенная площадь жилого помещения",РТУС!AN558="Общая площадь жилого помещения с учетом лоджий, балконов, террас и веранд"),HYPERLINK("#Проверка!"&amp;CELL("адрес",Проверка!AN558),РТУС!AN558),HYPERLINK("#РТУС!"&amp;CELL("адрес",Проверка!AN558),"###")))</f>
        <v>заполнить</v>
      </c>
      <c r="AO558" s="13" t="str">
        <f ca="1">IF(OR(РТУС!AK558="Квартира",РТУС!A558="Нежилое помещение"),IF(РТУС!AO558="",HYPERLINK("#РТУС!"&amp;CELL("адрес",Проверка!AO558),"заполнить"),IF(ISNUMBER(РТУС!AO558)=TRUE,HYPERLINK("#Проверка!"&amp;CELL("адрес",Проверка!AO558),РТУС!AO558),HYPERLINK("#РТУС!"&amp;CELL("адрес",Проверка!AO558),"###"))),"")</f>
        <v/>
      </c>
      <c r="AP558" s="13" t="str">
        <f>IF(РТУС!AP558="","",РТУС!AP558)</f>
        <v/>
      </c>
      <c r="AQ558" s="13" t="str">
        <f ca="1">IF(РТУС!AQ558="",HYPERLINK("#РТУС!"&amp;CELL("адрес",Проверка!AQ558),"заполнить"),HYPERLINK("#Проверка!"&amp;CELL("адрес",Проверка!AQ558),РТУС!AQ558))</f>
        <v>заполнить</v>
      </c>
      <c r="AR558" s="18" t="str">
        <f ca="1">IF(РТУС!AR558="",HYPERLINK("#РТУС!"&amp;CELL("адрес",Проверка!AR558),"заполнить"),IF(ISNUMBER(РТУС!AR558)=FALSE,HYPERLINK("#РТУС!"&amp;CELL("адрес",Проверка!AR558),"###"),IF(РТУС!G558="1",IF(РТУС!AB558=РТУС!AR558+РТУС!AU558,HYPERLINK("#Проверка!"&amp;CELL("адрес",Проверка!AR558),РТУС!AR558),HYPERLINK("#РТУС!"&amp;CELL("адрес",Проверка!AR558),"сверить суммы")),IF(РТУС!AB558=(SUMIF(РТУС!$A$4:$A$1000,A558,РТУС!$AR$4:$AR$1000)+SUMIF(РТУС!$A$4:$A$1000,A558,РТУС!$AU$4:$AU$1000)),HYPERLINK("#Проверка!"&amp;CELL("адрес",Проверка!AR558),РТУС!AR558),HYPERLINK("#РТУС!"&amp;CELL("адрес",Проверка!AR558),"сверить суммы")))))</f>
        <v>заполнить</v>
      </c>
      <c r="AS558" s="13" t="str">
        <f>IF(РТУС!AS558="","",РТУС!AS558)</f>
        <v/>
      </c>
      <c r="AT558" s="18" t="str">
        <f ca="1">IF(РТУС!AT558="",HYPERLINK("#РТУС!"&amp;CELL("адрес",Проверка!AT558),"заполнить"),IF(ISNUMBER(РТУС!AT558)=FALSE,HYPERLINK("#РТУС!"&amp;CELL("адрес",Проверка!AT558),"###"),IF(РТУС!AT558=РТУС!AR558,HYPERLINK("#Проверка!"&amp;CELL("адрес",Проверка!AT558),РТУС!AT558),HYPERLINK("#РТУС!"&amp;CELL("адрес",Проверка!AT558),"сверить суммы"))))</f>
        <v>заполнить</v>
      </c>
      <c r="AU558" s="18" t="str">
        <f ca="1">IF(РТУС!AU558="",HYPERLINK("#РТУС!"&amp;CELL("адрес",Проверка!AU558),"заполнить"),IF(ISNUMBER(РТУС!AU558)=FALSE,HYPERLINK("#РТУС!"&amp;CELL("адрес",Проверка!AU558),"###"),IF(РТУС!G558="1",IF(РТУС!AB558=РТУС!AR558+РТУС!AU558,HYPERLINK("#Проверка!"&amp;CELL("адрес",Проверка!AU558),РТУС!AU558),HYPERLINK("#РТУС!"&amp;CELL("адрес",Проверка!AU558),"сверить суммы")),IF(РТУС!AB558=(SUMIF(РТУС!$A$4:$A$1000,A558,РТУС!$AR$4:$AR$1000)+SUMIF(РТУС!$A$4:$A$1000,A558,РТУС!$AU$4:$AU$1000)),HYPERLINK("#Проверка!"&amp;CELL("адрес",Проверка!AU558),РТУС!AU558),HYPERLINK("#РТУС!"&amp;CELL("адрес",Проверка!AU558),"сверить суммы")))))</f>
        <v>заполнить</v>
      </c>
      <c r="AV558" s="13" t="str">
        <f ca="1">IF(РТУС!AV558="",HYPERLINK("#РТУС!"&amp;CELL("адрес",Проверка!AV558),"заполнить"),IF(OR(РТУС!AV558="Требование о передаче жилого помещения",РТУС!AV558="Требование о передаче машино-места",РТУС!AV558="Требования о передаче нежилого помещения",РТУС!AV558="Денежные требования"),HYPERLINK("#Проверка!"&amp;CELL("адрес",Проверка!AV558),РТУС!AV558),HYPERLINK("#РТУС!"&amp;CELL("адрес",Проверка!AV558),"###")))</f>
        <v>заполнить</v>
      </c>
      <c r="AW558" s="13" t="str">
        <f ca="1">IF(РТУС!AW558="",HYPERLINK("#РТУС!"&amp;CELL("адрес",Проверка!AW558),"заполнить"),IF(OR(РТУС!AW558="Включен в полном объеме",РТУС!AW558="Включен частично"),HYPERLINK("#Проверка!"&amp;CELL("адрес",Проверка!AW558),РТУС!AW558),HYPERLINK("#РТУС!"&amp;CELL("адрес",Проверка!AW558),"###")))</f>
        <v>заполнить</v>
      </c>
      <c r="AX558" s="15" t="str">
        <f ca="1">IF(РТУС!AX558="",HYPERLINK("#РТУС!"&amp;CELL("адрес",Проверка!AX558),"заполнить"),IF(AND(LEN(РТУС!AX558)=5,РТУС!AX558&lt;TODAY()),HYPERLINK("#Проверка!"&amp;CELL("адрес",Проверка!AX558),РТУС!AX558),HYPERLINK("#РТУС!"&amp;CELL("адрес",Проверка!AX558),"###")))</f>
        <v>заполнить</v>
      </c>
      <c r="AY558" s="15" t="str">
        <f ca="1">IF(РТУС!AY558="",HYPERLINK("#РТУС!"&amp;CELL("адрес",Проверка!AY558),"заполнить"),IF(AND(LEN(РТУС!AY558)=5,РТУС!AY558&lt;TODAY()),HYPERLINK("#Проверка!"&amp;CELL("адрес",Проверка!AY558),РТУС!AY558),HYPERLINK("#РТУС!"&amp;CELL("адрес",Проверка!AY558),"###")))</f>
        <v>заполнить</v>
      </c>
    </row>
    <row r="559" spans="1:51" x14ac:dyDescent="0.25">
      <c r="A559" s="10" t="str">
        <f>РТУС!A559</f>
        <v>.</v>
      </c>
      <c r="B559" s="13" t="str">
        <f ca="1">IF(РТУС!B559="",HYPERLINK("#РТУС!"&amp;CELL("адрес",Проверка!B559),"заполнить"),IF(AND(LEN(РТУС!B559)=10,РТУС!B558=РТУС!B559),HYPERLINK("#Проверка!"&amp;CELL("адрес",Проверка!B559),РТУС!B559),HYPERLINK("#РТУС!"&amp;CELL("адрес",Проверка!B559),"###")))</f>
        <v>заполнить</v>
      </c>
      <c r="C559" s="13" t="str">
        <f ca="1">IF(РТУС!C559="",HYPERLINK("#РТУС!"&amp;CELL("адрес",Проверка!C559),"заполнить"),IF(AND(ISNUMBER(РТУС!C559)=TRUE,РТУС!C559&gt;0,РТУС!C558=РТУС!C559),HYPERLINK("#Проверка!"&amp;CELL("адрес",Проверка!C559),РТУС!C559),HYPERLINK("#РТУС!"&amp;CELL("адрес",Проверка!C559),"###")))</f>
        <v>заполнить</v>
      </c>
      <c r="D559" s="13" t="str">
        <f>IF(РТУС!D559="","",РТУС!D559)</f>
        <v/>
      </c>
      <c r="E559" s="13" t="str">
        <f ca="1">IF(РТУС!E559="",HYPERLINK("#РТУС!"&amp;CELL("адрес",Проверка!E559),"заполнить"),IF(РТУС!E558=РТУС!E559,HYPERLINK("#Проверка!"&amp;CELL("адрес",Проверка!E559),РТУС!E559),HYPERLINK("#РТУС!"&amp;CELL("адрес",Проверка!E559),"###")))</f>
        <v>заполнить</v>
      </c>
      <c r="F559" s="13" t="str">
        <f ca="1">IF(РТУС!F559="",HYPERLINK("#РТУС!"&amp;CELL("адрес",Проверка!F559),"заполнить"),HYPERLINK("#Проверка!"&amp;CELL("адрес",Проверка!F559),РТУС!F559))</f>
        <v>заполнить</v>
      </c>
      <c r="G559" s="20" t="str">
        <f ca="1">IF(РТУС!G559="",HYPERLINK("#РТУС!"&amp;CELL("адрес",Проверка!G559),"заполнить"),IF(РТУС!G559="1",HYPERLINK("#Проверка!"&amp;CELL("адрес",Проверка!G559),"1"),IF(AND(ISNUMBER(РТУС!G559)=TRUE,РТУС!G559&lt;=1,РТУС!G559&gt;0),IF(SUMIF(РТУС!$A$4:$A$1000,A559,РТУС!$G$4:$G$1000)=1,HYPERLINK("#Проверка!"&amp;CELL("адрес",Проверка!G559),РТУС!G559),HYPERLINK("#РТУС!"&amp;CELL("адрес",Проверка!G559),"сумма долей ≠ 1")),HYPERLINK("#РТУС!"&amp;CELL("адрес",Проверка!G559),"###"))))</f>
        <v>заполнить</v>
      </c>
      <c r="H559" s="13" t="str">
        <f ca="1">IF(РТУС!H559="",HYPERLINK("#РТУС!"&amp;CELL("адрес",Проверка!H559),"заполнить"),IF(OR(РТУС!H559="Юрлицо",РТУС!H559="Физлицо",РТУС!H559="ИП"),HYPERLINK("#Проверка!"&amp;CELL("адрес",Проверка!H559),РТУС!H559),HYPERLINK("#РТУС!"&amp;CELL("адрес",Проверка!H559),"###")))</f>
        <v>заполнить</v>
      </c>
      <c r="I559" s="13" t="str">
        <f ca="1">IF(OR(РТУС!H559="Юрлицо",РТУС!H559="ИП"),IF(РТУС!I559="",HYPERLINK("#РТУС!"&amp;CELL("адрес",Проверка!I559),"заполнить"),IF(OR(LEN(РТУС!I559)=10,LEN(РТУС!I559)=12),HYPERLINK("#Проверка!"&amp;CELL("адрес",Проверка!I559),РТУС!I559),HYPERLINK("#РТУС!"&amp;CELL("адрес",Проверка!I559),"###"))),"")</f>
        <v/>
      </c>
      <c r="J559" s="15" t="str">
        <f ca="1">IF(РТУС!J559="","",IF(AND(LEN(РТУС!J559)=5,РТУС!J559&lt;TODAY()),HYPERLINK("#Проверка!"&amp;CELL("адрес",Проверка!J559),РТУС!J559),HYPERLINK("#РТУС!"&amp;CELL("адрес",Проверка!J559),"###")))</f>
        <v/>
      </c>
      <c r="K559" s="13" t="str">
        <f>IF(РТУС!K559="","",РТУС!K559)</f>
        <v/>
      </c>
      <c r="L559" s="13" t="str">
        <f ca="1">IF(OR(РТУС!H559="Физлицо",РТУС!H559="ИП"),IF(РТУС!L559="",HYPERLINK("#РТУС!"&amp;CELL("адрес",Проверка!L559),"заполнить"),IF(OR(РТУС!L559="Загранпаспорт гражданина РФ",РТУС!L559="Паспорт гражданина РФ",РТУС!L559="Иностранный паспорт",РТУС!L559="Свидетельство о рождении",РТУС!L559="Вид на жительство"),HYPERLINK("#Проверка!"&amp;CELL("адрес",Проверка!L559),РТУС!L559),HYPERLINK("#РТУС!"&amp;CELL("адрес",Проверка!L559),"###"))),"")</f>
        <v/>
      </c>
      <c r="M559" s="13" t="str">
        <f ca="1">IF(AND(OR(РТУС!L559="Паспорт гражданина РФ",РТУС!L559="Свидетельство о рождении"),РТУС!M559=""),HYPERLINK("#РТУС!"&amp;CELL("адрес",Проверка!M559),"заполнить"),IF(РТУС!L559="Паспорт гражданина РФ",IF(LEN(РТУС!M559)=4,HYPERLINK("#Проверка!"&amp;CELL("адрес",Проверка!M559),РТУС!M559),HYPERLINK("#РТУС!"&amp;CELL("адрес",Проверка!M559),"###")),IF(РТУС!L559="Свидетельство о рождении",HYPERLINK("#Проверка!"&amp;CELL("адрес",Проверка!M559),РТУС!M559),"")))</f>
        <v/>
      </c>
      <c r="N559" s="13" t="str">
        <f ca="1">IF(РТУС!L559="","",IF(РТУС!N559="",HYPERLINK("#РТУС!"&amp;CELL("адрес",Проверка!N559),"заполнить"),IF(OR(РТУС!L559="Паспорт гражданина РФ",РТУС!L559="Свидетельство о рождении"),IF(LEN(РТУС!N559)=6,HYPERLINK("#Проверка!"&amp;CELL("адрес",Проверка!N559),РТУС!N559),HYPERLINK("#РТУС!"&amp;CELL("адрес",Проверка!N559),"###")),HYPERLINK("#Проверка!"&amp;CELL("адрес",Проверка!N559),РТУС!N559))))</f>
        <v/>
      </c>
      <c r="O559" s="15" t="str">
        <f ca="1">IF(РТУС!L559="","",IF(РТУС!O559="",HYPERLINK("#РТУС!"&amp;CELL("адрес",Проверка!O559),"заполнить"),IF(AND(LEN(РТУС!O559)=5,РТУС!O559&lt;TODAY()),IF(РТУС!L559="Свидетельство о рождении",IF(РТУС!O559&gt;EDATE(TODAY(),-168),HYPERLINK("#Проверка!"&amp;CELL("адрес",Проверка!O559),РТУС!O559),HYPERLINK("#РТУС!"&amp;CELL("адрес",Проверка!O559),"недействительно")),HYPERLINK("#Проверка!"&amp;CELL("адрес",Проверка!O559),РТУС!O559)),HYPERLINK("#РТУС!"&amp;CELL("адрес",Проверка!O559),"###"))))</f>
        <v/>
      </c>
      <c r="P559" s="21" t="str">
        <f ca="1">IF(РТУС!L559="Паспорт гражданина РФ",IF(РТУС!P559="",HYPERLINK("#РТУС!"&amp;CELL("адрес",Проверка!P559),"заполнить"),HYPERLINK("#Проверка!"&amp;CELL("адрес",Проверка!P559),РТУС!P559)),"")</f>
        <v/>
      </c>
      <c r="Q559" s="13" t="str">
        <f ca="1">IF(РТУС!L559="Паспорт гражданина РФ",IF(РТУС!Q559="",HYPERLINK("#РТУС!"&amp;CELL("адрес",Проверка!Q559),"заполнить"),IF(LEN(РТУС!Q559)=7,HYPERLINK("#Проверка!"&amp;CELL("адрес",Проверка!Q559),РТУС!Q559),HYPERLINK("#РТУС!"&amp;CELL("адрес",Проверка!Q559),"###"))),"")</f>
        <v/>
      </c>
      <c r="R559" s="13" t="str">
        <f ca="1">IF(РТУС!R559="",HYPERLINK("#РТУС!"&amp;CELL("адрес",Проверка!R559),"заполнить"),HYPERLINK("#Проверка!"&amp;CELL("адрес",Проверка!R559),РТУС!R559))</f>
        <v>заполнить</v>
      </c>
      <c r="S559" s="13" t="str">
        <f>IF(РТУС!S559="","",РТУС!S559)</f>
        <v/>
      </c>
      <c r="T559" s="13" t="str">
        <f>IF(РТУС!T559="","",РТУС!T559)</f>
        <v/>
      </c>
      <c r="U559" s="13" t="str">
        <f>IF(РТУС!U559="","",РТУС!U559)</f>
        <v/>
      </c>
      <c r="V559" s="13" t="str">
        <f ca="1">IF(РТУС!V559="",HYPERLINK("#РТУС!"&amp;CELL("адрес",Проверка!V559),"заполнить"),IF(OR(РТУС!V559="Договор участия в долевом строительстве",РТУС!V559="Предварительный договор участия в долевом строительстве",РТУС!V559="Определение Арбитражного суда",РТУС!V559="Решение суда общей юрисдикции",РТУС!V559="Иные договоры"),HYPERLINK("#Проверка!"&amp;CELL("адрес",Проверка!V559),РТУС!V559),HYPERLINK("#РТУС!"&amp;CELL("адрес",Проверка!V559),"###")))</f>
        <v>заполнить</v>
      </c>
      <c r="W559" s="13" t="str">
        <f ca="1">IF(РТУС!W559="",HYPERLINK("#РТУС!"&amp;CELL("адрес",Проверка!W559),"заполнить"),HYPERLINK("#Проверка!"&amp;CELL("адрес",Проверка!W559),РТУС!W559))</f>
        <v>заполнить</v>
      </c>
      <c r="X559" s="15" t="str">
        <f ca="1">IF(РТУС!X559="",HYPERLINK("#РТУС!"&amp;CELL("адрес",Проверка!X559),"заполнить"),IF(AND(LEN(РТУС!X559)=5,РТУС!X559&lt;TODAY()),HYPERLINK("#Проверка!"&amp;CELL("адрес",Проверка!X559),РТУС!X559),HYPERLINK("#РТУС!"&amp;CELL("адрес",Проверка!X559),"###")))</f>
        <v>заполнить</v>
      </c>
      <c r="Y559" s="13" t="str">
        <f>IF(РТУС!Y559="","",РТУС!Y559)</f>
        <v/>
      </c>
      <c r="Z559" s="15" t="str">
        <f ca="1">IF(РТУС!Z559="","",IF(AND(LEN(РТУС!Z559)=5,РТУС!Z559&lt;TODAY()),HYPERLINK("#Проверка!"&amp;CELL("адрес",Проверка!Z559),РТУС!Z559),HYPERLINK("#РТУС!"&amp;CELL("адрес",Проверка!Z559),"###")))</f>
        <v/>
      </c>
      <c r="AA559" s="18" t="str">
        <f ca="1">IF(РТУС!AA559="",HYPERLINK("#РТУС!"&amp;CELL("адрес",Проверка!AA559),"заполнить"),IF(ISNUMBER(РТУС!AA559)=TRUE,HYPERLINK("#Проверка!"&amp;CELL("адрес",Проверка!AA559),РТУС!AA559),HYPERLINK("#РТУС!"&amp;CELL("адрес",Проверка!AA559),"###")))</f>
        <v>заполнить</v>
      </c>
      <c r="AB559" s="18" t="str">
        <f ca="1">IF(РТУС!AB559="",HYPERLINK("#РТУС!"&amp;CELL("адрес",Проверка!AB559),"заполнить"),IF(ISNUMBER(РТУС!AB559)=TRUE,HYPERLINK("#Проверка!"&amp;CELL("адрес",Проверка!AB559),РТУС!AB559),HYPERLINK("#РТУС!"&amp;CELL("адрес",Проверка!AB559),"###")))</f>
        <v>заполнить</v>
      </c>
      <c r="AC559" s="18" t="str">
        <f ca="1">IF(РТУС!AC559="","",IF(ISNUMBER(РТУС!AC559)=TRUE,HYPERLINK("#Проверка!"&amp;CELL("адрес",Проверка!AC559),РТУС!AC559),HYPERLINK("#РТУС!"&amp;CELL("адрес",Проверка!AC559),"###")))</f>
        <v/>
      </c>
      <c r="AD559" s="18" t="str">
        <f ca="1">IF(РТУС!AD559="","",IF(ISNUMBER(РТУС!AD559)=TRUE,HYPERLINK("#Проверка!"&amp;CELL("адрес",Проверка!AD559),РТУС!AD559),HYPERLINK("#РТУС!"&amp;CELL("адрес",Проверка!AD559),"###")))</f>
        <v/>
      </c>
      <c r="AE559" s="13" t="str">
        <f>IF(РТУС!AE559="","",РТУС!AE559)</f>
        <v/>
      </c>
      <c r="AF559" s="15" t="str">
        <f ca="1">IF(РТУС!AE559="","",IF(РТУС!AF559="",HYPERLINK("#РТУС!"&amp;CELL("адрес",Проверка!AF559),"заполнить"),IF(AND(LEN(РТУС!AF559)=5,РТУС!AF559&lt;TODAY()),HYPERLINK("#Проверка!"&amp;CELL("адрес",Проверка!AF559),РТУС!AF559),HYPERLINK("#РТУС!"&amp;CELL("адрес",Проверка!AF559),"###"))))</f>
        <v/>
      </c>
      <c r="AG559" s="13"/>
      <c r="AH559" s="15" t="str">
        <f ca="1">IF(РТУС!AE559="","",IF(РТУС!AH559="",HYPERLINK("#РТУС!"&amp;CELL("адрес",Проверка!AH559),"заполнить"),IF(AND(LEN(РТУС!AH559)=5,РТУС!AH559&lt;TODAY()),HYPERLINK("#Проверка!"&amp;CELL("адрес",Проверка!AH559),РТУС!AH559),HYPERLINK("#РТУС!"&amp;CELL("адрес",Проверка!AH559),"###"))))</f>
        <v/>
      </c>
      <c r="AI559" s="15" t="str">
        <f ca="1">IF(РТУС!AE559="","",IF(РТУС!AI559="",HYPERLINK("#РТУС!"&amp;CELL("адрес",Проверка!AI559),"заполнить"),HYPERLINK("#Проверка!"&amp;CELL("адрес",Проверка!AI559),РТУС!AI559)))</f>
        <v/>
      </c>
      <c r="AJ559" s="13" t="str">
        <f ca="1">IF(РТУС!AE559="","",IF(РТУС!AJ559="",HYPERLINK("#РТУС!"&amp;CELL("адрес",Проверка!AJ559),"заполнить"),IF(OR(РТУС!AJ559="Юрлицо",РТУС!AJ559="Физлицо",РТУС!AJ559="ИП"),HYPERLINK("#Проверка!"&amp;CELL("адрес",Проверка!AJ559),РТУС!AJ559),HYPERLINK("#РТУС!"&amp;CELL("адрес",Проверка!AJ559),"###"))))</f>
        <v/>
      </c>
      <c r="AK559" s="13" t="str">
        <f ca="1">IF(РТУС!AK559="",HYPERLINK("#РТУС!"&amp;CELL("адрес",Проверка!AK559),"заполнить"),IF(OR(РТУС!AK559="Квартира",РТУС!AK559="Кладовая",РТУС!AK559="Машино-место",РТУС!AK559="Нежилое помещение"),HYPERLINK("#Проверка!"&amp;CELL("адрес",Проверка!AK559),РТУС!AK559),HYPERLINK("#РТУС!"&amp;CELL("адрес",Проверка!AK559),"###")))</f>
        <v>заполнить</v>
      </c>
      <c r="AL559" s="13" t="str">
        <f ca="1">IF(РТУС!AL559="",HYPERLINK("#РТУС!"&amp;CELL("адрес",Проверка!AL559),"заполнить"),HYPERLINK("#Проверка!"&amp;CELL("адрес",Проверка!AL559),РТУС!AL559))</f>
        <v>заполнить</v>
      </c>
      <c r="AM559" s="18" t="str">
        <f ca="1">IF(РТУС!AM559="",HYPERLINK("#РТУС!"&amp;CELL("адрес",Проверка!AM559),"заполнить"),IF(ISNUMBER(РТУС!AM559)=TRUE,IF(РТУС!AK559="Нежилое помещение",IF(РТУС!AM559&gt;7,HYPERLINK("#РТУС!"&amp;CELL("адрес",Проверка!AM559),"не больше 7 кв.м."),РТУС!AM559),HYPERLINK("#Проверка!"&amp;CELL("адрес",Проверка!AM559),РТУС!AM559)),HYPERLINK("#РТУС!"&amp;CELL("адрес",Проверка!AM559),"###")))</f>
        <v>заполнить</v>
      </c>
      <c r="AN559" s="13" t="str">
        <f ca="1">IF(РТУС!AN559="",HYPERLINK("#РТУС!"&amp;CELL("адрес",Проверка!AN559),"заполнить"),IF(OR(РТУС!AN559="Общая площадь помещения",РТУС!AN559="Общая приведенная площадь жилого помещения",РТУС!AN559="Общая площадь жилого помещения с учетом лоджий, балконов, террас и веранд"),HYPERLINK("#Проверка!"&amp;CELL("адрес",Проверка!AN559),РТУС!AN559),HYPERLINK("#РТУС!"&amp;CELL("адрес",Проверка!AN559),"###")))</f>
        <v>заполнить</v>
      </c>
      <c r="AO559" s="13" t="str">
        <f ca="1">IF(OR(РТУС!AK559="Квартира",РТУС!A559="Нежилое помещение"),IF(РТУС!AO559="",HYPERLINK("#РТУС!"&amp;CELL("адрес",Проверка!AO559),"заполнить"),IF(ISNUMBER(РТУС!AO559)=TRUE,HYPERLINK("#Проверка!"&amp;CELL("адрес",Проверка!AO559),РТУС!AO559),HYPERLINK("#РТУС!"&amp;CELL("адрес",Проверка!AO559),"###"))),"")</f>
        <v/>
      </c>
      <c r="AP559" s="13" t="str">
        <f>IF(РТУС!AP559="","",РТУС!AP559)</f>
        <v/>
      </c>
      <c r="AQ559" s="13" t="str">
        <f ca="1">IF(РТУС!AQ559="",HYPERLINK("#РТУС!"&amp;CELL("адрес",Проверка!AQ559),"заполнить"),HYPERLINK("#Проверка!"&amp;CELL("адрес",Проверка!AQ559),РТУС!AQ559))</f>
        <v>заполнить</v>
      </c>
      <c r="AR559" s="18" t="str">
        <f ca="1">IF(РТУС!AR559="",HYPERLINK("#РТУС!"&amp;CELL("адрес",Проверка!AR559),"заполнить"),IF(ISNUMBER(РТУС!AR559)=FALSE,HYPERLINK("#РТУС!"&amp;CELL("адрес",Проверка!AR559),"###"),IF(РТУС!G559="1",IF(РТУС!AB559=РТУС!AR559+РТУС!AU559,HYPERLINK("#Проверка!"&amp;CELL("адрес",Проверка!AR559),РТУС!AR559),HYPERLINK("#РТУС!"&amp;CELL("адрес",Проверка!AR559),"сверить суммы")),IF(РТУС!AB559=(SUMIF(РТУС!$A$4:$A$1000,A559,РТУС!$AR$4:$AR$1000)+SUMIF(РТУС!$A$4:$A$1000,A559,РТУС!$AU$4:$AU$1000)),HYPERLINK("#Проверка!"&amp;CELL("адрес",Проверка!AR559),РТУС!AR559),HYPERLINK("#РТУС!"&amp;CELL("адрес",Проверка!AR559),"сверить суммы")))))</f>
        <v>заполнить</v>
      </c>
      <c r="AS559" s="13" t="str">
        <f>IF(РТУС!AS559="","",РТУС!AS559)</f>
        <v/>
      </c>
      <c r="AT559" s="18" t="str">
        <f ca="1">IF(РТУС!AT559="",HYPERLINK("#РТУС!"&amp;CELL("адрес",Проверка!AT559),"заполнить"),IF(ISNUMBER(РТУС!AT559)=FALSE,HYPERLINK("#РТУС!"&amp;CELL("адрес",Проверка!AT559),"###"),IF(РТУС!AT559=РТУС!AR559,HYPERLINK("#Проверка!"&amp;CELL("адрес",Проверка!AT559),РТУС!AT559),HYPERLINK("#РТУС!"&amp;CELL("адрес",Проверка!AT559),"сверить суммы"))))</f>
        <v>заполнить</v>
      </c>
      <c r="AU559" s="18" t="str">
        <f ca="1">IF(РТУС!AU559="",HYPERLINK("#РТУС!"&amp;CELL("адрес",Проверка!AU559),"заполнить"),IF(ISNUMBER(РТУС!AU559)=FALSE,HYPERLINK("#РТУС!"&amp;CELL("адрес",Проверка!AU559),"###"),IF(РТУС!G559="1",IF(РТУС!AB559=РТУС!AR559+РТУС!AU559,HYPERLINK("#Проверка!"&amp;CELL("адрес",Проверка!AU559),РТУС!AU559),HYPERLINK("#РТУС!"&amp;CELL("адрес",Проверка!AU559),"сверить суммы")),IF(РТУС!AB559=(SUMIF(РТУС!$A$4:$A$1000,A559,РТУС!$AR$4:$AR$1000)+SUMIF(РТУС!$A$4:$A$1000,A559,РТУС!$AU$4:$AU$1000)),HYPERLINK("#Проверка!"&amp;CELL("адрес",Проверка!AU559),РТУС!AU559),HYPERLINK("#РТУС!"&amp;CELL("адрес",Проверка!AU559),"сверить суммы")))))</f>
        <v>заполнить</v>
      </c>
      <c r="AV559" s="13" t="str">
        <f ca="1">IF(РТУС!AV559="",HYPERLINK("#РТУС!"&amp;CELL("адрес",Проверка!AV559),"заполнить"),IF(OR(РТУС!AV559="Требование о передаче жилого помещения",РТУС!AV559="Требование о передаче машино-места",РТУС!AV559="Требования о передаче нежилого помещения",РТУС!AV559="Денежные требования"),HYPERLINK("#Проверка!"&amp;CELL("адрес",Проверка!AV559),РТУС!AV559),HYPERLINK("#РТУС!"&amp;CELL("адрес",Проверка!AV559),"###")))</f>
        <v>заполнить</v>
      </c>
      <c r="AW559" s="13" t="str">
        <f ca="1">IF(РТУС!AW559="",HYPERLINK("#РТУС!"&amp;CELL("адрес",Проверка!AW559),"заполнить"),IF(OR(РТУС!AW559="Включен в полном объеме",РТУС!AW559="Включен частично"),HYPERLINK("#Проверка!"&amp;CELL("адрес",Проверка!AW559),РТУС!AW559),HYPERLINK("#РТУС!"&amp;CELL("адрес",Проверка!AW559),"###")))</f>
        <v>заполнить</v>
      </c>
      <c r="AX559" s="15" t="str">
        <f ca="1">IF(РТУС!AX559="",HYPERLINK("#РТУС!"&amp;CELL("адрес",Проверка!AX559),"заполнить"),IF(AND(LEN(РТУС!AX559)=5,РТУС!AX559&lt;TODAY()),HYPERLINK("#Проверка!"&amp;CELL("адрес",Проверка!AX559),РТУС!AX559),HYPERLINK("#РТУС!"&amp;CELL("адрес",Проверка!AX559),"###")))</f>
        <v>заполнить</v>
      </c>
      <c r="AY559" s="15" t="str">
        <f ca="1">IF(РТУС!AY559="",HYPERLINK("#РТУС!"&amp;CELL("адрес",Проверка!AY559),"заполнить"),IF(AND(LEN(РТУС!AY559)=5,РТУС!AY559&lt;TODAY()),HYPERLINK("#Проверка!"&amp;CELL("адрес",Проверка!AY559),РТУС!AY559),HYPERLINK("#РТУС!"&amp;CELL("адрес",Проверка!AY559),"###")))</f>
        <v>заполнить</v>
      </c>
    </row>
    <row r="560" spans="1:51" x14ac:dyDescent="0.25">
      <c r="A560" s="10" t="str">
        <f>РТУС!A560</f>
        <v>.</v>
      </c>
      <c r="B560" s="13" t="str">
        <f ca="1">IF(РТУС!B560="",HYPERLINK("#РТУС!"&amp;CELL("адрес",Проверка!B560),"заполнить"),IF(AND(LEN(РТУС!B560)=10,РТУС!B559=РТУС!B560),HYPERLINK("#Проверка!"&amp;CELL("адрес",Проверка!B560),РТУС!B560),HYPERLINK("#РТУС!"&amp;CELL("адрес",Проверка!B560),"###")))</f>
        <v>заполнить</v>
      </c>
      <c r="C560" s="13" t="str">
        <f ca="1">IF(РТУС!C560="",HYPERLINK("#РТУС!"&amp;CELL("адрес",Проверка!C560),"заполнить"),IF(AND(ISNUMBER(РТУС!C560)=TRUE,РТУС!C560&gt;0,РТУС!C559=РТУС!C560),HYPERLINK("#Проверка!"&amp;CELL("адрес",Проверка!C560),РТУС!C560),HYPERLINK("#РТУС!"&amp;CELL("адрес",Проверка!C560),"###")))</f>
        <v>заполнить</v>
      </c>
      <c r="D560" s="13" t="str">
        <f>IF(РТУС!D560="","",РТУС!D560)</f>
        <v/>
      </c>
      <c r="E560" s="13" t="str">
        <f ca="1">IF(РТУС!E560="",HYPERLINK("#РТУС!"&amp;CELL("адрес",Проверка!E560),"заполнить"),IF(РТУС!E559=РТУС!E560,HYPERLINK("#Проверка!"&amp;CELL("адрес",Проверка!E560),РТУС!E560),HYPERLINK("#РТУС!"&amp;CELL("адрес",Проверка!E560),"###")))</f>
        <v>заполнить</v>
      </c>
      <c r="F560" s="13" t="str">
        <f ca="1">IF(РТУС!F560="",HYPERLINK("#РТУС!"&amp;CELL("адрес",Проверка!F560),"заполнить"),HYPERLINK("#Проверка!"&amp;CELL("адрес",Проверка!F560),РТУС!F560))</f>
        <v>заполнить</v>
      </c>
      <c r="G560" s="20" t="str">
        <f ca="1">IF(РТУС!G560="",HYPERLINK("#РТУС!"&amp;CELL("адрес",Проверка!G560),"заполнить"),IF(РТУС!G560="1",HYPERLINK("#Проверка!"&amp;CELL("адрес",Проверка!G560),"1"),IF(AND(ISNUMBER(РТУС!G560)=TRUE,РТУС!G560&lt;=1,РТУС!G560&gt;0),IF(SUMIF(РТУС!$A$4:$A$1000,A560,РТУС!$G$4:$G$1000)=1,HYPERLINK("#Проверка!"&amp;CELL("адрес",Проверка!G560),РТУС!G560),HYPERLINK("#РТУС!"&amp;CELL("адрес",Проверка!G560),"сумма долей ≠ 1")),HYPERLINK("#РТУС!"&amp;CELL("адрес",Проверка!G560),"###"))))</f>
        <v>заполнить</v>
      </c>
      <c r="H560" s="13" t="str">
        <f ca="1">IF(РТУС!H560="",HYPERLINK("#РТУС!"&amp;CELL("адрес",Проверка!H560),"заполнить"),IF(OR(РТУС!H560="Юрлицо",РТУС!H560="Физлицо",РТУС!H560="ИП"),HYPERLINK("#Проверка!"&amp;CELL("адрес",Проверка!H560),РТУС!H560),HYPERLINK("#РТУС!"&amp;CELL("адрес",Проверка!H560),"###")))</f>
        <v>заполнить</v>
      </c>
      <c r="I560" s="13" t="str">
        <f ca="1">IF(OR(РТУС!H560="Юрлицо",РТУС!H560="ИП"),IF(РТУС!I560="",HYPERLINK("#РТУС!"&amp;CELL("адрес",Проверка!I560),"заполнить"),IF(OR(LEN(РТУС!I560)=10,LEN(РТУС!I560)=12),HYPERLINK("#Проверка!"&amp;CELL("адрес",Проверка!I560),РТУС!I560),HYPERLINK("#РТУС!"&amp;CELL("адрес",Проверка!I560),"###"))),"")</f>
        <v/>
      </c>
      <c r="J560" s="15" t="str">
        <f ca="1">IF(РТУС!J560="","",IF(AND(LEN(РТУС!J560)=5,РТУС!J560&lt;TODAY()),HYPERLINK("#Проверка!"&amp;CELL("адрес",Проверка!J560),РТУС!J560),HYPERLINK("#РТУС!"&amp;CELL("адрес",Проверка!J560),"###")))</f>
        <v/>
      </c>
      <c r="K560" s="13" t="str">
        <f>IF(РТУС!K560="","",РТУС!K560)</f>
        <v/>
      </c>
      <c r="L560" s="13" t="str">
        <f ca="1">IF(OR(РТУС!H560="Физлицо",РТУС!H560="ИП"),IF(РТУС!L560="",HYPERLINK("#РТУС!"&amp;CELL("адрес",Проверка!L560),"заполнить"),IF(OR(РТУС!L560="Загранпаспорт гражданина РФ",РТУС!L560="Паспорт гражданина РФ",РТУС!L560="Иностранный паспорт",РТУС!L560="Свидетельство о рождении",РТУС!L560="Вид на жительство"),HYPERLINK("#Проверка!"&amp;CELL("адрес",Проверка!L560),РТУС!L560),HYPERLINK("#РТУС!"&amp;CELL("адрес",Проверка!L560),"###"))),"")</f>
        <v/>
      </c>
      <c r="M560" s="13" t="str">
        <f ca="1">IF(AND(OR(РТУС!L560="Паспорт гражданина РФ",РТУС!L560="Свидетельство о рождении"),РТУС!M560=""),HYPERLINK("#РТУС!"&amp;CELL("адрес",Проверка!M560),"заполнить"),IF(РТУС!L560="Паспорт гражданина РФ",IF(LEN(РТУС!M560)=4,HYPERLINK("#Проверка!"&amp;CELL("адрес",Проверка!M560),РТУС!M560),HYPERLINK("#РТУС!"&amp;CELL("адрес",Проверка!M560),"###")),IF(РТУС!L560="Свидетельство о рождении",HYPERLINK("#Проверка!"&amp;CELL("адрес",Проверка!M560),РТУС!M560),"")))</f>
        <v/>
      </c>
      <c r="N560" s="13" t="str">
        <f ca="1">IF(РТУС!L560="","",IF(РТУС!N560="",HYPERLINK("#РТУС!"&amp;CELL("адрес",Проверка!N560),"заполнить"),IF(OR(РТУС!L560="Паспорт гражданина РФ",РТУС!L560="Свидетельство о рождении"),IF(LEN(РТУС!N560)=6,HYPERLINK("#Проверка!"&amp;CELL("адрес",Проверка!N560),РТУС!N560),HYPERLINK("#РТУС!"&amp;CELL("адрес",Проверка!N560),"###")),HYPERLINK("#Проверка!"&amp;CELL("адрес",Проверка!N560),РТУС!N560))))</f>
        <v/>
      </c>
      <c r="O560" s="15" t="str">
        <f ca="1">IF(РТУС!L560="","",IF(РТУС!O560="",HYPERLINK("#РТУС!"&amp;CELL("адрес",Проверка!O560),"заполнить"),IF(AND(LEN(РТУС!O560)=5,РТУС!O560&lt;TODAY()),IF(РТУС!L560="Свидетельство о рождении",IF(РТУС!O560&gt;EDATE(TODAY(),-168),HYPERLINK("#Проверка!"&amp;CELL("адрес",Проверка!O560),РТУС!O560),HYPERLINK("#РТУС!"&amp;CELL("адрес",Проверка!O560),"недействительно")),HYPERLINK("#Проверка!"&amp;CELL("адрес",Проверка!O560),РТУС!O560)),HYPERLINK("#РТУС!"&amp;CELL("адрес",Проверка!O560),"###"))))</f>
        <v/>
      </c>
      <c r="P560" s="21" t="str">
        <f ca="1">IF(РТУС!L560="Паспорт гражданина РФ",IF(РТУС!P560="",HYPERLINK("#РТУС!"&amp;CELL("адрес",Проверка!P560),"заполнить"),HYPERLINK("#Проверка!"&amp;CELL("адрес",Проверка!P560),РТУС!P560)),"")</f>
        <v/>
      </c>
      <c r="Q560" s="13" t="str">
        <f ca="1">IF(РТУС!L560="Паспорт гражданина РФ",IF(РТУС!Q560="",HYPERLINK("#РТУС!"&amp;CELL("адрес",Проверка!Q560),"заполнить"),IF(LEN(РТУС!Q560)=7,HYPERLINK("#Проверка!"&amp;CELL("адрес",Проверка!Q560),РТУС!Q560),HYPERLINK("#РТУС!"&amp;CELL("адрес",Проверка!Q560),"###"))),"")</f>
        <v/>
      </c>
      <c r="R560" s="13" t="str">
        <f ca="1">IF(РТУС!R560="",HYPERLINK("#РТУС!"&amp;CELL("адрес",Проверка!R560),"заполнить"),HYPERLINK("#Проверка!"&amp;CELL("адрес",Проверка!R560),РТУС!R560))</f>
        <v>заполнить</v>
      </c>
      <c r="S560" s="13" t="str">
        <f>IF(РТУС!S560="","",РТУС!S560)</f>
        <v/>
      </c>
      <c r="T560" s="13" t="str">
        <f>IF(РТУС!T560="","",РТУС!T560)</f>
        <v/>
      </c>
      <c r="U560" s="13" t="str">
        <f>IF(РТУС!U560="","",РТУС!U560)</f>
        <v/>
      </c>
      <c r="V560" s="13" t="str">
        <f ca="1">IF(РТУС!V560="",HYPERLINK("#РТУС!"&amp;CELL("адрес",Проверка!V560),"заполнить"),IF(OR(РТУС!V560="Договор участия в долевом строительстве",РТУС!V560="Предварительный договор участия в долевом строительстве",РТУС!V560="Определение Арбитражного суда",РТУС!V560="Решение суда общей юрисдикции",РТУС!V560="Иные договоры"),HYPERLINK("#Проверка!"&amp;CELL("адрес",Проверка!V560),РТУС!V560),HYPERLINK("#РТУС!"&amp;CELL("адрес",Проверка!V560),"###")))</f>
        <v>заполнить</v>
      </c>
      <c r="W560" s="13" t="str">
        <f ca="1">IF(РТУС!W560="",HYPERLINK("#РТУС!"&amp;CELL("адрес",Проверка!W560),"заполнить"),HYPERLINK("#Проверка!"&amp;CELL("адрес",Проверка!W560),РТУС!W560))</f>
        <v>заполнить</v>
      </c>
      <c r="X560" s="15" t="str">
        <f ca="1">IF(РТУС!X560="",HYPERLINK("#РТУС!"&amp;CELL("адрес",Проверка!X560),"заполнить"),IF(AND(LEN(РТУС!X560)=5,РТУС!X560&lt;TODAY()),HYPERLINK("#Проверка!"&amp;CELL("адрес",Проверка!X560),РТУС!X560),HYPERLINK("#РТУС!"&amp;CELL("адрес",Проверка!X560),"###")))</f>
        <v>заполнить</v>
      </c>
      <c r="Y560" s="13" t="str">
        <f>IF(РТУС!Y560="","",РТУС!Y560)</f>
        <v/>
      </c>
      <c r="Z560" s="15" t="str">
        <f ca="1">IF(РТУС!Z560="","",IF(AND(LEN(РТУС!Z560)=5,РТУС!Z560&lt;TODAY()),HYPERLINK("#Проверка!"&amp;CELL("адрес",Проверка!Z560),РТУС!Z560),HYPERLINK("#РТУС!"&amp;CELL("адрес",Проверка!Z560),"###")))</f>
        <v/>
      </c>
      <c r="AA560" s="18" t="str">
        <f ca="1">IF(РТУС!AA560="",HYPERLINK("#РТУС!"&amp;CELL("адрес",Проверка!AA560),"заполнить"),IF(ISNUMBER(РТУС!AA560)=TRUE,HYPERLINK("#Проверка!"&amp;CELL("адрес",Проверка!AA560),РТУС!AA560),HYPERLINK("#РТУС!"&amp;CELL("адрес",Проверка!AA560),"###")))</f>
        <v>заполнить</v>
      </c>
      <c r="AB560" s="18" t="str">
        <f ca="1">IF(РТУС!AB560="",HYPERLINK("#РТУС!"&amp;CELL("адрес",Проверка!AB560),"заполнить"),IF(ISNUMBER(РТУС!AB560)=TRUE,HYPERLINK("#Проверка!"&amp;CELL("адрес",Проверка!AB560),РТУС!AB560),HYPERLINK("#РТУС!"&amp;CELL("адрес",Проверка!AB560),"###")))</f>
        <v>заполнить</v>
      </c>
      <c r="AC560" s="18" t="str">
        <f ca="1">IF(РТУС!AC560="","",IF(ISNUMBER(РТУС!AC560)=TRUE,HYPERLINK("#Проверка!"&amp;CELL("адрес",Проверка!AC560),РТУС!AC560),HYPERLINK("#РТУС!"&amp;CELL("адрес",Проверка!AC560),"###")))</f>
        <v/>
      </c>
      <c r="AD560" s="18" t="str">
        <f ca="1">IF(РТУС!AD560="","",IF(ISNUMBER(РТУС!AD560)=TRUE,HYPERLINK("#Проверка!"&amp;CELL("адрес",Проверка!AD560),РТУС!AD560),HYPERLINK("#РТУС!"&amp;CELL("адрес",Проверка!AD560),"###")))</f>
        <v/>
      </c>
      <c r="AE560" s="13" t="str">
        <f>IF(РТУС!AE560="","",РТУС!AE560)</f>
        <v/>
      </c>
      <c r="AF560" s="15" t="str">
        <f ca="1">IF(РТУС!AE560="","",IF(РТУС!AF560="",HYPERLINK("#РТУС!"&amp;CELL("адрес",Проверка!AF560),"заполнить"),IF(AND(LEN(РТУС!AF560)=5,РТУС!AF560&lt;TODAY()),HYPERLINK("#Проверка!"&amp;CELL("адрес",Проверка!AF560),РТУС!AF560),HYPERLINK("#РТУС!"&amp;CELL("адрес",Проверка!AF560),"###"))))</f>
        <v/>
      </c>
      <c r="AG560" s="13"/>
      <c r="AH560" s="15" t="str">
        <f ca="1">IF(РТУС!AE560="","",IF(РТУС!AH560="",HYPERLINK("#РТУС!"&amp;CELL("адрес",Проверка!AH560),"заполнить"),IF(AND(LEN(РТУС!AH560)=5,РТУС!AH560&lt;TODAY()),HYPERLINK("#Проверка!"&amp;CELL("адрес",Проверка!AH560),РТУС!AH560),HYPERLINK("#РТУС!"&amp;CELL("адрес",Проверка!AH560),"###"))))</f>
        <v/>
      </c>
      <c r="AI560" s="15" t="str">
        <f ca="1">IF(РТУС!AE560="","",IF(РТУС!AI560="",HYPERLINK("#РТУС!"&amp;CELL("адрес",Проверка!AI560),"заполнить"),HYPERLINK("#Проверка!"&amp;CELL("адрес",Проверка!AI560),РТУС!AI560)))</f>
        <v/>
      </c>
      <c r="AJ560" s="13" t="str">
        <f ca="1">IF(РТУС!AE560="","",IF(РТУС!AJ560="",HYPERLINK("#РТУС!"&amp;CELL("адрес",Проверка!AJ560),"заполнить"),IF(OR(РТУС!AJ560="Юрлицо",РТУС!AJ560="Физлицо",РТУС!AJ560="ИП"),HYPERLINK("#Проверка!"&amp;CELL("адрес",Проверка!AJ560),РТУС!AJ560),HYPERLINK("#РТУС!"&amp;CELL("адрес",Проверка!AJ560),"###"))))</f>
        <v/>
      </c>
      <c r="AK560" s="13" t="str">
        <f ca="1">IF(РТУС!AK560="",HYPERLINK("#РТУС!"&amp;CELL("адрес",Проверка!AK560),"заполнить"),IF(OR(РТУС!AK560="Квартира",РТУС!AK560="Кладовая",РТУС!AK560="Машино-место",РТУС!AK560="Нежилое помещение"),HYPERLINK("#Проверка!"&amp;CELL("адрес",Проверка!AK560),РТУС!AK560),HYPERLINK("#РТУС!"&amp;CELL("адрес",Проверка!AK560),"###")))</f>
        <v>заполнить</v>
      </c>
      <c r="AL560" s="13" t="str">
        <f ca="1">IF(РТУС!AL560="",HYPERLINK("#РТУС!"&amp;CELL("адрес",Проверка!AL560),"заполнить"),HYPERLINK("#Проверка!"&amp;CELL("адрес",Проверка!AL560),РТУС!AL560))</f>
        <v>заполнить</v>
      </c>
      <c r="AM560" s="18" t="str">
        <f ca="1">IF(РТУС!AM560="",HYPERLINK("#РТУС!"&amp;CELL("адрес",Проверка!AM560),"заполнить"),IF(ISNUMBER(РТУС!AM560)=TRUE,IF(РТУС!AK560="Нежилое помещение",IF(РТУС!AM560&gt;7,HYPERLINK("#РТУС!"&amp;CELL("адрес",Проверка!AM560),"не больше 7 кв.м."),РТУС!AM560),HYPERLINK("#Проверка!"&amp;CELL("адрес",Проверка!AM560),РТУС!AM560)),HYPERLINK("#РТУС!"&amp;CELL("адрес",Проверка!AM560),"###")))</f>
        <v>заполнить</v>
      </c>
      <c r="AN560" s="13" t="str">
        <f ca="1">IF(РТУС!AN560="",HYPERLINK("#РТУС!"&amp;CELL("адрес",Проверка!AN560),"заполнить"),IF(OR(РТУС!AN560="Общая площадь помещения",РТУС!AN560="Общая приведенная площадь жилого помещения",РТУС!AN560="Общая площадь жилого помещения с учетом лоджий, балконов, террас и веранд"),HYPERLINK("#Проверка!"&amp;CELL("адрес",Проверка!AN560),РТУС!AN560),HYPERLINK("#РТУС!"&amp;CELL("адрес",Проверка!AN560),"###")))</f>
        <v>заполнить</v>
      </c>
      <c r="AO560" s="13" t="str">
        <f ca="1">IF(OR(РТУС!AK560="Квартира",РТУС!A560="Нежилое помещение"),IF(РТУС!AO560="",HYPERLINK("#РТУС!"&amp;CELL("адрес",Проверка!AO560),"заполнить"),IF(ISNUMBER(РТУС!AO560)=TRUE,HYPERLINK("#Проверка!"&amp;CELL("адрес",Проверка!AO560),РТУС!AO560),HYPERLINK("#РТУС!"&amp;CELL("адрес",Проверка!AO560),"###"))),"")</f>
        <v/>
      </c>
      <c r="AP560" s="13" t="str">
        <f>IF(РТУС!AP560="","",РТУС!AP560)</f>
        <v/>
      </c>
      <c r="AQ560" s="13" t="str">
        <f ca="1">IF(РТУС!AQ560="",HYPERLINK("#РТУС!"&amp;CELL("адрес",Проверка!AQ560),"заполнить"),HYPERLINK("#Проверка!"&amp;CELL("адрес",Проверка!AQ560),РТУС!AQ560))</f>
        <v>заполнить</v>
      </c>
      <c r="AR560" s="18" t="str">
        <f ca="1">IF(РТУС!AR560="",HYPERLINK("#РТУС!"&amp;CELL("адрес",Проверка!AR560),"заполнить"),IF(ISNUMBER(РТУС!AR560)=FALSE,HYPERLINK("#РТУС!"&amp;CELL("адрес",Проверка!AR560),"###"),IF(РТУС!G560="1",IF(РТУС!AB560=РТУС!AR560+РТУС!AU560,HYPERLINK("#Проверка!"&amp;CELL("адрес",Проверка!AR560),РТУС!AR560),HYPERLINK("#РТУС!"&amp;CELL("адрес",Проверка!AR560),"сверить суммы")),IF(РТУС!AB560=(SUMIF(РТУС!$A$4:$A$1000,A560,РТУС!$AR$4:$AR$1000)+SUMIF(РТУС!$A$4:$A$1000,A560,РТУС!$AU$4:$AU$1000)),HYPERLINK("#Проверка!"&amp;CELL("адрес",Проверка!AR560),РТУС!AR560),HYPERLINK("#РТУС!"&amp;CELL("адрес",Проверка!AR560),"сверить суммы")))))</f>
        <v>заполнить</v>
      </c>
      <c r="AS560" s="13" t="str">
        <f>IF(РТУС!AS560="","",РТУС!AS560)</f>
        <v/>
      </c>
      <c r="AT560" s="18" t="str">
        <f ca="1">IF(РТУС!AT560="",HYPERLINK("#РТУС!"&amp;CELL("адрес",Проверка!AT560),"заполнить"),IF(ISNUMBER(РТУС!AT560)=FALSE,HYPERLINK("#РТУС!"&amp;CELL("адрес",Проверка!AT560),"###"),IF(РТУС!AT560=РТУС!AR560,HYPERLINK("#Проверка!"&amp;CELL("адрес",Проверка!AT560),РТУС!AT560),HYPERLINK("#РТУС!"&amp;CELL("адрес",Проверка!AT560),"сверить суммы"))))</f>
        <v>заполнить</v>
      </c>
      <c r="AU560" s="18" t="str">
        <f ca="1">IF(РТУС!AU560="",HYPERLINK("#РТУС!"&amp;CELL("адрес",Проверка!AU560),"заполнить"),IF(ISNUMBER(РТУС!AU560)=FALSE,HYPERLINK("#РТУС!"&amp;CELL("адрес",Проверка!AU560),"###"),IF(РТУС!G560="1",IF(РТУС!AB560=РТУС!AR560+РТУС!AU560,HYPERLINK("#Проверка!"&amp;CELL("адрес",Проверка!AU560),РТУС!AU560),HYPERLINK("#РТУС!"&amp;CELL("адрес",Проверка!AU560),"сверить суммы")),IF(РТУС!AB560=(SUMIF(РТУС!$A$4:$A$1000,A560,РТУС!$AR$4:$AR$1000)+SUMIF(РТУС!$A$4:$A$1000,A560,РТУС!$AU$4:$AU$1000)),HYPERLINK("#Проверка!"&amp;CELL("адрес",Проверка!AU560),РТУС!AU560),HYPERLINK("#РТУС!"&amp;CELL("адрес",Проверка!AU560),"сверить суммы")))))</f>
        <v>заполнить</v>
      </c>
      <c r="AV560" s="13" t="str">
        <f ca="1">IF(РТУС!AV560="",HYPERLINK("#РТУС!"&amp;CELL("адрес",Проверка!AV560),"заполнить"),IF(OR(РТУС!AV560="Требование о передаче жилого помещения",РТУС!AV560="Требование о передаче машино-места",РТУС!AV560="Требования о передаче нежилого помещения",РТУС!AV560="Денежные требования"),HYPERLINK("#Проверка!"&amp;CELL("адрес",Проверка!AV560),РТУС!AV560),HYPERLINK("#РТУС!"&amp;CELL("адрес",Проверка!AV560),"###")))</f>
        <v>заполнить</v>
      </c>
      <c r="AW560" s="13" t="str">
        <f ca="1">IF(РТУС!AW560="",HYPERLINK("#РТУС!"&amp;CELL("адрес",Проверка!AW560),"заполнить"),IF(OR(РТУС!AW560="Включен в полном объеме",РТУС!AW560="Включен частично"),HYPERLINK("#Проверка!"&amp;CELL("адрес",Проверка!AW560),РТУС!AW560),HYPERLINK("#РТУС!"&amp;CELL("адрес",Проверка!AW560),"###")))</f>
        <v>заполнить</v>
      </c>
      <c r="AX560" s="15" t="str">
        <f ca="1">IF(РТУС!AX560="",HYPERLINK("#РТУС!"&amp;CELL("адрес",Проверка!AX560),"заполнить"),IF(AND(LEN(РТУС!AX560)=5,РТУС!AX560&lt;TODAY()),HYPERLINK("#Проверка!"&amp;CELL("адрес",Проверка!AX560),РТУС!AX560),HYPERLINK("#РТУС!"&amp;CELL("адрес",Проверка!AX560),"###")))</f>
        <v>заполнить</v>
      </c>
      <c r="AY560" s="15" t="str">
        <f ca="1">IF(РТУС!AY560="",HYPERLINK("#РТУС!"&amp;CELL("адрес",Проверка!AY560),"заполнить"),IF(AND(LEN(РТУС!AY560)=5,РТУС!AY560&lt;TODAY()),HYPERLINK("#Проверка!"&amp;CELL("адрес",Проверка!AY560),РТУС!AY560),HYPERLINK("#РТУС!"&amp;CELL("адрес",Проверка!AY560),"###")))</f>
        <v>заполнить</v>
      </c>
    </row>
    <row r="561" spans="1:51" x14ac:dyDescent="0.25">
      <c r="A561" s="10" t="str">
        <f>РТУС!A561</f>
        <v>.</v>
      </c>
      <c r="B561" s="13" t="str">
        <f ca="1">IF(РТУС!B561="",HYPERLINK("#РТУС!"&amp;CELL("адрес",Проверка!B561),"заполнить"),IF(AND(LEN(РТУС!B561)=10,РТУС!B560=РТУС!B561),HYPERLINK("#Проверка!"&amp;CELL("адрес",Проверка!B561),РТУС!B561),HYPERLINK("#РТУС!"&amp;CELL("адрес",Проверка!B561),"###")))</f>
        <v>заполнить</v>
      </c>
      <c r="C561" s="13" t="str">
        <f ca="1">IF(РТУС!C561="",HYPERLINK("#РТУС!"&amp;CELL("адрес",Проверка!C561),"заполнить"),IF(AND(ISNUMBER(РТУС!C561)=TRUE,РТУС!C561&gt;0,РТУС!C560=РТУС!C561),HYPERLINK("#Проверка!"&amp;CELL("адрес",Проверка!C561),РТУС!C561),HYPERLINK("#РТУС!"&amp;CELL("адрес",Проверка!C561),"###")))</f>
        <v>заполнить</v>
      </c>
      <c r="D561" s="13" t="str">
        <f>IF(РТУС!D561="","",РТУС!D561)</f>
        <v/>
      </c>
      <c r="E561" s="13" t="str">
        <f ca="1">IF(РТУС!E561="",HYPERLINK("#РТУС!"&amp;CELL("адрес",Проверка!E561),"заполнить"),IF(РТУС!E560=РТУС!E561,HYPERLINK("#Проверка!"&amp;CELL("адрес",Проверка!E561),РТУС!E561),HYPERLINK("#РТУС!"&amp;CELL("адрес",Проверка!E561),"###")))</f>
        <v>заполнить</v>
      </c>
      <c r="F561" s="13" t="str">
        <f ca="1">IF(РТУС!F561="",HYPERLINK("#РТУС!"&amp;CELL("адрес",Проверка!F561),"заполнить"),HYPERLINK("#Проверка!"&amp;CELL("адрес",Проверка!F561),РТУС!F561))</f>
        <v>заполнить</v>
      </c>
      <c r="G561" s="20" t="str">
        <f ca="1">IF(РТУС!G561="",HYPERLINK("#РТУС!"&amp;CELL("адрес",Проверка!G561),"заполнить"),IF(РТУС!G561="1",HYPERLINK("#Проверка!"&amp;CELL("адрес",Проверка!G561),"1"),IF(AND(ISNUMBER(РТУС!G561)=TRUE,РТУС!G561&lt;=1,РТУС!G561&gt;0),IF(SUMIF(РТУС!$A$4:$A$1000,A561,РТУС!$G$4:$G$1000)=1,HYPERLINK("#Проверка!"&amp;CELL("адрес",Проверка!G561),РТУС!G561),HYPERLINK("#РТУС!"&amp;CELL("адрес",Проверка!G561),"сумма долей ≠ 1")),HYPERLINK("#РТУС!"&amp;CELL("адрес",Проверка!G561),"###"))))</f>
        <v>заполнить</v>
      </c>
      <c r="H561" s="13" t="str">
        <f ca="1">IF(РТУС!H561="",HYPERLINK("#РТУС!"&amp;CELL("адрес",Проверка!H561),"заполнить"),IF(OR(РТУС!H561="Юрлицо",РТУС!H561="Физлицо",РТУС!H561="ИП"),HYPERLINK("#Проверка!"&amp;CELL("адрес",Проверка!H561),РТУС!H561),HYPERLINK("#РТУС!"&amp;CELL("адрес",Проверка!H561),"###")))</f>
        <v>заполнить</v>
      </c>
      <c r="I561" s="13" t="str">
        <f ca="1">IF(OR(РТУС!H561="Юрлицо",РТУС!H561="ИП"),IF(РТУС!I561="",HYPERLINK("#РТУС!"&amp;CELL("адрес",Проверка!I561),"заполнить"),IF(OR(LEN(РТУС!I561)=10,LEN(РТУС!I561)=12),HYPERLINK("#Проверка!"&amp;CELL("адрес",Проверка!I561),РТУС!I561),HYPERLINK("#РТУС!"&amp;CELL("адрес",Проверка!I561),"###"))),"")</f>
        <v/>
      </c>
      <c r="J561" s="15" t="str">
        <f ca="1">IF(РТУС!J561="","",IF(AND(LEN(РТУС!J561)=5,РТУС!J561&lt;TODAY()),HYPERLINK("#Проверка!"&amp;CELL("адрес",Проверка!J561),РТУС!J561),HYPERLINK("#РТУС!"&amp;CELL("адрес",Проверка!J561),"###")))</f>
        <v/>
      </c>
      <c r="K561" s="13" t="str">
        <f>IF(РТУС!K561="","",РТУС!K561)</f>
        <v/>
      </c>
      <c r="L561" s="13" t="str">
        <f ca="1">IF(OR(РТУС!H561="Физлицо",РТУС!H561="ИП"),IF(РТУС!L561="",HYPERLINK("#РТУС!"&amp;CELL("адрес",Проверка!L561),"заполнить"),IF(OR(РТУС!L561="Загранпаспорт гражданина РФ",РТУС!L561="Паспорт гражданина РФ",РТУС!L561="Иностранный паспорт",РТУС!L561="Свидетельство о рождении",РТУС!L561="Вид на жительство"),HYPERLINK("#Проверка!"&amp;CELL("адрес",Проверка!L561),РТУС!L561),HYPERLINK("#РТУС!"&amp;CELL("адрес",Проверка!L561),"###"))),"")</f>
        <v/>
      </c>
      <c r="M561" s="13" t="str">
        <f ca="1">IF(AND(OR(РТУС!L561="Паспорт гражданина РФ",РТУС!L561="Свидетельство о рождении"),РТУС!M561=""),HYPERLINK("#РТУС!"&amp;CELL("адрес",Проверка!M561),"заполнить"),IF(РТУС!L561="Паспорт гражданина РФ",IF(LEN(РТУС!M561)=4,HYPERLINK("#Проверка!"&amp;CELL("адрес",Проверка!M561),РТУС!M561),HYPERLINK("#РТУС!"&amp;CELL("адрес",Проверка!M561),"###")),IF(РТУС!L561="Свидетельство о рождении",HYPERLINK("#Проверка!"&amp;CELL("адрес",Проверка!M561),РТУС!M561),"")))</f>
        <v/>
      </c>
      <c r="N561" s="13" t="str">
        <f ca="1">IF(РТУС!L561="","",IF(РТУС!N561="",HYPERLINK("#РТУС!"&amp;CELL("адрес",Проверка!N561),"заполнить"),IF(OR(РТУС!L561="Паспорт гражданина РФ",РТУС!L561="Свидетельство о рождении"),IF(LEN(РТУС!N561)=6,HYPERLINK("#Проверка!"&amp;CELL("адрес",Проверка!N561),РТУС!N561),HYPERLINK("#РТУС!"&amp;CELL("адрес",Проверка!N561),"###")),HYPERLINK("#Проверка!"&amp;CELL("адрес",Проверка!N561),РТУС!N561))))</f>
        <v/>
      </c>
      <c r="O561" s="15" t="str">
        <f ca="1">IF(РТУС!L561="","",IF(РТУС!O561="",HYPERLINK("#РТУС!"&amp;CELL("адрес",Проверка!O561),"заполнить"),IF(AND(LEN(РТУС!O561)=5,РТУС!O561&lt;TODAY()),IF(РТУС!L561="Свидетельство о рождении",IF(РТУС!O561&gt;EDATE(TODAY(),-168),HYPERLINK("#Проверка!"&amp;CELL("адрес",Проверка!O561),РТУС!O561),HYPERLINK("#РТУС!"&amp;CELL("адрес",Проверка!O561),"недействительно")),HYPERLINK("#Проверка!"&amp;CELL("адрес",Проверка!O561),РТУС!O561)),HYPERLINK("#РТУС!"&amp;CELL("адрес",Проверка!O561),"###"))))</f>
        <v/>
      </c>
      <c r="P561" s="21" t="str">
        <f ca="1">IF(РТУС!L561="Паспорт гражданина РФ",IF(РТУС!P561="",HYPERLINK("#РТУС!"&amp;CELL("адрес",Проверка!P561),"заполнить"),HYPERLINK("#Проверка!"&amp;CELL("адрес",Проверка!P561),РТУС!P561)),"")</f>
        <v/>
      </c>
      <c r="Q561" s="13" t="str">
        <f ca="1">IF(РТУС!L561="Паспорт гражданина РФ",IF(РТУС!Q561="",HYPERLINK("#РТУС!"&amp;CELL("адрес",Проверка!Q561),"заполнить"),IF(LEN(РТУС!Q561)=7,HYPERLINK("#Проверка!"&amp;CELL("адрес",Проверка!Q561),РТУС!Q561),HYPERLINK("#РТУС!"&amp;CELL("адрес",Проверка!Q561),"###"))),"")</f>
        <v/>
      </c>
      <c r="R561" s="13" t="str">
        <f ca="1">IF(РТУС!R561="",HYPERLINK("#РТУС!"&amp;CELL("адрес",Проверка!R561),"заполнить"),HYPERLINK("#Проверка!"&amp;CELL("адрес",Проверка!R561),РТУС!R561))</f>
        <v>заполнить</v>
      </c>
      <c r="S561" s="13" t="str">
        <f>IF(РТУС!S561="","",РТУС!S561)</f>
        <v/>
      </c>
      <c r="T561" s="13" t="str">
        <f>IF(РТУС!T561="","",РТУС!T561)</f>
        <v/>
      </c>
      <c r="U561" s="13" t="str">
        <f>IF(РТУС!U561="","",РТУС!U561)</f>
        <v/>
      </c>
      <c r="V561" s="13" t="str">
        <f ca="1">IF(РТУС!V561="",HYPERLINK("#РТУС!"&amp;CELL("адрес",Проверка!V561),"заполнить"),IF(OR(РТУС!V561="Договор участия в долевом строительстве",РТУС!V561="Предварительный договор участия в долевом строительстве",РТУС!V561="Определение Арбитражного суда",РТУС!V561="Решение суда общей юрисдикции",РТУС!V561="Иные договоры"),HYPERLINK("#Проверка!"&amp;CELL("адрес",Проверка!V561),РТУС!V561),HYPERLINK("#РТУС!"&amp;CELL("адрес",Проверка!V561),"###")))</f>
        <v>заполнить</v>
      </c>
      <c r="W561" s="13" t="str">
        <f ca="1">IF(РТУС!W561="",HYPERLINK("#РТУС!"&amp;CELL("адрес",Проверка!W561),"заполнить"),HYPERLINK("#Проверка!"&amp;CELL("адрес",Проверка!W561),РТУС!W561))</f>
        <v>заполнить</v>
      </c>
      <c r="X561" s="15" t="str">
        <f ca="1">IF(РТУС!X561="",HYPERLINK("#РТУС!"&amp;CELL("адрес",Проверка!X561),"заполнить"),IF(AND(LEN(РТУС!X561)=5,РТУС!X561&lt;TODAY()),HYPERLINK("#Проверка!"&amp;CELL("адрес",Проверка!X561),РТУС!X561),HYPERLINK("#РТУС!"&amp;CELL("адрес",Проверка!X561),"###")))</f>
        <v>заполнить</v>
      </c>
      <c r="Y561" s="13" t="str">
        <f>IF(РТУС!Y561="","",РТУС!Y561)</f>
        <v/>
      </c>
      <c r="Z561" s="15" t="str">
        <f ca="1">IF(РТУС!Z561="","",IF(AND(LEN(РТУС!Z561)=5,РТУС!Z561&lt;TODAY()),HYPERLINK("#Проверка!"&amp;CELL("адрес",Проверка!Z561),РТУС!Z561),HYPERLINK("#РТУС!"&amp;CELL("адрес",Проверка!Z561),"###")))</f>
        <v/>
      </c>
      <c r="AA561" s="18" t="str">
        <f ca="1">IF(РТУС!AA561="",HYPERLINK("#РТУС!"&amp;CELL("адрес",Проверка!AA561),"заполнить"),IF(ISNUMBER(РТУС!AA561)=TRUE,HYPERLINK("#Проверка!"&amp;CELL("адрес",Проверка!AA561),РТУС!AA561),HYPERLINK("#РТУС!"&amp;CELL("адрес",Проверка!AA561),"###")))</f>
        <v>заполнить</v>
      </c>
      <c r="AB561" s="18" t="str">
        <f ca="1">IF(РТУС!AB561="",HYPERLINK("#РТУС!"&amp;CELL("адрес",Проверка!AB561),"заполнить"),IF(ISNUMBER(РТУС!AB561)=TRUE,HYPERLINK("#Проверка!"&amp;CELL("адрес",Проверка!AB561),РТУС!AB561),HYPERLINK("#РТУС!"&amp;CELL("адрес",Проверка!AB561),"###")))</f>
        <v>заполнить</v>
      </c>
      <c r="AC561" s="18" t="str">
        <f ca="1">IF(РТУС!AC561="","",IF(ISNUMBER(РТУС!AC561)=TRUE,HYPERLINK("#Проверка!"&amp;CELL("адрес",Проверка!AC561),РТУС!AC561),HYPERLINK("#РТУС!"&amp;CELL("адрес",Проверка!AC561),"###")))</f>
        <v/>
      </c>
      <c r="AD561" s="18" t="str">
        <f ca="1">IF(РТУС!AD561="","",IF(ISNUMBER(РТУС!AD561)=TRUE,HYPERLINK("#Проверка!"&amp;CELL("адрес",Проверка!AD561),РТУС!AD561),HYPERLINK("#РТУС!"&amp;CELL("адрес",Проверка!AD561),"###")))</f>
        <v/>
      </c>
      <c r="AE561" s="13" t="str">
        <f>IF(РТУС!AE561="","",РТУС!AE561)</f>
        <v/>
      </c>
      <c r="AF561" s="15" t="str">
        <f ca="1">IF(РТУС!AE561="","",IF(РТУС!AF561="",HYPERLINK("#РТУС!"&amp;CELL("адрес",Проверка!AF561),"заполнить"),IF(AND(LEN(РТУС!AF561)=5,РТУС!AF561&lt;TODAY()),HYPERLINK("#Проверка!"&amp;CELL("адрес",Проверка!AF561),РТУС!AF561),HYPERLINK("#РТУС!"&amp;CELL("адрес",Проверка!AF561),"###"))))</f>
        <v/>
      </c>
      <c r="AG561" s="13"/>
      <c r="AH561" s="15" t="str">
        <f ca="1">IF(РТУС!AE561="","",IF(РТУС!AH561="",HYPERLINK("#РТУС!"&amp;CELL("адрес",Проверка!AH561),"заполнить"),IF(AND(LEN(РТУС!AH561)=5,РТУС!AH561&lt;TODAY()),HYPERLINK("#Проверка!"&amp;CELL("адрес",Проверка!AH561),РТУС!AH561),HYPERLINK("#РТУС!"&amp;CELL("адрес",Проверка!AH561),"###"))))</f>
        <v/>
      </c>
      <c r="AI561" s="15" t="str">
        <f ca="1">IF(РТУС!AE561="","",IF(РТУС!AI561="",HYPERLINK("#РТУС!"&amp;CELL("адрес",Проверка!AI561),"заполнить"),HYPERLINK("#Проверка!"&amp;CELL("адрес",Проверка!AI561),РТУС!AI561)))</f>
        <v/>
      </c>
      <c r="AJ561" s="13" t="str">
        <f ca="1">IF(РТУС!AE561="","",IF(РТУС!AJ561="",HYPERLINK("#РТУС!"&amp;CELL("адрес",Проверка!AJ561),"заполнить"),IF(OR(РТУС!AJ561="Юрлицо",РТУС!AJ561="Физлицо",РТУС!AJ561="ИП"),HYPERLINK("#Проверка!"&amp;CELL("адрес",Проверка!AJ561),РТУС!AJ561),HYPERLINK("#РТУС!"&amp;CELL("адрес",Проверка!AJ561),"###"))))</f>
        <v/>
      </c>
      <c r="AK561" s="13" t="str">
        <f ca="1">IF(РТУС!AK561="",HYPERLINK("#РТУС!"&amp;CELL("адрес",Проверка!AK561),"заполнить"),IF(OR(РТУС!AK561="Квартира",РТУС!AK561="Кладовая",РТУС!AK561="Машино-место",РТУС!AK561="Нежилое помещение"),HYPERLINK("#Проверка!"&amp;CELL("адрес",Проверка!AK561),РТУС!AK561),HYPERLINK("#РТУС!"&amp;CELL("адрес",Проверка!AK561),"###")))</f>
        <v>заполнить</v>
      </c>
      <c r="AL561" s="13" t="str">
        <f ca="1">IF(РТУС!AL561="",HYPERLINK("#РТУС!"&amp;CELL("адрес",Проверка!AL561),"заполнить"),HYPERLINK("#Проверка!"&amp;CELL("адрес",Проверка!AL561),РТУС!AL561))</f>
        <v>заполнить</v>
      </c>
      <c r="AM561" s="18" t="str">
        <f ca="1">IF(РТУС!AM561="",HYPERLINK("#РТУС!"&amp;CELL("адрес",Проверка!AM561),"заполнить"),IF(ISNUMBER(РТУС!AM561)=TRUE,IF(РТУС!AK561="Нежилое помещение",IF(РТУС!AM561&gt;7,HYPERLINK("#РТУС!"&amp;CELL("адрес",Проверка!AM561),"не больше 7 кв.м."),РТУС!AM561),HYPERLINK("#Проверка!"&amp;CELL("адрес",Проверка!AM561),РТУС!AM561)),HYPERLINK("#РТУС!"&amp;CELL("адрес",Проверка!AM561),"###")))</f>
        <v>заполнить</v>
      </c>
      <c r="AN561" s="13" t="str">
        <f ca="1">IF(РТУС!AN561="",HYPERLINK("#РТУС!"&amp;CELL("адрес",Проверка!AN561),"заполнить"),IF(OR(РТУС!AN561="Общая площадь помещения",РТУС!AN561="Общая приведенная площадь жилого помещения",РТУС!AN561="Общая площадь жилого помещения с учетом лоджий, балконов, террас и веранд"),HYPERLINK("#Проверка!"&amp;CELL("адрес",Проверка!AN561),РТУС!AN561),HYPERLINK("#РТУС!"&amp;CELL("адрес",Проверка!AN561),"###")))</f>
        <v>заполнить</v>
      </c>
      <c r="AO561" s="13" t="str">
        <f ca="1">IF(OR(РТУС!AK561="Квартира",РТУС!A561="Нежилое помещение"),IF(РТУС!AO561="",HYPERLINK("#РТУС!"&amp;CELL("адрес",Проверка!AO561),"заполнить"),IF(ISNUMBER(РТУС!AO561)=TRUE,HYPERLINK("#Проверка!"&amp;CELL("адрес",Проверка!AO561),РТУС!AO561),HYPERLINK("#РТУС!"&amp;CELL("адрес",Проверка!AO561),"###"))),"")</f>
        <v/>
      </c>
      <c r="AP561" s="13" t="str">
        <f>IF(РТУС!AP561="","",РТУС!AP561)</f>
        <v/>
      </c>
      <c r="AQ561" s="13" t="str">
        <f ca="1">IF(РТУС!AQ561="",HYPERLINK("#РТУС!"&amp;CELL("адрес",Проверка!AQ561),"заполнить"),HYPERLINK("#Проверка!"&amp;CELL("адрес",Проверка!AQ561),РТУС!AQ561))</f>
        <v>заполнить</v>
      </c>
      <c r="AR561" s="18" t="str">
        <f ca="1">IF(РТУС!AR561="",HYPERLINK("#РТУС!"&amp;CELL("адрес",Проверка!AR561),"заполнить"),IF(ISNUMBER(РТУС!AR561)=FALSE,HYPERLINK("#РТУС!"&amp;CELL("адрес",Проверка!AR561),"###"),IF(РТУС!G561="1",IF(РТУС!AB561=РТУС!AR561+РТУС!AU561,HYPERLINK("#Проверка!"&amp;CELL("адрес",Проверка!AR561),РТУС!AR561),HYPERLINK("#РТУС!"&amp;CELL("адрес",Проверка!AR561),"сверить суммы")),IF(РТУС!AB561=(SUMIF(РТУС!$A$4:$A$1000,A561,РТУС!$AR$4:$AR$1000)+SUMIF(РТУС!$A$4:$A$1000,A561,РТУС!$AU$4:$AU$1000)),HYPERLINK("#Проверка!"&amp;CELL("адрес",Проверка!AR561),РТУС!AR561),HYPERLINK("#РТУС!"&amp;CELL("адрес",Проверка!AR561),"сверить суммы")))))</f>
        <v>заполнить</v>
      </c>
      <c r="AS561" s="13" t="str">
        <f>IF(РТУС!AS561="","",РТУС!AS561)</f>
        <v/>
      </c>
      <c r="AT561" s="18" t="str">
        <f ca="1">IF(РТУС!AT561="",HYPERLINK("#РТУС!"&amp;CELL("адрес",Проверка!AT561),"заполнить"),IF(ISNUMBER(РТУС!AT561)=FALSE,HYPERLINK("#РТУС!"&amp;CELL("адрес",Проверка!AT561),"###"),IF(РТУС!AT561=РТУС!AR561,HYPERLINK("#Проверка!"&amp;CELL("адрес",Проверка!AT561),РТУС!AT561),HYPERLINK("#РТУС!"&amp;CELL("адрес",Проверка!AT561),"сверить суммы"))))</f>
        <v>заполнить</v>
      </c>
      <c r="AU561" s="18" t="str">
        <f ca="1">IF(РТУС!AU561="",HYPERLINK("#РТУС!"&amp;CELL("адрес",Проверка!AU561),"заполнить"),IF(ISNUMBER(РТУС!AU561)=FALSE,HYPERLINK("#РТУС!"&amp;CELL("адрес",Проверка!AU561),"###"),IF(РТУС!G561="1",IF(РТУС!AB561=РТУС!AR561+РТУС!AU561,HYPERLINK("#Проверка!"&amp;CELL("адрес",Проверка!AU561),РТУС!AU561),HYPERLINK("#РТУС!"&amp;CELL("адрес",Проверка!AU561),"сверить суммы")),IF(РТУС!AB561=(SUMIF(РТУС!$A$4:$A$1000,A561,РТУС!$AR$4:$AR$1000)+SUMIF(РТУС!$A$4:$A$1000,A561,РТУС!$AU$4:$AU$1000)),HYPERLINK("#Проверка!"&amp;CELL("адрес",Проверка!AU561),РТУС!AU561),HYPERLINK("#РТУС!"&amp;CELL("адрес",Проверка!AU561),"сверить суммы")))))</f>
        <v>заполнить</v>
      </c>
      <c r="AV561" s="13" t="str">
        <f ca="1">IF(РТУС!AV561="",HYPERLINK("#РТУС!"&amp;CELL("адрес",Проверка!AV561),"заполнить"),IF(OR(РТУС!AV561="Требование о передаче жилого помещения",РТУС!AV561="Требование о передаче машино-места",РТУС!AV561="Требования о передаче нежилого помещения",РТУС!AV561="Денежные требования"),HYPERLINK("#Проверка!"&amp;CELL("адрес",Проверка!AV561),РТУС!AV561),HYPERLINK("#РТУС!"&amp;CELL("адрес",Проверка!AV561),"###")))</f>
        <v>заполнить</v>
      </c>
      <c r="AW561" s="13" t="str">
        <f ca="1">IF(РТУС!AW561="",HYPERLINK("#РТУС!"&amp;CELL("адрес",Проверка!AW561),"заполнить"),IF(OR(РТУС!AW561="Включен в полном объеме",РТУС!AW561="Включен частично"),HYPERLINK("#Проверка!"&amp;CELL("адрес",Проверка!AW561),РТУС!AW561),HYPERLINK("#РТУС!"&amp;CELL("адрес",Проверка!AW561),"###")))</f>
        <v>заполнить</v>
      </c>
      <c r="AX561" s="15" t="str">
        <f ca="1">IF(РТУС!AX561="",HYPERLINK("#РТУС!"&amp;CELL("адрес",Проверка!AX561),"заполнить"),IF(AND(LEN(РТУС!AX561)=5,РТУС!AX561&lt;TODAY()),HYPERLINK("#Проверка!"&amp;CELL("адрес",Проверка!AX561),РТУС!AX561),HYPERLINK("#РТУС!"&amp;CELL("адрес",Проверка!AX561),"###")))</f>
        <v>заполнить</v>
      </c>
      <c r="AY561" s="15" t="str">
        <f ca="1">IF(РТУС!AY561="",HYPERLINK("#РТУС!"&amp;CELL("адрес",Проверка!AY561),"заполнить"),IF(AND(LEN(РТУС!AY561)=5,РТУС!AY561&lt;TODAY()),HYPERLINK("#Проверка!"&amp;CELL("адрес",Проверка!AY561),РТУС!AY561),HYPERLINK("#РТУС!"&amp;CELL("адрес",Проверка!AY561),"###")))</f>
        <v>заполнить</v>
      </c>
    </row>
    <row r="562" spans="1:51" x14ac:dyDescent="0.25">
      <c r="A562" s="10" t="str">
        <f>РТУС!A562</f>
        <v>.</v>
      </c>
      <c r="B562" s="13" t="str">
        <f ca="1">IF(РТУС!B562="",HYPERLINK("#РТУС!"&amp;CELL("адрес",Проверка!B562),"заполнить"),IF(AND(LEN(РТУС!B562)=10,РТУС!B561=РТУС!B562),HYPERLINK("#Проверка!"&amp;CELL("адрес",Проверка!B562),РТУС!B562),HYPERLINK("#РТУС!"&amp;CELL("адрес",Проверка!B562),"###")))</f>
        <v>заполнить</v>
      </c>
      <c r="C562" s="13" t="str">
        <f ca="1">IF(РТУС!C562="",HYPERLINK("#РТУС!"&amp;CELL("адрес",Проверка!C562),"заполнить"),IF(AND(ISNUMBER(РТУС!C562)=TRUE,РТУС!C562&gt;0,РТУС!C561=РТУС!C562),HYPERLINK("#Проверка!"&amp;CELL("адрес",Проверка!C562),РТУС!C562),HYPERLINK("#РТУС!"&amp;CELL("адрес",Проверка!C562),"###")))</f>
        <v>заполнить</v>
      </c>
      <c r="D562" s="13" t="str">
        <f>IF(РТУС!D562="","",РТУС!D562)</f>
        <v/>
      </c>
      <c r="E562" s="13" t="str">
        <f ca="1">IF(РТУС!E562="",HYPERLINK("#РТУС!"&amp;CELL("адрес",Проверка!E562),"заполнить"),IF(РТУС!E561=РТУС!E562,HYPERLINK("#Проверка!"&amp;CELL("адрес",Проверка!E562),РТУС!E562),HYPERLINK("#РТУС!"&amp;CELL("адрес",Проверка!E562),"###")))</f>
        <v>заполнить</v>
      </c>
      <c r="F562" s="13" t="str">
        <f ca="1">IF(РТУС!F562="",HYPERLINK("#РТУС!"&amp;CELL("адрес",Проверка!F562),"заполнить"),HYPERLINK("#Проверка!"&amp;CELL("адрес",Проверка!F562),РТУС!F562))</f>
        <v>заполнить</v>
      </c>
      <c r="G562" s="20" t="str">
        <f ca="1">IF(РТУС!G562="",HYPERLINK("#РТУС!"&amp;CELL("адрес",Проверка!G562),"заполнить"),IF(РТУС!G562="1",HYPERLINK("#Проверка!"&amp;CELL("адрес",Проверка!G562),"1"),IF(AND(ISNUMBER(РТУС!G562)=TRUE,РТУС!G562&lt;=1,РТУС!G562&gt;0),IF(SUMIF(РТУС!$A$4:$A$1000,A562,РТУС!$G$4:$G$1000)=1,HYPERLINK("#Проверка!"&amp;CELL("адрес",Проверка!G562),РТУС!G562),HYPERLINK("#РТУС!"&amp;CELL("адрес",Проверка!G562),"сумма долей ≠ 1")),HYPERLINK("#РТУС!"&amp;CELL("адрес",Проверка!G562),"###"))))</f>
        <v>заполнить</v>
      </c>
      <c r="H562" s="13" t="str">
        <f ca="1">IF(РТУС!H562="",HYPERLINK("#РТУС!"&amp;CELL("адрес",Проверка!H562),"заполнить"),IF(OR(РТУС!H562="Юрлицо",РТУС!H562="Физлицо",РТУС!H562="ИП"),HYPERLINK("#Проверка!"&amp;CELL("адрес",Проверка!H562),РТУС!H562),HYPERLINK("#РТУС!"&amp;CELL("адрес",Проверка!H562),"###")))</f>
        <v>заполнить</v>
      </c>
      <c r="I562" s="13" t="str">
        <f ca="1">IF(OR(РТУС!H562="Юрлицо",РТУС!H562="ИП"),IF(РТУС!I562="",HYPERLINK("#РТУС!"&amp;CELL("адрес",Проверка!I562),"заполнить"),IF(OR(LEN(РТУС!I562)=10,LEN(РТУС!I562)=12),HYPERLINK("#Проверка!"&amp;CELL("адрес",Проверка!I562),РТУС!I562),HYPERLINK("#РТУС!"&amp;CELL("адрес",Проверка!I562),"###"))),"")</f>
        <v/>
      </c>
      <c r="J562" s="15" t="str">
        <f ca="1">IF(РТУС!J562="","",IF(AND(LEN(РТУС!J562)=5,РТУС!J562&lt;TODAY()),HYPERLINK("#Проверка!"&amp;CELL("адрес",Проверка!J562),РТУС!J562),HYPERLINK("#РТУС!"&amp;CELL("адрес",Проверка!J562),"###")))</f>
        <v/>
      </c>
      <c r="K562" s="13" t="str">
        <f>IF(РТУС!K562="","",РТУС!K562)</f>
        <v/>
      </c>
      <c r="L562" s="13" t="str">
        <f ca="1">IF(OR(РТУС!H562="Физлицо",РТУС!H562="ИП"),IF(РТУС!L562="",HYPERLINK("#РТУС!"&amp;CELL("адрес",Проверка!L562),"заполнить"),IF(OR(РТУС!L562="Загранпаспорт гражданина РФ",РТУС!L562="Паспорт гражданина РФ",РТУС!L562="Иностранный паспорт",РТУС!L562="Свидетельство о рождении",РТУС!L562="Вид на жительство"),HYPERLINK("#Проверка!"&amp;CELL("адрес",Проверка!L562),РТУС!L562),HYPERLINK("#РТУС!"&amp;CELL("адрес",Проверка!L562),"###"))),"")</f>
        <v/>
      </c>
      <c r="M562" s="13" t="str">
        <f ca="1">IF(AND(OR(РТУС!L562="Паспорт гражданина РФ",РТУС!L562="Свидетельство о рождении"),РТУС!M562=""),HYPERLINK("#РТУС!"&amp;CELL("адрес",Проверка!M562),"заполнить"),IF(РТУС!L562="Паспорт гражданина РФ",IF(LEN(РТУС!M562)=4,HYPERLINK("#Проверка!"&amp;CELL("адрес",Проверка!M562),РТУС!M562),HYPERLINK("#РТУС!"&amp;CELL("адрес",Проверка!M562),"###")),IF(РТУС!L562="Свидетельство о рождении",HYPERLINK("#Проверка!"&amp;CELL("адрес",Проверка!M562),РТУС!M562),"")))</f>
        <v/>
      </c>
      <c r="N562" s="13" t="str">
        <f ca="1">IF(РТУС!L562="","",IF(РТУС!N562="",HYPERLINK("#РТУС!"&amp;CELL("адрес",Проверка!N562),"заполнить"),IF(OR(РТУС!L562="Паспорт гражданина РФ",РТУС!L562="Свидетельство о рождении"),IF(LEN(РТУС!N562)=6,HYPERLINK("#Проверка!"&amp;CELL("адрес",Проверка!N562),РТУС!N562),HYPERLINK("#РТУС!"&amp;CELL("адрес",Проверка!N562),"###")),HYPERLINK("#Проверка!"&amp;CELL("адрес",Проверка!N562),РТУС!N562))))</f>
        <v/>
      </c>
      <c r="O562" s="15" t="str">
        <f ca="1">IF(РТУС!L562="","",IF(РТУС!O562="",HYPERLINK("#РТУС!"&amp;CELL("адрес",Проверка!O562),"заполнить"),IF(AND(LEN(РТУС!O562)=5,РТУС!O562&lt;TODAY()),IF(РТУС!L562="Свидетельство о рождении",IF(РТУС!O562&gt;EDATE(TODAY(),-168),HYPERLINK("#Проверка!"&amp;CELL("адрес",Проверка!O562),РТУС!O562),HYPERLINK("#РТУС!"&amp;CELL("адрес",Проверка!O562),"недействительно")),HYPERLINK("#Проверка!"&amp;CELL("адрес",Проверка!O562),РТУС!O562)),HYPERLINK("#РТУС!"&amp;CELL("адрес",Проверка!O562),"###"))))</f>
        <v/>
      </c>
      <c r="P562" s="21" t="str">
        <f ca="1">IF(РТУС!L562="Паспорт гражданина РФ",IF(РТУС!P562="",HYPERLINK("#РТУС!"&amp;CELL("адрес",Проверка!P562),"заполнить"),HYPERLINK("#Проверка!"&amp;CELL("адрес",Проверка!P562),РТУС!P562)),"")</f>
        <v/>
      </c>
      <c r="Q562" s="13" t="str">
        <f ca="1">IF(РТУС!L562="Паспорт гражданина РФ",IF(РТУС!Q562="",HYPERLINK("#РТУС!"&amp;CELL("адрес",Проверка!Q562),"заполнить"),IF(LEN(РТУС!Q562)=7,HYPERLINK("#Проверка!"&amp;CELL("адрес",Проверка!Q562),РТУС!Q562),HYPERLINK("#РТУС!"&amp;CELL("адрес",Проверка!Q562),"###"))),"")</f>
        <v/>
      </c>
      <c r="R562" s="13" t="str">
        <f ca="1">IF(РТУС!R562="",HYPERLINK("#РТУС!"&amp;CELL("адрес",Проверка!R562),"заполнить"),HYPERLINK("#Проверка!"&amp;CELL("адрес",Проверка!R562),РТУС!R562))</f>
        <v>заполнить</v>
      </c>
      <c r="S562" s="13" t="str">
        <f>IF(РТУС!S562="","",РТУС!S562)</f>
        <v/>
      </c>
      <c r="T562" s="13" t="str">
        <f>IF(РТУС!T562="","",РТУС!T562)</f>
        <v/>
      </c>
      <c r="U562" s="13" t="str">
        <f>IF(РТУС!U562="","",РТУС!U562)</f>
        <v/>
      </c>
      <c r="V562" s="13" t="str">
        <f ca="1">IF(РТУС!V562="",HYPERLINK("#РТУС!"&amp;CELL("адрес",Проверка!V562),"заполнить"),IF(OR(РТУС!V562="Договор участия в долевом строительстве",РТУС!V562="Предварительный договор участия в долевом строительстве",РТУС!V562="Определение Арбитражного суда",РТУС!V562="Решение суда общей юрисдикции",РТУС!V562="Иные договоры"),HYPERLINK("#Проверка!"&amp;CELL("адрес",Проверка!V562),РТУС!V562),HYPERLINK("#РТУС!"&amp;CELL("адрес",Проверка!V562),"###")))</f>
        <v>заполнить</v>
      </c>
      <c r="W562" s="13" t="str">
        <f ca="1">IF(РТУС!W562="",HYPERLINK("#РТУС!"&amp;CELL("адрес",Проверка!W562),"заполнить"),HYPERLINK("#Проверка!"&amp;CELL("адрес",Проверка!W562),РТУС!W562))</f>
        <v>заполнить</v>
      </c>
      <c r="X562" s="15" t="str">
        <f ca="1">IF(РТУС!X562="",HYPERLINK("#РТУС!"&amp;CELL("адрес",Проверка!X562),"заполнить"),IF(AND(LEN(РТУС!X562)=5,РТУС!X562&lt;TODAY()),HYPERLINK("#Проверка!"&amp;CELL("адрес",Проверка!X562),РТУС!X562),HYPERLINK("#РТУС!"&amp;CELL("адрес",Проверка!X562),"###")))</f>
        <v>заполнить</v>
      </c>
      <c r="Y562" s="13" t="str">
        <f>IF(РТУС!Y562="","",РТУС!Y562)</f>
        <v/>
      </c>
      <c r="Z562" s="15" t="str">
        <f ca="1">IF(РТУС!Z562="","",IF(AND(LEN(РТУС!Z562)=5,РТУС!Z562&lt;TODAY()),HYPERLINK("#Проверка!"&amp;CELL("адрес",Проверка!Z562),РТУС!Z562),HYPERLINK("#РТУС!"&amp;CELL("адрес",Проверка!Z562),"###")))</f>
        <v/>
      </c>
      <c r="AA562" s="18" t="str">
        <f ca="1">IF(РТУС!AA562="",HYPERLINK("#РТУС!"&amp;CELL("адрес",Проверка!AA562),"заполнить"),IF(ISNUMBER(РТУС!AA562)=TRUE,HYPERLINK("#Проверка!"&amp;CELL("адрес",Проверка!AA562),РТУС!AA562),HYPERLINK("#РТУС!"&amp;CELL("адрес",Проверка!AA562),"###")))</f>
        <v>заполнить</v>
      </c>
      <c r="AB562" s="18" t="str">
        <f ca="1">IF(РТУС!AB562="",HYPERLINK("#РТУС!"&amp;CELL("адрес",Проверка!AB562),"заполнить"),IF(ISNUMBER(РТУС!AB562)=TRUE,HYPERLINK("#Проверка!"&amp;CELL("адрес",Проверка!AB562),РТУС!AB562),HYPERLINK("#РТУС!"&amp;CELL("адрес",Проверка!AB562),"###")))</f>
        <v>заполнить</v>
      </c>
      <c r="AC562" s="18" t="str">
        <f ca="1">IF(РТУС!AC562="","",IF(ISNUMBER(РТУС!AC562)=TRUE,HYPERLINK("#Проверка!"&amp;CELL("адрес",Проверка!AC562),РТУС!AC562),HYPERLINK("#РТУС!"&amp;CELL("адрес",Проверка!AC562),"###")))</f>
        <v/>
      </c>
      <c r="AD562" s="18" t="str">
        <f ca="1">IF(РТУС!AD562="","",IF(ISNUMBER(РТУС!AD562)=TRUE,HYPERLINK("#Проверка!"&amp;CELL("адрес",Проверка!AD562),РТУС!AD562),HYPERLINK("#РТУС!"&amp;CELL("адрес",Проверка!AD562),"###")))</f>
        <v/>
      </c>
      <c r="AE562" s="13" t="str">
        <f>IF(РТУС!AE562="","",РТУС!AE562)</f>
        <v/>
      </c>
      <c r="AF562" s="15" t="str">
        <f ca="1">IF(РТУС!AE562="","",IF(РТУС!AF562="",HYPERLINK("#РТУС!"&amp;CELL("адрес",Проверка!AF562),"заполнить"),IF(AND(LEN(РТУС!AF562)=5,РТУС!AF562&lt;TODAY()),HYPERLINK("#Проверка!"&amp;CELL("адрес",Проверка!AF562),РТУС!AF562),HYPERLINK("#РТУС!"&amp;CELL("адрес",Проверка!AF562),"###"))))</f>
        <v/>
      </c>
      <c r="AG562" s="13"/>
      <c r="AH562" s="15" t="str">
        <f ca="1">IF(РТУС!AE562="","",IF(РТУС!AH562="",HYPERLINK("#РТУС!"&amp;CELL("адрес",Проверка!AH562),"заполнить"),IF(AND(LEN(РТУС!AH562)=5,РТУС!AH562&lt;TODAY()),HYPERLINK("#Проверка!"&amp;CELL("адрес",Проверка!AH562),РТУС!AH562),HYPERLINK("#РТУС!"&amp;CELL("адрес",Проверка!AH562),"###"))))</f>
        <v/>
      </c>
      <c r="AI562" s="15" t="str">
        <f ca="1">IF(РТУС!AE562="","",IF(РТУС!AI562="",HYPERLINK("#РТУС!"&amp;CELL("адрес",Проверка!AI562),"заполнить"),HYPERLINK("#Проверка!"&amp;CELL("адрес",Проверка!AI562),РТУС!AI562)))</f>
        <v/>
      </c>
      <c r="AJ562" s="13" t="str">
        <f ca="1">IF(РТУС!AE562="","",IF(РТУС!AJ562="",HYPERLINK("#РТУС!"&amp;CELL("адрес",Проверка!AJ562),"заполнить"),IF(OR(РТУС!AJ562="Юрлицо",РТУС!AJ562="Физлицо",РТУС!AJ562="ИП"),HYPERLINK("#Проверка!"&amp;CELL("адрес",Проверка!AJ562),РТУС!AJ562),HYPERLINK("#РТУС!"&amp;CELL("адрес",Проверка!AJ562),"###"))))</f>
        <v/>
      </c>
      <c r="AK562" s="13" t="str">
        <f ca="1">IF(РТУС!AK562="",HYPERLINK("#РТУС!"&amp;CELL("адрес",Проверка!AK562),"заполнить"),IF(OR(РТУС!AK562="Квартира",РТУС!AK562="Кладовая",РТУС!AK562="Машино-место",РТУС!AK562="Нежилое помещение"),HYPERLINK("#Проверка!"&amp;CELL("адрес",Проверка!AK562),РТУС!AK562),HYPERLINK("#РТУС!"&amp;CELL("адрес",Проверка!AK562),"###")))</f>
        <v>заполнить</v>
      </c>
      <c r="AL562" s="13" t="str">
        <f ca="1">IF(РТУС!AL562="",HYPERLINK("#РТУС!"&amp;CELL("адрес",Проверка!AL562),"заполнить"),HYPERLINK("#Проверка!"&amp;CELL("адрес",Проверка!AL562),РТУС!AL562))</f>
        <v>заполнить</v>
      </c>
      <c r="AM562" s="18" t="str">
        <f ca="1">IF(РТУС!AM562="",HYPERLINK("#РТУС!"&amp;CELL("адрес",Проверка!AM562),"заполнить"),IF(ISNUMBER(РТУС!AM562)=TRUE,IF(РТУС!AK562="Нежилое помещение",IF(РТУС!AM562&gt;7,HYPERLINK("#РТУС!"&amp;CELL("адрес",Проверка!AM562),"не больше 7 кв.м."),РТУС!AM562),HYPERLINK("#Проверка!"&amp;CELL("адрес",Проверка!AM562),РТУС!AM562)),HYPERLINK("#РТУС!"&amp;CELL("адрес",Проверка!AM562),"###")))</f>
        <v>заполнить</v>
      </c>
      <c r="AN562" s="13" t="str">
        <f ca="1">IF(РТУС!AN562="",HYPERLINK("#РТУС!"&amp;CELL("адрес",Проверка!AN562),"заполнить"),IF(OR(РТУС!AN562="Общая площадь помещения",РТУС!AN562="Общая приведенная площадь жилого помещения",РТУС!AN562="Общая площадь жилого помещения с учетом лоджий, балконов, террас и веранд"),HYPERLINK("#Проверка!"&amp;CELL("адрес",Проверка!AN562),РТУС!AN562),HYPERLINK("#РТУС!"&amp;CELL("адрес",Проверка!AN562),"###")))</f>
        <v>заполнить</v>
      </c>
      <c r="AO562" s="13" t="str">
        <f ca="1">IF(OR(РТУС!AK562="Квартира",РТУС!A562="Нежилое помещение"),IF(РТУС!AO562="",HYPERLINK("#РТУС!"&amp;CELL("адрес",Проверка!AO562),"заполнить"),IF(ISNUMBER(РТУС!AO562)=TRUE,HYPERLINK("#Проверка!"&amp;CELL("адрес",Проверка!AO562),РТУС!AO562),HYPERLINK("#РТУС!"&amp;CELL("адрес",Проверка!AO562),"###"))),"")</f>
        <v/>
      </c>
      <c r="AP562" s="13" t="str">
        <f>IF(РТУС!AP562="","",РТУС!AP562)</f>
        <v/>
      </c>
      <c r="AQ562" s="13" t="str">
        <f ca="1">IF(РТУС!AQ562="",HYPERLINK("#РТУС!"&amp;CELL("адрес",Проверка!AQ562),"заполнить"),HYPERLINK("#Проверка!"&amp;CELL("адрес",Проверка!AQ562),РТУС!AQ562))</f>
        <v>заполнить</v>
      </c>
      <c r="AR562" s="18" t="str">
        <f ca="1">IF(РТУС!AR562="",HYPERLINK("#РТУС!"&amp;CELL("адрес",Проверка!AR562),"заполнить"),IF(ISNUMBER(РТУС!AR562)=FALSE,HYPERLINK("#РТУС!"&amp;CELL("адрес",Проверка!AR562),"###"),IF(РТУС!G562="1",IF(РТУС!AB562=РТУС!AR562+РТУС!AU562,HYPERLINK("#Проверка!"&amp;CELL("адрес",Проверка!AR562),РТУС!AR562),HYPERLINK("#РТУС!"&amp;CELL("адрес",Проверка!AR562),"сверить суммы")),IF(РТУС!AB562=(SUMIF(РТУС!$A$4:$A$1000,A562,РТУС!$AR$4:$AR$1000)+SUMIF(РТУС!$A$4:$A$1000,A562,РТУС!$AU$4:$AU$1000)),HYPERLINK("#Проверка!"&amp;CELL("адрес",Проверка!AR562),РТУС!AR562),HYPERLINK("#РТУС!"&amp;CELL("адрес",Проверка!AR562),"сверить суммы")))))</f>
        <v>заполнить</v>
      </c>
      <c r="AS562" s="13" t="str">
        <f>IF(РТУС!AS562="","",РТУС!AS562)</f>
        <v/>
      </c>
      <c r="AT562" s="18" t="str">
        <f ca="1">IF(РТУС!AT562="",HYPERLINK("#РТУС!"&amp;CELL("адрес",Проверка!AT562),"заполнить"),IF(ISNUMBER(РТУС!AT562)=FALSE,HYPERLINK("#РТУС!"&amp;CELL("адрес",Проверка!AT562),"###"),IF(РТУС!AT562=РТУС!AR562,HYPERLINK("#Проверка!"&amp;CELL("адрес",Проверка!AT562),РТУС!AT562),HYPERLINK("#РТУС!"&amp;CELL("адрес",Проверка!AT562),"сверить суммы"))))</f>
        <v>заполнить</v>
      </c>
      <c r="AU562" s="18" t="str">
        <f ca="1">IF(РТУС!AU562="",HYPERLINK("#РТУС!"&amp;CELL("адрес",Проверка!AU562),"заполнить"),IF(ISNUMBER(РТУС!AU562)=FALSE,HYPERLINK("#РТУС!"&amp;CELL("адрес",Проверка!AU562),"###"),IF(РТУС!G562="1",IF(РТУС!AB562=РТУС!AR562+РТУС!AU562,HYPERLINK("#Проверка!"&amp;CELL("адрес",Проверка!AU562),РТУС!AU562),HYPERLINK("#РТУС!"&amp;CELL("адрес",Проверка!AU562),"сверить суммы")),IF(РТУС!AB562=(SUMIF(РТУС!$A$4:$A$1000,A562,РТУС!$AR$4:$AR$1000)+SUMIF(РТУС!$A$4:$A$1000,A562,РТУС!$AU$4:$AU$1000)),HYPERLINK("#Проверка!"&amp;CELL("адрес",Проверка!AU562),РТУС!AU562),HYPERLINK("#РТУС!"&amp;CELL("адрес",Проверка!AU562),"сверить суммы")))))</f>
        <v>заполнить</v>
      </c>
      <c r="AV562" s="13" t="str">
        <f ca="1">IF(РТУС!AV562="",HYPERLINK("#РТУС!"&amp;CELL("адрес",Проверка!AV562),"заполнить"),IF(OR(РТУС!AV562="Требование о передаче жилого помещения",РТУС!AV562="Требование о передаче машино-места",РТУС!AV562="Требования о передаче нежилого помещения",РТУС!AV562="Денежные требования"),HYPERLINK("#Проверка!"&amp;CELL("адрес",Проверка!AV562),РТУС!AV562),HYPERLINK("#РТУС!"&amp;CELL("адрес",Проверка!AV562),"###")))</f>
        <v>заполнить</v>
      </c>
      <c r="AW562" s="13" t="str">
        <f ca="1">IF(РТУС!AW562="",HYPERLINK("#РТУС!"&amp;CELL("адрес",Проверка!AW562),"заполнить"),IF(OR(РТУС!AW562="Включен в полном объеме",РТУС!AW562="Включен частично"),HYPERLINK("#Проверка!"&amp;CELL("адрес",Проверка!AW562),РТУС!AW562),HYPERLINK("#РТУС!"&amp;CELL("адрес",Проверка!AW562),"###")))</f>
        <v>заполнить</v>
      </c>
      <c r="AX562" s="15" t="str">
        <f ca="1">IF(РТУС!AX562="",HYPERLINK("#РТУС!"&amp;CELL("адрес",Проверка!AX562),"заполнить"),IF(AND(LEN(РТУС!AX562)=5,РТУС!AX562&lt;TODAY()),HYPERLINK("#Проверка!"&amp;CELL("адрес",Проверка!AX562),РТУС!AX562),HYPERLINK("#РТУС!"&amp;CELL("адрес",Проверка!AX562),"###")))</f>
        <v>заполнить</v>
      </c>
      <c r="AY562" s="15" t="str">
        <f ca="1">IF(РТУС!AY562="",HYPERLINK("#РТУС!"&amp;CELL("адрес",Проверка!AY562),"заполнить"),IF(AND(LEN(РТУС!AY562)=5,РТУС!AY562&lt;TODAY()),HYPERLINK("#Проверка!"&amp;CELL("адрес",Проверка!AY562),РТУС!AY562),HYPERLINK("#РТУС!"&amp;CELL("адрес",Проверка!AY562),"###")))</f>
        <v>заполнить</v>
      </c>
    </row>
    <row r="563" spans="1:51" x14ac:dyDescent="0.25">
      <c r="A563" s="10" t="str">
        <f>РТУС!A563</f>
        <v>.</v>
      </c>
      <c r="B563" s="13" t="str">
        <f ca="1">IF(РТУС!B563="",HYPERLINK("#РТУС!"&amp;CELL("адрес",Проверка!B563),"заполнить"),IF(AND(LEN(РТУС!B563)=10,РТУС!B562=РТУС!B563),HYPERLINK("#Проверка!"&amp;CELL("адрес",Проверка!B563),РТУС!B563),HYPERLINK("#РТУС!"&amp;CELL("адрес",Проверка!B563),"###")))</f>
        <v>заполнить</v>
      </c>
      <c r="C563" s="13" t="str">
        <f ca="1">IF(РТУС!C563="",HYPERLINK("#РТУС!"&amp;CELL("адрес",Проверка!C563),"заполнить"),IF(AND(ISNUMBER(РТУС!C563)=TRUE,РТУС!C563&gt;0,РТУС!C562=РТУС!C563),HYPERLINK("#Проверка!"&amp;CELL("адрес",Проверка!C563),РТУС!C563),HYPERLINK("#РТУС!"&amp;CELL("адрес",Проверка!C563),"###")))</f>
        <v>заполнить</v>
      </c>
      <c r="D563" s="13" t="str">
        <f>IF(РТУС!D563="","",РТУС!D563)</f>
        <v/>
      </c>
      <c r="E563" s="13" t="str">
        <f ca="1">IF(РТУС!E563="",HYPERLINK("#РТУС!"&amp;CELL("адрес",Проверка!E563),"заполнить"),IF(РТУС!E562=РТУС!E563,HYPERLINK("#Проверка!"&amp;CELL("адрес",Проверка!E563),РТУС!E563),HYPERLINK("#РТУС!"&amp;CELL("адрес",Проверка!E563),"###")))</f>
        <v>заполнить</v>
      </c>
      <c r="F563" s="13" t="str">
        <f ca="1">IF(РТУС!F563="",HYPERLINK("#РТУС!"&amp;CELL("адрес",Проверка!F563),"заполнить"),HYPERLINK("#Проверка!"&amp;CELL("адрес",Проверка!F563),РТУС!F563))</f>
        <v>заполнить</v>
      </c>
      <c r="G563" s="20" t="str">
        <f ca="1">IF(РТУС!G563="",HYPERLINK("#РТУС!"&amp;CELL("адрес",Проверка!G563),"заполнить"),IF(РТУС!G563="1",HYPERLINK("#Проверка!"&amp;CELL("адрес",Проверка!G563),"1"),IF(AND(ISNUMBER(РТУС!G563)=TRUE,РТУС!G563&lt;=1,РТУС!G563&gt;0),IF(SUMIF(РТУС!$A$4:$A$1000,A563,РТУС!$G$4:$G$1000)=1,HYPERLINK("#Проверка!"&amp;CELL("адрес",Проверка!G563),РТУС!G563),HYPERLINK("#РТУС!"&amp;CELL("адрес",Проверка!G563),"сумма долей ≠ 1")),HYPERLINK("#РТУС!"&amp;CELL("адрес",Проверка!G563),"###"))))</f>
        <v>заполнить</v>
      </c>
      <c r="H563" s="13" t="str">
        <f ca="1">IF(РТУС!H563="",HYPERLINK("#РТУС!"&amp;CELL("адрес",Проверка!H563),"заполнить"),IF(OR(РТУС!H563="Юрлицо",РТУС!H563="Физлицо",РТУС!H563="ИП"),HYPERLINK("#Проверка!"&amp;CELL("адрес",Проверка!H563),РТУС!H563),HYPERLINK("#РТУС!"&amp;CELL("адрес",Проверка!H563),"###")))</f>
        <v>заполнить</v>
      </c>
      <c r="I563" s="13" t="str">
        <f ca="1">IF(OR(РТУС!H563="Юрлицо",РТУС!H563="ИП"),IF(РТУС!I563="",HYPERLINK("#РТУС!"&amp;CELL("адрес",Проверка!I563),"заполнить"),IF(OR(LEN(РТУС!I563)=10,LEN(РТУС!I563)=12),HYPERLINK("#Проверка!"&amp;CELL("адрес",Проверка!I563),РТУС!I563),HYPERLINK("#РТУС!"&amp;CELL("адрес",Проверка!I563),"###"))),"")</f>
        <v/>
      </c>
      <c r="J563" s="15" t="str">
        <f ca="1">IF(РТУС!J563="","",IF(AND(LEN(РТУС!J563)=5,РТУС!J563&lt;TODAY()),HYPERLINK("#Проверка!"&amp;CELL("адрес",Проверка!J563),РТУС!J563),HYPERLINK("#РТУС!"&amp;CELL("адрес",Проверка!J563),"###")))</f>
        <v/>
      </c>
      <c r="K563" s="13" t="str">
        <f>IF(РТУС!K563="","",РТУС!K563)</f>
        <v/>
      </c>
      <c r="L563" s="13" t="str">
        <f ca="1">IF(OR(РТУС!H563="Физлицо",РТУС!H563="ИП"),IF(РТУС!L563="",HYPERLINK("#РТУС!"&amp;CELL("адрес",Проверка!L563),"заполнить"),IF(OR(РТУС!L563="Загранпаспорт гражданина РФ",РТУС!L563="Паспорт гражданина РФ",РТУС!L563="Иностранный паспорт",РТУС!L563="Свидетельство о рождении",РТУС!L563="Вид на жительство"),HYPERLINK("#Проверка!"&amp;CELL("адрес",Проверка!L563),РТУС!L563),HYPERLINK("#РТУС!"&amp;CELL("адрес",Проверка!L563),"###"))),"")</f>
        <v/>
      </c>
      <c r="M563" s="13" t="str">
        <f ca="1">IF(AND(OR(РТУС!L563="Паспорт гражданина РФ",РТУС!L563="Свидетельство о рождении"),РТУС!M563=""),HYPERLINK("#РТУС!"&amp;CELL("адрес",Проверка!M563),"заполнить"),IF(РТУС!L563="Паспорт гражданина РФ",IF(LEN(РТУС!M563)=4,HYPERLINK("#Проверка!"&amp;CELL("адрес",Проверка!M563),РТУС!M563),HYPERLINK("#РТУС!"&amp;CELL("адрес",Проверка!M563),"###")),IF(РТУС!L563="Свидетельство о рождении",HYPERLINK("#Проверка!"&amp;CELL("адрес",Проверка!M563),РТУС!M563),"")))</f>
        <v/>
      </c>
      <c r="N563" s="13" t="str">
        <f ca="1">IF(РТУС!L563="","",IF(РТУС!N563="",HYPERLINK("#РТУС!"&amp;CELL("адрес",Проверка!N563),"заполнить"),IF(OR(РТУС!L563="Паспорт гражданина РФ",РТУС!L563="Свидетельство о рождении"),IF(LEN(РТУС!N563)=6,HYPERLINK("#Проверка!"&amp;CELL("адрес",Проверка!N563),РТУС!N563),HYPERLINK("#РТУС!"&amp;CELL("адрес",Проверка!N563),"###")),HYPERLINK("#Проверка!"&amp;CELL("адрес",Проверка!N563),РТУС!N563))))</f>
        <v/>
      </c>
      <c r="O563" s="15" t="str">
        <f ca="1">IF(РТУС!L563="","",IF(РТУС!O563="",HYPERLINK("#РТУС!"&amp;CELL("адрес",Проверка!O563),"заполнить"),IF(AND(LEN(РТУС!O563)=5,РТУС!O563&lt;TODAY()),IF(РТУС!L563="Свидетельство о рождении",IF(РТУС!O563&gt;EDATE(TODAY(),-168),HYPERLINK("#Проверка!"&amp;CELL("адрес",Проверка!O563),РТУС!O563),HYPERLINK("#РТУС!"&amp;CELL("адрес",Проверка!O563),"недействительно")),HYPERLINK("#Проверка!"&amp;CELL("адрес",Проверка!O563),РТУС!O563)),HYPERLINK("#РТУС!"&amp;CELL("адрес",Проверка!O563),"###"))))</f>
        <v/>
      </c>
      <c r="P563" s="21" t="str">
        <f ca="1">IF(РТУС!L563="Паспорт гражданина РФ",IF(РТУС!P563="",HYPERLINK("#РТУС!"&amp;CELL("адрес",Проверка!P563),"заполнить"),HYPERLINK("#Проверка!"&amp;CELL("адрес",Проверка!P563),РТУС!P563)),"")</f>
        <v/>
      </c>
      <c r="Q563" s="13" t="str">
        <f ca="1">IF(РТУС!L563="Паспорт гражданина РФ",IF(РТУС!Q563="",HYPERLINK("#РТУС!"&amp;CELL("адрес",Проверка!Q563),"заполнить"),IF(LEN(РТУС!Q563)=7,HYPERLINK("#Проверка!"&amp;CELL("адрес",Проверка!Q563),РТУС!Q563),HYPERLINK("#РТУС!"&amp;CELL("адрес",Проверка!Q563),"###"))),"")</f>
        <v/>
      </c>
      <c r="R563" s="13" t="str">
        <f ca="1">IF(РТУС!R563="",HYPERLINK("#РТУС!"&amp;CELL("адрес",Проверка!R563),"заполнить"),HYPERLINK("#Проверка!"&amp;CELL("адрес",Проверка!R563),РТУС!R563))</f>
        <v>заполнить</v>
      </c>
      <c r="S563" s="13" t="str">
        <f>IF(РТУС!S563="","",РТУС!S563)</f>
        <v/>
      </c>
      <c r="T563" s="13" t="str">
        <f>IF(РТУС!T563="","",РТУС!T563)</f>
        <v/>
      </c>
      <c r="U563" s="13" t="str">
        <f>IF(РТУС!U563="","",РТУС!U563)</f>
        <v/>
      </c>
      <c r="V563" s="13" t="str">
        <f ca="1">IF(РТУС!V563="",HYPERLINK("#РТУС!"&amp;CELL("адрес",Проверка!V563),"заполнить"),IF(OR(РТУС!V563="Договор участия в долевом строительстве",РТУС!V563="Предварительный договор участия в долевом строительстве",РТУС!V563="Определение Арбитражного суда",РТУС!V563="Решение суда общей юрисдикции",РТУС!V563="Иные договоры"),HYPERLINK("#Проверка!"&amp;CELL("адрес",Проверка!V563),РТУС!V563),HYPERLINK("#РТУС!"&amp;CELL("адрес",Проверка!V563),"###")))</f>
        <v>заполнить</v>
      </c>
      <c r="W563" s="13" t="str">
        <f ca="1">IF(РТУС!W563="",HYPERLINK("#РТУС!"&amp;CELL("адрес",Проверка!W563),"заполнить"),HYPERLINK("#Проверка!"&amp;CELL("адрес",Проверка!W563),РТУС!W563))</f>
        <v>заполнить</v>
      </c>
      <c r="X563" s="15" t="str">
        <f ca="1">IF(РТУС!X563="",HYPERLINK("#РТУС!"&amp;CELL("адрес",Проверка!X563),"заполнить"),IF(AND(LEN(РТУС!X563)=5,РТУС!X563&lt;TODAY()),HYPERLINK("#Проверка!"&amp;CELL("адрес",Проверка!X563),РТУС!X563),HYPERLINK("#РТУС!"&amp;CELL("адрес",Проверка!X563),"###")))</f>
        <v>заполнить</v>
      </c>
      <c r="Y563" s="13" t="str">
        <f>IF(РТУС!Y563="","",РТУС!Y563)</f>
        <v/>
      </c>
      <c r="Z563" s="15" t="str">
        <f ca="1">IF(РТУС!Z563="","",IF(AND(LEN(РТУС!Z563)=5,РТУС!Z563&lt;TODAY()),HYPERLINK("#Проверка!"&amp;CELL("адрес",Проверка!Z563),РТУС!Z563),HYPERLINK("#РТУС!"&amp;CELL("адрес",Проверка!Z563),"###")))</f>
        <v/>
      </c>
      <c r="AA563" s="18" t="str">
        <f ca="1">IF(РТУС!AA563="",HYPERLINK("#РТУС!"&amp;CELL("адрес",Проверка!AA563),"заполнить"),IF(ISNUMBER(РТУС!AA563)=TRUE,HYPERLINK("#Проверка!"&amp;CELL("адрес",Проверка!AA563),РТУС!AA563),HYPERLINK("#РТУС!"&amp;CELL("адрес",Проверка!AA563),"###")))</f>
        <v>заполнить</v>
      </c>
      <c r="AB563" s="18" t="str">
        <f ca="1">IF(РТУС!AB563="",HYPERLINK("#РТУС!"&amp;CELL("адрес",Проверка!AB563),"заполнить"),IF(ISNUMBER(РТУС!AB563)=TRUE,HYPERLINK("#Проверка!"&amp;CELL("адрес",Проверка!AB563),РТУС!AB563),HYPERLINK("#РТУС!"&amp;CELL("адрес",Проверка!AB563),"###")))</f>
        <v>заполнить</v>
      </c>
      <c r="AC563" s="18" t="str">
        <f ca="1">IF(РТУС!AC563="","",IF(ISNUMBER(РТУС!AC563)=TRUE,HYPERLINK("#Проверка!"&amp;CELL("адрес",Проверка!AC563),РТУС!AC563),HYPERLINK("#РТУС!"&amp;CELL("адрес",Проверка!AC563),"###")))</f>
        <v/>
      </c>
      <c r="AD563" s="18" t="str">
        <f ca="1">IF(РТУС!AD563="","",IF(ISNUMBER(РТУС!AD563)=TRUE,HYPERLINK("#Проверка!"&amp;CELL("адрес",Проверка!AD563),РТУС!AD563),HYPERLINK("#РТУС!"&amp;CELL("адрес",Проверка!AD563),"###")))</f>
        <v/>
      </c>
      <c r="AE563" s="13" t="str">
        <f>IF(РТУС!AE563="","",РТУС!AE563)</f>
        <v/>
      </c>
      <c r="AF563" s="15" t="str">
        <f ca="1">IF(РТУС!AE563="","",IF(РТУС!AF563="",HYPERLINK("#РТУС!"&amp;CELL("адрес",Проверка!AF563),"заполнить"),IF(AND(LEN(РТУС!AF563)=5,РТУС!AF563&lt;TODAY()),HYPERLINK("#Проверка!"&amp;CELL("адрес",Проверка!AF563),РТУС!AF563),HYPERLINK("#РТУС!"&amp;CELL("адрес",Проверка!AF563),"###"))))</f>
        <v/>
      </c>
      <c r="AG563" s="13"/>
      <c r="AH563" s="15" t="str">
        <f ca="1">IF(РТУС!AE563="","",IF(РТУС!AH563="",HYPERLINK("#РТУС!"&amp;CELL("адрес",Проверка!AH563),"заполнить"),IF(AND(LEN(РТУС!AH563)=5,РТУС!AH563&lt;TODAY()),HYPERLINK("#Проверка!"&amp;CELL("адрес",Проверка!AH563),РТУС!AH563),HYPERLINK("#РТУС!"&amp;CELL("адрес",Проверка!AH563),"###"))))</f>
        <v/>
      </c>
      <c r="AI563" s="15" t="str">
        <f ca="1">IF(РТУС!AE563="","",IF(РТУС!AI563="",HYPERLINK("#РТУС!"&amp;CELL("адрес",Проверка!AI563),"заполнить"),HYPERLINK("#Проверка!"&amp;CELL("адрес",Проверка!AI563),РТУС!AI563)))</f>
        <v/>
      </c>
      <c r="AJ563" s="13" t="str">
        <f ca="1">IF(РТУС!AE563="","",IF(РТУС!AJ563="",HYPERLINK("#РТУС!"&amp;CELL("адрес",Проверка!AJ563),"заполнить"),IF(OR(РТУС!AJ563="Юрлицо",РТУС!AJ563="Физлицо",РТУС!AJ563="ИП"),HYPERLINK("#Проверка!"&amp;CELL("адрес",Проверка!AJ563),РТУС!AJ563),HYPERLINK("#РТУС!"&amp;CELL("адрес",Проверка!AJ563),"###"))))</f>
        <v/>
      </c>
      <c r="AK563" s="13" t="str">
        <f ca="1">IF(РТУС!AK563="",HYPERLINK("#РТУС!"&amp;CELL("адрес",Проверка!AK563),"заполнить"),IF(OR(РТУС!AK563="Квартира",РТУС!AK563="Кладовая",РТУС!AK563="Машино-место",РТУС!AK563="Нежилое помещение"),HYPERLINK("#Проверка!"&amp;CELL("адрес",Проверка!AK563),РТУС!AK563),HYPERLINK("#РТУС!"&amp;CELL("адрес",Проверка!AK563),"###")))</f>
        <v>заполнить</v>
      </c>
      <c r="AL563" s="13" t="str">
        <f ca="1">IF(РТУС!AL563="",HYPERLINK("#РТУС!"&amp;CELL("адрес",Проверка!AL563),"заполнить"),HYPERLINK("#Проверка!"&amp;CELL("адрес",Проверка!AL563),РТУС!AL563))</f>
        <v>заполнить</v>
      </c>
      <c r="AM563" s="18" t="str">
        <f ca="1">IF(РТУС!AM563="",HYPERLINK("#РТУС!"&amp;CELL("адрес",Проверка!AM563),"заполнить"),IF(ISNUMBER(РТУС!AM563)=TRUE,IF(РТУС!AK563="Нежилое помещение",IF(РТУС!AM563&gt;7,HYPERLINK("#РТУС!"&amp;CELL("адрес",Проверка!AM563),"не больше 7 кв.м."),РТУС!AM563),HYPERLINK("#Проверка!"&amp;CELL("адрес",Проверка!AM563),РТУС!AM563)),HYPERLINK("#РТУС!"&amp;CELL("адрес",Проверка!AM563),"###")))</f>
        <v>заполнить</v>
      </c>
      <c r="AN563" s="13" t="str">
        <f ca="1">IF(РТУС!AN563="",HYPERLINK("#РТУС!"&amp;CELL("адрес",Проверка!AN563),"заполнить"),IF(OR(РТУС!AN563="Общая площадь помещения",РТУС!AN563="Общая приведенная площадь жилого помещения",РТУС!AN563="Общая площадь жилого помещения с учетом лоджий, балконов, террас и веранд"),HYPERLINK("#Проверка!"&amp;CELL("адрес",Проверка!AN563),РТУС!AN563),HYPERLINK("#РТУС!"&amp;CELL("адрес",Проверка!AN563),"###")))</f>
        <v>заполнить</v>
      </c>
      <c r="AO563" s="13" t="str">
        <f ca="1">IF(OR(РТУС!AK563="Квартира",РТУС!A563="Нежилое помещение"),IF(РТУС!AO563="",HYPERLINK("#РТУС!"&amp;CELL("адрес",Проверка!AO563),"заполнить"),IF(ISNUMBER(РТУС!AO563)=TRUE,HYPERLINK("#Проверка!"&amp;CELL("адрес",Проверка!AO563),РТУС!AO563),HYPERLINK("#РТУС!"&amp;CELL("адрес",Проверка!AO563),"###"))),"")</f>
        <v/>
      </c>
      <c r="AP563" s="13" t="str">
        <f>IF(РТУС!AP563="","",РТУС!AP563)</f>
        <v/>
      </c>
      <c r="AQ563" s="13" t="str">
        <f ca="1">IF(РТУС!AQ563="",HYPERLINK("#РТУС!"&amp;CELL("адрес",Проверка!AQ563),"заполнить"),HYPERLINK("#Проверка!"&amp;CELL("адрес",Проверка!AQ563),РТУС!AQ563))</f>
        <v>заполнить</v>
      </c>
      <c r="AR563" s="18" t="str">
        <f ca="1">IF(РТУС!AR563="",HYPERLINK("#РТУС!"&amp;CELL("адрес",Проверка!AR563),"заполнить"),IF(ISNUMBER(РТУС!AR563)=FALSE,HYPERLINK("#РТУС!"&amp;CELL("адрес",Проверка!AR563),"###"),IF(РТУС!G563="1",IF(РТУС!AB563=РТУС!AR563+РТУС!AU563,HYPERLINK("#Проверка!"&amp;CELL("адрес",Проверка!AR563),РТУС!AR563),HYPERLINK("#РТУС!"&amp;CELL("адрес",Проверка!AR563),"сверить суммы")),IF(РТУС!AB563=(SUMIF(РТУС!$A$4:$A$1000,A563,РТУС!$AR$4:$AR$1000)+SUMIF(РТУС!$A$4:$A$1000,A563,РТУС!$AU$4:$AU$1000)),HYPERLINK("#Проверка!"&amp;CELL("адрес",Проверка!AR563),РТУС!AR563),HYPERLINK("#РТУС!"&amp;CELL("адрес",Проверка!AR563),"сверить суммы")))))</f>
        <v>заполнить</v>
      </c>
      <c r="AS563" s="13" t="str">
        <f>IF(РТУС!AS563="","",РТУС!AS563)</f>
        <v/>
      </c>
      <c r="AT563" s="18" t="str">
        <f ca="1">IF(РТУС!AT563="",HYPERLINK("#РТУС!"&amp;CELL("адрес",Проверка!AT563),"заполнить"),IF(ISNUMBER(РТУС!AT563)=FALSE,HYPERLINK("#РТУС!"&amp;CELL("адрес",Проверка!AT563),"###"),IF(РТУС!AT563=РТУС!AR563,HYPERLINK("#Проверка!"&amp;CELL("адрес",Проверка!AT563),РТУС!AT563),HYPERLINK("#РТУС!"&amp;CELL("адрес",Проверка!AT563),"сверить суммы"))))</f>
        <v>заполнить</v>
      </c>
      <c r="AU563" s="18" t="str">
        <f ca="1">IF(РТУС!AU563="",HYPERLINK("#РТУС!"&amp;CELL("адрес",Проверка!AU563),"заполнить"),IF(ISNUMBER(РТУС!AU563)=FALSE,HYPERLINK("#РТУС!"&amp;CELL("адрес",Проверка!AU563),"###"),IF(РТУС!G563="1",IF(РТУС!AB563=РТУС!AR563+РТУС!AU563,HYPERLINK("#Проверка!"&amp;CELL("адрес",Проверка!AU563),РТУС!AU563),HYPERLINK("#РТУС!"&amp;CELL("адрес",Проверка!AU563),"сверить суммы")),IF(РТУС!AB563=(SUMIF(РТУС!$A$4:$A$1000,A563,РТУС!$AR$4:$AR$1000)+SUMIF(РТУС!$A$4:$A$1000,A563,РТУС!$AU$4:$AU$1000)),HYPERLINK("#Проверка!"&amp;CELL("адрес",Проверка!AU563),РТУС!AU563),HYPERLINK("#РТУС!"&amp;CELL("адрес",Проверка!AU563),"сверить суммы")))))</f>
        <v>заполнить</v>
      </c>
      <c r="AV563" s="13" t="str">
        <f ca="1">IF(РТУС!AV563="",HYPERLINK("#РТУС!"&amp;CELL("адрес",Проверка!AV563),"заполнить"),IF(OR(РТУС!AV563="Требование о передаче жилого помещения",РТУС!AV563="Требование о передаче машино-места",РТУС!AV563="Требования о передаче нежилого помещения",РТУС!AV563="Денежные требования"),HYPERLINK("#Проверка!"&amp;CELL("адрес",Проверка!AV563),РТУС!AV563),HYPERLINK("#РТУС!"&amp;CELL("адрес",Проверка!AV563),"###")))</f>
        <v>заполнить</v>
      </c>
      <c r="AW563" s="13" t="str">
        <f ca="1">IF(РТУС!AW563="",HYPERLINK("#РТУС!"&amp;CELL("адрес",Проверка!AW563),"заполнить"),IF(OR(РТУС!AW563="Включен в полном объеме",РТУС!AW563="Включен частично"),HYPERLINK("#Проверка!"&amp;CELL("адрес",Проверка!AW563),РТУС!AW563),HYPERLINK("#РТУС!"&amp;CELL("адрес",Проверка!AW563),"###")))</f>
        <v>заполнить</v>
      </c>
      <c r="AX563" s="15" t="str">
        <f ca="1">IF(РТУС!AX563="",HYPERLINK("#РТУС!"&amp;CELL("адрес",Проверка!AX563),"заполнить"),IF(AND(LEN(РТУС!AX563)=5,РТУС!AX563&lt;TODAY()),HYPERLINK("#Проверка!"&amp;CELL("адрес",Проверка!AX563),РТУС!AX563),HYPERLINK("#РТУС!"&amp;CELL("адрес",Проверка!AX563),"###")))</f>
        <v>заполнить</v>
      </c>
      <c r="AY563" s="15" t="str">
        <f ca="1">IF(РТУС!AY563="",HYPERLINK("#РТУС!"&amp;CELL("адрес",Проверка!AY563),"заполнить"),IF(AND(LEN(РТУС!AY563)=5,РТУС!AY563&lt;TODAY()),HYPERLINK("#Проверка!"&amp;CELL("адрес",Проверка!AY563),РТУС!AY563),HYPERLINK("#РТУС!"&amp;CELL("адрес",Проверка!AY563),"###")))</f>
        <v>заполнить</v>
      </c>
    </row>
    <row r="564" spans="1:51" x14ac:dyDescent="0.25">
      <c r="A564" s="10" t="str">
        <f>РТУС!A564</f>
        <v>.</v>
      </c>
      <c r="B564" s="13" t="str">
        <f ca="1">IF(РТУС!B564="",HYPERLINK("#РТУС!"&amp;CELL("адрес",Проверка!B564),"заполнить"),IF(AND(LEN(РТУС!B564)=10,РТУС!B563=РТУС!B564),HYPERLINK("#Проверка!"&amp;CELL("адрес",Проверка!B564),РТУС!B564),HYPERLINK("#РТУС!"&amp;CELL("адрес",Проверка!B564),"###")))</f>
        <v>заполнить</v>
      </c>
      <c r="C564" s="13" t="str">
        <f ca="1">IF(РТУС!C564="",HYPERLINK("#РТУС!"&amp;CELL("адрес",Проверка!C564),"заполнить"),IF(AND(ISNUMBER(РТУС!C564)=TRUE,РТУС!C564&gt;0,РТУС!C563=РТУС!C564),HYPERLINK("#Проверка!"&amp;CELL("адрес",Проверка!C564),РТУС!C564),HYPERLINK("#РТУС!"&amp;CELL("адрес",Проверка!C564),"###")))</f>
        <v>заполнить</v>
      </c>
      <c r="D564" s="13" t="str">
        <f>IF(РТУС!D564="","",РТУС!D564)</f>
        <v/>
      </c>
      <c r="E564" s="13" t="str">
        <f ca="1">IF(РТУС!E564="",HYPERLINK("#РТУС!"&amp;CELL("адрес",Проверка!E564),"заполнить"),IF(РТУС!E563=РТУС!E564,HYPERLINK("#Проверка!"&amp;CELL("адрес",Проверка!E564),РТУС!E564),HYPERLINK("#РТУС!"&amp;CELL("адрес",Проверка!E564),"###")))</f>
        <v>заполнить</v>
      </c>
      <c r="F564" s="13" t="str">
        <f ca="1">IF(РТУС!F564="",HYPERLINK("#РТУС!"&amp;CELL("адрес",Проверка!F564),"заполнить"),HYPERLINK("#Проверка!"&amp;CELL("адрес",Проверка!F564),РТУС!F564))</f>
        <v>заполнить</v>
      </c>
      <c r="G564" s="20" t="str">
        <f ca="1">IF(РТУС!G564="",HYPERLINK("#РТУС!"&amp;CELL("адрес",Проверка!G564),"заполнить"),IF(РТУС!G564="1",HYPERLINK("#Проверка!"&amp;CELL("адрес",Проверка!G564),"1"),IF(AND(ISNUMBER(РТУС!G564)=TRUE,РТУС!G564&lt;=1,РТУС!G564&gt;0),IF(SUMIF(РТУС!$A$4:$A$1000,A564,РТУС!$G$4:$G$1000)=1,HYPERLINK("#Проверка!"&amp;CELL("адрес",Проверка!G564),РТУС!G564),HYPERLINK("#РТУС!"&amp;CELL("адрес",Проверка!G564),"сумма долей ≠ 1")),HYPERLINK("#РТУС!"&amp;CELL("адрес",Проверка!G564),"###"))))</f>
        <v>заполнить</v>
      </c>
      <c r="H564" s="13" t="str">
        <f ca="1">IF(РТУС!H564="",HYPERLINK("#РТУС!"&amp;CELL("адрес",Проверка!H564),"заполнить"),IF(OR(РТУС!H564="Юрлицо",РТУС!H564="Физлицо",РТУС!H564="ИП"),HYPERLINK("#Проверка!"&amp;CELL("адрес",Проверка!H564),РТУС!H564),HYPERLINK("#РТУС!"&amp;CELL("адрес",Проверка!H564),"###")))</f>
        <v>заполнить</v>
      </c>
      <c r="I564" s="13" t="str">
        <f ca="1">IF(OR(РТУС!H564="Юрлицо",РТУС!H564="ИП"),IF(РТУС!I564="",HYPERLINK("#РТУС!"&amp;CELL("адрес",Проверка!I564),"заполнить"),IF(OR(LEN(РТУС!I564)=10,LEN(РТУС!I564)=12),HYPERLINK("#Проверка!"&amp;CELL("адрес",Проверка!I564),РТУС!I564),HYPERLINK("#РТУС!"&amp;CELL("адрес",Проверка!I564),"###"))),"")</f>
        <v/>
      </c>
      <c r="J564" s="15" t="str">
        <f ca="1">IF(РТУС!J564="","",IF(AND(LEN(РТУС!J564)=5,РТУС!J564&lt;TODAY()),HYPERLINK("#Проверка!"&amp;CELL("адрес",Проверка!J564),РТУС!J564),HYPERLINK("#РТУС!"&amp;CELL("адрес",Проверка!J564),"###")))</f>
        <v/>
      </c>
      <c r="K564" s="13" t="str">
        <f>IF(РТУС!K564="","",РТУС!K564)</f>
        <v/>
      </c>
      <c r="L564" s="13" t="str">
        <f ca="1">IF(OR(РТУС!H564="Физлицо",РТУС!H564="ИП"),IF(РТУС!L564="",HYPERLINK("#РТУС!"&amp;CELL("адрес",Проверка!L564),"заполнить"),IF(OR(РТУС!L564="Загранпаспорт гражданина РФ",РТУС!L564="Паспорт гражданина РФ",РТУС!L564="Иностранный паспорт",РТУС!L564="Свидетельство о рождении",РТУС!L564="Вид на жительство"),HYPERLINK("#Проверка!"&amp;CELL("адрес",Проверка!L564),РТУС!L564),HYPERLINK("#РТУС!"&amp;CELL("адрес",Проверка!L564),"###"))),"")</f>
        <v/>
      </c>
      <c r="M564" s="13" t="str">
        <f ca="1">IF(AND(OR(РТУС!L564="Паспорт гражданина РФ",РТУС!L564="Свидетельство о рождении"),РТУС!M564=""),HYPERLINK("#РТУС!"&amp;CELL("адрес",Проверка!M564),"заполнить"),IF(РТУС!L564="Паспорт гражданина РФ",IF(LEN(РТУС!M564)=4,HYPERLINK("#Проверка!"&amp;CELL("адрес",Проверка!M564),РТУС!M564),HYPERLINK("#РТУС!"&amp;CELL("адрес",Проверка!M564),"###")),IF(РТУС!L564="Свидетельство о рождении",HYPERLINK("#Проверка!"&amp;CELL("адрес",Проверка!M564),РТУС!M564),"")))</f>
        <v/>
      </c>
      <c r="N564" s="13" t="str">
        <f ca="1">IF(РТУС!L564="","",IF(РТУС!N564="",HYPERLINK("#РТУС!"&amp;CELL("адрес",Проверка!N564),"заполнить"),IF(OR(РТУС!L564="Паспорт гражданина РФ",РТУС!L564="Свидетельство о рождении"),IF(LEN(РТУС!N564)=6,HYPERLINK("#Проверка!"&amp;CELL("адрес",Проверка!N564),РТУС!N564),HYPERLINK("#РТУС!"&amp;CELL("адрес",Проверка!N564),"###")),HYPERLINK("#Проверка!"&amp;CELL("адрес",Проверка!N564),РТУС!N564))))</f>
        <v/>
      </c>
      <c r="O564" s="15" t="str">
        <f ca="1">IF(РТУС!L564="","",IF(РТУС!O564="",HYPERLINK("#РТУС!"&amp;CELL("адрес",Проверка!O564),"заполнить"),IF(AND(LEN(РТУС!O564)=5,РТУС!O564&lt;TODAY()),IF(РТУС!L564="Свидетельство о рождении",IF(РТУС!O564&gt;EDATE(TODAY(),-168),HYPERLINK("#Проверка!"&amp;CELL("адрес",Проверка!O564),РТУС!O564),HYPERLINK("#РТУС!"&amp;CELL("адрес",Проверка!O564),"недействительно")),HYPERLINK("#Проверка!"&amp;CELL("адрес",Проверка!O564),РТУС!O564)),HYPERLINK("#РТУС!"&amp;CELL("адрес",Проверка!O564),"###"))))</f>
        <v/>
      </c>
      <c r="P564" s="21" t="str">
        <f ca="1">IF(РТУС!L564="Паспорт гражданина РФ",IF(РТУС!P564="",HYPERLINK("#РТУС!"&amp;CELL("адрес",Проверка!P564),"заполнить"),HYPERLINK("#Проверка!"&amp;CELL("адрес",Проверка!P564),РТУС!P564)),"")</f>
        <v/>
      </c>
      <c r="Q564" s="13" t="str">
        <f ca="1">IF(РТУС!L564="Паспорт гражданина РФ",IF(РТУС!Q564="",HYPERLINK("#РТУС!"&amp;CELL("адрес",Проверка!Q564),"заполнить"),IF(LEN(РТУС!Q564)=7,HYPERLINK("#Проверка!"&amp;CELL("адрес",Проверка!Q564),РТУС!Q564),HYPERLINK("#РТУС!"&amp;CELL("адрес",Проверка!Q564),"###"))),"")</f>
        <v/>
      </c>
      <c r="R564" s="13" t="str">
        <f ca="1">IF(РТУС!R564="",HYPERLINK("#РТУС!"&amp;CELL("адрес",Проверка!R564),"заполнить"),HYPERLINK("#Проверка!"&amp;CELL("адрес",Проверка!R564),РТУС!R564))</f>
        <v>заполнить</v>
      </c>
      <c r="S564" s="13" t="str">
        <f>IF(РТУС!S564="","",РТУС!S564)</f>
        <v/>
      </c>
      <c r="T564" s="13" t="str">
        <f>IF(РТУС!T564="","",РТУС!T564)</f>
        <v/>
      </c>
      <c r="U564" s="13" t="str">
        <f>IF(РТУС!U564="","",РТУС!U564)</f>
        <v/>
      </c>
      <c r="V564" s="13" t="str">
        <f ca="1">IF(РТУС!V564="",HYPERLINK("#РТУС!"&amp;CELL("адрес",Проверка!V564),"заполнить"),IF(OR(РТУС!V564="Договор участия в долевом строительстве",РТУС!V564="Предварительный договор участия в долевом строительстве",РТУС!V564="Определение Арбитражного суда",РТУС!V564="Решение суда общей юрисдикции",РТУС!V564="Иные договоры"),HYPERLINK("#Проверка!"&amp;CELL("адрес",Проверка!V564),РТУС!V564),HYPERLINK("#РТУС!"&amp;CELL("адрес",Проверка!V564),"###")))</f>
        <v>заполнить</v>
      </c>
      <c r="W564" s="13" t="str">
        <f ca="1">IF(РТУС!W564="",HYPERLINK("#РТУС!"&amp;CELL("адрес",Проверка!W564),"заполнить"),HYPERLINK("#Проверка!"&amp;CELL("адрес",Проверка!W564),РТУС!W564))</f>
        <v>заполнить</v>
      </c>
      <c r="X564" s="15" t="str">
        <f ca="1">IF(РТУС!X564="",HYPERLINK("#РТУС!"&amp;CELL("адрес",Проверка!X564),"заполнить"),IF(AND(LEN(РТУС!X564)=5,РТУС!X564&lt;TODAY()),HYPERLINK("#Проверка!"&amp;CELL("адрес",Проверка!X564),РТУС!X564),HYPERLINK("#РТУС!"&amp;CELL("адрес",Проверка!X564),"###")))</f>
        <v>заполнить</v>
      </c>
      <c r="Y564" s="13" t="str">
        <f>IF(РТУС!Y564="","",РТУС!Y564)</f>
        <v/>
      </c>
      <c r="Z564" s="15" t="str">
        <f ca="1">IF(РТУС!Z564="","",IF(AND(LEN(РТУС!Z564)=5,РТУС!Z564&lt;TODAY()),HYPERLINK("#Проверка!"&amp;CELL("адрес",Проверка!Z564),РТУС!Z564),HYPERLINK("#РТУС!"&amp;CELL("адрес",Проверка!Z564),"###")))</f>
        <v/>
      </c>
      <c r="AA564" s="18" t="str">
        <f ca="1">IF(РТУС!AA564="",HYPERLINK("#РТУС!"&amp;CELL("адрес",Проверка!AA564),"заполнить"),IF(ISNUMBER(РТУС!AA564)=TRUE,HYPERLINK("#Проверка!"&amp;CELL("адрес",Проверка!AA564),РТУС!AA564),HYPERLINK("#РТУС!"&amp;CELL("адрес",Проверка!AA564),"###")))</f>
        <v>заполнить</v>
      </c>
      <c r="AB564" s="18" t="str">
        <f ca="1">IF(РТУС!AB564="",HYPERLINK("#РТУС!"&amp;CELL("адрес",Проверка!AB564),"заполнить"),IF(ISNUMBER(РТУС!AB564)=TRUE,HYPERLINK("#Проверка!"&amp;CELL("адрес",Проверка!AB564),РТУС!AB564),HYPERLINK("#РТУС!"&amp;CELL("адрес",Проверка!AB564),"###")))</f>
        <v>заполнить</v>
      </c>
      <c r="AC564" s="18" t="str">
        <f ca="1">IF(РТУС!AC564="","",IF(ISNUMBER(РТУС!AC564)=TRUE,HYPERLINK("#Проверка!"&amp;CELL("адрес",Проверка!AC564),РТУС!AC564),HYPERLINK("#РТУС!"&amp;CELL("адрес",Проверка!AC564),"###")))</f>
        <v/>
      </c>
      <c r="AD564" s="18" t="str">
        <f ca="1">IF(РТУС!AD564="","",IF(ISNUMBER(РТУС!AD564)=TRUE,HYPERLINK("#Проверка!"&amp;CELL("адрес",Проверка!AD564),РТУС!AD564),HYPERLINK("#РТУС!"&amp;CELL("адрес",Проверка!AD564),"###")))</f>
        <v/>
      </c>
      <c r="AE564" s="13" t="str">
        <f>IF(РТУС!AE564="","",РТУС!AE564)</f>
        <v/>
      </c>
      <c r="AF564" s="15" t="str">
        <f ca="1">IF(РТУС!AE564="","",IF(РТУС!AF564="",HYPERLINK("#РТУС!"&amp;CELL("адрес",Проверка!AF564),"заполнить"),IF(AND(LEN(РТУС!AF564)=5,РТУС!AF564&lt;TODAY()),HYPERLINK("#Проверка!"&amp;CELL("адрес",Проверка!AF564),РТУС!AF564),HYPERLINK("#РТУС!"&amp;CELL("адрес",Проверка!AF564),"###"))))</f>
        <v/>
      </c>
      <c r="AG564" s="13"/>
      <c r="AH564" s="15" t="str">
        <f ca="1">IF(РТУС!AE564="","",IF(РТУС!AH564="",HYPERLINK("#РТУС!"&amp;CELL("адрес",Проверка!AH564),"заполнить"),IF(AND(LEN(РТУС!AH564)=5,РТУС!AH564&lt;TODAY()),HYPERLINK("#Проверка!"&amp;CELL("адрес",Проверка!AH564),РТУС!AH564),HYPERLINK("#РТУС!"&amp;CELL("адрес",Проверка!AH564),"###"))))</f>
        <v/>
      </c>
      <c r="AI564" s="15" t="str">
        <f ca="1">IF(РТУС!AE564="","",IF(РТУС!AI564="",HYPERLINK("#РТУС!"&amp;CELL("адрес",Проверка!AI564),"заполнить"),HYPERLINK("#Проверка!"&amp;CELL("адрес",Проверка!AI564),РТУС!AI564)))</f>
        <v/>
      </c>
      <c r="AJ564" s="13" t="str">
        <f ca="1">IF(РТУС!AE564="","",IF(РТУС!AJ564="",HYPERLINK("#РТУС!"&amp;CELL("адрес",Проверка!AJ564),"заполнить"),IF(OR(РТУС!AJ564="Юрлицо",РТУС!AJ564="Физлицо",РТУС!AJ564="ИП"),HYPERLINK("#Проверка!"&amp;CELL("адрес",Проверка!AJ564),РТУС!AJ564),HYPERLINK("#РТУС!"&amp;CELL("адрес",Проверка!AJ564),"###"))))</f>
        <v/>
      </c>
      <c r="AK564" s="13" t="str">
        <f ca="1">IF(РТУС!AK564="",HYPERLINK("#РТУС!"&amp;CELL("адрес",Проверка!AK564),"заполнить"),IF(OR(РТУС!AK564="Квартира",РТУС!AK564="Кладовая",РТУС!AK564="Машино-место",РТУС!AK564="Нежилое помещение"),HYPERLINK("#Проверка!"&amp;CELL("адрес",Проверка!AK564),РТУС!AK564),HYPERLINK("#РТУС!"&amp;CELL("адрес",Проверка!AK564),"###")))</f>
        <v>заполнить</v>
      </c>
      <c r="AL564" s="13" t="str">
        <f ca="1">IF(РТУС!AL564="",HYPERLINK("#РТУС!"&amp;CELL("адрес",Проверка!AL564),"заполнить"),HYPERLINK("#Проверка!"&amp;CELL("адрес",Проверка!AL564),РТУС!AL564))</f>
        <v>заполнить</v>
      </c>
      <c r="AM564" s="18" t="str">
        <f ca="1">IF(РТУС!AM564="",HYPERLINK("#РТУС!"&amp;CELL("адрес",Проверка!AM564),"заполнить"),IF(ISNUMBER(РТУС!AM564)=TRUE,IF(РТУС!AK564="Нежилое помещение",IF(РТУС!AM564&gt;7,HYPERLINK("#РТУС!"&amp;CELL("адрес",Проверка!AM564),"не больше 7 кв.м."),РТУС!AM564),HYPERLINK("#Проверка!"&amp;CELL("адрес",Проверка!AM564),РТУС!AM564)),HYPERLINK("#РТУС!"&amp;CELL("адрес",Проверка!AM564),"###")))</f>
        <v>заполнить</v>
      </c>
      <c r="AN564" s="13" t="str">
        <f ca="1">IF(РТУС!AN564="",HYPERLINK("#РТУС!"&amp;CELL("адрес",Проверка!AN564),"заполнить"),IF(OR(РТУС!AN564="Общая площадь помещения",РТУС!AN564="Общая приведенная площадь жилого помещения",РТУС!AN564="Общая площадь жилого помещения с учетом лоджий, балконов, террас и веранд"),HYPERLINK("#Проверка!"&amp;CELL("адрес",Проверка!AN564),РТУС!AN564),HYPERLINK("#РТУС!"&amp;CELL("адрес",Проверка!AN564),"###")))</f>
        <v>заполнить</v>
      </c>
      <c r="AO564" s="13" t="str">
        <f ca="1">IF(OR(РТУС!AK564="Квартира",РТУС!A564="Нежилое помещение"),IF(РТУС!AO564="",HYPERLINK("#РТУС!"&amp;CELL("адрес",Проверка!AO564),"заполнить"),IF(ISNUMBER(РТУС!AO564)=TRUE,HYPERLINK("#Проверка!"&amp;CELL("адрес",Проверка!AO564),РТУС!AO564),HYPERLINK("#РТУС!"&amp;CELL("адрес",Проверка!AO564),"###"))),"")</f>
        <v/>
      </c>
      <c r="AP564" s="13" t="str">
        <f>IF(РТУС!AP564="","",РТУС!AP564)</f>
        <v/>
      </c>
      <c r="AQ564" s="13" t="str">
        <f ca="1">IF(РТУС!AQ564="",HYPERLINK("#РТУС!"&amp;CELL("адрес",Проверка!AQ564),"заполнить"),HYPERLINK("#Проверка!"&amp;CELL("адрес",Проверка!AQ564),РТУС!AQ564))</f>
        <v>заполнить</v>
      </c>
      <c r="AR564" s="18" t="str">
        <f ca="1">IF(РТУС!AR564="",HYPERLINK("#РТУС!"&amp;CELL("адрес",Проверка!AR564),"заполнить"),IF(ISNUMBER(РТУС!AR564)=FALSE,HYPERLINK("#РТУС!"&amp;CELL("адрес",Проверка!AR564),"###"),IF(РТУС!G564="1",IF(РТУС!AB564=РТУС!AR564+РТУС!AU564,HYPERLINK("#Проверка!"&amp;CELL("адрес",Проверка!AR564),РТУС!AR564),HYPERLINK("#РТУС!"&amp;CELL("адрес",Проверка!AR564),"сверить суммы")),IF(РТУС!AB564=(SUMIF(РТУС!$A$4:$A$1000,A564,РТУС!$AR$4:$AR$1000)+SUMIF(РТУС!$A$4:$A$1000,A564,РТУС!$AU$4:$AU$1000)),HYPERLINK("#Проверка!"&amp;CELL("адрес",Проверка!AR564),РТУС!AR564),HYPERLINK("#РТУС!"&amp;CELL("адрес",Проверка!AR564),"сверить суммы")))))</f>
        <v>заполнить</v>
      </c>
      <c r="AS564" s="13" t="str">
        <f>IF(РТУС!AS564="","",РТУС!AS564)</f>
        <v/>
      </c>
      <c r="AT564" s="18" t="str">
        <f ca="1">IF(РТУС!AT564="",HYPERLINK("#РТУС!"&amp;CELL("адрес",Проверка!AT564),"заполнить"),IF(ISNUMBER(РТУС!AT564)=FALSE,HYPERLINK("#РТУС!"&amp;CELL("адрес",Проверка!AT564),"###"),IF(РТУС!AT564=РТУС!AR564,HYPERLINK("#Проверка!"&amp;CELL("адрес",Проверка!AT564),РТУС!AT564),HYPERLINK("#РТУС!"&amp;CELL("адрес",Проверка!AT564),"сверить суммы"))))</f>
        <v>заполнить</v>
      </c>
      <c r="AU564" s="18" t="str">
        <f ca="1">IF(РТУС!AU564="",HYPERLINK("#РТУС!"&amp;CELL("адрес",Проверка!AU564),"заполнить"),IF(ISNUMBER(РТУС!AU564)=FALSE,HYPERLINK("#РТУС!"&amp;CELL("адрес",Проверка!AU564),"###"),IF(РТУС!G564="1",IF(РТУС!AB564=РТУС!AR564+РТУС!AU564,HYPERLINK("#Проверка!"&amp;CELL("адрес",Проверка!AU564),РТУС!AU564),HYPERLINK("#РТУС!"&amp;CELL("адрес",Проверка!AU564),"сверить суммы")),IF(РТУС!AB564=(SUMIF(РТУС!$A$4:$A$1000,A564,РТУС!$AR$4:$AR$1000)+SUMIF(РТУС!$A$4:$A$1000,A564,РТУС!$AU$4:$AU$1000)),HYPERLINK("#Проверка!"&amp;CELL("адрес",Проверка!AU564),РТУС!AU564),HYPERLINK("#РТУС!"&amp;CELL("адрес",Проверка!AU564),"сверить суммы")))))</f>
        <v>заполнить</v>
      </c>
      <c r="AV564" s="13" t="str">
        <f ca="1">IF(РТУС!AV564="",HYPERLINK("#РТУС!"&amp;CELL("адрес",Проверка!AV564),"заполнить"),IF(OR(РТУС!AV564="Требование о передаче жилого помещения",РТУС!AV564="Требование о передаче машино-места",РТУС!AV564="Требования о передаче нежилого помещения",РТУС!AV564="Денежные требования"),HYPERLINK("#Проверка!"&amp;CELL("адрес",Проверка!AV564),РТУС!AV564),HYPERLINK("#РТУС!"&amp;CELL("адрес",Проверка!AV564),"###")))</f>
        <v>заполнить</v>
      </c>
      <c r="AW564" s="13" t="str">
        <f ca="1">IF(РТУС!AW564="",HYPERLINK("#РТУС!"&amp;CELL("адрес",Проверка!AW564),"заполнить"),IF(OR(РТУС!AW564="Включен в полном объеме",РТУС!AW564="Включен частично"),HYPERLINK("#Проверка!"&amp;CELL("адрес",Проверка!AW564),РТУС!AW564),HYPERLINK("#РТУС!"&amp;CELL("адрес",Проверка!AW564),"###")))</f>
        <v>заполнить</v>
      </c>
      <c r="AX564" s="15" t="str">
        <f ca="1">IF(РТУС!AX564="",HYPERLINK("#РТУС!"&amp;CELL("адрес",Проверка!AX564),"заполнить"),IF(AND(LEN(РТУС!AX564)=5,РТУС!AX564&lt;TODAY()),HYPERLINK("#Проверка!"&amp;CELL("адрес",Проверка!AX564),РТУС!AX564),HYPERLINK("#РТУС!"&amp;CELL("адрес",Проверка!AX564),"###")))</f>
        <v>заполнить</v>
      </c>
      <c r="AY564" s="15" t="str">
        <f ca="1">IF(РТУС!AY564="",HYPERLINK("#РТУС!"&amp;CELL("адрес",Проверка!AY564),"заполнить"),IF(AND(LEN(РТУС!AY564)=5,РТУС!AY564&lt;TODAY()),HYPERLINK("#Проверка!"&amp;CELL("адрес",Проверка!AY564),РТУС!AY564),HYPERLINK("#РТУС!"&amp;CELL("адрес",Проверка!AY564),"###")))</f>
        <v>заполнить</v>
      </c>
    </row>
    <row r="565" spans="1:51" x14ac:dyDescent="0.25">
      <c r="A565" s="10" t="str">
        <f>РТУС!A565</f>
        <v>.</v>
      </c>
      <c r="B565" s="13" t="str">
        <f ca="1">IF(РТУС!B565="",HYPERLINK("#РТУС!"&amp;CELL("адрес",Проверка!B565),"заполнить"),IF(AND(LEN(РТУС!B565)=10,РТУС!B564=РТУС!B565),HYPERLINK("#Проверка!"&amp;CELL("адрес",Проверка!B565),РТУС!B565),HYPERLINK("#РТУС!"&amp;CELL("адрес",Проверка!B565),"###")))</f>
        <v>заполнить</v>
      </c>
      <c r="C565" s="13" t="str">
        <f ca="1">IF(РТУС!C565="",HYPERLINK("#РТУС!"&amp;CELL("адрес",Проверка!C565),"заполнить"),IF(AND(ISNUMBER(РТУС!C565)=TRUE,РТУС!C565&gt;0,РТУС!C564=РТУС!C565),HYPERLINK("#Проверка!"&amp;CELL("адрес",Проверка!C565),РТУС!C565),HYPERLINK("#РТУС!"&amp;CELL("адрес",Проверка!C565),"###")))</f>
        <v>заполнить</v>
      </c>
      <c r="D565" s="13" t="str">
        <f>IF(РТУС!D565="","",РТУС!D565)</f>
        <v/>
      </c>
      <c r="E565" s="13" t="str">
        <f ca="1">IF(РТУС!E565="",HYPERLINK("#РТУС!"&amp;CELL("адрес",Проверка!E565),"заполнить"),IF(РТУС!E564=РТУС!E565,HYPERLINK("#Проверка!"&amp;CELL("адрес",Проверка!E565),РТУС!E565),HYPERLINK("#РТУС!"&amp;CELL("адрес",Проверка!E565),"###")))</f>
        <v>заполнить</v>
      </c>
      <c r="F565" s="13" t="str">
        <f ca="1">IF(РТУС!F565="",HYPERLINK("#РТУС!"&amp;CELL("адрес",Проверка!F565),"заполнить"),HYPERLINK("#Проверка!"&amp;CELL("адрес",Проверка!F565),РТУС!F565))</f>
        <v>заполнить</v>
      </c>
      <c r="G565" s="20" t="str">
        <f ca="1">IF(РТУС!G565="",HYPERLINK("#РТУС!"&amp;CELL("адрес",Проверка!G565),"заполнить"),IF(РТУС!G565="1",HYPERLINK("#Проверка!"&amp;CELL("адрес",Проверка!G565),"1"),IF(AND(ISNUMBER(РТУС!G565)=TRUE,РТУС!G565&lt;=1,РТУС!G565&gt;0),IF(SUMIF(РТУС!$A$4:$A$1000,A565,РТУС!$G$4:$G$1000)=1,HYPERLINK("#Проверка!"&amp;CELL("адрес",Проверка!G565),РТУС!G565),HYPERLINK("#РТУС!"&amp;CELL("адрес",Проверка!G565),"сумма долей ≠ 1")),HYPERLINK("#РТУС!"&amp;CELL("адрес",Проверка!G565),"###"))))</f>
        <v>заполнить</v>
      </c>
      <c r="H565" s="13" t="str">
        <f ca="1">IF(РТУС!H565="",HYPERLINK("#РТУС!"&amp;CELL("адрес",Проверка!H565),"заполнить"),IF(OR(РТУС!H565="Юрлицо",РТУС!H565="Физлицо",РТУС!H565="ИП"),HYPERLINK("#Проверка!"&amp;CELL("адрес",Проверка!H565),РТУС!H565),HYPERLINK("#РТУС!"&amp;CELL("адрес",Проверка!H565),"###")))</f>
        <v>заполнить</v>
      </c>
      <c r="I565" s="13" t="str">
        <f ca="1">IF(OR(РТУС!H565="Юрлицо",РТУС!H565="ИП"),IF(РТУС!I565="",HYPERLINK("#РТУС!"&amp;CELL("адрес",Проверка!I565),"заполнить"),IF(OR(LEN(РТУС!I565)=10,LEN(РТУС!I565)=12),HYPERLINK("#Проверка!"&amp;CELL("адрес",Проверка!I565),РТУС!I565),HYPERLINK("#РТУС!"&amp;CELL("адрес",Проверка!I565),"###"))),"")</f>
        <v/>
      </c>
      <c r="J565" s="15" t="str">
        <f ca="1">IF(РТУС!J565="","",IF(AND(LEN(РТУС!J565)=5,РТУС!J565&lt;TODAY()),HYPERLINK("#Проверка!"&amp;CELL("адрес",Проверка!J565),РТУС!J565),HYPERLINK("#РТУС!"&amp;CELL("адрес",Проверка!J565),"###")))</f>
        <v/>
      </c>
      <c r="K565" s="13" t="str">
        <f>IF(РТУС!K565="","",РТУС!K565)</f>
        <v/>
      </c>
      <c r="L565" s="13" t="str">
        <f ca="1">IF(OR(РТУС!H565="Физлицо",РТУС!H565="ИП"),IF(РТУС!L565="",HYPERLINK("#РТУС!"&amp;CELL("адрес",Проверка!L565),"заполнить"),IF(OR(РТУС!L565="Загранпаспорт гражданина РФ",РТУС!L565="Паспорт гражданина РФ",РТУС!L565="Иностранный паспорт",РТУС!L565="Свидетельство о рождении",РТУС!L565="Вид на жительство"),HYPERLINK("#Проверка!"&amp;CELL("адрес",Проверка!L565),РТУС!L565),HYPERLINK("#РТУС!"&amp;CELL("адрес",Проверка!L565),"###"))),"")</f>
        <v/>
      </c>
      <c r="M565" s="13" t="str">
        <f ca="1">IF(AND(OR(РТУС!L565="Паспорт гражданина РФ",РТУС!L565="Свидетельство о рождении"),РТУС!M565=""),HYPERLINK("#РТУС!"&amp;CELL("адрес",Проверка!M565),"заполнить"),IF(РТУС!L565="Паспорт гражданина РФ",IF(LEN(РТУС!M565)=4,HYPERLINK("#Проверка!"&amp;CELL("адрес",Проверка!M565),РТУС!M565),HYPERLINK("#РТУС!"&amp;CELL("адрес",Проверка!M565),"###")),IF(РТУС!L565="Свидетельство о рождении",HYPERLINK("#Проверка!"&amp;CELL("адрес",Проверка!M565),РТУС!M565),"")))</f>
        <v/>
      </c>
      <c r="N565" s="13" t="str">
        <f ca="1">IF(РТУС!L565="","",IF(РТУС!N565="",HYPERLINK("#РТУС!"&amp;CELL("адрес",Проверка!N565),"заполнить"),IF(OR(РТУС!L565="Паспорт гражданина РФ",РТУС!L565="Свидетельство о рождении"),IF(LEN(РТУС!N565)=6,HYPERLINK("#Проверка!"&amp;CELL("адрес",Проверка!N565),РТУС!N565),HYPERLINK("#РТУС!"&amp;CELL("адрес",Проверка!N565),"###")),HYPERLINK("#Проверка!"&amp;CELL("адрес",Проверка!N565),РТУС!N565))))</f>
        <v/>
      </c>
      <c r="O565" s="15" t="str">
        <f ca="1">IF(РТУС!L565="","",IF(РТУС!O565="",HYPERLINK("#РТУС!"&amp;CELL("адрес",Проверка!O565),"заполнить"),IF(AND(LEN(РТУС!O565)=5,РТУС!O565&lt;TODAY()),IF(РТУС!L565="Свидетельство о рождении",IF(РТУС!O565&gt;EDATE(TODAY(),-168),HYPERLINK("#Проверка!"&amp;CELL("адрес",Проверка!O565),РТУС!O565),HYPERLINK("#РТУС!"&amp;CELL("адрес",Проверка!O565),"недействительно")),HYPERLINK("#Проверка!"&amp;CELL("адрес",Проверка!O565),РТУС!O565)),HYPERLINK("#РТУС!"&amp;CELL("адрес",Проверка!O565),"###"))))</f>
        <v/>
      </c>
      <c r="P565" s="21" t="str">
        <f ca="1">IF(РТУС!L565="Паспорт гражданина РФ",IF(РТУС!P565="",HYPERLINK("#РТУС!"&amp;CELL("адрес",Проверка!P565),"заполнить"),HYPERLINK("#Проверка!"&amp;CELL("адрес",Проверка!P565),РТУС!P565)),"")</f>
        <v/>
      </c>
      <c r="Q565" s="13" t="str">
        <f ca="1">IF(РТУС!L565="Паспорт гражданина РФ",IF(РТУС!Q565="",HYPERLINK("#РТУС!"&amp;CELL("адрес",Проверка!Q565),"заполнить"),IF(LEN(РТУС!Q565)=7,HYPERLINK("#Проверка!"&amp;CELL("адрес",Проверка!Q565),РТУС!Q565),HYPERLINK("#РТУС!"&amp;CELL("адрес",Проверка!Q565),"###"))),"")</f>
        <v/>
      </c>
      <c r="R565" s="13" t="str">
        <f ca="1">IF(РТУС!R565="",HYPERLINK("#РТУС!"&amp;CELL("адрес",Проверка!R565),"заполнить"),HYPERLINK("#Проверка!"&amp;CELL("адрес",Проверка!R565),РТУС!R565))</f>
        <v>заполнить</v>
      </c>
      <c r="S565" s="13" t="str">
        <f>IF(РТУС!S565="","",РТУС!S565)</f>
        <v/>
      </c>
      <c r="T565" s="13" t="str">
        <f>IF(РТУС!T565="","",РТУС!T565)</f>
        <v/>
      </c>
      <c r="U565" s="13" t="str">
        <f>IF(РТУС!U565="","",РТУС!U565)</f>
        <v/>
      </c>
      <c r="V565" s="13" t="str">
        <f ca="1">IF(РТУС!V565="",HYPERLINK("#РТУС!"&amp;CELL("адрес",Проверка!V565),"заполнить"),IF(OR(РТУС!V565="Договор участия в долевом строительстве",РТУС!V565="Предварительный договор участия в долевом строительстве",РТУС!V565="Определение Арбитражного суда",РТУС!V565="Решение суда общей юрисдикции",РТУС!V565="Иные договоры"),HYPERLINK("#Проверка!"&amp;CELL("адрес",Проверка!V565),РТУС!V565),HYPERLINK("#РТУС!"&amp;CELL("адрес",Проверка!V565),"###")))</f>
        <v>заполнить</v>
      </c>
      <c r="W565" s="13" t="str">
        <f ca="1">IF(РТУС!W565="",HYPERLINK("#РТУС!"&amp;CELL("адрес",Проверка!W565),"заполнить"),HYPERLINK("#Проверка!"&amp;CELL("адрес",Проверка!W565),РТУС!W565))</f>
        <v>заполнить</v>
      </c>
      <c r="X565" s="15" t="str">
        <f ca="1">IF(РТУС!X565="",HYPERLINK("#РТУС!"&amp;CELL("адрес",Проверка!X565),"заполнить"),IF(AND(LEN(РТУС!X565)=5,РТУС!X565&lt;TODAY()),HYPERLINK("#Проверка!"&amp;CELL("адрес",Проверка!X565),РТУС!X565),HYPERLINK("#РТУС!"&amp;CELL("адрес",Проверка!X565),"###")))</f>
        <v>заполнить</v>
      </c>
      <c r="Y565" s="13" t="str">
        <f>IF(РТУС!Y565="","",РТУС!Y565)</f>
        <v/>
      </c>
      <c r="Z565" s="15" t="str">
        <f ca="1">IF(РТУС!Z565="","",IF(AND(LEN(РТУС!Z565)=5,РТУС!Z565&lt;TODAY()),HYPERLINK("#Проверка!"&amp;CELL("адрес",Проверка!Z565),РТУС!Z565),HYPERLINK("#РТУС!"&amp;CELL("адрес",Проверка!Z565),"###")))</f>
        <v/>
      </c>
      <c r="AA565" s="18" t="str">
        <f ca="1">IF(РТУС!AA565="",HYPERLINK("#РТУС!"&amp;CELL("адрес",Проверка!AA565),"заполнить"),IF(ISNUMBER(РТУС!AA565)=TRUE,HYPERLINK("#Проверка!"&amp;CELL("адрес",Проверка!AA565),РТУС!AA565),HYPERLINK("#РТУС!"&amp;CELL("адрес",Проверка!AA565),"###")))</f>
        <v>заполнить</v>
      </c>
      <c r="AB565" s="18" t="str">
        <f ca="1">IF(РТУС!AB565="",HYPERLINK("#РТУС!"&amp;CELL("адрес",Проверка!AB565),"заполнить"),IF(ISNUMBER(РТУС!AB565)=TRUE,HYPERLINK("#Проверка!"&amp;CELL("адрес",Проверка!AB565),РТУС!AB565),HYPERLINK("#РТУС!"&amp;CELL("адрес",Проверка!AB565),"###")))</f>
        <v>заполнить</v>
      </c>
      <c r="AC565" s="18" t="str">
        <f ca="1">IF(РТУС!AC565="","",IF(ISNUMBER(РТУС!AC565)=TRUE,HYPERLINK("#Проверка!"&amp;CELL("адрес",Проверка!AC565),РТУС!AC565),HYPERLINK("#РТУС!"&amp;CELL("адрес",Проверка!AC565),"###")))</f>
        <v/>
      </c>
      <c r="AD565" s="18" t="str">
        <f ca="1">IF(РТУС!AD565="","",IF(ISNUMBER(РТУС!AD565)=TRUE,HYPERLINK("#Проверка!"&amp;CELL("адрес",Проверка!AD565),РТУС!AD565),HYPERLINK("#РТУС!"&amp;CELL("адрес",Проверка!AD565),"###")))</f>
        <v/>
      </c>
      <c r="AE565" s="13" t="str">
        <f>IF(РТУС!AE565="","",РТУС!AE565)</f>
        <v/>
      </c>
      <c r="AF565" s="15" t="str">
        <f ca="1">IF(РТУС!AE565="","",IF(РТУС!AF565="",HYPERLINK("#РТУС!"&amp;CELL("адрес",Проверка!AF565),"заполнить"),IF(AND(LEN(РТУС!AF565)=5,РТУС!AF565&lt;TODAY()),HYPERLINK("#Проверка!"&amp;CELL("адрес",Проверка!AF565),РТУС!AF565),HYPERLINK("#РТУС!"&amp;CELL("адрес",Проверка!AF565),"###"))))</f>
        <v/>
      </c>
      <c r="AG565" s="13"/>
      <c r="AH565" s="15" t="str">
        <f ca="1">IF(РТУС!AE565="","",IF(РТУС!AH565="",HYPERLINK("#РТУС!"&amp;CELL("адрес",Проверка!AH565),"заполнить"),IF(AND(LEN(РТУС!AH565)=5,РТУС!AH565&lt;TODAY()),HYPERLINK("#Проверка!"&amp;CELL("адрес",Проверка!AH565),РТУС!AH565),HYPERLINK("#РТУС!"&amp;CELL("адрес",Проверка!AH565),"###"))))</f>
        <v/>
      </c>
      <c r="AI565" s="15" t="str">
        <f ca="1">IF(РТУС!AE565="","",IF(РТУС!AI565="",HYPERLINK("#РТУС!"&amp;CELL("адрес",Проверка!AI565),"заполнить"),HYPERLINK("#Проверка!"&amp;CELL("адрес",Проверка!AI565),РТУС!AI565)))</f>
        <v/>
      </c>
      <c r="AJ565" s="13" t="str">
        <f ca="1">IF(РТУС!AE565="","",IF(РТУС!AJ565="",HYPERLINK("#РТУС!"&amp;CELL("адрес",Проверка!AJ565),"заполнить"),IF(OR(РТУС!AJ565="Юрлицо",РТУС!AJ565="Физлицо",РТУС!AJ565="ИП"),HYPERLINK("#Проверка!"&amp;CELL("адрес",Проверка!AJ565),РТУС!AJ565),HYPERLINK("#РТУС!"&amp;CELL("адрес",Проверка!AJ565),"###"))))</f>
        <v/>
      </c>
      <c r="AK565" s="13" t="str">
        <f ca="1">IF(РТУС!AK565="",HYPERLINK("#РТУС!"&amp;CELL("адрес",Проверка!AK565),"заполнить"),IF(OR(РТУС!AK565="Квартира",РТУС!AK565="Кладовая",РТУС!AK565="Машино-место",РТУС!AK565="Нежилое помещение"),HYPERLINK("#Проверка!"&amp;CELL("адрес",Проверка!AK565),РТУС!AK565),HYPERLINK("#РТУС!"&amp;CELL("адрес",Проверка!AK565),"###")))</f>
        <v>заполнить</v>
      </c>
      <c r="AL565" s="13" t="str">
        <f ca="1">IF(РТУС!AL565="",HYPERLINK("#РТУС!"&amp;CELL("адрес",Проверка!AL565),"заполнить"),HYPERLINK("#Проверка!"&amp;CELL("адрес",Проверка!AL565),РТУС!AL565))</f>
        <v>заполнить</v>
      </c>
      <c r="AM565" s="18" t="str">
        <f ca="1">IF(РТУС!AM565="",HYPERLINK("#РТУС!"&amp;CELL("адрес",Проверка!AM565),"заполнить"),IF(ISNUMBER(РТУС!AM565)=TRUE,IF(РТУС!AK565="Нежилое помещение",IF(РТУС!AM565&gt;7,HYPERLINK("#РТУС!"&amp;CELL("адрес",Проверка!AM565),"не больше 7 кв.м."),РТУС!AM565),HYPERLINK("#Проверка!"&amp;CELL("адрес",Проверка!AM565),РТУС!AM565)),HYPERLINK("#РТУС!"&amp;CELL("адрес",Проверка!AM565),"###")))</f>
        <v>заполнить</v>
      </c>
      <c r="AN565" s="13" t="str">
        <f ca="1">IF(РТУС!AN565="",HYPERLINK("#РТУС!"&amp;CELL("адрес",Проверка!AN565),"заполнить"),IF(OR(РТУС!AN565="Общая площадь помещения",РТУС!AN565="Общая приведенная площадь жилого помещения",РТУС!AN565="Общая площадь жилого помещения с учетом лоджий, балконов, террас и веранд"),HYPERLINK("#Проверка!"&amp;CELL("адрес",Проверка!AN565),РТУС!AN565),HYPERLINK("#РТУС!"&amp;CELL("адрес",Проверка!AN565),"###")))</f>
        <v>заполнить</v>
      </c>
      <c r="AO565" s="13" t="str">
        <f ca="1">IF(OR(РТУС!AK565="Квартира",РТУС!A565="Нежилое помещение"),IF(РТУС!AO565="",HYPERLINK("#РТУС!"&amp;CELL("адрес",Проверка!AO565),"заполнить"),IF(ISNUMBER(РТУС!AO565)=TRUE,HYPERLINK("#Проверка!"&amp;CELL("адрес",Проверка!AO565),РТУС!AO565),HYPERLINK("#РТУС!"&amp;CELL("адрес",Проверка!AO565),"###"))),"")</f>
        <v/>
      </c>
      <c r="AP565" s="13" t="str">
        <f>IF(РТУС!AP565="","",РТУС!AP565)</f>
        <v/>
      </c>
      <c r="AQ565" s="13" t="str">
        <f ca="1">IF(РТУС!AQ565="",HYPERLINK("#РТУС!"&amp;CELL("адрес",Проверка!AQ565),"заполнить"),HYPERLINK("#Проверка!"&amp;CELL("адрес",Проверка!AQ565),РТУС!AQ565))</f>
        <v>заполнить</v>
      </c>
      <c r="AR565" s="18" t="str">
        <f ca="1">IF(РТУС!AR565="",HYPERLINK("#РТУС!"&amp;CELL("адрес",Проверка!AR565),"заполнить"),IF(ISNUMBER(РТУС!AR565)=FALSE,HYPERLINK("#РТУС!"&amp;CELL("адрес",Проверка!AR565),"###"),IF(РТУС!G565="1",IF(РТУС!AB565=РТУС!AR565+РТУС!AU565,HYPERLINK("#Проверка!"&amp;CELL("адрес",Проверка!AR565),РТУС!AR565),HYPERLINK("#РТУС!"&amp;CELL("адрес",Проверка!AR565),"сверить суммы")),IF(РТУС!AB565=(SUMIF(РТУС!$A$4:$A$1000,A565,РТУС!$AR$4:$AR$1000)+SUMIF(РТУС!$A$4:$A$1000,A565,РТУС!$AU$4:$AU$1000)),HYPERLINK("#Проверка!"&amp;CELL("адрес",Проверка!AR565),РТУС!AR565),HYPERLINK("#РТУС!"&amp;CELL("адрес",Проверка!AR565),"сверить суммы")))))</f>
        <v>заполнить</v>
      </c>
      <c r="AS565" s="13" t="str">
        <f>IF(РТУС!AS565="","",РТУС!AS565)</f>
        <v/>
      </c>
      <c r="AT565" s="18" t="str">
        <f ca="1">IF(РТУС!AT565="",HYPERLINK("#РТУС!"&amp;CELL("адрес",Проверка!AT565),"заполнить"),IF(ISNUMBER(РТУС!AT565)=FALSE,HYPERLINK("#РТУС!"&amp;CELL("адрес",Проверка!AT565),"###"),IF(РТУС!AT565=РТУС!AR565,HYPERLINK("#Проверка!"&amp;CELL("адрес",Проверка!AT565),РТУС!AT565),HYPERLINK("#РТУС!"&amp;CELL("адрес",Проверка!AT565),"сверить суммы"))))</f>
        <v>заполнить</v>
      </c>
      <c r="AU565" s="18" t="str">
        <f ca="1">IF(РТУС!AU565="",HYPERLINK("#РТУС!"&amp;CELL("адрес",Проверка!AU565),"заполнить"),IF(ISNUMBER(РТУС!AU565)=FALSE,HYPERLINK("#РТУС!"&amp;CELL("адрес",Проверка!AU565),"###"),IF(РТУС!G565="1",IF(РТУС!AB565=РТУС!AR565+РТУС!AU565,HYPERLINK("#Проверка!"&amp;CELL("адрес",Проверка!AU565),РТУС!AU565),HYPERLINK("#РТУС!"&amp;CELL("адрес",Проверка!AU565),"сверить суммы")),IF(РТУС!AB565=(SUMIF(РТУС!$A$4:$A$1000,A565,РТУС!$AR$4:$AR$1000)+SUMIF(РТУС!$A$4:$A$1000,A565,РТУС!$AU$4:$AU$1000)),HYPERLINK("#Проверка!"&amp;CELL("адрес",Проверка!AU565),РТУС!AU565),HYPERLINK("#РТУС!"&amp;CELL("адрес",Проверка!AU565),"сверить суммы")))))</f>
        <v>заполнить</v>
      </c>
      <c r="AV565" s="13" t="str">
        <f ca="1">IF(РТУС!AV565="",HYPERLINK("#РТУС!"&amp;CELL("адрес",Проверка!AV565),"заполнить"),IF(OR(РТУС!AV565="Требование о передаче жилого помещения",РТУС!AV565="Требование о передаче машино-места",РТУС!AV565="Требования о передаче нежилого помещения",РТУС!AV565="Денежные требования"),HYPERLINK("#Проверка!"&amp;CELL("адрес",Проверка!AV565),РТУС!AV565),HYPERLINK("#РТУС!"&amp;CELL("адрес",Проверка!AV565),"###")))</f>
        <v>заполнить</v>
      </c>
      <c r="AW565" s="13" t="str">
        <f ca="1">IF(РТУС!AW565="",HYPERLINK("#РТУС!"&amp;CELL("адрес",Проверка!AW565),"заполнить"),IF(OR(РТУС!AW565="Включен в полном объеме",РТУС!AW565="Включен частично"),HYPERLINK("#Проверка!"&amp;CELL("адрес",Проверка!AW565),РТУС!AW565),HYPERLINK("#РТУС!"&amp;CELL("адрес",Проверка!AW565),"###")))</f>
        <v>заполнить</v>
      </c>
      <c r="AX565" s="15" t="str">
        <f ca="1">IF(РТУС!AX565="",HYPERLINK("#РТУС!"&amp;CELL("адрес",Проверка!AX565),"заполнить"),IF(AND(LEN(РТУС!AX565)=5,РТУС!AX565&lt;TODAY()),HYPERLINK("#Проверка!"&amp;CELL("адрес",Проверка!AX565),РТУС!AX565),HYPERLINK("#РТУС!"&amp;CELL("адрес",Проверка!AX565),"###")))</f>
        <v>заполнить</v>
      </c>
      <c r="AY565" s="15" t="str">
        <f ca="1">IF(РТУС!AY565="",HYPERLINK("#РТУС!"&amp;CELL("адрес",Проверка!AY565),"заполнить"),IF(AND(LEN(РТУС!AY565)=5,РТУС!AY565&lt;TODAY()),HYPERLINK("#Проверка!"&amp;CELL("адрес",Проверка!AY565),РТУС!AY565),HYPERLINK("#РТУС!"&amp;CELL("адрес",Проверка!AY565),"###")))</f>
        <v>заполнить</v>
      </c>
    </row>
    <row r="566" spans="1:51" x14ac:dyDescent="0.25">
      <c r="A566" s="10" t="str">
        <f>РТУС!A566</f>
        <v>.</v>
      </c>
      <c r="B566" s="13" t="str">
        <f ca="1">IF(РТУС!B566="",HYPERLINK("#РТУС!"&amp;CELL("адрес",Проверка!B566),"заполнить"),IF(AND(LEN(РТУС!B566)=10,РТУС!B565=РТУС!B566),HYPERLINK("#Проверка!"&amp;CELL("адрес",Проверка!B566),РТУС!B566),HYPERLINK("#РТУС!"&amp;CELL("адрес",Проверка!B566),"###")))</f>
        <v>заполнить</v>
      </c>
      <c r="C566" s="13" t="str">
        <f ca="1">IF(РТУС!C566="",HYPERLINK("#РТУС!"&amp;CELL("адрес",Проверка!C566),"заполнить"),IF(AND(ISNUMBER(РТУС!C566)=TRUE,РТУС!C566&gt;0,РТУС!C565=РТУС!C566),HYPERLINK("#Проверка!"&amp;CELL("адрес",Проверка!C566),РТУС!C566),HYPERLINK("#РТУС!"&amp;CELL("адрес",Проверка!C566),"###")))</f>
        <v>заполнить</v>
      </c>
      <c r="D566" s="13" t="str">
        <f>IF(РТУС!D566="","",РТУС!D566)</f>
        <v/>
      </c>
      <c r="E566" s="13" t="str">
        <f ca="1">IF(РТУС!E566="",HYPERLINK("#РТУС!"&amp;CELL("адрес",Проверка!E566),"заполнить"),IF(РТУС!E565=РТУС!E566,HYPERLINK("#Проверка!"&amp;CELL("адрес",Проверка!E566),РТУС!E566),HYPERLINK("#РТУС!"&amp;CELL("адрес",Проверка!E566),"###")))</f>
        <v>заполнить</v>
      </c>
      <c r="F566" s="13" t="str">
        <f ca="1">IF(РТУС!F566="",HYPERLINK("#РТУС!"&amp;CELL("адрес",Проверка!F566),"заполнить"),HYPERLINK("#Проверка!"&amp;CELL("адрес",Проверка!F566),РТУС!F566))</f>
        <v>заполнить</v>
      </c>
      <c r="G566" s="20" t="str">
        <f ca="1">IF(РТУС!G566="",HYPERLINK("#РТУС!"&amp;CELL("адрес",Проверка!G566),"заполнить"),IF(РТУС!G566="1",HYPERLINK("#Проверка!"&amp;CELL("адрес",Проверка!G566),"1"),IF(AND(ISNUMBER(РТУС!G566)=TRUE,РТУС!G566&lt;=1,РТУС!G566&gt;0),IF(SUMIF(РТУС!$A$4:$A$1000,A566,РТУС!$G$4:$G$1000)=1,HYPERLINK("#Проверка!"&amp;CELL("адрес",Проверка!G566),РТУС!G566),HYPERLINK("#РТУС!"&amp;CELL("адрес",Проверка!G566),"сумма долей ≠ 1")),HYPERLINK("#РТУС!"&amp;CELL("адрес",Проверка!G566),"###"))))</f>
        <v>заполнить</v>
      </c>
      <c r="H566" s="13" t="str">
        <f ca="1">IF(РТУС!H566="",HYPERLINK("#РТУС!"&amp;CELL("адрес",Проверка!H566),"заполнить"),IF(OR(РТУС!H566="Юрлицо",РТУС!H566="Физлицо",РТУС!H566="ИП"),HYPERLINK("#Проверка!"&amp;CELL("адрес",Проверка!H566),РТУС!H566),HYPERLINK("#РТУС!"&amp;CELL("адрес",Проверка!H566),"###")))</f>
        <v>заполнить</v>
      </c>
      <c r="I566" s="13" t="str">
        <f ca="1">IF(OR(РТУС!H566="Юрлицо",РТУС!H566="ИП"),IF(РТУС!I566="",HYPERLINK("#РТУС!"&amp;CELL("адрес",Проверка!I566),"заполнить"),IF(OR(LEN(РТУС!I566)=10,LEN(РТУС!I566)=12),HYPERLINK("#Проверка!"&amp;CELL("адрес",Проверка!I566),РТУС!I566),HYPERLINK("#РТУС!"&amp;CELL("адрес",Проверка!I566),"###"))),"")</f>
        <v/>
      </c>
      <c r="J566" s="15" t="str">
        <f ca="1">IF(РТУС!J566="","",IF(AND(LEN(РТУС!J566)=5,РТУС!J566&lt;TODAY()),HYPERLINK("#Проверка!"&amp;CELL("адрес",Проверка!J566),РТУС!J566),HYPERLINK("#РТУС!"&amp;CELL("адрес",Проверка!J566),"###")))</f>
        <v/>
      </c>
      <c r="K566" s="13" t="str">
        <f>IF(РТУС!K566="","",РТУС!K566)</f>
        <v/>
      </c>
      <c r="L566" s="13" t="str">
        <f ca="1">IF(OR(РТУС!H566="Физлицо",РТУС!H566="ИП"),IF(РТУС!L566="",HYPERLINK("#РТУС!"&amp;CELL("адрес",Проверка!L566),"заполнить"),IF(OR(РТУС!L566="Загранпаспорт гражданина РФ",РТУС!L566="Паспорт гражданина РФ",РТУС!L566="Иностранный паспорт",РТУС!L566="Свидетельство о рождении",РТУС!L566="Вид на жительство"),HYPERLINK("#Проверка!"&amp;CELL("адрес",Проверка!L566),РТУС!L566),HYPERLINK("#РТУС!"&amp;CELL("адрес",Проверка!L566),"###"))),"")</f>
        <v/>
      </c>
      <c r="M566" s="13" t="str">
        <f ca="1">IF(AND(OR(РТУС!L566="Паспорт гражданина РФ",РТУС!L566="Свидетельство о рождении"),РТУС!M566=""),HYPERLINK("#РТУС!"&amp;CELL("адрес",Проверка!M566),"заполнить"),IF(РТУС!L566="Паспорт гражданина РФ",IF(LEN(РТУС!M566)=4,HYPERLINK("#Проверка!"&amp;CELL("адрес",Проверка!M566),РТУС!M566),HYPERLINK("#РТУС!"&amp;CELL("адрес",Проверка!M566),"###")),IF(РТУС!L566="Свидетельство о рождении",HYPERLINK("#Проверка!"&amp;CELL("адрес",Проверка!M566),РТУС!M566),"")))</f>
        <v/>
      </c>
      <c r="N566" s="13" t="str">
        <f ca="1">IF(РТУС!L566="","",IF(РТУС!N566="",HYPERLINK("#РТУС!"&amp;CELL("адрес",Проверка!N566),"заполнить"),IF(OR(РТУС!L566="Паспорт гражданина РФ",РТУС!L566="Свидетельство о рождении"),IF(LEN(РТУС!N566)=6,HYPERLINK("#Проверка!"&amp;CELL("адрес",Проверка!N566),РТУС!N566),HYPERLINK("#РТУС!"&amp;CELL("адрес",Проверка!N566),"###")),HYPERLINK("#Проверка!"&amp;CELL("адрес",Проверка!N566),РТУС!N566))))</f>
        <v/>
      </c>
      <c r="O566" s="15" t="str">
        <f ca="1">IF(РТУС!L566="","",IF(РТУС!O566="",HYPERLINK("#РТУС!"&amp;CELL("адрес",Проверка!O566),"заполнить"),IF(AND(LEN(РТУС!O566)=5,РТУС!O566&lt;TODAY()),IF(РТУС!L566="Свидетельство о рождении",IF(РТУС!O566&gt;EDATE(TODAY(),-168),HYPERLINK("#Проверка!"&amp;CELL("адрес",Проверка!O566),РТУС!O566),HYPERLINK("#РТУС!"&amp;CELL("адрес",Проверка!O566),"недействительно")),HYPERLINK("#Проверка!"&amp;CELL("адрес",Проверка!O566),РТУС!O566)),HYPERLINK("#РТУС!"&amp;CELL("адрес",Проверка!O566),"###"))))</f>
        <v/>
      </c>
      <c r="P566" s="21" t="str">
        <f ca="1">IF(РТУС!L566="Паспорт гражданина РФ",IF(РТУС!P566="",HYPERLINK("#РТУС!"&amp;CELL("адрес",Проверка!P566),"заполнить"),HYPERLINK("#Проверка!"&amp;CELL("адрес",Проверка!P566),РТУС!P566)),"")</f>
        <v/>
      </c>
      <c r="Q566" s="13" t="str">
        <f ca="1">IF(РТУС!L566="Паспорт гражданина РФ",IF(РТУС!Q566="",HYPERLINK("#РТУС!"&amp;CELL("адрес",Проверка!Q566),"заполнить"),IF(LEN(РТУС!Q566)=7,HYPERLINK("#Проверка!"&amp;CELL("адрес",Проверка!Q566),РТУС!Q566),HYPERLINK("#РТУС!"&amp;CELL("адрес",Проверка!Q566),"###"))),"")</f>
        <v/>
      </c>
      <c r="R566" s="13" t="str">
        <f ca="1">IF(РТУС!R566="",HYPERLINK("#РТУС!"&amp;CELL("адрес",Проверка!R566),"заполнить"),HYPERLINK("#Проверка!"&amp;CELL("адрес",Проверка!R566),РТУС!R566))</f>
        <v>заполнить</v>
      </c>
      <c r="S566" s="13" t="str">
        <f>IF(РТУС!S566="","",РТУС!S566)</f>
        <v/>
      </c>
      <c r="T566" s="13" t="str">
        <f>IF(РТУС!T566="","",РТУС!T566)</f>
        <v/>
      </c>
      <c r="U566" s="13" t="str">
        <f>IF(РТУС!U566="","",РТУС!U566)</f>
        <v/>
      </c>
      <c r="V566" s="13" t="str">
        <f ca="1">IF(РТУС!V566="",HYPERLINK("#РТУС!"&amp;CELL("адрес",Проверка!V566),"заполнить"),IF(OR(РТУС!V566="Договор участия в долевом строительстве",РТУС!V566="Предварительный договор участия в долевом строительстве",РТУС!V566="Определение Арбитражного суда",РТУС!V566="Решение суда общей юрисдикции",РТУС!V566="Иные договоры"),HYPERLINK("#Проверка!"&amp;CELL("адрес",Проверка!V566),РТУС!V566),HYPERLINK("#РТУС!"&amp;CELL("адрес",Проверка!V566),"###")))</f>
        <v>заполнить</v>
      </c>
      <c r="W566" s="13" t="str">
        <f ca="1">IF(РТУС!W566="",HYPERLINK("#РТУС!"&amp;CELL("адрес",Проверка!W566),"заполнить"),HYPERLINK("#Проверка!"&amp;CELL("адрес",Проверка!W566),РТУС!W566))</f>
        <v>заполнить</v>
      </c>
      <c r="X566" s="15" t="str">
        <f ca="1">IF(РТУС!X566="",HYPERLINK("#РТУС!"&amp;CELL("адрес",Проверка!X566),"заполнить"),IF(AND(LEN(РТУС!X566)=5,РТУС!X566&lt;TODAY()),HYPERLINK("#Проверка!"&amp;CELL("адрес",Проверка!X566),РТУС!X566),HYPERLINK("#РТУС!"&amp;CELL("адрес",Проверка!X566),"###")))</f>
        <v>заполнить</v>
      </c>
      <c r="Y566" s="13" t="str">
        <f>IF(РТУС!Y566="","",РТУС!Y566)</f>
        <v/>
      </c>
      <c r="Z566" s="15" t="str">
        <f ca="1">IF(РТУС!Z566="","",IF(AND(LEN(РТУС!Z566)=5,РТУС!Z566&lt;TODAY()),HYPERLINK("#Проверка!"&amp;CELL("адрес",Проверка!Z566),РТУС!Z566),HYPERLINK("#РТУС!"&amp;CELL("адрес",Проверка!Z566),"###")))</f>
        <v/>
      </c>
      <c r="AA566" s="18" t="str">
        <f ca="1">IF(РТУС!AA566="",HYPERLINK("#РТУС!"&amp;CELL("адрес",Проверка!AA566),"заполнить"),IF(ISNUMBER(РТУС!AA566)=TRUE,HYPERLINK("#Проверка!"&amp;CELL("адрес",Проверка!AA566),РТУС!AA566),HYPERLINK("#РТУС!"&amp;CELL("адрес",Проверка!AA566),"###")))</f>
        <v>заполнить</v>
      </c>
      <c r="AB566" s="18" t="str">
        <f ca="1">IF(РТУС!AB566="",HYPERLINK("#РТУС!"&amp;CELL("адрес",Проверка!AB566),"заполнить"),IF(ISNUMBER(РТУС!AB566)=TRUE,HYPERLINK("#Проверка!"&amp;CELL("адрес",Проверка!AB566),РТУС!AB566),HYPERLINK("#РТУС!"&amp;CELL("адрес",Проверка!AB566),"###")))</f>
        <v>заполнить</v>
      </c>
      <c r="AC566" s="18" t="str">
        <f ca="1">IF(РТУС!AC566="","",IF(ISNUMBER(РТУС!AC566)=TRUE,HYPERLINK("#Проверка!"&amp;CELL("адрес",Проверка!AC566),РТУС!AC566),HYPERLINK("#РТУС!"&amp;CELL("адрес",Проверка!AC566),"###")))</f>
        <v/>
      </c>
      <c r="AD566" s="18" t="str">
        <f ca="1">IF(РТУС!AD566="","",IF(ISNUMBER(РТУС!AD566)=TRUE,HYPERLINK("#Проверка!"&amp;CELL("адрес",Проверка!AD566),РТУС!AD566),HYPERLINK("#РТУС!"&amp;CELL("адрес",Проверка!AD566),"###")))</f>
        <v/>
      </c>
      <c r="AE566" s="13" t="str">
        <f>IF(РТУС!AE566="","",РТУС!AE566)</f>
        <v/>
      </c>
      <c r="AF566" s="15" t="str">
        <f ca="1">IF(РТУС!AE566="","",IF(РТУС!AF566="",HYPERLINK("#РТУС!"&amp;CELL("адрес",Проверка!AF566),"заполнить"),IF(AND(LEN(РТУС!AF566)=5,РТУС!AF566&lt;TODAY()),HYPERLINK("#Проверка!"&amp;CELL("адрес",Проверка!AF566),РТУС!AF566),HYPERLINK("#РТУС!"&amp;CELL("адрес",Проверка!AF566),"###"))))</f>
        <v/>
      </c>
      <c r="AG566" s="13"/>
      <c r="AH566" s="15" t="str">
        <f ca="1">IF(РТУС!AE566="","",IF(РТУС!AH566="",HYPERLINK("#РТУС!"&amp;CELL("адрес",Проверка!AH566),"заполнить"),IF(AND(LEN(РТУС!AH566)=5,РТУС!AH566&lt;TODAY()),HYPERLINK("#Проверка!"&amp;CELL("адрес",Проверка!AH566),РТУС!AH566),HYPERLINK("#РТУС!"&amp;CELL("адрес",Проверка!AH566),"###"))))</f>
        <v/>
      </c>
      <c r="AI566" s="15" t="str">
        <f ca="1">IF(РТУС!AE566="","",IF(РТУС!AI566="",HYPERLINK("#РТУС!"&amp;CELL("адрес",Проверка!AI566),"заполнить"),HYPERLINK("#Проверка!"&amp;CELL("адрес",Проверка!AI566),РТУС!AI566)))</f>
        <v/>
      </c>
      <c r="AJ566" s="13" t="str">
        <f ca="1">IF(РТУС!AE566="","",IF(РТУС!AJ566="",HYPERLINK("#РТУС!"&amp;CELL("адрес",Проверка!AJ566),"заполнить"),IF(OR(РТУС!AJ566="Юрлицо",РТУС!AJ566="Физлицо",РТУС!AJ566="ИП"),HYPERLINK("#Проверка!"&amp;CELL("адрес",Проверка!AJ566),РТУС!AJ566),HYPERLINK("#РТУС!"&amp;CELL("адрес",Проверка!AJ566),"###"))))</f>
        <v/>
      </c>
      <c r="AK566" s="13" t="str">
        <f ca="1">IF(РТУС!AK566="",HYPERLINK("#РТУС!"&amp;CELL("адрес",Проверка!AK566),"заполнить"),IF(OR(РТУС!AK566="Квартира",РТУС!AK566="Кладовая",РТУС!AK566="Машино-место",РТУС!AK566="Нежилое помещение"),HYPERLINK("#Проверка!"&amp;CELL("адрес",Проверка!AK566),РТУС!AK566),HYPERLINK("#РТУС!"&amp;CELL("адрес",Проверка!AK566),"###")))</f>
        <v>заполнить</v>
      </c>
      <c r="AL566" s="13" t="str">
        <f ca="1">IF(РТУС!AL566="",HYPERLINK("#РТУС!"&amp;CELL("адрес",Проверка!AL566),"заполнить"),HYPERLINK("#Проверка!"&amp;CELL("адрес",Проверка!AL566),РТУС!AL566))</f>
        <v>заполнить</v>
      </c>
      <c r="AM566" s="18" t="str">
        <f ca="1">IF(РТУС!AM566="",HYPERLINK("#РТУС!"&amp;CELL("адрес",Проверка!AM566),"заполнить"),IF(ISNUMBER(РТУС!AM566)=TRUE,IF(РТУС!AK566="Нежилое помещение",IF(РТУС!AM566&gt;7,HYPERLINK("#РТУС!"&amp;CELL("адрес",Проверка!AM566),"не больше 7 кв.м."),РТУС!AM566),HYPERLINK("#Проверка!"&amp;CELL("адрес",Проверка!AM566),РТУС!AM566)),HYPERLINK("#РТУС!"&amp;CELL("адрес",Проверка!AM566),"###")))</f>
        <v>заполнить</v>
      </c>
      <c r="AN566" s="13" t="str">
        <f ca="1">IF(РТУС!AN566="",HYPERLINK("#РТУС!"&amp;CELL("адрес",Проверка!AN566),"заполнить"),IF(OR(РТУС!AN566="Общая площадь помещения",РТУС!AN566="Общая приведенная площадь жилого помещения",РТУС!AN566="Общая площадь жилого помещения с учетом лоджий, балконов, террас и веранд"),HYPERLINK("#Проверка!"&amp;CELL("адрес",Проверка!AN566),РТУС!AN566),HYPERLINK("#РТУС!"&amp;CELL("адрес",Проверка!AN566),"###")))</f>
        <v>заполнить</v>
      </c>
      <c r="AO566" s="13" t="str">
        <f ca="1">IF(OR(РТУС!AK566="Квартира",РТУС!A566="Нежилое помещение"),IF(РТУС!AO566="",HYPERLINK("#РТУС!"&amp;CELL("адрес",Проверка!AO566),"заполнить"),IF(ISNUMBER(РТУС!AO566)=TRUE,HYPERLINK("#Проверка!"&amp;CELL("адрес",Проверка!AO566),РТУС!AO566),HYPERLINK("#РТУС!"&amp;CELL("адрес",Проверка!AO566),"###"))),"")</f>
        <v/>
      </c>
      <c r="AP566" s="13" t="str">
        <f>IF(РТУС!AP566="","",РТУС!AP566)</f>
        <v/>
      </c>
      <c r="AQ566" s="13" t="str">
        <f ca="1">IF(РТУС!AQ566="",HYPERLINK("#РТУС!"&amp;CELL("адрес",Проверка!AQ566),"заполнить"),HYPERLINK("#Проверка!"&amp;CELL("адрес",Проверка!AQ566),РТУС!AQ566))</f>
        <v>заполнить</v>
      </c>
      <c r="AR566" s="18" t="str">
        <f ca="1">IF(РТУС!AR566="",HYPERLINK("#РТУС!"&amp;CELL("адрес",Проверка!AR566),"заполнить"),IF(ISNUMBER(РТУС!AR566)=FALSE,HYPERLINK("#РТУС!"&amp;CELL("адрес",Проверка!AR566),"###"),IF(РТУС!G566="1",IF(РТУС!AB566=РТУС!AR566+РТУС!AU566,HYPERLINK("#Проверка!"&amp;CELL("адрес",Проверка!AR566),РТУС!AR566),HYPERLINK("#РТУС!"&amp;CELL("адрес",Проверка!AR566),"сверить суммы")),IF(РТУС!AB566=(SUMIF(РТУС!$A$4:$A$1000,A566,РТУС!$AR$4:$AR$1000)+SUMIF(РТУС!$A$4:$A$1000,A566,РТУС!$AU$4:$AU$1000)),HYPERLINK("#Проверка!"&amp;CELL("адрес",Проверка!AR566),РТУС!AR566),HYPERLINK("#РТУС!"&amp;CELL("адрес",Проверка!AR566),"сверить суммы")))))</f>
        <v>заполнить</v>
      </c>
      <c r="AS566" s="13" t="str">
        <f>IF(РТУС!AS566="","",РТУС!AS566)</f>
        <v/>
      </c>
      <c r="AT566" s="18" t="str">
        <f ca="1">IF(РТУС!AT566="",HYPERLINK("#РТУС!"&amp;CELL("адрес",Проверка!AT566),"заполнить"),IF(ISNUMBER(РТУС!AT566)=FALSE,HYPERLINK("#РТУС!"&amp;CELL("адрес",Проверка!AT566),"###"),IF(РТУС!AT566=РТУС!AR566,HYPERLINK("#Проверка!"&amp;CELL("адрес",Проверка!AT566),РТУС!AT566),HYPERLINK("#РТУС!"&amp;CELL("адрес",Проверка!AT566),"сверить суммы"))))</f>
        <v>заполнить</v>
      </c>
      <c r="AU566" s="18" t="str">
        <f ca="1">IF(РТУС!AU566="",HYPERLINK("#РТУС!"&amp;CELL("адрес",Проверка!AU566),"заполнить"),IF(ISNUMBER(РТУС!AU566)=FALSE,HYPERLINK("#РТУС!"&amp;CELL("адрес",Проверка!AU566),"###"),IF(РТУС!G566="1",IF(РТУС!AB566=РТУС!AR566+РТУС!AU566,HYPERLINK("#Проверка!"&amp;CELL("адрес",Проверка!AU566),РТУС!AU566),HYPERLINK("#РТУС!"&amp;CELL("адрес",Проверка!AU566),"сверить суммы")),IF(РТУС!AB566=(SUMIF(РТУС!$A$4:$A$1000,A566,РТУС!$AR$4:$AR$1000)+SUMIF(РТУС!$A$4:$A$1000,A566,РТУС!$AU$4:$AU$1000)),HYPERLINK("#Проверка!"&amp;CELL("адрес",Проверка!AU566),РТУС!AU566),HYPERLINK("#РТУС!"&amp;CELL("адрес",Проверка!AU566),"сверить суммы")))))</f>
        <v>заполнить</v>
      </c>
      <c r="AV566" s="13" t="str">
        <f ca="1">IF(РТУС!AV566="",HYPERLINK("#РТУС!"&amp;CELL("адрес",Проверка!AV566),"заполнить"),IF(OR(РТУС!AV566="Требование о передаче жилого помещения",РТУС!AV566="Требование о передаче машино-места",РТУС!AV566="Требования о передаче нежилого помещения",РТУС!AV566="Денежные требования"),HYPERLINK("#Проверка!"&amp;CELL("адрес",Проверка!AV566),РТУС!AV566),HYPERLINK("#РТУС!"&amp;CELL("адрес",Проверка!AV566),"###")))</f>
        <v>заполнить</v>
      </c>
      <c r="AW566" s="13" t="str">
        <f ca="1">IF(РТУС!AW566="",HYPERLINK("#РТУС!"&amp;CELL("адрес",Проверка!AW566),"заполнить"),IF(OR(РТУС!AW566="Включен в полном объеме",РТУС!AW566="Включен частично"),HYPERLINK("#Проверка!"&amp;CELL("адрес",Проверка!AW566),РТУС!AW566),HYPERLINK("#РТУС!"&amp;CELL("адрес",Проверка!AW566),"###")))</f>
        <v>заполнить</v>
      </c>
      <c r="AX566" s="15" t="str">
        <f ca="1">IF(РТУС!AX566="",HYPERLINK("#РТУС!"&amp;CELL("адрес",Проверка!AX566),"заполнить"),IF(AND(LEN(РТУС!AX566)=5,РТУС!AX566&lt;TODAY()),HYPERLINK("#Проверка!"&amp;CELL("адрес",Проверка!AX566),РТУС!AX566),HYPERLINK("#РТУС!"&amp;CELL("адрес",Проверка!AX566),"###")))</f>
        <v>заполнить</v>
      </c>
      <c r="AY566" s="15" t="str">
        <f ca="1">IF(РТУС!AY566="",HYPERLINK("#РТУС!"&amp;CELL("адрес",Проверка!AY566),"заполнить"),IF(AND(LEN(РТУС!AY566)=5,РТУС!AY566&lt;TODAY()),HYPERLINK("#Проверка!"&amp;CELL("адрес",Проверка!AY566),РТУС!AY566),HYPERLINK("#РТУС!"&amp;CELL("адрес",Проверка!AY566),"###")))</f>
        <v>заполнить</v>
      </c>
    </row>
    <row r="567" spans="1:51" x14ac:dyDescent="0.25">
      <c r="A567" s="10" t="str">
        <f>РТУС!A567</f>
        <v>.</v>
      </c>
      <c r="B567" s="13" t="str">
        <f ca="1">IF(РТУС!B567="",HYPERLINK("#РТУС!"&amp;CELL("адрес",Проверка!B567),"заполнить"),IF(AND(LEN(РТУС!B567)=10,РТУС!B566=РТУС!B567),HYPERLINK("#Проверка!"&amp;CELL("адрес",Проверка!B567),РТУС!B567),HYPERLINK("#РТУС!"&amp;CELL("адрес",Проверка!B567),"###")))</f>
        <v>заполнить</v>
      </c>
      <c r="C567" s="13" t="str">
        <f ca="1">IF(РТУС!C567="",HYPERLINK("#РТУС!"&amp;CELL("адрес",Проверка!C567),"заполнить"),IF(AND(ISNUMBER(РТУС!C567)=TRUE,РТУС!C567&gt;0,РТУС!C566=РТУС!C567),HYPERLINK("#Проверка!"&amp;CELL("адрес",Проверка!C567),РТУС!C567),HYPERLINK("#РТУС!"&amp;CELL("адрес",Проверка!C567),"###")))</f>
        <v>заполнить</v>
      </c>
      <c r="D567" s="13" t="str">
        <f>IF(РТУС!D567="","",РТУС!D567)</f>
        <v/>
      </c>
      <c r="E567" s="13" t="str">
        <f ca="1">IF(РТУС!E567="",HYPERLINK("#РТУС!"&amp;CELL("адрес",Проверка!E567),"заполнить"),IF(РТУС!E566=РТУС!E567,HYPERLINK("#Проверка!"&amp;CELL("адрес",Проверка!E567),РТУС!E567),HYPERLINK("#РТУС!"&amp;CELL("адрес",Проверка!E567),"###")))</f>
        <v>заполнить</v>
      </c>
      <c r="F567" s="13" t="str">
        <f ca="1">IF(РТУС!F567="",HYPERLINK("#РТУС!"&amp;CELL("адрес",Проверка!F567),"заполнить"),HYPERLINK("#Проверка!"&amp;CELL("адрес",Проверка!F567),РТУС!F567))</f>
        <v>заполнить</v>
      </c>
      <c r="G567" s="20" t="str">
        <f ca="1">IF(РТУС!G567="",HYPERLINK("#РТУС!"&amp;CELL("адрес",Проверка!G567),"заполнить"),IF(РТУС!G567="1",HYPERLINK("#Проверка!"&amp;CELL("адрес",Проверка!G567),"1"),IF(AND(ISNUMBER(РТУС!G567)=TRUE,РТУС!G567&lt;=1,РТУС!G567&gt;0),IF(SUMIF(РТУС!$A$4:$A$1000,A567,РТУС!$G$4:$G$1000)=1,HYPERLINK("#Проверка!"&amp;CELL("адрес",Проверка!G567),РТУС!G567),HYPERLINK("#РТУС!"&amp;CELL("адрес",Проверка!G567),"сумма долей ≠ 1")),HYPERLINK("#РТУС!"&amp;CELL("адрес",Проверка!G567),"###"))))</f>
        <v>заполнить</v>
      </c>
      <c r="H567" s="13" t="str">
        <f ca="1">IF(РТУС!H567="",HYPERLINK("#РТУС!"&amp;CELL("адрес",Проверка!H567),"заполнить"),IF(OR(РТУС!H567="Юрлицо",РТУС!H567="Физлицо",РТУС!H567="ИП"),HYPERLINK("#Проверка!"&amp;CELL("адрес",Проверка!H567),РТУС!H567),HYPERLINK("#РТУС!"&amp;CELL("адрес",Проверка!H567),"###")))</f>
        <v>заполнить</v>
      </c>
      <c r="I567" s="13" t="str">
        <f ca="1">IF(OR(РТУС!H567="Юрлицо",РТУС!H567="ИП"),IF(РТУС!I567="",HYPERLINK("#РТУС!"&amp;CELL("адрес",Проверка!I567),"заполнить"),IF(OR(LEN(РТУС!I567)=10,LEN(РТУС!I567)=12),HYPERLINK("#Проверка!"&amp;CELL("адрес",Проверка!I567),РТУС!I567),HYPERLINK("#РТУС!"&amp;CELL("адрес",Проверка!I567),"###"))),"")</f>
        <v/>
      </c>
      <c r="J567" s="15" t="str">
        <f ca="1">IF(РТУС!J567="","",IF(AND(LEN(РТУС!J567)=5,РТУС!J567&lt;TODAY()),HYPERLINK("#Проверка!"&amp;CELL("адрес",Проверка!J567),РТУС!J567),HYPERLINK("#РТУС!"&amp;CELL("адрес",Проверка!J567),"###")))</f>
        <v/>
      </c>
      <c r="K567" s="13" t="str">
        <f>IF(РТУС!K567="","",РТУС!K567)</f>
        <v/>
      </c>
      <c r="L567" s="13" t="str">
        <f ca="1">IF(OR(РТУС!H567="Физлицо",РТУС!H567="ИП"),IF(РТУС!L567="",HYPERLINK("#РТУС!"&amp;CELL("адрес",Проверка!L567),"заполнить"),IF(OR(РТУС!L567="Загранпаспорт гражданина РФ",РТУС!L567="Паспорт гражданина РФ",РТУС!L567="Иностранный паспорт",РТУС!L567="Свидетельство о рождении",РТУС!L567="Вид на жительство"),HYPERLINK("#Проверка!"&amp;CELL("адрес",Проверка!L567),РТУС!L567),HYPERLINK("#РТУС!"&amp;CELL("адрес",Проверка!L567),"###"))),"")</f>
        <v/>
      </c>
      <c r="M567" s="13" t="str">
        <f ca="1">IF(AND(OR(РТУС!L567="Паспорт гражданина РФ",РТУС!L567="Свидетельство о рождении"),РТУС!M567=""),HYPERLINK("#РТУС!"&amp;CELL("адрес",Проверка!M567),"заполнить"),IF(РТУС!L567="Паспорт гражданина РФ",IF(LEN(РТУС!M567)=4,HYPERLINK("#Проверка!"&amp;CELL("адрес",Проверка!M567),РТУС!M567),HYPERLINK("#РТУС!"&amp;CELL("адрес",Проверка!M567),"###")),IF(РТУС!L567="Свидетельство о рождении",HYPERLINK("#Проверка!"&amp;CELL("адрес",Проверка!M567),РТУС!M567),"")))</f>
        <v/>
      </c>
      <c r="N567" s="13" t="str">
        <f ca="1">IF(РТУС!L567="","",IF(РТУС!N567="",HYPERLINK("#РТУС!"&amp;CELL("адрес",Проверка!N567),"заполнить"),IF(OR(РТУС!L567="Паспорт гражданина РФ",РТУС!L567="Свидетельство о рождении"),IF(LEN(РТУС!N567)=6,HYPERLINK("#Проверка!"&amp;CELL("адрес",Проверка!N567),РТУС!N567),HYPERLINK("#РТУС!"&amp;CELL("адрес",Проверка!N567),"###")),HYPERLINK("#Проверка!"&amp;CELL("адрес",Проверка!N567),РТУС!N567))))</f>
        <v/>
      </c>
      <c r="O567" s="15" t="str">
        <f ca="1">IF(РТУС!L567="","",IF(РТУС!O567="",HYPERLINK("#РТУС!"&amp;CELL("адрес",Проверка!O567),"заполнить"),IF(AND(LEN(РТУС!O567)=5,РТУС!O567&lt;TODAY()),IF(РТУС!L567="Свидетельство о рождении",IF(РТУС!O567&gt;EDATE(TODAY(),-168),HYPERLINK("#Проверка!"&amp;CELL("адрес",Проверка!O567),РТУС!O567),HYPERLINK("#РТУС!"&amp;CELL("адрес",Проверка!O567),"недействительно")),HYPERLINK("#Проверка!"&amp;CELL("адрес",Проверка!O567),РТУС!O567)),HYPERLINK("#РТУС!"&amp;CELL("адрес",Проверка!O567),"###"))))</f>
        <v/>
      </c>
      <c r="P567" s="21" t="str">
        <f ca="1">IF(РТУС!L567="Паспорт гражданина РФ",IF(РТУС!P567="",HYPERLINK("#РТУС!"&amp;CELL("адрес",Проверка!P567),"заполнить"),HYPERLINK("#Проверка!"&amp;CELL("адрес",Проверка!P567),РТУС!P567)),"")</f>
        <v/>
      </c>
      <c r="Q567" s="13" t="str">
        <f ca="1">IF(РТУС!L567="Паспорт гражданина РФ",IF(РТУС!Q567="",HYPERLINK("#РТУС!"&amp;CELL("адрес",Проверка!Q567),"заполнить"),IF(LEN(РТУС!Q567)=7,HYPERLINK("#Проверка!"&amp;CELL("адрес",Проверка!Q567),РТУС!Q567),HYPERLINK("#РТУС!"&amp;CELL("адрес",Проверка!Q567),"###"))),"")</f>
        <v/>
      </c>
      <c r="R567" s="13" t="str">
        <f ca="1">IF(РТУС!R567="",HYPERLINK("#РТУС!"&amp;CELL("адрес",Проверка!R567),"заполнить"),HYPERLINK("#Проверка!"&amp;CELL("адрес",Проверка!R567),РТУС!R567))</f>
        <v>заполнить</v>
      </c>
      <c r="S567" s="13" t="str">
        <f>IF(РТУС!S567="","",РТУС!S567)</f>
        <v/>
      </c>
      <c r="T567" s="13" t="str">
        <f>IF(РТУС!T567="","",РТУС!T567)</f>
        <v/>
      </c>
      <c r="U567" s="13" t="str">
        <f>IF(РТУС!U567="","",РТУС!U567)</f>
        <v/>
      </c>
      <c r="V567" s="13" t="str">
        <f ca="1">IF(РТУС!V567="",HYPERLINK("#РТУС!"&amp;CELL("адрес",Проверка!V567),"заполнить"),IF(OR(РТУС!V567="Договор участия в долевом строительстве",РТУС!V567="Предварительный договор участия в долевом строительстве",РТУС!V567="Определение Арбитражного суда",РТУС!V567="Решение суда общей юрисдикции",РТУС!V567="Иные договоры"),HYPERLINK("#Проверка!"&amp;CELL("адрес",Проверка!V567),РТУС!V567),HYPERLINK("#РТУС!"&amp;CELL("адрес",Проверка!V567),"###")))</f>
        <v>заполнить</v>
      </c>
      <c r="W567" s="13" t="str">
        <f ca="1">IF(РТУС!W567="",HYPERLINK("#РТУС!"&amp;CELL("адрес",Проверка!W567),"заполнить"),HYPERLINK("#Проверка!"&amp;CELL("адрес",Проверка!W567),РТУС!W567))</f>
        <v>заполнить</v>
      </c>
      <c r="X567" s="15" t="str">
        <f ca="1">IF(РТУС!X567="",HYPERLINK("#РТУС!"&amp;CELL("адрес",Проверка!X567),"заполнить"),IF(AND(LEN(РТУС!X567)=5,РТУС!X567&lt;TODAY()),HYPERLINK("#Проверка!"&amp;CELL("адрес",Проверка!X567),РТУС!X567),HYPERLINK("#РТУС!"&amp;CELL("адрес",Проверка!X567),"###")))</f>
        <v>заполнить</v>
      </c>
      <c r="Y567" s="13" t="str">
        <f>IF(РТУС!Y567="","",РТУС!Y567)</f>
        <v/>
      </c>
      <c r="Z567" s="15" t="str">
        <f ca="1">IF(РТУС!Z567="","",IF(AND(LEN(РТУС!Z567)=5,РТУС!Z567&lt;TODAY()),HYPERLINK("#Проверка!"&amp;CELL("адрес",Проверка!Z567),РТУС!Z567),HYPERLINK("#РТУС!"&amp;CELL("адрес",Проверка!Z567),"###")))</f>
        <v/>
      </c>
      <c r="AA567" s="18" t="str">
        <f ca="1">IF(РТУС!AA567="",HYPERLINK("#РТУС!"&amp;CELL("адрес",Проверка!AA567),"заполнить"),IF(ISNUMBER(РТУС!AA567)=TRUE,HYPERLINK("#Проверка!"&amp;CELL("адрес",Проверка!AA567),РТУС!AA567),HYPERLINK("#РТУС!"&amp;CELL("адрес",Проверка!AA567),"###")))</f>
        <v>заполнить</v>
      </c>
      <c r="AB567" s="18" t="str">
        <f ca="1">IF(РТУС!AB567="",HYPERLINK("#РТУС!"&amp;CELL("адрес",Проверка!AB567),"заполнить"),IF(ISNUMBER(РТУС!AB567)=TRUE,HYPERLINK("#Проверка!"&amp;CELL("адрес",Проверка!AB567),РТУС!AB567),HYPERLINK("#РТУС!"&amp;CELL("адрес",Проверка!AB567),"###")))</f>
        <v>заполнить</v>
      </c>
      <c r="AC567" s="18" t="str">
        <f ca="1">IF(РТУС!AC567="","",IF(ISNUMBER(РТУС!AC567)=TRUE,HYPERLINK("#Проверка!"&amp;CELL("адрес",Проверка!AC567),РТУС!AC567),HYPERLINK("#РТУС!"&amp;CELL("адрес",Проверка!AC567),"###")))</f>
        <v/>
      </c>
      <c r="AD567" s="18" t="str">
        <f ca="1">IF(РТУС!AD567="","",IF(ISNUMBER(РТУС!AD567)=TRUE,HYPERLINK("#Проверка!"&amp;CELL("адрес",Проверка!AD567),РТУС!AD567),HYPERLINK("#РТУС!"&amp;CELL("адрес",Проверка!AD567),"###")))</f>
        <v/>
      </c>
      <c r="AE567" s="13" t="str">
        <f>IF(РТУС!AE567="","",РТУС!AE567)</f>
        <v/>
      </c>
      <c r="AF567" s="15" t="str">
        <f ca="1">IF(РТУС!AE567="","",IF(РТУС!AF567="",HYPERLINK("#РТУС!"&amp;CELL("адрес",Проверка!AF567),"заполнить"),IF(AND(LEN(РТУС!AF567)=5,РТУС!AF567&lt;TODAY()),HYPERLINK("#Проверка!"&amp;CELL("адрес",Проверка!AF567),РТУС!AF567),HYPERLINK("#РТУС!"&amp;CELL("адрес",Проверка!AF567),"###"))))</f>
        <v/>
      </c>
      <c r="AG567" s="13"/>
      <c r="AH567" s="15" t="str">
        <f ca="1">IF(РТУС!AE567="","",IF(РТУС!AH567="",HYPERLINK("#РТУС!"&amp;CELL("адрес",Проверка!AH567),"заполнить"),IF(AND(LEN(РТУС!AH567)=5,РТУС!AH567&lt;TODAY()),HYPERLINK("#Проверка!"&amp;CELL("адрес",Проверка!AH567),РТУС!AH567),HYPERLINK("#РТУС!"&amp;CELL("адрес",Проверка!AH567),"###"))))</f>
        <v/>
      </c>
      <c r="AI567" s="15" t="str">
        <f ca="1">IF(РТУС!AE567="","",IF(РТУС!AI567="",HYPERLINK("#РТУС!"&amp;CELL("адрес",Проверка!AI567),"заполнить"),HYPERLINK("#Проверка!"&amp;CELL("адрес",Проверка!AI567),РТУС!AI567)))</f>
        <v/>
      </c>
      <c r="AJ567" s="13" t="str">
        <f ca="1">IF(РТУС!AE567="","",IF(РТУС!AJ567="",HYPERLINK("#РТУС!"&amp;CELL("адрес",Проверка!AJ567),"заполнить"),IF(OR(РТУС!AJ567="Юрлицо",РТУС!AJ567="Физлицо",РТУС!AJ567="ИП"),HYPERLINK("#Проверка!"&amp;CELL("адрес",Проверка!AJ567),РТУС!AJ567),HYPERLINK("#РТУС!"&amp;CELL("адрес",Проверка!AJ567),"###"))))</f>
        <v/>
      </c>
      <c r="AK567" s="13" t="str">
        <f ca="1">IF(РТУС!AK567="",HYPERLINK("#РТУС!"&amp;CELL("адрес",Проверка!AK567),"заполнить"),IF(OR(РТУС!AK567="Квартира",РТУС!AK567="Кладовая",РТУС!AK567="Машино-место",РТУС!AK567="Нежилое помещение"),HYPERLINK("#Проверка!"&amp;CELL("адрес",Проверка!AK567),РТУС!AK567),HYPERLINK("#РТУС!"&amp;CELL("адрес",Проверка!AK567),"###")))</f>
        <v>заполнить</v>
      </c>
      <c r="AL567" s="13" t="str">
        <f ca="1">IF(РТУС!AL567="",HYPERLINK("#РТУС!"&amp;CELL("адрес",Проверка!AL567),"заполнить"),HYPERLINK("#Проверка!"&amp;CELL("адрес",Проверка!AL567),РТУС!AL567))</f>
        <v>заполнить</v>
      </c>
      <c r="AM567" s="18" t="str">
        <f ca="1">IF(РТУС!AM567="",HYPERLINK("#РТУС!"&amp;CELL("адрес",Проверка!AM567),"заполнить"),IF(ISNUMBER(РТУС!AM567)=TRUE,IF(РТУС!AK567="Нежилое помещение",IF(РТУС!AM567&gt;7,HYPERLINK("#РТУС!"&amp;CELL("адрес",Проверка!AM567),"не больше 7 кв.м."),РТУС!AM567),HYPERLINK("#Проверка!"&amp;CELL("адрес",Проверка!AM567),РТУС!AM567)),HYPERLINK("#РТУС!"&amp;CELL("адрес",Проверка!AM567),"###")))</f>
        <v>заполнить</v>
      </c>
      <c r="AN567" s="13" t="str">
        <f ca="1">IF(РТУС!AN567="",HYPERLINK("#РТУС!"&amp;CELL("адрес",Проверка!AN567),"заполнить"),IF(OR(РТУС!AN567="Общая площадь помещения",РТУС!AN567="Общая приведенная площадь жилого помещения",РТУС!AN567="Общая площадь жилого помещения с учетом лоджий, балконов, террас и веранд"),HYPERLINK("#Проверка!"&amp;CELL("адрес",Проверка!AN567),РТУС!AN567),HYPERLINK("#РТУС!"&amp;CELL("адрес",Проверка!AN567),"###")))</f>
        <v>заполнить</v>
      </c>
      <c r="AO567" s="13" t="str">
        <f ca="1">IF(OR(РТУС!AK567="Квартира",РТУС!A567="Нежилое помещение"),IF(РТУС!AO567="",HYPERLINK("#РТУС!"&amp;CELL("адрес",Проверка!AO567),"заполнить"),IF(ISNUMBER(РТУС!AO567)=TRUE,HYPERLINK("#Проверка!"&amp;CELL("адрес",Проверка!AO567),РТУС!AO567),HYPERLINK("#РТУС!"&amp;CELL("адрес",Проверка!AO567),"###"))),"")</f>
        <v/>
      </c>
      <c r="AP567" s="13" t="str">
        <f>IF(РТУС!AP567="","",РТУС!AP567)</f>
        <v/>
      </c>
      <c r="AQ567" s="13" t="str">
        <f ca="1">IF(РТУС!AQ567="",HYPERLINK("#РТУС!"&amp;CELL("адрес",Проверка!AQ567),"заполнить"),HYPERLINK("#Проверка!"&amp;CELL("адрес",Проверка!AQ567),РТУС!AQ567))</f>
        <v>заполнить</v>
      </c>
      <c r="AR567" s="18" t="str">
        <f ca="1">IF(РТУС!AR567="",HYPERLINK("#РТУС!"&amp;CELL("адрес",Проверка!AR567),"заполнить"),IF(ISNUMBER(РТУС!AR567)=FALSE,HYPERLINK("#РТУС!"&amp;CELL("адрес",Проверка!AR567),"###"),IF(РТУС!G567="1",IF(РТУС!AB567=РТУС!AR567+РТУС!AU567,HYPERLINK("#Проверка!"&amp;CELL("адрес",Проверка!AR567),РТУС!AR567),HYPERLINK("#РТУС!"&amp;CELL("адрес",Проверка!AR567),"сверить суммы")),IF(РТУС!AB567=(SUMIF(РТУС!$A$4:$A$1000,A567,РТУС!$AR$4:$AR$1000)+SUMIF(РТУС!$A$4:$A$1000,A567,РТУС!$AU$4:$AU$1000)),HYPERLINK("#Проверка!"&amp;CELL("адрес",Проверка!AR567),РТУС!AR567),HYPERLINK("#РТУС!"&amp;CELL("адрес",Проверка!AR567),"сверить суммы")))))</f>
        <v>заполнить</v>
      </c>
      <c r="AS567" s="13" t="str">
        <f>IF(РТУС!AS567="","",РТУС!AS567)</f>
        <v/>
      </c>
      <c r="AT567" s="18" t="str">
        <f ca="1">IF(РТУС!AT567="",HYPERLINK("#РТУС!"&amp;CELL("адрес",Проверка!AT567),"заполнить"),IF(ISNUMBER(РТУС!AT567)=FALSE,HYPERLINK("#РТУС!"&amp;CELL("адрес",Проверка!AT567),"###"),IF(РТУС!AT567=РТУС!AR567,HYPERLINK("#Проверка!"&amp;CELL("адрес",Проверка!AT567),РТУС!AT567),HYPERLINK("#РТУС!"&amp;CELL("адрес",Проверка!AT567),"сверить суммы"))))</f>
        <v>заполнить</v>
      </c>
      <c r="AU567" s="18" t="str">
        <f ca="1">IF(РТУС!AU567="",HYPERLINK("#РТУС!"&amp;CELL("адрес",Проверка!AU567),"заполнить"),IF(ISNUMBER(РТУС!AU567)=FALSE,HYPERLINK("#РТУС!"&amp;CELL("адрес",Проверка!AU567),"###"),IF(РТУС!G567="1",IF(РТУС!AB567=РТУС!AR567+РТУС!AU567,HYPERLINK("#Проверка!"&amp;CELL("адрес",Проверка!AU567),РТУС!AU567),HYPERLINK("#РТУС!"&amp;CELL("адрес",Проверка!AU567),"сверить суммы")),IF(РТУС!AB567=(SUMIF(РТУС!$A$4:$A$1000,A567,РТУС!$AR$4:$AR$1000)+SUMIF(РТУС!$A$4:$A$1000,A567,РТУС!$AU$4:$AU$1000)),HYPERLINK("#Проверка!"&amp;CELL("адрес",Проверка!AU567),РТУС!AU567),HYPERLINK("#РТУС!"&amp;CELL("адрес",Проверка!AU567),"сверить суммы")))))</f>
        <v>заполнить</v>
      </c>
      <c r="AV567" s="13" t="str">
        <f ca="1">IF(РТУС!AV567="",HYPERLINK("#РТУС!"&amp;CELL("адрес",Проверка!AV567),"заполнить"),IF(OR(РТУС!AV567="Требование о передаче жилого помещения",РТУС!AV567="Требование о передаче машино-места",РТУС!AV567="Требования о передаче нежилого помещения",РТУС!AV567="Денежные требования"),HYPERLINK("#Проверка!"&amp;CELL("адрес",Проверка!AV567),РТУС!AV567),HYPERLINK("#РТУС!"&amp;CELL("адрес",Проверка!AV567),"###")))</f>
        <v>заполнить</v>
      </c>
      <c r="AW567" s="13" t="str">
        <f ca="1">IF(РТУС!AW567="",HYPERLINK("#РТУС!"&amp;CELL("адрес",Проверка!AW567),"заполнить"),IF(OR(РТУС!AW567="Включен в полном объеме",РТУС!AW567="Включен частично"),HYPERLINK("#Проверка!"&amp;CELL("адрес",Проверка!AW567),РТУС!AW567),HYPERLINK("#РТУС!"&amp;CELL("адрес",Проверка!AW567),"###")))</f>
        <v>заполнить</v>
      </c>
      <c r="AX567" s="15" t="str">
        <f ca="1">IF(РТУС!AX567="",HYPERLINK("#РТУС!"&amp;CELL("адрес",Проверка!AX567),"заполнить"),IF(AND(LEN(РТУС!AX567)=5,РТУС!AX567&lt;TODAY()),HYPERLINK("#Проверка!"&amp;CELL("адрес",Проверка!AX567),РТУС!AX567),HYPERLINK("#РТУС!"&amp;CELL("адрес",Проверка!AX567),"###")))</f>
        <v>заполнить</v>
      </c>
      <c r="AY567" s="15" t="str">
        <f ca="1">IF(РТУС!AY567="",HYPERLINK("#РТУС!"&amp;CELL("адрес",Проверка!AY567),"заполнить"),IF(AND(LEN(РТУС!AY567)=5,РТУС!AY567&lt;TODAY()),HYPERLINK("#Проверка!"&amp;CELL("адрес",Проверка!AY567),РТУС!AY567),HYPERLINK("#РТУС!"&amp;CELL("адрес",Проверка!AY567),"###")))</f>
        <v>заполнить</v>
      </c>
    </row>
    <row r="568" spans="1:51" x14ac:dyDescent="0.25">
      <c r="A568" s="10" t="str">
        <f>РТУС!A568</f>
        <v>.</v>
      </c>
      <c r="B568" s="13" t="str">
        <f ca="1">IF(РТУС!B568="",HYPERLINK("#РТУС!"&amp;CELL("адрес",Проверка!B568),"заполнить"),IF(AND(LEN(РТУС!B568)=10,РТУС!B567=РТУС!B568),HYPERLINK("#Проверка!"&amp;CELL("адрес",Проверка!B568),РТУС!B568),HYPERLINK("#РТУС!"&amp;CELL("адрес",Проверка!B568),"###")))</f>
        <v>заполнить</v>
      </c>
      <c r="C568" s="13" t="str">
        <f ca="1">IF(РТУС!C568="",HYPERLINK("#РТУС!"&amp;CELL("адрес",Проверка!C568),"заполнить"),IF(AND(ISNUMBER(РТУС!C568)=TRUE,РТУС!C568&gt;0,РТУС!C567=РТУС!C568),HYPERLINK("#Проверка!"&amp;CELL("адрес",Проверка!C568),РТУС!C568),HYPERLINK("#РТУС!"&amp;CELL("адрес",Проверка!C568),"###")))</f>
        <v>заполнить</v>
      </c>
      <c r="D568" s="13" t="str">
        <f>IF(РТУС!D568="","",РТУС!D568)</f>
        <v/>
      </c>
      <c r="E568" s="13" t="str">
        <f ca="1">IF(РТУС!E568="",HYPERLINK("#РТУС!"&amp;CELL("адрес",Проверка!E568),"заполнить"),IF(РТУС!E567=РТУС!E568,HYPERLINK("#Проверка!"&amp;CELL("адрес",Проверка!E568),РТУС!E568),HYPERLINK("#РТУС!"&amp;CELL("адрес",Проверка!E568),"###")))</f>
        <v>заполнить</v>
      </c>
      <c r="F568" s="13" t="str">
        <f ca="1">IF(РТУС!F568="",HYPERLINK("#РТУС!"&amp;CELL("адрес",Проверка!F568),"заполнить"),HYPERLINK("#Проверка!"&amp;CELL("адрес",Проверка!F568),РТУС!F568))</f>
        <v>заполнить</v>
      </c>
      <c r="G568" s="20" t="str">
        <f ca="1">IF(РТУС!G568="",HYPERLINK("#РТУС!"&amp;CELL("адрес",Проверка!G568),"заполнить"),IF(РТУС!G568="1",HYPERLINK("#Проверка!"&amp;CELL("адрес",Проверка!G568),"1"),IF(AND(ISNUMBER(РТУС!G568)=TRUE,РТУС!G568&lt;=1,РТУС!G568&gt;0),IF(SUMIF(РТУС!$A$4:$A$1000,A568,РТУС!$G$4:$G$1000)=1,HYPERLINK("#Проверка!"&amp;CELL("адрес",Проверка!G568),РТУС!G568),HYPERLINK("#РТУС!"&amp;CELL("адрес",Проверка!G568),"сумма долей ≠ 1")),HYPERLINK("#РТУС!"&amp;CELL("адрес",Проверка!G568),"###"))))</f>
        <v>заполнить</v>
      </c>
      <c r="H568" s="13" t="str">
        <f ca="1">IF(РТУС!H568="",HYPERLINK("#РТУС!"&amp;CELL("адрес",Проверка!H568),"заполнить"),IF(OR(РТУС!H568="Юрлицо",РТУС!H568="Физлицо",РТУС!H568="ИП"),HYPERLINK("#Проверка!"&amp;CELL("адрес",Проверка!H568),РТУС!H568),HYPERLINK("#РТУС!"&amp;CELL("адрес",Проверка!H568),"###")))</f>
        <v>заполнить</v>
      </c>
      <c r="I568" s="13" t="str">
        <f ca="1">IF(OR(РТУС!H568="Юрлицо",РТУС!H568="ИП"),IF(РТУС!I568="",HYPERLINK("#РТУС!"&amp;CELL("адрес",Проверка!I568),"заполнить"),IF(OR(LEN(РТУС!I568)=10,LEN(РТУС!I568)=12),HYPERLINK("#Проверка!"&amp;CELL("адрес",Проверка!I568),РТУС!I568),HYPERLINK("#РТУС!"&amp;CELL("адрес",Проверка!I568),"###"))),"")</f>
        <v/>
      </c>
      <c r="J568" s="15" t="str">
        <f ca="1">IF(РТУС!J568="","",IF(AND(LEN(РТУС!J568)=5,РТУС!J568&lt;TODAY()),HYPERLINK("#Проверка!"&amp;CELL("адрес",Проверка!J568),РТУС!J568),HYPERLINK("#РТУС!"&amp;CELL("адрес",Проверка!J568),"###")))</f>
        <v/>
      </c>
      <c r="K568" s="13" t="str">
        <f>IF(РТУС!K568="","",РТУС!K568)</f>
        <v/>
      </c>
      <c r="L568" s="13" t="str">
        <f ca="1">IF(OR(РТУС!H568="Физлицо",РТУС!H568="ИП"),IF(РТУС!L568="",HYPERLINK("#РТУС!"&amp;CELL("адрес",Проверка!L568),"заполнить"),IF(OR(РТУС!L568="Загранпаспорт гражданина РФ",РТУС!L568="Паспорт гражданина РФ",РТУС!L568="Иностранный паспорт",РТУС!L568="Свидетельство о рождении",РТУС!L568="Вид на жительство"),HYPERLINK("#Проверка!"&amp;CELL("адрес",Проверка!L568),РТУС!L568),HYPERLINK("#РТУС!"&amp;CELL("адрес",Проверка!L568),"###"))),"")</f>
        <v/>
      </c>
      <c r="M568" s="13" t="str">
        <f ca="1">IF(AND(OR(РТУС!L568="Паспорт гражданина РФ",РТУС!L568="Свидетельство о рождении"),РТУС!M568=""),HYPERLINK("#РТУС!"&amp;CELL("адрес",Проверка!M568),"заполнить"),IF(РТУС!L568="Паспорт гражданина РФ",IF(LEN(РТУС!M568)=4,HYPERLINK("#Проверка!"&amp;CELL("адрес",Проверка!M568),РТУС!M568),HYPERLINK("#РТУС!"&amp;CELL("адрес",Проверка!M568),"###")),IF(РТУС!L568="Свидетельство о рождении",HYPERLINK("#Проверка!"&amp;CELL("адрес",Проверка!M568),РТУС!M568),"")))</f>
        <v/>
      </c>
      <c r="N568" s="13" t="str">
        <f ca="1">IF(РТУС!L568="","",IF(РТУС!N568="",HYPERLINK("#РТУС!"&amp;CELL("адрес",Проверка!N568),"заполнить"),IF(OR(РТУС!L568="Паспорт гражданина РФ",РТУС!L568="Свидетельство о рождении"),IF(LEN(РТУС!N568)=6,HYPERLINK("#Проверка!"&amp;CELL("адрес",Проверка!N568),РТУС!N568),HYPERLINK("#РТУС!"&amp;CELL("адрес",Проверка!N568),"###")),HYPERLINK("#Проверка!"&amp;CELL("адрес",Проверка!N568),РТУС!N568))))</f>
        <v/>
      </c>
      <c r="O568" s="15" t="str">
        <f ca="1">IF(РТУС!L568="","",IF(РТУС!O568="",HYPERLINK("#РТУС!"&amp;CELL("адрес",Проверка!O568),"заполнить"),IF(AND(LEN(РТУС!O568)=5,РТУС!O568&lt;TODAY()),IF(РТУС!L568="Свидетельство о рождении",IF(РТУС!O568&gt;EDATE(TODAY(),-168),HYPERLINK("#Проверка!"&amp;CELL("адрес",Проверка!O568),РТУС!O568),HYPERLINK("#РТУС!"&amp;CELL("адрес",Проверка!O568),"недействительно")),HYPERLINK("#Проверка!"&amp;CELL("адрес",Проверка!O568),РТУС!O568)),HYPERLINK("#РТУС!"&amp;CELL("адрес",Проверка!O568),"###"))))</f>
        <v/>
      </c>
      <c r="P568" s="21" t="str">
        <f ca="1">IF(РТУС!L568="Паспорт гражданина РФ",IF(РТУС!P568="",HYPERLINK("#РТУС!"&amp;CELL("адрес",Проверка!P568),"заполнить"),HYPERLINK("#Проверка!"&amp;CELL("адрес",Проверка!P568),РТУС!P568)),"")</f>
        <v/>
      </c>
      <c r="Q568" s="13" t="str">
        <f ca="1">IF(РТУС!L568="Паспорт гражданина РФ",IF(РТУС!Q568="",HYPERLINK("#РТУС!"&amp;CELL("адрес",Проверка!Q568),"заполнить"),IF(LEN(РТУС!Q568)=7,HYPERLINK("#Проверка!"&amp;CELL("адрес",Проверка!Q568),РТУС!Q568),HYPERLINK("#РТУС!"&amp;CELL("адрес",Проверка!Q568),"###"))),"")</f>
        <v/>
      </c>
      <c r="R568" s="13" t="str">
        <f ca="1">IF(РТУС!R568="",HYPERLINK("#РТУС!"&amp;CELL("адрес",Проверка!R568),"заполнить"),HYPERLINK("#Проверка!"&amp;CELL("адрес",Проверка!R568),РТУС!R568))</f>
        <v>заполнить</v>
      </c>
      <c r="S568" s="13" t="str">
        <f>IF(РТУС!S568="","",РТУС!S568)</f>
        <v/>
      </c>
      <c r="T568" s="13" t="str">
        <f>IF(РТУС!T568="","",РТУС!T568)</f>
        <v/>
      </c>
      <c r="U568" s="13" t="str">
        <f>IF(РТУС!U568="","",РТУС!U568)</f>
        <v/>
      </c>
      <c r="V568" s="13" t="str">
        <f ca="1">IF(РТУС!V568="",HYPERLINK("#РТУС!"&amp;CELL("адрес",Проверка!V568),"заполнить"),IF(OR(РТУС!V568="Договор участия в долевом строительстве",РТУС!V568="Предварительный договор участия в долевом строительстве",РТУС!V568="Определение Арбитражного суда",РТУС!V568="Решение суда общей юрисдикции",РТУС!V568="Иные договоры"),HYPERLINK("#Проверка!"&amp;CELL("адрес",Проверка!V568),РТУС!V568),HYPERLINK("#РТУС!"&amp;CELL("адрес",Проверка!V568),"###")))</f>
        <v>заполнить</v>
      </c>
      <c r="W568" s="13" t="str">
        <f ca="1">IF(РТУС!W568="",HYPERLINK("#РТУС!"&amp;CELL("адрес",Проверка!W568),"заполнить"),HYPERLINK("#Проверка!"&amp;CELL("адрес",Проверка!W568),РТУС!W568))</f>
        <v>заполнить</v>
      </c>
      <c r="X568" s="15" t="str">
        <f ca="1">IF(РТУС!X568="",HYPERLINK("#РТУС!"&amp;CELL("адрес",Проверка!X568),"заполнить"),IF(AND(LEN(РТУС!X568)=5,РТУС!X568&lt;TODAY()),HYPERLINK("#Проверка!"&amp;CELL("адрес",Проверка!X568),РТУС!X568),HYPERLINK("#РТУС!"&amp;CELL("адрес",Проверка!X568),"###")))</f>
        <v>заполнить</v>
      </c>
      <c r="Y568" s="13" t="str">
        <f>IF(РТУС!Y568="","",РТУС!Y568)</f>
        <v/>
      </c>
      <c r="Z568" s="15" t="str">
        <f ca="1">IF(РТУС!Z568="","",IF(AND(LEN(РТУС!Z568)=5,РТУС!Z568&lt;TODAY()),HYPERLINK("#Проверка!"&amp;CELL("адрес",Проверка!Z568),РТУС!Z568),HYPERLINK("#РТУС!"&amp;CELL("адрес",Проверка!Z568),"###")))</f>
        <v/>
      </c>
      <c r="AA568" s="18" t="str">
        <f ca="1">IF(РТУС!AA568="",HYPERLINK("#РТУС!"&amp;CELL("адрес",Проверка!AA568),"заполнить"),IF(ISNUMBER(РТУС!AA568)=TRUE,HYPERLINK("#Проверка!"&amp;CELL("адрес",Проверка!AA568),РТУС!AA568),HYPERLINK("#РТУС!"&amp;CELL("адрес",Проверка!AA568),"###")))</f>
        <v>заполнить</v>
      </c>
      <c r="AB568" s="18" t="str">
        <f ca="1">IF(РТУС!AB568="",HYPERLINK("#РТУС!"&amp;CELL("адрес",Проверка!AB568),"заполнить"),IF(ISNUMBER(РТУС!AB568)=TRUE,HYPERLINK("#Проверка!"&amp;CELL("адрес",Проверка!AB568),РТУС!AB568),HYPERLINK("#РТУС!"&amp;CELL("адрес",Проверка!AB568),"###")))</f>
        <v>заполнить</v>
      </c>
      <c r="AC568" s="18" t="str">
        <f ca="1">IF(РТУС!AC568="","",IF(ISNUMBER(РТУС!AC568)=TRUE,HYPERLINK("#Проверка!"&amp;CELL("адрес",Проверка!AC568),РТУС!AC568),HYPERLINK("#РТУС!"&amp;CELL("адрес",Проверка!AC568),"###")))</f>
        <v/>
      </c>
      <c r="AD568" s="18" t="str">
        <f ca="1">IF(РТУС!AD568="","",IF(ISNUMBER(РТУС!AD568)=TRUE,HYPERLINK("#Проверка!"&amp;CELL("адрес",Проверка!AD568),РТУС!AD568),HYPERLINK("#РТУС!"&amp;CELL("адрес",Проверка!AD568),"###")))</f>
        <v/>
      </c>
      <c r="AE568" s="13" t="str">
        <f>IF(РТУС!AE568="","",РТУС!AE568)</f>
        <v/>
      </c>
      <c r="AF568" s="15" t="str">
        <f ca="1">IF(РТУС!AE568="","",IF(РТУС!AF568="",HYPERLINK("#РТУС!"&amp;CELL("адрес",Проверка!AF568),"заполнить"),IF(AND(LEN(РТУС!AF568)=5,РТУС!AF568&lt;TODAY()),HYPERLINK("#Проверка!"&amp;CELL("адрес",Проверка!AF568),РТУС!AF568),HYPERLINK("#РТУС!"&amp;CELL("адрес",Проверка!AF568),"###"))))</f>
        <v/>
      </c>
      <c r="AG568" s="13"/>
      <c r="AH568" s="15" t="str">
        <f ca="1">IF(РТУС!AE568="","",IF(РТУС!AH568="",HYPERLINK("#РТУС!"&amp;CELL("адрес",Проверка!AH568),"заполнить"),IF(AND(LEN(РТУС!AH568)=5,РТУС!AH568&lt;TODAY()),HYPERLINK("#Проверка!"&amp;CELL("адрес",Проверка!AH568),РТУС!AH568),HYPERLINK("#РТУС!"&amp;CELL("адрес",Проверка!AH568),"###"))))</f>
        <v/>
      </c>
      <c r="AI568" s="15" t="str">
        <f ca="1">IF(РТУС!AE568="","",IF(РТУС!AI568="",HYPERLINK("#РТУС!"&amp;CELL("адрес",Проверка!AI568),"заполнить"),HYPERLINK("#Проверка!"&amp;CELL("адрес",Проверка!AI568),РТУС!AI568)))</f>
        <v/>
      </c>
      <c r="AJ568" s="13" t="str">
        <f ca="1">IF(РТУС!AE568="","",IF(РТУС!AJ568="",HYPERLINK("#РТУС!"&amp;CELL("адрес",Проверка!AJ568),"заполнить"),IF(OR(РТУС!AJ568="Юрлицо",РТУС!AJ568="Физлицо",РТУС!AJ568="ИП"),HYPERLINK("#Проверка!"&amp;CELL("адрес",Проверка!AJ568),РТУС!AJ568),HYPERLINK("#РТУС!"&amp;CELL("адрес",Проверка!AJ568),"###"))))</f>
        <v/>
      </c>
      <c r="AK568" s="13" t="str">
        <f ca="1">IF(РТУС!AK568="",HYPERLINK("#РТУС!"&amp;CELL("адрес",Проверка!AK568),"заполнить"),IF(OR(РТУС!AK568="Квартира",РТУС!AK568="Кладовая",РТУС!AK568="Машино-место",РТУС!AK568="Нежилое помещение"),HYPERLINK("#Проверка!"&amp;CELL("адрес",Проверка!AK568),РТУС!AK568),HYPERLINK("#РТУС!"&amp;CELL("адрес",Проверка!AK568),"###")))</f>
        <v>заполнить</v>
      </c>
      <c r="AL568" s="13" t="str">
        <f ca="1">IF(РТУС!AL568="",HYPERLINK("#РТУС!"&amp;CELL("адрес",Проверка!AL568),"заполнить"),HYPERLINK("#Проверка!"&amp;CELL("адрес",Проверка!AL568),РТУС!AL568))</f>
        <v>заполнить</v>
      </c>
      <c r="AM568" s="18" t="str">
        <f ca="1">IF(РТУС!AM568="",HYPERLINK("#РТУС!"&amp;CELL("адрес",Проверка!AM568),"заполнить"),IF(ISNUMBER(РТУС!AM568)=TRUE,IF(РТУС!AK568="Нежилое помещение",IF(РТУС!AM568&gt;7,HYPERLINK("#РТУС!"&amp;CELL("адрес",Проверка!AM568),"не больше 7 кв.м."),РТУС!AM568),HYPERLINK("#Проверка!"&amp;CELL("адрес",Проверка!AM568),РТУС!AM568)),HYPERLINK("#РТУС!"&amp;CELL("адрес",Проверка!AM568),"###")))</f>
        <v>заполнить</v>
      </c>
      <c r="AN568" s="13" t="str">
        <f ca="1">IF(РТУС!AN568="",HYPERLINK("#РТУС!"&amp;CELL("адрес",Проверка!AN568),"заполнить"),IF(OR(РТУС!AN568="Общая площадь помещения",РТУС!AN568="Общая приведенная площадь жилого помещения",РТУС!AN568="Общая площадь жилого помещения с учетом лоджий, балконов, террас и веранд"),HYPERLINK("#Проверка!"&amp;CELL("адрес",Проверка!AN568),РТУС!AN568),HYPERLINK("#РТУС!"&amp;CELL("адрес",Проверка!AN568),"###")))</f>
        <v>заполнить</v>
      </c>
      <c r="AO568" s="13" t="str">
        <f ca="1">IF(OR(РТУС!AK568="Квартира",РТУС!A568="Нежилое помещение"),IF(РТУС!AO568="",HYPERLINK("#РТУС!"&amp;CELL("адрес",Проверка!AO568),"заполнить"),IF(ISNUMBER(РТУС!AO568)=TRUE,HYPERLINK("#Проверка!"&amp;CELL("адрес",Проверка!AO568),РТУС!AO568),HYPERLINK("#РТУС!"&amp;CELL("адрес",Проверка!AO568),"###"))),"")</f>
        <v/>
      </c>
      <c r="AP568" s="13" t="str">
        <f>IF(РТУС!AP568="","",РТУС!AP568)</f>
        <v/>
      </c>
      <c r="AQ568" s="13" t="str">
        <f ca="1">IF(РТУС!AQ568="",HYPERLINK("#РТУС!"&amp;CELL("адрес",Проверка!AQ568),"заполнить"),HYPERLINK("#Проверка!"&amp;CELL("адрес",Проверка!AQ568),РТУС!AQ568))</f>
        <v>заполнить</v>
      </c>
      <c r="AR568" s="18" t="str">
        <f ca="1">IF(РТУС!AR568="",HYPERLINK("#РТУС!"&amp;CELL("адрес",Проверка!AR568),"заполнить"),IF(ISNUMBER(РТУС!AR568)=FALSE,HYPERLINK("#РТУС!"&amp;CELL("адрес",Проверка!AR568),"###"),IF(РТУС!G568="1",IF(РТУС!AB568=РТУС!AR568+РТУС!AU568,HYPERLINK("#Проверка!"&amp;CELL("адрес",Проверка!AR568),РТУС!AR568),HYPERLINK("#РТУС!"&amp;CELL("адрес",Проверка!AR568),"сверить суммы")),IF(РТУС!AB568=(SUMIF(РТУС!$A$4:$A$1000,A568,РТУС!$AR$4:$AR$1000)+SUMIF(РТУС!$A$4:$A$1000,A568,РТУС!$AU$4:$AU$1000)),HYPERLINK("#Проверка!"&amp;CELL("адрес",Проверка!AR568),РТУС!AR568),HYPERLINK("#РТУС!"&amp;CELL("адрес",Проверка!AR568),"сверить суммы")))))</f>
        <v>заполнить</v>
      </c>
      <c r="AS568" s="13" t="str">
        <f>IF(РТУС!AS568="","",РТУС!AS568)</f>
        <v/>
      </c>
      <c r="AT568" s="18" t="str">
        <f ca="1">IF(РТУС!AT568="",HYPERLINK("#РТУС!"&amp;CELL("адрес",Проверка!AT568),"заполнить"),IF(ISNUMBER(РТУС!AT568)=FALSE,HYPERLINK("#РТУС!"&amp;CELL("адрес",Проверка!AT568),"###"),IF(РТУС!AT568=РТУС!AR568,HYPERLINK("#Проверка!"&amp;CELL("адрес",Проверка!AT568),РТУС!AT568),HYPERLINK("#РТУС!"&amp;CELL("адрес",Проверка!AT568),"сверить суммы"))))</f>
        <v>заполнить</v>
      </c>
      <c r="AU568" s="18" t="str">
        <f ca="1">IF(РТУС!AU568="",HYPERLINK("#РТУС!"&amp;CELL("адрес",Проверка!AU568),"заполнить"),IF(ISNUMBER(РТУС!AU568)=FALSE,HYPERLINK("#РТУС!"&amp;CELL("адрес",Проверка!AU568),"###"),IF(РТУС!G568="1",IF(РТУС!AB568=РТУС!AR568+РТУС!AU568,HYPERLINK("#Проверка!"&amp;CELL("адрес",Проверка!AU568),РТУС!AU568),HYPERLINK("#РТУС!"&amp;CELL("адрес",Проверка!AU568),"сверить суммы")),IF(РТУС!AB568=(SUMIF(РТУС!$A$4:$A$1000,A568,РТУС!$AR$4:$AR$1000)+SUMIF(РТУС!$A$4:$A$1000,A568,РТУС!$AU$4:$AU$1000)),HYPERLINK("#Проверка!"&amp;CELL("адрес",Проверка!AU568),РТУС!AU568),HYPERLINK("#РТУС!"&amp;CELL("адрес",Проверка!AU568),"сверить суммы")))))</f>
        <v>заполнить</v>
      </c>
      <c r="AV568" s="13" t="str">
        <f ca="1">IF(РТУС!AV568="",HYPERLINK("#РТУС!"&amp;CELL("адрес",Проверка!AV568),"заполнить"),IF(OR(РТУС!AV568="Требование о передаче жилого помещения",РТУС!AV568="Требование о передаче машино-места",РТУС!AV568="Требования о передаче нежилого помещения",РТУС!AV568="Денежные требования"),HYPERLINK("#Проверка!"&amp;CELL("адрес",Проверка!AV568),РТУС!AV568),HYPERLINK("#РТУС!"&amp;CELL("адрес",Проверка!AV568),"###")))</f>
        <v>заполнить</v>
      </c>
      <c r="AW568" s="13" t="str">
        <f ca="1">IF(РТУС!AW568="",HYPERLINK("#РТУС!"&amp;CELL("адрес",Проверка!AW568),"заполнить"),IF(OR(РТУС!AW568="Включен в полном объеме",РТУС!AW568="Включен частично"),HYPERLINK("#Проверка!"&amp;CELL("адрес",Проверка!AW568),РТУС!AW568),HYPERLINK("#РТУС!"&amp;CELL("адрес",Проверка!AW568),"###")))</f>
        <v>заполнить</v>
      </c>
      <c r="AX568" s="15" t="str">
        <f ca="1">IF(РТУС!AX568="",HYPERLINK("#РТУС!"&amp;CELL("адрес",Проверка!AX568),"заполнить"),IF(AND(LEN(РТУС!AX568)=5,РТУС!AX568&lt;TODAY()),HYPERLINK("#Проверка!"&amp;CELL("адрес",Проверка!AX568),РТУС!AX568),HYPERLINK("#РТУС!"&amp;CELL("адрес",Проверка!AX568),"###")))</f>
        <v>заполнить</v>
      </c>
      <c r="AY568" s="15" t="str">
        <f ca="1">IF(РТУС!AY568="",HYPERLINK("#РТУС!"&amp;CELL("адрес",Проверка!AY568),"заполнить"),IF(AND(LEN(РТУС!AY568)=5,РТУС!AY568&lt;TODAY()),HYPERLINK("#Проверка!"&amp;CELL("адрес",Проверка!AY568),РТУС!AY568),HYPERLINK("#РТУС!"&amp;CELL("адрес",Проверка!AY568),"###")))</f>
        <v>заполнить</v>
      </c>
    </row>
    <row r="569" spans="1:51" x14ac:dyDescent="0.25">
      <c r="A569" s="10" t="str">
        <f>РТУС!A569</f>
        <v>.</v>
      </c>
      <c r="B569" s="13" t="str">
        <f ca="1">IF(РТУС!B569="",HYPERLINK("#РТУС!"&amp;CELL("адрес",Проверка!B569),"заполнить"),IF(AND(LEN(РТУС!B569)=10,РТУС!B568=РТУС!B569),HYPERLINK("#Проверка!"&amp;CELL("адрес",Проверка!B569),РТУС!B569),HYPERLINK("#РТУС!"&amp;CELL("адрес",Проверка!B569),"###")))</f>
        <v>заполнить</v>
      </c>
      <c r="C569" s="13" t="str">
        <f ca="1">IF(РТУС!C569="",HYPERLINK("#РТУС!"&amp;CELL("адрес",Проверка!C569),"заполнить"),IF(AND(ISNUMBER(РТУС!C569)=TRUE,РТУС!C569&gt;0,РТУС!C568=РТУС!C569),HYPERLINK("#Проверка!"&amp;CELL("адрес",Проверка!C569),РТУС!C569),HYPERLINK("#РТУС!"&amp;CELL("адрес",Проверка!C569),"###")))</f>
        <v>заполнить</v>
      </c>
      <c r="D569" s="13" t="str">
        <f>IF(РТУС!D569="","",РТУС!D569)</f>
        <v/>
      </c>
      <c r="E569" s="13" t="str">
        <f ca="1">IF(РТУС!E569="",HYPERLINK("#РТУС!"&amp;CELL("адрес",Проверка!E569),"заполнить"),IF(РТУС!E568=РТУС!E569,HYPERLINK("#Проверка!"&amp;CELL("адрес",Проверка!E569),РТУС!E569),HYPERLINK("#РТУС!"&amp;CELL("адрес",Проверка!E569),"###")))</f>
        <v>заполнить</v>
      </c>
      <c r="F569" s="13" t="str">
        <f ca="1">IF(РТУС!F569="",HYPERLINK("#РТУС!"&amp;CELL("адрес",Проверка!F569),"заполнить"),HYPERLINK("#Проверка!"&amp;CELL("адрес",Проверка!F569),РТУС!F569))</f>
        <v>заполнить</v>
      </c>
      <c r="G569" s="20" t="str">
        <f ca="1">IF(РТУС!G569="",HYPERLINK("#РТУС!"&amp;CELL("адрес",Проверка!G569),"заполнить"),IF(РТУС!G569="1",HYPERLINK("#Проверка!"&amp;CELL("адрес",Проверка!G569),"1"),IF(AND(ISNUMBER(РТУС!G569)=TRUE,РТУС!G569&lt;=1,РТУС!G569&gt;0),IF(SUMIF(РТУС!$A$4:$A$1000,A569,РТУС!$G$4:$G$1000)=1,HYPERLINK("#Проверка!"&amp;CELL("адрес",Проверка!G569),РТУС!G569),HYPERLINK("#РТУС!"&amp;CELL("адрес",Проверка!G569),"сумма долей ≠ 1")),HYPERLINK("#РТУС!"&amp;CELL("адрес",Проверка!G569),"###"))))</f>
        <v>заполнить</v>
      </c>
      <c r="H569" s="13" t="str">
        <f ca="1">IF(РТУС!H569="",HYPERLINK("#РТУС!"&amp;CELL("адрес",Проверка!H569),"заполнить"),IF(OR(РТУС!H569="Юрлицо",РТУС!H569="Физлицо",РТУС!H569="ИП"),HYPERLINK("#Проверка!"&amp;CELL("адрес",Проверка!H569),РТУС!H569),HYPERLINK("#РТУС!"&amp;CELL("адрес",Проверка!H569),"###")))</f>
        <v>заполнить</v>
      </c>
      <c r="I569" s="13" t="str">
        <f ca="1">IF(OR(РТУС!H569="Юрлицо",РТУС!H569="ИП"),IF(РТУС!I569="",HYPERLINK("#РТУС!"&amp;CELL("адрес",Проверка!I569),"заполнить"),IF(OR(LEN(РТУС!I569)=10,LEN(РТУС!I569)=12),HYPERLINK("#Проверка!"&amp;CELL("адрес",Проверка!I569),РТУС!I569),HYPERLINK("#РТУС!"&amp;CELL("адрес",Проверка!I569),"###"))),"")</f>
        <v/>
      </c>
      <c r="J569" s="15" t="str">
        <f ca="1">IF(РТУС!J569="","",IF(AND(LEN(РТУС!J569)=5,РТУС!J569&lt;TODAY()),HYPERLINK("#Проверка!"&amp;CELL("адрес",Проверка!J569),РТУС!J569),HYPERLINK("#РТУС!"&amp;CELL("адрес",Проверка!J569),"###")))</f>
        <v/>
      </c>
      <c r="K569" s="13" t="str">
        <f>IF(РТУС!K569="","",РТУС!K569)</f>
        <v/>
      </c>
      <c r="L569" s="13" t="str">
        <f ca="1">IF(OR(РТУС!H569="Физлицо",РТУС!H569="ИП"),IF(РТУС!L569="",HYPERLINK("#РТУС!"&amp;CELL("адрес",Проверка!L569),"заполнить"),IF(OR(РТУС!L569="Загранпаспорт гражданина РФ",РТУС!L569="Паспорт гражданина РФ",РТУС!L569="Иностранный паспорт",РТУС!L569="Свидетельство о рождении",РТУС!L569="Вид на жительство"),HYPERLINK("#Проверка!"&amp;CELL("адрес",Проверка!L569),РТУС!L569),HYPERLINK("#РТУС!"&amp;CELL("адрес",Проверка!L569),"###"))),"")</f>
        <v/>
      </c>
      <c r="M569" s="13" t="str">
        <f ca="1">IF(AND(OR(РТУС!L569="Паспорт гражданина РФ",РТУС!L569="Свидетельство о рождении"),РТУС!M569=""),HYPERLINK("#РТУС!"&amp;CELL("адрес",Проверка!M569),"заполнить"),IF(РТУС!L569="Паспорт гражданина РФ",IF(LEN(РТУС!M569)=4,HYPERLINK("#Проверка!"&amp;CELL("адрес",Проверка!M569),РТУС!M569),HYPERLINK("#РТУС!"&amp;CELL("адрес",Проверка!M569),"###")),IF(РТУС!L569="Свидетельство о рождении",HYPERLINK("#Проверка!"&amp;CELL("адрес",Проверка!M569),РТУС!M569),"")))</f>
        <v/>
      </c>
      <c r="N569" s="13" t="str">
        <f ca="1">IF(РТУС!L569="","",IF(РТУС!N569="",HYPERLINK("#РТУС!"&amp;CELL("адрес",Проверка!N569),"заполнить"),IF(OR(РТУС!L569="Паспорт гражданина РФ",РТУС!L569="Свидетельство о рождении"),IF(LEN(РТУС!N569)=6,HYPERLINK("#Проверка!"&amp;CELL("адрес",Проверка!N569),РТУС!N569),HYPERLINK("#РТУС!"&amp;CELL("адрес",Проверка!N569),"###")),HYPERLINK("#Проверка!"&amp;CELL("адрес",Проверка!N569),РТУС!N569))))</f>
        <v/>
      </c>
      <c r="O569" s="15" t="str">
        <f ca="1">IF(РТУС!L569="","",IF(РТУС!O569="",HYPERLINK("#РТУС!"&amp;CELL("адрес",Проверка!O569),"заполнить"),IF(AND(LEN(РТУС!O569)=5,РТУС!O569&lt;TODAY()),IF(РТУС!L569="Свидетельство о рождении",IF(РТУС!O569&gt;EDATE(TODAY(),-168),HYPERLINK("#Проверка!"&amp;CELL("адрес",Проверка!O569),РТУС!O569),HYPERLINK("#РТУС!"&amp;CELL("адрес",Проверка!O569),"недействительно")),HYPERLINK("#Проверка!"&amp;CELL("адрес",Проверка!O569),РТУС!O569)),HYPERLINK("#РТУС!"&amp;CELL("адрес",Проверка!O569),"###"))))</f>
        <v/>
      </c>
      <c r="P569" s="21" t="str">
        <f ca="1">IF(РТУС!L569="Паспорт гражданина РФ",IF(РТУС!P569="",HYPERLINK("#РТУС!"&amp;CELL("адрес",Проверка!P569),"заполнить"),HYPERLINK("#Проверка!"&amp;CELL("адрес",Проверка!P569),РТУС!P569)),"")</f>
        <v/>
      </c>
      <c r="Q569" s="13" t="str">
        <f ca="1">IF(РТУС!L569="Паспорт гражданина РФ",IF(РТУС!Q569="",HYPERLINK("#РТУС!"&amp;CELL("адрес",Проверка!Q569),"заполнить"),IF(LEN(РТУС!Q569)=7,HYPERLINK("#Проверка!"&amp;CELL("адрес",Проверка!Q569),РТУС!Q569),HYPERLINK("#РТУС!"&amp;CELL("адрес",Проверка!Q569),"###"))),"")</f>
        <v/>
      </c>
      <c r="R569" s="13" t="str">
        <f ca="1">IF(РТУС!R569="",HYPERLINK("#РТУС!"&amp;CELL("адрес",Проверка!R569),"заполнить"),HYPERLINK("#Проверка!"&amp;CELL("адрес",Проверка!R569),РТУС!R569))</f>
        <v>заполнить</v>
      </c>
      <c r="S569" s="13" t="str">
        <f>IF(РТУС!S569="","",РТУС!S569)</f>
        <v/>
      </c>
      <c r="T569" s="13" t="str">
        <f>IF(РТУС!T569="","",РТУС!T569)</f>
        <v/>
      </c>
      <c r="U569" s="13" t="str">
        <f>IF(РТУС!U569="","",РТУС!U569)</f>
        <v/>
      </c>
      <c r="V569" s="13" t="str">
        <f ca="1">IF(РТУС!V569="",HYPERLINK("#РТУС!"&amp;CELL("адрес",Проверка!V569),"заполнить"),IF(OR(РТУС!V569="Договор участия в долевом строительстве",РТУС!V569="Предварительный договор участия в долевом строительстве",РТУС!V569="Определение Арбитражного суда",РТУС!V569="Решение суда общей юрисдикции",РТУС!V569="Иные договоры"),HYPERLINK("#Проверка!"&amp;CELL("адрес",Проверка!V569),РТУС!V569),HYPERLINK("#РТУС!"&amp;CELL("адрес",Проверка!V569),"###")))</f>
        <v>заполнить</v>
      </c>
      <c r="W569" s="13" t="str">
        <f ca="1">IF(РТУС!W569="",HYPERLINK("#РТУС!"&amp;CELL("адрес",Проверка!W569),"заполнить"),HYPERLINK("#Проверка!"&amp;CELL("адрес",Проверка!W569),РТУС!W569))</f>
        <v>заполнить</v>
      </c>
      <c r="X569" s="15" t="str">
        <f ca="1">IF(РТУС!X569="",HYPERLINK("#РТУС!"&amp;CELL("адрес",Проверка!X569),"заполнить"),IF(AND(LEN(РТУС!X569)=5,РТУС!X569&lt;TODAY()),HYPERLINK("#Проверка!"&amp;CELL("адрес",Проверка!X569),РТУС!X569),HYPERLINK("#РТУС!"&amp;CELL("адрес",Проверка!X569),"###")))</f>
        <v>заполнить</v>
      </c>
      <c r="Y569" s="13" t="str">
        <f>IF(РТУС!Y569="","",РТУС!Y569)</f>
        <v/>
      </c>
      <c r="Z569" s="15" t="str">
        <f ca="1">IF(РТУС!Z569="","",IF(AND(LEN(РТУС!Z569)=5,РТУС!Z569&lt;TODAY()),HYPERLINK("#Проверка!"&amp;CELL("адрес",Проверка!Z569),РТУС!Z569),HYPERLINK("#РТУС!"&amp;CELL("адрес",Проверка!Z569),"###")))</f>
        <v/>
      </c>
      <c r="AA569" s="18" t="str">
        <f ca="1">IF(РТУС!AA569="",HYPERLINK("#РТУС!"&amp;CELL("адрес",Проверка!AA569),"заполнить"),IF(ISNUMBER(РТУС!AA569)=TRUE,HYPERLINK("#Проверка!"&amp;CELL("адрес",Проверка!AA569),РТУС!AA569),HYPERLINK("#РТУС!"&amp;CELL("адрес",Проверка!AA569),"###")))</f>
        <v>заполнить</v>
      </c>
      <c r="AB569" s="18" t="str">
        <f ca="1">IF(РТУС!AB569="",HYPERLINK("#РТУС!"&amp;CELL("адрес",Проверка!AB569),"заполнить"),IF(ISNUMBER(РТУС!AB569)=TRUE,HYPERLINK("#Проверка!"&amp;CELL("адрес",Проверка!AB569),РТУС!AB569),HYPERLINK("#РТУС!"&amp;CELL("адрес",Проверка!AB569),"###")))</f>
        <v>заполнить</v>
      </c>
      <c r="AC569" s="18" t="str">
        <f ca="1">IF(РТУС!AC569="","",IF(ISNUMBER(РТУС!AC569)=TRUE,HYPERLINK("#Проверка!"&amp;CELL("адрес",Проверка!AC569),РТУС!AC569),HYPERLINK("#РТУС!"&amp;CELL("адрес",Проверка!AC569),"###")))</f>
        <v/>
      </c>
      <c r="AD569" s="18" t="str">
        <f ca="1">IF(РТУС!AD569="","",IF(ISNUMBER(РТУС!AD569)=TRUE,HYPERLINK("#Проверка!"&amp;CELL("адрес",Проверка!AD569),РТУС!AD569),HYPERLINK("#РТУС!"&amp;CELL("адрес",Проверка!AD569),"###")))</f>
        <v/>
      </c>
      <c r="AE569" s="13" t="str">
        <f>IF(РТУС!AE569="","",РТУС!AE569)</f>
        <v/>
      </c>
      <c r="AF569" s="15" t="str">
        <f ca="1">IF(РТУС!AE569="","",IF(РТУС!AF569="",HYPERLINK("#РТУС!"&amp;CELL("адрес",Проверка!AF569),"заполнить"),IF(AND(LEN(РТУС!AF569)=5,РТУС!AF569&lt;TODAY()),HYPERLINK("#Проверка!"&amp;CELL("адрес",Проверка!AF569),РТУС!AF569),HYPERLINK("#РТУС!"&amp;CELL("адрес",Проверка!AF569),"###"))))</f>
        <v/>
      </c>
      <c r="AG569" s="13"/>
      <c r="AH569" s="15" t="str">
        <f ca="1">IF(РТУС!AE569="","",IF(РТУС!AH569="",HYPERLINK("#РТУС!"&amp;CELL("адрес",Проверка!AH569),"заполнить"),IF(AND(LEN(РТУС!AH569)=5,РТУС!AH569&lt;TODAY()),HYPERLINK("#Проверка!"&amp;CELL("адрес",Проверка!AH569),РТУС!AH569),HYPERLINK("#РТУС!"&amp;CELL("адрес",Проверка!AH569),"###"))))</f>
        <v/>
      </c>
      <c r="AI569" s="15" t="str">
        <f ca="1">IF(РТУС!AE569="","",IF(РТУС!AI569="",HYPERLINK("#РТУС!"&amp;CELL("адрес",Проверка!AI569),"заполнить"),HYPERLINK("#Проверка!"&amp;CELL("адрес",Проверка!AI569),РТУС!AI569)))</f>
        <v/>
      </c>
      <c r="AJ569" s="13" t="str">
        <f ca="1">IF(РТУС!AE569="","",IF(РТУС!AJ569="",HYPERLINK("#РТУС!"&amp;CELL("адрес",Проверка!AJ569),"заполнить"),IF(OR(РТУС!AJ569="Юрлицо",РТУС!AJ569="Физлицо",РТУС!AJ569="ИП"),HYPERLINK("#Проверка!"&amp;CELL("адрес",Проверка!AJ569),РТУС!AJ569),HYPERLINK("#РТУС!"&amp;CELL("адрес",Проверка!AJ569),"###"))))</f>
        <v/>
      </c>
      <c r="AK569" s="13" t="str">
        <f ca="1">IF(РТУС!AK569="",HYPERLINK("#РТУС!"&amp;CELL("адрес",Проверка!AK569),"заполнить"),IF(OR(РТУС!AK569="Квартира",РТУС!AK569="Кладовая",РТУС!AK569="Машино-место",РТУС!AK569="Нежилое помещение"),HYPERLINK("#Проверка!"&amp;CELL("адрес",Проверка!AK569),РТУС!AK569),HYPERLINK("#РТУС!"&amp;CELL("адрес",Проверка!AK569),"###")))</f>
        <v>заполнить</v>
      </c>
      <c r="AL569" s="13" t="str">
        <f ca="1">IF(РТУС!AL569="",HYPERLINK("#РТУС!"&amp;CELL("адрес",Проверка!AL569),"заполнить"),HYPERLINK("#Проверка!"&amp;CELL("адрес",Проверка!AL569),РТУС!AL569))</f>
        <v>заполнить</v>
      </c>
      <c r="AM569" s="18" t="str">
        <f ca="1">IF(РТУС!AM569="",HYPERLINK("#РТУС!"&amp;CELL("адрес",Проверка!AM569),"заполнить"),IF(ISNUMBER(РТУС!AM569)=TRUE,IF(РТУС!AK569="Нежилое помещение",IF(РТУС!AM569&gt;7,HYPERLINK("#РТУС!"&amp;CELL("адрес",Проверка!AM569),"не больше 7 кв.м."),РТУС!AM569),HYPERLINK("#Проверка!"&amp;CELL("адрес",Проверка!AM569),РТУС!AM569)),HYPERLINK("#РТУС!"&amp;CELL("адрес",Проверка!AM569),"###")))</f>
        <v>заполнить</v>
      </c>
      <c r="AN569" s="13" t="str">
        <f ca="1">IF(РТУС!AN569="",HYPERLINK("#РТУС!"&amp;CELL("адрес",Проверка!AN569),"заполнить"),IF(OR(РТУС!AN569="Общая площадь помещения",РТУС!AN569="Общая приведенная площадь жилого помещения",РТУС!AN569="Общая площадь жилого помещения с учетом лоджий, балконов, террас и веранд"),HYPERLINK("#Проверка!"&amp;CELL("адрес",Проверка!AN569),РТУС!AN569),HYPERLINK("#РТУС!"&amp;CELL("адрес",Проверка!AN569),"###")))</f>
        <v>заполнить</v>
      </c>
      <c r="AO569" s="13" t="str">
        <f ca="1">IF(OR(РТУС!AK569="Квартира",РТУС!A569="Нежилое помещение"),IF(РТУС!AO569="",HYPERLINK("#РТУС!"&amp;CELL("адрес",Проверка!AO569),"заполнить"),IF(ISNUMBER(РТУС!AO569)=TRUE,HYPERLINK("#Проверка!"&amp;CELL("адрес",Проверка!AO569),РТУС!AO569),HYPERLINK("#РТУС!"&amp;CELL("адрес",Проверка!AO569),"###"))),"")</f>
        <v/>
      </c>
      <c r="AP569" s="13" t="str">
        <f>IF(РТУС!AP569="","",РТУС!AP569)</f>
        <v/>
      </c>
      <c r="AQ569" s="13" t="str">
        <f ca="1">IF(РТУС!AQ569="",HYPERLINK("#РТУС!"&amp;CELL("адрес",Проверка!AQ569),"заполнить"),HYPERLINK("#Проверка!"&amp;CELL("адрес",Проверка!AQ569),РТУС!AQ569))</f>
        <v>заполнить</v>
      </c>
      <c r="AR569" s="18" t="str">
        <f ca="1">IF(РТУС!AR569="",HYPERLINK("#РТУС!"&amp;CELL("адрес",Проверка!AR569),"заполнить"),IF(ISNUMBER(РТУС!AR569)=FALSE,HYPERLINK("#РТУС!"&amp;CELL("адрес",Проверка!AR569),"###"),IF(РТУС!G569="1",IF(РТУС!AB569=РТУС!AR569+РТУС!AU569,HYPERLINK("#Проверка!"&amp;CELL("адрес",Проверка!AR569),РТУС!AR569),HYPERLINK("#РТУС!"&amp;CELL("адрес",Проверка!AR569),"сверить суммы")),IF(РТУС!AB569=(SUMIF(РТУС!$A$4:$A$1000,A569,РТУС!$AR$4:$AR$1000)+SUMIF(РТУС!$A$4:$A$1000,A569,РТУС!$AU$4:$AU$1000)),HYPERLINK("#Проверка!"&amp;CELL("адрес",Проверка!AR569),РТУС!AR569),HYPERLINK("#РТУС!"&amp;CELL("адрес",Проверка!AR569),"сверить суммы")))))</f>
        <v>заполнить</v>
      </c>
      <c r="AS569" s="13" t="str">
        <f>IF(РТУС!AS569="","",РТУС!AS569)</f>
        <v/>
      </c>
      <c r="AT569" s="18" t="str">
        <f ca="1">IF(РТУС!AT569="",HYPERLINK("#РТУС!"&amp;CELL("адрес",Проверка!AT569),"заполнить"),IF(ISNUMBER(РТУС!AT569)=FALSE,HYPERLINK("#РТУС!"&amp;CELL("адрес",Проверка!AT569),"###"),IF(РТУС!AT569=РТУС!AR569,HYPERLINK("#Проверка!"&amp;CELL("адрес",Проверка!AT569),РТУС!AT569),HYPERLINK("#РТУС!"&amp;CELL("адрес",Проверка!AT569),"сверить суммы"))))</f>
        <v>заполнить</v>
      </c>
      <c r="AU569" s="18" t="str">
        <f ca="1">IF(РТУС!AU569="",HYPERLINK("#РТУС!"&amp;CELL("адрес",Проверка!AU569),"заполнить"),IF(ISNUMBER(РТУС!AU569)=FALSE,HYPERLINK("#РТУС!"&amp;CELL("адрес",Проверка!AU569),"###"),IF(РТУС!G569="1",IF(РТУС!AB569=РТУС!AR569+РТУС!AU569,HYPERLINK("#Проверка!"&amp;CELL("адрес",Проверка!AU569),РТУС!AU569),HYPERLINK("#РТУС!"&amp;CELL("адрес",Проверка!AU569),"сверить суммы")),IF(РТУС!AB569=(SUMIF(РТУС!$A$4:$A$1000,A569,РТУС!$AR$4:$AR$1000)+SUMIF(РТУС!$A$4:$A$1000,A569,РТУС!$AU$4:$AU$1000)),HYPERLINK("#Проверка!"&amp;CELL("адрес",Проверка!AU569),РТУС!AU569),HYPERLINK("#РТУС!"&amp;CELL("адрес",Проверка!AU569),"сверить суммы")))))</f>
        <v>заполнить</v>
      </c>
      <c r="AV569" s="13" t="str">
        <f ca="1">IF(РТУС!AV569="",HYPERLINK("#РТУС!"&amp;CELL("адрес",Проверка!AV569),"заполнить"),IF(OR(РТУС!AV569="Требование о передаче жилого помещения",РТУС!AV569="Требование о передаче машино-места",РТУС!AV569="Требования о передаче нежилого помещения",РТУС!AV569="Денежные требования"),HYPERLINK("#Проверка!"&amp;CELL("адрес",Проверка!AV569),РТУС!AV569),HYPERLINK("#РТУС!"&amp;CELL("адрес",Проверка!AV569),"###")))</f>
        <v>заполнить</v>
      </c>
      <c r="AW569" s="13" t="str">
        <f ca="1">IF(РТУС!AW569="",HYPERLINK("#РТУС!"&amp;CELL("адрес",Проверка!AW569),"заполнить"),IF(OR(РТУС!AW569="Включен в полном объеме",РТУС!AW569="Включен частично"),HYPERLINK("#Проверка!"&amp;CELL("адрес",Проверка!AW569),РТУС!AW569),HYPERLINK("#РТУС!"&amp;CELL("адрес",Проверка!AW569),"###")))</f>
        <v>заполнить</v>
      </c>
      <c r="AX569" s="15" t="str">
        <f ca="1">IF(РТУС!AX569="",HYPERLINK("#РТУС!"&amp;CELL("адрес",Проверка!AX569),"заполнить"),IF(AND(LEN(РТУС!AX569)=5,РТУС!AX569&lt;TODAY()),HYPERLINK("#Проверка!"&amp;CELL("адрес",Проверка!AX569),РТУС!AX569),HYPERLINK("#РТУС!"&amp;CELL("адрес",Проверка!AX569),"###")))</f>
        <v>заполнить</v>
      </c>
      <c r="AY569" s="15" t="str">
        <f ca="1">IF(РТУС!AY569="",HYPERLINK("#РТУС!"&amp;CELL("адрес",Проверка!AY569),"заполнить"),IF(AND(LEN(РТУС!AY569)=5,РТУС!AY569&lt;TODAY()),HYPERLINK("#Проверка!"&amp;CELL("адрес",Проверка!AY569),РТУС!AY569),HYPERLINK("#РТУС!"&amp;CELL("адрес",Проверка!AY569),"###")))</f>
        <v>заполнить</v>
      </c>
    </row>
    <row r="570" spans="1:51" x14ac:dyDescent="0.25">
      <c r="A570" s="10" t="str">
        <f>РТУС!A570</f>
        <v>.</v>
      </c>
      <c r="B570" s="13" t="str">
        <f ca="1">IF(РТУС!B570="",HYPERLINK("#РТУС!"&amp;CELL("адрес",Проверка!B570),"заполнить"),IF(AND(LEN(РТУС!B570)=10,РТУС!B569=РТУС!B570),HYPERLINK("#Проверка!"&amp;CELL("адрес",Проверка!B570),РТУС!B570),HYPERLINK("#РТУС!"&amp;CELL("адрес",Проверка!B570),"###")))</f>
        <v>заполнить</v>
      </c>
      <c r="C570" s="13" t="str">
        <f ca="1">IF(РТУС!C570="",HYPERLINK("#РТУС!"&amp;CELL("адрес",Проверка!C570),"заполнить"),IF(AND(ISNUMBER(РТУС!C570)=TRUE,РТУС!C570&gt;0,РТУС!C569=РТУС!C570),HYPERLINK("#Проверка!"&amp;CELL("адрес",Проверка!C570),РТУС!C570),HYPERLINK("#РТУС!"&amp;CELL("адрес",Проверка!C570),"###")))</f>
        <v>заполнить</v>
      </c>
      <c r="D570" s="13" t="str">
        <f>IF(РТУС!D570="","",РТУС!D570)</f>
        <v/>
      </c>
      <c r="E570" s="13" t="str">
        <f ca="1">IF(РТУС!E570="",HYPERLINK("#РТУС!"&amp;CELL("адрес",Проверка!E570),"заполнить"),IF(РТУС!E569=РТУС!E570,HYPERLINK("#Проверка!"&amp;CELL("адрес",Проверка!E570),РТУС!E570),HYPERLINK("#РТУС!"&amp;CELL("адрес",Проверка!E570),"###")))</f>
        <v>заполнить</v>
      </c>
      <c r="F570" s="13" t="str">
        <f ca="1">IF(РТУС!F570="",HYPERLINK("#РТУС!"&amp;CELL("адрес",Проверка!F570),"заполнить"),HYPERLINK("#Проверка!"&amp;CELL("адрес",Проверка!F570),РТУС!F570))</f>
        <v>заполнить</v>
      </c>
      <c r="G570" s="20" t="str">
        <f ca="1">IF(РТУС!G570="",HYPERLINK("#РТУС!"&amp;CELL("адрес",Проверка!G570),"заполнить"),IF(РТУС!G570="1",HYPERLINK("#Проверка!"&amp;CELL("адрес",Проверка!G570),"1"),IF(AND(ISNUMBER(РТУС!G570)=TRUE,РТУС!G570&lt;=1,РТУС!G570&gt;0),IF(SUMIF(РТУС!$A$4:$A$1000,A570,РТУС!$G$4:$G$1000)=1,HYPERLINK("#Проверка!"&amp;CELL("адрес",Проверка!G570),РТУС!G570),HYPERLINK("#РТУС!"&amp;CELL("адрес",Проверка!G570),"сумма долей ≠ 1")),HYPERLINK("#РТУС!"&amp;CELL("адрес",Проверка!G570),"###"))))</f>
        <v>заполнить</v>
      </c>
      <c r="H570" s="13" t="str">
        <f ca="1">IF(РТУС!H570="",HYPERLINK("#РТУС!"&amp;CELL("адрес",Проверка!H570),"заполнить"),IF(OR(РТУС!H570="Юрлицо",РТУС!H570="Физлицо",РТУС!H570="ИП"),HYPERLINK("#Проверка!"&amp;CELL("адрес",Проверка!H570),РТУС!H570),HYPERLINK("#РТУС!"&amp;CELL("адрес",Проверка!H570),"###")))</f>
        <v>заполнить</v>
      </c>
      <c r="I570" s="13" t="str">
        <f ca="1">IF(OR(РТУС!H570="Юрлицо",РТУС!H570="ИП"),IF(РТУС!I570="",HYPERLINK("#РТУС!"&amp;CELL("адрес",Проверка!I570),"заполнить"),IF(OR(LEN(РТУС!I570)=10,LEN(РТУС!I570)=12),HYPERLINK("#Проверка!"&amp;CELL("адрес",Проверка!I570),РТУС!I570),HYPERLINK("#РТУС!"&amp;CELL("адрес",Проверка!I570),"###"))),"")</f>
        <v/>
      </c>
      <c r="J570" s="15" t="str">
        <f ca="1">IF(РТУС!J570="","",IF(AND(LEN(РТУС!J570)=5,РТУС!J570&lt;TODAY()),HYPERLINK("#Проверка!"&amp;CELL("адрес",Проверка!J570),РТУС!J570),HYPERLINK("#РТУС!"&amp;CELL("адрес",Проверка!J570),"###")))</f>
        <v/>
      </c>
      <c r="K570" s="13" t="str">
        <f>IF(РТУС!K570="","",РТУС!K570)</f>
        <v/>
      </c>
      <c r="L570" s="13" t="str">
        <f ca="1">IF(OR(РТУС!H570="Физлицо",РТУС!H570="ИП"),IF(РТУС!L570="",HYPERLINK("#РТУС!"&amp;CELL("адрес",Проверка!L570),"заполнить"),IF(OR(РТУС!L570="Загранпаспорт гражданина РФ",РТУС!L570="Паспорт гражданина РФ",РТУС!L570="Иностранный паспорт",РТУС!L570="Свидетельство о рождении",РТУС!L570="Вид на жительство"),HYPERLINK("#Проверка!"&amp;CELL("адрес",Проверка!L570),РТУС!L570),HYPERLINK("#РТУС!"&amp;CELL("адрес",Проверка!L570),"###"))),"")</f>
        <v/>
      </c>
      <c r="M570" s="13" t="str">
        <f ca="1">IF(AND(OR(РТУС!L570="Паспорт гражданина РФ",РТУС!L570="Свидетельство о рождении"),РТУС!M570=""),HYPERLINK("#РТУС!"&amp;CELL("адрес",Проверка!M570),"заполнить"),IF(РТУС!L570="Паспорт гражданина РФ",IF(LEN(РТУС!M570)=4,HYPERLINK("#Проверка!"&amp;CELL("адрес",Проверка!M570),РТУС!M570),HYPERLINK("#РТУС!"&amp;CELL("адрес",Проверка!M570),"###")),IF(РТУС!L570="Свидетельство о рождении",HYPERLINK("#Проверка!"&amp;CELL("адрес",Проверка!M570),РТУС!M570),"")))</f>
        <v/>
      </c>
      <c r="N570" s="13" t="str">
        <f ca="1">IF(РТУС!L570="","",IF(РТУС!N570="",HYPERLINK("#РТУС!"&amp;CELL("адрес",Проверка!N570),"заполнить"),IF(OR(РТУС!L570="Паспорт гражданина РФ",РТУС!L570="Свидетельство о рождении"),IF(LEN(РТУС!N570)=6,HYPERLINK("#Проверка!"&amp;CELL("адрес",Проверка!N570),РТУС!N570),HYPERLINK("#РТУС!"&amp;CELL("адрес",Проверка!N570),"###")),HYPERLINK("#Проверка!"&amp;CELL("адрес",Проверка!N570),РТУС!N570))))</f>
        <v/>
      </c>
      <c r="O570" s="15" t="str">
        <f ca="1">IF(РТУС!L570="","",IF(РТУС!O570="",HYPERLINK("#РТУС!"&amp;CELL("адрес",Проверка!O570),"заполнить"),IF(AND(LEN(РТУС!O570)=5,РТУС!O570&lt;TODAY()),IF(РТУС!L570="Свидетельство о рождении",IF(РТУС!O570&gt;EDATE(TODAY(),-168),HYPERLINK("#Проверка!"&amp;CELL("адрес",Проверка!O570),РТУС!O570),HYPERLINK("#РТУС!"&amp;CELL("адрес",Проверка!O570),"недействительно")),HYPERLINK("#Проверка!"&amp;CELL("адрес",Проверка!O570),РТУС!O570)),HYPERLINK("#РТУС!"&amp;CELL("адрес",Проверка!O570),"###"))))</f>
        <v/>
      </c>
      <c r="P570" s="21" t="str">
        <f ca="1">IF(РТУС!L570="Паспорт гражданина РФ",IF(РТУС!P570="",HYPERLINK("#РТУС!"&amp;CELL("адрес",Проверка!P570),"заполнить"),HYPERLINK("#Проверка!"&amp;CELL("адрес",Проверка!P570),РТУС!P570)),"")</f>
        <v/>
      </c>
      <c r="Q570" s="13" t="str">
        <f ca="1">IF(РТУС!L570="Паспорт гражданина РФ",IF(РТУС!Q570="",HYPERLINK("#РТУС!"&amp;CELL("адрес",Проверка!Q570),"заполнить"),IF(LEN(РТУС!Q570)=7,HYPERLINK("#Проверка!"&amp;CELL("адрес",Проверка!Q570),РТУС!Q570),HYPERLINK("#РТУС!"&amp;CELL("адрес",Проверка!Q570),"###"))),"")</f>
        <v/>
      </c>
      <c r="R570" s="13" t="str">
        <f ca="1">IF(РТУС!R570="",HYPERLINK("#РТУС!"&amp;CELL("адрес",Проверка!R570),"заполнить"),HYPERLINK("#Проверка!"&amp;CELL("адрес",Проверка!R570),РТУС!R570))</f>
        <v>заполнить</v>
      </c>
      <c r="S570" s="13" t="str">
        <f>IF(РТУС!S570="","",РТУС!S570)</f>
        <v/>
      </c>
      <c r="T570" s="13" t="str">
        <f>IF(РТУС!T570="","",РТУС!T570)</f>
        <v/>
      </c>
      <c r="U570" s="13" t="str">
        <f>IF(РТУС!U570="","",РТУС!U570)</f>
        <v/>
      </c>
      <c r="V570" s="13" t="str">
        <f ca="1">IF(РТУС!V570="",HYPERLINK("#РТУС!"&amp;CELL("адрес",Проверка!V570),"заполнить"),IF(OR(РТУС!V570="Договор участия в долевом строительстве",РТУС!V570="Предварительный договор участия в долевом строительстве",РТУС!V570="Определение Арбитражного суда",РТУС!V570="Решение суда общей юрисдикции",РТУС!V570="Иные договоры"),HYPERLINK("#Проверка!"&amp;CELL("адрес",Проверка!V570),РТУС!V570),HYPERLINK("#РТУС!"&amp;CELL("адрес",Проверка!V570),"###")))</f>
        <v>заполнить</v>
      </c>
      <c r="W570" s="13" t="str">
        <f ca="1">IF(РТУС!W570="",HYPERLINK("#РТУС!"&amp;CELL("адрес",Проверка!W570),"заполнить"),HYPERLINK("#Проверка!"&amp;CELL("адрес",Проверка!W570),РТУС!W570))</f>
        <v>заполнить</v>
      </c>
      <c r="X570" s="15" t="str">
        <f ca="1">IF(РТУС!X570="",HYPERLINK("#РТУС!"&amp;CELL("адрес",Проверка!X570),"заполнить"),IF(AND(LEN(РТУС!X570)=5,РТУС!X570&lt;TODAY()),HYPERLINK("#Проверка!"&amp;CELL("адрес",Проверка!X570),РТУС!X570),HYPERLINK("#РТУС!"&amp;CELL("адрес",Проверка!X570),"###")))</f>
        <v>заполнить</v>
      </c>
      <c r="Y570" s="13" t="str">
        <f>IF(РТУС!Y570="","",РТУС!Y570)</f>
        <v/>
      </c>
      <c r="Z570" s="15" t="str">
        <f ca="1">IF(РТУС!Z570="","",IF(AND(LEN(РТУС!Z570)=5,РТУС!Z570&lt;TODAY()),HYPERLINK("#Проверка!"&amp;CELL("адрес",Проверка!Z570),РТУС!Z570),HYPERLINK("#РТУС!"&amp;CELL("адрес",Проверка!Z570),"###")))</f>
        <v/>
      </c>
      <c r="AA570" s="18" t="str">
        <f ca="1">IF(РТУС!AA570="",HYPERLINK("#РТУС!"&amp;CELL("адрес",Проверка!AA570),"заполнить"),IF(ISNUMBER(РТУС!AA570)=TRUE,HYPERLINK("#Проверка!"&amp;CELL("адрес",Проверка!AA570),РТУС!AA570),HYPERLINK("#РТУС!"&amp;CELL("адрес",Проверка!AA570),"###")))</f>
        <v>заполнить</v>
      </c>
      <c r="AB570" s="18" t="str">
        <f ca="1">IF(РТУС!AB570="",HYPERLINK("#РТУС!"&amp;CELL("адрес",Проверка!AB570),"заполнить"),IF(ISNUMBER(РТУС!AB570)=TRUE,HYPERLINK("#Проверка!"&amp;CELL("адрес",Проверка!AB570),РТУС!AB570),HYPERLINK("#РТУС!"&amp;CELL("адрес",Проверка!AB570),"###")))</f>
        <v>заполнить</v>
      </c>
      <c r="AC570" s="18" t="str">
        <f ca="1">IF(РТУС!AC570="","",IF(ISNUMBER(РТУС!AC570)=TRUE,HYPERLINK("#Проверка!"&amp;CELL("адрес",Проверка!AC570),РТУС!AC570),HYPERLINK("#РТУС!"&amp;CELL("адрес",Проверка!AC570),"###")))</f>
        <v/>
      </c>
      <c r="AD570" s="18" t="str">
        <f ca="1">IF(РТУС!AD570="","",IF(ISNUMBER(РТУС!AD570)=TRUE,HYPERLINK("#Проверка!"&amp;CELL("адрес",Проверка!AD570),РТУС!AD570),HYPERLINK("#РТУС!"&amp;CELL("адрес",Проверка!AD570),"###")))</f>
        <v/>
      </c>
      <c r="AE570" s="13" t="str">
        <f>IF(РТУС!AE570="","",РТУС!AE570)</f>
        <v/>
      </c>
      <c r="AF570" s="15" t="str">
        <f ca="1">IF(РТУС!AE570="","",IF(РТУС!AF570="",HYPERLINK("#РТУС!"&amp;CELL("адрес",Проверка!AF570),"заполнить"),IF(AND(LEN(РТУС!AF570)=5,РТУС!AF570&lt;TODAY()),HYPERLINK("#Проверка!"&amp;CELL("адрес",Проверка!AF570),РТУС!AF570),HYPERLINK("#РТУС!"&amp;CELL("адрес",Проверка!AF570),"###"))))</f>
        <v/>
      </c>
      <c r="AG570" s="13"/>
      <c r="AH570" s="15" t="str">
        <f ca="1">IF(РТУС!AE570="","",IF(РТУС!AH570="",HYPERLINK("#РТУС!"&amp;CELL("адрес",Проверка!AH570),"заполнить"),IF(AND(LEN(РТУС!AH570)=5,РТУС!AH570&lt;TODAY()),HYPERLINK("#Проверка!"&amp;CELL("адрес",Проверка!AH570),РТУС!AH570),HYPERLINK("#РТУС!"&amp;CELL("адрес",Проверка!AH570),"###"))))</f>
        <v/>
      </c>
      <c r="AI570" s="15" t="str">
        <f ca="1">IF(РТУС!AE570="","",IF(РТУС!AI570="",HYPERLINK("#РТУС!"&amp;CELL("адрес",Проверка!AI570),"заполнить"),HYPERLINK("#Проверка!"&amp;CELL("адрес",Проверка!AI570),РТУС!AI570)))</f>
        <v/>
      </c>
      <c r="AJ570" s="13" t="str">
        <f ca="1">IF(РТУС!AE570="","",IF(РТУС!AJ570="",HYPERLINK("#РТУС!"&amp;CELL("адрес",Проверка!AJ570),"заполнить"),IF(OR(РТУС!AJ570="Юрлицо",РТУС!AJ570="Физлицо",РТУС!AJ570="ИП"),HYPERLINK("#Проверка!"&amp;CELL("адрес",Проверка!AJ570),РТУС!AJ570),HYPERLINK("#РТУС!"&amp;CELL("адрес",Проверка!AJ570),"###"))))</f>
        <v/>
      </c>
      <c r="AK570" s="13" t="str">
        <f ca="1">IF(РТУС!AK570="",HYPERLINK("#РТУС!"&amp;CELL("адрес",Проверка!AK570),"заполнить"),IF(OR(РТУС!AK570="Квартира",РТУС!AK570="Кладовая",РТУС!AK570="Машино-место",РТУС!AK570="Нежилое помещение"),HYPERLINK("#Проверка!"&amp;CELL("адрес",Проверка!AK570),РТУС!AK570),HYPERLINK("#РТУС!"&amp;CELL("адрес",Проверка!AK570),"###")))</f>
        <v>заполнить</v>
      </c>
      <c r="AL570" s="13" t="str">
        <f ca="1">IF(РТУС!AL570="",HYPERLINK("#РТУС!"&amp;CELL("адрес",Проверка!AL570),"заполнить"),HYPERLINK("#Проверка!"&amp;CELL("адрес",Проверка!AL570),РТУС!AL570))</f>
        <v>заполнить</v>
      </c>
      <c r="AM570" s="18" t="str">
        <f ca="1">IF(РТУС!AM570="",HYPERLINK("#РТУС!"&amp;CELL("адрес",Проверка!AM570),"заполнить"),IF(ISNUMBER(РТУС!AM570)=TRUE,IF(РТУС!AK570="Нежилое помещение",IF(РТУС!AM570&gt;7,HYPERLINK("#РТУС!"&amp;CELL("адрес",Проверка!AM570),"не больше 7 кв.м."),РТУС!AM570),HYPERLINK("#Проверка!"&amp;CELL("адрес",Проверка!AM570),РТУС!AM570)),HYPERLINK("#РТУС!"&amp;CELL("адрес",Проверка!AM570),"###")))</f>
        <v>заполнить</v>
      </c>
      <c r="AN570" s="13" t="str">
        <f ca="1">IF(РТУС!AN570="",HYPERLINK("#РТУС!"&amp;CELL("адрес",Проверка!AN570),"заполнить"),IF(OR(РТУС!AN570="Общая площадь помещения",РТУС!AN570="Общая приведенная площадь жилого помещения",РТУС!AN570="Общая площадь жилого помещения с учетом лоджий, балконов, террас и веранд"),HYPERLINK("#Проверка!"&amp;CELL("адрес",Проверка!AN570),РТУС!AN570),HYPERLINK("#РТУС!"&amp;CELL("адрес",Проверка!AN570),"###")))</f>
        <v>заполнить</v>
      </c>
      <c r="AO570" s="13" t="str">
        <f ca="1">IF(OR(РТУС!AK570="Квартира",РТУС!A570="Нежилое помещение"),IF(РТУС!AO570="",HYPERLINK("#РТУС!"&amp;CELL("адрес",Проверка!AO570),"заполнить"),IF(ISNUMBER(РТУС!AO570)=TRUE,HYPERLINK("#Проверка!"&amp;CELL("адрес",Проверка!AO570),РТУС!AO570),HYPERLINK("#РТУС!"&amp;CELL("адрес",Проверка!AO570),"###"))),"")</f>
        <v/>
      </c>
      <c r="AP570" s="13" t="str">
        <f>IF(РТУС!AP570="","",РТУС!AP570)</f>
        <v/>
      </c>
      <c r="AQ570" s="13" t="str">
        <f ca="1">IF(РТУС!AQ570="",HYPERLINK("#РТУС!"&amp;CELL("адрес",Проверка!AQ570),"заполнить"),HYPERLINK("#Проверка!"&amp;CELL("адрес",Проверка!AQ570),РТУС!AQ570))</f>
        <v>заполнить</v>
      </c>
      <c r="AR570" s="18" t="str">
        <f ca="1">IF(РТУС!AR570="",HYPERLINK("#РТУС!"&amp;CELL("адрес",Проверка!AR570),"заполнить"),IF(ISNUMBER(РТУС!AR570)=FALSE,HYPERLINK("#РТУС!"&amp;CELL("адрес",Проверка!AR570),"###"),IF(РТУС!G570="1",IF(РТУС!AB570=РТУС!AR570+РТУС!AU570,HYPERLINK("#Проверка!"&amp;CELL("адрес",Проверка!AR570),РТУС!AR570),HYPERLINK("#РТУС!"&amp;CELL("адрес",Проверка!AR570),"сверить суммы")),IF(РТУС!AB570=(SUMIF(РТУС!$A$4:$A$1000,A570,РТУС!$AR$4:$AR$1000)+SUMIF(РТУС!$A$4:$A$1000,A570,РТУС!$AU$4:$AU$1000)),HYPERLINK("#Проверка!"&amp;CELL("адрес",Проверка!AR570),РТУС!AR570),HYPERLINK("#РТУС!"&amp;CELL("адрес",Проверка!AR570),"сверить суммы")))))</f>
        <v>заполнить</v>
      </c>
      <c r="AS570" s="13" t="str">
        <f>IF(РТУС!AS570="","",РТУС!AS570)</f>
        <v/>
      </c>
      <c r="AT570" s="18" t="str">
        <f ca="1">IF(РТУС!AT570="",HYPERLINK("#РТУС!"&amp;CELL("адрес",Проверка!AT570),"заполнить"),IF(ISNUMBER(РТУС!AT570)=FALSE,HYPERLINK("#РТУС!"&amp;CELL("адрес",Проверка!AT570),"###"),IF(РТУС!AT570=РТУС!AR570,HYPERLINK("#Проверка!"&amp;CELL("адрес",Проверка!AT570),РТУС!AT570),HYPERLINK("#РТУС!"&amp;CELL("адрес",Проверка!AT570),"сверить суммы"))))</f>
        <v>заполнить</v>
      </c>
      <c r="AU570" s="18" t="str">
        <f ca="1">IF(РТУС!AU570="",HYPERLINK("#РТУС!"&amp;CELL("адрес",Проверка!AU570),"заполнить"),IF(ISNUMBER(РТУС!AU570)=FALSE,HYPERLINK("#РТУС!"&amp;CELL("адрес",Проверка!AU570),"###"),IF(РТУС!G570="1",IF(РТУС!AB570=РТУС!AR570+РТУС!AU570,HYPERLINK("#Проверка!"&amp;CELL("адрес",Проверка!AU570),РТУС!AU570),HYPERLINK("#РТУС!"&amp;CELL("адрес",Проверка!AU570),"сверить суммы")),IF(РТУС!AB570=(SUMIF(РТУС!$A$4:$A$1000,A570,РТУС!$AR$4:$AR$1000)+SUMIF(РТУС!$A$4:$A$1000,A570,РТУС!$AU$4:$AU$1000)),HYPERLINK("#Проверка!"&amp;CELL("адрес",Проверка!AU570),РТУС!AU570),HYPERLINK("#РТУС!"&amp;CELL("адрес",Проверка!AU570),"сверить суммы")))))</f>
        <v>заполнить</v>
      </c>
      <c r="AV570" s="13" t="str">
        <f ca="1">IF(РТУС!AV570="",HYPERLINK("#РТУС!"&amp;CELL("адрес",Проверка!AV570),"заполнить"),IF(OR(РТУС!AV570="Требование о передаче жилого помещения",РТУС!AV570="Требование о передаче машино-места",РТУС!AV570="Требования о передаче нежилого помещения",РТУС!AV570="Денежные требования"),HYPERLINK("#Проверка!"&amp;CELL("адрес",Проверка!AV570),РТУС!AV570),HYPERLINK("#РТУС!"&amp;CELL("адрес",Проверка!AV570),"###")))</f>
        <v>заполнить</v>
      </c>
      <c r="AW570" s="13" t="str">
        <f ca="1">IF(РТУС!AW570="",HYPERLINK("#РТУС!"&amp;CELL("адрес",Проверка!AW570),"заполнить"),IF(OR(РТУС!AW570="Включен в полном объеме",РТУС!AW570="Включен частично"),HYPERLINK("#Проверка!"&amp;CELL("адрес",Проверка!AW570),РТУС!AW570),HYPERLINK("#РТУС!"&amp;CELL("адрес",Проверка!AW570),"###")))</f>
        <v>заполнить</v>
      </c>
      <c r="AX570" s="15" t="str">
        <f ca="1">IF(РТУС!AX570="",HYPERLINK("#РТУС!"&amp;CELL("адрес",Проверка!AX570),"заполнить"),IF(AND(LEN(РТУС!AX570)=5,РТУС!AX570&lt;TODAY()),HYPERLINK("#Проверка!"&amp;CELL("адрес",Проверка!AX570),РТУС!AX570),HYPERLINK("#РТУС!"&amp;CELL("адрес",Проверка!AX570),"###")))</f>
        <v>заполнить</v>
      </c>
      <c r="AY570" s="15" t="str">
        <f ca="1">IF(РТУС!AY570="",HYPERLINK("#РТУС!"&amp;CELL("адрес",Проверка!AY570),"заполнить"),IF(AND(LEN(РТУС!AY570)=5,РТУС!AY570&lt;TODAY()),HYPERLINK("#Проверка!"&amp;CELL("адрес",Проверка!AY570),РТУС!AY570),HYPERLINK("#РТУС!"&amp;CELL("адрес",Проверка!AY570),"###")))</f>
        <v>заполнить</v>
      </c>
    </row>
    <row r="571" spans="1:51" x14ac:dyDescent="0.25">
      <c r="A571" s="10" t="str">
        <f>РТУС!A571</f>
        <v>.</v>
      </c>
      <c r="B571" s="13" t="str">
        <f ca="1">IF(РТУС!B571="",HYPERLINK("#РТУС!"&amp;CELL("адрес",Проверка!B571),"заполнить"),IF(AND(LEN(РТУС!B571)=10,РТУС!B570=РТУС!B571),HYPERLINK("#Проверка!"&amp;CELL("адрес",Проверка!B571),РТУС!B571),HYPERLINK("#РТУС!"&amp;CELL("адрес",Проверка!B571),"###")))</f>
        <v>заполнить</v>
      </c>
      <c r="C571" s="13" t="str">
        <f ca="1">IF(РТУС!C571="",HYPERLINK("#РТУС!"&amp;CELL("адрес",Проверка!C571),"заполнить"),IF(AND(ISNUMBER(РТУС!C571)=TRUE,РТУС!C571&gt;0,РТУС!C570=РТУС!C571),HYPERLINK("#Проверка!"&amp;CELL("адрес",Проверка!C571),РТУС!C571),HYPERLINK("#РТУС!"&amp;CELL("адрес",Проверка!C571),"###")))</f>
        <v>заполнить</v>
      </c>
      <c r="D571" s="13" t="str">
        <f>IF(РТУС!D571="","",РТУС!D571)</f>
        <v/>
      </c>
      <c r="E571" s="13" t="str">
        <f ca="1">IF(РТУС!E571="",HYPERLINK("#РТУС!"&amp;CELL("адрес",Проверка!E571),"заполнить"),IF(РТУС!E570=РТУС!E571,HYPERLINK("#Проверка!"&amp;CELL("адрес",Проверка!E571),РТУС!E571),HYPERLINK("#РТУС!"&amp;CELL("адрес",Проверка!E571),"###")))</f>
        <v>заполнить</v>
      </c>
      <c r="F571" s="13" t="str">
        <f ca="1">IF(РТУС!F571="",HYPERLINK("#РТУС!"&amp;CELL("адрес",Проверка!F571),"заполнить"),HYPERLINK("#Проверка!"&amp;CELL("адрес",Проверка!F571),РТУС!F571))</f>
        <v>заполнить</v>
      </c>
      <c r="G571" s="20" t="str">
        <f ca="1">IF(РТУС!G571="",HYPERLINK("#РТУС!"&amp;CELL("адрес",Проверка!G571),"заполнить"),IF(РТУС!G571="1",HYPERLINK("#Проверка!"&amp;CELL("адрес",Проверка!G571),"1"),IF(AND(ISNUMBER(РТУС!G571)=TRUE,РТУС!G571&lt;=1,РТУС!G571&gt;0),IF(SUMIF(РТУС!$A$4:$A$1000,A571,РТУС!$G$4:$G$1000)=1,HYPERLINK("#Проверка!"&amp;CELL("адрес",Проверка!G571),РТУС!G571),HYPERLINK("#РТУС!"&amp;CELL("адрес",Проверка!G571),"сумма долей ≠ 1")),HYPERLINK("#РТУС!"&amp;CELL("адрес",Проверка!G571),"###"))))</f>
        <v>заполнить</v>
      </c>
      <c r="H571" s="13" t="str">
        <f ca="1">IF(РТУС!H571="",HYPERLINK("#РТУС!"&amp;CELL("адрес",Проверка!H571),"заполнить"),IF(OR(РТУС!H571="Юрлицо",РТУС!H571="Физлицо",РТУС!H571="ИП"),HYPERLINK("#Проверка!"&amp;CELL("адрес",Проверка!H571),РТУС!H571),HYPERLINK("#РТУС!"&amp;CELL("адрес",Проверка!H571),"###")))</f>
        <v>заполнить</v>
      </c>
      <c r="I571" s="13" t="str">
        <f ca="1">IF(OR(РТУС!H571="Юрлицо",РТУС!H571="ИП"),IF(РТУС!I571="",HYPERLINK("#РТУС!"&amp;CELL("адрес",Проверка!I571),"заполнить"),IF(OR(LEN(РТУС!I571)=10,LEN(РТУС!I571)=12),HYPERLINK("#Проверка!"&amp;CELL("адрес",Проверка!I571),РТУС!I571),HYPERLINK("#РТУС!"&amp;CELL("адрес",Проверка!I571),"###"))),"")</f>
        <v/>
      </c>
      <c r="J571" s="15" t="str">
        <f ca="1">IF(РТУС!J571="","",IF(AND(LEN(РТУС!J571)=5,РТУС!J571&lt;TODAY()),HYPERLINK("#Проверка!"&amp;CELL("адрес",Проверка!J571),РТУС!J571),HYPERLINK("#РТУС!"&amp;CELL("адрес",Проверка!J571),"###")))</f>
        <v/>
      </c>
      <c r="K571" s="13" t="str">
        <f>IF(РТУС!K571="","",РТУС!K571)</f>
        <v/>
      </c>
      <c r="L571" s="13" t="str">
        <f ca="1">IF(OR(РТУС!H571="Физлицо",РТУС!H571="ИП"),IF(РТУС!L571="",HYPERLINK("#РТУС!"&amp;CELL("адрес",Проверка!L571),"заполнить"),IF(OR(РТУС!L571="Загранпаспорт гражданина РФ",РТУС!L571="Паспорт гражданина РФ",РТУС!L571="Иностранный паспорт",РТУС!L571="Свидетельство о рождении",РТУС!L571="Вид на жительство"),HYPERLINK("#Проверка!"&amp;CELL("адрес",Проверка!L571),РТУС!L571),HYPERLINK("#РТУС!"&amp;CELL("адрес",Проверка!L571),"###"))),"")</f>
        <v/>
      </c>
      <c r="M571" s="13" t="str">
        <f ca="1">IF(AND(OR(РТУС!L571="Паспорт гражданина РФ",РТУС!L571="Свидетельство о рождении"),РТУС!M571=""),HYPERLINK("#РТУС!"&amp;CELL("адрес",Проверка!M571),"заполнить"),IF(РТУС!L571="Паспорт гражданина РФ",IF(LEN(РТУС!M571)=4,HYPERLINK("#Проверка!"&amp;CELL("адрес",Проверка!M571),РТУС!M571),HYPERLINK("#РТУС!"&amp;CELL("адрес",Проверка!M571),"###")),IF(РТУС!L571="Свидетельство о рождении",HYPERLINK("#Проверка!"&amp;CELL("адрес",Проверка!M571),РТУС!M571),"")))</f>
        <v/>
      </c>
      <c r="N571" s="13" t="str">
        <f ca="1">IF(РТУС!L571="","",IF(РТУС!N571="",HYPERLINK("#РТУС!"&amp;CELL("адрес",Проверка!N571),"заполнить"),IF(OR(РТУС!L571="Паспорт гражданина РФ",РТУС!L571="Свидетельство о рождении"),IF(LEN(РТУС!N571)=6,HYPERLINK("#Проверка!"&amp;CELL("адрес",Проверка!N571),РТУС!N571),HYPERLINK("#РТУС!"&amp;CELL("адрес",Проверка!N571),"###")),HYPERLINK("#Проверка!"&amp;CELL("адрес",Проверка!N571),РТУС!N571))))</f>
        <v/>
      </c>
      <c r="O571" s="15" t="str">
        <f ca="1">IF(РТУС!L571="","",IF(РТУС!O571="",HYPERLINK("#РТУС!"&amp;CELL("адрес",Проверка!O571),"заполнить"),IF(AND(LEN(РТУС!O571)=5,РТУС!O571&lt;TODAY()),IF(РТУС!L571="Свидетельство о рождении",IF(РТУС!O571&gt;EDATE(TODAY(),-168),HYPERLINK("#Проверка!"&amp;CELL("адрес",Проверка!O571),РТУС!O571),HYPERLINK("#РТУС!"&amp;CELL("адрес",Проверка!O571),"недействительно")),HYPERLINK("#Проверка!"&amp;CELL("адрес",Проверка!O571),РТУС!O571)),HYPERLINK("#РТУС!"&amp;CELL("адрес",Проверка!O571),"###"))))</f>
        <v/>
      </c>
      <c r="P571" s="21" t="str">
        <f ca="1">IF(РТУС!L571="Паспорт гражданина РФ",IF(РТУС!P571="",HYPERLINK("#РТУС!"&amp;CELL("адрес",Проверка!P571),"заполнить"),HYPERLINK("#Проверка!"&amp;CELL("адрес",Проверка!P571),РТУС!P571)),"")</f>
        <v/>
      </c>
      <c r="Q571" s="13" t="str">
        <f ca="1">IF(РТУС!L571="Паспорт гражданина РФ",IF(РТУС!Q571="",HYPERLINK("#РТУС!"&amp;CELL("адрес",Проверка!Q571),"заполнить"),IF(LEN(РТУС!Q571)=7,HYPERLINK("#Проверка!"&amp;CELL("адрес",Проверка!Q571),РТУС!Q571),HYPERLINK("#РТУС!"&amp;CELL("адрес",Проверка!Q571),"###"))),"")</f>
        <v/>
      </c>
      <c r="R571" s="13" t="str">
        <f ca="1">IF(РТУС!R571="",HYPERLINK("#РТУС!"&amp;CELL("адрес",Проверка!R571),"заполнить"),HYPERLINK("#Проверка!"&amp;CELL("адрес",Проверка!R571),РТУС!R571))</f>
        <v>заполнить</v>
      </c>
      <c r="S571" s="13" t="str">
        <f>IF(РТУС!S571="","",РТУС!S571)</f>
        <v/>
      </c>
      <c r="T571" s="13" t="str">
        <f>IF(РТУС!T571="","",РТУС!T571)</f>
        <v/>
      </c>
      <c r="U571" s="13" t="str">
        <f>IF(РТУС!U571="","",РТУС!U571)</f>
        <v/>
      </c>
      <c r="V571" s="13" t="str">
        <f ca="1">IF(РТУС!V571="",HYPERLINK("#РТУС!"&amp;CELL("адрес",Проверка!V571),"заполнить"),IF(OR(РТУС!V571="Договор участия в долевом строительстве",РТУС!V571="Предварительный договор участия в долевом строительстве",РТУС!V571="Определение Арбитражного суда",РТУС!V571="Решение суда общей юрисдикции",РТУС!V571="Иные договоры"),HYPERLINK("#Проверка!"&amp;CELL("адрес",Проверка!V571),РТУС!V571),HYPERLINK("#РТУС!"&amp;CELL("адрес",Проверка!V571),"###")))</f>
        <v>заполнить</v>
      </c>
      <c r="W571" s="13" t="str">
        <f ca="1">IF(РТУС!W571="",HYPERLINK("#РТУС!"&amp;CELL("адрес",Проверка!W571),"заполнить"),HYPERLINK("#Проверка!"&amp;CELL("адрес",Проверка!W571),РТУС!W571))</f>
        <v>заполнить</v>
      </c>
      <c r="X571" s="15" t="str">
        <f ca="1">IF(РТУС!X571="",HYPERLINK("#РТУС!"&amp;CELL("адрес",Проверка!X571),"заполнить"),IF(AND(LEN(РТУС!X571)=5,РТУС!X571&lt;TODAY()),HYPERLINK("#Проверка!"&amp;CELL("адрес",Проверка!X571),РТУС!X571),HYPERLINK("#РТУС!"&amp;CELL("адрес",Проверка!X571),"###")))</f>
        <v>заполнить</v>
      </c>
      <c r="Y571" s="13" t="str">
        <f>IF(РТУС!Y571="","",РТУС!Y571)</f>
        <v/>
      </c>
      <c r="Z571" s="15" t="str">
        <f ca="1">IF(РТУС!Z571="","",IF(AND(LEN(РТУС!Z571)=5,РТУС!Z571&lt;TODAY()),HYPERLINK("#Проверка!"&amp;CELL("адрес",Проверка!Z571),РТУС!Z571),HYPERLINK("#РТУС!"&amp;CELL("адрес",Проверка!Z571),"###")))</f>
        <v/>
      </c>
      <c r="AA571" s="18" t="str">
        <f ca="1">IF(РТУС!AA571="",HYPERLINK("#РТУС!"&amp;CELL("адрес",Проверка!AA571),"заполнить"),IF(ISNUMBER(РТУС!AA571)=TRUE,HYPERLINK("#Проверка!"&amp;CELL("адрес",Проверка!AA571),РТУС!AA571),HYPERLINK("#РТУС!"&amp;CELL("адрес",Проверка!AA571),"###")))</f>
        <v>заполнить</v>
      </c>
      <c r="AB571" s="18" t="str">
        <f ca="1">IF(РТУС!AB571="",HYPERLINK("#РТУС!"&amp;CELL("адрес",Проверка!AB571),"заполнить"),IF(ISNUMBER(РТУС!AB571)=TRUE,HYPERLINK("#Проверка!"&amp;CELL("адрес",Проверка!AB571),РТУС!AB571),HYPERLINK("#РТУС!"&amp;CELL("адрес",Проверка!AB571),"###")))</f>
        <v>заполнить</v>
      </c>
      <c r="AC571" s="18" t="str">
        <f ca="1">IF(РТУС!AC571="","",IF(ISNUMBER(РТУС!AC571)=TRUE,HYPERLINK("#Проверка!"&amp;CELL("адрес",Проверка!AC571),РТУС!AC571),HYPERLINK("#РТУС!"&amp;CELL("адрес",Проверка!AC571),"###")))</f>
        <v/>
      </c>
      <c r="AD571" s="18" t="str">
        <f ca="1">IF(РТУС!AD571="","",IF(ISNUMBER(РТУС!AD571)=TRUE,HYPERLINK("#Проверка!"&amp;CELL("адрес",Проверка!AD571),РТУС!AD571),HYPERLINK("#РТУС!"&amp;CELL("адрес",Проверка!AD571),"###")))</f>
        <v/>
      </c>
      <c r="AE571" s="13" t="str">
        <f>IF(РТУС!AE571="","",РТУС!AE571)</f>
        <v/>
      </c>
      <c r="AF571" s="15" t="str">
        <f ca="1">IF(РТУС!AE571="","",IF(РТУС!AF571="",HYPERLINK("#РТУС!"&amp;CELL("адрес",Проверка!AF571),"заполнить"),IF(AND(LEN(РТУС!AF571)=5,РТУС!AF571&lt;TODAY()),HYPERLINK("#Проверка!"&amp;CELL("адрес",Проверка!AF571),РТУС!AF571),HYPERLINK("#РТУС!"&amp;CELL("адрес",Проверка!AF571),"###"))))</f>
        <v/>
      </c>
      <c r="AG571" s="13"/>
      <c r="AH571" s="15" t="str">
        <f ca="1">IF(РТУС!AE571="","",IF(РТУС!AH571="",HYPERLINK("#РТУС!"&amp;CELL("адрес",Проверка!AH571),"заполнить"),IF(AND(LEN(РТУС!AH571)=5,РТУС!AH571&lt;TODAY()),HYPERLINK("#Проверка!"&amp;CELL("адрес",Проверка!AH571),РТУС!AH571),HYPERLINK("#РТУС!"&amp;CELL("адрес",Проверка!AH571),"###"))))</f>
        <v/>
      </c>
      <c r="AI571" s="15" t="str">
        <f ca="1">IF(РТУС!AE571="","",IF(РТУС!AI571="",HYPERLINK("#РТУС!"&amp;CELL("адрес",Проверка!AI571),"заполнить"),HYPERLINK("#Проверка!"&amp;CELL("адрес",Проверка!AI571),РТУС!AI571)))</f>
        <v/>
      </c>
      <c r="AJ571" s="13" t="str">
        <f ca="1">IF(РТУС!AE571="","",IF(РТУС!AJ571="",HYPERLINK("#РТУС!"&amp;CELL("адрес",Проверка!AJ571),"заполнить"),IF(OR(РТУС!AJ571="Юрлицо",РТУС!AJ571="Физлицо",РТУС!AJ571="ИП"),HYPERLINK("#Проверка!"&amp;CELL("адрес",Проверка!AJ571),РТУС!AJ571),HYPERLINK("#РТУС!"&amp;CELL("адрес",Проверка!AJ571),"###"))))</f>
        <v/>
      </c>
      <c r="AK571" s="13" t="str">
        <f ca="1">IF(РТУС!AK571="",HYPERLINK("#РТУС!"&amp;CELL("адрес",Проверка!AK571),"заполнить"),IF(OR(РТУС!AK571="Квартира",РТУС!AK571="Кладовая",РТУС!AK571="Машино-место",РТУС!AK571="Нежилое помещение"),HYPERLINK("#Проверка!"&amp;CELL("адрес",Проверка!AK571),РТУС!AK571),HYPERLINK("#РТУС!"&amp;CELL("адрес",Проверка!AK571),"###")))</f>
        <v>заполнить</v>
      </c>
      <c r="AL571" s="13" t="str">
        <f ca="1">IF(РТУС!AL571="",HYPERLINK("#РТУС!"&amp;CELL("адрес",Проверка!AL571),"заполнить"),HYPERLINK("#Проверка!"&amp;CELL("адрес",Проверка!AL571),РТУС!AL571))</f>
        <v>заполнить</v>
      </c>
      <c r="AM571" s="18" t="str">
        <f ca="1">IF(РТУС!AM571="",HYPERLINK("#РТУС!"&amp;CELL("адрес",Проверка!AM571),"заполнить"),IF(ISNUMBER(РТУС!AM571)=TRUE,IF(РТУС!AK571="Нежилое помещение",IF(РТУС!AM571&gt;7,HYPERLINK("#РТУС!"&amp;CELL("адрес",Проверка!AM571),"не больше 7 кв.м."),РТУС!AM571),HYPERLINK("#Проверка!"&amp;CELL("адрес",Проверка!AM571),РТУС!AM571)),HYPERLINK("#РТУС!"&amp;CELL("адрес",Проверка!AM571),"###")))</f>
        <v>заполнить</v>
      </c>
      <c r="AN571" s="13" t="str">
        <f ca="1">IF(РТУС!AN571="",HYPERLINK("#РТУС!"&amp;CELL("адрес",Проверка!AN571),"заполнить"),IF(OR(РТУС!AN571="Общая площадь помещения",РТУС!AN571="Общая приведенная площадь жилого помещения",РТУС!AN571="Общая площадь жилого помещения с учетом лоджий, балконов, террас и веранд"),HYPERLINK("#Проверка!"&amp;CELL("адрес",Проверка!AN571),РТУС!AN571),HYPERLINK("#РТУС!"&amp;CELL("адрес",Проверка!AN571),"###")))</f>
        <v>заполнить</v>
      </c>
      <c r="AO571" s="13" t="str">
        <f ca="1">IF(OR(РТУС!AK571="Квартира",РТУС!A571="Нежилое помещение"),IF(РТУС!AO571="",HYPERLINK("#РТУС!"&amp;CELL("адрес",Проверка!AO571),"заполнить"),IF(ISNUMBER(РТУС!AO571)=TRUE,HYPERLINK("#Проверка!"&amp;CELL("адрес",Проверка!AO571),РТУС!AO571),HYPERLINK("#РТУС!"&amp;CELL("адрес",Проверка!AO571),"###"))),"")</f>
        <v/>
      </c>
      <c r="AP571" s="13" t="str">
        <f>IF(РТУС!AP571="","",РТУС!AP571)</f>
        <v/>
      </c>
      <c r="AQ571" s="13" t="str">
        <f ca="1">IF(РТУС!AQ571="",HYPERLINK("#РТУС!"&amp;CELL("адрес",Проверка!AQ571),"заполнить"),HYPERLINK("#Проверка!"&amp;CELL("адрес",Проверка!AQ571),РТУС!AQ571))</f>
        <v>заполнить</v>
      </c>
      <c r="AR571" s="18" t="str">
        <f ca="1">IF(РТУС!AR571="",HYPERLINK("#РТУС!"&amp;CELL("адрес",Проверка!AR571),"заполнить"),IF(ISNUMBER(РТУС!AR571)=FALSE,HYPERLINK("#РТУС!"&amp;CELL("адрес",Проверка!AR571),"###"),IF(РТУС!G571="1",IF(РТУС!AB571=РТУС!AR571+РТУС!AU571,HYPERLINK("#Проверка!"&amp;CELL("адрес",Проверка!AR571),РТУС!AR571),HYPERLINK("#РТУС!"&amp;CELL("адрес",Проверка!AR571),"сверить суммы")),IF(РТУС!AB571=(SUMIF(РТУС!$A$4:$A$1000,A571,РТУС!$AR$4:$AR$1000)+SUMIF(РТУС!$A$4:$A$1000,A571,РТУС!$AU$4:$AU$1000)),HYPERLINK("#Проверка!"&amp;CELL("адрес",Проверка!AR571),РТУС!AR571),HYPERLINK("#РТУС!"&amp;CELL("адрес",Проверка!AR571),"сверить суммы")))))</f>
        <v>заполнить</v>
      </c>
      <c r="AS571" s="13" t="str">
        <f>IF(РТУС!AS571="","",РТУС!AS571)</f>
        <v/>
      </c>
      <c r="AT571" s="18" t="str">
        <f ca="1">IF(РТУС!AT571="",HYPERLINK("#РТУС!"&amp;CELL("адрес",Проверка!AT571),"заполнить"),IF(ISNUMBER(РТУС!AT571)=FALSE,HYPERLINK("#РТУС!"&amp;CELL("адрес",Проверка!AT571),"###"),IF(РТУС!AT571=РТУС!AR571,HYPERLINK("#Проверка!"&amp;CELL("адрес",Проверка!AT571),РТУС!AT571),HYPERLINK("#РТУС!"&amp;CELL("адрес",Проверка!AT571),"сверить суммы"))))</f>
        <v>заполнить</v>
      </c>
      <c r="AU571" s="18" t="str">
        <f ca="1">IF(РТУС!AU571="",HYPERLINK("#РТУС!"&amp;CELL("адрес",Проверка!AU571),"заполнить"),IF(ISNUMBER(РТУС!AU571)=FALSE,HYPERLINK("#РТУС!"&amp;CELL("адрес",Проверка!AU571),"###"),IF(РТУС!G571="1",IF(РТУС!AB571=РТУС!AR571+РТУС!AU571,HYPERLINK("#Проверка!"&amp;CELL("адрес",Проверка!AU571),РТУС!AU571),HYPERLINK("#РТУС!"&amp;CELL("адрес",Проверка!AU571),"сверить суммы")),IF(РТУС!AB571=(SUMIF(РТУС!$A$4:$A$1000,A571,РТУС!$AR$4:$AR$1000)+SUMIF(РТУС!$A$4:$A$1000,A571,РТУС!$AU$4:$AU$1000)),HYPERLINK("#Проверка!"&amp;CELL("адрес",Проверка!AU571),РТУС!AU571),HYPERLINK("#РТУС!"&amp;CELL("адрес",Проверка!AU571),"сверить суммы")))))</f>
        <v>заполнить</v>
      </c>
      <c r="AV571" s="13" t="str">
        <f ca="1">IF(РТУС!AV571="",HYPERLINK("#РТУС!"&amp;CELL("адрес",Проверка!AV571),"заполнить"),IF(OR(РТУС!AV571="Требование о передаче жилого помещения",РТУС!AV571="Требование о передаче машино-места",РТУС!AV571="Требования о передаче нежилого помещения",РТУС!AV571="Денежные требования"),HYPERLINK("#Проверка!"&amp;CELL("адрес",Проверка!AV571),РТУС!AV571),HYPERLINK("#РТУС!"&amp;CELL("адрес",Проверка!AV571),"###")))</f>
        <v>заполнить</v>
      </c>
      <c r="AW571" s="13" t="str">
        <f ca="1">IF(РТУС!AW571="",HYPERLINK("#РТУС!"&amp;CELL("адрес",Проверка!AW571),"заполнить"),IF(OR(РТУС!AW571="Включен в полном объеме",РТУС!AW571="Включен частично"),HYPERLINK("#Проверка!"&amp;CELL("адрес",Проверка!AW571),РТУС!AW571),HYPERLINK("#РТУС!"&amp;CELL("адрес",Проверка!AW571),"###")))</f>
        <v>заполнить</v>
      </c>
      <c r="AX571" s="15" t="str">
        <f ca="1">IF(РТУС!AX571="",HYPERLINK("#РТУС!"&amp;CELL("адрес",Проверка!AX571),"заполнить"),IF(AND(LEN(РТУС!AX571)=5,РТУС!AX571&lt;TODAY()),HYPERLINK("#Проверка!"&amp;CELL("адрес",Проверка!AX571),РТУС!AX571),HYPERLINK("#РТУС!"&amp;CELL("адрес",Проверка!AX571),"###")))</f>
        <v>заполнить</v>
      </c>
      <c r="AY571" s="15" t="str">
        <f ca="1">IF(РТУС!AY571="",HYPERLINK("#РТУС!"&amp;CELL("адрес",Проверка!AY571),"заполнить"),IF(AND(LEN(РТУС!AY571)=5,РТУС!AY571&lt;TODAY()),HYPERLINK("#Проверка!"&amp;CELL("адрес",Проверка!AY571),РТУС!AY571),HYPERLINK("#РТУС!"&amp;CELL("адрес",Проверка!AY571),"###")))</f>
        <v>заполнить</v>
      </c>
    </row>
    <row r="572" spans="1:51" x14ac:dyDescent="0.25">
      <c r="A572" s="10" t="str">
        <f>РТУС!A572</f>
        <v>.</v>
      </c>
      <c r="B572" s="13" t="str">
        <f ca="1">IF(РТУС!B572="",HYPERLINK("#РТУС!"&amp;CELL("адрес",Проверка!B572),"заполнить"),IF(AND(LEN(РТУС!B572)=10,РТУС!B571=РТУС!B572),HYPERLINK("#Проверка!"&amp;CELL("адрес",Проверка!B572),РТУС!B572),HYPERLINK("#РТУС!"&amp;CELL("адрес",Проверка!B572),"###")))</f>
        <v>заполнить</v>
      </c>
      <c r="C572" s="13" t="str">
        <f ca="1">IF(РТУС!C572="",HYPERLINK("#РТУС!"&amp;CELL("адрес",Проверка!C572),"заполнить"),IF(AND(ISNUMBER(РТУС!C572)=TRUE,РТУС!C572&gt;0,РТУС!C571=РТУС!C572),HYPERLINK("#Проверка!"&amp;CELL("адрес",Проверка!C572),РТУС!C572),HYPERLINK("#РТУС!"&amp;CELL("адрес",Проверка!C572),"###")))</f>
        <v>заполнить</v>
      </c>
      <c r="D572" s="13" t="str">
        <f>IF(РТУС!D572="","",РТУС!D572)</f>
        <v/>
      </c>
      <c r="E572" s="13" t="str">
        <f ca="1">IF(РТУС!E572="",HYPERLINK("#РТУС!"&amp;CELL("адрес",Проверка!E572),"заполнить"),IF(РТУС!E571=РТУС!E572,HYPERLINK("#Проверка!"&amp;CELL("адрес",Проверка!E572),РТУС!E572),HYPERLINK("#РТУС!"&amp;CELL("адрес",Проверка!E572),"###")))</f>
        <v>заполнить</v>
      </c>
      <c r="F572" s="13" t="str">
        <f ca="1">IF(РТУС!F572="",HYPERLINK("#РТУС!"&amp;CELL("адрес",Проверка!F572),"заполнить"),HYPERLINK("#Проверка!"&amp;CELL("адрес",Проверка!F572),РТУС!F572))</f>
        <v>заполнить</v>
      </c>
      <c r="G572" s="20" t="str">
        <f ca="1">IF(РТУС!G572="",HYPERLINK("#РТУС!"&amp;CELL("адрес",Проверка!G572),"заполнить"),IF(РТУС!G572="1",HYPERLINK("#Проверка!"&amp;CELL("адрес",Проверка!G572),"1"),IF(AND(ISNUMBER(РТУС!G572)=TRUE,РТУС!G572&lt;=1,РТУС!G572&gt;0),IF(SUMIF(РТУС!$A$4:$A$1000,A572,РТУС!$G$4:$G$1000)=1,HYPERLINK("#Проверка!"&amp;CELL("адрес",Проверка!G572),РТУС!G572),HYPERLINK("#РТУС!"&amp;CELL("адрес",Проверка!G572),"сумма долей ≠ 1")),HYPERLINK("#РТУС!"&amp;CELL("адрес",Проверка!G572),"###"))))</f>
        <v>заполнить</v>
      </c>
      <c r="H572" s="13" t="str">
        <f ca="1">IF(РТУС!H572="",HYPERLINK("#РТУС!"&amp;CELL("адрес",Проверка!H572),"заполнить"),IF(OR(РТУС!H572="Юрлицо",РТУС!H572="Физлицо",РТУС!H572="ИП"),HYPERLINK("#Проверка!"&amp;CELL("адрес",Проверка!H572),РТУС!H572),HYPERLINK("#РТУС!"&amp;CELL("адрес",Проверка!H572),"###")))</f>
        <v>заполнить</v>
      </c>
      <c r="I572" s="13" t="str">
        <f ca="1">IF(OR(РТУС!H572="Юрлицо",РТУС!H572="ИП"),IF(РТУС!I572="",HYPERLINK("#РТУС!"&amp;CELL("адрес",Проверка!I572),"заполнить"),IF(OR(LEN(РТУС!I572)=10,LEN(РТУС!I572)=12),HYPERLINK("#Проверка!"&amp;CELL("адрес",Проверка!I572),РТУС!I572),HYPERLINK("#РТУС!"&amp;CELL("адрес",Проверка!I572),"###"))),"")</f>
        <v/>
      </c>
      <c r="J572" s="15" t="str">
        <f ca="1">IF(РТУС!J572="","",IF(AND(LEN(РТУС!J572)=5,РТУС!J572&lt;TODAY()),HYPERLINK("#Проверка!"&amp;CELL("адрес",Проверка!J572),РТУС!J572),HYPERLINK("#РТУС!"&amp;CELL("адрес",Проверка!J572),"###")))</f>
        <v/>
      </c>
      <c r="K572" s="13" t="str">
        <f>IF(РТУС!K572="","",РТУС!K572)</f>
        <v/>
      </c>
      <c r="L572" s="13" t="str">
        <f ca="1">IF(OR(РТУС!H572="Физлицо",РТУС!H572="ИП"),IF(РТУС!L572="",HYPERLINK("#РТУС!"&amp;CELL("адрес",Проверка!L572),"заполнить"),IF(OR(РТУС!L572="Загранпаспорт гражданина РФ",РТУС!L572="Паспорт гражданина РФ",РТУС!L572="Иностранный паспорт",РТУС!L572="Свидетельство о рождении",РТУС!L572="Вид на жительство"),HYPERLINK("#Проверка!"&amp;CELL("адрес",Проверка!L572),РТУС!L572),HYPERLINK("#РТУС!"&amp;CELL("адрес",Проверка!L572),"###"))),"")</f>
        <v/>
      </c>
      <c r="M572" s="13" t="str">
        <f ca="1">IF(AND(OR(РТУС!L572="Паспорт гражданина РФ",РТУС!L572="Свидетельство о рождении"),РТУС!M572=""),HYPERLINK("#РТУС!"&amp;CELL("адрес",Проверка!M572),"заполнить"),IF(РТУС!L572="Паспорт гражданина РФ",IF(LEN(РТУС!M572)=4,HYPERLINK("#Проверка!"&amp;CELL("адрес",Проверка!M572),РТУС!M572),HYPERLINK("#РТУС!"&amp;CELL("адрес",Проверка!M572),"###")),IF(РТУС!L572="Свидетельство о рождении",HYPERLINK("#Проверка!"&amp;CELL("адрес",Проверка!M572),РТУС!M572),"")))</f>
        <v/>
      </c>
      <c r="N572" s="13" t="str">
        <f ca="1">IF(РТУС!L572="","",IF(РТУС!N572="",HYPERLINK("#РТУС!"&amp;CELL("адрес",Проверка!N572),"заполнить"),IF(OR(РТУС!L572="Паспорт гражданина РФ",РТУС!L572="Свидетельство о рождении"),IF(LEN(РТУС!N572)=6,HYPERLINK("#Проверка!"&amp;CELL("адрес",Проверка!N572),РТУС!N572),HYPERLINK("#РТУС!"&amp;CELL("адрес",Проверка!N572),"###")),HYPERLINK("#Проверка!"&amp;CELL("адрес",Проверка!N572),РТУС!N572))))</f>
        <v/>
      </c>
      <c r="O572" s="15" t="str">
        <f ca="1">IF(РТУС!L572="","",IF(РТУС!O572="",HYPERLINK("#РТУС!"&amp;CELL("адрес",Проверка!O572),"заполнить"),IF(AND(LEN(РТУС!O572)=5,РТУС!O572&lt;TODAY()),IF(РТУС!L572="Свидетельство о рождении",IF(РТУС!O572&gt;EDATE(TODAY(),-168),HYPERLINK("#Проверка!"&amp;CELL("адрес",Проверка!O572),РТУС!O572),HYPERLINK("#РТУС!"&amp;CELL("адрес",Проверка!O572),"недействительно")),HYPERLINK("#Проверка!"&amp;CELL("адрес",Проверка!O572),РТУС!O572)),HYPERLINK("#РТУС!"&amp;CELL("адрес",Проверка!O572),"###"))))</f>
        <v/>
      </c>
      <c r="P572" s="21" t="str">
        <f ca="1">IF(РТУС!L572="Паспорт гражданина РФ",IF(РТУС!P572="",HYPERLINK("#РТУС!"&amp;CELL("адрес",Проверка!P572),"заполнить"),HYPERLINK("#Проверка!"&amp;CELL("адрес",Проверка!P572),РТУС!P572)),"")</f>
        <v/>
      </c>
      <c r="Q572" s="13" t="str">
        <f ca="1">IF(РТУС!L572="Паспорт гражданина РФ",IF(РТУС!Q572="",HYPERLINK("#РТУС!"&amp;CELL("адрес",Проверка!Q572),"заполнить"),IF(LEN(РТУС!Q572)=7,HYPERLINK("#Проверка!"&amp;CELL("адрес",Проверка!Q572),РТУС!Q572),HYPERLINK("#РТУС!"&amp;CELL("адрес",Проверка!Q572),"###"))),"")</f>
        <v/>
      </c>
      <c r="R572" s="13" t="str">
        <f ca="1">IF(РТУС!R572="",HYPERLINK("#РТУС!"&amp;CELL("адрес",Проверка!R572),"заполнить"),HYPERLINK("#Проверка!"&amp;CELL("адрес",Проверка!R572),РТУС!R572))</f>
        <v>заполнить</v>
      </c>
      <c r="S572" s="13" t="str">
        <f>IF(РТУС!S572="","",РТУС!S572)</f>
        <v/>
      </c>
      <c r="T572" s="13" t="str">
        <f>IF(РТУС!T572="","",РТУС!T572)</f>
        <v/>
      </c>
      <c r="U572" s="13" t="str">
        <f>IF(РТУС!U572="","",РТУС!U572)</f>
        <v/>
      </c>
      <c r="V572" s="13" t="str">
        <f ca="1">IF(РТУС!V572="",HYPERLINK("#РТУС!"&amp;CELL("адрес",Проверка!V572),"заполнить"),IF(OR(РТУС!V572="Договор участия в долевом строительстве",РТУС!V572="Предварительный договор участия в долевом строительстве",РТУС!V572="Определение Арбитражного суда",РТУС!V572="Решение суда общей юрисдикции",РТУС!V572="Иные договоры"),HYPERLINK("#Проверка!"&amp;CELL("адрес",Проверка!V572),РТУС!V572),HYPERLINK("#РТУС!"&amp;CELL("адрес",Проверка!V572),"###")))</f>
        <v>заполнить</v>
      </c>
      <c r="W572" s="13" t="str">
        <f ca="1">IF(РТУС!W572="",HYPERLINK("#РТУС!"&amp;CELL("адрес",Проверка!W572),"заполнить"),HYPERLINK("#Проверка!"&amp;CELL("адрес",Проверка!W572),РТУС!W572))</f>
        <v>заполнить</v>
      </c>
      <c r="X572" s="15" t="str">
        <f ca="1">IF(РТУС!X572="",HYPERLINK("#РТУС!"&amp;CELL("адрес",Проверка!X572),"заполнить"),IF(AND(LEN(РТУС!X572)=5,РТУС!X572&lt;TODAY()),HYPERLINK("#Проверка!"&amp;CELL("адрес",Проверка!X572),РТУС!X572),HYPERLINK("#РТУС!"&amp;CELL("адрес",Проверка!X572),"###")))</f>
        <v>заполнить</v>
      </c>
      <c r="Y572" s="13" t="str">
        <f>IF(РТУС!Y572="","",РТУС!Y572)</f>
        <v/>
      </c>
      <c r="Z572" s="15" t="str">
        <f ca="1">IF(РТУС!Z572="","",IF(AND(LEN(РТУС!Z572)=5,РТУС!Z572&lt;TODAY()),HYPERLINK("#Проверка!"&amp;CELL("адрес",Проверка!Z572),РТУС!Z572),HYPERLINK("#РТУС!"&amp;CELL("адрес",Проверка!Z572),"###")))</f>
        <v/>
      </c>
      <c r="AA572" s="18" t="str">
        <f ca="1">IF(РТУС!AA572="",HYPERLINK("#РТУС!"&amp;CELL("адрес",Проверка!AA572),"заполнить"),IF(ISNUMBER(РТУС!AA572)=TRUE,HYPERLINK("#Проверка!"&amp;CELL("адрес",Проверка!AA572),РТУС!AA572),HYPERLINK("#РТУС!"&amp;CELL("адрес",Проверка!AA572),"###")))</f>
        <v>заполнить</v>
      </c>
      <c r="AB572" s="18" t="str">
        <f ca="1">IF(РТУС!AB572="",HYPERLINK("#РТУС!"&amp;CELL("адрес",Проверка!AB572),"заполнить"),IF(ISNUMBER(РТУС!AB572)=TRUE,HYPERLINK("#Проверка!"&amp;CELL("адрес",Проверка!AB572),РТУС!AB572),HYPERLINK("#РТУС!"&amp;CELL("адрес",Проверка!AB572),"###")))</f>
        <v>заполнить</v>
      </c>
      <c r="AC572" s="18" t="str">
        <f ca="1">IF(РТУС!AC572="","",IF(ISNUMBER(РТУС!AC572)=TRUE,HYPERLINK("#Проверка!"&amp;CELL("адрес",Проверка!AC572),РТУС!AC572),HYPERLINK("#РТУС!"&amp;CELL("адрес",Проверка!AC572),"###")))</f>
        <v/>
      </c>
      <c r="AD572" s="18" t="str">
        <f ca="1">IF(РТУС!AD572="","",IF(ISNUMBER(РТУС!AD572)=TRUE,HYPERLINK("#Проверка!"&amp;CELL("адрес",Проверка!AD572),РТУС!AD572),HYPERLINK("#РТУС!"&amp;CELL("адрес",Проверка!AD572),"###")))</f>
        <v/>
      </c>
      <c r="AE572" s="13" t="str">
        <f>IF(РТУС!AE572="","",РТУС!AE572)</f>
        <v/>
      </c>
      <c r="AF572" s="15" t="str">
        <f ca="1">IF(РТУС!AE572="","",IF(РТУС!AF572="",HYPERLINK("#РТУС!"&amp;CELL("адрес",Проверка!AF572),"заполнить"),IF(AND(LEN(РТУС!AF572)=5,РТУС!AF572&lt;TODAY()),HYPERLINK("#Проверка!"&amp;CELL("адрес",Проверка!AF572),РТУС!AF572),HYPERLINK("#РТУС!"&amp;CELL("адрес",Проверка!AF572),"###"))))</f>
        <v/>
      </c>
      <c r="AG572" s="13"/>
      <c r="AH572" s="15" t="str">
        <f ca="1">IF(РТУС!AE572="","",IF(РТУС!AH572="",HYPERLINK("#РТУС!"&amp;CELL("адрес",Проверка!AH572),"заполнить"),IF(AND(LEN(РТУС!AH572)=5,РТУС!AH572&lt;TODAY()),HYPERLINK("#Проверка!"&amp;CELL("адрес",Проверка!AH572),РТУС!AH572),HYPERLINK("#РТУС!"&amp;CELL("адрес",Проверка!AH572),"###"))))</f>
        <v/>
      </c>
      <c r="AI572" s="15" t="str">
        <f ca="1">IF(РТУС!AE572="","",IF(РТУС!AI572="",HYPERLINK("#РТУС!"&amp;CELL("адрес",Проверка!AI572),"заполнить"),HYPERLINK("#Проверка!"&amp;CELL("адрес",Проверка!AI572),РТУС!AI572)))</f>
        <v/>
      </c>
      <c r="AJ572" s="13" t="str">
        <f ca="1">IF(РТУС!AE572="","",IF(РТУС!AJ572="",HYPERLINK("#РТУС!"&amp;CELL("адрес",Проверка!AJ572),"заполнить"),IF(OR(РТУС!AJ572="Юрлицо",РТУС!AJ572="Физлицо",РТУС!AJ572="ИП"),HYPERLINK("#Проверка!"&amp;CELL("адрес",Проверка!AJ572),РТУС!AJ572),HYPERLINK("#РТУС!"&amp;CELL("адрес",Проверка!AJ572),"###"))))</f>
        <v/>
      </c>
      <c r="AK572" s="13" t="str">
        <f ca="1">IF(РТУС!AK572="",HYPERLINK("#РТУС!"&amp;CELL("адрес",Проверка!AK572),"заполнить"),IF(OR(РТУС!AK572="Квартира",РТУС!AK572="Кладовая",РТУС!AK572="Машино-место",РТУС!AK572="Нежилое помещение"),HYPERLINK("#Проверка!"&amp;CELL("адрес",Проверка!AK572),РТУС!AK572),HYPERLINK("#РТУС!"&amp;CELL("адрес",Проверка!AK572),"###")))</f>
        <v>заполнить</v>
      </c>
      <c r="AL572" s="13" t="str">
        <f ca="1">IF(РТУС!AL572="",HYPERLINK("#РТУС!"&amp;CELL("адрес",Проверка!AL572),"заполнить"),HYPERLINK("#Проверка!"&amp;CELL("адрес",Проверка!AL572),РТУС!AL572))</f>
        <v>заполнить</v>
      </c>
      <c r="AM572" s="18" t="str">
        <f ca="1">IF(РТУС!AM572="",HYPERLINK("#РТУС!"&amp;CELL("адрес",Проверка!AM572),"заполнить"),IF(ISNUMBER(РТУС!AM572)=TRUE,IF(РТУС!AK572="Нежилое помещение",IF(РТУС!AM572&gt;7,HYPERLINK("#РТУС!"&amp;CELL("адрес",Проверка!AM572),"не больше 7 кв.м."),РТУС!AM572),HYPERLINK("#Проверка!"&amp;CELL("адрес",Проверка!AM572),РТУС!AM572)),HYPERLINK("#РТУС!"&amp;CELL("адрес",Проверка!AM572),"###")))</f>
        <v>заполнить</v>
      </c>
      <c r="AN572" s="13" t="str">
        <f ca="1">IF(РТУС!AN572="",HYPERLINK("#РТУС!"&amp;CELL("адрес",Проверка!AN572),"заполнить"),IF(OR(РТУС!AN572="Общая площадь помещения",РТУС!AN572="Общая приведенная площадь жилого помещения",РТУС!AN572="Общая площадь жилого помещения с учетом лоджий, балконов, террас и веранд"),HYPERLINK("#Проверка!"&amp;CELL("адрес",Проверка!AN572),РТУС!AN572),HYPERLINK("#РТУС!"&amp;CELL("адрес",Проверка!AN572),"###")))</f>
        <v>заполнить</v>
      </c>
      <c r="AO572" s="13" t="str">
        <f ca="1">IF(OR(РТУС!AK572="Квартира",РТУС!A572="Нежилое помещение"),IF(РТУС!AO572="",HYPERLINK("#РТУС!"&amp;CELL("адрес",Проверка!AO572),"заполнить"),IF(ISNUMBER(РТУС!AO572)=TRUE,HYPERLINK("#Проверка!"&amp;CELL("адрес",Проверка!AO572),РТУС!AO572),HYPERLINK("#РТУС!"&amp;CELL("адрес",Проверка!AO572),"###"))),"")</f>
        <v/>
      </c>
      <c r="AP572" s="13" t="str">
        <f>IF(РТУС!AP572="","",РТУС!AP572)</f>
        <v/>
      </c>
      <c r="AQ572" s="13" t="str">
        <f ca="1">IF(РТУС!AQ572="",HYPERLINK("#РТУС!"&amp;CELL("адрес",Проверка!AQ572),"заполнить"),HYPERLINK("#Проверка!"&amp;CELL("адрес",Проверка!AQ572),РТУС!AQ572))</f>
        <v>заполнить</v>
      </c>
      <c r="AR572" s="18" t="str">
        <f ca="1">IF(РТУС!AR572="",HYPERLINK("#РТУС!"&amp;CELL("адрес",Проверка!AR572),"заполнить"),IF(ISNUMBER(РТУС!AR572)=FALSE,HYPERLINK("#РТУС!"&amp;CELL("адрес",Проверка!AR572),"###"),IF(РТУС!G572="1",IF(РТУС!AB572=РТУС!AR572+РТУС!AU572,HYPERLINK("#Проверка!"&amp;CELL("адрес",Проверка!AR572),РТУС!AR572),HYPERLINK("#РТУС!"&amp;CELL("адрес",Проверка!AR572),"сверить суммы")),IF(РТУС!AB572=(SUMIF(РТУС!$A$4:$A$1000,A572,РТУС!$AR$4:$AR$1000)+SUMIF(РТУС!$A$4:$A$1000,A572,РТУС!$AU$4:$AU$1000)),HYPERLINK("#Проверка!"&amp;CELL("адрес",Проверка!AR572),РТУС!AR572),HYPERLINK("#РТУС!"&amp;CELL("адрес",Проверка!AR572),"сверить суммы")))))</f>
        <v>заполнить</v>
      </c>
      <c r="AS572" s="13" t="str">
        <f>IF(РТУС!AS572="","",РТУС!AS572)</f>
        <v/>
      </c>
      <c r="AT572" s="18" t="str">
        <f ca="1">IF(РТУС!AT572="",HYPERLINK("#РТУС!"&amp;CELL("адрес",Проверка!AT572),"заполнить"),IF(ISNUMBER(РТУС!AT572)=FALSE,HYPERLINK("#РТУС!"&amp;CELL("адрес",Проверка!AT572),"###"),IF(РТУС!AT572=РТУС!AR572,HYPERLINK("#Проверка!"&amp;CELL("адрес",Проверка!AT572),РТУС!AT572),HYPERLINK("#РТУС!"&amp;CELL("адрес",Проверка!AT572),"сверить суммы"))))</f>
        <v>заполнить</v>
      </c>
      <c r="AU572" s="18" t="str">
        <f ca="1">IF(РТУС!AU572="",HYPERLINK("#РТУС!"&amp;CELL("адрес",Проверка!AU572),"заполнить"),IF(ISNUMBER(РТУС!AU572)=FALSE,HYPERLINK("#РТУС!"&amp;CELL("адрес",Проверка!AU572),"###"),IF(РТУС!G572="1",IF(РТУС!AB572=РТУС!AR572+РТУС!AU572,HYPERLINK("#Проверка!"&amp;CELL("адрес",Проверка!AU572),РТУС!AU572),HYPERLINK("#РТУС!"&amp;CELL("адрес",Проверка!AU572),"сверить суммы")),IF(РТУС!AB572=(SUMIF(РТУС!$A$4:$A$1000,A572,РТУС!$AR$4:$AR$1000)+SUMIF(РТУС!$A$4:$A$1000,A572,РТУС!$AU$4:$AU$1000)),HYPERLINK("#Проверка!"&amp;CELL("адрес",Проверка!AU572),РТУС!AU572),HYPERLINK("#РТУС!"&amp;CELL("адрес",Проверка!AU572),"сверить суммы")))))</f>
        <v>заполнить</v>
      </c>
      <c r="AV572" s="13" t="str">
        <f ca="1">IF(РТУС!AV572="",HYPERLINK("#РТУС!"&amp;CELL("адрес",Проверка!AV572),"заполнить"),IF(OR(РТУС!AV572="Требование о передаче жилого помещения",РТУС!AV572="Требование о передаче машино-места",РТУС!AV572="Требования о передаче нежилого помещения",РТУС!AV572="Денежные требования"),HYPERLINK("#Проверка!"&amp;CELL("адрес",Проверка!AV572),РТУС!AV572),HYPERLINK("#РТУС!"&amp;CELL("адрес",Проверка!AV572),"###")))</f>
        <v>заполнить</v>
      </c>
      <c r="AW572" s="13" t="str">
        <f ca="1">IF(РТУС!AW572="",HYPERLINK("#РТУС!"&amp;CELL("адрес",Проверка!AW572),"заполнить"),IF(OR(РТУС!AW572="Включен в полном объеме",РТУС!AW572="Включен частично"),HYPERLINK("#Проверка!"&amp;CELL("адрес",Проверка!AW572),РТУС!AW572),HYPERLINK("#РТУС!"&amp;CELL("адрес",Проверка!AW572),"###")))</f>
        <v>заполнить</v>
      </c>
      <c r="AX572" s="15" t="str">
        <f ca="1">IF(РТУС!AX572="",HYPERLINK("#РТУС!"&amp;CELL("адрес",Проверка!AX572),"заполнить"),IF(AND(LEN(РТУС!AX572)=5,РТУС!AX572&lt;TODAY()),HYPERLINK("#Проверка!"&amp;CELL("адрес",Проверка!AX572),РТУС!AX572),HYPERLINK("#РТУС!"&amp;CELL("адрес",Проверка!AX572),"###")))</f>
        <v>заполнить</v>
      </c>
      <c r="AY572" s="15" t="str">
        <f ca="1">IF(РТУС!AY572="",HYPERLINK("#РТУС!"&amp;CELL("адрес",Проверка!AY572),"заполнить"),IF(AND(LEN(РТУС!AY572)=5,РТУС!AY572&lt;TODAY()),HYPERLINK("#Проверка!"&amp;CELL("адрес",Проверка!AY572),РТУС!AY572),HYPERLINK("#РТУС!"&amp;CELL("адрес",Проверка!AY572),"###")))</f>
        <v>заполнить</v>
      </c>
    </row>
    <row r="573" spans="1:51" x14ac:dyDescent="0.25">
      <c r="A573" s="10" t="str">
        <f>РТУС!A573</f>
        <v>.</v>
      </c>
      <c r="B573" s="13" t="str">
        <f ca="1">IF(РТУС!B573="",HYPERLINK("#РТУС!"&amp;CELL("адрес",Проверка!B573),"заполнить"),IF(AND(LEN(РТУС!B573)=10,РТУС!B572=РТУС!B573),HYPERLINK("#Проверка!"&amp;CELL("адрес",Проверка!B573),РТУС!B573),HYPERLINK("#РТУС!"&amp;CELL("адрес",Проверка!B573),"###")))</f>
        <v>заполнить</v>
      </c>
      <c r="C573" s="13" t="str">
        <f ca="1">IF(РТУС!C573="",HYPERLINK("#РТУС!"&amp;CELL("адрес",Проверка!C573),"заполнить"),IF(AND(ISNUMBER(РТУС!C573)=TRUE,РТУС!C573&gt;0,РТУС!C572=РТУС!C573),HYPERLINK("#Проверка!"&amp;CELL("адрес",Проверка!C573),РТУС!C573),HYPERLINK("#РТУС!"&amp;CELL("адрес",Проверка!C573),"###")))</f>
        <v>заполнить</v>
      </c>
      <c r="D573" s="13" t="str">
        <f>IF(РТУС!D573="","",РТУС!D573)</f>
        <v/>
      </c>
      <c r="E573" s="13" t="str">
        <f ca="1">IF(РТУС!E573="",HYPERLINK("#РТУС!"&amp;CELL("адрес",Проверка!E573),"заполнить"),IF(РТУС!E572=РТУС!E573,HYPERLINK("#Проверка!"&amp;CELL("адрес",Проверка!E573),РТУС!E573),HYPERLINK("#РТУС!"&amp;CELL("адрес",Проверка!E573),"###")))</f>
        <v>заполнить</v>
      </c>
      <c r="F573" s="13" t="str">
        <f ca="1">IF(РТУС!F573="",HYPERLINK("#РТУС!"&amp;CELL("адрес",Проверка!F573),"заполнить"),HYPERLINK("#Проверка!"&amp;CELL("адрес",Проверка!F573),РТУС!F573))</f>
        <v>заполнить</v>
      </c>
      <c r="G573" s="20" t="str">
        <f ca="1">IF(РТУС!G573="",HYPERLINK("#РТУС!"&amp;CELL("адрес",Проверка!G573),"заполнить"),IF(РТУС!G573="1",HYPERLINK("#Проверка!"&amp;CELL("адрес",Проверка!G573),"1"),IF(AND(ISNUMBER(РТУС!G573)=TRUE,РТУС!G573&lt;=1,РТУС!G573&gt;0),IF(SUMIF(РТУС!$A$4:$A$1000,A573,РТУС!$G$4:$G$1000)=1,HYPERLINK("#Проверка!"&amp;CELL("адрес",Проверка!G573),РТУС!G573),HYPERLINK("#РТУС!"&amp;CELL("адрес",Проверка!G573),"сумма долей ≠ 1")),HYPERLINK("#РТУС!"&amp;CELL("адрес",Проверка!G573),"###"))))</f>
        <v>заполнить</v>
      </c>
      <c r="H573" s="13" t="str">
        <f ca="1">IF(РТУС!H573="",HYPERLINK("#РТУС!"&amp;CELL("адрес",Проверка!H573),"заполнить"),IF(OR(РТУС!H573="Юрлицо",РТУС!H573="Физлицо",РТУС!H573="ИП"),HYPERLINK("#Проверка!"&amp;CELL("адрес",Проверка!H573),РТУС!H573),HYPERLINK("#РТУС!"&amp;CELL("адрес",Проверка!H573),"###")))</f>
        <v>заполнить</v>
      </c>
      <c r="I573" s="13" t="str">
        <f ca="1">IF(OR(РТУС!H573="Юрлицо",РТУС!H573="ИП"),IF(РТУС!I573="",HYPERLINK("#РТУС!"&amp;CELL("адрес",Проверка!I573),"заполнить"),IF(OR(LEN(РТУС!I573)=10,LEN(РТУС!I573)=12),HYPERLINK("#Проверка!"&amp;CELL("адрес",Проверка!I573),РТУС!I573),HYPERLINK("#РТУС!"&amp;CELL("адрес",Проверка!I573),"###"))),"")</f>
        <v/>
      </c>
      <c r="J573" s="15" t="str">
        <f ca="1">IF(РТУС!J573="","",IF(AND(LEN(РТУС!J573)=5,РТУС!J573&lt;TODAY()),HYPERLINK("#Проверка!"&amp;CELL("адрес",Проверка!J573),РТУС!J573),HYPERLINK("#РТУС!"&amp;CELL("адрес",Проверка!J573),"###")))</f>
        <v/>
      </c>
      <c r="K573" s="13" t="str">
        <f>IF(РТУС!K573="","",РТУС!K573)</f>
        <v/>
      </c>
      <c r="L573" s="13" t="str">
        <f ca="1">IF(OR(РТУС!H573="Физлицо",РТУС!H573="ИП"),IF(РТУС!L573="",HYPERLINK("#РТУС!"&amp;CELL("адрес",Проверка!L573),"заполнить"),IF(OR(РТУС!L573="Загранпаспорт гражданина РФ",РТУС!L573="Паспорт гражданина РФ",РТУС!L573="Иностранный паспорт",РТУС!L573="Свидетельство о рождении",РТУС!L573="Вид на жительство"),HYPERLINK("#Проверка!"&amp;CELL("адрес",Проверка!L573),РТУС!L573),HYPERLINK("#РТУС!"&amp;CELL("адрес",Проверка!L573),"###"))),"")</f>
        <v/>
      </c>
      <c r="M573" s="13" t="str">
        <f ca="1">IF(AND(OR(РТУС!L573="Паспорт гражданина РФ",РТУС!L573="Свидетельство о рождении"),РТУС!M573=""),HYPERLINK("#РТУС!"&amp;CELL("адрес",Проверка!M573),"заполнить"),IF(РТУС!L573="Паспорт гражданина РФ",IF(LEN(РТУС!M573)=4,HYPERLINK("#Проверка!"&amp;CELL("адрес",Проверка!M573),РТУС!M573),HYPERLINK("#РТУС!"&amp;CELL("адрес",Проверка!M573),"###")),IF(РТУС!L573="Свидетельство о рождении",HYPERLINK("#Проверка!"&amp;CELL("адрес",Проверка!M573),РТУС!M573),"")))</f>
        <v/>
      </c>
      <c r="N573" s="13" t="str">
        <f ca="1">IF(РТУС!L573="","",IF(РТУС!N573="",HYPERLINK("#РТУС!"&amp;CELL("адрес",Проверка!N573),"заполнить"),IF(OR(РТУС!L573="Паспорт гражданина РФ",РТУС!L573="Свидетельство о рождении"),IF(LEN(РТУС!N573)=6,HYPERLINK("#Проверка!"&amp;CELL("адрес",Проверка!N573),РТУС!N573),HYPERLINK("#РТУС!"&amp;CELL("адрес",Проверка!N573),"###")),HYPERLINK("#Проверка!"&amp;CELL("адрес",Проверка!N573),РТУС!N573))))</f>
        <v/>
      </c>
      <c r="O573" s="15" t="str">
        <f ca="1">IF(РТУС!L573="","",IF(РТУС!O573="",HYPERLINK("#РТУС!"&amp;CELL("адрес",Проверка!O573),"заполнить"),IF(AND(LEN(РТУС!O573)=5,РТУС!O573&lt;TODAY()),IF(РТУС!L573="Свидетельство о рождении",IF(РТУС!O573&gt;EDATE(TODAY(),-168),HYPERLINK("#Проверка!"&amp;CELL("адрес",Проверка!O573),РТУС!O573),HYPERLINK("#РТУС!"&amp;CELL("адрес",Проверка!O573),"недействительно")),HYPERLINK("#Проверка!"&amp;CELL("адрес",Проверка!O573),РТУС!O573)),HYPERLINK("#РТУС!"&amp;CELL("адрес",Проверка!O573),"###"))))</f>
        <v/>
      </c>
      <c r="P573" s="21" t="str">
        <f ca="1">IF(РТУС!L573="Паспорт гражданина РФ",IF(РТУС!P573="",HYPERLINK("#РТУС!"&amp;CELL("адрес",Проверка!P573),"заполнить"),HYPERLINK("#Проверка!"&amp;CELL("адрес",Проверка!P573),РТУС!P573)),"")</f>
        <v/>
      </c>
      <c r="Q573" s="13" t="str">
        <f ca="1">IF(РТУС!L573="Паспорт гражданина РФ",IF(РТУС!Q573="",HYPERLINK("#РТУС!"&amp;CELL("адрес",Проверка!Q573),"заполнить"),IF(LEN(РТУС!Q573)=7,HYPERLINK("#Проверка!"&amp;CELL("адрес",Проверка!Q573),РТУС!Q573),HYPERLINK("#РТУС!"&amp;CELL("адрес",Проверка!Q573),"###"))),"")</f>
        <v/>
      </c>
      <c r="R573" s="13" t="str">
        <f ca="1">IF(РТУС!R573="",HYPERLINK("#РТУС!"&amp;CELL("адрес",Проверка!R573),"заполнить"),HYPERLINK("#Проверка!"&amp;CELL("адрес",Проверка!R573),РТУС!R573))</f>
        <v>заполнить</v>
      </c>
      <c r="S573" s="13" t="str">
        <f>IF(РТУС!S573="","",РТУС!S573)</f>
        <v/>
      </c>
      <c r="T573" s="13" t="str">
        <f>IF(РТУС!T573="","",РТУС!T573)</f>
        <v/>
      </c>
      <c r="U573" s="13" t="str">
        <f>IF(РТУС!U573="","",РТУС!U573)</f>
        <v/>
      </c>
      <c r="V573" s="13" t="str">
        <f ca="1">IF(РТУС!V573="",HYPERLINK("#РТУС!"&amp;CELL("адрес",Проверка!V573),"заполнить"),IF(OR(РТУС!V573="Договор участия в долевом строительстве",РТУС!V573="Предварительный договор участия в долевом строительстве",РТУС!V573="Определение Арбитражного суда",РТУС!V573="Решение суда общей юрисдикции",РТУС!V573="Иные договоры"),HYPERLINK("#Проверка!"&amp;CELL("адрес",Проверка!V573),РТУС!V573),HYPERLINK("#РТУС!"&amp;CELL("адрес",Проверка!V573),"###")))</f>
        <v>заполнить</v>
      </c>
      <c r="W573" s="13" t="str">
        <f ca="1">IF(РТУС!W573="",HYPERLINK("#РТУС!"&amp;CELL("адрес",Проверка!W573),"заполнить"),HYPERLINK("#Проверка!"&amp;CELL("адрес",Проверка!W573),РТУС!W573))</f>
        <v>заполнить</v>
      </c>
      <c r="X573" s="15" t="str">
        <f ca="1">IF(РТУС!X573="",HYPERLINK("#РТУС!"&amp;CELL("адрес",Проверка!X573),"заполнить"),IF(AND(LEN(РТУС!X573)=5,РТУС!X573&lt;TODAY()),HYPERLINK("#Проверка!"&amp;CELL("адрес",Проверка!X573),РТУС!X573),HYPERLINK("#РТУС!"&amp;CELL("адрес",Проверка!X573),"###")))</f>
        <v>заполнить</v>
      </c>
      <c r="Y573" s="13" t="str">
        <f>IF(РТУС!Y573="","",РТУС!Y573)</f>
        <v/>
      </c>
      <c r="Z573" s="15" t="str">
        <f ca="1">IF(РТУС!Z573="","",IF(AND(LEN(РТУС!Z573)=5,РТУС!Z573&lt;TODAY()),HYPERLINK("#Проверка!"&amp;CELL("адрес",Проверка!Z573),РТУС!Z573),HYPERLINK("#РТУС!"&amp;CELL("адрес",Проверка!Z573),"###")))</f>
        <v/>
      </c>
      <c r="AA573" s="18" t="str">
        <f ca="1">IF(РТУС!AA573="",HYPERLINK("#РТУС!"&amp;CELL("адрес",Проверка!AA573),"заполнить"),IF(ISNUMBER(РТУС!AA573)=TRUE,HYPERLINK("#Проверка!"&amp;CELL("адрес",Проверка!AA573),РТУС!AA573),HYPERLINK("#РТУС!"&amp;CELL("адрес",Проверка!AA573),"###")))</f>
        <v>заполнить</v>
      </c>
      <c r="AB573" s="18" t="str">
        <f ca="1">IF(РТУС!AB573="",HYPERLINK("#РТУС!"&amp;CELL("адрес",Проверка!AB573),"заполнить"),IF(ISNUMBER(РТУС!AB573)=TRUE,HYPERLINK("#Проверка!"&amp;CELL("адрес",Проверка!AB573),РТУС!AB573),HYPERLINK("#РТУС!"&amp;CELL("адрес",Проверка!AB573),"###")))</f>
        <v>заполнить</v>
      </c>
      <c r="AC573" s="18" t="str">
        <f ca="1">IF(РТУС!AC573="","",IF(ISNUMBER(РТУС!AC573)=TRUE,HYPERLINK("#Проверка!"&amp;CELL("адрес",Проверка!AC573),РТУС!AC573),HYPERLINK("#РТУС!"&amp;CELL("адрес",Проверка!AC573),"###")))</f>
        <v/>
      </c>
      <c r="AD573" s="18" t="str">
        <f ca="1">IF(РТУС!AD573="","",IF(ISNUMBER(РТУС!AD573)=TRUE,HYPERLINK("#Проверка!"&amp;CELL("адрес",Проверка!AD573),РТУС!AD573),HYPERLINK("#РТУС!"&amp;CELL("адрес",Проверка!AD573),"###")))</f>
        <v/>
      </c>
      <c r="AE573" s="13" t="str">
        <f>IF(РТУС!AE573="","",РТУС!AE573)</f>
        <v/>
      </c>
      <c r="AF573" s="15" t="str">
        <f ca="1">IF(РТУС!AE573="","",IF(РТУС!AF573="",HYPERLINK("#РТУС!"&amp;CELL("адрес",Проверка!AF573),"заполнить"),IF(AND(LEN(РТУС!AF573)=5,РТУС!AF573&lt;TODAY()),HYPERLINK("#Проверка!"&amp;CELL("адрес",Проверка!AF573),РТУС!AF573),HYPERLINK("#РТУС!"&amp;CELL("адрес",Проверка!AF573),"###"))))</f>
        <v/>
      </c>
      <c r="AG573" s="13"/>
      <c r="AH573" s="15" t="str">
        <f ca="1">IF(РТУС!AE573="","",IF(РТУС!AH573="",HYPERLINK("#РТУС!"&amp;CELL("адрес",Проверка!AH573),"заполнить"),IF(AND(LEN(РТУС!AH573)=5,РТУС!AH573&lt;TODAY()),HYPERLINK("#Проверка!"&amp;CELL("адрес",Проверка!AH573),РТУС!AH573),HYPERLINK("#РТУС!"&amp;CELL("адрес",Проверка!AH573),"###"))))</f>
        <v/>
      </c>
      <c r="AI573" s="15" t="str">
        <f ca="1">IF(РТУС!AE573="","",IF(РТУС!AI573="",HYPERLINK("#РТУС!"&amp;CELL("адрес",Проверка!AI573),"заполнить"),HYPERLINK("#Проверка!"&amp;CELL("адрес",Проверка!AI573),РТУС!AI573)))</f>
        <v/>
      </c>
      <c r="AJ573" s="13" t="str">
        <f ca="1">IF(РТУС!AE573="","",IF(РТУС!AJ573="",HYPERLINK("#РТУС!"&amp;CELL("адрес",Проверка!AJ573),"заполнить"),IF(OR(РТУС!AJ573="Юрлицо",РТУС!AJ573="Физлицо",РТУС!AJ573="ИП"),HYPERLINK("#Проверка!"&amp;CELL("адрес",Проверка!AJ573),РТУС!AJ573),HYPERLINK("#РТУС!"&amp;CELL("адрес",Проверка!AJ573),"###"))))</f>
        <v/>
      </c>
      <c r="AK573" s="13" t="str">
        <f ca="1">IF(РТУС!AK573="",HYPERLINK("#РТУС!"&amp;CELL("адрес",Проверка!AK573),"заполнить"),IF(OR(РТУС!AK573="Квартира",РТУС!AK573="Кладовая",РТУС!AK573="Машино-место",РТУС!AK573="Нежилое помещение"),HYPERLINK("#Проверка!"&amp;CELL("адрес",Проверка!AK573),РТУС!AK573),HYPERLINK("#РТУС!"&amp;CELL("адрес",Проверка!AK573),"###")))</f>
        <v>заполнить</v>
      </c>
      <c r="AL573" s="13" t="str">
        <f ca="1">IF(РТУС!AL573="",HYPERLINK("#РТУС!"&amp;CELL("адрес",Проверка!AL573),"заполнить"),HYPERLINK("#Проверка!"&amp;CELL("адрес",Проверка!AL573),РТУС!AL573))</f>
        <v>заполнить</v>
      </c>
      <c r="AM573" s="18" t="str">
        <f ca="1">IF(РТУС!AM573="",HYPERLINK("#РТУС!"&amp;CELL("адрес",Проверка!AM573),"заполнить"),IF(ISNUMBER(РТУС!AM573)=TRUE,IF(РТУС!AK573="Нежилое помещение",IF(РТУС!AM573&gt;7,HYPERLINK("#РТУС!"&amp;CELL("адрес",Проверка!AM573),"не больше 7 кв.м."),РТУС!AM573),HYPERLINK("#Проверка!"&amp;CELL("адрес",Проверка!AM573),РТУС!AM573)),HYPERLINK("#РТУС!"&amp;CELL("адрес",Проверка!AM573),"###")))</f>
        <v>заполнить</v>
      </c>
      <c r="AN573" s="13" t="str">
        <f ca="1">IF(РТУС!AN573="",HYPERLINK("#РТУС!"&amp;CELL("адрес",Проверка!AN573),"заполнить"),IF(OR(РТУС!AN573="Общая площадь помещения",РТУС!AN573="Общая приведенная площадь жилого помещения",РТУС!AN573="Общая площадь жилого помещения с учетом лоджий, балконов, террас и веранд"),HYPERLINK("#Проверка!"&amp;CELL("адрес",Проверка!AN573),РТУС!AN573),HYPERLINK("#РТУС!"&amp;CELL("адрес",Проверка!AN573),"###")))</f>
        <v>заполнить</v>
      </c>
      <c r="AO573" s="13" t="str">
        <f ca="1">IF(OR(РТУС!AK573="Квартира",РТУС!A573="Нежилое помещение"),IF(РТУС!AO573="",HYPERLINK("#РТУС!"&amp;CELL("адрес",Проверка!AO573),"заполнить"),IF(ISNUMBER(РТУС!AO573)=TRUE,HYPERLINK("#Проверка!"&amp;CELL("адрес",Проверка!AO573),РТУС!AO573),HYPERLINK("#РТУС!"&amp;CELL("адрес",Проверка!AO573),"###"))),"")</f>
        <v/>
      </c>
      <c r="AP573" s="13" t="str">
        <f>IF(РТУС!AP573="","",РТУС!AP573)</f>
        <v/>
      </c>
      <c r="AQ573" s="13" t="str">
        <f ca="1">IF(РТУС!AQ573="",HYPERLINK("#РТУС!"&amp;CELL("адрес",Проверка!AQ573),"заполнить"),HYPERLINK("#Проверка!"&amp;CELL("адрес",Проверка!AQ573),РТУС!AQ573))</f>
        <v>заполнить</v>
      </c>
      <c r="AR573" s="18" t="str">
        <f ca="1">IF(РТУС!AR573="",HYPERLINK("#РТУС!"&amp;CELL("адрес",Проверка!AR573),"заполнить"),IF(ISNUMBER(РТУС!AR573)=FALSE,HYPERLINK("#РТУС!"&amp;CELL("адрес",Проверка!AR573),"###"),IF(РТУС!G573="1",IF(РТУС!AB573=РТУС!AR573+РТУС!AU573,HYPERLINK("#Проверка!"&amp;CELL("адрес",Проверка!AR573),РТУС!AR573),HYPERLINK("#РТУС!"&amp;CELL("адрес",Проверка!AR573),"сверить суммы")),IF(РТУС!AB573=(SUMIF(РТУС!$A$4:$A$1000,A573,РТУС!$AR$4:$AR$1000)+SUMIF(РТУС!$A$4:$A$1000,A573,РТУС!$AU$4:$AU$1000)),HYPERLINK("#Проверка!"&amp;CELL("адрес",Проверка!AR573),РТУС!AR573),HYPERLINK("#РТУС!"&amp;CELL("адрес",Проверка!AR573),"сверить суммы")))))</f>
        <v>заполнить</v>
      </c>
      <c r="AS573" s="13" t="str">
        <f>IF(РТУС!AS573="","",РТУС!AS573)</f>
        <v/>
      </c>
      <c r="AT573" s="18" t="str">
        <f ca="1">IF(РТУС!AT573="",HYPERLINK("#РТУС!"&amp;CELL("адрес",Проверка!AT573),"заполнить"),IF(ISNUMBER(РТУС!AT573)=FALSE,HYPERLINK("#РТУС!"&amp;CELL("адрес",Проверка!AT573),"###"),IF(РТУС!AT573=РТУС!AR573,HYPERLINK("#Проверка!"&amp;CELL("адрес",Проверка!AT573),РТУС!AT573),HYPERLINK("#РТУС!"&amp;CELL("адрес",Проверка!AT573),"сверить суммы"))))</f>
        <v>заполнить</v>
      </c>
      <c r="AU573" s="18" t="str">
        <f ca="1">IF(РТУС!AU573="",HYPERLINK("#РТУС!"&amp;CELL("адрес",Проверка!AU573),"заполнить"),IF(ISNUMBER(РТУС!AU573)=FALSE,HYPERLINK("#РТУС!"&amp;CELL("адрес",Проверка!AU573),"###"),IF(РТУС!G573="1",IF(РТУС!AB573=РТУС!AR573+РТУС!AU573,HYPERLINK("#Проверка!"&amp;CELL("адрес",Проверка!AU573),РТУС!AU573),HYPERLINK("#РТУС!"&amp;CELL("адрес",Проверка!AU573),"сверить суммы")),IF(РТУС!AB573=(SUMIF(РТУС!$A$4:$A$1000,A573,РТУС!$AR$4:$AR$1000)+SUMIF(РТУС!$A$4:$A$1000,A573,РТУС!$AU$4:$AU$1000)),HYPERLINK("#Проверка!"&amp;CELL("адрес",Проверка!AU573),РТУС!AU573),HYPERLINK("#РТУС!"&amp;CELL("адрес",Проверка!AU573),"сверить суммы")))))</f>
        <v>заполнить</v>
      </c>
      <c r="AV573" s="13" t="str">
        <f ca="1">IF(РТУС!AV573="",HYPERLINK("#РТУС!"&amp;CELL("адрес",Проверка!AV573),"заполнить"),IF(OR(РТУС!AV573="Требование о передаче жилого помещения",РТУС!AV573="Требование о передаче машино-места",РТУС!AV573="Требования о передаче нежилого помещения",РТУС!AV573="Денежные требования"),HYPERLINK("#Проверка!"&amp;CELL("адрес",Проверка!AV573),РТУС!AV573),HYPERLINK("#РТУС!"&amp;CELL("адрес",Проверка!AV573),"###")))</f>
        <v>заполнить</v>
      </c>
      <c r="AW573" s="13" t="str">
        <f ca="1">IF(РТУС!AW573="",HYPERLINK("#РТУС!"&amp;CELL("адрес",Проверка!AW573),"заполнить"),IF(OR(РТУС!AW573="Включен в полном объеме",РТУС!AW573="Включен частично"),HYPERLINK("#Проверка!"&amp;CELL("адрес",Проверка!AW573),РТУС!AW573),HYPERLINK("#РТУС!"&amp;CELL("адрес",Проверка!AW573),"###")))</f>
        <v>заполнить</v>
      </c>
      <c r="AX573" s="15" t="str">
        <f ca="1">IF(РТУС!AX573="",HYPERLINK("#РТУС!"&amp;CELL("адрес",Проверка!AX573),"заполнить"),IF(AND(LEN(РТУС!AX573)=5,РТУС!AX573&lt;TODAY()),HYPERLINK("#Проверка!"&amp;CELL("адрес",Проверка!AX573),РТУС!AX573),HYPERLINK("#РТУС!"&amp;CELL("адрес",Проверка!AX573),"###")))</f>
        <v>заполнить</v>
      </c>
      <c r="AY573" s="15" t="str">
        <f ca="1">IF(РТУС!AY573="",HYPERLINK("#РТУС!"&amp;CELL("адрес",Проверка!AY573),"заполнить"),IF(AND(LEN(РТУС!AY573)=5,РТУС!AY573&lt;TODAY()),HYPERLINK("#Проверка!"&amp;CELL("адрес",Проверка!AY573),РТУС!AY573),HYPERLINK("#РТУС!"&amp;CELL("адрес",Проверка!AY573),"###")))</f>
        <v>заполнить</v>
      </c>
    </row>
    <row r="574" spans="1:51" x14ac:dyDescent="0.25">
      <c r="A574" s="10" t="str">
        <f>РТУС!A574</f>
        <v>.</v>
      </c>
      <c r="B574" s="13" t="str">
        <f ca="1">IF(РТУС!B574="",HYPERLINK("#РТУС!"&amp;CELL("адрес",Проверка!B574),"заполнить"),IF(AND(LEN(РТУС!B574)=10,РТУС!B573=РТУС!B574),HYPERLINK("#Проверка!"&amp;CELL("адрес",Проверка!B574),РТУС!B574),HYPERLINK("#РТУС!"&amp;CELL("адрес",Проверка!B574),"###")))</f>
        <v>заполнить</v>
      </c>
      <c r="C574" s="13" t="str">
        <f ca="1">IF(РТУС!C574="",HYPERLINK("#РТУС!"&amp;CELL("адрес",Проверка!C574),"заполнить"),IF(AND(ISNUMBER(РТУС!C574)=TRUE,РТУС!C574&gt;0,РТУС!C573=РТУС!C574),HYPERLINK("#Проверка!"&amp;CELL("адрес",Проверка!C574),РТУС!C574),HYPERLINK("#РТУС!"&amp;CELL("адрес",Проверка!C574),"###")))</f>
        <v>заполнить</v>
      </c>
      <c r="D574" s="13" t="str">
        <f>IF(РТУС!D574="","",РТУС!D574)</f>
        <v/>
      </c>
      <c r="E574" s="13" t="str">
        <f ca="1">IF(РТУС!E574="",HYPERLINK("#РТУС!"&amp;CELL("адрес",Проверка!E574),"заполнить"),IF(РТУС!E573=РТУС!E574,HYPERLINK("#Проверка!"&amp;CELL("адрес",Проверка!E574),РТУС!E574),HYPERLINK("#РТУС!"&amp;CELL("адрес",Проверка!E574),"###")))</f>
        <v>заполнить</v>
      </c>
      <c r="F574" s="13" t="str">
        <f ca="1">IF(РТУС!F574="",HYPERLINK("#РТУС!"&amp;CELL("адрес",Проверка!F574),"заполнить"),HYPERLINK("#Проверка!"&amp;CELL("адрес",Проверка!F574),РТУС!F574))</f>
        <v>заполнить</v>
      </c>
      <c r="G574" s="20" t="str">
        <f ca="1">IF(РТУС!G574="",HYPERLINK("#РТУС!"&amp;CELL("адрес",Проверка!G574),"заполнить"),IF(РТУС!G574="1",HYPERLINK("#Проверка!"&amp;CELL("адрес",Проверка!G574),"1"),IF(AND(ISNUMBER(РТУС!G574)=TRUE,РТУС!G574&lt;=1,РТУС!G574&gt;0),IF(SUMIF(РТУС!$A$4:$A$1000,A574,РТУС!$G$4:$G$1000)=1,HYPERLINK("#Проверка!"&amp;CELL("адрес",Проверка!G574),РТУС!G574),HYPERLINK("#РТУС!"&amp;CELL("адрес",Проверка!G574),"сумма долей ≠ 1")),HYPERLINK("#РТУС!"&amp;CELL("адрес",Проверка!G574),"###"))))</f>
        <v>заполнить</v>
      </c>
      <c r="H574" s="13" t="str">
        <f ca="1">IF(РТУС!H574="",HYPERLINK("#РТУС!"&amp;CELL("адрес",Проверка!H574),"заполнить"),IF(OR(РТУС!H574="Юрлицо",РТУС!H574="Физлицо",РТУС!H574="ИП"),HYPERLINK("#Проверка!"&amp;CELL("адрес",Проверка!H574),РТУС!H574),HYPERLINK("#РТУС!"&amp;CELL("адрес",Проверка!H574),"###")))</f>
        <v>заполнить</v>
      </c>
      <c r="I574" s="13" t="str">
        <f ca="1">IF(OR(РТУС!H574="Юрлицо",РТУС!H574="ИП"),IF(РТУС!I574="",HYPERLINK("#РТУС!"&amp;CELL("адрес",Проверка!I574),"заполнить"),IF(OR(LEN(РТУС!I574)=10,LEN(РТУС!I574)=12),HYPERLINK("#Проверка!"&amp;CELL("адрес",Проверка!I574),РТУС!I574),HYPERLINK("#РТУС!"&amp;CELL("адрес",Проверка!I574),"###"))),"")</f>
        <v/>
      </c>
      <c r="J574" s="15" t="str">
        <f ca="1">IF(РТУС!J574="","",IF(AND(LEN(РТУС!J574)=5,РТУС!J574&lt;TODAY()),HYPERLINK("#Проверка!"&amp;CELL("адрес",Проверка!J574),РТУС!J574),HYPERLINK("#РТУС!"&amp;CELL("адрес",Проверка!J574),"###")))</f>
        <v/>
      </c>
      <c r="K574" s="13" t="str">
        <f>IF(РТУС!K574="","",РТУС!K574)</f>
        <v/>
      </c>
      <c r="L574" s="13" t="str">
        <f ca="1">IF(OR(РТУС!H574="Физлицо",РТУС!H574="ИП"),IF(РТУС!L574="",HYPERLINK("#РТУС!"&amp;CELL("адрес",Проверка!L574),"заполнить"),IF(OR(РТУС!L574="Загранпаспорт гражданина РФ",РТУС!L574="Паспорт гражданина РФ",РТУС!L574="Иностранный паспорт",РТУС!L574="Свидетельство о рождении",РТУС!L574="Вид на жительство"),HYPERLINK("#Проверка!"&amp;CELL("адрес",Проверка!L574),РТУС!L574),HYPERLINK("#РТУС!"&amp;CELL("адрес",Проверка!L574),"###"))),"")</f>
        <v/>
      </c>
      <c r="M574" s="13" t="str">
        <f ca="1">IF(AND(OR(РТУС!L574="Паспорт гражданина РФ",РТУС!L574="Свидетельство о рождении"),РТУС!M574=""),HYPERLINK("#РТУС!"&amp;CELL("адрес",Проверка!M574),"заполнить"),IF(РТУС!L574="Паспорт гражданина РФ",IF(LEN(РТУС!M574)=4,HYPERLINK("#Проверка!"&amp;CELL("адрес",Проверка!M574),РТУС!M574),HYPERLINK("#РТУС!"&amp;CELL("адрес",Проверка!M574),"###")),IF(РТУС!L574="Свидетельство о рождении",HYPERLINK("#Проверка!"&amp;CELL("адрес",Проверка!M574),РТУС!M574),"")))</f>
        <v/>
      </c>
      <c r="N574" s="13" t="str">
        <f ca="1">IF(РТУС!L574="","",IF(РТУС!N574="",HYPERLINK("#РТУС!"&amp;CELL("адрес",Проверка!N574),"заполнить"),IF(OR(РТУС!L574="Паспорт гражданина РФ",РТУС!L574="Свидетельство о рождении"),IF(LEN(РТУС!N574)=6,HYPERLINK("#Проверка!"&amp;CELL("адрес",Проверка!N574),РТУС!N574),HYPERLINK("#РТУС!"&amp;CELL("адрес",Проверка!N574),"###")),HYPERLINK("#Проверка!"&amp;CELL("адрес",Проверка!N574),РТУС!N574))))</f>
        <v/>
      </c>
      <c r="O574" s="15" t="str">
        <f ca="1">IF(РТУС!L574="","",IF(РТУС!O574="",HYPERLINK("#РТУС!"&amp;CELL("адрес",Проверка!O574),"заполнить"),IF(AND(LEN(РТУС!O574)=5,РТУС!O574&lt;TODAY()),IF(РТУС!L574="Свидетельство о рождении",IF(РТУС!O574&gt;EDATE(TODAY(),-168),HYPERLINK("#Проверка!"&amp;CELL("адрес",Проверка!O574),РТУС!O574),HYPERLINK("#РТУС!"&amp;CELL("адрес",Проверка!O574),"недействительно")),HYPERLINK("#Проверка!"&amp;CELL("адрес",Проверка!O574),РТУС!O574)),HYPERLINK("#РТУС!"&amp;CELL("адрес",Проверка!O574),"###"))))</f>
        <v/>
      </c>
      <c r="P574" s="21" t="str">
        <f ca="1">IF(РТУС!L574="Паспорт гражданина РФ",IF(РТУС!P574="",HYPERLINK("#РТУС!"&amp;CELL("адрес",Проверка!P574),"заполнить"),HYPERLINK("#Проверка!"&amp;CELL("адрес",Проверка!P574),РТУС!P574)),"")</f>
        <v/>
      </c>
      <c r="Q574" s="13" t="str">
        <f ca="1">IF(РТУС!L574="Паспорт гражданина РФ",IF(РТУС!Q574="",HYPERLINK("#РТУС!"&amp;CELL("адрес",Проверка!Q574),"заполнить"),IF(LEN(РТУС!Q574)=7,HYPERLINK("#Проверка!"&amp;CELL("адрес",Проверка!Q574),РТУС!Q574),HYPERLINK("#РТУС!"&amp;CELL("адрес",Проверка!Q574),"###"))),"")</f>
        <v/>
      </c>
      <c r="R574" s="13" t="str">
        <f ca="1">IF(РТУС!R574="",HYPERLINK("#РТУС!"&amp;CELL("адрес",Проверка!R574),"заполнить"),HYPERLINK("#Проверка!"&amp;CELL("адрес",Проверка!R574),РТУС!R574))</f>
        <v>заполнить</v>
      </c>
      <c r="S574" s="13" t="str">
        <f>IF(РТУС!S574="","",РТУС!S574)</f>
        <v/>
      </c>
      <c r="T574" s="13" t="str">
        <f>IF(РТУС!T574="","",РТУС!T574)</f>
        <v/>
      </c>
      <c r="U574" s="13" t="str">
        <f>IF(РТУС!U574="","",РТУС!U574)</f>
        <v/>
      </c>
      <c r="V574" s="13" t="str">
        <f ca="1">IF(РТУС!V574="",HYPERLINK("#РТУС!"&amp;CELL("адрес",Проверка!V574),"заполнить"),IF(OR(РТУС!V574="Договор участия в долевом строительстве",РТУС!V574="Предварительный договор участия в долевом строительстве",РТУС!V574="Определение Арбитражного суда",РТУС!V574="Решение суда общей юрисдикции",РТУС!V574="Иные договоры"),HYPERLINK("#Проверка!"&amp;CELL("адрес",Проверка!V574),РТУС!V574),HYPERLINK("#РТУС!"&amp;CELL("адрес",Проверка!V574),"###")))</f>
        <v>заполнить</v>
      </c>
      <c r="W574" s="13" t="str">
        <f ca="1">IF(РТУС!W574="",HYPERLINK("#РТУС!"&amp;CELL("адрес",Проверка!W574),"заполнить"),HYPERLINK("#Проверка!"&amp;CELL("адрес",Проверка!W574),РТУС!W574))</f>
        <v>заполнить</v>
      </c>
      <c r="X574" s="15" t="str">
        <f ca="1">IF(РТУС!X574="",HYPERLINK("#РТУС!"&amp;CELL("адрес",Проверка!X574),"заполнить"),IF(AND(LEN(РТУС!X574)=5,РТУС!X574&lt;TODAY()),HYPERLINK("#Проверка!"&amp;CELL("адрес",Проверка!X574),РТУС!X574),HYPERLINK("#РТУС!"&amp;CELL("адрес",Проверка!X574),"###")))</f>
        <v>заполнить</v>
      </c>
      <c r="Y574" s="13" t="str">
        <f>IF(РТУС!Y574="","",РТУС!Y574)</f>
        <v/>
      </c>
      <c r="Z574" s="15" t="str">
        <f ca="1">IF(РТУС!Z574="","",IF(AND(LEN(РТУС!Z574)=5,РТУС!Z574&lt;TODAY()),HYPERLINK("#Проверка!"&amp;CELL("адрес",Проверка!Z574),РТУС!Z574),HYPERLINK("#РТУС!"&amp;CELL("адрес",Проверка!Z574),"###")))</f>
        <v/>
      </c>
      <c r="AA574" s="18" t="str">
        <f ca="1">IF(РТУС!AA574="",HYPERLINK("#РТУС!"&amp;CELL("адрес",Проверка!AA574),"заполнить"),IF(ISNUMBER(РТУС!AA574)=TRUE,HYPERLINK("#Проверка!"&amp;CELL("адрес",Проверка!AA574),РТУС!AA574),HYPERLINK("#РТУС!"&amp;CELL("адрес",Проверка!AA574),"###")))</f>
        <v>заполнить</v>
      </c>
      <c r="AB574" s="18" t="str">
        <f ca="1">IF(РТУС!AB574="",HYPERLINK("#РТУС!"&amp;CELL("адрес",Проверка!AB574),"заполнить"),IF(ISNUMBER(РТУС!AB574)=TRUE,HYPERLINK("#Проверка!"&amp;CELL("адрес",Проверка!AB574),РТУС!AB574),HYPERLINK("#РТУС!"&amp;CELL("адрес",Проверка!AB574),"###")))</f>
        <v>заполнить</v>
      </c>
      <c r="AC574" s="18" t="str">
        <f ca="1">IF(РТУС!AC574="","",IF(ISNUMBER(РТУС!AC574)=TRUE,HYPERLINK("#Проверка!"&amp;CELL("адрес",Проверка!AC574),РТУС!AC574),HYPERLINK("#РТУС!"&amp;CELL("адрес",Проверка!AC574),"###")))</f>
        <v/>
      </c>
      <c r="AD574" s="18" t="str">
        <f ca="1">IF(РТУС!AD574="","",IF(ISNUMBER(РТУС!AD574)=TRUE,HYPERLINK("#Проверка!"&amp;CELL("адрес",Проверка!AD574),РТУС!AD574),HYPERLINK("#РТУС!"&amp;CELL("адрес",Проверка!AD574),"###")))</f>
        <v/>
      </c>
      <c r="AE574" s="13" t="str">
        <f>IF(РТУС!AE574="","",РТУС!AE574)</f>
        <v/>
      </c>
      <c r="AF574" s="15" t="str">
        <f ca="1">IF(РТУС!AE574="","",IF(РТУС!AF574="",HYPERLINK("#РТУС!"&amp;CELL("адрес",Проверка!AF574),"заполнить"),IF(AND(LEN(РТУС!AF574)=5,РТУС!AF574&lt;TODAY()),HYPERLINK("#Проверка!"&amp;CELL("адрес",Проверка!AF574),РТУС!AF574),HYPERLINK("#РТУС!"&amp;CELL("адрес",Проверка!AF574),"###"))))</f>
        <v/>
      </c>
      <c r="AG574" s="13"/>
      <c r="AH574" s="15" t="str">
        <f ca="1">IF(РТУС!AE574="","",IF(РТУС!AH574="",HYPERLINK("#РТУС!"&amp;CELL("адрес",Проверка!AH574),"заполнить"),IF(AND(LEN(РТУС!AH574)=5,РТУС!AH574&lt;TODAY()),HYPERLINK("#Проверка!"&amp;CELL("адрес",Проверка!AH574),РТУС!AH574),HYPERLINK("#РТУС!"&amp;CELL("адрес",Проверка!AH574),"###"))))</f>
        <v/>
      </c>
      <c r="AI574" s="15" t="str">
        <f ca="1">IF(РТУС!AE574="","",IF(РТУС!AI574="",HYPERLINK("#РТУС!"&amp;CELL("адрес",Проверка!AI574),"заполнить"),HYPERLINK("#Проверка!"&amp;CELL("адрес",Проверка!AI574),РТУС!AI574)))</f>
        <v/>
      </c>
      <c r="AJ574" s="13" t="str">
        <f ca="1">IF(РТУС!AE574="","",IF(РТУС!AJ574="",HYPERLINK("#РТУС!"&amp;CELL("адрес",Проверка!AJ574),"заполнить"),IF(OR(РТУС!AJ574="Юрлицо",РТУС!AJ574="Физлицо",РТУС!AJ574="ИП"),HYPERLINK("#Проверка!"&amp;CELL("адрес",Проверка!AJ574),РТУС!AJ574),HYPERLINK("#РТУС!"&amp;CELL("адрес",Проверка!AJ574),"###"))))</f>
        <v/>
      </c>
      <c r="AK574" s="13" t="str">
        <f ca="1">IF(РТУС!AK574="",HYPERLINK("#РТУС!"&amp;CELL("адрес",Проверка!AK574),"заполнить"),IF(OR(РТУС!AK574="Квартира",РТУС!AK574="Кладовая",РТУС!AK574="Машино-место",РТУС!AK574="Нежилое помещение"),HYPERLINK("#Проверка!"&amp;CELL("адрес",Проверка!AK574),РТУС!AK574),HYPERLINK("#РТУС!"&amp;CELL("адрес",Проверка!AK574),"###")))</f>
        <v>заполнить</v>
      </c>
      <c r="AL574" s="13" t="str">
        <f ca="1">IF(РТУС!AL574="",HYPERLINK("#РТУС!"&amp;CELL("адрес",Проверка!AL574),"заполнить"),HYPERLINK("#Проверка!"&amp;CELL("адрес",Проверка!AL574),РТУС!AL574))</f>
        <v>заполнить</v>
      </c>
      <c r="AM574" s="18" t="str">
        <f ca="1">IF(РТУС!AM574="",HYPERLINK("#РТУС!"&amp;CELL("адрес",Проверка!AM574),"заполнить"),IF(ISNUMBER(РТУС!AM574)=TRUE,IF(РТУС!AK574="Нежилое помещение",IF(РТУС!AM574&gt;7,HYPERLINK("#РТУС!"&amp;CELL("адрес",Проверка!AM574),"не больше 7 кв.м."),РТУС!AM574),HYPERLINK("#Проверка!"&amp;CELL("адрес",Проверка!AM574),РТУС!AM574)),HYPERLINK("#РТУС!"&amp;CELL("адрес",Проверка!AM574),"###")))</f>
        <v>заполнить</v>
      </c>
      <c r="AN574" s="13" t="str">
        <f ca="1">IF(РТУС!AN574="",HYPERLINK("#РТУС!"&amp;CELL("адрес",Проверка!AN574),"заполнить"),IF(OR(РТУС!AN574="Общая площадь помещения",РТУС!AN574="Общая приведенная площадь жилого помещения",РТУС!AN574="Общая площадь жилого помещения с учетом лоджий, балконов, террас и веранд"),HYPERLINK("#Проверка!"&amp;CELL("адрес",Проверка!AN574),РТУС!AN574),HYPERLINK("#РТУС!"&amp;CELL("адрес",Проверка!AN574),"###")))</f>
        <v>заполнить</v>
      </c>
      <c r="AO574" s="13" t="str">
        <f ca="1">IF(OR(РТУС!AK574="Квартира",РТУС!A574="Нежилое помещение"),IF(РТУС!AO574="",HYPERLINK("#РТУС!"&amp;CELL("адрес",Проверка!AO574),"заполнить"),IF(ISNUMBER(РТУС!AO574)=TRUE,HYPERLINK("#Проверка!"&amp;CELL("адрес",Проверка!AO574),РТУС!AO574),HYPERLINK("#РТУС!"&amp;CELL("адрес",Проверка!AO574),"###"))),"")</f>
        <v/>
      </c>
      <c r="AP574" s="13" t="str">
        <f>IF(РТУС!AP574="","",РТУС!AP574)</f>
        <v/>
      </c>
      <c r="AQ574" s="13" t="str">
        <f ca="1">IF(РТУС!AQ574="",HYPERLINK("#РТУС!"&amp;CELL("адрес",Проверка!AQ574),"заполнить"),HYPERLINK("#Проверка!"&amp;CELL("адрес",Проверка!AQ574),РТУС!AQ574))</f>
        <v>заполнить</v>
      </c>
      <c r="AR574" s="18" t="str">
        <f ca="1">IF(РТУС!AR574="",HYPERLINK("#РТУС!"&amp;CELL("адрес",Проверка!AR574),"заполнить"),IF(ISNUMBER(РТУС!AR574)=FALSE,HYPERLINK("#РТУС!"&amp;CELL("адрес",Проверка!AR574),"###"),IF(РТУС!G574="1",IF(РТУС!AB574=РТУС!AR574+РТУС!AU574,HYPERLINK("#Проверка!"&amp;CELL("адрес",Проверка!AR574),РТУС!AR574),HYPERLINK("#РТУС!"&amp;CELL("адрес",Проверка!AR574),"сверить суммы")),IF(РТУС!AB574=(SUMIF(РТУС!$A$4:$A$1000,A574,РТУС!$AR$4:$AR$1000)+SUMIF(РТУС!$A$4:$A$1000,A574,РТУС!$AU$4:$AU$1000)),HYPERLINK("#Проверка!"&amp;CELL("адрес",Проверка!AR574),РТУС!AR574),HYPERLINK("#РТУС!"&amp;CELL("адрес",Проверка!AR574),"сверить суммы")))))</f>
        <v>заполнить</v>
      </c>
      <c r="AS574" s="13" t="str">
        <f>IF(РТУС!AS574="","",РТУС!AS574)</f>
        <v/>
      </c>
      <c r="AT574" s="18" t="str">
        <f ca="1">IF(РТУС!AT574="",HYPERLINK("#РТУС!"&amp;CELL("адрес",Проверка!AT574),"заполнить"),IF(ISNUMBER(РТУС!AT574)=FALSE,HYPERLINK("#РТУС!"&amp;CELL("адрес",Проверка!AT574),"###"),IF(РТУС!AT574=РТУС!AR574,HYPERLINK("#Проверка!"&amp;CELL("адрес",Проверка!AT574),РТУС!AT574),HYPERLINK("#РТУС!"&amp;CELL("адрес",Проверка!AT574),"сверить суммы"))))</f>
        <v>заполнить</v>
      </c>
      <c r="AU574" s="18" t="str">
        <f ca="1">IF(РТУС!AU574="",HYPERLINK("#РТУС!"&amp;CELL("адрес",Проверка!AU574),"заполнить"),IF(ISNUMBER(РТУС!AU574)=FALSE,HYPERLINK("#РТУС!"&amp;CELL("адрес",Проверка!AU574),"###"),IF(РТУС!G574="1",IF(РТУС!AB574=РТУС!AR574+РТУС!AU574,HYPERLINK("#Проверка!"&amp;CELL("адрес",Проверка!AU574),РТУС!AU574),HYPERLINK("#РТУС!"&amp;CELL("адрес",Проверка!AU574),"сверить суммы")),IF(РТУС!AB574=(SUMIF(РТУС!$A$4:$A$1000,A574,РТУС!$AR$4:$AR$1000)+SUMIF(РТУС!$A$4:$A$1000,A574,РТУС!$AU$4:$AU$1000)),HYPERLINK("#Проверка!"&amp;CELL("адрес",Проверка!AU574),РТУС!AU574),HYPERLINK("#РТУС!"&amp;CELL("адрес",Проверка!AU574),"сверить суммы")))))</f>
        <v>заполнить</v>
      </c>
      <c r="AV574" s="13" t="str">
        <f ca="1">IF(РТУС!AV574="",HYPERLINK("#РТУС!"&amp;CELL("адрес",Проверка!AV574),"заполнить"),IF(OR(РТУС!AV574="Требование о передаче жилого помещения",РТУС!AV574="Требование о передаче машино-места",РТУС!AV574="Требования о передаче нежилого помещения",РТУС!AV574="Денежные требования"),HYPERLINK("#Проверка!"&amp;CELL("адрес",Проверка!AV574),РТУС!AV574),HYPERLINK("#РТУС!"&amp;CELL("адрес",Проверка!AV574),"###")))</f>
        <v>заполнить</v>
      </c>
      <c r="AW574" s="13" t="str">
        <f ca="1">IF(РТУС!AW574="",HYPERLINK("#РТУС!"&amp;CELL("адрес",Проверка!AW574),"заполнить"),IF(OR(РТУС!AW574="Включен в полном объеме",РТУС!AW574="Включен частично"),HYPERLINK("#Проверка!"&amp;CELL("адрес",Проверка!AW574),РТУС!AW574),HYPERLINK("#РТУС!"&amp;CELL("адрес",Проверка!AW574),"###")))</f>
        <v>заполнить</v>
      </c>
      <c r="AX574" s="15" t="str">
        <f ca="1">IF(РТУС!AX574="",HYPERLINK("#РТУС!"&amp;CELL("адрес",Проверка!AX574),"заполнить"),IF(AND(LEN(РТУС!AX574)=5,РТУС!AX574&lt;TODAY()),HYPERLINK("#Проверка!"&amp;CELL("адрес",Проверка!AX574),РТУС!AX574),HYPERLINK("#РТУС!"&amp;CELL("адрес",Проверка!AX574),"###")))</f>
        <v>заполнить</v>
      </c>
      <c r="AY574" s="15" t="str">
        <f ca="1">IF(РТУС!AY574="",HYPERLINK("#РТУС!"&amp;CELL("адрес",Проверка!AY574),"заполнить"),IF(AND(LEN(РТУС!AY574)=5,РТУС!AY574&lt;TODAY()),HYPERLINK("#Проверка!"&amp;CELL("адрес",Проверка!AY574),РТУС!AY574),HYPERLINK("#РТУС!"&amp;CELL("адрес",Проверка!AY574),"###")))</f>
        <v>заполнить</v>
      </c>
    </row>
    <row r="575" spans="1:51" x14ac:dyDescent="0.25">
      <c r="A575" s="10" t="str">
        <f>РТУС!A575</f>
        <v>.</v>
      </c>
      <c r="B575" s="13" t="str">
        <f ca="1">IF(РТУС!B575="",HYPERLINK("#РТУС!"&amp;CELL("адрес",Проверка!B575),"заполнить"),IF(AND(LEN(РТУС!B575)=10,РТУС!B574=РТУС!B575),HYPERLINK("#Проверка!"&amp;CELL("адрес",Проверка!B575),РТУС!B575),HYPERLINK("#РТУС!"&amp;CELL("адрес",Проверка!B575),"###")))</f>
        <v>заполнить</v>
      </c>
      <c r="C575" s="13" t="str">
        <f ca="1">IF(РТУС!C575="",HYPERLINK("#РТУС!"&amp;CELL("адрес",Проверка!C575),"заполнить"),IF(AND(ISNUMBER(РТУС!C575)=TRUE,РТУС!C575&gt;0,РТУС!C574=РТУС!C575),HYPERLINK("#Проверка!"&amp;CELL("адрес",Проверка!C575),РТУС!C575),HYPERLINK("#РТУС!"&amp;CELL("адрес",Проверка!C575),"###")))</f>
        <v>заполнить</v>
      </c>
      <c r="D575" s="13" t="str">
        <f>IF(РТУС!D575="","",РТУС!D575)</f>
        <v/>
      </c>
      <c r="E575" s="13" t="str">
        <f ca="1">IF(РТУС!E575="",HYPERLINK("#РТУС!"&amp;CELL("адрес",Проверка!E575),"заполнить"),IF(РТУС!E574=РТУС!E575,HYPERLINK("#Проверка!"&amp;CELL("адрес",Проверка!E575),РТУС!E575),HYPERLINK("#РТУС!"&amp;CELL("адрес",Проверка!E575),"###")))</f>
        <v>заполнить</v>
      </c>
      <c r="F575" s="13" t="str">
        <f ca="1">IF(РТУС!F575="",HYPERLINK("#РТУС!"&amp;CELL("адрес",Проверка!F575),"заполнить"),HYPERLINK("#Проверка!"&amp;CELL("адрес",Проверка!F575),РТУС!F575))</f>
        <v>заполнить</v>
      </c>
      <c r="G575" s="20" t="str">
        <f ca="1">IF(РТУС!G575="",HYPERLINK("#РТУС!"&amp;CELL("адрес",Проверка!G575),"заполнить"),IF(РТУС!G575="1",HYPERLINK("#Проверка!"&amp;CELL("адрес",Проверка!G575),"1"),IF(AND(ISNUMBER(РТУС!G575)=TRUE,РТУС!G575&lt;=1,РТУС!G575&gt;0),IF(SUMIF(РТУС!$A$4:$A$1000,A575,РТУС!$G$4:$G$1000)=1,HYPERLINK("#Проверка!"&amp;CELL("адрес",Проверка!G575),РТУС!G575),HYPERLINK("#РТУС!"&amp;CELL("адрес",Проверка!G575),"сумма долей ≠ 1")),HYPERLINK("#РТУС!"&amp;CELL("адрес",Проверка!G575),"###"))))</f>
        <v>заполнить</v>
      </c>
      <c r="H575" s="13" t="str">
        <f ca="1">IF(РТУС!H575="",HYPERLINK("#РТУС!"&amp;CELL("адрес",Проверка!H575),"заполнить"),IF(OR(РТУС!H575="Юрлицо",РТУС!H575="Физлицо",РТУС!H575="ИП"),HYPERLINK("#Проверка!"&amp;CELL("адрес",Проверка!H575),РТУС!H575),HYPERLINK("#РТУС!"&amp;CELL("адрес",Проверка!H575),"###")))</f>
        <v>заполнить</v>
      </c>
      <c r="I575" s="13" t="str">
        <f ca="1">IF(OR(РТУС!H575="Юрлицо",РТУС!H575="ИП"),IF(РТУС!I575="",HYPERLINK("#РТУС!"&amp;CELL("адрес",Проверка!I575),"заполнить"),IF(OR(LEN(РТУС!I575)=10,LEN(РТУС!I575)=12),HYPERLINK("#Проверка!"&amp;CELL("адрес",Проверка!I575),РТУС!I575),HYPERLINK("#РТУС!"&amp;CELL("адрес",Проверка!I575),"###"))),"")</f>
        <v/>
      </c>
      <c r="J575" s="15" t="str">
        <f ca="1">IF(РТУС!J575="","",IF(AND(LEN(РТУС!J575)=5,РТУС!J575&lt;TODAY()),HYPERLINK("#Проверка!"&amp;CELL("адрес",Проверка!J575),РТУС!J575),HYPERLINK("#РТУС!"&amp;CELL("адрес",Проверка!J575),"###")))</f>
        <v/>
      </c>
      <c r="K575" s="13" t="str">
        <f>IF(РТУС!K575="","",РТУС!K575)</f>
        <v/>
      </c>
      <c r="L575" s="13" t="str">
        <f ca="1">IF(OR(РТУС!H575="Физлицо",РТУС!H575="ИП"),IF(РТУС!L575="",HYPERLINK("#РТУС!"&amp;CELL("адрес",Проверка!L575),"заполнить"),IF(OR(РТУС!L575="Загранпаспорт гражданина РФ",РТУС!L575="Паспорт гражданина РФ",РТУС!L575="Иностранный паспорт",РТУС!L575="Свидетельство о рождении",РТУС!L575="Вид на жительство"),HYPERLINK("#Проверка!"&amp;CELL("адрес",Проверка!L575),РТУС!L575),HYPERLINK("#РТУС!"&amp;CELL("адрес",Проверка!L575),"###"))),"")</f>
        <v/>
      </c>
      <c r="M575" s="13" t="str">
        <f ca="1">IF(AND(OR(РТУС!L575="Паспорт гражданина РФ",РТУС!L575="Свидетельство о рождении"),РТУС!M575=""),HYPERLINK("#РТУС!"&amp;CELL("адрес",Проверка!M575),"заполнить"),IF(РТУС!L575="Паспорт гражданина РФ",IF(LEN(РТУС!M575)=4,HYPERLINK("#Проверка!"&amp;CELL("адрес",Проверка!M575),РТУС!M575),HYPERLINK("#РТУС!"&amp;CELL("адрес",Проверка!M575),"###")),IF(РТУС!L575="Свидетельство о рождении",HYPERLINK("#Проверка!"&amp;CELL("адрес",Проверка!M575),РТУС!M575),"")))</f>
        <v/>
      </c>
      <c r="N575" s="13" t="str">
        <f ca="1">IF(РТУС!L575="","",IF(РТУС!N575="",HYPERLINK("#РТУС!"&amp;CELL("адрес",Проверка!N575),"заполнить"),IF(OR(РТУС!L575="Паспорт гражданина РФ",РТУС!L575="Свидетельство о рождении"),IF(LEN(РТУС!N575)=6,HYPERLINK("#Проверка!"&amp;CELL("адрес",Проверка!N575),РТУС!N575),HYPERLINK("#РТУС!"&amp;CELL("адрес",Проверка!N575),"###")),HYPERLINK("#Проверка!"&amp;CELL("адрес",Проверка!N575),РТУС!N575))))</f>
        <v/>
      </c>
      <c r="O575" s="15" t="str">
        <f ca="1">IF(РТУС!L575="","",IF(РТУС!O575="",HYPERLINK("#РТУС!"&amp;CELL("адрес",Проверка!O575),"заполнить"),IF(AND(LEN(РТУС!O575)=5,РТУС!O575&lt;TODAY()),IF(РТУС!L575="Свидетельство о рождении",IF(РТУС!O575&gt;EDATE(TODAY(),-168),HYPERLINK("#Проверка!"&amp;CELL("адрес",Проверка!O575),РТУС!O575),HYPERLINK("#РТУС!"&amp;CELL("адрес",Проверка!O575),"недействительно")),HYPERLINK("#Проверка!"&amp;CELL("адрес",Проверка!O575),РТУС!O575)),HYPERLINK("#РТУС!"&amp;CELL("адрес",Проверка!O575),"###"))))</f>
        <v/>
      </c>
      <c r="P575" s="21" t="str">
        <f ca="1">IF(РТУС!L575="Паспорт гражданина РФ",IF(РТУС!P575="",HYPERLINK("#РТУС!"&amp;CELL("адрес",Проверка!P575),"заполнить"),HYPERLINK("#Проверка!"&amp;CELL("адрес",Проверка!P575),РТУС!P575)),"")</f>
        <v/>
      </c>
      <c r="Q575" s="13" t="str">
        <f ca="1">IF(РТУС!L575="Паспорт гражданина РФ",IF(РТУС!Q575="",HYPERLINK("#РТУС!"&amp;CELL("адрес",Проверка!Q575),"заполнить"),IF(LEN(РТУС!Q575)=7,HYPERLINK("#Проверка!"&amp;CELL("адрес",Проверка!Q575),РТУС!Q575),HYPERLINK("#РТУС!"&amp;CELL("адрес",Проверка!Q575),"###"))),"")</f>
        <v/>
      </c>
      <c r="R575" s="13" t="str">
        <f ca="1">IF(РТУС!R575="",HYPERLINK("#РТУС!"&amp;CELL("адрес",Проверка!R575),"заполнить"),HYPERLINK("#Проверка!"&amp;CELL("адрес",Проверка!R575),РТУС!R575))</f>
        <v>заполнить</v>
      </c>
      <c r="S575" s="13" t="str">
        <f>IF(РТУС!S575="","",РТУС!S575)</f>
        <v/>
      </c>
      <c r="T575" s="13" t="str">
        <f>IF(РТУС!T575="","",РТУС!T575)</f>
        <v/>
      </c>
      <c r="U575" s="13" t="str">
        <f>IF(РТУС!U575="","",РТУС!U575)</f>
        <v/>
      </c>
      <c r="V575" s="13" t="str">
        <f ca="1">IF(РТУС!V575="",HYPERLINK("#РТУС!"&amp;CELL("адрес",Проверка!V575),"заполнить"),IF(OR(РТУС!V575="Договор участия в долевом строительстве",РТУС!V575="Предварительный договор участия в долевом строительстве",РТУС!V575="Определение Арбитражного суда",РТУС!V575="Решение суда общей юрисдикции",РТУС!V575="Иные договоры"),HYPERLINK("#Проверка!"&amp;CELL("адрес",Проверка!V575),РТУС!V575),HYPERLINK("#РТУС!"&amp;CELL("адрес",Проверка!V575),"###")))</f>
        <v>заполнить</v>
      </c>
      <c r="W575" s="13" t="str">
        <f ca="1">IF(РТУС!W575="",HYPERLINK("#РТУС!"&amp;CELL("адрес",Проверка!W575),"заполнить"),HYPERLINK("#Проверка!"&amp;CELL("адрес",Проверка!W575),РТУС!W575))</f>
        <v>заполнить</v>
      </c>
      <c r="X575" s="15" t="str">
        <f ca="1">IF(РТУС!X575="",HYPERLINK("#РТУС!"&amp;CELL("адрес",Проверка!X575),"заполнить"),IF(AND(LEN(РТУС!X575)=5,РТУС!X575&lt;TODAY()),HYPERLINK("#Проверка!"&amp;CELL("адрес",Проверка!X575),РТУС!X575),HYPERLINK("#РТУС!"&amp;CELL("адрес",Проверка!X575),"###")))</f>
        <v>заполнить</v>
      </c>
      <c r="Y575" s="13" t="str">
        <f>IF(РТУС!Y575="","",РТУС!Y575)</f>
        <v/>
      </c>
      <c r="Z575" s="15" t="str">
        <f ca="1">IF(РТУС!Z575="","",IF(AND(LEN(РТУС!Z575)=5,РТУС!Z575&lt;TODAY()),HYPERLINK("#Проверка!"&amp;CELL("адрес",Проверка!Z575),РТУС!Z575),HYPERLINK("#РТУС!"&amp;CELL("адрес",Проверка!Z575),"###")))</f>
        <v/>
      </c>
      <c r="AA575" s="18" t="str">
        <f ca="1">IF(РТУС!AA575="",HYPERLINK("#РТУС!"&amp;CELL("адрес",Проверка!AA575),"заполнить"),IF(ISNUMBER(РТУС!AA575)=TRUE,HYPERLINK("#Проверка!"&amp;CELL("адрес",Проверка!AA575),РТУС!AA575),HYPERLINK("#РТУС!"&amp;CELL("адрес",Проверка!AA575),"###")))</f>
        <v>заполнить</v>
      </c>
      <c r="AB575" s="18" t="str">
        <f ca="1">IF(РТУС!AB575="",HYPERLINK("#РТУС!"&amp;CELL("адрес",Проверка!AB575),"заполнить"),IF(ISNUMBER(РТУС!AB575)=TRUE,HYPERLINK("#Проверка!"&amp;CELL("адрес",Проверка!AB575),РТУС!AB575),HYPERLINK("#РТУС!"&amp;CELL("адрес",Проверка!AB575),"###")))</f>
        <v>заполнить</v>
      </c>
      <c r="AC575" s="18" t="str">
        <f ca="1">IF(РТУС!AC575="","",IF(ISNUMBER(РТУС!AC575)=TRUE,HYPERLINK("#Проверка!"&amp;CELL("адрес",Проверка!AC575),РТУС!AC575),HYPERLINK("#РТУС!"&amp;CELL("адрес",Проверка!AC575),"###")))</f>
        <v/>
      </c>
      <c r="AD575" s="18" t="str">
        <f ca="1">IF(РТУС!AD575="","",IF(ISNUMBER(РТУС!AD575)=TRUE,HYPERLINK("#Проверка!"&amp;CELL("адрес",Проверка!AD575),РТУС!AD575),HYPERLINK("#РТУС!"&amp;CELL("адрес",Проверка!AD575),"###")))</f>
        <v/>
      </c>
      <c r="AE575" s="13" t="str">
        <f>IF(РТУС!AE575="","",РТУС!AE575)</f>
        <v/>
      </c>
      <c r="AF575" s="15" t="str">
        <f ca="1">IF(РТУС!AE575="","",IF(РТУС!AF575="",HYPERLINK("#РТУС!"&amp;CELL("адрес",Проверка!AF575),"заполнить"),IF(AND(LEN(РТУС!AF575)=5,РТУС!AF575&lt;TODAY()),HYPERLINK("#Проверка!"&amp;CELL("адрес",Проверка!AF575),РТУС!AF575),HYPERLINK("#РТУС!"&amp;CELL("адрес",Проверка!AF575),"###"))))</f>
        <v/>
      </c>
      <c r="AG575" s="13"/>
      <c r="AH575" s="15" t="str">
        <f ca="1">IF(РТУС!AE575="","",IF(РТУС!AH575="",HYPERLINK("#РТУС!"&amp;CELL("адрес",Проверка!AH575),"заполнить"),IF(AND(LEN(РТУС!AH575)=5,РТУС!AH575&lt;TODAY()),HYPERLINK("#Проверка!"&amp;CELL("адрес",Проверка!AH575),РТУС!AH575),HYPERLINK("#РТУС!"&amp;CELL("адрес",Проверка!AH575),"###"))))</f>
        <v/>
      </c>
      <c r="AI575" s="15" t="str">
        <f ca="1">IF(РТУС!AE575="","",IF(РТУС!AI575="",HYPERLINK("#РТУС!"&amp;CELL("адрес",Проверка!AI575),"заполнить"),HYPERLINK("#Проверка!"&amp;CELL("адрес",Проверка!AI575),РТУС!AI575)))</f>
        <v/>
      </c>
      <c r="AJ575" s="13" t="str">
        <f ca="1">IF(РТУС!AE575="","",IF(РТУС!AJ575="",HYPERLINK("#РТУС!"&amp;CELL("адрес",Проверка!AJ575),"заполнить"),IF(OR(РТУС!AJ575="Юрлицо",РТУС!AJ575="Физлицо",РТУС!AJ575="ИП"),HYPERLINK("#Проверка!"&amp;CELL("адрес",Проверка!AJ575),РТУС!AJ575),HYPERLINK("#РТУС!"&amp;CELL("адрес",Проверка!AJ575),"###"))))</f>
        <v/>
      </c>
      <c r="AK575" s="13" t="str">
        <f ca="1">IF(РТУС!AK575="",HYPERLINK("#РТУС!"&amp;CELL("адрес",Проверка!AK575),"заполнить"),IF(OR(РТУС!AK575="Квартира",РТУС!AK575="Кладовая",РТУС!AK575="Машино-место",РТУС!AK575="Нежилое помещение"),HYPERLINK("#Проверка!"&amp;CELL("адрес",Проверка!AK575),РТУС!AK575),HYPERLINK("#РТУС!"&amp;CELL("адрес",Проверка!AK575),"###")))</f>
        <v>заполнить</v>
      </c>
      <c r="AL575" s="13" t="str">
        <f ca="1">IF(РТУС!AL575="",HYPERLINK("#РТУС!"&amp;CELL("адрес",Проверка!AL575),"заполнить"),HYPERLINK("#Проверка!"&amp;CELL("адрес",Проверка!AL575),РТУС!AL575))</f>
        <v>заполнить</v>
      </c>
      <c r="AM575" s="18" t="str">
        <f ca="1">IF(РТУС!AM575="",HYPERLINK("#РТУС!"&amp;CELL("адрес",Проверка!AM575),"заполнить"),IF(ISNUMBER(РТУС!AM575)=TRUE,IF(РТУС!AK575="Нежилое помещение",IF(РТУС!AM575&gt;7,HYPERLINK("#РТУС!"&amp;CELL("адрес",Проверка!AM575),"не больше 7 кв.м."),РТУС!AM575),HYPERLINK("#Проверка!"&amp;CELL("адрес",Проверка!AM575),РТУС!AM575)),HYPERLINK("#РТУС!"&amp;CELL("адрес",Проверка!AM575),"###")))</f>
        <v>заполнить</v>
      </c>
      <c r="AN575" s="13" t="str">
        <f ca="1">IF(РТУС!AN575="",HYPERLINK("#РТУС!"&amp;CELL("адрес",Проверка!AN575),"заполнить"),IF(OR(РТУС!AN575="Общая площадь помещения",РТУС!AN575="Общая приведенная площадь жилого помещения",РТУС!AN575="Общая площадь жилого помещения с учетом лоджий, балконов, террас и веранд"),HYPERLINK("#Проверка!"&amp;CELL("адрес",Проверка!AN575),РТУС!AN575),HYPERLINK("#РТУС!"&amp;CELL("адрес",Проверка!AN575),"###")))</f>
        <v>заполнить</v>
      </c>
      <c r="AO575" s="13" t="str">
        <f ca="1">IF(OR(РТУС!AK575="Квартира",РТУС!A575="Нежилое помещение"),IF(РТУС!AO575="",HYPERLINK("#РТУС!"&amp;CELL("адрес",Проверка!AO575),"заполнить"),IF(ISNUMBER(РТУС!AO575)=TRUE,HYPERLINK("#Проверка!"&amp;CELL("адрес",Проверка!AO575),РТУС!AO575),HYPERLINK("#РТУС!"&amp;CELL("адрес",Проверка!AO575),"###"))),"")</f>
        <v/>
      </c>
      <c r="AP575" s="13" t="str">
        <f>IF(РТУС!AP575="","",РТУС!AP575)</f>
        <v/>
      </c>
      <c r="AQ575" s="13" t="str">
        <f ca="1">IF(РТУС!AQ575="",HYPERLINK("#РТУС!"&amp;CELL("адрес",Проверка!AQ575),"заполнить"),HYPERLINK("#Проверка!"&amp;CELL("адрес",Проверка!AQ575),РТУС!AQ575))</f>
        <v>заполнить</v>
      </c>
      <c r="AR575" s="18" t="str">
        <f ca="1">IF(РТУС!AR575="",HYPERLINK("#РТУС!"&amp;CELL("адрес",Проверка!AR575),"заполнить"),IF(ISNUMBER(РТУС!AR575)=FALSE,HYPERLINK("#РТУС!"&amp;CELL("адрес",Проверка!AR575),"###"),IF(РТУС!G575="1",IF(РТУС!AB575=РТУС!AR575+РТУС!AU575,HYPERLINK("#Проверка!"&amp;CELL("адрес",Проверка!AR575),РТУС!AR575),HYPERLINK("#РТУС!"&amp;CELL("адрес",Проверка!AR575),"сверить суммы")),IF(РТУС!AB575=(SUMIF(РТУС!$A$4:$A$1000,A575,РТУС!$AR$4:$AR$1000)+SUMIF(РТУС!$A$4:$A$1000,A575,РТУС!$AU$4:$AU$1000)),HYPERLINK("#Проверка!"&amp;CELL("адрес",Проверка!AR575),РТУС!AR575),HYPERLINK("#РТУС!"&amp;CELL("адрес",Проверка!AR575),"сверить суммы")))))</f>
        <v>заполнить</v>
      </c>
      <c r="AS575" s="13" t="str">
        <f>IF(РТУС!AS575="","",РТУС!AS575)</f>
        <v/>
      </c>
      <c r="AT575" s="18" t="str">
        <f ca="1">IF(РТУС!AT575="",HYPERLINK("#РТУС!"&amp;CELL("адрес",Проверка!AT575),"заполнить"),IF(ISNUMBER(РТУС!AT575)=FALSE,HYPERLINK("#РТУС!"&amp;CELL("адрес",Проверка!AT575),"###"),IF(РТУС!AT575=РТУС!AR575,HYPERLINK("#Проверка!"&amp;CELL("адрес",Проверка!AT575),РТУС!AT575),HYPERLINK("#РТУС!"&amp;CELL("адрес",Проверка!AT575),"сверить суммы"))))</f>
        <v>заполнить</v>
      </c>
      <c r="AU575" s="18" t="str">
        <f ca="1">IF(РТУС!AU575="",HYPERLINK("#РТУС!"&amp;CELL("адрес",Проверка!AU575),"заполнить"),IF(ISNUMBER(РТУС!AU575)=FALSE,HYPERLINK("#РТУС!"&amp;CELL("адрес",Проверка!AU575),"###"),IF(РТУС!G575="1",IF(РТУС!AB575=РТУС!AR575+РТУС!AU575,HYPERLINK("#Проверка!"&amp;CELL("адрес",Проверка!AU575),РТУС!AU575),HYPERLINK("#РТУС!"&amp;CELL("адрес",Проверка!AU575),"сверить суммы")),IF(РТУС!AB575=(SUMIF(РТУС!$A$4:$A$1000,A575,РТУС!$AR$4:$AR$1000)+SUMIF(РТУС!$A$4:$A$1000,A575,РТУС!$AU$4:$AU$1000)),HYPERLINK("#Проверка!"&amp;CELL("адрес",Проверка!AU575),РТУС!AU575),HYPERLINK("#РТУС!"&amp;CELL("адрес",Проверка!AU575),"сверить суммы")))))</f>
        <v>заполнить</v>
      </c>
      <c r="AV575" s="13" t="str">
        <f ca="1">IF(РТУС!AV575="",HYPERLINK("#РТУС!"&amp;CELL("адрес",Проверка!AV575),"заполнить"),IF(OR(РТУС!AV575="Требование о передаче жилого помещения",РТУС!AV575="Требование о передаче машино-места",РТУС!AV575="Требования о передаче нежилого помещения",РТУС!AV575="Денежные требования"),HYPERLINK("#Проверка!"&amp;CELL("адрес",Проверка!AV575),РТУС!AV575),HYPERLINK("#РТУС!"&amp;CELL("адрес",Проверка!AV575),"###")))</f>
        <v>заполнить</v>
      </c>
      <c r="AW575" s="13" t="str">
        <f ca="1">IF(РТУС!AW575="",HYPERLINK("#РТУС!"&amp;CELL("адрес",Проверка!AW575),"заполнить"),IF(OR(РТУС!AW575="Включен в полном объеме",РТУС!AW575="Включен частично"),HYPERLINK("#Проверка!"&amp;CELL("адрес",Проверка!AW575),РТУС!AW575),HYPERLINK("#РТУС!"&amp;CELL("адрес",Проверка!AW575),"###")))</f>
        <v>заполнить</v>
      </c>
      <c r="AX575" s="15" t="str">
        <f ca="1">IF(РТУС!AX575="",HYPERLINK("#РТУС!"&amp;CELL("адрес",Проверка!AX575),"заполнить"),IF(AND(LEN(РТУС!AX575)=5,РТУС!AX575&lt;TODAY()),HYPERLINK("#Проверка!"&amp;CELL("адрес",Проверка!AX575),РТУС!AX575),HYPERLINK("#РТУС!"&amp;CELL("адрес",Проверка!AX575),"###")))</f>
        <v>заполнить</v>
      </c>
      <c r="AY575" s="15" t="str">
        <f ca="1">IF(РТУС!AY575="",HYPERLINK("#РТУС!"&amp;CELL("адрес",Проверка!AY575),"заполнить"),IF(AND(LEN(РТУС!AY575)=5,РТУС!AY575&lt;TODAY()),HYPERLINK("#Проверка!"&amp;CELL("адрес",Проверка!AY575),РТУС!AY575),HYPERLINK("#РТУС!"&amp;CELL("адрес",Проверка!AY575),"###")))</f>
        <v>заполнить</v>
      </c>
    </row>
    <row r="576" spans="1:51" x14ac:dyDescent="0.25">
      <c r="A576" s="10" t="str">
        <f>РТУС!A576</f>
        <v>.</v>
      </c>
      <c r="B576" s="13" t="str">
        <f ca="1">IF(РТУС!B576="",HYPERLINK("#РТУС!"&amp;CELL("адрес",Проверка!B576),"заполнить"),IF(AND(LEN(РТУС!B576)=10,РТУС!B575=РТУС!B576),HYPERLINK("#Проверка!"&amp;CELL("адрес",Проверка!B576),РТУС!B576),HYPERLINK("#РТУС!"&amp;CELL("адрес",Проверка!B576),"###")))</f>
        <v>заполнить</v>
      </c>
      <c r="C576" s="13" t="str">
        <f ca="1">IF(РТУС!C576="",HYPERLINK("#РТУС!"&amp;CELL("адрес",Проверка!C576),"заполнить"),IF(AND(ISNUMBER(РТУС!C576)=TRUE,РТУС!C576&gt;0,РТУС!C575=РТУС!C576),HYPERLINK("#Проверка!"&amp;CELL("адрес",Проверка!C576),РТУС!C576),HYPERLINK("#РТУС!"&amp;CELL("адрес",Проверка!C576),"###")))</f>
        <v>заполнить</v>
      </c>
      <c r="D576" s="13" t="str">
        <f>IF(РТУС!D576="","",РТУС!D576)</f>
        <v/>
      </c>
      <c r="E576" s="13" t="str">
        <f ca="1">IF(РТУС!E576="",HYPERLINK("#РТУС!"&amp;CELL("адрес",Проверка!E576),"заполнить"),IF(РТУС!E575=РТУС!E576,HYPERLINK("#Проверка!"&amp;CELL("адрес",Проверка!E576),РТУС!E576),HYPERLINK("#РТУС!"&amp;CELL("адрес",Проверка!E576),"###")))</f>
        <v>заполнить</v>
      </c>
      <c r="F576" s="13" t="str">
        <f ca="1">IF(РТУС!F576="",HYPERLINK("#РТУС!"&amp;CELL("адрес",Проверка!F576),"заполнить"),HYPERLINK("#Проверка!"&amp;CELL("адрес",Проверка!F576),РТУС!F576))</f>
        <v>заполнить</v>
      </c>
      <c r="G576" s="20" t="str">
        <f ca="1">IF(РТУС!G576="",HYPERLINK("#РТУС!"&amp;CELL("адрес",Проверка!G576),"заполнить"),IF(РТУС!G576="1",HYPERLINK("#Проверка!"&amp;CELL("адрес",Проверка!G576),"1"),IF(AND(ISNUMBER(РТУС!G576)=TRUE,РТУС!G576&lt;=1,РТУС!G576&gt;0),IF(SUMIF(РТУС!$A$4:$A$1000,A576,РТУС!$G$4:$G$1000)=1,HYPERLINK("#Проверка!"&amp;CELL("адрес",Проверка!G576),РТУС!G576),HYPERLINK("#РТУС!"&amp;CELL("адрес",Проверка!G576),"сумма долей ≠ 1")),HYPERLINK("#РТУС!"&amp;CELL("адрес",Проверка!G576),"###"))))</f>
        <v>заполнить</v>
      </c>
      <c r="H576" s="13" t="str">
        <f ca="1">IF(РТУС!H576="",HYPERLINK("#РТУС!"&amp;CELL("адрес",Проверка!H576),"заполнить"),IF(OR(РТУС!H576="Юрлицо",РТУС!H576="Физлицо",РТУС!H576="ИП"),HYPERLINK("#Проверка!"&amp;CELL("адрес",Проверка!H576),РТУС!H576),HYPERLINK("#РТУС!"&amp;CELL("адрес",Проверка!H576),"###")))</f>
        <v>заполнить</v>
      </c>
      <c r="I576" s="13" t="str">
        <f ca="1">IF(OR(РТУС!H576="Юрлицо",РТУС!H576="ИП"),IF(РТУС!I576="",HYPERLINK("#РТУС!"&amp;CELL("адрес",Проверка!I576),"заполнить"),IF(OR(LEN(РТУС!I576)=10,LEN(РТУС!I576)=12),HYPERLINK("#Проверка!"&amp;CELL("адрес",Проверка!I576),РТУС!I576),HYPERLINK("#РТУС!"&amp;CELL("адрес",Проверка!I576),"###"))),"")</f>
        <v/>
      </c>
      <c r="J576" s="15" t="str">
        <f ca="1">IF(РТУС!J576="","",IF(AND(LEN(РТУС!J576)=5,РТУС!J576&lt;TODAY()),HYPERLINK("#Проверка!"&amp;CELL("адрес",Проверка!J576),РТУС!J576),HYPERLINK("#РТУС!"&amp;CELL("адрес",Проверка!J576),"###")))</f>
        <v/>
      </c>
      <c r="K576" s="13" t="str">
        <f>IF(РТУС!K576="","",РТУС!K576)</f>
        <v/>
      </c>
      <c r="L576" s="13" t="str">
        <f ca="1">IF(OR(РТУС!H576="Физлицо",РТУС!H576="ИП"),IF(РТУС!L576="",HYPERLINK("#РТУС!"&amp;CELL("адрес",Проверка!L576),"заполнить"),IF(OR(РТУС!L576="Загранпаспорт гражданина РФ",РТУС!L576="Паспорт гражданина РФ",РТУС!L576="Иностранный паспорт",РТУС!L576="Свидетельство о рождении",РТУС!L576="Вид на жительство"),HYPERLINK("#Проверка!"&amp;CELL("адрес",Проверка!L576),РТУС!L576),HYPERLINK("#РТУС!"&amp;CELL("адрес",Проверка!L576),"###"))),"")</f>
        <v/>
      </c>
      <c r="M576" s="13" t="str">
        <f ca="1">IF(AND(OR(РТУС!L576="Паспорт гражданина РФ",РТУС!L576="Свидетельство о рождении"),РТУС!M576=""),HYPERLINK("#РТУС!"&amp;CELL("адрес",Проверка!M576),"заполнить"),IF(РТУС!L576="Паспорт гражданина РФ",IF(LEN(РТУС!M576)=4,HYPERLINK("#Проверка!"&amp;CELL("адрес",Проверка!M576),РТУС!M576),HYPERLINK("#РТУС!"&amp;CELL("адрес",Проверка!M576),"###")),IF(РТУС!L576="Свидетельство о рождении",HYPERLINK("#Проверка!"&amp;CELL("адрес",Проверка!M576),РТУС!M576),"")))</f>
        <v/>
      </c>
      <c r="N576" s="13" t="str">
        <f ca="1">IF(РТУС!L576="","",IF(РТУС!N576="",HYPERLINK("#РТУС!"&amp;CELL("адрес",Проверка!N576),"заполнить"),IF(OR(РТУС!L576="Паспорт гражданина РФ",РТУС!L576="Свидетельство о рождении"),IF(LEN(РТУС!N576)=6,HYPERLINK("#Проверка!"&amp;CELL("адрес",Проверка!N576),РТУС!N576),HYPERLINK("#РТУС!"&amp;CELL("адрес",Проверка!N576),"###")),HYPERLINK("#Проверка!"&amp;CELL("адрес",Проверка!N576),РТУС!N576))))</f>
        <v/>
      </c>
      <c r="O576" s="15" t="str">
        <f ca="1">IF(РТУС!L576="","",IF(РТУС!O576="",HYPERLINK("#РТУС!"&amp;CELL("адрес",Проверка!O576),"заполнить"),IF(AND(LEN(РТУС!O576)=5,РТУС!O576&lt;TODAY()),IF(РТУС!L576="Свидетельство о рождении",IF(РТУС!O576&gt;EDATE(TODAY(),-168),HYPERLINK("#Проверка!"&amp;CELL("адрес",Проверка!O576),РТУС!O576),HYPERLINK("#РТУС!"&amp;CELL("адрес",Проверка!O576),"недействительно")),HYPERLINK("#Проверка!"&amp;CELL("адрес",Проверка!O576),РТУС!O576)),HYPERLINK("#РТУС!"&amp;CELL("адрес",Проверка!O576),"###"))))</f>
        <v/>
      </c>
      <c r="P576" s="21" t="str">
        <f ca="1">IF(РТУС!L576="Паспорт гражданина РФ",IF(РТУС!P576="",HYPERLINK("#РТУС!"&amp;CELL("адрес",Проверка!P576),"заполнить"),HYPERLINK("#Проверка!"&amp;CELL("адрес",Проверка!P576),РТУС!P576)),"")</f>
        <v/>
      </c>
      <c r="Q576" s="13" t="str">
        <f ca="1">IF(РТУС!L576="Паспорт гражданина РФ",IF(РТУС!Q576="",HYPERLINK("#РТУС!"&amp;CELL("адрес",Проверка!Q576),"заполнить"),IF(LEN(РТУС!Q576)=7,HYPERLINK("#Проверка!"&amp;CELL("адрес",Проверка!Q576),РТУС!Q576),HYPERLINK("#РТУС!"&amp;CELL("адрес",Проверка!Q576),"###"))),"")</f>
        <v/>
      </c>
      <c r="R576" s="13" t="str">
        <f ca="1">IF(РТУС!R576="",HYPERLINK("#РТУС!"&amp;CELL("адрес",Проверка!R576),"заполнить"),HYPERLINK("#Проверка!"&amp;CELL("адрес",Проверка!R576),РТУС!R576))</f>
        <v>заполнить</v>
      </c>
      <c r="S576" s="13" t="str">
        <f>IF(РТУС!S576="","",РТУС!S576)</f>
        <v/>
      </c>
      <c r="T576" s="13" t="str">
        <f>IF(РТУС!T576="","",РТУС!T576)</f>
        <v/>
      </c>
      <c r="U576" s="13" t="str">
        <f>IF(РТУС!U576="","",РТУС!U576)</f>
        <v/>
      </c>
      <c r="V576" s="13" t="str">
        <f ca="1">IF(РТУС!V576="",HYPERLINK("#РТУС!"&amp;CELL("адрес",Проверка!V576),"заполнить"),IF(OR(РТУС!V576="Договор участия в долевом строительстве",РТУС!V576="Предварительный договор участия в долевом строительстве",РТУС!V576="Определение Арбитражного суда",РТУС!V576="Решение суда общей юрисдикции",РТУС!V576="Иные договоры"),HYPERLINK("#Проверка!"&amp;CELL("адрес",Проверка!V576),РТУС!V576),HYPERLINK("#РТУС!"&amp;CELL("адрес",Проверка!V576),"###")))</f>
        <v>заполнить</v>
      </c>
      <c r="W576" s="13" t="str">
        <f ca="1">IF(РТУС!W576="",HYPERLINK("#РТУС!"&amp;CELL("адрес",Проверка!W576),"заполнить"),HYPERLINK("#Проверка!"&amp;CELL("адрес",Проверка!W576),РТУС!W576))</f>
        <v>заполнить</v>
      </c>
      <c r="X576" s="15" t="str">
        <f ca="1">IF(РТУС!X576="",HYPERLINK("#РТУС!"&amp;CELL("адрес",Проверка!X576),"заполнить"),IF(AND(LEN(РТУС!X576)=5,РТУС!X576&lt;TODAY()),HYPERLINK("#Проверка!"&amp;CELL("адрес",Проверка!X576),РТУС!X576),HYPERLINK("#РТУС!"&amp;CELL("адрес",Проверка!X576),"###")))</f>
        <v>заполнить</v>
      </c>
      <c r="Y576" s="13" t="str">
        <f>IF(РТУС!Y576="","",РТУС!Y576)</f>
        <v/>
      </c>
      <c r="Z576" s="15" t="str">
        <f ca="1">IF(РТУС!Z576="","",IF(AND(LEN(РТУС!Z576)=5,РТУС!Z576&lt;TODAY()),HYPERLINK("#Проверка!"&amp;CELL("адрес",Проверка!Z576),РТУС!Z576),HYPERLINK("#РТУС!"&amp;CELL("адрес",Проверка!Z576),"###")))</f>
        <v/>
      </c>
      <c r="AA576" s="18" t="str">
        <f ca="1">IF(РТУС!AA576="",HYPERLINK("#РТУС!"&amp;CELL("адрес",Проверка!AA576),"заполнить"),IF(ISNUMBER(РТУС!AA576)=TRUE,HYPERLINK("#Проверка!"&amp;CELL("адрес",Проверка!AA576),РТУС!AA576),HYPERLINK("#РТУС!"&amp;CELL("адрес",Проверка!AA576),"###")))</f>
        <v>заполнить</v>
      </c>
      <c r="AB576" s="18" t="str">
        <f ca="1">IF(РТУС!AB576="",HYPERLINK("#РТУС!"&amp;CELL("адрес",Проверка!AB576),"заполнить"),IF(ISNUMBER(РТУС!AB576)=TRUE,HYPERLINK("#Проверка!"&amp;CELL("адрес",Проверка!AB576),РТУС!AB576),HYPERLINK("#РТУС!"&amp;CELL("адрес",Проверка!AB576),"###")))</f>
        <v>заполнить</v>
      </c>
      <c r="AC576" s="18" t="str">
        <f ca="1">IF(РТУС!AC576="","",IF(ISNUMBER(РТУС!AC576)=TRUE,HYPERLINK("#Проверка!"&amp;CELL("адрес",Проверка!AC576),РТУС!AC576),HYPERLINK("#РТУС!"&amp;CELL("адрес",Проверка!AC576),"###")))</f>
        <v/>
      </c>
      <c r="AD576" s="18" t="str">
        <f ca="1">IF(РТУС!AD576="","",IF(ISNUMBER(РТУС!AD576)=TRUE,HYPERLINK("#Проверка!"&amp;CELL("адрес",Проверка!AD576),РТУС!AD576),HYPERLINK("#РТУС!"&amp;CELL("адрес",Проверка!AD576),"###")))</f>
        <v/>
      </c>
      <c r="AE576" s="13" t="str">
        <f>IF(РТУС!AE576="","",РТУС!AE576)</f>
        <v/>
      </c>
      <c r="AF576" s="15" t="str">
        <f ca="1">IF(РТУС!AE576="","",IF(РТУС!AF576="",HYPERLINK("#РТУС!"&amp;CELL("адрес",Проверка!AF576),"заполнить"),IF(AND(LEN(РТУС!AF576)=5,РТУС!AF576&lt;TODAY()),HYPERLINK("#Проверка!"&amp;CELL("адрес",Проверка!AF576),РТУС!AF576),HYPERLINK("#РТУС!"&amp;CELL("адрес",Проверка!AF576),"###"))))</f>
        <v/>
      </c>
      <c r="AG576" s="13"/>
      <c r="AH576" s="15" t="str">
        <f ca="1">IF(РТУС!AE576="","",IF(РТУС!AH576="",HYPERLINK("#РТУС!"&amp;CELL("адрес",Проверка!AH576),"заполнить"),IF(AND(LEN(РТУС!AH576)=5,РТУС!AH576&lt;TODAY()),HYPERLINK("#Проверка!"&amp;CELL("адрес",Проверка!AH576),РТУС!AH576),HYPERLINK("#РТУС!"&amp;CELL("адрес",Проверка!AH576),"###"))))</f>
        <v/>
      </c>
      <c r="AI576" s="15" t="str">
        <f ca="1">IF(РТУС!AE576="","",IF(РТУС!AI576="",HYPERLINK("#РТУС!"&amp;CELL("адрес",Проверка!AI576),"заполнить"),HYPERLINK("#Проверка!"&amp;CELL("адрес",Проверка!AI576),РТУС!AI576)))</f>
        <v/>
      </c>
      <c r="AJ576" s="13" t="str">
        <f ca="1">IF(РТУС!AE576="","",IF(РТУС!AJ576="",HYPERLINK("#РТУС!"&amp;CELL("адрес",Проверка!AJ576),"заполнить"),IF(OR(РТУС!AJ576="Юрлицо",РТУС!AJ576="Физлицо",РТУС!AJ576="ИП"),HYPERLINK("#Проверка!"&amp;CELL("адрес",Проверка!AJ576),РТУС!AJ576),HYPERLINK("#РТУС!"&amp;CELL("адрес",Проверка!AJ576),"###"))))</f>
        <v/>
      </c>
      <c r="AK576" s="13" t="str">
        <f ca="1">IF(РТУС!AK576="",HYPERLINK("#РТУС!"&amp;CELL("адрес",Проверка!AK576),"заполнить"),IF(OR(РТУС!AK576="Квартира",РТУС!AK576="Кладовая",РТУС!AK576="Машино-место",РТУС!AK576="Нежилое помещение"),HYPERLINK("#Проверка!"&amp;CELL("адрес",Проверка!AK576),РТУС!AK576),HYPERLINK("#РТУС!"&amp;CELL("адрес",Проверка!AK576),"###")))</f>
        <v>заполнить</v>
      </c>
      <c r="AL576" s="13" t="str">
        <f ca="1">IF(РТУС!AL576="",HYPERLINK("#РТУС!"&amp;CELL("адрес",Проверка!AL576),"заполнить"),HYPERLINK("#Проверка!"&amp;CELL("адрес",Проверка!AL576),РТУС!AL576))</f>
        <v>заполнить</v>
      </c>
      <c r="AM576" s="18" t="str">
        <f ca="1">IF(РТУС!AM576="",HYPERLINK("#РТУС!"&amp;CELL("адрес",Проверка!AM576),"заполнить"),IF(ISNUMBER(РТУС!AM576)=TRUE,IF(РТУС!AK576="Нежилое помещение",IF(РТУС!AM576&gt;7,HYPERLINK("#РТУС!"&amp;CELL("адрес",Проверка!AM576),"не больше 7 кв.м."),РТУС!AM576),HYPERLINK("#Проверка!"&amp;CELL("адрес",Проверка!AM576),РТУС!AM576)),HYPERLINK("#РТУС!"&amp;CELL("адрес",Проверка!AM576),"###")))</f>
        <v>заполнить</v>
      </c>
      <c r="AN576" s="13" t="str">
        <f ca="1">IF(РТУС!AN576="",HYPERLINK("#РТУС!"&amp;CELL("адрес",Проверка!AN576),"заполнить"),IF(OR(РТУС!AN576="Общая площадь помещения",РТУС!AN576="Общая приведенная площадь жилого помещения",РТУС!AN576="Общая площадь жилого помещения с учетом лоджий, балконов, террас и веранд"),HYPERLINK("#Проверка!"&amp;CELL("адрес",Проверка!AN576),РТУС!AN576),HYPERLINK("#РТУС!"&amp;CELL("адрес",Проверка!AN576),"###")))</f>
        <v>заполнить</v>
      </c>
      <c r="AO576" s="13" t="str">
        <f ca="1">IF(OR(РТУС!AK576="Квартира",РТУС!A576="Нежилое помещение"),IF(РТУС!AO576="",HYPERLINK("#РТУС!"&amp;CELL("адрес",Проверка!AO576),"заполнить"),IF(ISNUMBER(РТУС!AO576)=TRUE,HYPERLINK("#Проверка!"&amp;CELL("адрес",Проверка!AO576),РТУС!AO576),HYPERLINK("#РТУС!"&amp;CELL("адрес",Проверка!AO576),"###"))),"")</f>
        <v/>
      </c>
      <c r="AP576" s="13" t="str">
        <f>IF(РТУС!AP576="","",РТУС!AP576)</f>
        <v/>
      </c>
      <c r="AQ576" s="13" t="str">
        <f ca="1">IF(РТУС!AQ576="",HYPERLINK("#РТУС!"&amp;CELL("адрес",Проверка!AQ576),"заполнить"),HYPERLINK("#Проверка!"&amp;CELL("адрес",Проверка!AQ576),РТУС!AQ576))</f>
        <v>заполнить</v>
      </c>
      <c r="AR576" s="18" t="str">
        <f ca="1">IF(РТУС!AR576="",HYPERLINK("#РТУС!"&amp;CELL("адрес",Проверка!AR576),"заполнить"),IF(ISNUMBER(РТУС!AR576)=FALSE,HYPERLINK("#РТУС!"&amp;CELL("адрес",Проверка!AR576),"###"),IF(РТУС!G576="1",IF(РТУС!AB576=РТУС!AR576+РТУС!AU576,HYPERLINK("#Проверка!"&amp;CELL("адрес",Проверка!AR576),РТУС!AR576),HYPERLINK("#РТУС!"&amp;CELL("адрес",Проверка!AR576),"сверить суммы")),IF(РТУС!AB576=(SUMIF(РТУС!$A$4:$A$1000,A576,РТУС!$AR$4:$AR$1000)+SUMIF(РТУС!$A$4:$A$1000,A576,РТУС!$AU$4:$AU$1000)),HYPERLINK("#Проверка!"&amp;CELL("адрес",Проверка!AR576),РТУС!AR576),HYPERLINK("#РТУС!"&amp;CELL("адрес",Проверка!AR576),"сверить суммы")))))</f>
        <v>заполнить</v>
      </c>
      <c r="AS576" s="13" t="str">
        <f>IF(РТУС!AS576="","",РТУС!AS576)</f>
        <v/>
      </c>
      <c r="AT576" s="18" t="str">
        <f ca="1">IF(РТУС!AT576="",HYPERLINK("#РТУС!"&amp;CELL("адрес",Проверка!AT576),"заполнить"),IF(ISNUMBER(РТУС!AT576)=FALSE,HYPERLINK("#РТУС!"&amp;CELL("адрес",Проверка!AT576),"###"),IF(РТУС!AT576=РТУС!AR576,HYPERLINK("#Проверка!"&amp;CELL("адрес",Проверка!AT576),РТУС!AT576),HYPERLINK("#РТУС!"&amp;CELL("адрес",Проверка!AT576),"сверить суммы"))))</f>
        <v>заполнить</v>
      </c>
      <c r="AU576" s="18" t="str">
        <f ca="1">IF(РТУС!AU576="",HYPERLINK("#РТУС!"&amp;CELL("адрес",Проверка!AU576),"заполнить"),IF(ISNUMBER(РТУС!AU576)=FALSE,HYPERLINK("#РТУС!"&amp;CELL("адрес",Проверка!AU576),"###"),IF(РТУС!G576="1",IF(РТУС!AB576=РТУС!AR576+РТУС!AU576,HYPERLINK("#Проверка!"&amp;CELL("адрес",Проверка!AU576),РТУС!AU576),HYPERLINK("#РТУС!"&amp;CELL("адрес",Проверка!AU576),"сверить суммы")),IF(РТУС!AB576=(SUMIF(РТУС!$A$4:$A$1000,A576,РТУС!$AR$4:$AR$1000)+SUMIF(РТУС!$A$4:$A$1000,A576,РТУС!$AU$4:$AU$1000)),HYPERLINK("#Проверка!"&amp;CELL("адрес",Проверка!AU576),РТУС!AU576),HYPERLINK("#РТУС!"&amp;CELL("адрес",Проверка!AU576),"сверить суммы")))))</f>
        <v>заполнить</v>
      </c>
      <c r="AV576" s="13" t="str">
        <f ca="1">IF(РТУС!AV576="",HYPERLINK("#РТУС!"&amp;CELL("адрес",Проверка!AV576),"заполнить"),IF(OR(РТУС!AV576="Требование о передаче жилого помещения",РТУС!AV576="Требование о передаче машино-места",РТУС!AV576="Требования о передаче нежилого помещения",РТУС!AV576="Денежные требования"),HYPERLINK("#Проверка!"&amp;CELL("адрес",Проверка!AV576),РТУС!AV576),HYPERLINK("#РТУС!"&amp;CELL("адрес",Проверка!AV576),"###")))</f>
        <v>заполнить</v>
      </c>
      <c r="AW576" s="13" t="str">
        <f ca="1">IF(РТУС!AW576="",HYPERLINK("#РТУС!"&amp;CELL("адрес",Проверка!AW576),"заполнить"),IF(OR(РТУС!AW576="Включен в полном объеме",РТУС!AW576="Включен частично"),HYPERLINK("#Проверка!"&amp;CELL("адрес",Проверка!AW576),РТУС!AW576),HYPERLINK("#РТУС!"&amp;CELL("адрес",Проверка!AW576),"###")))</f>
        <v>заполнить</v>
      </c>
      <c r="AX576" s="15" t="str">
        <f ca="1">IF(РТУС!AX576="",HYPERLINK("#РТУС!"&amp;CELL("адрес",Проверка!AX576),"заполнить"),IF(AND(LEN(РТУС!AX576)=5,РТУС!AX576&lt;TODAY()),HYPERLINK("#Проверка!"&amp;CELL("адрес",Проверка!AX576),РТУС!AX576),HYPERLINK("#РТУС!"&amp;CELL("адрес",Проверка!AX576),"###")))</f>
        <v>заполнить</v>
      </c>
      <c r="AY576" s="15" t="str">
        <f ca="1">IF(РТУС!AY576="",HYPERLINK("#РТУС!"&amp;CELL("адрес",Проверка!AY576),"заполнить"),IF(AND(LEN(РТУС!AY576)=5,РТУС!AY576&lt;TODAY()),HYPERLINK("#Проверка!"&amp;CELL("адрес",Проверка!AY576),РТУС!AY576),HYPERLINK("#РТУС!"&amp;CELL("адрес",Проверка!AY576),"###")))</f>
        <v>заполнить</v>
      </c>
    </row>
    <row r="577" spans="1:51" x14ac:dyDescent="0.25">
      <c r="A577" s="10" t="str">
        <f>РТУС!A577</f>
        <v>.</v>
      </c>
      <c r="B577" s="13" t="str">
        <f ca="1">IF(РТУС!B577="",HYPERLINK("#РТУС!"&amp;CELL("адрес",Проверка!B577),"заполнить"),IF(AND(LEN(РТУС!B577)=10,РТУС!B576=РТУС!B577),HYPERLINK("#Проверка!"&amp;CELL("адрес",Проверка!B577),РТУС!B577),HYPERLINK("#РТУС!"&amp;CELL("адрес",Проверка!B577),"###")))</f>
        <v>заполнить</v>
      </c>
      <c r="C577" s="13" t="str">
        <f ca="1">IF(РТУС!C577="",HYPERLINK("#РТУС!"&amp;CELL("адрес",Проверка!C577),"заполнить"),IF(AND(ISNUMBER(РТУС!C577)=TRUE,РТУС!C577&gt;0,РТУС!C576=РТУС!C577),HYPERLINK("#Проверка!"&amp;CELL("адрес",Проверка!C577),РТУС!C577),HYPERLINK("#РТУС!"&amp;CELL("адрес",Проверка!C577),"###")))</f>
        <v>заполнить</v>
      </c>
      <c r="D577" s="13" t="str">
        <f>IF(РТУС!D577="","",РТУС!D577)</f>
        <v/>
      </c>
      <c r="E577" s="13" t="str">
        <f ca="1">IF(РТУС!E577="",HYPERLINK("#РТУС!"&amp;CELL("адрес",Проверка!E577),"заполнить"),IF(РТУС!E576=РТУС!E577,HYPERLINK("#Проверка!"&amp;CELL("адрес",Проверка!E577),РТУС!E577),HYPERLINK("#РТУС!"&amp;CELL("адрес",Проверка!E577),"###")))</f>
        <v>заполнить</v>
      </c>
      <c r="F577" s="13" t="str">
        <f ca="1">IF(РТУС!F577="",HYPERLINK("#РТУС!"&amp;CELL("адрес",Проверка!F577),"заполнить"),HYPERLINK("#Проверка!"&amp;CELL("адрес",Проверка!F577),РТУС!F577))</f>
        <v>заполнить</v>
      </c>
      <c r="G577" s="20" t="str">
        <f ca="1">IF(РТУС!G577="",HYPERLINK("#РТУС!"&amp;CELL("адрес",Проверка!G577),"заполнить"),IF(РТУС!G577="1",HYPERLINK("#Проверка!"&amp;CELL("адрес",Проверка!G577),"1"),IF(AND(ISNUMBER(РТУС!G577)=TRUE,РТУС!G577&lt;=1,РТУС!G577&gt;0),IF(SUMIF(РТУС!$A$4:$A$1000,A577,РТУС!$G$4:$G$1000)=1,HYPERLINK("#Проверка!"&amp;CELL("адрес",Проверка!G577),РТУС!G577),HYPERLINK("#РТУС!"&amp;CELL("адрес",Проверка!G577),"сумма долей ≠ 1")),HYPERLINK("#РТУС!"&amp;CELL("адрес",Проверка!G577),"###"))))</f>
        <v>заполнить</v>
      </c>
      <c r="H577" s="13" t="str">
        <f ca="1">IF(РТУС!H577="",HYPERLINK("#РТУС!"&amp;CELL("адрес",Проверка!H577),"заполнить"),IF(OR(РТУС!H577="Юрлицо",РТУС!H577="Физлицо",РТУС!H577="ИП"),HYPERLINK("#Проверка!"&amp;CELL("адрес",Проверка!H577),РТУС!H577),HYPERLINK("#РТУС!"&amp;CELL("адрес",Проверка!H577),"###")))</f>
        <v>заполнить</v>
      </c>
      <c r="I577" s="13" t="str">
        <f ca="1">IF(OR(РТУС!H577="Юрлицо",РТУС!H577="ИП"),IF(РТУС!I577="",HYPERLINK("#РТУС!"&amp;CELL("адрес",Проверка!I577),"заполнить"),IF(OR(LEN(РТУС!I577)=10,LEN(РТУС!I577)=12),HYPERLINK("#Проверка!"&amp;CELL("адрес",Проверка!I577),РТУС!I577),HYPERLINK("#РТУС!"&amp;CELL("адрес",Проверка!I577),"###"))),"")</f>
        <v/>
      </c>
      <c r="J577" s="15" t="str">
        <f ca="1">IF(РТУС!J577="","",IF(AND(LEN(РТУС!J577)=5,РТУС!J577&lt;TODAY()),HYPERLINK("#Проверка!"&amp;CELL("адрес",Проверка!J577),РТУС!J577),HYPERLINK("#РТУС!"&amp;CELL("адрес",Проверка!J577),"###")))</f>
        <v/>
      </c>
      <c r="K577" s="13" t="str">
        <f>IF(РТУС!K577="","",РТУС!K577)</f>
        <v/>
      </c>
      <c r="L577" s="13" t="str">
        <f ca="1">IF(OR(РТУС!H577="Физлицо",РТУС!H577="ИП"),IF(РТУС!L577="",HYPERLINK("#РТУС!"&amp;CELL("адрес",Проверка!L577),"заполнить"),IF(OR(РТУС!L577="Загранпаспорт гражданина РФ",РТУС!L577="Паспорт гражданина РФ",РТУС!L577="Иностранный паспорт",РТУС!L577="Свидетельство о рождении",РТУС!L577="Вид на жительство"),HYPERLINK("#Проверка!"&amp;CELL("адрес",Проверка!L577),РТУС!L577),HYPERLINK("#РТУС!"&amp;CELL("адрес",Проверка!L577),"###"))),"")</f>
        <v/>
      </c>
      <c r="M577" s="13" t="str">
        <f ca="1">IF(AND(OR(РТУС!L577="Паспорт гражданина РФ",РТУС!L577="Свидетельство о рождении"),РТУС!M577=""),HYPERLINK("#РТУС!"&amp;CELL("адрес",Проверка!M577),"заполнить"),IF(РТУС!L577="Паспорт гражданина РФ",IF(LEN(РТУС!M577)=4,HYPERLINK("#Проверка!"&amp;CELL("адрес",Проверка!M577),РТУС!M577),HYPERLINK("#РТУС!"&amp;CELL("адрес",Проверка!M577),"###")),IF(РТУС!L577="Свидетельство о рождении",HYPERLINK("#Проверка!"&amp;CELL("адрес",Проверка!M577),РТУС!M577),"")))</f>
        <v/>
      </c>
      <c r="N577" s="13" t="str">
        <f ca="1">IF(РТУС!L577="","",IF(РТУС!N577="",HYPERLINK("#РТУС!"&amp;CELL("адрес",Проверка!N577),"заполнить"),IF(OR(РТУС!L577="Паспорт гражданина РФ",РТУС!L577="Свидетельство о рождении"),IF(LEN(РТУС!N577)=6,HYPERLINK("#Проверка!"&amp;CELL("адрес",Проверка!N577),РТУС!N577),HYPERLINK("#РТУС!"&amp;CELL("адрес",Проверка!N577),"###")),HYPERLINK("#Проверка!"&amp;CELL("адрес",Проверка!N577),РТУС!N577))))</f>
        <v/>
      </c>
      <c r="O577" s="15" t="str">
        <f ca="1">IF(РТУС!L577="","",IF(РТУС!O577="",HYPERLINK("#РТУС!"&amp;CELL("адрес",Проверка!O577),"заполнить"),IF(AND(LEN(РТУС!O577)=5,РТУС!O577&lt;TODAY()),IF(РТУС!L577="Свидетельство о рождении",IF(РТУС!O577&gt;EDATE(TODAY(),-168),HYPERLINK("#Проверка!"&amp;CELL("адрес",Проверка!O577),РТУС!O577),HYPERLINK("#РТУС!"&amp;CELL("адрес",Проверка!O577),"недействительно")),HYPERLINK("#Проверка!"&amp;CELL("адрес",Проверка!O577),РТУС!O577)),HYPERLINK("#РТУС!"&amp;CELL("адрес",Проверка!O577),"###"))))</f>
        <v/>
      </c>
      <c r="P577" s="21" t="str">
        <f ca="1">IF(РТУС!L577="Паспорт гражданина РФ",IF(РТУС!P577="",HYPERLINK("#РТУС!"&amp;CELL("адрес",Проверка!P577),"заполнить"),HYPERLINK("#Проверка!"&amp;CELL("адрес",Проверка!P577),РТУС!P577)),"")</f>
        <v/>
      </c>
      <c r="Q577" s="13" t="str">
        <f ca="1">IF(РТУС!L577="Паспорт гражданина РФ",IF(РТУС!Q577="",HYPERLINK("#РТУС!"&amp;CELL("адрес",Проверка!Q577),"заполнить"),IF(LEN(РТУС!Q577)=7,HYPERLINK("#Проверка!"&amp;CELL("адрес",Проверка!Q577),РТУС!Q577),HYPERLINK("#РТУС!"&amp;CELL("адрес",Проверка!Q577),"###"))),"")</f>
        <v/>
      </c>
      <c r="R577" s="13" t="str">
        <f ca="1">IF(РТУС!R577="",HYPERLINK("#РТУС!"&amp;CELL("адрес",Проверка!R577),"заполнить"),HYPERLINK("#Проверка!"&amp;CELL("адрес",Проверка!R577),РТУС!R577))</f>
        <v>заполнить</v>
      </c>
      <c r="S577" s="13" t="str">
        <f>IF(РТУС!S577="","",РТУС!S577)</f>
        <v/>
      </c>
      <c r="T577" s="13" t="str">
        <f>IF(РТУС!T577="","",РТУС!T577)</f>
        <v/>
      </c>
      <c r="U577" s="13" t="str">
        <f>IF(РТУС!U577="","",РТУС!U577)</f>
        <v/>
      </c>
      <c r="V577" s="13" t="str">
        <f ca="1">IF(РТУС!V577="",HYPERLINK("#РТУС!"&amp;CELL("адрес",Проверка!V577),"заполнить"),IF(OR(РТУС!V577="Договор участия в долевом строительстве",РТУС!V577="Предварительный договор участия в долевом строительстве",РТУС!V577="Определение Арбитражного суда",РТУС!V577="Решение суда общей юрисдикции",РТУС!V577="Иные договоры"),HYPERLINK("#Проверка!"&amp;CELL("адрес",Проверка!V577),РТУС!V577),HYPERLINK("#РТУС!"&amp;CELL("адрес",Проверка!V577),"###")))</f>
        <v>заполнить</v>
      </c>
      <c r="W577" s="13" t="str">
        <f ca="1">IF(РТУС!W577="",HYPERLINK("#РТУС!"&amp;CELL("адрес",Проверка!W577),"заполнить"),HYPERLINK("#Проверка!"&amp;CELL("адрес",Проверка!W577),РТУС!W577))</f>
        <v>заполнить</v>
      </c>
      <c r="X577" s="15" t="str">
        <f ca="1">IF(РТУС!X577="",HYPERLINK("#РТУС!"&amp;CELL("адрес",Проверка!X577),"заполнить"),IF(AND(LEN(РТУС!X577)=5,РТУС!X577&lt;TODAY()),HYPERLINK("#Проверка!"&amp;CELL("адрес",Проверка!X577),РТУС!X577),HYPERLINK("#РТУС!"&amp;CELL("адрес",Проверка!X577),"###")))</f>
        <v>заполнить</v>
      </c>
      <c r="Y577" s="13" t="str">
        <f>IF(РТУС!Y577="","",РТУС!Y577)</f>
        <v/>
      </c>
      <c r="Z577" s="15" t="str">
        <f ca="1">IF(РТУС!Z577="","",IF(AND(LEN(РТУС!Z577)=5,РТУС!Z577&lt;TODAY()),HYPERLINK("#Проверка!"&amp;CELL("адрес",Проверка!Z577),РТУС!Z577),HYPERLINK("#РТУС!"&amp;CELL("адрес",Проверка!Z577),"###")))</f>
        <v/>
      </c>
      <c r="AA577" s="18" t="str">
        <f ca="1">IF(РТУС!AA577="",HYPERLINK("#РТУС!"&amp;CELL("адрес",Проверка!AA577),"заполнить"),IF(ISNUMBER(РТУС!AA577)=TRUE,HYPERLINK("#Проверка!"&amp;CELL("адрес",Проверка!AA577),РТУС!AA577),HYPERLINK("#РТУС!"&amp;CELL("адрес",Проверка!AA577),"###")))</f>
        <v>заполнить</v>
      </c>
      <c r="AB577" s="18" t="str">
        <f ca="1">IF(РТУС!AB577="",HYPERLINK("#РТУС!"&amp;CELL("адрес",Проверка!AB577),"заполнить"),IF(ISNUMBER(РТУС!AB577)=TRUE,HYPERLINK("#Проверка!"&amp;CELL("адрес",Проверка!AB577),РТУС!AB577),HYPERLINK("#РТУС!"&amp;CELL("адрес",Проверка!AB577),"###")))</f>
        <v>заполнить</v>
      </c>
      <c r="AC577" s="18" t="str">
        <f ca="1">IF(РТУС!AC577="","",IF(ISNUMBER(РТУС!AC577)=TRUE,HYPERLINK("#Проверка!"&amp;CELL("адрес",Проверка!AC577),РТУС!AC577),HYPERLINK("#РТУС!"&amp;CELL("адрес",Проверка!AC577),"###")))</f>
        <v/>
      </c>
      <c r="AD577" s="18" t="str">
        <f ca="1">IF(РТУС!AD577="","",IF(ISNUMBER(РТУС!AD577)=TRUE,HYPERLINK("#Проверка!"&amp;CELL("адрес",Проверка!AD577),РТУС!AD577),HYPERLINK("#РТУС!"&amp;CELL("адрес",Проверка!AD577),"###")))</f>
        <v/>
      </c>
      <c r="AE577" s="13" t="str">
        <f>IF(РТУС!AE577="","",РТУС!AE577)</f>
        <v/>
      </c>
      <c r="AF577" s="15" t="str">
        <f ca="1">IF(РТУС!AE577="","",IF(РТУС!AF577="",HYPERLINK("#РТУС!"&amp;CELL("адрес",Проверка!AF577),"заполнить"),IF(AND(LEN(РТУС!AF577)=5,РТУС!AF577&lt;TODAY()),HYPERLINK("#Проверка!"&amp;CELL("адрес",Проверка!AF577),РТУС!AF577),HYPERLINK("#РТУС!"&amp;CELL("адрес",Проверка!AF577),"###"))))</f>
        <v/>
      </c>
      <c r="AG577" s="13"/>
      <c r="AH577" s="15" t="str">
        <f ca="1">IF(РТУС!AE577="","",IF(РТУС!AH577="",HYPERLINK("#РТУС!"&amp;CELL("адрес",Проверка!AH577),"заполнить"),IF(AND(LEN(РТУС!AH577)=5,РТУС!AH577&lt;TODAY()),HYPERLINK("#Проверка!"&amp;CELL("адрес",Проверка!AH577),РТУС!AH577),HYPERLINK("#РТУС!"&amp;CELL("адрес",Проверка!AH577),"###"))))</f>
        <v/>
      </c>
      <c r="AI577" s="15" t="str">
        <f ca="1">IF(РТУС!AE577="","",IF(РТУС!AI577="",HYPERLINK("#РТУС!"&amp;CELL("адрес",Проверка!AI577),"заполнить"),HYPERLINK("#Проверка!"&amp;CELL("адрес",Проверка!AI577),РТУС!AI577)))</f>
        <v/>
      </c>
      <c r="AJ577" s="13" t="str">
        <f ca="1">IF(РТУС!AE577="","",IF(РТУС!AJ577="",HYPERLINK("#РТУС!"&amp;CELL("адрес",Проверка!AJ577),"заполнить"),IF(OR(РТУС!AJ577="Юрлицо",РТУС!AJ577="Физлицо",РТУС!AJ577="ИП"),HYPERLINK("#Проверка!"&amp;CELL("адрес",Проверка!AJ577),РТУС!AJ577),HYPERLINK("#РТУС!"&amp;CELL("адрес",Проверка!AJ577),"###"))))</f>
        <v/>
      </c>
      <c r="AK577" s="13" t="str">
        <f ca="1">IF(РТУС!AK577="",HYPERLINK("#РТУС!"&amp;CELL("адрес",Проверка!AK577),"заполнить"),IF(OR(РТУС!AK577="Квартира",РТУС!AK577="Кладовая",РТУС!AK577="Машино-место",РТУС!AK577="Нежилое помещение"),HYPERLINK("#Проверка!"&amp;CELL("адрес",Проверка!AK577),РТУС!AK577),HYPERLINK("#РТУС!"&amp;CELL("адрес",Проверка!AK577),"###")))</f>
        <v>заполнить</v>
      </c>
      <c r="AL577" s="13" t="str">
        <f ca="1">IF(РТУС!AL577="",HYPERLINK("#РТУС!"&amp;CELL("адрес",Проверка!AL577),"заполнить"),HYPERLINK("#Проверка!"&amp;CELL("адрес",Проверка!AL577),РТУС!AL577))</f>
        <v>заполнить</v>
      </c>
      <c r="AM577" s="18" t="str">
        <f ca="1">IF(РТУС!AM577="",HYPERLINK("#РТУС!"&amp;CELL("адрес",Проверка!AM577),"заполнить"),IF(ISNUMBER(РТУС!AM577)=TRUE,IF(РТУС!AK577="Нежилое помещение",IF(РТУС!AM577&gt;7,HYPERLINK("#РТУС!"&amp;CELL("адрес",Проверка!AM577),"не больше 7 кв.м."),РТУС!AM577),HYPERLINK("#Проверка!"&amp;CELL("адрес",Проверка!AM577),РТУС!AM577)),HYPERLINK("#РТУС!"&amp;CELL("адрес",Проверка!AM577),"###")))</f>
        <v>заполнить</v>
      </c>
      <c r="AN577" s="13" t="str">
        <f ca="1">IF(РТУС!AN577="",HYPERLINK("#РТУС!"&amp;CELL("адрес",Проверка!AN577),"заполнить"),IF(OR(РТУС!AN577="Общая площадь помещения",РТУС!AN577="Общая приведенная площадь жилого помещения",РТУС!AN577="Общая площадь жилого помещения с учетом лоджий, балконов, террас и веранд"),HYPERLINK("#Проверка!"&amp;CELL("адрес",Проверка!AN577),РТУС!AN577),HYPERLINK("#РТУС!"&amp;CELL("адрес",Проверка!AN577),"###")))</f>
        <v>заполнить</v>
      </c>
      <c r="AO577" s="13" t="str">
        <f ca="1">IF(OR(РТУС!AK577="Квартира",РТУС!A577="Нежилое помещение"),IF(РТУС!AO577="",HYPERLINK("#РТУС!"&amp;CELL("адрес",Проверка!AO577),"заполнить"),IF(ISNUMBER(РТУС!AO577)=TRUE,HYPERLINK("#Проверка!"&amp;CELL("адрес",Проверка!AO577),РТУС!AO577),HYPERLINK("#РТУС!"&amp;CELL("адрес",Проверка!AO577),"###"))),"")</f>
        <v/>
      </c>
      <c r="AP577" s="13" t="str">
        <f>IF(РТУС!AP577="","",РТУС!AP577)</f>
        <v/>
      </c>
      <c r="AQ577" s="13" t="str">
        <f ca="1">IF(РТУС!AQ577="",HYPERLINK("#РТУС!"&amp;CELL("адрес",Проверка!AQ577),"заполнить"),HYPERLINK("#Проверка!"&amp;CELL("адрес",Проверка!AQ577),РТУС!AQ577))</f>
        <v>заполнить</v>
      </c>
      <c r="AR577" s="18" t="str">
        <f ca="1">IF(РТУС!AR577="",HYPERLINK("#РТУС!"&amp;CELL("адрес",Проверка!AR577),"заполнить"),IF(ISNUMBER(РТУС!AR577)=FALSE,HYPERLINK("#РТУС!"&amp;CELL("адрес",Проверка!AR577),"###"),IF(РТУС!G577="1",IF(РТУС!AB577=РТУС!AR577+РТУС!AU577,HYPERLINK("#Проверка!"&amp;CELL("адрес",Проверка!AR577),РТУС!AR577),HYPERLINK("#РТУС!"&amp;CELL("адрес",Проверка!AR577),"сверить суммы")),IF(РТУС!AB577=(SUMIF(РТУС!$A$4:$A$1000,A577,РТУС!$AR$4:$AR$1000)+SUMIF(РТУС!$A$4:$A$1000,A577,РТУС!$AU$4:$AU$1000)),HYPERLINK("#Проверка!"&amp;CELL("адрес",Проверка!AR577),РТУС!AR577),HYPERLINK("#РТУС!"&amp;CELL("адрес",Проверка!AR577),"сверить суммы")))))</f>
        <v>заполнить</v>
      </c>
      <c r="AS577" s="13" t="str">
        <f>IF(РТУС!AS577="","",РТУС!AS577)</f>
        <v/>
      </c>
      <c r="AT577" s="18" t="str">
        <f ca="1">IF(РТУС!AT577="",HYPERLINK("#РТУС!"&amp;CELL("адрес",Проверка!AT577),"заполнить"),IF(ISNUMBER(РТУС!AT577)=FALSE,HYPERLINK("#РТУС!"&amp;CELL("адрес",Проверка!AT577),"###"),IF(РТУС!AT577=РТУС!AR577,HYPERLINK("#Проверка!"&amp;CELL("адрес",Проверка!AT577),РТУС!AT577),HYPERLINK("#РТУС!"&amp;CELL("адрес",Проверка!AT577),"сверить суммы"))))</f>
        <v>заполнить</v>
      </c>
      <c r="AU577" s="18" t="str">
        <f ca="1">IF(РТУС!AU577="",HYPERLINK("#РТУС!"&amp;CELL("адрес",Проверка!AU577),"заполнить"),IF(ISNUMBER(РТУС!AU577)=FALSE,HYPERLINK("#РТУС!"&amp;CELL("адрес",Проверка!AU577),"###"),IF(РТУС!G577="1",IF(РТУС!AB577=РТУС!AR577+РТУС!AU577,HYPERLINK("#Проверка!"&amp;CELL("адрес",Проверка!AU577),РТУС!AU577),HYPERLINK("#РТУС!"&amp;CELL("адрес",Проверка!AU577),"сверить суммы")),IF(РТУС!AB577=(SUMIF(РТУС!$A$4:$A$1000,A577,РТУС!$AR$4:$AR$1000)+SUMIF(РТУС!$A$4:$A$1000,A577,РТУС!$AU$4:$AU$1000)),HYPERLINK("#Проверка!"&amp;CELL("адрес",Проверка!AU577),РТУС!AU577),HYPERLINK("#РТУС!"&amp;CELL("адрес",Проверка!AU577),"сверить суммы")))))</f>
        <v>заполнить</v>
      </c>
      <c r="AV577" s="13" t="str">
        <f ca="1">IF(РТУС!AV577="",HYPERLINK("#РТУС!"&amp;CELL("адрес",Проверка!AV577),"заполнить"),IF(OR(РТУС!AV577="Требование о передаче жилого помещения",РТУС!AV577="Требование о передаче машино-места",РТУС!AV577="Требования о передаче нежилого помещения",РТУС!AV577="Денежные требования"),HYPERLINK("#Проверка!"&amp;CELL("адрес",Проверка!AV577),РТУС!AV577),HYPERLINK("#РТУС!"&amp;CELL("адрес",Проверка!AV577),"###")))</f>
        <v>заполнить</v>
      </c>
      <c r="AW577" s="13" t="str">
        <f ca="1">IF(РТУС!AW577="",HYPERLINK("#РТУС!"&amp;CELL("адрес",Проверка!AW577),"заполнить"),IF(OR(РТУС!AW577="Включен в полном объеме",РТУС!AW577="Включен частично"),HYPERLINK("#Проверка!"&amp;CELL("адрес",Проверка!AW577),РТУС!AW577),HYPERLINK("#РТУС!"&amp;CELL("адрес",Проверка!AW577),"###")))</f>
        <v>заполнить</v>
      </c>
      <c r="AX577" s="15" t="str">
        <f ca="1">IF(РТУС!AX577="",HYPERLINK("#РТУС!"&amp;CELL("адрес",Проверка!AX577),"заполнить"),IF(AND(LEN(РТУС!AX577)=5,РТУС!AX577&lt;TODAY()),HYPERLINK("#Проверка!"&amp;CELL("адрес",Проверка!AX577),РТУС!AX577),HYPERLINK("#РТУС!"&amp;CELL("адрес",Проверка!AX577),"###")))</f>
        <v>заполнить</v>
      </c>
      <c r="AY577" s="15" t="str">
        <f ca="1">IF(РТУС!AY577="",HYPERLINK("#РТУС!"&amp;CELL("адрес",Проверка!AY577),"заполнить"),IF(AND(LEN(РТУС!AY577)=5,РТУС!AY577&lt;TODAY()),HYPERLINK("#Проверка!"&amp;CELL("адрес",Проверка!AY577),РТУС!AY577),HYPERLINK("#РТУС!"&amp;CELL("адрес",Проверка!AY577),"###")))</f>
        <v>заполнить</v>
      </c>
    </row>
    <row r="578" spans="1:51" x14ac:dyDescent="0.25">
      <c r="A578" s="10" t="str">
        <f>РТУС!A578</f>
        <v>.</v>
      </c>
      <c r="B578" s="13" t="str">
        <f ca="1">IF(РТУС!B578="",HYPERLINK("#РТУС!"&amp;CELL("адрес",Проверка!B578),"заполнить"),IF(AND(LEN(РТУС!B578)=10,РТУС!B577=РТУС!B578),HYPERLINK("#Проверка!"&amp;CELL("адрес",Проверка!B578),РТУС!B578),HYPERLINK("#РТУС!"&amp;CELL("адрес",Проверка!B578),"###")))</f>
        <v>заполнить</v>
      </c>
      <c r="C578" s="13" t="str">
        <f ca="1">IF(РТУС!C578="",HYPERLINK("#РТУС!"&amp;CELL("адрес",Проверка!C578),"заполнить"),IF(AND(ISNUMBER(РТУС!C578)=TRUE,РТУС!C578&gt;0,РТУС!C577=РТУС!C578),HYPERLINK("#Проверка!"&amp;CELL("адрес",Проверка!C578),РТУС!C578),HYPERLINK("#РТУС!"&amp;CELL("адрес",Проверка!C578),"###")))</f>
        <v>заполнить</v>
      </c>
      <c r="D578" s="13" t="str">
        <f>IF(РТУС!D578="","",РТУС!D578)</f>
        <v/>
      </c>
      <c r="E578" s="13" t="str">
        <f ca="1">IF(РТУС!E578="",HYPERLINK("#РТУС!"&amp;CELL("адрес",Проверка!E578),"заполнить"),IF(РТУС!E577=РТУС!E578,HYPERLINK("#Проверка!"&amp;CELL("адрес",Проверка!E578),РТУС!E578),HYPERLINK("#РТУС!"&amp;CELL("адрес",Проверка!E578),"###")))</f>
        <v>заполнить</v>
      </c>
      <c r="F578" s="13" t="str">
        <f ca="1">IF(РТУС!F578="",HYPERLINK("#РТУС!"&amp;CELL("адрес",Проверка!F578),"заполнить"),HYPERLINK("#Проверка!"&amp;CELL("адрес",Проверка!F578),РТУС!F578))</f>
        <v>заполнить</v>
      </c>
      <c r="G578" s="20" t="str">
        <f ca="1">IF(РТУС!G578="",HYPERLINK("#РТУС!"&amp;CELL("адрес",Проверка!G578),"заполнить"),IF(РТУС!G578="1",HYPERLINK("#Проверка!"&amp;CELL("адрес",Проверка!G578),"1"),IF(AND(ISNUMBER(РТУС!G578)=TRUE,РТУС!G578&lt;=1,РТУС!G578&gt;0),IF(SUMIF(РТУС!$A$4:$A$1000,A578,РТУС!$G$4:$G$1000)=1,HYPERLINK("#Проверка!"&amp;CELL("адрес",Проверка!G578),РТУС!G578),HYPERLINK("#РТУС!"&amp;CELL("адрес",Проверка!G578),"сумма долей ≠ 1")),HYPERLINK("#РТУС!"&amp;CELL("адрес",Проверка!G578),"###"))))</f>
        <v>заполнить</v>
      </c>
      <c r="H578" s="13" t="str">
        <f ca="1">IF(РТУС!H578="",HYPERLINK("#РТУС!"&amp;CELL("адрес",Проверка!H578),"заполнить"),IF(OR(РТУС!H578="Юрлицо",РТУС!H578="Физлицо",РТУС!H578="ИП"),HYPERLINK("#Проверка!"&amp;CELL("адрес",Проверка!H578),РТУС!H578),HYPERLINK("#РТУС!"&amp;CELL("адрес",Проверка!H578),"###")))</f>
        <v>заполнить</v>
      </c>
      <c r="I578" s="13" t="str">
        <f ca="1">IF(OR(РТУС!H578="Юрлицо",РТУС!H578="ИП"),IF(РТУС!I578="",HYPERLINK("#РТУС!"&amp;CELL("адрес",Проверка!I578),"заполнить"),IF(OR(LEN(РТУС!I578)=10,LEN(РТУС!I578)=12),HYPERLINK("#Проверка!"&amp;CELL("адрес",Проверка!I578),РТУС!I578),HYPERLINK("#РТУС!"&amp;CELL("адрес",Проверка!I578),"###"))),"")</f>
        <v/>
      </c>
      <c r="J578" s="15" t="str">
        <f ca="1">IF(РТУС!J578="","",IF(AND(LEN(РТУС!J578)=5,РТУС!J578&lt;TODAY()),HYPERLINK("#Проверка!"&amp;CELL("адрес",Проверка!J578),РТУС!J578),HYPERLINK("#РТУС!"&amp;CELL("адрес",Проверка!J578),"###")))</f>
        <v/>
      </c>
      <c r="K578" s="13" t="str">
        <f>IF(РТУС!K578="","",РТУС!K578)</f>
        <v/>
      </c>
      <c r="L578" s="13" t="str">
        <f ca="1">IF(OR(РТУС!H578="Физлицо",РТУС!H578="ИП"),IF(РТУС!L578="",HYPERLINK("#РТУС!"&amp;CELL("адрес",Проверка!L578),"заполнить"),IF(OR(РТУС!L578="Загранпаспорт гражданина РФ",РТУС!L578="Паспорт гражданина РФ",РТУС!L578="Иностранный паспорт",РТУС!L578="Свидетельство о рождении",РТУС!L578="Вид на жительство"),HYPERLINK("#Проверка!"&amp;CELL("адрес",Проверка!L578),РТУС!L578),HYPERLINK("#РТУС!"&amp;CELL("адрес",Проверка!L578),"###"))),"")</f>
        <v/>
      </c>
      <c r="M578" s="13" t="str">
        <f ca="1">IF(AND(OR(РТУС!L578="Паспорт гражданина РФ",РТУС!L578="Свидетельство о рождении"),РТУС!M578=""),HYPERLINK("#РТУС!"&amp;CELL("адрес",Проверка!M578),"заполнить"),IF(РТУС!L578="Паспорт гражданина РФ",IF(LEN(РТУС!M578)=4,HYPERLINK("#Проверка!"&amp;CELL("адрес",Проверка!M578),РТУС!M578),HYPERLINK("#РТУС!"&amp;CELL("адрес",Проверка!M578),"###")),IF(РТУС!L578="Свидетельство о рождении",HYPERLINK("#Проверка!"&amp;CELL("адрес",Проверка!M578),РТУС!M578),"")))</f>
        <v/>
      </c>
      <c r="N578" s="13" t="str">
        <f ca="1">IF(РТУС!L578="","",IF(РТУС!N578="",HYPERLINK("#РТУС!"&amp;CELL("адрес",Проверка!N578),"заполнить"),IF(OR(РТУС!L578="Паспорт гражданина РФ",РТУС!L578="Свидетельство о рождении"),IF(LEN(РТУС!N578)=6,HYPERLINK("#Проверка!"&amp;CELL("адрес",Проверка!N578),РТУС!N578),HYPERLINK("#РТУС!"&amp;CELL("адрес",Проверка!N578),"###")),HYPERLINK("#Проверка!"&amp;CELL("адрес",Проверка!N578),РТУС!N578))))</f>
        <v/>
      </c>
      <c r="O578" s="15" t="str">
        <f ca="1">IF(РТУС!L578="","",IF(РТУС!O578="",HYPERLINK("#РТУС!"&amp;CELL("адрес",Проверка!O578),"заполнить"),IF(AND(LEN(РТУС!O578)=5,РТУС!O578&lt;TODAY()),IF(РТУС!L578="Свидетельство о рождении",IF(РТУС!O578&gt;EDATE(TODAY(),-168),HYPERLINK("#Проверка!"&amp;CELL("адрес",Проверка!O578),РТУС!O578),HYPERLINK("#РТУС!"&amp;CELL("адрес",Проверка!O578),"недействительно")),HYPERLINK("#Проверка!"&amp;CELL("адрес",Проверка!O578),РТУС!O578)),HYPERLINK("#РТУС!"&amp;CELL("адрес",Проверка!O578),"###"))))</f>
        <v/>
      </c>
      <c r="P578" s="21" t="str">
        <f ca="1">IF(РТУС!L578="Паспорт гражданина РФ",IF(РТУС!P578="",HYPERLINK("#РТУС!"&amp;CELL("адрес",Проверка!P578),"заполнить"),HYPERLINK("#Проверка!"&amp;CELL("адрес",Проверка!P578),РТУС!P578)),"")</f>
        <v/>
      </c>
      <c r="Q578" s="13" t="str">
        <f ca="1">IF(РТУС!L578="Паспорт гражданина РФ",IF(РТУС!Q578="",HYPERLINK("#РТУС!"&amp;CELL("адрес",Проверка!Q578),"заполнить"),IF(LEN(РТУС!Q578)=7,HYPERLINK("#Проверка!"&amp;CELL("адрес",Проверка!Q578),РТУС!Q578),HYPERLINK("#РТУС!"&amp;CELL("адрес",Проверка!Q578),"###"))),"")</f>
        <v/>
      </c>
      <c r="R578" s="13" t="str">
        <f ca="1">IF(РТУС!R578="",HYPERLINK("#РТУС!"&amp;CELL("адрес",Проверка!R578),"заполнить"),HYPERLINK("#Проверка!"&amp;CELL("адрес",Проверка!R578),РТУС!R578))</f>
        <v>заполнить</v>
      </c>
      <c r="S578" s="13" t="str">
        <f>IF(РТУС!S578="","",РТУС!S578)</f>
        <v/>
      </c>
      <c r="T578" s="13" t="str">
        <f>IF(РТУС!T578="","",РТУС!T578)</f>
        <v/>
      </c>
      <c r="U578" s="13" t="str">
        <f>IF(РТУС!U578="","",РТУС!U578)</f>
        <v/>
      </c>
      <c r="V578" s="13" t="str">
        <f ca="1">IF(РТУС!V578="",HYPERLINK("#РТУС!"&amp;CELL("адрес",Проверка!V578),"заполнить"),IF(OR(РТУС!V578="Договор участия в долевом строительстве",РТУС!V578="Предварительный договор участия в долевом строительстве",РТУС!V578="Определение Арбитражного суда",РТУС!V578="Решение суда общей юрисдикции",РТУС!V578="Иные договоры"),HYPERLINK("#Проверка!"&amp;CELL("адрес",Проверка!V578),РТУС!V578),HYPERLINK("#РТУС!"&amp;CELL("адрес",Проверка!V578),"###")))</f>
        <v>заполнить</v>
      </c>
      <c r="W578" s="13" t="str">
        <f ca="1">IF(РТУС!W578="",HYPERLINK("#РТУС!"&amp;CELL("адрес",Проверка!W578),"заполнить"),HYPERLINK("#Проверка!"&amp;CELL("адрес",Проверка!W578),РТУС!W578))</f>
        <v>заполнить</v>
      </c>
      <c r="X578" s="15" t="str">
        <f ca="1">IF(РТУС!X578="",HYPERLINK("#РТУС!"&amp;CELL("адрес",Проверка!X578),"заполнить"),IF(AND(LEN(РТУС!X578)=5,РТУС!X578&lt;TODAY()),HYPERLINK("#Проверка!"&amp;CELL("адрес",Проверка!X578),РТУС!X578),HYPERLINK("#РТУС!"&amp;CELL("адрес",Проверка!X578),"###")))</f>
        <v>заполнить</v>
      </c>
      <c r="Y578" s="13" t="str">
        <f>IF(РТУС!Y578="","",РТУС!Y578)</f>
        <v/>
      </c>
      <c r="Z578" s="15" t="str">
        <f ca="1">IF(РТУС!Z578="","",IF(AND(LEN(РТУС!Z578)=5,РТУС!Z578&lt;TODAY()),HYPERLINK("#Проверка!"&amp;CELL("адрес",Проверка!Z578),РТУС!Z578),HYPERLINK("#РТУС!"&amp;CELL("адрес",Проверка!Z578),"###")))</f>
        <v/>
      </c>
      <c r="AA578" s="18" t="str">
        <f ca="1">IF(РТУС!AA578="",HYPERLINK("#РТУС!"&amp;CELL("адрес",Проверка!AA578),"заполнить"),IF(ISNUMBER(РТУС!AA578)=TRUE,HYPERLINK("#Проверка!"&amp;CELL("адрес",Проверка!AA578),РТУС!AA578),HYPERLINK("#РТУС!"&amp;CELL("адрес",Проверка!AA578),"###")))</f>
        <v>заполнить</v>
      </c>
      <c r="AB578" s="18" t="str">
        <f ca="1">IF(РТУС!AB578="",HYPERLINK("#РТУС!"&amp;CELL("адрес",Проверка!AB578),"заполнить"),IF(ISNUMBER(РТУС!AB578)=TRUE,HYPERLINK("#Проверка!"&amp;CELL("адрес",Проверка!AB578),РТУС!AB578),HYPERLINK("#РТУС!"&amp;CELL("адрес",Проверка!AB578),"###")))</f>
        <v>заполнить</v>
      </c>
      <c r="AC578" s="18" t="str">
        <f ca="1">IF(РТУС!AC578="","",IF(ISNUMBER(РТУС!AC578)=TRUE,HYPERLINK("#Проверка!"&amp;CELL("адрес",Проверка!AC578),РТУС!AC578),HYPERLINK("#РТУС!"&amp;CELL("адрес",Проверка!AC578),"###")))</f>
        <v/>
      </c>
      <c r="AD578" s="18" t="str">
        <f ca="1">IF(РТУС!AD578="","",IF(ISNUMBER(РТУС!AD578)=TRUE,HYPERLINK("#Проверка!"&amp;CELL("адрес",Проверка!AD578),РТУС!AD578),HYPERLINK("#РТУС!"&amp;CELL("адрес",Проверка!AD578),"###")))</f>
        <v/>
      </c>
      <c r="AE578" s="13" t="str">
        <f>IF(РТУС!AE578="","",РТУС!AE578)</f>
        <v/>
      </c>
      <c r="AF578" s="15" t="str">
        <f ca="1">IF(РТУС!AE578="","",IF(РТУС!AF578="",HYPERLINK("#РТУС!"&amp;CELL("адрес",Проверка!AF578),"заполнить"),IF(AND(LEN(РТУС!AF578)=5,РТУС!AF578&lt;TODAY()),HYPERLINK("#Проверка!"&amp;CELL("адрес",Проверка!AF578),РТУС!AF578),HYPERLINK("#РТУС!"&amp;CELL("адрес",Проверка!AF578),"###"))))</f>
        <v/>
      </c>
      <c r="AG578" s="13"/>
      <c r="AH578" s="15" t="str">
        <f ca="1">IF(РТУС!AE578="","",IF(РТУС!AH578="",HYPERLINK("#РТУС!"&amp;CELL("адрес",Проверка!AH578),"заполнить"),IF(AND(LEN(РТУС!AH578)=5,РТУС!AH578&lt;TODAY()),HYPERLINK("#Проверка!"&amp;CELL("адрес",Проверка!AH578),РТУС!AH578),HYPERLINK("#РТУС!"&amp;CELL("адрес",Проверка!AH578),"###"))))</f>
        <v/>
      </c>
      <c r="AI578" s="15" t="str">
        <f ca="1">IF(РТУС!AE578="","",IF(РТУС!AI578="",HYPERLINK("#РТУС!"&amp;CELL("адрес",Проверка!AI578),"заполнить"),HYPERLINK("#Проверка!"&amp;CELL("адрес",Проверка!AI578),РТУС!AI578)))</f>
        <v/>
      </c>
      <c r="AJ578" s="13" t="str">
        <f ca="1">IF(РТУС!AE578="","",IF(РТУС!AJ578="",HYPERLINK("#РТУС!"&amp;CELL("адрес",Проверка!AJ578),"заполнить"),IF(OR(РТУС!AJ578="Юрлицо",РТУС!AJ578="Физлицо",РТУС!AJ578="ИП"),HYPERLINK("#Проверка!"&amp;CELL("адрес",Проверка!AJ578),РТУС!AJ578),HYPERLINK("#РТУС!"&amp;CELL("адрес",Проверка!AJ578),"###"))))</f>
        <v/>
      </c>
      <c r="AK578" s="13" t="str">
        <f ca="1">IF(РТУС!AK578="",HYPERLINK("#РТУС!"&amp;CELL("адрес",Проверка!AK578),"заполнить"),IF(OR(РТУС!AK578="Квартира",РТУС!AK578="Кладовая",РТУС!AK578="Машино-место",РТУС!AK578="Нежилое помещение"),HYPERLINK("#Проверка!"&amp;CELL("адрес",Проверка!AK578),РТУС!AK578),HYPERLINK("#РТУС!"&amp;CELL("адрес",Проверка!AK578),"###")))</f>
        <v>заполнить</v>
      </c>
      <c r="AL578" s="13" t="str">
        <f ca="1">IF(РТУС!AL578="",HYPERLINK("#РТУС!"&amp;CELL("адрес",Проверка!AL578),"заполнить"),HYPERLINK("#Проверка!"&amp;CELL("адрес",Проверка!AL578),РТУС!AL578))</f>
        <v>заполнить</v>
      </c>
      <c r="AM578" s="18" t="str">
        <f ca="1">IF(РТУС!AM578="",HYPERLINK("#РТУС!"&amp;CELL("адрес",Проверка!AM578),"заполнить"),IF(ISNUMBER(РТУС!AM578)=TRUE,IF(РТУС!AK578="Нежилое помещение",IF(РТУС!AM578&gt;7,HYPERLINK("#РТУС!"&amp;CELL("адрес",Проверка!AM578),"не больше 7 кв.м."),РТУС!AM578),HYPERLINK("#Проверка!"&amp;CELL("адрес",Проверка!AM578),РТУС!AM578)),HYPERLINK("#РТУС!"&amp;CELL("адрес",Проверка!AM578),"###")))</f>
        <v>заполнить</v>
      </c>
      <c r="AN578" s="13" t="str">
        <f ca="1">IF(РТУС!AN578="",HYPERLINK("#РТУС!"&amp;CELL("адрес",Проверка!AN578),"заполнить"),IF(OR(РТУС!AN578="Общая площадь помещения",РТУС!AN578="Общая приведенная площадь жилого помещения",РТУС!AN578="Общая площадь жилого помещения с учетом лоджий, балконов, террас и веранд"),HYPERLINK("#Проверка!"&amp;CELL("адрес",Проверка!AN578),РТУС!AN578),HYPERLINK("#РТУС!"&amp;CELL("адрес",Проверка!AN578),"###")))</f>
        <v>заполнить</v>
      </c>
      <c r="AO578" s="13" t="str">
        <f ca="1">IF(OR(РТУС!AK578="Квартира",РТУС!A578="Нежилое помещение"),IF(РТУС!AO578="",HYPERLINK("#РТУС!"&amp;CELL("адрес",Проверка!AO578),"заполнить"),IF(ISNUMBER(РТУС!AO578)=TRUE,HYPERLINK("#Проверка!"&amp;CELL("адрес",Проверка!AO578),РТУС!AO578),HYPERLINK("#РТУС!"&amp;CELL("адрес",Проверка!AO578),"###"))),"")</f>
        <v/>
      </c>
      <c r="AP578" s="13" t="str">
        <f>IF(РТУС!AP578="","",РТУС!AP578)</f>
        <v/>
      </c>
      <c r="AQ578" s="13" t="str">
        <f ca="1">IF(РТУС!AQ578="",HYPERLINK("#РТУС!"&amp;CELL("адрес",Проверка!AQ578),"заполнить"),HYPERLINK("#Проверка!"&amp;CELL("адрес",Проверка!AQ578),РТУС!AQ578))</f>
        <v>заполнить</v>
      </c>
      <c r="AR578" s="18" t="str">
        <f ca="1">IF(РТУС!AR578="",HYPERLINK("#РТУС!"&amp;CELL("адрес",Проверка!AR578),"заполнить"),IF(ISNUMBER(РТУС!AR578)=FALSE,HYPERLINK("#РТУС!"&amp;CELL("адрес",Проверка!AR578),"###"),IF(РТУС!G578="1",IF(РТУС!AB578=РТУС!AR578+РТУС!AU578,HYPERLINK("#Проверка!"&amp;CELL("адрес",Проверка!AR578),РТУС!AR578),HYPERLINK("#РТУС!"&amp;CELL("адрес",Проверка!AR578),"сверить суммы")),IF(РТУС!AB578=(SUMIF(РТУС!$A$4:$A$1000,A578,РТУС!$AR$4:$AR$1000)+SUMIF(РТУС!$A$4:$A$1000,A578,РТУС!$AU$4:$AU$1000)),HYPERLINK("#Проверка!"&amp;CELL("адрес",Проверка!AR578),РТУС!AR578),HYPERLINK("#РТУС!"&amp;CELL("адрес",Проверка!AR578),"сверить суммы")))))</f>
        <v>заполнить</v>
      </c>
      <c r="AS578" s="13" t="str">
        <f>IF(РТУС!AS578="","",РТУС!AS578)</f>
        <v/>
      </c>
      <c r="AT578" s="18" t="str">
        <f ca="1">IF(РТУС!AT578="",HYPERLINK("#РТУС!"&amp;CELL("адрес",Проверка!AT578),"заполнить"),IF(ISNUMBER(РТУС!AT578)=FALSE,HYPERLINK("#РТУС!"&amp;CELL("адрес",Проверка!AT578),"###"),IF(РТУС!AT578=РТУС!AR578,HYPERLINK("#Проверка!"&amp;CELL("адрес",Проверка!AT578),РТУС!AT578),HYPERLINK("#РТУС!"&amp;CELL("адрес",Проверка!AT578),"сверить суммы"))))</f>
        <v>заполнить</v>
      </c>
      <c r="AU578" s="18" t="str">
        <f ca="1">IF(РТУС!AU578="",HYPERLINK("#РТУС!"&amp;CELL("адрес",Проверка!AU578),"заполнить"),IF(ISNUMBER(РТУС!AU578)=FALSE,HYPERLINK("#РТУС!"&amp;CELL("адрес",Проверка!AU578),"###"),IF(РТУС!G578="1",IF(РТУС!AB578=РТУС!AR578+РТУС!AU578,HYPERLINK("#Проверка!"&amp;CELL("адрес",Проверка!AU578),РТУС!AU578),HYPERLINK("#РТУС!"&amp;CELL("адрес",Проверка!AU578),"сверить суммы")),IF(РТУС!AB578=(SUMIF(РТУС!$A$4:$A$1000,A578,РТУС!$AR$4:$AR$1000)+SUMIF(РТУС!$A$4:$A$1000,A578,РТУС!$AU$4:$AU$1000)),HYPERLINK("#Проверка!"&amp;CELL("адрес",Проверка!AU578),РТУС!AU578),HYPERLINK("#РТУС!"&amp;CELL("адрес",Проверка!AU578),"сверить суммы")))))</f>
        <v>заполнить</v>
      </c>
      <c r="AV578" s="13" t="str">
        <f ca="1">IF(РТУС!AV578="",HYPERLINK("#РТУС!"&amp;CELL("адрес",Проверка!AV578),"заполнить"),IF(OR(РТУС!AV578="Требование о передаче жилого помещения",РТУС!AV578="Требование о передаче машино-места",РТУС!AV578="Требования о передаче нежилого помещения",РТУС!AV578="Денежные требования"),HYPERLINK("#Проверка!"&amp;CELL("адрес",Проверка!AV578),РТУС!AV578),HYPERLINK("#РТУС!"&amp;CELL("адрес",Проверка!AV578),"###")))</f>
        <v>заполнить</v>
      </c>
      <c r="AW578" s="13" t="str">
        <f ca="1">IF(РТУС!AW578="",HYPERLINK("#РТУС!"&amp;CELL("адрес",Проверка!AW578),"заполнить"),IF(OR(РТУС!AW578="Включен в полном объеме",РТУС!AW578="Включен частично"),HYPERLINK("#Проверка!"&amp;CELL("адрес",Проверка!AW578),РТУС!AW578),HYPERLINK("#РТУС!"&amp;CELL("адрес",Проверка!AW578),"###")))</f>
        <v>заполнить</v>
      </c>
      <c r="AX578" s="15" t="str">
        <f ca="1">IF(РТУС!AX578="",HYPERLINK("#РТУС!"&amp;CELL("адрес",Проверка!AX578),"заполнить"),IF(AND(LEN(РТУС!AX578)=5,РТУС!AX578&lt;TODAY()),HYPERLINK("#Проверка!"&amp;CELL("адрес",Проверка!AX578),РТУС!AX578),HYPERLINK("#РТУС!"&amp;CELL("адрес",Проверка!AX578),"###")))</f>
        <v>заполнить</v>
      </c>
      <c r="AY578" s="15" t="str">
        <f ca="1">IF(РТУС!AY578="",HYPERLINK("#РТУС!"&amp;CELL("адрес",Проверка!AY578),"заполнить"),IF(AND(LEN(РТУС!AY578)=5,РТУС!AY578&lt;TODAY()),HYPERLINK("#Проверка!"&amp;CELL("адрес",Проверка!AY578),РТУС!AY578),HYPERLINK("#РТУС!"&amp;CELL("адрес",Проверка!AY578),"###")))</f>
        <v>заполнить</v>
      </c>
    </row>
    <row r="579" spans="1:51" x14ac:dyDescent="0.25">
      <c r="A579" s="10" t="str">
        <f>РТУС!A579</f>
        <v>.</v>
      </c>
      <c r="B579" s="13" t="str">
        <f ca="1">IF(РТУС!B579="",HYPERLINK("#РТУС!"&amp;CELL("адрес",Проверка!B579),"заполнить"),IF(AND(LEN(РТУС!B579)=10,РТУС!B578=РТУС!B579),HYPERLINK("#Проверка!"&amp;CELL("адрес",Проверка!B579),РТУС!B579),HYPERLINK("#РТУС!"&amp;CELL("адрес",Проверка!B579),"###")))</f>
        <v>заполнить</v>
      </c>
      <c r="C579" s="13" t="str">
        <f ca="1">IF(РТУС!C579="",HYPERLINK("#РТУС!"&amp;CELL("адрес",Проверка!C579),"заполнить"),IF(AND(ISNUMBER(РТУС!C579)=TRUE,РТУС!C579&gt;0,РТУС!C578=РТУС!C579),HYPERLINK("#Проверка!"&amp;CELL("адрес",Проверка!C579),РТУС!C579),HYPERLINK("#РТУС!"&amp;CELL("адрес",Проверка!C579),"###")))</f>
        <v>заполнить</v>
      </c>
      <c r="D579" s="13" t="str">
        <f>IF(РТУС!D579="","",РТУС!D579)</f>
        <v/>
      </c>
      <c r="E579" s="13" t="str">
        <f ca="1">IF(РТУС!E579="",HYPERLINK("#РТУС!"&amp;CELL("адрес",Проверка!E579),"заполнить"),IF(РТУС!E578=РТУС!E579,HYPERLINK("#Проверка!"&amp;CELL("адрес",Проверка!E579),РТУС!E579),HYPERLINK("#РТУС!"&amp;CELL("адрес",Проверка!E579),"###")))</f>
        <v>заполнить</v>
      </c>
      <c r="F579" s="13" t="str">
        <f ca="1">IF(РТУС!F579="",HYPERLINK("#РТУС!"&amp;CELL("адрес",Проверка!F579),"заполнить"),HYPERLINK("#Проверка!"&amp;CELL("адрес",Проверка!F579),РТУС!F579))</f>
        <v>заполнить</v>
      </c>
      <c r="G579" s="20" t="str">
        <f ca="1">IF(РТУС!G579="",HYPERLINK("#РТУС!"&amp;CELL("адрес",Проверка!G579),"заполнить"),IF(РТУС!G579="1",HYPERLINK("#Проверка!"&amp;CELL("адрес",Проверка!G579),"1"),IF(AND(ISNUMBER(РТУС!G579)=TRUE,РТУС!G579&lt;=1,РТУС!G579&gt;0),IF(SUMIF(РТУС!$A$4:$A$1000,A579,РТУС!$G$4:$G$1000)=1,HYPERLINK("#Проверка!"&amp;CELL("адрес",Проверка!G579),РТУС!G579),HYPERLINK("#РТУС!"&amp;CELL("адрес",Проверка!G579),"сумма долей ≠ 1")),HYPERLINK("#РТУС!"&amp;CELL("адрес",Проверка!G579),"###"))))</f>
        <v>заполнить</v>
      </c>
      <c r="H579" s="13" t="str">
        <f ca="1">IF(РТУС!H579="",HYPERLINK("#РТУС!"&amp;CELL("адрес",Проверка!H579),"заполнить"),IF(OR(РТУС!H579="Юрлицо",РТУС!H579="Физлицо",РТУС!H579="ИП"),HYPERLINK("#Проверка!"&amp;CELL("адрес",Проверка!H579),РТУС!H579),HYPERLINK("#РТУС!"&amp;CELL("адрес",Проверка!H579),"###")))</f>
        <v>заполнить</v>
      </c>
      <c r="I579" s="13" t="str">
        <f ca="1">IF(OR(РТУС!H579="Юрлицо",РТУС!H579="ИП"),IF(РТУС!I579="",HYPERLINK("#РТУС!"&amp;CELL("адрес",Проверка!I579),"заполнить"),IF(OR(LEN(РТУС!I579)=10,LEN(РТУС!I579)=12),HYPERLINK("#Проверка!"&amp;CELL("адрес",Проверка!I579),РТУС!I579),HYPERLINK("#РТУС!"&amp;CELL("адрес",Проверка!I579),"###"))),"")</f>
        <v/>
      </c>
      <c r="J579" s="15" t="str">
        <f ca="1">IF(РТУС!J579="","",IF(AND(LEN(РТУС!J579)=5,РТУС!J579&lt;TODAY()),HYPERLINK("#Проверка!"&amp;CELL("адрес",Проверка!J579),РТУС!J579),HYPERLINK("#РТУС!"&amp;CELL("адрес",Проверка!J579),"###")))</f>
        <v/>
      </c>
      <c r="K579" s="13" t="str">
        <f>IF(РТУС!K579="","",РТУС!K579)</f>
        <v/>
      </c>
      <c r="L579" s="13" t="str">
        <f ca="1">IF(OR(РТУС!H579="Физлицо",РТУС!H579="ИП"),IF(РТУС!L579="",HYPERLINK("#РТУС!"&amp;CELL("адрес",Проверка!L579),"заполнить"),IF(OR(РТУС!L579="Загранпаспорт гражданина РФ",РТУС!L579="Паспорт гражданина РФ",РТУС!L579="Иностранный паспорт",РТУС!L579="Свидетельство о рождении",РТУС!L579="Вид на жительство"),HYPERLINK("#Проверка!"&amp;CELL("адрес",Проверка!L579),РТУС!L579),HYPERLINK("#РТУС!"&amp;CELL("адрес",Проверка!L579),"###"))),"")</f>
        <v/>
      </c>
      <c r="M579" s="13" t="str">
        <f ca="1">IF(AND(OR(РТУС!L579="Паспорт гражданина РФ",РТУС!L579="Свидетельство о рождении"),РТУС!M579=""),HYPERLINK("#РТУС!"&amp;CELL("адрес",Проверка!M579),"заполнить"),IF(РТУС!L579="Паспорт гражданина РФ",IF(LEN(РТУС!M579)=4,HYPERLINK("#Проверка!"&amp;CELL("адрес",Проверка!M579),РТУС!M579),HYPERLINK("#РТУС!"&amp;CELL("адрес",Проверка!M579),"###")),IF(РТУС!L579="Свидетельство о рождении",HYPERLINK("#Проверка!"&amp;CELL("адрес",Проверка!M579),РТУС!M579),"")))</f>
        <v/>
      </c>
      <c r="N579" s="13" t="str">
        <f ca="1">IF(РТУС!L579="","",IF(РТУС!N579="",HYPERLINK("#РТУС!"&amp;CELL("адрес",Проверка!N579),"заполнить"),IF(OR(РТУС!L579="Паспорт гражданина РФ",РТУС!L579="Свидетельство о рождении"),IF(LEN(РТУС!N579)=6,HYPERLINK("#Проверка!"&amp;CELL("адрес",Проверка!N579),РТУС!N579),HYPERLINK("#РТУС!"&amp;CELL("адрес",Проверка!N579),"###")),HYPERLINK("#Проверка!"&amp;CELL("адрес",Проверка!N579),РТУС!N579))))</f>
        <v/>
      </c>
      <c r="O579" s="15" t="str">
        <f ca="1">IF(РТУС!L579="","",IF(РТУС!O579="",HYPERLINK("#РТУС!"&amp;CELL("адрес",Проверка!O579),"заполнить"),IF(AND(LEN(РТУС!O579)=5,РТУС!O579&lt;TODAY()),IF(РТУС!L579="Свидетельство о рождении",IF(РТУС!O579&gt;EDATE(TODAY(),-168),HYPERLINK("#Проверка!"&amp;CELL("адрес",Проверка!O579),РТУС!O579),HYPERLINK("#РТУС!"&amp;CELL("адрес",Проверка!O579),"недействительно")),HYPERLINK("#Проверка!"&amp;CELL("адрес",Проверка!O579),РТУС!O579)),HYPERLINK("#РТУС!"&amp;CELL("адрес",Проверка!O579),"###"))))</f>
        <v/>
      </c>
      <c r="P579" s="21" t="str">
        <f ca="1">IF(РТУС!L579="Паспорт гражданина РФ",IF(РТУС!P579="",HYPERLINK("#РТУС!"&amp;CELL("адрес",Проверка!P579),"заполнить"),HYPERLINK("#Проверка!"&amp;CELL("адрес",Проверка!P579),РТУС!P579)),"")</f>
        <v/>
      </c>
      <c r="Q579" s="13" t="str">
        <f ca="1">IF(РТУС!L579="Паспорт гражданина РФ",IF(РТУС!Q579="",HYPERLINK("#РТУС!"&amp;CELL("адрес",Проверка!Q579),"заполнить"),IF(LEN(РТУС!Q579)=7,HYPERLINK("#Проверка!"&amp;CELL("адрес",Проверка!Q579),РТУС!Q579),HYPERLINK("#РТУС!"&amp;CELL("адрес",Проверка!Q579),"###"))),"")</f>
        <v/>
      </c>
      <c r="R579" s="13" t="str">
        <f ca="1">IF(РТУС!R579="",HYPERLINK("#РТУС!"&amp;CELL("адрес",Проверка!R579),"заполнить"),HYPERLINK("#Проверка!"&amp;CELL("адрес",Проверка!R579),РТУС!R579))</f>
        <v>заполнить</v>
      </c>
      <c r="S579" s="13" t="str">
        <f>IF(РТУС!S579="","",РТУС!S579)</f>
        <v/>
      </c>
      <c r="T579" s="13" t="str">
        <f>IF(РТУС!T579="","",РТУС!T579)</f>
        <v/>
      </c>
      <c r="U579" s="13" t="str">
        <f>IF(РТУС!U579="","",РТУС!U579)</f>
        <v/>
      </c>
      <c r="V579" s="13" t="str">
        <f ca="1">IF(РТУС!V579="",HYPERLINK("#РТУС!"&amp;CELL("адрес",Проверка!V579),"заполнить"),IF(OR(РТУС!V579="Договор участия в долевом строительстве",РТУС!V579="Предварительный договор участия в долевом строительстве",РТУС!V579="Определение Арбитражного суда",РТУС!V579="Решение суда общей юрисдикции",РТУС!V579="Иные договоры"),HYPERLINK("#Проверка!"&amp;CELL("адрес",Проверка!V579),РТУС!V579),HYPERLINK("#РТУС!"&amp;CELL("адрес",Проверка!V579),"###")))</f>
        <v>заполнить</v>
      </c>
      <c r="W579" s="13" t="str">
        <f ca="1">IF(РТУС!W579="",HYPERLINK("#РТУС!"&amp;CELL("адрес",Проверка!W579),"заполнить"),HYPERLINK("#Проверка!"&amp;CELL("адрес",Проверка!W579),РТУС!W579))</f>
        <v>заполнить</v>
      </c>
      <c r="X579" s="15" t="str">
        <f ca="1">IF(РТУС!X579="",HYPERLINK("#РТУС!"&amp;CELL("адрес",Проверка!X579),"заполнить"),IF(AND(LEN(РТУС!X579)=5,РТУС!X579&lt;TODAY()),HYPERLINK("#Проверка!"&amp;CELL("адрес",Проверка!X579),РТУС!X579),HYPERLINK("#РТУС!"&amp;CELL("адрес",Проверка!X579),"###")))</f>
        <v>заполнить</v>
      </c>
      <c r="Y579" s="13" t="str">
        <f>IF(РТУС!Y579="","",РТУС!Y579)</f>
        <v/>
      </c>
      <c r="Z579" s="15" t="str">
        <f ca="1">IF(РТУС!Z579="","",IF(AND(LEN(РТУС!Z579)=5,РТУС!Z579&lt;TODAY()),HYPERLINK("#Проверка!"&amp;CELL("адрес",Проверка!Z579),РТУС!Z579),HYPERLINK("#РТУС!"&amp;CELL("адрес",Проверка!Z579),"###")))</f>
        <v/>
      </c>
      <c r="AA579" s="18" t="str">
        <f ca="1">IF(РТУС!AA579="",HYPERLINK("#РТУС!"&amp;CELL("адрес",Проверка!AA579),"заполнить"),IF(ISNUMBER(РТУС!AA579)=TRUE,HYPERLINK("#Проверка!"&amp;CELL("адрес",Проверка!AA579),РТУС!AA579),HYPERLINK("#РТУС!"&amp;CELL("адрес",Проверка!AA579),"###")))</f>
        <v>заполнить</v>
      </c>
      <c r="AB579" s="18" t="str">
        <f ca="1">IF(РТУС!AB579="",HYPERLINK("#РТУС!"&amp;CELL("адрес",Проверка!AB579),"заполнить"),IF(ISNUMBER(РТУС!AB579)=TRUE,HYPERLINK("#Проверка!"&amp;CELL("адрес",Проверка!AB579),РТУС!AB579),HYPERLINK("#РТУС!"&amp;CELL("адрес",Проверка!AB579),"###")))</f>
        <v>заполнить</v>
      </c>
      <c r="AC579" s="18" t="str">
        <f ca="1">IF(РТУС!AC579="","",IF(ISNUMBER(РТУС!AC579)=TRUE,HYPERLINK("#Проверка!"&amp;CELL("адрес",Проверка!AC579),РТУС!AC579),HYPERLINK("#РТУС!"&amp;CELL("адрес",Проверка!AC579),"###")))</f>
        <v/>
      </c>
      <c r="AD579" s="18" t="str">
        <f ca="1">IF(РТУС!AD579="","",IF(ISNUMBER(РТУС!AD579)=TRUE,HYPERLINK("#Проверка!"&amp;CELL("адрес",Проверка!AD579),РТУС!AD579),HYPERLINK("#РТУС!"&amp;CELL("адрес",Проверка!AD579),"###")))</f>
        <v/>
      </c>
      <c r="AE579" s="13" t="str">
        <f>IF(РТУС!AE579="","",РТУС!AE579)</f>
        <v/>
      </c>
      <c r="AF579" s="15" t="str">
        <f ca="1">IF(РТУС!AE579="","",IF(РТУС!AF579="",HYPERLINK("#РТУС!"&amp;CELL("адрес",Проверка!AF579),"заполнить"),IF(AND(LEN(РТУС!AF579)=5,РТУС!AF579&lt;TODAY()),HYPERLINK("#Проверка!"&amp;CELL("адрес",Проверка!AF579),РТУС!AF579),HYPERLINK("#РТУС!"&amp;CELL("адрес",Проверка!AF579),"###"))))</f>
        <v/>
      </c>
      <c r="AG579" s="13"/>
      <c r="AH579" s="15" t="str">
        <f ca="1">IF(РТУС!AE579="","",IF(РТУС!AH579="",HYPERLINK("#РТУС!"&amp;CELL("адрес",Проверка!AH579),"заполнить"),IF(AND(LEN(РТУС!AH579)=5,РТУС!AH579&lt;TODAY()),HYPERLINK("#Проверка!"&amp;CELL("адрес",Проверка!AH579),РТУС!AH579),HYPERLINK("#РТУС!"&amp;CELL("адрес",Проверка!AH579),"###"))))</f>
        <v/>
      </c>
      <c r="AI579" s="15" t="str">
        <f ca="1">IF(РТУС!AE579="","",IF(РТУС!AI579="",HYPERLINK("#РТУС!"&amp;CELL("адрес",Проверка!AI579),"заполнить"),HYPERLINK("#Проверка!"&amp;CELL("адрес",Проверка!AI579),РТУС!AI579)))</f>
        <v/>
      </c>
      <c r="AJ579" s="13" t="str">
        <f ca="1">IF(РТУС!AE579="","",IF(РТУС!AJ579="",HYPERLINK("#РТУС!"&amp;CELL("адрес",Проверка!AJ579),"заполнить"),IF(OR(РТУС!AJ579="Юрлицо",РТУС!AJ579="Физлицо",РТУС!AJ579="ИП"),HYPERLINK("#Проверка!"&amp;CELL("адрес",Проверка!AJ579),РТУС!AJ579),HYPERLINK("#РТУС!"&amp;CELL("адрес",Проверка!AJ579),"###"))))</f>
        <v/>
      </c>
      <c r="AK579" s="13" t="str">
        <f ca="1">IF(РТУС!AK579="",HYPERLINK("#РТУС!"&amp;CELL("адрес",Проверка!AK579),"заполнить"),IF(OR(РТУС!AK579="Квартира",РТУС!AK579="Кладовая",РТУС!AK579="Машино-место",РТУС!AK579="Нежилое помещение"),HYPERLINK("#Проверка!"&amp;CELL("адрес",Проверка!AK579),РТУС!AK579),HYPERLINK("#РТУС!"&amp;CELL("адрес",Проверка!AK579),"###")))</f>
        <v>заполнить</v>
      </c>
      <c r="AL579" s="13" t="str">
        <f ca="1">IF(РТУС!AL579="",HYPERLINK("#РТУС!"&amp;CELL("адрес",Проверка!AL579),"заполнить"),HYPERLINK("#Проверка!"&amp;CELL("адрес",Проверка!AL579),РТУС!AL579))</f>
        <v>заполнить</v>
      </c>
      <c r="AM579" s="18" t="str">
        <f ca="1">IF(РТУС!AM579="",HYPERLINK("#РТУС!"&amp;CELL("адрес",Проверка!AM579),"заполнить"),IF(ISNUMBER(РТУС!AM579)=TRUE,IF(РТУС!AK579="Нежилое помещение",IF(РТУС!AM579&gt;7,HYPERLINK("#РТУС!"&amp;CELL("адрес",Проверка!AM579),"не больше 7 кв.м."),РТУС!AM579),HYPERLINK("#Проверка!"&amp;CELL("адрес",Проверка!AM579),РТУС!AM579)),HYPERLINK("#РТУС!"&amp;CELL("адрес",Проверка!AM579),"###")))</f>
        <v>заполнить</v>
      </c>
      <c r="AN579" s="13" t="str">
        <f ca="1">IF(РТУС!AN579="",HYPERLINK("#РТУС!"&amp;CELL("адрес",Проверка!AN579),"заполнить"),IF(OR(РТУС!AN579="Общая площадь помещения",РТУС!AN579="Общая приведенная площадь жилого помещения",РТУС!AN579="Общая площадь жилого помещения с учетом лоджий, балконов, террас и веранд"),HYPERLINK("#Проверка!"&amp;CELL("адрес",Проверка!AN579),РТУС!AN579),HYPERLINK("#РТУС!"&amp;CELL("адрес",Проверка!AN579),"###")))</f>
        <v>заполнить</v>
      </c>
      <c r="AO579" s="13" t="str">
        <f ca="1">IF(OR(РТУС!AK579="Квартира",РТУС!A579="Нежилое помещение"),IF(РТУС!AO579="",HYPERLINK("#РТУС!"&amp;CELL("адрес",Проверка!AO579),"заполнить"),IF(ISNUMBER(РТУС!AO579)=TRUE,HYPERLINK("#Проверка!"&amp;CELL("адрес",Проверка!AO579),РТУС!AO579),HYPERLINK("#РТУС!"&amp;CELL("адрес",Проверка!AO579),"###"))),"")</f>
        <v/>
      </c>
      <c r="AP579" s="13" t="str">
        <f>IF(РТУС!AP579="","",РТУС!AP579)</f>
        <v/>
      </c>
      <c r="AQ579" s="13" t="str">
        <f ca="1">IF(РТУС!AQ579="",HYPERLINK("#РТУС!"&amp;CELL("адрес",Проверка!AQ579),"заполнить"),HYPERLINK("#Проверка!"&amp;CELL("адрес",Проверка!AQ579),РТУС!AQ579))</f>
        <v>заполнить</v>
      </c>
      <c r="AR579" s="18" t="str">
        <f ca="1">IF(РТУС!AR579="",HYPERLINK("#РТУС!"&amp;CELL("адрес",Проверка!AR579),"заполнить"),IF(ISNUMBER(РТУС!AR579)=FALSE,HYPERLINK("#РТУС!"&amp;CELL("адрес",Проверка!AR579),"###"),IF(РТУС!G579="1",IF(РТУС!AB579=РТУС!AR579+РТУС!AU579,HYPERLINK("#Проверка!"&amp;CELL("адрес",Проверка!AR579),РТУС!AR579),HYPERLINK("#РТУС!"&amp;CELL("адрес",Проверка!AR579),"сверить суммы")),IF(РТУС!AB579=(SUMIF(РТУС!$A$4:$A$1000,A579,РТУС!$AR$4:$AR$1000)+SUMIF(РТУС!$A$4:$A$1000,A579,РТУС!$AU$4:$AU$1000)),HYPERLINK("#Проверка!"&amp;CELL("адрес",Проверка!AR579),РТУС!AR579),HYPERLINK("#РТУС!"&amp;CELL("адрес",Проверка!AR579),"сверить суммы")))))</f>
        <v>заполнить</v>
      </c>
      <c r="AS579" s="13" t="str">
        <f>IF(РТУС!AS579="","",РТУС!AS579)</f>
        <v/>
      </c>
      <c r="AT579" s="18" t="str">
        <f ca="1">IF(РТУС!AT579="",HYPERLINK("#РТУС!"&amp;CELL("адрес",Проверка!AT579),"заполнить"),IF(ISNUMBER(РТУС!AT579)=FALSE,HYPERLINK("#РТУС!"&amp;CELL("адрес",Проверка!AT579),"###"),IF(РТУС!AT579=РТУС!AR579,HYPERLINK("#Проверка!"&amp;CELL("адрес",Проверка!AT579),РТУС!AT579),HYPERLINK("#РТУС!"&amp;CELL("адрес",Проверка!AT579),"сверить суммы"))))</f>
        <v>заполнить</v>
      </c>
      <c r="AU579" s="18" t="str">
        <f ca="1">IF(РТУС!AU579="",HYPERLINK("#РТУС!"&amp;CELL("адрес",Проверка!AU579),"заполнить"),IF(ISNUMBER(РТУС!AU579)=FALSE,HYPERLINK("#РТУС!"&amp;CELL("адрес",Проверка!AU579),"###"),IF(РТУС!G579="1",IF(РТУС!AB579=РТУС!AR579+РТУС!AU579,HYPERLINK("#Проверка!"&amp;CELL("адрес",Проверка!AU579),РТУС!AU579),HYPERLINK("#РТУС!"&amp;CELL("адрес",Проверка!AU579),"сверить суммы")),IF(РТУС!AB579=(SUMIF(РТУС!$A$4:$A$1000,A579,РТУС!$AR$4:$AR$1000)+SUMIF(РТУС!$A$4:$A$1000,A579,РТУС!$AU$4:$AU$1000)),HYPERLINK("#Проверка!"&amp;CELL("адрес",Проверка!AU579),РТУС!AU579),HYPERLINK("#РТУС!"&amp;CELL("адрес",Проверка!AU579),"сверить суммы")))))</f>
        <v>заполнить</v>
      </c>
      <c r="AV579" s="13" t="str">
        <f ca="1">IF(РТУС!AV579="",HYPERLINK("#РТУС!"&amp;CELL("адрес",Проверка!AV579),"заполнить"),IF(OR(РТУС!AV579="Требование о передаче жилого помещения",РТУС!AV579="Требование о передаче машино-места",РТУС!AV579="Требования о передаче нежилого помещения",РТУС!AV579="Денежные требования"),HYPERLINK("#Проверка!"&amp;CELL("адрес",Проверка!AV579),РТУС!AV579),HYPERLINK("#РТУС!"&amp;CELL("адрес",Проверка!AV579),"###")))</f>
        <v>заполнить</v>
      </c>
      <c r="AW579" s="13" t="str">
        <f ca="1">IF(РТУС!AW579="",HYPERLINK("#РТУС!"&amp;CELL("адрес",Проверка!AW579),"заполнить"),IF(OR(РТУС!AW579="Включен в полном объеме",РТУС!AW579="Включен частично"),HYPERLINK("#Проверка!"&amp;CELL("адрес",Проверка!AW579),РТУС!AW579),HYPERLINK("#РТУС!"&amp;CELL("адрес",Проверка!AW579),"###")))</f>
        <v>заполнить</v>
      </c>
      <c r="AX579" s="15" t="str">
        <f ca="1">IF(РТУС!AX579="",HYPERLINK("#РТУС!"&amp;CELL("адрес",Проверка!AX579),"заполнить"),IF(AND(LEN(РТУС!AX579)=5,РТУС!AX579&lt;TODAY()),HYPERLINK("#Проверка!"&amp;CELL("адрес",Проверка!AX579),РТУС!AX579),HYPERLINK("#РТУС!"&amp;CELL("адрес",Проверка!AX579),"###")))</f>
        <v>заполнить</v>
      </c>
      <c r="AY579" s="15" t="str">
        <f ca="1">IF(РТУС!AY579="",HYPERLINK("#РТУС!"&amp;CELL("адрес",Проверка!AY579),"заполнить"),IF(AND(LEN(РТУС!AY579)=5,РТУС!AY579&lt;TODAY()),HYPERLINK("#Проверка!"&amp;CELL("адрес",Проверка!AY579),РТУС!AY579),HYPERLINK("#РТУС!"&amp;CELL("адрес",Проверка!AY579),"###")))</f>
        <v>заполнить</v>
      </c>
    </row>
    <row r="580" spans="1:51" x14ac:dyDescent="0.25">
      <c r="A580" s="10" t="str">
        <f>РТУС!A580</f>
        <v>.</v>
      </c>
      <c r="B580" s="13" t="str">
        <f ca="1">IF(РТУС!B580="",HYPERLINK("#РТУС!"&amp;CELL("адрес",Проверка!B580),"заполнить"),IF(AND(LEN(РТУС!B580)=10,РТУС!B579=РТУС!B580),HYPERLINK("#Проверка!"&amp;CELL("адрес",Проверка!B580),РТУС!B580),HYPERLINK("#РТУС!"&amp;CELL("адрес",Проверка!B580),"###")))</f>
        <v>заполнить</v>
      </c>
      <c r="C580" s="13" t="str">
        <f ca="1">IF(РТУС!C580="",HYPERLINK("#РТУС!"&amp;CELL("адрес",Проверка!C580),"заполнить"),IF(AND(ISNUMBER(РТУС!C580)=TRUE,РТУС!C580&gt;0,РТУС!C579=РТУС!C580),HYPERLINK("#Проверка!"&amp;CELL("адрес",Проверка!C580),РТУС!C580),HYPERLINK("#РТУС!"&amp;CELL("адрес",Проверка!C580),"###")))</f>
        <v>заполнить</v>
      </c>
      <c r="D580" s="13" t="str">
        <f>IF(РТУС!D580="","",РТУС!D580)</f>
        <v/>
      </c>
      <c r="E580" s="13" t="str">
        <f ca="1">IF(РТУС!E580="",HYPERLINK("#РТУС!"&amp;CELL("адрес",Проверка!E580),"заполнить"),IF(РТУС!E579=РТУС!E580,HYPERLINK("#Проверка!"&amp;CELL("адрес",Проверка!E580),РТУС!E580),HYPERLINK("#РТУС!"&amp;CELL("адрес",Проверка!E580),"###")))</f>
        <v>заполнить</v>
      </c>
      <c r="F580" s="13" t="str">
        <f ca="1">IF(РТУС!F580="",HYPERLINK("#РТУС!"&amp;CELL("адрес",Проверка!F580),"заполнить"),HYPERLINK("#Проверка!"&amp;CELL("адрес",Проверка!F580),РТУС!F580))</f>
        <v>заполнить</v>
      </c>
      <c r="G580" s="20" t="str">
        <f ca="1">IF(РТУС!G580="",HYPERLINK("#РТУС!"&amp;CELL("адрес",Проверка!G580),"заполнить"),IF(РТУС!G580="1",HYPERLINK("#Проверка!"&amp;CELL("адрес",Проверка!G580),"1"),IF(AND(ISNUMBER(РТУС!G580)=TRUE,РТУС!G580&lt;=1,РТУС!G580&gt;0),IF(SUMIF(РТУС!$A$4:$A$1000,A580,РТУС!$G$4:$G$1000)=1,HYPERLINK("#Проверка!"&amp;CELL("адрес",Проверка!G580),РТУС!G580),HYPERLINK("#РТУС!"&amp;CELL("адрес",Проверка!G580),"сумма долей ≠ 1")),HYPERLINK("#РТУС!"&amp;CELL("адрес",Проверка!G580),"###"))))</f>
        <v>заполнить</v>
      </c>
      <c r="H580" s="13" t="str">
        <f ca="1">IF(РТУС!H580="",HYPERLINK("#РТУС!"&amp;CELL("адрес",Проверка!H580),"заполнить"),IF(OR(РТУС!H580="Юрлицо",РТУС!H580="Физлицо",РТУС!H580="ИП"),HYPERLINK("#Проверка!"&amp;CELL("адрес",Проверка!H580),РТУС!H580),HYPERLINK("#РТУС!"&amp;CELL("адрес",Проверка!H580),"###")))</f>
        <v>заполнить</v>
      </c>
      <c r="I580" s="13" t="str">
        <f ca="1">IF(OR(РТУС!H580="Юрлицо",РТУС!H580="ИП"),IF(РТУС!I580="",HYPERLINK("#РТУС!"&amp;CELL("адрес",Проверка!I580),"заполнить"),IF(OR(LEN(РТУС!I580)=10,LEN(РТУС!I580)=12),HYPERLINK("#Проверка!"&amp;CELL("адрес",Проверка!I580),РТУС!I580),HYPERLINK("#РТУС!"&amp;CELL("адрес",Проверка!I580),"###"))),"")</f>
        <v/>
      </c>
      <c r="J580" s="15" t="str">
        <f ca="1">IF(РТУС!J580="","",IF(AND(LEN(РТУС!J580)=5,РТУС!J580&lt;TODAY()),HYPERLINK("#Проверка!"&amp;CELL("адрес",Проверка!J580),РТУС!J580),HYPERLINK("#РТУС!"&amp;CELL("адрес",Проверка!J580),"###")))</f>
        <v/>
      </c>
      <c r="K580" s="13" t="str">
        <f>IF(РТУС!K580="","",РТУС!K580)</f>
        <v/>
      </c>
      <c r="L580" s="13" t="str">
        <f ca="1">IF(OR(РТУС!H580="Физлицо",РТУС!H580="ИП"),IF(РТУС!L580="",HYPERLINK("#РТУС!"&amp;CELL("адрес",Проверка!L580),"заполнить"),IF(OR(РТУС!L580="Загранпаспорт гражданина РФ",РТУС!L580="Паспорт гражданина РФ",РТУС!L580="Иностранный паспорт",РТУС!L580="Свидетельство о рождении",РТУС!L580="Вид на жительство"),HYPERLINK("#Проверка!"&amp;CELL("адрес",Проверка!L580),РТУС!L580),HYPERLINK("#РТУС!"&amp;CELL("адрес",Проверка!L580),"###"))),"")</f>
        <v/>
      </c>
      <c r="M580" s="13" t="str">
        <f ca="1">IF(AND(OR(РТУС!L580="Паспорт гражданина РФ",РТУС!L580="Свидетельство о рождении"),РТУС!M580=""),HYPERLINK("#РТУС!"&amp;CELL("адрес",Проверка!M580),"заполнить"),IF(РТУС!L580="Паспорт гражданина РФ",IF(LEN(РТУС!M580)=4,HYPERLINK("#Проверка!"&amp;CELL("адрес",Проверка!M580),РТУС!M580),HYPERLINK("#РТУС!"&amp;CELL("адрес",Проверка!M580),"###")),IF(РТУС!L580="Свидетельство о рождении",HYPERLINK("#Проверка!"&amp;CELL("адрес",Проверка!M580),РТУС!M580),"")))</f>
        <v/>
      </c>
      <c r="N580" s="13" t="str">
        <f ca="1">IF(РТУС!L580="","",IF(РТУС!N580="",HYPERLINK("#РТУС!"&amp;CELL("адрес",Проверка!N580),"заполнить"),IF(OR(РТУС!L580="Паспорт гражданина РФ",РТУС!L580="Свидетельство о рождении"),IF(LEN(РТУС!N580)=6,HYPERLINK("#Проверка!"&amp;CELL("адрес",Проверка!N580),РТУС!N580),HYPERLINK("#РТУС!"&amp;CELL("адрес",Проверка!N580),"###")),HYPERLINK("#Проверка!"&amp;CELL("адрес",Проверка!N580),РТУС!N580))))</f>
        <v/>
      </c>
      <c r="O580" s="15" t="str">
        <f ca="1">IF(РТУС!L580="","",IF(РТУС!O580="",HYPERLINK("#РТУС!"&amp;CELL("адрес",Проверка!O580),"заполнить"),IF(AND(LEN(РТУС!O580)=5,РТУС!O580&lt;TODAY()),IF(РТУС!L580="Свидетельство о рождении",IF(РТУС!O580&gt;EDATE(TODAY(),-168),HYPERLINK("#Проверка!"&amp;CELL("адрес",Проверка!O580),РТУС!O580),HYPERLINK("#РТУС!"&amp;CELL("адрес",Проверка!O580),"недействительно")),HYPERLINK("#Проверка!"&amp;CELL("адрес",Проверка!O580),РТУС!O580)),HYPERLINK("#РТУС!"&amp;CELL("адрес",Проверка!O580),"###"))))</f>
        <v/>
      </c>
      <c r="P580" s="21" t="str">
        <f ca="1">IF(РТУС!L580="Паспорт гражданина РФ",IF(РТУС!P580="",HYPERLINK("#РТУС!"&amp;CELL("адрес",Проверка!P580),"заполнить"),HYPERLINK("#Проверка!"&amp;CELL("адрес",Проверка!P580),РТУС!P580)),"")</f>
        <v/>
      </c>
      <c r="Q580" s="13" t="str">
        <f ca="1">IF(РТУС!L580="Паспорт гражданина РФ",IF(РТУС!Q580="",HYPERLINK("#РТУС!"&amp;CELL("адрес",Проверка!Q580),"заполнить"),IF(LEN(РТУС!Q580)=7,HYPERLINK("#Проверка!"&amp;CELL("адрес",Проверка!Q580),РТУС!Q580),HYPERLINK("#РТУС!"&amp;CELL("адрес",Проверка!Q580),"###"))),"")</f>
        <v/>
      </c>
      <c r="R580" s="13" t="str">
        <f ca="1">IF(РТУС!R580="",HYPERLINK("#РТУС!"&amp;CELL("адрес",Проверка!R580),"заполнить"),HYPERLINK("#Проверка!"&amp;CELL("адрес",Проверка!R580),РТУС!R580))</f>
        <v>заполнить</v>
      </c>
      <c r="S580" s="13" t="str">
        <f>IF(РТУС!S580="","",РТУС!S580)</f>
        <v/>
      </c>
      <c r="T580" s="13" t="str">
        <f>IF(РТУС!T580="","",РТУС!T580)</f>
        <v/>
      </c>
      <c r="U580" s="13" t="str">
        <f>IF(РТУС!U580="","",РТУС!U580)</f>
        <v/>
      </c>
      <c r="V580" s="13" t="str">
        <f ca="1">IF(РТУС!V580="",HYPERLINK("#РТУС!"&amp;CELL("адрес",Проверка!V580),"заполнить"),IF(OR(РТУС!V580="Договор участия в долевом строительстве",РТУС!V580="Предварительный договор участия в долевом строительстве",РТУС!V580="Определение Арбитражного суда",РТУС!V580="Решение суда общей юрисдикции",РТУС!V580="Иные договоры"),HYPERLINK("#Проверка!"&amp;CELL("адрес",Проверка!V580),РТУС!V580),HYPERLINK("#РТУС!"&amp;CELL("адрес",Проверка!V580),"###")))</f>
        <v>заполнить</v>
      </c>
      <c r="W580" s="13" t="str">
        <f ca="1">IF(РТУС!W580="",HYPERLINK("#РТУС!"&amp;CELL("адрес",Проверка!W580),"заполнить"),HYPERLINK("#Проверка!"&amp;CELL("адрес",Проверка!W580),РТУС!W580))</f>
        <v>заполнить</v>
      </c>
      <c r="X580" s="15" t="str">
        <f ca="1">IF(РТУС!X580="",HYPERLINK("#РТУС!"&amp;CELL("адрес",Проверка!X580),"заполнить"),IF(AND(LEN(РТУС!X580)=5,РТУС!X580&lt;TODAY()),HYPERLINK("#Проверка!"&amp;CELL("адрес",Проверка!X580),РТУС!X580),HYPERLINK("#РТУС!"&amp;CELL("адрес",Проверка!X580),"###")))</f>
        <v>заполнить</v>
      </c>
      <c r="Y580" s="13" t="str">
        <f>IF(РТУС!Y580="","",РТУС!Y580)</f>
        <v/>
      </c>
      <c r="Z580" s="15" t="str">
        <f ca="1">IF(РТУС!Z580="","",IF(AND(LEN(РТУС!Z580)=5,РТУС!Z580&lt;TODAY()),HYPERLINK("#Проверка!"&amp;CELL("адрес",Проверка!Z580),РТУС!Z580),HYPERLINK("#РТУС!"&amp;CELL("адрес",Проверка!Z580),"###")))</f>
        <v/>
      </c>
      <c r="AA580" s="18" t="str">
        <f ca="1">IF(РТУС!AA580="",HYPERLINK("#РТУС!"&amp;CELL("адрес",Проверка!AA580),"заполнить"),IF(ISNUMBER(РТУС!AA580)=TRUE,HYPERLINK("#Проверка!"&amp;CELL("адрес",Проверка!AA580),РТУС!AA580),HYPERLINK("#РТУС!"&amp;CELL("адрес",Проверка!AA580),"###")))</f>
        <v>заполнить</v>
      </c>
      <c r="AB580" s="18" t="str">
        <f ca="1">IF(РТУС!AB580="",HYPERLINK("#РТУС!"&amp;CELL("адрес",Проверка!AB580),"заполнить"),IF(ISNUMBER(РТУС!AB580)=TRUE,HYPERLINK("#Проверка!"&amp;CELL("адрес",Проверка!AB580),РТУС!AB580),HYPERLINK("#РТУС!"&amp;CELL("адрес",Проверка!AB580),"###")))</f>
        <v>заполнить</v>
      </c>
      <c r="AC580" s="18" t="str">
        <f ca="1">IF(РТУС!AC580="","",IF(ISNUMBER(РТУС!AC580)=TRUE,HYPERLINK("#Проверка!"&amp;CELL("адрес",Проверка!AC580),РТУС!AC580),HYPERLINK("#РТУС!"&amp;CELL("адрес",Проверка!AC580),"###")))</f>
        <v/>
      </c>
      <c r="AD580" s="18" t="str">
        <f ca="1">IF(РТУС!AD580="","",IF(ISNUMBER(РТУС!AD580)=TRUE,HYPERLINK("#Проверка!"&amp;CELL("адрес",Проверка!AD580),РТУС!AD580),HYPERLINK("#РТУС!"&amp;CELL("адрес",Проверка!AD580),"###")))</f>
        <v/>
      </c>
      <c r="AE580" s="13" t="str">
        <f>IF(РТУС!AE580="","",РТУС!AE580)</f>
        <v/>
      </c>
      <c r="AF580" s="15" t="str">
        <f ca="1">IF(РТУС!AE580="","",IF(РТУС!AF580="",HYPERLINK("#РТУС!"&amp;CELL("адрес",Проверка!AF580),"заполнить"),IF(AND(LEN(РТУС!AF580)=5,РТУС!AF580&lt;TODAY()),HYPERLINK("#Проверка!"&amp;CELL("адрес",Проверка!AF580),РТУС!AF580),HYPERLINK("#РТУС!"&amp;CELL("адрес",Проверка!AF580),"###"))))</f>
        <v/>
      </c>
      <c r="AG580" s="13"/>
      <c r="AH580" s="15" t="str">
        <f ca="1">IF(РТУС!AE580="","",IF(РТУС!AH580="",HYPERLINK("#РТУС!"&amp;CELL("адрес",Проверка!AH580),"заполнить"),IF(AND(LEN(РТУС!AH580)=5,РТУС!AH580&lt;TODAY()),HYPERLINK("#Проверка!"&amp;CELL("адрес",Проверка!AH580),РТУС!AH580),HYPERLINK("#РТУС!"&amp;CELL("адрес",Проверка!AH580),"###"))))</f>
        <v/>
      </c>
      <c r="AI580" s="15" t="str">
        <f ca="1">IF(РТУС!AE580="","",IF(РТУС!AI580="",HYPERLINK("#РТУС!"&amp;CELL("адрес",Проверка!AI580),"заполнить"),HYPERLINK("#Проверка!"&amp;CELL("адрес",Проверка!AI580),РТУС!AI580)))</f>
        <v/>
      </c>
      <c r="AJ580" s="13" t="str">
        <f ca="1">IF(РТУС!AE580="","",IF(РТУС!AJ580="",HYPERLINK("#РТУС!"&amp;CELL("адрес",Проверка!AJ580),"заполнить"),IF(OR(РТУС!AJ580="Юрлицо",РТУС!AJ580="Физлицо",РТУС!AJ580="ИП"),HYPERLINK("#Проверка!"&amp;CELL("адрес",Проверка!AJ580),РТУС!AJ580),HYPERLINK("#РТУС!"&amp;CELL("адрес",Проверка!AJ580),"###"))))</f>
        <v/>
      </c>
      <c r="AK580" s="13" t="str">
        <f ca="1">IF(РТУС!AK580="",HYPERLINK("#РТУС!"&amp;CELL("адрес",Проверка!AK580),"заполнить"),IF(OR(РТУС!AK580="Квартира",РТУС!AK580="Кладовая",РТУС!AK580="Машино-место",РТУС!AK580="Нежилое помещение"),HYPERLINK("#Проверка!"&amp;CELL("адрес",Проверка!AK580),РТУС!AK580),HYPERLINK("#РТУС!"&amp;CELL("адрес",Проверка!AK580),"###")))</f>
        <v>заполнить</v>
      </c>
      <c r="AL580" s="13" t="str">
        <f ca="1">IF(РТУС!AL580="",HYPERLINK("#РТУС!"&amp;CELL("адрес",Проверка!AL580),"заполнить"),HYPERLINK("#Проверка!"&amp;CELL("адрес",Проверка!AL580),РТУС!AL580))</f>
        <v>заполнить</v>
      </c>
      <c r="AM580" s="18" t="str">
        <f ca="1">IF(РТУС!AM580="",HYPERLINK("#РТУС!"&amp;CELL("адрес",Проверка!AM580),"заполнить"),IF(ISNUMBER(РТУС!AM580)=TRUE,IF(РТУС!AK580="Нежилое помещение",IF(РТУС!AM580&gt;7,HYPERLINK("#РТУС!"&amp;CELL("адрес",Проверка!AM580),"не больше 7 кв.м."),РТУС!AM580),HYPERLINK("#Проверка!"&amp;CELL("адрес",Проверка!AM580),РТУС!AM580)),HYPERLINK("#РТУС!"&amp;CELL("адрес",Проверка!AM580),"###")))</f>
        <v>заполнить</v>
      </c>
      <c r="AN580" s="13" t="str">
        <f ca="1">IF(РТУС!AN580="",HYPERLINK("#РТУС!"&amp;CELL("адрес",Проверка!AN580),"заполнить"),IF(OR(РТУС!AN580="Общая площадь помещения",РТУС!AN580="Общая приведенная площадь жилого помещения",РТУС!AN580="Общая площадь жилого помещения с учетом лоджий, балконов, террас и веранд"),HYPERLINK("#Проверка!"&amp;CELL("адрес",Проверка!AN580),РТУС!AN580),HYPERLINK("#РТУС!"&amp;CELL("адрес",Проверка!AN580),"###")))</f>
        <v>заполнить</v>
      </c>
      <c r="AO580" s="13" t="str">
        <f ca="1">IF(OR(РТУС!AK580="Квартира",РТУС!A580="Нежилое помещение"),IF(РТУС!AO580="",HYPERLINK("#РТУС!"&amp;CELL("адрес",Проверка!AO580),"заполнить"),IF(ISNUMBER(РТУС!AO580)=TRUE,HYPERLINK("#Проверка!"&amp;CELL("адрес",Проверка!AO580),РТУС!AO580),HYPERLINK("#РТУС!"&amp;CELL("адрес",Проверка!AO580),"###"))),"")</f>
        <v/>
      </c>
      <c r="AP580" s="13" t="str">
        <f>IF(РТУС!AP580="","",РТУС!AP580)</f>
        <v/>
      </c>
      <c r="AQ580" s="13" t="str">
        <f ca="1">IF(РТУС!AQ580="",HYPERLINK("#РТУС!"&amp;CELL("адрес",Проверка!AQ580),"заполнить"),HYPERLINK("#Проверка!"&amp;CELL("адрес",Проверка!AQ580),РТУС!AQ580))</f>
        <v>заполнить</v>
      </c>
      <c r="AR580" s="18" t="str">
        <f ca="1">IF(РТУС!AR580="",HYPERLINK("#РТУС!"&amp;CELL("адрес",Проверка!AR580),"заполнить"),IF(ISNUMBER(РТУС!AR580)=FALSE,HYPERLINK("#РТУС!"&amp;CELL("адрес",Проверка!AR580),"###"),IF(РТУС!G580="1",IF(РТУС!AB580=РТУС!AR580+РТУС!AU580,HYPERLINK("#Проверка!"&amp;CELL("адрес",Проверка!AR580),РТУС!AR580),HYPERLINK("#РТУС!"&amp;CELL("адрес",Проверка!AR580),"сверить суммы")),IF(РТУС!AB580=(SUMIF(РТУС!$A$4:$A$1000,A580,РТУС!$AR$4:$AR$1000)+SUMIF(РТУС!$A$4:$A$1000,A580,РТУС!$AU$4:$AU$1000)),HYPERLINK("#Проверка!"&amp;CELL("адрес",Проверка!AR580),РТУС!AR580),HYPERLINK("#РТУС!"&amp;CELL("адрес",Проверка!AR580),"сверить суммы")))))</f>
        <v>заполнить</v>
      </c>
      <c r="AS580" s="13" t="str">
        <f>IF(РТУС!AS580="","",РТУС!AS580)</f>
        <v/>
      </c>
      <c r="AT580" s="18" t="str">
        <f ca="1">IF(РТУС!AT580="",HYPERLINK("#РТУС!"&amp;CELL("адрес",Проверка!AT580),"заполнить"),IF(ISNUMBER(РТУС!AT580)=FALSE,HYPERLINK("#РТУС!"&amp;CELL("адрес",Проверка!AT580),"###"),IF(РТУС!AT580=РТУС!AR580,HYPERLINK("#Проверка!"&amp;CELL("адрес",Проверка!AT580),РТУС!AT580),HYPERLINK("#РТУС!"&amp;CELL("адрес",Проверка!AT580),"сверить суммы"))))</f>
        <v>заполнить</v>
      </c>
      <c r="AU580" s="18" t="str">
        <f ca="1">IF(РТУС!AU580="",HYPERLINK("#РТУС!"&amp;CELL("адрес",Проверка!AU580),"заполнить"),IF(ISNUMBER(РТУС!AU580)=FALSE,HYPERLINK("#РТУС!"&amp;CELL("адрес",Проверка!AU580),"###"),IF(РТУС!G580="1",IF(РТУС!AB580=РТУС!AR580+РТУС!AU580,HYPERLINK("#Проверка!"&amp;CELL("адрес",Проверка!AU580),РТУС!AU580),HYPERLINK("#РТУС!"&amp;CELL("адрес",Проверка!AU580),"сверить суммы")),IF(РТУС!AB580=(SUMIF(РТУС!$A$4:$A$1000,A580,РТУС!$AR$4:$AR$1000)+SUMIF(РТУС!$A$4:$A$1000,A580,РТУС!$AU$4:$AU$1000)),HYPERLINK("#Проверка!"&amp;CELL("адрес",Проверка!AU580),РТУС!AU580),HYPERLINK("#РТУС!"&amp;CELL("адрес",Проверка!AU580),"сверить суммы")))))</f>
        <v>заполнить</v>
      </c>
      <c r="AV580" s="13" t="str">
        <f ca="1">IF(РТУС!AV580="",HYPERLINK("#РТУС!"&amp;CELL("адрес",Проверка!AV580),"заполнить"),IF(OR(РТУС!AV580="Требование о передаче жилого помещения",РТУС!AV580="Требование о передаче машино-места",РТУС!AV580="Требования о передаче нежилого помещения",РТУС!AV580="Денежные требования"),HYPERLINK("#Проверка!"&amp;CELL("адрес",Проверка!AV580),РТУС!AV580),HYPERLINK("#РТУС!"&amp;CELL("адрес",Проверка!AV580),"###")))</f>
        <v>заполнить</v>
      </c>
      <c r="AW580" s="13" t="str">
        <f ca="1">IF(РТУС!AW580="",HYPERLINK("#РТУС!"&amp;CELL("адрес",Проверка!AW580),"заполнить"),IF(OR(РТУС!AW580="Включен в полном объеме",РТУС!AW580="Включен частично"),HYPERLINK("#Проверка!"&amp;CELL("адрес",Проверка!AW580),РТУС!AW580),HYPERLINK("#РТУС!"&amp;CELL("адрес",Проверка!AW580),"###")))</f>
        <v>заполнить</v>
      </c>
      <c r="AX580" s="15" t="str">
        <f ca="1">IF(РТУС!AX580="",HYPERLINK("#РТУС!"&amp;CELL("адрес",Проверка!AX580),"заполнить"),IF(AND(LEN(РТУС!AX580)=5,РТУС!AX580&lt;TODAY()),HYPERLINK("#Проверка!"&amp;CELL("адрес",Проверка!AX580),РТУС!AX580),HYPERLINK("#РТУС!"&amp;CELL("адрес",Проверка!AX580),"###")))</f>
        <v>заполнить</v>
      </c>
      <c r="AY580" s="15" t="str">
        <f ca="1">IF(РТУС!AY580="",HYPERLINK("#РТУС!"&amp;CELL("адрес",Проверка!AY580),"заполнить"),IF(AND(LEN(РТУС!AY580)=5,РТУС!AY580&lt;TODAY()),HYPERLINK("#Проверка!"&amp;CELL("адрес",Проверка!AY580),РТУС!AY580),HYPERLINK("#РТУС!"&amp;CELL("адрес",Проверка!AY580),"###")))</f>
        <v>заполнить</v>
      </c>
    </row>
    <row r="581" spans="1:51" x14ac:dyDescent="0.25">
      <c r="A581" s="10" t="str">
        <f>РТУС!A581</f>
        <v>.</v>
      </c>
      <c r="B581" s="13" t="str">
        <f ca="1">IF(РТУС!B581="",HYPERLINK("#РТУС!"&amp;CELL("адрес",Проверка!B581),"заполнить"),IF(AND(LEN(РТУС!B581)=10,РТУС!B580=РТУС!B581),HYPERLINK("#Проверка!"&amp;CELL("адрес",Проверка!B581),РТУС!B581),HYPERLINK("#РТУС!"&amp;CELL("адрес",Проверка!B581),"###")))</f>
        <v>заполнить</v>
      </c>
      <c r="C581" s="13" t="str">
        <f ca="1">IF(РТУС!C581="",HYPERLINK("#РТУС!"&amp;CELL("адрес",Проверка!C581),"заполнить"),IF(AND(ISNUMBER(РТУС!C581)=TRUE,РТУС!C581&gt;0,РТУС!C580=РТУС!C581),HYPERLINK("#Проверка!"&amp;CELL("адрес",Проверка!C581),РТУС!C581),HYPERLINK("#РТУС!"&amp;CELL("адрес",Проверка!C581),"###")))</f>
        <v>заполнить</v>
      </c>
      <c r="D581" s="13" t="str">
        <f>IF(РТУС!D581="","",РТУС!D581)</f>
        <v/>
      </c>
      <c r="E581" s="13" t="str">
        <f ca="1">IF(РТУС!E581="",HYPERLINK("#РТУС!"&amp;CELL("адрес",Проверка!E581),"заполнить"),IF(РТУС!E580=РТУС!E581,HYPERLINK("#Проверка!"&amp;CELL("адрес",Проверка!E581),РТУС!E581),HYPERLINK("#РТУС!"&amp;CELL("адрес",Проверка!E581),"###")))</f>
        <v>заполнить</v>
      </c>
      <c r="F581" s="13" t="str">
        <f ca="1">IF(РТУС!F581="",HYPERLINK("#РТУС!"&amp;CELL("адрес",Проверка!F581),"заполнить"),HYPERLINK("#Проверка!"&amp;CELL("адрес",Проверка!F581),РТУС!F581))</f>
        <v>заполнить</v>
      </c>
      <c r="G581" s="20" t="str">
        <f ca="1">IF(РТУС!G581="",HYPERLINK("#РТУС!"&amp;CELL("адрес",Проверка!G581),"заполнить"),IF(РТУС!G581="1",HYPERLINK("#Проверка!"&amp;CELL("адрес",Проверка!G581),"1"),IF(AND(ISNUMBER(РТУС!G581)=TRUE,РТУС!G581&lt;=1,РТУС!G581&gt;0),IF(SUMIF(РТУС!$A$4:$A$1000,A581,РТУС!$G$4:$G$1000)=1,HYPERLINK("#Проверка!"&amp;CELL("адрес",Проверка!G581),РТУС!G581),HYPERLINK("#РТУС!"&amp;CELL("адрес",Проверка!G581),"сумма долей ≠ 1")),HYPERLINK("#РТУС!"&amp;CELL("адрес",Проверка!G581),"###"))))</f>
        <v>заполнить</v>
      </c>
      <c r="H581" s="13" t="str">
        <f ca="1">IF(РТУС!H581="",HYPERLINK("#РТУС!"&amp;CELL("адрес",Проверка!H581),"заполнить"),IF(OR(РТУС!H581="Юрлицо",РТУС!H581="Физлицо",РТУС!H581="ИП"),HYPERLINK("#Проверка!"&amp;CELL("адрес",Проверка!H581),РТУС!H581),HYPERLINK("#РТУС!"&amp;CELL("адрес",Проверка!H581),"###")))</f>
        <v>заполнить</v>
      </c>
      <c r="I581" s="13" t="str">
        <f ca="1">IF(OR(РТУС!H581="Юрлицо",РТУС!H581="ИП"),IF(РТУС!I581="",HYPERLINK("#РТУС!"&amp;CELL("адрес",Проверка!I581),"заполнить"),IF(OR(LEN(РТУС!I581)=10,LEN(РТУС!I581)=12),HYPERLINK("#Проверка!"&amp;CELL("адрес",Проверка!I581),РТУС!I581),HYPERLINK("#РТУС!"&amp;CELL("адрес",Проверка!I581),"###"))),"")</f>
        <v/>
      </c>
      <c r="J581" s="15" t="str">
        <f ca="1">IF(РТУС!J581="","",IF(AND(LEN(РТУС!J581)=5,РТУС!J581&lt;TODAY()),HYPERLINK("#Проверка!"&amp;CELL("адрес",Проверка!J581),РТУС!J581),HYPERLINK("#РТУС!"&amp;CELL("адрес",Проверка!J581),"###")))</f>
        <v/>
      </c>
      <c r="K581" s="13" t="str">
        <f>IF(РТУС!K581="","",РТУС!K581)</f>
        <v/>
      </c>
      <c r="L581" s="13" t="str">
        <f ca="1">IF(OR(РТУС!H581="Физлицо",РТУС!H581="ИП"),IF(РТУС!L581="",HYPERLINK("#РТУС!"&amp;CELL("адрес",Проверка!L581),"заполнить"),IF(OR(РТУС!L581="Загранпаспорт гражданина РФ",РТУС!L581="Паспорт гражданина РФ",РТУС!L581="Иностранный паспорт",РТУС!L581="Свидетельство о рождении",РТУС!L581="Вид на жительство"),HYPERLINK("#Проверка!"&amp;CELL("адрес",Проверка!L581),РТУС!L581),HYPERLINK("#РТУС!"&amp;CELL("адрес",Проверка!L581),"###"))),"")</f>
        <v/>
      </c>
      <c r="M581" s="13" t="str">
        <f ca="1">IF(AND(OR(РТУС!L581="Паспорт гражданина РФ",РТУС!L581="Свидетельство о рождении"),РТУС!M581=""),HYPERLINK("#РТУС!"&amp;CELL("адрес",Проверка!M581),"заполнить"),IF(РТУС!L581="Паспорт гражданина РФ",IF(LEN(РТУС!M581)=4,HYPERLINK("#Проверка!"&amp;CELL("адрес",Проверка!M581),РТУС!M581),HYPERLINK("#РТУС!"&amp;CELL("адрес",Проверка!M581),"###")),IF(РТУС!L581="Свидетельство о рождении",HYPERLINK("#Проверка!"&amp;CELL("адрес",Проверка!M581),РТУС!M581),"")))</f>
        <v/>
      </c>
      <c r="N581" s="13" t="str">
        <f ca="1">IF(РТУС!L581="","",IF(РТУС!N581="",HYPERLINK("#РТУС!"&amp;CELL("адрес",Проверка!N581),"заполнить"),IF(OR(РТУС!L581="Паспорт гражданина РФ",РТУС!L581="Свидетельство о рождении"),IF(LEN(РТУС!N581)=6,HYPERLINK("#Проверка!"&amp;CELL("адрес",Проверка!N581),РТУС!N581),HYPERLINK("#РТУС!"&amp;CELL("адрес",Проверка!N581),"###")),HYPERLINK("#Проверка!"&amp;CELL("адрес",Проверка!N581),РТУС!N581))))</f>
        <v/>
      </c>
      <c r="O581" s="15" t="str">
        <f ca="1">IF(РТУС!L581="","",IF(РТУС!O581="",HYPERLINK("#РТУС!"&amp;CELL("адрес",Проверка!O581),"заполнить"),IF(AND(LEN(РТУС!O581)=5,РТУС!O581&lt;TODAY()),IF(РТУС!L581="Свидетельство о рождении",IF(РТУС!O581&gt;EDATE(TODAY(),-168),HYPERLINK("#Проверка!"&amp;CELL("адрес",Проверка!O581),РТУС!O581),HYPERLINK("#РТУС!"&amp;CELL("адрес",Проверка!O581),"недействительно")),HYPERLINK("#Проверка!"&amp;CELL("адрес",Проверка!O581),РТУС!O581)),HYPERLINK("#РТУС!"&amp;CELL("адрес",Проверка!O581),"###"))))</f>
        <v/>
      </c>
      <c r="P581" s="21" t="str">
        <f ca="1">IF(РТУС!L581="Паспорт гражданина РФ",IF(РТУС!P581="",HYPERLINK("#РТУС!"&amp;CELL("адрес",Проверка!P581),"заполнить"),HYPERLINK("#Проверка!"&amp;CELL("адрес",Проверка!P581),РТУС!P581)),"")</f>
        <v/>
      </c>
      <c r="Q581" s="13" t="str">
        <f ca="1">IF(РТУС!L581="Паспорт гражданина РФ",IF(РТУС!Q581="",HYPERLINK("#РТУС!"&amp;CELL("адрес",Проверка!Q581),"заполнить"),IF(LEN(РТУС!Q581)=7,HYPERLINK("#Проверка!"&amp;CELL("адрес",Проверка!Q581),РТУС!Q581),HYPERLINK("#РТУС!"&amp;CELL("адрес",Проверка!Q581),"###"))),"")</f>
        <v/>
      </c>
      <c r="R581" s="13" t="str">
        <f ca="1">IF(РТУС!R581="",HYPERLINK("#РТУС!"&amp;CELL("адрес",Проверка!R581),"заполнить"),HYPERLINK("#Проверка!"&amp;CELL("адрес",Проверка!R581),РТУС!R581))</f>
        <v>заполнить</v>
      </c>
      <c r="S581" s="13" t="str">
        <f>IF(РТУС!S581="","",РТУС!S581)</f>
        <v/>
      </c>
      <c r="T581" s="13" t="str">
        <f>IF(РТУС!T581="","",РТУС!T581)</f>
        <v/>
      </c>
      <c r="U581" s="13" t="str">
        <f>IF(РТУС!U581="","",РТУС!U581)</f>
        <v/>
      </c>
      <c r="V581" s="13" t="str">
        <f ca="1">IF(РТУС!V581="",HYPERLINK("#РТУС!"&amp;CELL("адрес",Проверка!V581),"заполнить"),IF(OR(РТУС!V581="Договор участия в долевом строительстве",РТУС!V581="Предварительный договор участия в долевом строительстве",РТУС!V581="Определение Арбитражного суда",РТУС!V581="Решение суда общей юрисдикции",РТУС!V581="Иные договоры"),HYPERLINK("#Проверка!"&amp;CELL("адрес",Проверка!V581),РТУС!V581),HYPERLINK("#РТУС!"&amp;CELL("адрес",Проверка!V581),"###")))</f>
        <v>заполнить</v>
      </c>
      <c r="W581" s="13" t="str">
        <f ca="1">IF(РТУС!W581="",HYPERLINK("#РТУС!"&amp;CELL("адрес",Проверка!W581),"заполнить"),HYPERLINK("#Проверка!"&amp;CELL("адрес",Проверка!W581),РТУС!W581))</f>
        <v>заполнить</v>
      </c>
      <c r="X581" s="15" t="str">
        <f ca="1">IF(РТУС!X581="",HYPERLINK("#РТУС!"&amp;CELL("адрес",Проверка!X581),"заполнить"),IF(AND(LEN(РТУС!X581)=5,РТУС!X581&lt;TODAY()),HYPERLINK("#Проверка!"&amp;CELL("адрес",Проверка!X581),РТУС!X581),HYPERLINK("#РТУС!"&amp;CELL("адрес",Проверка!X581),"###")))</f>
        <v>заполнить</v>
      </c>
      <c r="Y581" s="13" t="str">
        <f>IF(РТУС!Y581="","",РТУС!Y581)</f>
        <v/>
      </c>
      <c r="Z581" s="15" t="str">
        <f ca="1">IF(РТУС!Z581="","",IF(AND(LEN(РТУС!Z581)=5,РТУС!Z581&lt;TODAY()),HYPERLINK("#Проверка!"&amp;CELL("адрес",Проверка!Z581),РТУС!Z581),HYPERLINK("#РТУС!"&amp;CELL("адрес",Проверка!Z581),"###")))</f>
        <v/>
      </c>
      <c r="AA581" s="18" t="str">
        <f ca="1">IF(РТУС!AA581="",HYPERLINK("#РТУС!"&amp;CELL("адрес",Проверка!AA581),"заполнить"),IF(ISNUMBER(РТУС!AA581)=TRUE,HYPERLINK("#Проверка!"&amp;CELL("адрес",Проверка!AA581),РТУС!AA581),HYPERLINK("#РТУС!"&amp;CELL("адрес",Проверка!AA581),"###")))</f>
        <v>заполнить</v>
      </c>
      <c r="AB581" s="18" t="str">
        <f ca="1">IF(РТУС!AB581="",HYPERLINK("#РТУС!"&amp;CELL("адрес",Проверка!AB581),"заполнить"),IF(ISNUMBER(РТУС!AB581)=TRUE,HYPERLINK("#Проверка!"&amp;CELL("адрес",Проверка!AB581),РТУС!AB581),HYPERLINK("#РТУС!"&amp;CELL("адрес",Проверка!AB581),"###")))</f>
        <v>заполнить</v>
      </c>
      <c r="AC581" s="18" t="str">
        <f ca="1">IF(РТУС!AC581="","",IF(ISNUMBER(РТУС!AC581)=TRUE,HYPERLINK("#Проверка!"&amp;CELL("адрес",Проверка!AC581),РТУС!AC581),HYPERLINK("#РТУС!"&amp;CELL("адрес",Проверка!AC581),"###")))</f>
        <v/>
      </c>
      <c r="AD581" s="18" t="str">
        <f ca="1">IF(РТУС!AD581="","",IF(ISNUMBER(РТУС!AD581)=TRUE,HYPERLINK("#Проверка!"&amp;CELL("адрес",Проверка!AD581),РТУС!AD581),HYPERLINK("#РТУС!"&amp;CELL("адрес",Проверка!AD581),"###")))</f>
        <v/>
      </c>
      <c r="AE581" s="13" t="str">
        <f>IF(РТУС!AE581="","",РТУС!AE581)</f>
        <v/>
      </c>
      <c r="AF581" s="15" t="str">
        <f ca="1">IF(РТУС!AE581="","",IF(РТУС!AF581="",HYPERLINK("#РТУС!"&amp;CELL("адрес",Проверка!AF581),"заполнить"),IF(AND(LEN(РТУС!AF581)=5,РТУС!AF581&lt;TODAY()),HYPERLINK("#Проверка!"&amp;CELL("адрес",Проверка!AF581),РТУС!AF581),HYPERLINK("#РТУС!"&amp;CELL("адрес",Проверка!AF581),"###"))))</f>
        <v/>
      </c>
      <c r="AG581" s="13"/>
      <c r="AH581" s="15" t="str">
        <f ca="1">IF(РТУС!AE581="","",IF(РТУС!AH581="",HYPERLINK("#РТУС!"&amp;CELL("адрес",Проверка!AH581),"заполнить"),IF(AND(LEN(РТУС!AH581)=5,РТУС!AH581&lt;TODAY()),HYPERLINK("#Проверка!"&amp;CELL("адрес",Проверка!AH581),РТУС!AH581),HYPERLINK("#РТУС!"&amp;CELL("адрес",Проверка!AH581),"###"))))</f>
        <v/>
      </c>
      <c r="AI581" s="15" t="str">
        <f ca="1">IF(РТУС!AE581="","",IF(РТУС!AI581="",HYPERLINK("#РТУС!"&amp;CELL("адрес",Проверка!AI581),"заполнить"),HYPERLINK("#Проверка!"&amp;CELL("адрес",Проверка!AI581),РТУС!AI581)))</f>
        <v/>
      </c>
      <c r="AJ581" s="13" t="str">
        <f ca="1">IF(РТУС!AE581="","",IF(РТУС!AJ581="",HYPERLINK("#РТУС!"&amp;CELL("адрес",Проверка!AJ581),"заполнить"),IF(OR(РТУС!AJ581="Юрлицо",РТУС!AJ581="Физлицо",РТУС!AJ581="ИП"),HYPERLINK("#Проверка!"&amp;CELL("адрес",Проверка!AJ581),РТУС!AJ581),HYPERLINK("#РТУС!"&amp;CELL("адрес",Проверка!AJ581),"###"))))</f>
        <v/>
      </c>
      <c r="AK581" s="13" t="str">
        <f ca="1">IF(РТУС!AK581="",HYPERLINK("#РТУС!"&amp;CELL("адрес",Проверка!AK581),"заполнить"),IF(OR(РТУС!AK581="Квартира",РТУС!AK581="Кладовая",РТУС!AK581="Машино-место",РТУС!AK581="Нежилое помещение"),HYPERLINK("#Проверка!"&amp;CELL("адрес",Проверка!AK581),РТУС!AK581),HYPERLINK("#РТУС!"&amp;CELL("адрес",Проверка!AK581),"###")))</f>
        <v>заполнить</v>
      </c>
      <c r="AL581" s="13" t="str">
        <f ca="1">IF(РТУС!AL581="",HYPERLINK("#РТУС!"&amp;CELL("адрес",Проверка!AL581),"заполнить"),HYPERLINK("#Проверка!"&amp;CELL("адрес",Проверка!AL581),РТУС!AL581))</f>
        <v>заполнить</v>
      </c>
      <c r="AM581" s="18" t="str">
        <f ca="1">IF(РТУС!AM581="",HYPERLINK("#РТУС!"&amp;CELL("адрес",Проверка!AM581),"заполнить"),IF(ISNUMBER(РТУС!AM581)=TRUE,IF(РТУС!AK581="Нежилое помещение",IF(РТУС!AM581&gt;7,HYPERLINK("#РТУС!"&amp;CELL("адрес",Проверка!AM581),"не больше 7 кв.м."),РТУС!AM581),HYPERLINK("#Проверка!"&amp;CELL("адрес",Проверка!AM581),РТУС!AM581)),HYPERLINK("#РТУС!"&amp;CELL("адрес",Проверка!AM581),"###")))</f>
        <v>заполнить</v>
      </c>
      <c r="AN581" s="13" t="str">
        <f ca="1">IF(РТУС!AN581="",HYPERLINK("#РТУС!"&amp;CELL("адрес",Проверка!AN581),"заполнить"),IF(OR(РТУС!AN581="Общая площадь помещения",РТУС!AN581="Общая приведенная площадь жилого помещения",РТУС!AN581="Общая площадь жилого помещения с учетом лоджий, балконов, террас и веранд"),HYPERLINK("#Проверка!"&amp;CELL("адрес",Проверка!AN581),РТУС!AN581),HYPERLINK("#РТУС!"&amp;CELL("адрес",Проверка!AN581),"###")))</f>
        <v>заполнить</v>
      </c>
      <c r="AO581" s="13" t="str">
        <f ca="1">IF(OR(РТУС!AK581="Квартира",РТУС!A581="Нежилое помещение"),IF(РТУС!AO581="",HYPERLINK("#РТУС!"&amp;CELL("адрес",Проверка!AO581),"заполнить"),IF(ISNUMBER(РТУС!AO581)=TRUE,HYPERLINK("#Проверка!"&amp;CELL("адрес",Проверка!AO581),РТУС!AO581),HYPERLINK("#РТУС!"&amp;CELL("адрес",Проверка!AO581),"###"))),"")</f>
        <v/>
      </c>
      <c r="AP581" s="13" t="str">
        <f>IF(РТУС!AP581="","",РТУС!AP581)</f>
        <v/>
      </c>
      <c r="AQ581" s="13" t="str">
        <f ca="1">IF(РТУС!AQ581="",HYPERLINK("#РТУС!"&amp;CELL("адрес",Проверка!AQ581),"заполнить"),HYPERLINK("#Проверка!"&amp;CELL("адрес",Проверка!AQ581),РТУС!AQ581))</f>
        <v>заполнить</v>
      </c>
      <c r="AR581" s="18" t="str">
        <f ca="1">IF(РТУС!AR581="",HYPERLINK("#РТУС!"&amp;CELL("адрес",Проверка!AR581),"заполнить"),IF(ISNUMBER(РТУС!AR581)=FALSE,HYPERLINK("#РТУС!"&amp;CELL("адрес",Проверка!AR581),"###"),IF(РТУС!G581="1",IF(РТУС!AB581=РТУС!AR581+РТУС!AU581,HYPERLINK("#Проверка!"&amp;CELL("адрес",Проверка!AR581),РТУС!AR581),HYPERLINK("#РТУС!"&amp;CELL("адрес",Проверка!AR581),"сверить суммы")),IF(РТУС!AB581=(SUMIF(РТУС!$A$4:$A$1000,A581,РТУС!$AR$4:$AR$1000)+SUMIF(РТУС!$A$4:$A$1000,A581,РТУС!$AU$4:$AU$1000)),HYPERLINK("#Проверка!"&amp;CELL("адрес",Проверка!AR581),РТУС!AR581),HYPERLINK("#РТУС!"&amp;CELL("адрес",Проверка!AR581),"сверить суммы")))))</f>
        <v>заполнить</v>
      </c>
      <c r="AS581" s="13" t="str">
        <f>IF(РТУС!AS581="","",РТУС!AS581)</f>
        <v/>
      </c>
      <c r="AT581" s="18" t="str">
        <f ca="1">IF(РТУС!AT581="",HYPERLINK("#РТУС!"&amp;CELL("адрес",Проверка!AT581),"заполнить"),IF(ISNUMBER(РТУС!AT581)=FALSE,HYPERLINK("#РТУС!"&amp;CELL("адрес",Проверка!AT581),"###"),IF(РТУС!AT581=РТУС!AR581,HYPERLINK("#Проверка!"&amp;CELL("адрес",Проверка!AT581),РТУС!AT581),HYPERLINK("#РТУС!"&amp;CELL("адрес",Проверка!AT581),"сверить суммы"))))</f>
        <v>заполнить</v>
      </c>
      <c r="AU581" s="18" t="str">
        <f ca="1">IF(РТУС!AU581="",HYPERLINK("#РТУС!"&amp;CELL("адрес",Проверка!AU581),"заполнить"),IF(ISNUMBER(РТУС!AU581)=FALSE,HYPERLINK("#РТУС!"&amp;CELL("адрес",Проверка!AU581),"###"),IF(РТУС!G581="1",IF(РТУС!AB581=РТУС!AR581+РТУС!AU581,HYPERLINK("#Проверка!"&amp;CELL("адрес",Проверка!AU581),РТУС!AU581),HYPERLINK("#РТУС!"&amp;CELL("адрес",Проверка!AU581),"сверить суммы")),IF(РТУС!AB581=(SUMIF(РТУС!$A$4:$A$1000,A581,РТУС!$AR$4:$AR$1000)+SUMIF(РТУС!$A$4:$A$1000,A581,РТУС!$AU$4:$AU$1000)),HYPERLINK("#Проверка!"&amp;CELL("адрес",Проверка!AU581),РТУС!AU581),HYPERLINK("#РТУС!"&amp;CELL("адрес",Проверка!AU581),"сверить суммы")))))</f>
        <v>заполнить</v>
      </c>
      <c r="AV581" s="13" t="str">
        <f ca="1">IF(РТУС!AV581="",HYPERLINK("#РТУС!"&amp;CELL("адрес",Проверка!AV581),"заполнить"),IF(OR(РТУС!AV581="Требование о передаче жилого помещения",РТУС!AV581="Требование о передаче машино-места",РТУС!AV581="Требования о передаче нежилого помещения",РТУС!AV581="Денежные требования"),HYPERLINK("#Проверка!"&amp;CELL("адрес",Проверка!AV581),РТУС!AV581),HYPERLINK("#РТУС!"&amp;CELL("адрес",Проверка!AV581),"###")))</f>
        <v>заполнить</v>
      </c>
      <c r="AW581" s="13" t="str">
        <f ca="1">IF(РТУС!AW581="",HYPERLINK("#РТУС!"&amp;CELL("адрес",Проверка!AW581),"заполнить"),IF(OR(РТУС!AW581="Включен в полном объеме",РТУС!AW581="Включен частично"),HYPERLINK("#Проверка!"&amp;CELL("адрес",Проверка!AW581),РТУС!AW581),HYPERLINK("#РТУС!"&amp;CELL("адрес",Проверка!AW581),"###")))</f>
        <v>заполнить</v>
      </c>
      <c r="AX581" s="15" t="str">
        <f ca="1">IF(РТУС!AX581="",HYPERLINK("#РТУС!"&amp;CELL("адрес",Проверка!AX581),"заполнить"),IF(AND(LEN(РТУС!AX581)=5,РТУС!AX581&lt;TODAY()),HYPERLINK("#Проверка!"&amp;CELL("адрес",Проверка!AX581),РТУС!AX581),HYPERLINK("#РТУС!"&amp;CELL("адрес",Проверка!AX581),"###")))</f>
        <v>заполнить</v>
      </c>
      <c r="AY581" s="15" t="str">
        <f ca="1">IF(РТУС!AY581="",HYPERLINK("#РТУС!"&amp;CELL("адрес",Проверка!AY581),"заполнить"),IF(AND(LEN(РТУС!AY581)=5,РТУС!AY581&lt;TODAY()),HYPERLINK("#Проверка!"&amp;CELL("адрес",Проверка!AY581),РТУС!AY581),HYPERLINK("#РТУС!"&amp;CELL("адрес",Проверка!AY581),"###")))</f>
        <v>заполнить</v>
      </c>
    </row>
    <row r="582" spans="1:51" x14ac:dyDescent="0.25">
      <c r="A582" s="10" t="str">
        <f>РТУС!A582</f>
        <v>.</v>
      </c>
      <c r="B582" s="13" t="str">
        <f ca="1">IF(РТУС!B582="",HYPERLINK("#РТУС!"&amp;CELL("адрес",Проверка!B582),"заполнить"),IF(AND(LEN(РТУС!B582)=10,РТУС!B581=РТУС!B582),HYPERLINK("#Проверка!"&amp;CELL("адрес",Проверка!B582),РТУС!B582),HYPERLINK("#РТУС!"&amp;CELL("адрес",Проверка!B582),"###")))</f>
        <v>заполнить</v>
      </c>
      <c r="C582" s="13" t="str">
        <f ca="1">IF(РТУС!C582="",HYPERLINK("#РТУС!"&amp;CELL("адрес",Проверка!C582),"заполнить"),IF(AND(ISNUMBER(РТУС!C582)=TRUE,РТУС!C582&gt;0,РТУС!C581=РТУС!C582),HYPERLINK("#Проверка!"&amp;CELL("адрес",Проверка!C582),РТУС!C582),HYPERLINK("#РТУС!"&amp;CELL("адрес",Проверка!C582),"###")))</f>
        <v>заполнить</v>
      </c>
      <c r="D582" s="13" t="str">
        <f>IF(РТУС!D582="","",РТУС!D582)</f>
        <v/>
      </c>
      <c r="E582" s="13" t="str">
        <f ca="1">IF(РТУС!E582="",HYPERLINK("#РТУС!"&amp;CELL("адрес",Проверка!E582),"заполнить"),IF(РТУС!E581=РТУС!E582,HYPERLINK("#Проверка!"&amp;CELL("адрес",Проверка!E582),РТУС!E582),HYPERLINK("#РТУС!"&amp;CELL("адрес",Проверка!E582),"###")))</f>
        <v>заполнить</v>
      </c>
      <c r="F582" s="13" t="str">
        <f ca="1">IF(РТУС!F582="",HYPERLINK("#РТУС!"&amp;CELL("адрес",Проверка!F582),"заполнить"),HYPERLINK("#Проверка!"&amp;CELL("адрес",Проверка!F582),РТУС!F582))</f>
        <v>заполнить</v>
      </c>
      <c r="G582" s="20" t="str">
        <f ca="1">IF(РТУС!G582="",HYPERLINK("#РТУС!"&amp;CELL("адрес",Проверка!G582),"заполнить"),IF(РТУС!G582="1",HYPERLINK("#Проверка!"&amp;CELL("адрес",Проверка!G582),"1"),IF(AND(ISNUMBER(РТУС!G582)=TRUE,РТУС!G582&lt;=1,РТУС!G582&gt;0),IF(SUMIF(РТУС!$A$4:$A$1000,A582,РТУС!$G$4:$G$1000)=1,HYPERLINK("#Проверка!"&amp;CELL("адрес",Проверка!G582),РТУС!G582),HYPERLINK("#РТУС!"&amp;CELL("адрес",Проверка!G582),"сумма долей ≠ 1")),HYPERLINK("#РТУС!"&amp;CELL("адрес",Проверка!G582),"###"))))</f>
        <v>заполнить</v>
      </c>
      <c r="H582" s="13" t="str">
        <f ca="1">IF(РТУС!H582="",HYPERLINK("#РТУС!"&amp;CELL("адрес",Проверка!H582),"заполнить"),IF(OR(РТУС!H582="Юрлицо",РТУС!H582="Физлицо",РТУС!H582="ИП"),HYPERLINK("#Проверка!"&amp;CELL("адрес",Проверка!H582),РТУС!H582),HYPERLINK("#РТУС!"&amp;CELL("адрес",Проверка!H582),"###")))</f>
        <v>заполнить</v>
      </c>
      <c r="I582" s="13" t="str">
        <f ca="1">IF(OR(РТУС!H582="Юрлицо",РТУС!H582="ИП"),IF(РТУС!I582="",HYPERLINK("#РТУС!"&amp;CELL("адрес",Проверка!I582),"заполнить"),IF(OR(LEN(РТУС!I582)=10,LEN(РТУС!I582)=12),HYPERLINK("#Проверка!"&amp;CELL("адрес",Проверка!I582),РТУС!I582),HYPERLINK("#РТУС!"&amp;CELL("адрес",Проверка!I582),"###"))),"")</f>
        <v/>
      </c>
      <c r="J582" s="15" t="str">
        <f ca="1">IF(РТУС!J582="","",IF(AND(LEN(РТУС!J582)=5,РТУС!J582&lt;TODAY()),HYPERLINK("#Проверка!"&amp;CELL("адрес",Проверка!J582),РТУС!J582),HYPERLINK("#РТУС!"&amp;CELL("адрес",Проверка!J582),"###")))</f>
        <v/>
      </c>
      <c r="K582" s="13" t="str">
        <f>IF(РТУС!K582="","",РТУС!K582)</f>
        <v/>
      </c>
      <c r="L582" s="13" t="str">
        <f ca="1">IF(OR(РТУС!H582="Физлицо",РТУС!H582="ИП"),IF(РТУС!L582="",HYPERLINK("#РТУС!"&amp;CELL("адрес",Проверка!L582),"заполнить"),IF(OR(РТУС!L582="Загранпаспорт гражданина РФ",РТУС!L582="Паспорт гражданина РФ",РТУС!L582="Иностранный паспорт",РТУС!L582="Свидетельство о рождении",РТУС!L582="Вид на жительство"),HYPERLINK("#Проверка!"&amp;CELL("адрес",Проверка!L582),РТУС!L582),HYPERLINK("#РТУС!"&amp;CELL("адрес",Проверка!L582),"###"))),"")</f>
        <v/>
      </c>
      <c r="M582" s="13" t="str">
        <f ca="1">IF(AND(OR(РТУС!L582="Паспорт гражданина РФ",РТУС!L582="Свидетельство о рождении"),РТУС!M582=""),HYPERLINK("#РТУС!"&amp;CELL("адрес",Проверка!M582),"заполнить"),IF(РТУС!L582="Паспорт гражданина РФ",IF(LEN(РТУС!M582)=4,HYPERLINK("#Проверка!"&amp;CELL("адрес",Проверка!M582),РТУС!M582),HYPERLINK("#РТУС!"&amp;CELL("адрес",Проверка!M582),"###")),IF(РТУС!L582="Свидетельство о рождении",HYPERLINK("#Проверка!"&amp;CELL("адрес",Проверка!M582),РТУС!M582),"")))</f>
        <v/>
      </c>
      <c r="N582" s="13" t="str">
        <f ca="1">IF(РТУС!L582="","",IF(РТУС!N582="",HYPERLINK("#РТУС!"&amp;CELL("адрес",Проверка!N582),"заполнить"),IF(OR(РТУС!L582="Паспорт гражданина РФ",РТУС!L582="Свидетельство о рождении"),IF(LEN(РТУС!N582)=6,HYPERLINK("#Проверка!"&amp;CELL("адрес",Проверка!N582),РТУС!N582),HYPERLINK("#РТУС!"&amp;CELL("адрес",Проверка!N582),"###")),HYPERLINK("#Проверка!"&amp;CELL("адрес",Проверка!N582),РТУС!N582))))</f>
        <v/>
      </c>
      <c r="O582" s="15" t="str">
        <f ca="1">IF(РТУС!L582="","",IF(РТУС!O582="",HYPERLINK("#РТУС!"&amp;CELL("адрес",Проверка!O582),"заполнить"),IF(AND(LEN(РТУС!O582)=5,РТУС!O582&lt;TODAY()),IF(РТУС!L582="Свидетельство о рождении",IF(РТУС!O582&gt;EDATE(TODAY(),-168),HYPERLINK("#Проверка!"&amp;CELL("адрес",Проверка!O582),РТУС!O582),HYPERLINK("#РТУС!"&amp;CELL("адрес",Проверка!O582),"недействительно")),HYPERLINK("#Проверка!"&amp;CELL("адрес",Проверка!O582),РТУС!O582)),HYPERLINK("#РТУС!"&amp;CELL("адрес",Проверка!O582),"###"))))</f>
        <v/>
      </c>
      <c r="P582" s="21" t="str">
        <f ca="1">IF(РТУС!L582="Паспорт гражданина РФ",IF(РТУС!P582="",HYPERLINK("#РТУС!"&amp;CELL("адрес",Проверка!P582),"заполнить"),HYPERLINK("#Проверка!"&amp;CELL("адрес",Проверка!P582),РТУС!P582)),"")</f>
        <v/>
      </c>
      <c r="Q582" s="13" t="str">
        <f ca="1">IF(РТУС!L582="Паспорт гражданина РФ",IF(РТУС!Q582="",HYPERLINK("#РТУС!"&amp;CELL("адрес",Проверка!Q582),"заполнить"),IF(LEN(РТУС!Q582)=7,HYPERLINK("#Проверка!"&amp;CELL("адрес",Проверка!Q582),РТУС!Q582),HYPERLINK("#РТУС!"&amp;CELL("адрес",Проверка!Q582),"###"))),"")</f>
        <v/>
      </c>
      <c r="R582" s="13" t="str">
        <f ca="1">IF(РТУС!R582="",HYPERLINK("#РТУС!"&amp;CELL("адрес",Проверка!R582),"заполнить"),HYPERLINK("#Проверка!"&amp;CELL("адрес",Проверка!R582),РТУС!R582))</f>
        <v>заполнить</v>
      </c>
      <c r="S582" s="13" t="str">
        <f>IF(РТУС!S582="","",РТУС!S582)</f>
        <v/>
      </c>
      <c r="T582" s="13" t="str">
        <f>IF(РТУС!T582="","",РТУС!T582)</f>
        <v/>
      </c>
      <c r="U582" s="13" t="str">
        <f>IF(РТУС!U582="","",РТУС!U582)</f>
        <v/>
      </c>
      <c r="V582" s="13" t="str">
        <f ca="1">IF(РТУС!V582="",HYPERLINK("#РТУС!"&amp;CELL("адрес",Проверка!V582),"заполнить"),IF(OR(РТУС!V582="Договор участия в долевом строительстве",РТУС!V582="Предварительный договор участия в долевом строительстве",РТУС!V582="Определение Арбитражного суда",РТУС!V582="Решение суда общей юрисдикции",РТУС!V582="Иные договоры"),HYPERLINK("#Проверка!"&amp;CELL("адрес",Проверка!V582),РТУС!V582),HYPERLINK("#РТУС!"&amp;CELL("адрес",Проверка!V582),"###")))</f>
        <v>заполнить</v>
      </c>
      <c r="W582" s="13" t="str">
        <f ca="1">IF(РТУС!W582="",HYPERLINK("#РТУС!"&amp;CELL("адрес",Проверка!W582),"заполнить"),HYPERLINK("#Проверка!"&amp;CELL("адрес",Проверка!W582),РТУС!W582))</f>
        <v>заполнить</v>
      </c>
      <c r="X582" s="15" t="str">
        <f ca="1">IF(РТУС!X582="",HYPERLINK("#РТУС!"&amp;CELL("адрес",Проверка!X582),"заполнить"),IF(AND(LEN(РТУС!X582)=5,РТУС!X582&lt;TODAY()),HYPERLINK("#Проверка!"&amp;CELL("адрес",Проверка!X582),РТУС!X582),HYPERLINK("#РТУС!"&amp;CELL("адрес",Проверка!X582),"###")))</f>
        <v>заполнить</v>
      </c>
      <c r="Y582" s="13" t="str">
        <f>IF(РТУС!Y582="","",РТУС!Y582)</f>
        <v/>
      </c>
      <c r="Z582" s="15" t="str">
        <f ca="1">IF(РТУС!Z582="","",IF(AND(LEN(РТУС!Z582)=5,РТУС!Z582&lt;TODAY()),HYPERLINK("#Проверка!"&amp;CELL("адрес",Проверка!Z582),РТУС!Z582),HYPERLINK("#РТУС!"&amp;CELL("адрес",Проверка!Z582),"###")))</f>
        <v/>
      </c>
      <c r="AA582" s="18" t="str">
        <f ca="1">IF(РТУС!AA582="",HYPERLINK("#РТУС!"&amp;CELL("адрес",Проверка!AA582),"заполнить"),IF(ISNUMBER(РТУС!AA582)=TRUE,HYPERLINK("#Проверка!"&amp;CELL("адрес",Проверка!AA582),РТУС!AA582),HYPERLINK("#РТУС!"&amp;CELL("адрес",Проверка!AA582),"###")))</f>
        <v>заполнить</v>
      </c>
      <c r="AB582" s="18" t="str">
        <f ca="1">IF(РТУС!AB582="",HYPERLINK("#РТУС!"&amp;CELL("адрес",Проверка!AB582),"заполнить"),IF(ISNUMBER(РТУС!AB582)=TRUE,HYPERLINK("#Проверка!"&amp;CELL("адрес",Проверка!AB582),РТУС!AB582),HYPERLINK("#РТУС!"&amp;CELL("адрес",Проверка!AB582),"###")))</f>
        <v>заполнить</v>
      </c>
      <c r="AC582" s="18" t="str">
        <f ca="1">IF(РТУС!AC582="","",IF(ISNUMBER(РТУС!AC582)=TRUE,HYPERLINK("#Проверка!"&amp;CELL("адрес",Проверка!AC582),РТУС!AC582),HYPERLINK("#РТУС!"&amp;CELL("адрес",Проверка!AC582),"###")))</f>
        <v/>
      </c>
      <c r="AD582" s="18" t="str">
        <f ca="1">IF(РТУС!AD582="","",IF(ISNUMBER(РТУС!AD582)=TRUE,HYPERLINK("#Проверка!"&amp;CELL("адрес",Проверка!AD582),РТУС!AD582),HYPERLINK("#РТУС!"&amp;CELL("адрес",Проверка!AD582),"###")))</f>
        <v/>
      </c>
      <c r="AE582" s="13" t="str">
        <f>IF(РТУС!AE582="","",РТУС!AE582)</f>
        <v/>
      </c>
      <c r="AF582" s="15" t="str">
        <f ca="1">IF(РТУС!AE582="","",IF(РТУС!AF582="",HYPERLINK("#РТУС!"&amp;CELL("адрес",Проверка!AF582),"заполнить"),IF(AND(LEN(РТУС!AF582)=5,РТУС!AF582&lt;TODAY()),HYPERLINK("#Проверка!"&amp;CELL("адрес",Проверка!AF582),РТУС!AF582),HYPERLINK("#РТУС!"&amp;CELL("адрес",Проверка!AF582),"###"))))</f>
        <v/>
      </c>
      <c r="AG582" s="13"/>
      <c r="AH582" s="15" t="str">
        <f ca="1">IF(РТУС!AE582="","",IF(РТУС!AH582="",HYPERLINK("#РТУС!"&amp;CELL("адрес",Проверка!AH582),"заполнить"),IF(AND(LEN(РТУС!AH582)=5,РТУС!AH582&lt;TODAY()),HYPERLINK("#Проверка!"&amp;CELL("адрес",Проверка!AH582),РТУС!AH582),HYPERLINK("#РТУС!"&amp;CELL("адрес",Проверка!AH582),"###"))))</f>
        <v/>
      </c>
      <c r="AI582" s="15" t="str">
        <f ca="1">IF(РТУС!AE582="","",IF(РТУС!AI582="",HYPERLINK("#РТУС!"&amp;CELL("адрес",Проверка!AI582),"заполнить"),HYPERLINK("#Проверка!"&amp;CELL("адрес",Проверка!AI582),РТУС!AI582)))</f>
        <v/>
      </c>
      <c r="AJ582" s="13" t="str">
        <f ca="1">IF(РТУС!AE582="","",IF(РТУС!AJ582="",HYPERLINK("#РТУС!"&amp;CELL("адрес",Проверка!AJ582),"заполнить"),IF(OR(РТУС!AJ582="Юрлицо",РТУС!AJ582="Физлицо",РТУС!AJ582="ИП"),HYPERLINK("#Проверка!"&amp;CELL("адрес",Проверка!AJ582),РТУС!AJ582),HYPERLINK("#РТУС!"&amp;CELL("адрес",Проверка!AJ582),"###"))))</f>
        <v/>
      </c>
      <c r="AK582" s="13" t="str">
        <f ca="1">IF(РТУС!AK582="",HYPERLINK("#РТУС!"&amp;CELL("адрес",Проверка!AK582),"заполнить"),IF(OR(РТУС!AK582="Квартира",РТУС!AK582="Кладовая",РТУС!AK582="Машино-место",РТУС!AK582="Нежилое помещение"),HYPERLINK("#Проверка!"&amp;CELL("адрес",Проверка!AK582),РТУС!AK582),HYPERLINK("#РТУС!"&amp;CELL("адрес",Проверка!AK582),"###")))</f>
        <v>заполнить</v>
      </c>
      <c r="AL582" s="13" t="str">
        <f ca="1">IF(РТУС!AL582="",HYPERLINK("#РТУС!"&amp;CELL("адрес",Проверка!AL582),"заполнить"),HYPERLINK("#Проверка!"&amp;CELL("адрес",Проверка!AL582),РТУС!AL582))</f>
        <v>заполнить</v>
      </c>
      <c r="AM582" s="18" t="str">
        <f ca="1">IF(РТУС!AM582="",HYPERLINK("#РТУС!"&amp;CELL("адрес",Проверка!AM582),"заполнить"),IF(ISNUMBER(РТУС!AM582)=TRUE,IF(РТУС!AK582="Нежилое помещение",IF(РТУС!AM582&gt;7,HYPERLINK("#РТУС!"&amp;CELL("адрес",Проверка!AM582),"не больше 7 кв.м."),РТУС!AM582),HYPERLINK("#Проверка!"&amp;CELL("адрес",Проверка!AM582),РТУС!AM582)),HYPERLINK("#РТУС!"&amp;CELL("адрес",Проверка!AM582),"###")))</f>
        <v>заполнить</v>
      </c>
      <c r="AN582" s="13" t="str">
        <f ca="1">IF(РТУС!AN582="",HYPERLINK("#РТУС!"&amp;CELL("адрес",Проверка!AN582),"заполнить"),IF(OR(РТУС!AN582="Общая площадь помещения",РТУС!AN582="Общая приведенная площадь жилого помещения",РТУС!AN582="Общая площадь жилого помещения с учетом лоджий, балконов, террас и веранд"),HYPERLINK("#Проверка!"&amp;CELL("адрес",Проверка!AN582),РТУС!AN582),HYPERLINK("#РТУС!"&amp;CELL("адрес",Проверка!AN582),"###")))</f>
        <v>заполнить</v>
      </c>
      <c r="AO582" s="13" t="str">
        <f ca="1">IF(OR(РТУС!AK582="Квартира",РТУС!A582="Нежилое помещение"),IF(РТУС!AO582="",HYPERLINK("#РТУС!"&amp;CELL("адрес",Проверка!AO582),"заполнить"),IF(ISNUMBER(РТУС!AO582)=TRUE,HYPERLINK("#Проверка!"&amp;CELL("адрес",Проверка!AO582),РТУС!AO582),HYPERLINK("#РТУС!"&amp;CELL("адрес",Проверка!AO582),"###"))),"")</f>
        <v/>
      </c>
      <c r="AP582" s="13" t="str">
        <f>IF(РТУС!AP582="","",РТУС!AP582)</f>
        <v/>
      </c>
      <c r="AQ582" s="13" t="str">
        <f ca="1">IF(РТУС!AQ582="",HYPERLINK("#РТУС!"&amp;CELL("адрес",Проверка!AQ582),"заполнить"),HYPERLINK("#Проверка!"&amp;CELL("адрес",Проверка!AQ582),РТУС!AQ582))</f>
        <v>заполнить</v>
      </c>
      <c r="AR582" s="18" t="str">
        <f ca="1">IF(РТУС!AR582="",HYPERLINK("#РТУС!"&amp;CELL("адрес",Проверка!AR582),"заполнить"),IF(ISNUMBER(РТУС!AR582)=FALSE,HYPERLINK("#РТУС!"&amp;CELL("адрес",Проверка!AR582),"###"),IF(РТУС!G582="1",IF(РТУС!AB582=РТУС!AR582+РТУС!AU582,HYPERLINK("#Проверка!"&amp;CELL("адрес",Проверка!AR582),РТУС!AR582),HYPERLINK("#РТУС!"&amp;CELL("адрес",Проверка!AR582),"сверить суммы")),IF(РТУС!AB582=(SUMIF(РТУС!$A$4:$A$1000,A582,РТУС!$AR$4:$AR$1000)+SUMIF(РТУС!$A$4:$A$1000,A582,РТУС!$AU$4:$AU$1000)),HYPERLINK("#Проверка!"&amp;CELL("адрес",Проверка!AR582),РТУС!AR582),HYPERLINK("#РТУС!"&amp;CELL("адрес",Проверка!AR582),"сверить суммы")))))</f>
        <v>заполнить</v>
      </c>
      <c r="AS582" s="13" t="str">
        <f>IF(РТУС!AS582="","",РТУС!AS582)</f>
        <v/>
      </c>
      <c r="AT582" s="18" t="str">
        <f ca="1">IF(РТУС!AT582="",HYPERLINK("#РТУС!"&amp;CELL("адрес",Проверка!AT582),"заполнить"),IF(ISNUMBER(РТУС!AT582)=FALSE,HYPERLINK("#РТУС!"&amp;CELL("адрес",Проверка!AT582),"###"),IF(РТУС!AT582=РТУС!AR582,HYPERLINK("#Проверка!"&amp;CELL("адрес",Проверка!AT582),РТУС!AT582),HYPERLINK("#РТУС!"&amp;CELL("адрес",Проверка!AT582),"сверить суммы"))))</f>
        <v>заполнить</v>
      </c>
      <c r="AU582" s="18" t="str">
        <f ca="1">IF(РТУС!AU582="",HYPERLINK("#РТУС!"&amp;CELL("адрес",Проверка!AU582),"заполнить"),IF(ISNUMBER(РТУС!AU582)=FALSE,HYPERLINK("#РТУС!"&amp;CELL("адрес",Проверка!AU582),"###"),IF(РТУС!G582="1",IF(РТУС!AB582=РТУС!AR582+РТУС!AU582,HYPERLINK("#Проверка!"&amp;CELL("адрес",Проверка!AU582),РТУС!AU582),HYPERLINK("#РТУС!"&amp;CELL("адрес",Проверка!AU582),"сверить суммы")),IF(РТУС!AB582=(SUMIF(РТУС!$A$4:$A$1000,A582,РТУС!$AR$4:$AR$1000)+SUMIF(РТУС!$A$4:$A$1000,A582,РТУС!$AU$4:$AU$1000)),HYPERLINK("#Проверка!"&amp;CELL("адрес",Проверка!AU582),РТУС!AU582),HYPERLINK("#РТУС!"&amp;CELL("адрес",Проверка!AU582),"сверить суммы")))))</f>
        <v>заполнить</v>
      </c>
      <c r="AV582" s="13" t="str">
        <f ca="1">IF(РТУС!AV582="",HYPERLINK("#РТУС!"&amp;CELL("адрес",Проверка!AV582),"заполнить"),IF(OR(РТУС!AV582="Требование о передаче жилого помещения",РТУС!AV582="Требование о передаче машино-места",РТУС!AV582="Требования о передаче нежилого помещения",РТУС!AV582="Денежные требования"),HYPERLINK("#Проверка!"&amp;CELL("адрес",Проверка!AV582),РТУС!AV582),HYPERLINK("#РТУС!"&amp;CELL("адрес",Проверка!AV582),"###")))</f>
        <v>заполнить</v>
      </c>
      <c r="AW582" s="13" t="str">
        <f ca="1">IF(РТУС!AW582="",HYPERLINK("#РТУС!"&amp;CELL("адрес",Проверка!AW582),"заполнить"),IF(OR(РТУС!AW582="Включен в полном объеме",РТУС!AW582="Включен частично"),HYPERLINK("#Проверка!"&amp;CELL("адрес",Проверка!AW582),РТУС!AW582),HYPERLINK("#РТУС!"&amp;CELL("адрес",Проверка!AW582),"###")))</f>
        <v>заполнить</v>
      </c>
      <c r="AX582" s="15" t="str">
        <f ca="1">IF(РТУС!AX582="",HYPERLINK("#РТУС!"&amp;CELL("адрес",Проверка!AX582),"заполнить"),IF(AND(LEN(РТУС!AX582)=5,РТУС!AX582&lt;TODAY()),HYPERLINK("#Проверка!"&amp;CELL("адрес",Проверка!AX582),РТУС!AX582),HYPERLINK("#РТУС!"&amp;CELL("адрес",Проверка!AX582),"###")))</f>
        <v>заполнить</v>
      </c>
      <c r="AY582" s="15" t="str">
        <f ca="1">IF(РТУС!AY582="",HYPERLINK("#РТУС!"&amp;CELL("адрес",Проверка!AY582),"заполнить"),IF(AND(LEN(РТУС!AY582)=5,РТУС!AY582&lt;TODAY()),HYPERLINK("#Проверка!"&amp;CELL("адрес",Проверка!AY582),РТУС!AY582),HYPERLINK("#РТУС!"&amp;CELL("адрес",Проверка!AY582),"###")))</f>
        <v>заполнить</v>
      </c>
    </row>
    <row r="583" spans="1:51" x14ac:dyDescent="0.25">
      <c r="A583" s="10" t="str">
        <f>РТУС!A583</f>
        <v>.</v>
      </c>
      <c r="B583" s="13" t="str">
        <f ca="1">IF(РТУС!B583="",HYPERLINK("#РТУС!"&amp;CELL("адрес",Проверка!B583),"заполнить"),IF(AND(LEN(РТУС!B583)=10,РТУС!B582=РТУС!B583),HYPERLINK("#Проверка!"&amp;CELL("адрес",Проверка!B583),РТУС!B583),HYPERLINK("#РТУС!"&amp;CELL("адрес",Проверка!B583),"###")))</f>
        <v>заполнить</v>
      </c>
      <c r="C583" s="13" t="str">
        <f ca="1">IF(РТУС!C583="",HYPERLINK("#РТУС!"&amp;CELL("адрес",Проверка!C583),"заполнить"),IF(AND(ISNUMBER(РТУС!C583)=TRUE,РТУС!C583&gt;0,РТУС!C582=РТУС!C583),HYPERLINK("#Проверка!"&amp;CELL("адрес",Проверка!C583),РТУС!C583),HYPERLINK("#РТУС!"&amp;CELL("адрес",Проверка!C583),"###")))</f>
        <v>заполнить</v>
      </c>
      <c r="D583" s="13" t="str">
        <f>IF(РТУС!D583="","",РТУС!D583)</f>
        <v/>
      </c>
      <c r="E583" s="13" t="str">
        <f ca="1">IF(РТУС!E583="",HYPERLINK("#РТУС!"&amp;CELL("адрес",Проверка!E583),"заполнить"),IF(РТУС!E582=РТУС!E583,HYPERLINK("#Проверка!"&amp;CELL("адрес",Проверка!E583),РТУС!E583),HYPERLINK("#РТУС!"&amp;CELL("адрес",Проверка!E583),"###")))</f>
        <v>заполнить</v>
      </c>
      <c r="F583" s="13" t="str">
        <f ca="1">IF(РТУС!F583="",HYPERLINK("#РТУС!"&amp;CELL("адрес",Проверка!F583),"заполнить"),HYPERLINK("#Проверка!"&amp;CELL("адрес",Проверка!F583),РТУС!F583))</f>
        <v>заполнить</v>
      </c>
      <c r="G583" s="20" t="str">
        <f ca="1">IF(РТУС!G583="",HYPERLINK("#РТУС!"&amp;CELL("адрес",Проверка!G583),"заполнить"),IF(РТУС!G583="1",HYPERLINK("#Проверка!"&amp;CELL("адрес",Проверка!G583),"1"),IF(AND(ISNUMBER(РТУС!G583)=TRUE,РТУС!G583&lt;=1,РТУС!G583&gt;0),IF(SUMIF(РТУС!$A$4:$A$1000,A583,РТУС!$G$4:$G$1000)=1,HYPERLINK("#Проверка!"&amp;CELL("адрес",Проверка!G583),РТУС!G583),HYPERLINK("#РТУС!"&amp;CELL("адрес",Проверка!G583),"сумма долей ≠ 1")),HYPERLINK("#РТУС!"&amp;CELL("адрес",Проверка!G583),"###"))))</f>
        <v>заполнить</v>
      </c>
      <c r="H583" s="13" t="str">
        <f ca="1">IF(РТУС!H583="",HYPERLINK("#РТУС!"&amp;CELL("адрес",Проверка!H583),"заполнить"),IF(OR(РТУС!H583="Юрлицо",РТУС!H583="Физлицо",РТУС!H583="ИП"),HYPERLINK("#Проверка!"&amp;CELL("адрес",Проверка!H583),РТУС!H583),HYPERLINK("#РТУС!"&amp;CELL("адрес",Проверка!H583),"###")))</f>
        <v>заполнить</v>
      </c>
      <c r="I583" s="13" t="str">
        <f ca="1">IF(OR(РТУС!H583="Юрлицо",РТУС!H583="ИП"),IF(РТУС!I583="",HYPERLINK("#РТУС!"&amp;CELL("адрес",Проверка!I583),"заполнить"),IF(OR(LEN(РТУС!I583)=10,LEN(РТУС!I583)=12),HYPERLINK("#Проверка!"&amp;CELL("адрес",Проверка!I583),РТУС!I583),HYPERLINK("#РТУС!"&amp;CELL("адрес",Проверка!I583),"###"))),"")</f>
        <v/>
      </c>
      <c r="J583" s="15" t="str">
        <f ca="1">IF(РТУС!J583="","",IF(AND(LEN(РТУС!J583)=5,РТУС!J583&lt;TODAY()),HYPERLINK("#Проверка!"&amp;CELL("адрес",Проверка!J583),РТУС!J583),HYPERLINK("#РТУС!"&amp;CELL("адрес",Проверка!J583),"###")))</f>
        <v/>
      </c>
      <c r="K583" s="13" t="str">
        <f>IF(РТУС!K583="","",РТУС!K583)</f>
        <v/>
      </c>
      <c r="L583" s="13" t="str">
        <f ca="1">IF(OR(РТУС!H583="Физлицо",РТУС!H583="ИП"),IF(РТУС!L583="",HYPERLINK("#РТУС!"&amp;CELL("адрес",Проверка!L583),"заполнить"),IF(OR(РТУС!L583="Загранпаспорт гражданина РФ",РТУС!L583="Паспорт гражданина РФ",РТУС!L583="Иностранный паспорт",РТУС!L583="Свидетельство о рождении",РТУС!L583="Вид на жительство"),HYPERLINK("#Проверка!"&amp;CELL("адрес",Проверка!L583),РТУС!L583),HYPERLINK("#РТУС!"&amp;CELL("адрес",Проверка!L583),"###"))),"")</f>
        <v/>
      </c>
      <c r="M583" s="13" t="str">
        <f ca="1">IF(AND(OR(РТУС!L583="Паспорт гражданина РФ",РТУС!L583="Свидетельство о рождении"),РТУС!M583=""),HYPERLINK("#РТУС!"&amp;CELL("адрес",Проверка!M583),"заполнить"),IF(РТУС!L583="Паспорт гражданина РФ",IF(LEN(РТУС!M583)=4,HYPERLINK("#Проверка!"&amp;CELL("адрес",Проверка!M583),РТУС!M583),HYPERLINK("#РТУС!"&amp;CELL("адрес",Проверка!M583),"###")),IF(РТУС!L583="Свидетельство о рождении",HYPERLINK("#Проверка!"&amp;CELL("адрес",Проверка!M583),РТУС!M583),"")))</f>
        <v/>
      </c>
      <c r="N583" s="13" t="str">
        <f ca="1">IF(РТУС!L583="","",IF(РТУС!N583="",HYPERLINK("#РТУС!"&amp;CELL("адрес",Проверка!N583),"заполнить"),IF(OR(РТУС!L583="Паспорт гражданина РФ",РТУС!L583="Свидетельство о рождении"),IF(LEN(РТУС!N583)=6,HYPERLINK("#Проверка!"&amp;CELL("адрес",Проверка!N583),РТУС!N583),HYPERLINK("#РТУС!"&amp;CELL("адрес",Проверка!N583),"###")),HYPERLINK("#Проверка!"&amp;CELL("адрес",Проверка!N583),РТУС!N583))))</f>
        <v/>
      </c>
      <c r="O583" s="15" t="str">
        <f ca="1">IF(РТУС!L583="","",IF(РТУС!O583="",HYPERLINK("#РТУС!"&amp;CELL("адрес",Проверка!O583),"заполнить"),IF(AND(LEN(РТУС!O583)=5,РТУС!O583&lt;TODAY()),IF(РТУС!L583="Свидетельство о рождении",IF(РТУС!O583&gt;EDATE(TODAY(),-168),HYPERLINK("#Проверка!"&amp;CELL("адрес",Проверка!O583),РТУС!O583),HYPERLINK("#РТУС!"&amp;CELL("адрес",Проверка!O583),"недействительно")),HYPERLINK("#Проверка!"&amp;CELL("адрес",Проверка!O583),РТУС!O583)),HYPERLINK("#РТУС!"&amp;CELL("адрес",Проверка!O583),"###"))))</f>
        <v/>
      </c>
      <c r="P583" s="21" t="str">
        <f ca="1">IF(РТУС!L583="Паспорт гражданина РФ",IF(РТУС!P583="",HYPERLINK("#РТУС!"&amp;CELL("адрес",Проверка!P583),"заполнить"),HYPERLINK("#Проверка!"&amp;CELL("адрес",Проверка!P583),РТУС!P583)),"")</f>
        <v/>
      </c>
      <c r="Q583" s="13" t="str">
        <f ca="1">IF(РТУС!L583="Паспорт гражданина РФ",IF(РТУС!Q583="",HYPERLINK("#РТУС!"&amp;CELL("адрес",Проверка!Q583),"заполнить"),IF(LEN(РТУС!Q583)=7,HYPERLINK("#Проверка!"&amp;CELL("адрес",Проверка!Q583),РТУС!Q583),HYPERLINK("#РТУС!"&amp;CELL("адрес",Проверка!Q583),"###"))),"")</f>
        <v/>
      </c>
      <c r="R583" s="13" t="str">
        <f ca="1">IF(РТУС!R583="",HYPERLINK("#РТУС!"&amp;CELL("адрес",Проверка!R583),"заполнить"),HYPERLINK("#Проверка!"&amp;CELL("адрес",Проверка!R583),РТУС!R583))</f>
        <v>заполнить</v>
      </c>
      <c r="S583" s="13" t="str">
        <f>IF(РТУС!S583="","",РТУС!S583)</f>
        <v/>
      </c>
      <c r="T583" s="13" t="str">
        <f>IF(РТУС!T583="","",РТУС!T583)</f>
        <v/>
      </c>
      <c r="U583" s="13" t="str">
        <f>IF(РТУС!U583="","",РТУС!U583)</f>
        <v/>
      </c>
      <c r="V583" s="13" t="str">
        <f ca="1">IF(РТУС!V583="",HYPERLINK("#РТУС!"&amp;CELL("адрес",Проверка!V583),"заполнить"),IF(OR(РТУС!V583="Договор участия в долевом строительстве",РТУС!V583="Предварительный договор участия в долевом строительстве",РТУС!V583="Определение Арбитражного суда",РТУС!V583="Решение суда общей юрисдикции",РТУС!V583="Иные договоры"),HYPERLINK("#Проверка!"&amp;CELL("адрес",Проверка!V583),РТУС!V583),HYPERLINK("#РТУС!"&amp;CELL("адрес",Проверка!V583),"###")))</f>
        <v>заполнить</v>
      </c>
      <c r="W583" s="13" t="str">
        <f ca="1">IF(РТУС!W583="",HYPERLINK("#РТУС!"&amp;CELL("адрес",Проверка!W583),"заполнить"),HYPERLINK("#Проверка!"&amp;CELL("адрес",Проверка!W583),РТУС!W583))</f>
        <v>заполнить</v>
      </c>
      <c r="X583" s="15" t="str">
        <f ca="1">IF(РТУС!X583="",HYPERLINK("#РТУС!"&amp;CELL("адрес",Проверка!X583),"заполнить"),IF(AND(LEN(РТУС!X583)=5,РТУС!X583&lt;TODAY()),HYPERLINK("#Проверка!"&amp;CELL("адрес",Проверка!X583),РТУС!X583),HYPERLINK("#РТУС!"&amp;CELL("адрес",Проверка!X583),"###")))</f>
        <v>заполнить</v>
      </c>
      <c r="Y583" s="13" t="str">
        <f>IF(РТУС!Y583="","",РТУС!Y583)</f>
        <v/>
      </c>
      <c r="Z583" s="15" t="str">
        <f ca="1">IF(РТУС!Z583="","",IF(AND(LEN(РТУС!Z583)=5,РТУС!Z583&lt;TODAY()),HYPERLINK("#Проверка!"&amp;CELL("адрес",Проверка!Z583),РТУС!Z583),HYPERLINK("#РТУС!"&amp;CELL("адрес",Проверка!Z583),"###")))</f>
        <v/>
      </c>
      <c r="AA583" s="18" t="str">
        <f ca="1">IF(РТУС!AA583="",HYPERLINK("#РТУС!"&amp;CELL("адрес",Проверка!AA583),"заполнить"),IF(ISNUMBER(РТУС!AA583)=TRUE,HYPERLINK("#Проверка!"&amp;CELL("адрес",Проверка!AA583),РТУС!AA583),HYPERLINK("#РТУС!"&amp;CELL("адрес",Проверка!AA583),"###")))</f>
        <v>заполнить</v>
      </c>
      <c r="AB583" s="18" t="str">
        <f ca="1">IF(РТУС!AB583="",HYPERLINK("#РТУС!"&amp;CELL("адрес",Проверка!AB583),"заполнить"),IF(ISNUMBER(РТУС!AB583)=TRUE,HYPERLINK("#Проверка!"&amp;CELL("адрес",Проверка!AB583),РТУС!AB583),HYPERLINK("#РТУС!"&amp;CELL("адрес",Проверка!AB583),"###")))</f>
        <v>заполнить</v>
      </c>
      <c r="AC583" s="18" t="str">
        <f ca="1">IF(РТУС!AC583="","",IF(ISNUMBER(РТУС!AC583)=TRUE,HYPERLINK("#Проверка!"&amp;CELL("адрес",Проверка!AC583),РТУС!AC583),HYPERLINK("#РТУС!"&amp;CELL("адрес",Проверка!AC583),"###")))</f>
        <v/>
      </c>
      <c r="AD583" s="18" t="str">
        <f ca="1">IF(РТУС!AD583="","",IF(ISNUMBER(РТУС!AD583)=TRUE,HYPERLINK("#Проверка!"&amp;CELL("адрес",Проверка!AD583),РТУС!AD583),HYPERLINK("#РТУС!"&amp;CELL("адрес",Проверка!AD583),"###")))</f>
        <v/>
      </c>
      <c r="AE583" s="13" t="str">
        <f>IF(РТУС!AE583="","",РТУС!AE583)</f>
        <v/>
      </c>
      <c r="AF583" s="15" t="str">
        <f ca="1">IF(РТУС!AE583="","",IF(РТУС!AF583="",HYPERLINK("#РТУС!"&amp;CELL("адрес",Проверка!AF583),"заполнить"),IF(AND(LEN(РТУС!AF583)=5,РТУС!AF583&lt;TODAY()),HYPERLINK("#Проверка!"&amp;CELL("адрес",Проверка!AF583),РТУС!AF583),HYPERLINK("#РТУС!"&amp;CELL("адрес",Проверка!AF583),"###"))))</f>
        <v/>
      </c>
      <c r="AG583" s="13"/>
      <c r="AH583" s="15" t="str">
        <f ca="1">IF(РТУС!AE583="","",IF(РТУС!AH583="",HYPERLINK("#РТУС!"&amp;CELL("адрес",Проверка!AH583),"заполнить"),IF(AND(LEN(РТУС!AH583)=5,РТУС!AH583&lt;TODAY()),HYPERLINK("#Проверка!"&amp;CELL("адрес",Проверка!AH583),РТУС!AH583),HYPERLINK("#РТУС!"&amp;CELL("адрес",Проверка!AH583),"###"))))</f>
        <v/>
      </c>
      <c r="AI583" s="15" t="str">
        <f ca="1">IF(РТУС!AE583="","",IF(РТУС!AI583="",HYPERLINK("#РТУС!"&amp;CELL("адрес",Проверка!AI583),"заполнить"),HYPERLINK("#Проверка!"&amp;CELL("адрес",Проверка!AI583),РТУС!AI583)))</f>
        <v/>
      </c>
      <c r="AJ583" s="13" t="str">
        <f ca="1">IF(РТУС!AE583="","",IF(РТУС!AJ583="",HYPERLINK("#РТУС!"&amp;CELL("адрес",Проверка!AJ583),"заполнить"),IF(OR(РТУС!AJ583="Юрлицо",РТУС!AJ583="Физлицо",РТУС!AJ583="ИП"),HYPERLINK("#Проверка!"&amp;CELL("адрес",Проверка!AJ583),РТУС!AJ583),HYPERLINK("#РТУС!"&amp;CELL("адрес",Проверка!AJ583),"###"))))</f>
        <v/>
      </c>
      <c r="AK583" s="13" t="str">
        <f ca="1">IF(РТУС!AK583="",HYPERLINK("#РТУС!"&amp;CELL("адрес",Проверка!AK583),"заполнить"),IF(OR(РТУС!AK583="Квартира",РТУС!AK583="Кладовая",РТУС!AK583="Машино-место",РТУС!AK583="Нежилое помещение"),HYPERLINK("#Проверка!"&amp;CELL("адрес",Проверка!AK583),РТУС!AK583),HYPERLINK("#РТУС!"&amp;CELL("адрес",Проверка!AK583),"###")))</f>
        <v>заполнить</v>
      </c>
      <c r="AL583" s="13" t="str">
        <f ca="1">IF(РТУС!AL583="",HYPERLINK("#РТУС!"&amp;CELL("адрес",Проверка!AL583),"заполнить"),HYPERLINK("#Проверка!"&amp;CELL("адрес",Проверка!AL583),РТУС!AL583))</f>
        <v>заполнить</v>
      </c>
      <c r="AM583" s="18" t="str">
        <f ca="1">IF(РТУС!AM583="",HYPERLINK("#РТУС!"&amp;CELL("адрес",Проверка!AM583),"заполнить"),IF(ISNUMBER(РТУС!AM583)=TRUE,IF(РТУС!AK583="Нежилое помещение",IF(РТУС!AM583&gt;7,HYPERLINK("#РТУС!"&amp;CELL("адрес",Проверка!AM583),"не больше 7 кв.м."),РТУС!AM583),HYPERLINK("#Проверка!"&amp;CELL("адрес",Проверка!AM583),РТУС!AM583)),HYPERLINK("#РТУС!"&amp;CELL("адрес",Проверка!AM583),"###")))</f>
        <v>заполнить</v>
      </c>
      <c r="AN583" s="13" t="str">
        <f ca="1">IF(РТУС!AN583="",HYPERLINK("#РТУС!"&amp;CELL("адрес",Проверка!AN583),"заполнить"),IF(OR(РТУС!AN583="Общая площадь помещения",РТУС!AN583="Общая приведенная площадь жилого помещения",РТУС!AN583="Общая площадь жилого помещения с учетом лоджий, балконов, террас и веранд"),HYPERLINK("#Проверка!"&amp;CELL("адрес",Проверка!AN583),РТУС!AN583),HYPERLINK("#РТУС!"&amp;CELL("адрес",Проверка!AN583),"###")))</f>
        <v>заполнить</v>
      </c>
      <c r="AO583" s="13" t="str">
        <f ca="1">IF(OR(РТУС!AK583="Квартира",РТУС!A583="Нежилое помещение"),IF(РТУС!AO583="",HYPERLINK("#РТУС!"&amp;CELL("адрес",Проверка!AO583),"заполнить"),IF(ISNUMBER(РТУС!AO583)=TRUE,HYPERLINK("#Проверка!"&amp;CELL("адрес",Проверка!AO583),РТУС!AO583),HYPERLINK("#РТУС!"&amp;CELL("адрес",Проверка!AO583),"###"))),"")</f>
        <v/>
      </c>
      <c r="AP583" s="13" t="str">
        <f>IF(РТУС!AP583="","",РТУС!AP583)</f>
        <v/>
      </c>
      <c r="AQ583" s="13" t="str">
        <f ca="1">IF(РТУС!AQ583="",HYPERLINK("#РТУС!"&amp;CELL("адрес",Проверка!AQ583),"заполнить"),HYPERLINK("#Проверка!"&amp;CELL("адрес",Проверка!AQ583),РТУС!AQ583))</f>
        <v>заполнить</v>
      </c>
      <c r="AR583" s="18" t="str">
        <f ca="1">IF(РТУС!AR583="",HYPERLINK("#РТУС!"&amp;CELL("адрес",Проверка!AR583),"заполнить"),IF(ISNUMBER(РТУС!AR583)=FALSE,HYPERLINK("#РТУС!"&amp;CELL("адрес",Проверка!AR583),"###"),IF(РТУС!G583="1",IF(РТУС!AB583=РТУС!AR583+РТУС!AU583,HYPERLINK("#Проверка!"&amp;CELL("адрес",Проверка!AR583),РТУС!AR583),HYPERLINK("#РТУС!"&amp;CELL("адрес",Проверка!AR583),"сверить суммы")),IF(РТУС!AB583=(SUMIF(РТУС!$A$4:$A$1000,A583,РТУС!$AR$4:$AR$1000)+SUMIF(РТУС!$A$4:$A$1000,A583,РТУС!$AU$4:$AU$1000)),HYPERLINK("#Проверка!"&amp;CELL("адрес",Проверка!AR583),РТУС!AR583),HYPERLINK("#РТУС!"&amp;CELL("адрес",Проверка!AR583),"сверить суммы")))))</f>
        <v>заполнить</v>
      </c>
      <c r="AS583" s="13" t="str">
        <f>IF(РТУС!AS583="","",РТУС!AS583)</f>
        <v/>
      </c>
      <c r="AT583" s="18" t="str">
        <f ca="1">IF(РТУС!AT583="",HYPERLINK("#РТУС!"&amp;CELL("адрес",Проверка!AT583),"заполнить"),IF(ISNUMBER(РТУС!AT583)=FALSE,HYPERLINK("#РТУС!"&amp;CELL("адрес",Проверка!AT583),"###"),IF(РТУС!AT583=РТУС!AR583,HYPERLINK("#Проверка!"&amp;CELL("адрес",Проверка!AT583),РТУС!AT583),HYPERLINK("#РТУС!"&amp;CELL("адрес",Проверка!AT583),"сверить суммы"))))</f>
        <v>заполнить</v>
      </c>
      <c r="AU583" s="18" t="str">
        <f ca="1">IF(РТУС!AU583="",HYPERLINK("#РТУС!"&amp;CELL("адрес",Проверка!AU583),"заполнить"),IF(ISNUMBER(РТУС!AU583)=FALSE,HYPERLINK("#РТУС!"&amp;CELL("адрес",Проверка!AU583),"###"),IF(РТУС!G583="1",IF(РТУС!AB583=РТУС!AR583+РТУС!AU583,HYPERLINK("#Проверка!"&amp;CELL("адрес",Проверка!AU583),РТУС!AU583),HYPERLINK("#РТУС!"&amp;CELL("адрес",Проверка!AU583),"сверить суммы")),IF(РТУС!AB583=(SUMIF(РТУС!$A$4:$A$1000,A583,РТУС!$AR$4:$AR$1000)+SUMIF(РТУС!$A$4:$A$1000,A583,РТУС!$AU$4:$AU$1000)),HYPERLINK("#Проверка!"&amp;CELL("адрес",Проверка!AU583),РТУС!AU583),HYPERLINK("#РТУС!"&amp;CELL("адрес",Проверка!AU583),"сверить суммы")))))</f>
        <v>заполнить</v>
      </c>
      <c r="AV583" s="13" t="str">
        <f ca="1">IF(РТУС!AV583="",HYPERLINK("#РТУС!"&amp;CELL("адрес",Проверка!AV583),"заполнить"),IF(OR(РТУС!AV583="Требование о передаче жилого помещения",РТУС!AV583="Требование о передаче машино-места",РТУС!AV583="Требования о передаче нежилого помещения",РТУС!AV583="Денежные требования"),HYPERLINK("#Проверка!"&amp;CELL("адрес",Проверка!AV583),РТУС!AV583),HYPERLINK("#РТУС!"&amp;CELL("адрес",Проверка!AV583),"###")))</f>
        <v>заполнить</v>
      </c>
      <c r="AW583" s="13" t="str">
        <f ca="1">IF(РТУС!AW583="",HYPERLINK("#РТУС!"&amp;CELL("адрес",Проверка!AW583),"заполнить"),IF(OR(РТУС!AW583="Включен в полном объеме",РТУС!AW583="Включен частично"),HYPERLINK("#Проверка!"&amp;CELL("адрес",Проверка!AW583),РТУС!AW583),HYPERLINK("#РТУС!"&amp;CELL("адрес",Проверка!AW583),"###")))</f>
        <v>заполнить</v>
      </c>
      <c r="AX583" s="15" t="str">
        <f ca="1">IF(РТУС!AX583="",HYPERLINK("#РТУС!"&amp;CELL("адрес",Проверка!AX583),"заполнить"),IF(AND(LEN(РТУС!AX583)=5,РТУС!AX583&lt;TODAY()),HYPERLINK("#Проверка!"&amp;CELL("адрес",Проверка!AX583),РТУС!AX583),HYPERLINK("#РТУС!"&amp;CELL("адрес",Проверка!AX583),"###")))</f>
        <v>заполнить</v>
      </c>
      <c r="AY583" s="15" t="str">
        <f ca="1">IF(РТУС!AY583="",HYPERLINK("#РТУС!"&amp;CELL("адрес",Проверка!AY583),"заполнить"),IF(AND(LEN(РТУС!AY583)=5,РТУС!AY583&lt;TODAY()),HYPERLINK("#Проверка!"&amp;CELL("адрес",Проверка!AY583),РТУС!AY583),HYPERLINK("#РТУС!"&amp;CELL("адрес",Проверка!AY583),"###")))</f>
        <v>заполнить</v>
      </c>
    </row>
    <row r="584" spans="1:51" x14ac:dyDescent="0.25">
      <c r="A584" s="10" t="str">
        <f>РТУС!A584</f>
        <v>.</v>
      </c>
      <c r="B584" s="13" t="str">
        <f ca="1">IF(РТУС!B584="",HYPERLINK("#РТУС!"&amp;CELL("адрес",Проверка!B584),"заполнить"),IF(AND(LEN(РТУС!B584)=10,РТУС!B583=РТУС!B584),HYPERLINK("#Проверка!"&amp;CELL("адрес",Проверка!B584),РТУС!B584),HYPERLINK("#РТУС!"&amp;CELL("адрес",Проверка!B584),"###")))</f>
        <v>заполнить</v>
      </c>
      <c r="C584" s="13" t="str">
        <f ca="1">IF(РТУС!C584="",HYPERLINK("#РТУС!"&amp;CELL("адрес",Проверка!C584),"заполнить"),IF(AND(ISNUMBER(РТУС!C584)=TRUE,РТУС!C584&gt;0,РТУС!C583=РТУС!C584),HYPERLINK("#Проверка!"&amp;CELL("адрес",Проверка!C584),РТУС!C584),HYPERLINK("#РТУС!"&amp;CELL("адрес",Проверка!C584),"###")))</f>
        <v>заполнить</v>
      </c>
      <c r="D584" s="13" t="str">
        <f>IF(РТУС!D584="","",РТУС!D584)</f>
        <v/>
      </c>
      <c r="E584" s="13" t="str">
        <f ca="1">IF(РТУС!E584="",HYPERLINK("#РТУС!"&amp;CELL("адрес",Проверка!E584),"заполнить"),IF(РТУС!E583=РТУС!E584,HYPERLINK("#Проверка!"&amp;CELL("адрес",Проверка!E584),РТУС!E584),HYPERLINK("#РТУС!"&amp;CELL("адрес",Проверка!E584),"###")))</f>
        <v>заполнить</v>
      </c>
      <c r="F584" s="13" t="str">
        <f ca="1">IF(РТУС!F584="",HYPERLINK("#РТУС!"&amp;CELL("адрес",Проверка!F584),"заполнить"),HYPERLINK("#Проверка!"&amp;CELL("адрес",Проверка!F584),РТУС!F584))</f>
        <v>заполнить</v>
      </c>
      <c r="G584" s="20" t="str">
        <f ca="1">IF(РТУС!G584="",HYPERLINK("#РТУС!"&amp;CELL("адрес",Проверка!G584),"заполнить"),IF(РТУС!G584="1",HYPERLINK("#Проверка!"&amp;CELL("адрес",Проверка!G584),"1"),IF(AND(ISNUMBER(РТУС!G584)=TRUE,РТУС!G584&lt;=1,РТУС!G584&gt;0),IF(SUMIF(РТУС!$A$4:$A$1000,A584,РТУС!$G$4:$G$1000)=1,HYPERLINK("#Проверка!"&amp;CELL("адрес",Проверка!G584),РТУС!G584),HYPERLINK("#РТУС!"&amp;CELL("адрес",Проверка!G584),"сумма долей ≠ 1")),HYPERLINK("#РТУС!"&amp;CELL("адрес",Проверка!G584),"###"))))</f>
        <v>заполнить</v>
      </c>
      <c r="H584" s="13" t="str">
        <f ca="1">IF(РТУС!H584="",HYPERLINK("#РТУС!"&amp;CELL("адрес",Проверка!H584),"заполнить"),IF(OR(РТУС!H584="Юрлицо",РТУС!H584="Физлицо",РТУС!H584="ИП"),HYPERLINK("#Проверка!"&amp;CELL("адрес",Проверка!H584),РТУС!H584),HYPERLINK("#РТУС!"&amp;CELL("адрес",Проверка!H584),"###")))</f>
        <v>заполнить</v>
      </c>
      <c r="I584" s="13" t="str">
        <f ca="1">IF(OR(РТУС!H584="Юрлицо",РТУС!H584="ИП"),IF(РТУС!I584="",HYPERLINK("#РТУС!"&amp;CELL("адрес",Проверка!I584),"заполнить"),IF(OR(LEN(РТУС!I584)=10,LEN(РТУС!I584)=12),HYPERLINK("#Проверка!"&amp;CELL("адрес",Проверка!I584),РТУС!I584),HYPERLINK("#РТУС!"&amp;CELL("адрес",Проверка!I584),"###"))),"")</f>
        <v/>
      </c>
      <c r="J584" s="15" t="str">
        <f ca="1">IF(РТУС!J584="","",IF(AND(LEN(РТУС!J584)=5,РТУС!J584&lt;TODAY()),HYPERLINK("#Проверка!"&amp;CELL("адрес",Проверка!J584),РТУС!J584),HYPERLINK("#РТУС!"&amp;CELL("адрес",Проверка!J584),"###")))</f>
        <v/>
      </c>
      <c r="K584" s="13" t="str">
        <f>IF(РТУС!K584="","",РТУС!K584)</f>
        <v/>
      </c>
      <c r="L584" s="13" t="str">
        <f ca="1">IF(OR(РТУС!H584="Физлицо",РТУС!H584="ИП"),IF(РТУС!L584="",HYPERLINK("#РТУС!"&amp;CELL("адрес",Проверка!L584),"заполнить"),IF(OR(РТУС!L584="Загранпаспорт гражданина РФ",РТУС!L584="Паспорт гражданина РФ",РТУС!L584="Иностранный паспорт",РТУС!L584="Свидетельство о рождении",РТУС!L584="Вид на жительство"),HYPERLINK("#Проверка!"&amp;CELL("адрес",Проверка!L584),РТУС!L584),HYPERLINK("#РТУС!"&amp;CELL("адрес",Проверка!L584),"###"))),"")</f>
        <v/>
      </c>
      <c r="M584" s="13" t="str">
        <f ca="1">IF(AND(OR(РТУС!L584="Паспорт гражданина РФ",РТУС!L584="Свидетельство о рождении"),РТУС!M584=""),HYPERLINK("#РТУС!"&amp;CELL("адрес",Проверка!M584),"заполнить"),IF(РТУС!L584="Паспорт гражданина РФ",IF(LEN(РТУС!M584)=4,HYPERLINK("#Проверка!"&amp;CELL("адрес",Проверка!M584),РТУС!M584),HYPERLINK("#РТУС!"&amp;CELL("адрес",Проверка!M584),"###")),IF(РТУС!L584="Свидетельство о рождении",HYPERLINK("#Проверка!"&amp;CELL("адрес",Проверка!M584),РТУС!M584),"")))</f>
        <v/>
      </c>
      <c r="N584" s="13" t="str">
        <f ca="1">IF(РТУС!L584="","",IF(РТУС!N584="",HYPERLINK("#РТУС!"&amp;CELL("адрес",Проверка!N584),"заполнить"),IF(OR(РТУС!L584="Паспорт гражданина РФ",РТУС!L584="Свидетельство о рождении"),IF(LEN(РТУС!N584)=6,HYPERLINK("#Проверка!"&amp;CELL("адрес",Проверка!N584),РТУС!N584),HYPERLINK("#РТУС!"&amp;CELL("адрес",Проверка!N584),"###")),HYPERLINK("#Проверка!"&amp;CELL("адрес",Проверка!N584),РТУС!N584))))</f>
        <v/>
      </c>
      <c r="O584" s="15" t="str">
        <f ca="1">IF(РТУС!L584="","",IF(РТУС!O584="",HYPERLINK("#РТУС!"&amp;CELL("адрес",Проверка!O584),"заполнить"),IF(AND(LEN(РТУС!O584)=5,РТУС!O584&lt;TODAY()),IF(РТУС!L584="Свидетельство о рождении",IF(РТУС!O584&gt;EDATE(TODAY(),-168),HYPERLINK("#Проверка!"&amp;CELL("адрес",Проверка!O584),РТУС!O584),HYPERLINK("#РТУС!"&amp;CELL("адрес",Проверка!O584),"недействительно")),HYPERLINK("#Проверка!"&amp;CELL("адрес",Проверка!O584),РТУС!O584)),HYPERLINK("#РТУС!"&amp;CELL("адрес",Проверка!O584),"###"))))</f>
        <v/>
      </c>
      <c r="P584" s="21" t="str">
        <f ca="1">IF(РТУС!L584="Паспорт гражданина РФ",IF(РТУС!P584="",HYPERLINK("#РТУС!"&amp;CELL("адрес",Проверка!P584),"заполнить"),HYPERLINK("#Проверка!"&amp;CELL("адрес",Проверка!P584),РТУС!P584)),"")</f>
        <v/>
      </c>
      <c r="Q584" s="13" t="str">
        <f ca="1">IF(РТУС!L584="Паспорт гражданина РФ",IF(РТУС!Q584="",HYPERLINK("#РТУС!"&amp;CELL("адрес",Проверка!Q584),"заполнить"),IF(LEN(РТУС!Q584)=7,HYPERLINK("#Проверка!"&amp;CELL("адрес",Проверка!Q584),РТУС!Q584),HYPERLINK("#РТУС!"&amp;CELL("адрес",Проверка!Q584),"###"))),"")</f>
        <v/>
      </c>
      <c r="R584" s="13" t="str">
        <f ca="1">IF(РТУС!R584="",HYPERLINK("#РТУС!"&amp;CELL("адрес",Проверка!R584),"заполнить"),HYPERLINK("#Проверка!"&amp;CELL("адрес",Проверка!R584),РТУС!R584))</f>
        <v>заполнить</v>
      </c>
      <c r="S584" s="13" t="str">
        <f>IF(РТУС!S584="","",РТУС!S584)</f>
        <v/>
      </c>
      <c r="T584" s="13" t="str">
        <f>IF(РТУС!T584="","",РТУС!T584)</f>
        <v/>
      </c>
      <c r="U584" s="13" t="str">
        <f>IF(РТУС!U584="","",РТУС!U584)</f>
        <v/>
      </c>
      <c r="V584" s="13" t="str">
        <f ca="1">IF(РТУС!V584="",HYPERLINK("#РТУС!"&amp;CELL("адрес",Проверка!V584),"заполнить"),IF(OR(РТУС!V584="Договор участия в долевом строительстве",РТУС!V584="Предварительный договор участия в долевом строительстве",РТУС!V584="Определение Арбитражного суда",РТУС!V584="Решение суда общей юрисдикции",РТУС!V584="Иные договоры"),HYPERLINK("#Проверка!"&amp;CELL("адрес",Проверка!V584),РТУС!V584),HYPERLINK("#РТУС!"&amp;CELL("адрес",Проверка!V584),"###")))</f>
        <v>заполнить</v>
      </c>
      <c r="W584" s="13" t="str">
        <f ca="1">IF(РТУС!W584="",HYPERLINK("#РТУС!"&amp;CELL("адрес",Проверка!W584),"заполнить"),HYPERLINK("#Проверка!"&amp;CELL("адрес",Проверка!W584),РТУС!W584))</f>
        <v>заполнить</v>
      </c>
      <c r="X584" s="15" t="str">
        <f ca="1">IF(РТУС!X584="",HYPERLINK("#РТУС!"&amp;CELL("адрес",Проверка!X584),"заполнить"),IF(AND(LEN(РТУС!X584)=5,РТУС!X584&lt;TODAY()),HYPERLINK("#Проверка!"&amp;CELL("адрес",Проверка!X584),РТУС!X584),HYPERLINK("#РТУС!"&amp;CELL("адрес",Проверка!X584),"###")))</f>
        <v>заполнить</v>
      </c>
      <c r="Y584" s="13" t="str">
        <f>IF(РТУС!Y584="","",РТУС!Y584)</f>
        <v/>
      </c>
      <c r="Z584" s="15" t="str">
        <f ca="1">IF(РТУС!Z584="","",IF(AND(LEN(РТУС!Z584)=5,РТУС!Z584&lt;TODAY()),HYPERLINK("#Проверка!"&amp;CELL("адрес",Проверка!Z584),РТУС!Z584),HYPERLINK("#РТУС!"&amp;CELL("адрес",Проверка!Z584),"###")))</f>
        <v/>
      </c>
      <c r="AA584" s="18" t="str">
        <f ca="1">IF(РТУС!AA584="",HYPERLINK("#РТУС!"&amp;CELL("адрес",Проверка!AA584),"заполнить"),IF(ISNUMBER(РТУС!AA584)=TRUE,HYPERLINK("#Проверка!"&amp;CELL("адрес",Проверка!AA584),РТУС!AA584),HYPERLINK("#РТУС!"&amp;CELL("адрес",Проверка!AA584),"###")))</f>
        <v>заполнить</v>
      </c>
      <c r="AB584" s="18" t="str">
        <f ca="1">IF(РТУС!AB584="",HYPERLINK("#РТУС!"&amp;CELL("адрес",Проверка!AB584),"заполнить"),IF(ISNUMBER(РТУС!AB584)=TRUE,HYPERLINK("#Проверка!"&amp;CELL("адрес",Проверка!AB584),РТУС!AB584),HYPERLINK("#РТУС!"&amp;CELL("адрес",Проверка!AB584),"###")))</f>
        <v>заполнить</v>
      </c>
      <c r="AC584" s="18" t="str">
        <f ca="1">IF(РТУС!AC584="","",IF(ISNUMBER(РТУС!AC584)=TRUE,HYPERLINK("#Проверка!"&amp;CELL("адрес",Проверка!AC584),РТУС!AC584),HYPERLINK("#РТУС!"&amp;CELL("адрес",Проверка!AC584),"###")))</f>
        <v/>
      </c>
      <c r="AD584" s="18" t="str">
        <f ca="1">IF(РТУС!AD584="","",IF(ISNUMBER(РТУС!AD584)=TRUE,HYPERLINK("#Проверка!"&amp;CELL("адрес",Проверка!AD584),РТУС!AD584),HYPERLINK("#РТУС!"&amp;CELL("адрес",Проверка!AD584),"###")))</f>
        <v/>
      </c>
      <c r="AE584" s="13" t="str">
        <f>IF(РТУС!AE584="","",РТУС!AE584)</f>
        <v/>
      </c>
      <c r="AF584" s="15" t="str">
        <f ca="1">IF(РТУС!AE584="","",IF(РТУС!AF584="",HYPERLINK("#РТУС!"&amp;CELL("адрес",Проверка!AF584),"заполнить"),IF(AND(LEN(РТУС!AF584)=5,РТУС!AF584&lt;TODAY()),HYPERLINK("#Проверка!"&amp;CELL("адрес",Проверка!AF584),РТУС!AF584),HYPERLINK("#РТУС!"&amp;CELL("адрес",Проверка!AF584),"###"))))</f>
        <v/>
      </c>
      <c r="AG584" s="13"/>
      <c r="AH584" s="15" t="str">
        <f ca="1">IF(РТУС!AE584="","",IF(РТУС!AH584="",HYPERLINK("#РТУС!"&amp;CELL("адрес",Проверка!AH584),"заполнить"),IF(AND(LEN(РТУС!AH584)=5,РТУС!AH584&lt;TODAY()),HYPERLINK("#Проверка!"&amp;CELL("адрес",Проверка!AH584),РТУС!AH584),HYPERLINK("#РТУС!"&amp;CELL("адрес",Проверка!AH584),"###"))))</f>
        <v/>
      </c>
      <c r="AI584" s="15" t="str">
        <f ca="1">IF(РТУС!AE584="","",IF(РТУС!AI584="",HYPERLINK("#РТУС!"&amp;CELL("адрес",Проверка!AI584),"заполнить"),HYPERLINK("#Проверка!"&amp;CELL("адрес",Проверка!AI584),РТУС!AI584)))</f>
        <v/>
      </c>
      <c r="AJ584" s="13" t="str">
        <f ca="1">IF(РТУС!AE584="","",IF(РТУС!AJ584="",HYPERLINK("#РТУС!"&amp;CELL("адрес",Проверка!AJ584),"заполнить"),IF(OR(РТУС!AJ584="Юрлицо",РТУС!AJ584="Физлицо",РТУС!AJ584="ИП"),HYPERLINK("#Проверка!"&amp;CELL("адрес",Проверка!AJ584),РТУС!AJ584),HYPERLINK("#РТУС!"&amp;CELL("адрес",Проверка!AJ584),"###"))))</f>
        <v/>
      </c>
      <c r="AK584" s="13" t="str">
        <f ca="1">IF(РТУС!AK584="",HYPERLINK("#РТУС!"&amp;CELL("адрес",Проверка!AK584),"заполнить"),IF(OR(РТУС!AK584="Квартира",РТУС!AK584="Кладовая",РТУС!AK584="Машино-место",РТУС!AK584="Нежилое помещение"),HYPERLINK("#Проверка!"&amp;CELL("адрес",Проверка!AK584),РТУС!AK584),HYPERLINK("#РТУС!"&amp;CELL("адрес",Проверка!AK584),"###")))</f>
        <v>заполнить</v>
      </c>
      <c r="AL584" s="13" t="str">
        <f ca="1">IF(РТУС!AL584="",HYPERLINK("#РТУС!"&amp;CELL("адрес",Проверка!AL584),"заполнить"),HYPERLINK("#Проверка!"&amp;CELL("адрес",Проверка!AL584),РТУС!AL584))</f>
        <v>заполнить</v>
      </c>
      <c r="AM584" s="18" t="str">
        <f ca="1">IF(РТУС!AM584="",HYPERLINK("#РТУС!"&amp;CELL("адрес",Проверка!AM584),"заполнить"),IF(ISNUMBER(РТУС!AM584)=TRUE,IF(РТУС!AK584="Нежилое помещение",IF(РТУС!AM584&gt;7,HYPERLINK("#РТУС!"&amp;CELL("адрес",Проверка!AM584),"не больше 7 кв.м."),РТУС!AM584),HYPERLINK("#Проверка!"&amp;CELL("адрес",Проверка!AM584),РТУС!AM584)),HYPERLINK("#РТУС!"&amp;CELL("адрес",Проверка!AM584),"###")))</f>
        <v>заполнить</v>
      </c>
      <c r="AN584" s="13" t="str">
        <f ca="1">IF(РТУС!AN584="",HYPERLINK("#РТУС!"&amp;CELL("адрес",Проверка!AN584),"заполнить"),IF(OR(РТУС!AN584="Общая площадь помещения",РТУС!AN584="Общая приведенная площадь жилого помещения",РТУС!AN584="Общая площадь жилого помещения с учетом лоджий, балконов, террас и веранд"),HYPERLINK("#Проверка!"&amp;CELL("адрес",Проверка!AN584),РТУС!AN584),HYPERLINK("#РТУС!"&amp;CELL("адрес",Проверка!AN584),"###")))</f>
        <v>заполнить</v>
      </c>
      <c r="AO584" s="13" t="str">
        <f ca="1">IF(OR(РТУС!AK584="Квартира",РТУС!A584="Нежилое помещение"),IF(РТУС!AO584="",HYPERLINK("#РТУС!"&amp;CELL("адрес",Проверка!AO584),"заполнить"),IF(ISNUMBER(РТУС!AO584)=TRUE,HYPERLINK("#Проверка!"&amp;CELL("адрес",Проверка!AO584),РТУС!AO584),HYPERLINK("#РТУС!"&amp;CELL("адрес",Проверка!AO584),"###"))),"")</f>
        <v/>
      </c>
      <c r="AP584" s="13" t="str">
        <f>IF(РТУС!AP584="","",РТУС!AP584)</f>
        <v/>
      </c>
      <c r="AQ584" s="13" t="str">
        <f ca="1">IF(РТУС!AQ584="",HYPERLINK("#РТУС!"&amp;CELL("адрес",Проверка!AQ584),"заполнить"),HYPERLINK("#Проверка!"&amp;CELL("адрес",Проверка!AQ584),РТУС!AQ584))</f>
        <v>заполнить</v>
      </c>
      <c r="AR584" s="18" t="str">
        <f ca="1">IF(РТУС!AR584="",HYPERLINK("#РТУС!"&amp;CELL("адрес",Проверка!AR584),"заполнить"),IF(ISNUMBER(РТУС!AR584)=FALSE,HYPERLINK("#РТУС!"&amp;CELL("адрес",Проверка!AR584),"###"),IF(РТУС!G584="1",IF(РТУС!AB584=РТУС!AR584+РТУС!AU584,HYPERLINK("#Проверка!"&amp;CELL("адрес",Проверка!AR584),РТУС!AR584),HYPERLINK("#РТУС!"&amp;CELL("адрес",Проверка!AR584),"сверить суммы")),IF(РТУС!AB584=(SUMIF(РТУС!$A$4:$A$1000,A584,РТУС!$AR$4:$AR$1000)+SUMIF(РТУС!$A$4:$A$1000,A584,РТУС!$AU$4:$AU$1000)),HYPERLINK("#Проверка!"&amp;CELL("адрес",Проверка!AR584),РТУС!AR584),HYPERLINK("#РТУС!"&amp;CELL("адрес",Проверка!AR584),"сверить суммы")))))</f>
        <v>заполнить</v>
      </c>
      <c r="AS584" s="13" t="str">
        <f>IF(РТУС!AS584="","",РТУС!AS584)</f>
        <v/>
      </c>
      <c r="AT584" s="18" t="str">
        <f ca="1">IF(РТУС!AT584="",HYPERLINK("#РТУС!"&amp;CELL("адрес",Проверка!AT584),"заполнить"),IF(ISNUMBER(РТУС!AT584)=FALSE,HYPERLINK("#РТУС!"&amp;CELL("адрес",Проверка!AT584),"###"),IF(РТУС!AT584=РТУС!AR584,HYPERLINK("#Проверка!"&amp;CELL("адрес",Проверка!AT584),РТУС!AT584),HYPERLINK("#РТУС!"&amp;CELL("адрес",Проверка!AT584),"сверить суммы"))))</f>
        <v>заполнить</v>
      </c>
      <c r="AU584" s="18" t="str">
        <f ca="1">IF(РТУС!AU584="",HYPERLINK("#РТУС!"&amp;CELL("адрес",Проверка!AU584),"заполнить"),IF(ISNUMBER(РТУС!AU584)=FALSE,HYPERLINK("#РТУС!"&amp;CELL("адрес",Проверка!AU584),"###"),IF(РТУС!G584="1",IF(РТУС!AB584=РТУС!AR584+РТУС!AU584,HYPERLINK("#Проверка!"&amp;CELL("адрес",Проверка!AU584),РТУС!AU584),HYPERLINK("#РТУС!"&amp;CELL("адрес",Проверка!AU584),"сверить суммы")),IF(РТУС!AB584=(SUMIF(РТУС!$A$4:$A$1000,A584,РТУС!$AR$4:$AR$1000)+SUMIF(РТУС!$A$4:$A$1000,A584,РТУС!$AU$4:$AU$1000)),HYPERLINK("#Проверка!"&amp;CELL("адрес",Проверка!AU584),РТУС!AU584),HYPERLINK("#РТУС!"&amp;CELL("адрес",Проверка!AU584),"сверить суммы")))))</f>
        <v>заполнить</v>
      </c>
      <c r="AV584" s="13" t="str">
        <f ca="1">IF(РТУС!AV584="",HYPERLINK("#РТУС!"&amp;CELL("адрес",Проверка!AV584),"заполнить"),IF(OR(РТУС!AV584="Требование о передаче жилого помещения",РТУС!AV584="Требование о передаче машино-места",РТУС!AV584="Требования о передаче нежилого помещения",РТУС!AV584="Денежные требования"),HYPERLINK("#Проверка!"&amp;CELL("адрес",Проверка!AV584),РТУС!AV584),HYPERLINK("#РТУС!"&amp;CELL("адрес",Проверка!AV584),"###")))</f>
        <v>заполнить</v>
      </c>
      <c r="AW584" s="13" t="str">
        <f ca="1">IF(РТУС!AW584="",HYPERLINK("#РТУС!"&amp;CELL("адрес",Проверка!AW584),"заполнить"),IF(OR(РТУС!AW584="Включен в полном объеме",РТУС!AW584="Включен частично"),HYPERLINK("#Проверка!"&amp;CELL("адрес",Проверка!AW584),РТУС!AW584),HYPERLINK("#РТУС!"&amp;CELL("адрес",Проверка!AW584),"###")))</f>
        <v>заполнить</v>
      </c>
      <c r="AX584" s="15" t="str">
        <f ca="1">IF(РТУС!AX584="",HYPERLINK("#РТУС!"&amp;CELL("адрес",Проверка!AX584),"заполнить"),IF(AND(LEN(РТУС!AX584)=5,РТУС!AX584&lt;TODAY()),HYPERLINK("#Проверка!"&amp;CELL("адрес",Проверка!AX584),РТУС!AX584),HYPERLINK("#РТУС!"&amp;CELL("адрес",Проверка!AX584),"###")))</f>
        <v>заполнить</v>
      </c>
      <c r="AY584" s="15" t="str">
        <f ca="1">IF(РТУС!AY584="",HYPERLINK("#РТУС!"&amp;CELL("адрес",Проверка!AY584),"заполнить"),IF(AND(LEN(РТУС!AY584)=5,РТУС!AY584&lt;TODAY()),HYPERLINK("#Проверка!"&amp;CELL("адрес",Проверка!AY584),РТУС!AY584),HYPERLINK("#РТУС!"&amp;CELL("адрес",Проверка!AY584),"###")))</f>
        <v>заполнить</v>
      </c>
    </row>
    <row r="585" spans="1:51" x14ac:dyDescent="0.25">
      <c r="A585" s="10" t="str">
        <f>РТУС!A585</f>
        <v>.</v>
      </c>
      <c r="B585" s="13" t="str">
        <f ca="1">IF(РТУС!B585="",HYPERLINK("#РТУС!"&amp;CELL("адрес",Проверка!B585),"заполнить"),IF(AND(LEN(РТУС!B585)=10,РТУС!B584=РТУС!B585),HYPERLINK("#Проверка!"&amp;CELL("адрес",Проверка!B585),РТУС!B585),HYPERLINK("#РТУС!"&amp;CELL("адрес",Проверка!B585),"###")))</f>
        <v>заполнить</v>
      </c>
      <c r="C585" s="13" t="str">
        <f ca="1">IF(РТУС!C585="",HYPERLINK("#РТУС!"&amp;CELL("адрес",Проверка!C585),"заполнить"),IF(AND(ISNUMBER(РТУС!C585)=TRUE,РТУС!C585&gt;0,РТУС!C584=РТУС!C585),HYPERLINK("#Проверка!"&amp;CELL("адрес",Проверка!C585),РТУС!C585),HYPERLINK("#РТУС!"&amp;CELL("адрес",Проверка!C585),"###")))</f>
        <v>заполнить</v>
      </c>
      <c r="D585" s="13" t="str">
        <f>IF(РТУС!D585="","",РТУС!D585)</f>
        <v/>
      </c>
      <c r="E585" s="13" t="str">
        <f ca="1">IF(РТУС!E585="",HYPERLINK("#РТУС!"&amp;CELL("адрес",Проверка!E585),"заполнить"),IF(РТУС!E584=РТУС!E585,HYPERLINK("#Проверка!"&amp;CELL("адрес",Проверка!E585),РТУС!E585),HYPERLINK("#РТУС!"&amp;CELL("адрес",Проверка!E585),"###")))</f>
        <v>заполнить</v>
      </c>
      <c r="F585" s="13" t="str">
        <f ca="1">IF(РТУС!F585="",HYPERLINK("#РТУС!"&amp;CELL("адрес",Проверка!F585),"заполнить"),HYPERLINK("#Проверка!"&amp;CELL("адрес",Проверка!F585),РТУС!F585))</f>
        <v>заполнить</v>
      </c>
      <c r="G585" s="20" t="str">
        <f ca="1">IF(РТУС!G585="",HYPERLINK("#РТУС!"&amp;CELL("адрес",Проверка!G585),"заполнить"),IF(РТУС!G585="1",HYPERLINK("#Проверка!"&amp;CELL("адрес",Проверка!G585),"1"),IF(AND(ISNUMBER(РТУС!G585)=TRUE,РТУС!G585&lt;=1,РТУС!G585&gt;0),IF(SUMIF(РТУС!$A$4:$A$1000,A585,РТУС!$G$4:$G$1000)=1,HYPERLINK("#Проверка!"&amp;CELL("адрес",Проверка!G585),РТУС!G585),HYPERLINK("#РТУС!"&amp;CELL("адрес",Проверка!G585),"сумма долей ≠ 1")),HYPERLINK("#РТУС!"&amp;CELL("адрес",Проверка!G585),"###"))))</f>
        <v>заполнить</v>
      </c>
      <c r="H585" s="13" t="str">
        <f ca="1">IF(РТУС!H585="",HYPERLINK("#РТУС!"&amp;CELL("адрес",Проверка!H585),"заполнить"),IF(OR(РТУС!H585="Юрлицо",РТУС!H585="Физлицо",РТУС!H585="ИП"),HYPERLINK("#Проверка!"&amp;CELL("адрес",Проверка!H585),РТУС!H585),HYPERLINK("#РТУС!"&amp;CELL("адрес",Проверка!H585),"###")))</f>
        <v>заполнить</v>
      </c>
      <c r="I585" s="13" t="str">
        <f ca="1">IF(OR(РТУС!H585="Юрлицо",РТУС!H585="ИП"),IF(РТУС!I585="",HYPERLINK("#РТУС!"&amp;CELL("адрес",Проверка!I585),"заполнить"),IF(OR(LEN(РТУС!I585)=10,LEN(РТУС!I585)=12),HYPERLINK("#Проверка!"&amp;CELL("адрес",Проверка!I585),РТУС!I585),HYPERLINK("#РТУС!"&amp;CELL("адрес",Проверка!I585),"###"))),"")</f>
        <v/>
      </c>
      <c r="J585" s="15" t="str">
        <f ca="1">IF(РТУС!J585="","",IF(AND(LEN(РТУС!J585)=5,РТУС!J585&lt;TODAY()),HYPERLINK("#Проверка!"&amp;CELL("адрес",Проверка!J585),РТУС!J585),HYPERLINK("#РТУС!"&amp;CELL("адрес",Проверка!J585),"###")))</f>
        <v/>
      </c>
      <c r="K585" s="13" t="str">
        <f>IF(РТУС!K585="","",РТУС!K585)</f>
        <v/>
      </c>
      <c r="L585" s="13" t="str">
        <f ca="1">IF(OR(РТУС!H585="Физлицо",РТУС!H585="ИП"),IF(РТУС!L585="",HYPERLINK("#РТУС!"&amp;CELL("адрес",Проверка!L585),"заполнить"),IF(OR(РТУС!L585="Загранпаспорт гражданина РФ",РТУС!L585="Паспорт гражданина РФ",РТУС!L585="Иностранный паспорт",РТУС!L585="Свидетельство о рождении",РТУС!L585="Вид на жительство"),HYPERLINK("#Проверка!"&amp;CELL("адрес",Проверка!L585),РТУС!L585),HYPERLINK("#РТУС!"&amp;CELL("адрес",Проверка!L585),"###"))),"")</f>
        <v/>
      </c>
      <c r="M585" s="13" t="str">
        <f ca="1">IF(AND(OR(РТУС!L585="Паспорт гражданина РФ",РТУС!L585="Свидетельство о рождении"),РТУС!M585=""),HYPERLINK("#РТУС!"&amp;CELL("адрес",Проверка!M585),"заполнить"),IF(РТУС!L585="Паспорт гражданина РФ",IF(LEN(РТУС!M585)=4,HYPERLINK("#Проверка!"&amp;CELL("адрес",Проверка!M585),РТУС!M585),HYPERLINK("#РТУС!"&amp;CELL("адрес",Проверка!M585),"###")),IF(РТУС!L585="Свидетельство о рождении",HYPERLINK("#Проверка!"&amp;CELL("адрес",Проверка!M585),РТУС!M585),"")))</f>
        <v/>
      </c>
      <c r="N585" s="13" t="str">
        <f ca="1">IF(РТУС!L585="","",IF(РТУС!N585="",HYPERLINK("#РТУС!"&amp;CELL("адрес",Проверка!N585),"заполнить"),IF(OR(РТУС!L585="Паспорт гражданина РФ",РТУС!L585="Свидетельство о рождении"),IF(LEN(РТУС!N585)=6,HYPERLINK("#Проверка!"&amp;CELL("адрес",Проверка!N585),РТУС!N585),HYPERLINK("#РТУС!"&amp;CELL("адрес",Проверка!N585),"###")),HYPERLINK("#Проверка!"&amp;CELL("адрес",Проверка!N585),РТУС!N585))))</f>
        <v/>
      </c>
      <c r="O585" s="15" t="str">
        <f ca="1">IF(РТУС!L585="","",IF(РТУС!O585="",HYPERLINK("#РТУС!"&amp;CELL("адрес",Проверка!O585),"заполнить"),IF(AND(LEN(РТУС!O585)=5,РТУС!O585&lt;TODAY()),IF(РТУС!L585="Свидетельство о рождении",IF(РТУС!O585&gt;EDATE(TODAY(),-168),HYPERLINK("#Проверка!"&amp;CELL("адрес",Проверка!O585),РТУС!O585),HYPERLINK("#РТУС!"&amp;CELL("адрес",Проверка!O585),"недействительно")),HYPERLINK("#Проверка!"&amp;CELL("адрес",Проверка!O585),РТУС!O585)),HYPERLINK("#РТУС!"&amp;CELL("адрес",Проверка!O585),"###"))))</f>
        <v/>
      </c>
      <c r="P585" s="21" t="str">
        <f ca="1">IF(РТУС!L585="Паспорт гражданина РФ",IF(РТУС!P585="",HYPERLINK("#РТУС!"&amp;CELL("адрес",Проверка!P585),"заполнить"),HYPERLINK("#Проверка!"&amp;CELL("адрес",Проверка!P585),РТУС!P585)),"")</f>
        <v/>
      </c>
      <c r="Q585" s="13" t="str">
        <f ca="1">IF(РТУС!L585="Паспорт гражданина РФ",IF(РТУС!Q585="",HYPERLINK("#РТУС!"&amp;CELL("адрес",Проверка!Q585),"заполнить"),IF(LEN(РТУС!Q585)=7,HYPERLINK("#Проверка!"&amp;CELL("адрес",Проверка!Q585),РТУС!Q585),HYPERLINK("#РТУС!"&amp;CELL("адрес",Проверка!Q585),"###"))),"")</f>
        <v/>
      </c>
      <c r="R585" s="13" t="str">
        <f ca="1">IF(РТУС!R585="",HYPERLINK("#РТУС!"&amp;CELL("адрес",Проверка!R585),"заполнить"),HYPERLINK("#Проверка!"&amp;CELL("адрес",Проверка!R585),РТУС!R585))</f>
        <v>заполнить</v>
      </c>
      <c r="S585" s="13" t="str">
        <f>IF(РТУС!S585="","",РТУС!S585)</f>
        <v/>
      </c>
      <c r="T585" s="13" t="str">
        <f>IF(РТУС!T585="","",РТУС!T585)</f>
        <v/>
      </c>
      <c r="U585" s="13" t="str">
        <f>IF(РТУС!U585="","",РТУС!U585)</f>
        <v/>
      </c>
      <c r="V585" s="13" t="str">
        <f ca="1">IF(РТУС!V585="",HYPERLINK("#РТУС!"&amp;CELL("адрес",Проверка!V585),"заполнить"),IF(OR(РТУС!V585="Договор участия в долевом строительстве",РТУС!V585="Предварительный договор участия в долевом строительстве",РТУС!V585="Определение Арбитражного суда",РТУС!V585="Решение суда общей юрисдикции",РТУС!V585="Иные договоры"),HYPERLINK("#Проверка!"&amp;CELL("адрес",Проверка!V585),РТУС!V585),HYPERLINK("#РТУС!"&amp;CELL("адрес",Проверка!V585),"###")))</f>
        <v>заполнить</v>
      </c>
      <c r="W585" s="13" t="str">
        <f ca="1">IF(РТУС!W585="",HYPERLINK("#РТУС!"&amp;CELL("адрес",Проверка!W585),"заполнить"),HYPERLINK("#Проверка!"&amp;CELL("адрес",Проверка!W585),РТУС!W585))</f>
        <v>заполнить</v>
      </c>
      <c r="X585" s="15" t="str">
        <f ca="1">IF(РТУС!X585="",HYPERLINK("#РТУС!"&amp;CELL("адрес",Проверка!X585),"заполнить"),IF(AND(LEN(РТУС!X585)=5,РТУС!X585&lt;TODAY()),HYPERLINK("#Проверка!"&amp;CELL("адрес",Проверка!X585),РТУС!X585),HYPERLINK("#РТУС!"&amp;CELL("адрес",Проверка!X585),"###")))</f>
        <v>заполнить</v>
      </c>
      <c r="Y585" s="13" t="str">
        <f>IF(РТУС!Y585="","",РТУС!Y585)</f>
        <v/>
      </c>
      <c r="Z585" s="15" t="str">
        <f ca="1">IF(РТУС!Z585="","",IF(AND(LEN(РТУС!Z585)=5,РТУС!Z585&lt;TODAY()),HYPERLINK("#Проверка!"&amp;CELL("адрес",Проверка!Z585),РТУС!Z585),HYPERLINK("#РТУС!"&amp;CELL("адрес",Проверка!Z585),"###")))</f>
        <v/>
      </c>
      <c r="AA585" s="18" t="str">
        <f ca="1">IF(РТУС!AA585="",HYPERLINK("#РТУС!"&amp;CELL("адрес",Проверка!AA585),"заполнить"),IF(ISNUMBER(РТУС!AA585)=TRUE,HYPERLINK("#Проверка!"&amp;CELL("адрес",Проверка!AA585),РТУС!AA585),HYPERLINK("#РТУС!"&amp;CELL("адрес",Проверка!AA585),"###")))</f>
        <v>заполнить</v>
      </c>
      <c r="AB585" s="18" t="str">
        <f ca="1">IF(РТУС!AB585="",HYPERLINK("#РТУС!"&amp;CELL("адрес",Проверка!AB585),"заполнить"),IF(ISNUMBER(РТУС!AB585)=TRUE,HYPERLINK("#Проверка!"&amp;CELL("адрес",Проверка!AB585),РТУС!AB585),HYPERLINK("#РТУС!"&amp;CELL("адрес",Проверка!AB585),"###")))</f>
        <v>заполнить</v>
      </c>
      <c r="AC585" s="18" t="str">
        <f ca="1">IF(РТУС!AC585="","",IF(ISNUMBER(РТУС!AC585)=TRUE,HYPERLINK("#Проверка!"&amp;CELL("адрес",Проверка!AC585),РТУС!AC585),HYPERLINK("#РТУС!"&amp;CELL("адрес",Проверка!AC585),"###")))</f>
        <v/>
      </c>
      <c r="AD585" s="18" t="str">
        <f ca="1">IF(РТУС!AD585="","",IF(ISNUMBER(РТУС!AD585)=TRUE,HYPERLINK("#Проверка!"&amp;CELL("адрес",Проверка!AD585),РТУС!AD585),HYPERLINK("#РТУС!"&amp;CELL("адрес",Проверка!AD585),"###")))</f>
        <v/>
      </c>
      <c r="AE585" s="13" t="str">
        <f>IF(РТУС!AE585="","",РТУС!AE585)</f>
        <v/>
      </c>
      <c r="AF585" s="15" t="str">
        <f ca="1">IF(РТУС!AE585="","",IF(РТУС!AF585="",HYPERLINK("#РТУС!"&amp;CELL("адрес",Проверка!AF585),"заполнить"),IF(AND(LEN(РТУС!AF585)=5,РТУС!AF585&lt;TODAY()),HYPERLINK("#Проверка!"&amp;CELL("адрес",Проверка!AF585),РТУС!AF585),HYPERLINK("#РТУС!"&amp;CELL("адрес",Проверка!AF585),"###"))))</f>
        <v/>
      </c>
      <c r="AG585" s="13"/>
      <c r="AH585" s="15" t="str">
        <f ca="1">IF(РТУС!AE585="","",IF(РТУС!AH585="",HYPERLINK("#РТУС!"&amp;CELL("адрес",Проверка!AH585),"заполнить"),IF(AND(LEN(РТУС!AH585)=5,РТУС!AH585&lt;TODAY()),HYPERLINK("#Проверка!"&amp;CELL("адрес",Проверка!AH585),РТУС!AH585),HYPERLINK("#РТУС!"&amp;CELL("адрес",Проверка!AH585),"###"))))</f>
        <v/>
      </c>
      <c r="AI585" s="15" t="str">
        <f ca="1">IF(РТУС!AE585="","",IF(РТУС!AI585="",HYPERLINK("#РТУС!"&amp;CELL("адрес",Проверка!AI585),"заполнить"),HYPERLINK("#Проверка!"&amp;CELL("адрес",Проверка!AI585),РТУС!AI585)))</f>
        <v/>
      </c>
      <c r="AJ585" s="13" t="str">
        <f ca="1">IF(РТУС!AE585="","",IF(РТУС!AJ585="",HYPERLINK("#РТУС!"&amp;CELL("адрес",Проверка!AJ585),"заполнить"),IF(OR(РТУС!AJ585="Юрлицо",РТУС!AJ585="Физлицо",РТУС!AJ585="ИП"),HYPERLINK("#Проверка!"&amp;CELL("адрес",Проверка!AJ585),РТУС!AJ585),HYPERLINK("#РТУС!"&amp;CELL("адрес",Проверка!AJ585),"###"))))</f>
        <v/>
      </c>
      <c r="AK585" s="13" t="str">
        <f ca="1">IF(РТУС!AK585="",HYPERLINK("#РТУС!"&amp;CELL("адрес",Проверка!AK585),"заполнить"),IF(OR(РТУС!AK585="Квартира",РТУС!AK585="Кладовая",РТУС!AK585="Машино-место",РТУС!AK585="Нежилое помещение"),HYPERLINK("#Проверка!"&amp;CELL("адрес",Проверка!AK585),РТУС!AK585),HYPERLINK("#РТУС!"&amp;CELL("адрес",Проверка!AK585),"###")))</f>
        <v>заполнить</v>
      </c>
      <c r="AL585" s="13" t="str">
        <f ca="1">IF(РТУС!AL585="",HYPERLINK("#РТУС!"&amp;CELL("адрес",Проверка!AL585),"заполнить"),HYPERLINK("#Проверка!"&amp;CELL("адрес",Проверка!AL585),РТУС!AL585))</f>
        <v>заполнить</v>
      </c>
      <c r="AM585" s="18" t="str">
        <f ca="1">IF(РТУС!AM585="",HYPERLINK("#РТУС!"&amp;CELL("адрес",Проверка!AM585),"заполнить"),IF(ISNUMBER(РТУС!AM585)=TRUE,IF(РТУС!AK585="Нежилое помещение",IF(РТУС!AM585&gt;7,HYPERLINK("#РТУС!"&amp;CELL("адрес",Проверка!AM585),"не больше 7 кв.м."),РТУС!AM585),HYPERLINK("#Проверка!"&amp;CELL("адрес",Проверка!AM585),РТУС!AM585)),HYPERLINK("#РТУС!"&amp;CELL("адрес",Проверка!AM585),"###")))</f>
        <v>заполнить</v>
      </c>
      <c r="AN585" s="13" t="str">
        <f ca="1">IF(РТУС!AN585="",HYPERLINK("#РТУС!"&amp;CELL("адрес",Проверка!AN585),"заполнить"),IF(OR(РТУС!AN585="Общая площадь помещения",РТУС!AN585="Общая приведенная площадь жилого помещения",РТУС!AN585="Общая площадь жилого помещения с учетом лоджий, балконов, террас и веранд"),HYPERLINK("#Проверка!"&amp;CELL("адрес",Проверка!AN585),РТУС!AN585),HYPERLINK("#РТУС!"&amp;CELL("адрес",Проверка!AN585),"###")))</f>
        <v>заполнить</v>
      </c>
      <c r="AO585" s="13" t="str">
        <f ca="1">IF(OR(РТУС!AK585="Квартира",РТУС!A585="Нежилое помещение"),IF(РТУС!AO585="",HYPERLINK("#РТУС!"&amp;CELL("адрес",Проверка!AO585),"заполнить"),IF(ISNUMBER(РТУС!AO585)=TRUE,HYPERLINK("#Проверка!"&amp;CELL("адрес",Проверка!AO585),РТУС!AO585),HYPERLINK("#РТУС!"&amp;CELL("адрес",Проверка!AO585),"###"))),"")</f>
        <v/>
      </c>
      <c r="AP585" s="13" t="str">
        <f>IF(РТУС!AP585="","",РТУС!AP585)</f>
        <v/>
      </c>
      <c r="AQ585" s="13" t="str">
        <f ca="1">IF(РТУС!AQ585="",HYPERLINK("#РТУС!"&amp;CELL("адрес",Проверка!AQ585),"заполнить"),HYPERLINK("#Проверка!"&amp;CELL("адрес",Проверка!AQ585),РТУС!AQ585))</f>
        <v>заполнить</v>
      </c>
      <c r="AR585" s="18" t="str">
        <f ca="1">IF(РТУС!AR585="",HYPERLINK("#РТУС!"&amp;CELL("адрес",Проверка!AR585),"заполнить"),IF(ISNUMBER(РТУС!AR585)=FALSE,HYPERLINK("#РТУС!"&amp;CELL("адрес",Проверка!AR585),"###"),IF(РТУС!G585="1",IF(РТУС!AB585=РТУС!AR585+РТУС!AU585,HYPERLINK("#Проверка!"&amp;CELL("адрес",Проверка!AR585),РТУС!AR585),HYPERLINK("#РТУС!"&amp;CELL("адрес",Проверка!AR585),"сверить суммы")),IF(РТУС!AB585=(SUMIF(РТУС!$A$4:$A$1000,A585,РТУС!$AR$4:$AR$1000)+SUMIF(РТУС!$A$4:$A$1000,A585,РТУС!$AU$4:$AU$1000)),HYPERLINK("#Проверка!"&amp;CELL("адрес",Проверка!AR585),РТУС!AR585),HYPERLINK("#РТУС!"&amp;CELL("адрес",Проверка!AR585),"сверить суммы")))))</f>
        <v>заполнить</v>
      </c>
      <c r="AS585" s="13" t="str">
        <f>IF(РТУС!AS585="","",РТУС!AS585)</f>
        <v/>
      </c>
      <c r="AT585" s="18" t="str">
        <f ca="1">IF(РТУС!AT585="",HYPERLINK("#РТУС!"&amp;CELL("адрес",Проверка!AT585),"заполнить"),IF(ISNUMBER(РТУС!AT585)=FALSE,HYPERLINK("#РТУС!"&amp;CELL("адрес",Проверка!AT585),"###"),IF(РТУС!AT585=РТУС!AR585,HYPERLINK("#Проверка!"&amp;CELL("адрес",Проверка!AT585),РТУС!AT585),HYPERLINK("#РТУС!"&amp;CELL("адрес",Проверка!AT585),"сверить суммы"))))</f>
        <v>заполнить</v>
      </c>
      <c r="AU585" s="18" t="str">
        <f ca="1">IF(РТУС!AU585="",HYPERLINK("#РТУС!"&amp;CELL("адрес",Проверка!AU585),"заполнить"),IF(ISNUMBER(РТУС!AU585)=FALSE,HYPERLINK("#РТУС!"&amp;CELL("адрес",Проверка!AU585),"###"),IF(РТУС!G585="1",IF(РТУС!AB585=РТУС!AR585+РТУС!AU585,HYPERLINK("#Проверка!"&amp;CELL("адрес",Проверка!AU585),РТУС!AU585),HYPERLINK("#РТУС!"&amp;CELL("адрес",Проверка!AU585),"сверить суммы")),IF(РТУС!AB585=(SUMIF(РТУС!$A$4:$A$1000,A585,РТУС!$AR$4:$AR$1000)+SUMIF(РТУС!$A$4:$A$1000,A585,РТУС!$AU$4:$AU$1000)),HYPERLINK("#Проверка!"&amp;CELL("адрес",Проверка!AU585),РТУС!AU585),HYPERLINK("#РТУС!"&amp;CELL("адрес",Проверка!AU585),"сверить суммы")))))</f>
        <v>заполнить</v>
      </c>
      <c r="AV585" s="13" t="str">
        <f ca="1">IF(РТУС!AV585="",HYPERLINK("#РТУС!"&amp;CELL("адрес",Проверка!AV585),"заполнить"),IF(OR(РТУС!AV585="Требование о передаче жилого помещения",РТУС!AV585="Требование о передаче машино-места",РТУС!AV585="Требования о передаче нежилого помещения",РТУС!AV585="Денежные требования"),HYPERLINK("#Проверка!"&amp;CELL("адрес",Проверка!AV585),РТУС!AV585),HYPERLINK("#РТУС!"&amp;CELL("адрес",Проверка!AV585),"###")))</f>
        <v>заполнить</v>
      </c>
      <c r="AW585" s="13" t="str">
        <f ca="1">IF(РТУС!AW585="",HYPERLINK("#РТУС!"&amp;CELL("адрес",Проверка!AW585),"заполнить"),IF(OR(РТУС!AW585="Включен в полном объеме",РТУС!AW585="Включен частично"),HYPERLINK("#Проверка!"&amp;CELL("адрес",Проверка!AW585),РТУС!AW585),HYPERLINK("#РТУС!"&amp;CELL("адрес",Проверка!AW585),"###")))</f>
        <v>заполнить</v>
      </c>
      <c r="AX585" s="15" t="str">
        <f ca="1">IF(РТУС!AX585="",HYPERLINK("#РТУС!"&amp;CELL("адрес",Проверка!AX585),"заполнить"),IF(AND(LEN(РТУС!AX585)=5,РТУС!AX585&lt;TODAY()),HYPERLINK("#Проверка!"&amp;CELL("адрес",Проверка!AX585),РТУС!AX585),HYPERLINK("#РТУС!"&amp;CELL("адрес",Проверка!AX585),"###")))</f>
        <v>заполнить</v>
      </c>
      <c r="AY585" s="15" t="str">
        <f ca="1">IF(РТУС!AY585="",HYPERLINK("#РТУС!"&amp;CELL("адрес",Проверка!AY585),"заполнить"),IF(AND(LEN(РТУС!AY585)=5,РТУС!AY585&lt;TODAY()),HYPERLINK("#Проверка!"&amp;CELL("адрес",Проверка!AY585),РТУС!AY585),HYPERLINK("#РТУС!"&amp;CELL("адрес",Проверка!AY585),"###")))</f>
        <v>заполнить</v>
      </c>
    </row>
    <row r="586" spans="1:51" x14ac:dyDescent="0.25">
      <c r="A586" s="10" t="str">
        <f>РТУС!A586</f>
        <v>.</v>
      </c>
      <c r="B586" s="13" t="str">
        <f ca="1">IF(РТУС!B586="",HYPERLINK("#РТУС!"&amp;CELL("адрес",Проверка!B586),"заполнить"),IF(AND(LEN(РТУС!B586)=10,РТУС!B585=РТУС!B586),HYPERLINK("#Проверка!"&amp;CELL("адрес",Проверка!B586),РТУС!B586),HYPERLINK("#РТУС!"&amp;CELL("адрес",Проверка!B586),"###")))</f>
        <v>заполнить</v>
      </c>
      <c r="C586" s="13" t="str">
        <f ca="1">IF(РТУС!C586="",HYPERLINK("#РТУС!"&amp;CELL("адрес",Проверка!C586),"заполнить"),IF(AND(ISNUMBER(РТУС!C586)=TRUE,РТУС!C586&gt;0,РТУС!C585=РТУС!C586),HYPERLINK("#Проверка!"&amp;CELL("адрес",Проверка!C586),РТУС!C586),HYPERLINK("#РТУС!"&amp;CELL("адрес",Проверка!C586),"###")))</f>
        <v>заполнить</v>
      </c>
      <c r="D586" s="13" t="str">
        <f>IF(РТУС!D586="","",РТУС!D586)</f>
        <v/>
      </c>
      <c r="E586" s="13" t="str">
        <f ca="1">IF(РТУС!E586="",HYPERLINK("#РТУС!"&amp;CELL("адрес",Проверка!E586),"заполнить"),IF(РТУС!E585=РТУС!E586,HYPERLINK("#Проверка!"&amp;CELL("адрес",Проверка!E586),РТУС!E586),HYPERLINK("#РТУС!"&amp;CELL("адрес",Проверка!E586),"###")))</f>
        <v>заполнить</v>
      </c>
      <c r="F586" s="13" t="str">
        <f ca="1">IF(РТУС!F586="",HYPERLINK("#РТУС!"&amp;CELL("адрес",Проверка!F586),"заполнить"),HYPERLINK("#Проверка!"&amp;CELL("адрес",Проверка!F586),РТУС!F586))</f>
        <v>заполнить</v>
      </c>
      <c r="G586" s="20" t="str">
        <f ca="1">IF(РТУС!G586="",HYPERLINK("#РТУС!"&amp;CELL("адрес",Проверка!G586),"заполнить"),IF(РТУС!G586="1",HYPERLINK("#Проверка!"&amp;CELL("адрес",Проверка!G586),"1"),IF(AND(ISNUMBER(РТУС!G586)=TRUE,РТУС!G586&lt;=1,РТУС!G586&gt;0),IF(SUMIF(РТУС!$A$4:$A$1000,A586,РТУС!$G$4:$G$1000)=1,HYPERLINK("#Проверка!"&amp;CELL("адрес",Проверка!G586),РТУС!G586),HYPERLINK("#РТУС!"&amp;CELL("адрес",Проверка!G586),"сумма долей ≠ 1")),HYPERLINK("#РТУС!"&amp;CELL("адрес",Проверка!G586),"###"))))</f>
        <v>заполнить</v>
      </c>
      <c r="H586" s="13" t="str">
        <f ca="1">IF(РТУС!H586="",HYPERLINK("#РТУС!"&amp;CELL("адрес",Проверка!H586),"заполнить"),IF(OR(РТУС!H586="Юрлицо",РТУС!H586="Физлицо",РТУС!H586="ИП"),HYPERLINK("#Проверка!"&amp;CELL("адрес",Проверка!H586),РТУС!H586),HYPERLINK("#РТУС!"&amp;CELL("адрес",Проверка!H586),"###")))</f>
        <v>заполнить</v>
      </c>
      <c r="I586" s="13" t="str">
        <f ca="1">IF(OR(РТУС!H586="Юрлицо",РТУС!H586="ИП"),IF(РТУС!I586="",HYPERLINK("#РТУС!"&amp;CELL("адрес",Проверка!I586),"заполнить"),IF(OR(LEN(РТУС!I586)=10,LEN(РТУС!I586)=12),HYPERLINK("#Проверка!"&amp;CELL("адрес",Проверка!I586),РТУС!I586),HYPERLINK("#РТУС!"&amp;CELL("адрес",Проверка!I586),"###"))),"")</f>
        <v/>
      </c>
      <c r="J586" s="15" t="str">
        <f ca="1">IF(РТУС!J586="","",IF(AND(LEN(РТУС!J586)=5,РТУС!J586&lt;TODAY()),HYPERLINK("#Проверка!"&amp;CELL("адрес",Проверка!J586),РТУС!J586),HYPERLINK("#РТУС!"&amp;CELL("адрес",Проверка!J586),"###")))</f>
        <v/>
      </c>
      <c r="K586" s="13" t="str">
        <f>IF(РТУС!K586="","",РТУС!K586)</f>
        <v/>
      </c>
      <c r="L586" s="13" t="str">
        <f ca="1">IF(OR(РТУС!H586="Физлицо",РТУС!H586="ИП"),IF(РТУС!L586="",HYPERLINK("#РТУС!"&amp;CELL("адрес",Проверка!L586),"заполнить"),IF(OR(РТУС!L586="Загранпаспорт гражданина РФ",РТУС!L586="Паспорт гражданина РФ",РТУС!L586="Иностранный паспорт",РТУС!L586="Свидетельство о рождении",РТУС!L586="Вид на жительство"),HYPERLINK("#Проверка!"&amp;CELL("адрес",Проверка!L586),РТУС!L586),HYPERLINK("#РТУС!"&amp;CELL("адрес",Проверка!L586),"###"))),"")</f>
        <v/>
      </c>
      <c r="M586" s="13" t="str">
        <f ca="1">IF(AND(OR(РТУС!L586="Паспорт гражданина РФ",РТУС!L586="Свидетельство о рождении"),РТУС!M586=""),HYPERLINK("#РТУС!"&amp;CELL("адрес",Проверка!M586),"заполнить"),IF(РТУС!L586="Паспорт гражданина РФ",IF(LEN(РТУС!M586)=4,HYPERLINK("#Проверка!"&amp;CELL("адрес",Проверка!M586),РТУС!M586),HYPERLINK("#РТУС!"&amp;CELL("адрес",Проверка!M586),"###")),IF(РТУС!L586="Свидетельство о рождении",HYPERLINK("#Проверка!"&amp;CELL("адрес",Проверка!M586),РТУС!M586),"")))</f>
        <v/>
      </c>
      <c r="N586" s="13" t="str">
        <f ca="1">IF(РТУС!L586="","",IF(РТУС!N586="",HYPERLINK("#РТУС!"&amp;CELL("адрес",Проверка!N586),"заполнить"),IF(OR(РТУС!L586="Паспорт гражданина РФ",РТУС!L586="Свидетельство о рождении"),IF(LEN(РТУС!N586)=6,HYPERLINK("#Проверка!"&amp;CELL("адрес",Проверка!N586),РТУС!N586),HYPERLINK("#РТУС!"&amp;CELL("адрес",Проверка!N586),"###")),HYPERLINK("#Проверка!"&amp;CELL("адрес",Проверка!N586),РТУС!N586))))</f>
        <v/>
      </c>
      <c r="O586" s="15" t="str">
        <f ca="1">IF(РТУС!L586="","",IF(РТУС!O586="",HYPERLINK("#РТУС!"&amp;CELL("адрес",Проверка!O586),"заполнить"),IF(AND(LEN(РТУС!O586)=5,РТУС!O586&lt;TODAY()),IF(РТУС!L586="Свидетельство о рождении",IF(РТУС!O586&gt;EDATE(TODAY(),-168),HYPERLINK("#Проверка!"&amp;CELL("адрес",Проверка!O586),РТУС!O586),HYPERLINK("#РТУС!"&amp;CELL("адрес",Проверка!O586),"недействительно")),HYPERLINK("#Проверка!"&amp;CELL("адрес",Проверка!O586),РТУС!O586)),HYPERLINK("#РТУС!"&amp;CELL("адрес",Проверка!O586),"###"))))</f>
        <v/>
      </c>
      <c r="P586" s="21" t="str">
        <f ca="1">IF(РТУС!L586="Паспорт гражданина РФ",IF(РТУС!P586="",HYPERLINK("#РТУС!"&amp;CELL("адрес",Проверка!P586),"заполнить"),HYPERLINK("#Проверка!"&amp;CELL("адрес",Проверка!P586),РТУС!P586)),"")</f>
        <v/>
      </c>
      <c r="Q586" s="13" t="str">
        <f ca="1">IF(РТУС!L586="Паспорт гражданина РФ",IF(РТУС!Q586="",HYPERLINK("#РТУС!"&amp;CELL("адрес",Проверка!Q586),"заполнить"),IF(LEN(РТУС!Q586)=7,HYPERLINK("#Проверка!"&amp;CELL("адрес",Проверка!Q586),РТУС!Q586),HYPERLINK("#РТУС!"&amp;CELL("адрес",Проверка!Q586),"###"))),"")</f>
        <v/>
      </c>
      <c r="R586" s="13" t="str">
        <f ca="1">IF(РТУС!R586="",HYPERLINK("#РТУС!"&amp;CELL("адрес",Проверка!R586),"заполнить"),HYPERLINK("#Проверка!"&amp;CELL("адрес",Проверка!R586),РТУС!R586))</f>
        <v>заполнить</v>
      </c>
      <c r="S586" s="13" t="str">
        <f>IF(РТУС!S586="","",РТУС!S586)</f>
        <v/>
      </c>
      <c r="T586" s="13" t="str">
        <f>IF(РТУС!T586="","",РТУС!T586)</f>
        <v/>
      </c>
      <c r="U586" s="13" t="str">
        <f>IF(РТУС!U586="","",РТУС!U586)</f>
        <v/>
      </c>
      <c r="V586" s="13" t="str">
        <f ca="1">IF(РТУС!V586="",HYPERLINK("#РТУС!"&amp;CELL("адрес",Проверка!V586),"заполнить"),IF(OR(РТУС!V586="Договор участия в долевом строительстве",РТУС!V586="Предварительный договор участия в долевом строительстве",РТУС!V586="Определение Арбитражного суда",РТУС!V586="Решение суда общей юрисдикции",РТУС!V586="Иные договоры"),HYPERLINK("#Проверка!"&amp;CELL("адрес",Проверка!V586),РТУС!V586),HYPERLINK("#РТУС!"&amp;CELL("адрес",Проверка!V586),"###")))</f>
        <v>заполнить</v>
      </c>
      <c r="W586" s="13" t="str">
        <f ca="1">IF(РТУС!W586="",HYPERLINK("#РТУС!"&amp;CELL("адрес",Проверка!W586),"заполнить"),HYPERLINK("#Проверка!"&amp;CELL("адрес",Проверка!W586),РТУС!W586))</f>
        <v>заполнить</v>
      </c>
      <c r="X586" s="15" t="str">
        <f ca="1">IF(РТУС!X586="",HYPERLINK("#РТУС!"&amp;CELL("адрес",Проверка!X586),"заполнить"),IF(AND(LEN(РТУС!X586)=5,РТУС!X586&lt;TODAY()),HYPERLINK("#Проверка!"&amp;CELL("адрес",Проверка!X586),РТУС!X586),HYPERLINK("#РТУС!"&amp;CELL("адрес",Проверка!X586),"###")))</f>
        <v>заполнить</v>
      </c>
      <c r="Y586" s="13" t="str">
        <f>IF(РТУС!Y586="","",РТУС!Y586)</f>
        <v/>
      </c>
      <c r="Z586" s="15" t="str">
        <f ca="1">IF(РТУС!Z586="","",IF(AND(LEN(РТУС!Z586)=5,РТУС!Z586&lt;TODAY()),HYPERLINK("#Проверка!"&amp;CELL("адрес",Проверка!Z586),РТУС!Z586),HYPERLINK("#РТУС!"&amp;CELL("адрес",Проверка!Z586),"###")))</f>
        <v/>
      </c>
      <c r="AA586" s="18" t="str">
        <f ca="1">IF(РТУС!AA586="",HYPERLINK("#РТУС!"&amp;CELL("адрес",Проверка!AA586),"заполнить"),IF(ISNUMBER(РТУС!AA586)=TRUE,HYPERLINK("#Проверка!"&amp;CELL("адрес",Проверка!AA586),РТУС!AA586),HYPERLINK("#РТУС!"&amp;CELL("адрес",Проверка!AA586),"###")))</f>
        <v>заполнить</v>
      </c>
      <c r="AB586" s="18" t="str">
        <f ca="1">IF(РТУС!AB586="",HYPERLINK("#РТУС!"&amp;CELL("адрес",Проверка!AB586),"заполнить"),IF(ISNUMBER(РТУС!AB586)=TRUE,HYPERLINK("#Проверка!"&amp;CELL("адрес",Проверка!AB586),РТУС!AB586),HYPERLINK("#РТУС!"&amp;CELL("адрес",Проверка!AB586),"###")))</f>
        <v>заполнить</v>
      </c>
      <c r="AC586" s="18" t="str">
        <f ca="1">IF(РТУС!AC586="","",IF(ISNUMBER(РТУС!AC586)=TRUE,HYPERLINK("#Проверка!"&amp;CELL("адрес",Проверка!AC586),РТУС!AC586),HYPERLINK("#РТУС!"&amp;CELL("адрес",Проверка!AC586),"###")))</f>
        <v/>
      </c>
      <c r="AD586" s="18" t="str">
        <f ca="1">IF(РТУС!AD586="","",IF(ISNUMBER(РТУС!AD586)=TRUE,HYPERLINK("#Проверка!"&amp;CELL("адрес",Проверка!AD586),РТУС!AD586),HYPERLINK("#РТУС!"&amp;CELL("адрес",Проверка!AD586),"###")))</f>
        <v/>
      </c>
      <c r="AE586" s="13" t="str">
        <f>IF(РТУС!AE586="","",РТУС!AE586)</f>
        <v/>
      </c>
      <c r="AF586" s="15" t="str">
        <f ca="1">IF(РТУС!AE586="","",IF(РТУС!AF586="",HYPERLINK("#РТУС!"&amp;CELL("адрес",Проверка!AF586),"заполнить"),IF(AND(LEN(РТУС!AF586)=5,РТУС!AF586&lt;TODAY()),HYPERLINK("#Проверка!"&amp;CELL("адрес",Проверка!AF586),РТУС!AF586),HYPERLINK("#РТУС!"&amp;CELL("адрес",Проверка!AF586),"###"))))</f>
        <v/>
      </c>
      <c r="AG586" s="13"/>
      <c r="AH586" s="15" t="str">
        <f ca="1">IF(РТУС!AE586="","",IF(РТУС!AH586="",HYPERLINK("#РТУС!"&amp;CELL("адрес",Проверка!AH586),"заполнить"),IF(AND(LEN(РТУС!AH586)=5,РТУС!AH586&lt;TODAY()),HYPERLINK("#Проверка!"&amp;CELL("адрес",Проверка!AH586),РТУС!AH586),HYPERLINK("#РТУС!"&amp;CELL("адрес",Проверка!AH586),"###"))))</f>
        <v/>
      </c>
      <c r="AI586" s="15" t="str">
        <f ca="1">IF(РТУС!AE586="","",IF(РТУС!AI586="",HYPERLINK("#РТУС!"&amp;CELL("адрес",Проверка!AI586),"заполнить"),HYPERLINK("#Проверка!"&amp;CELL("адрес",Проверка!AI586),РТУС!AI586)))</f>
        <v/>
      </c>
      <c r="AJ586" s="13" t="str">
        <f ca="1">IF(РТУС!AE586="","",IF(РТУС!AJ586="",HYPERLINK("#РТУС!"&amp;CELL("адрес",Проверка!AJ586),"заполнить"),IF(OR(РТУС!AJ586="Юрлицо",РТУС!AJ586="Физлицо",РТУС!AJ586="ИП"),HYPERLINK("#Проверка!"&amp;CELL("адрес",Проверка!AJ586),РТУС!AJ586),HYPERLINK("#РТУС!"&amp;CELL("адрес",Проверка!AJ586),"###"))))</f>
        <v/>
      </c>
      <c r="AK586" s="13" t="str">
        <f ca="1">IF(РТУС!AK586="",HYPERLINK("#РТУС!"&amp;CELL("адрес",Проверка!AK586),"заполнить"),IF(OR(РТУС!AK586="Квартира",РТУС!AK586="Кладовая",РТУС!AK586="Машино-место",РТУС!AK586="Нежилое помещение"),HYPERLINK("#Проверка!"&amp;CELL("адрес",Проверка!AK586),РТУС!AK586),HYPERLINK("#РТУС!"&amp;CELL("адрес",Проверка!AK586),"###")))</f>
        <v>заполнить</v>
      </c>
      <c r="AL586" s="13" t="str">
        <f ca="1">IF(РТУС!AL586="",HYPERLINK("#РТУС!"&amp;CELL("адрес",Проверка!AL586),"заполнить"),HYPERLINK("#Проверка!"&amp;CELL("адрес",Проверка!AL586),РТУС!AL586))</f>
        <v>заполнить</v>
      </c>
      <c r="AM586" s="18" t="str">
        <f ca="1">IF(РТУС!AM586="",HYPERLINK("#РТУС!"&amp;CELL("адрес",Проверка!AM586),"заполнить"),IF(ISNUMBER(РТУС!AM586)=TRUE,IF(РТУС!AK586="Нежилое помещение",IF(РТУС!AM586&gt;7,HYPERLINK("#РТУС!"&amp;CELL("адрес",Проверка!AM586),"не больше 7 кв.м."),РТУС!AM586),HYPERLINK("#Проверка!"&amp;CELL("адрес",Проверка!AM586),РТУС!AM586)),HYPERLINK("#РТУС!"&amp;CELL("адрес",Проверка!AM586),"###")))</f>
        <v>заполнить</v>
      </c>
      <c r="AN586" s="13" t="str">
        <f ca="1">IF(РТУС!AN586="",HYPERLINK("#РТУС!"&amp;CELL("адрес",Проверка!AN586),"заполнить"),IF(OR(РТУС!AN586="Общая площадь помещения",РТУС!AN586="Общая приведенная площадь жилого помещения",РТУС!AN586="Общая площадь жилого помещения с учетом лоджий, балконов, террас и веранд"),HYPERLINK("#Проверка!"&amp;CELL("адрес",Проверка!AN586),РТУС!AN586),HYPERLINK("#РТУС!"&amp;CELL("адрес",Проверка!AN586),"###")))</f>
        <v>заполнить</v>
      </c>
      <c r="AO586" s="13" t="str">
        <f ca="1">IF(OR(РТУС!AK586="Квартира",РТУС!A586="Нежилое помещение"),IF(РТУС!AO586="",HYPERLINK("#РТУС!"&amp;CELL("адрес",Проверка!AO586),"заполнить"),IF(ISNUMBER(РТУС!AO586)=TRUE,HYPERLINK("#Проверка!"&amp;CELL("адрес",Проверка!AO586),РТУС!AO586),HYPERLINK("#РТУС!"&amp;CELL("адрес",Проверка!AO586),"###"))),"")</f>
        <v/>
      </c>
      <c r="AP586" s="13" t="str">
        <f>IF(РТУС!AP586="","",РТУС!AP586)</f>
        <v/>
      </c>
      <c r="AQ586" s="13" t="str">
        <f ca="1">IF(РТУС!AQ586="",HYPERLINK("#РТУС!"&amp;CELL("адрес",Проверка!AQ586),"заполнить"),HYPERLINK("#Проверка!"&amp;CELL("адрес",Проверка!AQ586),РТУС!AQ586))</f>
        <v>заполнить</v>
      </c>
      <c r="AR586" s="18" t="str">
        <f ca="1">IF(РТУС!AR586="",HYPERLINK("#РТУС!"&amp;CELL("адрес",Проверка!AR586),"заполнить"),IF(ISNUMBER(РТУС!AR586)=FALSE,HYPERLINK("#РТУС!"&amp;CELL("адрес",Проверка!AR586),"###"),IF(РТУС!G586="1",IF(РТУС!AB586=РТУС!AR586+РТУС!AU586,HYPERLINK("#Проверка!"&amp;CELL("адрес",Проверка!AR586),РТУС!AR586),HYPERLINK("#РТУС!"&amp;CELL("адрес",Проверка!AR586),"сверить суммы")),IF(РТУС!AB586=(SUMIF(РТУС!$A$4:$A$1000,A586,РТУС!$AR$4:$AR$1000)+SUMIF(РТУС!$A$4:$A$1000,A586,РТУС!$AU$4:$AU$1000)),HYPERLINK("#Проверка!"&amp;CELL("адрес",Проверка!AR586),РТУС!AR586),HYPERLINK("#РТУС!"&amp;CELL("адрес",Проверка!AR586),"сверить суммы")))))</f>
        <v>заполнить</v>
      </c>
      <c r="AS586" s="13" t="str">
        <f>IF(РТУС!AS586="","",РТУС!AS586)</f>
        <v/>
      </c>
      <c r="AT586" s="18" t="str">
        <f ca="1">IF(РТУС!AT586="",HYPERLINK("#РТУС!"&amp;CELL("адрес",Проверка!AT586),"заполнить"),IF(ISNUMBER(РТУС!AT586)=FALSE,HYPERLINK("#РТУС!"&amp;CELL("адрес",Проверка!AT586),"###"),IF(РТУС!AT586=РТУС!AR586,HYPERLINK("#Проверка!"&amp;CELL("адрес",Проверка!AT586),РТУС!AT586),HYPERLINK("#РТУС!"&amp;CELL("адрес",Проверка!AT586),"сверить суммы"))))</f>
        <v>заполнить</v>
      </c>
      <c r="AU586" s="18" t="str">
        <f ca="1">IF(РТУС!AU586="",HYPERLINK("#РТУС!"&amp;CELL("адрес",Проверка!AU586),"заполнить"),IF(ISNUMBER(РТУС!AU586)=FALSE,HYPERLINK("#РТУС!"&amp;CELL("адрес",Проверка!AU586),"###"),IF(РТУС!G586="1",IF(РТУС!AB586=РТУС!AR586+РТУС!AU586,HYPERLINK("#Проверка!"&amp;CELL("адрес",Проверка!AU586),РТУС!AU586),HYPERLINK("#РТУС!"&amp;CELL("адрес",Проверка!AU586),"сверить суммы")),IF(РТУС!AB586=(SUMIF(РТУС!$A$4:$A$1000,A586,РТУС!$AR$4:$AR$1000)+SUMIF(РТУС!$A$4:$A$1000,A586,РТУС!$AU$4:$AU$1000)),HYPERLINK("#Проверка!"&amp;CELL("адрес",Проверка!AU586),РТУС!AU586),HYPERLINK("#РТУС!"&amp;CELL("адрес",Проверка!AU586),"сверить суммы")))))</f>
        <v>заполнить</v>
      </c>
      <c r="AV586" s="13" t="str">
        <f ca="1">IF(РТУС!AV586="",HYPERLINK("#РТУС!"&amp;CELL("адрес",Проверка!AV586),"заполнить"),IF(OR(РТУС!AV586="Требование о передаче жилого помещения",РТУС!AV586="Требование о передаче машино-места",РТУС!AV586="Требования о передаче нежилого помещения",РТУС!AV586="Денежные требования"),HYPERLINK("#Проверка!"&amp;CELL("адрес",Проверка!AV586),РТУС!AV586),HYPERLINK("#РТУС!"&amp;CELL("адрес",Проверка!AV586),"###")))</f>
        <v>заполнить</v>
      </c>
      <c r="AW586" s="13" t="str">
        <f ca="1">IF(РТУС!AW586="",HYPERLINK("#РТУС!"&amp;CELL("адрес",Проверка!AW586),"заполнить"),IF(OR(РТУС!AW586="Включен в полном объеме",РТУС!AW586="Включен частично"),HYPERLINK("#Проверка!"&amp;CELL("адрес",Проверка!AW586),РТУС!AW586),HYPERLINK("#РТУС!"&amp;CELL("адрес",Проверка!AW586),"###")))</f>
        <v>заполнить</v>
      </c>
      <c r="AX586" s="15" t="str">
        <f ca="1">IF(РТУС!AX586="",HYPERLINK("#РТУС!"&amp;CELL("адрес",Проверка!AX586),"заполнить"),IF(AND(LEN(РТУС!AX586)=5,РТУС!AX586&lt;TODAY()),HYPERLINK("#Проверка!"&amp;CELL("адрес",Проверка!AX586),РТУС!AX586),HYPERLINK("#РТУС!"&amp;CELL("адрес",Проверка!AX586),"###")))</f>
        <v>заполнить</v>
      </c>
      <c r="AY586" s="15" t="str">
        <f ca="1">IF(РТУС!AY586="",HYPERLINK("#РТУС!"&amp;CELL("адрес",Проверка!AY586),"заполнить"),IF(AND(LEN(РТУС!AY586)=5,РТУС!AY586&lt;TODAY()),HYPERLINK("#Проверка!"&amp;CELL("адрес",Проверка!AY586),РТУС!AY586),HYPERLINK("#РТУС!"&amp;CELL("адрес",Проверка!AY586),"###")))</f>
        <v>заполнить</v>
      </c>
    </row>
    <row r="587" spans="1:51" x14ac:dyDescent="0.25">
      <c r="A587" s="10" t="str">
        <f>РТУС!A587</f>
        <v>.</v>
      </c>
      <c r="B587" s="13" t="str">
        <f ca="1">IF(РТУС!B587="",HYPERLINK("#РТУС!"&amp;CELL("адрес",Проверка!B587),"заполнить"),IF(AND(LEN(РТУС!B587)=10,РТУС!B586=РТУС!B587),HYPERLINK("#Проверка!"&amp;CELL("адрес",Проверка!B587),РТУС!B587),HYPERLINK("#РТУС!"&amp;CELL("адрес",Проверка!B587),"###")))</f>
        <v>заполнить</v>
      </c>
      <c r="C587" s="13" t="str">
        <f ca="1">IF(РТУС!C587="",HYPERLINK("#РТУС!"&amp;CELL("адрес",Проверка!C587),"заполнить"),IF(AND(ISNUMBER(РТУС!C587)=TRUE,РТУС!C587&gt;0,РТУС!C586=РТУС!C587),HYPERLINK("#Проверка!"&amp;CELL("адрес",Проверка!C587),РТУС!C587),HYPERLINK("#РТУС!"&amp;CELL("адрес",Проверка!C587),"###")))</f>
        <v>заполнить</v>
      </c>
      <c r="D587" s="13" t="str">
        <f>IF(РТУС!D587="","",РТУС!D587)</f>
        <v/>
      </c>
      <c r="E587" s="13" t="str">
        <f ca="1">IF(РТУС!E587="",HYPERLINK("#РТУС!"&amp;CELL("адрес",Проверка!E587),"заполнить"),IF(РТУС!E586=РТУС!E587,HYPERLINK("#Проверка!"&amp;CELL("адрес",Проверка!E587),РТУС!E587),HYPERLINK("#РТУС!"&amp;CELL("адрес",Проверка!E587),"###")))</f>
        <v>заполнить</v>
      </c>
      <c r="F587" s="13" t="str">
        <f ca="1">IF(РТУС!F587="",HYPERLINK("#РТУС!"&amp;CELL("адрес",Проверка!F587),"заполнить"),HYPERLINK("#Проверка!"&amp;CELL("адрес",Проверка!F587),РТУС!F587))</f>
        <v>заполнить</v>
      </c>
      <c r="G587" s="20" t="str">
        <f ca="1">IF(РТУС!G587="",HYPERLINK("#РТУС!"&amp;CELL("адрес",Проверка!G587),"заполнить"),IF(РТУС!G587="1",HYPERLINK("#Проверка!"&amp;CELL("адрес",Проверка!G587),"1"),IF(AND(ISNUMBER(РТУС!G587)=TRUE,РТУС!G587&lt;=1,РТУС!G587&gt;0),IF(SUMIF(РТУС!$A$4:$A$1000,A587,РТУС!$G$4:$G$1000)=1,HYPERLINK("#Проверка!"&amp;CELL("адрес",Проверка!G587),РТУС!G587),HYPERLINK("#РТУС!"&amp;CELL("адрес",Проверка!G587),"сумма долей ≠ 1")),HYPERLINK("#РТУС!"&amp;CELL("адрес",Проверка!G587),"###"))))</f>
        <v>заполнить</v>
      </c>
      <c r="H587" s="13" t="str">
        <f ca="1">IF(РТУС!H587="",HYPERLINK("#РТУС!"&amp;CELL("адрес",Проверка!H587),"заполнить"),IF(OR(РТУС!H587="Юрлицо",РТУС!H587="Физлицо",РТУС!H587="ИП"),HYPERLINK("#Проверка!"&amp;CELL("адрес",Проверка!H587),РТУС!H587),HYPERLINK("#РТУС!"&amp;CELL("адрес",Проверка!H587),"###")))</f>
        <v>заполнить</v>
      </c>
      <c r="I587" s="13" t="str">
        <f ca="1">IF(OR(РТУС!H587="Юрлицо",РТУС!H587="ИП"),IF(РТУС!I587="",HYPERLINK("#РТУС!"&amp;CELL("адрес",Проверка!I587),"заполнить"),IF(OR(LEN(РТУС!I587)=10,LEN(РТУС!I587)=12),HYPERLINK("#Проверка!"&amp;CELL("адрес",Проверка!I587),РТУС!I587),HYPERLINK("#РТУС!"&amp;CELL("адрес",Проверка!I587),"###"))),"")</f>
        <v/>
      </c>
      <c r="J587" s="15" t="str">
        <f ca="1">IF(РТУС!J587="","",IF(AND(LEN(РТУС!J587)=5,РТУС!J587&lt;TODAY()),HYPERLINK("#Проверка!"&amp;CELL("адрес",Проверка!J587),РТУС!J587),HYPERLINK("#РТУС!"&amp;CELL("адрес",Проверка!J587),"###")))</f>
        <v/>
      </c>
      <c r="K587" s="13" t="str">
        <f>IF(РТУС!K587="","",РТУС!K587)</f>
        <v/>
      </c>
      <c r="L587" s="13" t="str">
        <f ca="1">IF(OR(РТУС!H587="Физлицо",РТУС!H587="ИП"),IF(РТУС!L587="",HYPERLINK("#РТУС!"&amp;CELL("адрес",Проверка!L587),"заполнить"),IF(OR(РТУС!L587="Загранпаспорт гражданина РФ",РТУС!L587="Паспорт гражданина РФ",РТУС!L587="Иностранный паспорт",РТУС!L587="Свидетельство о рождении",РТУС!L587="Вид на жительство"),HYPERLINK("#Проверка!"&amp;CELL("адрес",Проверка!L587),РТУС!L587),HYPERLINK("#РТУС!"&amp;CELL("адрес",Проверка!L587),"###"))),"")</f>
        <v/>
      </c>
      <c r="M587" s="13" t="str">
        <f ca="1">IF(AND(OR(РТУС!L587="Паспорт гражданина РФ",РТУС!L587="Свидетельство о рождении"),РТУС!M587=""),HYPERLINK("#РТУС!"&amp;CELL("адрес",Проверка!M587),"заполнить"),IF(РТУС!L587="Паспорт гражданина РФ",IF(LEN(РТУС!M587)=4,HYPERLINK("#Проверка!"&amp;CELL("адрес",Проверка!M587),РТУС!M587),HYPERLINK("#РТУС!"&amp;CELL("адрес",Проверка!M587),"###")),IF(РТУС!L587="Свидетельство о рождении",HYPERLINK("#Проверка!"&amp;CELL("адрес",Проверка!M587),РТУС!M587),"")))</f>
        <v/>
      </c>
      <c r="N587" s="13" t="str">
        <f ca="1">IF(РТУС!L587="","",IF(РТУС!N587="",HYPERLINK("#РТУС!"&amp;CELL("адрес",Проверка!N587),"заполнить"),IF(OR(РТУС!L587="Паспорт гражданина РФ",РТУС!L587="Свидетельство о рождении"),IF(LEN(РТУС!N587)=6,HYPERLINK("#Проверка!"&amp;CELL("адрес",Проверка!N587),РТУС!N587),HYPERLINK("#РТУС!"&amp;CELL("адрес",Проверка!N587),"###")),HYPERLINK("#Проверка!"&amp;CELL("адрес",Проверка!N587),РТУС!N587))))</f>
        <v/>
      </c>
      <c r="O587" s="15" t="str">
        <f ca="1">IF(РТУС!L587="","",IF(РТУС!O587="",HYPERLINK("#РТУС!"&amp;CELL("адрес",Проверка!O587),"заполнить"),IF(AND(LEN(РТУС!O587)=5,РТУС!O587&lt;TODAY()),IF(РТУС!L587="Свидетельство о рождении",IF(РТУС!O587&gt;EDATE(TODAY(),-168),HYPERLINK("#Проверка!"&amp;CELL("адрес",Проверка!O587),РТУС!O587),HYPERLINK("#РТУС!"&amp;CELL("адрес",Проверка!O587),"недействительно")),HYPERLINK("#Проверка!"&amp;CELL("адрес",Проверка!O587),РТУС!O587)),HYPERLINK("#РТУС!"&amp;CELL("адрес",Проверка!O587),"###"))))</f>
        <v/>
      </c>
      <c r="P587" s="21" t="str">
        <f ca="1">IF(РТУС!L587="Паспорт гражданина РФ",IF(РТУС!P587="",HYPERLINK("#РТУС!"&amp;CELL("адрес",Проверка!P587),"заполнить"),HYPERLINK("#Проверка!"&amp;CELL("адрес",Проверка!P587),РТУС!P587)),"")</f>
        <v/>
      </c>
      <c r="Q587" s="13" t="str">
        <f ca="1">IF(РТУС!L587="Паспорт гражданина РФ",IF(РТУС!Q587="",HYPERLINK("#РТУС!"&amp;CELL("адрес",Проверка!Q587),"заполнить"),IF(LEN(РТУС!Q587)=7,HYPERLINK("#Проверка!"&amp;CELL("адрес",Проверка!Q587),РТУС!Q587),HYPERLINK("#РТУС!"&amp;CELL("адрес",Проверка!Q587),"###"))),"")</f>
        <v/>
      </c>
      <c r="R587" s="13" t="str">
        <f ca="1">IF(РТУС!R587="",HYPERLINK("#РТУС!"&amp;CELL("адрес",Проверка!R587),"заполнить"),HYPERLINK("#Проверка!"&amp;CELL("адрес",Проверка!R587),РТУС!R587))</f>
        <v>заполнить</v>
      </c>
      <c r="S587" s="13" t="str">
        <f>IF(РТУС!S587="","",РТУС!S587)</f>
        <v/>
      </c>
      <c r="T587" s="13" t="str">
        <f>IF(РТУС!T587="","",РТУС!T587)</f>
        <v/>
      </c>
      <c r="U587" s="13" t="str">
        <f>IF(РТУС!U587="","",РТУС!U587)</f>
        <v/>
      </c>
      <c r="V587" s="13" t="str">
        <f ca="1">IF(РТУС!V587="",HYPERLINK("#РТУС!"&amp;CELL("адрес",Проверка!V587),"заполнить"),IF(OR(РТУС!V587="Договор участия в долевом строительстве",РТУС!V587="Предварительный договор участия в долевом строительстве",РТУС!V587="Определение Арбитражного суда",РТУС!V587="Решение суда общей юрисдикции",РТУС!V587="Иные договоры"),HYPERLINK("#Проверка!"&amp;CELL("адрес",Проверка!V587),РТУС!V587),HYPERLINK("#РТУС!"&amp;CELL("адрес",Проверка!V587),"###")))</f>
        <v>заполнить</v>
      </c>
      <c r="W587" s="13" t="str">
        <f ca="1">IF(РТУС!W587="",HYPERLINK("#РТУС!"&amp;CELL("адрес",Проверка!W587),"заполнить"),HYPERLINK("#Проверка!"&amp;CELL("адрес",Проверка!W587),РТУС!W587))</f>
        <v>заполнить</v>
      </c>
      <c r="X587" s="15" t="str">
        <f ca="1">IF(РТУС!X587="",HYPERLINK("#РТУС!"&amp;CELL("адрес",Проверка!X587),"заполнить"),IF(AND(LEN(РТУС!X587)=5,РТУС!X587&lt;TODAY()),HYPERLINK("#Проверка!"&amp;CELL("адрес",Проверка!X587),РТУС!X587),HYPERLINK("#РТУС!"&amp;CELL("адрес",Проверка!X587),"###")))</f>
        <v>заполнить</v>
      </c>
      <c r="Y587" s="13" t="str">
        <f>IF(РТУС!Y587="","",РТУС!Y587)</f>
        <v/>
      </c>
      <c r="Z587" s="15" t="str">
        <f ca="1">IF(РТУС!Z587="","",IF(AND(LEN(РТУС!Z587)=5,РТУС!Z587&lt;TODAY()),HYPERLINK("#Проверка!"&amp;CELL("адрес",Проверка!Z587),РТУС!Z587),HYPERLINK("#РТУС!"&amp;CELL("адрес",Проверка!Z587),"###")))</f>
        <v/>
      </c>
      <c r="AA587" s="18" t="str">
        <f ca="1">IF(РТУС!AA587="",HYPERLINK("#РТУС!"&amp;CELL("адрес",Проверка!AA587),"заполнить"),IF(ISNUMBER(РТУС!AA587)=TRUE,HYPERLINK("#Проверка!"&amp;CELL("адрес",Проверка!AA587),РТУС!AA587),HYPERLINK("#РТУС!"&amp;CELL("адрес",Проверка!AA587),"###")))</f>
        <v>заполнить</v>
      </c>
      <c r="AB587" s="18" t="str">
        <f ca="1">IF(РТУС!AB587="",HYPERLINK("#РТУС!"&amp;CELL("адрес",Проверка!AB587),"заполнить"),IF(ISNUMBER(РТУС!AB587)=TRUE,HYPERLINK("#Проверка!"&amp;CELL("адрес",Проверка!AB587),РТУС!AB587),HYPERLINK("#РТУС!"&amp;CELL("адрес",Проверка!AB587),"###")))</f>
        <v>заполнить</v>
      </c>
      <c r="AC587" s="18" t="str">
        <f ca="1">IF(РТУС!AC587="","",IF(ISNUMBER(РТУС!AC587)=TRUE,HYPERLINK("#Проверка!"&amp;CELL("адрес",Проверка!AC587),РТУС!AC587),HYPERLINK("#РТУС!"&amp;CELL("адрес",Проверка!AC587),"###")))</f>
        <v/>
      </c>
      <c r="AD587" s="18" t="str">
        <f ca="1">IF(РТУС!AD587="","",IF(ISNUMBER(РТУС!AD587)=TRUE,HYPERLINK("#Проверка!"&amp;CELL("адрес",Проверка!AD587),РТУС!AD587),HYPERLINK("#РТУС!"&amp;CELL("адрес",Проверка!AD587),"###")))</f>
        <v/>
      </c>
      <c r="AE587" s="13" t="str">
        <f>IF(РТУС!AE587="","",РТУС!AE587)</f>
        <v/>
      </c>
      <c r="AF587" s="15" t="str">
        <f ca="1">IF(РТУС!AE587="","",IF(РТУС!AF587="",HYPERLINK("#РТУС!"&amp;CELL("адрес",Проверка!AF587),"заполнить"),IF(AND(LEN(РТУС!AF587)=5,РТУС!AF587&lt;TODAY()),HYPERLINK("#Проверка!"&amp;CELL("адрес",Проверка!AF587),РТУС!AF587),HYPERLINK("#РТУС!"&amp;CELL("адрес",Проверка!AF587),"###"))))</f>
        <v/>
      </c>
      <c r="AG587" s="13"/>
      <c r="AH587" s="15" t="str">
        <f ca="1">IF(РТУС!AE587="","",IF(РТУС!AH587="",HYPERLINK("#РТУС!"&amp;CELL("адрес",Проверка!AH587),"заполнить"),IF(AND(LEN(РТУС!AH587)=5,РТУС!AH587&lt;TODAY()),HYPERLINK("#Проверка!"&amp;CELL("адрес",Проверка!AH587),РТУС!AH587),HYPERLINK("#РТУС!"&amp;CELL("адрес",Проверка!AH587),"###"))))</f>
        <v/>
      </c>
      <c r="AI587" s="15" t="str">
        <f ca="1">IF(РТУС!AE587="","",IF(РТУС!AI587="",HYPERLINK("#РТУС!"&amp;CELL("адрес",Проверка!AI587),"заполнить"),HYPERLINK("#Проверка!"&amp;CELL("адрес",Проверка!AI587),РТУС!AI587)))</f>
        <v/>
      </c>
      <c r="AJ587" s="13" t="str">
        <f ca="1">IF(РТУС!AE587="","",IF(РТУС!AJ587="",HYPERLINK("#РТУС!"&amp;CELL("адрес",Проверка!AJ587),"заполнить"),IF(OR(РТУС!AJ587="Юрлицо",РТУС!AJ587="Физлицо",РТУС!AJ587="ИП"),HYPERLINK("#Проверка!"&amp;CELL("адрес",Проверка!AJ587),РТУС!AJ587),HYPERLINK("#РТУС!"&amp;CELL("адрес",Проверка!AJ587),"###"))))</f>
        <v/>
      </c>
      <c r="AK587" s="13" t="str">
        <f ca="1">IF(РТУС!AK587="",HYPERLINK("#РТУС!"&amp;CELL("адрес",Проверка!AK587),"заполнить"),IF(OR(РТУС!AK587="Квартира",РТУС!AK587="Кладовая",РТУС!AK587="Машино-место",РТУС!AK587="Нежилое помещение"),HYPERLINK("#Проверка!"&amp;CELL("адрес",Проверка!AK587),РТУС!AK587),HYPERLINK("#РТУС!"&amp;CELL("адрес",Проверка!AK587),"###")))</f>
        <v>заполнить</v>
      </c>
      <c r="AL587" s="13" t="str">
        <f ca="1">IF(РТУС!AL587="",HYPERLINK("#РТУС!"&amp;CELL("адрес",Проверка!AL587),"заполнить"),HYPERLINK("#Проверка!"&amp;CELL("адрес",Проверка!AL587),РТУС!AL587))</f>
        <v>заполнить</v>
      </c>
      <c r="AM587" s="18" t="str">
        <f ca="1">IF(РТУС!AM587="",HYPERLINK("#РТУС!"&amp;CELL("адрес",Проверка!AM587),"заполнить"),IF(ISNUMBER(РТУС!AM587)=TRUE,IF(РТУС!AK587="Нежилое помещение",IF(РТУС!AM587&gt;7,HYPERLINK("#РТУС!"&amp;CELL("адрес",Проверка!AM587),"не больше 7 кв.м."),РТУС!AM587),HYPERLINK("#Проверка!"&amp;CELL("адрес",Проверка!AM587),РТУС!AM587)),HYPERLINK("#РТУС!"&amp;CELL("адрес",Проверка!AM587),"###")))</f>
        <v>заполнить</v>
      </c>
      <c r="AN587" s="13" t="str">
        <f ca="1">IF(РТУС!AN587="",HYPERLINK("#РТУС!"&amp;CELL("адрес",Проверка!AN587),"заполнить"),IF(OR(РТУС!AN587="Общая площадь помещения",РТУС!AN587="Общая приведенная площадь жилого помещения",РТУС!AN587="Общая площадь жилого помещения с учетом лоджий, балконов, террас и веранд"),HYPERLINK("#Проверка!"&amp;CELL("адрес",Проверка!AN587),РТУС!AN587),HYPERLINK("#РТУС!"&amp;CELL("адрес",Проверка!AN587),"###")))</f>
        <v>заполнить</v>
      </c>
      <c r="AO587" s="13" t="str">
        <f ca="1">IF(OR(РТУС!AK587="Квартира",РТУС!A587="Нежилое помещение"),IF(РТУС!AO587="",HYPERLINK("#РТУС!"&amp;CELL("адрес",Проверка!AO587),"заполнить"),IF(ISNUMBER(РТУС!AO587)=TRUE,HYPERLINK("#Проверка!"&amp;CELL("адрес",Проверка!AO587),РТУС!AO587),HYPERLINK("#РТУС!"&amp;CELL("адрес",Проверка!AO587),"###"))),"")</f>
        <v/>
      </c>
      <c r="AP587" s="13" t="str">
        <f>IF(РТУС!AP587="","",РТУС!AP587)</f>
        <v/>
      </c>
      <c r="AQ587" s="13" t="str">
        <f ca="1">IF(РТУС!AQ587="",HYPERLINK("#РТУС!"&amp;CELL("адрес",Проверка!AQ587),"заполнить"),HYPERLINK("#Проверка!"&amp;CELL("адрес",Проверка!AQ587),РТУС!AQ587))</f>
        <v>заполнить</v>
      </c>
      <c r="AR587" s="18" t="str">
        <f ca="1">IF(РТУС!AR587="",HYPERLINK("#РТУС!"&amp;CELL("адрес",Проверка!AR587),"заполнить"),IF(ISNUMBER(РТУС!AR587)=FALSE,HYPERLINK("#РТУС!"&amp;CELL("адрес",Проверка!AR587),"###"),IF(РТУС!G587="1",IF(РТУС!AB587=РТУС!AR587+РТУС!AU587,HYPERLINK("#Проверка!"&amp;CELL("адрес",Проверка!AR587),РТУС!AR587),HYPERLINK("#РТУС!"&amp;CELL("адрес",Проверка!AR587),"сверить суммы")),IF(РТУС!AB587=(SUMIF(РТУС!$A$4:$A$1000,A587,РТУС!$AR$4:$AR$1000)+SUMIF(РТУС!$A$4:$A$1000,A587,РТУС!$AU$4:$AU$1000)),HYPERLINK("#Проверка!"&amp;CELL("адрес",Проверка!AR587),РТУС!AR587),HYPERLINK("#РТУС!"&amp;CELL("адрес",Проверка!AR587),"сверить суммы")))))</f>
        <v>заполнить</v>
      </c>
      <c r="AS587" s="13" t="str">
        <f>IF(РТУС!AS587="","",РТУС!AS587)</f>
        <v/>
      </c>
      <c r="AT587" s="18" t="str">
        <f ca="1">IF(РТУС!AT587="",HYPERLINK("#РТУС!"&amp;CELL("адрес",Проверка!AT587),"заполнить"),IF(ISNUMBER(РТУС!AT587)=FALSE,HYPERLINK("#РТУС!"&amp;CELL("адрес",Проверка!AT587),"###"),IF(РТУС!AT587=РТУС!AR587,HYPERLINK("#Проверка!"&amp;CELL("адрес",Проверка!AT587),РТУС!AT587),HYPERLINK("#РТУС!"&amp;CELL("адрес",Проверка!AT587),"сверить суммы"))))</f>
        <v>заполнить</v>
      </c>
      <c r="AU587" s="18" t="str">
        <f ca="1">IF(РТУС!AU587="",HYPERLINK("#РТУС!"&amp;CELL("адрес",Проверка!AU587),"заполнить"),IF(ISNUMBER(РТУС!AU587)=FALSE,HYPERLINK("#РТУС!"&amp;CELL("адрес",Проверка!AU587),"###"),IF(РТУС!G587="1",IF(РТУС!AB587=РТУС!AR587+РТУС!AU587,HYPERLINK("#Проверка!"&amp;CELL("адрес",Проверка!AU587),РТУС!AU587),HYPERLINK("#РТУС!"&amp;CELL("адрес",Проверка!AU587),"сверить суммы")),IF(РТУС!AB587=(SUMIF(РТУС!$A$4:$A$1000,A587,РТУС!$AR$4:$AR$1000)+SUMIF(РТУС!$A$4:$A$1000,A587,РТУС!$AU$4:$AU$1000)),HYPERLINK("#Проверка!"&amp;CELL("адрес",Проверка!AU587),РТУС!AU587),HYPERLINK("#РТУС!"&amp;CELL("адрес",Проверка!AU587),"сверить суммы")))))</f>
        <v>заполнить</v>
      </c>
      <c r="AV587" s="13" t="str">
        <f ca="1">IF(РТУС!AV587="",HYPERLINK("#РТУС!"&amp;CELL("адрес",Проверка!AV587),"заполнить"),IF(OR(РТУС!AV587="Требование о передаче жилого помещения",РТУС!AV587="Требование о передаче машино-места",РТУС!AV587="Требования о передаче нежилого помещения",РТУС!AV587="Денежные требования"),HYPERLINK("#Проверка!"&amp;CELL("адрес",Проверка!AV587),РТУС!AV587),HYPERLINK("#РТУС!"&amp;CELL("адрес",Проверка!AV587),"###")))</f>
        <v>заполнить</v>
      </c>
      <c r="AW587" s="13" t="str">
        <f ca="1">IF(РТУС!AW587="",HYPERLINK("#РТУС!"&amp;CELL("адрес",Проверка!AW587),"заполнить"),IF(OR(РТУС!AW587="Включен в полном объеме",РТУС!AW587="Включен частично"),HYPERLINK("#Проверка!"&amp;CELL("адрес",Проверка!AW587),РТУС!AW587),HYPERLINK("#РТУС!"&amp;CELL("адрес",Проверка!AW587),"###")))</f>
        <v>заполнить</v>
      </c>
      <c r="AX587" s="15" t="str">
        <f ca="1">IF(РТУС!AX587="",HYPERLINK("#РТУС!"&amp;CELL("адрес",Проверка!AX587),"заполнить"),IF(AND(LEN(РТУС!AX587)=5,РТУС!AX587&lt;TODAY()),HYPERLINK("#Проверка!"&amp;CELL("адрес",Проверка!AX587),РТУС!AX587),HYPERLINK("#РТУС!"&amp;CELL("адрес",Проверка!AX587),"###")))</f>
        <v>заполнить</v>
      </c>
      <c r="AY587" s="15" t="str">
        <f ca="1">IF(РТУС!AY587="",HYPERLINK("#РТУС!"&amp;CELL("адрес",Проверка!AY587),"заполнить"),IF(AND(LEN(РТУС!AY587)=5,РТУС!AY587&lt;TODAY()),HYPERLINK("#Проверка!"&amp;CELL("адрес",Проверка!AY587),РТУС!AY587),HYPERLINK("#РТУС!"&amp;CELL("адрес",Проверка!AY587),"###")))</f>
        <v>заполнить</v>
      </c>
    </row>
    <row r="588" spans="1:51" x14ac:dyDescent="0.25">
      <c r="A588" s="10" t="str">
        <f>РТУС!A588</f>
        <v>.</v>
      </c>
      <c r="B588" s="13" t="str">
        <f ca="1">IF(РТУС!B588="",HYPERLINK("#РТУС!"&amp;CELL("адрес",Проверка!B588),"заполнить"),IF(AND(LEN(РТУС!B588)=10,РТУС!B587=РТУС!B588),HYPERLINK("#Проверка!"&amp;CELL("адрес",Проверка!B588),РТУС!B588),HYPERLINK("#РТУС!"&amp;CELL("адрес",Проверка!B588),"###")))</f>
        <v>заполнить</v>
      </c>
      <c r="C588" s="13" t="str">
        <f ca="1">IF(РТУС!C588="",HYPERLINK("#РТУС!"&amp;CELL("адрес",Проверка!C588),"заполнить"),IF(AND(ISNUMBER(РТУС!C588)=TRUE,РТУС!C588&gt;0,РТУС!C587=РТУС!C588),HYPERLINK("#Проверка!"&amp;CELL("адрес",Проверка!C588),РТУС!C588),HYPERLINK("#РТУС!"&amp;CELL("адрес",Проверка!C588),"###")))</f>
        <v>заполнить</v>
      </c>
      <c r="D588" s="13" t="str">
        <f>IF(РТУС!D588="","",РТУС!D588)</f>
        <v/>
      </c>
      <c r="E588" s="13" t="str">
        <f ca="1">IF(РТУС!E588="",HYPERLINK("#РТУС!"&amp;CELL("адрес",Проверка!E588),"заполнить"),IF(РТУС!E587=РТУС!E588,HYPERLINK("#Проверка!"&amp;CELL("адрес",Проверка!E588),РТУС!E588),HYPERLINK("#РТУС!"&amp;CELL("адрес",Проверка!E588),"###")))</f>
        <v>заполнить</v>
      </c>
      <c r="F588" s="13" t="str">
        <f ca="1">IF(РТУС!F588="",HYPERLINK("#РТУС!"&amp;CELL("адрес",Проверка!F588),"заполнить"),HYPERLINK("#Проверка!"&amp;CELL("адрес",Проверка!F588),РТУС!F588))</f>
        <v>заполнить</v>
      </c>
      <c r="G588" s="20" t="str">
        <f ca="1">IF(РТУС!G588="",HYPERLINK("#РТУС!"&amp;CELL("адрес",Проверка!G588),"заполнить"),IF(РТУС!G588="1",HYPERLINK("#Проверка!"&amp;CELL("адрес",Проверка!G588),"1"),IF(AND(ISNUMBER(РТУС!G588)=TRUE,РТУС!G588&lt;=1,РТУС!G588&gt;0),IF(SUMIF(РТУС!$A$4:$A$1000,A588,РТУС!$G$4:$G$1000)=1,HYPERLINK("#Проверка!"&amp;CELL("адрес",Проверка!G588),РТУС!G588),HYPERLINK("#РТУС!"&amp;CELL("адрес",Проверка!G588),"сумма долей ≠ 1")),HYPERLINK("#РТУС!"&amp;CELL("адрес",Проверка!G588),"###"))))</f>
        <v>заполнить</v>
      </c>
      <c r="H588" s="13" t="str">
        <f ca="1">IF(РТУС!H588="",HYPERLINK("#РТУС!"&amp;CELL("адрес",Проверка!H588),"заполнить"),IF(OR(РТУС!H588="Юрлицо",РТУС!H588="Физлицо",РТУС!H588="ИП"),HYPERLINK("#Проверка!"&amp;CELL("адрес",Проверка!H588),РТУС!H588),HYPERLINK("#РТУС!"&amp;CELL("адрес",Проверка!H588),"###")))</f>
        <v>заполнить</v>
      </c>
      <c r="I588" s="13" t="str">
        <f ca="1">IF(OR(РТУС!H588="Юрлицо",РТУС!H588="ИП"),IF(РТУС!I588="",HYPERLINK("#РТУС!"&amp;CELL("адрес",Проверка!I588),"заполнить"),IF(OR(LEN(РТУС!I588)=10,LEN(РТУС!I588)=12),HYPERLINK("#Проверка!"&amp;CELL("адрес",Проверка!I588),РТУС!I588),HYPERLINK("#РТУС!"&amp;CELL("адрес",Проверка!I588),"###"))),"")</f>
        <v/>
      </c>
      <c r="J588" s="15" t="str">
        <f ca="1">IF(РТУС!J588="","",IF(AND(LEN(РТУС!J588)=5,РТУС!J588&lt;TODAY()),HYPERLINK("#Проверка!"&amp;CELL("адрес",Проверка!J588),РТУС!J588),HYPERLINK("#РТУС!"&amp;CELL("адрес",Проверка!J588),"###")))</f>
        <v/>
      </c>
      <c r="K588" s="13" t="str">
        <f>IF(РТУС!K588="","",РТУС!K588)</f>
        <v/>
      </c>
      <c r="L588" s="13" t="str">
        <f ca="1">IF(OR(РТУС!H588="Физлицо",РТУС!H588="ИП"),IF(РТУС!L588="",HYPERLINK("#РТУС!"&amp;CELL("адрес",Проверка!L588),"заполнить"),IF(OR(РТУС!L588="Загранпаспорт гражданина РФ",РТУС!L588="Паспорт гражданина РФ",РТУС!L588="Иностранный паспорт",РТУС!L588="Свидетельство о рождении",РТУС!L588="Вид на жительство"),HYPERLINK("#Проверка!"&amp;CELL("адрес",Проверка!L588),РТУС!L588),HYPERLINK("#РТУС!"&amp;CELL("адрес",Проверка!L588),"###"))),"")</f>
        <v/>
      </c>
      <c r="M588" s="13" t="str">
        <f ca="1">IF(AND(OR(РТУС!L588="Паспорт гражданина РФ",РТУС!L588="Свидетельство о рождении"),РТУС!M588=""),HYPERLINK("#РТУС!"&amp;CELL("адрес",Проверка!M588),"заполнить"),IF(РТУС!L588="Паспорт гражданина РФ",IF(LEN(РТУС!M588)=4,HYPERLINK("#Проверка!"&amp;CELL("адрес",Проверка!M588),РТУС!M588),HYPERLINK("#РТУС!"&amp;CELL("адрес",Проверка!M588),"###")),IF(РТУС!L588="Свидетельство о рождении",HYPERLINK("#Проверка!"&amp;CELL("адрес",Проверка!M588),РТУС!M588),"")))</f>
        <v/>
      </c>
      <c r="N588" s="13" t="str">
        <f ca="1">IF(РТУС!L588="","",IF(РТУС!N588="",HYPERLINK("#РТУС!"&amp;CELL("адрес",Проверка!N588),"заполнить"),IF(OR(РТУС!L588="Паспорт гражданина РФ",РТУС!L588="Свидетельство о рождении"),IF(LEN(РТУС!N588)=6,HYPERLINK("#Проверка!"&amp;CELL("адрес",Проверка!N588),РТУС!N588),HYPERLINK("#РТУС!"&amp;CELL("адрес",Проверка!N588),"###")),HYPERLINK("#Проверка!"&amp;CELL("адрес",Проверка!N588),РТУС!N588))))</f>
        <v/>
      </c>
      <c r="O588" s="15" t="str">
        <f ca="1">IF(РТУС!L588="","",IF(РТУС!O588="",HYPERLINK("#РТУС!"&amp;CELL("адрес",Проверка!O588),"заполнить"),IF(AND(LEN(РТУС!O588)=5,РТУС!O588&lt;TODAY()),IF(РТУС!L588="Свидетельство о рождении",IF(РТУС!O588&gt;EDATE(TODAY(),-168),HYPERLINK("#Проверка!"&amp;CELL("адрес",Проверка!O588),РТУС!O588),HYPERLINK("#РТУС!"&amp;CELL("адрес",Проверка!O588),"недействительно")),HYPERLINK("#Проверка!"&amp;CELL("адрес",Проверка!O588),РТУС!O588)),HYPERLINK("#РТУС!"&amp;CELL("адрес",Проверка!O588),"###"))))</f>
        <v/>
      </c>
      <c r="P588" s="21" t="str">
        <f ca="1">IF(РТУС!L588="Паспорт гражданина РФ",IF(РТУС!P588="",HYPERLINK("#РТУС!"&amp;CELL("адрес",Проверка!P588),"заполнить"),HYPERLINK("#Проверка!"&amp;CELL("адрес",Проверка!P588),РТУС!P588)),"")</f>
        <v/>
      </c>
      <c r="Q588" s="13" t="str">
        <f ca="1">IF(РТУС!L588="Паспорт гражданина РФ",IF(РТУС!Q588="",HYPERLINK("#РТУС!"&amp;CELL("адрес",Проверка!Q588),"заполнить"),IF(LEN(РТУС!Q588)=7,HYPERLINK("#Проверка!"&amp;CELL("адрес",Проверка!Q588),РТУС!Q588),HYPERLINK("#РТУС!"&amp;CELL("адрес",Проверка!Q588),"###"))),"")</f>
        <v/>
      </c>
      <c r="R588" s="13" t="str">
        <f ca="1">IF(РТУС!R588="",HYPERLINK("#РТУС!"&amp;CELL("адрес",Проверка!R588),"заполнить"),HYPERLINK("#Проверка!"&amp;CELL("адрес",Проверка!R588),РТУС!R588))</f>
        <v>заполнить</v>
      </c>
      <c r="S588" s="13" t="str">
        <f>IF(РТУС!S588="","",РТУС!S588)</f>
        <v/>
      </c>
      <c r="T588" s="13" t="str">
        <f>IF(РТУС!T588="","",РТУС!T588)</f>
        <v/>
      </c>
      <c r="U588" s="13" t="str">
        <f>IF(РТУС!U588="","",РТУС!U588)</f>
        <v/>
      </c>
      <c r="V588" s="13" t="str">
        <f ca="1">IF(РТУС!V588="",HYPERLINK("#РТУС!"&amp;CELL("адрес",Проверка!V588),"заполнить"),IF(OR(РТУС!V588="Договор участия в долевом строительстве",РТУС!V588="Предварительный договор участия в долевом строительстве",РТУС!V588="Определение Арбитражного суда",РТУС!V588="Решение суда общей юрисдикции",РТУС!V588="Иные договоры"),HYPERLINK("#Проверка!"&amp;CELL("адрес",Проверка!V588),РТУС!V588),HYPERLINK("#РТУС!"&amp;CELL("адрес",Проверка!V588),"###")))</f>
        <v>заполнить</v>
      </c>
      <c r="W588" s="13" t="str">
        <f ca="1">IF(РТУС!W588="",HYPERLINK("#РТУС!"&amp;CELL("адрес",Проверка!W588),"заполнить"),HYPERLINK("#Проверка!"&amp;CELL("адрес",Проверка!W588),РТУС!W588))</f>
        <v>заполнить</v>
      </c>
      <c r="X588" s="15" t="str">
        <f ca="1">IF(РТУС!X588="",HYPERLINK("#РТУС!"&amp;CELL("адрес",Проверка!X588),"заполнить"),IF(AND(LEN(РТУС!X588)=5,РТУС!X588&lt;TODAY()),HYPERLINK("#Проверка!"&amp;CELL("адрес",Проверка!X588),РТУС!X588),HYPERLINK("#РТУС!"&amp;CELL("адрес",Проверка!X588),"###")))</f>
        <v>заполнить</v>
      </c>
      <c r="Y588" s="13" t="str">
        <f>IF(РТУС!Y588="","",РТУС!Y588)</f>
        <v/>
      </c>
      <c r="Z588" s="15" t="str">
        <f ca="1">IF(РТУС!Z588="","",IF(AND(LEN(РТУС!Z588)=5,РТУС!Z588&lt;TODAY()),HYPERLINK("#Проверка!"&amp;CELL("адрес",Проверка!Z588),РТУС!Z588),HYPERLINK("#РТУС!"&amp;CELL("адрес",Проверка!Z588),"###")))</f>
        <v/>
      </c>
      <c r="AA588" s="18" t="str">
        <f ca="1">IF(РТУС!AA588="",HYPERLINK("#РТУС!"&amp;CELL("адрес",Проверка!AA588),"заполнить"),IF(ISNUMBER(РТУС!AA588)=TRUE,HYPERLINK("#Проверка!"&amp;CELL("адрес",Проверка!AA588),РТУС!AA588),HYPERLINK("#РТУС!"&amp;CELL("адрес",Проверка!AA588),"###")))</f>
        <v>заполнить</v>
      </c>
      <c r="AB588" s="18" t="str">
        <f ca="1">IF(РТУС!AB588="",HYPERLINK("#РТУС!"&amp;CELL("адрес",Проверка!AB588),"заполнить"),IF(ISNUMBER(РТУС!AB588)=TRUE,HYPERLINK("#Проверка!"&amp;CELL("адрес",Проверка!AB588),РТУС!AB588),HYPERLINK("#РТУС!"&amp;CELL("адрес",Проверка!AB588),"###")))</f>
        <v>заполнить</v>
      </c>
      <c r="AC588" s="18" t="str">
        <f ca="1">IF(РТУС!AC588="","",IF(ISNUMBER(РТУС!AC588)=TRUE,HYPERLINK("#Проверка!"&amp;CELL("адрес",Проверка!AC588),РТУС!AC588),HYPERLINK("#РТУС!"&amp;CELL("адрес",Проверка!AC588),"###")))</f>
        <v/>
      </c>
      <c r="AD588" s="18" t="str">
        <f ca="1">IF(РТУС!AD588="","",IF(ISNUMBER(РТУС!AD588)=TRUE,HYPERLINK("#Проверка!"&amp;CELL("адрес",Проверка!AD588),РТУС!AD588),HYPERLINK("#РТУС!"&amp;CELL("адрес",Проверка!AD588),"###")))</f>
        <v/>
      </c>
      <c r="AE588" s="13" t="str">
        <f>IF(РТУС!AE588="","",РТУС!AE588)</f>
        <v/>
      </c>
      <c r="AF588" s="15" t="str">
        <f ca="1">IF(РТУС!AE588="","",IF(РТУС!AF588="",HYPERLINK("#РТУС!"&amp;CELL("адрес",Проверка!AF588),"заполнить"),IF(AND(LEN(РТУС!AF588)=5,РТУС!AF588&lt;TODAY()),HYPERLINK("#Проверка!"&amp;CELL("адрес",Проверка!AF588),РТУС!AF588),HYPERLINK("#РТУС!"&amp;CELL("адрес",Проверка!AF588),"###"))))</f>
        <v/>
      </c>
      <c r="AG588" s="13"/>
      <c r="AH588" s="15" t="str">
        <f ca="1">IF(РТУС!AE588="","",IF(РТУС!AH588="",HYPERLINK("#РТУС!"&amp;CELL("адрес",Проверка!AH588),"заполнить"),IF(AND(LEN(РТУС!AH588)=5,РТУС!AH588&lt;TODAY()),HYPERLINK("#Проверка!"&amp;CELL("адрес",Проверка!AH588),РТУС!AH588),HYPERLINK("#РТУС!"&amp;CELL("адрес",Проверка!AH588),"###"))))</f>
        <v/>
      </c>
      <c r="AI588" s="15" t="str">
        <f ca="1">IF(РТУС!AE588="","",IF(РТУС!AI588="",HYPERLINK("#РТУС!"&amp;CELL("адрес",Проверка!AI588),"заполнить"),HYPERLINK("#Проверка!"&amp;CELL("адрес",Проверка!AI588),РТУС!AI588)))</f>
        <v/>
      </c>
      <c r="AJ588" s="13" t="str">
        <f ca="1">IF(РТУС!AE588="","",IF(РТУС!AJ588="",HYPERLINK("#РТУС!"&amp;CELL("адрес",Проверка!AJ588),"заполнить"),IF(OR(РТУС!AJ588="Юрлицо",РТУС!AJ588="Физлицо",РТУС!AJ588="ИП"),HYPERLINK("#Проверка!"&amp;CELL("адрес",Проверка!AJ588),РТУС!AJ588),HYPERLINK("#РТУС!"&amp;CELL("адрес",Проверка!AJ588),"###"))))</f>
        <v/>
      </c>
      <c r="AK588" s="13" t="str">
        <f ca="1">IF(РТУС!AK588="",HYPERLINK("#РТУС!"&amp;CELL("адрес",Проверка!AK588),"заполнить"),IF(OR(РТУС!AK588="Квартира",РТУС!AK588="Кладовая",РТУС!AK588="Машино-место",РТУС!AK588="Нежилое помещение"),HYPERLINK("#Проверка!"&amp;CELL("адрес",Проверка!AK588),РТУС!AK588),HYPERLINK("#РТУС!"&amp;CELL("адрес",Проверка!AK588),"###")))</f>
        <v>заполнить</v>
      </c>
      <c r="AL588" s="13" t="str">
        <f ca="1">IF(РТУС!AL588="",HYPERLINK("#РТУС!"&amp;CELL("адрес",Проверка!AL588),"заполнить"),HYPERLINK("#Проверка!"&amp;CELL("адрес",Проверка!AL588),РТУС!AL588))</f>
        <v>заполнить</v>
      </c>
      <c r="AM588" s="18" t="str">
        <f ca="1">IF(РТУС!AM588="",HYPERLINK("#РТУС!"&amp;CELL("адрес",Проверка!AM588),"заполнить"),IF(ISNUMBER(РТУС!AM588)=TRUE,IF(РТУС!AK588="Нежилое помещение",IF(РТУС!AM588&gt;7,HYPERLINK("#РТУС!"&amp;CELL("адрес",Проверка!AM588),"не больше 7 кв.м."),РТУС!AM588),HYPERLINK("#Проверка!"&amp;CELL("адрес",Проверка!AM588),РТУС!AM588)),HYPERLINK("#РТУС!"&amp;CELL("адрес",Проверка!AM588),"###")))</f>
        <v>заполнить</v>
      </c>
      <c r="AN588" s="13" t="str">
        <f ca="1">IF(РТУС!AN588="",HYPERLINK("#РТУС!"&amp;CELL("адрес",Проверка!AN588),"заполнить"),IF(OR(РТУС!AN588="Общая площадь помещения",РТУС!AN588="Общая приведенная площадь жилого помещения",РТУС!AN588="Общая площадь жилого помещения с учетом лоджий, балконов, террас и веранд"),HYPERLINK("#Проверка!"&amp;CELL("адрес",Проверка!AN588),РТУС!AN588),HYPERLINK("#РТУС!"&amp;CELL("адрес",Проверка!AN588),"###")))</f>
        <v>заполнить</v>
      </c>
      <c r="AO588" s="13" t="str">
        <f ca="1">IF(OR(РТУС!AK588="Квартира",РТУС!A588="Нежилое помещение"),IF(РТУС!AO588="",HYPERLINK("#РТУС!"&amp;CELL("адрес",Проверка!AO588),"заполнить"),IF(ISNUMBER(РТУС!AO588)=TRUE,HYPERLINK("#Проверка!"&amp;CELL("адрес",Проверка!AO588),РТУС!AO588),HYPERLINK("#РТУС!"&amp;CELL("адрес",Проверка!AO588),"###"))),"")</f>
        <v/>
      </c>
      <c r="AP588" s="13" t="str">
        <f>IF(РТУС!AP588="","",РТУС!AP588)</f>
        <v/>
      </c>
      <c r="AQ588" s="13" t="str">
        <f ca="1">IF(РТУС!AQ588="",HYPERLINK("#РТУС!"&amp;CELL("адрес",Проверка!AQ588),"заполнить"),HYPERLINK("#Проверка!"&amp;CELL("адрес",Проверка!AQ588),РТУС!AQ588))</f>
        <v>заполнить</v>
      </c>
      <c r="AR588" s="18" t="str">
        <f ca="1">IF(РТУС!AR588="",HYPERLINK("#РТУС!"&amp;CELL("адрес",Проверка!AR588),"заполнить"),IF(ISNUMBER(РТУС!AR588)=FALSE,HYPERLINK("#РТУС!"&amp;CELL("адрес",Проверка!AR588),"###"),IF(РТУС!G588="1",IF(РТУС!AB588=РТУС!AR588+РТУС!AU588,HYPERLINK("#Проверка!"&amp;CELL("адрес",Проверка!AR588),РТУС!AR588),HYPERLINK("#РТУС!"&amp;CELL("адрес",Проверка!AR588),"сверить суммы")),IF(РТУС!AB588=(SUMIF(РТУС!$A$4:$A$1000,A588,РТУС!$AR$4:$AR$1000)+SUMIF(РТУС!$A$4:$A$1000,A588,РТУС!$AU$4:$AU$1000)),HYPERLINK("#Проверка!"&amp;CELL("адрес",Проверка!AR588),РТУС!AR588),HYPERLINK("#РТУС!"&amp;CELL("адрес",Проверка!AR588),"сверить суммы")))))</f>
        <v>заполнить</v>
      </c>
      <c r="AS588" s="13" t="str">
        <f>IF(РТУС!AS588="","",РТУС!AS588)</f>
        <v/>
      </c>
      <c r="AT588" s="18" t="str">
        <f ca="1">IF(РТУС!AT588="",HYPERLINK("#РТУС!"&amp;CELL("адрес",Проверка!AT588),"заполнить"),IF(ISNUMBER(РТУС!AT588)=FALSE,HYPERLINK("#РТУС!"&amp;CELL("адрес",Проверка!AT588),"###"),IF(РТУС!AT588=РТУС!AR588,HYPERLINK("#Проверка!"&amp;CELL("адрес",Проверка!AT588),РТУС!AT588),HYPERLINK("#РТУС!"&amp;CELL("адрес",Проверка!AT588),"сверить суммы"))))</f>
        <v>заполнить</v>
      </c>
      <c r="AU588" s="18" t="str">
        <f ca="1">IF(РТУС!AU588="",HYPERLINK("#РТУС!"&amp;CELL("адрес",Проверка!AU588),"заполнить"),IF(ISNUMBER(РТУС!AU588)=FALSE,HYPERLINK("#РТУС!"&amp;CELL("адрес",Проверка!AU588),"###"),IF(РТУС!G588="1",IF(РТУС!AB588=РТУС!AR588+РТУС!AU588,HYPERLINK("#Проверка!"&amp;CELL("адрес",Проверка!AU588),РТУС!AU588),HYPERLINK("#РТУС!"&amp;CELL("адрес",Проверка!AU588),"сверить суммы")),IF(РТУС!AB588=(SUMIF(РТУС!$A$4:$A$1000,A588,РТУС!$AR$4:$AR$1000)+SUMIF(РТУС!$A$4:$A$1000,A588,РТУС!$AU$4:$AU$1000)),HYPERLINK("#Проверка!"&amp;CELL("адрес",Проверка!AU588),РТУС!AU588),HYPERLINK("#РТУС!"&amp;CELL("адрес",Проверка!AU588),"сверить суммы")))))</f>
        <v>заполнить</v>
      </c>
      <c r="AV588" s="13" t="str">
        <f ca="1">IF(РТУС!AV588="",HYPERLINK("#РТУС!"&amp;CELL("адрес",Проверка!AV588),"заполнить"),IF(OR(РТУС!AV588="Требование о передаче жилого помещения",РТУС!AV588="Требование о передаче машино-места",РТУС!AV588="Требования о передаче нежилого помещения",РТУС!AV588="Денежные требования"),HYPERLINK("#Проверка!"&amp;CELL("адрес",Проверка!AV588),РТУС!AV588),HYPERLINK("#РТУС!"&amp;CELL("адрес",Проверка!AV588),"###")))</f>
        <v>заполнить</v>
      </c>
      <c r="AW588" s="13" t="str">
        <f ca="1">IF(РТУС!AW588="",HYPERLINK("#РТУС!"&amp;CELL("адрес",Проверка!AW588),"заполнить"),IF(OR(РТУС!AW588="Включен в полном объеме",РТУС!AW588="Включен частично"),HYPERLINK("#Проверка!"&amp;CELL("адрес",Проверка!AW588),РТУС!AW588),HYPERLINK("#РТУС!"&amp;CELL("адрес",Проверка!AW588),"###")))</f>
        <v>заполнить</v>
      </c>
      <c r="AX588" s="15" t="str">
        <f ca="1">IF(РТУС!AX588="",HYPERLINK("#РТУС!"&amp;CELL("адрес",Проверка!AX588),"заполнить"),IF(AND(LEN(РТУС!AX588)=5,РТУС!AX588&lt;TODAY()),HYPERLINK("#Проверка!"&amp;CELL("адрес",Проверка!AX588),РТУС!AX588),HYPERLINK("#РТУС!"&amp;CELL("адрес",Проверка!AX588),"###")))</f>
        <v>заполнить</v>
      </c>
      <c r="AY588" s="15" t="str">
        <f ca="1">IF(РТУС!AY588="",HYPERLINK("#РТУС!"&amp;CELL("адрес",Проверка!AY588),"заполнить"),IF(AND(LEN(РТУС!AY588)=5,РТУС!AY588&lt;TODAY()),HYPERLINK("#Проверка!"&amp;CELL("адрес",Проверка!AY588),РТУС!AY588),HYPERLINK("#РТУС!"&amp;CELL("адрес",Проверка!AY588),"###")))</f>
        <v>заполнить</v>
      </c>
    </row>
    <row r="589" spans="1:51" x14ac:dyDescent="0.25">
      <c r="A589" s="10" t="str">
        <f>РТУС!A589</f>
        <v>.</v>
      </c>
      <c r="B589" s="13" t="str">
        <f ca="1">IF(РТУС!B589="",HYPERLINK("#РТУС!"&amp;CELL("адрес",Проверка!B589),"заполнить"),IF(AND(LEN(РТУС!B589)=10,РТУС!B588=РТУС!B589),HYPERLINK("#Проверка!"&amp;CELL("адрес",Проверка!B589),РТУС!B589),HYPERLINK("#РТУС!"&amp;CELL("адрес",Проверка!B589),"###")))</f>
        <v>заполнить</v>
      </c>
      <c r="C589" s="13" t="str">
        <f ca="1">IF(РТУС!C589="",HYPERLINK("#РТУС!"&amp;CELL("адрес",Проверка!C589),"заполнить"),IF(AND(ISNUMBER(РТУС!C589)=TRUE,РТУС!C589&gt;0,РТУС!C588=РТУС!C589),HYPERLINK("#Проверка!"&amp;CELL("адрес",Проверка!C589),РТУС!C589),HYPERLINK("#РТУС!"&amp;CELL("адрес",Проверка!C589),"###")))</f>
        <v>заполнить</v>
      </c>
      <c r="D589" s="13" t="str">
        <f>IF(РТУС!D589="","",РТУС!D589)</f>
        <v/>
      </c>
      <c r="E589" s="13" t="str">
        <f ca="1">IF(РТУС!E589="",HYPERLINK("#РТУС!"&amp;CELL("адрес",Проверка!E589),"заполнить"),IF(РТУС!E588=РТУС!E589,HYPERLINK("#Проверка!"&amp;CELL("адрес",Проверка!E589),РТУС!E589),HYPERLINK("#РТУС!"&amp;CELL("адрес",Проверка!E589),"###")))</f>
        <v>заполнить</v>
      </c>
      <c r="F589" s="13" t="str">
        <f ca="1">IF(РТУС!F589="",HYPERLINK("#РТУС!"&amp;CELL("адрес",Проверка!F589),"заполнить"),HYPERLINK("#Проверка!"&amp;CELL("адрес",Проверка!F589),РТУС!F589))</f>
        <v>заполнить</v>
      </c>
      <c r="G589" s="20" t="str">
        <f ca="1">IF(РТУС!G589="",HYPERLINK("#РТУС!"&amp;CELL("адрес",Проверка!G589),"заполнить"),IF(РТУС!G589="1",HYPERLINK("#Проверка!"&amp;CELL("адрес",Проверка!G589),"1"),IF(AND(ISNUMBER(РТУС!G589)=TRUE,РТУС!G589&lt;=1,РТУС!G589&gt;0),IF(SUMIF(РТУС!$A$4:$A$1000,A589,РТУС!$G$4:$G$1000)=1,HYPERLINK("#Проверка!"&amp;CELL("адрес",Проверка!G589),РТУС!G589),HYPERLINK("#РТУС!"&amp;CELL("адрес",Проверка!G589),"сумма долей ≠ 1")),HYPERLINK("#РТУС!"&amp;CELL("адрес",Проверка!G589),"###"))))</f>
        <v>заполнить</v>
      </c>
      <c r="H589" s="13" t="str">
        <f ca="1">IF(РТУС!H589="",HYPERLINK("#РТУС!"&amp;CELL("адрес",Проверка!H589),"заполнить"),IF(OR(РТУС!H589="Юрлицо",РТУС!H589="Физлицо",РТУС!H589="ИП"),HYPERLINK("#Проверка!"&amp;CELL("адрес",Проверка!H589),РТУС!H589),HYPERLINK("#РТУС!"&amp;CELL("адрес",Проверка!H589),"###")))</f>
        <v>заполнить</v>
      </c>
      <c r="I589" s="13" t="str">
        <f ca="1">IF(OR(РТУС!H589="Юрлицо",РТУС!H589="ИП"),IF(РТУС!I589="",HYPERLINK("#РТУС!"&amp;CELL("адрес",Проверка!I589),"заполнить"),IF(OR(LEN(РТУС!I589)=10,LEN(РТУС!I589)=12),HYPERLINK("#Проверка!"&amp;CELL("адрес",Проверка!I589),РТУС!I589),HYPERLINK("#РТУС!"&amp;CELL("адрес",Проверка!I589),"###"))),"")</f>
        <v/>
      </c>
      <c r="J589" s="15" t="str">
        <f ca="1">IF(РТУС!J589="","",IF(AND(LEN(РТУС!J589)=5,РТУС!J589&lt;TODAY()),HYPERLINK("#Проверка!"&amp;CELL("адрес",Проверка!J589),РТУС!J589),HYPERLINK("#РТУС!"&amp;CELL("адрес",Проверка!J589),"###")))</f>
        <v/>
      </c>
      <c r="K589" s="13" t="str">
        <f>IF(РТУС!K589="","",РТУС!K589)</f>
        <v/>
      </c>
      <c r="L589" s="13" t="str">
        <f ca="1">IF(OR(РТУС!H589="Физлицо",РТУС!H589="ИП"),IF(РТУС!L589="",HYPERLINK("#РТУС!"&amp;CELL("адрес",Проверка!L589),"заполнить"),IF(OR(РТУС!L589="Загранпаспорт гражданина РФ",РТУС!L589="Паспорт гражданина РФ",РТУС!L589="Иностранный паспорт",РТУС!L589="Свидетельство о рождении",РТУС!L589="Вид на жительство"),HYPERLINK("#Проверка!"&amp;CELL("адрес",Проверка!L589),РТУС!L589),HYPERLINK("#РТУС!"&amp;CELL("адрес",Проверка!L589),"###"))),"")</f>
        <v/>
      </c>
      <c r="M589" s="13" t="str">
        <f ca="1">IF(AND(OR(РТУС!L589="Паспорт гражданина РФ",РТУС!L589="Свидетельство о рождении"),РТУС!M589=""),HYPERLINK("#РТУС!"&amp;CELL("адрес",Проверка!M589),"заполнить"),IF(РТУС!L589="Паспорт гражданина РФ",IF(LEN(РТУС!M589)=4,HYPERLINK("#Проверка!"&amp;CELL("адрес",Проверка!M589),РТУС!M589),HYPERLINK("#РТУС!"&amp;CELL("адрес",Проверка!M589),"###")),IF(РТУС!L589="Свидетельство о рождении",HYPERLINK("#Проверка!"&amp;CELL("адрес",Проверка!M589),РТУС!M589),"")))</f>
        <v/>
      </c>
      <c r="N589" s="13" t="str">
        <f ca="1">IF(РТУС!L589="","",IF(РТУС!N589="",HYPERLINK("#РТУС!"&amp;CELL("адрес",Проверка!N589),"заполнить"),IF(OR(РТУС!L589="Паспорт гражданина РФ",РТУС!L589="Свидетельство о рождении"),IF(LEN(РТУС!N589)=6,HYPERLINK("#Проверка!"&amp;CELL("адрес",Проверка!N589),РТУС!N589),HYPERLINK("#РТУС!"&amp;CELL("адрес",Проверка!N589),"###")),HYPERLINK("#Проверка!"&amp;CELL("адрес",Проверка!N589),РТУС!N589))))</f>
        <v/>
      </c>
      <c r="O589" s="15" t="str">
        <f ca="1">IF(РТУС!L589="","",IF(РТУС!O589="",HYPERLINK("#РТУС!"&amp;CELL("адрес",Проверка!O589),"заполнить"),IF(AND(LEN(РТУС!O589)=5,РТУС!O589&lt;TODAY()),IF(РТУС!L589="Свидетельство о рождении",IF(РТУС!O589&gt;EDATE(TODAY(),-168),HYPERLINK("#Проверка!"&amp;CELL("адрес",Проверка!O589),РТУС!O589),HYPERLINK("#РТУС!"&amp;CELL("адрес",Проверка!O589),"недействительно")),HYPERLINK("#Проверка!"&amp;CELL("адрес",Проверка!O589),РТУС!O589)),HYPERLINK("#РТУС!"&amp;CELL("адрес",Проверка!O589),"###"))))</f>
        <v/>
      </c>
      <c r="P589" s="21" t="str">
        <f ca="1">IF(РТУС!L589="Паспорт гражданина РФ",IF(РТУС!P589="",HYPERLINK("#РТУС!"&amp;CELL("адрес",Проверка!P589),"заполнить"),HYPERLINK("#Проверка!"&amp;CELL("адрес",Проверка!P589),РТУС!P589)),"")</f>
        <v/>
      </c>
      <c r="Q589" s="13" t="str">
        <f ca="1">IF(РТУС!L589="Паспорт гражданина РФ",IF(РТУС!Q589="",HYPERLINK("#РТУС!"&amp;CELL("адрес",Проверка!Q589),"заполнить"),IF(LEN(РТУС!Q589)=7,HYPERLINK("#Проверка!"&amp;CELL("адрес",Проверка!Q589),РТУС!Q589),HYPERLINK("#РТУС!"&amp;CELL("адрес",Проверка!Q589),"###"))),"")</f>
        <v/>
      </c>
      <c r="R589" s="13" t="str">
        <f ca="1">IF(РТУС!R589="",HYPERLINK("#РТУС!"&amp;CELL("адрес",Проверка!R589),"заполнить"),HYPERLINK("#Проверка!"&amp;CELL("адрес",Проверка!R589),РТУС!R589))</f>
        <v>заполнить</v>
      </c>
      <c r="S589" s="13" t="str">
        <f>IF(РТУС!S589="","",РТУС!S589)</f>
        <v/>
      </c>
      <c r="T589" s="13" t="str">
        <f>IF(РТУС!T589="","",РТУС!T589)</f>
        <v/>
      </c>
      <c r="U589" s="13" t="str">
        <f>IF(РТУС!U589="","",РТУС!U589)</f>
        <v/>
      </c>
      <c r="V589" s="13" t="str">
        <f ca="1">IF(РТУС!V589="",HYPERLINK("#РТУС!"&amp;CELL("адрес",Проверка!V589),"заполнить"),IF(OR(РТУС!V589="Договор участия в долевом строительстве",РТУС!V589="Предварительный договор участия в долевом строительстве",РТУС!V589="Определение Арбитражного суда",РТУС!V589="Решение суда общей юрисдикции",РТУС!V589="Иные договоры"),HYPERLINK("#Проверка!"&amp;CELL("адрес",Проверка!V589),РТУС!V589),HYPERLINK("#РТУС!"&amp;CELL("адрес",Проверка!V589),"###")))</f>
        <v>заполнить</v>
      </c>
      <c r="W589" s="13" t="str">
        <f ca="1">IF(РТУС!W589="",HYPERLINK("#РТУС!"&amp;CELL("адрес",Проверка!W589),"заполнить"),HYPERLINK("#Проверка!"&amp;CELL("адрес",Проверка!W589),РТУС!W589))</f>
        <v>заполнить</v>
      </c>
      <c r="X589" s="15" t="str">
        <f ca="1">IF(РТУС!X589="",HYPERLINK("#РТУС!"&amp;CELL("адрес",Проверка!X589),"заполнить"),IF(AND(LEN(РТУС!X589)=5,РТУС!X589&lt;TODAY()),HYPERLINK("#Проверка!"&amp;CELL("адрес",Проверка!X589),РТУС!X589),HYPERLINK("#РТУС!"&amp;CELL("адрес",Проверка!X589),"###")))</f>
        <v>заполнить</v>
      </c>
      <c r="Y589" s="13" t="str">
        <f>IF(РТУС!Y589="","",РТУС!Y589)</f>
        <v/>
      </c>
      <c r="Z589" s="15" t="str">
        <f ca="1">IF(РТУС!Z589="","",IF(AND(LEN(РТУС!Z589)=5,РТУС!Z589&lt;TODAY()),HYPERLINK("#Проверка!"&amp;CELL("адрес",Проверка!Z589),РТУС!Z589),HYPERLINK("#РТУС!"&amp;CELL("адрес",Проверка!Z589),"###")))</f>
        <v/>
      </c>
      <c r="AA589" s="18" t="str">
        <f ca="1">IF(РТУС!AA589="",HYPERLINK("#РТУС!"&amp;CELL("адрес",Проверка!AA589),"заполнить"),IF(ISNUMBER(РТУС!AA589)=TRUE,HYPERLINK("#Проверка!"&amp;CELL("адрес",Проверка!AA589),РТУС!AA589),HYPERLINK("#РТУС!"&amp;CELL("адрес",Проверка!AA589),"###")))</f>
        <v>заполнить</v>
      </c>
      <c r="AB589" s="18" t="str">
        <f ca="1">IF(РТУС!AB589="",HYPERLINK("#РТУС!"&amp;CELL("адрес",Проверка!AB589),"заполнить"),IF(ISNUMBER(РТУС!AB589)=TRUE,HYPERLINK("#Проверка!"&amp;CELL("адрес",Проверка!AB589),РТУС!AB589),HYPERLINK("#РТУС!"&amp;CELL("адрес",Проверка!AB589),"###")))</f>
        <v>заполнить</v>
      </c>
      <c r="AC589" s="18" t="str">
        <f ca="1">IF(РТУС!AC589="","",IF(ISNUMBER(РТУС!AC589)=TRUE,HYPERLINK("#Проверка!"&amp;CELL("адрес",Проверка!AC589),РТУС!AC589),HYPERLINK("#РТУС!"&amp;CELL("адрес",Проверка!AC589),"###")))</f>
        <v/>
      </c>
      <c r="AD589" s="18" t="str">
        <f ca="1">IF(РТУС!AD589="","",IF(ISNUMBER(РТУС!AD589)=TRUE,HYPERLINK("#Проверка!"&amp;CELL("адрес",Проверка!AD589),РТУС!AD589),HYPERLINK("#РТУС!"&amp;CELL("адрес",Проверка!AD589),"###")))</f>
        <v/>
      </c>
      <c r="AE589" s="13" t="str">
        <f>IF(РТУС!AE589="","",РТУС!AE589)</f>
        <v/>
      </c>
      <c r="AF589" s="15" t="str">
        <f ca="1">IF(РТУС!AE589="","",IF(РТУС!AF589="",HYPERLINK("#РТУС!"&amp;CELL("адрес",Проверка!AF589),"заполнить"),IF(AND(LEN(РТУС!AF589)=5,РТУС!AF589&lt;TODAY()),HYPERLINK("#Проверка!"&amp;CELL("адрес",Проверка!AF589),РТУС!AF589),HYPERLINK("#РТУС!"&amp;CELL("адрес",Проверка!AF589),"###"))))</f>
        <v/>
      </c>
      <c r="AG589" s="13"/>
      <c r="AH589" s="15" t="str">
        <f ca="1">IF(РТУС!AE589="","",IF(РТУС!AH589="",HYPERLINK("#РТУС!"&amp;CELL("адрес",Проверка!AH589),"заполнить"),IF(AND(LEN(РТУС!AH589)=5,РТУС!AH589&lt;TODAY()),HYPERLINK("#Проверка!"&amp;CELL("адрес",Проверка!AH589),РТУС!AH589),HYPERLINK("#РТУС!"&amp;CELL("адрес",Проверка!AH589),"###"))))</f>
        <v/>
      </c>
      <c r="AI589" s="15" t="str">
        <f ca="1">IF(РТУС!AE589="","",IF(РТУС!AI589="",HYPERLINK("#РТУС!"&amp;CELL("адрес",Проверка!AI589),"заполнить"),HYPERLINK("#Проверка!"&amp;CELL("адрес",Проверка!AI589),РТУС!AI589)))</f>
        <v/>
      </c>
      <c r="AJ589" s="13" t="str">
        <f ca="1">IF(РТУС!AE589="","",IF(РТУС!AJ589="",HYPERLINK("#РТУС!"&amp;CELL("адрес",Проверка!AJ589),"заполнить"),IF(OR(РТУС!AJ589="Юрлицо",РТУС!AJ589="Физлицо",РТУС!AJ589="ИП"),HYPERLINK("#Проверка!"&amp;CELL("адрес",Проверка!AJ589),РТУС!AJ589),HYPERLINK("#РТУС!"&amp;CELL("адрес",Проверка!AJ589),"###"))))</f>
        <v/>
      </c>
      <c r="AK589" s="13" t="str">
        <f ca="1">IF(РТУС!AK589="",HYPERLINK("#РТУС!"&amp;CELL("адрес",Проверка!AK589),"заполнить"),IF(OR(РТУС!AK589="Квартира",РТУС!AK589="Кладовая",РТУС!AK589="Машино-место",РТУС!AK589="Нежилое помещение"),HYPERLINK("#Проверка!"&amp;CELL("адрес",Проверка!AK589),РТУС!AK589),HYPERLINK("#РТУС!"&amp;CELL("адрес",Проверка!AK589),"###")))</f>
        <v>заполнить</v>
      </c>
      <c r="AL589" s="13" t="str">
        <f ca="1">IF(РТУС!AL589="",HYPERLINK("#РТУС!"&amp;CELL("адрес",Проверка!AL589),"заполнить"),HYPERLINK("#Проверка!"&amp;CELL("адрес",Проверка!AL589),РТУС!AL589))</f>
        <v>заполнить</v>
      </c>
      <c r="AM589" s="18" t="str">
        <f ca="1">IF(РТУС!AM589="",HYPERLINK("#РТУС!"&amp;CELL("адрес",Проверка!AM589),"заполнить"),IF(ISNUMBER(РТУС!AM589)=TRUE,IF(РТУС!AK589="Нежилое помещение",IF(РТУС!AM589&gt;7,HYPERLINK("#РТУС!"&amp;CELL("адрес",Проверка!AM589),"не больше 7 кв.м."),РТУС!AM589),HYPERLINK("#Проверка!"&amp;CELL("адрес",Проверка!AM589),РТУС!AM589)),HYPERLINK("#РТУС!"&amp;CELL("адрес",Проверка!AM589),"###")))</f>
        <v>заполнить</v>
      </c>
      <c r="AN589" s="13" t="str">
        <f ca="1">IF(РТУС!AN589="",HYPERLINK("#РТУС!"&amp;CELL("адрес",Проверка!AN589),"заполнить"),IF(OR(РТУС!AN589="Общая площадь помещения",РТУС!AN589="Общая приведенная площадь жилого помещения",РТУС!AN589="Общая площадь жилого помещения с учетом лоджий, балконов, террас и веранд"),HYPERLINK("#Проверка!"&amp;CELL("адрес",Проверка!AN589),РТУС!AN589),HYPERLINK("#РТУС!"&amp;CELL("адрес",Проверка!AN589),"###")))</f>
        <v>заполнить</v>
      </c>
      <c r="AO589" s="13" t="str">
        <f ca="1">IF(OR(РТУС!AK589="Квартира",РТУС!A589="Нежилое помещение"),IF(РТУС!AO589="",HYPERLINK("#РТУС!"&amp;CELL("адрес",Проверка!AO589),"заполнить"),IF(ISNUMBER(РТУС!AO589)=TRUE,HYPERLINK("#Проверка!"&amp;CELL("адрес",Проверка!AO589),РТУС!AO589),HYPERLINK("#РТУС!"&amp;CELL("адрес",Проверка!AO589),"###"))),"")</f>
        <v/>
      </c>
      <c r="AP589" s="13" t="str">
        <f>IF(РТУС!AP589="","",РТУС!AP589)</f>
        <v/>
      </c>
      <c r="AQ589" s="13" t="str">
        <f ca="1">IF(РТУС!AQ589="",HYPERLINK("#РТУС!"&amp;CELL("адрес",Проверка!AQ589),"заполнить"),HYPERLINK("#Проверка!"&amp;CELL("адрес",Проверка!AQ589),РТУС!AQ589))</f>
        <v>заполнить</v>
      </c>
      <c r="AR589" s="18" t="str">
        <f ca="1">IF(РТУС!AR589="",HYPERLINK("#РТУС!"&amp;CELL("адрес",Проверка!AR589),"заполнить"),IF(ISNUMBER(РТУС!AR589)=FALSE,HYPERLINK("#РТУС!"&amp;CELL("адрес",Проверка!AR589),"###"),IF(РТУС!G589="1",IF(РТУС!AB589=РТУС!AR589+РТУС!AU589,HYPERLINK("#Проверка!"&amp;CELL("адрес",Проверка!AR589),РТУС!AR589),HYPERLINK("#РТУС!"&amp;CELL("адрес",Проверка!AR589),"сверить суммы")),IF(РТУС!AB589=(SUMIF(РТУС!$A$4:$A$1000,A589,РТУС!$AR$4:$AR$1000)+SUMIF(РТУС!$A$4:$A$1000,A589,РТУС!$AU$4:$AU$1000)),HYPERLINK("#Проверка!"&amp;CELL("адрес",Проверка!AR589),РТУС!AR589),HYPERLINK("#РТУС!"&amp;CELL("адрес",Проверка!AR589),"сверить суммы")))))</f>
        <v>заполнить</v>
      </c>
      <c r="AS589" s="13" t="str">
        <f>IF(РТУС!AS589="","",РТУС!AS589)</f>
        <v/>
      </c>
      <c r="AT589" s="18" t="str">
        <f ca="1">IF(РТУС!AT589="",HYPERLINK("#РТУС!"&amp;CELL("адрес",Проверка!AT589),"заполнить"),IF(ISNUMBER(РТУС!AT589)=FALSE,HYPERLINK("#РТУС!"&amp;CELL("адрес",Проверка!AT589),"###"),IF(РТУС!AT589=РТУС!AR589,HYPERLINK("#Проверка!"&amp;CELL("адрес",Проверка!AT589),РТУС!AT589),HYPERLINK("#РТУС!"&amp;CELL("адрес",Проверка!AT589),"сверить суммы"))))</f>
        <v>заполнить</v>
      </c>
      <c r="AU589" s="18" t="str">
        <f ca="1">IF(РТУС!AU589="",HYPERLINK("#РТУС!"&amp;CELL("адрес",Проверка!AU589),"заполнить"),IF(ISNUMBER(РТУС!AU589)=FALSE,HYPERLINK("#РТУС!"&amp;CELL("адрес",Проверка!AU589),"###"),IF(РТУС!G589="1",IF(РТУС!AB589=РТУС!AR589+РТУС!AU589,HYPERLINK("#Проверка!"&amp;CELL("адрес",Проверка!AU589),РТУС!AU589),HYPERLINK("#РТУС!"&amp;CELL("адрес",Проверка!AU589),"сверить суммы")),IF(РТУС!AB589=(SUMIF(РТУС!$A$4:$A$1000,A589,РТУС!$AR$4:$AR$1000)+SUMIF(РТУС!$A$4:$A$1000,A589,РТУС!$AU$4:$AU$1000)),HYPERLINK("#Проверка!"&amp;CELL("адрес",Проверка!AU589),РТУС!AU589),HYPERLINK("#РТУС!"&amp;CELL("адрес",Проверка!AU589),"сверить суммы")))))</f>
        <v>заполнить</v>
      </c>
      <c r="AV589" s="13" t="str">
        <f ca="1">IF(РТУС!AV589="",HYPERLINK("#РТУС!"&amp;CELL("адрес",Проверка!AV589),"заполнить"),IF(OR(РТУС!AV589="Требование о передаче жилого помещения",РТУС!AV589="Требование о передаче машино-места",РТУС!AV589="Требования о передаче нежилого помещения",РТУС!AV589="Денежные требования"),HYPERLINK("#Проверка!"&amp;CELL("адрес",Проверка!AV589),РТУС!AV589),HYPERLINK("#РТУС!"&amp;CELL("адрес",Проверка!AV589),"###")))</f>
        <v>заполнить</v>
      </c>
      <c r="AW589" s="13" t="str">
        <f ca="1">IF(РТУС!AW589="",HYPERLINK("#РТУС!"&amp;CELL("адрес",Проверка!AW589),"заполнить"),IF(OR(РТУС!AW589="Включен в полном объеме",РТУС!AW589="Включен частично"),HYPERLINK("#Проверка!"&amp;CELL("адрес",Проверка!AW589),РТУС!AW589),HYPERLINK("#РТУС!"&amp;CELL("адрес",Проверка!AW589),"###")))</f>
        <v>заполнить</v>
      </c>
      <c r="AX589" s="15" t="str">
        <f ca="1">IF(РТУС!AX589="",HYPERLINK("#РТУС!"&amp;CELL("адрес",Проверка!AX589),"заполнить"),IF(AND(LEN(РТУС!AX589)=5,РТУС!AX589&lt;TODAY()),HYPERLINK("#Проверка!"&amp;CELL("адрес",Проверка!AX589),РТУС!AX589),HYPERLINK("#РТУС!"&amp;CELL("адрес",Проверка!AX589),"###")))</f>
        <v>заполнить</v>
      </c>
      <c r="AY589" s="15" t="str">
        <f ca="1">IF(РТУС!AY589="",HYPERLINK("#РТУС!"&amp;CELL("адрес",Проверка!AY589),"заполнить"),IF(AND(LEN(РТУС!AY589)=5,РТУС!AY589&lt;TODAY()),HYPERLINK("#Проверка!"&amp;CELL("адрес",Проверка!AY589),РТУС!AY589),HYPERLINK("#РТУС!"&amp;CELL("адрес",Проверка!AY589),"###")))</f>
        <v>заполнить</v>
      </c>
    </row>
    <row r="590" spans="1:51" x14ac:dyDescent="0.25">
      <c r="A590" s="10" t="str">
        <f>РТУС!A590</f>
        <v>.</v>
      </c>
      <c r="B590" s="13" t="str">
        <f ca="1">IF(РТУС!B590="",HYPERLINK("#РТУС!"&amp;CELL("адрес",Проверка!B590),"заполнить"),IF(AND(LEN(РТУС!B590)=10,РТУС!B589=РТУС!B590),HYPERLINK("#Проверка!"&amp;CELL("адрес",Проверка!B590),РТУС!B590),HYPERLINK("#РТУС!"&amp;CELL("адрес",Проверка!B590),"###")))</f>
        <v>заполнить</v>
      </c>
      <c r="C590" s="13" t="str">
        <f ca="1">IF(РТУС!C590="",HYPERLINK("#РТУС!"&amp;CELL("адрес",Проверка!C590),"заполнить"),IF(AND(ISNUMBER(РТУС!C590)=TRUE,РТУС!C590&gt;0,РТУС!C589=РТУС!C590),HYPERLINK("#Проверка!"&amp;CELL("адрес",Проверка!C590),РТУС!C590),HYPERLINK("#РТУС!"&amp;CELL("адрес",Проверка!C590),"###")))</f>
        <v>заполнить</v>
      </c>
      <c r="D590" s="13" t="str">
        <f>IF(РТУС!D590="","",РТУС!D590)</f>
        <v/>
      </c>
      <c r="E590" s="13" t="str">
        <f ca="1">IF(РТУС!E590="",HYPERLINK("#РТУС!"&amp;CELL("адрес",Проверка!E590),"заполнить"),IF(РТУС!E589=РТУС!E590,HYPERLINK("#Проверка!"&amp;CELL("адрес",Проверка!E590),РТУС!E590),HYPERLINK("#РТУС!"&amp;CELL("адрес",Проверка!E590),"###")))</f>
        <v>заполнить</v>
      </c>
      <c r="F590" s="13" t="str">
        <f ca="1">IF(РТУС!F590="",HYPERLINK("#РТУС!"&amp;CELL("адрес",Проверка!F590),"заполнить"),HYPERLINK("#Проверка!"&amp;CELL("адрес",Проверка!F590),РТУС!F590))</f>
        <v>заполнить</v>
      </c>
      <c r="G590" s="20" t="str">
        <f ca="1">IF(РТУС!G590="",HYPERLINK("#РТУС!"&amp;CELL("адрес",Проверка!G590),"заполнить"),IF(РТУС!G590="1",HYPERLINK("#Проверка!"&amp;CELL("адрес",Проверка!G590),"1"),IF(AND(ISNUMBER(РТУС!G590)=TRUE,РТУС!G590&lt;=1,РТУС!G590&gt;0),IF(SUMIF(РТУС!$A$4:$A$1000,A590,РТУС!$G$4:$G$1000)=1,HYPERLINK("#Проверка!"&amp;CELL("адрес",Проверка!G590),РТУС!G590),HYPERLINK("#РТУС!"&amp;CELL("адрес",Проверка!G590),"сумма долей ≠ 1")),HYPERLINK("#РТУС!"&amp;CELL("адрес",Проверка!G590),"###"))))</f>
        <v>заполнить</v>
      </c>
      <c r="H590" s="13" t="str">
        <f ca="1">IF(РТУС!H590="",HYPERLINK("#РТУС!"&amp;CELL("адрес",Проверка!H590),"заполнить"),IF(OR(РТУС!H590="Юрлицо",РТУС!H590="Физлицо",РТУС!H590="ИП"),HYPERLINK("#Проверка!"&amp;CELL("адрес",Проверка!H590),РТУС!H590),HYPERLINK("#РТУС!"&amp;CELL("адрес",Проверка!H590),"###")))</f>
        <v>заполнить</v>
      </c>
      <c r="I590" s="13" t="str">
        <f ca="1">IF(OR(РТУС!H590="Юрлицо",РТУС!H590="ИП"),IF(РТУС!I590="",HYPERLINK("#РТУС!"&amp;CELL("адрес",Проверка!I590),"заполнить"),IF(OR(LEN(РТУС!I590)=10,LEN(РТУС!I590)=12),HYPERLINK("#Проверка!"&amp;CELL("адрес",Проверка!I590),РТУС!I590),HYPERLINK("#РТУС!"&amp;CELL("адрес",Проверка!I590),"###"))),"")</f>
        <v/>
      </c>
      <c r="J590" s="15" t="str">
        <f ca="1">IF(РТУС!J590="","",IF(AND(LEN(РТУС!J590)=5,РТУС!J590&lt;TODAY()),HYPERLINK("#Проверка!"&amp;CELL("адрес",Проверка!J590),РТУС!J590),HYPERLINK("#РТУС!"&amp;CELL("адрес",Проверка!J590),"###")))</f>
        <v/>
      </c>
      <c r="K590" s="13" t="str">
        <f>IF(РТУС!K590="","",РТУС!K590)</f>
        <v/>
      </c>
      <c r="L590" s="13" t="str">
        <f ca="1">IF(OR(РТУС!H590="Физлицо",РТУС!H590="ИП"),IF(РТУС!L590="",HYPERLINK("#РТУС!"&amp;CELL("адрес",Проверка!L590),"заполнить"),IF(OR(РТУС!L590="Загранпаспорт гражданина РФ",РТУС!L590="Паспорт гражданина РФ",РТУС!L590="Иностранный паспорт",РТУС!L590="Свидетельство о рождении",РТУС!L590="Вид на жительство"),HYPERLINK("#Проверка!"&amp;CELL("адрес",Проверка!L590),РТУС!L590),HYPERLINK("#РТУС!"&amp;CELL("адрес",Проверка!L590),"###"))),"")</f>
        <v/>
      </c>
      <c r="M590" s="13" t="str">
        <f ca="1">IF(AND(OR(РТУС!L590="Паспорт гражданина РФ",РТУС!L590="Свидетельство о рождении"),РТУС!M590=""),HYPERLINK("#РТУС!"&amp;CELL("адрес",Проверка!M590),"заполнить"),IF(РТУС!L590="Паспорт гражданина РФ",IF(LEN(РТУС!M590)=4,HYPERLINK("#Проверка!"&amp;CELL("адрес",Проверка!M590),РТУС!M590),HYPERLINK("#РТУС!"&amp;CELL("адрес",Проверка!M590),"###")),IF(РТУС!L590="Свидетельство о рождении",HYPERLINK("#Проверка!"&amp;CELL("адрес",Проверка!M590),РТУС!M590),"")))</f>
        <v/>
      </c>
      <c r="N590" s="13" t="str">
        <f ca="1">IF(РТУС!L590="","",IF(РТУС!N590="",HYPERLINK("#РТУС!"&amp;CELL("адрес",Проверка!N590),"заполнить"),IF(OR(РТУС!L590="Паспорт гражданина РФ",РТУС!L590="Свидетельство о рождении"),IF(LEN(РТУС!N590)=6,HYPERLINK("#Проверка!"&amp;CELL("адрес",Проверка!N590),РТУС!N590),HYPERLINK("#РТУС!"&amp;CELL("адрес",Проверка!N590),"###")),HYPERLINK("#Проверка!"&amp;CELL("адрес",Проверка!N590),РТУС!N590))))</f>
        <v/>
      </c>
      <c r="O590" s="15" t="str">
        <f ca="1">IF(РТУС!L590="","",IF(РТУС!O590="",HYPERLINK("#РТУС!"&amp;CELL("адрес",Проверка!O590),"заполнить"),IF(AND(LEN(РТУС!O590)=5,РТУС!O590&lt;TODAY()),IF(РТУС!L590="Свидетельство о рождении",IF(РТУС!O590&gt;EDATE(TODAY(),-168),HYPERLINK("#Проверка!"&amp;CELL("адрес",Проверка!O590),РТУС!O590),HYPERLINK("#РТУС!"&amp;CELL("адрес",Проверка!O590),"недействительно")),HYPERLINK("#Проверка!"&amp;CELL("адрес",Проверка!O590),РТУС!O590)),HYPERLINK("#РТУС!"&amp;CELL("адрес",Проверка!O590),"###"))))</f>
        <v/>
      </c>
      <c r="P590" s="21" t="str">
        <f ca="1">IF(РТУС!L590="Паспорт гражданина РФ",IF(РТУС!P590="",HYPERLINK("#РТУС!"&amp;CELL("адрес",Проверка!P590),"заполнить"),HYPERLINK("#Проверка!"&amp;CELL("адрес",Проверка!P590),РТУС!P590)),"")</f>
        <v/>
      </c>
      <c r="Q590" s="13" t="str">
        <f ca="1">IF(РТУС!L590="Паспорт гражданина РФ",IF(РТУС!Q590="",HYPERLINK("#РТУС!"&amp;CELL("адрес",Проверка!Q590),"заполнить"),IF(LEN(РТУС!Q590)=7,HYPERLINK("#Проверка!"&amp;CELL("адрес",Проверка!Q590),РТУС!Q590),HYPERLINK("#РТУС!"&amp;CELL("адрес",Проверка!Q590),"###"))),"")</f>
        <v/>
      </c>
      <c r="R590" s="13" t="str">
        <f ca="1">IF(РТУС!R590="",HYPERLINK("#РТУС!"&amp;CELL("адрес",Проверка!R590),"заполнить"),HYPERLINK("#Проверка!"&amp;CELL("адрес",Проверка!R590),РТУС!R590))</f>
        <v>заполнить</v>
      </c>
      <c r="S590" s="13" t="str">
        <f>IF(РТУС!S590="","",РТУС!S590)</f>
        <v/>
      </c>
      <c r="T590" s="13" t="str">
        <f>IF(РТУС!T590="","",РТУС!T590)</f>
        <v/>
      </c>
      <c r="U590" s="13" t="str">
        <f>IF(РТУС!U590="","",РТУС!U590)</f>
        <v/>
      </c>
      <c r="V590" s="13" t="str">
        <f ca="1">IF(РТУС!V590="",HYPERLINK("#РТУС!"&amp;CELL("адрес",Проверка!V590),"заполнить"),IF(OR(РТУС!V590="Договор участия в долевом строительстве",РТУС!V590="Предварительный договор участия в долевом строительстве",РТУС!V590="Определение Арбитражного суда",РТУС!V590="Решение суда общей юрисдикции",РТУС!V590="Иные договоры"),HYPERLINK("#Проверка!"&amp;CELL("адрес",Проверка!V590),РТУС!V590),HYPERLINK("#РТУС!"&amp;CELL("адрес",Проверка!V590),"###")))</f>
        <v>заполнить</v>
      </c>
      <c r="W590" s="13" t="str">
        <f ca="1">IF(РТУС!W590="",HYPERLINK("#РТУС!"&amp;CELL("адрес",Проверка!W590),"заполнить"),HYPERLINK("#Проверка!"&amp;CELL("адрес",Проверка!W590),РТУС!W590))</f>
        <v>заполнить</v>
      </c>
      <c r="X590" s="15" t="str">
        <f ca="1">IF(РТУС!X590="",HYPERLINK("#РТУС!"&amp;CELL("адрес",Проверка!X590),"заполнить"),IF(AND(LEN(РТУС!X590)=5,РТУС!X590&lt;TODAY()),HYPERLINK("#Проверка!"&amp;CELL("адрес",Проверка!X590),РТУС!X590),HYPERLINK("#РТУС!"&amp;CELL("адрес",Проверка!X590),"###")))</f>
        <v>заполнить</v>
      </c>
      <c r="Y590" s="13" t="str">
        <f>IF(РТУС!Y590="","",РТУС!Y590)</f>
        <v/>
      </c>
      <c r="Z590" s="15" t="str">
        <f ca="1">IF(РТУС!Z590="","",IF(AND(LEN(РТУС!Z590)=5,РТУС!Z590&lt;TODAY()),HYPERLINK("#Проверка!"&amp;CELL("адрес",Проверка!Z590),РТУС!Z590),HYPERLINK("#РТУС!"&amp;CELL("адрес",Проверка!Z590),"###")))</f>
        <v/>
      </c>
      <c r="AA590" s="18" t="str">
        <f ca="1">IF(РТУС!AA590="",HYPERLINK("#РТУС!"&amp;CELL("адрес",Проверка!AA590),"заполнить"),IF(ISNUMBER(РТУС!AA590)=TRUE,HYPERLINK("#Проверка!"&amp;CELL("адрес",Проверка!AA590),РТУС!AA590),HYPERLINK("#РТУС!"&amp;CELL("адрес",Проверка!AA590),"###")))</f>
        <v>заполнить</v>
      </c>
      <c r="AB590" s="18" t="str">
        <f ca="1">IF(РТУС!AB590="",HYPERLINK("#РТУС!"&amp;CELL("адрес",Проверка!AB590),"заполнить"),IF(ISNUMBER(РТУС!AB590)=TRUE,HYPERLINK("#Проверка!"&amp;CELL("адрес",Проверка!AB590),РТУС!AB590),HYPERLINK("#РТУС!"&amp;CELL("адрес",Проверка!AB590),"###")))</f>
        <v>заполнить</v>
      </c>
      <c r="AC590" s="18" t="str">
        <f ca="1">IF(РТУС!AC590="","",IF(ISNUMBER(РТУС!AC590)=TRUE,HYPERLINK("#Проверка!"&amp;CELL("адрес",Проверка!AC590),РТУС!AC590),HYPERLINK("#РТУС!"&amp;CELL("адрес",Проверка!AC590),"###")))</f>
        <v/>
      </c>
      <c r="AD590" s="18" t="str">
        <f ca="1">IF(РТУС!AD590="","",IF(ISNUMBER(РТУС!AD590)=TRUE,HYPERLINK("#Проверка!"&amp;CELL("адрес",Проверка!AD590),РТУС!AD590),HYPERLINK("#РТУС!"&amp;CELL("адрес",Проверка!AD590),"###")))</f>
        <v/>
      </c>
      <c r="AE590" s="13" t="str">
        <f>IF(РТУС!AE590="","",РТУС!AE590)</f>
        <v/>
      </c>
      <c r="AF590" s="15" t="str">
        <f ca="1">IF(РТУС!AE590="","",IF(РТУС!AF590="",HYPERLINK("#РТУС!"&amp;CELL("адрес",Проверка!AF590),"заполнить"),IF(AND(LEN(РТУС!AF590)=5,РТУС!AF590&lt;TODAY()),HYPERLINK("#Проверка!"&amp;CELL("адрес",Проверка!AF590),РТУС!AF590),HYPERLINK("#РТУС!"&amp;CELL("адрес",Проверка!AF590),"###"))))</f>
        <v/>
      </c>
      <c r="AG590" s="13"/>
      <c r="AH590" s="15" t="str">
        <f ca="1">IF(РТУС!AE590="","",IF(РТУС!AH590="",HYPERLINK("#РТУС!"&amp;CELL("адрес",Проверка!AH590),"заполнить"),IF(AND(LEN(РТУС!AH590)=5,РТУС!AH590&lt;TODAY()),HYPERLINK("#Проверка!"&amp;CELL("адрес",Проверка!AH590),РТУС!AH590),HYPERLINK("#РТУС!"&amp;CELL("адрес",Проверка!AH590),"###"))))</f>
        <v/>
      </c>
      <c r="AI590" s="15" t="str">
        <f ca="1">IF(РТУС!AE590="","",IF(РТУС!AI590="",HYPERLINK("#РТУС!"&amp;CELL("адрес",Проверка!AI590),"заполнить"),HYPERLINK("#Проверка!"&amp;CELL("адрес",Проверка!AI590),РТУС!AI590)))</f>
        <v/>
      </c>
      <c r="AJ590" s="13" t="str">
        <f ca="1">IF(РТУС!AE590="","",IF(РТУС!AJ590="",HYPERLINK("#РТУС!"&amp;CELL("адрес",Проверка!AJ590),"заполнить"),IF(OR(РТУС!AJ590="Юрлицо",РТУС!AJ590="Физлицо",РТУС!AJ590="ИП"),HYPERLINK("#Проверка!"&amp;CELL("адрес",Проверка!AJ590),РТУС!AJ590),HYPERLINK("#РТУС!"&amp;CELL("адрес",Проверка!AJ590),"###"))))</f>
        <v/>
      </c>
      <c r="AK590" s="13" t="str">
        <f ca="1">IF(РТУС!AK590="",HYPERLINK("#РТУС!"&amp;CELL("адрес",Проверка!AK590),"заполнить"),IF(OR(РТУС!AK590="Квартира",РТУС!AK590="Кладовая",РТУС!AK590="Машино-место",РТУС!AK590="Нежилое помещение"),HYPERLINK("#Проверка!"&amp;CELL("адрес",Проверка!AK590),РТУС!AK590),HYPERLINK("#РТУС!"&amp;CELL("адрес",Проверка!AK590),"###")))</f>
        <v>заполнить</v>
      </c>
      <c r="AL590" s="13" t="str">
        <f ca="1">IF(РТУС!AL590="",HYPERLINK("#РТУС!"&amp;CELL("адрес",Проверка!AL590),"заполнить"),HYPERLINK("#Проверка!"&amp;CELL("адрес",Проверка!AL590),РТУС!AL590))</f>
        <v>заполнить</v>
      </c>
      <c r="AM590" s="18" t="str">
        <f ca="1">IF(РТУС!AM590="",HYPERLINK("#РТУС!"&amp;CELL("адрес",Проверка!AM590),"заполнить"),IF(ISNUMBER(РТУС!AM590)=TRUE,IF(РТУС!AK590="Нежилое помещение",IF(РТУС!AM590&gt;7,HYPERLINK("#РТУС!"&amp;CELL("адрес",Проверка!AM590),"не больше 7 кв.м."),РТУС!AM590),HYPERLINK("#Проверка!"&amp;CELL("адрес",Проверка!AM590),РТУС!AM590)),HYPERLINK("#РТУС!"&amp;CELL("адрес",Проверка!AM590),"###")))</f>
        <v>заполнить</v>
      </c>
      <c r="AN590" s="13" t="str">
        <f ca="1">IF(РТУС!AN590="",HYPERLINK("#РТУС!"&amp;CELL("адрес",Проверка!AN590),"заполнить"),IF(OR(РТУС!AN590="Общая площадь помещения",РТУС!AN590="Общая приведенная площадь жилого помещения",РТУС!AN590="Общая площадь жилого помещения с учетом лоджий, балконов, террас и веранд"),HYPERLINK("#Проверка!"&amp;CELL("адрес",Проверка!AN590),РТУС!AN590),HYPERLINK("#РТУС!"&amp;CELL("адрес",Проверка!AN590),"###")))</f>
        <v>заполнить</v>
      </c>
      <c r="AO590" s="13" t="str">
        <f ca="1">IF(OR(РТУС!AK590="Квартира",РТУС!A590="Нежилое помещение"),IF(РТУС!AO590="",HYPERLINK("#РТУС!"&amp;CELL("адрес",Проверка!AO590),"заполнить"),IF(ISNUMBER(РТУС!AO590)=TRUE,HYPERLINK("#Проверка!"&amp;CELL("адрес",Проверка!AO590),РТУС!AO590),HYPERLINK("#РТУС!"&amp;CELL("адрес",Проверка!AO590),"###"))),"")</f>
        <v/>
      </c>
      <c r="AP590" s="13" t="str">
        <f>IF(РТУС!AP590="","",РТУС!AP590)</f>
        <v/>
      </c>
      <c r="AQ590" s="13" t="str">
        <f ca="1">IF(РТУС!AQ590="",HYPERLINK("#РТУС!"&amp;CELL("адрес",Проверка!AQ590),"заполнить"),HYPERLINK("#Проверка!"&amp;CELL("адрес",Проверка!AQ590),РТУС!AQ590))</f>
        <v>заполнить</v>
      </c>
      <c r="AR590" s="18" t="str">
        <f ca="1">IF(РТУС!AR590="",HYPERLINK("#РТУС!"&amp;CELL("адрес",Проверка!AR590),"заполнить"),IF(ISNUMBER(РТУС!AR590)=FALSE,HYPERLINK("#РТУС!"&amp;CELL("адрес",Проверка!AR590),"###"),IF(РТУС!G590="1",IF(РТУС!AB590=РТУС!AR590+РТУС!AU590,HYPERLINK("#Проверка!"&amp;CELL("адрес",Проверка!AR590),РТУС!AR590),HYPERLINK("#РТУС!"&amp;CELL("адрес",Проверка!AR590),"сверить суммы")),IF(РТУС!AB590=(SUMIF(РТУС!$A$4:$A$1000,A590,РТУС!$AR$4:$AR$1000)+SUMIF(РТУС!$A$4:$A$1000,A590,РТУС!$AU$4:$AU$1000)),HYPERLINK("#Проверка!"&amp;CELL("адрес",Проверка!AR590),РТУС!AR590),HYPERLINK("#РТУС!"&amp;CELL("адрес",Проверка!AR590),"сверить суммы")))))</f>
        <v>заполнить</v>
      </c>
      <c r="AS590" s="13" t="str">
        <f>IF(РТУС!AS590="","",РТУС!AS590)</f>
        <v/>
      </c>
      <c r="AT590" s="18" t="str">
        <f ca="1">IF(РТУС!AT590="",HYPERLINK("#РТУС!"&amp;CELL("адрес",Проверка!AT590),"заполнить"),IF(ISNUMBER(РТУС!AT590)=FALSE,HYPERLINK("#РТУС!"&amp;CELL("адрес",Проверка!AT590),"###"),IF(РТУС!AT590=РТУС!AR590,HYPERLINK("#Проверка!"&amp;CELL("адрес",Проверка!AT590),РТУС!AT590),HYPERLINK("#РТУС!"&amp;CELL("адрес",Проверка!AT590),"сверить суммы"))))</f>
        <v>заполнить</v>
      </c>
      <c r="AU590" s="18" t="str">
        <f ca="1">IF(РТУС!AU590="",HYPERLINK("#РТУС!"&amp;CELL("адрес",Проверка!AU590),"заполнить"),IF(ISNUMBER(РТУС!AU590)=FALSE,HYPERLINK("#РТУС!"&amp;CELL("адрес",Проверка!AU590),"###"),IF(РТУС!G590="1",IF(РТУС!AB590=РТУС!AR590+РТУС!AU590,HYPERLINK("#Проверка!"&amp;CELL("адрес",Проверка!AU590),РТУС!AU590),HYPERLINK("#РТУС!"&amp;CELL("адрес",Проверка!AU590),"сверить суммы")),IF(РТУС!AB590=(SUMIF(РТУС!$A$4:$A$1000,A590,РТУС!$AR$4:$AR$1000)+SUMIF(РТУС!$A$4:$A$1000,A590,РТУС!$AU$4:$AU$1000)),HYPERLINK("#Проверка!"&amp;CELL("адрес",Проверка!AU590),РТУС!AU590),HYPERLINK("#РТУС!"&amp;CELL("адрес",Проверка!AU590),"сверить суммы")))))</f>
        <v>заполнить</v>
      </c>
      <c r="AV590" s="13" t="str">
        <f ca="1">IF(РТУС!AV590="",HYPERLINK("#РТУС!"&amp;CELL("адрес",Проверка!AV590),"заполнить"),IF(OR(РТУС!AV590="Требование о передаче жилого помещения",РТУС!AV590="Требование о передаче машино-места",РТУС!AV590="Требования о передаче нежилого помещения",РТУС!AV590="Денежные требования"),HYPERLINK("#Проверка!"&amp;CELL("адрес",Проверка!AV590),РТУС!AV590),HYPERLINK("#РТУС!"&amp;CELL("адрес",Проверка!AV590),"###")))</f>
        <v>заполнить</v>
      </c>
      <c r="AW590" s="13" t="str">
        <f ca="1">IF(РТУС!AW590="",HYPERLINK("#РТУС!"&amp;CELL("адрес",Проверка!AW590),"заполнить"),IF(OR(РТУС!AW590="Включен в полном объеме",РТУС!AW590="Включен частично"),HYPERLINK("#Проверка!"&amp;CELL("адрес",Проверка!AW590),РТУС!AW590),HYPERLINK("#РТУС!"&amp;CELL("адрес",Проверка!AW590),"###")))</f>
        <v>заполнить</v>
      </c>
      <c r="AX590" s="15" t="str">
        <f ca="1">IF(РТУС!AX590="",HYPERLINK("#РТУС!"&amp;CELL("адрес",Проверка!AX590),"заполнить"),IF(AND(LEN(РТУС!AX590)=5,РТУС!AX590&lt;TODAY()),HYPERLINK("#Проверка!"&amp;CELL("адрес",Проверка!AX590),РТУС!AX590),HYPERLINK("#РТУС!"&amp;CELL("адрес",Проверка!AX590),"###")))</f>
        <v>заполнить</v>
      </c>
      <c r="AY590" s="15" t="str">
        <f ca="1">IF(РТУС!AY590="",HYPERLINK("#РТУС!"&amp;CELL("адрес",Проверка!AY590),"заполнить"),IF(AND(LEN(РТУС!AY590)=5,РТУС!AY590&lt;TODAY()),HYPERLINK("#Проверка!"&amp;CELL("адрес",Проверка!AY590),РТУС!AY590),HYPERLINK("#РТУС!"&amp;CELL("адрес",Проверка!AY590),"###")))</f>
        <v>заполнить</v>
      </c>
    </row>
    <row r="591" spans="1:51" x14ac:dyDescent="0.25">
      <c r="A591" s="10" t="str">
        <f>РТУС!A591</f>
        <v>.</v>
      </c>
      <c r="B591" s="13" t="str">
        <f ca="1">IF(РТУС!B591="",HYPERLINK("#РТУС!"&amp;CELL("адрес",Проверка!B591),"заполнить"),IF(AND(LEN(РТУС!B591)=10,РТУС!B590=РТУС!B591),HYPERLINK("#Проверка!"&amp;CELL("адрес",Проверка!B591),РТУС!B591),HYPERLINK("#РТУС!"&amp;CELL("адрес",Проверка!B591),"###")))</f>
        <v>заполнить</v>
      </c>
      <c r="C591" s="13" t="str">
        <f ca="1">IF(РТУС!C591="",HYPERLINK("#РТУС!"&amp;CELL("адрес",Проверка!C591),"заполнить"),IF(AND(ISNUMBER(РТУС!C591)=TRUE,РТУС!C591&gt;0,РТУС!C590=РТУС!C591),HYPERLINK("#Проверка!"&amp;CELL("адрес",Проверка!C591),РТУС!C591),HYPERLINK("#РТУС!"&amp;CELL("адрес",Проверка!C591),"###")))</f>
        <v>заполнить</v>
      </c>
      <c r="D591" s="13" t="str">
        <f>IF(РТУС!D591="","",РТУС!D591)</f>
        <v/>
      </c>
      <c r="E591" s="13" t="str">
        <f ca="1">IF(РТУС!E591="",HYPERLINK("#РТУС!"&amp;CELL("адрес",Проверка!E591),"заполнить"),IF(РТУС!E590=РТУС!E591,HYPERLINK("#Проверка!"&amp;CELL("адрес",Проверка!E591),РТУС!E591),HYPERLINK("#РТУС!"&amp;CELL("адрес",Проверка!E591),"###")))</f>
        <v>заполнить</v>
      </c>
      <c r="F591" s="13" t="str">
        <f ca="1">IF(РТУС!F591="",HYPERLINK("#РТУС!"&amp;CELL("адрес",Проверка!F591),"заполнить"),HYPERLINK("#Проверка!"&amp;CELL("адрес",Проверка!F591),РТУС!F591))</f>
        <v>заполнить</v>
      </c>
      <c r="G591" s="20" t="str">
        <f ca="1">IF(РТУС!G591="",HYPERLINK("#РТУС!"&amp;CELL("адрес",Проверка!G591),"заполнить"),IF(РТУС!G591="1",HYPERLINK("#Проверка!"&amp;CELL("адрес",Проверка!G591),"1"),IF(AND(ISNUMBER(РТУС!G591)=TRUE,РТУС!G591&lt;=1,РТУС!G591&gt;0),IF(SUMIF(РТУС!$A$4:$A$1000,A591,РТУС!$G$4:$G$1000)=1,HYPERLINK("#Проверка!"&amp;CELL("адрес",Проверка!G591),РТУС!G591),HYPERLINK("#РТУС!"&amp;CELL("адрес",Проверка!G591),"сумма долей ≠ 1")),HYPERLINK("#РТУС!"&amp;CELL("адрес",Проверка!G591),"###"))))</f>
        <v>заполнить</v>
      </c>
      <c r="H591" s="13" t="str">
        <f ca="1">IF(РТУС!H591="",HYPERLINK("#РТУС!"&amp;CELL("адрес",Проверка!H591),"заполнить"),IF(OR(РТУС!H591="Юрлицо",РТУС!H591="Физлицо",РТУС!H591="ИП"),HYPERLINK("#Проверка!"&amp;CELL("адрес",Проверка!H591),РТУС!H591),HYPERLINK("#РТУС!"&amp;CELL("адрес",Проверка!H591),"###")))</f>
        <v>заполнить</v>
      </c>
      <c r="I591" s="13" t="str">
        <f ca="1">IF(OR(РТУС!H591="Юрлицо",РТУС!H591="ИП"),IF(РТУС!I591="",HYPERLINK("#РТУС!"&amp;CELL("адрес",Проверка!I591),"заполнить"),IF(OR(LEN(РТУС!I591)=10,LEN(РТУС!I591)=12),HYPERLINK("#Проверка!"&amp;CELL("адрес",Проверка!I591),РТУС!I591),HYPERLINK("#РТУС!"&amp;CELL("адрес",Проверка!I591),"###"))),"")</f>
        <v/>
      </c>
      <c r="J591" s="15" t="str">
        <f ca="1">IF(РТУС!J591="","",IF(AND(LEN(РТУС!J591)=5,РТУС!J591&lt;TODAY()),HYPERLINK("#Проверка!"&amp;CELL("адрес",Проверка!J591),РТУС!J591),HYPERLINK("#РТУС!"&amp;CELL("адрес",Проверка!J591),"###")))</f>
        <v/>
      </c>
      <c r="K591" s="13" t="str">
        <f>IF(РТУС!K591="","",РТУС!K591)</f>
        <v/>
      </c>
      <c r="L591" s="13" t="str">
        <f ca="1">IF(OR(РТУС!H591="Физлицо",РТУС!H591="ИП"),IF(РТУС!L591="",HYPERLINK("#РТУС!"&amp;CELL("адрес",Проверка!L591),"заполнить"),IF(OR(РТУС!L591="Загранпаспорт гражданина РФ",РТУС!L591="Паспорт гражданина РФ",РТУС!L591="Иностранный паспорт",РТУС!L591="Свидетельство о рождении",РТУС!L591="Вид на жительство"),HYPERLINK("#Проверка!"&amp;CELL("адрес",Проверка!L591),РТУС!L591),HYPERLINK("#РТУС!"&amp;CELL("адрес",Проверка!L591),"###"))),"")</f>
        <v/>
      </c>
      <c r="M591" s="13" t="str">
        <f ca="1">IF(AND(OR(РТУС!L591="Паспорт гражданина РФ",РТУС!L591="Свидетельство о рождении"),РТУС!M591=""),HYPERLINK("#РТУС!"&amp;CELL("адрес",Проверка!M591),"заполнить"),IF(РТУС!L591="Паспорт гражданина РФ",IF(LEN(РТУС!M591)=4,HYPERLINK("#Проверка!"&amp;CELL("адрес",Проверка!M591),РТУС!M591),HYPERLINK("#РТУС!"&amp;CELL("адрес",Проверка!M591),"###")),IF(РТУС!L591="Свидетельство о рождении",HYPERLINK("#Проверка!"&amp;CELL("адрес",Проверка!M591),РТУС!M591),"")))</f>
        <v/>
      </c>
      <c r="N591" s="13" t="str">
        <f ca="1">IF(РТУС!L591="","",IF(РТУС!N591="",HYPERLINK("#РТУС!"&amp;CELL("адрес",Проверка!N591),"заполнить"),IF(OR(РТУС!L591="Паспорт гражданина РФ",РТУС!L591="Свидетельство о рождении"),IF(LEN(РТУС!N591)=6,HYPERLINK("#Проверка!"&amp;CELL("адрес",Проверка!N591),РТУС!N591),HYPERLINK("#РТУС!"&amp;CELL("адрес",Проверка!N591),"###")),HYPERLINK("#Проверка!"&amp;CELL("адрес",Проверка!N591),РТУС!N591))))</f>
        <v/>
      </c>
      <c r="O591" s="15" t="str">
        <f ca="1">IF(РТУС!L591="","",IF(РТУС!O591="",HYPERLINK("#РТУС!"&amp;CELL("адрес",Проверка!O591),"заполнить"),IF(AND(LEN(РТУС!O591)=5,РТУС!O591&lt;TODAY()),IF(РТУС!L591="Свидетельство о рождении",IF(РТУС!O591&gt;EDATE(TODAY(),-168),HYPERLINK("#Проверка!"&amp;CELL("адрес",Проверка!O591),РТУС!O591),HYPERLINK("#РТУС!"&amp;CELL("адрес",Проверка!O591),"недействительно")),HYPERLINK("#Проверка!"&amp;CELL("адрес",Проверка!O591),РТУС!O591)),HYPERLINK("#РТУС!"&amp;CELL("адрес",Проверка!O591),"###"))))</f>
        <v/>
      </c>
      <c r="P591" s="21" t="str">
        <f ca="1">IF(РТУС!L591="Паспорт гражданина РФ",IF(РТУС!P591="",HYPERLINK("#РТУС!"&amp;CELL("адрес",Проверка!P591),"заполнить"),HYPERLINK("#Проверка!"&amp;CELL("адрес",Проверка!P591),РТУС!P591)),"")</f>
        <v/>
      </c>
      <c r="Q591" s="13" t="str">
        <f ca="1">IF(РТУС!L591="Паспорт гражданина РФ",IF(РТУС!Q591="",HYPERLINK("#РТУС!"&amp;CELL("адрес",Проверка!Q591),"заполнить"),IF(LEN(РТУС!Q591)=7,HYPERLINK("#Проверка!"&amp;CELL("адрес",Проверка!Q591),РТУС!Q591),HYPERLINK("#РТУС!"&amp;CELL("адрес",Проверка!Q591),"###"))),"")</f>
        <v/>
      </c>
      <c r="R591" s="13" t="str">
        <f ca="1">IF(РТУС!R591="",HYPERLINK("#РТУС!"&amp;CELL("адрес",Проверка!R591),"заполнить"),HYPERLINK("#Проверка!"&amp;CELL("адрес",Проверка!R591),РТУС!R591))</f>
        <v>заполнить</v>
      </c>
      <c r="S591" s="13" t="str">
        <f>IF(РТУС!S591="","",РТУС!S591)</f>
        <v/>
      </c>
      <c r="T591" s="13" t="str">
        <f>IF(РТУС!T591="","",РТУС!T591)</f>
        <v/>
      </c>
      <c r="U591" s="13" t="str">
        <f>IF(РТУС!U591="","",РТУС!U591)</f>
        <v/>
      </c>
      <c r="V591" s="13" t="str">
        <f ca="1">IF(РТУС!V591="",HYPERLINK("#РТУС!"&amp;CELL("адрес",Проверка!V591),"заполнить"),IF(OR(РТУС!V591="Договор участия в долевом строительстве",РТУС!V591="Предварительный договор участия в долевом строительстве",РТУС!V591="Определение Арбитражного суда",РТУС!V591="Решение суда общей юрисдикции",РТУС!V591="Иные договоры"),HYPERLINK("#Проверка!"&amp;CELL("адрес",Проверка!V591),РТУС!V591),HYPERLINK("#РТУС!"&amp;CELL("адрес",Проверка!V591),"###")))</f>
        <v>заполнить</v>
      </c>
      <c r="W591" s="13" t="str">
        <f ca="1">IF(РТУС!W591="",HYPERLINK("#РТУС!"&amp;CELL("адрес",Проверка!W591),"заполнить"),HYPERLINK("#Проверка!"&amp;CELL("адрес",Проверка!W591),РТУС!W591))</f>
        <v>заполнить</v>
      </c>
      <c r="X591" s="15" t="str">
        <f ca="1">IF(РТУС!X591="",HYPERLINK("#РТУС!"&amp;CELL("адрес",Проверка!X591),"заполнить"),IF(AND(LEN(РТУС!X591)=5,РТУС!X591&lt;TODAY()),HYPERLINK("#Проверка!"&amp;CELL("адрес",Проверка!X591),РТУС!X591),HYPERLINK("#РТУС!"&amp;CELL("адрес",Проверка!X591),"###")))</f>
        <v>заполнить</v>
      </c>
      <c r="Y591" s="13" t="str">
        <f>IF(РТУС!Y591="","",РТУС!Y591)</f>
        <v/>
      </c>
      <c r="Z591" s="15" t="str">
        <f ca="1">IF(РТУС!Z591="","",IF(AND(LEN(РТУС!Z591)=5,РТУС!Z591&lt;TODAY()),HYPERLINK("#Проверка!"&amp;CELL("адрес",Проверка!Z591),РТУС!Z591),HYPERLINK("#РТУС!"&amp;CELL("адрес",Проверка!Z591),"###")))</f>
        <v/>
      </c>
      <c r="AA591" s="18" t="str">
        <f ca="1">IF(РТУС!AA591="",HYPERLINK("#РТУС!"&amp;CELL("адрес",Проверка!AA591),"заполнить"),IF(ISNUMBER(РТУС!AA591)=TRUE,HYPERLINK("#Проверка!"&amp;CELL("адрес",Проверка!AA591),РТУС!AA591),HYPERLINK("#РТУС!"&amp;CELL("адрес",Проверка!AA591),"###")))</f>
        <v>заполнить</v>
      </c>
      <c r="AB591" s="18" t="str">
        <f ca="1">IF(РТУС!AB591="",HYPERLINK("#РТУС!"&amp;CELL("адрес",Проверка!AB591),"заполнить"),IF(ISNUMBER(РТУС!AB591)=TRUE,HYPERLINK("#Проверка!"&amp;CELL("адрес",Проверка!AB591),РТУС!AB591),HYPERLINK("#РТУС!"&amp;CELL("адрес",Проверка!AB591),"###")))</f>
        <v>заполнить</v>
      </c>
      <c r="AC591" s="18" t="str">
        <f ca="1">IF(РТУС!AC591="","",IF(ISNUMBER(РТУС!AC591)=TRUE,HYPERLINK("#Проверка!"&amp;CELL("адрес",Проверка!AC591),РТУС!AC591),HYPERLINK("#РТУС!"&amp;CELL("адрес",Проверка!AC591),"###")))</f>
        <v/>
      </c>
      <c r="AD591" s="18" t="str">
        <f ca="1">IF(РТУС!AD591="","",IF(ISNUMBER(РТУС!AD591)=TRUE,HYPERLINK("#Проверка!"&amp;CELL("адрес",Проверка!AD591),РТУС!AD591),HYPERLINK("#РТУС!"&amp;CELL("адрес",Проверка!AD591),"###")))</f>
        <v/>
      </c>
      <c r="AE591" s="13" t="str">
        <f>IF(РТУС!AE591="","",РТУС!AE591)</f>
        <v/>
      </c>
      <c r="AF591" s="15" t="str">
        <f ca="1">IF(РТУС!AE591="","",IF(РТУС!AF591="",HYPERLINK("#РТУС!"&amp;CELL("адрес",Проверка!AF591),"заполнить"),IF(AND(LEN(РТУС!AF591)=5,РТУС!AF591&lt;TODAY()),HYPERLINK("#Проверка!"&amp;CELL("адрес",Проверка!AF591),РТУС!AF591),HYPERLINK("#РТУС!"&amp;CELL("адрес",Проверка!AF591),"###"))))</f>
        <v/>
      </c>
      <c r="AG591" s="13"/>
      <c r="AH591" s="15" t="str">
        <f ca="1">IF(РТУС!AE591="","",IF(РТУС!AH591="",HYPERLINK("#РТУС!"&amp;CELL("адрес",Проверка!AH591),"заполнить"),IF(AND(LEN(РТУС!AH591)=5,РТУС!AH591&lt;TODAY()),HYPERLINK("#Проверка!"&amp;CELL("адрес",Проверка!AH591),РТУС!AH591),HYPERLINK("#РТУС!"&amp;CELL("адрес",Проверка!AH591),"###"))))</f>
        <v/>
      </c>
      <c r="AI591" s="15" t="str">
        <f ca="1">IF(РТУС!AE591="","",IF(РТУС!AI591="",HYPERLINK("#РТУС!"&amp;CELL("адрес",Проверка!AI591),"заполнить"),HYPERLINK("#Проверка!"&amp;CELL("адрес",Проверка!AI591),РТУС!AI591)))</f>
        <v/>
      </c>
      <c r="AJ591" s="13" t="str">
        <f ca="1">IF(РТУС!AE591="","",IF(РТУС!AJ591="",HYPERLINK("#РТУС!"&amp;CELL("адрес",Проверка!AJ591),"заполнить"),IF(OR(РТУС!AJ591="Юрлицо",РТУС!AJ591="Физлицо",РТУС!AJ591="ИП"),HYPERLINK("#Проверка!"&amp;CELL("адрес",Проверка!AJ591),РТУС!AJ591),HYPERLINK("#РТУС!"&amp;CELL("адрес",Проверка!AJ591),"###"))))</f>
        <v/>
      </c>
      <c r="AK591" s="13" t="str">
        <f ca="1">IF(РТУС!AK591="",HYPERLINK("#РТУС!"&amp;CELL("адрес",Проверка!AK591),"заполнить"),IF(OR(РТУС!AK591="Квартира",РТУС!AK591="Кладовая",РТУС!AK591="Машино-место",РТУС!AK591="Нежилое помещение"),HYPERLINK("#Проверка!"&amp;CELL("адрес",Проверка!AK591),РТУС!AK591),HYPERLINK("#РТУС!"&amp;CELL("адрес",Проверка!AK591),"###")))</f>
        <v>заполнить</v>
      </c>
      <c r="AL591" s="13" t="str">
        <f ca="1">IF(РТУС!AL591="",HYPERLINK("#РТУС!"&amp;CELL("адрес",Проверка!AL591),"заполнить"),HYPERLINK("#Проверка!"&amp;CELL("адрес",Проверка!AL591),РТУС!AL591))</f>
        <v>заполнить</v>
      </c>
      <c r="AM591" s="18" t="str">
        <f ca="1">IF(РТУС!AM591="",HYPERLINK("#РТУС!"&amp;CELL("адрес",Проверка!AM591),"заполнить"),IF(ISNUMBER(РТУС!AM591)=TRUE,IF(РТУС!AK591="Нежилое помещение",IF(РТУС!AM591&gt;7,HYPERLINK("#РТУС!"&amp;CELL("адрес",Проверка!AM591),"не больше 7 кв.м."),РТУС!AM591),HYPERLINK("#Проверка!"&amp;CELL("адрес",Проверка!AM591),РТУС!AM591)),HYPERLINK("#РТУС!"&amp;CELL("адрес",Проверка!AM591),"###")))</f>
        <v>заполнить</v>
      </c>
      <c r="AN591" s="13" t="str">
        <f ca="1">IF(РТУС!AN591="",HYPERLINK("#РТУС!"&amp;CELL("адрес",Проверка!AN591),"заполнить"),IF(OR(РТУС!AN591="Общая площадь помещения",РТУС!AN591="Общая приведенная площадь жилого помещения",РТУС!AN591="Общая площадь жилого помещения с учетом лоджий, балконов, террас и веранд"),HYPERLINK("#Проверка!"&amp;CELL("адрес",Проверка!AN591),РТУС!AN591),HYPERLINK("#РТУС!"&amp;CELL("адрес",Проверка!AN591),"###")))</f>
        <v>заполнить</v>
      </c>
      <c r="AO591" s="13" t="str">
        <f ca="1">IF(OR(РТУС!AK591="Квартира",РТУС!A591="Нежилое помещение"),IF(РТУС!AO591="",HYPERLINK("#РТУС!"&amp;CELL("адрес",Проверка!AO591),"заполнить"),IF(ISNUMBER(РТУС!AO591)=TRUE,HYPERLINK("#Проверка!"&amp;CELL("адрес",Проверка!AO591),РТУС!AO591),HYPERLINK("#РТУС!"&amp;CELL("адрес",Проверка!AO591),"###"))),"")</f>
        <v/>
      </c>
      <c r="AP591" s="13" t="str">
        <f>IF(РТУС!AP591="","",РТУС!AP591)</f>
        <v/>
      </c>
      <c r="AQ591" s="13" t="str">
        <f ca="1">IF(РТУС!AQ591="",HYPERLINK("#РТУС!"&amp;CELL("адрес",Проверка!AQ591),"заполнить"),HYPERLINK("#Проверка!"&amp;CELL("адрес",Проверка!AQ591),РТУС!AQ591))</f>
        <v>заполнить</v>
      </c>
      <c r="AR591" s="18" t="str">
        <f ca="1">IF(РТУС!AR591="",HYPERLINK("#РТУС!"&amp;CELL("адрес",Проверка!AR591),"заполнить"),IF(ISNUMBER(РТУС!AR591)=FALSE,HYPERLINK("#РТУС!"&amp;CELL("адрес",Проверка!AR591),"###"),IF(РТУС!G591="1",IF(РТУС!AB591=РТУС!AR591+РТУС!AU591,HYPERLINK("#Проверка!"&amp;CELL("адрес",Проверка!AR591),РТУС!AR591),HYPERLINK("#РТУС!"&amp;CELL("адрес",Проверка!AR591),"сверить суммы")),IF(РТУС!AB591=(SUMIF(РТУС!$A$4:$A$1000,A591,РТУС!$AR$4:$AR$1000)+SUMIF(РТУС!$A$4:$A$1000,A591,РТУС!$AU$4:$AU$1000)),HYPERLINK("#Проверка!"&amp;CELL("адрес",Проверка!AR591),РТУС!AR591),HYPERLINK("#РТУС!"&amp;CELL("адрес",Проверка!AR591),"сверить суммы")))))</f>
        <v>заполнить</v>
      </c>
      <c r="AS591" s="13" t="str">
        <f>IF(РТУС!AS591="","",РТУС!AS591)</f>
        <v/>
      </c>
      <c r="AT591" s="18" t="str">
        <f ca="1">IF(РТУС!AT591="",HYPERLINK("#РТУС!"&amp;CELL("адрес",Проверка!AT591),"заполнить"),IF(ISNUMBER(РТУС!AT591)=FALSE,HYPERLINK("#РТУС!"&amp;CELL("адрес",Проверка!AT591),"###"),IF(РТУС!AT591=РТУС!AR591,HYPERLINK("#Проверка!"&amp;CELL("адрес",Проверка!AT591),РТУС!AT591),HYPERLINK("#РТУС!"&amp;CELL("адрес",Проверка!AT591),"сверить суммы"))))</f>
        <v>заполнить</v>
      </c>
      <c r="AU591" s="18" t="str">
        <f ca="1">IF(РТУС!AU591="",HYPERLINK("#РТУС!"&amp;CELL("адрес",Проверка!AU591),"заполнить"),IF(ISNUMBER(РТУС!AU591)=FALSE,HYPERLINK("#РТУС!"&amp;CELL("адрес",Проверка!AU591),"###"),IF(РТУС!G591="1",IF(РТУС!AB591=РТУС!AR591+РТУС!AU591,HYPERLINK("#Проверка!"&amp;CELL("адрес",Проверка!AU591),РТУС!AU591),HYPERLINK("#РТУС!"&amp;CELL("адрес",Проверка!AU591),"сверить суммы")),IF(РТУС!AB591=(SUMIF(РТУС!$A$4:$A$1000,A591,РТУС!$AR$4:$AR$1000)+SUMIF(РТУС!$A$4:$A$1000,A591,РТУС!$AU$4:$AU$1000)),HYPERLINK("#Проверка!"&amp;CELL("адрес",Проверка!AU591),РТУС!AU591),HYPERLINK("#РТУС!"&amp;CELL("адрес",Проверка!AU591),"сверить суммы")))))</f>
        <v>заполнить</v>
      </c>
      <c r="AV591" s="13" t="str">
        <f ca="1">IF(РТУС!AV591="",HYPERLINK("#РТУС!"&amp;CELL("адрес",Проверка!AV591),"заполнить"),IF(OR(РТУС!AV591="Требование о передаче жилого помещения",РТУС!AV591="Требование о передаче машино-места",РТУС!AV591="Требования о передаче нежилого помещения",РТУС!AV591="Денежные требования"),HYPERLINK("#Проверка!"&amp;CELL("адрес",Проверка!AV591),РТУС!AV591),HYPERLINK("#РТУС!"&amp;CELL("адрес",Проверка!AV591),"###")))</f>
        <v>заполнить</v>
      </c>
      <c r="AW591" s="13" t="str">
        <f ca="1">IF(РТУС!AW591="",HYPERLINK("#РТУС!"&amp;CELL("адрес",Проверка!AW591),"заполнить"),IF(OR(РТУС!AW591="Включен в полном объеме",РТУС!AW591="Включен частично"),HYPERLINK("#Проверка!"&amp;CELL("адрес",Проверка!AW591),РТУС!AW591),HYPERLINK("#РТУС!"&amp;CELL("адрес",Проверка!AW591),"###")))</f>
        <v>заполнить</v>
      </c>
      <c r="AX591" s="15" t="str">
        <f ca="1">IF(РТУС!AX591="",HYPERLINK("#РТУС!"&amp;CELL("адрес",Проверка!AX591),"заполнить"),IF(AND(LEN(РТУС!AX591)=5,РТУС!AX591&lt;TODAY()),HYPERLINK("#Проверка!"&amp;CELL("адрес",Проверка!AX591),РТУС!AX591),HYPERLINK("#РТУС!"&amp;CELL("адрес",Проверка!AX591),"###")))</f>
        <v>заполнить</v>
      </c>
      <c r="AY591" s="15" t="str">
        <f ca="1">IF(РТУС!AY591="",HYPERLINK("#РТУС!"&amp;CELL("адрес",Проверка!AY591),"заполнить"),IF(AND(LEN(РТУС!AY591)=5,РТУС!AY591&lt;TODAY()),HYPERLINK("#Проверка!"&amp;CELL("адрес",Проверка!AY591),РТУС!AY591),HYPERLINK("#РТУС!"&amp;CELL("адрес",Проверка!AY591),"###")))</f>
        <v>заполнить</v>
      </c>
    </row>
    <row r="592" spans="1:51" x14ac:dyDescent="0.25">
      <c r="A592" s="10" t="str">
        <f>РТУС!A592</f>
        <v>.</v>
      </c>
      <c r="B592" s="13" t="str">
        <f ca="1">IF(РТУС!B592="",HYPERLINK("#РТУС!"&amp;CELL("адрес",Проверка!B592),"заполнить"),IF(AND(LEN(РТУС!B592)=10,РТУС!B591=РТУС!B592),HYPERLINK("#Проверка!"&amp;CELL("адрес",Проверка!B592),РТУС!B592),HYPERLINK("#РТУС!"&amp;CELL("адрес",Проверка!B592),"###")))</f>
        <v>заполнить</v>
      </c>
      <c r="C592" s="13" t="str">
        <f ca="1">IF(РТУС!C592="",HYPERLINK("#РТУС!"&amp;CELL("адрес",Проверка!C592),"заполнить"),IF(AND(ISNUMBER(РТУС!C592)=TRUE,РТУС!C592&gt;0,РТУС!C591=РТУС!C592),HYPERLINK("#Проверка!"&amp;CELL("адрес",Проверка!C592),РТУС!C592),HYPERLINK("#РТУС!"&amp;CELL("адрес",Проверка!C592),"###")))</f>
        <v>заполнить</v>
      </c>
      <c r="D592" s="13" t="str">
        <f>IF(РТУС!D592="","",РТУС!D592)</f>
        <v/>
      </c>
      <c r="E592" s="13" t="str">
        <f ca="1">IF(РТУС!E592="",HYPERLINK("#РТУС!"&amp;CELL("адрес",Проверка!E592),"заполнить"),IF(РТУС!E591=РТУС!E592,HYPERLINK("#Проверка!"&amp;CELL("адрес",Проверка!E592),РТУС!E592),HYPERLINK("#РТУС!"&amp;CELL("адрес",Проверка!E592),"###")))</f>
        <v>заполнить</v>
      </c>
      <c r="F592" s="13" t="str">
        <f ca="1">IF(РТУС!F592="",HYPERLINK("#РТУС!"&amp;CELL("адрес",Проверка!F592),"заполнить"),HYPERLINK("#Проверка!"&amp;CELL("адрес",Проверка!F592),РТУС!F592))</f>
        <v>заполнить</v>
      </c>
      <c r="G592" s="20" t="str">
        <f ca="1">IF(РТУС!G592="",HYPERLINK("#РТУС!"&amp;CELL("адрес",Проверка!G592),"заполнить"),IF(РТУС!G592="1",HYPERLINK("#Проверка!"&amp;CELL("адрес",Проверка!G592),"1"),IF(AND(ISNUMBER(РТУС!G592)=TRUE,РТУС!G592&lt;=1,РТУС!G592&gt;0),IF(SUMIF(РТУС!$A$4:$A$1000,A592,РТУС!$G$4:$G$1000)=1,HYPERLINK("#Проверка!"&amp;CELL("адрес",Проверка!G592),РТУС!G592),HYPERLINK("#РТУС!"&amp;CELL("адрес",Проверка!G592),"сумма долей ≠ 1")),HYPERLINK("#РТУС!"&amp;CELL("адрес",Проверка!G592),"###"))))</f>
        <v>заполнить</v>
      </c>
      <c r="H592" s="13" t="str">
        <f ca="1">IF(РТУС!H592="",HYPERLINK("#РТУС!"&amp;CELL("адрес",Проверка!H592),"заполнить"),IF(OR(РТУС!H592="Юрлицо",РТУС!H592="Физлицо",РТУС!H592="ИП"),HYPERLINK("#Проверка!"&amp;CELL("адрес",Проверка!H592),РТУС!H592),HYPERLINK("#РТУС!"&amp;CELL("адрес",Проверка!H592),"###")))</f>
        <v>заполнить</v>
      </c>
      <c r="I592" s="13" t="str">
        <f ca="1">IF(OR(РТУС!H592="Юрлицо",РТУС!H592="ИП"),IF(РТУС!I592="",HYPERLINK("#РТУС!"&amp;CELL("адрес",Проверка!I592),"заполнить"),IF(OR(LEN(РТУС!I592)=10,LEN(РТУС!I592)=12),HYPERLINK("#Проверка!"&amp;CELL("адрес",Проверка!I592),РТУС!I592),HYPERLINK("#РТУС!"&amp;CELL("адрес",Проверка!I592),"###"))),"")</f>
        <v/>
      </c>
      <c r="J592" s="15" t="str">
        <f ca="1">IF(РТУС!J592="","",IF(AND(LEN(РТУС!J592)=5,РТУС!J592&lt;TODAY()),HYPERLINK("#Проверка!"&amp;CELL("адрес",Проверка!J592),РТУС!J592),HYPERLINK("#РТУС!"&amp;CELL("адрес",Проверка!J592),"###")))</f>
        <v/>
      </c>
      <c r="K592" s="13" t="str">
        <f>IF(РТУС!K592="","",РТУС!K592)</f>
        <v/>
      </c>
      <c r="L592" s="13" t="str">
        <f ca="1">IF(OR(РТУС!H592="Физлицо",РТУС!H592="ИП"),IF(РТУС!L592="",HYPERLINK("#РТУС!"&amp;CELL("адрес",Проверка!L592),"заполнить"),IF(OR(РТУС!L592="Загранпаспорт гражданина РФ",РТУС!L592="Паспорт гражданина РФ",РТУС!L592="Иностранный паспорт",РТУС!L592="Свидетельство о рождении",РТУС!L592="Вид на жительство"),HYPERLINK("#Проверка!"&amp;CELL("адрес",Проверка!L592),РТУС!L592),HYPERLINK("#РТУС!"&amp;CELL("адрес",Проверка!L592),"###"))),"")</f>
        <v/>
      </c>
      <c r="M592" s="13" t="str">
        <f ca="1">IF(AND(OR(РТУС!L592="Паспорт гражданина РФ",РТУС!L592="Свидетельство о рождении"),РТУС!M592=""),HYPERLINK("#РТУС!"&amp;CELL("адрес",Проверка!M592),"заполнить"),IF(РТУС!L592="Паспорт гражданина РФ",IF(LEN(РТУС!M592)=4,HYPERLINK("#Проверка!"&amp;CELL("адрес",Проверка!M592),РТУС!M592),HYPERLINK("#РТУС!"&amp;CELL("адрес",Проверка!M592),"###")),IF(РТУС!L592="Свидетельство о рождении",HYPERLINK("#Проверка!"&amp;CELL("адрес",Проверка!M592),РТУС!M592),"")))</f>
        <v/>
      </c>
      <c r="N592" s="13" t="str">
        <f ca="1">IF(РТУС!L592="","",IF(РТУС!N592="",HYPERLINK("#РТУС!"&amp;CELL("адрес",Проверка!N592),"заполнить"),IF(OR(РТУС!L592="Паспорт гражданина РФ",РТУС!L592="Свидетельство о рождении"),IF(LEN(РТУС!N592)=6,HYPERLINK("#Проверка!"&amp;CELL("адрес",Проверка!N592),РТУС!N592),HYPERLINK("#РТУС!"&amp;CELL("адрес",Проверка!N592),"###")),HYPERLINK("#Проверка!"&amp;CELL("адрес",Проверка!N592),РТУС!N592))))</f>
        <v/>
      </c>
      <c r="O592" s="15" t="str">
        <f ca="1">IF(РТУС!L592="","",IF(РТУС!O592="",HYPERLINK("#РТУС!"&amp;CELL("адрес",Проверка!O592),"заполнить"),IF(AND(LEN(РТУС!O592)=5,РТУС!O592&lt;TODAY()),IF(РТУС!L592="Свидетельство о рождении",IF(РТУС!O592&gt;EDATE(TODAY(),-168),HYPERLINK("#Проверка!"&amp;CELL("адрес",Проверка!O592),РТУС!O592),HYPERLINK("#РТУС!"&amp;CELL("адрес",Проверка!O592),"недействительно")),HYPERLINK("#Проверка!"&amp;CELL("адрес",Проверка!O592),РТУС!O592)),HYPERLINK("#РТУС!"&amp;CELL("адрес",Проверка!O592),"###"))))</f>
        <v/>
      </c>
      <c r="P592" s="21" t="str">
        <f ca="1">IF(РТУС!L592="Паспорт гражданина РФ",IF(РТУС!P592="",HYPERLINK("#РТУС!"&amp;CELL("адрес",Проверка!P592),"заполнить"),HYPERLINK("#Проверка!"&amp;CELL("адрес",Проверка!P592),РТУС!P592)),"")</f>
        <v/>
      </c>
      <c r="Q592" s="13" t="str">
        <f ca="1">IF(РТУС!L592="Паспорт гражданина РФ",IF(РТУС!Q592="",HYPERLINK("#РТУС!"&amp;CELL("адрес",Проверка!Q592),"заполнить"),IF(LEN(РТУС!Q592)=7,HYPERLINK("#Проверка!"&amp;CELL("адрес",Проверка!Q592),РТУС!Q592),HYPERLINK("#РТУС!"&amp;CELL("адрес",Проверка!Q592),"###"))),"")</f>
        <v/>
      </c>
      <c r="R592" s="13" t="str">
        <f ca="1">IF(РТУС!R592="",HYPERLINK("#РТУС!"&amp;CELL("адрес",Проверка!R592),"заполнить"),HYPERLINK("#Проверка!"&amp;CELL("адрес",Проверка!R592),РТУС!R592))</f>
        <v>заполнить</v>
      </c>
      <c r="S592" s="13" t="str">
        <f>IF(РТУС!S592="","",РТУС!S592)</f>
        <v/>
      </c>
      <c r="T592" s="13" t="str">
        <f>IF(РТУС!T592="","",РТУС!T592)</f>
        <v/>
      </c>
      <c r="U592" s="13" t="str">
        <f>IF(РТУС!U592="","",РТУС!U592)</f>
        <v/>
      </c>
      <c r="V592" s="13" t="str">
        <f ca="1">IF(РТУС!V592="",HYPERLINK("#РТУС!"&amp;CELL("адрес",Проверка!V592),"заполнить"),IF(OR(РТУС!V592="Договор участия в долевом строительстве",РТУС!V592="Предварительный договор участия в долевом строительстве",РТУС!V592="Определение Арбитражного суда",РТУС!V592="Решение суда общей юрисдикции",РТУС!V592="Иные договоры"),HYPERLINK("#Проверка!"&amp;CELL("адрес",Проверка!V592),РТУС!V592),HYPERLINK("#РТУС!"&amp;CELL("адрес",Проверка!V592),"###")))</f>
        <v>заполнить</v>
      </c>
      <c r="W592" s="13" t="str">
        <f ca="1">IF(РТУС!W592="",HYPERLINK("#РТУС!"&amp;CELL("адрес",Проверка!W592),"заполнить"),HYPERLINK("#Проверка!"&amp;CELL("адрес",Проверка!W592),РТУС!W592))</f>
        <v>заполнить</v>
      </c>
      <c r="X592" s="15" t="str">
        <f ca="1">IF(РТУС!X592="",HYPERLINK("#РТУС!"&amp;CELL("адрес",Проверка!X592),"заполнить"),IF(AND(LEN(РТУС!X592)=5,РТУС!X592&lt;TODAY()),HYPERLINK("#Проверка!"&amp;CELL("адрес",Проверка!X592),РТУС!X592),HYPERLINK("#РТУС!"&amp;CELL("адрес",Проверка!X592),"###")))</f>
        <v>заполнить</v>
      </c>
      <c r="Y592" s="13" t="str">
        <f>IF(РТУС!Y592="","",РТУС!Y592)</f>
        <v/>
      </c>
      <c r="Z592" s="15" t="str">
        <f ca="1">IF(РТУС!Z592="","",IF(AND(LEN(РТУС!Z592)=5,РТУС!Z592&lt;TODAY()),HYPERLINK("#Проверка!"&amp;CELL("адрес",Проверка!Z592),РТУС!Z592),HYPERLINK("#РТУС!"&amp;CELL("адрес",Проверка!Z592),"###")))</f>
        <v/>
      </c>
      <c r="AA592" s="18" t="str">
        <f ca="1">IF(РТУС!AA592="",HYPERLINK("#РТУС!"&amp;CELL("адрес",Проверка!AA592),"заполнить"),IF(ISNUMBER(РТУС!AA592)=TRUE,HYPERLINK("#Проверка!"&amp;CELL("адрес",Проверка!AA592),РТУС!AA592),HYPERLINK("#РТУС!"&amp;CELL("адрес",Проверка!AA592),"###")))</f>
        <v>заполнить</v>
      </c>
      <c r="AB592" s="18" t="str">
        <f ca="1">IF(РТУС!AB592="",HYPERLINK("#РТУС!"&amp;CELL("адрес",Проверка!AB592),"заполнить"),IF(ISNUMBER(РТУС!AB592)=TRUE,HYPERLINK("#Проверка!"&amp;CELL("адрес",Проверка!AB592),РТУС!AB592),HYPERLINK("#РТУС!"&amp;CELL("адрес",Проверка!AB592),"###")))</f>
        <v>заполнить</v>
      </c>
      <c r="AC592" s="18" t="str">
        <f ca="1">IF(РТУС!AC592="","",IF(ISNUMBER(РТУС!AC592)=TRUE,HYPERLINK("#Проверка!"&amp;CELL("адрес",Проверка!AC592),РТУС!AC592),HYPERLINK("#РТУС!"&amp;CELL("адрес",Проверка!AC592),"###")))</f>
        <v/>
      </c>
      <c r="AD592" s="18" t="str">
        <f ca="1">IF(РТУС!AD592="","",IF(ISNUMBER(РТУС!AD592)=TRUE,HYPERLINK("#Проверка!"&amp;CELL("адрес",Проверка!AD592),РТУС!AD592),HYPERLINK("#РТУС!"&amp;CELL("адрес",Проверка!AD592),"###")))</f>
        <v/>
      </c>
      <c r="AE592" s="13" t="str">
        <f>IF(РТУС!AE592="","",РТУС!AE592)</f>
        <v/>
      </c>
      <c r="AF592" s="15" t="str">
        <f ca="1">IF(РТУС!AE592="","",IF(РТУС!AF592="",HYPERLINK("#РТУС!"&amp;CELL("адрес",Проверка!AF592),"заполнить"),IF(AND(LEN(РТУС!AF592)=5,РТУС!AF592&lt;TODAY()),HYPERLINK("#Проверка!"&amp;CELL("адрес",Проверка!AF592),РТУС!AF592),HYPERLINK("#РТУС!"&amp;CELL("адрес",Проверка!AF592),"###"))))</f>
        <v/>
      </c>
      <c r="AG592" s="13"/>
      <c r="AH592" s="15" t="str">
        <f ca="1">IF(РТУС!AE592="","",IF(РТУС!AH592="",HYPERLINK("#РТУС!"&amp;CELL("адрес",Проверка!AH592),"заполнить"),IF(AND(LEN(РТУС!AH592)=5,РТУС!AH592&lt;TODAY()),HYPERLINK("#Проверка!"&amp;CELL("адрес",Проверка!AH592),РТУС!AH592),HYPERLINK("#РТУС!"&amp;CELL("адрес",Проверка!AH592),"###"))))</f>
        <v/>
      </c>
      <c r="AI592" s="15" t="str">
        <f ca="1">IF(РТУС!AE592="","",IF(РТУС!AI592="",HYPERLINK("#РТУС!"&amp;CELL("адрес",Проверка!AI592),"заполнить"),HYPERLINK("#Проверка!"&amp;CELL("адрес",Проверка!AI592),РТУС!AI592)))</f>
        <v/>
      </c>
      <c r="AJ592" s="13" t="str">
        <f ca="1">IF(РТУС!AE592="","",IF(РТУС!AJ592="",HYPERLINK("#РТУС!"&amp;CELL("адрес",Проверка!AJ592),"заполнить"),IF(OR(РТУС!AJ592="Юрлицо",РТУС!AJ592="Физлицо",РТУС!AJ592="ИП"),HYPERLINK("#Проверка!"&amp;CELL("адрес",Проверка!AJ592),РТУС!AJ592),HYPERLINK("#РТУС!"&amp;CELL("адрес",Проверка!AJ592),"###"))))</f>
        <v/>
      </c>
      <c r="AK592" s="13" t="str">
        <f ca="1">IF(РТУС!AK592="",HYPERLINK("#РТУС!"&amp;CELL("адрес",Проверка!AK592),"заполнить"),IF(OR(РТУС!AK592="Квартира",РТУС!AK592="Кладовая",РТУС!AK592="Машино-место",РТУС!AK592="Нежилое помещение"),HYPERLINK("#Проверка!"&amp;CELL("адрес",Проверка!AK592),РТУС!AK592),HYPERLINK("#РТУС!"&amp;CELL("адрес",Проверка!AK592),"###")))</f>
        <v>заполнить</v>
      </c>
      <c r="AL592" s="13" t="str">
        <f ca="1">IF(РТУС!AL592="",HYPERLINK("#РТУС!"&amp;CELL("адрес",Проверка!AL592),"заполнить"),HYPERLINK("#Проверка!"&amp;CELL("адрес",Проверка!AL592),РТУС!AL592))</f>
        <v>заполнить</v>
      </c>
      <c r="AM592" s="18" t="str">
        <f ca="1">IF(РТУС!AM592="",HYPERLINK("#РТУС!"&amp;CELL("адрес",Проверка!AM592),"заполнить"),IF(ISNUMBER(РТУС!AM592)=TRUE,IF(РТУС!AK592="Нежилое помещение",IF(РТУС!AM592&gt;7,HYPERLINK("#РТУС!"&amp;CELL("адрес",Проверка!AM592),"не больше 7 кв.м."),РТУС!AM592),HYPERLINK("#Проверка!"&amp;CELL("адрес",Проверка!AM592),РТУС!AM592)),HYPERLINK("#РТУС!"&amp;CELL("адрес",Проверка!AM592),"###")))</f>
        <v>заполнить</v>
      </c>
      <c r="AN592" s="13" t="str">
        <f ca="1">IF(РТУС!AN592="",HYPERLINK("#РТУС!"&amp;CELL("адрес",Проверка!AN592),"заполнить"),IF(OR(РТУС!AN592="Общая площадь помещения",РТУС!AN592="Общая приведенная площадь жилого помещения",РТУС!AN592="Общая площадь жилого помещения с учетом лоджий, балконов, террас и веранд"),HYPERLINK("#Проверка!"&amp;CELL("адрес",Проверка!AN592),РТУС!AN592),HYPERLINK("#РТУС!"&amp;CELL("адрес",Проверка!AN592),"###")))</f>
        <v>заполнить</v>
      </c>
      <c r="AO592" s="13" t="str">
        <f ca="1">IF(OR(РТУС!AK592="Квартира",РТУС!A592="Нежилое помещение"),IF(РТУС!AO592="",HYPERLINK("#РТУС!"&amp;CELL("адрес",Проверка!AO592),"заполнить"),IF(ISNUMBER(РТУС!AO592)=TRUE,HYPERLINK("#Проверка!"&amp;CELL("адрес",Проверка!AO592),РТУС!AO592),HYPERLINK("#РТУС!"&amp;CELL("адрес",Проверка!AO592),"###"))),"")</f>
        <v/>
      </c>
      <c r="AP592" s="13" t="str">
        <f>IF(РТУС!AP592="","",РТУС!AP592)</f>
        <v/>
      </c>
      <c r="AQ592" s="13" t="str">
        <f ca="1">IF(РТУС!AQ592="",HYPERLINK("#РТУС!"&amp;CELL("адрес",Проверка!AQ592),"заполнить"),HYPERLINK("#Проверка!"&amp;CELL("адрес",Проверка!AQ592),РТУС!AQ592))</f>
        <v>заполнить</v>
      </c>
      <c r="AR592" s="18" t="str">
        <f ca="1">IF(РТУС!AR592="",HYPERLINK("#РТУС!"&amp;CELL("адрес",Проверка!AR592),"заполнить"),IF(ISNUMBER(РТУС!AR592)=FALSE,HYPERLINK("#РТУС!"&amp;CELL("адрес",Проверка!AR592),"###"),IF(РТУС!G592="1",IF(РТУС!AB592=РТУС!AR592+РТУС!AU592,HYPERLINK("#Проверка!"&amp;CELL("адрес",Проверка!AR592),РТУС!AR592),HYPERLINK("#РТУС!"&amp;CELL("адрес",Проверка!AR592),"сверить суммы")),IF(РТУС!AB592=(SUMIF(РТУС!$A$4:$A$1000,A592,РТУС!$AR$4:$AR$1000)+SUMIF(РТУС!$A$4:$A$1000,A592,РТУС!$AU$4:$AU$1000)),HYPERLINK("#Проверка!"&amp;CELL("адрес",Проверка!AR592),РТУС!AR592),HYPERLINK("#РТУС!"&amp;CELL("адрес",Проверка!AR592),"сверить суммы")))))</f>
        <v>заполнить</v>
      </c>
      <c r="AS592" s="13" t="str">
        <f>IF(РТУС!AS592="","",РТУС!AS592)</f>
        <v/>
      </c>
      <c r="AT592" s="18" t="str">
        <f ca="1">IF(РТУС!AT592="",HYPERLINK("#РТУС!"&amp;CELL("адрес",Проверка!AT592),"заполнить"),IF(ISNUMBER(РТУС!AT592)=FALSE,HYPERLINK("#РТУС!"&amp;CELL("адрес",Проверка!AT592),"###"),IF(РТУС!AT592=РТУС!AR592,HYPERLINK("#Проверка!"&amp;CELL("адрес",Проверка!AT592),РТУС!AT592),HYPERLINK("#РТУС!"&amp;CELL("адрес",Проверка!AT592),"сверить суммы"))))</f>
        <v>заполнить</v>
      </c>
      <c r="AU592" s="18" t="str">
        <f ca="1">IF(РТУС!AU592="",HYPERLINK("#РТУС!"&amp;CELL("адрес",Проверка!AU592),"заполнить"),IF(ISNUMBER(РТУС!AU592)=FALSE,HYPERLINK("#РТУС!"&amp;CELL("адрес",Проверка!AU592),"###"),IF(РТУС!G592="1",IF(РТУС!AB592=РТУС!AR592+РТУС!AU592,HYPERLINK("#Проверка!"&amp;CELL("адрес",Проверка!AU592),РТУС!AU592),HYPERLINK("#РТУС!"&amp;CELL("адрес",Проверка!AU592),"сверить суммы")),IF(РТУС!AB592=(SUMIF(РТУС!$A$4:$A$1000,A592,РТУС!$AR$4:$AR$1000)+SUMIF(РТУС!$A$4:$A$1000,A592,РТУС!$AU$4:$AU$1000)),HYPERLINK("#Проверка!"&amp;CELL("адрес",Проверка!AU592),РТУС!AU592),HYPERLINK("#РТУС!"&amp;CELL("адрес",Проверка!AU592),"сверить суммы")))))</f>
        <v>заполнить</v>
      </c>
      <c r="AV592" s="13" t="str">
        <f ca="1">IF(РТУС!AV592="",HYPERLINK("#РТУС!"&amp;CELL("адрес",Проверка!AV592),"заполнить"),IF(OR(РТУС!AV592="Требование о передаче жилого помещения",РТУС!AV592="Требование о передаче машино-места",РТУС!AV592="Требования о передаче нежилого помещения",РТУС!AV592="Денежные требования"),HYPERLINK("#Проверка!"&amp;CELL("адрес",Проверка!AV592),РТУС!AV592),HYPERLINK("#РТУС!"&amp;CELL("адрес",Проверка!AV592),"###")))</f>
        <v>заполнить</v>
      </c>
      <c r="AW592" s="13" t="str">
        <f ca="1">IF(РТУС!AW592="",HYPERLINK("#РТУС!"&amp;CELL("адрес",Проверка!AW592),"заполнить"),IF(OR(РТУС!AW592="Включен в полном объеме",РТУС!AW592="Включен частично"),HYPERLINK("#Проверка!"&amp;CELL("адрес",Проверка!AW592),РТУС!AW592),HYPERLINK("#РТУС!"&amp;CELL("адрес",Проверка!AW592),"###")))</f>
        <v>заполнить</v>
      </c>
      <c r="AX592" s="15" t="str">
        <f ca="1">IF(РТУС!AX592="",HYPERLINK("#РТУС!"&amp;CELL("адрес",Проверка!AX592),"заполнить"),IF(AND(LEN(РТУС!AX592)=5,РТУС!AX592&lt;TODAY()),HYPERLINK("#Проверка!"&amp;CELL("адрес",Проверка!AX592),РТУС!AX592),HYPERLINK("#РТУС!"&amp;CELL("адрес",Проверка!AX592),"###")))</f>
        <v>заполнить</v>
      </c>
      <c r="AY592" s="15" t="str">
        <f ca="1">IF(РТУС!AY592="",HYPERLINK("#РТУС!"&amp;CELL("адрес",Проверка!AY592),"заполнить"),IF(AND(LEN(РТУС!AY592)=5,РТУС!AY592&lt;TODAY()),HYPERLINK("#Проверка!"&amp;CELL("адрес",Проверка!AY592),РТУС!AY592),HYPERLINK("#РТУС!"&amp;CELL("адрес",Проверка!AY592),"###")))</f>
        <v>заполнить</v>
      </c>
    </row>
    <row r="593" spans="1:51" x14ac:dyDescent="0.25">
      <c r="A593" s="10" t="str">
        <f>РТУС!A593</f>
        <v>.</v>
      </c>
      <c r="B593" s="13" t="str">
        <f ca="1">IF(РТУС!B593="",HYPERLINK("#РТУС!"&amp;CELL("адрес",Проверка!B593),"заполнить"),IF(AND(LEN(РТУС!B593)=10,РТУС!B592=РТУС!B593),HYPERLINK("#Проверка!"&amp;CELL("адрес",Проверка!B593),РТУС!B593),HYPERLINK("#РТУС!"&amp;CELL("адрес",Проверка!B593),"###")))</f>
        <v>заполнить</v>
      </c>
      <c r="C593" s="13" t="str">
        <f ca="1">IF(РТУС!C593="",HYPERLINK("#РТУС!"&amp;CELL("адрес",Проверка!C593),"заполнить"),IF(AND(ISNUMBER(РТУС!C593)=TRUE,РТУС!C593&gt;0,РТУС!C592=РТУС!C593),HYPERLINK("#Проверка!"&amp;CELL("адрес",Проверка!C593),РТУС!C593),HYPERLINK("#РТУС!"&amp;CELL("адрес",Проверка!C593),"###")))</f>
        <v>заполнить</v>
      </c>
      <c r="D593" s="13" t="str">
        <f>IF(РТУС!D593="","",РТУС!D593)</f>
        <v/>
      </c>
      <c r="E593" s="13" t="str">
        <f ca="1">IF(РТУС!E593="",HYPERLINK("#РТУС!"&amp;CELL("адрес",Проверка!E593),"заполнить"),IF(РТУС!E592=РТУС!E593,HYPERLINK("#Проверка!"&amp;CELL("адрес",Проверка!E593),РТУС!E593),HYPERLINK("#РТУС!"&amp;CELL("адрес",Проверка!E593),"###")))</f>
        <v>заполнить</v>
      </c>
      <c r="F593" s="13" t="str">
        <f ca="1">IF(РТУС!F593="",HYPERLINK("#РТУС!"&amp;CELL("адрес",Проверка!F593),"заполнить"),HYPERLINK("#Проверка!"&amp;CELL("адрес",Проверка!F593),РТУС!F593))</f>
        <v>заполнить</v>
      </c>
      <c r="G593" s="20" t="str">
        <f ca="1">IF(РТУС!G593="",HYPERLINK("#РТУС!"&amp;CELL("адрес",Проверка!G593),"заполнить"),IF(РТУС!G593="1",HYPERLINK("#Проверка!"&amp;CELL("адрес",Проверка!G593),"1"),IF(AND(ISNUMBER(РТУС!G593)=TRUE,РТУС!G593&lt;=1,РТУС!G593&gt;0),IF(SUMIF(РТУС!$A$4:$A$1000,A593,РТУС!$G$4:$G$1000)=1,HYPERLINK("#Проверка!"&amp;CELL("адрес",Проверка!G593),РТУС!G593),HYPERLINK("#РТУС!"&amp;CELL("адрес",Проверка!G593),"сумма долей ≠ 1")),HYPERLINK("#РТУС!"&amp;CELL("адрес",Проверка!G593),"###"))))</f>
        <v>заполнить</v>
      </c>
      <c r="H593" s="13" t="str">
        <f ca="1">IF(РТУС!H593="",HYPERLINK("#РТУС!"&amp;CELL("адрес",Проверка!H593),"заполнить"),IF(OR(РТУС!H593="Юрлицо",РТУС!H593="Физлицо",РТУС!H593="ИП"),HYPERLINK("#Проверка!"&amp;CELL("адрес",Проверка!H593),РТУС!H593),HYPERLINK("#РТУС!"&amp;CELL("адрес",Проверка!H593),"###")))</f>
        <v>заполнить</v>
      </c>
      <c r="I593" s="13" t="str">
        <f ca="1">IF(OR(РТУС!H593="Юрлицо",РТУС!H593="ИП"),IF(РТУС!I593="",HYPERLINK("#РТУС!"&amp;CELL("адрес",Проверка!I593),"заполнить"),IF(OR(LEN(РТУС!I593)=10,LEN(РТУС!I593)=12),HYPERLINK("#Проверка!"&amp;CELL("адрес",Проверка!I593),РТУС!I593),HYPERLINK("#РТУС!"&amp;CELL("адрес",Проверка!I593),"###"))),"")</f>
        <v/>
      </c>
      <c r="J593" s="15" t="str">
        <f ca="1">IF(РТУС!J593="","",IF(AND(LEN(РТУС!J593)=5,РТУС!J593&lt;TODAY()),HYPERLINK("#Проверка!"&amp;CELL("адрес",Проверка!J593),РТУС!J593),HYPERLINK("#РТУС!"&amp;CELL("адрес",Проверка!J593),"###")))</f>
        <v/>
      </c>
      <c r="K593" s="13" t="str">
        <f>IF(РТУС!K593="","",РТУС!K593)</f>
        <v/>
      </c>
      <c r="L593" s="13" t="str">
        <f ca="1">IF(OR(РТУС!H593="Физлицо",РТУС!H593="ИП"),IF(РТУС!L593="",HYPERLINK("#РТУС!"&amp;CELL("адрес",Проверка!L593),"заполнить"),IF(OR(РТУС!L593="Загранпаспорт гражданина РФ",РТУС!L593="Паспорт гражданина РФ",РТУС!L593="Иностранный паспорт",РТУС!L593="Свидетельство о рождении",РТУС!L593="Вид на жительство"),HYPERLINK("#Проверка!"&amp;CELL("адрес",Проверка!L593),РТУС!L593),HYPERLINK("#РТУС!"&amp;CELL("адрес",Проверка!L593),"###"))),"")</f>
        <v/>
      </c>
      <c r="M593" s="13" t="str">
        <f ca="1">IF(AND(OR(РТУС!L593="Паспорт гражданина РФ",РТУС!L593="Свидетельство о рождении"),РТУС!M593=""),HYPERLINK("#РТУС!"&amp;CELL("адрес",Проверка!M593),"заполнить"),IF(РТУС!L593="Паспорт гражданина РФ",IF(LEN(РТУС!M593)=4,HYPERLINK("#Проверка!"&amp;CELL("адрес",Проверка!M593),РТУС!M593),HYPERLINK("#РТУС!"&amp;CELL("адрес",Проверка!M593),"###")),IF(РТУС!L593="Свидетельство о рождении",HYPERLINK("#Проверка!"&amp;CELL("адрес",Проверка!M593),РТУС!M593),"")))</f>
        <v/>
      </c>
      <c r="N593" s="13" t="str">
        <f ca="1">IF(РТУС!L593="","",IF(РТУС!N593="",HYPERLINK("#РТУС!"&amp;CELL("адрес",Проверка!N593),"заполнить"),IF(OR(РТУС!L593="Паспорт гражданина РФ",РТУС!L593="Свидетельство о рождении"),IF(LEN(РТУС!N593)=6,HYPERLINK("#Проверка!"&amp;CELL("адрес",Проверка!N593),РТУС!N593),HYPERLINK("#РТУС!"&amp;CELL("адрес",Проверка!N593),"###")),HYPERLINK("#Проверка!"&amp;CELL("адрес",Проверка!N593),РТУС!N593))))</f>
        <v/>
      </c>
      <c r="O593" s="15" t="str">
        <f ca="1">IF(РТУС!L593="","",IF(РТУС!O593="",HYPERLINK("#РТУС!"&amp;CELL("адрес",Проверка!O593),"заполнить"),IF(AND(LEN(РТУС!O593)=5,РТУС!O593&lt;TODAY()),IF(РТУС!L593="Свидетельство о рождении",IF(РТУС!O593&gt;EDATE(TODAY(),-168),HYPERLINK("#Проверка!"&amp;CELL("адрес",Проверка!O593),РТУС!O593),HYPERLINK("#РТУС!"&amp;CELL("адрес",Проверка!O593),"недействительно")),HYPERLINK("#Проверка!"&amp;CELL("адрес",Проверка!O593),РТУС!O593)),HYPERLINK("#РТУС!"&amp;CELL("адрес",Проверка!O593),"###"))))</f>
        <v/>
      </c>
      <c r="P593" s="21" t="str">
        <f ca="1">IF(РТУС!L593="Паспорт гражданина РФ",IF(РТУС!P593="",HYPERLINK("#РТУС!"&amp;CELL("адрес",Проверка!P593),"заполнить"),HYPERLINK("#Проверка!"&amp;CELL("адрес",Проверка!P593),РТУС!P593)),"")</f>
        <v/>
      </c>
      <c r="Q593" s="13" t="str">
        <f ca="1">IF(РТУС!L593="Паспорт гражданина РФ",IF(РТУС!Q593="",HYPERLINK("#РТУС!"&amp;CELL("адрес",Проверка!Q593),"заполнить"),IF(LEN(РТУС!Q593)=7,HYPERLINK("#Проверка!"&amp;CELL("адрес",Проверка!Q593),РТУС!Q593),HYPERLINK("#РТУС!"&amp;CELL("адрес",Проверка!Q593),"###"))),"")</f>
        <v/>
      </c>
      <c r="R593" s="13" t="str">
        <f ca="1">IF(РТУС!R593="",HYPERLINK("#РТУС!"&amp;CELL("адрес",Проверка!R593),"заполнить"),HYPERLINK("#Проверка!"&amp;CELL("адрес",Проверка!R593),РТУС!R593))</f>
        <v>заполнить</v>
      </c>
      <c r="S593" s="13" t="str">
        <f>IF(РТУС!S593="","",РТУС!S593)</f>
        <v/>
      </c>
      <c r="T593" s="13" t="str">
        <f>IF(РТУС!T593="","",РТУС!T593)</f>
        <v/>
      </c>
      <c r="U593" s="13" t="str">
        <f>IF(РТУС!U593="","",РТУС!U593)</f>
        <v/>
      </c>
      <c r="V593" s="13" t="str">
        <f ca="1">IF(РТУС!V593="",HYPERLINK("#РТУС!"&amp;CELL("адрес",Проверка!V593),"заполнить"),IF(OR(РТУС!V593="Договор участия в долевом строительстве",РТУС!V593="Предварительный договор участия в долевом строительстве",РТУС!V593="Определение Арбитражного суда",РТУС!V593="Решение суда общей юрисдикции",РТУС!V593="Иные договоры"),HYPERLINK("#Проверка!"&amp;CELL("адрес",Проверка!V593),РТУС!V593),HYPERLINK("#РТУС!"&amp;CELL("адрес",Проверка!V593),"###")))</f>
        <v>заполнить</v>
      </c>
      <c r="W593" s="13" t="str">
        <f ca="1">IF(РТУС!W593="",HYPERLINK("#РТУС!"&amp;CELL("адрес",Проверка!W593),"заполнить"),HYPERLINK("#Проверка!"&amp;CELL("адрес",Проверка!W593),РТУС!W593))</f>
        <v>заполнить</v>
      </c>
      <c r="X593" s="15" t="str">
        <f ca="1">IF(РТУС!X593="",HYPERLINK("#РТУС!"&amp;CELL("адрес",Проверка!X593),"заполнить"),IF(AND(LEN(РТУС!X593)=5,РТУС!X593&lt;TODAY()),HYPERLINK("#Проверка!"&amp;CELL("адрес",Проверка!X593),РТУС!X593),HYPERLINK("#РТУС!"&amp;CELL("адрес",Проверка!X593),"###")))</f>
        <v>заполнить</v>
      </c>
      <c r="Y593" s="13" t="str">
        <f>IF(РТУС!Y593="","",РТУС!Y593)</f>
        <v/>
      </c>
      <c r="Z593" s="15" t="str">
        <f ca="1">IF(РТУС!Z593="","",IF(AND(LEN(РТУС!Z593)=5,РТУС!Z593&lt;TODAY()),HYPERLINK("#Проверка!"&amp;CELL("адрес",Проверка!Z593),РТУС!Z593),HYPERLINK("#РТУС!"&amp;CELL("адрес",Проверка!Z593),"###")))</f>
        <v/>
      </c>
      <c r="AA593" s="18" t="str">
        <f ca="1">IF(РТУС!AA593="",HYPERLINK("#РТУС!"&amp;CELL("адрес",Проверка!AA593),"заполнить"),IF(ISNUMBER(РТУС!AA593)=TRUE,HYPERLINK("#Проверка!"&amp;CELL("адрес",Проверка!AA593),РТУС!AA593),HYPERLINK("#РТУС!"&amp;CELL("адрес",Проверка!AA593),"###")))</f>
        <v>заполнить</v>
      </c>
      <c r="AB593" s="18" t="str">
        <f ca="1">IF(РТУС!AB593="",HYPERLINK("#РТУС!"&amp;CELL("адрес",Проверка!AB593),"заполнить"),IF(ISNUMBER(РТУС!AB593)=TRUE,HYPERLINK("#Проверка!"&amp;CELL("адрес",Проверка!AB593),РТУС!AB593),HYPERLINK("#РТУС!"&amp;CELL("адрес",Проверка!AB593),"###")))</f>
        <v>заполнить</v>
      </c>
      <c r="AC593" s="18" t="str">
        <f ca="1">IF(РТУС!AC593="","",IF(ISNUMBER(РТУС!AC593)=TRUE,HYPERLINK("#Проверка!"&amp;CELL("адрес",Проверка!AC593),РТУС!AC593),HYPERLINK("#РТУС!"&amp;CELL("адрес",Проверка!AC593),"###")))</f>
        <v/>
      </c>
      <c r="AD593" s="18" t="str">
        <f ca="1">IF(РТУС!AD593="","",IF(ISNUMBER(РТУС!AD593)=TRUE,HYPERLINK("#Проверка!"&amp;CELL("адрес",Проверка!AD593),РТУС!AD593),HYPERLINK("#РТУС!"&amp;CELL("адрес",Проверка!AD593),"###")))</f>
        <v/>
      </c>
      <c r="AE593" s="13" t="str">
        <f>IF(РТУС!AE593="","",РТУС!AE593)</f>
        <v/>
      </c>
      <c r="AF593" s="15" t="str">
        <f ca="1">IF(РТУС!AE593="","",IF(РТУС!AF593="",HYPERLINK("#РТУС!"&amp;CELL("адрес",Проверка!AF593),"заполнить"),IF(AND(LEN(РТУС!AF593)=5,РТУС!AF593&lt;TODAY()),HYPERLINK("#Проверка!"&amp;CELL("адрес",Проверка!AF593),РТУС!AF593),HYPERLINK("#РТУС!"&amp;CELL("адрес",Проверка!AF593),"###"))))</f>
        <v/>
      </c>
      <c r="AG593" s="13"/>
      <c r="AH593" s="15" t="str">
        <f ca="1">IF(РТУС!AE593="","",IF(РТУС!AH593="",HYPERLINK("#РТУС!"&amp;CELL("адрес",Проверка!AH593),"заполнить"),IF(AND(LEN(РТУС!AH593)=5,РТУС!AH593&lt;TODAY()),HYPERLINK("#Проверка!"&amp;CELL("адрес",Проверка!AH593),РТУС!AH593),HYPERLINK("#РТУС!"&amp;CELL("адрес",Проверка!AH593),"###"))))</f>
        <v/>
      </c>
      <c r="AI593" s="15" t="str">
        <f ca="1">IF(РТУС!AE593="","",IF(РТУС!AI593="",HYPERLINK("#РТУС!"&amp;CELL("адрес",Проверка!AI593),"заполнить"),HYPERLINK("#Проверка!"&amp;CELL("адрес",Проверка!AI593),РТУС!AI593)))</f>
        <v/>
      </c>
      <c r="AJ593" s="13" t="str">
        <f ca="1">IF(РТУС!AE593="","",IF(РТУС!AJ593="",HYPERLINK("#РТУС!"&amp;CELL("адрес",Проверка!AJ593),"заполнить"),IF(OR(РТУС!AJ593="Юрлицо",РТУС!AJ593="Физлицо",РТУС!AJ593="ИП"),HYPERLINK("#Проверка!"&amp;CELL("адрес",Проверка!AJ593),РТУС!AJ593),HYPERLINK("#РТУС!"&amp;CELL("адрес",Проверка!AJ593),"###"))))</f>
        <v/>
      </c>
      <c r="AK593" s="13" t="str">
        <f ca="1">IF(РТУС!AK593="",HYPERLINK("#РТУС!"&amp;CELL("адрес",Проверка!AK593),"заполнить"),IF(OR(РТУС!AK593="Квартира",РТУС!AK593="Кладовая",РТУС!AK593="Машино-место",РТУС!AK593="Нежилое помещение"),HYPERLINK("#Проверка!"&amp;CELL("адрес",Проверка!AK593),РТУС!AK593),HYPERLINK("#РТУС!"&amp;CELL("адрес",Проверка!AK593),"###")))</f>
        <v>заполнить</v>
      </c>
      <c r="AL593" s="13" t="str">
        <f ca="1">IF(РТУС!AL593="",HYPERLINK("#РТУС!"&amp;CELL("адрес",Проверка!AL593),"заполнить"),HYPERLINK("#Проверка!"&amp;CELL("адрес",Проверка!AL593),РТУС!AL593))</f>
        <v>заполнить</v>
      </c>
      <c r="AM593" s="18" t="str">
        <f ca="1">IF(РТУС!AM593="",HYPERLINK("#РТУС!"&amp;CELL("адрес",Проверка!AM593),"заполнить"),IF(ISNUMBER(РТУС!AM593)=TRUE,IF(РТУС!AK593="Нежилое помещение",IF(РТУС!AM593&gt;7,HYPERLINK("#РТУС!"&amp;CELL("адрес",Проверка!AM593),"не больше 7 кв.м."),РТУС!AM593),HYPERLINK("#Проверка!"&amp;CELL("адрес",Проверка!AM593),РТУС!AM593)),HYPERLINK("#РТУС!"&amp;CELL("адрес",Проверка!AM593),"###")))</f>
        <v>заполнить</v>
      </c>
      <c r="AN593" s="13" t="str">
        <f ca="1">IF(РТУС!AN593="",HYPERLINK("#РТУС!"&amp;CELL("адрес",Проверка!AN593),"заполнить"),IF(OR(РТУС!AN593="Общая площадь помещения",РТУС!AN593="Общая приведенная площадь жилого помещения",РТУС!AN593="Общая площадь жилого помещения с учетом лоджий, балконов, террас и веранд"),HYPERLINK("#Проверка!"&amp;CELL("адрес",Проверка!AN593),РТУС!AN593),HYPERLINK("#РТУС!"&amp;CELL("адрес",Проверка!AN593),"###")))</f>
        <v>заполнить</v>
      </c>
      <c r="AO593" s="13" t="str">
        <f ca="1">IF(OR(РТУС!AK593="Квартира",РТУС!A593="Нежилое помещение"),IF(РТУС!AO593="",HYPERLINK("#РТУС!"&amp;CELL("адрес",Проверка!AO593),"заполнить"),IF(ISNUMBER(РТУС!AO593)=TRUE,HYPERLINK("#Проверка!"&amp;CELL("адрес",Проверка!AO593),РТУС!AO593),HYPERLINK("#РТУС!"&amp;CELL("адрес",Проверка!AO593),"###"))),"")</f>
        <v/>
      </c>
      <c r="AP593" s="13" t="str">
        <f>IF(РТУС!AP593="","",РТУС!AP593)</f>
        <v/>
      </c>
      <c r="AQ593" s="13" t="str">
        <f ca="1">IF(РТУС!AQ593="",HYPERLINK("#РТУС!"&amp;CELL("адрес",Проверка!AQ593),"заполнить"),HYPERLINK("#Проверка!"&amp;CELL("адрес",Проверка!AQ593),РТУС!AQ593))</f>
        <v>заполнить</v>
      </c>
      <c r="AR593" s="18" t="str">
        <f ca="1">IF(РТУС!AR593="",HYPERLINK("#РТУС!"&amp;CELL("адрес",Проверка!AR593),"заполнить"),IF(ISNUMBER(РТУС!AR593)=FALSE,HYPERLINK("#РТУС!"&amp;CELL("адрес",Проверка!AR593),"###"),IF(РТУС!G593="1",IF(РТУС!AB593=РТУС!AR593+РТУС!AU593,HYPERLINK("#Проверка!"&amp;CELL("адрес",Проверка!AR593),РТУС!AR593),HYPERLINK("#РТУС!"&amp;CELL("адрес",Проверка!AR593),"сверить суммы")),IF(РТУС!AB593=(SUMIF(РТУС!$A$4:$A$1000,A593,РТУС!$AR$4:$AR$1000)+SUMIF(РТУС!$A$4:$A$1000,A593,РТУС!$AU$4:$AU$1000)),HYPERLINK("#Проверка!"&amp;CELL("адрес",Проверка!AR593),РТУС!AR593),HYPERLINK("#РТУС!"&amp;CELL("адрес",Проверка!AR593),"сверить суммы")))))</f>
        <v>заполнить</v>
      </c>
      <c r="AS593" s="13" t="str">
        <f>IF(РТУС!AS593="","",РТУС!AS593)</f>
        <v/>
      </c>
      <c r="AT593" s="18" t="str">
        <f ca="1">IF(РТУС!AT593="",HYPERLINK("#РТУС!"&amp;CELL("адрес",Проверка!AT593),"заполнить"),IF(ISNUMBER(РТУС!AT593)=FALSE,HYPERLINK("#РТУС!"&amp;CELL("адрес",Проверка!AT593),"###"),IF(РТУС!AT593=РТУС!AR593,HYPERLINK("#Проверка!"&amp;CELL("адрес",Проверка!AT593),РТУС!AT593),HYPERLINK("#РТУС!"&amp;CELL("адрес",Проверка!AT593),"сверить суммы"))))</f>
        <v>заполнить</v>
      </c>
      <c r="AU593" s="18" t="str">
        <f ca="1">IF(РТУС!AU593="",HYPERLINK("#РТУС!"&amp;CELL("адрес",Проверка!AU593),"заполнить"),IF(ISNUMBER(РТУС!AU593)=FALSE,HYPERLINK("#РТУС!"&amp;CELL("адрес",Проверка!AU593),"###"),IF(РТУС!G593="1",IF(РТУС!AB593=РТУС!AR593+РТУС!AU593,HYPERLINK("#Проверка!"&amp;CELL("адрес",Проверка!AU593),РТУС!AU593),HYPERLINK("#РТУС!"&amp;CELL("адрес",Проверка!AU593),"сверить суммы")),IF(РТУС!AB593=(SUMIF(РТУС!$A$4:$A$1000,A593,РТУС!$AR$4:$AR$1000)+SUMIF(РТУС!$A$4:$A$1000,A593,РТУС!$AU$4:$AU$1000)),HYPERLINK("#Проверка!"&amp;CELL("адрес",Проверка!AU593),РТУС!AU593),HYPERLINK("#РТУС!"&amp;CELL("адрес",Проверка!AU593),"сверить суммы")))))</f>
        <v>заполнить</v>
      </c>
      <c r="AV593" s="13" t="str">
        <f ca="1">IF(РТУС!AV593="",HYPERLINK("#РТУС!"&amp;CELL("адрес",Проверка!AV593),"заполнить"),IF(OR(РТУС!AV593="Требование о передаче жилого помещения",РТУС!AV593="Требование о передаче машино-места",РТУС!AV593="Требования о передаче нежилого помещения",РТУС!AV593="Денежные требования"),HYPERLINK("#Проверка!"&amp;CELL("адрес",Проверка!AV593),РТУС!AV593),HYPERLINK("#РТУС!"&amp;CELL("адрес",Проверка!AV593),"###")))</f>
        <v>заполнить</v>
      </c>
      <c r="AW593" s="13" t="str">
        <f ca="1">IF(РТУС!AW593="",HYPERLINK("#РТУС!"&amp;CELL("адрес",Проверка!AW593),"заполнить"),IF(OR(РТУС!AW593="Включен в полном объеме",РТУС!AW593="Включен частично"),HYPERLINK("#Проверка!"&amp;CELL("адрес",Проверка!AW593),РТУС!AW593),HYPERLINK("#РТУС!"&amp;CELL("адрес",Проверка!AW593),"###")))</f>
        <v>заполнить</v>
      </c>
      <c r="AX593" s="15" t="str">
        <f ca="1">IF(РТУС!AX593="",HYPERLINK("#РТУС!"&amp;CELL("адрес",Проверка!AX593),"заполнить"),IF(AND(LEN(РТУС!AX593)=5,РТУС!AX593&lt;TODAY()),HYPERLINK("#Проверка!"&amp;CELL("адрес",Проверка!AX593),РТУС!AX593),HYPERLINK("#РТУС!"&amp;CELL("адрес",Проверка!AX593),"###")))</f>
        <v>заполнить</v>
      </c>
      <c r="AY593" s="15" t="str">
        <f ca="1">IF(РТУС!AY593="",HYPERLINK("#РТУС!"&amp;CELL("адрес",Проверка!AY593),"заполнить"),IF(AND(LEN(РТУС!AY593)=5,РТУС!AY593&lt;TODAY()),HYPERLINK("#Проверка!"&amp;CELL("адрес",Проверка!AY593),РТУС!AY593),HYPERLINK("#РТУС!"&amp;CELL("адрес",Проверка!AY593),"###")))</f>
        <v>заполнить</v>
      </c>
    </row>
    <row r="594" spans="1:51" x14ac:dyDescent="0.25">
      <c r="A594" s="10" t="str">
        <f>РТУС!A594</f>
        <v>.</v>
      </c>
      <c r="B594" s="13" t="str">
        <f ca="1">IF(РТУС!B594="",HYPERLINK("#РТУС!"&amp;CELL("адрес",Проверка!B594),"заполнить"),IF(AND(LEN(РТУС!B594)=10,РТУС!B593=РТУС!B594),HYPERLINK("#Проверка!"&amp;CELL("адрес",Проверка!B594),РТУС!B594),HYPERLINK("#РТУС!"&amp;CELL("адрес",Проверка!B594),"###")))</f>
        <v>заполнить</v>
      </c>
      <c r="C594" s="13" t="str">
        <f ca="1">IF(РТУС!C594="",HYPERLINK("#РТУС!"&amp;CELL("адрес",Проверка!C594),"заполнить"),IF(AND(ISNUMBER(РТУС!C594)=TRUE,РТУС!C594&gt;0,РТУС!C593=РТУС!C594),HYPERLINK("#Проверка!"&amp;CELL("адрес",Проверка!C594),РТУС!C594),HYPERLINK("#РТУС!"&amp;CELL("адрес",Проверка!C594),"###")))</f>
        <v>заполнить</v>
      </c>
      <c r="D594" s="13" t="str">
        <f>IF(РТУС!D594="","",РТУС!D594)</f>
        <v/>
      </c>
      <c r="E594" s="13" t="str">
        <f ca="1">IF(РТУС!E594="",HYPERLINK("#РТУС!"&amp;CELL("адрес",Проверка!E594),"заполнить"),IF(РТУС!E593=РТУС!E594,HYPERLINK("#Проверка!"&amp;CELL("адрес",Проверка!E594),РТУС!E594),HYPERLINK("#РТУС!"&amp;CELL("адрес",Проверка!E594),"###")))</f>
        <v>заполнить</v>
      </c>
      <c r="F594" s="13" t="str">
        <f ca="1">IF(РТУС!F594="",HYPERLINK("#РТУС!"&amp;CELL("адрес",Проверка!F594),"заполнить"),HYPERLINK("#Проверка!"&amp;CELL("адрес",Проверка!F594),РТУС!F594))</f>
        <v>заполнить</v>
      </c>
      <c r="G594" s="20" t="str">
        <f ca="1">IF(РТУС!G594="",HYPERLINK("#РТУС!"&amp;CELL("адрес",Проверка!G594),"заполнить"),IF(РТУС!G594="1",HYPERLINK("#Проверка!"&amp;CELL("адрес",Проверка!G594),"1"),IF(AND(ISNUMBER(РТУС!G594)=TRUE,РТУС!G594&lt;=1,РТУС!G594&gt;0),IF(SUMIF(РТУС!$A$4:$A$1000,A594,РТУС!$G$4:$G$1000)=1,HYPERLINK("#Проверка!"&amp;CELL("адрес",Проверка!G594),РТУС!G594),HYPERLINK("#РТУС!"&amp;CELL("адрес",Проверка!G594),"сумма долей ≠ 1")),HYPERLINK("#РТУС!"&amp;CELL("адрес",Проверка!G594),"###"))))</f>
        <v>заполнить</v>
      </c>
      <c r="H594" s="13" t="str">
        <f ca="1">IF(РТУС!H594="",HYPERLINK("#РТУС!"&amp;CELL("адрес",Проверка!H594),"заполнить"),IF(OR(РТУС!H594="Юрлицо",РТУС!H594="Физлицо",РТУС!H594="ИП"),HYPERLINK("#Проверка!"&amp;CELL("адрес",Проверка!H594),РТУС!H594),HYPERLINK("#РТУС!"&amp;CELL("адрес",Проверка!H594),"###")))</f>
        <v>заполнить</v>
      </c>
      <c r="I594" s="13" t="str">
        <f ca="1">IF(OR(РТУС!H594="Юрлицо",РТУС!H594="ИП"),IF(РТУС!I594="",HYPERLINK("#РТУС!"&amp;CELL("адрес",Проверка!I594),"заполнить"),IF(OR(LEN(РТУС!I594)=10,LEN(РТУС!I594)=12),HYPERLINK("#Проверка!"&amp;CELL("адрес",Проверка!I594),РТУС!I594),HYPERLINK("#РТУС!"&amp;CELL("адрес",Проверка!I594),"###"))),"")</f>
        <v/>
      </c>
      <c r="J594" s="15" t="str">
        <f ca="1">IF(РТУС!J594="","",IF(AND(LEN(РТУС!J594)=5,РТУС!J594&lt;TODAY()),HYPERLINK("#Проверка!"&amp;CELL("адрес",Проверка!J594),РТУС!J594),HYPERLINK("#РТУС!"&amp;CELL("адрес",Проверка!J594),"###")))</f>
        <v/>
      </c>
      <c r="K594" s="13" t="str">
        <f>IF(РТУС!K594="","",РТУС!K594)</f>
        <v/>
      </c>
      <c r="L594" s="13" t="str">
        <f ca="1">IF(OR(РТУС!H594="Физлицо",РТУС!H594="ИП"),IF(РТУС!L594="",HYPERLINK("#РТУС!"&amp;CELL("адрес",Проверка!L594),"заполнить"),IF(OR(РТУС!L594="Загранпаспорт гражданина РФ",РТУС!L594="Паспорт гражданина РФ",РТУС!L594="Иностранный паспорт",РТУС!L594="Свидетельство о рождении",РТУС!L594="Вид на жительство"),HYPERLINK("#Проверка!"&amp;CELL("адрес",Проверка!L594),РТУС!L594),HYPERLINK("#РТУС!"&amp;CELL("адрес",Проверка!L594),"###"))),"")</f>
        <v/>
      </c>
      <c r="M594" s="13" t="str">
        <f ca="1">IF(AND(OR(РТУС!L594="Паспорт гражданина РФ",РТУС!L594="Свидетельство о рождении"),РТУС!M594=""),HYPERLINK("#РТУС!"&amp;CELL("адрес",Проверка!M594),"заполнить"),IF(РТУС!L594="Паспорт гражданина РФ",IF(LEN(РТУС!M594)=4,HYPERLINK("#Проверка!"&amp;CELL("адрес",Проверка!M594),РТУС!M594),HYPERLINK("#РТУС!"&amp;CELL("адрес",Проверка!M594),"###")),IF(РТУС!L594="Свидетельство о рождении",HYPERLINK("#Проверка!"&amp;CELL("адрес",Проверка!M594),РТУС!M594),"")))</f>
        <v/>
      </c>
      <c r="N594" s="13" t="str">
        <f ca="1">IF(РТУС!L594="","",IF(РТУС!N594="",HYPERLINK("#РТУС!"&amp;CELL("адрес",Проверка!N594),"заполнить"),IF(OR(РТУС!L594="Паспорт гражданина РФ",РТУС!L594="Свидетельство о рождении"),IF(LEN(РТУС!N594)=6,HYPERLINK("#Проверка!"&amp;CELL("адрес",Проверка!N594),РТУС!N594),HYPERLINK("#РТУС!"&amp;CELL("адрес",Проверка!N594),"###")),HYPERLINK("#Проверка!"&amp;CELL("адрес",Проверка!N594),РТУС!N594))))</f>
        <v/>
      </c>
      <c r="O594" s="15" t="str">
        <f ca="1">IF(РТУС!L594="","",IF(РТУС!O594="",HYPERLINK("#РТУС!"&amp;CELL("адрес",Проверка!O594),"заполнить"),IF(AND(LEN(РТУС!O594)=5,РТУС!O594&lt;TODAY()),IF(РТУС!L594="Свидетельство о рождении",IF(РТУС!O594&gt;EDATE(TODAY(),-168),HYPERLINK("#Проверка!"&amp;CELL("адрес",Проверка!O594),РТУС!O594),HYPERLINK("#РТУС!"&amp;CELL("адрес",Проверка!O594),"недействительно")),HYPERLINK("#Проверка!"&amp;CELL("адрес",Проверка!O594),РТУС!O594)),HYPERLINK("#РТУС!"&amp;CELL("адрес",Проверка!O594),"###"))))</f>
        <v/>
      </c>
      <c r="P594" s="21" t="str">
        <f ca="1">IF(РТУС!L594="Паспорт гражданина РФ",IF(РТУС!P594="",HYPERLINK("#РТУС!"&amp;CELL("адрес",Проверка!P594),"заполнить"),HYPERLINK("#Проверка!"&amp;CELL("адрес",Проверка!P594),РТУС!P594)),"")</f>
        <v/>
      </c>
      <c r="Q594" s="13" t="str">
        <f ca="1">IF(РТУС!L594="Паспорт гражданина РФ",IF(РТУС!Q594="",HYPERLINK("#РТУС!"&amp;CELL("адрес",Проверка!Q594),"заполнить"),IF(LEN(РТУС!Q594)=7,HYPERLINK("#Проверка!"&amp;CELL("адрес",Проверка!Q594),РТУС!Q594),HYPERLINK("#РТУС!"&amp;CELL("адрес",Проверка!Q594),"###"))),"")</f>
        <v/>
      </c>
      <c r="R594" s="13" t="str">
        <f ca="1">IF(РТУС!R594="",HYPERLINK("#РТУС!"&amp;CELL("адрес",Проверка!R594),"заполнить"),HYPERLINK("#Проверка!"&amp;CELL("адрес",Проверка!R594),РТУС!R594))</f>
        <v>заполнить</v>
      </c>
      <c r="S594" s="13" t="str">
        <f>IF(РТУС!S594="","",РТУС!S594)</f>
        <v/>
      </c>
      <c r="T594" s="13" t="str">
        <f>IF(РТУС!T594="","",РТУС!T594)</f>
        <v/>
      </c>
      <c r="U594" s="13" t="str">
        <f>IF(РТУС!U594="","",РТУС!U594)</f>
        <v/>
      </c>
      <c r="V594" s="13" t="str">
        <f ca="1">IF(РТУС!V594="",HYPERLINK("#РТУС!"&amp;CELL("адрес",Проверка!V594),"заполнить"),IF(OR(РТУС!V594="Договор участия в долевом строительстве",РТУС!V594="Предварительный договор участия в долевом строительстве",РТУС!V594="Определение Арбитражного суда",РТУС!V594="Решение суда общей юрисдикции",РТУС!V594="Иные договоры"),HYPERLINK("#Проверка!"&amp;CELL("адрес",Проверка!V594),РТУС!V594),HYPERLINK("#РТУС!"&amp;CELL("адрес",Проверка!V594),"###")))</f>
        <v>заполнить</v>
      </c>
      <c r="W594" s="13" t="str">
        <f ca="1">IF(РТУС!W594="",HYPERLINK("#РТУС!"&amp;CELL("адрес",Проверка!W594),"заполнить"),HYPERLINK("#Проверка!"&amp;CELL("адрес",Проверка!W594),РТУС!W594))</f>
        <v>заполнить</v>
      </c>
      <c r="X594" s="15" t="str">
        <f ca="1">IF(РТУС!X594="",HYPERLINK("#РТУС!"&amp;CELL("адрес",Проверка!X594),"заполнить"),IF(AND(LEN(РТУС!X594)=5,РТУС!X594&lt;TODAY()),HYPERLINK("#Проверка!"&amp;CELL("адрес",Проверка!X594),РТУС!X594),HYPERLINK("#РТУС!"&amp;CELL("адрес",Проверка!X594),"###")))</f>
        <v>заполнить</v>
      </c>
      <c r="Y594" s="13" t="str">
        <f>IF(РТУС!Y594="","",РТУС!Y594)</f>
        <v/>
      </c>
      <c r="Z594" s="15" t="str">
        <f ca="1">IF(РТУС!Z594="","",IF(AND(LEN(РТУС!Z594)=5,РТУС!Z594&lt;TODAY()),HYPERLINK("#Проверка!"&amp;CELL("адрес",Проверка!Z594),РТУС!Z594),HYPERLINK("#РТУС!"&amp;CELL("адрес",Проверка!Z594),"###")))</f>
        <v/>
      </c>
      <c r="AA594" s="18" t="str">
        <f ca="1">IF(РТУС!AA594="",HYPERLINK("#РТУС!"&amp;CELL("адрес",Проверка!AA594),"заполнить"),IF(ISNUMBER(РТУС!AA594)=TRUE,HYPERLINK("#Проверка!"&amp;CELL("адрес",Проверка!AA594),РТУС!AA594),HYPERLINK("#РТУС!"&amp;CELL("адрес",Проверка!AA594),"###")))</f>
        <v>заполнить</v>
      </c>
      <c r="AB594" s="18" t="str">
        <f ca="1">IF(РТУС!AB594="",HYPERLINK("#РТУС!"&amp;CELL("адрес",Проверка!AB594),"заполнить"),IF(ISNUMBER(РТУС!AB594)=TRUE,HYPERLINK("#Проверка!"&amp;CELL("адрес",Проверка!AB594),РТУС!AB594),HYPERLINK("#РТУС!"&amp;CELL("адрес",Проверка!AB594),"###")))</f>
        <v>заполнить</v>
      </c>
      <c r="AC594" s="18" t="str">
        <f ca="1">IF(РТУС!AC594="","",IF(ISNUMBER(РТУС!AC594)=TRUE,HYPERLINK("#Проверка!"&amp;CELL("адрес",Проверка!AC594),РТУС!AC594),HYPERLINK("#РТУС!"&amp;CELL("адрес",Проверка!AC594),"###")))</f>
        <v/>
      </c>
      <c r="AD594" s="18" t="str">
        <f ca="1">IF(РТУС!AD594="","",IF(ISNUMBER(РТУС!AD594)=TRUE,HYPERLINK("#Проверка!"&amp;CELL("адрес",Проверка!AD594),РТУС!AD594),HYPERLINK("#РТУС!"&amp;CELL("адрес",Проверка!AD594),"###")))</f>
        <v/>
      </c>
      <c r="AE594" s="13" t="str">
        <f>IF(РТУС!AE594="","",РТУС!AE594)</f>
        <v/>
      </c>
      <c r="AF594" s="15" t="str">
        <f ca="1">IF(РТУС!AE594="","",IF(РТУС!AF594="",HYPERLINK("#РТУС!"&amp;CELL("адрес",Проверка!AF594),"заполнить"),IF(AND(LEN(РТУС!AF594)=5,РТУС!AF594&lt;TODAY()),HYPERLINK("#Проверка!"&amp;CELL("адрес",Проверка!AF594),РТУС!AF594),HYPERLINK("#РТУС!"&amp;CELL("адрес",Проверка!AF594),"###"))))</f>
        <v/>
      </c>
      <c r="AG594" s="13"/>
      <c r="AH594" s="15" t="str">
        <f ca="1">IF(РТУС!AE594="","",IF(РТУС!AH594="",HYPERLINK("#РТУС!"&amp;CELL("адрес",Проверка!AH594),"заполнить"),IF(AND(LEN(РТУС!AH594)=5,РТУС!AH594&lt;TODAY()),HYPERLINK("#Проверка!"&amp;CELL("адрес",Проверка!AH594),РТУС!AH594),HYPERLINK("#РТУС!"&amp;CELL("адрес",Проверка!AH594),"###"))))</f>
        <v/>
      </c>
      <c r="AI594" s="15" t="str">
        <f ca="1">IF(РТУС!AE594="","",IF(РТУС!AI594="",HYPERLINK("#РТУС!"&amp;CELL("адрес",Проверка!AI594),"заполнить"),HYPERLINK("#Проверка!"&amp;CELL("адрес",Проверка!AI594),РТУС!AI594)))</f>
        <v/>
      </c>
      <c r="AJ594" s="13" t="str">
        <f ca="1">IF(РТУС!AE594="","",IF(РТУС!AJ594="",HYPERLINK("#РТУС!"&amp;CELL("адрес",Проверка!AJ594),"заполнить"),IF(OR(РТУС!AJ594="Юрлицо",РТУС!AJ594="Физлицо",РТУС!AJ594="ИП"),HYPERLINK("#Проверка!"&amp;CELL("адрес",Проверка!AJ594),РТУС!AJ594),HYPERLINK("#РТУС!"&amp;CELL("адрес",Проверка!AJ594),"###"))))</f>
        <v/>
      </c>
      <c r="AK594" s="13" t="str">
        <f ca="1">IF(РТУС!AK594="",HYPERLINK("#РТУС!"&amp;CELL("адрес",Проверка!AK594),"заполнить"),IF(OR(РТУС!AK594="Квартира",РТУС!AK594="Кладовая",РТУС!AK594="Машино-место",РТУС!AK594="Нежилое помещение"),HYPERLINK("#Проверка!"&amp;CELL("адрес",Проверка!AK594),РТУС!AK594),HYPERLINK("#РТУС!"&amp;CELL("адрес",Проверка!AK594),"###")))</f>
        <v>заполнить</v>
      </c>
      <c r="AL594" s="13" t="str">
        <f ca="1">IF(РТУС!AL594="",HYPERLINK("#РТУС!"&amp;CELL("адрес",Проверка!AL594),"заполнить"),HYPERLINK("#Проверка!"&amp;CELL("адрес",Проверка!AL594),РТУС!AL594))</f>
        <v>заполнить</v>
      </c>
      <c r="AM594" s="18" t="str">
        <f ca="1">IF(РТУС!AM594="",HYPERLINK("#РТУС!"&amp;CELL("адрес",Проверка!AM594),"заполнить"),IF(ISNUMBER(РТУС!AM594)=TRUE,IF(РТУС!AK594="Нежилое помещение",IF(РТУС!AM594&gt;7,HYPERLINK("#РТУС!"&amp;CELL("адрес",Проверка!AM594),"не больше 7 кв.м."),РТУС!AM594),HYPERLINK("#Проверка!"&amp;CELL("адрес",Проверка!AM594),РТУС!AM594)),HYPERLINK("#РТУС!"&amp;CELL("адрес",Проверка!AM594),"###")))</f>
        <v>заполнить</v>
      </c>
      <c r="AN594" s="13" t="str">
        <f ca="1">IF(РТУС!AN594="",HYPERLINK("#РТУС!"&amp;CELL("адрес",Проверка!AN594),"заполнить"),IF(OR(РТУС!AN594="Общая площадь помещения",РТУС!AN594="Общая приведенная площадь жилого помещения",РТУС!AN594="Общая площадь жилого помещения с учетом лоджий, балконов, террас и веранд"),HYPERLINK("#Проверка!"&amp;CELL("адрес",Проверка!AN594),РТУС!AN594),HYPERLINK("#РТУС!"&amp;CELL("адрес",Проверка!AN594),"###")))</f>
        <v>заполнить</v>
      </c>
      <c r="AO594" s="13" t="str">
        <f ca="1">IF(OR(РТУС!AK594="Квартира",РТУС!A594="Нежилое помещение"),IF(РТУС!AO594="",HYPERLINK("#РТУС!"&amp;CELL("адрес",Проверка!AO594),"заполнить"),IF(ISNUMBER(РТУС!AO594)=TRUE,HYPERLINK("#Проверка!"&amp;CELL("адрес",Проверка!AO594),РТУС!AO594),HYPERLINK("#РТУС!"&amp;CELL("адрес",Проверка!AO594),"###"))),"")</f>
        <v/>
      </c>
      <c r="AP594" s="13" t="str">
        <f>IF(РТУС!AP594="","",РТУС!AP594)</f>
        <v/>
      </c>
      <c r="AQ594" s="13" t="str">
        <f ca="1">IF(РТУС!AQ594="",HYPERLINK("#РТУС!"&amp;CELL("адрес",Проверка!AQ594),"заполнить"),HYPERLINK("#Проверка!"&amp;CELL("адрес",Проверка!AQ594),РТУС!AQ594))</f>
        <v>заполнить</v>
      </c>
      <c r="AR594" s="18" t="str">
        <f ca="1">IF(РТУС!AR594="",HYPERLINK("#РТУС!"&amp;CELL("адрес",Проверка!AR594),"заполнить"),IF(ISNUMBER(РТУС!AR594)=FALSE,HYPERLINK("#РТУС!"&amp;CELL("адрес",Проверка!AR594),"###"),IF(РТУС!G594="1",IF(РТУС!AB594=РТУС!AR594+РТУС!AU594,HYPERLINK("#Проверка!"&amp;CELL("адрес",Проверка!AR594),РТУС!AR594),HYPERLINK("#РТУС!"&amp;CELL("адрес",Проверка!AR594),"сверить суммы")),IF(РТУС!AB594=(SUMIF(РТУС!$A$4:$A$1000,A594,РТУС!$AR$4:$AR$1000)+SUMIF(РТУС!$A$4:$A$1000,A594,РТУС!$AU$4:$AU$1000)),HYPERLINK("#Проверка!"&amp;CELL("адрес",Проверка!AR594),РТУС!AR594),HYPERLINK("#РТУС!"&amp;CELL("адрес",Проверка!AR594),"сверить суммы")))))</f>
        <v>заполнить</v>
      </c>
      <c r="AS594" s="13" t="str">
        <f>IF(РТУС!AS594="","",РТУС!AS594)</f>
        <v/>
      </c>
      <c r="AT594" s="18" t="str">
        <f ca="1">IF(РТУС!AT594="",HYPERLINK("#РТУС!"&amp;CELL("адрес",Проверка!AT594),"заполнить"),IF(ISNUMBER(РТУС!AT594)=FALSE,HYPERLINK("#РТУС!"&amp;CELL("адрес",Проверка!AT594),"###"),IF(РТУС!AT594=РТУС!AR594,HYPERLINK("#Проверка!"&amp;CELL("адрес",Проверка!AT594),РТУС!AT594),HYPERLINK("#РТУС!"&amp;CELL("адрес",Проверка!AT594),"сверить суммы"))))</f>
        <v>заполнить</v>
      </c>
      <c r="AU594" s="18" t="str">
        <f ca="1">IF(РТУС!AU594="",HYPERLINK("#РТУС!"&amp;CELL("адрес",Проверка!AU594),"заполнить"),IF(ISNUMBER(РТУС!AU594)=FALSE,HYPERLINK("#РТУС!"&amp;CELL("адрес",Проверка!AU594),"###"),IF(РТУС!G594="1",IF(РТУС!AB594=РТУС!AR594+РТУС!AU594,HYPERLINK("#Проверка!"&amp;CELL("адрес",Проверка!AU594),РТУС!AU594),HYPERLINK("#РТУС!"&amp;CELL("адрес",Проверка!AU594),"сверить суммы")),IF(РТУС!AB594=(SUMIF(РТУС!$A$4:$A$1000,A594,РТУС!$AR$4:$AR$1000)+SUMIF(РТУС!$A$4:$A$1000,A594,РТУС!$AU$4:$AU$1000)),HYPERLINK("#Проверка!"&amp;CELL("адрес",Проверка!AU594),РТУС!AU594),HYPERLINK("#РТУС!"&amp;CELL("адрес",Проверка!AU594),"сверить суммы")))))</f>
        <v>заполнить</v>
      </c>
      <c r="AV594" s="13" t="str">
        <f ca="1">IF(РТУС!AV594="",HYPERLINK("#РТУС!"&amp;CELL("адрес",Проверка!AV594),"заполнить"),IF(OR(РТУС!AV594="Требование о передаче жилого помещения",РТУС!AV594="Требование о передаче машино-места",РТУС!AV594="Требования о передаче нежилого помещения",РТУС!AV594="Денежные требования"),HYPERLINK("#Проверка!"&amp;CELL("адрес",Проверка!AV594),РТУС!AV594),HYPERLINK("#РТУС!"&amp;CELL("адрес",Проверка!AV594),"###")))</f>
        <v>заполнить</v>
      </c>
      <c r="AW594" s="13" t="str">
        <f ca="1">IF(РТУС!AW594="",HYPERLINK("#РТУС!"&amp;CELL("адрес",Проверка!AW594),"заполнить"),IF(OR(РТУС!AW594="Включен в полном объеме",РТУС!AW594="Включен частично"),HYPERLINK("#Проверка!"&amp;CELL("адрес",Проверка!AW594),РТУС!AW594),HYPERLINK("#РТУС!"&amp;CELL("адрес",Проверка!AW594),"###")))</f>
        <v>заполнить</v>
      </c>
      <c r="AX594" s="15" t="str">
        <f ca="1">IF(РТУС!AX594="",HYPERLINK("#РТУС!"&amp;CELL("адрес",Проверка!AX594),"заполнить"),IF(AND(LEN(РТУС!AX594)=5,РТУС!AX594&lt;TODAY()),HYPERLINK("#Проверка!"&amp;CELL("адрес",Проверка!AX594),РТУС!AX594),HYPERLINK("#РТУС!"&amp;CELL("адрес",Проверка!AX594),"###")))</f>
        <v>заполнить</v>
      </c>
      <c r="AY594" s="15" t="str">
        <f ca="1">IF(РТУС!AY594="",HYPERLINK("#РТУС!"&amp;CELL("адрес",Проверка!AY594),"заполнить"),IF(AND(LEN(РТУС!AY594)=5,РТУС!AY594&lt;TODAY()),HYPERLINK("#Проверка!"&amp;CELL("адрес",Проверка!AY594),РТУС!AY594),HYPERLINK("#РТУС!"&amp;CELL("адрес",Проверка!AY594),"###")))</f>
        <v>заполнить</v>
      </c>
    </row>
    <row r="595" spans="1:51" x14ac:dyDescent="0.25">
      <c r="A595" s="10" t="str">
        <f>РТУС!A595</f>
        <v>.</v>
      </c>
      <c r="B595" s="13" t="str">
        <f ca="1">IF(РТУС!B595="",HYPERLINK("#РТУС!"&amp;CELL("адрес",Проверка!B595),"заполнить"),IF(AND(LEN(РТУС!B595)=10,РТУС!B594=РТУС!B595),HYPERLINK("#Проверка!"&amp;CELL("адрес",Проверка!B595),РТУС!B595),HYPERLINK("#РТУС!"&amp;CELL("адрес",Проверка!B595),"###")))</f>
        <v>заполнить</v>
      </c>
      <c r="C595" s="13" t="str">
        <f ca="1">IF(РТУС!C595="",HYPERLINK("#РТУС!"&amp;CELL("адрес",Проверка!C595),"заполнить"),IF(AND(ISNUMBER(РТУС!C595)=TRUE,РТУС!C595&gt;0,РТУС!C594=РТУС!C595),HYPERLINK("#Проверка!"&amp;CELL("адрес",Проверка!C595),РТУС!C595),HYPERLINK("#РТУС!"&amp;CELL("адрес",Проверка!C595),"###")))</f>
        <v>заполнить</v>
      </c>
      <c r="D595" s="13" t="str">
        <f>IF(РТУС!D595="","",РТУС!D595)</f>
        <v/>
      </c>
      <c r="E595" s="13" t="str">
        <f ca="1">IF(РТУС!E595="",HYPERLINK("#РТУС!"&amp;CELL("адрес",Проверка!E595),"заполнить"),IF(РТУС!E594=РТУС!E595,HYPERLINK("#Проверка!"&amp;CELL("адрес",Проверка!E595),РТУС!E595),HYPERLINK("#РТУС!"&amp;CELL("адрес",Проверка!E595),"###")))</f>
        <v>заполнить</v>
      </c>
      <c r="F595" s="13" t="str">
        <f ca="1">IF(РТУС!F595="",HYPERLINK("#РТУС!"&amp;CELL("адрес",Проверка!F595),"заполнить"),HYPERLINK("#Проверка!"&amp;CELL("адрес",Проверка!F595),РТУС!F595))</f>
        <v>заполнить</v>
      </c>
      <c r="G595" s="20" t="str">
        <f ca="1">IF(РТУС!G595="",HYPERLINK("#РТУС!"&amp;CELL("адрес",Проверка!G595),"заполнить"),IF(РТУС!G595="1",HYPERLINK("#Проверка!"&amp;CELL("адрес",Проверка!G595),"1"),IF(AND(ISNUMBER(РТУС!G595)=TRUE,РТУС!G595&lt;=1,РТУС!G595&gt;0),IF(SUMIF(РТУС!$A$4:$A$1000,A595,РТУС!$G$4:$G$1000)=1,HYPERLINK("#Проверка!"&amp;CELL("адрес",Проверка!G595),РТУС!G595),HYPERLINK("#РТУС!"&amp;CELL("адрес",Проверка!G595),"сумма долей ≠ 1")),HYPERLINK("#РТУС!"&amp;CELL("адрес",Проверка!G595),"###"))))</f>
        <v>заполнить</v>
      </c>
      <c r="H595" s="13" t="str">
        <f ca="1">IF(РТУС!H595="",HYPERLINK("#РТУС!"&amp;CELL("адрес",Проверка!H595),"заполнить"),IF(OR(РТУС!H595="Юрлицо",РТУС!H595="Физлицо",РТУС!H595="ИП"),HYPERLINK("#Проверка!"&amp;CELL("адрес",Проверка!H595),РТУС!H595),HYPERLINK("#РТУС!"&amp;CELL("адрес",Проверка!H595),"###")))</f>
        <v>заполнить</v>
      </c>
      <c r="I595" s="13" t="str">
        <f ca="1">IF(OR(РТУС!H595="Юрлицо",РТУС!H595="ИП"),IF(РТУС!I595="",HYPERLINK("#РТУС!"&amp;CELL("адрес",Проверка!I595),"заполнить"),IF(OR(LEN(РТУС!I595)=10,LEN(РТУС!I595)=12),HYPERLINK("#Проверка!"&amp;CELL("адрес",Проверка!I595),РТУС!I595),HYPERLINK("#РТУС!"&amp;CELL("адрес",Проверка!I595),"###"))),"")</f>
        <v/>
      </c>
      <c r="J595" s="15" t="str">
        <f ca="1">IF(РТУС!J595="","",IF(AND(LEN(РТУС!J595)=5,РТУС!J595&lt;TODAY()),HYPERLINK("#Проверка!"&amp;CELL("адрес",Проверка!J595),РТУС!J595),HYPERLINK("#РТУС!"&amp;CELL("адрес",Проверка!J595),"###")))</f>
        <v/>
      </c>
      <c r="K595" s="13" t="str">
        <f>IF(РТУС!K595="","",РТУС!K595)</f>
        <v/>
      </c>
      <c r="L595" s="13" t="str">
        <f ca="1">IF(OR(РТУС!H595="Физлицо",РТУС!H595="ИП"),IF(РТУС!L595="",HYPERLINK("#РТУС!"&amp;CELL("адрес",Проверка!L595),"заполнить"),IF(OR(РТУС!L595="Загранпаспорт гражданина РФ",РТУС!L595="Паспорт гражданина РФ",РТУС!L595="Иностранный паспорт",РТУС!L595="Свидетельство о рождении",РТУС!L595="Вид на жительство"),HYPERLINK("#Проверка!"&amp;CELL("адрес",Проверка!L595),РТУС!L595),HYPERLINK("#РТУС!"&amp;CELL("адрес",Проверка!L595),"###"))),"")</f>
        <v/>
      </c>
      <c r="M595" s="13" t="str">
        <f ca="1">IF(AND(OR(РТУС!L595="Паспорт гражданина РФ",РТУС!L595="Свидетельство о рождении"),РТУС!M595=""),HYPERLINK("#РТУС!"&amp;CELL("адрес",Проверка!M595),"заполнить"),IF(РТУС!L595="Паспорт гражданина РФ",IF(LEN(РТУС!M595)=4,HYPERLINK("#Проверка!"&amp;CELL("адрес",Проверка!M595),РТУС!M595),HYPERLINK("#РТУС!"&amp;CELL("адрес",Проверка!M595),"###")),IF(РТУС!L595="Свидетельство о рождении",HYPERLINK("#Проверка!"&amp;CELL("адрес",Проверка!M595),РТУС!M595),"")))</f>
        <v/>
      </c>
      <c r="N595" s="13" t="str">
        <f ca="1">IF(РТУС!L595="","",IF(РТУС!N595="",HYPERLINK("#РТУС!"&amp;CELL("адрес",Проверка!N595),"заполнить"),IF(OR(РТУС!L595="Паспорт гражданина РФ",РТУС!L595="Свидетельство о рождении"),IF(LEN(РТУС!N595)=6,HYPERLINK("#Проверка!"&amp;CELL("адрес",Проверка!N595),РТУС!N595),HYPERLINK("#РТУС!"&amp;CELL("адрес",Проверка!N595),"###")),HYPERLINK("#Проверка!"&amp;CELL("адрес",Проверка!N595),РТУС!N595))))</f>
        <v/>
      </c>
      <c r="O595" s="15" t="str">
        <f ca="1">IF(РТУС!L595="","",IF(РТУС!O595="",HYPERLINK("#РТУС!"&amp;CELL("адрес",Проверка!O595),"заполнить"),IF(AND(LEN(РТУС!O595)=5,РТУС!O595&lt;TODAY()),IF(РТУС!L595="Свидетельство о рождении",IF(РТУС!O595&gt;EDATE(TODAY(),-168),HYPERLINK("#Проверка!"&amp;CELL("адрес",Проверка!O595),РТУС!O595),HYPERLINK("#РТУС!"&amp;CELL("адрес",Проверка!O595),"недействительно")),HYPERLINK("#Проверка!"&amp;CELL("адрес",Проверка!O595),РТУС!O595)),HYPERLINK("#РТУС!"&amp;CELL("адрес",Проверка!O595),"###"))))</f>
        <v/>
      </c>
      <c r="P595" s="21" t="str">
        <f ca="1">IF(РТУС!L595="Паспорт гражданина РФ",IF(РТУС!P595="",HYPERLINK("#РТУС!"&amp;CELL("адрес",Проверка!P595),"заполнить"),HYPERLINK("#Проверка!"&amp;CELL("адрес",Проверка!P595),РТУС!P595)),"")</f>
        <v/>
      </c>
      <c r="Q595" s="13" t="str">
        <f ca="1">IF(РТУС!L595="Паспорт гражданина РФ",IF(РТУС!Q595="",HYPERLINK("#РТУС!"&amp;CELL("адрес",Проверка!Q595),"заполнить"),IF(LEN(РТУС!Q595)=7,HYPERLINK("#Проверка!"&amp;CELL("адрес",Проверка!Q595),РТУС!Q595),HYPERLINK("#РТУС!"&amp;CELL("адрес",Проверка!Q595),"###"))),"")</f>
        <v/>
      </c>
      <c r="R595" s="13" t="str">
        <f ca="1">IF(РТУС!R595="",HYPERLINK("#РТУС!"&amp;CELL("адрес",Проверка!R595),"заполнить"),HYPERLINK("#Проверка!"&amp;CELL("адрес",Проверка!R595),РТУС!R595))</f>
        <v>заполнить</v>
      </c>
      <c r="S595" s="13" t="str">
        <f>IF(РТУС!S595="","",РТУС!S595)</f>
        <v/>
      </c>
      <c r="T595" s="13" t="str">
        <f>IF(РТУС!T595="","",РТУС!T595)</f>
        <v/>
      </c>
      <c r="U595" s="13" t="str">
        <f>IF(РТУС!U595="","",РТУС!U595)</f>
        <v/>
      </c>
      <c r="V595" s="13" t="str">
        <f ca="1">IF(РТУС!V595="",HYPERLINK("#РТУС!"&amp;CELL("адрес",Проверка!V595),"заполнить"),IF(OR(РТУС!V595="Договор участия в долевом строительстве",РТУС!V595="Предварительный договор участия в долевом строительстве",РТУС!V595="Определение Арбитражного суда",РТУС!V595="Решение суда общей юрисдикции",РТУС!V595="Иные договоры"),HYPERLINK("#Проверка!"&amp;CELL("адрес",Проверка!V595),РТУС!V595),HYPERLINK("#РТУС!"&amp;CELL("адрес",Проверка!V595),"###")))</f>
        <v>заполнить</v>
      </c>
      <c r="W595" s="13" t="str">
        <f ca="1">IF(РТУС!W595="",HYPERLINK("#РТУС!"&amp;CELL("адрес",Проверка!W595),"заполнить"),HYPERLINK("#Проверка!"&amp;CELL("адрес",Проверка!W595),РТУС!W595))</f>
        <v>заполнить</v>
      </c>
      <c r="X595" s="15" t="str">
        <f ca="1">IF(РТУС!X595="",HYPERLINK("#РТУС!"&amp;CELL("адрес",Проверка!X595),"заполнить"),IF(AND(LEN(РТУС!X595)=5,РТУС!X595&lt;TODAY()),HYPERLINK("#Проверка!"&amp;CELL("адрес",Проверка!X595),РТУС!X595),HYPERLINK("#РТУС!"&amp;CELL("адрес",Проверка!X595),"###")))</f>
        <v>заполнить</v>
      </c>
      <c r="Y595" s="13" t="str">
        <f>IF(РТУС!Y595="","",РТУС!Y595)</f>
        <v/>
      </c>
      <c r="Z595" s="15" t="str">
        <f ca="1">IF(РТУС!Z595="","",IF(AND(LEN(РТУС!Z595)=5,РТУС!Z595&lt;TODAY()),HYPERLINK("#Проверка!"&amp;CELL("адрес",Проверка!Z595),РТУС!Z595),HYPERLINK("#РТУС!"&amp;CELL("адрес",Проверка!Z595),"###")))</f>
        <v/>
      </c>
      <c r="AA595" s="18" t="str">
        <f ca="1">IF(РТУС!AA595="",HYPERLINK("#РТУС!"&amp;CELL("адрес",Проверка!AA595),"заполнить"),IF(ISNUMBER(РТУС!AA595)=TRUE,HYPERLINK("#Проверка!"&amp;CELL("адрес",Проверка!AA595),РТУС!AA595),HYPERLINK("#РТУС!"&amp;CELL("адрес",Проверка!AA595),"###")))</f>
        <v>заполнить</v>
      </c>
      <c r="AB595" s="18" t="str">
        <f ca="1">IF(РТУС!AB595="",HYPERLINK("#РТУС!"&amp;CELL("адрес",Проверка!AB595),"заполнить"),IF(ISNUMBER(РТУС!AB595)=TRUE,HYPERLINK("#Проверка!"&amp;CELL("адрес",Проверка!AB595),РТУС!AB595),HYPERLINK("#РТУС!"&amp;CELL("адрес",Проверка!AB595),"###")))</f>
        <v>заполнить</v>
      </c>
      <c r="AC595" s="18" t="str">
        <f ca="1">IF(РТУС!AC595="","",IF(ISNUMBER(РТУС!AC595)=TRUE,HYPERLINK("#Проверка!"&amp;CELL("адрес",Проверка!AC595),РТУС!AC595),HYPERLINK("#РТУС!"&amp;CELL("адрес",Проверка!AC595),"###")))</f>
        <v/>
      </c>
      <c r="AD595" s="18" t="str">
        <f ca="1">IF(РТУС!AD595="","",IF(ISNUMBER(РТУС!AD595)=TRUE,HYPERLINK("#Проверка!"&amp;CELL("адрес",Проверка!AD595),РТУС!AD595),HYPERLINK("#РТУС!"&amp;CELL("адрес",Проверка!AD595),"###")))</f>
        <v/>
      </c>
      <c r="AE595" s="13" t="str">
        <f>IF(РТУС!AE595="","",РТУС!AE595)</f>
        <v/>
      </c>
      <c r="AF595" s="15" t="str">
        <f ca="1">IF(РТУС!AE595="","",IF(РТУС!AF595="",HYPERLINK("#РТУС!"&amp;CELL("адрес",Проверка!AF595),"заполнить"),IF(AND(LEN(РТУС!AF595)=5,РТУС!AF595&lt;TODAY()),HYPERLINK("#Проверка!"&amp;CELL("адрес",Проверка!AF595),РТУС!AF595),HYPERLINK("#РТУС!"&amp;CELL("адрес",Проверка!AF595),"###"))))</f>
        <v/>
      </c>
      <c r="AG595" s="13"/>
      <c r="AH595" s="15" t="str">
        <f ca="1">IF(РТУС!AE595="","",IF(РТУС!AH595="",HYPERLINK("#РТУС!"&amp;CELL("адрес",Проверка!AH595),"заполнить"),IF(AND(LEN(РТУС!AH595)=5,РТУС!AH595&lt;TODAY()),HYPERLINK("#Проверка!"&amp;CELL("адрес",Проверка!AH595),РТУС!AH595),HYPERLINK("#РТУС!"&amp;CELL("адрес",Проверка!AH595),"###"))))</f>
        <v/>
      </c>
      <c r="AI595" s="15" t="str">
        <f ca="1">IF(РТУС!AE595="","",IF(РТУС!AI595="",HYPERLINK("#РТУС!"&amp;CELL("адрес",Проверка!AI595),"заполнить"),HYPERLINK("#Проверка!"&amp;CELL("адрес",Проверка!AI595),РТУС!AI595)))</f>
        <v/>
      </c>
      <c r="AJ595" s="13" t="str">
        <f ca="1">IF(РТУС!AE595="","",IF(РТУС!AJ595="",HYPERLINK("#РТУС!"&amp;CELL("адрес",Проверка!AJ595),"заполнить"),IF(OR(РТУС!AJ595="Юрлицо",РТУС!AJ595="Физлицо",РТУС!AJ595="ИП"),HYPERLINK("#Проверка!"&amp;CELL("адрес",Проверка!AJ595),РТУС!AJ595),HYPERLINK("#РТУС!"&amp;CELL("адрес",Проверка!AJ595),"###"))))</f>
        <v/>
      </c>
      <c r="AK595" s="13" t="str">
        <f ca="1">IF(РТУС!AK595="",HYPERLINK("#РТУС!"&amp;CELL("адрес",Проверка!AK595),"заполнить"),IF(OR(РТУС!AK595="Квартира",РТУС!AK595="Кладовая",РТУС!AK595="Машино-место",РТУС!AK595="Нежилое помещение"),HYPERLINK("#Проверка!"&amp;CELL("адрес",Проверка!AK595),РТУС!AK595),HYPERLINK("#РТУС!"&amp;CELL("адрес",Проверка!AK595),"###")))</f>
        <v>заполнить</v>
      </c>
      <c r="AL595" s="13" t="str">
        <f ca="1">IF(РТУС!AL595="",HYPERLINK("#РТУС!"&amp;CELL("адрес",Проверка!AL595),"заполнить"),HYPERLINK("#Проверка!"&amp;CELL("адрес",Проверка!AL595),РТУС!AL595))</f>
        <v>заполнить</v>
      </c>
      <c r="AM595" s="18" t="str">
        <f ca="1">IF(РТУС!AM595="",HYPERLINK("#РТУС!"&amp;CELL("адрес",Проверка!AM595),"заполнить"),IF(ISNUMBER(РТУС!AM595)=TRUE,IF(РТУС!AK595="Нежилое помещение",IF(РТУС!AM595&gt;7,HYPERLINK("#РТУС!"&amp;CELL("адрес",Проверка!AM595),"не больше 7 кв.м."),РТУС!AM595),HYPERLINK("#Проверка!"&amp;CELL("адрес",Проверка!AM595),РТУС!AM595)),HYPERLINK("#РТУС!"&amp;CELL("адрес",Проверка!AM595),"###")))</f>
        <v>заполнить</v>
      </c>
      <c r="AN595" s="13" t="str">
        <f ca="1">IF(РТУС!AN595="",HYPERLINK("#РТУС!"&amp;CELL("адрес",Проверка!AN595),"заполнить"),IF(OR(РТУС!AN595="Общая площадь помещения",РТУС!AN595="Общая приведенная площадь жилого помещения",РТУС!AN595="Общая площадь жилого помещения с учетом лоджий, балконов, террас и веранд"),HYPERLINK("#Проверка!"&amp;CELL("адрес",Проверка!AN595),РТУС!AN595),HYPERLINK("#РТУС!"&amp;CELL("адрес",Проверка!AN595),"###")))</f>
        <v>заполнить</v>
      </c>
      <c r="AO595" s="13" t="str">
        <f ca="1">IF(OR(РТУС!AK595="Квартира",РТУС!A595="Нежилое помещение"),IF(РТУС!AO595="",HYPERLINK("#РТУС!"&amp;CELL("адрес",Проверка!AO595),"заполнить"),IF(ISNUMBER(РТУС!AO595)=TRUE,HYPERLINK("#Проверка!"&amp;CELL("адрес",Проверка!AO595),РТУС!AO595),HYPERLINK("#РТУС!"&amp;CELL("адрес",Проверка!AO595),"###"))),"")</f>
        <v/>
      </c>
      <c r="AP595" s="13" t="str">
        <f>IF(РТУС!AP595="","",РТУС!AP595)</f>
        <v/>
      </c>
      <c r="AQ595" s="13" t="str">
        <f ca="1">IF(РТУС!AQ595="",HYPERLINK("#РТУС!"&amp;CELL("адрес",Проверка!AQ595),"заполнить"),HYPERLINK("#Проверка!"&amp;CELL("адрес",Проверка!AQ595),РТУС!AQ595))</f>
        <v>заполнить</v>
      </c>
      <c r="AR595" s="18" t="str">
        <f ca="1">IF(РТУС!AR595="",HYPERLINK("#РТУС!"&amp;CELL("адрес",Проверка!AR595),"заполнить"),IF(ISNUMBER(РТУС!AR595)=FALSE,HYPERLINK("#РТУС!"&amp;CELL("адрес",Проверка!AR595),"###"),IF(РТУС!G595="1",IF(РТУС!AB595=РТУС!AR595+РТУС!AU595,HYPERLINK("#Проверка!"&amp;CELL("адрес",Проверка!AR595),РТУС!AR595),HYPERLINK("#РТУС!"&amp;CELL("адрес",Проверка!AR595),"сверить суммы")),IF(РТУС!AB595=(SUMIF(РТУС!$A$4:$A$1000,A595,РТУС!$AR$4:$AR$1000)+SUMIF(РТУС!$A$4:$A$1000,A595,РТУС!$AU$4:$AU$1000)),HYPERLINK("#Проверка!"&amp;CELL("адрес",Проверка!AR595),РТУС!AR595),HYPERLINK("#РТУС!"&amp;CELL("адрес",Проверка!AR595),"сверить суммы")))))</f>
        <v>заполнить</v>
      </c>
      <c r="AS595" s="13" t="str">
        <f>IF(РТУС!AS595="","",РТУС!AS595)</f>
        <v/>
      </c>
      <c r="AT595" s="18" t="str">
        <f ca="1">IF(РТУС!AT595="",HYPERLINK("#РТУС!"&amp;CELL("адрес",Проверка!AT595),"заполнить"),IF(ISNUMBER(РТУС!AT595)=FALSE,HYPERLINK("#РТУС!"&amp;CELL("адрес",Проверка!AT595),"###"),IF(РТУС!AT595=РТУС!AR595,HYPERLINK("#Проверка!"&amp;CELL("адрес",Проверка!AT595),РТУС!AT595),HYPERLINK("#РТУС!"&amp;CELL("адрес",Проверка!AT595),"сверить суммы"))))</f>
        <v>заполнить</v>
      </c>
      <c r="AU595" s="18" t="str">
        <f ca="1">IF(РТУС!AU595="",HYPERLINK("#РТУС!"&amp;CELL("адрес",Проверка!AU595),"заполнить"),IF(ISNUMBER(РТУС!AU595)=FALSE,HYPERLINK("#РТУС!"&amp;CELL("адрес",Проверка!AU595),"###"),IF(РТУС!G595="1",IF(РТУС!AB595=РТУС!AR595+РТУС!AU595,HYPERLINK("#Проверка!"&amp;CELL("адрес",Проверка!AU595),РТУС!AU595),HYPERLINK("#РТУС!"&amp;CELL("адрес",Проверка!AU595),"сверить суммы")),IF(РТУС!AB595=(SUMIF(РТУС!$A$4:$A$1000,A595,РТУС!$AR$4:$AR$1000)+SUMIF(РТУС!$A$4:$A$1000,A595,РТУС!$AU$4:$AU$1000)),HYPERLINK("#Проверка!"&amp;CELL("адрес",Проверка!AU595),РТУС!AU595),HYPERLINK("#РТУС!"&amp;CELL("адрес",Проверка!AU595),"сверить суммы")))))</f>
        <v>заполнить</v>
      </c>
      <c r="AV595" s="13" t="str">
        <f ca="1">IF(РТУС!AV595="",HYPERLINK("#РТУС!"&amp;CELL("адрес",Проверка!AV595),"заполнить"),IF(OR(РТУС!AV595="Требование о передаче жилого помещения",РТУС!AV595="Требование о передаче машино-места",РТУС!AV595="Требования о передаче нежилого помещения",РТУС!AV595="Денежные требования"),HYPERLINK("#Проверка!"&amp;CELL("адрес",Проверка!AV595),РТУС!AV595),HYPERLINK("#РТУС!"&amp;CELL("адрес",Проверка!AV595),"###")))</f>
        <v>заполнить</v>
      </c>
      <c r="AW595" s="13" t="str">
        <f ca="1">IF(РТУС!AW595="",HYPERLINK("#РТУС!"&amp;CELL("адрес",Проверка!AW595),"заполнить"),IF(OR(РТУС!AW595="Включен в полном объеме",РТУС!AW595="Включен частично"),HYPERLINK("#Проверка!"&amp;CELL("адрес",Проверка!AW595),РТУС!AW595),HYPERLINK("#РТУС!"&amp;CELL("адрес",Проверка!AW595),"###")))</f>
        <v>заполнить</v>
      </c>
      <c r="AX595" s="15" t="str">
        <f ca="1">IF(РТУС!AX595="",HYPERLINK("#РТУС!"&amp;CELL("адрес",Проверка!AX595),"заполнить"),IF(AND(LEN(РТУС!AX595)=5,РТУС!AX595&lt;TODAY()),HYPERLINK("#Проверка!"&amp;CELL("адрес",Проверка!AX595),РТУС!AX595),HYPERLINK("#РТУС!"&amp;CELL("адрес",Проверка!AX595),"###")))</f>
        <v>заполнить</v>
      </c>
      <c r="AY595" s="15" t="str">
        <f ca="1">IF(РТУС!AY595="",HYPERLINK("#РТУС!"&amp;CELL("адрес",Проверка!AY595),"заполнить"),IF(AND(LEN(РТУС!AY595)=5,РТУС!AY595&lt;TODAY()),HYPERLINK("#Проверка!"&amp;CELL("адрес",Проверка!AY595),РТУС!AY595),HYPERLINK("#РТУС!"&amp;CELL("адрес",Проверка!AY595),"###")))</f>
        <v>заполнить</v>
      </c>
    </row>
    <row r="596" spans="1:51" x14ac:dyDescent="0.25">
      <c r="A596" s="10" t="str">
        <f>РТУС!A596</f>
        <v>.</v>
      </c>
      <c r="B596" s="13" t="str">
        <f ca="1">IF(РТУС!B596="",HYPERLINK("#РТУС!"&amp;CELL("адрес",Проверка!B596),"заполнить"),IF(AND(LEN(РТУС!B596)=10,РТУС!B595=РТУС!B596),HYPERLINK("#Проверка!"&amp;CELL("адрес",Проверка!B596),РТУС!B596),HYPERLINK("#РТУС!"&amp;CELL("адрес",Проверка!B596),"###")))</f>
        <v>заполнить</v>
      </c>
      <c r="C596" s="13" t="str">
        <f ca="1">IF(РТУС!C596="",HYPERLINK("#РТУС!"&amp;CELL("адрес",Проверка!C596),"заполнить"),IF(AND(ISNUMBER(РТУС!C596)=TRUE,РТУС!C596&gt;0,РТУС!C595=РТУС!C596),HYPERLINK("#Проверка!"&amp;CELL("адрес",Проверка!C596),РТУС!C596),HYPERLINK("#РТУС!"&amp;CELL("адрес",Проверка!C596),"###")))</f>
        <v>заполнить</v>
      </c>
      <c r="D596" s="13" t="str">
        <f>IF(РТУС!D596="","",РТУС!D596)</f>
        <v/>
      </c>
      <c r="E596" s="13" t="str">
        <f ca="1">IF(РТУС!E596="",HYPERLINK("#РТУС!"&amp;CELL("адрес",Проверка!E596),"заполнить"),IF(РТУС!E595=РТУС!E596,HYPERLINK("#Проверка!"&amp;CELL("адрес",Проверка!E596),РТУС!E596),HYPERLINK("#РТУС!"&amp;CELL("адрес",Проверка!E596),"###")))</f>
        <v>заполнить</v>
      </c>
      <c r="F596" s="13" t="str">
        <f ca="1">IF(РТУС!F596="",HYPERLINK("#РТУС!"&amp;CELL("адрес",Проверка!F596),"заполнить"),HYPERLINK("#Проверка!"&amp;CELL("адрес",Проверка!F596),РТУС!F596))</f>
        <v>заполнить</v>
      </c>
      <c r="G596" s="20" t="str">
        <f ca="1">IF(РТУС!G596="",HYPERLINK("#РТУС!"&amp;CELL("адрес",Проверка!G596),"заполнить"),IF(РТУС!G596="1",HYPERLINK("#Проверка!"&amp;CELL("адрес",Проверка!G596),"1"),IF(AND(ISNUMBER(РТУС!G596)=TRUE,РТУС!G596&lt;=1,РТУС!G596&gt;0),IF(SUMIF(РТУС!$A$4:$A$1000,A596,РТУС!$G$4:$G$1000)=1,HYPERLINK("#Проверка!"&amp;CELL("адрес",Проверка!G596),РТУС!G596),HYPERLINK("#РТУС!"&amp;CELL("адрес",Проверка!G596),"сумма долей ≠ 1")),HYPERLINK("#РТУС!"&amp;CELL("адрес",Проверка!G596),"###"))))</f>
        <v>заполнить</v>
      </c>
      <c r="H596" s="13" t="str">
        <f ca="1">IF(РТУС!H596="",HYPERLINK("#РТУС!"&amp;CELL("адрес",Проверка!H596),"заполнить"),IF(OR(РТУС!H596="Юрлицо",РТУС!H596="Физлицо",РТУС!H596="ИП"),HYPERLINK("#Проверка!"&amp;CELL("адрес",Проверка!H596),РТУС!H596),HYPERLINK("#РТУС!"&amp;CELL("адрес",Проверка!H596),"###")))</f>
        <v>заполнить</v>
      </c>
      <c r="I596" s="13" t="str">
        <f ca="1">IF(OR(РТУС!H596="Юрлицо",РТУС!H596="ИП"),IF(РТУС!I596="",HYPERLINK("#РТУС!"&amp;CELL("адрес",Проверка!I596),"заполнить"),IF(OR(LEN(РТУС!I596)=10,LEN(РТУС!I596)=12),HYPERLINK("#Проверка!"&amp;CELL("адрес",Проверка!I596),РТУС!I596),HYPERLINK("#РТУС!"&amp;CELL("адрес",Проверка!I596),"###"))),"")</f>
        <v/>
      </c>
      <c r="J596" s="15" t="str">
        <f ca="1">IF(РТУС!J596="","",IF(AND(LEN(РТУС!J596)=5,РТУС!J596&lt;TODAY()),HYPERLINK("#Проверка!"&amp;CELL("адрес",Проверка!J596),РТУС!J596),HYPERLINK("#РТУС!"&amp;CELL("адрес",Проверка!J596),"###")))</f>
        <v/>
      </c>
      <c r="K596" s="13" t="str">
        <f>IF(РТУС!K596="","",РТУС!K596)</f>
        <v/>
      </c>
      <c r="L596" s="13" t="str">
        <f ca="1">IF(OR(РТУС!H596="Физлицо",РТУС!H596="ИП"),IF(РТУС!L596="",HYPERLINK("#РТУС!"&amp;CELL("адрес",Проверка!L596),"заполнить"),IF(OR(РТУС!L596="Загранпаспорт гражданина РФ",РТУС!L596="Паспорт гражданина РФ",РТУС!L596="Иностранный паспорт",РТУС!L596="Свидетельство о рождении",РТУС!L596="Вид на жительство"),HYPERLINK("#Проверка!"&amp;CELL("адрес",Проверка!L596),РТУС!L596),HYPERLINK("#РТУС!"&amp;CELL("адрес",Проверка!L596),"###"))),"")</f>
        <v/>
      </c>
      <c r="M596" s="13" t="str">
        <f ca="1">IF(AND(OR(РТУС!L596="Паспорт гражданина РФ",РТУС!L596="Свидетельство о рождении"),РТУС!M596=""),HYPERLINK("#РТУС!"&amp;CELL("адрес",Проверка!M596),"заполнить"),IF(РТУС!L596="Паспорт гражданина РФ",IF(LEN(РТУС!M596)=4,HYPERLINK("#Проверка!"&amp;CELL("адрес",Проверка!M596),РТУС!M596),HYPERLINK("#РТУС!"&amp;CELL("адрес",Проверка!M596),"###")),IF(РТУС!L596="Свидетельство о рождении",HYPERLINK("#Проверка!"&amp;CELL("адрес",Проверка!M596),РТУС!M596),"")))</f>
        <v/>
      </c>
      <c r="N596" s="13" t="str">
        <f ca="1">IF(РТУС!L596="","",IF(РТУС!N596="",HYPERLINK("#РТУС!"&amp;CELL("адрес",Проверка!N596),"заполнить"),IF(OR(РТУС!L596="Паспорт гражданина РФ",РТУС!L596="Свидетельство о рождении"),IF(LEN(РТУС!N596)=6,HYPERLINK("#Проверка!"&amp;CELL("адрес",Проверка!N596),РТУС!N596),HYPERLINK("#РТУС!"&amp;CELL("адрес",Проверка!N596),"###")),HYPERLINK("#Проверка!"&amp;CELL("адрес",Проверка!N596),РТУС!N596))))</f>
        <v/>
      </c>
      <c r="O596" s="15" t="str">
        <f ca="1">IF(РТУС!L596="","",IF(РТУС!O596="",HYPERLINK("#РТУС!"&amp;CELL("адрес",Проверка!O596),"заполнить"),IF(AND(LEN(РТУС!O596)=5,РТУС!O596&lt;TODAY()),IF(РТУС!L596="Свидетельство о рождении",IF(РТУС!O596&gt;EDATE(TODAY(),-168),HYPERLINK("#Проверка!"&amp;CELL("адрес",Проверка!O596),РТУС!O596),HYPERLINK("#РТУС!"&amp;CELL("адрес",Проверка!O596),"недействительно")),HYPERLINK("#Проверка!"&amp;CELL("адрес",Проверка!O596),РТУС!O596)),HYPERLINK("#РТУС!"&amp;CELL("адрес",Проверка!O596),"###"))))</f>
        <v/>
      </c>
      <c r="P596" s="21" t="str">
        <f ca="1">IF(РТУС!L596="Паспорт гражданина РФ",IF(РТУС!P596="",HYPERLINK("#РТУС!"&amp;CELL("адрес",Проверка!P596),"заполнить"),HYPERLINK("#Проверка!"&amp;CELL("адрес",Проверка!P596),РТУС!P596)),"")</f>
        <v/>
      </c>
      <c r="Q596" s="13" t="str">
        <f ca="1">IF(РТУС!L596="Паспорт гражданина РФ",IF(РТУС!Q596="",HYPERLINK("#РТУС!"&amp;CELL("адрес",Проверка!Q596),"заполнить"),IF(LEN(РТУС!Q596)=7,HYPERLINK("#Проверка!"&amp;CELL("адрес",Проверка!Q596),РТУС!Q596),HYPERLINK("#РТУС!"&amp;CELL("адрес",Проверка!Q596),"###"))),"")</f>
        <v/>
      </c>
      <c r="R596" s="13" t="str">
        <f ca="1">IF(РТУС!R596="",HYPERLINK("#РТУС!"&amp;CELL("адрес",Проверка!R596),"заполнить"),HYPERLINK("#Проверка!"&amp;CELL("адрес",Проверка!R596),РТУС!R596))</f>
        <v>заполнить</v>
      </c>
      <c r="S596" s="13" t="str">
        <f>IF(РТУС!S596="","",РТУС!S596)</f>
        <v/>
      </c>
      <c r="T596" s="13" t="str">
        <f>IF(РТУС!T596="","",РТУС!T596)</f>
        <v/>
      </c>
      <c r="U596" s="13" t="str">
        <f>IF(РТУС!U596="","",РТУС!U596)</f>
        <v/>
      </c>
      <c r="V596" s="13" t="str">
        <f ca="1">IF(РТУС!V596="",HYPERLINK("#РТУС!"&amp;CELL("адрес",Проверка!V596),"заполнить"),IF(OR(РТУС!V596="Договор участия в долевом строительстве",РТУС!V596="Предварительный договор участия в долевом строительстве",РТУС!V596="Определение Арбитражного суда",РТУС!V596="Решение суда общей юрисдикции",РТУС!V596="Иные договоры"),HYPERLINK("#Проверка!"&amp;CELL("адрес",Проверка!V596),РТУС!V596),HYPERLINK("#РТУС!"&amp;CELL("адрес",Проверка!V596),"###")))</f>
        <v>заполнить</v>
      </c>
      <c r="W596" s="13" t="str">
        <f ca="1">IF(РТУС!W596="",HYPERLINK("#РТУС!"&amp;CELL("адрес",Проверка!W596),"заполнить"),HYPERLINK("#Проверка!"&amp;CELL("адрес",Проверка!W596),РТУС!W596))</f>
        <v>заполнить</v>
      </c>
      <c r="X596" s="15" t="str">
        <f ca="1">IF(РТУС!X596="",HYPERLINK("#РТУС!"&amp;CELL("адрес",Проверка!X596),"заполнить"),IF(AND(LEN(РТУС!X596)=5,РТУС!X596&lt;TODAY()),HYPERLINK("#Проверка!"&amp;CELL("адрес",Проверка!X596),РТУС!X596),HYPERLINK("#РТУС!"&amp;CELL("адрес",Проверка!X596),"###")))</f>
        <v>заполнить</v>
      </c>
      <c r="Y596" s="13" t="str">
        <f>IF(РТУС!Y596="","",РТУС!Y596)</f>
        <v/>
      </c>
      <c r="Z596" s="15" t="str">
        <f ca="1">IF(РТУС!Z596="","",IF(AND(LEN(РТУС!Z596)=5,РТУС!Z596&lt;TODAY()),HYPERLINK("#Проверка!"&amp;CELL("адрес",Проверка!Z596),РТУС!Z596),HYPERLINK("#РТУС!"&amp;CELL("адрес",Проверка!Z596),"###")))</f>
        <v/>
      </c>
      <c r="AA596" s="18" t="str">
        <f ca="1">IF(РТУС!AA596="",HYPERLINK("#РТУС!"&amp;CELL("адрес",Проверка!AA596),"заполнить"),IF(ISNUMBER(РТУС!AA596)=TRUE,HYPERLINK("#Проверка!"&amp;CELL("адрес",Проверка!AA596),РТУС!AA596),HYPERLINK("#РТУС!"&amp;CELL("адрес",Проверка!AA596),"###")))</f>
        <v>заполнить</v>
      </c>
      <c r="AB596" s="18" t="str">
        <f ca="1">IF(РТУС!AB596="",HYPERLINK("#РТУС!"&amp;CELL("адрес",Проверка!AB596),"заполнить"),IF(ISNUMBER(РТУС!AB596)=TRUE,HYPERLINK("#Проверка!"&amp;CELL("адрес",Проверка!AB596),РТУС!AB596),HYPERLINK("#РТУС!"&amp;CELL("адрес",Проверка!AB596),"###")))</f>
        <v>заполнить</v>
      </c>
      <c r="AC596" s="18" t="str">
        <f ca="1">IF(РТУС!AC596="","",IF(ISNUMBER(РТУС!AC596)=TRUE,HYPERLINK("#Проверка!"&amp;CELL("адрес",Проверка!AC596),РТУС!AC596),HYPERLINK("#РТУС!"&amp;CELL("адрес",Проверка!AC596),"###")))</f>
        <v/>
      </c>
      <c r="AD596" s="18" t="str">
        <f ca="1">IF(РТУС!AD596="","",IF(ISNUMBER(РТУС!AD596)=TRUE,HYPERLINK("#Проверка!"&amp;CELL("адрес",Проверка!AD596),РТУС!AD596),HYPERLINK("#РТУС!"&amp;CELL("адрес",Проверка!AD596),"###")))</f>
        <v/>
      </c>
      <c r="AE596" s="13" t="str">
        <f>IF(РТУС!AE596="","",РТУС!AE596)</f>
        <v/>
      </c>
      <c r="AF596" s="15" t="str">
        <f ca="1">IF(РТУС!AE596="","",IF(РТУС!AF596="",HYPERLINK("#РТУС!"&amp;CELL("адрес",Проверка!AF596),"заполнить"),IF(AND(LEN(РТУС!AF596)=5,РТУС!AF596&lt;TODAY()),HYPERLINK("#Проверка!"&amp;CELL("адрес",Проверка!AF596),РТУС!AF596),HYPERLINK("#РТУС!"&amp;CELL("адрес",Проверка!AF596),"###"))))</f>
        <v/>
      </c>
      <c r="AG596" s="13"/>
      <c r="AH596" s="15" t="str">
        <f ca="1">IF(РТУС!AE596="","",IF(РТУС!AH596="",HYPERLINK("#РТУС!"&amp;CELL("адрес",Проверка!AH596),"заполнить"),IF(AND(LEN(РТУС!AH596)=5,РТУС!AH596&lt;TODAY()),HYPERLINK("#Проверка!"&amp;CELL("адрес",Проверка!AH596),РТУС!AH596),HYPERLINK("#РТУС!"&amp;CELL("адрес",Проверка!AH596),"###"))))</f>
        <v/>
      </c>
      <c r="AI596" s="15" t="str">
        <f ca="1">IF(РТУС!AE596="","",IF(РТУС!AI596="",HYPERLINK("#РТУС!"&amp;CELL("адрес",Проверка!AI596),"заполнить"),HYPERLINK("#Проверка!"&amp;CELL("адрес",Проверка!AI596),РТУС!AI596)))</f>
        <v/>
      </c>
      <c r="AJ596" s="13" t="str">
        <f ca="1">IF(РТУС!AE596="","",IF(РТУС!AJ596="",HYPERLINK("#РТУС!"&amp;CELL("адрес",Проверка!AJ596),"заполнить"),IF(OR(РТУС!AJ596="Юрлицо",РТУС!AJ596="Физлицо",РТУС!AJ596="ИП"),HYPERLINK("#Проверка!"&amp;CELL("адрес",Проверка!AJ596),РТУС!AJ596),HYPERLINK("#РТУС!"&amp;CELL("адрес",Проверка!AJ596),"###"))))</f>
        <v/>
      </c>
      <c r="AK596" s="13" t="str">
        <f ca="1">IF(РТУС!AK596="",HYPERLINK("#РТУС!"&amp;CELL("адрес",Проверка!AK596),"заполнить"),IF(OR(РТУС!AK596="Квартира",РТУС!AK596="Кладовая",РТУС!AK596="Машино-место",РТУС!AK596="Нежилое помещение"),HYPERLINK("#Проверка!"&amp;CELL("адрес",Проверка!AK596),РТУС!AK596),HYPERLINK("#РТУС!"&amp;CELL("адрес",Проверка!AK596),"###")))</f>
        <v>заполнить</v>
      </c>
      <c r="AL596" s="13" t="str">
        <f ca="1">IF(РТУС!AL596="",HYPERLINK("#РТУС!"&amp;CELL("адрес",Проверка!AL596),"заполнить"),HYPERLINK("#Проверка!"&amp;CELL("адрес",Проверка!AL596),РТУС!AL596))</f>
        <v>заполнить</v>
      </c>
      <c r="AM596" s="18" t="str">
        <f ca="1">IF(РТУС!AM596="",HYPERLINK("#РТУС!"&amp;CELL("адрес",Проверка!AM596),"заполнить"),IF(ISNUMBER(РТУС!AM596)=TRUE,IF(РТУС!AK596="Нежилое помещение",IF(РТУС!AM596&gt;7,HYPERLINK("#РТУС!"&amp;CELL("адрес",Проверка!AM596),"не больше 7 кв.м."),РТУС!AM596),HYPERLINK("#Проверка!"&amp;CELL("адрес",Проверка!AM596),РТУС!AM596)),HYPERLINK("#РТУС!"&amp;CELL("адрес",Проверка!AM596),"###")))</f>
        <v>заполнить</v>
      </c>
      <c r="AN596" s="13" t="str">
        <f ca="1">IF(РТУС!AN596="",HYPERLINK("#РТУС!"&amp;CELL("адрес",Проверка!AN596),"заполнить"),IF(OR(РТУС!AN596="Общая площадь помещения",РТУС!AN596="Общая приведенная площадь жилого помещения",РТУС!AN596="Общая площадь жилого помещения с учетом лоджий, балконов, террас и веранд"),HYPERLINK("#Проверка!"&amp;CELL("адрес",Проверка!AN596),РТУС!AN596),HYPERLINK("#РТУС!"&amp;CELL("адрес",Проверка!AN596),"###")))</f>
        <v>заполнить</v>
      </c>
      <c r="AO596" s="13" t="str">
        <f ca="1">IF(OR(РТУС!AK596="Квартира",РТУС!A596="Нежилое помещение"),IF(РТУС!AO596="",HYPERLINK("#РТУС!"&amp;CELL("адрес",Проверка!AO596),"заполнить"),IF(ISNUMBER(РТУС!AO596)=TRUE,HYPERLINK("#Проверка!"&amp;CELL("адрес",Проверка!AO596),РТУС!AO596),HYPERLINK("#РТУС!"&amp;CELL("адрес",Проверка!AO596),"###"))),"")</f>
        <v/>
      </c>
      <c r="AP596" s="13" t="str">
        <f>IF(РТУС!AP596="","",РТУС!AP596)</f>
        <v/>
      </c>
      <c r="AQ596" s="13" t="str">
        <f ca="1">IF(РТУС!AQ596="",HYPERLINK("#РТУС!"&amp;CELL("адрес",Проверка!AQ596),"заполнить"),HYPERLINK("#Проверка!"&amp;CELL("адрес",Проверка!AQ596),РТУС!AQ596))</f>
        <v>заполнить</v>
      </c>
      <c r="AR596" s="18" t="str">
        <f ca="1">IF(РТУС!AR596="",HYPERLINK("#РТУС!"&amp;CELL("адрес",Проверка!AR596),"заполнить"),IF(ISNUMBER(РТУС!AR596)=FALSE,HYPERLINK("#РТУС!"&amp;CELL("адрес",Проверка!AR596),"###"),IF(РТУС!G596="1",IF(РТУС!AB596=РТУС!AR596+РТУС!AU596,HYPERLINK("#Проверка!"&amp;CELL("адрес",Проверка!AR596),РТУС!AR596),HYPERLINK("#РТУС!"&amp;CELL("адрес",Проверка!AR596),"сверить суммы")),IF(РТУС!AB596=(SUMIF(РТУС!$A$4:$A$1000,A596,РТУС!$AR$4:$AR$1000)+SUMIF(РТУС!$A$4:$A$1000,A596,РТУС!$AU$4:$AU$1000)),HYPERLINK("#Проверка!"&amp;CELL("адрес",Проверка!AR596),РТУС!AR596),HYPERLINK("#РТУС!"&amp;CELL("адрес",Проверка!AR596),"сверить суммы")))))</f>
        <v>заполнить</v>
      </c>
      <c r="AS596" s="13" t="str">
        <f>IF(РТУС!AS596="","",РТУС!AS596)</f>
        <v/>
      </c>
      <c r="AT596" s="18" t="str">
        <f ca="1">IF(РТУС!AT596="",HYPERLINK("#РТУС!"&amp;CELL("адрес",Проверка!AT596),"заполнить"),IF(ISNUMBER(РТУС!AT596)=FALSE,HYPERLINK("#РТУС!"&amp;CELL("адрес",Проверка!AT596),"###"),IF(РТУС!AT596=РТУС!AR596,HYPERLINK("#Проверка!"&amp;CELL("адрес",Проверка!AT596),РТУС!AT596),HYPERLINK("#РТУС!"&amp;CELL("адрес",Проверка!AT596),"сверить суммы"))))</f>
        <v>заполнить</v>
      </c>
      <c r="AU596" s="18" t="str">
        <f ca="1">IF(РТУС!AU596="",HYPERLINK("#РТУС!"&amp;CELL("адрес",Проверка!AU596),"заполнить"),IF(ISNUMBER(РТУС!AU596)=FALSE,HYPERLINK("#РТУС!"&amp;CELL("адрес",Проверка!AU596),"###"),IF(РТУС!G596="1",IF(РТУС!AB596=РТУС!AR596+РТУС!AU596,HYPERLINK("#Проверка!"&amp;CELL("адрес",Проверка!AU596),РТУС!AU596),HYPERLINK("#РТУС!"&amp;CELL("адрес",Проверка!AU596),"сверить суммы")),IF(РТУС!AB596=(SUMIF(РТУС!$A$4:$A$1000,A596,РТУС!$AR$4:$AR$1000)+SUMIF(РТУС!$A$4:$A$1000,A596,РТУС!$AU$4:$AU$1000)),HYPERLINK("#Проверка!"&amp;CELL("адрес",Проверка!AU596),РТУС!AU596),HYPERLINK("#РТУС!"&amp;CELL("адрес",Проверка!AU596),"сверить суммы")))))</f>
        <v>заполнить</v>
      </c>
      <c r="AV596" s="13" t="str">
        <f ca="1">IF(РТУС!AV596="",HYPERLINK("#РТУС!"&amp;CELL("адрес",Проверка!AV596),"заполнить"),IF(OR(РТУС!AV596="Требование о передаче жилого помещения",РТУС!AV596="Требование о передаче машино-места",РТУС!AV596="Требования о передаче нежилого помещения",РТУС!AV596="Денежные требования"),HYPERLINK("#Проверка!"&amp;CELL("адрес",Проверка!AV596),РТУС!AV596),HYPERLINK("#РТУС!"&amp;CELL("адрес",Проверка!AV596),"###")))</f>
        <v>заполнить</v>
      </c>
      <c r="AW596" s="13" t="str">
        <f ca="1">IF(РТУС!AW596="",HYPERLINK("#РТУС!"&amp;CELL("адрес",Проверка!AW596),"заполнить"),IF(OR(РТУС!AW596="Включен в полном объеме",РТУС!AW596="Включен частично"),HYPERLINK("#Проверка!"&amp;CELL("адрес",Проверка!AW596),РТУС!AW596),HYPERLINK("#РТУС!"&amp;CELL("адрес",Проверка!AW596),"###")))</f>
        <v>заполнить</v>
      </c>
      <c r="AX596" s="15" t="str">
        <f ca="1">IF(РТУС!AX596="",HYPERLINK("#РТУС!"&amp;CELL("адрес",Проверка!AX596),"заполнить"),IF(AND(LEN(РТУС!AX596)=5,РТУС!AX596&lt;TODAY()),HYPERLINK("#Проверка!"&amp;CELL("адрес",Проверка!AX596),РТУС!AX596),HYPERLINK("#РТУС!"&amp;CELL("адрес",Проверка!AX596),"###")))</f>
        <v>заполнить</v>
      </c>
      <c r="AY596" s="15" t="str">
        <f ca="1">IF(РТУС!AY596="",HYPERLINK("#РТУС!"&amp;CELL("адрес",Проверка!AY596),"заполнить"),IF(AND(LEN(РТУС!AY596)=5,РТУС!AY596&lt;TODAY()),HYPERLINK("#Проверка!"&amp;CELL("адрес",Проверка!AY596),РТУС!AY596),HYPERLINK("#РТУС!"&amp;CELL("адрес",Проверка!AY596),"###")))</f>
        <v>заполнить</v>
      </c>
    </row>
    <row r="597" spans="1:51" x14ac:dyDescent="0.25">
      <c r="A597" s="10" t="str">
        <f>РТУС!A597</f>
        <v>.</v>
      </c>
      <c r="B597" s="13" t="str">
        <f ca="1">IF(РТУС!B597="",HYPERLINK("#РТУС!"&amp;CELL("адрес",Проверка!B597),"заполнить"),IF(AND(LEN(РТУС!B597)=10,РТУС!B596=РТУС!B597),HYPERLINK("#Проверка!"&amp;CELL("адрес",Проверка!B597),РТУС!B597),HYPERLINK("#РТУС!"&amp;CELL("адрес",Проверка!B597),"###")))</f>
        <v>заполнить</v>
      </c>
      <c r="C597" s="13" t="str">
        <f ca="1">IF(РТУС!C597="",HYPERLINK("#РТУС!"&amp;CELL("адрес",Проверка!C597),"заполнить"),IF(AND(ISNUMBER(РТУС!C597)=TRUE,РТУС!C597&gt;0,РТУС!C596=РТУС!C597),HYPERLINK("#Проверка!"&amp;CELL("адрес",Проверка!C597),РТУС!C597),HYPERLINK("#РТУС!"&amp;CELL("адрес",Проверка!C597),"###")))</f>
        <v>заполнить</v>
      </c>
      <c r="D597" s="13" t="str">
        <f>IF(РТУС!D597="","",РТУС!D597)</f>
        <v/>
      </c>
      <c r="E597" s="13" t="str">
        <f ca="1">IF(РТУС!E597="",HYPERLINK("#РТУС!"&amp;CELL("адрес",Проверка!E597),"заполнить"),IF(РТУС!E596=РТУС!E597,HYPERLINK("#Проверка!"&amp;CELL("адрес",Проверка!E597),РТУС!E597),HYPERLINK("#РТУС!"&amp;CELL("адрес",Проверка!E597),"###")))</f>
        <v>заполнить</v>
      </c>
      <c r="F597" s="13" t="str">
        <f ca="1">IF(РТУС!F597="",HYPERLINK("#РТУС!"&amp;CELL("адрес",Проверка!F597),"заполнить"),HYPERLINK("#Проверка!"&amp;CELL("адрес",Проверка!F597),РТУС!F597))</f>
        <v>заполнить</v>
      </c>
      <c r="G597" s="20" t="str">
        <f ca="1">IF(РТУС!G597="",HYPERLINK("#РТУС!"&amp;CELL("адрес",Проверка!G597),"заполнить"),IF(РТУС!G597="1",HYPERLINK("#Проверка!"&amp;CELL("адрес",Проверка!G597),"1"),IF(AND(ISNUMBER(РТУС!G597)=TRUE,РТУС!G597&lt;=1,РТУС!G597&gt;0),IF(SUMIF(РТУС!$A$4:$A$1000,A597,РТУС!$G$4:$G$1000)=1,HYPERLINK("#Проверка!"&amp;CELL("адрес",Проверка!G597),РТУС!G597),HYPERLINK("#РТУС!"&amp;CELL("адрес",Проверка!G597),"сумма долей ≠ 1")),HYPERLINK("#РТУС!"&amp;CELL("адрес",Проверка!G597),"###"))))</f>
        <v>заполнить</v>
      </c>
      <c r="H597" s="13" t="str">
        <f ca="1">IF(РТУС!H597="",HYPERLINK("#РТУС!"&amp;CELL("адрес",Проверка!H597),"заполнить"),IF(OR(РТУС!H597="Юрлицо",РТУС!H597="Физлицо",РТУС!H597="ИП"),HYPERLINK("#Проверка!"&amp;CELL("адрес",Проверка!H597),РТУС!H597),HYPERLINK("#РТУС!"&amp;CELL("адрес",Проверка!H597),"###")))</f>
        <v>заполнить</v>
      </c>
      <c r="I597" s="13" t="str">
        <f ca="1">IF(OR(РТУС!H597="Юрлицо",РТУС!H597="ИП"),IF(РТУС!I597="",HYPERLINK("#РТУС!"&amp;CELL("адрес",Проверка!I597),"заполнить"),IF(OR(LEN(РТУС!I597)=10,LEN(РТУС!I597)=12),HYPERLINK("#Проверка!"&amp;CELL("адрес",Проверка!I597),РТУС!I597),HYPERLINK("#РТУС!"&amp;CELL("адрес",Проверка!I597),"###"))),"")</f>
        <v/>
      </c>
      <c r="J597" s="15" t="str">
        <f ca="1">IF(РТУС!J597="","",IF(AND(LEN(РТУС!J597)=5,РТУС!J597&lt;TODAY()),HYPERLINK("#Проверка!"&amp;CELL("адрес",Проверка!J597),РТУС!J597),HYPERLINK("#РТУС!"&amp;CELL("адрес",Проверка!J597),"###")))</f>
        <v/>
      </c>
      <c r="K597" s="13" t="str">
        <f>IF(РТУС!K597="","",РТУС!K597)</f>
        <v/>
      </c>
      <c r="L597" s="13" t="str">
        <f ca="1">IF(OR(РТУС!H597="Физлицо",РТУС!H597="ИП"),IF(РТУС!L597="",HYPERLINK("#РТУС!"&amp;CELL("адрес",Проверка!L597),"заполнить"),IF(OR(РТУС!L597="Загранпаспорт гражданина РФ",РТУС!L597="Паспорт гражданина РФ",РТУС!L597="Иностранный паспорт",РТУС!L597="Свидетельство о рождении",РТУС!L597="Вид на жительство"),HYPERLINK("#Проверка!"&amp;CELL("адрес",Проверка!L597),РТУС!L597),HYPERLINK("#РТУС!"&amp;CELL("адрес",Проверка!L597),"###"))),"")</f>
        <v/>
      </c>
      <c r="M597" s="13" t="str">
        <f ca="1">IF(AND(OR(РТУС!L597="Паспорт гражданина РФ",РТУС!L597="Свидетельство о рождении"),РТУС!M597=""),HYPERLINK("#РТУС!"&amp;CELL("адрес",Проверка!M597),"заполнить"),IF(РТУС!L597="Паспорт гражданина РФ",IF(LEN(РТУС!M597)=4,HYPERLINK("#Проверка!"&amp;CELL("адрес",Проверка!M597),РТУС!M597),HYPERLINK("#РТУС!"&amp;CELL("адрес",Проверка!M597),"###")),IF(РТУС!L597="Свидетельство о рождении",HYPERLINK("#Проверка!"&amp;CELL("адрес",Проверка!M597),РТУС!M597),"")))</f>
        <v/>
      </c>
      <c r="N597" s="13" t="str">
        <f ca="1">IF(РТУС!L597="","",IF(РТУС!N597="",HYPERLINK("#РТУС!"&amp;CELL("адрес",Проверка!N597),"заполнить"),IF(OR(РТУС!L597="Паспорт гражданина РФ",РТУС!L597="Свидетельство о рождении"),IF(LEN(РТУС!N597)=6,HYPERLINK("#Проверка!"&amp;CELL("адрес",Проверка!N597),РТУС!N597),HYPERLINK("#РТУС!"&amp;CELL("адрес",Проверка!N597),"###")),HYPERLINK("#Проверка!"&amp;CELL("адрес",Проверка!N597),РТУС!N597))))</f>
        <v/>
      </c>
      <c r="O597" s="15" t="str">
        <f ca="1">IF(РТУС!L597="","",IF(РТУС!O597="",HYPERLINK("#РТУС!"&amp;CELL("адрес",Проверка!O597),"заполнить"),IF(AND(LEN(РТУС!O597)=5,РТУС!O597&lt;TODAY()),IF(РТУС!L597="Свидетельство о рождении",IF(РТУС!O597&gt;EDATE(TODAY(),-168),HYPERLINK("#Проверка!"&amp;CELL("адрес",Проверка!O597),РТУС!O597),HYPERLINK("#РТУС!"&amp;CELL("адрес",Проверка!O597),"недействительно")),HYPERLINK("#Проверка!"&amp;CELL("адрес",Проверка!O597),РТУС!O597)),HYPERLINK("#РТУС!"&amp;CELL("адрес",Проверка!O597),"###"))))</f>
        <v/>
      </c>
      <c r="P597" s="21" t="str">
        <f ca="1">IF(РТУС!L597="Паспорт гражданина РФ",IF(РТУС!P597="",HYPERLINK("#РТУС!"&amp;CELL("адрес",Проверка!P597),"заполнить"),HYPERLINK("#Проверка!"&amp;CELL("адрес",Проверка!P597),РТУС!P597)),"")</f>
        <v/>
      </c>
      <c r="Q597" s="13" t="str">
        <f ca="1">IF(РТУС!L597="Паспорт гражданина РФ",IF(РТУС!Q597="",HYPERLINK("#РТУС!"&amp;CELL("адрес",Проверка!Q597),"заполнить"),IF(LEN(РТУС!Q597)=7,HYPERLINK("#Проверка!"&amp;CELL("адрес",Проверка!Q597),РТУС!Q597),HYPERLINK("#РТУС!"&amp;CELL("адрес",Проверка!Q597),"###"))),"")</f>
        <v/>
      </c>
      <c r="R597" s="13" t="str">
        <f ca="1">IF(РТУС!R597="",HYPERLINK("#РТУС!"&amp;CELL("адрес",Проверка!R597),"заполнить"),HYPERLINK("#Проверка!"&amp;CELL("адрес",Проверка!R597),РТУС!R597))</f>
        <v>заполнить</v>
      </c>
      <c r="S597" s="13" t="str">
        <f>IF(РТУС!S597="","",РТУС!S597)</f>
        <v/>
      </c>
      <c r="T597" s="13" t="str">
        <f>IF(РТУС!T597="","",РТУС!T597)</f>
        <v/>
      </c>
      <c r="U597" s="13" t="str">
        <f>IF(РТУС!U597="","",РТУС!U597)</f>
        <v/>
      </c>
      <c r="V597" s="13" t="str">
        <f ca="1">IF(РТУС!V597="",HYPERLINK("#РТУС!"&amp;CELL("адрес",Проверка!V597),"заполнить"),IF(OR(РТУС!V597="Договор участия в долевом строительстве",РТУС!V597="Предварительный договор участия в долевом строительстве",РТУС!V597="Определение Арбитражного суда",РТУС!V597="Решение суда общей юрисдикции",РТУС!V597="Иные договоры"),HYPERLINK("#Проверка!"&amp;CELL("адрес",Проверка!V597),РТУС!V597),HYPERLINK("#РТУС!"&amp;CELL("адрес",Проверка!V597),"###")))</f>
        <v>заполнить</v>
      </c>
      <c r="W597" s="13" t="str">
        <f ca="1">IF(РТУС!W597="",HYPERLINK("#РТУС!"&amp;CELL("адрес",Проверка!W597),"заполнить"),HYPERLINK("#Проверка!"&amp;CELL("адрес",Проверка!W597),РТУС!W597))</f>
        <v>заполнить</v>
      </c>
      <c r="X597" s="15" t="str">
        <f ca="1">IF(РТУС!X597="",HYPERLINK("#РТУС!"&amp;CELL("адрес",Проверка!X597),"заполнить"),IF(AND(LEN(РТУС!X597)=5,РТУС!X597&lt;TODAY()),HYPERLINK("#Проверка!"&amp;CELL("адрес",Проверка!X597),РТУС!X597),HYPERLINK("#РТУС!"&amp;CELL("адрес",Проверка!X597),"###")))</f>
        <v>заполнить</v>
      </c>
      <c r="Y597" s="13" t="str">
        <f>IF(РТУС!Y597="","",РТУС!Y597)</f>
        <v/>
      </c>
      <c r="Z597" s="15" t="str">
        <f ca="1">IF(РТУС!Z597="","",IF(AND(LEN(РТУС!Z597)=5,РТУС!Z597&lt;TODAY()),HYPERLINK("#Проверка!"&amp;CELL("адрес",Проверка!Z597),РТУС!Z597),HYPERLINK("#РТУС!"&amp;CELL("адрес",Проверка!Z597),"###")))</f>
        <v/>
      </c>
      <c r="AA597" s="18" t="str">
        <f ca="1">IF(РТУС!AA597="",HYPERLINK("#РТУС!"&amp;CELL("адрес",Проверка!AA597),"заполнить"),IF(ISNUMBER(РТУС!AA597)=TRUE,HYPERLINK("#Проверка!"&amp;CELL("адрес",Проверка!AA597),РТУС!AA597),HYPERLINK("#РТУС!"&amp;CELL("адрес",Проверка!AA597),"###")))</f>
        <v>заполнить</v>
      </c>
      <c r="AB597" s="18" t="str">
        <f ca="1">IF(РТУС!AB597="",HYPERLINK("#РТУС!"&amp;CELL("адрес",Проверка!AB597),"заполнить"),IF(ISNUMBER(РТУС!AB597)=TRUE,HYPERLINK("#Проверка!"&amp;CELL("адрес",Проверка!AB597),РТУС!AB597),HYPERLINK("#РТУС!"&amp;CELL("адрес",Проверка!AB597),"###")))</f>
        <v>заполнить</v>
      </c>
      <c r="AC597" s="18" t="str">
        <f ca="1">IF(РТУС!AC597="","",IF(ISNUMBER(РТУС!AC597)=TRUE,HYPERLINK("#Проверка!"&amp;CELL("адрес",Проверка!AC597),РТУС!AC597),HYPERLINK("#РТУС!"&amp;CELL("адрес",Проверка!AC597),"###")))</f>
        <v/>
      </c>
      <c r="AD597" s="18" t="str">
        <f ca="1">IF(РТУС!AD597="","",IF(ISNUMBER(РТУС!AD597)=TRUE,HYPERLINK("#Проверка!"&amp;CELL("адрес",Проверка!AD597),РТУС!AD597),HYPERLINK("#РТУС!"&amp;CELL("адрес",Проверка!AD597),"###")))</f>
        <v/>
      </c>
      <c r="AE597" s="13" t="str">
        <f>IF(РТУС!AE597="","",РТУС!AE597)</f>
        <v/>
      </c>
      <c r="AF597" s="15" t="str">
        <f ca="1">IF(РТУС!AE597="","",IF(РТУС!AF597="",HYPERLINK("#РТУС!"&amp;CELL("адрес",Проверка!AF597),"заполнить"),IF(AND(LEN(РТУС!AF597)=5,РТУС!AF597&lt;TODAY()),HYPERLINK("#Проверка!"&amp;CELL("адрес",Проверка!AF597),РТУС!AF597),HYPERLINK("#РТУС!"&amp;CELL("адрес",Проверка!AF597),"###"))))</f>
        <v/>
      </c>
      <c r="AG597" s="13"/>
      <c r="AH597" s="15" t="str">
        <f ca="1">IF(РТУС!AE597="","",IF(РТУС!AH597="",HYPERLINK("#РТУС!"&amp;CELL("адрес",Проверка!AH597),"заполнить"),IF(AND(LEN(РТУС!AH597)=5,РТУС!AH597&lt;TODAY()),HYPERLINK("#Проверка!"&amp;CELL("адрес",Проверка!AH597),РТУС!AH597),HYPERLINK("#РТУС!"&amp;CELL("адрес",Проверка!AH597),"###"))))</f>
        <v/>
      </c>
      <c r="AI597" s="15" t="str">
        <f ca="1">IF(РТУС!AE597="","",IF(РТУС!AI597="",HYPERLINK("#РТУС!"&amp;CELL("адрес",Проверка!AI597),"заполнить"),HYPERLINK("#Проверка!"&amp;CELL("адрес",Проверка!AI597),РТУС!AI597)))</f>
        <v/>
      </c>
      <c r="AJ597" s="13" t="str">
        <f ca="1">IF(РТУС!AE597="","",IF(РТУС!AJ597="",HYPERLINK("#РТУС!"&amp;CELL("адрес",Проверка!AJ597),"заполнить"),IF(OR(РТУС!AJ597="Юрлицо",РТУС!AJ597="Физлицо",РТУС!AJ597="ИП"),HYPERLINK("#Проверка!"&amp;CELL("адрес",Проверка!AJ597),РТУС!AJ597),HYPERLINK("#РТУС!"&amp;CELL("адрес",Проверка!AJ597),"###"))))</f>
        <v/>
      </c>
      <c r="AK597" s="13" t="str">
        <f ca="1">IF(РТУС!AK597="",HYPERLINK("#РТУС!"&amp;CELL("адрес",Проверка!AK597),"заполнить"),IF(OR(РТУС!AK597="Квартира",РТУС!AK597="Кладовая",РТУС!AK597="Машино-место",РТУС!AK597="Нежилое помещение"),HYPERLINK("#Проверка!"&amp;CELL("адрес",Проверка!AK597),РТУС!AK597),HYPERLINK("#РТУС!"&amp;CELL("адрес",Проверка!AK597),"###")))</f>
        <v>заполнить</v>
      </c>
      <c r="AL597" s="13" t="str">
        <f ca="1">IF(РТУС!AL597="",HYPERLINK("#РТУС!"&amp;CELL("адрес",Проверка!AL597),"заполнить"),HYPERLINK("#Проверка!"&amp;CELL("адрес",Проверка!AL597),РТУС!AL597))</f>
        <v>заполнить</v>
      </c>
      <c r="AM597" s="18" t="str">
        <f ca="1">IF(РТУС!AM597="",HYPERLINK("#РТУС!"&amp;CELL("адрес",Проверка!AM597),"заполнить"),IF(ISNUMBER(РТУС!AM597)=TRUE,IF(РТУС!AK597="Нежилое помещение",IF(РТУС!AM597&gt;7,HYPERLINK("#РТУС!"&amp;CELL("адрес",Проверка!AM597),"не больше 7 кв.м."),РТУС!AM597),HYPERLINK("#Проверка!"&amp;CELL("адрес",Проверка!AM597),РТУС!AM597)),HYPERLINK("#РТУС!"&amp;CELL("адрес",Проверка!AM597),"###")))</f>
        <v>заполнить</v>
      </c>
      <c r="AN597" s="13" t="str">
        <f ca="1">IF(РТУС!AN597="",HYPERLINK("#РТУС!"&amp;CELL("адрес",Проверка!AN597),"заполнить"),IF(OR(РТУС!AN597="Общая площадь помещения",РТУС!AN597="Общая приведенная площадь жилого помещения",РТУС!AN597="Общая площадь жилого помещения с учетом лоджий, балконов, террас и веранд"),HYPERLINK("#Проверка!"&amp;CELL("адрес",Проверка!AN597),РТУС!AN597),HYPERLINK("#РТУС!"&amp;CELL("адрес",Проверка!AN597),"###")))</f>
        <v>заполнить</v>
      </c>
      <c r="AO597" s="13" t="str">
        <f ca="1">IF(OR(РТУС!AK597="Квартира",РТУС!A597="Нежилое помещение"),IF(РТУС!AO597="",HYPERLINK("#РТУС!"&amp;CELL("адрес",Проверка!AO597),"заполнить"),IF(ISNUMBER(РТУС!AO597)=TRUE,HYPERLINK("#Проверка!"&amp;CELL("адрес",Проверка!AO597),РТУС!AO597),HYPERLINK("#РТУС!"&amp;CELL("адрес",Проверка!AO597),"###"))),"")</f>
        <v/>
      </c>
      <c r="AP597" s="13" t="str">
        <f>IF(РТУС!AP597="","",РТУС!AP597)</f>
        <v/>
      </c>
      <c r="AQ597" s="13" t="str">
        <f ca="1">IF(РТУС!AQ597="",HYPERLINK("#РТУС!"&amp;CELL("адрес",Проверка!AQ597),"заполнить"),HYPERLINK("#Проверка!"&amp;CELL("адрес",Проверка!AQ597),РТУС!AQ597))</f>
        <v>заполнить</v>
      </c>
      <c r="AR597" s="18" t="str">
        <f ca="1">IF(РТУС!AR597="",HYPERLINK("#РТУС!"&amp;CELL("адрес",Проверка!AR597),"заполнить"),IF(ISNUMBER(РТУС!AR597)=FALSE,HYPERLINK("#РТУС!"&amp;CELL("адрес",Проверка!AR597),"###"),IF(РТУС!G597="1",IF(РТУС!AB597=РТУС!AR597+РТУС!AU597,HYPERLINK("#Проверка!"&amp;CELL("адрес",Проверка!AR597),РТУС!AR597),HYPERLINK("#РТУС!"&amp;CELL("адрес",Проверка!AR597),"сверить суммы")),IF(РТУС!AB597=(SUMIF(РТУС!$A$4:$A$1000,A597,РТУС!$AR$4:$AR$1000)+SUMIF(РТУС!$A$4:$A$1000,A597,РТУС!$AU$4:$AU$1000)),HYPERLINK("#Проверка!"&amp;CELL("адрес",Проверка!AR597),РТУС!AR597),HYPERLINK("#РТУС!"&amp;CELL("адрес",Проверка!AR597),"сверить суммы")))))</f>
        <v>заполнить</v>
      </c>
      <c r="AS597" s="13" t="str">
        <f>IF(РТУС!AS597="","",РТУС!AS597)</f>
        <v/>
      </c>
      <c r="AT597" s="18" t="str">
        <f ca="1">IF(РТУС!AT597="",HYPERLINK("#РТУС!"&amp;CELL("адрес",Проверка!AT597),"заполнить"),IF(ISNUMBER(РТУС!AT597)=FALSE,HYPERLINK("#РТУС!"&amp;CELL("адрес",Проверка!AT597),"###"),IF(РТУС!AT597=РТУС!AR597,HYPERLINK("#Проверка!"&amp;CELL("адрес",Проверка!AT597),РТУС!AT597),HYPERLINK("#РТУС!"&amp;CELL("адрес",Проверка!AT597),"сверить суммы"))))</f>
        <v>заполнить</v>
      </c>
      <c r="AU597" s="18" t="str">
        <f ca="1">IF(РТУС!AU597="",HYPERLINK("#РТУС!"&amp;CELL("адрес",Проверка!AU597),"заполнить"),IF(ISNUMBER(РТУС!AU597)=FALSE,HYPERLINK("#РТУС!"&amp;CELL("адрес",Проверка!AU597),"###"),IF(РТУС!G597="1",IF(РТУС!AB597=РТУС!AR597+РТУС!AU597,HYPERLINK("#Проверка!"&amp;CELL("адрес",Проверка!AU597),РТУС!AU597),HYPERLINK("#РТУС!"&amp;CELL("адрес",Проверка!AU597),"сверить суммы")),IF(РТУС!AB597=(SUMIF(РТУС!$A$4:$A$1000,A597,РТУС!$AR$4:$AR$1000)+SUMIF(РТУС!$A$4:$A$1000,A597,РТУС!$AU$4:$AU$1000)),HYPERLINK("#Проверка!"&amp;CELL("адрес",Проверка!AU597),РТУС!AU597),HYPERLINK("#РТУС!"&amp;CELL("адрес",Проверка!AU597),"сверить суммы")))))</f>
        <v>заполнить</v>
      </c>
      <c r="AV597" s="13" t="str">
        <f ca="1">IF(РТУС!AV597="",HYPERLINK("#РТУС!"&amp;CELL("адрес",Проверка!AV597),"заполнить"),IF(OR(РТУС!AV597="Требование о передаче жилого помещения",РТУС!AV597="Требование о передаче машино-места",РТУС!AV597="Требования о передаче нежилого помещения",РТУС!AV597="Денежные требования"),HYPERLINK("#Проверка!"&amp;CELL("адрес",Проверка!AV597),РТУС!AV597),HYPERLINK("#РТУС!"&amp;CELL("адрес",Проверка!AV597),"###")))</f>
        <v>заполнить</v>
      </c>
      <c r="AW597" s="13" t="str">
        <f ca="1">IF(РТУС!AW597="",HYPERLINK("#РТУС!"&amp;CELL("адрес",Проверка!AW597),"заполнить"),IF(OR(РТУС!AW597="Включен в полном объеме",РТУС!AW597="Включен частично"),HYPERLINK("#Проверка!"&amp;CELL("адрес",Проверка!AW597),РТУС!AW597),HYPERLINK("#РТУС!"&amp;CELL("адрес",Проверка!AW597),"###")))</f>
        <v>заполнить</v>
      </c>
      <c r="AX597" s="15" t="str">
        <f ca="1">IF(РТУС!AX597="",HYPERLINK("#РТУС!"&amp;CELL("адрес",Проверка!AX597),"заполнить"),IF(AND(LEN(РТУС!AX597)=5,РТУС!AX597&lt;TODAY()),HYPERLINK("#Проверка!"&amp;CELL("адрес",Проверка!AX597),РТУС!AX597),HYPERLINK("#РТУС!"&amp;CELL("адрес",Проверка!AX597),"###")))</f>
        <v>заполнить</v>
      </c>
      <c r="AY597" s="15" t="str">
        <f ca="1">IF(РТУС!AY597="",HYPERLINK("#РТУС!"&amp;CELL("адрес",Проверка!AY597),"заполнить"),IF(AND(LEN(РТУС!AY597)=5,РТУС!AY597&lt;TODAY()),HYPERLINK("#Проверка!"&amp;CELL("адрес",Проверка!AY597),РТУС!AY597),HYPERLINK("#РТУС!"&amp;CELL("адрес",Проверка!AY597),"###")))</f>
        <v>заполнить</v>
      </c>
    </row>
    <row r="598" spans="1:51" x14ac:dyDescent="0.25">
      <c r="A598" s="10" t="str">
        <f>РТУС!A598</f>
        <v>.</v>
      </c>
      <c r="B598" s="13" t="str">
        <f ca="1">IF(РТУС!B598="",HYPERLINK("#РТУС!"&amp;CELL("адрес",Проверка!B598),"заполнить"),IF(AND(LEN(РТУС!B598)=10,РТУС!B597=РТУС!B598),HYPERLINK("#Проверка!"&amp;CELL("адрес",Проверка!B598),РТУС!B598),HYPERLINK("#РТУС!"&amp;CELL("адрес",Проверка!B598),"###")))</f>
        <v>заполнить</v>
      </c>
      <c r="C598" s="13" t="str">
        <f ca="1">IF(РТУС!C598="",HYPERLINK("#РТУС!"&amp;CELL("адрес",Проверка!C598),"заполнить"),IF(AND(ISNUMBER(РТУС!C598)=TRUE,РТУС!C598&gt;0,РТУС!C597=РТУС!C598),HYPERLINK("#Проверка!"&amp;CELL("адрес",Проверка!C598),РТУС!C598),HYPERLINK("#РТУС!"&amp;CELL("адрес",Проверка!C598),"###")))</f>
        <v>заполнить</v>
      </c>
      <c r="D598" s="13" t="str">
        <f>IF(РТУС!D598="","",РТУС!D598)</f>
        <v/>
      </c>
      <c r="E598" s="13" t="str">
        <f ca="1">IF(РТУС!E598="",HYPERLINK("#РТУС!"&amp;CELL("адрес",Проверка!E598),"заполнить"),IF(РТУС!E597=РТУС!E598,HYPERLINK("#Проверка!"&amp;CELL("адрес",Проверка!E598),РТУС!E598),HYPERLINK("#РТУС!"&amp;CELL("адрес",Проверка!E598),"###")))</f>
        <v>заполнить</v>
      </c>
      <c r="F598" s="13" t="str">
        <f ca="1">IF(РТУС!F598="",HYPERLINK("#РТУС!"&amp;CELL("адрес",Проверка!F598),"заполнить"),HYPERLINK("#Проверка!"&amp;CELL("адрес",Проверка!F598),РТУС!F598))</f>
        <v>заполнить</v>
      </c>
      <c r="G598" s="20" t="str">
        <f ca="1">IF(РТУС!G598="",HYPERLINK("#РТУС!"&amp;CELL("адрес",Проверка!G598),"заполнить"),IF(РТУС!G598="1",HYPERLINK("#Проверка!"&amp;CELL("адрес",Проверка!G598),"1"),IF(AND(ISNUMBER(РТУС!G598)=TRUE,РТУС!G598&lt;=1,РТУС!G598&gt;0),IF(SUMIF(РТУС!$A$4:$A$1000,A598,РТУС!$G$4:$G$1000)=1,HYPERLINK("#Проверка!"&amp;CELL("адрес",Проверка!G598),РТУС!G598),HYPERLINK("#РТУС!"&amp;CELL("адрес",Проверка!G598),"сумма долей ≠ 1")),HYPERLINK("#РТУС!"&amp;CELL("адрес",Проверка!G598),"###"))))</f>
        <v>заполнить</v>
      </c>
      <c r="H598" s="13" t="str">
        <f ca="1">IF(РТУС!H598="",HYPERLINK("#РТУС!"&amp;CELL("адрес",Проверка!H598),"заполнить"),IF(OR(РТУС!H598="Юрлицо",РТУС!H598="Физлицо",РТУС!H598="ИП"),HYPERLINK("#Проверка!"&amp;CELL("адрес",Проверка!H598),РТУС!H598),HYPERLINK("#РТУС!"&amp;CELL("адрес",Проверка!H598),"###")))</f>
        <v>заполнить</v>
      </c>
      <c r="I598" s="13" t="str">
        <f ca="1">IF(OR(РТУС!H598="Юрлицо",РТУС!H598="ИП"),IF(РТУС!I598="",HYPERLINK("#РТУС!"&amp;CELL("адрес",Проверка!I598),"заполнить"),IF(OR(LEN(РТУС!I598)=10,LEN(РТУС!I598)=12),HYPERLINK("#Проверка!"&amp;CELL("адрес",Проверка!I598),РТУС!I598),HYPERLINK("#РТУС!"&amp;CELL("адрес",Проверка!I598),"###"))),"")</f>
        <v/>
      </c>
      <c r="J598" s="15" t="str">
        <f ca="1">IF(РТУС!J598="","",IF(AND(LEN(РТУС!J598)=5,РТУС!J598&lt;TODAY()),HYPERLINK("#Проверка!"&amp;CELL("адрес",Проверка!J598),РТУС!J598),HYPERLINK("#РТУС!"&amp;CELL("адрес",Проверка!J598),"###")))</f>
        <v/>
      </c>
      <c r="K598" s="13" t="str">
        <f>IF(РТУС!K598="","",РТУС!K598)</f>
        <v/>
      </c>
      <c r="L598" s="13" t="str">
        <f ca="1">IF(OR(РТУС!H598="Физлицо",РТУС!H598="ИП"),IF(РТУС!L598="",HYPERLINK("#РТУС!"&amp;CELL("адрес",Проверка!L598),"заполнить"),IF(OR(РТУС!L598="Загранпаспорт гражданина РФ",РТУС!L598="Паспорт гражданина РФ",РТУС!L598="Иностранный паспорт",РТУС!L598="Свидетельство о рождении",РТУС!L598="Вид на жительство"),HYPERLINK("#Проверка!"&amp;CELL("адрес",Проверка!L598),РТУС!L598),HYPERLINK("#РТУС!"&amp;CELL("адрес",Проверка!L598),"###"))),"")</f>
        <v/>
      </c>
      <c r="M598" s="13" t="str">
        <f ca="1">IF(AND(OR(РТУС!L598="Паспорт гражданина РФ",РТУС!L598="Свидетельство о рождении"),РТУС!M598=""),HYPERLINK("#РТУС!"&amp;CELL("адрес",Проверка!M598),"заполнить"),IF(РТУС!L598="Паспорт гражданина РФ",IF(LEN(РТУС!M598)=4,HYPERLINK("#Проверка!"&amp;CELL("адрес",Проверка!M598),РТУС!M598),HYPERLINK("#РТУС!"&amp;CELL("адрес",Проверка!M598),"###")),IF(РТУС!L598="Свидетельство о рождении",HYPERLINK("#Проверка!"&amp;CELL("адрес",Проверка!M598),РТУС!M598),"")))</f>
        <v/>
      </c>
      <c r="N598" s="13" t="str">
        <f ca="1">IF(РТУС!L598="","",IF(РТУС!N598="",HYPERLINK("#РТУС!"&amp;CELL("адрес",Проверка!N598),"заполнить"),IF(OR(РТУС!L598="Паспорт гражданина РФ",РТУС!L598="Свидетельство о рождении"),IF(LEN(РТУС!N598)=6,HYPERLINK("#Проверка!"&amp;CELL("адрес",Проверка!N598),РТУС!N598),HYPERLINK("#РТУС!"&amp;CELL("адрес",Проверка!N598),"###")),HYPERLINK("#Проверка!"&amp;CELL("адрес",Проверка!N598),РТУС!N598))))</f>
        <v/>
      </c>
      <c r="O598" s="15" t="str">
        <f ca="1">IF(РТУС!L598="","",IF(РТУС!O598="",HYPERLINK("#РТУС!"&amp;CELL("адрес",Проверка!O598),"заполнить"),IF(AND(LEN(РТУС!O598)=5,РТУС!O598&lt;TODAY()),IF(РТУС!L598="Свидетельство о рождении",IF(РТУС!O598&gt;EDATE(TODAY(),-168),HYPERLINK("#Проверка!"&amp;CELL("адрес",Проверка!O598),РТУС!O598),HYPERLINK("#РТУС!"&amp;CELL("адрес",Проверка!O598),"недействительно")),HYPERLINK("#Проверка!"&amp;CELL("адрес",Проверка!O598),РТУС!O598)),HYPERLINK("#РТУС!"&amp;CELL("адрес",Проверка!O598),"###"))))</f>
        <v/>
      </c>
      <c r="P598" s="21" t="str">
        <f ca="1">IF(РТУС!L598="Паспорт гражданина РФ",IF(РТУС!P598="",HYPERLINK("#РТУС!"&amp;CELL("адрес",Проверка!P598),"заполнить"),HYPERLINK("#Проверка!"&amp;CELL("адрес",Проверка!P598),РТУС!P598)),"")</f>
        <v/>
      </c>
      <c r="Q598" s="13" t="str">
        <f ca="1">IF(РТУС!L598="Паспорт гражданина РФ",IF(РТУС!Q598="",HYPERLINK("#РТУС!"&amp;CELL("адрес",Проверка!Q598),"заполнить"),IF(LEN(РТУС!Q598)=7,HYPERLINK("#Проверка!"&amp;CELL("адрес",Проверка!Q598),РТУС!Q598),HYPERLINK("#РТУС!"&amp;CELL("адрес",Проверка!Q598),"###"))),"")</f>
        <v/>
      </c>
      <c r="R598" s="13" t="str">
        <f ca="1">IF(РТУС!R598="",HYPERLINK("#РТУС!"&amp;CELL("адрес",Проверка!R598),"заполнить"),HYPERLINK("#Проверка!"&amp;CELL("адрес",Проверка!R598),РТУС!R598))</f>
        <v>заполнить</v>
      </c>
      <c r="S598" s="13" t="str">
        <f>IF(РТУС!S598="","",РТУС!S598)</f>
        <v/>
      </c>
      <c r="T598" s="13" t="str">
        <f>IF(РТУС!T598="","",РТУС!T598)</f>
        <v/>
      </c>
      <c r="U598" s="13" t="str">
        <f>IF(РТУС!U598="","",РТУС!U598)</f>
        <v/>
      </c>
      <c r="V598" s="13" t="str">
        <f ca="1">IF(РТУС!V598="",HYPERLINK("#РТУС!"&amp;CELL("адрес",Проверка!V598),"заполнить"),IF(OR(РТУС!V598="Договор участия в долевом строительстве",РТУС!V598="Предварительный договор участия в долевом строительстве",РТУС!V598="Определение Арбитражного суда",РТУС!V598="Решение суда общей юрисдикции",РТУС!V598="Иные договоры"),HYPERLINK("#Проверка!"&amp;CELL("адрес",Проверка!V598),РТУС!V598),HYPERLINK("#РТУС!"&amp;CELL("адрес",Проверка!V598),"###")))</f>
        <v>заполнить</v>
      </c>
      <c r="W598" s="13" t="str">
        <f ca="1">IF(РТУС!W598="",HYPERLINK("#РТУС!"&amp;CELL("адрес",Проверка!W598),"заполнить"),HYPERLINK("#Проверка!"&amp;CELL("адрес",Проверка!W598),РТУС!W598))</f>
        <v>заполнить</v>
      </c>
      <c r="X598" s="15" t="str">
        <f ca="1">IF(РТУС!X598="",HYPERLINK("#РТУС!"&amp;CELL("адрес",Проверка!X598),"заполнить"),IF(AND(LEN(РТУС!X598)=5,РТУС!X598&lt;TODAY()),HYPERLINK("#Проверка!"&amp;CELL("адрес",Проверка!X598),РТУС!X598),HYPERLINK("#РТУС!"&amp;CELL("адрес",Проверка!X598),"###")))</f>
        <v>заполнить</v>
      </c>
      <c r="Y598" s="13" t="str">
        <f>IF(РТУС!Y598="","",РТУС!Y598)</f>
        <v/>
      </c>
      <c r="Z598" s="15" t="str">
        <f ca="1">IF(РТУС!Z598="","",IF(AND(LEN(РТУС!Z598)=5,РТУС!Z598&lt;TODAY()),HYPERLINK("#Проверка!"&amp;CELL("адрес",Проверка!Z598),РТУС!Z598),HYPERLINK("#РТУС!"&amp;CELL("адрес",Проверка!Z598),"###")))</f>
        <v/>
      </c>
      <c r="AA598" s="18" t="str">
        <f ca="1">IF(РТУС!AA598="",HYPERLINK("#РТУС!"&amp;CELL("адрес",Проверка!AA598),"заполнить"),IF(ISNUMBER(РТУС!AA598)=TRUE,HYPERLINK("#Проверка!"&amp;CELL("адрес",Проверка!AA598),РТУС!AA598),HYPERLINK("#РТУС!"&amp;CELL("адрес",Проверка!AA598),"###")))</f>
        <v>заполнить</v>
      </c>
      <c r="AB598" s="18" t="str">
        <f ca="1">IF(РТУС!AB598="",HYPERLINK("#РТУС!"&amp;CELL("адрес",Проверка!AB598),"заполнить"),IF(ISNUMBER(РТУС!AB598)=TRUE,HYPERLINK("#Проверка!"&amp;CELL("адрес",Проверка!AB598),РТУС!AB598),HYPERLINK("#РТУС!"&amp;CELL("адрес",Проверка!AB598),"###")))</f>
        <v>заполнить</v>
      </c>
      <c r="AC598" s="18" t="str">
        <f ca="1">IF(РТУС!AC598="","",IF(ISNUMBER(РТУС!AC598)=TRUE,HYPERLINK("#Проверка!"&amp;CELL("адрес",Проверка!AC598),РТУС!AC598),HYPERLINK("#РТУС!"&amp;CELL("адрес",Проверка!AC598),"###")))</f>
        <v/>
      </c>
      <c r="AD598" s="18" t="str">
        <f ca="1">IF(РТУС!AD598="","",IF(ISNUMBER(РТУС!AD598)=TRUE,HYPERLINK("#Проверка!"&amp;CELL("адрес",Проверка!AD598),РТУС!AD598),HYPERLINK("#РТУС!"&amp;CELL("адрес",Проверка!AD598),"###")))</f>
        <v/>
      </c>
      <c r="AE598" s="13" t="str">
        <f>IF(РТУС!AE598="","",РТУС!AE598)</f>
        <v/>
      </c>
      <c r="AF598" s="15" t="str">
        <f ca="1">IF(РТУС!AE598="","",IF(РТУС!AF598="",HYPERLINK("#РТУС!"&amp;CELL("адрес",Проверка!AF598),"заполнить"),IF(AND(LEN(РТУС!AF598)=5,РТУС!AF598&lt;TODAY()),HYPERLINK("#Проверка!"&amp;CELL("адрес",Проверка!AF598),РТУС!AF598),HYPERLINK("#РТУС!"&amp;CELL("адрес",Проверка!AF598),"###"))))</f>
        <v/>
      </c>
      <c r="AG598" s="13"/>
      <c r="AH598" s="15" t="str">
        <f ca="1">IF(РТУС!AE598="","",IF(РТУС!AH598="",HYPERLINK("#РТУС!"&amp;CELL("адрес",Проверка!AH598),"заполнить"),IF(AND(LEN(РТУС!AH598)=5,РТУС!AH598&lt;TODAY()),HYPERLINK("#Проверка!"&amp;CELL("адрес",Проверка!AH598),РТУС!AH598),HYPERLINK("#РТУС!"&amp;CELL("адрес",Проверка!AH598),"###"))))</f>
        <v/>
      </c>
      <c r="AI598" s="15" t="str">
        <f ca="1">IF(РТУС!AE598="","",IF(РТУС!AI598="",HYPERLINK("#РТУС!"&amp;CELL("адрес",Проверка!AI598),"заполнить"),HYPERLINK("#Проверка!"&amp;CELL("адрес",Проверка!AI598),РТУС!AI598)))</f>
        <v/>
      </c>
      <c r="AJ598" s="13" t="str">
        <f ca="1">IF(РТУС!AE598="","",IF(РТУС!AJ598="",HYPERLINK("#РТУС!"&amp;CELL("адрес",Проверка!AJ598),"заполнить"),IF(OR(РТУС!AJ598="Юрлицо",РТУС!AJ598="Физлицо",РТУС!AJ598="ИП"),HYPERLINK("#Проверка!"&amp;CELL("адрес",Проверка!AJ598),РТУС!AJ598),HYPERLINK("#РТУС!"&amp;CELL("адрес",Проверка!AJ598),"###"))))</f>
        <v/>
      </c>
      <c r="AK598" s="13" t="str">
        <f ca="1">IF(РТУС!AK598="",HYPERLINK("#РТУС!"&amp;CELL("адрес",Проверка!AK598),"заполнить"),IF(OR(РТУС!AK598="Квартира",РТУС!AK598="Кладовая",РТУС!AK598="Машино-место",РТУС!AK598="Нежилое помещение"),HYPERLINK("#Проверка!"&amp;CELL("адрес",Проверка!AK598),РТУС!AK598),HYPERLINK("#РТУС!"&amp;CELL("адрес",Проверка!AK598),"###")))</f>
        <v>заполнить</v>
      </c>
      <c r="AL598" s="13" t="str">
        <f ca="1">IF(РТУС!AL598="",HYPERLINK("#РТУС!"&amp;CELL("адрес",Проверка!AL598),"заполнить"),HYPERLINK("#Проверка!"&amp;CELL("адрес",Проверка!AL598),РТУС!AL598))</f>
        <v>заполнить</v>
      </c>
      <c r="AM598" s="18" t="str">
        <f ca="1">IF(РТУС!AM598="",HYPERLINK("#РТУС!"&amp;CELL("адрес",Проверка!AM598),"заполнить"),IF(ISNUMBER(РТУС!AM598)=TRUE,IF(РТУС!AK598="Нежилое помещение",IF(РТУС!AM598&gt;7,HYPERLINK("#РТУС!"&amp;CELL("адрес",Проверка!AM598),"не больше 7 кв.м."),РТУС!AM598),HYPERLINK("#Проверка!"&amp;CELL("адрес",Проверка!AM598),РТУС!AM598)),HYPERLINK("#РТУС!"&amp;CELL("адрес",Проверка!AM598),"###")))</f>
        <v>заполнить</v>
      </c>
      <c r="AN598" s="13" t="str">
        <f ca="1">IF(РТУС!AN598="",HYPERLINK("#РТУС!"&amp;CELL("адрес",Проверка!AN598),"заполнить"),IF(OR(РТУС!AN598="Общая площадь помещения",РТУС!AN598="Общая приведенная площадь жилого помещения",РТУС!AN598="Общая площадь жилого помещения с учетом лоджий, балконов, террас и веранд"),HYPERLINK("#Проверка!"&amp;CELL("адрес",Проверка!AN598),РТУС!AN598),HYPERLINK("#РТУС!"&amp;CELL("адрес",Проверка!AN598),"###")))</f>
        <v>заполнить</v>
      </c>
      <c r="AO598" s="13" t="str">
        <f ca="1">IF(OR(РТУС!AK598="Квартира",РТУС!A598="Нежилое помещение"),IF(РТУС!AO598="",HYPERLINK("#РТУС!"&amp;CELL("адрес",Проверка!AO598),"заполнить"),IF(ISNUMBER(РТУС!AO598)=TRUE,HYPERLINK("#Проверка!"&amp;CELL("адрес",Проверка!AO598),РТУС!AO598),HYPERLINK("#РТУС!"&amp;CELL("адрес",Проверка!AO598),"###"))),"")</f>
        <v/>
      </c>
      <c r="AP598" s="13" t="str">
        <f>IF(РТУС!AP598="","",РТУС!AP598)</f>
        <v/>
      </c>
      <c r="AQ598" s="13" t="str">
        <f ca="1">IF(РТУС!AQ598="",HYPERLINK("#РТУС!"&amp;CELL("адрес",Проверка!AQ598),"заполнить"),HYPERLINK("#Проверка!"&amp;CELL("адрес",Проверка!AQ598),РТУС!AQ598))</f>
        <v>заполнить</v>
      </c>
      <c r="AR598" s="18" t="str">
        <f ca="1">IF(РТУС!AR598="",HYPERLINK("#РТУС!"&amp;CELL("адрес",Проверка!AR598),"заполнить"),IF(ISNUMBER(РТУС!AR598)=FALSE,HYPERLINK("#РТУС!"&amp;CELL("адрес",Проверка!AR598),"###"),IF(РТУС!G598="1",IF(РТУС!AB598=РТУС!AR598+РТУС!AU598,HYPERLINK("#Проверка!"&amp;CELL("адрес",Проверка!AR598),РТУС!AR598),HYPERLINK("#РТУС!"&amp;CELL("адрес",Проверка!AR598),"сверить суммы")),IF(РТУС!AB598=(SUMIF(РТУС!$A$4:$A$1000,A598,РТУС!$AR$4:$AR$1000)+SUMIF(РТУС!$A$4:$A$1000,A598,РТУС!$AU$4:$AU$1000)),HYPERLINK("#Проверка!"&amp;CELL("адрес",Проверка!AR598),РТУС!AR598),HYPERLINK("#РТУС!"&amp;CELL("адрес",Проверка!AR598),"сверить суммы")))))</f>
        <v>заполнить</v>
      </c>
      <c r="AS598" s="13" t="str">
        <f>IF(РТУС!AS598="","",РТУС!AS598)</f>
        <v/>
      </c>
      <c r="AT598" s="18" t="str">
        <f ca="1">IF(РТУС!AT598="",HYPERLINK("#РТУС!"&amp;CELL("адрес",Проверка!AT598),"заполнить"),IF(ISNUMBER(РТУС!AT598)=FALSE,HYPERLINK("#РТУС!"&amp;CELL("адрес",Проверка!AT598),"###"),IF(РТУС!AT598=РТУС!AR598,HYPERLINK("#Проверка!"&amp;CELL("адрес",Проверка!AT598),РТУС!AT598),HYPERLINK("#РТУС!"&amp;CELL("адрес",Проверка!AT598),"сверить суммы"))))</f>
        <v>заполнить</v>
      </c>
      <c r="AU598" s="18" t="str">
        <f ca="1">IF(РТУС!AU598="",HYPERLINK("#РТУС!"&amp;CELL("адрес",Проверка!AU598),"заполнить"),IF(ISNUMBER(РТУС!AU598)=FALSE,HYPERLINK("#РТУС!"&amp;CELL("адрес",Проверка!AU598),"###"),IF(РТУС!G598="1",IF(РТУС!AB598=РТУС!AR598+РТУС!AU598,HYPERLINK("#Проверка!"&amp;CELL("адрес",Проверка!AU598),РТУС!AU598),HYPERLINK("#РТУС!"&amp;CELL("адрес",Проверка!AU598),"сверить суммы")),IF(РТУС!AB598=(SUMIF(РТУС!$A$4:$A$1000,A598,РТУС!$AR$4:$AR$1000)+SUMIF(РТУС!$A$4:$A$1000,A598,РТУС!$AU$4:$AU$1000)),HYPERLINK("#Проверка!"&amp;CELL("адрес",Проверка!AU598),РТУС!AU598),HYPERLINK("#РТУС!"&amp;CELL("адрес",Проверка!AU598),"сверить суммы")))))</f>
        <v>заполнить</v>
      </c>
      <c r="AV598" s="13" t="str">
        <f ca="1">IF(РТУС!AV598="",HYPERLINK("#РТУС!"&amp;CELL("адрес",Проверка!AV598),"заполнить"),IF(OR(РТУС!AV598="Требование о передаче жилого помещения",РТУС!AV598="Требование о передаче машино-места",РТУС!AV598="Требования о передаче нежилого помещения",РТУС!AV598="Денежные требования"),HYPERLINK("#Проверка!"&amp;CELL("адрес",Проверка!AV598),РТУС!AV598),HYPERLINK("#РТУС!"&amp;CELL("адрес",Проверка!AV598),"###")))</f>
        <v>заполнить</v>
      </c>
      <c r="AW598" s="13" t="str">
        <f ca="1">IF(РТУС!AW598="",HYPERLINK("#РТУС!"&amp;CELL("адрес",Проверка!AW598),"заполнить"),IF(OR(РТУС!AW598="Включен в полном объеме",РТУС!AW598="Включен частично"),HYPERLINK("#Проверка!"&amp;CELL("адрес",Проверка!AW598),РТУС!AW598),HYPERLINK("#РТУС!"&amp;CELL("адрес",Проверка!AW598),"###")))</f>
        <v>заполнить</v>
      </c>
      <c r="AX598" s="15" t="str">
        <f ca="1">IF(РТУС!AX598="",HYPERLINK("#РТУС!"&amp;CELL("адрес",Проверка!AX598),"заполнить"),IF(AND(LEN(РТУС!AX598)=5,РТУС!AX598&lt;TODAY()),HYPERLINK("#Проверка!"&amp;CELL("адрес",Проверка!AX598),РТУС!AX598),HYPERLINK("#РТУС!"&amp;CELL("адрес",Проверка!AX598),"###")))</f>
        <v>заполнить</v>
      </c>
      <c r="AY598" s="15" t="str">
        <f ca="1">IF(РТУС!AY598="",HYPERLINK("#РТУС!"&amp;CELL("адрес",Проверка!AY598),"заполнить"),IF(AND(LEN(РТУС!AY598)=5,РТУС!AY598&lt;TODAY()),HYPERLINK("#Проверка!"&amp;CELL("адрес",Проверка!AY598),РТУС!AY598),HYPERLINK("#РТУС!"&amp;CELL("адрес",Проверка!AY598),"###")))</f>
        <v>заполнить</v>
      </c>
    </row>
    <row r="599" spans="1:51" x14ac:dyDescent="0.25">
      <c r="A599" s="10" t="str">
        <f>РТУС!A599</f>
        <v>.</v>
      </c>
      <c r="B599" s="13" t="str">
        <f ca="1">IF(РТУС!B599="",HYPERLINK("#РТУС!"&amp;CELL("адрес",Проверка!B599),"заполнить"),IF(AND(LEN(РТУС!B599)=10,РТУС!B598=РТУС!B599),HYPERLINK("#Проверка!"&amp;CELL("адрес",Проверка!B599),РТУС!B599),HYPERLINK("#РТУС!"&amp;CELL("адрес",Проверка!B599),"###")))</f>
        <v>заполнить</v>
      </c>
      <c r="C599" s="13" t="str">
        <f ca="1">IF(РТУС!C599="",HYPERLINK("#РТУС!"&amp;CELL("адрес",Проверка!C599),"заполнить"),IF(AND(ISNUMBER(РТУС!C599)=TRUE,РТУС!C599&gt;0,РТУС!C598=РТУС!C599),HYPERLINK("#Проверка!"&amp;CELL("адрес",Проверка!C599),РТУС!C599),HYPERLINK("#РТУС!"&amp;CELL("адрес",Проверка!C599),"###")))</f>
        <v>заполнить</v>
      </c>
      <c r="D599" s="13" t="str">
        <f>IF(РТУС!D599="","",РТУС!D599)</f>
        <v/>
      </c>
      <c r="E599" s="13" t="str">
        <f ca="1">IF(РТУС!E599="",HYPERLINK("#РТУС!"&amp;CELL("адрес",Проверка!E599),"заполнить"),IF(РТУС!E598=РТУС!E599,HYPERLINK("#Проверка!"&amp;CELL("адрес",Проверка!E599),РТУС!E599),HYPERLINK("#РТУС!"&amp;CELL("адрес",Проверка!E599),"###")))</f>
        <v>заполнить</v>
      </c>
      <c r="F599" s="13" t="str">
        <f ca="1">IF(РТУС!F599="",HYPERLINK("#РТУС!"&amp;CELL("адрес",Проверка!F599),"заполнить"),HYPERLINK("#Проверка!"&amp;CELL("адрес",Проверка!F599),РТУС!F599))</f>
        <v>заполнить</v>
      </c>
      <c r="G599" s="20" t="str">
        <f ca="1">IF(РТУС!G599="",HYPERLINK("#РТУС!"&amp;CELL("адрес",Проверка!G599),"заполнить"),IF(РТУС!G599="1",HYPERLINK("#Проверка!"&amp;CELL("адрес",Проверка!G599),"1"),IF(AND(ISNUMBER(РТУС!G599)=TRUE,РТУС!G599&lt;=1,РТУС!G599&gt;0),IF(SUMIF(РТУС!$A$4:$A$1000,A599,РТУС!$G$4:$G$1000)=1,HYPERLINK("#Проверка!"&amp;CELL("адрес",Проверка!G599),РТУС!G599),HYPERLINK("#РТУС!"&amp;CELL("адрес",Проверка!G599),"сумма долей ≠ 1")),HYPERLINK("#РТУС!"&amp;CELL("адрес",Проверка!G599),"###"))))</f>
        <v>заполнить</v>
      </c>
      <c r="H599" s="13" t="str">
        <f ca="1">IF(РТУС!H599="",HYPERLINK("#РТУС!"&amp;CELL("адрес",Проверка!H599),"заполнить"),IF(OR(РТУС!H599="Юрлицо",РТУС!H599="Физлицо",РТУС!H599="ИП"),HYPERLINK("#Проверка!"&amp;CELL("адрес",Проверка!H599),РТУС!H599),HYPERLINK("#РТУС!"&amp;CELL("адрес",Проверка!H599),"###")))</f>
        <v>заполнить</v>
      </c>
      <c r="I599" s="13" t="str">
        <f ca="1">IF(OR(РТУС!H599="Юрлицо",РТУС!H599="ИП"),IF(РТУС!I599="",HYPERLINK("#РТУС!"&amp;CELL("адрес",Проверка!I599),"заполнить"),IF(OR(LEN(РТУС!I599)=10,LEN(РТУС!I599)=12),HYPERLINK("#Проверка!"&amp;CELL("адрес",Проверка!I599),РТУС!I599),HYPERLINK("#РТУС!"&amp;CELL("адрес",Проверка!I599),"###"))),"")</f>
        <v/>
      </c>
      <c r="J599" s="15" t="str">
        <f ca="1">IF(РТУС!J599="","",IF(AND(LEN(РТУС!J599)=5,РТУС!J599&lt;TODAY()),HYPERLINK("#Проверка!"&amp;CELL("адрес",Проверка!J599),РТУС!J599),HYPERLINK("#РТУС!"&amp;CELL("адрес",Проверка!J599),"###")))</f>
        <v/>
      </c>
      <c r="K599" s="13" t="str">
        <f>IF(РТУС!K599="","",РТУС!K599)</f>
        <v/>
      </c>
      <c r="L599" s="13" t="str">
        <f ca="1">IF(OR(РТУС!H599="Физлицо",РТУС!H599="ИП"),IF(РТУС!L599="",HYPERLINK("#РТУС!"&amp;CELL("адрес",Проверка!L599),"заполнить"),IF(OR(РТУС!L599="Загранпаспорт гражданина РФ",РТУС!L599="Паспорт гражданина РФ",РТУС!L599="Иностранный паспорт",РТУС!L599="Свидетельство о рождении",РТУС!L599="Вид на жительство"),HYPERLINK("#Проверка!"&amp;CELL("адрес",Проверка!L599),РТУС!L599),HYPERLINK("#РТУС!"&amp;CELL("адрес",Проверка!L599),"###"))),"")</f>
        <v/>
      </c>
      <c r="M599" s="13" t="str">
        <f ca="1">IF(AND(OR(РТУС!L599="Паспорт гражданина РФ",РТУС!L599="Свидетельство о рождении"),РТУС!M599=""),HYPERLINK("#РТУС!"&amp;CELL("адрес",Проверка!M599),"заполнить"),IF(РТУС!L599="Паспорт гражданина РФ",IF(LEN(РТУС!M599)=4,HYPERLINK("#Проверка!"&amp;CELL("адрес",Проверка!M599),РТУС!M599),HYPERLINK("#РТУС!"&amp;CELL("адрес",Проверка!M599),"###")),IF(РТУС!L599="Свидетельство о рождении",HYPERLINK("#Проверка!"&amp;CELL("адрес",Проверка!M599),РТУС!M599),"")))</f>
        <v/>
      </c>
      <c r="N599" s="13" t="str">
        <f ca="1">IF(РТУС!L599="","",IF(РТУС!N599="",HYPERLINK("#РТУС!"&amp;CELL("адрес",Проверка!N599),"заполнить"),IF(OR(РТУС!L599="Паспорт гражданина РФ",РТУС!L599="Свидетельство о рождении"),IF(LEN(РТУС!N599)=6,HYPERLINK("#Проверка!"&amp;CELL("адрес",Проверка!N599),РТУС!N599),HYPERLINK("#РТУС!"&amp;CELL("адрес",Проверка!N599),"###")),HYPERLINK("#Проверка!"&amp;CELL("адрес",Проверка!N599),РТУС!N599))))</f>
        <v/>
      </c>
      <c r="O599" s="15" t="str">
        <f ca="1">IF(РТУС!L599="","",IF(РТУС!O599="",HYPERLINK("#РТУС!"&amp;CELL("адрес",Проверка!O599),"заполнить"),IF(AND(LEN(РТУС!O599)=5,РТУС!O599&lt;TODAY()),IF(РТУС!L599="Свидетельство о рождении",IF(РТУС!O599&gt;EDATE(TODAY(),-168),HYPERLINK("#Проверка!"&amp;CELL("адрес",Проверка!O599),РТУС!O599),HYPERLINK("#РТУС!"&amp;CELL("адрес",Проверка!O599),"недействительно")),HYPERLINK("#Проверка!"&amp;CELL("адрес",Проверка!O599),РТУС!O599)),HYPERLINK("#РТУС!"&amp;CELL("адрес",Проверка!O599),"###"))))</f>
        <v/>
      </c>
      <c r="P599" s="21" t="str">
        <f ca="1">IF(РТУС!L599="Паспорт гражданина РФ",IF(РТУС!P599="",HYPERLINK("#РТУС!"&amp;CELL("адрес",Проверка!P599),"заполнить"),HYPERLINK("#Проверка!"&amp;CELL("адрес",Проверка!P599),РТУС!P599)),"")</f>
        <v/>
      </c>
      <c r="Q599" s="13" t="str">
        <f ca="1">IF(РТУС!L599="Паспорт гражданина РФ",IF(РТУС!Q599="",HYPERLINK("#РТУС!"&amp;CELL("адрес",Проверка!Q599),"заполнить"),IF(LEN(РТУС!Q599)=7,HYPERLINK("#Проверка!"&amp;CELL("адрес",Проверка!Q599),РТУС!Q599),HYPERLINK("#РТУС!"&amp;CELL("адрес",Проверка!Q599),"###"))),"")</f>
        <v/>
      </c>
      <c r="R599" s="13" t="str">
        <f ca="1">IF(РТУС!R599="",HYPERLINK("#РТУС!"&amp;CELL("адрес",Проверка!R599),"заполнить"),HYPERLINK("#Проверка!"&amp;CELL("адрес",Проверка!R599),РТУС!R599))</f>
        <v>заполнить</v>
      </c>
      <c r="S599" s="13" t="str">
        <f>IF(РТУС!S599="","",РТУС!S599)</f>
        <v/>
      </c>
      <c r="T599" s="13" t="str">
        <f>IF(РТУС!T599="","",РТУС!T599)</f>
        <v/>
      </c>
      <c r="U599" s="13" t="str">
        <f>IF(РТУС!U599="","",РТУС!U599)</f>
        <v/>
      </c>
      <c r="V599" s="13" t="str">
        <f ca="1">IF(РТУС!V599="",HYPERLINK("#РТУС!"&amp;CELL("адрес",Проверка!V599),"заполнить"),IF(OR(РТУС!V599="Договор участия в долевом строительстве",РТУС!V599="Предварительный договор участия в долевом строительстве",РТУС!V599="Определение Арбитражного суда",РТУС!V599="Решение суда общей юрисдикции",РТУС!V599="Иные договоры"),HYPERLINK("#Проверка!"&amp;CELL("адрес",Проверка!V599),РТУС!V599),HYPERLINK("#РТУС!"&amp;CELL("адрес",Проверка!V599),"###")))</f>
        <v>заполнить</v>
      </c>
      <c r="W599" s="13" t="str">
        <f ca="1">IF(РТУС!W599="",HYPERLINK("#РТУС!"&amp;CELL("адрес",Проверка!W599),"заполнить"),HYPERLINK("#Проверка!"&amp;CELL("адрес",Проверка!W599),РТУС!W599))</f>
        <v>заполнить</v>
      </c>
      <c r="X599" s="15" t="str">
        <f ca="1">IF(РТУС!X599="",HYPERLINK("#РТУС!"&amp;CELL("адрес",Проверка!X599),"заполнить"),IF(AND(LEN(РТУС!X599)=5,РТУС!X599&lt;TODAY()),HYPERLINK("#Проверка!"&amp;CELL("адрес",Проверка!X599),РТУС!X599),HYPERLINK("#РТУС!"&amp;CELL("адрес",Проверка!X599),"###")))</f>
        <v>заполнить</v>
      </c>
      <c r="Y599" s="13" t="str">
        <f>IF(РТУС!Y599="","",РТУС!Y599)</f>
        <v/>
      </c>
      <c r="Z599" s="15" t="str">
        <f ca="1">IF(РТУС!Z599="","",IF(AND(LEN(РТУС!Z599)=5,РТУС!Z599&lt;TODAY()),HYPERLINK("#Проверка!"&amp;CELL("адрес",Проверка!Z599),РТУС!Z599),HYPERLINK("#РТУС!"&amp;CELL("адрес",Проверка!Z599),"###")))</f>
        <v/>
      </c>
      <c r="AA599" s="18" t="str">
        <f ca="1">IF(РТУС!AA599="",HYPERLINK("#РТУС!"&amp;CELL("адрес",Проверка!AA599),"заполнить"),IF(ISNUMBER(РТУС!AA599)=TRUE,HYPERLINK("#Проверка!"&amp;CELL("адрес",Проверка!AA599),РТУС!AA599),HYPERLINK("#РТУС!"&amp;CELL("адрес",Проверка!AA599),"###")))</f>
        <v>заполнить</v>
      </c>
      <c r="AB599" s="18" t="str">
        <f ca="1">IF(РТУС!AB599="",HYPERLINK("#РТУС!"&amp;CELL("адрес",Проверка!AB599),"заполнить"),IF(ISNUMBER(РТУС!AB599)=TRUE,HYPERLINK("#Проверка!"&amp;CELL("адрес",Проверка!AB599),РТУС!AB599),HYPERLINK("#РТУС!"&amp;CELL("адрес",Проверка!AB599),"###")))</f>
        <v>заполнить</v>
      </c>
      <c r="AC599" s="18" t="str">
        <f ca="1">IF(РТУС!AC599="","",IF(ISNUMBER(РТУС!AC599)=TRUE,HYPERLINK("#Проверка!"&amp;CELL("адрес",Проверка!AC599),РТУС!AC599),HYPERLINK("#РТУС!"&amp;CELL("адрес",Проверка!AC599),"###")))</f>
        <v/>
      </c>
      <c r="AD599" s="18" t="str">
        <f ca="1">IF(РТУС!AD599="","",IF(ISNUMBER(РТУС!AD599)=TRUE,HYPERLINK("#Проверка!"&amp;CELL("адрес",Проверка!AD599),РТУС!AD599),HYPERLINK("#РТУС!"&amp;CELL("адрес",Проверка!AD599),"###")))</f>
        <v/>
      </c>
      <c r="AE599" s="13" t="str">
        <f>IF(РТУС!AE599="","",РТУС!AE599)</f>
        <v/>
      </c>
      <c r="AF599" s="15" t="str">
        <f ca="1">IF(РТУС!AE599="","",IF(РТУС!AF599="",HYPERLINK("#РТУС!"&amp;CELL("адрес",Проверка!AF599),"заполнить"),IF(AND(LEN(РТУС!AF599)=5,РТУС!AF599&lt;TODAY()),HYPERLINK("#Проверка!"&amp;CELL("адрес",Проверка!AF599),РТУС!AF599),HYPERLINK("#РТУС!"&amp;CELL("адрес",Проверка!AF599),"###"))))</f>
        <v/>
      </c>
      <c r="AG599" s="13"/>
      <c r="AH599" s="15" t="str">
        <f ca="1">IF(РТУС!AE599="","",IF(РТУС!AH599="",HYPERLINK("#РТУС!"&amp;CELL("адрес",Проверка!AH599),"заполнить"),IF(AND(LEN(РТУС!AH599)=5,РТУС!AH599&lt;TODAY()),HYPERLINK("#Проверка!"&amp;CELL("адрес",Проверка!AH599),РТУС!AH599),HYPERLINK("#РТУС!"&amp;CELL("адрес",Проверка!AH599),"###"))))</f>
        <v/>
      </c>
      <c r="AI599" s="15" t="str">
        <f ca="1">IF(РТУС!AE599="","",IF(РТУС!AI599="",HYPERLINK("#РТУС!"&amp;CELL("адрес",Проверка!AI599),"заполнить"),HYPERLINK("#Проверка!"&amp;CELL("адрес",Проверка!AI599),РТУС!AI599)))</f>
        <v/>
      </c>
      <c r="AJ599" s="13" t="str">
        <f ca="1">IF(РТУС!AE599="","",IF(РТУС!AJ599="",HYPERLINK("#РТУС!"&amp;CELL("адрес",Проверка!AJ599),"заполнить"),IF(OR(РТУС!AJ599="Юрлицо",РТУС!AJ599="Физлицо",РТУС!AJ599="ИП"),HYPERLINK("#Проверка!"&amp;CELL("адрес",Проверка!AJ599),РТУС!AJ599),HYPERLINK("#РТУС!"&amp;CELL("адрес",Проверка!AJ599),"###"))))</f>
        <v/>
      </c>
      <c r="AK599" s="13" t="str">
        <f ca="1">IF(РТУС!AK599="",HYPERLINK("#РТУС!"&amp;CELL("адрес",Проверка!AK599),"заполнить"),IF(OR(РТУС!AK599="Квартира",РТУС!AK599="Кладовая",РТУС!AK599="Машино-место",РТУС!AK599="Нежилое помещение"),HYPERLINK("#Проверка!"&amp;CELL("адрес",Проверка!AK599),РТУС!AK599),HYPERLINK("#РТУС!"&amp;CELL("адрес",Проверка!AK599),"###")))</f>
        <v>заполнить</v>
      </c>
      <c r="AL599" s="13" t="str">
        <f ca="1">IF(РТУС!AL599="",HYPERLINK("#РТУС!"&amp;CELL("адрес",Проверка!AL599),"заполнить"),HYPERLINK("#Проверка!"&amp;CELL("адрес",Проверка!AL599),РТУС!AL599))</f>
        <v>заполнить</v>
      </c>
      <c r="AM599" s="18" t="str">
        <f ca="1">IF(РТУС!AM599="",HYPERLINK("#РТУС!"&amp;CELL("адрес",Проверка!AM599),"заполнить"),IF(ISNUMBER(РТУС!AM599)=TRUE,IF(РТУС!AK599="Нежилое помещение",IF(РТУС!AM599&gt;7,HYPERLINK("#РТУС!"&amp;CELL("адрес",Проверка!AM599),"не больше 7 кв.м."),РТУС!AM599),HYPERLINK("#Проверка!"&amp;CELL("адрес",Проверка!AM599),РТУС!AM599)),HYPERLINK("#РТУС!"&amp;CELL("адрес",Проверка!AM599),"###")))</f>
        <v>заполнить</v>
      </c>
      <c r="AN599" s="13" t="str">
        <f ca="1">IF(РТУС!AN599="",HYPERLINK("#РТУС!"&amp;CELL("адрес",Проверка!AN599),"заполнить"),IF(OR(РТУС!AN599="Общая площадь помещения",РТУС!AN599="Общая приведенная площадь жилого помещения",РТУС!AN599="Общая площадь жилого помещения с учетом лоджий, балконов, террас и веранд"),HYPERLINK("#Проверка!"&amp;CELL("адрес",Проверка!AN599),РТУС!AN599),HYPERLINK("#РТУС!"&amp;CELL("адрес",Проверка!AN599),"###")))</f>
        <v>заполнить</v>
      </c>
      <c r="AO599" s="13" t="str">
        <f ca="1">IF(OR(РТУС!AK599="Квартира",РТУС!A599="Нежилое помещение"),IF(РТУС!AO599="",HYPERLINK("#РТУС!"&amp;CELL("адрес",Проверка!AO599),"заполнить"),IF(ISNUMBER(РТУС!AO599)=TRUE,HYPERLINK("#Проверка!"&amp;CELL("адрес",Проверка!AO599),РТУС!AO599),HYPERLINK("#РТУС!"&amp;CELL("адрес",Проверка!AO599),"###"))),"")</f>
        <v/>
      </c>
      <c r="AP599" s="13" t="str">
        <f>IF(РТУС!AP599="","",РТУС!AP599)</f>
        <v/>
      </c>
      <c r="AQ599" s="13" t="str">
        <f ca="1">IF(РТУС!AQ599="",HYPERLINK("#РТУС!"&amp;CELL("адрес",Проверка!AQ599),"заполнить"),HYPERLINK("#Проверка!"&amp;CELL("адрес",Проверка!AQ599),РТУС!AQ599))</f>
        <v>заполнить</v>
      </c>
      <c r="AR599" s="18" t="str">
        <f ca="1">IF(РТУС!AR599="",HYPERLINK("#РТУС!"&amp;CELL("адрес",Проверка!AR599),"заполнить"),IF(ISNUMBER(РТУС!AR599)=FALSE,HYPERLINK("#РТУС!"&amp;CELL("адрес",Проверка!AR599),"###"),IF(РТУС!G599="1",IF(РТУС!AB599=РТУС!AR599+РТУС!AU599,HYPERLINK("#Проверка!"&amp;CELL("адрес",Проверка!AR599),РТУС!AR599),HYPERLINK("#РТУС!"&amp;CELL("адрес",Проверка!AR599),"сверить суммы")),IF(РТУС!AB599=(SUMIF(РТУС!$A$4:$A$1000,A599,РТУС!$AR$4:$AR$1000)+SUMIF(РТУС!$A$4:$A$1000,A599,РТУС!$AU$4:$AU$1000)),HYPERLINK("#Проверка!"&amp;CELL("адрес",Проверка!AR599),РТУС!AR599),HYPERLINK("#РТУС!"&amp;CELL("адрес",Проверка!AR599),"сверить суммы")))))</f>
        <v>заполнить</v>
      </c>
      <c r="AS599" s="13" t="str">
        <f>IF(РТУС!AS599="","",РТУС!AS599)</f>
        <v/>
      </c>
      <c r="AT599" s="18" t="str">
        <f ca="1">IF(РТУС!AT599="",HYPERLINK("#РТУС!"&amp;CELL("адрес",Проверка!AT599),"заполнить"),IF(ISNUMBER(РТУС!AT599)=FALSE,HYPERLINK("#РТУС!"&amp;CELL("адрес",Проверка!AT599),"###"),IF(РТУС!AT599=РТУС!AR599,HYPERLINK("#Проверка!"&amp;CELL("адрес",Проверка!AT599),РТУС!AT599),HYPERLINK("#РТУС!"&amp;CELL("адрес",Проверка!AT599),"сверить суммы"))))</f>
        <v>заполнить</v>
      </c>
      <c r="AU599" s="18" t="str">
        <f ca="1">IF(РТУС!AU599="",HYPERLINK("#РТУС!"&amp;CELL("адрес",Проверка!AU599),"заполнить"),IF(ISNUMBER(РТУС!AU599)=FALSE,HYPERLINK("#РТУС!"&amp;CELL("адрес",Проверка!AU599),"###"),IF(РТУС!G599="1",IF(РТУС!AB599=РТУС!AR599+РТУС!AU599,HYPERLINK("#Проверка!"&amp;CELL("адрес",Проверка!AU599),РТУС!AU599),HYPERLINK("#РТУС!"&amp;CELL("адрес",Проверка!AU599),"сверить суммы")),IF(РТУС!AB599=(SUMIF(РТУС!$A$4:$A$1000,A599,РТУС!$AR$4:$AR$1000)+SUMIF(РТУС!$A$4:$A$1000,A599,РТУС!$AU$4:$AU$1000)),HYPERLINK("#Проверка!"&amp;CELL("адрес",Проверка!AU599),РТУС!AU599),HYPERLINK("#РТУС!"&amp;CELL("адрес",Проверка!AU599),"сверить суммы")))))</f>
        <v>заполнить</v>
      </c>
      <c r="AV599" s="13" t="str">
        <f ca="1">IF(РТУС!AV599="",HYPERLINK("#РТУС!"&amp;CELL("адрес",Проверка!AV599),"заполнить"),IF(OR(РТУС!AV599="Требование о передаче жилого помещения",РТУС!AV599="Требование о передаче машино-места",РТУС!AV599="Требования о передаче нежилого помещения",РТУС!AV599="Денежные требования"),HYPERLINK("#Проверка!"&amp;CELL("адрес",Проверка!AV599),РТУС!AV599),HYPERLINK("#РТУС!"&amp;CELL("адрес",Проверка!AV599),"###")))</f>
        <v>заполнить</v>
      </c>
      <c r="AW599" s="13" t="str">
        <f ca="1">IF(РТУС!AW599="",HYPERLINK("#РТУС!"&amp;CELL("адрес",Проверка!AW599),"заполнить"),IF(OR(РТУС!AW599="Включен в полном объеме",РТУС!AW599="Включен частично"),HYPERLINK("#Проверка!"&amp;CELL("адрес",Проверка!AW599),РТУС!AW599),HYPERLINK("#РТУС!"&amp;CELL("адрес",Проверка!AW599),"###")))</f>
        <v>заполнить</v>
      </c>
      <c r="AX599" s="15" t="str">
        <f ca="1">IF(РТУС!AX599="",HYPERLINK("#РТУС!"&amp;CELL("адрес",Проверка!AX599),"заполнить"),IF(AND(LEN(РТУС!AX599)=5,РТУС!AX599&lt;TODAY()),HYPERLINK("#Проверка!"&amp;CELL("адрес",Проверка!AX599),РТУС!AX599),HYPERLINK("#РТУС!"&amp;CELL("адрес",Проверка!AX599),"###")))</f>
        <v>заполнить</v>
      </c>
      <c r="AY599" s="15" t="str">
        <f ca="1">IF(РТУС!AY599="",HYPERLINK("#РТУС!"&amp;CELL("адрес",Проверка!AY599),"заполнить"),IF(AND(LEN(РТУС!AY599)=5,РТУС!AY599&lt;TODAY()),HYPERLINK("#Проверка!"&amp;CELL("адрес",Проверка!AY599),РТУС!AY599),HYPERLINK("#РТУС!"&amp;CELL("адрес",Проверка!AY599),"###")))</f>
        <v>заполнить</v>
      </c>
    </row>
    <row r="600" spans="1:51" x14ac:dyDescent="0.25">
      <c r="A600" s="10" t="str">
        <f>РТУС!A600</f>
        <v>.</v>
      </c>
      <c r="B600" s="13" t="str">
        <f ca="1">IF(РТУС!B600="",HYPERLINK("#РТУС!"&amp;CELL("адрес",Проверка!B600),"заполнить"),IF(AND(LEN(РТУС!B600)=10,РТУС!B599=РТУС!B600),HYPERLINK("#Проверка!"&amp;CELL("адрес",Проверка!B600),РТУС!B600),HYPERLINK("#РТУС!"&amp;CELL("адрес",Проверка!B600),"###")))</f>
        <v>заполнить</v>
      </c>
      <c r="C600" s="13" t="str">
        <f ca="1">IF(РТУС!C600="",HYPERLINK("#РТУС!"&amp;CELL("адрес",Проверка!C600),"заполнить"),IF(AND(ISNUMBER(РТУС!C600)=TRUE,РТУС!C600&gt;0,РТУС!C599=РТУС!C600),HYPERLINK("#Проверка!"&amp;CELL("адрес",Проверка!C600),РТУС!C600),HYPERLINK("#РТУС!"&amp;CELL("адрес",Проверка!C600),"###")))</f>
        <v>заполнить</v>
      </c>
      <c r="D600" s="13" t="str">
        <f>IF(РТУС!D600="","",РТУС!D600)</f>
        <v/>
      </c>
      <c r="E600" s="13" t="str">
        <f ca="1">IF(РТУС!E600="",HYPERLINK("#РТУС!"&amp;CELL("адрес",Проверка!E600),"заполнить"),IF(РТУС!E599=РТУС!E600,HYPERLINK("#Проверка!"&amp;CELL("адрес",Проверка!E600),РТУС!E600),HYPERLINK("#РТУС!"&amp;CELL("адрес",Проверка!E600),"###")))</f>
        <v>заполнить</v>
      </c>
      <c r="F600" s="13" t="str">
        <f ca="1">IF(РТУС!F600="",HYPERLINK("#РТУС!"&amp;CELL("адрес",Проверка!F600),"заполнить"),HYPERLINK("#Проверка!"&amp;CELL("адрес",Проверка!F600),РТУС!F600))</f>
        <v>заполнить</v>
      </c>
      <c r="G600" s="20" t="str">
        <f ca="1">IF(РТУС!G600="",HYPERLINK("#РТУС!"&amp;CELL("адрес",Проверка!G600),"заполнить"),IF(РТУС!G600="1",HYPERLINK("#Проверка!"&amp;CELL("адрес",Проверка!G600),"1"),IF(AND(ISNUMBER(РТУС!G600)=TRUE,РТУС!G600&lt;=1,РТУС!G600&gt;0),IF(SUMIF(РТУС!$A$4:$A$1000,A600,РТУС!$G$4:$G$1000)=1,HYPERLINK("#Проверка!"&amp;CELL("адрес",Проверка!G600),РТУС!G600),HYPERLINK("#РТУС!"&amp;CELL("адрес",Проверка!G600),"сумма долей ≠ 1")),HYPERLINK("#РТУС!"&amp;CELL("адрес",Проверка!G600),"###"))))</f>
        <v>заполнить</v>
      </c>
      <c r="H600" s="13" t="str">
        <f ca="1">IF(РТУС!H600="",HYPERLINK("#РТУС!"&amp;CELL("адрес",Проверка!H600),"заполнить"),IF(OR(РТУС!H600="Юрлицо",РТУС!H600="Физлицо",РТУС!H600="ИП"),HYPERLINK("#Проверка!"&amp;CELL("адрес",Проверка!H600),РТУС!H600),HYPERLINK("#РТУС!"&amp;CELL("адрес",Проверка!H600),"###")))</f>
        <v>заполнить</v>
      </c>
      <c r="I600" s="13" t="str">
        <f ca="1">IF(OR(РТУС!H600="Юрлицо",РТУС!H600="ИП"),IF(РТУС!I600="",HYPERLINK("#РТУС!"&amp;CELL("адрес",Проверка!I600),"заполнить"),IF(OR(LEN(РТУС!I600)=10,LEN(РТУС!I600)=12),HYPERLINK("#Проверка!"&amp;CELL("адрес",Проверка!I600),РТУС!I600),HYPERLINK("#РТУС!"&amp;CELL("адрес",Проверка!I600),"###"))),"")</f>
        <v/>
      </c>
      <c r="J600" s="15" t="str">
        <f ca="1">IF(РТУС!J600="","",IF(AND(LEN(РТУС!J600)=5,РТУС!J600&lt;TODAY()),HYPERLINK("#Проверка!"&amp;CELL("адрес",Проверка!J600),РТУС!J600),HYPERLINK("#РТУС!"&amp;CELL("адрес",Проверка!J600),"###")))</f>
        <v/>
      </c>
      <c r="K600" s="13" t="str">
        <f>IF(РТУС!K600="","",РТУС!K600)</f>
        <v/>
      </c>
      <c r="L600" s="13" t="str">
        <f ca="1">IF(OR(РТУС!H600="Физлицо",РТУС!H600="ИП"),IF(РТУС!L600="",HYPERLINK("#РТУС!"&amp;CELL("адрес",Проверка!L600),"заполнить"),IF(OR(РТУС!L600="Загранпаспорт гражданина РФ",РТУС!L600="Паспорт гражданина РФ",РТУС!L600="Иностранный паспорт",РТУС!L600="Свидетельство о рождении",РТУС!L600="Вид на жительство"),HYPERLINK("#Проверка!"&amp;CELL("адрес",Проверка!L600),РТУС!L600),HYPERLINK("#РТУС!"&amp;CELL("адрес",Проверка!L600),"###"))),"")</f>
        <v/>
      </c>
      <c r="M600" s="13" t="str">
        <f ca="1">IF(AND(OR(РТУС!L600="Паспорт гражданина РФ",РТУС!L600="Свидетельство о рождении"),РТУС!M600=""),HYPERLINK("#РТУС!"&amp;CELL("адрес",Проверка!M600),"заполнить"),IF(РТУС!L600="Паспорт гражданина РФ",IF(LEN(РТУС!M600)=4,HYPERLINK("#Проверка!"&amp;CELL("адрес",Проверка!M600),РТУС!M600),HYPERLINK("#РТУС!"&amp;CELL("адрес",Проверка!M600),"###")),IF(РТУС!L600="Свидетельство о рождении",HYPERLINK("#Проверка!"&amp;CELL("адрес",Проверка!M600),РТУС!M600),"")))</f>
        <v/>
      </c>
      <c r="N600" s="13" t="str">
        <f ca="1">IF(РТУС!L600="","",IF(РТУС!N600="",HYPERLINK("#РТУС!"&amp;CELL("адрес",Проверка!N600),"заполнить"),IF(OR(РТУС!L600="Паспорт гражданина РФ",РТУС!L600="Свидетельство о рождении"),IF(LEN(РТУС!N600)=6,HYPERLINK("#Проверка!"&amp;CELL("адрес",Проверка!N600),РТУС!N600),HYPERLINK("#РТУС!"&amp;CELL("адрес",Проверка!N600),"###")),HYPERLINK("#Проверка!"&amp;CELL("адрес",Проверка!N600),РТУС!N600))))</f>
        <v/>
      </c>
      <c r="O600" s="15" t="str">
        <f ca="1">IF(РТУС!L600="","",IF(РТУС!O600="",HYPERLINK("#РТУС!"&amp;CELL("адрес",Проверка!O600),"заполнить"),IF(AND(LEN(РТУС!O600)=5,РТУС!O600&lt;TODAY()),IF(РТУС!L600="Свидетельство о рождении",IF(РТУС!O600&gt;EDATE(TODAY(),-168),HYPERLINK("#Проверка!"&amp;CELL("адрес",Проверка!O600),РТУС!O600),HYPERLINK("#РТУС!"&amp;CELL("адрес",Проверка!O600),"недействительно")),HYPERLINK("#Проверка!"&amp;CELL("адрес",Проверка!O600),РТУС!O600)),HYPERLINK("#РТУС!"&amp;CELL("адрес",Проверка!O600),"###"))))</f>
        <v/>
      </c>
      <c r="P600" s="21" t="str">
        <f ca="1">IF(РТУС!L600="Паспорт гражданина РФ",IF(РТУС!P600="",HYPERLINK("#РТУС!"&amp;CELL("адрес",Проверка!P600),"заполнить"),HYPERLINK("#Проверка!"&amp;CELL("адрес",Проверка!P600),РТУС!P600)),"")</f>
        <v/>
      </c>
      <c r="Q600" s="13" t="str">
        <f ca="1">IF(РТУС!L600="Паспорт гражданина РФ",IF(РТУС!Q600="",HYPERLINK("#РТУС!"&amp;CELL("адрес",Проверка!Q600),"заполнить"),IF(LEN(РТУС!Q600)=7,HYPERLINK("#Проверка!"&amp;CELL("адрес",Проверка!Q600),РТУС!Q600),HYPERLINK("#РТУС!"&amp;CELL("адрес",Проверка!Q600),"###"))),"")</f>
        <v/>
      </c>
      <c r="R600" s="13" t="str">
        <f ca="1">IF(РТУС!R600="",HYPERLINK("#РТУС!"&amp;CELL("адрес",Проверка!R600),"заполнить"),HYPERLINK("#Проверка!"&amp;CELL("адрес",Проверка!R600),РТУС!R600))</f>
        <v>заполнить</v>
      </c>
      <c r="S600" s="13" t="str">
        <f>IF(РТУС!S600="","",РТУС!S600)</f>
        <v/>
      </c>
      <c r="T600" s="13" t="str">
        <f>IF(РТУС!T600="","",РТУС!T600)</f>
        <v/>
      </c>
      <c r="U600" s="13" t="str">
        <f>IF(РТУС!U600="","",РТУС!U600)</f>
        <v/>
      </c>
      <c r="V600" s="13" t="str">
        <f ca="1">IF(РТУС!V600="",HYPERLINK("#РТУС!"&amp;CELL("адрес",Проверка!V600),"заполнить"),IF(OR(РТУС!V600="Договор участия в долевом строительстве",РТУС!V600="Предварительный договор участия в долевом строительстве",РТУС!V600="Определение Арбитражного суда",РТУС!V600="Решение суда общей юрисдикции",РТУС!V600="Иные договоры"),HYPERLINK("#Проверка!"&amp;CELL("адрес",Проверка!V600),РТУС!V600),HYPERLINK("#РТУС!"&amp;CELL("адрес",Проверка!V600),"###")))</f>
        <v>заполнить</v>
      </c>
      <c r="W600" s="13" t="str">
        <f ca="1">IF(РТУС!W600="",HYPERLINK("#РТУС!"&amp;CELL("адрес",Проверка!W600),"заполнить"),HYPERLINK("#Проверка!"&amp;CELL("адрес",Проверка!W600),РТУС!W600))</f>
        <v>заполнить</v>
      </c>
      <c r="X600" s="15" t="str">
        <f ca="1">IF(РТУС!X600="",HYPERLINK("#РТУС!"&amp;CELL("адрес",Проверка!X600),"заполнить"),IF(AND(LEN(РТУС!X600)=5,РТУС!X600&lt;TODAY()),HYPERLINK("#Проверка!"&amp;CELL("адрес",Проверка!X600),РТУС!X600),HYPERLINK("#РТУС!"&amp;CELL("адрес",Проверка!X600),"###")))</f>
        <v>заполнить</v>
      </c>
      <c r="Y600" s="13" t="str">
        <f>IF(РТУС!Y600="","",РТУС!Y600)</f>
        <v/>
      </c>
      <c r="Z600" s="15" t="str">
        <f ca="1">IF(РТУС!Z600="","",IF(AND(LEN(РТУС!Z600)=5,РТУС!Z600&lt;TODAY()),HYPERLINK("#Проверка!"&amp;CELL("адрес",Проверка!Z600),РТУС!Z600),HYPERLINK("#РТУС!"&amp;CELL("адрес",Проверка!Z600),"###")))</f>
        <v/>
      </c>
      <c r="AA600" s="18" t="str">
        <f ca="1">IF(РТУС!AA600="",HYPERLINK("#РТУС!"&amp;CELL("адрес",Проверка!AA600),"заполнить"),IF(ISNUMBER(РТУС!AA600)=TRUE,HYPERLINK("#Проверка!"&amp;CELL("адрес",Проверка!AA600),РТУС!AA600),HYPERLINK("#РТУС!"&amp;CELL("адрес",Проверка!AA600),"###")))</f>
        <v>заполнить</v>
      </c>
      <c r="AB600" s="18" t="str">
        <f ca="1">IF(РТУС!AB600="",HYPERLINK("#РТУС!"&amp;CELL("адрес",Проверка!AB600),"заполнить"),IF(ISNUMBER(РТУС!AB600)=TRUE,HYPERLINK("#Проверка!"&amp;CELL("адрес",Проверка!AB600),РТУС!AB600),HYPERLINK("#РТУС!"&amp;CELL("адрес",Проверка!AB600),"###")))</f>
        <v>заполнить</v>
      </c>
      <c r="AC600" s="18" t="str">
        <f ca="1">IF(РТУС!AC600="","",IF(ISNUMBER(РТУС!AC600)=TRUE,HYPERLINK("#Проверка!"&amp;CELL("адрес",Проверка!AC600),РТУС!AC600),HYPERLINK("#РТУС!"&amp;CELL("адрес",Проверка!AC600),"###")))</f>
        <v/>
      </c>
      <c r="AD600" s="18" t="str">
        <f ca="1">IF(РТУС!AD600="","",IF(ISNUMBER(РТУС!AD600)=TRUE,HYPERLINK("#Проверка!"&amp;CELL("адрес",Проверка!AD600),РТУС!AD600),HYPERLINK("#РТУС!"&amp;CELL("адрес",Проверка!AD600),"###")))</f>
        <v/>
      </c>
      <c r="AE600" s="13" t="str">
        <f>IF(РТУС!AE600="","",РТУС!AE600)</f>
        <v/>
      </c>
      <c r="AF600" s="15" t="str">
        <f ca="1">IF(РТУС!AE600="","",IF(РТУС!AF600="",HYPERLINK("#РТУС!"&amp;CELL("адрес",Проверка!AF600),"заполнить"),IF(AND(LEN(РТУС!AF600)=5,РТУС!AF600&lt;TODAY()),HYPERLINK("#Проверка!"&amp;CELL("адрес",Проверка!AF600),РТУС!AF600),HYPERLINK("#РТУС!"&amp;CELL("адрес",Проверка!AF600),"###"))))</f>
        <v/>
      </c>
      <c r="AG600" s="13"/>
      <c r="AH600" s="15" t="str">
        <f ca="1">IF(РТУС!AE600="","",IF(РТУС!AH600="",HYPERLINK("#РТУС!"&amp;CELL("адрес",Проверка!AH600),"заполнить"),IF(AND(LEN(РТУС!AH600)=5,РТУС!AH600&lt;TODAY()),HYPERLINK("#Проверка!"&amp;CELL("адрес",Проверка!AH600),РТУС!AH600),HYPERLINK("#РТУС!"&amp;CELL("адрес",Проверка!AH600),"###"))))</f>
        <v/>
      </c>
      <c r="AI600" s="15" t="str">
        <f ca="1">IF(РТУС!AE600="","",IF(РТУС!AI600="",HYPERLINK("#РТУС!"&amp;CELL("адрес",Проверка!AI600),"заполнить"),HYPERLINK("#Проверка!"&amp;CELL("адрес",Проверка!AI600),РТУС!AI600)))</f>
        <v/>
      </c>
      <c r="AJ600" s="13" t="str">
        <f ca="1">IF(РТУС!AE600="","",IF(РТУС!AJ600="",HYPERLINK("#РТУС!"&amp;CELL("адрес",Проверка!AJ600),"заполнить"),IF(OR(РТУС!AJ600="Юрлицо",РТУС!AJ600="Физлицо",РТУС!AJ600="ИП"),HYPERLINK("#Проверка!"&amp;CELL("адрес",Проверка!AJ600),РТУС!AJ600),HYPERLINK("#РТУС!"&amp;CELL("адрес",Проверка!AJ600),"###"))))</f>
        <v/>
      </c>
      <c r="AK600" s="13" t="str">
        <f ca="1">IF(РТУС!AK600="",HYPERLINK("#РТУС!"&amp;CELL("адрес",Проверка!AK600),"заполнить"),IF(OR(РТУС!AK600="Квартира",РТУС!AK600="Кладовая",РТУС!AK600="Машино-место",РТУС!AK600="Нежилое помещение"),HYPERLINK("#Проверка!"&amp;CELL("адрес",Проверка!AK600),РТУС!AK600),HYPERLINK("#РТУС!"&amp;CELL("адрес",Проверка!AK600),"###")))</f>
        <v>заполнить</v>
      </c>
      <c r="AL600" s="13" t="str">
        <f ca="1">IF(РТУС!AL600="",HYPERLINK("#РТУС!"&amp;CELL("адрес",Проверка!AL600),"заполнить"),HYPERLINK("#Проверка!"&amp;CELL("адрес",Проверка!AL600),РТУС!AL600))</f>
        <v>заполнить</v>
      </c>
      <c r="AM600" s="18" t="str">
        <f ca="1">IF(РТУС!AM600="",HYPERLINK("#РТУС!"&amp;CELL("адрес",Проверка!AM600),"заполнить"),IF(ISNUMBER(РТУС!AM600)=TRUE,IF(РТУС!AK600="Нежилое помещение",IF(РТУС!AM600&gt;7,HYPERLINK("#РТУС!"&amp;CELL("адрес",Проверка!AM600),"не больше 7 кв.м."),РТУС!AM600),HYPERLINK("#Проверка!"&amp;CELL("адрес",Проверка!AM600),РТУС!AM600)),HYPERLINK("#РТУС!"&amp;CELL("адрес",Проверка!AM600),"###")))</f>
        <v>заполнить</v>
      </c>
      <c r="AN600" s="13" t="str">
        <f ca="1">IF(РТУС!AN600="",HYPERLINK("#РТУС!"&amp;CELL("адрес",Проверка!AN600),"заполнить"),IF(OR(РТУС!AN600="Общая площадь помещения",РТУС!AN600="Общая приведенная площадь жилого помещения",РТУС!AN600="Общая площадь жилого помещения с учетом лоджий, балконов, террас и веранд"),HYPERLINK("#Проверка!"&amp;CELL("адрес",Проверка!AN600),РТУС!AN600),HYPERLINK("#РТУС!"&amp;CELL("адрес",Проверка!AN600),"###")))</f>
        <v>заполнить</v>
      </c>
      <c r="AO600" s="13" t="str">
        <f ca="1">IF(OR(РТУС!AK600="Квартира",РТУС!A600="Нежилое помещение"),IF(РТУС!AO600="",HYPERLINK("#РТУС!"&amp;CELL("адрес",Проверка!AO600),"заполнить"),IF(ISNUMBER(РТУС!AO600)=TRUE,HYPERLINK("#Проверка!"&amp;CELL("адрес",Проверка!AO600),РТУС!AO600),HYPERLINK("#РТУС!"&amp;CELL("адрес",Проверка!AO600),"###"))),"")</f>
        <v/>
      </c>
      <c r="AP600" s="13" t="str">
        <f>IF(РТУС!AP600="","",РТУС!AP600)</f>
        <v/>
      </c>
      <c r="AQ600" s="13" t="str">
        <f ca="1">IF(РТУС!AQ600="",HYPERLINK("#РТУС!"&amp;CELL("адрес",Проверка!AQ600),"заполнить"),HYPERLINK("#Проверка!"&amp;CELL("адрес",Проверка!AQ600),РТУС!AQ600))</f>
        <v>заполнить</v>
      </c>
      <c r="AR600" s="18" t="str">
        <f ca="1">IF(РТУС!AR600="",HYPERLINK("#РТУС!"&amp;CELL("адрес",Проверка!AR600),"заполнить"),IF(ISNUMBER(РТУС!AR600)=FALSE,HYPERLINK("#РТУС!"&amp;CELL("адрес",Проверка!AR600),"###"),IF(РТУС!G600="1",IF(РТУС!AB600=РТУС!AR600+РТУС!AU600,HYPERLINK("#Проверка!"&amp;CELL("адрес",Проверка!AR600),РТУС!AR600),HYPERLINK("#РТУС!"&amp;CELL("адрес",Проверка!AR600),"сверить суммы")),IF(РТУС!AB600=(SUMIF(РТУС!$A$4:$A$1000,A600,РТУС!$AR$4:$AR$1000)+SUMIF(РТУС!$A$4:$A$1000,A600,РТУС!$AU$4:$AU$1000)),HYPERLINK("#Проверка!"&amp;CELL("адрес",Проверка!AR600),РТУС!AR600),HYPERLINK("#РТУС!"&amp;CELL("адрес",Проверка!AR600),"сверить суммы")))))</f>
        <v>заполнить</v>
      </c>
      <c r="AS600" s="13" t="str">
        <f>IF(РТУС!AS600="","",РТУС!AS600)</f>
        <v/>
      </c>
      <c r="AT600" s="18" t="str">
        <f ca="1">IF(РТУС!AT600="",HYPERLINK("#РТУС!"&amp;CELL("адрес",Проверка!AT600),"заполнить"),IF(ISNUMBER(РТУС!AT600)=FALSE,HYPERLINK("#РТУС!"&amp;CELL("адрес",Проверка!AT600),"###"),IF(РТУС!AT600=РТУС!AR600,HYPERLINK("#Проверка!"&amp;CELL("адрес",Проверка!AT600),РТУС!AT600),HYPERLINK("#РТУС!"&amp;CELL("адрес",Проверка!AT600),"сверить суммы"))))</f>
        <v>заполнить</v>
      </c>
      <c r="AU600" s="18" t="str">
        <f ca="1">IF(РТУС!AU600="",HYPERLINK("#РТУС!"&amp;CELL("адрес",Проверка!AU600),"заполнить"),IF(ISNUMBER(РТУС!AU600)=FALSE,HYPERLINK("#РТУС!"&amp;CELL("адрес",Проверка!AU600),"###"),IF(РТУС!G600="1",IF(РТУС!AB600=РТУС!AR600+РТУС!AU600,HYPERLINK("#Проверка!"&amp;CELL("адрес",Проверка!AU600),РТУС!AU600),HYPERLINK("#РТУС!"&amp;CELL("адрес",Проверка!AU600),"сверить суммы")),IF(РТУС!AB600=(SUMIF(РТУС!$A$4:$A$1000,A600,РТУС!$AR$4:$AR$1000)+SUMIF(РТУС!$A$4:$A$1000,A600,РТУС!$AU$4:$AU$1000)),HYPERLINK("#Проверка!"&amp;CELL("адрес",Проверка!AU600),РТУС!AU600),HYPERLINK("#РТУС!"&amp;CELL("адрес",Проверка!AU600),"сверить суммы")))))</f>
        <v>заполнить</v>
      </c>
      <c r="AV600" s="13" t="str">
        <f ca="1">IF(РТУС!AV600="",HYPERLINK("#РТУС!"&amp;CELL("адрес",Проверка!AV600),"заполнить"),IF(OR(РТУС!AV600="Требование о передаче жилого помещения",РТУС!AV600="Требование о передаче машино-места",РТУС!AV600="Требования о передаче нежилого помещения",РТУС!AV600="Денежные требования"),HYPERLINK("#Проверка!"&amp;CELL("адрес",Проверка!AV600),РТУС!AV600),HYPERLINK("#РТУС!"&amp;CELL("адрес",Проверка!AV600),"###")))</f>
        <v>заполнить</v>
      </c>
      <c r="AW600" s="13" t="str">
        <f ca="1">IF(РТУС!AW600="",HYPERLINK("#РТУС!"&amp;CELL("адрес",Проверка!AW600),"заполнить"),IF(OR(РТУС!AW600="Включен в полном объеме",РТУС!AW600="Включен частично"),HYPERLINK("#Проверка!"&amp;CELL("адрес",Проверка!AW600),РТУС!AW600),HYPERLINK("#РТУС!"&amp;CELL("адрес",Проверка!AW600),"###")))</f>
        <v>заполнить</v>
      </c>
      <c r="AX600" s="15" t="str">
        <f ca="1">IF(РТУС!AX600="",HYPERLINK("#РТУС!"&amp;CELL("адрес",Проверка!AX600),"заполнить"),IF(AND(LEN(РТУС!AX600)=5,РТУС!AX600&lt;TODAY()),HYPERLINK("#Проверка!"&amp;CELL("адрес",Проверка!AX600),РТУС!AX600),HYPERLINK("#РТУС!"&amp;CELL("адрес",Проверка!AX600),"###")))</f>
        <v>заполнить</v>
      </c>
      <c r="AY600" s="15" t="str">
        <f ca="1">IF(РТУС!AY600="",HYPERLINK("#РТУС!"&amp;CELL("адрес",Проверка!AY600),"заполнить"),IF(AND(LEN(РТУС!AY600)=5,РТУС!AY600&lt;TODAY()),HYPERLINK("#Проверка!"&amp;CELL("адрес",Проверка!AY600),РТУС!AY600),HYPERLINK("#РТУС!"&amp;CELL("адрес",Проверка!AY600),"###")))</f>
        <v>заполнить</v>
      </c>
    </row>
    <row r="601" spans="1:51" x14ac:dyDescent="0.25">
      <c r="A601" s="10" t="str">
        <f>РТУС!A601</f>
        <v>.</v>
      </c>
      <c r="B601" s="13" t="str">
        <f ca="1">IF(РТУС!B601="",HYPERLINK("#РТУС!"&amp;CELL("адрес",Проверка!B601),"заполнить"),IF(AND(LEN(РТУС!B601)=10,РТУС!B600=РТУС!B601),HYPERLINK("#Проверка!"&amp;CELL("адрес",Проверка!B601),РТУС!B601),HYPERLINK("#РТУС!"&amp;CELL("адрес",Проверка!B601),"###")))</f>
        <v>заполнить</v>
      </c>
      <c r="C601" s="13" t="str">
        <f ca="1">IF(РТУС!C601="",HYPERLINK("#РТУС!"&amp;CELL("адрес",Проверка!C601),"заполнить"),IF(AND(ISNUMBER(РТУС!C601)=TRUE,РТУС!C601&gt;0,РТУС!C600=РТУС!C601),HYPERLINK("#Проверка!"&amp;CELL("адрес",Проверка!C601),РТУС!C601),HYPERLINK("#РТУС!"&amp;CELL("адрес",Проверка!C601),"###")))</f>
        <v>заполнить</v>
      </c>
      <c r="D601" s="13" t="str">
        <f>IF(РТУС!D601="","",РТУС!D601)</f>
        <v/>
      </c>
      <c r="E601" s="13" t="str">
        <f ca="1">IF(РТУС!E601="",HYPERLINK("#РТУС!"&amp;CELL("адрес",Проверка!E601),"заполнить"),IF(РТУС!E600=РТУС!E601,HYPERLINK("#Проверка!"&amp;CELL("адрес",Проверка!E601),РТУС!E601),HYPERLINK("#РТУС!"&amp;CELL("адрес",Проверка!E601),"###")))</f>
        <v>заполнить</v>
      </c>
      <c r="F601" s="13" t="str">
        <f ca="1">IF(РТУС!F601="",HYPERLINK("#РТУС!"&amp;CELL("адрес",Проверка!F601),"заполнить"),HYPERLINK("#Проверка!"&amp;CELL("адрес",Проверка!F601),РТУС!F601))</f>
        <v>заполнить</v>
      </c>
      <c r="G601" s="20" t="str">
        <f ca="1">IF(РТУС!G601="",HYPERLINK("#РТУС!"&amp;CELL("адрес",Проверка!G601),"заполнить"),IF(РТУС!G601="1",HYPERLINK("#Проверка!"&amp;CELL("адрес",Проверка!G601),"1"),IF(AND(ISNUMBER(РТУС!G601)=TRUE,РТУС!G601&lt;=1,РТУС!G601&gt;0),IF(SUMIF(РТУС!$A$4:$A$1000,A601,РТУС!$G$4:$G$1000)=1,HYPERLINK("#Проверка!"&amp;CELL("адрес",Проверка!G601),РТУС!G601),HYPERLINK("#РТУС!"&amp;CELL("адрес",Проверка!G601),"сумма долей ≠ 1")),HYPERLINK("#РТУС!"&amp;CELL("адрес",Проверка!G601),"###"))))</f>
        <v>заполнить</v>
      </c>
      <c r="H601" s="13" t="str">
        <f ca="1">IF(РТУС!H601="",HYPERLINK("#РТУС!"&amp;CELL("адрес",Проверка!H601),"заполнить"),IF(OR(РТУС!H601="Юрлицо",РТУС!H601="Физлицо",РТУС!H601="ИП"),HYPERLINK("#Проверка!"&amp;CELL("адрес",Проверка!H601),РТУС!H601),HYPERLINK("#РТУС!"&amp;CELL("адрес",Проверка!H601),"###")))</f>
        <v>заполнить</v>
      </c>
      <c r="I601" s="13" t="str">
        <f ca="1">IF(OR(РТУС!H601="Юрлицо",РТУС!H601="ИП"),IF(РТУС!I601="",HYPERLINK("#РТУС!"&amp;CELL("адрес",Проверка!I601),"заполнить"),IF(OR(LEN(РТУС!I601)=10,LEN(РТУС!I601)=12),HYPERLINK("#Проверка!"&amp;CELL("адрес",Проверка!I601),РТУС!I601),HYPERLINK("#РТУС!"&amp;CELL("адрес",Проверка!I601),"###"))),"")</f>
        <v/>
      </c>
      <c r="J601" s="15" t="str">
        <f ca="1">IF(РТУС!J601="","",IF(AND(LEN(РТУС!J601)=5,РТУС!J601&lt;TODAY()),HYPERLINK("#Проверка!"&amp;CELL("адрес",Проверка!J601),РТУС!J601),HYPERLINK("#РТУС!"&amp;CELL("адрес",Проверка!J601),"###")))</f>
        <v/>
      </c>
      <c r="K601" s="13" t="str">
        <f>IF(РТУС!K601="","",РТУС!K601)</f>
        <v/>
      </c>
      <c r="L601" s="13" t="str">
        <f ca="1">IF(OR(РТУС!H601="Физлицо",РТУС!H601="ИП"),IF(РТУС!L601="",HYPERLINK("#РТУС!"&amp;CELL("адрес",Проверка!L601),"заполнить"),IF(OR(РТУС!L601="Загранпаспорт гражданина РФ",РТУС!L601="Паспорт гражданина РФ",РТУС!L601="Иностранный паспорт",РТУС!L601="Свидетельство о рождении",РТУС!L601="Вид на жительство"),HYPERLINK("#Проверка!"&amp;CELL("адрес",Проверка!L601),РТУС!L601),HYPERLINK("#РТУС!"&amp;CELL("адрес",Проверка!L601),"###"))),"")</f>
        <v/>
      </c>
      <c r="M601" s="13" t="str">
        <f ca="1">IF(AND(OR(РТУС!L601="Паспорт гражданина РФ",РТУС!L601="Свидетельство о рождении"),РТУС!M601=""),HYPERLINK("#РТУС!"&amp;CELL("адрес",Проверка!M601),"заполнить"),IF(РТУС!L601="Паспорт гражданина РФ",IF(LEN(РТУС!M601)=4,HYPERLINK("#Проверка!"&amp;CELL("адрес",Проверка!M601),РТУС!M601),HYPERLINK("#РТУС!"&amp;CELL("адрес",Проверка!M601),"###")),IF(РТУС!L601="Свидетельство о рождении",HYPERLINK("#Проверка!"&amp;CELL("адрес",Проверка!M601),РТУС!M601),"")))</f>
        <v/>
      </c>
      <c r="N601" s="13" t="str">
        <f ca="1">IF(РТУС!L601="","",IF(РТУС!N601="",HYPERLINK("#РТУС!"&amp;CELL("адрес",Проверка!N601),"заполнить"),IF(OR(РТУС!L601="Паспорт гражданина РФ",РТУС!L601="Свидетельство о рождении"),IF(LEN(РТУС!N601)=6,HYPERLINK("#Проверка!"&amp;CELL("адрес",Проверка!N601),РТУС!N601),HYPERLINK("#РТУС!"&amp;CELL("адрес",Проверка!N601),"###")),HYPERLINK("#Проверка!"&amp;CELL("адрес",Проверка!N601),РТУС!N601))))</f>
        <v/>
      </c>
      <c r="O601" s="15" t="str">
        <f ca="1">IF(РТУС!L601="","",IF(РТУС!O601="",HYPERLINK("#РТУС!"&amp;CELL("адрес",Проверка!O601),"заполнить"),IF(AND(LEN(РТУС!O601)=5,РТУС!O601&lt;TODAY()),IF(РТУС!L601="Свидетельство о рождении",IF(РТУС!O601&gt;EDATE(TODAY(),-168),HYPERLINK("#Проверка!"&amp;CELL("адрес",Проверка!O601),РТУС!O601),HYPERLINK("#РТУС!"&amp;CELL("адрес",Проверка!O601),"недействительно")),HYPERLINK("#Проверка!"&amp;CELL("адрес",Проверка!O601),РТУС!O601)),HYPERLINK("#РТУС!"&amp;CELL("адрес",Проверка!O601),"###"))))</f>
        <v/>
      </c>
      <c r="P601" s="21" t="str">
        <f ca="1">IF(РТУС!L601="Паспорт гражданина РФ",IF(РТУС!P601="",HYPERLINK("#РТУС!"&amp;CELL("адрес",Проверка!P601),"заполнить"),HYPERLINK("#Проверка!"&amp;CELL("адрес",Проверка!P601),РТУС!P601)),"")</f>
        <v/>
      </c>
      <c r="Q601" s="13" t="str">
        <f ca="1">IF(РТУС!L601="Паспорт гражданина РФ",IF(РТУС!Q601="",HYPERLINK("#РТУС!"&amp;CELL("адрес",Проверка!Q601),"заполнить"),IF(LEN(РТУС!Q601)=7,HYPERLINK("#Проверка!"&amp;CELL("адрес",Проверка!Q601),РТУС!Q601),HYPERLINK("#РТУС!"&amp;CELL("адрес",Проверка!Q601),"###"))),"")</f>
        <v/>
      </c>
      <c r="R601" s="13" t="str">
        <f ca="1">IF(РТУС!R601="",HYPERLINK("#РТУС!"&amp;CELL("адрес",Проверка!R601),"заполнить"),HYPERLINK("#Проверка!"&amp;CELL("адрес",Проверка!R601),РТУС!R601))</f>
        <v>заполнить</v>
      </c>
      <c r="S601" s="13" t="str">
        <f>IF(РТУС!S601="","",РТУС!S601)</f>
        <v/>
      </c>
      <c r="T601" s="13" t="str">
        <f>IF(РТУС!T601="","",РТУС!T601)</f>
        <v/>
      </c>
      <c r="U601" s="13" t="str">
        <f>IF(РТУС!U601="","",РТУС!U601)</f>
        <v/>
      </c>
      <c r="V601" s="13" t="str">
        <f ca="1">IF(РТУС!V601="",HYPERLINK("#РТУС!"&amp;CELL("адрес",Проверка!V601),"заполнить"),IF(OR(РТУС!V601="Договор участия в долевом строительстве",РТУС!V601="Предварительный договор участия в долевом строительстве",РТУС!V601="Определение Арбитражного суда",РТУС!V601="Решение суда общей юрисдикции",РТУС!V601="Иные договоры"),HYPERLINK("#Проверка!"&amp;CELL("адрес",Проверка!V601),РТУС!V601),HYPERLINK("#РТУС!"&amp;CELL("адрес",Проверка!V601),"###")))</f>
        <v>заполнить</v>
      </c>
      <c r="W601" s="13" t="str">
        <f ca="1">IF(РТУС!W601="",HYPERLINK("#РТУС!"&amp;CELL("адрес",Проверка!W601),"заполнить"),HYPERLINK("#Проверка!"&amp;CELL("адрес",Проверка!W601),РТУС!W601))</f>
        <v>заполнить</v>
      </c>
      <c r="X601" s="15" t="str">
        <f ca="1">IF(РТУС!X601="",HYPERLINK("#РТУС!"&amp;CELL("адрес",Проверка!X601),"заполнить"),IF(AND(LEN(РТУС!X601)=5,РТУС!X601&lt;TODAY()),HYPERLINK("#Проверка!"&amp;CELL("адрес",Проверка!X601),РТУС!X601),HYPERLINK("#РТУС!"&amp;CELL("адрес",Проверка!X601),"###")))</f>
        <v>заполнить</v>
      </c>
      <c r="Y601" s="13" t="str">
        <f>IF(РТУС!Y601="","",РТУС!Y601)</f>
        <v/>
      </c>
      <c r="Z601" s="15" t="str">
        <f ca="1">IF(РТУС!Z601="","",IF(AND(LEN(РТУС!Z601)=5,РТУС!Z601&lt;TODAY()),HYPERLINK("#Проверка!"&amp;CELL("адрес",Проверка!Z601),РТУС!Z601),HYPERLINK("#РТУС!"&amp;CELL("адрес",Проверка!Z601),"###")))</f>
        <v/>
      </c>
      <c r="AA601" s="18" t="str">
        <f ca="1">IF(РТУС!AA601="",HYPERLINK("#РТУС!"&amp;CELL("адрес",Проверка!AA601),"заполнить"),IF(ISNUMBER(РТУС!AA601)=TRUE,HYPERLINK("#Проверка!"&amp;CELL("адрес",Проверка!AA601),РТУС!AA601),HYPERLINK("#РТУС!"&amp;CELL("адрес",Проверка!AA601),"###")))</f>
        <v>заполнить</v>
      </c>
      <c r="AB601" s="18" t="str">
        <f ca="1">IF(РТУС!AB601="",HYPERLINK("#РТУС!"&amp;CELL("адрес",Проверка!AB601),"заполнить"),IF(ISNUMBER(РТУС!AB601)=TRUE,HYPERLINK("#Проверка!"&amp;CELL("адрес",Проверка!AB601),РТУС!AB601),HYPERLINK("#РТУС!"&amp;CELL("адрес",Проверка!AB601),"###")))</f>
        <v>заполнить</v>
      </c>
      <c r="AC601" s="18" t="str">
        <f ca="1">IF(РТУС!AC601="","",IF(ISNUMBER(РТУС!AC601)=TRUE,HYPERLINK("#Проверка!"&amp;CELL("адрес",Проверка!AC601),РТУС!AC601),HYPERLINK("#РТУС!"&amp;CELL("адрес",Проверка!AC601),"###")))</f>
        <v/>
      </c>
      <c r="AD601" s="18" t="str">
        <f ca="1">IF(РТУС!AD601="","",IF(ISNUMBER(РТУС!AD601)=TRUE,HYPERLINK("#Проверка!"&amp;CELL("адрес",Проверка!AD601),РТУС!AD601),HYPERLINK("#РТУС!"&amp;CELL("адрес",Проверка!AD601),"###")))</f>
        <v/>
      </c>
      <c r="AE601" s="13" t="str">
        <f>IF(РТУС!AE601="","",РТУС!AE601)</f>
        <v/>
      </c>
      <c r="AF601" s="15" t="str">
        <f ca="1">IF(РТУС!AE601="","",IF(РТУС!AF601="",HYPERLINK("#РТУС!"&amp;CELL("адрес",Проверка!AF601),"заполнить"),IF(AND(LEN(РТУС!AF601)=5,РТУС!AF601&lt;TODAY()),HYPERLINK("#Проверка!"&amp;CELL("адрес",Проверка!AF601),РТУС!AF601),HYPERLINK("#РТУС!"&amp;CELL("адрес",Проверка!AF601),"###"))))</f>
        <v/>
      </c>
      <c r="AG601" s="13"/>
      <c r="AH601" s="15" t="str">
        <f ca="1">IF(РТУС!AE601="","",IF(РТУС!AH601="",HYPERLINK("#РТУС!"&amp;CELL("адрес",Проверка!AH601),"заполнить"),IF(AND(LEN(РТУС!AH601)=5,РТУС!AH601&lt;TODAY()),HYPERLINK("#Проверка!"&amp;CELL("адрес",Проверка!AH601),РТУС!AH601),HYPERLINK("#РТУС!"&amp;CELL("адрес",Проверка!AH601),"###"))))</f>
        <v/>
      </c>
      <c r="AI601" s="15" t="str">
        <f ca="1">IF(РТУС!AE601="","",IF(РТУС!AI601="",HYPERLINK("#РТУС!"&amp;CELL("адрес",Проверка!AI601),"заполнить"),HYPERLINK("#Проверка!"&amp;CELL("адрес",Проверка!AI601),РТУС!AI601)))</f>
        <v/>
      </c>
      <c r="AJ601" s="13" t="str">
        <f ca="1">IF(РТУС!AE601="","",IF(РТУС!AJ601="",HYPERLINK("#РТУС!"&amp;CELL("адрес",Проверка!AJ601),"заполнить"),IF(OR(РТУС!AJ601="Юрлицо",РТУС!AJ601="Физлицо",РТУС!AJ601="ИП"),HYPERLINK("#Проверка!"&amp;CELL("адрес",Проверка!AJ601),РТУС!AJ601),HYPERLINK("#РТУС!"&amp;CELL("адрес",Проверка!AJ601),"###"))))</f>
        <v/>
      </c>
      <c r="AK601" s="13" t="str">
        <f ca="1">IF(РТУС!AK601="",HYPERLINK("#РТУС!"&amp;CELL("адрес",Проверка!AK601),"заполнить"),IF(OR(РТУС!AK601="Квартира",РТУС!AK601="Кладовая",РТУС!AK601="Машино-место",РТУС!AK601="Нежилое помещение"),HYPERLINK("#Проверка!"&amp;CELL("адрес",Проверка!AK601),РТУС!AK601),HYPERLINK("#РТУС!"&amp;CELL("адрес",Проверка!AK601),"###")))</f>
        <v>заполнить</v>
      </c>
      <c r="AL601" s="13" t="str">
        <f ca="1">IF(РТУС!AL601="",HYPERLINK("#РТУС!"&amp;CELL("адрес",Проверка!AL601),"заполнить"),HYPERLINK("#Проверка!"&amp;CELL("адрес",Проверка!AL601),РТУС!AL601))</f>
        <v>заполнить</v>
      </c>
      <c r="AM601" s="18" t="str">
        <f ca="1">IF(РТУС!AM601="",HYPERLINK("#РТУС!"&amp;CELL("адрес",Проверка!AM601),"заполнить"),IF(ISNUMBER(РТУС!AM601)=TRUE,IF(РТУС!AK601="Нежилое помещение",IF(РТУС!AM601&gt;7,HYPERLINK("#РТУС!"&amp;CELL("адрес",Проверка!AM601),"не больше 7 кв.м."),РТУС!AM601),HYPERLINK("#Проверка!"&amp;CELL("адрес",Проверка!AM601),РТУС!AM601)),HYPERLINK("#РТУС!"&amp;CELL("адрес",Проверка!AM601),"###")))</f>
        <v>заполнить</v>
      </c>
      <c r="AN601" s="13" t="str">
        <f ca="1">IF(РТУС!AN601="",HYPERLINK("#РТУС!"&amp;CELL("адрес",Проверка!AN601),"заполнить"),IF(OR(РТУС!AN601="Общая площадь помещения",РТУС!AN601="Общая приведенная площадь жилого помещения",РТУС!AN601="Общая площадь жилого помещения с учетом лоджий, балконов, террас и веранд"),HYPERLINK("#Проверка!"&amp;CELL("адрес",Проверка!AN601),РТУС!AN601),HYPERLINK("#РТУС!"&amp;CELL("адрес",Проверка!AN601),"###")))</f>
        <v>заполнить</v>
      </c>
      <c r="AO601" s="13" t="str">
        <f ca="1">IF(OR(РТУС!AK601="Квартира",РТУС!A601="Нежилое помещение"),IF(РТУС!AO601="",HYPERLINK("#РТУС!"&amp;CELL("адрес",Проверка!AO601),"заполнить"),IF(ISNUMBER(РТУС!AO601)=TRUE,HYPERLINK("#Проверка!"&amp;CELL("адрес",Проверка!AO601),РТУС!AO601),HYPERLINK("#РТУС!"&amp;CELL("адрес",Проверка!AO601),"###"))),"")</f>
        <v/>
      </c>
      <c r="AP601" s="13" t="str">
        <f>IF(РТУС!AP601="","",РТУС!AP601)</f>
        <v/>
      </c>
      <c r="AQ601" s="13" t="str">
        <f ca="1">IF(РТУС!AQ601="",HYPERLINK("#РТУС!"&amp;CELL("адрес",Проверка!AQ601),"заполнить"),HYPERLINK("#Проверка!"&amp;CELL("адрес",Проверка!AQ601),РТУС!AQ601))</f>
        <v>заполнить</v>
      </c>
      <c r="AR601" s="18" t="str">
        <f ca="1">IF(РТУС!AR601="",HYPERLINK("#РТУС!"&amp;CELL("адрес",Проверка!AR601),"заполнить"),IF(ISNUMBER(РТУС!AR601)=FALSE,HYPERLINK("#РТУС!"&amp;CELL("адрес",Проверка!AR601),"###"),IF(РТУС!G601="1",IF(РТУС!AB601=РТУС!AR601+РТУС!AU601,HYPERLINK("#Проверка!"&amp;CELL("адрес",Проверка!AR601),РТУС!AR601),HYPERLINK("#РТУС!"&amp;CELL("адрес",Проверка!AR601),"сверить суммы")),IF(РТУС!AB601=(SUMIF(РТУС!$A$4:$A$1000,A601,РТУС!$AR$4:$AR$1000)+SUMIF(РТУС!$A$4:$A$1000,A601,РТУС!$AU$4:$AU$1000)),HYPERLINK("#Проверка!"&amp;CELL("адрес",Проверка!AR601),РТУС!AR601),HYPERLINK("#РТУС!"&amp;CELL("адрес",Проверка!AR601),"сверить суммы")))))</f>
        <v>заполнить</v>
      </c>
      <c r="AS601" s="13" t="str">
        <f>IF(РТУС!AS601="","",РТУС!AS601)</f>
        <v/>
      </c>
      <c r="AT601" s="18" t="str">
        <f ca="1">IF(РТУС!AT601="",HYPERLINK("#РТУС!"&amp;CELL("адрес",Проверка!AT601),"заполнить"),IF(ISNUMBER(РТУС!AT601)=FALSE,HYPERLINK("#РТУС!"&amp;CELL("адрес",Проверка!AT601),"###"),IF(РТУС!AT601=РТУС!AR601,HYPERLINK("#Проверка!"&amp;CELL("адрес",Проверка!AT601),РТУС!AT601),HYPERLINK("#РТУС!"&amp;CELL("адрес",Проверка!AT601),"сверить суммы"))))</f>
        <v>заполнить</v>
      </c>
      <c r="AU601" s="18" t="str">
        <f ca="1">IF(РТУС!AU601="",HYPERLINK("#РТУС!"&amp;CELL("адрес",Проверка!AU601),"заполнить"),IF(ISNUMBER(РТУС!AU601)=FALSE,HYPERLINK("#РТУС!"&amp;CELL("адрес",Проверка!AU601),"###"),IF(РТУС!G601="1",IF(РТУС!AB601=РТУС!AR601+РТУС!AU601,HYPERLINK("#Проверка!"&amp;CELL("адрес",Проверка!AU601),РТУС!AU601),HYPERLINK("#РТУС!"&amp;CELL("адрес",Проверка!AU601),"сверить суммы")),IF(РТУС!AB601=(SUMIF(РТУС!$A$4:$A$1000,A601,РТУС!$AR$4:$AR$1000)+SUMIF(РТУС!$A$4:$A$1000,A601,РТУС!$AU$4:$AU$1000)),HYPERLINK("#Проверка!"&amp;CELL("адрес",Проверка!AU601),РТУС!AU601),HYPERLINK("#РТУС!"&amp;CELL("адрес",Проверка!AU601),"сверить суммы")))))</f>
        <v>заполнить</v>
      </c>
      <c r="AV601" s="13" t="str">
        <f ca="1">IF(РТУС!AV601="",HYPERLINK("#РТУС!"&amp;CELL("адрес",Проверка!AV601),"заполнить"),IF(OR(РТУС!AV601="Требование о передаче жилого помещения",РТУС!AV601="Требование о передаче машино-места",РТУС!AV601="Требования о передаче нежилого помещения",РТУС!AV601="Денежные требования"),HYPERLINK("#Проверка!"&amp;CELL("адрес",Проверка!AV601),РТУС!AV601),HYPERLINK("#РТУС!"&amp;CELL("адрес",Проверка!AV601),"###")))</f>
        <v>заполнить</v>
      </c>
      <c r="AW601" s="13" t="str">
        <f ca="1">IF(РТУС!AW601="",HYPERLINK("#РТУС!"&amp;CELL("адрес",Проверка!AW601),"заполнить"),IF(OR(РТУС!AW601="Включен в полном объеме",РТУС!AW601="Включен частично"),HYPERLINK("#Проверка!"&amp;CELL("адрес",Проверка!AW601),РТУС!AW601),HYPERLINK("#РТУС!"&amp;CELL("адрес",Проверка!AW601),"###")))</f>
        <v>заполнить</v>
      </c>
      <c r="AX601" s="15" t="str">
        <f ca="1">IF(РТУС!AX601="",HYPERLINK("#РТУС!"&amp;CELL("адрес",Проверка!AX601),"заполнить"),IF(AND(LEN(РТУС!AX601)=5,РТУС!AX601&lt;TODAY()),HYPERLINK("#Проверка!"&amp;CELL("адрес",Проверка!AX601),РТУС!AX601),HYPERLINK("#РТУС!"&amp;CELL("адрес",Проверка!AX601),"###")))</f>
        <v>заполнить</v>
      </c>
      <c r="AY601" s="15" t="str">
        <f ca="1">IF(РТУС!AY601="",HYPERLINK("#РТУС!"&amp;CELL("адрес",Проверка!AY601),"заполнить"),IF(AND(LEN(РТУС!AY601)=5,РТУС!AY601&lt;TODAY()),HYPERLINK("#Проверка!"&amp;CELL("адрес",Проверка!AY601),РТУС!AY601),HYPERLINK("#РТУС!"&amp;CELL("адрес",Проверка!AY601),"###")))</f>
        <v>заполнить</v>
      </c>
    </row>
    <row r="602" spans="1:51" x14ac:dyDescent="0.25">
      <c r="A602" s="10" t="str">
        <f>РТУС!A602</f>
        <v>.</v>
      </c>
      <c r="B602" s="13" t="str">
        <f ca="1">IF(РТУС!B602="",HYPERLINK("#РТУС!"&amp;CELL("адрес",Проверка!B602),"заполнить"),IF(AND(LEN(РТУС!B602)=10,РТУС!B601=РТУС!B602),HYPERLINK("#Проверка!"&amp;CELL("адрес",Проверка!B602),РТУС!B602),HYPERLINK("#РТУС!"&amp;CELL("адрес",Проверка!B602),"###")))</f>
        <v>заполнить</v>
      </c>
      <c r="C602" s="13" t="str">
        <f ca="1">IF(РТУС!C602="",HYPERLINK("#РТУС!"&amp;CELL("адрес",Проверка!C602),"заполнить"),IF(AND(ISNUMBER(РТУС!C602)=TRUE,РТУС!C602&gt;0,РТУС!C601=РТУС!C602),HYPERLINK("#Проверка!"&amp;CELL("адрес",Проверка!C602),РТУС!C602),HYPERLINK("#РТУС!"&amp;CELL("адрес",Проверка!C602),"###")))</f>
        <v>заполнить</v>
      </c>
      <c r="D602" s="13" t="str">
        <f>IF(РТУС!D602="","",РТУС!D602)</f>
        <v/>
      </c>
      <c r="E602" s="13" t="str">
        <f ca="1">IF(РТУС!E602="",HYPERLINK("#РТУС!"&amp;CELL("адрес",Проверка!E602),"заполнить"),IF(РТУС!E601=РТУС!E602,HYPERLINK("#Проверка!"&amp;CELL("адрес",Проверка!E602),РТУС!E602),HYPERLINK("#РТУС!"&amp;CELL("адрес",Проверка!E602),"###")))</f>
        <v>заполнить</v>
      </c>
      <c r="F602" s="13" t="str">
        <f ca="1">IF(РТУС!F602="",HYPERLINK("#РТУС!"&amp;CELL("адрес",Проверка!F602),"заполнить"),HYPERLINK("#Проверка!"&amp;CELL("адрес",Проверка!F602),РТУС!F602))</f>
        <v>заполнить</v>
      </c>
      <c r="G602" s="20" t="str">
        <f ca="1">IF(РТУС!G602="",HYPERLINK("#РТУС!"&amp;CELL("адрес",Проверка!G602),"заполнить"),IF(РТУС!G602="1",HYPERLINK("#Проверка!"&amp;CELL("адрес",Проверка!G602),"1"),IF(AND(ISNUMBER(РТУС!G602)=TRUE,РТУС!G602&lt;=1,РТУС!G602&gt;0),IF(SUMIF(РТУС!$A$4:$A$1000,A602,РТУС!$G$4:$G$1000)=1,HYPERLINK("#Проверка!"&amp;CELL("адрес",Проверка!G602),РТУС!G602),HYPERLINK("#РТУС!"&amp;CELL("адрес",Проверка!G602),"сумма долей ≠ 1")),HYPERLINK("#РТУС!"&amp;CELL("адрес",Проверка!G602),"###"))))</f>
        <v>заполнить</v>
      </c>
      <c r="H602" s="13" t="str">
        <f ca="1">IF(РТУС!H602="",HYPERLINK("#РТУС!"&amp;CELL("адрес",Проверка!H602),"заполнить"),IF(OR(РТУС!H602="Юрлицо",РТУС!H602="Физлицо",РТУС!H602="ИП"),HYPERLINK("#Проверка!"&amp;CELL("адрес",Проверка!H602),РТУС!H602),HYPERLINK("#РТУС!"&amp;CELL("адрес",Проверка!H602),"###")))</f>
        <v>заполнить</v>
      </c>
      <c r="I602" s="13" t="str">
        <f ca="1">IF(OR(РТУС!H602="Юрлицо",РТУС!H602="ИП"),IF(РТУС!I602="",HYPERLINK("#РТУС!"&amp;CELL("адрес",Проверка!I602),"заполнить"),IF(OR(LEN(РТУС!I602)=10,LEN(РТУС!I602)=12),HYPERLINK("#Проверка!"&amp;CELL("адрес",Проверка!I602),РТУС!I602),HYPERLINK("#РТУС!"&amp;CELL("адрес",Проверка!I602),"###"))),"")</f>
        <v/>
      </c>
      <c r="J602" s="15" t="str">
        <f ca="1">IF(РТУС!J602="","",IF(AND(LEN(РТУС!J602)=5,РТУС!J602&lt;TODAY()),HYPERLINK("#Проверка!"&amp;CELL("адрес",Проверка!J602),РТУС!J602),HYPERLINK("#РТУС!"&amp;CELL("адрес",Проверка!J602),"###")))</f>
        <v/>
      </c>
      <c r="K602" s="13" t="str">
        <f>IF(РТУС!K602="","",РТУС!K602)</f>
        <v/>
      </c>
      <c r="L602" s="13" t="str">
        <f ca="1">IF(OR(РТУС!H602="Физлицо",РТУС!H602="ИП"),IF(РТУС!L602="",HYPERLINK("#РТУС!"&amp;CELL("адрес",Проверка!L602),"заполнить"),IF(OR(РТУС!L602="Загранпаспорт гражданина РФ",РТУС!L602="Паспорт гражданина РФ",РТУС!L602="Иностранный паспорт",РТУС!L602="Свидетельство о рождении",РТУС!L602="Вид на жительство"),HYPERLINK("#Проверка!"&amp;CELL("адрес",Проверка!L602),РТУС!L602),HYPERLINK("#РТУС!"&amp;CELL("адрес",Проверка!L602),"###"))),"")</f>
        <v/>
      </c>
      <c r="M602" s="13" t="str">
        <f ca="1">IF(AND(OR(РТУС!L602="Паспорт гражданина РФ",РТУС!L602="Свидетельство о рождении"),РТУС!M602=""),HYPERLINK("#РТУС!"&amp;CELL("адрес",Проверка!M602),"заполнить"),IF(РТУС!L602="Паспорт гражданина РФ",IF(LEN(РТУС!M602)=4,HYPERLINK("#Проверка!"&amp;CELL("адрес",Проверка!M602),РТУС!M602),HYPERLINK("#РТУС!"&amp;CELL("адрес",Проверка!M602),"###")),IF(РТУС!L602="Свидетельство о рождении",HYPERLINK("#Проверка!"&amp;CELL("адрес",Проверка!M602),РТУС!M602),"")))</f>
        <v/>
      </c>
      <c r="N602" s="13" t="str">
        <f ca="1">IF(РТУС!L602="","",IF(РТУС!N602="",HYPERLINK("#РТУС!"&amp;CELL("адрес",Проверка!N602),"заполнить"),IF(OR(РТУС!L602="Паспорт гражданина РФ",РТУС!L602="Свидетельство о рождении"),IF(LEN(РТУС!N602)=6,HYPERLINK("#Проверка!"&amp;CELL("адрес",Проверка!N602),РТУС!N602),HYPERLINK("#РТУС!"&amp;CELL("адрес",Проверка!N602),"###")),HYPERLINK("#Проверка!"&amp;CELL("адрес",Проверка!N602),РТУС!N602))))</f>
        <v/>
      </c>
      <c r="O602" s="15" t="str">
        <f ca="1">IF(РТУС!L602="","",IF(РТУС!O602="",HYPERLINK("#РТУС!"&amp;CELL("адрес",Проверка!O602),"заполнить"),IF(AND(LEN(РТУС!O602)=5,РТУС!O602&lt;TODAY()),IF(РТУС!L602="Свидетельство о рождении",IF(РТУС!O602&gt;EDATE(TODAY(),-168),HYPERLINK("#Проверка!"&amp;CELL("адрес",Проверка!O602),РТУС!O602),HYPERLINK("#РТУС!"&amp;CELL("адрес",Проверка!O602),"недействительно")),HYPERLINK("#Проверка!"&amp;CELL("адрес",Проверка!O602),РТУС!O602)),HYPERLINK("#РТУС!"&amp;CELL("адрес",Проверка!O602),"###"))))</f>
        <v/>
      </c>
      <c r="P602" s="21" t="str">
        <f ca="1">IF(РТУС!L602="Паспорт гражданина РФ",IF(РТУС!P602="",HYPERLINK("#РТУС!"&amp;CELL("адрес",Проверка!P602),"заполнить"),HYPERLINK("#Проверка!"&amp;CELL("адрес",Проверка!P602),РТУС!P602)),"")</f>
        <v/>
      </c>
      <c r="Q602" s="13" t="str">
        <f ca="1">IF(РТУС!L602="Паспорт гражданина РФ",IF(РТУС!Q602="",HYPERLINK("#РТУС!"&amp;CELL("адрес",Проверка!Q602),"заполнить"),IF(LEN(РТУС!Q602)=7,HYPERLINK("#Проверка!"&amp;CELL("адрес",Проверка!Q602),РТУС!Q602),HYPERLINK("#РТУС!"&amp;CELL("адрес",Проверка!Q602),"###"))),"")</f>
        <v/>
      </c>
      <c r="R602" s="13" t="str">
        <f ca="1">IF(РТУС!R602="",HYPERLINK("#РТУС!"&amp;CELL("адрес",Проверка!R602),"заполнить"),HYPERLINK("#Проверка!"&amp;CELL("адрес",Проверка!R602),РТУС!R602))</f>
        <v>заполнить</v>
      </c>
      <c r="S602" s="13" t="str">
        <f>IF(РТУС!S602="","",РТУС!S602)</f>
        <v/>
      </c>
      <c r="T602" s="13" t="str">
        <f>IF(РТУС!T602="","",РТУС!T602)</f>
        <v/>
      </c>
      <c r="U602" s="13" t="str">
        <f>IF(РТУС!U602="","",РТУС!U602)</f>
        <v/>
      </c>
      <c r="V602" s="13" t="str">
        <f ca="1">IF(РТУС!V602="",HYPERLINK("#РТУС!"&amp;CELL("адрес",Проверка!V602),"заполнить"),IF(OR(РТУС!V602="Договор участия в долевом строительстве",РТУС!V602="Предварительный договор участия в долевом строительстве",РТУС!V602="Определение Арбитражного суда",РТУС!V602="Решение суда общей юрисдикции",РТУС!V602="Иные договоры"),HYPERLINK("#Проверка!"&amp;CELL("адрес",Проверка!V602),РТУС!V602),HYPERLINK("#РТУС!"&amp;CELL("адрес",Проверка!V602),"###")))</f>
        <v>заполнить</v>
      </c>
      <c r="W602" s="13" t="str">
        <f ca="1">IF(РТУС!W602="",HYPERLINK("#РТУС!"&amp;CELL("адрес",Проверка!W602),"заполнить"),HYPERLINK("#Проверка!"&amp;CELL("адрес",Проверка!W602),РТУС!W602))</f>
        <v>заполнить</v>
      </c>
      <c r="X602" s="15" t="str">
        <f ca="1">IF(РТУС!X602="",HYPERLINK("#РТУС!"&amp;CELL("адрес",Проверка!X602),"заполнить"),IF(AND(LEN(РТУС!X602)=5,РТУС!X602&lt;TODAY()),HYPERLINK("#Проверка!"&amp;CELL("адрес",Проверка!X602),РТУС!X602),HYPERLINK("#РТУС!"&amp;CELL("адрес",Проверка!X602),"###")))</f>
        <v>заполнить</v>
      </c>
      <c r="Y602" s="13" t="str">
        <f>IF(РТУС!Y602="","",РТУС!Y602)</f>
        <v/>
      </c>
      <c r="Z602" s="15" t="str">
        <f ca="1">IF(РТУС!Z602="","",IF(AND(LEN(РТУС!Z602)=5,РТУС!Z602&lt;TODAY()),HYPERLINK("#Проверка!"&amp;CELL("адрес",Проверка!Z602),РТУС!Z602),HYPERLINK("#РТУС!"&amp;CELL("адрес",Проверка!Z602),"###")))</f>
        <v/>
      </c>
      <c r="AA602" s="18" t="str">
        <f ca="1">IF(РТУС!AA602="",HYPERLINK("#РТУС!"&amp;CELL("адрес",Проверка!AA602),"заполнить"),IF(ISNUMBER(РТУС!AA602)=TRUE,HYPERLINK("#Проверка!"&amp;CELL("адрес",Проверка!AA602),РТУС!AA602),HYPERLINK("#РТУС!"&amp;CELL("адрес",Проверка!AA602),"###")))</f>
        <v>заполнить</v>
      </c>
      <c r="AB602" s="18" t="str">
        <f ca="1">IF(РТУС!AB602="",HYPERLINK("#РТУС!"&amp;CELL("адрес",Проверка!AB602),"заполнить"),IF(ISNUMBER(РТУС!AB602)=TRUE,HYPERLINK("#Проверка!"&amp;CELL("адрес",Проверка!AB602),РТУС!AB602),HYPERLINK("#РТУС!"&amp;CELL("адрес",Проверка!AB602),"###")))</f>
        <v>заполнить</v>
      </c>
      <c r="AC602" s="18" t="str">
        <f ca="1">IF(РТУС!AC602="","",IF(ISNUMBER(РТУС!AC602)=TRUE,HYPERLINK("#Проверка!"&amp;CELL("адрес",Проверка!AC602),РТУС!AC602),HYPERLINK("#РТУС!"&amp;CELL("адрес",Проверка!AC602),"###")))</f>
        <v/>
      </c>
      <c r="AD602" s="18" t="str">
        <f ca="1">IF(РТУС!AD602="","",IF(ISNUMBER(РТУС!AD602)=TRUE,HYPERLINK("#Проверка!"&amp;CELL("адрес",Проверка!AD602),РТУС!AD602),HYPERLINK("#РТУС!"&amp;CELL("адрес",Проверка!AD602),"###")))</f>
        <v/>
      </c>
      <c r="AE602" s="13" t="str">
        <f>IF(РТУС!AE602="","",РТУС!AE602)</f>
        <v/>
      </c>
      <c r="AF602" s="15" t="str">
        <f ca="1">IF(РТУС!AE602="","",IF(РТУС!AF602="",HYPERLINK("#РТУС!"&amp;CELL("адрес",Проверка!AF602),"заполнить"),IF(AND(LEN(РТУС!AF602)=5,РТУС!AF602&lt;TODAY()),HYPERLINK("#Проверка!"&amp;CELL("адрес",Проверка!AF602),РТУС!AF602),HYPERLINK("#РТУС!"&amp;CELL("адрес",Проверка!AF602),"###"))))</f>
        <v/>
      </c>
      <c r="AG602" s="13"/>
      <c r="AH602" s="15" t="str">
        <f ca="1">IF(РТУС!AE602="","",IF(РТУС!AH602="",HYPERLINK("#РТУС!"&amp;CELL("адрес",Проверка!AH602),"заполнить"),IF(AND(LEN(РТУС!AH602)=5,РТУС!AH602&lt;TODAY()),HYPERLINK("#Проверка!"&amp;CELL("адрес",Проверка!AH602),РТУС!AH602),HYPERLINK("#РТУС!"&amp;CELL("адрес",Проверка!AH602),"###"))))</f>
        <v/>
      </c>
      <c r="AI602" s="15" t="str">
        <f ca="1">IF(РТУС!AE602="","",IF(РТУС!AI602="",HYPERLINK("#РТУС!"&amp;CELL("адрес",Проверка!AI602),"заполнить"),HYPERLINK("#Проверка!"&amp;CELL("адрес",Проверка!AI602),РТУС!AI602)))</f>
        <v/>
      </c>
      <c r="AJ602" s="13" t="str">
        <f ca="1">IF(РТУС!AE602="","",IF(РТУС!AJ602="",HYPERLINK("#РТУС!"&amp;CELL("адрес",Проверка!AJ602),"заполнить"),IF(OR(РТУС!AJ602="Юрлицо",РТУС!AJ602="Физлицо",РТУС!AJ602="ИП"),HYPERLINK("#Проверка!"&amp;CELL("адрес",Проверка!AJ602),РТУС!AJ602),HYPERLINK("#РТУС!"&amp;CELL("адрес",Проверка!AJ602),"###"))))</f>
        <v/>
      </c>
      <c r="AK602" s="13" t="str">
        <f ca="1">IF(РТУС!AK602="",HYPERLINK("#РТУС!"&amp;CELL("адрес",Проверка!AK602),"заполнить"),IF(OR(РТУС!AK602="Квартира",РТУС!AK602="Кладовая",РТУС!AK602="Машино-место",РТУС!AK602="Нежилое помещение"),HYPERLINK("#Проверка!"&amp;CELL("адрес",Проверка!AK602),РТУС!AK602),HYPERLINK("#РТУС!"&amp;CELL("адрес",Проверка!AK602),"###")))</f>
        <v>заполнить</v>
      </c>
      <c r="AL602" s="13" t="str">
        <f ca="1">IF(РТУС!AL602="",HYPERLINK("#РТУС!"&amp;CELL("адрес",Проверка!AL602),"заполнить"),HYPERLINK("#Проверка!"&amp;CELL("адрес",Проверка!AL602),РТУС!AL602))</f>
        <v>заполнить</v>
      </c>
      <c r="AM602" s="18" t="str">
        <f ca="1">IF(РТУС!AM602="",HYPERLINK("#РТУС!"&amp;CELL("адрес",Проверка!AM602),"заполнить"),IF(ISNUMBER(РТУС!AM602)=TRUE,IF(РТУС!AK602="Нежилое помещение",IF(РТУС!AM602&gt;7,HYPERLINK("#РТУС!"&amp;CELL("адрес",Проверка!AM602),"не больше 7 кв.м."),РТУС!AM602),HYPERLINK("#Проверка!"&amp;CELL("адрес",Проверка!AM602),РТУС!AM602)),HYPERLINK("#РТУС!"&amp;CELL("адрес",Проверка!AM602),"###")))</f>
        <v>заполнить</v>
      </c>
      <c r="AN602" s="13" t="str">
        <f ca="1">IF(РТУС!AN602="",HYPERLINK("#РТУС!"&amp;CELL("адрес",Проверка!AN602),"заполнить"),IF(OR(РТУС!AN602="Общая площадь помещения",РТУС!AN602="Общая приведенная площадь жилого помещения",РТУС!AN602="Общая площадь жилого помещения с учетом лоджий, балконов, террас и веранд"),HYPERLINK("#Проверка!"&amp;CELL("адрес",Проверка!AN602),РТУС!AN602),HYPERLINK("#РТУС!"&amp;CELL("адрес",Проверка!AN602),"###")))</f>
        <v>заполнить</v>
      </c>
      <c r="AO602" s="13" t="str">
        <f ca="1">IF(OR(РТУС!AK602="Квартира",РТУС!A602="Нежилое помещение"),IF(РТУС!AO602="",HYPERLINK("#РТУС!"&amp;CELL("адрес",Проверка!AO602),"заполнить"),IF(ISNUMBER(РТУС!AO602)=TRUE,HYPERLINK("#Проверка!"&amp;CELL("адрес",Проверка!AO602),РТУС!AO602),HYPERLINK("#РТУС!"&amp;CELL("адрес",Проверка!AO602),"###"))),"")</f>
        <v/>
      </c>
      <c r="AP602" s="13" t="str">
        <f>IF(РТУС!AP602="","",РТУС!AP602)</f>
        <v/>
      </c>
      <c r="AQ602" s="13" t="str">
        <f ca="1">IF(РТУС!AQ602="",HYPERLINK("#РТУС!"&amp;CELL("адрес",Проверка!AQ602),"заполнить"),HYPERLINK("#Проверка!"&amp;CELL("адрес",Проверка!AQ602),РТУС!AQ602))</f>
        <v>заполнить</v>
      </c>
      <c r="AR602" s="18" t="str">
        <f ca="1">IF(РТУС!AR602="",HYPERLINK("#РТУС!"&amp;CELL("адрес",Проверка!AR602),"заполнить"),IF(ISNUMBER(РТУС!AR602)=FALSE,HYPERLINK("#РТУС!"&amp;CELL("адрес",Проверка!AR602),"###"),IF(РТУС!G602="1",IF(РТУС!AB602=РТУС!AR602+РТУС!AU602,HYPERLINK("#Проверка!"&amp;CELL("адрес",Проверка!AR602),РТУС!AR602),HYPERLINK("#РТУС!"&amp;CELL("адрес",Проверка!AR602),"сверить суммы")),IF(РТУС!AB602=(SUMIF(РТУС!$A$4:$A$1000,A602,РТУС!$AR$4:$AR$1000)+SUMIF(РТУС!$A$4:$A$1000,A602,РТУС!$AU$4:$AU$1000)),HYPERLINK("#Проверка!"&amp;CELL("адрес",Проверка!AR602),РТУС!AR602),HYPERLINK("#РТУС!"&amp;CELL("адрес",Проверка!AR602),"сверить суммы")))))</f>
        <v>заполнить</v>
      </c>
      <c r="AS602" s="13" t="str">
        <f>IF(РТУС!AS602="","",РТУС!AS602)</f>
        <v/>
      </c>
      <c r="AT602" s="18" t="str">
        <f ca="1">IF(РТУС!AT602="",HYPERLINK("#РТУС!"&amp;CELL("адрес",Проверка!AT602),"заполнить"),IF(ISNUMBER(РТУС!AT602)=FALSE,HYPERLINK("#РТУС!"&amp;CELL("адрес",Проверка!AT602),"###"),IF(РТУС!AT602=РТУС!AR602,HYPERLINK("#Проверка!"&amp;CELL("адрес",Проверка!AT602),РТУС!AT602),HYPERLINK("#РТУС!"&amp;CELL("адрес",Проверка!AT602),"сверить суммы"))))</f>
        <v>заполнить</v>
      </c>
      <c r="AU602" s="18" t="str">
        <f ca="1">IF(РТУС!AU602="",HYPERLINK("#РТУС!"&amp;CELL("адрес",Проверка!AU602),"заполнить"),IF(ISNUMBER(РТУС!AU602)=FALSE,HYPERLINK("#РТУС!"&amp;CELL("адрес",Проверка!AU602),"###"),IF(РТУС!G602="1",IF(РТУС!AB602=РТУС!AR602+РТУС!AU602,HYPERLINK("#Проверка!"&amp;CELL("адрес",Проверка!AU602),РТУС!AU602),HYPERLINK("#РТУС!"&amp;CELL("адрес",Проверка!AU602),"сверить суммы")),IF(РТУС!AB602=(SUMIF(РТУС!$A$4:$A$1000,A602,РТУС!$AR$4:$AR$1000)+SUMIF(РТУС!$A$4:$A$1000,A602,РТУС!$AU$4:$AU$1000)),HYPERLINK("#Проверка!"&amp;CELL("адрес",Проверка!AU602),РТУС!AU602),HYPERLINK("#РТУС!"&amp;CELL("адрес",Проверка!AU602),"сверить суммы")))))</f>
        <v>заполнить</v>
      </c>
      <c r="AV602" s="13" t="str">
        <f ca="1">IF(РТУС!AV602="",HYPERLINK("#РТУС!"&amp;CELL("адрес",Проверка!AV602),"заполнить"),IF(OR(РТУС!AV602="Требование о передаче жилого помещения",РТУС!AV602="Требование о передаче машино-места",РТУС!AV602="Требования о передаче нежилого помещения",РТУС!AV602="Денежные требования"),HYPERLINK("#Проверка!"&amp;CELL("адрес",Проверка!AV602),РТУС!AV602),HYPERLINK("#РТУС!"&amp;CELL("адрес",Проверка!AV602),"###")))</f>
        <v>заполнить</v>
      </c>
      <c r="AW602" s="13" t="str">
        <f ca="1">IF(РТУС!AW602="",HYPERLINK("#РТУС!"&amp;CELL("адрес",Проверка!AW602),"заполнить"),IF(OR(РТУС!AW602="Включен в полном объеме",РТУС!AW602="Включен частично"),HYPERLINK("#Проверка!"&amp;CELL("адрес",Проверка!AW602),РТУС!AW602),HYPERLINK("#РТУС!"&amp;CELL("адрес",Проверка!AW602),"###")))</f>
        <v>заполнить</v>
      </c>
      <c r="AX602" s="15" t="str">
        <f ca="1">IF(РТУС!AX602="",HYPERLINK("#РТУС!"&amp;CELL("адрес",Проверка!AX602),"заполнить"),IF(AND(LEN(РТУС!AX602)=5,РТУС!AX602&lt;TODAY()),HYPERLINK("#Проверка!"&amp;CELL("адрес",Проверка!AX602),РТУС!AX602),HYPERLINK("#РТУС!"&amp;CELL("адрес",Проверка!AX602),"###")))</f>
        <v>заполнить</v>
      </c>
      <c r="AY602" s="15" t="str">
        <f ca="1">IF(РТУС!AY602="",HYPERLINK("#РТУС!"&amp;CELL("адрес",Проверка!AY602),"заполнить"),IF(AND(LEN(РТУС!AY602)=5,РТУС!AY602&lt;TODAY()),HYPERLINK("#Проверка!"&amp;CELL("адрес",Проверка!AY602),РТУС!AY602),HYPERLINK("#РТУС!"&amp;CELL("адрес",Проверка!AY602),"###")))</f>
        <v>заполнить</v>
      </c>
    </row>
    <row r="603" spans="1:51" x14ac:dyDescent="0.25">
      <c r="A603" s="10" t="str">
        <f>РТУС!A603</f>
        <v>.</v>
      </c>
      <c r="B603" s="13" t="str">
        <f ca="1">IF(РТУС!B603="",HYPERLINK("#РТУС!"&amp;CELL("адрес",Проверка!B603),"заполнить"),IF(AND(LEN(РТУС!B603)=10,РТУС!B602=РТУС!B603),HYPERLINK("#Проверка!"&amp;CELL("адрес",Проверка!B603),РТУС!B603),HYPERLINK("#РТУС!"&amp;CELL("адрес",Проверка!B603),"###")))</f>
        <v>заполнить</v>
      </c>
      <c r="C603" s="13" t="str">
        <f ca="1">IF(РТУС!C603="",HYPERLINK("#РТУС!"&amp;CELL("адрес",Проверка!C603),"заполнить"),IF(AND(ISNUMBER(РТУС!C603)=TRUE,РТУС!C603&gt;0,РТУС!C602=РТУС!C603),HYPERLINK("#Проверка!"&amp;CELL("адрес",Проверка!C603),РТУС!C603),HYPERLINK("#РТУС!"&amp;CELL("адрес",Проверка!C603),"###")))</f>
        <v>заполнить</v>
      </c>
      <c r="D603" s="13" t="str">
        <f>IF(РТУС!D603="","",РТУС!D603)</f>
        <v/>
      </c>
      <c r="E603" s="13" t="str">
        <f ca="1">IF(РТУС!E603="",HYPERLINK("#РТУС!"&amp;CELL("адрес",Проверка!E603),"заполнить"),IF(РТУС!E602=РТУС!E603,HYPERLINK("#Проверка!"&amp;CELL("адрес",Проверка!E603),РТУС!E603),HYPERLINK("#РТУС!"&amp;CELL("адрес",Проверка!E603),"###")))</f>
        <v>заполнить</v>
      </c>
      <c r="F603" s="13" t="str">
        <f ca="1">IF(РТУС!F603="",HYPERLINK("#РТУС!"&amp;CELL("адрес",Проверка!F603),"заполнить"),HYPERLINK("#Проверка!"&amp;CELL("адрес",Проверка!F603),РТУС!F603))</f>
        <v>заполнить</v>
      </c>
      <c r="G603" s="20" t="str">
        <f ca="1">IF(РТУС!G603="",HYPERLINK("#РТУС!"&amp;CELL("адрес",Проверка!G603),"заполнить"),IF(РТУС!G603="1",HYPERLINK("#Проверка!"&amp;CELL("адрес",Проверка!G603),"1"),IF(AND(ISNUMBER(РТУС!G603)=TRUE,РТУС!G603&lt;=1,РТУС!G603&gt;0),IF(SUMIF(РТУС!$A$4:$A$1000,A603,РТУС!$G$4:$G$1000)=1,HYPERLINK("#Проверка!"&amp;CELL("адрес",Проверка!G603),РТУС!G603),HYPERLINK("#РТУС!"&amp;CELL("адрес",Проверка!G603),"сумма долей ≠ 1")),HYPERLINK("#РТУС!"&amp;CELL("адрес",Проверка!G603),"###"))))</f>
        <v>заполнить</v>
      </c>
      <c r="H603" s="13" t="str">
        <f ca="1">IF(РТУС!H603="",HYPERLINK("#РТУС!"&amp;CELL("адрес",Проверка!H603),"заполнить"),IF(OR(РТУС!H603="Юрлицо",РТУС!H603="Физлицо",РТУС!H603="ИП"),HYPERLINK("#Проверка!"&amp;CELL("адрес",Проверка!H603),РТУС!H603),HYPERLINK("#РТУС!"&amp;CELL("адрес",Проверка!H603),"###")))</f>
        <v>заполнить</v>
      </c>
      <c r="I603" s="13" t="str">
        <f ca="1">IF(OR(РТУС!H603="Юрлицо",РТУС!H603="ИП"),IF(РТУС!I603="",HYPERLINK("#РТУС!"&amp;CELL("адрес",Проверка!I603),"заполнить"),IF(OR(LEN(РТУС!I603)=10,LEN(РТУС!I603)=12),HYPERLINK("#Проверка!"&amp;CELL("адрес",Проверка!I603),РТУС!I603),HYPERLINK("#РТУС!"&amp;CELL("адрес",Проверка!I603),"###"))),"")</f>
        <v/>
      </c>
      <c r="J603" s="15" t="str">
        <f ca="1">IF(РТУС!J603="","",IF(AND(LEN(РТУС!J603)=5,РТУС!J603&lt;TODAY()),HYPERLINK("#Проверка!"&amp;CELL("адрес",Проверка!J603),РТУС!J603),HYPERLINK("#РТУС!"&amp;CELL("адрес",Проверка!J603),"###")))</f>
        <v/>
      </c>
      <c r="K603" s="13" t="str">
        <f>IF(РТУС!K603="","",РТУС!K603)</f>
        <v/>
      </c>
      <c r="L603" s="13" t="str">
        <f ca="1">IF(OR(РТУС!H603="Физлицо",РТУС!H603="ИП"),IF(РТУС!L603="",HYPERLINK("#РТУС!"&amp;CELL("адрес",Проверка!L603),"заполнить"),IF(OR(РТУС!L603="Загранпаспорт гражданина РФ",РТУС!L603="Паспорт гражданина РФ",РТУС!L603="Иностранный паспорт",РТУС!L603="Свидетельство о рождении",РТУС!L603="Вид на жительство"),HYPERLINK("#Проверка!"&amp;CELL("адрес",Проверка!L603),РТУС!L603),HYPERLINK("#РТУС!"&amp;CELL("адрес",Проверка!L603),"###"))),"")</f>
        <v/>
      </c>
      <c r="M603" s="13" t="str">
        <f ca="1">IF(AND(OR(РТУС!L603="Паспорт гражданина РФ",РТУС!L603="Свидетельство о рождении"),РТУС!M603=""),HYPERLINK("#РТУС!"&amp;CELL("адрес",Проверка!M603),"заполнить"),IF(РТУС!L603="Паспорт гражданина РФ",IF(LEN(РТУС!M603)=4,HYPERLINK("#Проверка!"&amp;CELL("адрес",Проверка!M603),РТУС!M603),HYPERLINK("#РТУС!"&amp;CELL("адрес",Проверка!M603),"###")),IF(РТУС!L603="Свидетельство о рождении",HYPERLINK("#Проверка!"&amp;CELL("адрес",Проверка!M603),РТУС!M603),"")))</f>
        <v/>
      </c>
      <c r="N603" s="13" t="str">
        <f ca="1">IF(РТУС!L603="","",IF(РТУС!N603="",HYPERLINK("#РТУС!"&amp;CELL("адрес",Проверка!N603),"заполнить"),IF(OR(РТУС!L603="Паспорт гражданина РФ",РТУС!L603="Свидетельство о рождении"),IF(LEN(РТУС!N603)=6,HYPERLINK("#Проверка!"&amp;CELL("адрес",Проверка!N603),РТУС!N603),HYPERLINK("#РТУС!"&amp;CELL("адрес",Проверка!N603),"###")),HYPERLINK("#Проверка!"&amp;CELL("адрес",Проверка!N603),РТУС!N603))))</f>
        <v/>
      </c>
      <c r="O603" s="15" t="str">
        <f ca="1">IF(РТУС!L603="","",IF(РТУС!O603="",HYPERLINK("#РТУС!"&amp;CELL("адрес",Проверка!O603),"заполнить"),IF(AND(LEN(РТУС!O603)=5,РТУС!O603&lt;TODAY()),IF(РТУС!L603="Свидетельство о рождении",IF(РТУС!O603&gt;EDATE(TODAY(),-168),HYPERLINK("#Проверка!"&amp;CELL("адрес",Проверка!O603),РТУС!O603),HYPERLINK("#РТУС!"&amp;CELL("адрес",Проверка!O603),"недействительно")),HYPERLINK("#Проверка!"&amp;CELL("адрес",Проверка!O603),РТУС!O603)),HYPERLINK("#РТУС!"&amp;CELL("адрес",Проверка!O603),"###"))))</f>
        <v/>
      </c>
      <c r="P603" s="21" t="str">
        <f ca="1">IF(РТУС!L603="Паспорт гражданина РФ",IF(РТУС!P603="",HYPERLINK("#РТУС!"&amp;CELL("адрес",Проверка!P603),"заполнить"),HYPERLINK("#Проверка!"&amp;CELL("адрес",Проверка!P603),РТУС!P603)),"")</f>
        <v/>
      </c>
      <c r="Q603" s="13" t="str">
        <f ca="1">IF(РТУС!L603="Паспорт гражданина РФ",IF(РТУС!Q603="",HYPERLINK("#РТУС!"&amp;CELL("адрес",Проверка!Q603),"заполнить"),IF(LEN(РТУС!Q603)=7,HYPERLINK("#Проверка!"&amp;CELL("адрес",Проверка!Q603),РТУС!Q603),HYPERLINK("#РТУС!"&amp;CELL("адрес",Проверка!Q603),"###"))),"")</f>
        <v/>
      </c>
      <c r="R603" s="13" t="str">
        <f ca="1">IF(РТУС!R603="",HYPERLINK("#РТУС!"&amp;CELL("адрес",Проверка!R603),"заполнить"),HYPERLINK("#Проверка!"&amp;CELL("адрес",Проверка!R603),РТУС!R603))</f>
        <v>заполнить</v>
      </c>
      <c r="S603" s="13" t="str">
        <f>IF(РТУС!S603="","",РТУС!S603)</f>
        <v/>
      </c>
      <c r="T603" s="13" t="str">
        <f>IF(РТУС!T603="","",РТУС!T603)</f>
        <v/>
      </c>
      <c r="U603" s="13" t="str">
        <f>IF(РТУС!U603="","",РТУС!U603)</f>
        <v/>
      </c>
      <c r="V603" s="13" t="str">
        <f ca="1">IF(РТУС!V603="",HYPERLINK("#РТУС!"&amp;CELL("адрес",Проверка!V603),"заполнить"),IF(OR(РТУС!V603="Договор участия в долевом строительстве",РТУС!V603="Предварительный договор участия в долевом строительстве",РТУС!V603="Определение Арбитражного суда",РТУС!V603="Решение суда общей юрисдикции",РТУС!V603="Иные договоры"),HYPERLINK("#Проверка!"&amp;CELL("адрес",Проверка!V603),РТУС!V603),HYPERLINK("#РТУС!"&amp;CELL("адрес",Проверка!V603),"###")))</f>
        <v>заполнить</v>
      </c>
      <c r="W603" s="13" t="str">
        <f ca="1">IF(РТУС!W603="",HYPERLINK("#РТУС!"&amp;CELL("адрес",Проверка!W603),"заполнить"),HYPERLINK("#Проверка!"&amp;CELL("адрес",Проверка!W603),РТУС!W603))</f>
        <v>заполнить</v>
      </c>
      <c r="X603" s="15" t="str">
        <f ca="1">IF(РТУС!X603="",HYPERLINK("#РТУС!"&amp;CELL("адрес",Проверка!X603),"заполнить"),IF(AND(LEN(РТУС!X603)=5,РТУС!X603&lt;TODAY()),HYPERLINK("#Проверка!"&amp;CELL("адрес",Проверка!X603),РТУС!X603),HYPERLINK("#РТУС!"&amp;CELL("адрес",Проверка!X603),"###")))</f>
        <v>заполнить</v>
      </c>
      <c r="Y603" s="13" t="str">
        <f>IF(РТУС!Y603="","",РТУС!Y603)</f>
        <v/>
      </c>
      <c r="Z603" s="15" t="str">
        <f ca="1">IF(РТУС!Z603="","",IF(AND(LEN(РТУС!Z603)=5,РТУС!Z603&lt;TODAY()),HYPERLINK("#Проверка!"&amp;CELL("адрес",Проверка!Z603),РТУС!Z603),HYPERLINK("#РТУС!"&amp;CELL("адрес",Проверка!Z603),"###")))</f>
        <v/>
      </c>
      <c r="AA603" s="18" t="str">
        <f ca="1">IF(РТУС!AA603="",HYPERLINK("#РТУС!"&amp;CELL("адрес",Проверка!AA603),"заполнить"),IF(ISNUMBER(РТУС!AA603)=TRUE,HYPERLINK("#Проверка!"&amp;CELL("адрес",Проверка!AA603),РТУС!AA603),HYPERLINK("#РТУС!"&amp;CELL("адрес",Проверка!AA603),"###")))</f>
        <v>заполнить</v>
      </c>
      <c r="AB603" s="18" t="str">
        <f ca="1">IF(РТУС!AB603="",HYPERLINK("#РТУС!"&amp;CELL("адрес",Проверка!AB603),"заполнить"),IF(ISNUMBER(РТУС!AB603)=TRUE,HYPERLINK("#Проверка!"&amp;CELL("адрес",Проверка!AB603),РТУС!AB603),HYPERLINK("#РТУС!"&amp;CELL("адрес",Проверка!AB603),"###")))</f>
        <v>заполнить</v>
      </c>
      <c r="AC603" s="18" t="str">
        <f ca="1">IF(РТУС!AC603="","",IF(ISNUMBER(РТУС!AC603)=TRUE,HYPERLINK("#Проверка!"&amp;CELL("адрес",Проверка!AC603),РТУС!AC603),HYPERLINK("#РТУС!"&amp;CELL("адрес",Проверка!AC603),"###")))</f>
        <v/>
      </c>
      <c r="AD603" s="18" t="str">
        <f ca="1">IF(РТУС!AD603="","",IF(ISNUMBER(РТУС!AD603)=TRUE,HYPERLINK("#Проверка!"&amp;CELL("адрес",Проверка!AD603),РТУС!AD603),HYPERLINK("#РТУС!"&amp;CELL("адрес",Проверка!AD603),"###")))</f>
        <v/>
      </c>
      <c r="AE603" s="13" t="str">
        <f>IF(РТУС!AE603="","",РТУС!AE603)</f>
        <v/>
      </c>
      <c r="AF603" s="15" t="str">
        <f ca="1">IF(РТУС!AE603="","",IF(РТУС!AF603="",HYPERLINK("#РТУС!"&amp;CELL("адрес",Проверка!AF603),"заполнить"),IF(AND(LEN(РТУС!AF603)=5,РТУС!AF603&lt;TODAY()),HYPERLINK("#Проверка!"&amp;CELL("адрес",Проверка!AF603),РТУС!AF603),HYPERLINK("#РТУС!"&amp;CELL("адрес",Проверка!AF603),"###"))))</f>
        <v/>
      </c>
      <c r="AG603" s="13"/>
      <c r="AH603" s="15" t="str">
        <f ca="1">IF(РТУС!AE603="","",IF(РТУС!AH603="",HYPERLINK("#РТУС!"&amp;CELL("адрес",Проверка!AH603),"заполнить"),IF(AND(LEN(РТУС!AH603)=5,РТУС!AH603&lt;TODAY()),HYPERLINK("#Проверка!"&amp;CELL("адрес",Проверка!AH603),РТУС!AH603),HYPERLINK("#РТУС!"&amp;CELL("адрес",Проверка!AH603),"###"))))</f>
        <v/>
      </c>
      <c r="AI603" s="15" t="str">
        <f ca="1">IF(РТУС!AE603="","",IF(РТУС!AI603="",HYPERLINK("#РТУС!"&amp;CELL("адрес",Проверка!AI603),"заполнить"),HYPERLINK("#Проверка!"&amp;CELL("адрес",Проверка!AI603),РТУС!AI603)))</f>
        <v/>
      </c>
      <c r="AJ603" s="13" t="str">
        <f ca="1">IF(РТУС!AE603="","",IF(РТУС!AJ603="",HYPERLINK("#РТУС!"&amp;CELL("адрес",Проверка!AJ603),"заполнить"),IF(OR(РТУС!AJ603="Юрлицо",РТУС!AJ603="Физлицо",РТУС!AJ603="ИП"),HYPERLINK("#Проверка!"&amp;CELL("адрес",Проверка!AJ603),РТУС!AJ603),HYPERLINK("#РТУС!"&amp;CELL("адрес",Проверка!AJ603),"###"))))</f>
        <v/>
      </c>
      <c r="AK603" s="13" t="str">
        <f ca="1">IF(РТУС!AK603="",HYPERLINK("#РТУС!"&amp;CELL("адрес",Проверка!AK603),"заполнить"),IF(OR(РТУС!AK603="Квартира",РТУС!AK603="Кладовая",РТУС!AK603="Машино-место",РТУС!AK603="Нежилое помещение"),HYPERLINK("#Проверка!"&amp;CELL("адрес",Проверка!AK603),РТУС!AK603),HYPERLINK("#РТУС!"&amp;CELL("адрес",Проверка!AK603),"###")))</f>
        <v>заполнить</v>
      </c>
      <c r="AL603" s="13" t="str">
        <f ca="1">IF(РТУС!AL603="",HYPERLINK("#РТУС!"&amp;CELL("адрес",Проверка!AL603),"заполнить"),HYPERLINK("#Проверка!"&amp;CELL("адрес",Проверка!AL603),РТУС!AL603))</f>
        <v>заполнить</v>
      </c>
      <c r="AM603" s="18" t="str">
        <f ca="1">IF(РТУС!AM603="",HYPERLINK("#РТУС!"&amp;CELL("адрес",Проверка!AM603),"заполнить"),IF(ISNUMBER(РТУС!AM603)=TRUE,IF(РТУС!AK603="Нежилое помещение",IF(РТУС!AM603&gt;7,HYPERLINK("#РТУС!"&amp;CELL("адрес",Проверка!AM603),"не больше 7 кв.м."),РТУС!AM603),HYPERLINK("#Проверка!"&amp;CELL("адрес",Проверка!AM603),РТУС!AM603)),HYPERLINK("#РТУС!"&amp;CELL("адрес",Проверка!AM603),"###")))</f>
        <v>заполнить</v>
      </c>
      <c r="AN603" s="13" t="str">
        <f ca="1">IF(РТУС!AN603="",HYPERLINK("#РТУС!"&amp;CELL("адрес",Проверка!AN603),"заполнить"),IF(OR(РТУС!AN603="Общая площадь помещения",РТУС!AN603="Общая приведенная площадь жилого помещения",РТУС!AN603="Общая площадь жилого помещения с учетом лоджий, балконов, террас и веранд"),HYPERLINK("#Проверка!"&amp;CELL("адрес",Проверка!AN603),РТУС!AN603),HYPERLINK("#РТУС!"&amp;CELL("адрес",Проверка!AN603),"###")))</f>
        <v>заполнить</v>
      </c>
      <c r="AO603" s="13" t="str">
        <f ca="1">IF(OR(РТУС!AK603="Квартира",РТУС!A603="Нежилое помещение"),IF(РТУС!AO603="",HYPERLINK("#РТУС!"&amp;CELL("адрес",Проверка!AO603),"заполнить"),IF(ISNUMBER(РТУС!AO603)=TRUE,HYPERLINK("#Проверка!"&amp;CELL("адрес",Проверка!AO603),РТУС!AO603),HYPERLINK("#РТУС!"&amp;CELL("адрес",Проверка!AO603),"###"))),"")</f>
        <v/>
      </c>
      <c r="AP603" s="13" t="str">
        <f>IF(РТУС!AP603="","",РТУС!AP603)</f>
        <v/>
      </c>
      <c r="AQ603" s="13" t="str">
        <f ca="1">IF(РТУС!AQ603="",HYPERLINK("#РТУС!"&amp;CELL("адрес",Проверка!AQ603),"заполнить"),HYPERLINK("#Проверка!"&amp;CELL("адрес",Проверка!AQ603),РТУС!AQ603))</f>
        <v>заполнить</v>
      </c>
      <c r="AR603" s="18" t="str">
        <f ca="1">IF(РТУС!AR603="",HYPERLINK("#РТУС!"&amp;CELL("адрес",Проверка!AR603),"заполнить"),IF(ISNUMBER(РТУС!AR603)=FALSE,HYPERLINK("#РТУС!"&amp;CELL("адрес",Проверка!AR603),"###"),IF(РТУС!G603="1",IF(РТУС!AB603=РТУС!AR603+РТУС!AU603,HYPERLINK("#Проверка!"&amp;CELL("адрес",Проверка!AR603),РТУС!AR603),HYPERLINK("#РТУС!"&amp;CELL("адрес",Проверка!AR603),"сверить суммы")),IF(РТУС!AB603=(SUMIF(РТУС!$A$4:$A$1000,A603,РТУС!$AR$4:$AR$1000)+SUMIF(РТУС!$A$4:$A$1000,A603,РТУС!$AU$4:$AU$1000)),HYPERLINK("#Проверка!"&amp;CELL("адрес",Проверка!AR603),РТУС!AR603),HYPERLINK("#РТУС!"&amp;CELL("адрес",Проверка!AR603),"сверить суммы")))))</f>
        <v>заполнить</v>
      </c>
      <c r="AS603" s="13" t="str">
        <f>IF(РТУС!AS603="","",РТУС!AS603)</f>
        <v/>
      </c>
      <c r="AT603" s="18" t="str">
        <f ca="1">IF(РТУС!AT603="",HYPERLINK("#РТУС!"&amp;CELL("адрес",Проверка!AT603),"заполнить"),IF(ISNUMBER(РТУС!AT603)=FALSE,HYPERLINK("#РТУС!"&amp;CELL("адрес",Проверка!AT603),"###"),IF(РТУС!AT603=РТУС!AR603,HYPERLINK("#Проверка!"&amp;CELL("адрес",Проверка!AT603),РТУС!AT603),HYPERLINK("#РТУС!"&amp;CELL("адрес",Проверка!AT603),"сверить суммы"))))</f>
        <v>заполнить</v>
      </c>
      <c r="AU603" s="18" t="str">
        <f ca="1">IF(РТУС!AU603="",HYPERLINK("#РТУС!"&amp;CELL("адрес",Проверка!AU603),"заполнить"),IF(ISNUMBER(РТУС!AU603)=FALSE,HYPERLINK("#РТУС!"&amp;CELL("адрес",Проверка!AU603),"###"),IF(РТУС!G603="1",IF(РТУС!AB603=РТУС!AR603+РТУС!AU603,HYPERLINK("#Проверка!"&amp;CELL("адрес",Проверка!AU603),РТУС!AU603),HYPERLINK("#РТУС!"&amp;CELL("адрес",Проверка!AU603),"сверить суммы")),IF(РТУС!AB603=(SUMIF(РТУС!$A$4:$A$1000,A603,РТУС!$AR$4:$AR$1000)+SUMIF(РТУС!$A$4:$A$1000,A603,РТУС!$AU$4:$AU$1000)),HYPERLINK("#Проверка!"&amp;CELL("адрес",Проверка!AU603),РТУС!AU603),HYPERLINK("#РТУС!"&amp;CELL("адрес",Проверка!AU603),"сверить суммы")))))</f>
        <v>заполнить</v>
      </c>
      <c r="AV603" s="13" t="str">
        <f ca="1">IF(РТУС!AV603="",HYPERLINK("#РТУС!"&amp;CELL("адрес",Проверка!AV603),"заполнить"),IF(OR(РТУС!AV603="Требование о передаче жилого помещения",РТУС!AV603="Требование о передаче машино-места",РТУС!AV603="Требования о передаче нежилого помещения",РТУС!AV603="Денежные требования"),HYPERLINK("#Проверка!"&amp;CELL("адрес",Проверка!AV603),РТУС!AV603),HYPERLINK("#РТУС!"&amp;CELL("адрес",Проверка!AV603),"###")))</f>
        <v>заполнить</v>
      </c>
      <c r="AW603" s="13" t="str">
        <f ca="1">IF(РТУС!AW603="",HYPERLINK("#РТУС!"&amp;CELL("адрес",Проверка!AW603),"заполнить"),IF(OR(РТУС!AW603="Включен в полном объеме",РТУС!AW603="Включен частично"),HYPERLINK("#Проверка!"&amp;CELL("адрес",Проверка!AW603),РТУС!AW603),HYPERLINK("#РТУС!"&amp;CELL("адрес",Проверка!AW603),"###")))</f>
        <v>заполнить</v>
      </c>
      <c r="AX603" s="15" t="str">
        <f ca="1">IF(РТУС!AX603="",HYPERLINK("#РТУС!"&amp;CELL("адрес",Проверка!AX603),"заполнить"),IF(AND(LEN(РТУС!AX603)=5,РТУС!AX603&lt;TODAY()),HYPERLINK("#Проверка!"&amp;CELL("адрес",Проверка!AX603),РТУС!AX603),HYPERLINK("#РТУС!"&amp;CELL("адрес",Проверка!AX603),"###")))</f>
        <v>заполнить</v>
      </c>
      <c r="AY603" s="15" t="str">
        <f ca="1">IF(РТУС!AY603="",HYPERLINK("#РТУС!"&amp;CELL("адрес",Проверка!AY603),"заполнить"),IF(AND(LEN(РТУС!AY603)=5,РТУС!AY603&lt;TODAY()),HYPERLINK("#Проверка!"&amp;CELL("адрес",Проверка!AY603),РТУС!AY603),HYPERLINK("#РТУС!"&amp;CELL("адрес",Проверка!AY603),"###")))</f>
        <v>заполнить</v>
      </c>
    </row>
    <row r="604" spans="1:51" x14ac:dyDescent="0.25">
      <c r="A604" s="10" t="str">
        <f>РТУС!A604</f>
        <v>.</v>
      </c>
      <c r="B604" s="13" t="str">
        <f ca="1">IF(РТУС!B604="",HYPERLINK("#РТУС!"&amp;CELL("адрес",Проверка!B604),"заполнить"),IF(AND(LEN(РТУС!B604)=10,РТУС!B603=РТУС!B604),HYPERLINK("#Проверка!"&amp;CELL("адрес",Проверка!B604),РТУС!B604),HYPERLINK("#РТУС!"&amp;CELL("адрес",Проверка!B604),"###")))</f>
        <v>заполнить</v>
      </c>
      <c r="C604" s="13" t="str">
        <f ca="1">IF(РТУС!C604="",HYPERLINK("#РТУС!"&amp;CELL("адрес",Проверка!C604),"заполнить"),IF(AND(ISNUMBER(РТУС!C604)=TRUE,РТУС!C604&gt;0,РТУС!C603=РТУС!C604),HYPERLINK("#Проверка!"&amp;CELL("адрес",Проверка!C604),РТУС!C604),HYPERLINK("#РТУС!"&amp;CELL("адрес",Проверка!C604),"###")))</f>
        <v>заполнить</v>
      </c>
      <c r="D604" s="13" t="str">
        <f>IF(РТУС!D604="","",РТУС!D604)</f>
        <v/>
      </c>
      <c r="E604" s="13" t="str">
        <f ca="1">IF(РТУС!E604="",HYPERLINK("#РТУС!"&amp;CELL("адрес",Проверка!E604),"заполнить"),IF(РТУС!E603=РТУС!E604,HYPERLINK("#Проверка!"&amp;CELL("адрес",Проверка!E604),РТУС!E604),HYPERLINK("#РТУС!"&amp;CELL("адрес",Проверка!E604),"###")))</f>
        <v>заполнить</v>
      </c>
      <c r="F604" s="13" t="str">
        <f ca="1">IF(РТУС!F604="",HYPERLINK("#РТУС!"&amp;CELL("адрес",Проверка!F604),"заполнить"),HYPERLINK("#Проверка!"&amp;CELL("адрес",Проверка!F604),РТУС!F604))</f>
        <v>заполнить</v>
      </c>
      <c r="G604" s="20" t="str">
        <f ca="1">IF(РТУС!G604="",HYPERLINK("#РТУС!"&amp;CELL("адрес",Проверка!G604),"заполнить"),IF(РТУС!G604="1",HYPERLINK("#Проверка!"&amp;CELL("адрес",Проверка!G604),"1"),IF(AND(ISNUMBER(РТУС!G604)=TRUE,РТУС!G604&lt;=1,РТУС!G604&gt;0),IF(SUMIF(РТУС!$A$4:$A$1000,A604,РТУС!$G$4:$G$1000)=1,HYPERLINK("#Проверка!"&amp;CELL("адрес",Проверка!G604),РТУС!G604),HYPERLINK("#РТУС!"&amp;CELL("адрес",Проверка!G604),"сумма долей ≠ 1")),HYPERLINK("#РТУС!"&amp;CELL("адрес",Проверка!G604),"###"))))</f>
        <v>заполнить</v>
      </c>
      <c r="H604" s="13" t="str">
        <f ca="1">IF(РТУС!H604="",HYPERLINK("#РТУС!"&amp;CELL("адрес",Проверка!H604),"заполнить"),IF(OR(РТУС!H604="Юрлицо",РТУС!H604="Физлицо",РТУС!H604="ИП"),HYPERLINK("#Проверка!"&amp;CELL("адрес",Проверка!H604),РТУС!H604),HYPERLINK("#РТУС!"&amp;CELL("адрес",Проверка!H604),"###")))</f>
        <v>заполнить</v>
      </c>
      <c r="I604" s="13" t="str">
        <f ca="1">IF(OR(РТУС!H604="Юрлицо",РТУС!H604="ИП"),IF(РТУС!I604="",HYPERLINK("#РТУС!"&amp;CELL("адрес",Проверка!I604),"заполнить"),IF(OR(LEN(РТУС!I604)=10,LEN(РТУС!I604)=12),HYPERLINK("#Проверка!"&amp;CELL("адрес",Проверка!I604),РТУС!I604),HYPERLINK("#РТУС!"&amp;CELL("адрес",Проверка!I604),"###"))),"")</f>
        <v/>
      </c>
      <c r="J604" s="15" t="str">
        <f ca="1">IF(РТУС!J604="","",IF(AND(LEN(РТУС!J604)=5,РТУС!J604&lt;TODAY()),HYPERLINK("#Проверка!"&amp;CELL("адрес",Проверка!J604),РТУС!J604),HYPERLINK("#РТУС!"&amp;CELL("адрес",Проверка!J604),"###")))</f>
        <v/>
      </c>
      <c r="K604" s="13" t="str">
        <f>IF(РТУС!K604="","",РТУС!K604)</f>
        <v/>
      </c>
      <c r="L604" s="13" t="str">
        <f ca="1">IF(OR(РТУС!H604="Физлицо",РТУС!H604="ИП"),IF(РТУС!L604="",HYPERLINK("#РТУС!"&amp;CELL("адрес",Проверка!L604),"заполнить"),IF(OR(РТУС!L604="Загранпаспорт гражданина РФ",РТУС!L604="Паспорт гражданина РФ",РТУС!L604="Иностранный паспорт",РТУС!L604="Свидетельство о рождении",РТУС!L604="Вид на жительство"),HYPERLINK("#Проверка!"&amp;CELL("адрес",Проверка!L604),РТУС!L604),HYPERLINK("#РТУС!"&amp;CELL("адрес",Проверка!L604),"###"))),"")</f>
        <v/>
      </c>
      <c r="M604" s="13" t="str">
        <f ca="1">IF(AND(OR(РТУС!L604="Паспорт гражданина РФ",РТУС!L604="Свидетельство о рождении"),РТУС!M604=""),HYPERLINK("#РТУС!"&amp;CELL("адрес",Проверка!M604),"заполнить"),IF(РТУС!L604="Паспорт гражданина РФ",IF(LEN(РТУС!M604)=4,HYPERLINK("#Проверка!"&amp;CELL("адрес",Проверка!M604),РТУС!M604),HYPERLINK("#РТУС!"&amp;CELL("адрес",Проверка!M604),"###")),IF(РТУС!L604="Свидетельство о рождении",HYPERLINK("#Проверка!"&amp;CELL("адрес",Проверка!M604),РТУС!M604),"")))</f>
        <v/>
      </c>
      <c r="N604" s="13" t="str">
        <f ca="1">IF(РТУС!L604="","",IF(РТУС!N604="",HYPERLINK("#РТУС!"&amp;CELL("адрес",Проверка!N604),"заполнить"),IF(OR(РТУС!L604="Паспорт гражданина РФ",РТУС!L604="Свидетельство о рождении"),IF(LEN(РТУС!N604)=6,HYPERLINK("#Проверка!"&amp;CELL("адрес",Проверка!N604),РТУС!N604),HYPERLINK("#РТУС!"&amp;CELL("адрес",Проверка!N604),"###")),HYPERLINK("#Проверка!"&amp;CELL("адрес",Проверка!N604),РТУС!N604))))</f>
        <v/>
      </c>
      <c r="O604" s="15" t="str">
        <f ca="1">IF(РТУС!L604="","",IF(РТУС!O604="",HYPERLINK("#РТУС!"&amp;CELL("адрес",Проверка!O604),"заполнить"),IF(AND(LEN(РТУС!O604)=5,РТУС!O604&lt;TODAY()),IF(РТУС!L604="Свидетельство о рождении",IF(РТУС!O604&gt;EDATE(TODAY(),-168),HYPERLINK("#Проверка!"&amp;CELL("адрес",Проверка!O604),РТУС!O604),HYPERLINK("#РТУС!"&amp;CELL("адрес",Проверка!O604),"недействительно")),HYPERLINK("#Проверка!"&amp;CELL("адрес",Проверка!O604),РТУС!O604)),HYPERLINK("#РТУС!"&amp;CELL("адрес",Проверка!O604),"###"))))</f>
        <v/>
      </c>
      <c r="P604" s="21" t="str">
        <f ca="1">IF(РТУС!L604="Паспорт гражданина РФ",IF(РТУС!P604="",HYPERLINK("#РТУС!"&amp;CELL("адрес",Проверка!P604),"заполнить"),HYPERLINK("#Проверка!"&amp;CELL("адрес",Проверка!P604),РТУС!P604)),"")</f>
        <v/>
      </c>
      <c r="Q604" s="13" t="str">
        <f ca="1">IF(РТУС!L604="Паспорт гражданина РФ",IF(РТУС!Q604="",HYPERLINK("#РТУС!"&amp;CELL("адрес",Проверка!Q604),"заполнить"),IF(LEN(РТУС!Q604)=7,HYPERLINK("#Проверка!"&amp;CELL("адрес",Проверка!Q604),РТУС!Q604),HYPERLINK("#РТУС!"&amp;CELL("адрес",Проверка!Q604),"###"))),"")</f>
        <v/>
      </c>
      <c r="R604" s="13" t="str">
        <f ca="1">IF(РТУС!R604="",HYPERLINK("#РТУС!"&amp;CELL("адрес",Проверка!R604),"заполнить"),HYPERLINK("#Проверка!"&amp;CELL("адрес",Проверка!R604),РТУС!R604))</f>
        <v>заполнить</v>
      </c>
      <c r="S604" s="13" t="str">
        <f>IF(РТУС!S604="","",РТУС!S604)</f>
        <v/>
      </c>
      <c r="T604" s="13" t="str">
        <f>IF(РТУС!T604="","",РТУС!T604)</f>
        <v/>
      </c>
      <c r="U604" s="13" t="str">
        <f>IF(РТУС!U604="","",РТУС!U604)</f>
        <v/>
      </c>
      <c r="V604" s="13" t="str">
        <f ca="1">IF(РТУС!V604="",HYPERLINK("#РТУС!"&amp;CELL("адрес",Проверка!V604),"заполнить"),IF(OR(РТУС!V604="Договор участия в долевом строительстве",РТУС!V604="Предварительный договор участия в долевом строительстве",РТУС!V604="Определение Арбитражного суда",РТУС!V604="Решение суда общей юрисдикции",РТУС!V604="Иные договоры"),HYPERLINK("#Проверка!"&amp;CELL("адрес",Проверка!V604),РТУС!V604),HYPERLINK("#РТУС!"&amp;CELL("адрес",Проверка!V604),"###")))</f>
        <v>заполнить</v>
      </c>
      <c r="W604" s="13" t="str">
        <f ca="1">IF(РТУС!W604="",HYPERLINK("#РТУС!"&amp;CELL("адрес",Проверка!W604),"заполнить"),HYPERLINK("#Проверка!"&amp;CELL("адрес",Проверка!W604),РТУС!W604))</f>
        <v>заполнить</v>
      </c>
      <c r="X604" s="15" t="str">
        <f ca="1">IF(РТУС!X604="",HYPERLINK("#РТУС!"&amp;CELL("адрес",Проверка!X604),"заполнить"),IF(AND(LEN(РТУС!X604)=5,РТУС!X604&lt;TODAY()),HYPERLINK("#Проверка!"&amp;CELL("адрес",Проверка!X604),РТУС!X604),HYPERLINK("#РТУС!"&amp;CELL("адрес",Проверка!X604),"###")))</f>
        <v>заполнить</v>
      </c>
      <c r="Y604" s="13" t="str">
        <f>IF(РТУС!Y604="","",РТУС!Y604)</f>
        <v/>
      </c>
      <c r="Z604" s="15" t="str">
        <f ca="1">IF(РТУС!Z604="","",IF(AND(LEN(РТУС!Z604)=5,РТУС!Z604&lt;TODAY()),HYPERLINK("#Проверка!"&amp;CELL("адрес",Проверка!Z604),РТУС!Z604),HYPERLINK("#РТУС!"&amp;CELL("адрес",Проверка!Z604),"###")))</f>
        <v/>
      </c>
      <c r="AA604" s="18" t="str">
        <f ca="1">IF(РТУС!AA604="",HYPERLINK("#РТУС!"&amp;CELL("адрес",Проверка!AA604),"заполнить"),IF(ISNUMBER(РТУС!AA604)=TRUE,HYPERLINK("#Проверка!"&amp;CELL("адрес",Проверка!AA604),РТУС!AA604),HYPERLINK("#РТУС!"&amp;CELL("адрес",Проверка!AA604),"###")))</f>
        <v>заполнить</v>
      </c>
      <c r="AB604" s="18" t="str">
        <f ca="1">IF(РТУС!AB604="",HYPERLINK("#РТУС!"&amp;CELL("адрес",Проверка!AB604),"заполнить"),IF(ISNUMBER(РТУС!AB604)=TRUE,HYPERLINK("#Проверка!"&amp;CELL("адрес",Проверка!AB604),РТУС!AB604),HYPERLINK("#РТУС!"&amp;CELL("адрес",Проверка!AB604),"###")))</f>
        <v>заполнить</v>
      </c>
      <c r="AC604" s="18" t="str">
        <f ca="1">IF(РТУС!AC604="","",IF(ISNUMBER(РТУС!AC604)=TRUE,HYPERLINK("#Проверка!"&amp;CELL("адрес",Проверка!AC604),РТУС!AC604),HYPERLINK("#РТУС!"&amp;CELL("адрес",Проверка!AC604),"###")))</f>
        <v/>
      </c>
      <c r="AD604" s="18" t="str">
        <f ca="1">IF(РТУС!AD604="","",IF(ISNUMBER(РТУС!AD604)=TRUE,HYPERLINK("#Проверка!"&amp;CELL("адрес",Проверка!AD604),РТУС!AD604),HYPERLINK("#РТУС!"&amp;CELL("адрес",Проверка!AD604),"###")))</f>
        <v/>
      </c>
      <c r="AE604" s="13" t="str">
        <f>IF(РТУС!AE604="","",РТУС!AE604)</f>
        <v/>
      </c>
      <c r="AF604" s="15" t="str">
        <f ca="1">IF(РТУС!AE604="","",IF(РТУС!AF604="",HYPERLINK("#РТУС!"&amp;CELL("адрес",Проверка!AF604),"заполнить"),IF(AND(LEN(РТУС!AF604)=5,РТУС!AF604&lt;TODAY()),HYPERLINK("#Проверка!"&amp;CELL("адрес",Проверка!AF604),РТУС!AF604),HYPERLINK("#РТУС!"&amp;CELL("адрес",Проверка!AF604),"###"))))</f>
        <v/>
      </c>
      <c r="AG604" s="13"/>
      <c r="AH604" s="15" t="str">
        <f ca="1">IF(РТУС!AE604="","",IF(РТУС!AH604="",HYPERLINK("#РТУС!"&amp;CELL("адрес",Проверка!AH604),"заполнить"),IF(AND(LEN(РТУС!AH604)=5,РТУС!AH604&lt;TODAY()),HYPERLINK("#Проверка!"&amp;CELL("адрес",Проверка!AH604),РТУС!AH604),HYPERLINK("#РТУС!"&amp;CELL("адрес",Проверка!AH604),"###"))))</f>
        <v/>
      </c>
      <c r="AI604" s="15" t="str">
        <f ca="1">IF(РТУС!AE604="","",IF(РТУС!AI604="",HYPERLINK("#РТУС!"&amp;CELL("адрес",Проверка!AI604),"заполнить"),HYPERLINK("#Проверка!"&amp;CELL("адрес",Проверка!AI604),РТУС!AI604)))</f>
        <v/>
      </c>
      <c r="AJ604" s="13" t="str">
        <f ca="1">IF(РТУС!AE604="","",IF(РТУС!AJ604="",HYPERLINK("#РТУС!"&amp;CELL("адрес",Проверка!AJ604),"заполнить"),IF(OR(РТУС!AJ604="Юрлицо",РТУС!AJ604="Физлицо",РТУС!AJ604="ИП"),HYPERLINK("#Проверка!"&amp;CELL("адрес",Проверка!AJ604),РТУС!AJ604),HYPERLINK("#РТУС!"&amp;CELL("адрес",Проверка!AJ604),"###"))))</f>
        <v/>
      </c>
      <c r="AK604" s="13" t="str">
        <f ca="1">IF(РТУС!AK604="",HYPERLINK("#РТУС!"&amp;CELL("адрес",Проверка!AK604),"заполнить"),IF(OR(РТУС!AK604="Квартира",РТУС!AK604="Кладовая",РТУС!AK604="Машино-место",РТУС!AK604="Нежилое помещение"),HYPERLINK("#Проверка!"&amp;CELL("адрес",Проверка!AK604),РТУС!AK604),HYPERLINK("#РТУС!"&amp;CELL("адрес",Проверка!AK604),"###")))</f>
        <v>заполнить</v>
      </c>
      <c r="AL604" s="13" t="str">
        <f ca="1">IF(РТУС!AL604="",HYPERLINK("#РТУС!"&amp;CELL("адрес",Проверка!AL604),"заполнить"),HYPERLINK("#Проверка!"&amp;CELL("адрес",Проверка!AL604),РТУС!AL604))</f>
        <v>заполнить</v>
      </c>
      <c r="AM604" s="18" t="str">
        <f ca="1">IF(РТУС!AM604="",HYPERLINK("#РТУС!"&amp;CELL("адрес",Проверка!AM604),"заполнить"),IF(ISNUMBER(РТУС!AM604)=TRUE,IF(РТУС!AK604="Нежилое помещение",IF(РТУС!AM604&gt;7,HYPERLINK("#РТУС!"&amp;CELL("адрес",Проверка!AM604),"не больше 7 кв.м."),РТУС!AM604),HYPERLINK("#Проверка!"&amp;CELL("адрес",Проверка!AM604),РТУС!AM604)),HYPERLINK("#РТУС!"&amp;CELL("адрес",Проверка!AM604),"###")))</f>
        <v>заполнить</v>
      </c>
      <c r="AN604" s="13" t="str">
        <f ca="1">IF(РТУС!AN604="",HYPERLINK("#РТУС!"&amp;CELL("адрес",Проверка!AN604),"заполнить"),IF(OR(РТУС!AN604="Общая площадь помещения",РТУС!AN604="Общая приведенная площадь жилого помещения",РТУС!AN604="Общая площадь жилого помещения с учетом лоджий, балконов, террас и веранд"),HYPERLINK("#Проверка!"&amp;CELL("адрес",Проверка!AN604),РТУС!AN604),HYPERLINK("#РТУС!"&amp;CELL("адрес",Проверка!AN604),"###")))</f>
        <v>заполнить</v>
      </c>
      <c r="AO604" s="13" t="str">
        <f ca="1">IF(OR(РТУС!AK604="Квартира",РТУС!A604="Нежилое помещение"),IF(РТУС!AO604="",HYPERLINK("#РТУС!"&amp;CELL("адрес",Проверка!AO604),"заполнить"),IF(ISNUMBER(РТУС!AO604)=TRUE,HYPERLINK("#Проверка!"&amp;CELL("адрес",Проверка!AO604),РТУС!AO604),HYPERLINK("#РТУС!"&amp;CELL("адрес",Проверка!AO604),"###"))),"")</f>
        <v/>
      </c>
      <c r="AP604" s="13" t="str">
        <f>IF(РТУС!AP604="","",РТУС!AP604)</f>
        <v/>
      </c>
      <c r="AQ604" s="13" t="str">
        <f ca="1">IF(РТУС!AQ604="",HYPERLINK("#РТУС!"&amp;CELL("адрес",Проверка!AQ604),"заполнить"),HYPERLINK("#Проверка!"&amp;CELL("адрес",Проверка!AQ604),РТУС!AQ604))</f>
        <v>заполнить</v>
      </c>
      <c r="AR604" s="18" t="str">
        <f ca="1">IF(РТУС!AR604="",HYPERLINK("#РТУС!"&amp;CELL("адрес",Проверка!AR604),"заполнить"),IF(ISNUMBER(РТУС!AR604)=FALSE,HYPERLINK("#РТУС!"&amp;CELL("адрес",Проверка!AR604),"###"),IF(РТУС!G604="1",IF(РТУС!AB604=РТУС!AR604+РТУС!AU604,HYPERLINK("#Проверка!"&amp;CELL("адрес",Проверка!AR604),РТУС!AR604),HYPERLINK("#РТУС!"&amp;CELL("адрес",Проверка!AR604),"сверить суммы")),IF(РТУС!AB604=(SUMIF(РТУС!$A$4:$A$1000,A604,РТУС!$AR$4:$AR$1000)+SUMIF(РТУС!$A$4:$A$1000,A604,РТУС!$AU$4:$AU$1000)),HYPERLINK("#Проверка!"&amp;CELL("адрес",Проверка!AR604),РТУС!AR604),HYPERLINK("#РТУС!"&amp;CELL("адрес",Проверка!AR604),"сверить суммы")))))</f>
        <v>заполнить</v>
      </c>
      <c r="AS604" s="13" t="str">
        <f>IF(РТУС!AS604="","",РТУС!AS604)</f>
        <v/>
      </c>
      <c r="AT604" s="18" t="str">
        <f ca="1">IF(РТУС!AT604="",HYPERLINK("#РТУС!"&amp;CELL("адрес",Проверка!AT604),"заполнить"),IF(ISNUMBER(РТУС!AT604)=FALSE,HYPERLINK("#РТУС!"&amp;CELL("адрес",Проверка!AT604),"###"),IF(РТУС!AT604=РТУС!AR604,HYPERLINK("#Проверка!"&amp;CELL("адрес",Проверка!AT604),РТУС!AT604),HYPERLINK("#РТУС!"&amp;CELL("адрес",Проверка!AT604),"сверить суммы"))))</f>
        <v>заполнить</v>
      </c>
      <c r="AU604" s="18" t="str">
        <f ca="1">IF(РТУС!AU604="",HYPERLINK("#РТУС!"&amp;CELL("адрес",Проверка!AU604),"заполнить"),IF(ISNUMBER(РТУС!AU604)=FALSE,HYPERLINK("#РТУС!"&amp;CELL("адрес",Проверка!AU604),"###"),IF(РТУС!G604="1",IF(РТУС!AB604=РТУС!AR604+РТУС!AU604,HYPERLINK("#Проверка!"&amp;CELL("адрес",Проверка!AU604),РТУС!AU604),HYPERLINK("#РТУС!"&amp;CELL("адрес",Проверка!AU604),"сверить суммы")),IF(РТУС!AB604=(SUMIF(РТУС!$A$4:$A$1000,A604,РТУС!$AR$4:$AR$1000)+SUMIF(РТУС!$A$4:$A$1000,A604,РТУС!$AU$4:$AU$1000)),HYPERLINK("#Проверка!"&amp;CELL("адрес",Проверка!AU604),РТУС!AU604),HYPERLINK("#РТУС!"&amp;CELL("адрес",Проверка!AU604),"сверить суммы")))))</f>
        <v>заполнить</v>
      </c>
      <c r="AV604" s="13" t="str">
        <f ca="1">IF(РТУС!AV604="",HYPERLINK("#РТУС!"&amp;CELL("адрес",Проверка!AV604),"заполнить"),IF(OR(РТУС!AV604="Требование о передаче жилого помещения",РТУС!AV604="Требование о передаче машино-места",РТУС!AV604="Требования о передаче нежилого помещения",РТУС!AV604="Денежные требования"),HYPERLINK("#Проверка!"&amp;CELL("адрес",Проверка!AV604),РТУС!AV604),HYPERLINK("#РТУС!"&amp;CELL("адрес",Проверка!AV604),"###")))</f>
        <v>заполнить</v>
      </c>
      <c r="AW604" s="13" t="str">
        <f ca="1">IF(РТУС!AW604="",HYPERLINK("#РТУС!"&amp;CELL("адрес",Проверка!AW604),"заполнить"),IF(OR(РТУС!AW604="Включен в полном объеме",РТУС!AW604="Включен частично"),HYPERLINK("#Проверка!"&amp;CELL("адрес",Проверка!AW604),РТУС!AW604),HYPERLINK("#РТУС!"&amp;CELL("адрес",Проверка!AW604),"###")))</f>
        <v>заполнить</v>
      </c>
      <c r="AX604" s="15" t="str">
        <f ca="1">IF(РТУС!AX604="",HYPERLINK("#РТУС!"&amp;CELL("адрес",Проверка!AX604),"заполнить"),IF(AND(LEN(РТУС!AX604)=5,РТУС!AX604&lt;TODAY()),HYPERLINK("#Проверка!"&amp;CELL("адрес",Проверка!AX604),РТУС!AX604),HYPERLINK("#РТУС!"&amp;CELL("адрес",Проверка!AX604),"###")))</f>
        <v>заполнить</v>
      </c>
      <c r="AY604" s="15" t="str">
        <f ca="1">IF(РТУС!AY604="",HYPERLINK("#РТУС!"&amp;CELL("адрес",Проверка!AY604),"заполнить"),IF(AND(LEN(РТУС!AY604)=5,РТУС!AY604&lt;TODAY()),HYPERLINK("#Проверка!"&amp;CELL("адрес",Проверка!AY604),РТУС!AY604),HYPERLINK("#РТУС!"&amp;CELL("адрес",Проверка!AY604),"###")))</f>
        <v>заполнить</v>
      </c>
    </row>
    <row r="605" spans="1:51" x14ac:dyDescent="0.25">
      <c r="A605" s="10" t="str">
        <f>РТУС!A605</f>
        <v>.</v>
      </c>
      <c r="B605" s="13" t="str">
        <f ca="1">IF(РТУС!B605="",HYPERLINK("#РТУС!"&amp;CELL("адрес",Проверка!B605),"заполнить"),IF(AND(LEN(РТУС!B605)=10,РТУС!B604=РТУС!B605),HYPERLINK("#Проверка!"&amp;CELL("адрес",Проверка!B605),РТУС!B605),HYPERLINK("#РТУС!"&amp;CELL("адрес",Проверка!B605),"###")))</f>
        <v>заполнить</v>
      </c>
      <c r="C605" s="13" t="str">
        <f ca="1">IF(РТУС!C605="",HYPERLINK("#РТУС!"&amp;CELL("адрес",Проверка!C605),"заполнить"),IF(AND(ISNUMBER(РТУС!C605)=TRUE,РТУС!C605&gt;0,РТУС!C604=РТУС!C605),HYPERLINK("#Проверка!"&amp;CELL("адрес",Проверка!C605),РТУС!C605),HYPERLINK("#РТУС!"&amp;CELL("адрес",Проверка!C605),"###")))</f>
        <v>заполнить</v>
      </c>
      <c r="D605" s="13" t="str">
        <f>IF(РТУС!D605="","",РТУС!D605)</f>
        <v/>
      </c>
      <c r="E605" s="13" t="str">
        <f ca="1">IF(РТУС!E605="",HYPERLINK("#РТУС!"&amp;CELL("адрес",Проверка!E605),"заполнить"),IF(РТУС!E604=РТУС!E605,HYPERLINK("#Проверка!"&amp;CELL("адрес",Проверка!E605),РТУС!E605),HYPERLINK("#РТУС!"&amp;CELL("адрес",Проверка!E605),"###")))</f>
        <v>заполнить</v>
      </c>
      <c r="F605" s="13" t="str">
        <f ca="1">IF(РТУС!F605="",HYPERLINK("#РТУС!"&amp;CELL("адрес",Проверка!F605),"заполнить"),HYPERLINK("#Проверка!"&amp;CELL("адрес",Проверка!F605),РТУС!F605))</f>
        <v>заполнить</v>
      </c>
      <c r="G605" s="20" t="str">
        <f ca="1">IF(РТУС!G605="",HYPERLINK("#РТУС!"&amp;CELL("адрес",Проверка!G605),"заполнить"),IF(РТУС!G605="1",HYPERLINK("#Проверка!"&amp;CELL("адрес",Проверка!G605),"1"),IF(AND(ISNUMBER(РТУС!G605)=TRUE,РТУС!G605&lt;=1,РТУС!G605&gt;0),IF(SUMIF(РТУС!$A$4:$A$1000,A605,РТУС!$G$4:$G$1000)=1,HYPERLINK("#Проверка!"&amp;CELL("адрес",Проверка!G605),РТУС!G605),HYPERLINK("#РТУС!"&amp;CELL("адрес",Проверка!G605),"сумма долей ≠ 1")),HYPERLINK("#РТУС!"&amp;CELL("адрес",Проверка!G605),"###"))))</f>
        <v>заполнить</v>
      </c>
      <c r="H605" s="13" t="str">
        <f ca="1">IF(РТУС!H605="",HYPERLINK("#РТУС!"&amp;CELL("адрес",Проверка!H605),"заполнить"),IF(OR(РТУС!H605="Юрлицо",РТУС!H605="Физлицо",РТУС!H605="ИП"),HYPERLINK("#Проверка!"&amp;CELL("адрес",Проверка!H605),РТУС!H605),HYPERLINK("#РТУС!"&amp;CELL("адрес",Проверка!H605),"###")))</f>
        <v>заполнить</v>
      </c>
      <c r="I605" s="13" t="str">
        <f ca="1">IF(OR(РТУС!H605="Юрлицо",РТУС!H605="ИП"),IF(РТУС!I605="",HYPERLINK("#РТУС!"&amp;CELL("адрес",Проверка!I605),"заполнить"),IF(OR(LEN(РТУС!I605)=10,LEN(РТУС!I605)=12),HYPERLINK("#Проверка!"&amp;CELL("адрес",Проверка!I605),РТУС!I605),HYPERLINK("#РТУС!"&amp;CELL("адрес",Проверка!I605),"###"))),"")</f>
        <v/>
      </c>
      <c r="J605" s="15" t="str">
        <f ca="1">IF(РТУС!J605="","",IF(AND(LEN(РТУС!J605)=5,РТУС!J605&lt;TODAY()),HYPERLINK("#Проверка!"&amp;CELL("адрес",Проверка!J605),РТУС!J605),HYPERLINK("#РТУС!"&amp;CELL("адрес",Проверка!J605),"###")))</f>
        <v/>
      </c>
      <c r="K605" s="13" t="str">
        <f>IF(РТУС!K605="","",РТУС!K605)</f>
        <v/>
      </c>
      <c r="L605" s="13" t="str">
        <f ca="1">IF(OR(РТУС!H605="Физлицо",РТУС!H605="ИП"),IF(РТУС!L605="",HYPERLINK("#РТУС!"&amp;CELL("адрес",Проверка!L605),"заполнить"),IF(OR(РТУС!L605="Загранпаспорт гражданина РФ",РТУС!L605="Паспорт гражданина РФ",РТУС!L605="Иностранный паспорт",РТУС!L605="Свидетельство о рождении",РТУС!L605="Вид на жительство"),HYPERLINK("#Проверка!"&amp;CELL("адрес",Проверка!L605),РТУС!L605),HYPERLINK("#РТУС!"&amp;CELL("адрес",Проверка!L605),"###"))),"")</f>
        <v/>
      </c>
      <c r="M605" s="13" t="str">
        <f ca="1">IF(AND(OR(РТУС!L605="Паспорт гражданина РФ",РТУС!L605="Свидетельство о рождении"),РТУС!M605=""),HYPERLINK("#РТУС!"&amp;CELL("адрес",Проверка!M605),"заполнить"),IF(РТУС!L605="Паспорт гражданина РФ",IF(LEN(РТУС!M605)=4,HYPERLINK("#Проверка!"&amp;CELL("адрес",Проверка!M605),РТУС!M605),HYPERLINK("#РТУС!"&amp;CELL("адрес",Проверка!M605),"###")),IF(РТУС!L605="Свидетельство о рождении",HYPERLINK("#Проверка!"&amp;CELL("адрес",Проверка!M605),РТУС!M605),"")))</f>
        <v/>
      </c>
      <c r="N605" s="13" t="str">
        <f ca="1">IF(РТУС!L605="","",IF(РТУС!N605="",HYPERLINK("#РТУС!"&amp;CELL("адрес",Проверка!N605),"заполнить"),IF(OR(РТУС!L605="Паспорт гражданина РФ",РТУС!L605="Свидетельство о рождении"),IF(LEN(РТУС!N605)=6,HYPERLINK("#Проверка!"&amp;CELL("адрес",Проверка!N605),РТУС!N605),HYPERLINK("#РТУС!"&amp;CELL("адрес",Проверка!N605),"###")),HYPERLINK("#Проверка!"&amp;CELL("адрес",Проверка!N605),РТУС!N605))))</f>
        <v/>
      </c>
      <c r="O605" s="15" t="str">
        <f ca="1">IF(РТУС!L605="","",IF(РТУС!O605="",HYPERLINK("#РТУС!"&amp;CELL("адрес",Проверка!O605),"заполнить"),IF(AND(LEN(РТУС!O605)=5,РТУС!O605&lt;TODAY()),IF(РТУС!L605="Свидетельство о рождении",IF(РТУС!O605&gt;EDATE(TODAY(),-168),HYPERLINK("#Проверка!"&amp;CELL("адрес",Проверка!O605),РТУС!O605),HYPERLINK("#РТУС!"&amp;CELL("адрес",Проверка!O605),"недействительно")),HYPERLINK("#Проверка!"&amp;CELL("адрес",Проверка!O605),РТУС!O605)),HYPERLINK("#РТУС!"&amp;CELL("адрес",Проверка!O605),"###"))))</f>
        <v/>
      </c>
      <c r="P605" s="21" t="str">
        <f ca="1">IF(РТУС!L605="Паспорт гражданина РФ",IF(РТУС!P605="",HYPERLINK("#РТУС!"&amp;CELL("адрес",Проверка!P605),"заполнить"),HYPERLINK("#Проверка!"&amp;CELL("адрес",Проверка!P605),РТУС!P605)),"")</f>
        <v/>
      </c>
      <c r="Q605" s="13" t="str">
        <f ca="1">IF(РТУС!L605="Паспорт гражданина РФ",IF(РТУС!Q605="",HYPERLINK("#РТУС!"&amp;CELL("адрес",Проверка!Q605),"заполнить"),IF(LEN(РТУС!Q605)=7,HYPERLINK("#Проверка!"&amp;CELL("адрес",Проверка!Q605),РТУС!Q605),HYPERLINK("#РТУС!"&amp;CELL("адрес",Проверка!Q605),"###"))),"")</f>
        <v/>
      </c>
      <c r="R605" s="13" t="str">
        <f ca="1">IF(РТУС!R605="",HYPERLINK("#РТУС!"&amp;CELL("адрес",Проверка!R605),"заполнить"),HYPERLINK("#Проверка!"&amp;CELL("адрес",Проверка!R605),РТУС!R605))</f>
        <v>заполнить</v>
      </c>
      <c r="S605" s="13" t="str">
        <f>IF(РТУС!S605="","",РТУС!S605)</f>
        <v/>
      </c>
      <c r="T605" s="13" t="str">
        <f>IF(РТУС!T605="","",РТУС!T605)</f>
        <v/>
      </c>
      <c r="U605" s="13" t="str">
        <f>IF(РТУС!U605="","",РТУС!U605)</f>
        <v/>
      </c>
      <c r="V605" s="13" t="str">
        <f ca="1">IF(РТУС!V605="",HYPERLINK("#РТУС!"&amp;CELL("адрес",Проверка!V605),"заполнить"),IF(OR(РТУС!V605="Договор участия в долевом строительстве",РТУС!V605="Предварительный договор участия в долевом строительстве",РТУС!V605="Определение Арбитражного суда",РТУС!V605="Решение суда общей юрисдикции",РТУС!V605="Иные договоры"),HYPERLINK("#Проверка!"&amp;CELL("адрес",Проверка!V605),РТУС!V605),HYPERLINK("#РТУС!"&amp;CELL("адрес",Проверка!V605),"###")))</f>
        <v>заполнить</v>
      </c>
      <c r="W605" s="13" t="str">
        <f ca="1">IF(РТУС!W605="",HYPERLINK("#РТУС!"&amp;CELL("адрес",Проверка!W605),"заполнить"),HYPERLINK("#Проверка!"&amp;CELL("адрес",Проверка!W605),РТУС!W605))</f>
        <v>заполнить</v>
      </c>
      <c r="X605" s="15" t="str">
        <f ca="1">IF(РТУС!X605="",HYPERLINK("#РТУС!"&amp;CELL("адрес",Проверка!X605),"заполнить"),IF(AND(LEN(РТУС!X605)=5,РТУС!X605&lt;TODAY()),HYPERLINK("#Проверка!"&amp;CELL("адрес",Проверка!X605),РТУС!X605),HYPERLINK("#РТУС!"&amp;CELL("адрес",Проверка!X605),"###")))</f>
        <v>заполнить</v>
      </c>
      <c r="Y605" s="13" t="str">
        <f>IF(РТУС!Y605="","",РТУС!Y605)</f>
        <v/>
      </c>
      <c r="Z605" s="15" t="str">
        <f ca="1">IF(РТУС!Z605="","",IF(AND(LEN(РТУС!Z605)=5,РТУС!Z605&lt;TODAY()),HYPERLINK("#Проверка!"&amp;CELL("адрес",Проверка!Z605),РТУС!Z605),HYPERLINK("#РТУС!"&amp;CELL("адрес",Проверка!Z605),"###")))</f>
        <v/>
      </c>
      <c r="AA605" s="18" t="str">
        <f ca="1">IF(РТУС!AA605="",HYPERLINK("#РТУС!"&amp;CELL("адрес",Проверка!AA605),"заполнить"),IF(ISNUMBER(РТУС!AA605)=TRUE,HYPERLINK("#Проверка!"&amp;CELL("адрес",Проверка!AA605),РТУС!AA605),HYPERLINK("#РТУС!"&amp;CELL("адрес",Проверка!AA605),"###")))</f>
        <v>заполнить</v>
      </c>
      <c r="AB605" s="18" t="str">
        <f ca="1">IF(РТУС!AB605="",HYPERLINK("#РТУС!"&amp;CELL("адрес",Проверка!AB605),"заполнить"),IF(ISNUMBER(РТУС!AB605)=TRUE,HYPERLINK("#Проверка!"&amp;CELL("адрес",Проверка!AB605),РТУС!AB605),HYPERLINK("#РТУС!"&amp;CELL("адрес",Проверка!AB605),"###")))</f>
        <v>заполнить</v>
      </c>
      <c r="AC605" s="18" t="str">
        <f ca="1">IF(РТУС!AC605="","",IF(ISNUMBER(РТУС!AC605)=TRUE,HYPERLINK("#Проверка!"&amp;CELL("адрес",Проверка!AC605),РТУС!AC605),HYPERLINK("#РТУС!"&amp;CELL("адрес",Проверка!AC605),"###")))</f>
        <v/>
      </c>
      <c r="AD605" s="18" t="str">
        <f ca="1">IF(РТУС!AD605="","",IF(ISNUMBER(РТУС!AD605)=TRUE,HYPERLINK("#Проверка!"&amp;CELL("адрес",Проверка!AD605),РТУС!AD605),HYPERLINK("#РТУС!"&amp;CELL("адрес",Проверка!AD605),"###")))</f>
        <v/>
      </c>
      <c r="AE605" s="13" t="str">
        <f>IF(РТУС!AE605="","",РТУС!AE605)</f>
        <v/>
      </c>
      <c r="AF605" s="15" t="str">
        <f ca="1">IF(РТУС!AE605="","",IF(РТУС!AF605="",HYPERLINK("#РТУС!"&amp;CELL("адрес",Проверка!AF605),"заполнить"),IF(AND(LEN(РТУС!AF605)=5,РТУС!AF605&lt;TODAY()),HYPERLINK("#Проверка!"&amp;CELL("адрес",Проверка!AF605),РТУС!AF605),HYPERLINK("#РТУС!"&amp;CELL("адрес",Проверка!AF605),"###"))))</f>
        <v/>
      </c>
      <c r="AG605" s="13"/>
      <c r="AH605" s="15" t="str">
        <f ca="1">IF(РТУС!AE605="","",IF(РТУС!AH605="",HYPERLINK("#РТУС!"&amp;CELL("адрес",Проверка!AH605),"заполнить"),IF(AND(LEN(РТУС!AH605)=5,РТУС!AH605&lt;TODAY()),HYPERLINK("#Проверка!"&amp;CELL("адрес",Проверка!AH605),РТУС!AH605),HYPERLINK("#РТУС!"&amp;CELL("адрес",Проверка!AH605),"###"))))</f>
        <v/>
      </c>
      <c r="AI605" s="15" t="str">
        <f ca="1">IF(РТУС!AE605="","",IF(РТУС!AI605="",HYPERLINK("#РТУС!"&amp;CELL("адрес",Проверка!AI605),"заполнить"),HYPERLINK("#Проверка!"&amp;CELL("адрес",Проверка!AI605),РТУС!AI605)))</f>
        <v/>
      </c>
      <c r="AJ605" s="13" t="str">
        <f ca="1">IF(РТУС!AE605="","",IF(РТУС!AJ605="",HYPERLINK("#РТУС!"&amp;CELL("адрес",Проверка!AJ605),"заполнить"),IF(OR(РТУС!AJ605="Юрлицо",РТУС!AJ605="Физлицо",РТУС!AJ605="ИП"),HYPERLINK("#Проверка!"&amp;CELL("адрес",Проверка!AJ605),РТУС!AJ605),HYPERLINK("#РТУС!"&amp;CELL("адрес",Проверка!AJ605),"###"))))</f>
        <v/>
      </c>
      <c r="AK605" s="13" t="str">
        <f ca="1">IF(РТУС!AK605="",HYPERLINK("#РТУС!"&amp;CELL("адрес",Проверка!AK605),"заполнить"),IF(OR(РТУС!AK605="Квартира",РТУС!AK605="Кладовая",РТУС!AK605="Машино-место",РТУС!AK605="Нежилое помещение"),HYPERLINK("#Проверка!"&amp;CELL("адрес",Проверка!AK605),РТУС!AK605),HYPERLINK("#РТУС!"&amp;CELL("адрес",Проверка!AK605),"###")))</f>
        <v>заполнить</v>
      </c>
      <c r="AL605" s="13" t="str">
        <f ca="1">IF(РТУС!AL605="",HYPERLINK("#РТУС!"&amp;CELL("адрес",Проверка!AL605),"заполнить"),HYPERLINK("#Проверка!"&amp;CELL("адрес",Проверка!AL605),РТУС!AL605))</f>
        <v>заполнить</v>
      </c>
      <c r="AM605" s="18" t="str">
        <f ca="1">IF(РТУС!AM605="",HYPERLINK("#РТУС!"&amp;CELL("адрес",Проверка!AM605),"заполнить"),IF(ISNUMBER(РТУС!AM605)=TRUE,IF(РТУС!AK605="Нежилое помещение",IF(РТУС!AM605&gt;7,HYPERLINK("#РТУС!"&amp;CELL("адрес",Проверка!AM605),"не больше 7 кв.м."),РТУС!AM605),HYPERLINK("#Проверка!"&amp;CELL("адрес",Проверка!AM605),РТУС!AM605)),HYPERLINK("#РТУС!"&amp;CELL("адрес",Проверка!AM605),"###")))</f>
        <v>заполнить</v>
      </c>
      <c r="AN605" s="13" t="str">
        <f ca="1">IF(РТУС!AN605="",HYPERLINK("#РТУС!"&amp;CELL("адрес",Проверка!AN605),"заполнить"),IF(OR(РТУС!AN605="Общая площадь помещения",РТУС!AN605="Общая приведенная площадь жилого помещения",РТУС!AN605="Общая площадь жилого помещения с учетом лоджий, балконов, террас и веранд"),HYPERLINK("#Проверка!"&amp;CELL("адрес",Проверка!AN605),РТУС!AN605),HYPERLINK("#РТУС!"&amp;CELL("адрес",Проверка!AN605),"###")))</f>
        <v>заполнить</v>
      </c>
      <c r="AO605" s="13" t="str">
        <f ca="1">IF(OR(РТУС!AK605="Квартира",РТУС!A605="Нежилое помещение"),IF(РТУС!AO605="",HYPERLINK("#РТУС!"&amp;CELL("адрес",Проверка!AO605),"заполнить"),IF(ISNUMBER(РТУС!AO605)=TRUE,HYPERLINK("#Проверка!"&amp;CELL("адрес",Проверка!AO605),РТУС!AO605),HYPERLINK("#РТУС!"&amp;CELL("адрес",Проверка!AO605),"###"))),"")</f>
        <v/>
      </c>
      <c r="AP605" s="13" t="str">
        <f>IF(РТУС!AP605="","",РТУС!AP605)</f>
        <v/>
      </c>
      <c r="AQ605" s="13" t="str">
        <f ca="1">IF(РТУС!AQ605="",HYPERLINK("#РТУС!"&amp;CELL("адрес",Проверка!AQ605),"заполнить"),HYPERLINK("#Проверка!"&amp;CELL("адрес",Проверка!AQ605),РТУС!AQ605))</f>
        <v>заполнить</v>
      </c>
      <c r="AR605" s="18" t="str">
        <f ca="1">IF(РТУС!AR605="",HYPERLINK("#РТУС!"&amp;CELL("адрес",Проверка!AR605),"заполнить"),IF(ISNUMBER(РТУС!AR605)=FALSE,HYPERLINK("#РТУС!"&amp;CELL("адрес",Проверка!AR605),"###"),IF(РТУС!G605="1",IF(РТУС!AB605=РТУС!AR605+РТУС!AU605,HYPERLINK("#Проверка!"&amp;CELL("адрес",Проверка!AR605),РТУС!AR605),HYPERLINK("#РТУС!"&amp;CELL("адрес",Проверка!AR605),"сверить суммы")),IF(РТУС!AB605=(SUMIF(РТУС!$A$4:$A$1000,A605,РТУС!$AR$4:$AR$1000)+SUMIF(РТУС!$A$4:$A$1000,A605,РТУС!$AU$4:$AU$1000)),HYPERLINK("#Проверка!"&amp;CELL("адрес",Проверка!AR605),РТУС!AR605),HYPERLINK("#РТУС!"&amp;CELL("адрес",Проверка!AR605),"сверить суммы")))))</f>
        <v>заполнить</v>
      </c>
      <c r="AS605" s="13" t="str">
        <f>IF(РТУС!AS605="","",РТУС!AS605)</f>
        <v/>
      </c>
      <c r="AT605" s="18" t="str">
        <f ca="1">IF(РТУС!AT605="",HYPERLINK("#РТУС!"&amp;CELL("адрес",Проверка!AT605),"заполнить"),IF(ISNUMBER(РТУС!AT605)=FALSE,HYPERLINK("#РТУС!"&amp;CELL("адрес",Проверка!AT605),"###"),IF(РТУС!AT605=РТУС!AR605,HYPERLINK("#Проверка!"&amp;CELL("адрес",Проверка!AT605),РТУС!AT605),HYPERLINK("#РТУС!"&amp;CELL("адрес",Проверка!AT605),"сверить суммы"))))</f>
        <v>заполнить</v>
      </c>
      <c r="AU605" s="18" t="str">
        <f ca="1">IF(РТУС!AU605="",HYPERLINK("#РТУС!"&amp;CELL("адрес",Проверка!AU605),"заполнить"),IF(ISNUMBER(РТУС!AU605)=FALSE,HYPERLINK("#РТУС!"&amp;CELL("адрес",Проверка!AU605),"###"),IF(РТУС!G605="1",IF(РТУС!AB605=РТУС!AR605+РТУС!AU605,HYPERLINK("#Проверка!"&amp;CELL("адрес",Проверка!AU605),РТУС!AU605),HYPERLINK("#РТУС!"&amp;CELL("адрес",Проверка!AU605),"сверить суммы")),IF(РТУС!AB605=(SUMIF(РТУС!$A$4:$A$1000,A605,РТУС!$AR$4:$AR$1000)+SUMIF(РТУС!$A$4:$A$1000,A605,РТУС!$AU$4:$AU$1000)),HYPERLINK("#Проверка!"&amp;CELL("адрес",Проверка!AU605),РТУС!AU605),HYPERLINK("#РТУС!"&amp;CELL("адрес",Проверка!AU605),"сверить суммы")))))</f>
        <v>заполнить</v>
      </c>
      <c r="AV605" s="13" t="str">
        <f ca="1">IF(РТУС!AV605="",HYPERLINK("#РТУС!"&amp;CELL("адрес",Проверка!AV605),"заполнить"),IF(OR(РТУС!AV605="Требование о передаче жилого помещения",РТУС!AV605="Требование о передаче машино-места",РТУС!AV605="Требования о передаче нежилого помещения",РТУС!AV605="Денежные требования"),HYPERLINK("#Проверка!"&amp;CELL("адрес",Проверка!AV605),РТУС!AV605),HYPERLINK("#РТУС!"&amp;CELL("адрес",Проверка!AV605),"###")))</f>
        <v>заполнить</v>
      </c>
      <c r="AW605" s="13" t="str">
        <f ca="1">IF(РТУС!AW605="",HYPERLINK("#РТУС!"&amp;CELL("адрес",Проверка!AW605),"заполнить"),IF(OR(РТУС!AW605="Включен в полном объеме",РТУС!AW605="Включен частично"),HYPERLINK("#Проверка!"&amp;CELL("адрес",Проверка!AW605),РТУС!AW605),HYPERLINK("#РТУС!"&amp;CELL("адрес",Проверка!AW605),"###")))</f>
        <v>заполнить</v>
      </c>
      <c r="AX605" s="15" t="str">
        <f ca="1">IF(РТУС!AX605="",HYPERLINK("#РТУС!"&amp;CELL("адрес",Проверка!AX605),"заполнить"),IF(AND(LEN(РТУС!AX605)=5,РТУС!AX605&lt;TODAY()),HYPERLINK("#Проверка!"&amp;CELL("адрес",Проверка!AX605),РТУС!AX605),HYPERLINK("#РТУС!"&amp;CELL("адрес",Проверка!AX605),"###")))</f>
        <v>заполнить</v>
      </c>
      <c r="AY605" s="15" t="str">
        <f ca="1">IF(РТУС!AY605="",HYPERLINK("#РТУС!"&amp;CELL("адрес",Проверка!AY605),"заполнить"),IF(AND(LEN(РТУС!AY605)=5,РТУС!AY605&lt;TODAY()),HYPERLINK("#Проверка!"&amp;CELL("адрес",Проверка!AY605),РТУС!AY605),HYPERLINK("#РТУС!"&amp;CELL("адрес",Проверка!AY605),"###")))</f>
        <v>заполнить</v>
      </c>
    </row>
    <row r="606" spans="1:51" x14ac:dyDescent="0.25">
      <c r="A606" s="10" t="str">
        <f>РТУС!A606</f>
        <v>.</v>
      </c>
      <c r="B606" s="13" t="str">
        <f ca="1">IF(РТУС!B606="",HYPERLINK("#РТУС!"&amp;CELL("адрес",Проверка!B606),"заполнить"),IF(AND(LEN(РТУС!B606)=10,РТУС!B605=РТУС!B606),HYPERLINK("#Проверка!"&amp;CELL("адрес",Проверка!B606),РТУС!B606),HYPERLINK("#РТУС!"&amp;CELL("адрес",Проверка!B606),"###")))</f>
        <v>заполнить</v>
      </c>
      <c r="C606" s="13" t="str">
        <f ca="1">IF(РТУС!C606="",HYPERLINK("#РТУС!"&amp;CELL("адрес",Проверка!C606),"заполнить"),IF(AND(ISNUMBER(РТУС!C606)=TRUE,РТУС!C606&gt;0,РТУС!C605=РТУС!C606),HYPERLINK("#Проверка!"&amp;CELL("адрес",Проверка!C606),РТУС!C606),HYPERLINK("#РТУС!"&amp;CELL("адрес",Проверка!C606),"###")))</f>
        <v>заполнить</v>
      </c>
      <c r="D606" s="13" t="str">
        <f>IF(РТУС!D606="","",РТУС!D606)</f>
        <v/>
      </c>
      <c r="E606" s="13" t="str">
        <f ca="1">IF(РТУС!E606="",HYPERLINK("#РТУС!"&amp;CELL("адрес",Проверка!E606),"заполнить"),IF(РТУС!E605=РТУС!E606,HYPERLINK("#Проверка!"&amp;CELL("адрес",Проверка!E606),РТУС!E606),HYPERLINK("#РТУС!"&amp;CELL("адрес",Проверка!E606),"###")))</f>
        <v>заполнить</v>
      </c>
      <c r="F606" s="13" t="str">
        <f ca="1">IF(РТУС!F606="",HYPERLINK("#РТУС!"&amp;CELL("адрес",Проверка!F606),"заполнить"),HYPERLINK("#Проверка!"&amp;CELL("адрес",Проверка!F606),РТУС!F606))</f>
        <v>заполнить</v>
      </c>
      <c r="G606" s="20" t="str">
        <f ca="1">IF(РТУС!G606="",HYPERLINK("#РТУС!"&amp;CELL("адрес",Проверка!G606),"заполнить"),IF(РТУС!G606="1",HYPERLINK("#Проверка!"&amp;CELL("адрес",Проверка!G606),"1"),IF(AND(ISNUMBER(РТУС!G606)=TRUE,РТУС!G606&lt;=1,РТУС!G606&gt;0),IF(SUMIF(РТУС!$A$4:$A$1000,A606,РТУС!$G$4:$G$1000)=1,HYPERLINK("#Проверка!"&amp;CELL("адрес",Проверка!G606),РТУС!G606),HYPERLINK("#РТУС!"&amp;CELL("адрес",Проверка!G606),"сумма долей ≠ 1")),HYPERLINK("#РТУС!"&amp;CELL("адрес",Проверка!G606),"###"))))</f>
        <v>заполнить</v>
      </c>
      <c r="H606" s="13" t="str">
        <f ca="1">IF(РТУС!H606="",HYPERLINK("#РТУС!"&amp;CELL("адрес",Проверка!H606),"заполнить"),IF(OR(РТУС!H606="Юрлицо",РТУС!H606="Физлицо",РТУС!H606="ИП"),HYPERLINK("#Проверка!"&amp;CELL("адрес",Проверка!H606),РТУС!H606),HYPERLINK("#РТУС!"&amp;CELL("адрес",Проверка!H606),"###")))</f>
        <v>заполнить</v>
      </c>
      <c r="I606" s="13" t="str">
        <f ca="1">IF(OR(РТУС!H606="Юрлицо",РТУС!H606="ИП"),IF(РТУС!I606="",HYPERLINK("#РТУС!"&amp;CELL("адрес",Проверка!I606),"заполнить"),IF(OR(LEN(РТУС!I606)=10,LEN(РТУС!I606)=12),HYPERLINK("#Проверка!"&amp;CELL("адрес",Проверка!I606),РТУС!I606),HYPERLINK("#РТУС!"&amp;CELL("адрес",Проверка!I606),"###"))),"")</f>
        <v/>
      </c>
      <c r="J606" s="15" t="str">
        <f ca="1">IF(РТУС!J606="","",IF(AND(LEN(РТУС!J606)=5,РТУС!J606&lt;TODAY()),HYPERLINK("#Проверка!"&amp;CELL("адрес",Проверка!J606),РТУС!J606),HYPERLINK("#РТУС!"&amp;CELL("адрес",Проверка!J606),"###")))</f>
        <v/>
      </c>
      <c r="K606" s="13" t="str">
        <f>IF(РТУС!K606="","",РТУС!K606)</f>
        <v/>
      </c>
      <c r="L606" s="13" t="str">
        <f ca="1">IF(OR(РТУС!H606="Физлицо",РТУС!H606="ИП"),IF(РТУС!L606="",HYPERLINK("#РТУС!"&amp;CELL("адрес",Проверка!L606),"заполнить"),IF(OR(РТУС!L606="Загранпаспорт гражданина РФ",РТУС!L606="Паспорт гражданина РФ",РТУС!L606="Иностранный паспорт",РТУС!L606="Свидетельство о рождении",РТУС!L606="Вид на жительство"),HYPERLINK("#Проверка!"&amp;CELL("адрес",Проверка!L606),РТУС!L606),HYPERLINK("#РТУС!"&amp;CELL("адрес",Проверка!L606),"###"))),"")</f>
        <v/>
      </c>
      <c r="M606" s="13" t="str">
        <f ca="1">IF(AND(OR(РТУС!L606="Паспорт гражданина РФ",РТУС!L606="Свидетельство о рождении"),РТУС!M606=""),HYPERLINK("#РТУС!"&amp;CELL("адрес",Проверка!M606),"заполнить"),IF(РТУС!L606="Паспорт гражданина РФ",IF(LEN(РТУС!M606)=4,HYPERLINK("#Проверка!"&amp;CELL("адрес",Проверка!M606),РТУС!M606),HYPERLINK("#РТУС!"&amp;CELL("адрес",Проверка!M606),"###")),IF(РТУС!L606="Свидетельство о рождении",HYPERLINK("#Проверка!"&amp;CELL("адрес",Проверка!M606),РТУС!M606),"")))</f>
        <v/>
      </c>
      <c r="N606" s="13" t="str">
        <f ca="1">IF(РТУС!L606="","",IF(РТУС!N606="",HYPERLINK("#РТУС!"&amp;CELL("адрес",Проверка!N606),"заполнить"),IF(OR(РТУС!L606="Паспорт гражданина РФ",РТУС!L606="Свидетельство о рождении"),IF(LEN(РТУС!N606)=6,HYPERLINK("#Проверка!"&amp;CELL("адрес",Проверка!N606),РТУС!N606),HYPERLINK("#РТУС!"&amp;CELL("адрес",Проверка!N606),"###")),HYPERLINK("#Проверка!"&amp;CELL("адрес",Проверка!N606),РТУС!N606))))</f>
        <v/>
      </c>
      <c r="O606" s="15" t="str">
        <f ca="1">IF(РТУС!L606="","",IF(РТУС!O606="",HYPERLINK("#РТУС!"&amp;CELL("адрес",Проверка!O606),"заполнить"),IF(AND(LEN(РТУС!O606)=5,РТУС!O606&lt;TODAY()),IF(РТУС!L606="Свидетельство о рождении",IF(РТУС!O606&gt;EDATE(TODAY(),-168),HYPERLINK("#Проверка!"&amp;CELL("адрес",Проверка!O606),РТУС!O606),HYPERLINK("#РТУС!"&amp;CELL("адрес",Проверка!O606),"недействительно")),HYPERLINK("#Проверка!"&amp;CELL("адрес",Проверка!O606),РТУС!O606)),HYPERLINK("#РТУС!"&amp;CELL("адрес",Проверка!O606),"###"))))</f>
        <v/>
      </c>
      <c r="P606" s="21" t="str">
        <f ca="1">IF(РТУС!L606="Паспорт гражданина РФ",IF(РТУС!P606="",HYPERLINK("#РТУС!"&amp;CELL("адрес",Проверка!P606),"заполнить"),HYPERLINK("#Проверка!"&amp;CELL("адрес",Проверка!P606),РТУС!P606)),"")</f>
        <v/>
      </c>
      <c r="Q606" s="13" t="str">
        <f ca="1">IF(РТУС!L606="Паспорт гражданина РФ",IF(РТУС!Q606="",HYPERLINK("#РТУС!"&amp;CELL("адрес",Проверка!Q606),"заполнить"),IF(LEN(РТУС!Q606)=7,HYPERLINK("#Проверка!"&amp;CELL("адрес",Проверка!Q606),РТУС!Q606),HYPERLINK("#РТУС!"&amp;CELL("адрес",Проверка!Q606),"###"))),"")</f>
        <v/>
      </c>
      <c r="R606" s="13" t="str">
        <f ca="1">IF(РТУС!R606="",HYPERLINK("#РТУС!"&amp;CELL("адрес",Проверка!R606),"заполнить"),HYPERLINK("#Проверка!"&amp;CELL("адрес",Проверка!R606),РТУС!R606))</f>
        <v>заполнить</v>
      </c>
      <c r="S606" s="13" t="str">
        <f>IF(РТУС!S606="","",РТУС!S606)</f>
        <v/>
      </c>
      <c r="T606" s="13" t="str">
        <f>IF(РТУС!T606="","",РТУС!T606)</f>
        <v/>
      </c>
      <c r="U606" s="13" t="str">
        <f>IF(РТУС!U606="","",РТУС!U606)</f>
        <v/>
      </c>
      <c r="V606" s="13" t="str">
        <f ca="1">IF(РТУС!V606="",HYPERLINK("#РТУС!"&amp;CELL("адрес",Проверка!V606),"заполнить"),IF(OR(РТУС!V606="Договор участия в долевом строительстве",РТУС!V606="Предварительный договор участия в долевом строительстве",РТУС!V606="Определение Арбитражного суда",РТУС!V606="Решение суда общей юрисдикции",РТУС!V606="Иные договоры"),HYPERLINK("#Проверка!"&amp;CELL("адрес",Проверка!V606),РТУС!V606),HYPERLINK("#РТУС!"&amp;CELL("адрес",Проверка!V606),"###")))</f>
        <v>заполнить</v>
      </c>
      <c r="W606" s="13" t="str">
        <f ca="1">IF(РТУС!W606="",HYPERLINK("#РТУС!"&amp;CELL("адрес",Проверка!W606),"заполнить"),HYPERLINK("#Проверка!"&amp;CELL("адрес",Проверка!W606),РТУС!W606))</f>
        <v>заполнить</v>
      </c>
      <c r="X606" s="15" t="str">
        <f ca="1">IF(РТУС!X606="",HYPERLINK("#РТУС!"&amp;CELL("адрес",Проверка!X606),"заполнить"),IF(AND(LEN(РТУС!X606)=5,РТУС!X606&lt;TODAY()),HYPERLINK("#Проверка!"&amp;CELL("адрес",Проверка!X606),РТУС!X606),HYPERLINK("#РТУС!"&amp;CELL("адрес",Проверка!X606),"###")))</f>
        <v>заполнить</v>
      </c>
      <c r="Y606" s="13" t="str">
        <f>IF(РТУС!Y606="","",РТУС!Y606)</f>
        <v/>
      </c>
      <c r="Z606" s="15" t="str">
        <f ca="1">IF(РТУС!Z606="","",IF(AND(LEN(РТУС!Z606)=5,РТУС!Z606&lt;TODAY()),HYPERLINK("#Проверка!"&amp;CELL("адрес",Проверка!Z606),РТУС!Z606),HYPERLINK("#РТУС!"&amp;CELL("адрес",Проверка!Z606),"###")))</f>
        <v/>
      </c>
      <c r="AA606" s="18" t="str">
        <f ca="1">IF(РТУС!AA606="",HYPERLINK("#РТУС!"&amp;CELL("адрес",Проверка!AA606),"заполнить"),IF(ISNUMBER(РТУС!AA606)=TRUE,HYPERLINK("#Проверка!"&amp;CELL("адрес",Проверка!AA606),РТУС!AA606),HYPERLINK("#РТУС!"&amp;CELL("адрес",Проверка!AA606),"###")))</f>
        <v>заполнить</v>
      </c>
      <c r="AB606" s="18" t="str">
        <f ca="1">IF(РТУС!AB606="",HYPERLINK("#РТУС!"&amp;CELL("адрес",Проверка!AB606),"заполнить"),IF(ISNUMBER(РТУС!AB606)=TRUE,HYPERLINK("#Проверка!"&amp;CELL("адрес",Проверка!AB606),РТУС!AB606),HYPERLINK("#РТУС!"&amp;CELL("адрес",Проверка!AB606),"###")))</f>
        <v>заполнить</v>
      </c>
      <c r="AC606" s="18" t="str">
        <f ca="1">IF(РТУС!AC606="","",IF(ISNUMBER(РТУС!AC606)=TRUE,HYPERLINK("#Проверка!"&amp;CELL("адрес",Проверка!AC606),РТУС!AC606),HYPERLINK("#РТУС!"&amp;CELL("адрес",Проверка!AC606),"###")))</f>
        <v/>
      </c>
      <c r="AD606" s="18" t="str">
        <f ca="1">IF(РТУС!AD606="","",IF(ISNUMBER(РТУС!AD606)=TRUE,HYPERLINK("#Проверка!"&amp;CELL("адрес",Проверка!AD606),РТУС!AD606),HYPERLINK("#РТУС!"&amp;CELL("адрес",Проверка!AD606),"###")))</f>
        <v/>
      </c>
      <c r="AE606" s="13" t="str">
        <f>IF(РТУС!AE606="","",РТУС!AE606)</f>
        <v/>
      </c>
      <c r="AF606" s="15" t="str">
        <f ca="1">IF(РТУС!AE606="","",IF(РТУС!AF606="",HYPERLINK("#РТУС!"&amp;CELL("адрес",Проверка!AF606),"заполнить"),IF(AND(LEN(РТУС!AF606)=5,РТУС!AF606&lt;TODAY()),HYPERLINK("#Проверка!"&amp;CELL("адрес",Проверка!AF606),РТУС!AF606),HYPERLINK("#РТУС!"&amp;CELL("адрес",Проверка!AF606),"###"))))</f>
        <v/>
      </c>
      <c r="AG606" s="13"/>
      <c r="AH606" s="15" t="str">
        <f ca="1">IF(РТУС!AE606="","",IF(РТУС!AH606="",HYPERLINK("#РТУС!"&amp;CELL("адрес",Проверка!AH606),"заполнить"),IF(AND(LEN(РТУС!AH606)=5,РТУС!AH606&lt;TODAY()),HYPERLINK("#Проверка!"&amp;CELL("адрес",Проверка!AH606),РТУС!AH606),HYPERLINK("#РТУС!"&amp;CELL("адрес",Проверка!AH606),"###"))))</f>
        <v/>
      </c>
      <c r="AI606" s="15" t="str">
        <f ca="1">IF(РТУС!AE606="","",IF(РТУС!AI606="",HYPERLINK("#РТУС!"&amp;CELL("адрес",Проверка!AI606),"заполнить"),HYPERLINK("#Проверка!"&amp;CELL("адрес",Проверка!AI606),РТУС!AI606)))</f>
        <v/>
      </c>
      <c r="AJ606" s="13" t="str">
        <f ca="1">IF(РТУС!AE606="","",IF(РТУС!AJ606="",HYPERLINK("#РТУС!"&amp;CELL("адрес",Проверка!AJ606),"заполнить"),IF(OR(РТУС!AJ606="Юрлицо",РТУС!AJ606="Физлицо",РТУС!AJ606="ИП"),HYPERLINK("#Проверка!"&amp;CELL("адрес",Проверка!AJ606),РТУС!AJ606),HYPERLINK("#РТУС!"&amp;CELL("адрес",Проверка!AJ606),"###"))))</f>
        <v/>
      </c>
      <c r="AK606" s="13" t="str">
        <f ca="1">IF(РТУС!AK606="",HYPERLINK("#РТУС!"&amp;CELL("адрес",Проверка!AK606),"заполнить"),IF(OR(РТУС!AK606="Квартира",РТУС!AK606="Кладовая",РТУС!AK606="Машино-место",РТУС!AK606="Нежилое помещение"),HYPERLINK("#Проверка!"&amp;CELL("адрес",Проверка!AK606),РТУС!AK606),HYPERLINK("#РТУС!"&amp;CELL("адрес",Проверка!AK606),"###")))</f>
        <v>заполнить</v>
      </c>
      <c r="AL606" s="13" t="str">
        <f ca="1">IF(РТУС!AL606="",HYPERLINK("#РТУС!"&amp;CELL("адрес",Проверка!AL606),"заполнить"),HYPERLINK("#Проверка!"&amp;CELL("адрес",Проверка!AL606),РТУС!AL606))</f>
        <v>заполнить</v>
      </c>
      <c r="AM606" s="18" t="str">
        <f ca="1">IF(РТУС!AM606="",HYPERLINK("#РТУС!"&amp;CELL("адрес",Проверка!AM606),"заполнить"),IF(ISNUMBER(РТУС!AM606)=TRUE,IF(РТУС!AK606="Нежилое помещение",IF(РТУС!AM606&gt;7,HYPERLINK("#РТУС!"&amp;CELL("адрес",Проверка!AM606),"не больше 7 кв.м."),РТУС!AM606),HYPERLINK("#Проверка!"&amp;CELL("адрес",Проверка!AM606),РТУС!AM606)),HYPERLINK("#РТУС!"&amp;CELL("адрес",Проверка!AM606),"###")))</f>
        <v>заполнить</v>
      </c>
      <c r="AN606" s="13" t="str">
        <f ca="1">IF(РТУС!AN606="",HYPERLINK("#РТУС!"&amp;CELL("адрес",Проверка!AN606),"заполнить"),IF(OR(РТУС!AN606="Общая площадь помещения",РТУС!AN606="Общая приведенная площадь жилого помещения",РТУС!AN606="Общая площадь жилого помещения с учетом лоджий, балконов, террас и веранд"),HYPERLINK("#Проверка!"&amp;CELL("адрес",Проверка!AN606),РТУС!AN606),HYPERLINK("#РТУС!"&amp;CELL("адрес",Проверка!AN606),"###")))</f>
        <v>заполнить</v>
      </c>
      <c r="AO606" s="13" t="str">
        <f ca="1">IF(OR(РТУС!AK606="Квартира",РТУС!A606="Нежилое помещение"),IF(РТУС!AO606="",HYPERLINK("#РТУС!"&amp;CELL("адрес",Проверка!AO606),"заполнить"),IF(ISNUMBER(РТУС!AO606)=TRUE,HYPERLINK("#Проверка!"&amp;CELL("адрес",Проверка!AO606),РТУС!AO606),HYPERLINK("#РТУС!"&amp;CELL("адрес",Проверка!AO606),"###"))),"")</f>
        <v/>
      </c>
      <c r="AP606" s="13" t="str">
        <f>IF(РТУС!AP606="","",РТУС!AP606)</f>
        <v/>
      </c>
      <c r="AQ606" s="13" t="str">
        <f ca="1">IF(РТУС!AQ606="",HYPERLINK("#РТУС!"&amp;CELL("адрес",Проверка!AQ606),"заполнить"),HYPERLINK("#Проверка!"&amp;CELL("адрес",Проверка!AQ606),РТУС!AQ606))</f>
        <v>заполнить</v>
      </c>
      <c r="AR606" s="18" t="str">
        <f ca="1">IF(РТУС!AR606="",HYPERLINK("#РТУС!"&amp;CELL("адрес",Проверка!AR606),"заполнить"),IF(ISNUMBER(РТУС!AR606)=FALSE,HYPERLINK("#РТУС!"&amp;CELL("адрес",Проверка!AR606),"###"),IF(РТУС!G606="1",IF(РТУС!AB606=РТУС!AR606+РТУС!AU606,HYPERLINK("#Проверка!"&amp;CELL("адрес",Проверка!AR606),РТУС!AR606),HYPERLINK("#РТУС!"&amp;CELL("адрес",Проверка!AR606),"сверить суммы")),IF(РТУС!AB606=(SUMIF(РТУС!$A$4:$A$1000,A606,РТУС!$AR$4:$AR$1000)+SUMIF(РТУС!$A$4:$A$1000,A606,РТУС!$AU$4:$AU$1000)),HYPERLINK("#Проверка!"&amp;CELL("адрес",Проверка!AR606),РТУС!AR606),HYPERLINK("#РТУС!"&amp;CELL("адрес",Проверка!AR606),"сверить суммы")))))</f>
        <v>заполнить</v>
      </c>
      <c r="AS606" s="13" t="str">
        <f>IF(РТУС!AS606="","",РТУС!AS606)</f>
        <v/>
      </c>
      <c r="AT606" s="18" t="str">
        <f ca="1">IF(РТУС!AT606="",HYPERLINK("#РТУС!"&amp;CELL("адрес",Проверка!AT606),"заполнить"),IF(ISNUMBER(РТУС!AT606)=FALSE,HYPERLINK("#РТУС!"&amp;CELL("адрес",Проверка!AT606),"###"),IF(РТУС!AT606=РТУС!AR606,HYPERLINK("#Проверка!"&amp;CELL("адрес",Проверка!AT606),РТУС!AT606),HYPERLINK("#РТУС!"&amp;CELL("адрес",Проверка!AT606),"сверить суммы"))))</f>
        <v>заполнить</v>
      </c>
      <c r="AU606" s="18" t="str">
        <f ca="1">IF(РТУС!AU606="",HYPERLINK("#РТУС!"&amp;CELL("адрес",Проверка!AU606),"заполнить"),IF(ISNUMBER(РТУС!AU606)=FALSE,HYPERLINK("#РТУС!"&amp;CELL("адрес",Проверка!AU606),"###"),IF(РТУС!G606="1",IF(РТУС!AB606=РТУС!AR606+РТУС!AU606,HYPERLINK("#Проверка!"&amp;CELL("адрес",Проверка!AU606),РТУС!AU606),HYPERLINK("#РТУС!"&amp;CELL("адрес",Проверка!AU606),"сверить суммы")),IF(РТУС!AB606=(SUMIF(РТУС!$A$4:$A$1000,A606,РТУС!$AR$4:$AR$1000)+SUMIF(РТУС!$A$4:$A$1000,A606,РТУС!$AU$4:$AU$1000)),HYPERLINK("#Проверка!"&amp;CELL("адрес",Проверка!AU606),РТУС!AU606),HYPERLINK("#РТУС!"&amp;CELL("адрес",Проверка!AU606),"сверить суммы")))))</f>
        <v>заполнить</v>
      </c>
      <c r="AV606" s="13" t="str">
        <f ca="1">IF(РТУС!AV606="",HYPERLINK("#РТУС!"&amp;CELL("адрес",Проверка!AV606),"заполнить"),IF(OR(РТУС!AV606="Требование о передаче жилого помещения",РТУС!AV606="Требование о передаче машино-места",РТУС!AV606="Требования о передаче нежилого помещения",РТУС!AV606="Денежные требования"),HYPERLINK("#Проверка!"&amp;CELL("адрес",Проверка!AV606),РТУС!AV606),HYPERLINK("#РТУС!"&amp;CELL("адрес",Проверка!AV606),"###")))</f>
        <v>заполнить</v>
      </c>
      <c r="AW606" s="13" t="str">
        <f ca="1">IF(РТУС!AW606="",HYPERLINK("#РТУС!"&amp;CELL("адрес",Проверка!AW606),"заполнить"),IF(OR(РТУС!AW606="Включен в полном объеме",РТУС!AW606="Включен частично"),HYPERLINK("#Проверка!"&amp;CELL("адрес",Проверка!AW606),РТУС!AW606),HYPERLINK("#РТУС!"&amp;CELL("адрес",Проверка!AW606),"###")))</f>
        <v>заполнить</v>
      </c>
      <c r="AX606" s="15" t="str">
        <f ca="1">IF(РТУС!AX606="",HYPERLINK("#РТУС!"&amp;CELL("адрес",Проверка!AX606),"заполнить"),IF(AND(LEN(РТУС!AX606)=5,РТУС!AX606&lt;TODAY()),HYPERLINK("#Проверка!"&amp;CELL("адрес",Проверка!AX606),РТУС!AX606),HYPERLINK("#РТУС!"&amp;CELL("адрес",Проверка!AX606),"###")))</f>
        <v>заполнить</v>
      </c>
      <c r="AY606" s="15" t="str">
        <f ca="1">IF(РТУС!AY606="",HYPERLINK("#РТУС!"&amp;CELL("адрес",Проверка!AY606),"заполнить"),IF(AND(LEN(РТУС!AY606)=5,РТУС!AY606&lt;TODAY()),HYPERLINK("#Проверка!"&amp;CELL("адрес",Проверка!AY606),РТУС!AY606),HYPERLINK("#РТУС!"&amp;CELL("адрес",Проверка!AY606),"###")))</f>
        <v>заполнить</v>
      </c>
    </row>
    <row r="607" spans="1:51" x14ac:dyDescent="0.25">
      <c r="A607" s="10" t="str">
        <f>РТУС!A607</f>
        <v>.</v>
      </c>
      <c r="B607" s="13" t="str">
        <f ca="1">IF(РТУС!B607="",HYPERLINK("#РТУС!"&amp;CELL("адрес",Проверка!B607),"заполнить"),IF(AND(LEN(РТУС!B607)=10,РТУС!B606=РТУС!B607),HYPERLINK("#Проверка!"&amp;CELL("адрес",Проверка!B607),РТУС!B607),HYPERLINK("#РТУС!"&amp;CELL("адрес",Проверка!B607),"###")))</f>
        <v>заполнить</v>
      </c>
      <c r="C607" s="13" t="str">
        <f ca="1">IF(РТУС!C607="",HYPERLINK("#РТУС!"&amp;CELL("адрес",Проверка!C607),"заполнить"),IF(AND(ISNUMBER(РТУС!C607)=TRUE,РТУС!C607&gt;0,РТУС!C606=РТУС!C607),HYPERLINK("#Проверка!"&amp;CELL("адрес",Проверка!C607),РТУС!C607),HYPERLINK("#РТУС!"&amp;CELL("адрес",Проверка!C607),"###")))</f>
        <v>заполнить</v>
      </c>
      <c r="D607" s="13" t="str">
        <f>IF(РТУС!D607="","",РТУС!D607)</f>
        <v/>
      </c>
      <c r="E607" s="13" t="str">
        <f ca="1">IF(РТУС!E607="",HYPERLINK("#РТУС!"&amp;CELL("адрес",Проверка!E607),"заполнить"),IF(РТУС!E606=РТУС!E607,HYPERLINK("#Проверка!"&amp;CELL("адрес",Проверка!E607),РТУС!E607),HYPERLINK("#РТУС!"&amp;CELL("адрес",Проверка!E607),"###")))</f>
        <v>заполнить</v>
      </c>
      <c r="F607" s="13" t="str">
        <f ca="1">IF(РТУС!F607="",HYPERLINK("#РТУС!"&amp;CELL("адрес",Проверка!F607),"заполнить"),HYPERLINK("#Проверка!"&amp;CELL("адрес",Проверка!F607),РТУС!F607))</f>
        <v>заполнить</v>
      </c>
      <c r="G607" s="20" t="str">
        <f ca="1">IF(РТУС!G607="",HYPERLINK("#РТУС!"&amp;CELL("адрес",Проверка!G607),"заполнить"),IF(РТУС!G607="1",HYPERLINK("#Проверка!"&amp;CELL("адрес",Проверка!G607),"1"),IF(AND(ISNUMBER(РТУС!G607)=TRUE,РТУС!G607&lt;=1,РТУС!G607&gt;0),IF(SUMIF(РТУС!$A$4:$A$1000,A607,РТУС!$G$4:$G$1000)=1,HYPERLINK("#Проверка!"&amp;CELL("адрес",Проверка!G607),РТУС!G607),HYPERLINK("#РТУС!"&amp;CELL("адрес",Проверка!G607),"сумма долей ≠ 1")),HYPERLINK("#РТУС!"&amp;CELL("адрес",Проверка!G607),"###"))))</f>
        <v>заполнить</v>
      </c>
      <c r="H607" s="13" t="str">
        <f ca="1">IF(РТУС!H607="",HYPERLINK("#РТУС!"&amp;CELL("адрес",Проверка!H607),"заполнить"),IF(OR(РТУС!H607="Юрлицо",РТУС!H607="Физлицо",РТУС!H607="ИП"),HYPERLINK("#Проверка!"&amp;CELL("адрес",Проверка!H607),РТУС!H607),HYPERLINK("#РТУС!"&amp;CELL("адрес",Проверка!H607),"###")))</f>
        <v>заполнить</v>
      </c>
      <c r="I607" s="13" t="str">
        <f ca="1">IF(OR(РТУС!H607="Юрлицо",РТУС!H607="ИП"),IF(РТУС!I607="",HYPERLINK("#РТУС!"&amp;CELL("адрес",Проверка!I607),"заполнить"),IF(OR(LEN(РТУС!I607)=10,LEN(РТУС!I607)=12),HYPERLINK("#Проверка!"&amp;CELL("адрес",Проверка!I607),РТУС!I607),HYPERLINK("#РТУС!"&amp;CELL("адрес",Проверка!I607),"###"))),"")</f>
        <v/>
      </c>
      <c r="J607" s="15" t="str">
        <f ca="1">IF(РТУС!J607="","",IF(AND(LEN(РТУС!J607)=5,РТУС!J607&lt;TODAY()),HYPERLINK("#Проверка!"&amp;CELL("адрес",Проверка!J607),РТУС!J607),HYPERLINK("#РТУС!"&amp;CELL("адрес",Проверка!J607),"###")))</f>
        <v/>
      </c>
      <c r="K607" s="13" t="str">
        <f>IF(РТУС!K607="","",РТУС!K607)</f>
        <v/>
      </c>
      <c r="L607" s="13" t="str">
        <f ca="1">IF(OR(РТУС!H607="Физлицо",РТУС!H607="ИП"),IF(РТУС!L607="",HYPERLINK("#РТУС!"&amp;CELL("адрес",Проверка!L607),"заполнить"),IF(OR(РТУС!L607="Загранпаспорт гражданина РФ",РТУС!L607="Паспорт гражданина РФ",РТУС!L607="Иностранный паспорт",РТУС!L607="Свидетельство о рождении",РТУС!L607="Вид на жительство"),HYPERLINK("#Проверка!"&amp;CELL("адрес",Проверка!L607),РТУС!L607),HYPERLINK("#РТУС!"&amp;CELL("адрес",Проверка!L607),"###"))),"")</f>
        <v/>
      </c>
      <c r="M607" s="13" t="str">
        <f ca="1">IF(AND(OR(РТУС!L607="Паспорт гражданина РФ",РТУС!L607="Свидетельство о рождении"),РТУС!M607=""),HYPERLINK("#РТУС!"&amp;CELL("адрес",Проверка!M607),"заполнить"),IF(РТУС!L607="Паспорт гражданина РФ",IF(LEN(РТУС!M607)=4,HYPERLINK("#Проверка!"&amp;CELL("адрес",Проверка!M607),РТУС!M607),HYPERLINK("#РТУС!"&amp;CELL("адрес",Проверка!M607),"###")),IF(РТУС!L607="Свидетельство о рождении",HYPERLINK("#Проверка!"&amp;CELL("адрес",Проверка!M607),РТУС!M607),"")))</f>
        <v/>
      </c>
      <c r="N607" s="13" t="str">
        <f ca="1">IF(РТУС!L607="","",IF(РТУС!N607="",HYPERLINK("#РТУС!"&amp;CELL("адрес",Проверка!N607),"заполнить"),IF(OR(РТУС!L607="Паспорт гражданина РФ",РТУС!L607="Свидетельство о рождении"),IF(LEN(РТУС!N607)=6,HYPERLINK("#Проверка!"&amp;CELL("адрес",Проверка!N607),РТУС!N607),HYPERLINK("#РТУС!"&amp;CELL("адрес",Проверка!N607),"###")),HYPERLINK("#Проверка!"&amp;CELL("адрес",Проверка!N607),РТУС!N607))))</f>
        <v/>
      </c>
      <c r="O607" s="15" t="str">
        <f ca="1">IF(РТУС!L607="","",IF(РТУС!O607="",HYPERLINK("#РТУС!"&amp;CELL("адрес",Проверка!O607),"заполнить"),IF(AND(LEN(РТУС!O607)=5,РТУС!O607&lt;TODAY()),IF(РТУС!L607="Свидетельство о рождении",IF(РТУС!O607&gt;EDATE(TODAY(),-168),HYPERLINK("#Проверка!"&amp;CELL("адрес",Проверка!O607),РТУС!O607),HYPERLINK("#РТУС!"&amp;CELL("адрес",Проверка!O607),"недействительно")),HYPERLINK("#Проверка!"&amp;CELL("адрес",Проверка!O607),РТУС!O607)),HYPERLINK("#РТУС!"&amp;CELL("адрес",Проверка!O607),"###"))))</f>
        <v/>
      </c>
      <c r="P607" s="21" t="str">
        <f ca="1">IF(РТУС!L607="Паспорт гражданина РФ",IF(РТУС!P607="",HYPERLINK("#РТУС!"&amp;CELL("адрес",Проверка!P607),"заполнить"),HYPERLINK("#Проверка!"&amp;CELL("адрес",Проверка!P607),РТУС!P607)),"")</f>
        <v/>
      </c>
      <c r="Q607" s="13" t="str">
        <f ca="1">IF(РТУС!L607="Паспорт гражданина РФ",IF(РТУС!Q607="",HYPERLINK("#РТУС!"&amp;CELL("адрес",Проверка!Q607),"заполнить"),IF(LEN(РТУС!Q607)=7,HYPERLINK("#Проверка!"&amp;CELL("адрес",Проверка!Q607),РТУС!Q607),HYPERLINK("#РТУС!"&amp;CELL("адрес",Проверка!Q607),"###"))),"")</f>
        <v/>
      </c>
      <c r="R607" s="13" t="str">
        <f ca="1">IF(РТУС!R607="",HYPERLINK("#РТУС!"&amp;CELL("адрес",Проверка!R607),"заполнить"),HYPERLINK("#Проверка!"&amp;CELL("адрес",Проверка!R607),РТУС!R607))</f>
        <v>заполнить</v>
      </c>
      <c r="S607" s="13" t="str">
        <f>IF(РТУС!S607="","",РТУС!S607)</f>
        <v/>
      </c>
      <c r="T607" s="13" t="str">
        <f>IF(РТУС!T607="","",РТУС!T607)</f>
        <v/>
      </c>
      <c r="U607" s="13" t="str">
        <f>IF(РТУС!U607="","",РТУС!U607)</f>
        <v/>
      </c>
      <c r="V607" s="13" t="str">
        <f ca="1">IF(РТУС!V607="",HYPERLINK("#РТУС!"&amp;CELL("адрес",Проверка!V607),"заполнить"),IF(OR(РТУС!V607="Договор участия в долевом строительстве",РТУС!V607="Предварительный договор участия в долевом строительстве",РТУС!V607="Определение Арбитражного суда",РТУС!V607="Решение суда общей юрисдикции",РТУС!V607="Иные договоры"),HYPERLINK("#Проверка!"&amp;CELL("адрес",Проверка!V607),РТУС!V607),HYPERLINK("#РТУС!"&amp;CELL("адрес",Проверка!V607),"###")))</f>
        <v>заполнить</v>
      </c>
      <c r="W607" s="13" t="str">
        <f ca="1">IF(РТУС!W607="",HYPERLINK("#РТУС!"&amp;CELL("адрес",Проверка!W607),"заполнить"),HYPERLINK("#Проверка!"&amp;CELL("адрес",Проверка!W607),РТУС!W607))</f>
        <v>заполнить</v>
      </c>
      <c r="X607" s="15" t="str">
        <f ca="1">IF(РТУС!X607="",HYPERLINK("#РТУС!"&amp;CELL("адрес",Проверка!X607),"заполнить"),IF(AND(LEN(РТУС!X607)=5,РТУС!X607&lt;TODAY()),HYPERLINK("#Проверка!"&amp;CELL("адрес",Проверка!X607),РТУС!X607),HYPERLINK("#РТУС!"&amp;CELL("адрес",Проверка!X607),"###")))</f>
        <v>заполнить</v>
      </c>
      <c r="Y607" s="13" t="str">
        <f>IF(РТУС!Y607="","",РТУС!Y607)</f>
        <v/>
      </c>
      <c r="Z607" s="15" t="str">
        <f ca="1">IF(РТУС!Z607="","",IF(AND(LEN(РТУС!Z607)=5,РТУС!Z607&lt;TODAY()),HYPERLINK("#Проверка!"&amp;CELL("адрес",Проверка!Z607),РТУС!Z607),HYPERLINK("#РТУС!"&amp;CELL("адрес",Проверка!Z607),"###")))</f>
        <v/>
      </c>
      <c r="AA607" s="18" t="str">
        <f ca="1">IF(РТУС!AA607="",HYPERLINK("#РТУС!"&amp;CELL("адрес",Проверка!AA607),"заполнить"),IF(ISNUMBER(РТУС!AA607)=TRUE,HYPERLINK("#Проверка!"&amp;CELL("адрес",Проверка!AA607),РТУС!AA607),HYPERLINK("#РТУС!"&amp;CELL("адрес",Проверка!AA607),"###")))</f>
        <v>заполнить</v>
      </c>
      <c r="AB607" s="18" t="str">
        <f ca="1">IF(РТУС!AB607="",HYPERLINK("#РТУС!"&amp;CELL("адрес",Проверка!AB607),"заполнить"),IF(ISNUMBER(РТУС!AB607)=TRUE,HYPERLINK("#Проверка!"&amp;CELL("адрес",Проверка!AB607),РТУС!AB607),HYPERLINK("#РТУС!"&amp;CELL("адрес",Проверка!AB607),"###")))</f>
        <v>заполнить</v>
      </c>
      <c r="AC607" s="18" t="str">
        <f ca="1">IF(РТУС!AC607="","",IF(ISNUMBER(РТУС!AC607)=TRUE,HYPERLINK("#Проверка!"&amp;CELL("адрес",Проверка!AC607),РТУС!AC607),HYPERLINK("#РТУС!"&amp;CELL("адрес",Проверка!AC607),"###")))</f>
        <v/>
      </c>
      <c r="AD607" s="18" t="str">
        <f ca="1">IF(РТУС!AD607="","",IF(ISNUMBER(РТУС!AD607)=TRUE,HYPERLINK("#Проверка!"&amp;CELL("адрес",Проверка!AD607),РТУС!AD607),HYPERLINK("#РТУС!"&amp;CELL("адрес",Проверка!AD607),"###")))</f>
        <v/>
      </c>
      <c r="AE607" s="13" t="str">
        <f>IF(РТУС!AE607="","",РТУС!AE607)</f>
        <v/>
      </c>
      <c r="AF607" s="15" t="str">
        <f ca="1">IF(РТУС!AE607="","",IF(РТУС!AF607="",HYPERLINK("#РТУС!"&amp;CELL("адрес",Проверка!AF607),"заполнить"),IF(AND(LEN(РТУС!AF607)=5,РТУС!AF607&lt;TODAY()),HYPERLINK("#Проверка!"&amp;CELL("адрес",Проверка!AF607),РТУС!AF607),HYPERLINK("#РТУС!"&amp;CELL("адрес",Проверка!AF607),"###"))))</f>
        <v/>
      </c>
      <c r="AG607" s="13"/>
      <c r="AH607" s="15" t="str">
        <f ca="1">IF(РТУС!AE607="","",IF(РТУС!AH607="",HYPERLINK("#РТУС!"&amp;CELL("адрес",Проверка!AH607),"заполнить"),IF(AND(LEN(РТУС!AH607)=5,РТУС!AH607&lt;TODAY()),HYPERLINK("#Проверка!"&amp;CELL("адрес",Проверка!AH607),РТУС!AH607),HYPERLINK("#РТУС!"&amp;CELL("адрес",Проверка!AH607),"###"))))</f>
        <v/>
      </c>
      <c r="AI607" s="15" t="str">
        <f ca="1">IF(РТУС!AE607="","",IF(РТУС!AI607="",HYPERLINK("#РТУС!"&amp;CELL("адрес",Проверка!AI607),"заполнить"),HYPERLINK("#Проверка!"&amp;CELL("адрес",Проверка!AI607),РТУС!AI607)))</f>
        <v/>
      </c>
      <c r="AJ607" s="13" t="str">
        <f ca="1">IF(РТУС!AE607="","",IF(РТУС!AJ607="",HYPERLINK("#РТУС!"&amp;CELL("адрес",Проверка!AJ607),"заполнить"),IF(OR(РТУС!AJ607="Юрлицо",РТУС!AJ607="Физлицо",РТУС!AJ607="ИП"),HYPERLINK("#Проверка!"&amp;CELL("адрес",Проверка!AJ607),РТУС!AJ607),HYPERLINK("#РТУС!"&amp;CELL("адрес",Проверка!AJ607),"###"))))</f>
        <v/>
      </c>
      <c r="AK607" s="13" t="str">
        <f ca="1">IF(РТУС!AK607="",HYPERLINK("#РТУС!"&amp;CELL("адрес",Проверка!AK607),"заполнить"),IF(OR(РТУС!AK607="Квартира",РТУС!AK607="Кладовая",РТУС!AK607="Машино-место",РТУС!AK607="Нежилое помещение"),HYPERLINK("#Проверка!"&amp;CELL("адрес",Проверка!AK607),РТУС!AK607),HYPERLINK("#РТУС!"&amp;CELL("адрес",Проверка!AK607),"###")))</f>
        <v>заполнить</v>
      </c>
      <c r="AL607" s="13" t="str">
        <f ca="1">IF(РТУС!AL607="",HYPERLINK("#РТУС!"&amp;CELL("адрес",Проверка!AL607),"заполнить"),HYPERLINK("#Проверка!"&amp;CELL("адрес",Проверка!AL607),РТУС!AL607))</f>
        <v>заполнить</v>
      </c>
      <c r="AM607" s="18" t="str">
        <f ca="1">IF(РТУС!AM607="",HYPERLINK("#РТУС!"&amp;CELL("адрес",Проверка!AM607),"заполнить"),IF(ISNUMBER(РТУС!AM607)=TRUE,IF(РТУС!AK607="Нежилое помещение",IF(РТУС!AM607&gt;7,HYPERLINK("#РТУС!"&amp;CELL("адрес",Проверка!AM607),"не больше 7 кв.м."),РТУС!AM607),HYPERLINK("#Проверка!"&amp;CELL("адрес",Проверка!AM607),РТУС!AM607)),HYPERLINK("#РТУС!"&amp;CELL("адрес",Проверка!AM607),"###")))</f>
        <v>заполнить</v>
      </c>
      <c r="AN607" s="13" t="str">
        <f ca="1">IF(РТУС!AN607="",HYPERLINK("#РТУС!"&amp;CELL("адрес",Проверка!AN607),"заполнить"),IF(OR(РТУС!AN607="Общая площадь помещения",РТУС!AN607="Общая приведенная площадь жилого помещения",РТУС!AN607="Общая площадь жилого помещения с учетом лоджий, балконов, террас и веранд"),HYPERLINK("#Проверка!"&amp;CELL("адрес",Проверка!AN607),РТУС!AN607),HYPERLINK("#РТУС!"&amp;CELL("адрес",Проверка!AN607),"###")))</f>
        <v>заполнить</v>
      </c>
      <c r="AO607" s="13" t="str">
        <f ca="1">IF(OR(РТУС!AK607="Квартира",РТУС!A607="Нежилое помещение"),IF(РТУС!AO607="",HYPERLINK("#РТУС!"&amp;CELL("адрес",Проверка!AO607),"заполнить"),IF(ISNUMBER(РТУС!AO607)=TRUE,HYPERLINK("#Проверка!"&amp;CELL("адрес",Проверка!AO607),РТУС!AO607),HYPERLINK("#РТУС!"&amp;CELL("адрес",Проверка!AO607),"###"))),"")</f>
        <v/>
      </c>
      <c r="AP607" s="13" t="str">
        <f>IF(РТУС!AP607="","",РТУС!AP607)</f>
        <v/>
      </c>
      <c r="AQ607" s="13" t="str">
        <f ca="1">IF(РТУС!AQ607="",HYPERLINK("#РТУС!"&amp;CELL("адрес",Проверка!AQ607),"заполнить"),HYPERLINK("#Проверка!"&amp;CELL("адрес",Проверка!AQ607),РТУС!AQ607))</f>
        <v>заполнить</v>
      </c>
      <c r="AR607" s="18" t="str">
        <f ca="1">IF(РТУС!AR607="",HYPERLINK("#РТУС!"&amp;CELL("адрес",Проверка!AR607),"заполнить"),IF(ISNUMBER(РТУС!AR607)=FALSE,HYPERLINK("#РТУС!"&amp;CELL("адрес",Проверка!AR607),"###"),IF(РТУС!G607="1",IF(РТУС!AB607=РТУС!AR607+РТУС!AU607,HYPERLINK("#Проверка!"&amp;CELL("адрес",Проверка!AR607),РТУС!AR607),HYPERLINK("#РТУС!"&amp;CELL("адрес",Проверка!AR607),"сверить суммы")),IF(РТУС!AB607=(SUMIF(РТУС!$A$4:$A$1000,A607,РТУС!$AR$4:$AR$1000)+SUMIF(РТУС!$A$4:$A$1000,A607,РТУС!$AU$4:$AU$1000)),HYPERLINK("#Проверка!"&amp;CELL("адрес",Проверка!AR607),РТУС!AR607),HYPERLINK("#РТУС!"&amp;CELL("адрес",Проверка!AR607),"сверить суммы")))))</f>
        <v>заполнить</v>
      </c>
      <c r="AS607" s="13" t="str">
        <f>IF(РТУС!AS607="","",РТУС!AS607)</f>
        <v/>
      </c>
      <c r="AT607" s="18" t="str">
        <f ca="1">IF(РТУС!AT607="",HYPERLINK("#РТУС!"&amp;CELL("адрес",Проверка!AT607),"заполнить"),IF(ISNUMBER(РТУС!AT607)=FALSE,HYPERLINK("#РТУС!"&amp;CELL("адрес",Проверка!AT607),"###"),IF(РТУС!AT607=РТУС!AR607,HYPERLINK("#Проверка!"&amp;CELL("адрес",Проверка!AT607),РТУС!AT607),HYPERLINK("#РТУС!"&amp;CELL("адрес",Проверка!AT607),"сверить суммы"))))</f>
        <v>заполнить</v>
      </c>
      <c r="AU607" s="18" t="str">
        <f ca="1">IF(РТУС!AU607="",HYPERLINK("#РТУС!"&amp;CELL("адрес",Проверка!AU607),"заполнить"),IF(ISNUMBER(РТУС!AU607)=FALSE,HYPERLINK("#РТУС!"&amp;CELL("адрес",Проверка!AU607),"###"),IF(РТУС!G607="1",IF(РТУС!AB607=РТУС!AR607+РТУС!AU607,HYPERLINK("#Проверка!"&amp;CELL("адрес",Проверка!AU607),РТУС!AU607),HYPERLINK("#РТУС!"&amp;CELL("адрес",Проверка!AU607),"сверить суммы")),IF(РТУС!AB607=(SUMIF(РТУС!$A$4:$A$1000,A607,РТУС!$AR$4:$AR$1000)+SUMIF(РТУС!$A$4:$A$1000,A607,РТУС!$AU$4:$AU$1000)),HYPERLINK("#Проверка!"&amp;CELL("адрес",Проверка!AU607),РТУС!AU607),HYPERLINK("#РТУС!"&amp;CELL("адрес",Проверка!AU607),"сверить суммы")))))</f>
        <v>заполнить</v>
      </c>
      <c r="AV607" s="13" t="str">
        <f ca="1">IF(РТУС!AV607="",HYPERLINK("#РТУС!"&amp;CELL("адрес",Проверка!AV607),"заполнить"),IF(OR(РТУС!AV607="Требование о передаче жилого помещения",РТУС!AV607="Требование о передаче машино-места",РТУС!AV607="Требования о передаче нежилого помещения",РТУС!AV607="Денежные требования"),HYPERLINK("#Проверка!"&amp;CELL("адрес",Проверка!AV607),РТУС!AV607),HYPERLINK("#РТУС!"&amp;CELL("адрес",Проверка!AV607),"###")))</f>
        <v>заполнить</v>
      </c>
      <c r="AW607" s="13" t="str">
        <f ca="1">IF(РТУС!AW607="",HYPERLINK("#РТУС!"&amp;CELL("адрес",Проверка!AW607),"заполнить"),IF(OR(РТУС!AW607="Включен в полном объеме",РТУС!AW607="Включен частично"),HYPERLINK("#Проверка!"&amp;CELL("адрес",Проверка!AW607),РТУС!AW607),HYPERLINK("#РТУС!"&amp;CELL("адрес",Проверка!AW607),"###")))</f>
        <v>заполнить</v>
      </c>
      <c r="AX607" s="15" t="str">
        <f ca="1">IF(РТУС!AX607="",HYPERLINK("#РТУС!"&amp;CELL("адрес",Проверка!AX607),"заполнить"),IF(AND(LEN(РТУС!AX607)=5,РТУС!AX607&lt;TODAY()),HYPERLINK("#Проверка!"&amp;CELL("адрес",Проверка!AX607),РТУС!AX607),HYPERLINK("#РТУС!"&amp;CELL("адрес",Проверка!AX607),"###")))</f>
        <v>заполнить</v>
      </c>
      <c r="AY607" s="15" t="str">
        <f ca="1">IF(РТУС!AY607="",HYPERLINK("#РТУС!"&amp;CELL("адрес",Проверка!AY607),"заполнить"),IF(AND(LEN(РТУС!AY607)=5,РТУС!AY607&lt;TODAY()),HYPERLINK("#Проверка!"&amp;CELL("адрес",Проверка!AY607),РТУС!AY607),HYPERLINK("#РТУС!"&amp;CELL("адрес",Проверка!AY607),"###")))</f>
        <v>заполнить</v>
      </c>
    </row>
    <row r="608" spans="1:51" x14ac:dyDescent="0.25">
      <c r="A608" s="10" t="str">
        <f>РТУС!A608</f>
        <v>.</v>
      </c>
      <c r="B608" s="13" t="str">
        <f ca="1">IF(РТУС!B608="",HYPERLINK("#РТУС!"&amp;CELL("адрес",Проверка!B608),"заполнить"),IF(AND(LEN(РТУС!B608)=10,РТУС!B607=РТУС!B608),HYPERLINK("#Проверка!"&amp;CELL("адрес",Проверка!B608),РТУС!B608),HYPERLINK("#РТУС!"&amp;CELL("адрес",Проверка!B608),"###")))</f>
        <v>заполнить</v>
      </c>
      <c r="C608" s="13" t="str">
        <f ca="1">IF(РТУС!C608="",HYPERLINK("#РТУС!"&amp;CELL("адрес",Проверка!C608),"заполнить"),IF(AND(ISNUMBER(РТУС!C608)=TRUE,РТУС!C608&gt;0,РТУС!C607=РТУС!C608),HYPERLINK("#Проверка!"&amp;CELL("адрес",Проверка!C608),РТУС!C608),HYPERLINK("#РТУС!"&amp;CELL("адрес",Проверка!C608),"###")))</f>
        <v>заполнить</v>
      </c>
      <c r="D608" s="13" t="str">
        <f>IF(РТУС!D608="","",РТУС!D608)</f>
        <v/>
      </c>
      <c r="E608" s="13" t="str">
        <f ca="1">IF(РТУС!E608="",HYPERLINK("#РТУС!"&amp;CELL("адрес",Проверка!E608),"заполнить"),IF(РТУС!E607=РТУС!E608,HYPERLINK("#Проверка!"&amp;CELL("адрес",Проверка!E608),РТУС!E608),HYPERLINK("#РТУС!"&amp;CELL("адрес",Проверка!E608),"###")))</f>
        <v>заполнить</v>
      </c>
      <c r="F608" s="13" t="str">
        <f ca="1">IF(РТУС!F608="",HYPERLINK("#РТУС!"&amp;CELL("адрес",Проверка!F608),"заполнить"),HYPERLINK("#Проверка!"&amp;CELL("адрес",Проверка!F608),РТУС!F608))</f>
        <v>заполнить</v>
      </c>
      <c r="G608" s="20" t="str">
        <f ca="1">IF(РТУС!G608="",HYPERLINK("#РТУС!"&amp;CELL("адрес",Проверка!G608),"заполнить"),IF(РТУС!G608="1",HYPERLINK("#Проверка!"&amp;CELL("адрес",Проверка!G608),"1"),IF(AND(ISNUMBER(РТУС!G608)=TRUE,РТУС!G608&lt;=1,РТУС!G608&gt;0),IF(SUMIF(РТУС!$A$4:$A$1000,A608,РТУС!$G$4:$G$1000)=1,HYPERLINK("#Проверка!"&amp;CELL("адрес",Проверка!G608),РТУС!G608),HYPERLINK("#РТУС!"&amp;CELL("адрес",Проверка!G608),"сумма долей ≠ 1")),HYPERLINK("#РТУС!"&amp;CELL("адрес",Проверка!G608),"###"))))</f>
        <v>заполнить</v>
      </c>
      <c r="H608" s="13" t="str">
        <f ca="1">IF(РТУС!H608="",HYPERLINK("#РТУС!"&amp;CELL("адрес",Проверка!H608),"заполнить"),IF(OR(РТУС!H608="Юрлицо",РТУС!H608="Физлицо",РТУС!H608="ИП"),HYPERLINK("#Проверка!"&amp;CELL("адрес",Проверка!H608),РТУС!H608),HYPERLINK("#РТУС!"&amp;CELL("адрес",Проверка!H608),"###")))</f>
        <v>заполнить</v>
      </c>
      <c r="I608" s="13" t="str">
        <f ca="1">IF(OR(РТУС!H608="Юрлицо",РТУС!H608="ИП"),IF(РТУС!I608="",HYPERLINK("#РТУС!"&amp;CELL("адрес",Проверка!I608),"заполнить"),IF(OR(LEN(РТУС!I608)=10,LEN(РТУС!I608)=12),HYPERLINK("#Проверка!"&amp;CELL("адрес",Проверка!I608),РТУС!I608),HYPERLINK("#РТУС!"&amp;CELL("адрес",Проверка!I608),"###"))),"")</f>
        <v/>
      </c>
      <c r="J608" s="15" t="str">
        <f ca="1">IF(РТУС!J608="","",IF(AND(LEN(РТУС!J608)=5,РТУС!J608&lt;TODAY()),HYPERLINK("#Проверка!"&amp;CELL("адрес",Проверка!J608),РТУС!J608),HYPERLINK("#РТУС!"&amp;CELL("адрес",Проверка!J608),"###")))</f>
        <v/>
      </c>
      <c r="K608" s="13" t="str">
        <f>IF(РТУС!K608="","",РТУС!K608)</f>
        <v/>
      </c>
      <c r="L608" s="13" t="str">
        <f ca="1">IF(OR(РТУС!H608="Физлицо",РТУС!H608="ИП"),IF(РТУС!L608="",HYPERLINK("#РТУС!"&amp;CELL("адрес",Проверка!L608),"заполнить"),IF(OR(РТУС!L608="Загранпаспорт гражданина РФ",РТУС!L608="Паспорт гражданина РФ",РТУС!L608="Иностранный паспорт",РТУС!L608="Свидетельство о рождении",РТУС!L608="Вид на жительство"),HYPERLINK("#Проверка!"&amp;CELL("адрес",Проверка!L608),РТУС!L608),HYPERLINK("#РТУС!"&amp;CELL("адрес",Проверка!L608),"###"))),"")</f>
        <v/>
      </c>
      <c r="M608" s="13" t="str">
        <f ca="1">IF(AND(OR(РТУС!L608="Паспорт гражданина РФ",РТУС!L608="Свидетельство о рождении"),РТУС!M608=""),HYPERLINK("#РТУС!"&amp;CELL("адрес",Проверка!M608),"заполнить"),IF(РТУС!L608="Паспорт гражданина РФ",IF(LEN(РТУС!M608)=4,HYPERLINK("#Проверка!"&amp;CELL("адрес",Проверка!M608),РТУС!M608),HYPERLINK("#РТУС!"&amp;CELL("адрес",Проверка!M608),"###")),IF(РТУС!L608="Свидетельство о рождении",HYPERLINK("#Проверка!"&amp;CELL("адрес",Проверка!M608),РТУС!M608),"")))</f>
        <v/>
      </c>
      <c r="N608" s="13" t="str">
        <f ca="1">IF(РТУС!L608="","",IF(РТУС!N608="",HYPERLINK("#РТУС!"&amp;CELL("адрес",Проверка!N608),"заполнить"),IF(OR(РТУС!L608="Паспорт гражданина РФ",РТУС!L608="Свидетельство о рождении"),IF(LEN(РТУС!N608)=6,HYPERLINK("#Проверка!"&amp;CELL("адрес",Проверка!N608),РТУС!N608),HYPERLINK("#РТУС!"&amp;CELL("адрес",Проверка!N608),"###")),HYPERLINK("#Проверка!"&amp;CELL("адрес",Проверка!N608),РТУС!N608))))</f>
        <v/>
      </c>
      <c r="O608" s="15" t="str">
        <f ca="1">IF(РТУС!L608="","",IF(РТУС!O608="",HYPERLINK("#РТУС!"&amp;CELL("адрес",Проверка!O608),"заполнить"),IF(AND(LEN(РТУС!O608)=5,РТУС!O608&lt;TODAY()),IF(РТУС!L608="Свидетельство о рождении",IF(РТУС!O608&gt;EDATE(TODAY(),-168),HYPERLINK("#Проверка!"&amp;CELL("адрес",Проверка!O608),РТУС!O608),HYPERLINK("#РТУС!"&amp;CELL("адрес",Проверка!O608),"недействительно")),HYPERLINK("#Проверка!"&amp;CELL("адрес",Проверка!O608),РТУС!O608)),HYPERLINK("#РТУС!"&amp;CELL("адрес",Проверка!O608),"###"))))</f>
        <v/>
      </c>
      <c r="P608" s="21" t="str">
        <f ca="1">IF(РТУС!L608="Паспорт гражданина РФ",IF(РТУС!P608="",HYPERLINK("#РТУС!"&amp;CELL("адрес",Проверка!P608),"заполнить"),HYPERLINK("#Проверка!"&amp;CELL("адрес",Проверка!P608),РТУС!P608)),"")</f>
        <v/>
      </c>
      <c r="Q608" s="13" t="str">
        <f ca="1">IF(РТУС!L608="Паспорт гражданина РФ",IF(РТУС!Q608="",HYPERLINK("#РТУС!"&amp;CELL("адрес",Проверка!Q608),"заполнить"),IF(LEN(РТУС!Q608)=7,HYPERLINK("#Проверка!"&amp;CELL("адрес",Проверка!Q608),РТУС!Q608),HYPERLINK("#РТУС!"&amp;CELL("адрес",Проверка!Q608),"###"))),"")</f>
        <v/>
      </c>
      <c r="R608" s="13" t="str">
        <f ca="1">IF(РТУС!R608="",HYPERLINK("#РТУС!"&amp;CELL("адрес",Проверка!R608),"заполнить"),HYPERLINK("#Проверка!"&amp;CELL("адрес",Проверка!R608),РТУС!R608))</f>
        <v>заполнить</v>
      </c>
      <c r="S608" s="13" t="str">
        <f>IF(РТУС!S608="","",РТУС!S608)</f>
        <v/>
      </c>
      <c r="T608" s="13" t="str">
        <f>IF(РТУС!T608="","",РТУС!T608)</f>
        <v/>
      </c>
      <c r="U608" s="13" t="str">
        <f>IF(РТУС!U608="","",РТУС!U608)</f>
        <v/>
      </c>
      <c r="V608" s="13" t="str">
        <f ca="1">IF(РТУС!V608="",HYPERLINK("#РТУС!"&amp;CELL("адрес",Проверка!V608),"заполнить"),IF(OR(РТУС!V608="Договор участия в долевом строительстве",РТУС!V608="Предварительный договор участия в долевом строительстве",РТУС!V608="Определение Арбитражного суда",РТУС!V608="Решение суда общей юрисдикции",РТУС!V608="Иные договоры"),HYPERLINK("#Проверка!"&amp;CELL("адрес",Проверка!V608),РТУС!V608),HYPERLINK("#РТУС!"&amp;CELL("адрес",Проверка!V608),"###")))</f>
        <v>заполнить</v>
      </c>
      <c r="W608" s="13" t="str">
        <f ca="1">IF(РТУС!W608="",HYPERLINK("#РТУС!"&amp;CELL("адрес",Проверка!W608),"заполнить"),HYPERLINK("#Проверка!"&amp;CELL("адрес",Проверка!W608),РТУС!W608))</f>
        <v>заполнить</v>
      </c>
      <c r="X608" s="15" t="str">
        <f ca="1">IF(РТУС!X608="",HYPERLINK("#РТУС!"&amp;CELL("адрес",Проверка!X608),"заполнить"),IF(AND(LEN(РТУС!X608)=5,РТУС!X608&lt;TODAY()),HYPERLINK("#Проверка!"&amp;CELL("адрес",Проверка!X608),РТУС!X608),HYPERLINK("#РТУС!"&amp;CELL("адрес",Проверка!X608),"###")))</f>
        <v>заполнить</v>
      </c>
      <c r="Y608" s="13" t="str">
        <f>IF(РТУС!Y608="","",РТУС!Y608)</f>
        <v/>
      </c>
      <c r="Z608" s="15" t="str">
        <f ca="1">IF(РТУС!Z608="","",IF(AND(LEN(РТУС!Z608)=5,РТУС!Z608&lt;TODAY()),HYPERLINK("#Проверка!"&amp;CELL("адрес",Проверка!Z608),РТУС!Z608),HYPERLINK("#РТУС!"&amp;CELL("адрес",Проверка!Z608),"###")))</f>
        <v/>
      </c>
      <c r="AA608" s="18" t="str">
        <f ca="1">IF(РТУС!AA608="",HYPERLINK("#РТУС!"&amp;CELL("адрес",Проверка!AA608),"заполнить"),IF(ISNUMBER(РТУС!AA608)=TRUE,HYPERLINK("#Проверка!"&amp;CELL("адрес",Проверка!AA608),РТУС!AA608),HYPERLINK("#РТУС!"&amp;CELL("адрес",Проверка!AA608),"###")))</f>
        <v>заполнить</v>
      </c>
      <c r="AB608" s="18" t="str">
        <f ca="1">IF(РТУС!AB608="",HYPERLINK("#РТУС!"&amp;CELL("адрес",Проверка!AB608),"заполнить"),IF(ISNUMBER(РТУС!AB608)=TRUE,HYPERLINK("#Проверка!"&amp;CELL("адрес",Проверка!AB608),РТУС!AB608),HYPERLINK("#РТУС!"&amp;CELL("адрес",Проверка!AB608),"###")))</f>
        <v>заполнить</v>
      </c>
      <c r="AC608" s="18" t="str">
        <f ca="1">IF(РТУС!AC608="","",IF(ISNUMBER(РТУС!AC608)=TRUE,HYPERLINK("#Проверка!"&amp;CELL("адрес",Проверка!AC608),РТУС!AC608),HYPERLINK("#РТУС!"&amp;CELL("адрес",Проверка!AC608),"###")))</f>
        <v/>
      </c>
      <c r="AD608" s="18" t="str">
        <f ca="1">IF(РТУС!AD608="","",IF(ISNUMBER(РТУС!AD608)=TRUE,HYPERLINK("#Проверка!"&amp;CELL("адрес",Проверка!AD608),РТУС!AD608),HYPERLINK("#РТУС!"&amp;CELL("адрес",Проверка!AD608),"###")))</f>
        <v/>
      </c>
      <c r="AE608" s="13" t="str">
        <f>IF(РТУС!AE608="","",РТУС!AE608)</f>
        <v/>
      </c>
      <c r="AF608" s="15" t="str">
        <f ca="1">IF(РТУС!AE608="","",IF(РТУС!AF608="",HYPERLINK("#РТУС!"&amp;CELL("адрес",Проверка!AF608),"заполнить"),IF(AND(LEN(РТУС!AF608)=5,РТУС!AF608&lt;TODAY()),HYPERLINK("#Проверка!"&amp;CELL("адрес",Проверка!AF608),РТУС!AF608),HYPERLINK("#РТУС!"&amp;CELL("адрес",Проверка!AF608),"###"))))</f>
        <v/>
      </c>
      <c r="AG608" s="13"/>
      <c r="AH608" s="15" t="str">
        <f ca="1">IF(РТУС!AE608="","",IF(РТУС!AH608="",HYPERLINK("#РТУС!"&amp;CELL("адрес",Проверка!AH608),"заполнить"),IF(AND(LEN(РТУС!AH608)=5,РТУС!AH608&lt;TODAY()),HYPERLINK("#Проверка!"&amp;CELL("адрес",Проверка!AH608),РТУС!AH608),HYPERLINK("#РТУС!"&amp;CELL("адрес",Проверка!AH608),"###"))))</f>
        <v/>
      </c>
      <c r="AI608" s="15" t="str">
        <f ca="1">IF(РТУС!AE608="","",IF(РТУС!AI608="",HYPERLINK("#РТУС!"&amp;CELL("адрес",Проверка!AI608),"заполнить"),HYPERLINK("#Проверка!"&amp;CELL("адрес",Проверка!AI608),РТУС!AI608)))</f>
        <v/>
      </c>
      <c r="AJ608" s="13" t="str">
        <f ca="1">IF(РТУС!AE608="","",IF(РТУС!AJ608="",HYPERLINK("#РТУС!"&amp;CELL("адрес",Проверка!AJ608),"заполнить"),IF(OR(РТУС!AJ608="Юрлицо",РТУС!AJ608="Физлицо",РТУС!AJ608="ИП"),HYPERLINK("#Проверка!"&amp;CELL("адрес",Проверка!AJ608),РТУС!AJ608),HYPERLINK("#РТУС!"&amp;CELL("адрес",Проверка!AJ608),"###"))))</f>
        <v/>
      </c>
      <c r="AK608" s="13" t="str">
        <f ca="1">IF(РТУС!AK608="",HYPERLINK("#РТУС!"&amp;CELL("адрес",Проверка!AK608),"заполнить"),IF(OR(РТУС!AK608="Квартира",РТУС!AK608="Кладовая",РТУС!AK608="Машино-место",РТУС!AK608="Нежилое помещение"),HYPERLINK("#Проверка!"&amp;CELL("адрес",Проверка!AK608),РТУС!AK608),HYPERLINK("#РТУС!"&amp;CELL("адрес",Проверка!AK608),"###")))</f>
        <v>заполнить</v>
      </c>
      <c r="AL608" s="13" t="str">
        <f ca="1">IF(РТУС!AL608="",HYPERLINK("#РТУС!"&amp;CELL("адрес",Проверка!AL608),"заполнить"),HYPERLINK("#Проверка!"&amp;CELL("адрес",Проверка!AL608),РТУС!AL608))</f>
        <v>заполнить</v>
      </c>
      <c r="AM608" s="18" t="str">
        <f ca="1">IF(РТУС!AM608="",HYPERLINK("#РТУС!"&amp;CELL("адрес",Проверка!AM608),"заполнить"),IF(ISNUMBER(РТУС!AM608)=TRUE,IF(РТУС!AK608="Нежилое помещение",IF(РТУС!AM608&gt;7,HYPERLINK("#РТУС!"&amp;CELL("адрес",Проверка!AM608),"не больше 7 кв.м."),РТУС!AM608),HYPERLINK("#Проверка!"&amp;CELL("адрес",Проверка!AM608),РТУС!AM608)),HYPERLINK("#РТУС!"&amp;CELL("адрес",Проверка!AM608),"###")))</f>
        <v>заполнить</v>
      </c>
      <c r="AN608" s="13" t="str">
        <f ca="1">IF(РТУС!AN608="",HYPERLINK("#РТУС!"&amp;CELL("адрес",Проверка!AN608),"заполнить"),IF(OR(РТУС!AN608="Общая площадь помещения",РТУС!AN608="Общая приведенная площадь жилого помещения",РТУС!AN608="Общая площадь жилого помещения с учетом лоджий, балконов, террас и веранд"),HYPERLINK("#Проверка!"&amp;CELL("адрес",Проверка!AN608),РТУС!AN608),HYPERLINK("#РТУС!"&amp;CELL("адрес",Проверка!AN608),"###")))</f>
        <v>заполнить</v>
      </c>
      <c r="AO608" s="13" t="str">
        <f ca="1">IF(OR(РТУС!AK608="Квартира",РТУС!A608="Нежилое помещение"),IF(РТУС!AO608="",HYPERLINK("#РТУС!"&amp;CELL("адрес",Проверка!AO608),"заполнить"),IF(ISNUMBER(РТУС!AO608)=TRUE,HYPERLINK("#Проверка!"&amp;CELL("адрес",Проверка!AO608),РТУС!AO608),HYPERLINK("#РТУС!"&amp;CELL("адрес",Проверка!AO608),"###"))),"")</f>
        <v/>
      </c>
      <c r="AP608" s="13" t="str">
        <f>IF(РТУС!AP608="","",РТУС!AP608)</f>
        <v/>
      </c>
      <c r="AQ608" s="13" t="str">
        <f ca="1">IF(РТУС!AQ608="",HYPERLINK("#РТУС!"&amp;CELL("адрес",Проверка!AQ608),"заполнить"),HYPERLINK("#Проверка!"&amp;CELL("адрес",Проверка!AQ608),РТУС!AQ608))</f>
        <v>заполнить</v>
      </c>
      <c r="AR608" s="18" t="str">
        <f ca="1">IF(РТУС!AR608="",HYPERLINK("#РТУС!"&amp;CELL("адрес",Проверка!AR608),"заполнить"),IF(ISNUMBER(РТУС!AR608)=FALSE,HYPERLINK("#РТУС!"&amp;CELL("адрес",Проверка!AR608),"###"),IF(РТУС!G608="1",IF(РТУС!AB608=РТУС!AR608+РТУС!AU608,HYPERLINK("#Проверка!"&amp;CELL("адрес",Проверка!AR608),РТУС!AR608),HYPERLINK("#РТУС!"&amp;CELL("адрес",Проверка!AR608),"сверить суммы")),IF(РТУС!AB608=(SUMIF(РТУС!$A$4:$A$1000,A608,РТУС!$AR$4:$AR$1000)+SUMIF(РТУС!$A$4:$A$1000,A608,РТУС!$AU$4:$AU$1000)),HYPERLINK("#Проверка!"&amp;CELL("адрес",Проверка!AR608),РТУС!AR608),HYPERLINK("#РТУС!"&amp;CELL("адрес",Проверка!AR608),"сверить суммы")))))</f>
        <v>заполнить</v>
      </c>
      <c r="AS608" s="13" t="str">
        <f>IF(РТУС!AS608="","",РТУС!AS608)</f>
        <v/>
      </c>
      <c r="AT608" s="18" t="str">
        <f ca="1">IF(РТУС!AT608="",HYPERLINK("#РТУС!"&amp;CELL("адрес",Проверка!AT608),"заполнить"),IF(ISNUMBER(РТУС!AT608)=FALSE,HYPERLINK("#РТУС!"&amp;CELL("адрес",Проверка!AT608),"###"),IF(РТУС!AT608=РТУС!AR608,HYPERLINK("#Проверка!"&amp;CELL("адрес",Проверка!AT608),РТУС!AT608),HYPERLINK("#РТУС!"&amp;CELL("адрес",Проверка!AT608),"сверить суммы"))))</f>
        <v>заполнить</v>
      </c>
      <c r="AU608" s="18" t="str">
        <f ca="1">IF(РТУС!AU608="",HYPERLINK("#РТУС!"&amp;CELL("адрес",Проверка!AU608),"заполнить"),IF(ISNUMBER(РТУС!AU608)=FALSE,HYPERLINK("#РТУС!"&amp;CELL("адрес",Проверка!AU608),"###"),IF(РТУС!G608="1",IF(РТУС!AB608=РТУС!AR608+РТУС!AU608,HYPERLINK("#Проверка!"&amp;CELL("адрес",Проверка!AU608),РТУС!AU608),HYPERLINK("#РТУС!"&amp;CELL("адрес",Проверка!AU608),"сверить суммы")),IF(РТУС!AB608=(SUMIF(РТУС!$A$4:$A$1000,A608,РТУС!$AR$4:$AR$1000)+SUMIF(РТУС!$A$4:$A$1000,A608,РТУС!$AU$4:$AU$1000)),HYPERLINK("#Проверка!"&amp;CELL("адрес",Проверка!AU608),РТУС!AU608),HYPERLINK("#РТУС!"&amp;CELL("адрес",Проверка!AU608),"сверить суммы")))))</f>
        <v>заполнить</v>
      </c>
      <c r="AV608" s="13" t="str">
        <f ca="1">IF(РТУС!AV608="",HYPERLINK("#РТУС!"&amp;CELL("адрес",Проверка!AV608),"заполнить"),IF(OR(РТУС!AV608="Требование о передаче жилого помещения",РТУС!AV608="Требование о передаче машино-места",РТУС!AV608="Требования о передаче нежилого помещения",РТУС!AV608="Денежные требования"),HYPERLINK("#Проверка!"&amp;CELL("адрес",Проверка!AV608),РТУС!AV608),HYPERLINK("#РТУС!"&amp;CELL("адрес",Проверка!AV608),"###")))</f>
        <v>заполнить</v>
      </c>
      <c r="AW608" s="13" t="str">
        <f ca="1">IF(РТУС!AW608="",HYPERLINK("#РТУС!"&amp;CELL("адрес",Проверка!AW608),"заполнить"),IF(OR(РТУС!AW608="Включен в полном объеме",РТУС!AW608="Включен частично"),HYPERLINK("#Проверка!"&amp;CELL("адрес",Проверка!AW608),РТУС!AW608),HYPERLINK("#РТУС!"&amp;CELL("адрес",Проверка!AW608),"###")))</f>
        <v>заполнить</v>
      </c>
      <c r="AX608" s="15" t="str">
        <f ca="1">IF(РТУС!AX608="",HYPERLINK("#РТУС!"&amp;CELL("адрес",Проверка!AX608),"заполнить"),IF(AND(LEN(РТУС!AX608)=5,РТУС!AX608&lt;TODAY()),HYPERLINK("#Проверка!"&amp;CELL("адрес",Проверка!AX608),РТУС!AX608),HYPERLINK("#РТУС!"&amp;CELL("адрес",Проверка!AX608),"###")))</f>
        <v>заполнить</v>
      </c>
      <c r="AY608" s="15" t="str">
        <f ca="1">IF(РТУС!AY608="",HYPERLINK("#РТУС!"&amp;CELL("адрес",Проверка!AY608),"заполнить"),IF(AND(LEN(РТУС!AY608)=5,РТУС!AY608&lt;TODAY()),HYPERLINK("#Проверка!"&amp;CELL("адрес",Проверка!AY608),РТУС!AY608),HYPERLINK("#РТУС!"&amp;CELL("адрес",Проверка!AY608),"###")))</f>
        <v>заполнить</v>
      </c>
    </row>
    <row r="609" spans="1:51" x14ac:dyDescent="0.25">
      <c r="A609" s="10" t="str">
        <f>РТУС!A609</f>
        <v>.</v>
      </c>
      <c r="B609" s="13" t="str">
        <f ca="1">IF(РТУС!B609="",HYPERLINK("#РТУС!"&amp;CELL("адрес",Проверка!B609),"заполнить"),IF(AND(LEN(РТУС!B609)=10,РТУС!B608=РТУС!B609),HYPERLINK("#Проверка!"&amp;CELL("адрес",Проверка!B609),РТУС!B609),HYPERLINK("#РТУС!"&amp;CELL("адрес",Проверка!B609),"###")))</f>
        <v>заполнить</v>
      </c>
      <c r="C609" s="13" t="str">
        <f ca="1">IF(РТУС!C609="",HYPERLINK("#РТУС!"&amp;CELL("адрес",Проверка!C609),"заполнить"),IF(AND(ISNUMBER(РТУС!C609)=TRUE,РТУС!C609&gt;0,РТУС!C608=РТУС!C609),HYPERLINK("#Проверка!"&amp;CELL("адрес",Проверка!C609),РТУС!C609),HYPERLINK("#РТУС!"&amp;CELL("адрес",Проверка!C609),"###")))</f>
        <v>заполнить</v>
      </c>
      <c r="D609" s="13" t="str">
        <f>IF(РТУС!D609="","",РТУС!D609)</f>
        <v/>
      </c>
      <c r="E609" s="13" t="str">
        <f ca="1">IF(РТУС!E609="",HYPERLINK("#РТУС!"&amp;CELL("адрес",Проверка!E609),"заполнить"),IF(РТУС!E608=РТУС!E609,HYPERLINK("#Проверка!"&amp;CELL("адрес",Проверка!E609),РТУС!E609),HYPERLINK("#РТУС!"&amp;CELL("адрес",Проверка!E609),"###")))</f>
        <v>заполнить</v>
      </c>
      <c r="F609" s="13" t="str">
        <f ca="1">IF(РТУС!F609="",HYPERLINK("#РТУС!"&amp;CELL("адрес",Проверка!F609),"заполнить"),HYPERLINK("#Проверка!"&amp;CELL("адрес",Проверка!F609),РТУС!F609))</f>
        <v>заполнить</v>
      </c>
      <c r="G609" s="20" t="str">
        <f ca="1">IF(РТУС!G609="",HYPERLINK("#РТУС!"&amp;CELL("адрес",Проверка!G609),"заполнить"),IF(РТУС!G609="1",HYPERLINK("#Проверка!"&amp;CELL("адрес",Проверка!G609),"1"),IF(AND(ISNUMBER(РТУС!G609)=TRUE,РТУС!G609&lt;=1,РТУС!G609&gt;0),IF(SUMIF(РТУС!$A$4:$A$1000,A609,РТУС!$G$4:$G$1000)=1,HYPERLINK("#Проверка!"&amp;CELL("адрес",Проверка!G609),РТУС!G609),HYPERLINK("#РТУС!"&amp;CELL("адрес",Проверка!G609),"сумма долей ≠ 1")),HYPERLINK("#РТУС!"&amp;CELL("адрес",Проверка!G609),"###"))))</f>
        <v>заполнить</v>
      </c>
      <c r="H609" s="13" t="str">
        <f ca="1">IF(РТУС!H609="",HYPERLINK("#РТУС!"&amp;CELL("адрес",Проверка!H609),"заполнить"),IF(OR(РТУС!H609="Юрлицо",РТУС!H609="Физлицо",РТУС!H609="ИП"),HYPERLINK("#Проверка!"&amp;CELL("адрес",Проверка!H609),РТУС!H609),HYPERLINK("#РТУС!"&amp;CELL("адрес",Проверка!H609),"###")))</f>
        <v>заполнить</v>
      </c>
      <c r="I609" s="13" t="str">
        <f ca="1">IF(OR(РТУС!H609="Юрлицо",РТУС!H609="ИП"),IF(РТУС!I609="",HYPERLINK("#РТУС!"&amp;CELL("адрес",Проверка!I609),"заполнить"),IF(OR(LEN(РТУС!I609)=10,LEN(РТУС!I609)=12),HYPERLINK("#Проверка!"&amp;CELL("адрес",Проверка!I609),РТУС!I609),HYPERLINK("#РТУС!"&amp;CELL("адрес",Проверка!I609),"###"))),"")</f>
        <v/>
      </c>
      <c r="J609" s="15" t="str">
        <f ca="1">IF(РТУС!J609="","",IF(AND(LEN(РТУС!J609)=5,РТУС!J609&lt;TODAY()),HYPERLINK("#Проверка!"&amp;CELL("адрес",Проверка!J609),РТУС!J609),HYPERLINK("#РТУС!"&amp;CELL("адрес",Проверка!J609),"###")))</f>
        <v/>
      </c>
      <c r="K609" s="13" t="str">
        <f>IF(РТУС!K609="","",РТУС!K609)</f>
        <v/>
      </c>
      <c r="L609" s="13" t="str">
        <f ca="1">IF(OR(РТУС!H609="Физлицо",РТУС!H609="ИП"),IF(РТУС!L609="",HYPERLINK("#РТУС!"&amp;CELL("адрес",Проверка!L609),"заполнить"),IF(OR(РТУС!L609="Загранпаспорт гражданина РФ",РТУС!L609="Паспорт гражданина РФ",РТУС!L609="Иностранный паспорт",РТУС!L609="Свидетельство о рождении",РТУС!L609="Вид на жительство"),HYPERLINK("#Проверка!"&amp;CELL("адрес",Проверка!L609),РТУС!L609),HYPERLINK("#РТУС!"&amp;CELL("адрес",Проверка!L609),"###"))),"")</f>
        <v/>
      </c>
      <c r="M609" s="13" t="str">
        <f ca="1">IF(AND(OR(РТУС!L609="Паспорт гражданина РФ",РТУС!L609="Свидетельство о рождении"),РТУС!M609=""),HYPERLINK("#РТУС!"&amp;CELL("адрес",Проверка!M609),"заполнить"),IF(РТУС!L609="Паспорт гражданина РФ",IF(LEN(РТУС!M609)=4,HYPERLINK("#Проверка!"&amp;CELL("адрес",Проверка!M609),РТУС!M609),HYPERLINK("#РТУС!"&amp;CELL("адрес",Проверка!M609),"###")),IF(РТУС!L609="Свидетельство о рождении",HYPERLINK("#Проверка!"&amp;CELL("адрес",Проверка!M609),РТУС!M609),"")))</f>
        <v/>
      </c>
      <c r="N609" s="13" t="str">
        <f ca="1">IF(РТУС!L609="","",IF(РТУС!N609="",HYPERLINK("#РТУС!"&amp;CELL("адрес",Проверка!N609),"заполнить"),IF(OR(РТУС!L609="Паспорт гражданина РФ",РТУС!L609="Свидетельство о рождении"),IF(LEN(РТУС!N609)=6,HYPERLINK("#Проверка!"&amp;CELL("адрес",Проверка!N609),РТУС!N609),HYPERLINK("#РТУС!"&amp;CELL("адрес",Проверка!N609),"###")),HYPERLINK("#Проверка!"&amp;CELL("адрес",Проверка!N609),РТУС!N609))))</f>
        <v/>
      </c>
      <c r="O609" s="15" t="str">
        <f ca="1">IF(РТУС!L609="","",IF(РТУС!O609="",HYPERLINK("#РТУС!"&amp;CELL("адрес",Проверка!O609),"заполнить"),IF(AND(LEN(РТУС!O609)=5,РТУС!O609&lt;TODAY()),IF(РТУС!L609="Свидетельство о рождении",IF(РТУС!O609&gt;EDATE(TODAY(),-168),HYPERLINK("#Проверка!"&amp;CELL("адрес",Проверка!O609),РТУС!O609),HYPERLINK("#РТУС!"&amp;CELL("адрес",Проверка!O609),"недействительно")),HYPERLINK("#Проверка!"&amp;CELL("адрес",Проверка!O609),РТУС!O609)),HYPERLINK("#РТУС!"&amp;CELL("адрес",Проверка!O609),"###"))))</f>
        <v/>
      </c>
      <c r="P609" s="21" t="str">
        <f ca="1">IF(РТУС!L609="Паспорт гражданина РФ",IF(РТУС!P609="",HYPERLINK("#РТУС!"&amp;CELL("адрес",Проверка!P609),"заполнить"),HYPERLINK("#Проверка!"&amp;CELL("адрес",Проверка!P609),РТУС!P609)),"")</f>
        <v/>
      </c>
      <c r="Q609" s="13" t="str">
        <f ca="1">IF(РТУС!L609="Паспорт гражданина РФ",IF(РТУС!Q609="",HYPERLINK("#РТУС!"&amp;CELL("адрес",Проверка!Q609),"заполнить"),IF(LEN(РТУС!Q609)=7,HYPERLINK("#Проверка!"&amp;CELL("адрес",Проверка!Q609),РТУС!Q609),HYPERLINK("#РТУС!"&amp;CELL("адрес",Проверка!Q609),"###"))),"")</f>
        <v/>
      </c>
      <c r="R609" s="13" t="str">
        <f ca="1">IF(РТУС!R609="",HYPERLINK("#РТУС!"&amp;CELL("адрес",Проверка!R609),"заполнить"),HYPERLINK("#Проверка!"&amp;CELL("адрес",Проверка!R609),РТУС!R609))</f>
        <v>заполнить</v>
      </c>
      <c r="S609" s="13" t="str">
        <f>IF(РТУС!S609="","",РТУС!S609)</f>
        <v/>
      </c>
      <c r="T609" s="13" t="str">
        <f>IF(РТУС!T609="","",РТУС!T609)</f>
        <v/>
      </c>
      <c r="U609" s="13" t="str">
        <f>IF(РТУС!U609="","",РТУС!U609)</f>
        <v/>
      </c>
      <c r="V609" s="13" t="str">
        <f ca="1">IF(РТУС!V609="",HYPERLINK("#РТУС!"&amp;CELL("адрес",Проверка!V609),"заполнить"),IF(OR(РТУС!V609="Договор участия в долевом строительстве",РТУС!V609="Предварительный договор участия в долевом строительстве",РТУС!V609="Определение Арбитражного суда",РТУС!V609="Решение суда общей юрисдикции",РТУС!V609="Иные договоры"),HYPERLINK("#Проверка!"&amp;CELL("адрес",Проверка!V609),РТУС!V609),HYPERLINK("#РТУС!"&amp;CELL("адрес",Проверка!V609),"###")))</f>
        <v>заполнить</v>
      </c>
      <c r="W609" s="13" t="str">
        <f ca="1">IF(РТУС!W609="",HYPERLINK("#РТУС!"&amp;CELL("адрес",Проверка!W609),"заполнить"),HYPERLINK("#Проверка!"&amp;CELL("адрес",Проверка!W609),РТУС!W609))</f>
        <v>заполнить</v>
      </c>
      <c r="X609" s="15" t="str">
        <f ca="1">IF(РТУС!X609="",HYPERLINK("#РТУС!"&amp;CELL("адрес",Проверка!X609),"заполнить"),IF(AND(LEN(РТУС!X609)=5,РТУС!X609&lt;TODAY()),HYPERLINK("#Проверка!"&amp;CELL("адрес",Проверка!X609),РТУС!X609),HYPERLINK("#РТУС!"&amp;CELL("адрес",Проверка!X609),"###")))</f>
        <v>заполнить</v>
      </c>
      <c r="Y609" s="13" t="str">
        <f>IF(РТУС!Y609="","",РТУС!Y609)</f>
        <v/>
      </c>
      <c r="Z609" s="15" t="str">
        <f ca="1">IF(РТУС!Z609="","",IF(AND(LEN(РТУС!Z609)=5,РТУС!Z609&lt;TODAY()),HYPERLINK("#Проверка!"&amp;CELL("адрес",Проверка!Z609),РТУС!Z609),HYPERLINK("#РТУС!"&amp;CELL("адрес",Проверка!Z609),"###")))</f>
        <v/>
      </c>
      <c r="AA609" s="18" t="str">
        <f ca="1">IF(РТУС!AA609="",HYPERLINK("#РТУС!"&amp;CELL("адрес",Проверка!AA609),"заполнить"),IF(ISNUMBER(РТУС!AA609)=TRUE,HYPERLINK("#Проверка!"&amp;CELL("адрес",Проверка!AA609),РТУС!AA609),HYPERLINK("#РТУС!"&amp;CELL("адрес",Проверка!AA609),"###")))</f>
        <v>заполнить</v>
      </c>
      <c r="AB609" s="18" t="str">
        <f ca="1">IF(РТУС!AB609="",HYPERLINK("#РТУС!"&amp;CELL("адрес",Проверка!AB609),"заполнить"),IF(ISNUMBER(РТУС!AB609)=TRUE,HYPERLINK("#Проверка!"&amp;CELL("адрес",Проверка!AB609),РТУС!AB609),HYPERLINK("#РТУС!"&amp;CELL("адрес",Проверка!AB609),"###")))</f>
        <v>заполнить</v>
      </c>
      <c r="AC609" s="18" t="str">
        <f ca="1">IF(РТУС!AC609="","",IF(ISNUMBER(РТУС!AC609)=TRUE,HYPERLINK("#Проверка!"&amp;CELL("адрес",Проверка!AC609),РТУС!AC609),HYPERLINK("#РТУС!"&amp;CELL("адрес",Проверка!AC609),"###")))</f>
        <v/>
      </c>
      <c r="AD609" s="18" t="str">
        <f ca="1">IF(РТУС!AD609="","",IF(ISNUMBER(РТУС!AD609)=TRUE,HYPERLINK("#Проверка!"&amp;CELL("адрес",Проверка!AD609),РТУС!AD609),HYPERLINK("#РТУС!"&amp;CELL("адрес",Проверка!AD609),"###")))</f>
        <v/>
      </c>
      <c r="AE609" s="13" t="str">
        <f>IF(РТУС!AE609="","",РТУС!AE609)</f>
        <v/>
      </c>
      <c r="AF609" s="15" t="str">
        <f ca="1">IF(РТУС!AE609="","",IF(РТУС!AF609="",HYPERLINK("#РТУС!"&amp;CELL("адрес",Проверка!AF609),"заполнить"),IF(AND(LEN(РТУС!AF609)=5,РТУС!AF609&lt;TODAY()),HYPERLINK("#Проверка!"&amp;CELL("адрес",Проверка!AF609),РТУС!AF609),HYPERLINK("#РТУС!"&amp;CELL("адрес",Проверка!AF609),"###"))))</f>
        <v/>
      </c>
      <c r="AG609" s="13"/>
      <c r="AH609" s="15" t="str">
        <f ca="1">IF(РТУС!AE609="","",IF(РТУС!AH609="",HYPERLINK("#РТУС!"&amp;CELL("адрес",Проверка!AH609),"заполнить"),IF(AND(LEN(РТУС!AH609)=5,РТУС!AH609&lt;TODAY()),HYPERLINK("#Проверка!"&amp;CELL("адрес",Проверка!AH609),РТУС!AH609),HYPERLINK("#РТУС!"&amp;CELL("адрес",Проверка!AH609),"###"))))</f>
        <v/>
      </c>
      <c r="AI609" s="15" t="str">
        <f ca="1">IF(РТУС!AE609="","",IF(РТУС!AI609="",HYPERLINK("#РТУС!"&amp;CELL("адрес",Проверка!AI609),"заполнить"),HYPERLINK("#Проверка!"&amp;CELL("адрес",Проверка!AI609),РТУС!AI609)))</f>
        <v/>
      </c>
      <c r="AJ609" s="13" t="str">
        <f ca="1">IF(РТУС!AE609="","",IF(РТУС!AJ609="",HYPERLINK("#РТУС!"&amp;CELL("адрес",Проверка!AJ609),"заполнить"),IF(OR(РТУС!AJ609="Юрлицо",РТУС!AJ609="Физлицо",РТУС!AJ609="ИП"),HYPERLINK("#Проверка!"&amp;CELL("адрес",Проверка!AJ609),РТУС!AJ609),HYPERLINK("#РТУС!"&amp;CELL("адрес",Проверка!AJ609),"###"))))</f>
        <v/>
      </c>
      <c r="AK609" s="13" t="str">
        <f ca="1">IF(РТУС!AK609="",HYPERLINK("#РТУС!"&amp;CELL("адрес",Проверка!AK609),"заполнить"),IF(OR(РТУС!AK609="Квартира",РТУС!AK609="Кладовая",РТУС!AK609="Машино-место",РТУС!AK609="Нежилое помещение"),HYPERLINK("#Проверка!"&amp;CELL("адрес",Проверка!AK609),РТУС!AK609),HYPERLINK("#РТУС!"&amp;CELL("адрес",Проверка!AK609),"###")))</f>
        <v>заполнить</v>
      </c>
      <c r="AL609" s="13" t="str">
        <f ca="1">IF(РТУС!AL609="",HYPERLINK("#РТУС!"&amp;CELL("адрес",Проверка!AL609),"заполнить"),HYPERLINK("#Проверка!"&amp;CELL("адрес",Проверка!AL609),РТУС!AL609))</f>
        <v>заполнить</v>
      </c>
      <c r="AM609" s="18" t="str">
        <f ca="1">IF(РТУС!AM609="",HYPERLINK("#РТУС!"&amp;CELL("адрес",Проверка!AM609),"заполнить"),IF(ISNUMBER(РТУС!AM609)=TRUE,IF(РТУС!AK609="Нежилое помещение",IF(РТУС!AM609&gt;7,HYPERLINK("#РТУС!"&amp;CELL("адрес",Проверка!AM609),"не больше 7 кв.м."),РТУС!AM609),HYPERLINK("#Проверка!"&amp;CELL("адрес",Проверка!AM609),РТУС!AM609)),HYPERLINK("#РТУС!"&amp;CELL("адрес",Проверка!AM609),"###")))</f>
        <v>заполнить</v>
      </c>
      <c r="AN609" s="13" t="str">
        <f ca="1">IF(РТУС!AN609="",HYPERLINK("#РТУС!"&amp;CELL("адрес",Проверка!AN609),"заполнить"),IF(OR(РТУС!AN609="Общая площадь помещения",РТУС!AN609="Общая приведенная площадь жилого помещения",РТУС!AN609="Общая площадь жилого помещения с учетом лоджий, балконов, террас и веранд"),HYPERLINK("#Проверка!"&amp;CELL("адрес",Проверка!AN609),РТУС!AN609),HYPERLINK("#РТУС!"&amp;CELL("адрес",Проверка!AN609),"###")))</f>
        <v>заполнить</v>
      </c>
      <c r="AO609" s="13" t="str">
        <f ca="1">IF(OR(РТУС!AK609="Квартира",РТУС!A609="Нежилое помещение"),IF(РТУС!AO609="",HYPERLINK("#РТУС!"&amp;CELL("адрес",Проверка!AO609),"заполнить"),IF(ISNUMBER(РТУС!AO609)=TRUE,HYPERLINK("#Проверка!"&amp;CELL("адрес",Проверка!AO609),РТУС!AO609),HYPERLINK("#РТУС!"&amp;CELL("адрес",Проверка!AO609),"###"))),"")</f>
        <v/>
      </c>
      <c r="AP609" s="13" t="str">
        <f>IF(РТУС!AP609="","",РТУС!AP609)</f>
        <v/>
      </c>
      <c r="AQ609" s="13" t="str">
        <f ca="1">IF(РТУС!AQ609="",HYPERLINK("#РТУС!"&amp;CELL("адрес",Проверка!AQ609),"заполнить"),HYPERLINK("#Проверка!"&amp;CELL("адрес",Проверка!AQ609),РТУС!AQ609))</f>
        <v>заполнить</v>
      </c>
      <c r="AR609" s="18" t="str">
        <f ca="1">IF(РТУС!AR609="",HYPERLINK("#РТУС!"&amp;CELL("адрес",Проверка!AR609),"заполнить"),IF(ISNUMBER(РТУС!AR609)=FALSE,HYPERLINK("#РТУС!"&amp;CELL("адрес",Проверка!AR609),"###"),IF(РТУС!G609="1",IF(РТУС!AB609=РТУС!AR609+РТУС!AU609,HYPERLINK("#Проверка!"&amp;CELL("адрес",Проверка!AR609),РТУС!AR609),HYPERLINK("#РТУС!"&amp;CELL("адрес",Проверка!AR609),"сверить суммы")),IF(РТУС!AB609=(SUMIF(РТУС!$A$4:$A$1000,A609,РТУС!$AR$4:$AR$1000)+SUMIF(РТУС!$A$4:$A$1000,A609,РТУС!$AU$4:$AU$1000)),HYPERLINK("#Проверка!"&amp;CELL("адрес",Проверка!AR609),РТУС!AR609),HYPERLINK("#РТУС!"&amp;CELL("адрес",Проверка!AR609),"сверить суммы")))))</f>
        <v>заполнить</v>
      </c>
      <c r="AS609" s="13" t="str">
        <f>IF(РТУС!AS609="","",РТУС!AS609)</f>
        <v/>
      </c>
      <c r="AT609" s="18" t="str">
        <f ca="1">IF(РТУС!AT609="",HYPERLINK("#РТУС!"&amp;CELL("адрес",Проверка!AT609),"заполнить"),IF(ISNUMBER(РТУС!AT609)=FALSE,HYPERLINK("#РТУС!"&amp;CELL("адрес",Проверка!AT609),"###"),IF(РТУС!AT609=РТУС!AR609,HYPERLINK("#Проверка!"&amp;CELL("адрес",Проверка!AT609),РТУС!AT609),HYPERLINK("#РТУС!"&amp;CELL("адрес",Проверка!AT609),"сверить суммы"))))</f>
        <v>заполнить</v>
      </c>
      <c r="AU609" s="18" t="str">
        <f ca="1">IF(РТУС!AU609="",HYPERLINK("#РТУС!"&amp;CELL("адрес",Проверка!AU609),"заполнить"),IF(ISNUMBER(РТУС!AU609)=FALSE,HYPERLINK("#РТУС!"&amp;CELL("адрес",Проверка!AU609),"###"),IF(РТУС!G609="1",IF(РТУС!AB609=РТУС!AR609+РТУС!AU609,HYPERLINK("#Проверка!"&amp;CELL("адрес",Проверка!AU609),РТУС!AU609),HYPERLINK("#РТУС!"&amp;CELL("адрес",Проверка!AU609),"сверить суммы")),IF(РТУС!AB609=(SUMIF(РТУС!$A$4:$A$1000,A609,РТУС!$AR$4:$AR$1000)+SUMIF(РТУС!$A$4:$A$1000,A609,РТУС!$AU$4:$AU$1000)),HYPERLINK("#Проверка!"&amp;CELL("адрес",Проверка!AU609),РТУС!AU609),HYPERLINK("#РТУС!"&amp;CELL("адрес",Проверка!AU609),"сверить суммы")))))</f>
        <v>заполнить</v>
      </c>
      <c r="AV609" s="13" t="str">
        <f ca="1">IF(РТУС!AV609="",HYPERLINK("#РТУС!"&amp;CELL("адрес",Проверка!AV609),"заполнить"),IF(OR(РТУС!AV609="Требование о передаче жилого помещения",РТУС!AV609="Требование о передаче машино-места",РТУС!AV609="Требования о передаче нежилого помещения",РТУС!AV609="Денежные требования"),HYPERLINK("#Проверка!"&amp;CELL("адрес",Проверка!AV609),РТУС!AV609),HYPERLINK("#РТУС!"&amp;CELL("адрес",Проверка!AV609),"###")))</f>
        <v>заполнить</v>
      </c>
      <c r="AW609" s="13" t="str">
        <f ca="1">IF(РТУС!AW609="",HYPERLINK("#РТУС!"&amp;CELL("адрес",Проверка!AW609),"заполнить"),IF(OR(РТУС!AW609="Включен в полном объеме",РТУС!AW609="Включен частично"),HYPERLINK("#Проверка!"&amp;CELL("адрес",Проверка!AW609),РТУС!AW609),HYPERLINK("#РТУС!"&amp;CELL("адрес",Проверка!AW609),"###")))</f>
        <v>заполнить</v>
      </c>
      <c r="AX609" s="15" t="str">
        <f ca="1">IF(РТУС!AX609="",HYPERLINK("#РТУС!"&amp;CELL("адрес",Проверка!AX609),"заполнить"),IF(AND(LEN(РТУС!AX609)=5,РТУС!AX609&lt;TODAY()),HYPERLINK("#Проверка!"&amp;CELL("адрес",Проверка!AX609),РТУС!AX609),HYPERLINK("#РТУС!"&amp;CELL("адрес",Проверка!AX609),"###")))</f>
        <v>заполнить</v>
      </c>
      <c r="AY609" s="15" t="str">
        <f ca="1">IF(РТУС!AY609="",HYPERLINK("#РТУС!"&amp;CELL("адрес",Проверка!AY609),"заполнить"),IF(AND(LEN(РТУС!AY609)=5,РТУС!AY609&lt;TODAY()),HYPERLINK("#Проверка!"&amp;CELL("адрес",Проверка!AY609),РТУС!AY609),HYPERLINK("#РТУС!"&amp;CELL("адрес",Проверка!AY609),"###")))</f>
        <v>заполнить</v>
      </c>
    </row>
    <row r="610" spans="1:51" x14ac:dyDescent="0.25">
      <c r="A610" s="10" t="str">
        <f>РТУС!A610</f>
        <v>.</v>
      </c>
      <c r="B610" s="13" t="str">
        <f ca="1">IF(РТУС!B610="",HYPERLINK("#РТУС!"&amp;CELL("адрес",Проверка!B610),"заполнить"),IF(AND(LEN(РТУС!B610)=10,РТУС!B609=РТУС!B610),HYPERLINK("#Проверка!"&amp;CELL("адрес",Проверка!B610),РТУС!B610),HYPERLINK("#РТУС!"&amp;CELL("адрес",Проверка!B610),"###")))</f>
        <v>заполнить</v>
      </c>
      <c r="C610" s="13" t="str">
        <f ca="1">IF(РТУС!C610="",HYPERLINK("#РТУС!"&amp;CELL("адрес",Проверка!C610),"заполнить"),IF(AND(ISNUMBER(РТУС!C610)=TRUE,РТУС!C610&gt;0,РТУС!C609=РТУС!C610),HYPERLINK("#Проверка!"&amp;CELL("адрес",Проверка!C610),РТУС!C610),HYPERLINK("#РТУС!"&amp;CELL("адрес",Проверка!C610),"###")))</f>
        <v>заполнить</v>
      </c>
      <c r="D610" s="13" t="str">
        <f>IF(РТУС!D610="","",РТУС!D610)</f>
        <v/>
      </c>
      <c r="E610" s="13" t="str">
        <f ca="1">IF(РТУС!E610="",HYPERLINK("#РТУС!"&amp;CELL("адрес",Проверка!E610),"заполнить"),IF(РТУС!E609=РТУС!E610,HYPERLINK("#Проверка!"&amp;CELL("адрес",Проверка!E610),РТУС!E610),HYPERLINK("#РТУС!"&amp;CELL("адрес",Проверка!E610),"###")))</f>
        <v>заполнить</v>
      </c>
      <c r="F610" s="13" t="str">
        <f ca="1">IF(РТУС!F610="",HYPERLINK("#РТУС!"&amp;CELL("адрес",Проверка!F610),"заполнить"),HYPERLINK("#Проверка!"&amp;CELL("адрес",Проверка!F610),РТУС!F610))</f>
        <v>заполнить</v>
      </c>
      <c r="G610" s="20" t="str">
        <f ca="1">IF(РТУС!G610="",HYPERLINK("#РТУС!"&amp;CELL("адрес",Проверка!G610),"заполнить"),IF(РТУС!G610="1",HYPERLINK("#Проверка!"&amp;CELL("адрес",Проверка!G610),"1"),IF(AND(ISNUMBER(РТУС!G610)=TRUE,РТУС!G610&lt;=1,РТУС!G610&gt;0),IF(SUMIF(РТУС!$A$4:$A$1000,A610,РТУС!$G$4:$G$1000)=1,HYPERLINK("#Проверка!"&amp;CELL("адрес",Проверка!G610),РТУС!G610),HYPERLINK("#РТУС!"&amp;CELL("адрес",Проверка!G610),"сумма долей ≠ 1")),HYPERLINK("#РТУС!"&amp;CELL("адрес",Проверка!G610),"###"))))</f>
        <v>заполнить</v>
      </c>
      <c r="H610" s="13" t="str">
        <f ca="1">IF(РТУС!H610="",HYPERLINK("#РТУС!"&amp;CELL("адрес",Проверка!H610),"заполнить"),IF(OR(РТУС!H610="Юрлицо",РТУС!H610="Физлицо",РТУС!H610="ИП"),HYPERLINK("#Проверка!"&amp;CELL("адрес",Проверка!H610),РТУС!H610),HYPERLINK("#РТУС!"&amp;CELL("адрес",Проверка!H610),"###")))</f>
        <v>заполнить</v>
      </c>
      <c r="I610" s="13" t="str">
        <f ca="1">IF(OR(РТУС!H610="Юрлицо",РТУС!H610="ИП"),IF(РТУС!I610="",HYPERLINK("#РТУС!"&amp;CELL("адрес",Проверка!I610),"заполнить"),IF(OR(LEN(РТУС!I610)=10,LEN(РТУС!I610)=12),HYPERLINK("#Проверка!"&amp;CELL("адрес",Проверка!I610),РТУС!I610),HYPERLINK("#РТУС!"&amp;CELL("адрес",Проверка!I610),"###"))),"")</f>
        <v/>
      </c>
      <c r="J610" s="15" t="str">
        <f ca="1">IF(РТУС!J610="","",IF(AND(LEN(РТУС!J610)=5,РТУС!J610&lt;TODAY()),HYPERLINK("#Проверка!"&amp;CELL("адрес",Проверка!J610),РТУС!J610),HYPERLINK("#РТУС!"&amp;CELL("адрес",Проверка!J610),"###")))</f>
        <v/>
      </c>
      <c r="K610" s="13" t="str">
        <f>IF(РТУС!K610="","",РТУС!K610)</f>
        <v/>
      </c>
      <c r="L610" s="13" t="str">
        <f ca="1">IF(OR(РТУС!H610="Физлицо",РТУС!H610="ИП"),IF(РТУС!L610="",HYPERLINK("#РТУС!"&amp;CELL("адрес",Проверка!L610),"заполнить"),IF(OR(РТУС!L610="Загранпаспорт гражданина РФ",РТУС!L610="Паспорт гражданина РФ",РТУС!L610="Иностранный паспорт",РТУС!L610="Свидетельство о рождении",РТУС!L610="Вид на жительство"),HYPERLINK("#Проверка!"&amp;CELL("адрес",Проверка!L610),РТУС!L610),HYPERLINK("#РТУС!"&amp;CELL("адрес",Проверка!L610),"###"))),"")</f>
        <v/>
      </c>
      <c r="M610" s="13" t="str">
        <f ca="1">IF(AND(OR(РТУС!L610="Паспорт гражданина РФ",РТУС!L610="Свидетельство о рождении"),РТУС!M610=""),HYPERLINK("#РТУС!"&amp;CELL("адрес",Проверка!M610),"заполнить"),IF(РТУС!L610="Паспорт гражданина РФ",IF(LEN(РТУС!M610)=4,HYPERLINK("#Проверка!"&amp;CELL("адрес",Проверка!M610),РТУС!M610),HYPERLINK("#РТУС!"&amp;CELL("адрес",Проверка!M610),"###")),IF(РТУС!L610="Свидетельство о рождении",HYPERLINK("#Проверка!"&amp;CELL("адрес",Проверка!M610),РТУС!M610),"")))</f>
        <v/>
      </c>
      <c r="N610" s="13" t="str">
        <f ca="1">IF(РТУС!L610="","",IF(РТУС!N610="",HYPERLINK("#РТУС!"&amp;CELL("адрес",Проверка!N610),"заполнить"),IF(OR(РТУС!L610="Паспорт гражданина РФ",РТУС!L610="Свидетельство о рождении"),IF(LEN(РТУС!N610)=6,HYPERLINK("#Проверка!"&amp;CELL("адрес",Проверка!N610),РТУС!N610),HYPERLINK("#РТУС!"&amp;CELL("адрес",Проверка!N610),"###")),HYPERLINK("#Проверка!"&amp;CELL("адрес",Проверка!N610),РТУС!N610))))</f>
        <v/>
      </c>
      <c r="O610" s="15" t="str">
        <f ca="1">IF(РТУС!L610="","",IF(РТУС!O610="",HYPERLINK("#РТУС!"&amp;CELL("адрес",Проверка!O610),"заполнить"),IF(AND(LEN(РТУС!O610)=5,РТУС!O610&lt;TODAY()),IF(РТУС!L610="Свидетельство о рождении",IF(РТУС!O610&gt;EDATE(TODAY(),-168),HYPERLINK("#Проверка!"&amp;CELL("адрес",Проверка!O610),РТУС!O610),HYPERLINK("#РТУС!"&amp;CELL("адрес",Проверка!O610),"недействительно")),HYPERLINK("#Проверка!"&amp;CELL("адрес",Проверка!O610),РТУС!O610)),HYPERLINK("#РТУС!"&amp;CELL("адрес",Проверка!O610),"###"))))</f>
        <v/>
      </c>
      <c r="P610" s="21" t="str">
        <f ca="1">IF(РТУС!L610="Паспорт гражданина РФ",IF(РТУС!P610="",HYPERLINK("#РТУС!"&amp;CELL("адрес",Проверка!P610),"заполнить"),HYPERLINK("#Проверка!"&amp;CELL("адрес",Проверка!P610),РТУС!P610)),"")</f>
        <v/>
      </c>
      <c r="Q610" s="13" t="str">
        <f ca="1">IF(РТУС!L610="Паспорт гражданина РФ",IF(РТУС!Q610="",HYPERLINK("#РТУС!"&amp;CELL("адрес",Проверка!Q610),"заполнить"),IF(LEN(РТУС!Q610)=7,HYPERLINK("#Проверка!"&amp;CELL("адрес",Проверка!Q610),РТУС!Q610),HYPERLINK("#РТУС!"&amp;CELL("адрес",Проверка!Q610),"###"))),"")</f>
        <v/>
      </c>
      <c r="R610" s="13" t="str">
        <f ca="1">IF(РТУС!R610="",HYPERLINK("#РТУС!"&amp;CELL("адрес",Проверка!R610),"заполнить"),HYPERLINK("#Проверка!"&amp;CELL("адрес",Проверка!R610),РТУС!R610))</f>
        <v>заполнить</v>
      </c>
      <c r="S610" s="13" t="str">
        <f>IF(РТУС!S610="","",РТУС!S610)</f>
        <v/>
      </c>
      <c r="T610" s="13" t="str">
        <f>IF(РТУС!T610="","",РТУС!T610)</f>
        <v/>
      </c>
      <c r="U610" s="13" t="str">
        <f>IF(РТУС!U610="","",РТУС!U610)</f>
        <v/>
      </c>
      <c r="V610" s="13" t="str">
        <f ca="1">IF(РТУС!V610="",HYPERLINK("#РТУС!"&amp;CELL("адрес",Проверка!V610),"заполнить"),IF(OR(РТУС!V610="Договор участия в долевом строительстве",РТУС!V610="Предварительный договор участия в долевом строительстве",РТУС!V610="Определение Арбитражного суда",РТУС!V610="Решение суда общей юрисдикции",РТУС!V610="Иные договоры"),HYPERLINK("#Проверка!"&amp;CELL("адрес",Проверка!V610),РТУС!V610),HYPERLINK("#РТУС!"&amp;CELL("адрес",Проверка!V610),"###")))</f>
        <v>заполнить</v>
      </c>
      <c r="W610" s="13" t="str">
        <f ca="1">IF(РТУС!W610="",HYPERLINK("#РТУС!"&amp;CELL("адрес",Проверка!W610),"заполнить"),HYPERLINK("#Проверка!"&amp;CELL("адрес",Проверка!W610),РТУС!W610))</f>
        <v>заполнить</v>
      </c>
      <c r="X610" s="15" t="str">
        <f ca="1">IF(РТУС!X610="",HYPERLINK("#РТУС!"&amp;CELL("адрес",Проверка!X610),"заполнить"),IF(AND(LEN(РТУС!X610)=5,РТУС!X610&lt;TODAY()),HYPERLINK("#Проверка!"&amp;CELL("адрес",Проверка!X610),РТУС!X610),HYPERLINK("#РТУС!"&amp;CELL("адрес",Проверка!X610),"###")))</f>
        <v>заполнить</v>
      </c>
      <c r="Y610" s="13" t="str">
        <f>IF(РТУС!Y610="","",РТУС!Y610)</f>
        <v/>
      </c>
      <c r="Z610" s="15" t="str">
        <f ca="1">IF(РТУС!Z610="","",IF(AND(LEN(РТУС!Z610)=5,РТУС!Z610&lt;TODAY()),HYPERLINK("#Проверка!"&amp;CELL("адрес",Проверка!Z610),РТУС!Z610),HYPERLINK("#РТУС!"&amp;CELL("адрес",Проверка!Z610),"###")))</f>
        <v/>
      </c>
      <c r="AA610" s="18" t="str">
        <f ca="1">IF(РТУС!AA610="",HYPERLINK("#РТУС!"&amp;CELL("адрес",Проверка!AA610),"заполнить"),IF(ISNUMBER(РТУС!AA610)=TRUE,HYPERLINK("#Проверка!"&amp;CELL("адрес",Проверка!AA610),РТУС!AA610),HYPERLINK("#РТУС!"&amp;CELL("адрес",Проверка!AA610),"###")))</f>
        <v>заполнить</v>
      </c>
      <c r="AB610" s="18" t="str">
        <f ca="1">IF(РТУС!AB610="",HYPERLINK("#РТУС!"&amp;CELL("адрес",Проверка!AB610),"заполнить"),IF(ISNUMBER(РТУС!AB610)=TRUE,HYPERLINK("#Проверка!"&amp;CELL("адрес",Проверка!AB610),РТУС!AB610),HYPERLINK("#РТУС!"&amp;CELL("адрес",Проверка!AB610),"###")))</f>
        <v>заполнить</v>
      </c>
      <c r="AC610" s="18" t="str">
        <f ca="1">IF(РТУС!AC610="","",IF(ISNUMBER(РТУС!AC610)=TRUE,HYPERLINK("#Проверка!"&amp;CELL("адрес",Проверка!AC610),РТУС!AC610),HYPERLINK("#РТУС!"&amp;CELL("адрес",Проверка!AC610),"###")))</f>
        <v/>
      </c>
      <c r="AD610" s="18" t="str">
        <f ca="1">IF(РТУС!AD610="","",IF(ISNUMBER(РТУС!AD610)=TRUE,HYPERLINK("#Проверка!"&amp;CELL("адрес",Проверка!AD610),РТУС!AD610),HYPERLINK("#РТУС!"&amp;CELL("адрес",Проверка!AD610),"###")))</f>
        <v/>
      </c>
      <c r="AE610" s="13" t="str">
        <f>IF(РТУС!AE610="","",РТУС!AE610)</f>
        <v/>
      </c>
      <c r="AF610" s="15" t="str">
        <f ca="1">IF(РТУС!AE610="","",IF(РТУС!AF610="",HYPERLINK("#РТУС!"&amp;CELL("адрес",Проверка!AF610),"заполнить"),IF(AND(LEN(РТУС!AF610)=5,РТУС!AF610&lt;TODAY()),HYPERLINK("#Проверка!"&amp;CELL("адрес",Проверка!AF610),РТУС!AF610),HYPERLINK("#РТУС!"&amp;CELL("адрес",Проверка!AF610),"###"))))</f>
        <v/>
      </c>
      <c r="AG610" s="13"/>
      <c r="AH610" s="15" t="str">
        <f ca="1">IF(РТУС!AE610="","",IF(РТУС!AH610="",HYPERLINK("#РТУС!"&amp;CELL("адрес",Проверка!AH610),"заполнить"),IF(AND(LEN(РТУС!AH610)=5,РТУС!AH610&lt;TODAY()),HYPERLINK("#Проверка!"&amp;CELL("адрес",Проверка!AH610),РТУС!AH610),HYPERLINK("#РТУС!"&amp;CELL("адрес",Проверка!AH610),"###"))))</f>
        <v/>
      </c>
      <c r="AI610" s="15" t="str">
        <f ca="1">IF(РТУС!AE610="","",IF(РТУС!AI610="",HYPERLINK("#РТУС!"&amp;CELL("адрес",Проверка!AI610),"заполнить"),HYPERLINK("#Проверка!"&amp;CELL("адрес",Проверка!AI610),РТУС!AI610)))</f>
        <v/>
      </c>
      <c r="AJ610" s="13" t="str">
        <f ca="1">IF(РТУС!AE610="","",IF(РТУС!AJ610="",HYPERLINK("#РТУС!"&amp;CELL("адрес",Проверка!AJ610),"заполнить"),IF(OR(РТУС!AJ610="Юрлицо",РТУС!AJ610="Физлицо",РТУС!AJ610="ИП"),HYPERLINK("#Проверка!"&amp;CELL("адрес",Проверка!AJ610),РТУС!AJ610),HYPERLINK("#РТУС!"&amp;CELL("адрес",Проверка!AJ610),"###"))))</f>
        <v/>
      </c>
      <c r="AK610" s="13" t="str">
        <f ca="1">IF(РТУС!AK610="",HYPERLINK("#РТУС!"&amp;CELL("адрес",Проверка!AK610),"заполнить"),IF(OR(РТУС!AK610="Квартира",РТУС!AK610="Кладовая",РТУС!AK610="Машино-место",РТУС!AK610="Нежилое помещение"),HYPERLINK("#Проверка!"&amp;CELL("адрес",Проверка!AK610),РТУС!AK610),HYPERLINK("#РТУС!"&amp;CELL("адрес",Проверка!AK610),"###")))</f>
        <v>заполнить</v>
      </c>
      <c r="AL610" s="13" t="str">
        <f ca="1">IF(РТУС!AL610="",HYPERLINK("#РТУС!"&amp;CELL("адрес",Проверка!AL610),"заполнить"),HYPERLINK("#Проверка!"&amp;CELL("адрес",Проверка!AL610),РТУС!AL610))</f>
        <v>заполнить</v>
      </c>
      <c r="AM610" s="18" t="str">
        <f ca="1">IF(РТУС!AM610="",HYPERLINK("#РТУС!"&amp;CELL("адрес",Проверка!AM610),"заполнить"),IF(ISNUMBER(РТУС!AM610)=TRUE,IF(РТУС!AK610="Нежилое помещение",IF(РТУС!AM610&gt;7,HYPERLINK("#РТУС!"&amp;CELL("адрес",Проверка!AM610),"не больше 7 кв.м."),РТУС!AM610),HYPERLINK("#Проверка!"&amp;CELL("адрес",Проверка!AM610),РТУС!AM610)),HYPERLINK("#РТУС!"&amp;CELL("адрес",Проверка!AM610),"###")))</f>
        <v>заполнить</v>
      </c>
      <c r="AN610" s="13" t="str">
        <f ca="1">IF(РТУС!AN610="",HYPERLINK("#РТУС!"&amp;CELL("адрес",Проверка!AN610),"заполнить"),IF(OR(РТУС!AN610="Общая площадь помещения",РТУС!AN610="Общая приведенная площадь жилого помещения",РТУС!AN610="Общая площадь жилого помещения с учетом лоджий, балконов, террас и веранд"),HYPERLINK("#Проверка!"&amp;CELL("адрес",Проверка!AN610),РТУС!AN610),HYPERLINK("#РТУС!"&amp;CELL("адрес",Проверка!AN610),"###")))</f>
        <v>заполнить</v>
      </c>
      <c r="AO610" s="13" t="str">
        <f ca="1">IF(OR(РТУС!AK610="Квартира",РТУС!A610="Нежилое помещение"),IF(РТУС!AO610="",HYPERLINK("#РТУС!"&amp;CELL("адрес",Проверка!AO610),"заполнить"),IF(ISNUMBER(РТУС!AO610)=TRUE,HYPERLINK("#Проверка!"&amp;CELL("адрес",Проверка!AO610),РТУС!AO610),HYPERLINK("#РТУС!"&amp;CELL("адрес",Проверка!AO610),"###"))),"")</f>
        <v/>
      </c>
      <c r="AP610" s="13" t="str">
        <f>IF(РТУС!AP610="","",РТУС!AP610)</f>
        <v/>
      </c>
      <c r="AQ610" s="13" t="str">
        <f ca="1">IF(РТУС!AQ610="",HYPERLINK("#РТУС!"&amp;CELL("адрес",Проверка!AQ610),"заполнить"),HYPERLINK("#Проверка!"&amp;CELL("адрес",Проверка!AQ610),РТУС!AQ610))</f>
        <v>заполнить</v>
      </c>
      <c r="AR610" s="18" t="str">
        <f ca="1">IF(РТУС!AR610="",HYPERLINK("#РТУС!"&amp;CELL("адрес",Проверка!AR610),"заполнить"),IF(ISNUMBER(РТУС!AR610)=FALSE,HYPERLINK("#РТУС!"&amp;CELL("адрес",Проверка!AR610),"###"),IF(РТУС!G610="1",IF(РТУС!AB610=РТУС!AR610+РТУС!AU610,HYPERLINK("#Проверка!"&amp;CELL("адрес",Проверка!AR610),РТУС!AR610),HYPERLINK("#РТУС!"&amp;CELL("адрес",Проверка!AR610),"сверить суммы")),IF(РТУС!AB610=(SUMIF(РТУС!$A$4:$A$1000,A610,РТУС!$AR$4:$AR$1000)+SUMIF(РТУС!$A$4:$A$1000,A610,РТУС!$AU$4:$AU$1000)),HYPERLINK("#Проверка!"&amp;CELL("адрес",Проверка!AR610),РТУС!AR610),HYPERLINK("#РТУС!"&amp;CELL("адрес",Проверка!AR610),"сверить суммы")))))</f>
        <v>заполнить</v>
      </c>
      <c r="AS610" s="13" t="str">
        <f>IF(РТУС!AS610="","",РТУС!AS610)</f>
        <v/>
      </c>
      <c r="AT610" s="18" t="str">
        <f ca="1">IF(РТУС!AT610="",HYPERLINK("#РТУС!"&amp;CELL("адрес",Проверка!AT610),"заполнить"),IF(ISNUMBER(РТУС!AT610)=FALSE,HYPERLINK("#РТУС!"&amp;CELL("адрес",Проверка!AT610),"###"),IF(РТУС!AT610=РТУС!AR610,HYPERLINK("#Проверка!"&amp;CELL("адрес",Проверка!AT610),РТУС!AT610),HYPERLINK("#РТУС!"&amp;CELL("адрес",Проверка!AT610),"сверить суммы"))))</f>
        <v>заполнить</v>
      </c>
      <c r="AU610" s="18" t="str">
        <f ca="1">IF(РТУС!AU610="",HYPERLINK("#РТУС!"&amp;CELL("адрес",Проверка!AU610),"заполнить"),IF(ISNUMBER(РТУС!AU610)=FALSE,HYPERLINK("#РТУС!"&amp;CELL("адрес",Проверка!AU610),"###"),IF(РТУС!G610="1",IF(РТУС!AB610=РТУС!AR610+РТУС!AU610,HYPERLINK("#Проверка!"&amp;CELL("адрес",Проверка!AU610),РТУС!AU610),HYPERLINK("#РТУС!"&amp;CELL("адрес",Проверка!AU610),"сверить суммы")),IF(РТУС!AB610=(SUMIF(РТУС!$A$4:$A$1000,A610,РТУС!$AR$4:$AR$1000)+SUMIF(РТУС!$A$4:$A$1000,A610,РТУС!$AU$4:$AU$1000)),HYPERLINK("#Проверка!"&amp;CELL("адрес",Проверка!AU610),РТУС!AU610),HYPERLINK("#РТУС!"&amp;CELL("адрес",Проверка!AU610),"сверить суммы")))))</f>
        <v>заполнить</v>
      </c>
      <c r="AV610" s="13" t="str">
        <f ca="1">IF(РТУС!AV610="",HYPERLINK("#РТУС!"&amp;CELL("адрес",Проверка!AV610),"заполнить"),IF(OR(РТУС!AV610="Требование о передаче жилого помещения",РТУС!AV610="Требование о передаче машино-места",РТУС!AV610="Требования о передаче нежилого помещения",РТУС!AV610="Денежные требования"),HYPERLINK("#Проверка!"&amp;CELL("адрес",Проверка!AV610),РТУС!AV610),HYPERLINK("#РТУС!"&amp;CELL("адрес",Проверка!AV610),"###")))</f>
        <v>заполнить</v>
      </c>
      <c r="AW610" s="13" t="str">
        <f ca="1">IF(РТУС!AW610="",HYPERLINK("#РТУС!"&amp;CELL("адрес",Проверка!AW610),"заполнить"),IF(OR(РТУС!AW610="Включен в полном объеме",РТУС!AW610="Включен частично"),HYPERLINK("#Проверка!"&amp;CELL("адрес",Проверка!AW610),РТУС!AW610),HYPERLINK("#РТУС!"&amp;CELL("адрес",Проверка!AW610),"###")))</f>
        <v>заполнить</v>
      </c>
      <c r="AX610" s="15" t="str">
        <f ca="1">IF(РТУС!AX610="",HYPERLINK("#РТУС!"&amp;CELL("адрес",Проверка!AX610),"заполнить"),IF(AND(LEN(РТУС!AX610)=5,РТУС!AX610&lt;TODAY()),HYPERLINK("#Проверка!"&amp;CELL("адрес",Проверка!AX610),РТУС!AX610),HYPERLINK("#РТУС!"&amp;CELL("адрес",Проверка!AX610),"###")))</f>
        <v>заполнить</v>
      </c>
      <c r="AY610" s="15" t="str">
        <f ca="1">IF(РТУС!AY610="",HYPERLINK("#РТУС!"&amp;CELL("адрес",Проверка!AY610),"заполнить"),IF(AND(LEN(РТУС!AY610)=5,РТУС!AY610&lt;TODAY()),HYPERLINK("#Проверка!"&amp;CELL("адрес",Проверка!AY610),РТУС!AY610),HYPERLINK("#РТУС!"&amp;CELL("адрес",Проверка!AY610),"###")))</f>
        <v>заполнить</v>
      </c>
    </row>
    <row r="611" spans="1:51" x14ac:dyDescent="0.25">
      <c r="A611" s="10" t="str">
        <f>РТУС!A611</f>
        <v>.</v>
      </c>
      <c r="B611" s="13" t="str">
        <f ca="1">IF(РТУС!B611="",HYPERLINK("#РТУС!"&amp;CELL("адрес",Проверка!B611),"заполнить"),IF(AND(LEN(РТУС!B611)=10,РТУС!B610=РТУС!B611),HYPERLINK("#Проверка!"&amp;CELL("адрес",Проверка!B611),РТУС!B611),HYPERLINK("#РТУС!"&amp;CELL("адрес",Проверка!B611),"###")))</f>
        <v>заполнить</v>
      </c>
      <c r="C611" s="13" t="str">
        <f ca="1">IF(РТУС!C611="",HYPERLINK("#РТУС!"&amp;CELL("адрес",Проверка!C611),"заполнить"),IF(AND(ISNUMBER(РТУС!C611)=TRUE,РТУС!C611&gt;0,РТУС!C610=РТУС!C611),HYPERLINK("#Проверка!"&amp;CELL("адрес",Проверка!C611),РТУС!C611),HYPERLINK("#РТУС!"&amp;CELL("адрес",Проверка!C611),"###")))</f>
        <v>заполнить</v>
      </c>
      <c r="D611" s="13" t="str">
        <f>IF(РТУС!D611="","",РТУС!D611)</f>
        <v/>
      </c>
      <c r="E611" s="13" t="str">
        <f ca="1">IF(РТУС!E611="",HYPERLINK("#РТУС!"&amp;CELL("адрес",Проверка!E611),"заполнить"),IF(РТУС!E610=РТУС!E611,HYPERLINK("#Проверка!"&amp;CELL("адрес",Проверка!E611),РТУС!E611),HYPERLINK("#РТУС!"&amp;CELL("адрес",Проверка!E611),"###")))</f>
        <v>заполнить</v>
      </c>
      <c r="F611" s="13" t="str">
        <f ca="1">IF(РТУС!F611="",HYPERLINK("#РТУС!"&amp;CELL("адрес",Проверка!F611),"заполнить"),HYPERLINK("#Проверка!"&amp;CELL("адрес",Проверка!F611),РТУС!F611))</f>
        <v>заполнить</v>
      </c>
      <c r="G611" s="20" t="str">
        <f ca="1">IF(РТУС!G611="",HYPERLINK("#РТУС!"&amp;CELL("адрес",Проверка!G611),"заполнить"),IF(РТУС!G611="1",HYPERLINK("#Проверка!"&amp;CELL("адрес",Проверка!G611),"1"),IF(AND(ISNUMBER(РТУС!G611)=TRUE,РТУС!G611&lt;=1,РТУС!G611&gt;0),IF(SUMIF(РТУС!$A$4:$A$1000,A611,РТУС!$G$4:$G$1000)=1,HYPERLINK("#Проверка!"&amp;CELL("адрес",Проверка!G611),РТУС!G611),HYPERLINK("#РТУС!"&amp;CELL("адрес",Проверка!G611),"сумма долей ≠ 1")),HYPERLINK("#РТУС!"&amp;CELL("адрес",Проверка!G611),"###"))))</f>
        <v>заполнить</v>
      </c>
      <c r="H611" s="13" t="str">
        <f ca="1">IF(РТУС!H611="",HYPERLINK("#РТУС!"&amp;CELL("адрес",Проверка!H611),"заполнить"),IF(OR(РТУС!H611="Юрлицо",РТУС!H611="Физлицо",РТУС!H611="ИП"),HYPERLINK("#Проверка!"&amp;CELL("адрес",Проверка!H611),РТУС!H611),HYPERLINK("#РТУС!"&amp;CELL("адрес",Проверка!H611),"###")))</f>
        <v>заполнить</v>
      </c>
      <c r="I611" s="13" t="str">
        <f ca="1">IF(OR(РТУС!H611="Юрлицо",РТУС!H611="ИП"),IF(РТУС!I611="",HYPERLINK("#РТУС!"&amp;CELL("адрес",Проверка!I611),"заполнить"),IF(OR(LEN(РТУС!I611)=10,LEN(РТУС!I611)=12),HYPERLINK("#Проверка!"&amp;CELL("адрес",Проверка!I611),РТУС!I611),HYPERLINK("#РТУС!"&amp;CELL("адрес",Проверка!I611),"###"))),"")</f>
        <v/>
      </c>
      <c r="J611" s="15" t="str">
        <f ca="1">IF(РТУС!J611="","",IF(AND(LEN(РТУС!J611)=5,РТУС!J611&lt;TODAY()),HYPERLINK("#Проверка!"&amp;CELL("адрес",Проверка!J611),РТУС!J611),HYPERLINK("#РТУС!"&amp;CELL("адрес",Проверка!J611),"###")))</f>
        <v/>
      </c>
      <c r="K611" s="13" t="str">
        <f>IF(РТУС!K611="","",РТУС!K611)</f>
        <v/>
      </c>
      <c r="L611" s="13" t="str">
        <f ca="1">IF(OR(РТУС!H611="Физлицо",РТУС!H611="ИП"),IF(РТУС!L611="",HYPERLINK("#РТУС!"&amp;CELL("адрес",Проверка!L611),"заполнить"),IF(OR(РТУС!L611="Загранпаспорт гражданина РФ",РТУС!L611="Паспорт гражданина РФ",РТУС!L611="Иностранный паспорт",РТУС!L611="Свидетельство о рождении",РТУС!L611="Вид на жительство"),HYPERLINK("#Проверка!"&amp;CELL("адрес",Проверка!L611),РТУС!L611),HYPERLINK("#РТУС!"&amp;CELL("адрес",Проверка!L611),"###"))),"")</f>
        <v/>
      </c>
      <c r="M611" s="13" t="str">
        <f ca="1">IF(AND(OR(РТУС!L611="Паспорт гражданина РФ",РТУС!L611="Свидетельство о рождении"),РТУС!M611=""),HYPERLINK("#РТУС!"&amp;CELL("адрес",Проверка!M611),"заполнить"),IF(РТУС!L611="Паспорт гражданина РФ",IF(LEN(РТУС!M611)=4,HYPERLINK("#Проверка!"&amp;CELL("адрес",Проверка!M611),РТУС!M611),HYPERLINK("#РТУС!"&amp;CELL("адрес",Проверка!M611),"###")),IF(РТУС!L611="Свидетельство о рождении",HYPERLINK("#Проверка!"&amp;CELL("адрес",Проверка!M611),РТУС!M611),"")))</f>
        <v/>
      </c>
      <c r="N611" s="13" t="str">
        <f ca="1">IF(РТУС!L611="","",IF(РТУС!N611="",HYPERLINK("#РТУС!"&amp;CELL("адрес",Проверка!N611),"заполнить"),IF(OR(РТУС!L611="Паспорт гражданина РФ",РТУС!L611="Свидетельство о рождении"),IF(LEN(РТУС!N611)=6,HYPERLINK("#Проверка!"&amp;CELL("адрес",Проверка!N611),РТУС!N611),HYPERLINK("#РТУС!"&amp;CELL("адрес",Проверка!N611),"###")),HYPERLINK("#Проверка!"&amp;CELL("адрес",Проверка!N611),РТУС!N611))))</f>
        <v/>
      </c>
      <c r="O611" s="15" t="str">
        <f ca="1">IF(РТУС!L611="","",IF(РТУС!O611="",HYPERLINK("#РТУС!"&amp;CELL("адрес",Проверка!O611),"заполнить"),IF(AND(LEN(РТУС!O611)=5,РТУС!O611&lt;TODAY()),IF(РТУС!L611="Свидетельство о рождении",IF(РТУС!O611&gt;EDATE(TODAY(),-168),HYPERLINK("#Проверка!"&amp;CELL("адрес",Проверка!O611),РТУС!O611),HYPERLINK("#РТУС!"&amp;CELL("адрес",Проверка!O611),"недействительно")),HYPERLINK("#Проверка!"&amp;CELL("адрес",Проверка!O611),РТУС!O611)),HYPERLINK("#РТУС!"&amp;CELL("адрес",Проверка!O611),"###"))))</f>
        <v/>
      </c>
      <c r="P611" s="21" t="str">
        <f ca="1">IF(РТУС!L611="Паспорт гражданина РФ",IF(РТУС!P611="",HYPERLINK("#РТУС!"&amp;CELL("адрес",Проверка!P611),"заполнить"),HYPERLINK("#Проверка!"&amp;CELL("адрес",Проверка!P611),РТУС!P611)),"")</f>
        <v/>
      </c>
      <c r="Q611" s="13" t="str">
        <f ca="1">IF(РТУС!L611="Паспорт гражданина РФ",IF(РТУС!Q611="",HYPERLINK("#РТУС!"&amp;CELL("адрес",Проверка!Q611),"заполнить"),IF(LEN(РТУС!Q611)=7,HYPERLINK("#Проверка!"&amp;CELL("адрес",Проверка!Q611),РТУС!Q611),HYPERLINK("#РТУС!"&amp;CELL("адрес",Проверка!Q611),"###"))),"")</f>
        <v/>
      </c>
      <c r="R611" s="13" t="str">
        <f ca="1">IF(РТУС!R611="",HYPERLINK("#РТУС!"&amp;CELL("адрес",Проверка!R611),"заполнить"),HYPERLINK("#Проверка!"&amp;CELL("адрес",Проверка!R611),РТУС!R611))</f>
        <v>заполнить</v>
      </c>
      <c r="S611" s="13" t="str">
        <f>IF(РТУС!S611="","",РТУС!S611)</f>
        <v/>
      </c>
      <c r="T611" s="13" t="str">
        <f>IF(РТУС!T611="","",РТУС!T611)</f>
        <v/>
      </c>
      <c r="U611" s="13" t="str">
        <f>IF(РТУС!U611="","",РТУС!U611)</f>
        <v/>
      </c>
      <c r="V611" s="13" t="str">
        <f ca="1">IF(РТУС!V611="",HYPERLINK("#РТУС!"&amp;CELL("адрес",Проверка!V611),"заполнить"),IF(OR(РТУС!V611="Договор участия в долевом строительстве",РТУС!V611="Предварительный договор участия в долевом строительстве",РТУС!V611="Определение Арбитражного суда",РТУС!V611="Решение суда общей юрисдикции",РТУС!V611="Иные договоры"),HYPERLINK("#Проверка!"&amp;CELL("адрес",Проверка!V611),РТУС!V611),HYPERLINK("#РТУС!"&amp;CELL("адрес",Проверка!V611),"###")))</f>
        <v>заполнить</v>
      </c>
      <c r="W611" s="13" t="str">
        <f ca="1">IF(РТУС!W611="",HYPERLINK("#РТУС!"&amp;CELL("адрес",Проверка!W611),"заполнить"),HYPERLINK("#Проверка!"&amp;CELL("адрес",Проверка!W611),РТУС!W611))</f>
        <v>заполнить</v>
      </c>
      <c r="X611" s="15" t="str">
        <f ca="1">IF(РТУС!X611="",HYPERLINK("#РТУС!"&amp;CELL("адрес",Проверка!X611),"заполнить"),IF(AND(LEN(РТУС!X611)=5,РТУС!X611&lt;TODAY()),HYPERLINK("#Проверка!"&amp;CELL("адрес",Проверка!X611),РТУС!X611),HYPERLINK("#РТУС!"&amp;CELL("адрес",Проверка!X611),"###")))</f>
        <v>заполнить</v>
      </c>
      <c r="Y611" s="13" t="str">
        <f>IF(РТУС!Y611="","",РТУС!Y611)</f>
        <v/>
      </c>
      <c r="Z611" s="15" t="str">
        <f ca="1">IF(РТУС!Z611="","",IF(AND(LEN(РТУС!Z611)=5,РТУС!Z611&lt;TODAY()),HYPERLINK("#Проверка!"&amp;CELL("адрес",Проверка!Z611),РТУС!Z611),HYPERLINK("#РТУС!"&amp;CELL("адрес",Проверка!Z611),"###")))</f>
        <v/>
      </c>
      <c r="AA611" s="18" t="str">
        <f ca="1">IF(РТУС!AA611="",HYPERLINK("#РТУС!"&amp;CELL("адрес",Проверка!AA611),"заполнить"),IF(ISNUMBER(РТУС!AA611)=TRUE,HYPERLINK("#Проверка!"&amp;CELL("адрес",Проверка!AA611),РТУС!AA611),HYPERLINK("#РТУС!"&amp;CELL("адрес",Проверка!AA611),"###")))</f>
        <v>заполнить</v>
      </c>
      <c r="AB611" s="18" t="str">
        <f ca="1">IF(РТУС!AB611="",HYPERLINK("#РТУС!"&amp;CELL("адрес",Проверка!AB611),"заполнить"),IF(ISNUMBER(РТУС!AB611)=TRUE,HYPERLINK("#Проверка!"&amp;CELL("адрес",Проверка!AB611),РТУС!AB611),HYPERLINK("#РТУС!"&amp;CELL("адрес",Проверка!AB611),"###")))</f>
        <v>заполнить</v>
      </c>
      <c r="AC611" s="18" t="str">
        <f ca="1">IF(РТУС!AC611="","",IF(ISNUMBER(РТУС!AC611)=TRUE,HYPERLINK("#Проверка!"&amp;CELL("адрес",Проверка!AC611),РТУС!AC611),HYPERLINK("#РТУС!"&amp;CELL("адрес",Проверка!AC611),"###")))</f>
        <v/>
      </c>
      <c r="AD611" s="18" t="str">
        <f ca="1">IF(РТУС!AD611="","",IF(ISNUMBER(РТУС!AD611)=TRUE,HYPERLINK("#Проверка!"&amp;CELL("адрес",Проверка!AD611),РТУС!AD611),HYPERLINK("#РТУС!"&amp;CELL("адрес",Проверка!AD611),"###")))</f>
        <v/>
      </c>
      <c r="AE611" s="13" t="str">
        <f>IF(РТУС!AE611="","",РТУС!AE611)</f>
        <v/>
      </c>
      <c r="AF611" s="15" t="str">
        <f ca="1">IF(РТУС!AE611="","",IF(РТУС!AF611="",HYPERLINK("#РТУС!"&amp;CELL("адрес",Проверка!AF611),"заполнить"),IF(AND(LEN(РТУС!AF611)=5,РТУС!AF611&lt;TODAY()),HYPERLINK("#Проверка!"&amp;CELL("адрес",Проверка!AF611),РТУС!AF611),HYPERLINK("#РТУС!"&amp;CELL("адрес",Проверка!AF611),"###"))))</f>
        <v/>
      </c>
      <c r="AG611" s="13"/>
      <c r="AH611" s="15" t="str">
        <f ca="1">IF(РТУС!AE611="","",IF(РТУС!AH611="",HYPERLINK("#РТУС!"&amp;CELL("адрес",Проверка!AH611),"заполнить"),IF(AND(LEN(РТУС!AH611)=5,РТУС!AH611&lt;TODAY()),HYPERLINK("#Проверка!"&amp;CELL("адрес",Проверка!AH611),РТУС!AH611),HYPERLINK("#РТУС!"&amp;CELL("адрес",Проверка!AH611),"###"))))</f>
        <v/>
      </c>
      <c r="AI611" s="15" t="str">
        <f ca="1">IF(РТУС!AE611="","",IF(РТУС!AI611="",HYPERLINK("#РТУС!"&amp;CELL("адрес",Проверка!AI611),"заполнить"),HYPERLINK("#Проверка!"&amp;CELL("адрес",Проверка!AI611),РТУС!AI611)))</f>
        <v/>
      </c>
      <c r="AJ611" s="13" t="str">
        <f ca="1">IF(РТУС!AE611="","",IF(РТУС!AJ611="",HYPERLINK("#РТУС!"&amp;CELL("адрес",Проверка!AJ611),"заполнить"),IF(OR(РТУС!AJ611="Юрлицо",РТУС!AJ611="Физлицо",РТУС!AJ611="ИП"),HYPERLINK("#Проверка!"&amp;CELL("адрес",Проверка!AJ611),РТУС!AJ611),HYPERLINK("#РТУС!"&amp;CELL("адрес",Проверка!AJ611),"###"))))</f>
        <v/>
      </c>
      <c r="AK611" s="13" t="str">
        <f ca="1">IF(РТУС!AK611="",HYPERLINK("#РТУС!"&amp;CELL("адрес",Проверка!AK611),"заполнить"),IF(OR(РТУС!AK611="Квартира",РТУС!AK611="Кладовая",РТУС!AK611="Машино-место",РТУС!AK611="Нежилое помещение"),HYPERLINK("#Проверка!"&amp;CELL("адрес",Проверка!AK611),РТУС!AK611),HYPERLINK("#РТУС!"&amp;CELL("адрес",Проверка!AK611),"###")))</f>
        <v>заполнить</v>
      </c>
      <c r="AL611" s="13" t="str">
        <f ca="1">IF(РТУС!AL611="",HYPERLINK("#РТУС!"&amp;CELL("адрес",Проверка!AL611),"заполнить"),HYPERLINK("#Проверка!"&amp;CELL("адрес",Проверка!AL611),РТУС!AL611))</f>
        <v>заполнить</v>
      </c>
      <c r="AM611" s="18" t="str">
        <f ca="1">IF(РТУС!AM611="",HYPERLINK("#РТУС!"&amp;CELL("адрес",Проверка!AM611),"заполнить"),IF(ISNUMBER(РТУС!AM611)=TRUE,IF(РТУС!AK611="Нежилое помещение",IF(РТУС!AM611&gt;7,HYPERLINK("#РТУС!"&amp;CELL("адрес",Проверка!AM611),"не больше 7 кв.м."),РТУС!AM611),HYPERLINK("#Проверка!"&amp;CELL("адрес",Проверка!AM611),РТУС!AM611)),HYPERLINK("#РТУС!"&amp;CELL("адрес",Проверка!AM611),"###")))</f>
        <v>заполнить</v>
      </c>
      <c r="AN611" s="13" t="str">
        <f ca="1">IF(РТУС!AN611="",HYPERLINK("#РТУС!"&amp;CELL("адрес",Проверка!AN611),"заполнить"),IF(OR(РТУС!AN611="Общая площадь помещения",РТУС!AN611="Общая приведенная площадь жилого помещения",РТУС!AN611="Общая площадь жилого помещения с учетом лоджий, балконов, террас и веранд"),HYPERLINK("#Проверка!"&amp;CELL("адрес",Проверка!AN611),РТУС!AN611),HYPERLINK("#РТУС!"&amp;CELL("адрес",Проверка!AN611),"###")))</f>
        <v>заполнить</v>
      </c>
      <c r="AO611" s="13" t="str">
        <f ca="1">IF(OR(РТУС!AK611="Квартира",РТУС!A611="Нежилое помещение"),IF(РТУС!AO611="",HYPERLINK("#РТУС!"&amp;CELL("адрес",Проверка!AO611),"заполнить"),IF(ISNUMBER(РТУС!AO611)=TRUE,HYPERLINK("#Проверка!"&amp;CELL("адрес",Проверка!AO611),РТУС!AO611),HYPERLINK("#РТУС!"&amp;CELL("адрес",Проверка!AO611),"###"))),"")</f>
        <v/>
      </c>
      <c r="AP611" s="13" t="str">
        <f>IF(РТУС!AP611="","",РТУС!AP611)</f>
        <v/>
      </c>
      <c r="AQ611" s="13" t="str">
        <f ca="1">IF(РТУС!AQ611="",HYPERLINK("#РТУС!"&amp;CELL("адрес",Проверка!AQ611),"заполнить"),HYPERLINK("#Проверка!"&amp;CELL("адрес",Проверка!AQ611),РТУС!AQ611))</f>
        <v>заполнить</v>
      </c>
      <c r="AR611" s="18" t="str">
        <f ca="1">IF(РТУС!AR611="",HYPERLINK("#РТУС!"&amp;CELL("адрес",Проверка!AR611),"заполнить"),IF(ISNUMBER(РТУС!AR611)=FALSE,HYPERLINK("#РТУС!"&amp;CELL("адрес",Проверка!AR611),"###"),IF(РТУС!G611="1",IF(РТУС!AB611=РТУС!AR611+РТУС!AU611,HYPERLINK("#Проверка!"&amp;CELL("адрес",Проверка!AR611),РТУС!AR611),HYPERLINK("#РТУС!"&amp;CELL("адрес",Проверка!AR611),"сверить суммы")),IF(РТУС!AB611=(SUMIF(РТУС!$A$4:$A$1000,A611,РТУС!$AR$4:$AR$1000)+SUMIF(РТУС!$A$4:$A$1000,A611,РТУС!$AU$4:$AU$1000)),HYPERLINK("#Проверка!"&amp;CELL("адрес",Проверка!AR611),РТУС!AR611),HYPERLINK("#РТУС!"&amp;CELL("адрес",Проверка!AR611),"сверить суммы")))))</f>
        <v>заполнить</v>
      </c>
      <c r="AS611" s="13" t="str">
        <f>IF(РТУС!AS611="","",РТУС!AS611)</f>
        <v/>
      </c>
      <c r="AT611" s="18" t="str">
        <f ca="1">IF(РТУС!AT611="",HYPERLINK("#РТУС!"&amp;CELL("адрес",Проверка!AT611),"заполнить"),IF(ISNUMBER(РТУС!AT611)=FALSE,HYPERLINK("#РТУС!"&amp;CELL("адрес",Проверка!AT611),"###"),IF(РТУС!AT611=РТУС!AR611,HYPERLINK("#Проверка!"&amp;CELL("адрес",Проверка!AT611),РТУС!AT611),HYPERLINK("#РТУС!"&amp;CELL("адрес",Проверка!AT611),"сверить суммы"))))</f>
        <v>заполнить</v>
      </c>
      <c r="AU611" s="18" t="str">
        <f ca="1">IF(РТУС!AU611="",HYPERLINK("#РТУС!"&amp;CELL("адрес",Проверка!AU611),"заполнить"),IF(ISNUMBER(РТУС!AU611)=FALSE,HYPERLINK("#РТУС!"&amp;CELL("адрес",Проверка!AU611),"###"),IF(РТУС!G611="1",IF(РТУС!AB611=РТУС!AR611+РТУС!AU611,HYPERLINK("#Проверка!"&amp;CELL("адрес",Проверка!AU611),РТУС!AU611),HYPERLINK("#РТУС!"&amp;CELL("адрес",Проверка!AU611),"сверить суммы")),IF(РТУС!AB611=(SUMIF(РТУС!$A$4:$A$1000,A611,РТУС!$AR$4:$AR$1000)+SUMIF(РТУС!$A$4:$A$1000,A611,РТУС!$AU$4:$AU$1000)),HYPERLINK("#Проверка!"&amp;CELL("адрес",Проверка!AU611),РТУС!AU611),HYPERLINK("#РТУС!"&amp;CELL("адрес",Проверка!AU611),"сверить суммы")))))</f>
        <v>заполнить</v>
      </c>
      <c r="AV611" s="13" t="str">
        <f ca="1">IF(РТУС!AV611="",HYPERLINK("#РТУС!"&amp;CELL("адрес",Проверка!AV611),"заполнить"),IF(OR(РТУС!AV611="Требование о передаче жилого помещения",РТУС!AV611="Требование о передаче машино-места",РТУС!AV611="Требования о передаче нежилого помещения",РТУС!AV611="Денежные требования"),HYPERLINK("#Проверка!"&amp;CELL("адрес",Проверка!AV611),РТУС!AV611),HYPERLINK("#РТУС!"&amp;CELL("адрес",Проверка!AV611),"###")))</f>
        <v>заполнить</v>
      </c>
      <c r="AW611" s="13" t="str">
        <f ca="1">IF(РТУС!AW611="",HYPERLINK("#РТУС!"&amp;CELL("адрес",Проверка!AW611),"заполнить"),IF(OR(РТУС!AW611="Включен в полном объеме",РТУС!AW611="Включен частично"),HYPERLINK("#Проверка!"&amp;CELL("адрес",Проверка!AW611),РТУС!AW611),HYPERLINK("#РТУС!"&amp;CELL("адрес",Проверка!AW611),"###")))</f>
        <v>заполнить</v>
      </c>
      <c r="AX611" s="15" t="str">
        <f ca="1">IF(РТУС!AX611="",HYPERLINK("#РТУС!"&amp;CELL("адрес",Проверка!AX611),"заполнить"),IF(AND(LEN(РТУС!AX611)=5,РТУС!AX611&lt;TODAY()),HYPERLINK("#Проверка!"&amp;CELL("адрес",Проверка!AX611),РТУС!AX611),HYPERLINK("#РТУС!"&amp;CELL("адрес",Проверка!AX611),"###")))</f>
        <v>заполнить</v>
      </c>
      <c r="AY611" s="15" t="str">
        <f ca="1">IF(РТУС!AY611="",HYPERLINK("#РТУС!"&amp;CELL("адрес",Проверка!AY611),"заполнить"),IF(AND(LEN(РТУС!AY611)=5,РТУС!AY611&lt;TODAY()),HYPERLINK("#Проверка!"&amp;CELL("адрес",Проверка!AY611),РТУС!AY611),HYPERLINK("#РТУС!"&amp;CELL("адрес",Проверка!AY611),"###")))</f>
        <v>заполнить</v>
      </c>
    </row>
    <row r="612" spans="1:51" x14ac:dyDescent="0.25">
      <c r="A612" s="10" t="str">
        <f>РТУС!A612</f>
        <v>.</v>
      </c>
      <c r="B612" s="13" t="str">
        <f ca="1">IF(РТУС!B612="",HYPERLINK("#РТУС!"&amp;CELL("адрес",Проверка!B612),"заполнить"),IF(AND(LEN(РТУС!B612)=10,РТУС!B611=РТУС!B612),HYPERLINK("#Проверка!"&amp;CELL("адрес",Проверка!B612),РТУС!B612),HYPERLINK("#РТУС!"&amp;CELL("адрес",Проверка!B612),"###")))</f>
        <v>заполнить</v>
      </c>
      <c r="C612" s="13" t="str">
        <f ca="1">IF(РТУС!C612="",HYPERLINK("#РТУС!"&amp;CELL("адрес",Проверка!C612),"заполнить"),IF(AND(ISNUMBER(РТУС!C612)=TRUE,РТУС!C612&gt;0,РТУС!C611=РТУС!C612),HYPERLINK("#Проверка!"&amp;CELL("адрес",Проверка!C612),РТУС!C612),HYPERLINK("#РТУС!"&amp;CELL("адрес",Проверка!C612),"###")))</f>
        <v>заполнить</v>
      </c>
      <c r="D612" s="13" t="str">
        <f>IF(РТУС!D612="","",РТУС!D612)</f>
        <v/>
      </c>
      <c r="E612" s="13" t="str">
        <f ca="1">IF(РТУС!E612="",HYPERLINK("#РТУС!"&amp;CELL("адрес",Проверка!E612),"заполнить"),IF(РТУС!E611=РТУС!E612,HYPERLINK("#Проверка!"&amp;CELL("адрес",Проверка!E612),РТУС!E612),HYPERLINK("#РТУС!"&amp;CELL("адрес",Проверка!E612),"###")))</f>
        <v>заполнить</v>
      </c>
      <c r="F612" s="13" t="str">
        <f ca="1">IF(РТУС!F612="",HYPERLINK("#РТУС!"&amp;CELL("адрес",Проверка!F612),"заполнить"),HYPERLINK("#Проверка!"&amp;CELL("адрес",Проверка!F612),РТУС!F612))</f>
        <v>заполнить</v>
      </c>
      <c r="G612" s="20" t="str">
        <f ca="1">IF(РТУС!G612="",HYPERLINK("#РТУС!"&amp;CELL("адрес",Проверка!G612),"заполнить"),IF(РТУС!G612="1",HYPERLINK("#Проверка!"&amp;CELL("адрес",Проверка!G612),"1"),IF(AND(ISNUMBER(РТУС!G612)=TRUE,РТУС!G612&lt;=1,РТУС!G612&gt;0),IF(SUMIF(РТУС!$A$4:$A$1000,A612,РТУС!$G$4:$G$1000)=1,HYPERLINK("#Проверка!"&amp;CELL("адрес",Проверка!G612),РТУС!G612),HYPERLINK("#РТУС!"&amp;CELL("адрес",Проверка!G612),"сумма долей ≠ 1")),HYPERLINK("#РТУС!"&amp;CELL("адрес",Проверка!G612),"###"))))</f>
        <v>заполнить</v>
      </c>
      <c r="H612" s="13" t="str">
        <f ca="1">IF(РТУС!H612="",HYPERLINK("#РТУС!"&amp;CELL("адрес",Проверка!H612),"заполнить"),IF(OR(РТУС!H612="Юрлицо",РТУС!H612="Физлицо",РТУС!H612="ИП"),HYPERLINK("#Проверка!"&amp;CELL("адрес",Проверка!H612),РТУС!H612),HYPERLINK("#РТУС!"&amp;CELL("адрес",Проверка!H612),"###")))</f>
        <v>заполнить</v>
      </c>
      <c r="I612" s="13" t="str">
        <f ca="1">IF(OR(РТУС!H612="Юрлицо",РТУС!H612="ИП"),IF(РТУС!I612="",HYPERLINK("#РТУС!"&amp;CELL("адрес",Проверка!I612),"заполнить"),IF(OR(LEN(РТУС!I612)=10,LEN(РТУС!I612)=12),HYPERLINK("#Проверка!"&amp;CELL("адрес",Проверка!I612),РТУС!I612),HYPERLINK("#РТУС!"&amp;CELL("адрес",Проверка!I612),"###"))),"")</f>
        <v/>
      </c>
      <c r="J612" s="15" t="str">
        <f ca="1">IF(РТУС!J612="","",IF(AND(LEN(РТУС!J612)=5,РТУС!J612&lt;TODAY()),HYPERLINK("#Проверка!"&amp;CELL("адрес",Проверка!J612),РТУС!J612),HYPERLINK("#РТУС!"&amp;CELL("адрес",Проверка!J612),"###")))</f>
        <v/>
      </c>
      <c r="K612" s="13" t="str">
        <f>IF(РТУС!K612="","",РТУС!K612)</f>
        <v/>
      </c>
      <c r="L612" s="13" t="str">
        <f ca="1">IF(OR(РТУС!H612="Физлицо",РТУС!H612="ИП"),IF(РТУС!L612="",HYPERLINK("#РТУС!"&amp;CELL("адрес",Проверка!L612),"заполнить"),IF(OR(РТУС!L612="Загранпаспорт гражданина РФ",РТУС!L612="Паспорт гражданина РФ",РТУС!L612="Иностранный паспорт",РТУС!L612="Свидетельство о рождении",РТУС!L612="Вид на жительство"),HYPERLINK("#Проверка!"&amp;CELL("адрес",Проверка!L612),РТУС!L612),HYPERLINK("#РТУС!"&amp;CELL("адрес",Проверка!L612),"###"))),"")</f>
        <v/>
      </c>
      <c r="M612" s="13" t="str">
        <f ca="1">IF(AND(OR(РТУС!L612="Паспорт гражданина РФ",РТУС!L612="Свидетельство о рождении"),РТУС!M612=""),HYPERLINK("#РТУС!"&amp;CELL("адрес",Проверка!M612),"заполнить"),IF(РТУС!L612="Паспорт гражданина РФ",IF(LEN(РТУС!M612)=4,HYPERLINK("#Проверка!"&amp;CELL("адрес",Проверка!M612),РТУС!M612),HYPERLINK("#РТУС!"&amp;CELL("адрес",Проверка!M612),"###")),IF(РТУС!L612="Свидетельство о рождении",HYPERLINK("#Проверка!"&amp;CELL("адрес",Проверка!M612),РТУС!M612),"")))</f>
        <v/>
      </c>
      <c r="N612" s="13" t="str">
        <f ca="1">IF(РТУС!L612="","",IF(РТУС!N612="",HYPERLINK("#РТУС!"&amp;CELL("адрес",Проверка!N612),"заполнить"),IF(OR(РТУС!L612="Паспорт гражданина РФ",РТУС!L612="Свидетельство о рождении"),IF(LEN(РТУС!N612)=6,HYPERLINK("#Проверка!"&amp;CELL("адрес",Проверка!N612),РТУС!N612),HYPERLINK("#РТУС!"&amp;CELL("адрес",Проверка!N612),"###")),HYPERLINK("#Проверка!"&amp;CELL("адрес",Проверка!N612),РТУС!N612))))</f>
        <v/>
      </c>
      <c r="O612" s="15" t="str">
        <f ca="1">IF(РТУС!L612="","",IF(РТУС!O612="",HYPERLINK("#РТУС!"&amp;CELL("адрес",Проверка!O612),"заполнить"),IF(AND(LEN(РТУС!O612)=5,РТУС!O612&lt;TODAY()),IF(РТУС!L612="Свидетельство о рождении",IF(РТУС!O612&gt;EDATE(TODAY(),-168),HYPERLINK("#Проверка!"&amp;CELL("адрес",Проверка!O612),РТУС!O612),HYPERLINK("#РТУС!"&amp;CELL("адрес",Проверка!O612),"недействительно")),HYPERLINK("#Проверка!"&amp;CELL("адрес",Проверка!O612),РТУС!O612)),HYPERLINK("#РТУС!"&amp;CELL("адрес",Проверка!O612),"###"))))</f>
        <v/>
      </c>
      <c r="P612" s="21" t="str">
        <f ca="1">IF(РТУС!L612="Паспорт гражданина РФ",IF(РТУС!P612="",HYPERLINK("#РТУС!"&amp;CELL("адрес",Проверка!P612),"заполнить"),HYPERLINK("#Проверка!"&amp;CELL("адрес",Проверка!P612),РТУС!P612)),"")</f>
        <v/>
      </c>
      <c r="Q612" s="13" t="str">
        <f ca="1">IF(РТУС!L612="Паспорт гражданина РФ",IF(РТУС!Q612="",HYPERLINK("#РТУС!"&amp;CELL("адрес",Проверка!Q612),"заполнить"),IF(LEN(РТУС!Q612)=7,HYPERLINK("#Проверка!"&amp;CELL("адрес",Проверка!Q612),РТУС!Q612),HYPERLINK("#РТУС!"&amp;CELL("адрес",Проверка!Q612),"###"))),"")</f>
        <v/>
      </c>
      <c r="R612" s="13" t="str">
        <f ca="1">IF(РТУС!R612="",HYPERLINK("#РТУС!"&amp;CELL("адрес",Проверка!R612),"заполнить"),HYPERLINK("#Проверка!"&amp;CELL("адрес",Проверка!R612),РТУС!R612))</f>
        <v>заполнить</v>
      </c>
      <c r="S612" s="13" t="str">
        <f>IF(РТУС!S612="","",РТУС!S612)</f>
        <v/>
      </c>
      <c r="T612" s="13" t="str">
        <f>IF(РТУС!T612="","",РТУС!T612)</f>
        <v/>
      </c>
      <c r="U612" s="13" t="str">
        <f>IF(РТУС!U612="","",РТУС!U612)</f>
        <v/>
      </c>
      <c r="V612" s="13" t="str">
        <f ca="1">IF(РТУС!V612="",HYPERLINK("#РТУС!"&amp;CELL("адрес",Проверка!V612),"заполнить"),IF(OR(РТУС!V612="Договор участия в долевом строительстве",РТУС!V612="Предварительный договор участия в долевом строительстве",РТУС!V612="Определение Арбитражного суда",РТУС!V612="Решение суда общей юрисдикции",РТУС!V612="Иные договоры"),HYPERLINK("#Проверка!"&amp;CELL("адрес",Проверка!V612),РТУС!V612),HYPERLINK("#РТУС!"&amp;CELL("адрес",Проверка!V612),"###")))</f>
        <v>заполнить</v>
      </c>
      <c r="W612" s="13" t="str">
        <f ca="1">IF(РТУС!W612="",HYPERLINK("#РТУС!"&amp;CELL("адрес",Проверка!W612),"заполнить"),HYPERLINK("#Проверка!"&amp;CELL("адрес",Проверка!W612),РТУС!W612))</f>
        <v>заполнить</v>
      </c>
      <c r="X612" s="15" t="str">
        <f ca="1">IF(РТУС!X612="",HYPERLINK("#РТУС!"&amp;CELL("адрес",Проверка!X612),"заполнить"),IF(AND(LEN(РТУС!X612)=5,РТУС!X612&lt;TODAY()),HYPERLINK("#Проверка!"&amp;CELL("адрес",Проверка!X612),РТУС!X612),HYPERLINK("#РТУС!"&amp;CELL("адрес",Проверка!X612),"###")))</f>
        <v>заполнить</v>
      </c>
      <c r="Y612" s="13" t="str">
        <f>IF(РТУС!Y612="","",РТУС!Y612)</f>
        <v/>
      </c>
      <c r="Z612" s="15" t="str">
        <f ca="1">IF(РТУС!Z612="","",IF(AND(LEN(РТУС!Z612)=5,РТУС!Z612&lt;TODAY()),HYPERLINK("#Проверка!"&amp;CELL("адрес",Проверка!Z612),РТУС!Z612),HYPERLINK("#РТУС!"&amp;CELL("адрес",Проверка!Z612),"###")))</f>
        <v/>
      </c>
      <c r="AA612" s="18" t="str">
        <f ca="1">IF(РТУС!AA612="",HYPERLINK("#РТУС!"&amp;CELL("адрес",Проверка!AA612),"заполнить"),IF(ISNUMBER(РТУС!AA612)=TRUE,HYPERLINK("#Проверка!"&amp;CELL("адрес",Проверка!AA612),РТУС!AA612),HYPERLINK("#РТУС!"&amp;CELL("адрес",Проверка!AA612),"###")))</f>
        <v>заполнить</v>
      </c>
      <c r="AB612" s="18" t="str">
        <f ca="1">IF(РТУС!AB612="",HYPERLINK("#РТУС!"&amp;CELL("адрес",Проверка!AB612),"заполнить"),IF(ISNUMBER(РТУС!AB612)=TRUE,HYPERLINK("#Проверка!"&amp;CELL("адрес",Проверка!AB612),РТУС!AB612),HYPERLINK("#РТУС!"&amp;CELL("адрес",Проверка!AB612),"###")))</f>
        <v>заполнить</v>
      </c>
      <c r="AC612" s="18" t="str">
        <f ca="1">IF(РТУС!AC612="","",IF(ISNUMBER(РТУС!AC612)=TRUE,HYPERLINK("#Проверка!"&amp;CELL("адрес",Проверка!AC612),РТУС!AC612),HYPERLINK("#РТУС!"&amp;CELL("адрес",Проверка!AC612),"###")))</f>
        <v/>
      </c>
      <c r="AD612" s="18" t="str">
        <f ca="1">IF(РТУС!AD612="","",IF(ISNUMBER(РТУС!AD612)=TRUE,HYPERLINK("#Проверка!"&amp;CELL("адрес",Проверка!AD612),РТУС!AD612),HYPERLINK("#РТУС!"&amp;CELL("адрес",Проверка!AD612),"###")))</f>
        <v/>
      </c>
      <c r="AE612" s="13" t="str">
        <f>IF(РТУС!AE612="","",РТУС!AE612)</f>
        <v/>
      </c>
      <c r="AF612" s="15" t="str">
        <f ca="1">IF(РТУС!AE612="","",IF(РТУС!AF612="",HYPERLINK("#РТУС!"&amp;CELL("адрес",Проверка!AF612),"заполнить"),IF(AND(LEN(РТУС!AF612)=5,РТУС!AF612&lt;TODAY()),HYPERLINK("#Проверка!"&amp;CELL("адрес",Проверка!AF612),РТУС!AF612),HYPERLINK("#РТУС!"&amp;CELL("адрес",Проверка!AF612),"###"))))</f>
        <v/>
      </c>
      <c r="AG612" s="13"/>
      <c r="AH612" s="15" t="str">
        <f ca="1">IF(РТУС!AE612="","",IF(РТУС!AH612="",HYPERLINK("#РТУС!"&amp;CELL("адрес",Проверка!AH612),"заполнить"),IF(AND(LEN(РТУС!AH612)=5,РТУС!AH612&lt;TODAY()),HYPERLINK("#Проверка!"&amp;CELL("адрес",Проверка!AH612),РТУС!AH612),HYPERLINK("#РТУС!"&amp;CELL("адрес",Проверка!AH612),"###"))))</f>
        <v/>
      </c>
      <c r="AI612" s="15" t="str">
        <f ca="1">IF(РТУС!AE612="","",IF(РТУС!AI612="",HYPERLINK("#РТУС!"&amp;CELL("адрес",Проверка!AI612),"заполнить"),HYPERLINK("#Проверка!"&amp;CELL("адрес",Проверка!AI612),РТУС!AI612)))</f>
        <v/>
      </c>
      <c r="AJ612" s="13" t="str">
        <f ca="1">IF(РТУС!AE612="","",IF(РТУС!AJ612="",HYPERLINK("#РТУС!"&amp;CELL("адрес",Проверка!AJ612),"заполнить"),IF(OR(РТУС!AJ612="Юрлицо",РТУС!AJ612="Физлицо",РТУС!AJ612="ИП"),HYPERLINK("#Проверка!"&amp;CELL("адрес",Проверка!AJ612),РТУС!AJ612),HYPERLINK("#РТУС!"&amp;CELL("адрес",Проверка!AJ612),"###"))))</f>
        <v/>
      </c>
      <c r="AK612" s="13" t="str">
        <f ca="1">IF(РТУС!AK612="",HYPERLINK("#РТУС!"&amp;CELL("адрес",Проверка!AK612),"заполнить"),IF(OR(РТУС!AK612="Квартира",РТУС!AK612="Кладовая",РТУС!AK612="Машино-место",РТУС!AK612="Нежилое помещение"),HYPERLINK("#Проверка!"&amp;CELL("адрес",Проверка!AK612),РТУС!AK612),HYPERLINK("#РТУС!"&amp;CELL("адрес",Проверка!AK612),"###")))</f>
        <v>заполнить</v>
      </c>
      <c r="AL612" s="13" t="str">
        <f ca="1">IF(РТУС!AL612="",HYPERLINK("#РТУС!"&amp;CELL("адрес",Проверка!AL612),"заполнить"),HYPERLINK("#Проверка!"&amp;CELL("адрес",Проверка!AL612),РТУС!AL612))</f>
        <v>заполнить</v>
      </c>
      <c r="AM612" s="18" t="str">
        <f ca="1">IF(РТУС!AM612="",HYPERLINK("#РТУС!"&amp;CELL("адрес",Проверка!AM612),"заполнить"),IF(ISNUMBER(РТУС!AM612)=TRUE,IF(РТУС!AK612="Нежилое помещение",IF(РТУС!AM612&gt;7,HYPERLINK("#РТУС!"&amp;CELL("адрес",Проверка!AM612),"не больше 7 кв.м."),РТУС!AM612),HYPERLINK("#Проверка!"&amp;CELL("адрес",Проверка!AM612),РТУС!AM612)),HYPERLINK("#РТУС!"&amp;CELL("адрес",Проверка!AM612),"###")))</f>
        <v>заполнить</v>
      </c>
      <c r="AN612" s="13" t="str">
        <f ca="1">IF(РТУС!AN612="",HYPERLINK("#РТУС!"&amp;CELL("адрес",Проверка!AN612),"заполнить"),IF(OR(РТУС!AN612="Общая площадь помещения",РТУС!AN612="Общая приведенная площадь жилого помещения",РТУС!AN612="Общая площадь жилого помещения с учетом лоджий, балконов, террас и веранд"),HYPERLINK("#Проверка!"&amp;CELL("адрес",Проверка!AN612),РТУС!AN612),HYPERLINK("#РТУС!"&amp;CELL("адрес",Проверка!AN612),"###")))</f>
        <v>заполнить</v>
      </c>
      <c r="AO612" s="13" t="str">
        <f ca="1">IF(OR(РТУС!AK612="Квартира",РТУС!A612="Нежилое помещение"),IF(РТУС!AO612="",HYPERLINK("#РТУС!"&amp;CELL("адрес",Проверка!AO612),"заполнить"),IF(ISNUMBER(РТУС!AO612)=TRUE,HYPERLINK("#Проверка!"&amp;CELL("адрес",Проверка!AO612),РТУС!AO612),HYPERLINK("#РТУС!"&amp;CELL("адрес",Проверка!AO612),"###"))),"")</f>
        <v/>
      </c>
      <c r="AP612" s="13" t="str">
        <f>IF(РТУС!AP612="","",РТУС!AP612)</f>
        <v/>
      </c>
      <c r="AQ612" s="13" t="str">
        <f ca="1">IF(РТУС!AQ612="",HYPERLINK("#РТУС!"&amp;CELL("адрес",Проверка!AQ612),"заполнить"),HYPERLINK("#Проверка!"&amp;CELL("адрес",Проверка!AQ612),РТУС!AQ612))</f>
        <v>заполнить</v>
      </c>
      <c r="AR612" s="18" t="str">
        <f ca="1">IF(РТУС!AR612="",HYPERLINK("#РТУС!"&amp;CELL("адрес",Проверка!AR612),"заполнить"),IF(ISNUMBER(РТУС!AR612)=FALSE,HYPERLINK("#РТУС!"&amp;CELL("адрес",Проверка!AR612),"###"),IF(РТУС!G612="1",IF(РТУС!AB612=РТУС!AR612+РТУС!AU612,HYPERLINK("#Проверка!"&amp;CELL("адрес",Проверка!AR612),РТУС!AR612),HYPERLINK("#РТУС!"&amp;CELL("адрес",Проверка!AR612),"сверить суммы")),IF(РТУС!AB612=(SUMIF(РТУС!$A$4:$A$1000,A612,РТУС!$AR$4:$AR$1000)+SUMIF(РТУС!$A$4:$A$1000,A612,РТУС!$AU$4:$AU$1000)),HYPERLINK("#Проверка!"&amp;CELL("адрес",Проверка!AR612),РТУС!AR612),HYPERLINK("#РТУС!"&amp;CELL("адрес",Проверка!AR612),"сверить суммы")))))</f>
        <v>заполнить</v>
      </c>
      <c r="AS612" s="13" t="str">
        <f>IF(РТУС!AS612="","",РТУС!AS612)</f>
        <v/>
      </c>
      <c r="AT612" s="18" t="str">
        <f ca="1">IF(РТУС!AT612="",HYPERLINK("#РТУС!"&amp;CELL("адрес",Проверка!AT612),"заполнить"),IF(ISNUMBER(РТУС!AT612)=FALSE,HYPERLINK("#РТУС!"&amp;CELL("адрес",Проверка!AT612),"###"),IF(РТУС!AT612=РТУС!AR612,HYPERLINK("#Проверка!"&amp;CELL("адрес",Проверка!AT612),РТУС!AT612),HYPERLINK("#РТУС!"&amp;CELL("адрес",Проверка!AT612),"сверить суммы"))))</f>
        <v>заполнить</v>
      </c>
      <c r="AU612" s="18" t="str">
        <f ca="1">IF(РТУС!AU612="",HYPERLINK("#РТУС!"&amp;CELL("адрес",Проверка!AU612),"заполнить"),IF(ISNUMBER(РТУС!AU612)=FALSE,HYPERLINK("#РТУС!"&amp;CELL("адрес",Проверка!AU612),"###"),IF(РТУС!G612="1",IF(РТУС!AB612=РТУС!AR612+РТУС!AU612,HYPERLINK("#Проверка!"&amp;CELL("адрес",Проверка!AU612),РТУС!AU612),HYPERLINK("#РТУС!"&amp;CELL("адрес",Проверка!AU612),"сверить суммы")),IF(РТУС!AB612=(SUMIF(РТУС!$A$4:$A$1000,A612,РТУС!$AR$4:$AR$1000)+SUMIF(РТУС!$A$4:$A$1000,A612,РТУС!$AU$4:$AU$1000)),HYPERLINK("#Проверка!"&amp;CELL("адрес",Проверка!AU612),РТУС!AU612),HYPERLINK("#РТУС!"&amp;CELL("адрес",Проверка!AU612),"сверить суммы")))))</f>
        <v>заполнить</v>
      </c>
      <c r="AV612" s="13" t="str">
        <f ca="1">IF(РТУС!AV612="",HYPERLINK("#РТУС!"&amp;CELL("адрес",Проверка!AV612),"заполнить"),IF(OR(РТУС!AV612="Требование о передаче жилого помещения",РТУС!AV612="Требование о передаче машино-места",РТУС!AV612="Требования о передаче нежилого помещения",РТУС!AV612="Денежные требования"),HYPERLINK("#Проверка!"&amp;CELL("адрес",Проверка!AV612),РТУС!AV612),HYPERLINK("#РТУС!"&amp;CELL("адрес",Проверка!AV612),"###")))</f>
        <v>заполнить</v>
      </c>
      <c r="AW612" s="13" t="str">
        <f ca="1">IF(РТУС!AW612="",HYPERLINK("#РТУС!"&amp;CELL("адрес",Проверка!AW612),"заполнить"),IF(OR(РТУС!AW612="Включен в полном объеме",РТУС!AW612="Включен частично"),HYPERLINK("#Проверка!"&amp;CELL("адрес",Проверка!AW612),РТУС!AW612),HYPERLINK("#РТУС!"&amp;CELL("адрес",Проверка!AW612),"###")))</f>
        <v>заполнить</v>
      </c>
      <c r="AX612" s="15" t="str">
        <f ca="1">IF(РТУС!AX612="",HYPERLINK("#РТУС!"&amp;CELL("адрес",Проверка!AX612),"заполнить"),IF(AND(LEN(РТУС!AX612)=5,РТУС!AX612&lt;TODAY()),HYPERLINK("#Проверка!"&amp;CELL("адрес",Проверка!AX612),РТУС!AX612),HYPERLINK("#РТУС!"&amp;CELL("адрес",Проверка!AX612),"###")))</f>
        <v>заполнить</v>
      </c>
      <c r="AY612" s="15" t="str">
        <f ca="1">IF(РТУС!AY612="",HYPERLINK("#РТУС!"&amp;CELL("адрес",Проверка!AY612),"заполнить"),IF(AND(LEN(РТУС!AY612)=5,РТУС!AY612&lt;TODAY()),HYPERLINK("#Проверка!"&amp;CELL("адрес",Проверка!AY612),РТУС!AY612),HYPERLINK("#РТУС!"&amp;CELL("адрес",Проверка!AY612),"###")))</f>
        <v>заполнить</v>
      </c>
    </row>
    <row r="613" spans="1:51" x14ac:dyDescent="0.25">
      <c r="A613" s="10" t="str">
        <f>РТУС!A613</f>
        <v>.</v>
      </c>
      <c r="B613" s="13" t="str">
        <f ca="1">IF(РТУС!B613="",HYPERLINK("#РТУС!"&amp;CELL("адрес",Проверка!B613),"заполнить"),IF(AND(LEN(РТУС!B613)=10,РТУС!B612=РТУС!B613),HYPERLINK("#Проверка!"&amp;CELL("адрес",Проверка!B613),РТУС!B613),HYPERLINK("#РТУС!"&amp;CELL("адрес",Проверка!B613),"###")))</f>
        <v>заполнить</v>
      </c>
      <c r="C613" s="13" t="str">
        <f ca="1">IF(РТУС!C613="",HYPERLINK("#РТУС!"&amp;CELL("адрес",Проверка!C613),"заполнить"),IF(AND(ISNUMBER(РТУС!C613)=TRUE,РТУС!C613&gt;0,РТУС!C612=РТУС!C613),HYPERLINK("#Проверка!"&amp;CELL("адрес",Проверка!C613),РТУС!C613),HYPERLINK("#РТУС!"&amp;CELL("адрес",Проверка!C613),"###")))</f>
        <v>заполнить</v>
      </c>
      <c r="D613" s="13" t="str">
        <f>IF(РТУС!D613="","",РТУС!D613)</f>
        <v/>
      </c>
      <c r="E613" s="13" t="str">
        <f ca="1">IF(РТУС!E613="",HYPERLINK("#РТУС!"&amp;CELL("адрес",Проверка!E613),"заполнить"),IF(РТУС!E612=РТУС!E613,HYPERLINK("#Проверка!"&amp;CELL("адрес",Проверка!E613),РТУС!E613),HYPERLINK("#РТУС!"&amp;CELL("адрес",Проверка!E613),"###")))</f>
        <v>заполнить</v>
      </c>
      <c r="F613" s="13" t="str">
        <f ca="1">IF(РТУС!F613="",HYPERLINK("#РТУС!"&amp;CELL("адрес",Проверка!F613),"заполнить"),HYPERLINK("#Проверка!"&amp;CELL("адрес",Проверка!F613),РТУС!F613))</f>
        <v>заполнить</v>
      </c>
      <c r="G613" s="20" t="str">
        <f ca="1">IF(РТУС!G613="",HYPERLINK("#РТУС!"&amp;CELL("адрес",Проверка!G613),"заполнить"),IF(РТУС!G613="1",HYPERLINK("#Проверка!"&amp;CELL("адрес",Проверка!G613),"1"),IF(AND(ISNUMBER(РТУС!G613)=TRUE,РТУС!G613&lt;=1,РТУС!G613&gt;0),IF(SUMIF(РТУС!$A$4:$A$1000,A613,РТУС!$G$4:$G$1000)=1,HYPERLINK("#Проверка!"&amp;CELL("адрес",Проверка!G613),РТУС!G613),HYPERLINK("#РТУС!"&amp;CELL("адрес",Проверка!G613),"сумма долей ≠ 1")),HYPERLINK("#РТУС!"&amp;CELL("адрес",Проверка!G613),"###"))))</f>
        <v>заполнить</v>
      </c>
      <c r="H613" s="13" t="str">
        <f ca="1">IF(РТУС!H613="",HYPERLINK("#РТУС!"&amp;CELL("адрес",Проверка!H613),"заполнить"),IF(OR(РТУС!H613="Юрлицо",РТУС!H613="Физлицо",РТУС!H613="ИП"),HYPERLINK("#Проверка!"&amp;CELL("адрес",Проверка!H613),РТУС!H613),HYPERLINK("#РТУС!"&amp;CELL("адрес",Проверка!H613),"###")))</f>
        <v>заполнить</v>
      </c>
      <c r="I613" s="13" t="str">
        <f ca="1">IF(OR(РТУС!H613="Юрлицо",РТУС!H613="ИП"),IF(РТУС!I613="",HYPERLINK("#РТУС!"&amp;CELL("адрес",Проверка!I613),"заполнить"),IF(OR(LEN(РТУС!I613)=10,LEN(РТУС!I613)=12),HYPERLINK("#Проверка!"&amp;CELL("адрес",Проверка!I613),РТУС!I613),HYPERLINK("#РТУС!"&amp;CELL("адрес",Проверка!I613),"###"))),"")</f>
        <v/>
      </c>
      <c r="J613" s="15" t="str">
        <f ca="1">IF(РТУС!J613="","",IF(AND(LEN(РТУС!J613)=5,РТУС!J613&lt;TODAY()),HYPERLINK("#Проверка!"&amp;CELL("адрес",Проверка!J613),РТУС!J613),HYPERLINK("#РТУС!"&amp;CELL("адрес",Проверка!J613),"###")))</f>
        <v/>
      </c>
      <c r="K613" s="13" t="str">
        <f>IF(РТУС!K613="","",РТУС!K613)</f>
        <v/>
      </c>
      <c r="L613" s="13" t="str">
        <f ca="1">IF(OR(РТУС!H613="Физлицо",РТУС!H613="ИП"),IF(РТУС!L613="",HYPERLINK("#РТУС!"&amp;CELL("адрес",Проверка!L613),"заполнить"),IF(OR(РТУС!L613="Загранпаспорт гражданина РФ",РТУС!L613="Паспорт гражданина РФ",РТУС!L613="Иностранный паспорт",РТУС!L613="Свидетельство о рождении",РТУС!L613="Вид на жительство"),HYPERLINK("#Проверка!"&amp;CELL("адрес",Проверка!L613),РТУС!L613),HYPERLINK("#РТУС!"&amp;CELL("адрес",Проверка!L613),"###"))),"")</f>
        <v/>
      </c>
      <c r="M613" s="13" t="str">
        <f ca="1">IF(AND(OR(РТУС!L613="Паспорт гражданина РФ",РТУС!L613="Свидетельство о рождении"),РТУС!M613=""),HYPERLINK("#РТУС!"&amp;CELL("адрес",Проверка!M613),"заполнить"),IF(РТУС!L613="Паспорт гражданина РФ",IF(LEN(РТУС!M613)=4,HYPERLINK("#Проверка!"&amp;CELL("адрес",Проверка!M613),РТУС!M613),HYPERLINK("#РТУС!"&amp;CELL("адрес",Проверка!M613),"###")),IF(РТУС!L613="Свидетельство о рождении",HYPERLINK("#Проверка!"&amp;CELL("адрес",Проверка!M613),РТУС!M613),"")))</f>
        <v/>
      </c>
      <c r="N613" s="13" t="str">
        <f ca="1">IF(РТУС!L613="","",IF(РТУС!N613="",HYPERLINK("#РТУС!"&amp;CELL("адрес",Проверка!N613),"заполнить"),IF(OR(РТУС!L613="Паспорт гражданина РФ",РТУС!L613="Свидетельство о рождении"),IF(LEN(РТУС!N613)=6,HYPERLINK("#Проверка!"&amp;CELL("адрес",Проверка!N613),РТУС!N613),HYPERLINK("#РТУС!"&amp;CELL("адрес",Проверка!N613),"###")),HYPERLINK("#Проверка!"&amp;CELL("адрес",Проверка!N613),РТУС!N613))))</f>
        <v/>
      </c>
      <c r="O613" s="15" t="str">
        <f ca="1">IF(РТУС!L613="","",IF(РТУС!O613="",HYPERLINK("#РТУС!"&amp;CELL("адрес",Проверка!O613),"заполнить"),IF(AND(LEN(РТУС!O613)=5,РТУС!O613&lt;TODAY()),IF(РТУС!L613="Свидетельство о рождении",IF(РТУС!O613&gt;EDATE(TODAY(),-168),HYPERLINK("#Проверка!"&amp;CELL("адрес",Проверка!O613),РТУС!O613),HYPERLINK("#РТУС!"&amp;CELL("адрес",Проверка!O613),"недействительно")),HYPERLINK("#Проверка!"&amp;CELL("адрес",Проверка!O613),РТУС!O613)),HYPERLINK("#РТУС!"&amp;CELL("адрес",Проверка!O613),"###"))))</f>
        <v/>
      </c>
      <c r="P613" s="21" t="str">
        <f ca="1">IF(РТУС!L613="Паспорт гражданина РФ",IF(РТУС!P613="",HYPERLINK("#РТУС!"&amp;CELL("адрес",Проверка!P613),"заполнить"),HYPERLINK("#Проверка!"&amp;CELL("адрес",Проверка!P613),РТУС!P613)),"")</f>
        <v/>
      </c>
      <c r="Q613" s="13" t="str">
        <f ca="1">IF(РТУС!L613="Паспорт гражданина РФ",IF(РТУС!Q613="",HYPERLINK("#РТУС!"&amp;CELL("адрес",Проверка!Q613),"заполнить"),IF(LEN(РТУС!Q613)=7,HYPERLINK("#Проверка!"&amp;CELL("адрес",Проверка!Q613),РТУС!Q613),HYPERLINK("#РТУС!"&amp;CELL("адрес",Проверка!Q613),"###"))),"")</f>
        <v/>
      </c>
      <c r="R613" s="13" t="str">
        <f ca="1">IF(РТУС!R613="",HYPERLINK("#РТУС!"&amp;CELL("адрес",Проверка!R613),"заполнить"),HYPERLINK("#Проверка!"&amp;CELL("адрес",Проверка!R613),РТУС!R613))</f>
        <v>заполнить</v>
      </c>
      <c r="S613" s="13" t="str">
        <f>IF(РТУС!S613="","",РТУС!S613)</f>
        <v/>
      </c>
      <c r="T613" s="13" t="str">
        <f>IF(РТУС!T613="","",РТУС!T613)</f>
        <v/>
      </c>
      <c r="U613" s="13" t="str">
        <f>IF(РТУС!U613="","",РТУС!U613)</f>
        <v/>
      </c>
      <c r="V613" s="13" t="str">
        <f ca="1">IF(РТУС!V613="",HYPERLINK("#РТУС!"&amp;CELL("адрес",Проверка!V613),"заполнить"),IF(OR(РТУС!V613="Договор участия в долевом строительстве",РТУС!V613="Предварительный договор участия в долевом строительстве",РТУС!V613="Определение Арбитражного суда",РТУС!V613="Решение суда общей юрисдикции",РТУС!V613="Иные договоры"),HYPERLINK("#Проверка!"&amp;CELL("адрес",Проверка!V613),РТУС!V613),HYPERLINK("#РТУС!"&amp;CELL("адрес",Проверка!V613),"###")))</f>
        <v>заполнить</v>
      </c>
      <c r="W613" s="13" t="str">
        <f ca="1">IF(РТУС!W613="",HYPERLINK("#РТУС!"&amp;CELL("адрес",Проверка!W613),"заполнить"),HYPERLINK("#Проверка!"&amp;CELL("адрес",Проверка!W613),РТУС!W613))</f>
        <v>заполнить</v>
      </c>
      <c r="X613" s="15" t="str">
        <f ca="1">IF(РТУС!X613="",HYPERLINK("#РТУС!"&amp;CELL("адрес",Проверка!X613),"заполнить"),IF(AND(LEN(РТУС!X613)=5,РТУС!X613&lt;TODAY()),HYPERLINK("#Проверка!"&amp;CELL("адрес",Проверка!X613),РТУС!X613),HYPERLINK("#РТУС!"&amp;CELL("адрес",Проверка!X613),"###")))</f>
        <v>заполнить</v>
      </c>
      <c r="Y613" s="13" t="str">
        <f>IF(РТУС!Y613="","",РТУС!Y613)</f>
        <v/>
      </c>
      <c r="Z613" s="15" t="str">
        <f ca="1">IF(РТУС!Z613="","",IF(AND(LEN(РТУС!Z613)=5,РТУС!Z613&lt;TODAY()),HYPERLINK("#Проверка!"&amp;CELL("адрес",Проверка!Z613),РТУС!Z613),HYPERLINK("#РТУС!"&amp;CELL("адрес",Проверка!Z613),"###")))</f>
        <v/>
      </c>
      <c r="AA613" s="18" t="str">
        <f ca="1">IF(РТУС!AA613="",HYPERLINK("#РТУС!"&amp;CELL("адрес",Проверка!AA613),"заполнить"),IF(ISNUMBER(РТУС!AA613)=TRUE,HYPERLINK("#Проверка!"&amp;CELL("адрес",Проверка!AA613),РТУС!AA613),HYPERLINK("#РТУС!"&amp;CELL("адрес",Проверка!AA613),"###")))</f>
        <v>заполнить</v>
      </c>
      <c r="AB613" s="18" t="str">
        <f ca="1">IF(РТУС!AB613="",HYPERLINK("#РТУС!"&amp;CELL("адрес",Проверка!AB613),"заполнить"),IF(ISNUMBER(РТУС!AB613)=TRUE,HYPERLINK("#Проверка!"&amp;CELL("адрес",Проверка!AB613),РТУС!AB613),HYPERLINK("#РТУС!"&amp;CELL("адрес",Проверка!AB613),"###")))</f>
        <v>заполнить</v>
      </c>
      <c r="AC613" s="18" t="str">
        <f ca="1">IF(РТУС!AC613="","",IF(ISNUMBER(РТУС!AC613)=TRUE,HYPERLINK("#Проверка!"&amp;CELL("адрес",Проверка!AC613),РТУС!AC613),HYPERLINK("#РТУС!"&amp;CELL("адрес",Проверка!AC613),"###")))</f>
        <v/>
      </c>
      <c r="AD613" s="18" t="str">
        <f ca="1">IF(РТУС!AD613="","",IF(ISNUMBER(РТУС!AD613)=TRUE,HYPERLINK("#Проверка!"&amp;CELL("адрес",Проверка!AD613),РТУС!AD613),HYPERLINK("#РТУС!"&amp;CELL("адрес",Проверка!AD613),"###")))</f>
        <v/>
      </c>
      <c r="AE613" s="13" t="str">
        <f>IF(РТУС!AE613="","",РТУС!AE613)</f>
        <v/>
      </c>
      <c r="AF613" s="15" t="str">
        <f ca="1">IF(РТУС!AE613="","",IF(РТУС!AF613="",HYPERLINK("#РТУС!"&amp;CELL("адрес",Проверка!AF613),"заполнить"),IF(AND(LEN(РТУС!AF613)=5,РТУС!AF613&lt;TODAY()),HYPERLINK("#Проверка!"&amp;CELL("адрес",Проверка!AF613),РТУС!AF613),HYPERLINK("#РТУС!"&amp;CELL("адрес",Проверка!AF613),"###"))))</f>
        <v/>
      </c>
      <c r="AG613" s="13"/>
      <c r="AH613" s="15" t="str">
        <f ca="1">IF(РТУС!AE613="","",IF(РТУС!AH613="",HYPERLINK("#РТУС!"&amp;CELL("адрес",Проверка!AH613),"заполнить"),IF(AND(LEN(РТУС!AH613)=5,РТУС!AH613&lt;TODAY()),HYPERLINK("#Проверка!"&amp;CELL("адрес",Проверка!AH613),РТУС!AH613),HYPERLINK("#РТУС!"&amp;CELL("адрес",Проверка!AH613),"###"))))</f>
        <v/>
      </c>
      <c r="AI613" s="15" t="str">
        <f ca="1">IF(РТУС!AE613="","",IF(РТУС!AI613="",HYPERLINK("#РТУС!"&amp;CELL("адрес",Проверка!AI613),"заполнить"),HYPERLINK("#Проверка!"&amp;CELL("адрес",Проверка!AI613),РТУС!AI613)))</f>
        <v/>
      </c>
      <c r="AJ613" s="13" t="str">
        <f ca="1">IF(РТУС!AE613="","",IF(РТУС!AJ613="",HYPERLINK("#РТУС!"&amp;CELL("адрес",Проверка!AJ613),"заполнить"),IF(OR(РТУС!AJ613="Юрлицо",РТУС!AJ613="Физлицо",РТУС!AJ613="ИП"),HYPERLINK("#Проверка!"&amp;CELL("адрес",Проверка!AJ613),РТУС!AJ613),HYPERLINK("#РТУС!"&amp;CELL("адрес",Проверка!AJ613),"###"))))</f>
        <v/>
      </c>
      <c r="AK613" s="13" t="str">
        <f ca="1">IF(РТУС!AK613="",HYPERLINK("#РТУС!"&amp;CELL("адрес",Проверка!AK613),"заполнить"),IF(OR(РТУС!AK613="Квартира",РТУС!AK613="Кладовая",РТУС!AK613="Машино-место",РТУС!AK613="Нежилое помещение"),HYPERLINK("#Проверка!"&amp;CELL("адрес",Проверка!AK613),РТУС!AK613),HYPERLINK("#РТУС!"&amp;CELL("адрес",Проверка!AK613),"###")))</f>
        <v>заполнить</v>
      </c>
      <c r="AL613" s="13" t="str">
        <f ca="1">IF(РТУС!AL613="",HYPERLINK("#РТУС!"&amp;CELL("адрес",Проверка!AL613),"заполнить"),HYPERLINK("#Проверка!"&amp;CELL("адрес",Проверка!AL613),РТУС!AL613))</f>
        <v>заполнить</v>
      </c>
      <c r="AM613" s="18" t="str">
        <f ca="1">IF(РТУС!AM613="",HYPERLINK("#РТУС!"&amp;CELL("адрес",Проверка!AM613),"заполнить"),IF(ISNUMBER(РТУС!AM613)=TRUE,IF(РТУС!AK613="Нежилое помещение",IF(РТУС!AM613&gt;7,HYPERLINK("#РТУС!"&amp;CELL("адрес",Проверка!AM613),"не больше 7 кв.м."),РТУС!AM613),HYPERLINK("#Проверка!"&amp;CELL("адрес",Проверка!AM613),РТУС!AM613)),HYPERLINK("#РТУС!"&amp;CELL("адрес",Проверка!AM613),"###")))</f>
        <v>заполнить</v>
      </c>
      <c r="AN613" s="13" t="str">
        <f ca="1">IF(РТУС!AN613="",HYPERLINK("#РТУС!"&amp;CELL("адрес",Проверка!AN613),"заполнить"),IF(OR(РТУС!AN613="Общая площадь помещения",РТУС!AN613="Общая приведенная площадь жилого помещения",РТУС!AN613="Общая площадь жилого помещения с учетом лоджий, балконов, террас и веранд"),HYPERLINK("#Проверка!"&amp;CELL("адрес",Проверка!AN613),РТУС!AN613),HYPERLINK("#РТУС!"&amp;CELL("адрес",Проверка!AN613),"###")))</f>
        <v>заполнить</v>
      </c>
      <c r="AO613" s="13" t="str">
        <f ca="1">IF(OR(РТУС!AK613="Квартира",РТУС!A613="Нежилое помещение"),IF(РТУС!AO613="",HYPERLINK("#РТУС!"&amp;CELL("адрес",Проверка!AO613),"заполнить"),IF(ISNUMBER(РТУС!AO613)=TRUE,HYPERLINK("#Проверка!"&amp;CELL("адрес",Проверка!AO613),РТУС!AO613),HYPERLINK("#РТУС!"&amp;CELL("адрес",Проверка!AO613),"###"))),"")</f>
        <v/>
      </c>
      <c r="AP613" s="13" t="str">
        <f>IF(РТУС!AP613="","",РТУС!AP613)</f>
        <v/>
      </c>
      <c r="AQ613" s="13" t="str">
        <f ca="1">IF(РТУС!AQ613="",HYPERLINK("#РТУС!"&amp;CELL("адрес",Проверка!AQ613),"заполнить"),HYPERLINK("#Проверка!"&amp;CELL("адрес",Проверка!AQ613),РТУС!AQ613))</f>
        <v>заполнить</v>
      </c>
      <c r="AR613" s="18" t="str">
        <f ca="1">IF(РТУС!AR613="",HYPERLINK("#РТУС!"&amp;CELL("адрес",Проверка!AR613),"заполнить"),IF(ISNUMBER(РТУС!AR613)=FALSE,HYPERLINK("#РТУС!"&amp;CELL("адрес",Проверка!AR613),"###"),IF(РТУС!G613="1",IF(РТУС!AB613=РТУС!AR613+РТУС!AU613,HYPERLINK("#Проверка!"&amp;CELL("адрес",Проверка!AR613),РТУС!AR613),HYPERLINK("#РТУС!"&amp;CELL("адрес",Проверка!AR613),"сверить суммы")),IF(РТУС!AB613=(SUMIF(РТУС!$A$4:$A$1000,A613,РТУС!$AR$4:$AR$1000)+SUMIF(РТУС!$A$4:$A$1000,A613,РТУС!$AU$4:$AU$1000)),HYPERLINK("#Проверка!"&amp;CELL("адрес",Проверка!AR613),РТУС!AR613),HYPERLINK("#РТУС!"&amp;CELL("адрес",Проверка!AR613),"сверить суммы")))))</f>
        <v>заполнить</v>
      </c>
      <c r="AS613" s="13" t="str">
        <f>IF(РТУС!AS613="","",РТУС!AS613)</f>
        <v/>
      </c>
      <c r="AT613" s="18" t="str">
        <f ca="1">IF(РТУС!AT613="",HYPERLINK("#РТУС!"&amp;CELL("адрес",Проверка!AT613),"заполнить"),IF(ISNUMBER(РТУС!AT613)=FALSE,HYPERLINK("#РТУС!"&amp;CELL("адрес",Проверка!AT613),"###"),IF(РТУС!AT613=РТУС!AR613,HYPERLINK("#Проверка!"&amp;CELL("адрес",Проверка!AT613),РТУС!AT613),HYPERLINK("#РТУС!"&amp;CELL("адрес",Проверка!AT613),"сверить суммы"))))</f>
        <v>заполнить</v>
      </c>
      <c r="AU613" s="18" t="str">
        <f ca="1">IF(РТУС!AU613="",HYPERLINK("#РТУС!"&amp;CELL("адрес",Проверка!AU613),"заполнить"),IF(ISNUMBER(РТУС!AU613)=FALSE,HYPERLINK("#РТУС!"&amp;CELL("адрес",Проверка!AU613),"###"),IF(РТУС!G613="1",IF(РТУС!AB613=РТУС!AR613+РТУС!AU613,HYPERLINK("#Проверка!"&amp;CELL("адрес",Проверка!AU613),РТУС!AU613),HYPERLINK("#РТУС!"&amp;CELL("адрес",Проверка!AU613),"сверить суммы")),IF(РТУС!AB613=(SUMIF(РТУС!$A$4:$A$1000,A613,РТУС!$AR$4:$AR$1000)+SUMIF(РТУС!$A$4:$A$1000,A613,РТУС!$AU$4:$AU$1000)),HYPERLINK("#Проверка!"&amp;CELL("адрес",Проверка!AU613),РТУС!AU613),HYPERLINK("#РТУС!"&amp;CELL("адрес",Проверка!AU613),"сверить суммы")))))</f>
        <v>заполнить</v>
      </c>
      <c r="AV613" s="13" t="str">
        <f ca="1">IF(РТУС!AV613="",HYPERLINK("#РТУС!"&amp;CELL("адрес",Проверка!AV613),"заполнить"),IF(OR(РТУС!AV613="Требование о передаче жилого помещения",РТУС!AV613="Требование о передаче машино-места",РТУС!AV613="Требования о передаче нежилого помещения",РТУС!AV613="Денежные требования"),HYPERLINK("#Проверка!"&amp;CELL("адрес",Проверка!AV613),РТУС!AV613),HYPERLINK("#РТУС!"&amp;CELL("адрес",Проверка!AV613),"###")))</f>
        <v>заполнить</v>
      </c>
      <c r="AW613" s="13" t="str">
        <f ca="1">IF(РТУС!AW613="",HYPERLINK("#РТУС!"&amp;CELL("адрес",Проверка!AW613),"заполнить"),IF(OR(РТУС!AW613="Включен в полном объеме",РТУС!AW613="Включен частично"),HYPERLINK("#Проверка!"&amp;CELL("адрес",Проверка!AW613),РТУС!AW613),HYPERLINK("#РТУС!"&amp;CELL("адрес",Проверка!AW613),"###")))</f>
        <v>заполнить</v>
      </c>
      <c r="AX613" s="15" t="str">
        <f ca="1">IF(РТУС!AX613="",HYPERLINK("#РТУС!"&amp;CELL("адрес",Проверка!AX613),"заполнить"),IF(AND(LEN(РТУС!AX613)=5,РТУС!AX613&lt;TODAY()),HYPERLINK("#Проверка!"&amp;CELL("адрес",Проверка!AX613),РТУС!AX613),HYPERLINK("#РТУС!"&amp;CELL("адрес",Проверка!AX613),"###")))</f>
        <v>заполнить</v>
      </c>
      <c r="AY613" s="15" t="str">
        <f ca="1">IF(РТУС!AY613="",HYPERLINK("#РТУС!"&amp;CELL("адрес",Проверка!AY613),"заполнить"),IF(AND(LEN(РТУС!AY613)=5,РТУС!AY613&lt;TODAY()),HYPERLINK("#Проверка!"&amp;CELL("адрес",Проверка!AY613),РТУС!AY613),HYPERLINK("#РТУС!"&amp;CELL("адрес",Проверка!AY613),"###")))</f>
        <v>заполнить</v>
      </c>
    </row>
    <row r="614" spans="1:51" x14ac:dyDescent="0.25">
      <c r="A614" s="10" t="str">
        <f>РТУС!A614</f>
        <v>.</v>
      </c>
      <c r="B614" s="13" t="str">
        <f ca="1">IF(РТУС!B614="",HYPERLINK("#РТУС!"&amp;CELL("адрес",Проверка!B614),"заполнить"),IF(AND(LEN(РТУС!B614)=10,РТУС!B613=РТУС!B614),HYPERLINK("#Проверка!"&amp;CELL("адрес",Проверка!B614),РТУС!B614),HYPERLINK("#РТУС!"&amp;CELL("адрес",Проверка!B614),"###")))</f>
        <v>заполнить</v>
      </c>
      <c r="C614" s="13" t="str">
        <f ca="1">IF(РТУС!C614="",HYPERLINK("#РТУС!"&amp;CELL("адрес",Проверка!C614),"заполнить"),IF(AND(ISNUMBER(РТУС!C614)=TRUE,РТУС!C614&gt;0,РТУС!C613=РТУС!C614),HYPERLINK("#Проверка!"&amp;CELL("адрес",Проверка!C614),РТУС!C614),HYPERLINK("#РТУС!"&amp;CELL("адрес",Проверка!C614),"###")))</f>
        <v>заполнить</v>
      </c>
      <c r="D614" s="13" t="str">
        <f>IF(РТУС!D614="","",РТУС!D614)</f>
        <v/>
      </c>
      <c r="E614" s="13" t="str">
        <f ca="1">IF(РТУС!E614="",HYPERLINK("#РТУС!"&amp;CELL("адрес",Проверка!E614),"заполнить"),IF(РТУС!E613=РТУС!E614,HYPERLINK("#Проверка!"&amp;CELL("адрес",Проверка!E614),РТУС!E614),HYPERLINK("#РТУС!"&amp;CELL("адрес",Проверка!E614),"###")))</f>
        <v>заполнить</v>
      </c>
      <c r="F614" s="13" t="str">
        <f ca="1">IF(РТУС!F614="",HYPERLINK("#РТУС!"&amp;CELL("адрес",Проверка!F614),"заполнить"),HYPERLINK("#Проверка!"&amp;CELL("адрес",Проверка!F614),РТУС!F614))</f>
        <v>заполнить</v>
      </c>
      <c r="G614" s="20" t="str">
        <f ca="1">IF(РТУС!G614="",HYPERLINK("#РТУС!"&amp;CELL("адрес",Проверка!G614),"заполнить"),IF(РТУС!G614="1",HYPERLINK("#Проверка!"&amp;CELL("адрес",Проверка!G614),"1"),IF(AND(ISNUMBER(РТУС!G614)=TRUE,РТУС!G614&lt;=1,РТУС!G614&gt;0),IF(SUMIF(РТУС!$A$4:$A$1000,A614,РТУС!$G$4:$G$1000)=1,HYPERLINK("#Проверка!"&amp;CELL("адрес",Проверка!G614),РТУС!G614),HYPERLINK("#РТУС!"&amp;CELL("адрес",Проверка!G614),"сумма долей ≠ 1")),HYPERLINK("#РТУС!"&amp;CELL("адрес",Проверка!G614),"###"))))</f>
        <v>заполнить</v>
      </c>
      <c r="H614" s="13" t="str">
        <f ca="1">IF(РТУС!H614="",HYPERLINK("#РТУС!"&amp;CELL("адрес",Проверка!H614),"заполнить"),IF(OR(РТУС!H614="Юрлицо",РТУС!H614="Физлицо",РТУС!H614="ИП"),HYPERLINK("#Проверка!"&amp;CELL("адрес",Проверка!H614),РТУС!H614),HYPERLINK("#РТУС!"&amp;CELL("адрес",Проверка!H614),"###")))</f>
        <v>заполнить</v>
      </c>
      <c r="I614" s="13" t="str">
        <f ca="1">IF(OR(РТУС!H614="Юрлицо",РТУС!H614="ИП"),IF(РТУС!I614="",HYPERLINK("#РТУС!"&amp;CELL("адрес",Проверка!I614),"заполнить"),IF(OR(LEN(РТУС!I614)=10,LEN(РТУС!I614)=12),HYPERLINK("#Проверка!"&amp;CELL("адрес",Проверка!I614),РТУС!I614),HYPERLINK("#РТУС!"&amp;CELL("адрес",Проверка!I614),"###"))),"")</f>
        <v/>
      </c>
      <c r="J614" s="15" t="str">
        <f ca="1">IF(РТУС!J614="","",IF(AND(LEN(РТУС!J614)=5,РТУС!J614&lt;TODAY()),HYPERLINK("#Проверка!"&amp;CELL("адрес",Проверка!J614),РТУС!J614),HYPERLINK("#РТУС!"&amp;CELL("адрес",Проверка!J614),"###")))</f>
        <v/>
      </c>
      <c r="K614" s="13" t="str">
        <f>IF(РТУС!K614="","",РТУС!K614)</f>
        <v/>
      </c>
      <c r="L614" s="13" t="str">
        <f ca="1">IF(OR(РТУС!H614="Физлицо",РТУС!H614="ИП"),IF(РТУС!L614="",HYPERLINK("#РТУС!"&amp;CELL("адрес",Проверка!L614),"заполнить"),IF(OR(РТУС!L614="Загранпаспорт гражданина РФ",РТУС!L614="Паспорт гражданина РФ",РТУС!L614="Иностранный паспорт",РТУС!L614="Свидетельство о рождении",РТУС!L614="Вид на жительство"),HYPERLINK("#Проверка!"&amp;CELL("адрес",Проверка!L614),РТУС!L614),HYPERLINK("#РТУС!"&amp;CELL("адрес",Проверка!L614),"###"))),"")</f>
        <v/>
      </c>
      <c r="M614" s="13" t="str">
        <f ca="1">IF(AND(OR(РТУС!L614="Паспорт гражданина РФ",РТУС!L614="Свидетельство о рождении"),РТУС!M614=""),HYPERLINK("#РТУС!"&amp;CELL("адрес",Проверка!M614),"заполнить"),IF(РТУС!L614="Паспорт гражданина РФ",IF(LEN(РТУС!M614)=4,HYPERLINK("#Проверка!"&amp;CELL("адрес",Проверка!M614),РТУС!M614),HYPERLINK("#РТУС!"&amp;CELL("адрес",Проверка!M614),"###")),IF(РТУС!L614="Свидетельство о рождении",HYPERLINK("#Проверка!"&amp;CELL("адрес",Проверка!M614),РТУС!M614),"")))</f>
        <v/>
      </c>
      <c r="N614" s="13" t="str">
        <f ca="1">IF(РТУС!L614="","",IF(РТУС!N614="",HYPERLINK("#РТУС!"&amp;CELL("адрес",Проверка!N614),"заполнить"),IF(OR(РТУС!L614="Паспорт гражданина РФ",РТУС!L614="Свидетельство о рождении"),IF(LEN(РТУС!N614)=6,HYPERLINK("#Проверка!"&amp;CELL("адрес",Проверка!N614),РТУС!N614),HYPERLINK("#РТУС!"&amp;CELL("адрес",Проверка!N614),"###")),HYPERLINK("#Проверка!"&amp;CELL("адрес",Проверка!N614),РТУС!N614))))</f>
        <v/>
      </c>
      <c r="O614" s="15" t="str">
        <f ca="1">IF(РТУС!L614="","",IF(РТУС!O614="",HYPERLINK("#РТУС!"&amp;CELL("адрес",Проверка!O614),"заполнить"),IF(AND(LEN(РТУС!O614)=5,РТУС!O614&lt;TODAY()),IF(РТУС!L614="Свидетельство о рождении",IF(РТУС!O614&gt;EDATE(TODAY(),-168),HYPERLINK("#Проверка!"&amp;CELL("адрес",Проверка!O614),РТУС!O614),HYPERLINK("#РТУС!"&amp;CELL("адрес",Проверка!O614),"недействительно")),HYPERLINK("#Проверка!"&amp;CELL("адрес",Проверка!O614),РТУС!O614)),HYPERLINK("#РТУС!"&amp;CELL("адрес",Проверка!O614),"###"))))</f>
        <v/>
      </c>
      <c r="P614" s="21" t="str">
        <f ca="1">IF(РТУС!L614="Паспорт гражданина РФ",IF(РТУС!P614="",HYPERLINK("#РТУС!"&amp;CELL("адрес",Проверка!P614),"заполнить"),HYPERLINK("#Проверка!"&amp;CELL("адрес",Проверка!P614),РТУС!P614)),"")</f>
        <v/>
      </c>
      <c r="Q614" s="13" t="str">
        <f ca="1">IF(РТУС!L614="Паспорт гражданина РФ",IF(РТУС!Q614="",HYPERLINK("#РТУС!"&amp;CELL("адрес",Проверка!Q614),"заполнить"),IF(LEN(РТУС!Q614)=7,HYPERLINK("#Проверка!"&amp;CELL("адрес",Проверка!Q614),РТУС!Q614),HYPERLINK("#РТУС!"&amp;CELL("адрес",Проверка!Q614),"###"))),"")</f>
        <v/>
      </c>
      <c r="R614" s="13" t="str">
        <f ca="1">IF(РТУС!R614="",HYPERLINK("#РТУС!"&amp;CELL("адрес",Проверка!R614),"заполнить"),HYPERLINK("#Проверка!"&amp;CELL("адрес",Проверка!R614),РТУС!R614))</f>
        <v>заполнить</v>
      </c>
      <c r="S614" s="13" t="str">
        <f>IF(РТУС!S614="","",РТУС!S614)</f>
        <v/>
      </c>
      <c r="T614" s="13" t="str">
        <f>IF(РТУС!T614="","",РТУС!T614)</f>
        <v/>
      </c>
      <c r="U614" s="13" t="str">
        <f>IF(РТУС!U614="","",РТУС!U614)</f>
        <v/>
      </c>
      <c r="V614" s="13" t="str">
        <f ca="1">IF(РТУС!V614="",HYPERLINK("#РТУС!"&amp;CELL("адрес",Проверка!V614),"заполнить"),IF(OR(РТУС!V614="Договор участия в долевом строительстве",РТУС!V614="Предварительный договор участия в долевом строительстве",РТУС!V614="Определение Арбитражного суда",РТУС!V614="Решение суда общей юрисдикции",РТУС!V614="Иные договоры"),HYPERLINK("#Проверка!"&amp;CELL("адрес",Проверка!V614),РТУС!V614),HYPERLINK("#РТУС!"&amp;CELL("адрес",Проверка!V614),"###")))</f>
        <v>заполнить</v>
      </c>
      <c r="W614" s="13" t="str">
        <f ca="1">IF(РТУС!W614="",HYPERLINK("#РТУС!"&amp;CELL("адрес",Проверка!W614),"заполнить"),HYPERLINK("#Проверка!"&amp;CELL("адрес",Проверка!W614),РТУС!W614))</f>
        <v>заполнить</v>
      </c>
      <c r="X614" s="15" t="str">
        <f ca="1">IF(РТУС!X614="",HYPERLINK("#РТУС!"&amp;CELL("адрес",Проверка!X614),"заполнить"),IF(AND(LEN(РТУС!X614)=5,РТУС!X614&lt;TODAY()),HYPERLINK("#Проверка!"&amp;CELL("адрес",Проверка!X614),РТУС!X614),HYPERLINK("#РТУС!"&amp;CELL("адрес",Проверка!X614),"###")))</f>
        <v>заполнить</v>
      </c>
      <c r="Y614" s="13" t="str">
        <f>IF(РТУС!Y614="","",РТУС!Y614)</f>
        <v/>
      </c>
      <c r="Z614" s="15" t="str">
        <f ca="1">IF(РТУС!Z614="","",IF(AND(LEN(РТУС!Z614)=5,РТУС!Z614&lt;TODAY()),HYPERLINK("#Проверка!"&amp;CELL("адрес",Проверка!Z614),РТУС!Z614),HYPERLINK("#РТУС!"&amp;CELL("адрес",Проверка!Z614),"###")))</f>
        <v/>
      </c>
      <c r="AA614" s="18" t="str">
        <f ca="1">IF(РТУС!AA614="",HYPERLINK("#РТУС!"&amp;CELL("адрес",Проверка!AA614),"заполнить"),IF(ISNUMBER(РТУС!AA614)=TRUE,HYPERLINK("#Проверка!"&amp;CELL("адрес",Проверка!AA614),РТУС!AA614),HYPERLINK("#РТУС!"&amp;CELL("адрес",Проверка!AA614),"###")))</f>
        <v>заполнить</v>
      </c>
      <c r="AB614" s="18" t="str">
        <f ca="1">IF(РТУС!AB614="",HYPERLINK("#РТУС!"&amp;CELL("адрес",Проверка!AB614),"заполнить"),IF(ISNUMBER(РТУС!AB614)=TRUE,HYPERLINK("#Проверка!"&amp;CELL("адрес",Проверка!AB614),РТУС!AB614),HYPERLINK("#РТУС!"&amp;CELL("адрес",Проверка!AB614),"###")))</f>
        <v>заполнить</v>
      </c>
      <c r="AC614" s="18" t="str">
        <f ca="1">IF(РТУС!AC614="","",IF(ISNUMBER(РТУС!AC614)=TRUE,HYPERLINK("#Проверка!"&amp;CELL("адрес",Проверка!AC614),РТУС!AC614),HYPERLINK("#РТУС!"&amp;CELL("адрес",Проверка!AC614),"###")))</f>
        <v/>
      </c>
      <c r="AD614" s="18" t="str">
        <f ca="1">IF(РТУС!AD614="","",IF(ISNUMBER(РТУС!AD614)=TRUE,HYPERLINK("#Проверка!"&amp;CELL("адрес",Проверка!AD614),РТУС!AD614),HYPERLINK("#РТУС!"&amp;CELL("адрес",Проверка!AD614),"###")))</f>
        <v/>
      </c>
      <c r="AE614" s="13" t="str">
        <f>IF(РТУС!AE614="","",РТУС!AE614)</f>
        <v/>
      </c>
      <c r="AF614" s="15" t="str">
        <f ca="1">IF(РТУС!AE614="","",IF(РТУС!AF614="",HYPERLINK("#РТУС!"&amp;CELL("адрес",Проверка!AF614),"заполнить"),IF(AND(LEN(РТУС!AF614)=5,РТУС!AF614&lt;TODAY()),HYPERLINK("#Проверка!"&amp;CELL("адрес",Проверка!AF614),РТУС!AF614),HYPERLINK("#РТУС!"&amp;CELL("адрес",Проверка!AF614),"###"))))</f>
        <v/>
      </c>
      <c r="AG614" s="13"/>
      <c r="AH614" s="15" t="str">
        <f ca="1">IF(РТУС!AE614="","",IF(РТУС!AH614="",HYPERLINK("#РТУС!"&amp;CELL("адрес",Проверка!AH614),"заполнить"),IF(AND(LEN(РТУС!AH614)=5,РТУС!AH614&lt;TODAY()),HYPERLINK("#Проверка!"&amp;CELL("адрес",Проверка!AH614),РТУС!AH614),HYPERLINK("#РТУС!"&amp;CELL("адрес",Проверка!AH614),"###"))))</f>
        <v/>
      </c>
      <c r="AI614" s="15" t="str">
        <f ca="1">IF(РТУС!AE614="","",IF(РТУС!AI614="",HYPERLINK("#РТУС!"&amp;CELL("адрес",Проверка!AI614),"заполнить"),HYPERLINK("#Проверка!"&amp;CELL("адрес",Проверка!AI614),РТУС!AI614)))</f>
        <v/>
      </c>
      <c r="AJ614" s="13" t="str">
        <f ca="1">IF(РТУС!AE614="","",IF(РТУС!AJ614="",HYPERLINK("#РТУС!"&amp;CELL("адрес",Проверка!AJ614),"заполнить"),IF(OR(РТУС!AJ614="Юрлицо",РТУС!AJ614="Физлицо",РТУС!AJ614="ИП"),HYPERLINK("#Проверка!"&amp;CELL("адрес",Проверка!AJ614),РТУС!AJ614),HYPERLINK("#РТУС!"&amp;CELL("адрес",Проверка!AJ614),"###"))))</f>
        <v/>
      </c>
      <c r="AK614" s="13" t="str">
        <f ca="1">IF(РТУС!AK614="",HYPERLINK("#РТУС!"&amp;CELL("адрес",Проверка!AK614),"заполнить"),IF(OR(РТУС!AK614="Квартира",РТУС!AK614="Кладовая",РТУС!AK614="Машино-место",РТУС!AK614="Нежилое помещение"),HYPERLINK("#Проверка!"&amp;CELL("адрес",Проверка!AK614),РТУС!AK614),HYPERLINK("#РТУС!"&amp;CELL("адрес",Проверка!AK614),"###")))</f>
        <v>заполнить</v>
      </c>
      <c r="AL614" s="13" t="str">
        <f ca="1">IF(РТУС!AL614="",HYPERLINK("#РТУС!"&amp;CELL("адрес",Проверка!AL614),"заполнить"),HYPERLINK("#Проверка!"&amp;CELL("адрес",Проверка!AL614),РТУС!AL614))</f>
        <v>заполнить</v>
      </c>
      <c r="AM614" s="18" t="str">
        <f ca="1">IF(РТУС!AM614="",HYPERLINK("#РТУС!"&amp;CELL("адрес",Проверка!AM614),"заполнить"),IF(ISNUMBER(РТУС!AM614)=TRUE,IF(РТУС!AK614="Нежилое помещение",IF(РТУС!AM614&gt;7,HYPERLINK("#РТУС!"&amp;CELL("адрес",Проверка!AM614),"не больше 7 кв.м."),РТУС!AM614),HYPERLINK("#Проверка!"&amp;CELL("адрес",Проверка!AM614),РТУС!AM614)),HYPERLINK("#РТУС!"&amp;CELL("адрес",Проверка!AM614),"###")))</f>
        <v>заполнить</v>
      </c>
      <c r="AN614" s="13" t="str">
        <f ca="1">IF(РТУС!AN614="",HYPERLINK("#РТУС!"&amp;CELL("адрес",Проверка!AN614),"заполнить"),IF(OR(РТУС!AN614="Общая площадь помещения",РТУС!AN614="Общая приведенная площадь жилого помещения",РТУС!AN614="Общая площадь жилого помещения с учетом лоджий, балконов, террас и веранд"),HYPERLINK("#Проверка!"&amp;CELL("адрес",Проверка!AN614),РТУС!AN614),HYPERLINK("#РТУС!"&amp;CELL("адрес",Проверка!AN614),"###")))</f>
        <v>заполнить</v>
      </c>
      <c r="AO614" s="13" t="str">
        <f ca="1">IF(OR(РТУС!AK614="Квартира",РТУС!A614="Нежилое помещение"),IF(РТУС!AO614="",HYPERLINK("#РТУС!"&amp;CELL("адрес",Проверка!AO614),"заполнить"),IF(ISNUMBER(РТУС!AO614)=TRUE,HYPERLINK("#Проверка!"&amp;CELL("адрес",Проверка!AO614),РТУС!AO614),HYPERLINK("#РТУС!"&amp;CELL("адрес",Проверка!AO614),"###"))),"")</f>
        <v/>
      </c>
      <c r="AP614" s="13" t="str">
        <f>IF(РТУС!AP614="","",РТУС!AP614)</f>
        <v/>
      </c>
      <c r="AQ614" s="13" t="str">
        <f ca="1">IF(РТУС!AQ614="",HYPERLINK("#РТУС!"&amp;CELL("адрес",Проверка!AQ614),"заполнить"),HYPERLINK("#Проверка!"&amp;CELL("адрес",Проверка!AQ614),РТУС!AQ614))</f>
        <v>заполнить</v>
      </c>
      <c r="AR614" s="18" t="str">
        <f ca="1">IF(РТУС!AR614="",HYPERLINK("#РТУС!"&amp;CELL("адрес",Проверка!AR614),"заполнить"),IF(ISNUMBER(РТУС!AR614)=FALSE,HYPERLINK("#РТУС!"&amp;CELL("адрес",Проверка!AR614),"###"),IF(РТУС!G614="1",IF(РТУС!AB614=РТУС!AR614+РТУС!AU614,HYPERLINK("#Проверка!"&amp;CELL("адрес",Проверка!AR614),РТУС!AR614),HYPERLINK("#РТУС!"&amp;CELL("адрес",Проверка!AR614),"сверить суммы")),IF(РТУС!AB614=(SUMIF(РТУС!$A$4:$A$1000,A614,РТУС!$AR$4:$AR$1000)+SUMIF(РТУС!$A$4:$A$1000,A614,РТУС!$AU$4:$AU$1000)),HYPERLINK("#Проверка!"&amp;CELL("адрес",Проверка!AR614),РТУС!AR614),HYPERLINK("#РТУС!"&amp;CELL("адрес",Проверка!AR614),"сверить суммы")))))</f>
        <v>заполнить</v>
      </c>
      <c r="AS614" s="13" t="str">
        <f>IF(РТУС!AS614="","",РТУС!AS614)</f>
        <v/>
      </c>
      <c r="AT614" s="18" t="str">
        <f ca="1">IF(РТУС!AT614="",HYPERLINK("#РТУС!"&amp;CELL("адрес",Проверка!AT614),"заполнить"),IF(ISNUMBER(РТУС!AT614)=FALSE,HYPERLINK("#РТУС!"&amp;CELL("адрес",Проверка!AT614),"###"),IF(РТУС!AT614=РТУС!AR614,HYPERLINK("#Проверка!"&amp;CELL("адрес",Проверка!AT614),РТУС!AT614),HYPERLINK("#РТУС!"&amp;CELL("адрес",Проверка!AT614),"сверить суммы"))))</f>
        <v>заполнить</v>
      </c>
      <c r="AU614" s="18" t="str">
        <f ca="1">IF(РТУС!AU614="",HYPERLINK("#РТУС!"&amp;CELL("адрес",Проверка!AU614),"заполнить"),IF(ISNUMBER(РТУС!AU614)=FALSE,HYPERLINK("#РТУС!"&amp;CELL("адрес",Проверка!AU614),"###"),IF(РТУС!G614="1",IF(РТУС!AB614=РТУС!AR614+РТУС!AU614,HYPERLINK("#Проверка!"&amp;CELL("адрес",Проверка!AU614),РТУС!AU614),HYPERLINK("#РТУС!"&amp;CELL("адрес",Проверка!AU614),"сверить суммы")),IF(РТУС!AB614=(SUMIF(РТУС!$A$4:$A$1000,A614,РТУС!$AR$4:$AR$1000)+SUMIF(РТУС!$A$4:$A$1000,A614,РТУС!$AU$4:$AU$1000)),HYPERLINK("#Проверка!"&amp;CELL("адрес",Проверка!AU614),РТУС!AU614),HYPERLINK("#РТУС!"&amp;CELL("адрес",Проверка!AU614),"сверить суммы")))))</f>
        <v>заполнить</v>
      </c>
      <c r="AV614" s="13" t="str">
        <f ca="1">IF(РТУС!AV614="",HYPERLINK("#РТУС!"&amp;CELL("адрес",Проверка!AV614),"заполнить"),IF(OR(РТУС!AV614="Требование о передаче жилого помещения",РТУС!AV614="Требование о передаче машино-места",РТУС!AV614="Требования о передаче нежилого помещения",РТУС!AV614="Денежные требования"),HYPERLINK("#Проверка!"&amp;CELL("адрес",Проверка!AV614),РТУС!AV614),HYPERLINK("#РТУС!"&amp;CELL("адрес",Проверка!AV614),"###")))</f>
        <v>заполнить</v>
      </c>
      <c r="AW614" s="13" t="str">
        <f ca="1">IF(РТУС!AW614="",HYPERLINK("#РТУС!"&amp;CELL("адрес",Проверка!AW614),"заполнить"),IF(OR(РТУС!AW614="Включен в полном объеме",РТУС!AW614="Включен частично"),HYPERLINK("#Проверка!"&amp;CELL("адрес",Проверка!AW614),РТУС!AW614),HYPERLINK("#РТУС!"&amp;CELL("адрес",Проверка!AW614),"###")))</f>
        <v>заполнить</v>
      </c>
      <c r="AX614" s="15" t="str">
        <f ca="1">IF(РТУС!AX614="",HYPERLINK("#РТУС!"&amp;CELL("адрес",Проверка!AX614),"заполнить"),IF(AND(LEN(РТУС!AX614)=5,РТУС!AX614&lt;TODAY()),HYPERLINK("#Проверка!"&amp;CELL("адрес",Проверка!AX614),РТУС!AX614),HYPERLINK("#РТУС!"&amp;CELL("адрес",Проверка!AX614),"###")))</f>
        <v>заполнить</v>
      </c>
      <c r="AY614" s="15" t="str">
        <f ca="1">IF(РТУС!AY614="",HYPERLINK("#РТУС!"&amp;CELL("адрес",Проверка!AY614),"заполнить"),IF(AND(LEN(РТУС!AY614)=5,РТУС!AY614&lt;TODAY()),HYPERLINK("#Проверка!"&amp;CELL("адрес",Проверка!AY614),РТУС!AY614),HYPERLINK("#РТУС!"&amp;CELL("адрес",Проверка!AY614),"###")))</f>
        <v>заполнить</v>
      </c>
    </row>
    <row r="615" spans="1:51" x14ac:dyDescent="0.25">
      <c r="A615" s="10" t="str">
        <f>РТУС!A615</f>
        <v>.</v>
      </c>
      <c r="B615" s="13" t="str">
        <f ca="1">IF(РТУС!B615="",HYPERLINK("#РТУС!"&amp;CELL("адрес",Проверка!B615),"заполнить"),IF(AND(LEN(РТУС!B615)=10,РТУС!B614=РТУС!B615),HYPERLINK("#Проверка!"&amp;CELL("адрес",Проверка!B615),РТУС!B615),HYPERLINK("#РТУС!"&amp;CELL("адрес",Проверка!B615),"###")))</f>
        <v>заполнить</v>
      </c>
      <c r="C615" s="13" t="str">
        <f ca="1">IF(РТУС!C615="",HYPERLINK("#РТУС!"&amp;CELL("адрес",Проверка!C615),"заполнить"),IF(AND(ISNUMBER(РТУС!C615)=TRUE,РТУС!C615&gt;0,РТУС!C614=РТУС!C615),HYPERLINK("#Проверка!"&amp;CELL("адрес",Проверка!C615),РТУС!C615),HYPERLINK("#РТУС!"&amp;CELL("адрес",Проверка!C615),"###")))</f>
        <v>заполнить</v>
      </c>
      <c r="D615" s="13" t="str">
        <f>IF(РТУС!D615="","",РТУС!D615)</f>
        <v/>
      </c>
      <c r="E615" s="13" t="str">
        <f ca="1">IF(РТУС!E615="",HYPERLINK("#РТУС!"&amp;CELL("адрес",Проверка!E615),"заполнить"),IF(РТУС!E614=РТУС!E615,HYPERLINK("#Проверка!"&amp;CELL("адрес",Проверка!E615),РТУС!E615),HYPERLINK("#РТУС!"&amp;CELL("адрес",Проверка!E615),"###")))</f>
        <v>заполнить</v>
      </c>
      <c r="F615" s="13" t="str">
        <f ca="1">IF(РТУС!F615="",HYPERLINK("#РТУС!"&amp;CELL("адрес",Проверка!F615),"заполнить"),HYPERLINK("#Проверка!"&amp;CELL("адрес",Проверка!F615),РТУС!F615))</f>
        <v>заполнить</v>
      </c>
      <c r="G615" s="20" t="str">
        <f ca="1">IF(РТУС!G615="",HYPERLINK("#РТУС!"&amp;CELL("адрес",Проверка!G615),"заполнить"),IF(РТУС!G615="1",HYPERLINK("#Проверка!"&amp;CELL("адрес",Проверка!G615),"1"),IF(AND(ISNUMBER(РТУС!G615)=TRUE,РТУС!G615&lt;=1,РТУС!G615&gt;0),IF(SUMIF(РТУС!$A$4:$A$1000,A615,РТУС!$G$4:$G$1000)=1,HYPERLINK("#Проверка!"&amp;CELL("адрес",Проверка!G615),РТУС!G615),HYPERLINK("#РТУС!"&amp;CELL("адрес",Проверка!G615),"сумма долей ≠ 1")),HYPERLINK("#РТУС!"&amp;CELL("адрес",Проверка!G615),"###"))))</f>
        <v>заполнить</v>
      </c>
      <c r="H615" s="13" t="str">
        <f ca="1">IF(РТУС!H615="",HYPERLINK("#РТУС!"&amp;CELL("адрес",Проверка!H615),"заполнить"),IF(OR(РТУС!H615="Юрлицо",РТУС!H615="Физлицо",РТУС!H615="ИП"),HYPERLINK("#Проверка!"&amp;CELL("адрес",Проверка!H615),РТУС!H615),HYPERLINK("#РТУС!"&amp;CELL("адрес",Проверка!H615),"###")))</f>
        <v>заполнить</v>
      </c>
      <c r="I615" s="13" t="str">
        <f ca="1">IF(OR(РТУС!H615="Юрлицо",РТУС!H615="ИП"),IF(РТУС!I615="",HYPERLINK("#РТУС!"&amp;CELL("адрес",Проверка!I615),"заполнить"),IF(OR(LEN(РТУС!I615)=10,LEN(РТУС!I615)=12),HYPERLINK("#Проверка!"&amp;CELL("адрес",Проверка!I615),РТУС!I615),HYPERLINK("#РТУС!"&amp;CELL("адрес",Проверка!I615),"###"))),"")</f>
        <v/>
      </c>
      <c r="J615" s="15" t="str">
        <f ca="1">IF(РТУС!J615="","",IF(AND(LEN(РТУС!J615)=5,РТУС!J615&lt;TODAY()),HYPERLINK("#Проверка!"&amp;CELL("адрес",Проверка!J615),РТУС!J615),HYPERLINK("#РТУС!"&amp;CELL("адрес",Проверка!J615),"###")))</f>
        <v/>
      </c>
      <c r="K615" s="13" t="str">
        <f>IF(РТУС!K615="","",РТУС!K615)</f>
        <v/>
      </c>
      <c r="L615" s="13" t="str">
        <f ca="1">IF(OR(РТУС!H615="Физлицо",РТУС!H615="ИП"),IF(РТУС!L615="",HYPERLINK("#РТУС!"&amp;CELL("адрес",Проверка!L615),"заполнить"),IF(OR(РТУС!L615="Загранпаспорт гражданина РФ",РТУС!L615="Паспорт гражданина РФ",РТУС!L615="Иностранный паспорт",РТУС!L615="Свидетельство о рождении",РТУС!L615="Вид на жительство"),HYPERLINK("#Проверка!"&amp;CELL("адрес",Проверка!L615),РТУС!L615),HYPERLINK("#РТУС!"&amp;CELL("адрес",Проверка!L615),"###"))),"")</f>
        <v/>
      </c>
      <c r="M615" s="13" t="str">
        <f ca="1">IF(AND(OR(РТУС!L615="Паспорт гражданина РФ",РТУС!L615="Свидетельство о рождении"),РТУС!M615=""),HYPERLINK("#РТУС!"&amp;CELL("адрес",Проверка!M615),"заполнить"),IF(РТУС!L615="Паспорт гражданина РФ",IF(LEN(РТУС!M615)=4,HYPERLINK("#Проверка!"&amp;CELL("адрес",Проверка!M615),РТУС!M615),HYPERLINK("#РТУС!"&amp;CELL("адрес",Проверка!M615),"###")),IF(РТУС!L615="Свидетельство о рождении",HYPERLINK("#Проверка!"&amp;CELL("адрес",Проверка!M615),РТУС!M615),"")))</f>
        <v/>
      </c>
      <c r="N615" s="13" t="str">
        <f ca="1">IF(РТУС!L615="","",IF(РТУС!N615="",HYPERLINK("#РТУС!"&amp;CELL("адрес",Проверка!N615),"заполнить"),IF(OR(РТУС!L615="Паспорт гражданина РФ",РТУС!L615="Свидетельство о рождении"),IF(LEN(РТУС!N615)=6,HYPERLINK("#Проверка!"&amp;CELL("адрес",Проверка!N615),РТУС!N615),HYPERLINK("#РТУС!"&amp;CELL("адрес",Проверка!N615),"###")),HYPERLINK("#Проверка!"&amp;CELL("адрес",Проверка!N615),РТУС!N615))))</f>
        <v/>
      </c>
      <c r="O615" s="15" t="str">
        <f ca="1">IF(РТУС!L615="","",IF(РТУС!O615="",HYPERLINK("#РТУС!"&amp;CELL("адрес",Проверка!O615),"заполнить"),IF(AND(LEN(РТУС!O615)=5,РТУС!O615&lt;TODAY()),IF(РТУС!L615="Свидетельство о рождении",IF(РТУС!O615&gt;EDATE(TODAY(),-168),HYPERLINK("#Проверка!"&amp;CELL("адрес",Проверка!O615),РТУС!O615),HYPERLINK("#РТУС!"&amp;CELL("адрес",Проверка!O615),"недействительно")),HYPERLINK("#Проверка!"&amp;CELL("адрес",Проверка!O615),РТУС!O615)),HYPERLINK("#РТУС!"&amp;CELL("адрес",Проверка!O615),"###"))))</f>
        <v/>
      </c>
      <c r="P615" s="21" t="str">
        <f ca="1">IF(РТУС!L615="Паспорт гражданина РФ",IF(РТУС!P615="",HYPERLINK("#РТУС!"&amp;CELL("адрес",Проверка!P615),"заполнить"),HYPERLINK("#Проверка!"&amp;CELL("адрес",Проверка!P615),РТУС!P615)),"")</f>
        <v/>
      </c>
      <c r="Q615" s="13" t="str">
        <f ca="1">IF(РТУС!L615="Паспорт гражданина РФ",IF(РТУС!Q615="",HYPERLINK("#РТУС!"&amp;CELL("адрес",Проверка!Q615),"заполнить"),IF(LEN(РТУС!Q615)=7,HYPERLINK("#Проверка!"&amp;CELL("адрес",Проверка!Q615),РТУС!Q615),HYPERLINK("#РТУС!"&amp;CELL("адрес",Проверка!Q615),"###"))),"")</f>
        <v/>
      </c>
      <c r="R615" s="13" t="str">
        <f ca="1">IF(РТУС!R615="",HYPERLINK("#РТУС!"&amp;CELL("адрес",Проверка!R615),"заполнить"),HYPERLINK("#Проверка!"&amp;CELL("адрес",Проверка!R615),РТУС!R615))</f>
        <v>заполнить</v>
      </c>
      <c r="S615" s="13" t="str">
        <f>IF(РТУС!S615="","",РТУС!S615)</f>
        <v/>
      </c>
      <c r="T615" s="13" t="str">
        <f>IF(РТУС!T615="","",РТУС!T615)</f>
        <v/>
      </c>
      <c r="U615" s="13" t="str">
        <f>IF(РТУС!U615="","",РТУС!U615)</f>
        <v/>
      </c>
      <c r="V615" s="13" t="str">
        <f ca="1">IF(РТУС!V615="",HYPERLINK("#РТУС!"&amp;CELL("адрес",Проверка!V615),"заполнить"),IF(OR(РТУС!V615="Договор участия в долевом строительстве",РТУС!V615="Предварительный договор участия в долевом строительстве",РТУС!V615="Определение Арбитражного суда",РТУС!V615="Решение суда общей юрисдикции",РТУС!V615="Иные договоры"),HYPERLINK("#Проверка!"&amp;CELL("адрес",Проверка!V615),РТУС!V615),HYPERLINK("#РТУС!"&amp;CELL("адрес",Проверка!V615),"###")))</f>
        <v>заполнить</v>
      </c>
      <c r="W615" s="13" t="str">
        <f ca="1">IF(РТУС!W615="",HYPERLINK("#РТУС!"&amp;CELL("адрес",Проверка!W615),"заполнить"),HYPERLINK("#Проверка!"&amp;CELL("адрес",Проверка!W615),РТУС!W615))</f>
        <v>заполнить</v>
      </c>
      <c r="X615" s="15" t="str">
        <f ca="1">IF(РТУС!X615="",HYPERLINK("#РТУС!"&amp;CELL("адрес",Проверка!X615),"заполнить"),IF(AND(LEN(РТУС!X615)=5,РТУС!X615&lt;TODAY()),HYPERLINK("#Проверка!"&amp;CELL("адрес",Проверка!X615),РТУС!X615),HYPERLINK("#РТУС!"&amp;CELL("адрес",Проверка!X615),"###")))</f>
        <v>заполнить</v>
      </c>
      <c r="Y615" s="13" t="str">
        <f>IF(РТУС!Y615="","",РТУС!Y615)</f>
        <v/>
      </c>
      <c r="Z615" s="15" t="str">
        <f ca="1">IF(РТУС!Z615="","",IF(AND(LEN(РТУС!Z615)=5,РТУС!Z615&lt;TODAY()),HYPERLINK("#Проверка!"&amp;CELL("адрес",Проверка!Z615),РТУС!Z615),HYPERLINK("#РТУС!"&amp;CELL("адрес",Проверка!Z615),"###")))</f>
        <v/>
      </c>
      <c r="AA615" s="18" t="str">
        <f ca="1">IF(РТУС!AA615="",HYPERLINK("#РТУС!"&amp;CELL("адрес",Проверка!AA615),"заполнить"),IF(ISNUMBER(РТУС!AA615)=TRUE,HYPERLINK("#Проверка!"&amp;CELL("адрес",Проверка!AA615),РТУС!AA615),HYPERLINK("#РТУС!"&amp;CELL("адрес",Проверка!AA615),"###")))</f>
        <v>заполнить</v>
      </c>
      <c r="AB615" s="18" t="str">
        <f ca="1">IF(РТУС!AB615="",HYPERLINK("#РТУС!"&amp;CELL("адрес",Проверка!AB615),"заполнить"),IF(ISNUMBER(РТУС!AB615)=TRUE,HYPERLINK("#Проверка!"&amp;CELL("адрес",Проверка!AB615),РТУС!AB615),HYPERLINK("#РТУС!"&amp;CELL("адрес",Проверка!AB615),"###")))</f>
        <v>заполнить</v>
      </c>
      <c r="AC615" s="18" t="str">
        <f ca="1">IF(РТУС!AC615="","",IF(ISNUMBER(РТУС!AC615)=TRUE,HYPERLINK("#Проверка!"&amp;CELL("адрес",Проверка!AC615),РТУС!AC615),HYPERLINK("#РТУС!"&amp;CELL("адрес",Проверка!AC615),"###")))</f>
        <v/>
      </c>
      <c r="AD615" s="18" t="str">
        <f ca="1">IF(РТУС!AD615="","",IF(ISNUMBER(РТУС!AD615)=TRUE,HYPERLINK("#Проверка!"&amp;CELL("адрес",Проверка!AD615),РТУС!AD615),HYPERLINK("#РТУС!"&amp;CELL("адрес",Проверка!AD615),"###")))</f>
        <v/>
      </c>
      <c r="AE615" s="13" t="str">
        <f>IF(РТУС!AE615="","",РТУС!AE615)</f>
        <v/>
      </c>
      <c r="AF615" s="15" t="str">
        <f ca="1">IF(РТУС!AE615="","",IF(РТУС!AF615="",HYPERLINK("#РТУС!"&amp;CELL("адрес",Проверка!AF615),"заполнить"),IF(AND(LEN(РТУС!AF615)=5,РТУС!AF615&lt;TODAY()),HYPERLINK("#Проверка!"&amp;CELL("адрес",Проверка!AF615),РТУС!AF615),HYPERLINK("#РТУС!"&amp;CELL("адрес",Проверка!AF615),"###"))))</f>
        <v/>
      </c>
      <c r="AG615" s="13"/>
      <c r="AH615" s="15" t="str">
        <f ca="1">IF(РТУС!AE615="","",IF(РТУС!AH615="",HYPERLINK("#РТУС!"&amp;CELL("адрес",Проверка!AH615),"заполнить"),IF(AND(LEN(РТУС!AH615)=5,РТУС!AH615&lt;TODAY()),HYPERLINK("#Проверка!"&amp;CELL("адрес",Проверка!AH615),РТУС!AH615),HYPERLINK("#РТУС!"&amp;CELL("адрес",Проверка!AH615),"###"))))</f>
        <v/>
      </c>
      <c r="AI615" s="15" t="str">
        <f ca="1">IF(РТУС!AE615="","",IF(РТУС!AI615="",HYPERLINK("#РТУС!"&amp;CELL("адрес",Проверка!AI615),"заполнить"),HYPERLINK("#Проверка!"&amp;CELL("адрес",Проверка!AI615),РТУС!AI615)))</f>
        <v/>
      </c>
      <c r="AJ615" s="13" t="str">
        <f ca="1">IF(РТУС!AE615="","",IF(РТУС!AJ615="",HYPERLINK("#РТУС!"&amp;CELL("адрес",Проверка!AJ615),"заполнить"),IF(OR(РТУС!AJ615="Юрлицо",РТУС!AJ615="Физлицо",РТУС!AJ615="ИП"),HYPERLINK("#Проверка!"&amp;CELL("адрес",Проверка!AJ615),РТУС!AJ615),HYPERLINK("#РТУС!"&amp;CELL("адрес",Проверка!AJ615),"###"))))</f>
        <v/>
      </c>
      <c r="AK615" s="13" t="str">
        <f ca="1">IF(РТУС!AK615="",HYPERLINK("#РТУС!"&amp;CELL("адрес",Проверка!AK615),"заполнить"),IF(OR(РТУС!AK615="Квартира",РТУС!AK615="Кладовая",РТУС!AK615="Машино-место",РТУС!AK615="Нежилое помещение"),HYPERLINK("#Проверка!"&amp;CELL("адрес",Проверка!AK615),РТУС!AK615),HYPERLINK("#РТУС!"&amp;CELL("адрес",Проверка!AK615),"###")))</f>
        <v>заполнить</v>
      </c>
      <c r="AL615" s="13" t="str">
        <f ca="1">IF(РТУС!AL615="",HYPERLINK("#РТУС!"&amp;CELL("адрес",Проверка!AL615),"заполнить"),HYPERLINK("#Проверка!"&amp;CELL("адрес",Проверка!AL615),РТУС!AL615))</f>
        <v>заполнить</v>
      </c>
      <c r="AM615" s="18" t="str">
        <f ca="1">IF(РТУС!AM615="",HYPERLINK("#РТУС!"&amp;CELL("адрес",Проверка!AM615),"заполнить"),IF(ISNUMBER(РТУС!AM615)=TRUE,IF(РТУС!AK615="Нежилое помещение",IF(РТУС!AM615&gt;7,HYPERLINK("#РТУС!"&amp;CELL("адрес",Проверка!AM615),"не больше 7 кв.м."),РТУС!AM615),HYPERLINK("#Проверка!"&amp;CELL("адрес",Проверка!AM615),РТУС!AM615)),HYPERLINK("#РТУС!"&amp;CELL("адрес",Проверка!AM615),"###")))</f>
        <v>заполнить</v>
      </c>
      <c r="AN615" s="13" t="str">
        <f ca="1">IF(РТУС!AN615="",HYPERLINK("#РТУС!"&amp;CELL("адрес",Проверка!AN615),"заполнить"),IF(OR(РТУС!AN615="Общая площадь помещения",РТУС!AN615="Общая приведенная площадь жилого помещения",РТУС!AN615="Общая площадь жилого помещения с учетом лоджий, балконов, террас и веранд"),HYPERLINK("#Проверка!"&amp;CELL("адрес",Проверка!AN615),РТУС!AN615),HYPERLINK("#РТУС!"&amp;CELL("адрес",Проверка!AN615),"###")))</f>
        <v>заполнить</v>
      </c>
      <c r="AO615" s="13" t="str">
        <f ca="1">IF(OR(РТУС!AK615="Квартира",РТУС!A615="Нежилое помещение"),IF(РТУС!AO615="",HYPERLINK("#РТУС!"&amp;CELL("адрес",Проверка!AO615),"заполнить"),IF(ISNUMBER(РТУС!AO615)=TRUE,HYPERLINK("#Проверка!"&amp;CELL("адрес",Проверка!AO615),РТУС!AO615),HYPERLINK("#РТУС!"&amp;CELL("адрес",Проверка!AO615),"###"))),"")</f>
        <v/>
      </c>
      <c r="AP615" s="13" t="str">
        <f>IF(РТУС!AP615="","",РТУС!AP615)</f>
        <v/>
      </c>
      <c r="AQ615" s="13" t="str">
        <f ca="1">IF(РТУС!AQ615="",HYPERLINK("#РТУС!"&amp;CELL("адрес",Проверка!AQ615),"заполнить"),HYPERLINK("#Проверка!"&amp;CELL("адрес",Проверка!AQ615),РТУС!AQ615))</f>
        <v>заполнить</v>
      </c>
      <c r="AR615" s="18" t="str">
        <f ca="1">IF(РТУС!AR615="",HYPERLINK("#РТУС!"&amp;CELL("адрес",Проверка!AR615),"заполнить"),IF(ISNUMBER(РТУС!AR615)=FALSE,HYPERLINK("#РТУС!"&amp;CELL("адрес",Проверка!AR615),"###"),IF(РТУС!G615="1",IF(РТУС!AB615=РТУС!AR615+РТУС!AU615,HYPERLINK("#Проверка!"&amp;CELL("адрес",Проверка!AR615),РТУС!AR615),HYPERLINK("#РТУС!"&amp;CELL("адрес",Проверка!AR615),"сверить суммы")),IF(РТУС!AB615=(SUMIF(РТУС!$A$4:$A$1000,A615,РТУС!$AR$4:$AR$1000)+SUMIF(РТУС!$A$4:$A$1000,A615,РТУС!$AU$4:$AU$1000)),HYPERLINK("#Проверка!"&amp;CELL("адрес",Проверка!AR615),РТУС!AR615),HYPERLINK("#РТУС!"&amp;CELL("адрес",Проверка!AR615),"сверить суммы")))))</f>
        <v>заполнить</v>
      </c>
      <c r="AS615" s="13" t="str">
        <f>IF(РТУС!AS615="","",РТУС!AS615)</f>
        <v/>
      </c>
      <c r="AT615" s="18" t="str">
        <f ca="1">IF(РТУС!AT615="",HYPERLINK("#РТУС!"&amp;CELL("адрес",Проверка!AT615),"заполнить"),IF(ISNUMBER(РТУС!AT615)=FALSE,HYPERLINK("#РТУС!"&amp;CELL("адрес",Проверка!AT615),"###"),IF(РТУС!AT615=РТУС!AR615,HYPERLINK("#Проверка!"&amp;CELL("адрес",Проверка!AT615),РТУС!AT615),HYPERLINK("#РТУС!"&amp;CELL("адрес",Проверка!AT615),"сверить суммы"))))</f>
        <v>заполнить</v>
      </c>
      <c r="AU615" s="18" t="str">
        <f ca="1">IF(РТУС!AU615="",HYPERLINK("#РТУС!"&amp;CELL("адрес",Проверка!AU615),"заполнить"),IF(ISNUMBER(РТУС!AU615)=FALSE,HYPERLINK("#РТУС!"&amp;CELL("адрес",Проверка!AU615),"###"),IF(РТУС!G615="1",IF(РТУС!AB615=РТУС!AR615+РТУС!AU615,HYPERLINK("#Проверка!"&amp;CELL("адрес",Проверка!AU615),РТУС!AU615),HYPERLINK("#РТУС!"&amp;CELL("адрес",Проверка!AU615),"сверить суммы")),IF(РТУС!AB615=(SUMIF(РТУС!$A$4:$A$1000,A615,РТУС!$AR$4:$AR$1000)+SUMIF(РТУС!$A$4:$A$1000,A615,РТУС!$AU$4:$AU$1000)),HYPERLINK("#Проверка!"&amp;CELL("адрес",Проверка!AU615),РТУС!AU615),HYPERLINK("#РТУС!"&amp;CELL("адрес",Проверка!AU615),"сверить суммы")))))</f>
        <v>заполнить</v>
      </c>
      <c r="AV615" s="13" t="str">
        <f ca="1">IF(РТУС!AV615="",HYPERLINK("#РТУС!"&amp;CELL("адрес",Проверка!AV615),"заполнить"),IF(OR(РТУС!AV615="Требование о передаче жилого помещения",РТУС!AV615="Требование о передаче машино-места",РТУС!AV615="Требования о передаче нежилого помещения",РТУС!AV615="Денежные требования"),HYPERLINK("#Проверка!"&amp;CELL("адрес",Проверка!AV615),РТУС!AV615),HYPERLINK("#РТУС!"&amp;CELL("адрес",Проверка!AV615),"###")))</f>
        <v>заполнить</v>
      </c>
      <c r="AW615" s="13" t="str">
        <f ca="1">IF(РТУС!AW615="",HYPERLINK("#РТУС!"&amp;CELL("адрес",Проверка!AW615),"заполнить"),IF(OR(РТУС!AW615="Включен в полном объеме",РТУС!AW615="Включен частично"),HYPERLINK("#Проверка!"&amp;CELL("адрес",Проверка!AW615),РТУС!AW615),HYPERLINK("#РТУС!"&amp;CELL("адрес",Проверка!AW615),"###")))</f>
        <v>заполнить</v>
      </c>
      <c r="AX615" s="15" t="str">
        <f ca="1">IF(РТУС!AX615="",HYPERLINK("#РТУС!"&amp;CELL("адрес",Проверка!AX615),"заполнить"),IF(AND(LEN(РТУС!AX615)=5,РТУС!AX615&lt;TODAY()),HYPERLINK("#Проверка!"&amp;CELL("адрес",Проверка!AX615),РТУС!AX615),HYPERLINK("#РТУС!"&amp;CELL("адрес",Проверка!AX615),"###")))</f>
        <v>заполнить</v>
      </c>
      <c r="AY615" s="15" t="str">
        <f ca="1">IF(РТУС!AY615="",HYPERLINK("#РТУС!"&amp;CELL("адрес",Проверка!AY615),"заполнить"),IF(AND(LEN(РТУС!AY615)=5,РТУС!AY615&lt;TODAY()),HYPERLINK("#Проверка!"&amp;CELL("адрес",Проверка!AY615),РТУС!AY615),HYPERLINK("#РТУС!"&amp;CELL("адрес",Проверка!AY615),"###")))</f>
        <v>заполнить</v>
      </c>
    </row>
    <row r="616" spans="1:51" x14ac:dyDescent="0.25">
      <c r="A616" s="10" t="str">
        <f>РТУС!A616</f>
        <v>.</v>
      </c>
      <c r="B616" s="13" t="str">
        <f ca="1">IF(РТУС!B616="",HYPERLINK("#РТУС!"&amp;CELL("адрес",Проверка!B616),"заполнить"),IF(AND(LEN(РТУС!B616)=10,РТУС!B615=РТУС!B616),HYPERLINK("#Проверка!"&amp;CELL("адрес",Проверка!B616),РТУС!B616),HYPERLINK("#РТУС!"&amp;CELL("адрес",Проверка!B616),"###")))</f>
        <v>заполнить</v>
      </c>
      <c r="C616" s="13" t="str">
        <f ca="1">IF(РТУС!C616="",HYPERLINK("#РТУС!"&amp;CELL("адрес",Проверка!C616),"заполнить"),IF(AND(ISNUMBER(РТУС!C616)=TRUE,РТУС!C616&gt;0,РТУС!C615=РТУС!C616),HYPERLINK("#Проверка!"&amp;CELL("адрес",Проверка!C616),РТУС!C616),HYPERLINK("#РТУС!"&amp;CELL("адрес",Проверка!C616),"###")))</f>
        <v>заполнить</v>
      </c>
      <c r="D616" s="13" t="str">
        <f>IF(РТУС!D616="","",РТУС!D616)</f>
        <v/>
      </c>
      <c r="E616" s="13" t="str">
        <f ca="1">IF(РТУС!E616="",HYPERLINK("#РТУС!"&amp;CELL("адрес",Проверка!E616),"заполнить"),IF(РТУС!E615=РТУС!E616,HYPERLINK("#Проверка!"&amp;CELL("адрес",Проверка!E616),РТУС!E616),HYPERLINK("#РТУС!"&amp;CELL("адрес",Проверка!E616),"###")))</f>
        <v>заполнить</v>
      </c>
      <c r="F616" s="13" t="str">
        <f ca="1">IF(РТУС!F616="",HYPERLINK("#РТУС!"&amp;CELL("адрес",Проверка!F616),"заполнить"),HYPERLINK("#Проверка!"&amp;CELL("адрес",Проверка!F616),РТУС!F616))</f>
        <v>заполнить</v>
      </c>
      <c r="G616" s="20" t="str">
        <f ca="1">IF(РТУС!G616="",HYPERLINK("#РТУС!"&amp;CELL("адрес",Проверка!G616),"заполнить"),IF(РТУС!G616="1",HYPERLINK("#Проверка!"&amp;CELL("адрес",Проверка!G616),"1"),IF(AND(ISNUMBER(РТУС!G616)=TRUE,РТУС!G616&lt;=1,РТУС!G616&gt;0),IF(SUMIF(РТУС!$A$4:$A$1000,A616,РТУС!$G$4:$G$1000)=1,HYPERLINK("#Проверка!"&amp;CELL("адрес",Проверка!G616),РТУС!G616),HYPERLINK("#РТУС!"&amp;CELL("адрес",Проверка!G616),"сумма долей ≠ 1")),HYPERLINK("#РТУС!"&amp;CELL("адрес",Проверка!G616),"###"))))</f>
        <v>заполнить</v>
      </c>
      <c r="H616" s="13" t="str">
        <f ca="1">IF(РТУС!H616="",HYPERLINK("#РТУС!"&amp;CELL("адрес",Проверка!H616),"заполнить"),IF(OR(РТУС!H616="Юрлицо",РТУС!H616="Физлицо",РТУС!H616="ИП"),HYPERLINK("#Проверка!"&amp;CELL("адрес",Проверка!H616),РТУС!H616),HYPERLINK("#РТУС!"&amp;CELL("адрес",Проверка!H616),"###")))</f>
        <v>заполнить</v>
      </c>
      <c r="I616" s="13" t="str">
        <f ca="1">IF(OR(РТУС!H616="Юрлицо",РТУС!H616="ИП"),IF(РТУС!I616="",HYPERLINK("#РТУС!"&amp;CELL("адрес",Проверка!I616),"заполнить"),IF(OR(LEN(РТУС!I616)=10,LEN(РТУС!I616)=12),HYPERLINK("#Проверка!"&amp;CELL("адрес",Проверка!I616),РТУС!I616),HYPERLINK("#РТУС!"&amp;CELL("адрес",Проверка!I616),"###"))),"")</f>
        <v/>
      </c>
      <c r="J616" s="15" t="str">
        <f ca="1">IF(РТУС!J616="","",IF(AND(LEN(РТУС!J616)=5,РТУС!J616&lt;TODAY()),HYPERLINK("#Проверка!"&amp;CELL("адрес",Проверка!J616),РТУС!J616),HYPERLINK("#РТУС!"&amp;CELL("адрес",Проверка!J616),"###")))</f>
        <v/>
      </c>
      <c r="K616" s="13" t="str">
        <f>IF(РТУС!K616="","",РТУС!K616)</f>
        <v/>
      </c>
      <c r="L616" s="13" t="str">
        <f ca="1">IF(OR(РТУС!H616="Физлицо",РТУС!H616="ИП"),IF(РТУС!L616="",HYPERLINK("#РТУС!"&amp;CELL("адрес",Проверка!L616),"заполнить"),IF(OR(РТУС!L616="Загранпаспорт гражданина РФ",РТУС!L616="Паспорт гражданина РФ",РТУС!L616="Иностранный паспорт",РТУС!L616="Свидетельство о рождении",РТУС!L616="Вид на жительство"),HYPERLINK("#Проверка!"&amp;CELL("адрес",Проверка!L616),РТУС!L616),HYPERLINK("#РТУС!"&amp;CELL("адрес",Проверка!L616),"###"))),"")</f>
        <v/>
      </c>
      <c r="M616" s="13" t="str">
        <f ca="1">IF(AND(OR(РТУС!L616="Паспорт гражданина РФ",РТУС!L616="Свидетельство о рождении"),РТУС!M616=""),HYPERLINK("#РТУС!"&amp;CELL("адрес",Проверка!M616),"заполнить"),IF(РТУС!L616="Паспорт гражданина РФ",IF(LEN(РТУС!M616)=4,HYPERLINK("#Проверка!"&amp;CELL("адрес",Проверка!M616),РТУС!M616),HYPERLINK("#РТУС!"&amp;CELL("адрес",Проверка!M616),"###")),IF(РТУС!L616="Свидетельство о рождении",HYPERLINK("#Проверка!"&amp;CELL("адрес",Проверка!M616),РТУС!M616),"")))</f>
        <v/>
      </c>
      <c r="N616" s="13" t="str">
        <f ca="1">IF(РТУС!L616="","",IF(РТУС!N616="",HYPERLINK("#РТУС!"&amp;CELL("адрес",Проверка!N616),"заполнить"),IF(OR(РТУС!L616="Паспорт гражданина РФ",РТУС!L616="Свидетельство о рождении"),IF(LEN(РТУС!N616)=6,HYPERLINK("#Проверка!"&amp;CELL("адрес",Проверка!N616),РТУС!N616),HYPERLINK("#РТУС!"&amp;CELL("адрес",Проверка!N616),"###")),HYPERLINK("#Проверка!"&amp;CELL("адрес",Проверка!N616),РТУС!N616))))</f>
        <v/>
      </c>
      <c r="O616" s="15" t="str">
        <f ca="1">IF(РТУС!L616="","",IF(РТУС!O616="",HYPERLINK("#РТУС!"&amp;CELL("адрес",Проверка!O616),"заполнить"),IF(AND(LEN(РТУС!O616)=5,РТУС!O616&lt;TODAY()),IF(РТУС!L616="Свидетельство о рождении",IF(РТУС!O616&gt;EDATE(TODAY(),-168),HYPERLINK("#Проверка!"&amp;CELL("адрес",Проверка!O616),РТУС!O616),HYPERLINK("#РТУС!"&amp;CELL("адрес",Проверка!O616),"недействительно")),HYPERLINK("#Проверка!"&amp;CELL("адрес",Проверка!O616),РТУС!O616)),HYPERLINK("#РТУС!"&amp;CELL("адрес",Проверка!O616),"###"))))</f>
        <v/>
      </c>
      <c r="P616" s="21" t="str">
        <f ca="1">IF(РТУС!L616="Паспорт гражданина РФ",IF(РТУС!P616="",HYPERLINK("#РТУС!"&amp;CELL("адрес",Проверка!P616),"заполнить"),HYPERLINK("#Проверка!"&amp;CELL("адрес",Проверка!P616),РТУС!P616)),"")</f>
        <v/>
      </c>
      <c r="Q616" s="13" t="str">
        <f ca="1">IF(РТУС!L616="Паспорт гражданина РФ",IF(РТУС!Q616="",HYPERLINK("#РТУС!"&amp;CELL("адрес",Проверка!Q616),"заполнить"),IF(LEN(РТУС!Q616)=7,HYPERLINK("#Проверка!"&amp;CELL("адрес",Проверка!Q616),РТУС!Q616),HYPERLINK("#РТУС!"&amp;CELL("адрес",Проверка!Q616),"###"))),"")</f>
        <v/>
      </c>
      <c r="R616" s="13" t="str">
        <f ca="1">IF(РТУС!R616="",HYPERLINK("#РТУС!"&amp;CELL("адрес",Проверка!R616),"заполнить"),HYPERLINK("#Проверка!"&amp;CELL("адрес",Проверка!R616),РТУС!R616))</f>
        <v>заполнить</v>
      </c>
      <c r="S616" s="13" t="str">
        <f>IF(РТУС!S616="","",РТУС!S616)</f>
        <v/>
      </c>
      <c r="T616" s="13" t="str">
        <f>IF(РТУС!T616="","",РТУС!T616)</f>
        <v/>
      </c>
      <c r="U616" s="13" t="str">
        <f>IF(РТУС!U616="","",РТУС!U616)</f>
        <v/>
      </c>
      <c r="V616" s="13" t="str">
        <f ca="1">IF(РТУС!V616="",HYPERLINK("#РТУС!"&amp;CELL("адрес",Проверка!V616),"заполнить"),IF(OR(РТУС!V616="Договор участия в долевом строительстве",РТУС!V616="Предварительный договор участия в долевом строительстве",РТУС!V616="Определение Арбитражного суда",РТУС!V616="Решение суда общей юрисдикции",РТУС!V616="Иные договоры"),HYPERLINK("#Проверка!"&amp;CELL("адрес",Проверка!V616),РТУС!V616),HYPERLINK("#РТУС!"&amp;CELL("адрес",Проверка!V616),"###")))</f>
        <v>заполнить</v>
      </c>
      <c r="W616" s="13" t="str">
        <f ca="1">IF(РТУС!W616="",HYPERLINK("#РТУС!"&amp;CELL("адрес",Проверка!W616),"заполнить"),HYPERLINK("#Проверка!"&amp;CELL("адрес",Проверка!W616),РТУС!W616))</f>
        <v>заполнить</v>
      </c>
      <c r="X616" s="15" t="str">
        <f ca="1">IF(РТУС!X616="",HYPERLINK("#РТУС!"&amp;CELL("адрес",Проверка!X616),"заполнить"),IF(AND(LEN(РТУС!X616)=5,РТУС!X616&lt;TODAY()),HYPERLINK("#Проверка!"&amp;CELL("адрес",Проверка!X616),РТУС!X616),HYPERLINK("#РТУС!"&amp;CELL("адрес",Проверка!X616),"###")))</f>
        <v>заполнить</v>
      </c>
      <c r="Y616" s="13" t="str">
        <f>IF(РТУС!Y616="","",РТУС!Y616)</f>
        <v/>
      </c>
      <c r="Z616" s="15" t="str">
        <f ca="1">IF(РТУС!Z616="","",IF(AND(LEN(РТУС!Z616)=5,РТУС!Z616&lt;TODAY()),HYPERLINK("#Проверка!"&amp;CELL("адрес",Проверка!Z616),РТУС!Z616),HYPERLINK("#РТУС!"&amp;CELL("адрес",Проверка!Z616),"###")))</f>
        <v/>
      </c>
      <c r="AA616" s="18" t="str">
        <f ca="1">IF(РТУС!AA616="",HYPERLINK("#РТУС!"&amp;CELL("адрес",Проверка!AA616),"заполнить"),IF(ISNUMBER(РТУС!AA616)=TRUE,HYPERLINK("#Проверка!"&amp;CELL("адрес",Проверка!AA616),РТУС!AA616),HYPERLINK("#РТУС!"&amp;CELL("адрес",Проверка!AA616),"###")))</f>
        <v>заполнить</v>
      </c>
      <c r="AB616" s="18" t="str">
        <f ca="1">IF(РТУС!AB616="",HYPERLINK("#РТУС!"&amp;CELL("адрес",Проверка!AB616),"заполнить"),IF(ISNUMBER(РТУС!AB616)=TRUE,HYPERLINK("#Проверка!"&amp;CELL("адрес",Проверка!AB616),РТУС!AB616),HYPERLINK("#РТУС!"&amp;CELL("адрес",Проверка!AB616),"###")))</f>
        <v>заполнить</v>
      </c>
      <c r="AC616" s="18" t="str">
        <f ca="1">IF(РТУС!AC616="","",IF(ISNUMBER(РТУС!AC616)=TRUE,HYPERLINK("#Проверка!"&amp;CELL("адрес",Проверка!AC616),РТУС!AC616),HYPERLINK("#РТУС!"&amp;CELL("адрес",Проверка!AC616),"###")))</f>
        <v/>
      </c>
      <c r="AD616" s="18" t="str">
        <f ca="1">IF(РТУС!AD616="","",IF(ISNUMBER(РТУС!AD616)=TRUE,HYPERLINK("#Проверка!"&amp;CELL("адрес",Проверка!AD616),РТУС!AD616),HYPERLINK("#РТУС!"&amp;CELL("адрес",Проверка!AD616),"###")))</f>
        <v/>
      </c>
      <c r="AE616" s="13" t="str">
        <f>IF(РТУС!AE616="","",РТУС!AE616)</f>
        <v/>
      </c>
      <c r="AF616" s="15" t="str">
        <f ca="1">IF(РТУС!AE616="","",IF(РТУС!AF616="",HYPERLINK("#РТУС!"&amp;CELL("адрес",Проверка!AF616),"заполнить"),IF(AND(LEN(РТУС!AF616)=5,РТУС!AF616&lt;TODAY()),HYPERLINK("#Проверка!"&amp;CELL("адрес",Проверка!AF616),РТУС!AF616),HYPERLINK("#РТУС!"&amp;CELL("адрес",Проверка!AF616),"###"))))</f>
        <v/>
      </c>
      <c r="AG616" s="13"/>
      <c r="AH616" s="15" t="str">
        <f ca="1">IF(РТУС!AE616="","",IF(РТУС!AH616="",HYPERLINK("#РТУС!"&amp;CELL("адрес",Проверка!AH616),"заполнить"),IF(AND(LEN(РТУС!AH616)=5,РТУС!AH616&lt;TODAY()),HYPERLINK("#Проверка!"&amp;CELL("адрес",Проверка!AH616),РТУС!AH616),HYPERLINK("#РТУС!"&amp;CELL("адрес",Проверка!AH616),"###"))))</f>
        <v/>
      </c>
      <c r="AI616" s="15" t="str">
        <f ca="1">IF(РТУС!AE616="","",IF(РТУС!AI616="",HYPERLINK("#РТУС!"&amp;CELL("адрес",Проверка!AI616),"заполнить"),HYPERLINK("#Проверка!"&amp;CELL("адрес",Проверка!AI616),РТУС!AI616)))</f>
        <v/>
      </c>
      <c r="AJ616" s="13" t="str">
        <f ca="1">IF(РТУС!AE616="","",IF(РТУС!AJ616="",HYPERLINK("#РТУС!"&amp;CELL("адрес",Проверка!AJ616),"заполнить"),IF(OR(РТУС!AJ616="Юрлицо",РТУС!AJ616="Физлицо",РТУС!AJ616="ИП"),HYPERLINK("#Проверка!"&amp;CELL("адрес",Проверка!AJ616),РТУС!AJ616),HYPERLINK("#РТУС!"&amp;CELL("адрес",Проверка!AJ616),"###"))))</f>
        <v/>
      </c>
      <c r="AK616" s="13" t="str">
        <f ca="1">IF(РТУС!AK616="",HYPERLINK("#РТУС!"&amp;CELL("адрес",Проверка!AK616),"заполнить"),IF(OR(РТУС!AK616="Квартира",РТУС!AK616="Кладовая",РТУС!AK616="Машино-место",РТУС!AK616="Нежилое помещение"),HYPERLINK("#Проверка!"&amp;CELL("адрес",Проверка!AK616),РТУС!AK616),HYPERLINK("#РТУС!"&amp;CELL("адрес",Проверка!AK616),"###")))</f>
        <v>заполнить</v>
      </c>
      <c r="AL616" s="13" t="str">
        <f ca="1">IF(РТУС!AL616="",HYPERLINK("#РТУС!"&amp;CELL("адрес",Проверка!AL616),"заполнить"),HYPERLINK("#Проверка!"&amp;CELL("адрес",Проверка!AL616),РТУС!AL616))</f>
        <v>заполнить</v>
      </c>
      <c r="AM616" s="18" t="str">
        <f ca="1">IF(РТУС!AM616="",HYPERLINK("#РТУС!"&amp;CELL("адрес",Проверка!AM616),"заполнить"),IF(ISNUMBER(РТУС!AM616)=TRUE,IF(РТУС!AK616="Нежилое помещение",IF(РТУС!AM616&gt;7,HYPERLINK("#РТУС!"&amp;CELL("адрес",Проверка!AM616),"не больше 7 кв.м."),РТУС!AM616),HYPERLINK("#Проверка!"&amp;CELL("адрес",Проверка!AM616),РТУС!AM616)),HYPERLINK("#РТУС!"&amp;CELL("адрес",Проверка!AM616),"###")))</f>
        <v>заполнить</v>
      </c>
      <c r="AN616" s="13" t="str">
        <f ca="1">IF(РТУС!AN616="",HYPERLINK("#РТУС!"&amp;CELL("адрес",Проверка!AN616),"заполнить"),IF(OR(РТУС!AN616="Общая площадь помещения",РТУС!AN616="Общая приведенная площадь жилого помещения",РТУС!AN616="Общая площадь жилого помещения с учетом лоджий, балконов, террас и веранд"),HYPERLINK("#Проверка!"&amp;CELL("адрес",Проверка!AN616),РТУС!AN616),HYPERLINK("#РТУС!"&amp;CELL("адрес",Проверка!AN616),"###")))</f>
        <v>заполнить</v>
      </c>
      <c r="AO616" s="13" t="str">
        <f ca="1">IF(OR(РТУС!AK616="Квартира",РТУС!A616="Нежилое помещение"),IF(РТУС!AO616="",HYPERLINK("#РТУС!"&amp;CELL("адрес",Проверка!AO616),"заполнить"),IF(ISNUMBER(РТУС!AO616)=TRUE,HYPERLINK("#Проверка!"&amp;CELL("адрес",Проверка!AO616),РТУС!AO616),HYPERLINK("#РТУС!"&amp;CELL("адрес",Проверка!AO616),"###"))),"")</f>
        <v/>
      </c>
      <c r="AP616" s="13" t="str">
        <f>IF(РТУС!AP616="","",РТУС!AP616)</f>
        <v/>
      </c>
      <c r="AQ616" s="13" t="str">
        <f ca="1">IF(РТУС!AQ616="",HYPERLINK("#РТУС!"&amp;CELL("адрес",Проверка!AQ616),"заполнить"),HYPERLINK("#Проверка!"&amp;CELL("адрес",Проверка!AQ616),РТУС!AQ616))</f>
        <v>заполнить</v>
      </c>
      <c r="AR616" s="18" t="str">
        <f ca="1">IF(РТУС!AR616="",HYPERLINK("#РТУС!"&amp;CELL("адрес",Проверка!AR616),"заполнить"),IF(ISNUMBER(РТУС!AR616)=FALSE,HYPERLINK("#РТУС!"&amp;CELL("адрес",Проверка!AR616),"###"),IF(РТУС!G616="1",IF(РТУС!AB616=РТУС!AR616+РТУС!AU616,HYPERLINK("#Проверка!"&amp;CELL("адрес",Проверка!AR616),РТУС!AR616),HYPERLINK("#РТУС!"&amp;CELL("адрес",Проверка!AR616),"сверить суммы")),IF(РТУС!AB616=(SUMIF(РТУС!$A$4:$A$1000,A616,РТУС!$AR$4:$AR$1000)+SUMIF(РТУС!$A$4:$A$1000,A616,РТУС!$AU$4:$AU$1000)),HYPERLINK("#Проверка!"&amp;CELL("адрес",Проверка!AR616),РТУС!AR616),HYPERLINK("#РТУС!"&amp;CELL("адрес",Проверка!AR616),"сверить суммы")))))</f>
        <v>заполнить</v>
      </c>
      <c r="AS616" s="13" t="str">
        <f>IF(РТУС!AS616="","",РТУС!AS616)</f>
        <v/>
      </c>
      <c r="AT616" s="18" t="str">
        <f ca="1">IF(РТУС!AT616="",HYPERLINK("#РТУС!"&amp;CELL("адрес",Проверка!AT616),"заполнить"),IF(ISNUMBER(РТУС!AT616)=FALSE,HYPERLINK("#РТУС!"&amp;CELL("адрес",Проверка!AT616),"###"),IF(РТУС!AT616=РТУС!AR616,HYPERLINK("#Проверка!"&amp;CELL("адрес",Проверка!AT616),РТУС!AT616),HYPERLINK("#РТУС!"&amp;CELL("адрес",Проверка!AT616),"сверить суммы"))))</f>
        <v>заполнить</v>
      </c>
      <c r="AU616" s="18" t="str">
        <f ca="1">IF(РТУС!AU616="",HYPERLINK("#РТУС!"&amp;CELL("адрес",Проверка!AU616),"заполнить"),IF(ISNUMBER(РТУС!AU616)=FALSE,HYPERLINK("#РТУС!"&amp;CELL("адрес",Проверка!AU616),"###"),IF(РТУС!G616="1",IF(РТУС!AB616=РТУС!AR616+РТУС!AU616,HYPERLINK("#Проверка!"&amp;CELL("адрес",Проверка!AU616),РТУС!AU616),HYPERLINK("#РТУС!"&amp;CELL("адрес",Проверка!AU616),"сверить суммы")),IF(РТУС!AB616=(SUMIF(РТУС!$A$4:$A$1000,A616,РТУС!$AR$4:$AR$1000)+SUMIF(РТУС!$A$4:$A$1000,A616,РТУС!$AU$4:$AU$1000)),HYPERLINK("#Проверка!"&amp;CELL("адрес",Проверка!AU616),РТУС!AU616),HYPERLINK("#РТУС!"&amp;CELL("адрес",Проверка!AU616),"сверить суммы")))))</f>
        <v>заполнить</v>
      </c>
      <c r="AV616" s="13" t="str">
        <f ca="1">IF(РТУС!AV616="",HYPERLINK("#РТУС!"&amp;CELL("адрес",Проверка!AV616),"заполнить"),IF(OR(РТУС!AV616="Требование о передаче жилого помещения",РТУС!AV616="Требование о передаче машино-места",РТУС!AV616="Требования о передаче нежилого помещения",РТУС!AV616="Денежные требования"),HYPERLINK("#Проверка!"&amp;CELL("адрес",Проверка!AV616),РТУС!AV616),HYPERLINK("#РТУС!"&amp;CELL("адрес",Проверка!AV616),"###")))</f>
        <v>заполнить</v>
      </c>
      <c r="AW616" s="13" t="str">
        <f ca="1">IF(РТУС!AW616="",HYPERLINK("#РТУС!"&amp;CELL("адрес",Проверка!AW616),"заполнить"),IF(OR(РТУС!AW616="Включен в полном объеме",РТУС!AW616="Включен частично"),HYPERLINK("#Проверка!"&amp;CELL("адрес",Проверка!AW616),РТУС!AW616),HYPERLINK("#РТУС!"&amp;CELL("адрес",Проверка!AW616),"###")))</f>
        <v>заполнить</v>
      </c>
      <c r="AX616" s="15" t="str">
        <f ca="1">IF(РТУС!AX616="",HYPERLINK("#РТУС!"&amp;CELL("адрес",Проверка!AX616),"заполнить"),IF(AND(LEN(РТУС!AX616)=5,РТУС!AX616&lt;TODAY()),HYPERLINK("#Проверка!"&amp;CELL("адрес",Проверка!AX616),РТУС!AX616),HYPERLINK("#РТУС!"&amp;CELL("адрес",Проверка!AX616),"###")))</f>
        <v>заполнить</v>
      </c>
      <c r="AY616" s="15" t="str">
        <f ca="1">IF(РТУС!AY616="",HYPERLINK("#РТУС!"&amp;CELL("адрес",Проверка!AY616),"заполнить"),IF(AND(LEN(РТУС!AY616)=5,РТУС!AY616&lt;TODAY()),HYPERLINK("#Проверка!"&amp;CELL("адрес",Проверка!AY616),РТУС!AY616),HYPERLINK("#РТУС!"&amp;CELL("адрес",Проверка!AY616),"###")))</f>
        <v>заполнить</v>
      </c>
    </row>
    <row r="617" spans="1:51" x14ac:dyDescent="0.25">
      <c r="A617" s="10" t="str">
        <f>РТУС!A617</f>
        <v>.</v>
      </c>
      <c r="B617" s="13" t="str">
        <f ca="1">IF(РТУС!B617="",HYPERLINK("#РТУС!"&amp;CELL("адрес",Проверка!B617),"заполнить"),IF(AND(LEN(РТУС!B617)=10,РТУС!B616=РТУС!B617),HYPERLINK("#Проверка!"&amp;CELL("адрес",Проверка!B617),РТУС!B617),HYPERLINK("#РТУС!"&amp;CELL("адрес",Проверка!B617),"###")))</f>
        <v>заполнить</v>
      </c>
      <c r="C617" s="13" t="str">
        <f ca="1">IF(РТУС!C617="",HYPERLINK("#РТУС!"&amp;CELL("адрес",Проверка!C617),"заполнить"),IF(AND(ISNUMBER(РТУС!C617)=TRUE,РТУС!C617&gt;0,РТУС!C616=РТУС!C617),HYPERLINK("#Проверка!"&amp;CELL("адрес",Проверка!C617),РТУС!C617),HYPERLINK("#РТУС!"&amp;CELL("адрес",Проверка!C617),"###")))</f>
        <v>заполнить</v>
      </c>
      <c r="D617" s="13" t="str">
        <f>IF(РТУС!D617="","",РТУС!D617)</f>
        <v/>
      </c>
      <c r="E617" s="13" t="str">
        <f ca="1">IF(РТУС!E617="",HYPERLINK("#РТУС!"&amp;CELL("адрес",Проверка!E617),"заполнить"),IF(РТУС!E616=РТУС!E617,HYPERLINK("#Проверка!"&amp;CELL("адрес",Проверка!E617),РТУС!E617),HYPERLINK("#РТУС!"&amp;CELL("адрес",Проверка!E617),"###")))</f>
        <v>заполнить</v>
      </c>
      <c r="F617" s="13" t="str">
        <f ca="1">IF(РТУС!F617="",HYPERLINK("#РТУС!"&amp;CELL("адрес",Проверка!F617),"заполнить"),HYPERLINK("#Проверка!"&amp;CELL("адрес",Проверка!F617),РТУС!F617))</f>
        <v>заполнить</v>
      </c>
      <c r="G617" s="20" t="str">
        <f ca="1">IF(РТУС!G617="",HYPERLINK("#РТУС!"&amp;CELL("адрес",Проверка!G617),"заполнить"),IF(РТУС!G617="1",HYPERLINK("#Проверка!"&amp;CELL("адрес",Проверка!G617),"1"),IF(AND(ISNUMBER(РТУС!G617)=TRUE,РТУС!G617&lt;=1,РТУС!G617&gt;0),IF(SUMIF(РТУС!$A$4:$A$1000,A617,РТУС!$G$4:$G$1000)=1,HYPERLINK("#Проверка!"&amp;CELL("адрес",Проверка!G617),РТУС!G617),HYPERLINK("#РТУС!"&amp;CELL("адрес",Проверка!G617),"сумма долей ≠ 1")),HYPERLINK("#РТУС!"&amp;CELL("адрес",Проверка!G617),"###"))))</f>
        <v>заполнить</v>
      </c>
      <c r="H617" s="13" t="str">
        <f ca="1">IF(РТУС!H617="",HYPERLINK("#РТУС!"&amp;CELL("адрес",Проверка!H617),"заполнить"),IF(OR(РТУС!H617="Юрлицо",РТУС!H617="Физлицо",РТУС!H617="ИП"),HYPERLINK("#Проверка!"&amp;CELL("адрес",Проверка!H617),РТУС!H617),HYPERLINK("#РТУС!"&amp;CELL("адрес",Проверка!H617),"###")))</f>
        <v>заполнить</v>
      </c>
      <c r="I617" s="13" t="str">
        <f ca="1">IF(OR(РТУС!H617="Юрлицо",РТУС!H617="ИП"),IF(РТУС!I617="",HYPERLINK("#РТУС!"&amp;CELL("адрес",Проверка!I617),"заполнить"),IF(OR(LEN(РТУС!I617)=10,LEN(РТУС!I617)=12),HYPERLINK("#Проверка!"&amp;CELL("адрес",Проверка!I617),РТУС!I617),HYPERLINK("#РТУС!"&amp;CELL("адрес",Проверка!I617),"###"))),"")</f>
        <v/>
      </c>
      <c r="J617" s="15" t="str">
        <f ca="1">IF(РТУС!J617="","",IF(AND(LEN(РТУС!J617)=5,РТУС!J617&lt;TODAY()),HYPERLINK("#Проверка!"&amp;CELL("адрес",Проверка!J617),РТУС!J617),HYPERLINK("#РТУС!"&amp;CELL("адрес",Проверка!J617),"###")))</f>
        <v/>
      </c>
      <c r="K617" s="13" t="str">
        <f>IF(РТУС!K617="","",РТУС!K617)</f>
        <v/>
      </c>
      <c r="L617" s="13" t="str">
        <f ca="1">IF(OR(РТУС!H617="Физлицо",РТУС!H617="ИП"),IF(РТУС!L617="",HYPERLINK("#РТУС!"&amp;CELL("адрес",Проверка!L617),"заполнить"),IF(OR(РТУС!L617="Загранпаспорт гражданина РФ",РТУС!L617="Паспорт гражданина РФ",РТУС!L617="Иностранный паспорт",РТУС!L617="Свидетельство о рождении",РТУС!L617="Вид на жительство"),HYPERLINK("#Проверка!"&amp;CELL("адрес",Проверка!L617),РТУС!L617),HYPERLINK("#РТУС!"&amp;CELL("адрес",Проверка!L617),"###"))),"")</f>
        <v/>
      </c>
      <c r="M617" s="13" t="str">
        <f ca="1">IF(AND(OR(РТУС!L617="Паспорт гражданина РФ",РТУС!L617="Свидетельство о рождении"),РТУС!M617=""),HYPERLINK("#РТУС!"&amp;CELL("адрес",Проверка!M617),"заполнить"),IF(РТУС!L617="Паспорт гражданина РФ",IF(LEN(РТУС!M617)=4,HYPERLINK("#Проверка!"&amp;CELL("адрес",Проверка!M617),РТУС!M617),HYPERLINK("#РТУС!"&amp;CELL("адрес",Проверка!M617),"###")),IF(РТУС!L617="Свидетельство о рождении",HYPERLINK("#Проверка!"&amp;CELL("адрес",Проверка!M617),РТУС!M617),"")))</f>
        <v/>
      </c>
      <c r="N617" s="13" t="str">
        <f ca="1">IF(РТУС!L617="","",IF(РТУС!N617="",HYPERLINK("#РТУС!"&amp;CELL("адрес",Проверка!N617),"заполнить"),IF(OR(РТУС!L617="Паспорт гражданина РФ",РТУС!L617="Свидетельство о рождении"),IF(LEN(РТУС!N617)=6,HYPERLINK("#Проверка!"&amp;CELL("адрес",Проверка!N617),РТУС!N617),HYPERLINK("#РТУС!"&amp;CELL("адрес",Проверка!N617),"###")),HYPERLINK("#Проверка!"&amp;CELL("адрес",Проверка!N617),РТУС!N617))))</f>
        <v/>
      </c>
      <c r="O617" s="15" t="str">
        <f ca="1">IF(РТУС!L617="","",IF(РТУС!O617="",HYPERLINK("#РТУС!"&amp;CELL("адрес",Проверка!O617),"заполнить"),IF(AND(LEN(РТУС!O617)=5,РТУС!O617&lt;TODAY()),IF(РТУС!L617="Свидетельство о рождении",IF(РТУС!O617&gt;EDATE(TODAY(),-168),HYPERLINK("#Проверка!"&amp;CELL("адрес",Проверка!O617),РТУС!O617),HYPERLINK("#РТУС!"&amp;CELL("адрес",Проверка!O617),"недействительно")),HYPERLINK("#Проверка!"&amp;CELL("адрес",Проверка!O617),РТУС!O617)),HYPERLINK("#РТУС!"&amp;CELL("адрес",Проверка!O617),"###"))))</f>
        <v/>
      </c>
      <c r="P617" s="21" t="str">
        <f ca="1">IF(РТУС!L617="Паспорт гражданина РФ",IF(РТУС!P617="",HYPERLINK("#РТУС!"&amp;CELL("адрес",Проверка!P617),"заполнить"),HYPERLINK("#Проверка!"&amp;CELL("адрес",Проверка!P617),РТУС!P617)),"")</f>
        <v/>
      </c>
      <c r="Q617" s="13" t="str">
        <f ca="1">IF(РТУС!L617="Паспорт гражданина РФ",IF(РТУС!Q617="",HYPERLINK("#РТУС!"&amp;CELL("адрес",Проверка!Q617),"заполнить"),IF(LEN(РТУС!Q617)=7,HYPERLINK("#Проверка!"&amp;CELL("адрес",Проверка!Q617),РТУС!Q617),HYPERLINK("#РТУС!"&amp;CELL("адрес",Проверка!Q617),"###"))),"")</f>
        <v/>
      </c>
      <c r="R617" s="13" t="str">
        <f ca="1">IF(РТУС!R617="",HYPERLINK("#РТУС!"&amp;CELL("адрес",Проверка!R617),"заполнить"),HYPERLINK("#Проверка!"&amp;CELL("адрес",Проверка!R617),РТУС!R617))</f>
        <v>заполнить</v>
      </c>
      <c r="S617" s="13" t="str">
        <f>IF(РТУС!S617="","",РТУС!S617)</f>
        <v/>
      </c>
      <c r="T617" s="13" t="str">
        <f>IF(РТУС!T617="","",РТУС!T617)</f>
        <v/>
      </c>
      <c r="U617" s="13" t="str">
        <f>IF(РТУС!U617="","",РТУС!U617)</f>
        <v/>
      </c>
      <c r="V617" s="13" t="str">
        <f ca="1">IF(РТУС!V617="",HYPERLINK("#РТУС!"&amp;CELL("адрес",Проверка!V617),"заполнить"),IF(OR(РТУС!V617="Договор участия в долевом строительстве",РТУС!V617="Предварительный договор участия в долевом строительстве",РТУС!V617="Определение Арбитражного суда",РТУС!V617="Решение суда общей юрисдикции",РТУС!V617="Иные договоры"),HYPERLINK("#Проверка!"&amp;CELL("адрес",Проверка!V617),РТУС!V617),HYPERLINK("#РТУС!"&amp;CELL("адрес",Проверка!V617),"###")))</f>
        <v>заполнить</v>
      </c>
      <c r="W617" s="13" t="str">
        <f ca="1">IF(РТУС!W617="",HYPERLINK("#РТУС!"&amp;CELL("адрес",Проверка!W617),"заполнить"),HYPERLINK("#Проверка!"&amp;CELL("адрес",Проверка!W617),РТУС!W617))</f>
        <v>заполнить</v>
      </c>
      <c r="X617" s="15" t="str">
        <f ca="1">IF(РТУС!X617="",HYPERLINK("#РТУС!"&amp;CELL("адрес",Проверка!X617),"заполнить"),IF(AND(LEN(РТУС!X617)=5,РТУС!X617&lt;TODAY()),HYPERLINK("#Проверка!"&amp;CELL("адрес",Проверка!X617),РТУС!X617),HYPERLINK("#РТУС!"&amp;CELL("адрес",Проверка!X617),"###")))</f>
        <v>заполнить</v>
      </c>
      <c r="Y617" s="13" t="str">
        <f>IF(РТУС!Y617="","",РТУС!Y617)</f>
        <v/>
      </c>
      <c r="Z617" s="15" t="str">
        <f ca="1">IF(РТУС!Z617="","",IF(AND(LEN(РТУС!Z617)=5,РТУС!Z617&lt;TODAY()),HYPERLINK("#Проверка!"&amp;CELL("адрес",Проверка!Z617),РТУС!Z617),HYPERLINK("#РТУС!"&amp;CELL("адрес",Проверка!Z617),"###")))</f>
        <v/>
      </c>
      <c r="AA617" s="18" t="str">
        <f ca="1">IF(РТУС!AA617="",HYPERLINK("#РТУС!"&amp;CELL("адрес",Проверка!AA617),"заполнить"),IF(ISNUMBER(РТУС!AA617)=TRUE,HYPERLINK("#Проверка!"&amp;CELL("адрес",Проверка!AA617),РТУС!AA617),HYPERLINK("#РТУС!"&amp;CELL("адрес",Проверка!AA617),"###")))</f>
        <v>заполнить</v>
      </c>
      <c r="AB617" s="18" t="str">
        <f ca="1">IF(РТУС!AB617="",HYPERLINK("#РТУС!"&amp;CELL("адрес",Проверка!AB617),"заполнить"),IF(ISNUMBER(РТУС!AB617)=TRUE,HYPERLINK("#Проверка!"&amp;CELL("адрес",Проверка!AB617),РТУС!AB617),HYPERLINK("#РТУС!"&amp;CELL("адрес",Проверка!AB617),"###")))</f>
        <v>заполнить</v>
      </c>
      <c r="AC617" s="18" t="str">
        <f ca="1">IF(РТУС!AC617="","",IF(ISNUMBER(РТУС!AC617)=TRUE,HYPERLINK("#Проверка!"&amp;CELL("адрес",Проверка!AC617),РТУС!AC617),HYPERLINK("#РТУС!"&amp;CELL("адрес",Проверка!AC617),"###")))</f>
        <v/>
      </c>
      <c r="AD617" s="18" t="str">
        <f ca="1">IF(РТУС!AD617="","",IF(ISNUMBER(РТУС!AD617)=TRUE,HYPERLINK("#Проверка!"&amp;CELL("адрес",Проверка!AD617),РТУС!AD617),HYPERLINK("#РТУС!"&amp;CELL("адрес",Проверка!AD617),"###")))</f>
        <v/>
      </c>
      <c r="AE617" s="13" t="str">
        <f>IF(РТУС!AE617="","",РТУС!AE617)</f>
        <v/>
      </c>
      <c r="AF617" s="15" t="str">
        <f ca="1">IF(РТУС!AE617="","",IF(РТУС!AF617="",HYPERLINK("#РТУС!"&amp;CELL("адрес",Проверка!AF617),"заполнить"),IF(AND(LEN(РТУС!AF617)=5,РТУС!AF617&lt;TODAY()),HYPERLINK("#Проверка!"&amp;CELL("адрес",Проверка!AF617),РТУС!AF617),HYPERLINK("#РТУС!"&amp;CELL("адрес",Проверка!AF617),"###"))))</f>
        <v/>
      </c>
      <c r="AG617" s="13"/>
      <c r="AH617" s="15" t="str">
        <f ca="1">IF(РТУС!AE617="","",IF(РТУС!AH617="",HYPERLINK("#РТУС!"&amp;CELL("адрес",Проверка!AH617),"заполнить"),IF(AND(LEN(РТУС!AH617)=5,РТУС!AH617&lt;TODAY()),HYPERLINK("#Проверка!"&amp;CELL("адрес",Проверка!AH617),РТУС!AH617),HYPERLINK("#РТУС!"&amp;CELL("адрес",Проверка!AH617),"###"))))</f>
        <v/>
      </c>
      <c r="AI617" s="15" t="str">
        <f ca="1">IF(РТУС!AE617="","",IF(РТУС!AI617="",HYPERLINK("#РТУС!"&amp;CELL("адрес",Проверка!AI617),"заполнить"),HYPERLINK("#Проверка!"&amp;CELL("адрес",Проверка!AI617),РТУС!AI617)))</f>
        <v/>
      </c>
      <c r="AJ617" s="13" t="str">
        <f ca="1">IF(РТУС!AE617="","",IF(РТУС!AJ617="",HYPERLINK("#РТУС!"&amp;CELL("адрес",Проверка!AJ617),"заполнить"),IF(OR(РТУС!AJ617="Юрлицо",РТУС!AJ617="Физлицо",РТУС!AJ617="ИП"),HYPERLINK("#Проверка!"&amp;CELL("адрес",Проверка!AJ617),РТУС!AJ617),HYPERLINK("#РТУС!"&amp;CELL("адрес",Проверка!AJ617),"###"))))</f>
        <v/>
      </c>
      <c r="AK617" s="13" t="str">
        <f ca="1">IF(РТУС!AK617="",HYPERLINK("#РТУС!"&amp;CELL("адрес",Проверка!AK617),"заполнить"),IF(OR(РТУС!AK617="Квартира",РТУС!AK617="Кладовая",РТУС!AK617="Машино-место",РТУС!AK617="Нежилое помещение"),HYPERLINK("#Проверка!"&amp;CELL("адрес",Проверка!AK617),РТУС!AK617),HYPERLINK("#РТУС!"&amp;CELL("адрес",Проверка!AK617),"###")))</f>
        <v>заполнить</v>
      </c>
      <c r="AL617" s="13" t="str">
        <f ca="1">IF(РТУС!AL617="",HYPERLINK("#РТУС!"&amp;CELL("адрес",Проверка!AL617),"заполнить"),HYPERLINK("#Проверка!"&amp;CELL("адрес",Проверка!AL617),РТУС!AL617))</f>
        <v>заполнить</v>
      </c>
      <c r="AM617" s="18" t="str">
        <f ca="1">IF(РТУС!AM617="",HYPERLINK("#РТУС!"&amp;CELL("адрес",Проверка!AM617),"заполнить"),IF(ISNUMBER(РТУС!AM617)=TRUE,IF(РТУС!AK617="Нежилое помещение",IF(РТУС!AM617&gt;7,HYPERLINK("#РТУС!"&amp;CELL("адрес",Проверка!AM617),"не больше 7 кв.м."),РТУС!AM617),HYPERLINK("#Проверка!"&amp;CELL("адрес",Проверка!AM617),РТУС!AM617)),HYPERLINK("#РТУС!"&amp;CELL("адрес",Проверка!AM617),"###")))</f>
        <v>заполнить</v>
      </c>
      <c r="AN617" s="13" t="str">
        <f ca="1">IF(РТУС!AN617="",HYPERLINK("#РТУС!"&amp;CELL("адрес",Проверка!AN617),"заполнить"),IF(OR(РТУС!AN617="Общая площадь помещения",РТУС!AN617="Общая приведенная площадь жилого помещения",РТУС!AN617="Общая площадь жилого помещения с учетом лоджий, балконов, террас и веранд"),HYPERLINK("#Проверка!"&amp;CELL("адрес",Проверка!AN617),РТУС!AN617),HYPERLINK("#РТУС!"&amp;CELL("адрес",Проверка!AN617),"###")))</f>
        <v>заполнить</v>
      </c>
      <c r="AO617" s="13" t="str">
        <f ca="1">IF(OR(РТУС!AK617="Квартира",РТУС!A617="Нежилое помещение"),IF(РТУС!AO617="",HYPERLINK("#РТУС!"&amp;CELL("адрес",Проверка!AO617),"заполнить"),IF(ISNUMBER(РТУС!AO617)=TRUE,HYPERLINK("#Проверка!"&amp;CELL("адрес",Проверка!AO617),РТУС!AO617),HYPERLINK("#РТУС!"&amp;CELL("адрес",Проверка!AO617),"###"))),"")</f>
        <v/>
      </c>
      <c r="AP617" s="13" t="str">
        <f>IF(РТУС!AP617="","",РТУС!AP617)</f>
        <v/>
      </c>
      <c r="AQ617" s="13" t="str">
        <f ca="1">IF(РТУС!AQ617="",HYPERLINK("#РТУС!"&amp;CELL("адрес",Проверка!AQ617),"заполнить"),HYPERLINK("#Проверка!"&amp;CELL("адрес",Проверка!AQ617),РТУС!AQ617))</f>
        <v>заполнить</v>
      </c>
      <c r="AR617" s="18" t="str">
        <f ca="1">IF(РТУС!AR617="",HYPERLINK("#РТУС!"&amp;CELL("адрес",Проверка!AR617),"заполнить"),IF(ISNUMBER(РТУС!AR617)=FALSE,HYPERLINK("#РТУС!"&amp;CELL("адрес",Проверка!AR617),"###"),IF(РТУС!G617="1",IF(РТУС!AB617=РТУС!AR617+РТУС!AU617,HYPERLINK("#Проверка!"&amp;CELL("адрес",Проверка!AR617),РТУС!AR617),HYPERLINK("#РТУС!"&amp;CELL("адрес",Проверка!AR617),"сверить суммы")),IF(РТУС!AB617=(SUMIF(РТУС!$A$4:$A$1000,A617,РТУС!$AR$4:$AR$1000)+SUMIF(РТУС!$A$4:$A$1000,A617,РТУС!$AU$4:$AU$1000)),HYPERLINK("#Проверка!"&amp;CELL("адрес",Проверка!AR617),РТУС!AR617),HYPERLINK("#РТУС!"&amp;CELL("адрес",Проверка!AR617),"сверить суммы")))))</f>
        <v>заполнить</v>
      </c>
      <c r="AS617" s="13" t="str">
        <f>IF(РТУС!AS617="","",РТУС!AS617)</f>
        <v/>
      </c>
      <c r="AT617" s="18" t="str">
        <f ca="1">IF(РТУС!AT617="",HYPERLINK("#РТУС!"&amp;CELL("адрес",Проверка!AT617),"заполнить"),IF(ISNUMBER(РТУС!AT617)=FALSE,HYPERLINK("#РТУС!"&amp;CELL("адрес",Проверка!AT617),"###"),IF(РТУС!AT617=РТУС!AR617,HYPERLINK("#Проверка!"&amp;CELL("адрес",Проверка!AT617),РТУС!AT617),HYPERLINK("#РТУС!"&amp;CELL("адрес",Проверка!AT617),"сверить суммы"))))</f>
        <v>заполнить</v>
      </c>
      <c r="AU617" s="18" t="str">
        <f ca="1">IF(РТУС!AU617="",HYPERLINK("#РТУС!"&amp;CELL("адрес",Проверка!AU617),"заполнить"),IF(ISNUMBER(РТУС!AU617)=FALSE,HYPERLINK("#РТУС!"&amp;CELL("адрес",Проверка!AU617),"###"),IF(РТУС!G617="1",IF(РТУС!AB617=РТУС!AR617+РТУС!AU617,HYPERLINK("#Проверка!"&amp;CELL("адрес",Проверка!AU617),РТУС!AU617),HYPERLINK("#РТУС!"&amp;CELL("адрес",Проверка!AU617),"сверить суммы")),IF(РТУС!AB617=(SUMIF(РТУС!$A$4:$A$1000,A617,РТУС!$AR$4:$AR$1000)+SUMIF(РТУС!$A$4:$A$1000,A617,РТУС!$AU$4:$AU$1000)),HYPERLINK("#Проверка!"&amp;CELL("адрес",Проверка!AU617),РТУС!AU617),HYPERLINK("#РТУС!"&amp;CELL("адрес",Проверка!AU617),"сверить суммы")))))</f>
        <v>заполнить</v>
      </c>
      <c r="AV617" s="13" t="str">
        <f ca="1">IF(РТУС!AV617="",HYPERLINK("#РТУС!"&amp;CELL("адрес",Проверка!AV617),"заполнить"),IF(OR(РТУС!AV617="Требование о передаче жилого помещения",РТУС!AV617="Требование о передаче машино-места",РТУС!AV617="Требования о передаче нежилого помещения",РТУС!AV617="Денежные требования"),HYPERLINK("#Проверка!"&amp;CELL("адрес",Проверка!AV617),РТУС!AV617),HYPERLINK("#РТУС!"&amp;CELL("адрес",Проверка!AV617),"###")))</f>
        <v>заполнить</v>
      </c>
      <c r="AW617" s="13" t="str">
        <f ca="1">IF(РТУС!AW617="",HYPERLINK("#РТУС!"&amp;CELL("адрес",Проверка!AW617),"заполнить"),IF(OR(РТУС!AW617="Включен в полном объеме",РТУС!AW617="Включен частично"),HYPERLINK("#Проверка!"&amp;CELL("адрес",Проверка!AW617),РТУС!AW617),HYPERLINK("#РТУС!"&amp;CELL("адрес",Проверка!AW617),"###")))</f>
        <v>заполнить</v>
      </c>
      <c r="AX617" s="15" t="str">
        <f ca="1">IF(РТУС!AX617="",HYPERLINK("#РТУС!"&amp;CELL("адрес",Проверка!AX617),"заполнить"),IF(AND(LEN(РТУС!AX617)=5,РТУС!AX617&lt;TODAY()),HYPERLINK("#Проверка!"&amp;CELL("адрес",Проверка!AX617),РТУС!AX617),HYPERLINK("#РТУС!"&amp;CELL("адрес",Проверка!AX617),"###")))</f>
        <v>заполнить</v>
      </c>
      <c r="AY617" s="15" t="str">
        <f ca="1">IF(РТУС!AY617="",HYPERLINK("#РТУС!"&amp;CELL("адрес",Проверка!AY617),"заполнить"),IF(AND(LEN(РТУС!AY617)=5,РТУС!AY617&lt;TODAY()),HYPERLINK("#Проверка!"&amp;CELL("адрес",Проверка!AY617),РТУС!AY617),HYPERLINK("#РТУС!"&amp;CELL("адрес",Проверка!AY617),"###")))</f>
        <v>заполнить</v>
      </c>
    </row>
    <row r="618" spans="1:51" x14ac:dyDescent="0.25">
      <c r="A618" s="10" t="str">
        <f>РТУС!A618</f>
        <v>.</v>
      </c>
      <c r="B618" s="13" t="str">
        <f ca="1">IF(РТУС!B618="",HYPERLINK("#РТУС!"&amp;CELL("адрес",Проверка!B618),"заполнить"),IF(AND(LEN(РТУС!B618)=10,РТУС!B617=РТУС!B618),HYPERLINK("#Проверка!"&amp;CELL("адрес",Проверка!B618),РТУС!B618),HYPERLINK("#РТУС!"&amp;CELL("адрес",Проверка!B618),"###")))</f>
        <v>заполнить</v>
      </c>
      <c r="C618" s="13" t="str">
        <f ca="1">IF(РТУС!C618="",HYPERLINK("#РТУС!"&amp;CELL("адрес",Проверка!C618),"заполнить"),IF(AND(ISNUMBER(РТУС!C618)=TRUE,РТУС!C618&gt;0,РТУС!C617=РТУС!C618),HYPERLINK("#Проверка!"&amp;CELL("адрес",Проверка!C618),РТУС!C618),HYPERLINK("#РТУС!"&amp;CELL("адрес",Проверка!C618),"###")))</f>
        <v>заполнить</v>
      </c>
      <c r="D618" s="13" t="str">
        <f>IF(РТУС!D618="","",РТУС!D618)</f>
        <v/>
      </c>
      <c r="E618" s="13" t="str">
        <f ca="1">IF(РТУС!E618="",HYPERLINK("#РТУС!"&amp;CELL("адрес",Проверка!E618),"заполнить"),IF(РТУС!E617=РТУС!E618,HYPERLINK("#Проверка!"&amp;CELL("адрес",Проверка!E618),РТУС!E618),HYPERLINK("#РТУС!"&amp;CELL("адрес",Проверка!E618),"###")))</f>
        <v>заполнить</v>
      </c>
      <c r="F618" s="13" t="str">
        <f ca="1">IF(РТУС!F618="",HYPERLINK("#РТУС!"&amp;CELL("адрес",Проверка!F618),"заполнить"),HYPERLINK("#Проверка!"&amp;CELL("адрес",Проверка!F618),РТУС!F618))</f>
        <v>заполнить</v>
      </c>
      <c r="G618" s="20" t="str">
        <f ca="1">IF(РТУС!G618="",HYPERLINK("#РТУС!"&amp;CELL("адрес",Проверка!G618),"заполнить"),IF(РТУС!G618="1",HYPERLINK("#Проверка!"&amp;CELL("адрес",Проверка!G618),"1"),IF(AND(ISNUMBER(РТУС!G618)=TRUE,РТУС!G618&lt;=1,РТУС!G618&gt;0),IF(SUMIF(РТУС!$A$4:$A$1000,A618,РТУС!$G$4:$G$1000)=1,HYPERLINK("#Проверка!"&amp;CELL("адрес",Проверка!G618),РТУС!G618),HYPERLINK("#РТУС!"&amp;CELL("адрес",Проверка!G618),"сумма долей ≠ 1")),HYPERLINK("#РТУС!"&amp;CELL("адрес",Проверка!G618),"###"))))</f>
        <v>заполнить</v>
      </c>
      <c r="H618" s="13" t="str">
        <f ca="1">IF(РТУС!H618="",HYPERLINK("#РТУС!"&amp;CELL("адрес",Проверка!H618),"заполнить"),IF(OR(РТУС!H618="Юрлицо",РТУС!H618="Физлицо",РТУС!H618="ИП"),HYPERLINK("#Проверка!"&amp;CELL("адрес",Проверка!H618),РТУС!H618),HYPERLINK("#РТУС!"&amp;CELL("адрес",Проверка!H618),"###")))</f>
        <v>заполнить</v>
      </c>
      <c r="I618" s="13" t="str">
        <f ca="1">IF(OR(РТУС!H618="Юрлицо",РТУС!H618="ИП"),IF(РТУС!I618="",HYPERLINK("#РТУС!"&amp;CELL("адрес",Проверка!I618),"заполнить"),IF(OR(LEN(РТУС!I618)=10,LEN(РТУС!I618)=12),HYPERLINK("#Проверка!"&amp;CELL("адрес",Проверка!I618),РТУС!I618),HYPERLINK("#РТУС!"&amp;CELL("адрес",Проверка!I618),"###"))),"")</f>
        <v/>
      </c>
      <c r="J618" s="15" t="str">
        <f ca="1">IF(РТУС!J618="","",IF(AND(LEN(РТУС!J618)=5,РТУС!J618&lt;TODAY()),HYPERLINK("#Проверка!"&amp;CELL("адрес",Проверка!J618),РТУС!J618),HYPERLINK("#РТУС!"&amp;CELL("адрес",Проверка!J618),"###")))</f>
        <v/>
      </c>
      <c r="K618" s="13" t="str">
        <f>IF(РТУС!K618="","",РТУС!K618)</f>
        <v/>
      </c>
      <c r="L618" s="13" t="str">
        <f ca="1">IF(OR(РТУС!H618="Физлицо",РТУС!H618="ИП"),IF(РТУС!L618="",HYPERLINK("#РТУС!"&amp;CELL("адрес",Проверка!L618),"заполнить"),IF(OR(РТУС!L618="Загранпаспорт гражданина РФ",РТУС!L618="Паспорт гражданина РФ",РТУС!L618="Иностранный паспорт",РТУС!L618="Свидетельство о рождении",РТУС!L618="Вид на жительство"),HYPERLINK("#Проверка!"&amp;CELL("адрес",Проверка!L618),РТУС!L618),HYPERLINK("#РТУС!"&amp;CELL("адрес",Проверка!L618),"###"))),"")</f>
        <v/>
      </c>
      <c r="M618" s="13" t="str">
        <f ca="1">IF(AND(OR(РТУС!L618="Паспорт гражданина РФ",РТУС!L618="Свидетельство о рождении"),РТУС!M618=""),HYPERLINK("#РТУС!"&amp;CELL("адрес",Проверка!M618),"заполнить"),IF(РТУС!L618="Паспорт гражданина РФ",IF(LEN(РТУС!M618)=4,HYPERLINK("#Проверка!"&amp;CELL("адрес",Проверка!M618),РТУС!M618),HYPERLINK("#РТУС!"&amp;CELL("адрес",Проверка!M618),"###")),IF(РТУС!L618="Свидетельство о рождении",HYPERLINK("#Проверка!"&amp;CELL("адрес",Проверка!M618),РТУС!M618),"")))</f>
        <v/>
      </c>
      <c r="N618" s="13" t="str">
        <f ca="1">IF(РТУС!L618="","",IF(РТУС!N618="",HYPERLINK("#РТУС!"&amp;CELL("адрес",Проверка!N618),"заполнить"),IF(OR(РТУС!L618="Паспорт гражданина РФ",РТУС!L618="Свидетельство о рождении"),IF(LEN(РТУС!N618)=6,HYPERLINK("#Проверка!"&amp;CELL("адрес",Проверка!N618),РТУС!N618),HYPERLINK("#РТУС!"&amp;CELL("адрес",Проверка!N618),"###")),HYPERLINK("#Проверка!"&amp;CELL("адрес",Проверка!N618),РТУС!N618))))</f>
        <v/>
      </c>
      <c r="O618" s="15" t="str">
        <f ca="1">IF(РТУС!L618="","",IF(РТУС!O618="",HYPERLINK("#РТУС!"&amp;CELL("адрес",Проверка!O618),"заполнить"),IF(AND(LEN(РТУС!O618)=5,РТУС!O618&lt;TODAY()),IF(РТУС!L618="Свидетельство о рождении",IF(РТУС!O618&gt;EDATE(TODAY(),-168),HYPERLINK("#Проверка!"&amp;CELL("адрес",Проверка!O618),РТУС!O618),HYPERLINK("#РТУС!"&amp;CELL("адрес",Проверка!O618),"недействительно")),HYPERLINK("#Проверка!"&amp;CELL("адрес",Проверка!O618),РТУС!O618)),HYPERLINK("#РТУС!"&amp;CELL("адрес",Проверка!O618),"###"))))</f>
        <v/>
      </c>
      <c r="P618" s="21" t="str">
        <f ca="1">IF(РТУС!L618="Паспорт гражданина РФ",IF(РТУС!P618="",HYPERLINK("#РТУС!"&amp;CELL("адрес",Проверка!P618),"заполнить"),HYPERLINK("#Проверка!"&amp;CELL("адрес",Проверка!P618),РТУС!P618)),"")</f>
        <v/>
      </c>
      <c r="Q618" s="13" t="str">
        <f ca="1">IF(РТУС!L618="Паспорт гражданина РФ",IF(РТУС!Q618="",HYPERLINK("#РТУС!"&amp;CELL("адрес",Проверка!Q618),"заполнить"),IF(LEN(РТУС!Q618)=7,HYPERLINK("#Проверка!"&amp;CELL("адрес",Проверка!Q618),РТУС!Q618),HYPERLINK("#РТУС!"&amp;CELL("адрес",Проверка!Q618),"###"))),"")</f>
        <v/>
      </c>
      <c r="R618" s="13" t="str">
        <f ca="1">IF(РТУС!R618="",HYPERLINK("#РТУС!"&amp;CELL("адрес",Проверка!R618),"заполнить"),HYPERLINK("#Проверка!"&amp;CELL("адрес",Проверка!R618),РТУС!R618))</f>
        <v>заполнить</v>
      </c>
      <c r="S618" s="13" t="str">
        <f>IF(РТУС!S618="","",РТУС!S618)</f>
        <v/>
      </c>
      <c r="T618" s="13" t="str">
        <f>IF(РТУС!T618="","",РТУС!T618)</f>
        <v/>
      </c>
      <c r="U618" s="13" t="str">
        <f>IF(РТУС!U618="","",РТУС!U618)</f>
        <v/>
      </c>
      <c r="V618" s="13" t="str">
        <f ca="1">IF(РТУС!V618="",HYPERLINK("#РТУС!"&amp;CELL("адрес",Проверка!V618),"заполнить"),IF(OR(РТУС!V618="Договор участия в долевом строительстве",РТУС!V618="Предварительный договор участия в долевом строительстве",РТУС!V618="Определение Арбитражного суда",РТУС!V618="Решение суда общей юрисдикции",РТУС!V618="Иные договоры"),HYPERLINK("#Проверка!"&amp;CELL("адрес",Проверка!V618),РТУС!V618),HYPERLINK("#РТУС!"&amp;CELL("адрес",Проверка!V618),"###")))</f>
        <v>заполнить</v>
      </c>
      <c r="W618" s="13" t="str">
        <f ca="1">IF(РТУС!W618="",HYPERLINK("#РТУС!"&amp;CELL("адрес",Проверка!W618),"заполнить"),HYPERLINK("#Проверка!"&amp;CELL("адрес",Проверка!W618),РТУС!W618))</f>
        <v>заполнить</v>
      </c>
      <c r="X618" s="15" t="str">
        <f ca="1">IF(РТУС!X618="",HYPERLINK("#РТУС!"&amp;CELL("адрес",Проверка!X618),"заполнить"),IF(AND(LEN(РТУС!X618)=5,РТУС!X618&lt;TODAY()),HYPERLINK("#Проверка!"&amp;CELL("адрес",Проверка!X618),РТУС!X618),HYPERLINK("#РТУС!"&amp;CELL("адрес",Проверка!X618),"###")))</f>
        <v>заполнить</v>
      </c>
      <c r="Y618" s="13" t="str">
        <f>IF(РТУС!Y618="","",РТУС!Y618)</f>
        <v/>
      </c>
      <c r="Z618" s="15" t="str">
        <f ca="1">IF(РТУС!Z618="","",IF(AND(LEN(РТУС!Z618)=5,РТУС!Z618&lt;TODAY()),HYPERLINK("#Проверка!"&amp;CELL("адрес",Проверка!Z618),РТУС!Z618),HYPERLINK("#РТУС!"&amp;CELL("адрес",Проверка!Z618),"###")))</f>
        <v/>
      </c>
      <c r="AA618" s="18" t="str">
        <f ca="1">IF(РТУС!AA618="",HYPERLINK("#РТУС!"&amp;CELL("адрес",Проверка!AA618),"заполнить"),IF(ISNUMBER(РТУС!AA618)=TRUE,HYPERLINK("#Проверка!"&amp;CELL("адрес",Проверка!AA618),РТУС!AA618),HYPERLINK("#РТУС!"&amp;CELL("адрес",Проверка!AA618),"###")))</f>
        <v>заполнить</v>
      </c>
      <c r="AB618" s="18" t="str">
        <f ca="1">IF(РТУС!AB618="",HYPERLINK("#РТУС!"&amp;CELL("адрес",Проверка!AB618),"заполнить"),IF(ISNUMBER(РТУС!AB618)=TRUE,HYPERLINK("#Проверка!"&amp;CELL("адрес",Проверка!AB618),РТУС!AB618),HYPERLINK("#РТУС!"&amp;CELL("адрес",Проверка!AB618),"###")))</f>
        <v>заполнить</v>
      </c>
      <c r="AC618" s="18" t="str">
        <f ca="1">IF(РТУС!AC618="","",IF(ISNUMBER(РТУС!AC618)=TRUE,HYPERLINK("#Проверка!"&amp;CELL("адрес",Проверка!AC618),РТУС!AC618),HYPERLINK("#РТУС!"&amp;CELL("адрес",Проверка!AC618),"###")))</f>
        <v/>
      </c>
      <c r="AD618" s="18" t="str">
        <f ca="1">IF(РТУС!AD618="","",IF(ISNUMBER(РТУС!AD618)=TRUE,HYPERLINK("#Проверка!"&amp;CELL("адрес",Проверка!AD618),РТУС!AD618),HYPERLINK("#РТУС!"&amp;CELL("адрес",Проверка!AD618),"###")))</f>
        <v/>
      </c>
      <c r="AE618" s="13" t="str">
        <f>IF(РТУС!AE618="","",РТУС!AE618)</f>
        <v/>
      </c>
      <c r="AF618" s="15" t="str">
        <f ca="1">IF(РТУС!AE618="","",IF(РТУС!AF618="",HYPERLINK("#РТУС!"&amp;CELL("адрес",Проверка!AF618),"заполнить"),IF(AND(LEN(РТУС!AF618)=5,РТУС!AF618&lt;TODAY()),HYPERLINK("#Проверка!"&amp;CELL("адрес",Проверка!AF618),РТУС!AF618),HYPERLINK("#РТУС!"&amp;CELL("адрес",Проверка!AF618),"###"))))</f>
        <v/>
      </c>
      <c r="AG618" s="13"/>
      <c r="AH618" s="15" t="str">
        <f ca="1">IF(РТУС!AE618="","",IF(РТУС!AH618="",HYPERLINK("#РТУС!"&amp;CELL("адрес",Проверка!AH618),"заполнить"),IF(AND(LEN(РТУС!AH618)=5,РТУС!AH618&lt;TODAY()),HYPERLINK("#Проверка!"&amp;CELL("адрес",Проверка!AH618),РТУС!AH618),HYPERLINK("#РТУС!"&amp;CELL("адрес",Проверка!AH618),"###"))))</f>
        <v/>
      </c>
      <c r="AI618" s="15" t="str">
        <f ca="1">IF(РТУС!AE618="","",IF(РТУС!AI618="",HYPERLINK("#РТУС!"&amp;CELL("адрес",Проверка!AI618),"заполнить"),HYPERLINK("#Проверка!"&amp;CELL("адрес",Проверка!AI618),РТУС!AI618)))</f>
        <v/>
      </c>
      <c r="AJ618" s="13" t="str">
        <f ca="1">IF(РТУС!AE618="","",IF(РТУС!AJ618="",HYPERLINK("#РТУС!"&amp;CELL("адрес",Проверка!AJ618),"заполнить"),IF(OR(РТУС!AJ618="Юрлицо",РТУС!AJ618="Физлицо",РТУС!AJ618="ИП"),HYPERLINK("#Проверка!"&amp;CELL("адрес",Проверка!AJ618),РТУС!AJ618),HYPERLINK("#РТУС!"&amp;CELL("адрес",Проверка!AJ618),"###"))))</f>
        <v/>
      </c>
      <c r="AK618" s="13" t="str">
        <f ca="1">IF(РТУС!AK618="",HYPERLINK("#РТУС!"&amp;CELL("адрес",Проверка!AK618),"заполнить"),IF(OR(РТУС!AK618="Квартира",РТУС!AK618="Кладовая",РТУС!AK618="Машино-место",РТУС!AK618="Нежилое помещение"),HYPERLINK("#Проверка!"&amp;CELL("адрес",Проверка!AK618),РТУС!AK618),HYPERLINK("#РТУС!"&amp;CELL("адрес",Проверка!AK618),"###")))</f>
        <v>заполнить</v>
      </c>
      <c r="AL618" s="13" t="str">
        <f ca="1">IF(РТУС!AL618="",HYPERLINK("#РТУС!"&amp;CELL("адрес",Проверка!AL618),"заполнить"),HYPERLINK("#Проверка!"&amp;CELL("адрес",Проверка!AL618),РТУС!AL618))</f>
        <v>заполнить</v>
      </c>
      <c r="AM618" s="18" t="str">
        <f ca="1">IF(РТУС!AM618="",HYPERLINK("#РТУС!"&amp;CELL("адрес",Проверка!AM618),"заполнить"),IF(ISNUMBER(РТУС!AM618)=TRUE,IF(РТУС!AK618="Нежилое помещение",IF(РТУС!AM618&gt;7,HYPERLINK("#РТУС!"&amp;CELL("адрес",Проверка!AM618),"не больше 7 кв.м."),РТУС!AM618),HYPERLINK("#Проверка!"&amp;CELL("адрес",Проверка!AM618),РТУС!AM618)),HYPERLINK("#РТУС!"&amp;CELL("адрес",Проверка!AM618),"###")))</f>
        <v>заполнить</v>
      </c>
      <c r="AN618" s="13" t="str">
        <f ca="1">IF(РТУС!AN618="",HYPERLINK("#РТУС!"&amp;CELL("адрес",Проверка!AN618),"заполнить"),IF(OR(РТУС!AN618="Общая площадь помещения",РТУС!AN618="Общая приведенная площадь жилого помещения",РТУС!AN618="Общая площадь жилого помещения с учетом лоджий, балконов, террас и веранд"),HYPERLINK("#Проверка!"&amp;CELL("адрес",Проверка!AN618),РТУС!AN618),HYPERLINK("#РТУС!"&amp;CELL("адрес",Проверка!AN618),"###")))</f>
        <v>заполнить</v>
      </c>
      <c r="AO618" s="13" t="str">
        <f ca="1">IF(OR(РТУС!AK618="Квартира",РТУС!A618="Нежилое помещение"),IF(РТУС!AO618="",HYPERLINK("#РТУС!"&amp;CELL("адрес",Проверка!AO618),"заполнить"),IF(ISNUMBER(РТУС!AO618)=TRUE,HYPERLINK("#Проверка!"&amp;CELL("адрес",Проверка!AO618),РТУС!AO618),HYPERLINK("#РТУС!"&amp;CELL("адрес",Проверка!AO618),"###"))),"")</f>
        <v/>
      </c>
      <c r="AP618" s="13" t="str">
        <f>IF(РТУС!AP618="","",РТУС!AP618)</f>
        <v/>
      </c>
      <c r="AQ618" s="13" t="str">
        <f ca="1">IF(РТУС!AQ618="",HYPERLINK("#РТУС!"&amp;CELL("адрес",Проверка!AQ618),"заполнить"),HYPERLINK("#Проверка!"&amp;CELL("адрес",Проверка!AQ618),РТУС!AQ618))</f>
        <v>заполнить</v>
      </c>
      <c r="AR618" s="18" t="str">
        <f ca="1">IF(РТУС!AR618="",HYPERLINK("#РТУС!"&amp;CELL("адрес",Проверка!AR618),"заполнить"),IF(ISNUMBER(РТУС!AR618)=FALSE,HYPERLINK("#РТУС!"&amp;CELL("адрес",Проверка!AR618),"###"),IF(РТУС!G618="1",IF(РТУС!AB618=РТУС!AR618+РТУС!AU618,HYPERLINK("#Проверка!"&amp;CELL("адрес",Проверка!AR618),РТУС!AR618),HYPERLINK("#РТУС!"&amp;CELL("адрес",Проверка!AR618),"сверить суммы")),IF(РТУС!AB618=(SUMIF(РТУС!$A$4:$A$1000,A618,РТУС!$AR$4:$AR$1000)+SUMIF(РТУС!$A$4:$A$1000,A618,РТУС!$AU$4:$AU$1000)),HYPERLINK("#Проверка!"&amp;CELL("адрес",Проверка!AR618),РТУС!AR618),HYPERLINK("#РТУС!"&amp;CELL("адрес",Проверка!AR618),"сверить суммы")))))</f>
        <v>заполнить</v>
      </c>
      <c r="AS618" s="13" t="str">
        <f>IF(РТУС!AS618="","",РТУС!AS618)</f>
        <v/>
      </c>
      <c r="AT618" s="18" t="str">
        <f ca="1">IF(РТУС!AT618="",HYPERLINK("#РТУС!"&amp;CELL("адрес",Проверка!AT618),"заполнить"),IF(ISNUMBER(РТУС!AT618)=FALSE,HYPERLINK("#РТУС!"&amp;CELL("адрес",Проверка!AT618),"###"),IF(РТУС!AT618=РТУС!AR618,HYPERLINK("#Проверка!"&amp;CELL("адрес",Проверка!AT618),РТУС!AT618),HYPERLINK("#РТУС!"&amp;CELL("адрес",Проверка!AT618),"сверить суммы"))))</f>
        <v>заполнить</v>
      </c>
      <c r="AU618" s="18" t="str">
        <f ca="1">IF(РТУС!AU618="",HYPERLINK("#РТУС!"&amp;CELL("адрес",Проверка!AU618),"заполнить"),IF(ISNUMBER(РТУС!AU618)=FALSE,HYPERLINK("#РТУС!"&amp;CELL("адрес",Проверка!AU618),"###"),IF(РТУС!G618="1",IF(РТУС!AB618=РТУС!AR618+РТУС!AU618,HYPERLINK("#Проверка!"&amp;CELL("адрес",Проверка!AU618),РТУС!AU618),HYPERLINK("#РТУС!"&amp;CELL("адрес",Проверка!AU618),"сверить суммы")),IF(РТУС!AB618=(SUMIF(РТУС!$A$4:$A$1000,A618,РТУС!$AR$4:$AR$1000)+SUMIF(РТУС!$A$4:$A$1000,A618,РТУС!$AU$4:$AU$1000)),HYPERLINK("#Проверка!"&amp;CELL("адрес",Проверка!AU618),РТУС!AU618),HYPERLINK("#РТУС!"&amp;CELL("адрес",Проверка!AU618),"сверить суммы")))))</f>
        <v>заполнить</v>
      </c>
      <c r="AV618" s="13" t="str">
        <f ca="1">IF(РТУС!AV618="",HYPERLINK("#РТУС!"&amp;CELL("адрес",Проверка!AV618),"заполнить"),IF(OR(РТУС!AV618="Требование о передаче жилого помещения",РТУС!AV618="Требование о передаче машино-места",РТУС!AV618="Требования о передаче нежилого помещения",РТУС!AV618="Денежные требования"),HYPERLINK("#Проверка!"&amp;CELL("адрес",Проверка!AV618),РТУС!AV618),HYPERLINK("#РТУС!"&amp;CELL("адрес",Проверка!AV618),"###")))</f>
        <v>заполнить</v>
      </c>
      <c r="AW618" s="13" t="str">
        <f ca="1">IF(РТУС!AW618="",HYPERLINK("#РТУС!"&amp;CELL("адрес",Проверка!AW618),"заполнить"),IF(OR(РТУС!AW618="Включен в полном объеме",РТУС!AW618="Включен частично"),HYPERLINK("#Проверка!"&amp;CELL("адрес",Проверка!AW618),РТУС!AW618),HYPERLINK("#РТУС!"&amp;CELL("адрес",Проверка!AW618),"###")))</f>
        <v>заполнить</v>
      </c>
      <c r="AX618" s="15" t="str">
        <f ca="1">IF(РТУС!AX618="",HYPERLINK("#РТУС!"&amp;CELL("адрес",Проверка!AX618),"заполнить"),IF(AND(LEN(РТУС!AX618)=5,РТУС!AX618&lt;TODAY()),HYPERLINK("#Проверка!"&amp;CELL("адрес",Проверка!AX618),РТУС!AX618),HYPERLINK("#РТУС!"&amp;CELL("адрес",Проверка!AX618),"###")))</f>
        <v>заполнить</v>
      </c>
      <c r="AY618" s="15" t="str">
        <f ca="1">IF(РТУС!AY618="",HYPERLINK("#РТУС!"&amp;CELL("адрес",Проверка!AY618),"заполнить"),IF(AND(LEN(РТУС!AY618)=5,РТУС!AY618&lt;TODAY()),HYPERLINK("#Проверка!"&amp;CELL("адрес",Проверка!AY618),РТУС!AY618),HYPERLINK("#РТУС!"&amp;CELL("адрес",Проверка!AY618),"###")))</f>
        <v>заполнить</v>
      </c>
    </row>
    <row r="619" spans="1:51" x14ac:dyDescent="0.25">
      <c r="A619" s="10" t="str">
        <f>РТУС!A619</f>
        <v>.</v>
      </c>
      <c r="B619" s="13" t="str">
        <f ca="1">IF(РТУС!B619="",HYPERLINK("#РТУС!"&amp;CELL("адрес",Проверка!B619),"заполнить"),IF(AND(LEN(РТУС!B619)=10,РТУС!B618=РТУС!B619),HYPERLINK("#Проверка!"&amp;CELL("адрес",Проверка!B619),РТУС!B619),HYPERLINK("#РТУС!"&amp;CELL("адрес",Проверка!B619),"###")))</f>
        <v>заполнить</v>
      </c>
      <c r="C619" s="13" t="str">
        <f ca="1">IF(РТУС!C619="",HYPERLINK("#РТУС!"&amp;CELL("адрес",Проверка!C619),"заполнить"),IF(AND(ISNUMBER(РТУС!C619)=TRUE,РТУС!C619&gt;0,РТУС!C618=РТУС!C619),HYPERLINK("#Проверка!"&amp;CELL("адрес",Проверка!C619),РТУС!C619),HYPERLINK("#РТУС!"&amp;CELL("адрес",Проверка!C619),"###")))</f>
        <v>заполнить</v>
      </c>
      <c r="D619" s="13" t="str">
        <f>IF(РТУС!D619="","",РТУС!D619)</f>
        <v/>
      </c>
      <c r="E619" s="13" t="str">
        <f ca="1">IF(РТУС!E619="",HYPERLINK("#РТУС!"&amp;CELL("адрес",Проверка!E619),"заполнить"),IF(РТУС!E618=РТУС!E619,HYPERLINK("#Проверка!"&amp;CELL("адрес",Проверка!E619),РТУС!E619),HYPERLINK("#РТУС!"&amp;CELL("адрес",Проверка!E619),"###")))</f>
        <v>заполнить</v>
      </c>
      <c r="F619" s="13" t="str">
        <f ca="1">IF(РТУС!F619="",HYPERLINK("#РТУС!"&amp;CELL("адрес",Проверка!F619),"заполнить"),HYPERLINK("#Проверка!"&amp;CELL("адрес",Проверка!F619),РТУС!F619))</f>
        <v>заполнить</v>
      </c>
      <c r="G619" s="20" t="str">
        <f ca="1">IF(РТУС!G619="",HYPERLINK("#РТУС!"&amp;CELL("адрес",Проверка!G619),"заполнить"),IF(РТУС!G619="1",HYPERLINK("#Проверка!"&amp;CELL("адрес",Проверка!G619),"1"),IF(AND(ISNUMBER(РТУС!G619)=TRUE,РТУС!G619&lt;=1,РТУС!G619&gt;0),IF(SUMIF(РТУС!$A$4:$A$1000,A619,РТУС!$G$4:$G$1000)=1,HYPERLINK("#Проверка!"&amp;CELL("адрес",Проверка!G619),РТУС!G619),HYPERLINK("#РТУС!"&amp;CELL("адрес",Проверка!G619),"сумма долей ≠ 1")),HYPERLINK("#РТУС!"&amp;CELL("адрес",Проверка!G619),"###"))))</f>
        <v>заполнить</v>
      </c>
      <c r="H619" s="13" t="str">
        <f ca="1">IF(РТУС!H619="",HYPERLINK("#РТУС!"&amp;CELL("адрес",Проверка!H619),"заполнить"),IF(OR(РТУС!H619="Юрлицо",РТУС!H619="Физлицо",РТУС!H619="ИП"),HYPERLINK("#Проверка!"&amp;CELL("адрес",Проверка!H619),РТУС!H619),HYPERLINK("#РТУС!"&amp;CELL("адрес",Проверка!H619),"###")))</f>
        <v>заполнить</v>
      </c>
      <c r="I619" s="13" t="str">
        <f ca="1">IF(OR(РТУС!H619="Юрлицо",РТУС!H619="ИП"),IF(РТУС!I619="",HYPERLINK("#РТУС!"&amp;CELL("адрес",Проверка!I619),"заполнить"),IF(OR(LEN(РТУС!I619)=10,LEN(РТУС!I619)=12),HYPERLINK("#Проверка!"&amp;CELL("адрес",Проверка!I619),РТУС!I619),HYPERLINK("#РТУС!"&amp;CELL("адрес",Проверка!I619),"###"))),"")</f>
        <v/>
      </c>
      <c r="J619" s="15" t="str">
        <f ca="1">IF(РТУС!J619="","",IF(AND(LEN(РТУС!J619)=5,РТУС!J619&lt;TODAY()),HYPERLINK("#Проверка!"&amp;CELL("адрес",Проверка!J619),РТУС!J619),HYPERLINK("#РТУС!"&amp;CELL("адрес",Проверка!J619),"###")))</f>
        <v/>
      </c>
      <c r="K619" s="13" t="str">
        <f>IF(РТУС!K619="","",РТУС!K619)</f>
        <v/>
      </c>
      <c r="L619" s="13" t="str">
        <f ca="1">IF(OR(РТУС!H619="Физлицо",РТУС!H619="ИП"),IF(РТУС!L619="",HYPERLINK("#РТУС!"&amp;CELL("адрес",Проверка!L619),"заполнить"),IF(OR(РТУС!L619="Загранпаспорт гражданина РФ",РТУС!L619="Паспорт гражданина РФ",РТУС!L619="Иностранный паспорт",РТУС!L619="Свидетельство о рождении",РТУС!L619="Вид на жительство"),HYPERLINK("#Проверка!"&amp;CELL("адрес",Проверка!L619),РТУС!L619),HYPERLINK("#РТУС!"&amp;CELL("адрес",Проверка!L619),"###"))),"")</f>
        <v/>
      </c>
      <c r="M619" s="13" t="str">
        <f ca="1">IF(AND(OR(РТУС!L619="Паспорт гражданина РФ",РТУС!L619="Свидетельство о рождении"),РТУС!M619=""),HYPERLINK("#РТУС!"&amp;CELL("адрес",Проверка!M619),"заполнить"),IF(РТУС!L619="Паспорт гражданина РФ",IF(LEN(РТУС!M619)=4,HYPERLINK("#Проверка!"&amp;CELL("адрес",Проверка!M619),РТУС!M619),HYPERLINK("#РТУС!"&amp;CELL("адрес",Проверка!M619),"###")),IF(РТУС!L619="Свидетельство о рождении",HYPERLINK("#Проверка!"&amp;CELL("адрес",Проверка!M619),РТУС!M619),"")))</f>
        <v/>
      </c>
      <c r="N619" s="13" t="str">
        <f ca="1">IF(РТУС!L619="","",IF(РТУС!N619="",HYPERLINK("#РТУС!"&amp;CELL("адрес",Проверка!N619),"заполнить"),IF(OR(РТУС!L619="Паспорт гражданина РФ",РТУС!L619="Свидетельство о рождении"),IF(LEN(РТУС!N619)=6,HYPERLINK("#Проверка!"&amp;CELL("адрес",Проверка!N619),РТУС!N619),HYPERLINK("#РТУС!"&amp;CELL("адрес",Проверка!N619),"###")),HYPERLINK("#Проверка!"&amp;CELL("адрес",Проверка!N619),РТУС!N619))))</f>
        <v/>
      </c>
      <c r="O619" s="15" t="str">
        <f ca="1">IF(РТУС!L619="","",IF(РТУС!O619="",HYPERLINK("#РТУС!"&amp;CELL("адрес",Проверка!O619),"заполнить"),IF(AND(LEN(РТУС!O619)=5,РТУС!O619&lt;TODAY()),IF(РТУС!L619="Свидетельство о рождении",IF(РТУС!O619&gt;EDATE(TODAY(),-168),HYPERLINK("#Проверка!"&amp;CELL("адрес",Проверка!O619),РТУС!O619),HYPERLINK("#РТУС!"&amp;CELL("адрес",Проверка!O619),"недействительно")),HYPERLINK("#Проверка!"&amp;CELL("адрес",Проверка!O619),РТУС!O619)),HYPERLINK("#РТУС!"&amp;CELL("адрес",Проверка!O619),"###"))))</f>
        <v/>
      </c>
      <c r="P619" s="21" t="str">
        <f ca="1">IF(РТУС!L619="Паспорт гражданина РФ",IF(РТУС!P619="",HYPERLINK("#РТУС!"&amp;CELL("адрес",Проверка!P619),"заполнить"),HYPERLINK("#Проверка!"&amp;CELL("адрес",Проверка!P619),РТУС!P619)),"")</f>
        <v/>
      </c>
      <c r="Q619" s="13" t="str">
        <f ca="1">IF(РТУС!L619="Паспорт гражданина РФ",IF(РТУС!Q619="",HYPERLINK("#РТУС!"&amp;CELL("адрес",Проверка!Q619),"заполнить"),IF(LEN(РТУС!Q619)=7,HYPERLINK("#Проверка!"&amp;CELL("адрес",Проверка!Q619),РТУС!Q619),HYPERLINK("#РТУС!"&amp;CELL("адрес",Проверка!Q619),"###"))),"")</f>
        <v/>
      </c>
      <c r="R619" s="13" t="str">
        <f ca="1">IF(РТУС!R619="",HYPERLINK("#РТУС!"&amp;CELL("адрес",Проверка!R619),"заполнить"),HYPERLINK("#Проверка!"&amp;CELL("адрес",Проверка!R619),РТУС!R619))</f>
        <v>заполнить</v>
      </c>
      <c r="S619" s="13" t="str">
        <f>IF(РТУС!S619="","",РТУС!S619)</f>
        <v/>
      </c>
      <c r="T619" s="13" t="str">
        <f>IF(РТУС!T619="","",РТУС!T619)</f>
        <v/>
      </c>
      <c r="U619" s="13" t="str">
        <f>IF(РТУС!U619="","",РТУС!U619)</f>
        <v/>
      </c>
      <c r="V619" s="13" t="str">
        <f ca="1">IF(РТУС!V619="",HYPERLINK("#РТУС!"&amp;CELL("адрес",Проверка!V619),"заполнить"),IF(OR(РТУС!V619="Договор участия в долевом строительстве",РТУС!V619="Предварительный договор участия в долевом строительстве",РТУС!V619="Определение Арбитражного суда",РТУС!V619="Решение суда общей юрисдикции",РТУС!V619="Иные договоры"),HYPERLINK("#Проверка!"&amp;CELL("адрес",Проверка!V619),РТУС!V619),HYPERLINK("#РТУС!"&amp;CELL("адрес",Проверка!V619),"###")))</f>
        <v>заполнить</v>
      </c>
      <c r="W619" s="13" t="str">
        <f ca="1">IF(РТУС!W619="",HYPERLINK("#РТУС!"&amp;CELL("адрес",Проверка!W619),"заполнить"),HYPERLINK("#Проверка!"&amp;CELL("адрес",Проверка!W619),РТУС!W619))</f>
        <v>заполнить</v>
      </c>
      <c r="X619" s="15" t="str">
        <f ca="1">IF(РТУС!X619="",HYPERLINK("#РТУС!"&amp;CELL("адрес",Проверка!X619),"заполнить"),IF(AND(LEN(РТУС!X619)=5,РТУС!X619&lt;TODAY()),HYPERLINK("#Проверка!"&amp;CELL("адрес",Проверка!X619),РТУС!X619),HYPERLINK("#РТУС!"&amp;CELL("адрес",Проверка!X619),"###")))</f>
        <v>заполнить</v>
      </c>
      <c r="Y619" s="13" t="str">
        <f>IF(РТУС!Y619="","",РТУС!Y619)</f>
        <v/>
      </c>
      <c r="Z619" s="15" t="str">
        <f ca="1">IF(РТУС!Z619="","",IF(AND(LEN(РТУС!Z619)=5,РТУС!Z619&lt;TODAY()),HYPERLINK("#Проверка!"&amp;CELL("адрес",Проверка!Z619),РТУС!Z619),HYPERLINK("#РТУС!"&amp;CELL("адрес",Проверка!Z619),"###")))</f>
        <v/>
      </c>
      <c r="AA619" s="18" t="str">
        <f ca="1">IF(РТУС!AA619="",HYPERLINK("#РТУС!"&amp;CELL("адрес",Проверка!AA619),"заполнить"),IF(ISNUMBER(РТУС!AA619)=TRUE,HYPERLINK("#Проверка!"&amp;CELL("адрес",Проверка!AA619),РТУС!AA619),HYPERLINK("#РТУС!"&amp;CELL("адрес",Проверка!AA619),"###")))</f>
        <v>заполнить</v>
      </c>
      <c r="AB619" s="18" t="str">
        <f ca="1">IF(РТУС!AB619="",HYPERLINK("#РТУС!"&amp;CELL("адрес",Проверка!AB619),"заполнить"),IF(ISNUMBER(РТУС!AB619)=TRUE,HYPERLINK("#Проверка!"&amp;CELL("адрес",Проверка!AB619),РТУС!AB619),HYPERLINK("#РТУС!"&amp;CELL("адрес",Проверка!AB619),"###")))</f>
        <v>заполнить</v>
      </c>
      <c r="AC619" s="18" t="str">
        <f ca="1">IF(РТУС!AC619="","",IF(ISNUMBER(РТУС!AC619)=TRUE,HYPERLINK("#Проверка!"&amp;CELL("адрес",Проверка!AC619),РТУС!AC619),HYPERLINK("#РТУС!"&amp;CELL("адрес",Проверка!AC619),"###")))</f>
        <v/>
      </c>
      <c r="AD619" s="18" t="str">
        <f ca="1">IF(РТУС!AD619="","",IF(ISNUMBER(РТУС!AD619)=TRUE,HYPERLINK("#Проверка!"&amp;CELL("адрес",Проверка!AD619),РТУС!AD619),HYPERLINK("#РТУС!"&amp;CELL("адрес",Проверка!AD619),"###")))</f>
        <v/>
      </c>
      <c r="AE619" s="13" t="str">
        <f>IF(РТУС!AE619="","",РТУС!AE619)</f>
        <v/>
      </c>
      <c r="AF619" s="15" t="str">
        <f ca="1">IF(РТУС!AE619="","",IF(РТУС!AF619="",HYPERLINK("#РТУС!"&amp;CELL("адрес",Проверка!AF619),"заполнить"),IF(AND(LEN(РТУС!AF619)=5,РТУС!AF619&lt;TODAY()),HYPERLINK("#Проверка!"&amp;CELL("адрес",Проверка!AF619),РТУС!AF619),HYPERLINK("#РТУС!"&amp;CELL("адрес",Проверка!AF619),"###"))))</f>
        <v/>
      </c>
      <c r="AG619" s="13"/>
      <c r="AH619" s="15" t="str">
        <f ca="1">IF(РТУС!AE619="","",IF(РТУС!AH619="",HYPERLINK("#РТУС!"&amp;CELL("адрес",Проверка!AH619),"заполнить"),IF(AND(LEN(РТУС!AH619)=5,РТУС!AH619&lt;TODAY()),HYPERLINK("#Проверка!"&amp;CELL("адрес",Проверка!AH619),РТУС!AH619),HYPERLINK("#РТУС!"&amp;CELL("адрес",Проверка!AH619),"###"))))</f>
        <v/>
      </c>
      <c r="AI619" s="15" t="str">
        <f ca="1">IF(РТУС!AE619="","",IF(РТУС!AI619="",HYPERLINK("#РТУС!"&amp;CELL("адрес",Проверка!AI619),"заполнить"),HYPERLINK("#Проверка!"&amp;CELL("адрес",Проверка!AI619),РТУС!AI619)))</f>
        <v/>
      </c>
      <c r="AJ619" s="13" t="str">
        <f ca="1">IF(РТУС!AE619="","",IF(РТУС!AJ619="",HYPERLINK("#РТУС!"&amp;CELL("адрес",Проверка!AJ619),"заполнить"),IF(OR(РТУС!AJ619="Юрлицо",РТУС!AJ619="Физлицо",РТУС!AJ619="ИП"),HYPERLINK("#Проверка!"&amp;CELL("адрес",Проверка!AJ619),РТУС!AJ619),HYPERLINK("#РТУС!"&amp;CELL("адрес",Проверка!AJ619),"###"))))</f>
        <v/>
      </c>
      <c r="AK619" s="13" t="str">
        <f ca="1">IF(РТУС!AK619="",HYPERLINK("#РТУС!"&amp;CELL("адрес",Проверка!AK619),"заполнить"),IF(OR(РТУС!AK619="Квартира",РТУС!AK619="Кладовая",РТУС!AK619="Машино-место",РТУС!AK619="Нежилое помещение"),HYPERLINK("#Проверка!"&amp;CELL("адрес",Проверка!AK619),РТУС!AK619),HYPERLINK("#РТУС!"&amp;CELL("адрес",Проверка!AK619),"###")))</f>
        <v>заполнить</v>
      </c>
      <c r="AL619" s="13" t="str">
        <f ca="1">IF(РТУС!AL619="",HYPERLINK("#РТУС!"&amp;CELL("адрес",Проверка!AL619),"заполнить"),HYPERLINK("#Проверка!"&amp;CELL("адрес",Проверка!AL619),РТУС!AL619))</f>
        <v>заполнить</v>
      </c>
      <c r="AM619" s="18" t="str">
        <f ca="1">IF(РТУС!AM619="",HYPERLINK("#РТУС!"&amp;CELL("адрес",Проверка!AM619),"заполнить"),IF(ISNUMBER(РТУС!AM619)=TRUE,IF(РТУС!AK619="Нежилое помещение",IF(РТУС!AM619&gt;7,HYPERLINK("#РТУС!"&amp;CELL("адрес",Проверка!AM619),"не больше 7 кв.м."),РТУС!AM619),HYPERLINK("#Проверка!"&amp;CELL("адрес",Проверка!AM619),РТУС!AM619)),HYPERLINK("#РТУС!"&amp;CELL("адрес",Проверка!AM619),"###")))</f>
        <v>заполнить</v>
      </c>
      <c r="AN619" s="13" t="str">
        <f ca="1">IF(РТУС!AN619="",HYPERLINK("#РТУС!"&amp;CELL("адрес",Проверка!AN619),"заполнить"),IF(OR(РТУС!AN619="Общая площадь помещения",РТУС!AN619="Общая приведенная площадь жилого помещения",РТУС!AN619="Общая площадь жилого помещения с учетом лоджий, балконов, террас и веранд"),HYPERLINK("#Проверка!"&amp;CELL("адрес",Проверка!AN619),РТУС!AN619),HYPERLINK("#РТУС!"&amp;CELL("адрес",Проверка!AN619),"###")))</f>
        <v>заполнить</v>
      </c>
      <c r="AO619" s="13" t="str">
        <f ca="1">IF(OR(РТУС!AK619="Квартира",РТУС!A619="Нежилое помещение"),IF(РТУС!AO619="",HYPERLINK("#РТУС!"&amp;CELL("адрес",Проверка!AO619),"заполнить"),IF(ISNUMBER(РТУС!AO619)=TRUE,HYPERLINK("#Проверка!"&amp;CELL("адрес",Проверка!AO619),РТУС!AO619),HYPERLINK("#РТУС!"&amp;CELL("адрес",Проверка!AO619),"###"))),"")</f>
        <v/>
      </c>
      <c r="AP619" s="13" t="str">
        <f>IF(РТУС!AP619="","",РТУС!AP619)</f>
        <v/>
      </c>
      <c r="AQ619" s="13" t="str">
        <f ca="1">IF(РТУС!AQ619="",HYPERLINK("#РТУС!"&amp;CELL("адрес",Проверка!AQ619),"заполнить"),HYPERLINK("#Проверка!"&amp;CELL("адрес",Проверка!AQ619),РТУС!AQ619))</f>
        <v>заполнить</v>
      </c>
      <c r="AR619" s="18" t="str">
        <f ca="1">IF(РТУС!AR619="",HYPERLINK("#РТУС!"&amp;CELL("адрес",Проверка!AR619),"заполнить"),IF(ISNUMBER(РТУС!AR619)=FALSE,HYPERLINK("#РТУС!"&amp;CELL("адрес",Проверка!AR619),"###"),IF(РТУС!G619="1",IF(РТУС!AB619=РТУС!AR619+РТУС!AU619,HYPERLINK("#Проверка!"&amp;CELL("адрес",Проверка!AR619),РТУС!AR619),HYPERLINK("#РТУС!"&amp;CELL("адрес",Проверка!AR619),"сверить суммы")),IF(РТУС!AB619=(SUMIF(РТУС!$A$4:$A$1000,A619,РТУС!$AR$4:$AR$1000)+SUMIF(РТУС!$A$4:$A$1000,A619,РТУС!$AU$4:$AU$1000)),HYPERLINK("#Проверка!"&amp;CELL("адрес",Проверка!AR619),РТУС!AR619),HYPERLINK("#РТУС!"&amp;CELL("адрес",Проверка!AR619),"сверить суммы")))))</f>
        <v>заполнить</v>
      </c>
      <c r="AS619" s="13" t="str">
        <f>IF(РТУС!AS619="","",РТУС!AS619)</f>
        <v/>
      </c>
      <c r="AT619" s="18" t="str">
        <f ca="1">IF(РТУС!AT619="",HYPERLINK("#РТУС!"&amp;CELL("адрес",Проверка!AT619),"заполнить"),IF(ISNUMBER(РТУС!AT619)=FALSE,HYPERLINK("#РТУС!"&amp;CELL("адрес",Проверка!AT619),"###"),IF(РТУС!AT619=РТУС!AR619,HYPERLINK("#Проверка!"&amp;CELL("адрес",Проверка!AT619),РТУС!AT619),HYPERLINK("#РТУС!"&amp;CELL("адрес",Проверка!AT619),"сверить суммы"))))</f>
        <v>заполнить</v>
      </c>
      <c r="AU619" s="18" t="str">
        <f ca="1">IF(РТУС!AU619="",HYPERLINK("#РТУС!"&amp;CELL("адрес",Проверка!AU619),"заполнить"),IF(ISNUMBER(РТУС!AU619)=FALSE,HYPERLINK("#РТУС!"&amp;CELL("адрес",Проверка!AU619),"###"),IF(РТУС!G619="1",IF(РТУС!AB619=РТУС!AR619+РТУС!AU619,HYPERLINK("#Проверка!"&amp;CELL("адрес",Проверка!AU619),РТУС!AU619),HYPERLINK("#РТУС!"&amp;CELL("адрес",Проверка!AU619),"сверить суммы")),IF(РТУС!AB619=(SUMIF(РТУС!$A$4:$A$1000,A619,РТУС!$AR$4:$AR$1000)+SUMIF(РТУС!$A$4:$A$1000,A619,РТУС!$AU$4:$AU$1000)),HYPERLINK("#Проверка!"&amp;CELL("адрес",Проверка!AU619),РТУС!AU619),HYPERLINK("#РТУС!"&amp;CELL("адрес",Проверка!AU619),"сверить суммы")))))</f>
        <v>заполнить</v>
      </c>
      <c r="AV619" s="13" t="str">
        <f ca="1">IF(РТУС!AV619="",HYPERLINK("#РТУС!"&amp;CELL("адрес",Проверка!AV619),"заполнить"),IF(OR(РТУС!AV619="Требование о передаче жилого помещения",РТУС!AV619="Требование о передаче машино-места",РТУС!AV619="Требования о передаче нежилого помещения",РТУС!AV619="Денежные требования"),HYPERLINK("#Проверка!"&amp;CELL("адрес",Проверка!AV619),РТУС!AV619),HYPERLINK("#РТУС!"&amp;CELL("адрес",Проверка!AV619),"###")))</f>
        <v>заполнить</v>
      </c>
      <c r="AW619" s="13" t="str">
        <f ca="1">IF(РТУС!AW619="",HYPERLINK("#РТУС!"&amp;CELL("адрес",Проверка!AW619),"заполнить"),IF(OR(РТУС!AW619="Включен в полном объеме",РТУС!AW619="Включен частично"),HYPERLINK("#Проверка!"&amp;CELL("адрес",Проверка!AW619),РТУС!AW619),HYPERLINK("#РТУС!"&amp;CELL("адрес",Проверка!AW619),"###")))</f>
        <v>заполнить</v>
      </c>
      <c r="AX619" s="15" t="str">
        <f ca="1">IF(РТУС!AX619="",HYPERLINK("#РТУС!"&amp;CELL("адрес",Проверка!AX619),"заполнить"),IF(AND(LEN(РТУС!AX619)=5,РТУС!AX619&lt;TODAY()),HYPERLINK("#Проверка!"&amp;CELL("адрес",Проверка!AX619),РТУС!AX619),HYPERLINK("#РТУС!"&amp;CELL("адрес",Проверка!AX619),"###")))</f>
        <v>заполнить</v>
      </c>
      <c r="AY619" s="15" t="str">
        <f ca="1">IF(РТУС!AY619="",HYPERLINK("#РТУС!"&amp;CELL("адрес",Проверка!AY619),"заполнить"),IF(AND(LEN(РТУС!AY619)=5,РТУС!AY619&lt;TODAY()),HYPERLINK("#Проверка!"&amp;CELL("адрес",Проверка!AY619),РТУС!AY619),HYPERLINK("#РТУС!"&amp;CELL("адрес",Проверка!AY619),"###")))</f>
        <v>заполнить</v>
      </c>
    </row>
    <row r="620" spans="1:51" x14ac:dyDescent="0.25">
      <c r="A620" s="10" t="str">
        <f>РТУС!A620</f>
        <v>.</v>
      </c>
      <c r="B620" s="13" t="str">
        <f ca="1">IF(РТУС!B620="",HYPERLINK("#РТУС!"&amp;CELL("адрес",Проверка!B620),"заполнить"),IF(AND(LEN(РТУС!B620)=10,РТУС!B619=РТУС!B620),HYPERLINK("#Проверка!"&amp;CELL("адрес",Проверка!B620),РТУС!B620),HYPERLINK("#РТУС!"&amp;CELL("адрес",Проверка!B620),"###")))</f>
        <v>заполнить</v>
      </c>
      <c r="C620" s="13" t="str">
        <f ca="1">IF(РТУС!C620="",HYPERLINK("#РТУС!"&amp;CELL("адрес",Проверка!C620),"заполнить"),IF(AND(ISNUMBER(РТУС!C620)=TRUE,РТУС!C620&gt;0,РТУС!C619=РТУС!C620),HYPERLINK("#Проверка!"&amp;CELL("адрес",Проверка!C620),РТУС!C620),HYPERLINK("#РТУС!"&amp;CELL("адрес",Проверка!C620),"###")))</f>
        <v>заполнить</v>
      </c>
      <c r="D620" s="13" t="str">
        <f>IF(РТУС!D620="","",РТУС!D620)</f>
        <v/>
      </c>
      <c r="E620" s="13" t="str">
        <f ca="1">IF(РТУС!E620="",HYPERLINK("#РТУС!"&amp;CELL("адрес",Проверка!E620),"заполнить"),IF(РТУС!E619=РТУС!E620,HYPERLINK("#Проверка!"&amp;CELL("адрес",Проверка!E620),РТУС!E620),HYPERLINK("#РТУС!"&amp;CELL("адрес",Проверка!E620),"###")))</f>
        <v>заполнить</v>
      </c>
      <c r="F620" s="13" t="str">
        <f ca="1">IF(РТУС!F620="",HYPERLINK("#РТУС!"&amp;CELL("адрес",Проверка!F620),"заполнить"),HYPERLINK("#Проверка!"&amp;CELL("адрес",Проверка!F620),РТУС!F620))</f>
        <v>заполнить</v>
      </c>
      <c r="G620" s="20" t="str">
        <f ca="1">IF(РТУС!G620="",HYPERLINK("#РТУС!"&amp;CELL("адрес",Проверка!G620),"заполнить"),IF(РТУС!G620="1",HYPERLINK("#Проверка!"&amp;CELL("адрес",Проверка!G620),"1"),IF(AND(ISNUMBER(РТУС!G620)=TRUE,РТУС!G620&lt;=1,РТУС!G620&gt;0),IF(SUMIF(РТУС!$A$4:$A$1000,A620,РТУС!$G$4:$G$1000)=1,HYPERLINK("#Проверка!"&amp;CELL("адрес",Проверка!G620),РТУС!G620),HYPERLINK("#РТУС!"&amp;CELL("адрес",Проверка!G620),"сумма долей ≠ 1")),HYPERLINK("#РТУС!"&amp;CELL("адрес",Проверка!G620),"###"))))</f>
        <v>заполнить</v>
      </c>
      <c r="H620" s="13" t="str">
        <f ca="1">IF(РТУС!H620="",HYPERLINK("#РТУС!"&amp;CELL("адрес",Проверка!H620),"заполнить"),IF(OR(РТУС!H620="Юрлицо",РТУС!H620="Физлицо",РТУС!H620="ИП"),HYPERLINK("#Проверка!"&amp;CELL("адрес",Проверка!H620),РТУС!H620),HYPERLINK("#РТУС!"&amp;CELL("адрес",Проверка!H620),"###")))</f>
        <v>заполнить</v>
      </c>
      <c r="I620" s="13" t="str">
        <f ca="1">IF(OR(РТУС!H620="Юрлицо",РТУС!H620="ИП"),IF(РТУС!I620="",HYPERLINK("#РТУС!"&amp;CELL("адрес",Проверка!I620),"заполнить"),IF(OR(LEN(РТУС!I620)=10,LEN(РТУС!I620)=12),HYPERLINK("#Проверка!"&amp;CELL("адрес",Проверка!I620),РТУС!I620),HYPERLINK("#РТУС!"&amp;CELL("адрес",Проверка!I620),"###"))),"")</f>
        <v/>
      </c>
      <c r="J620" s="15" t="str">
        <f ca="1">IF(РТУС!J620="","",IF(AND(LEN(РТУС!J620)=5,РТУС!J620&lt;TODAY()),HYPERLINK("#Проверка!"&amp;CELL("адрес",Проверка!J620),РТУС!J620),HYPERLINK("#РТУС!"&amp;CELL("адрес",Проверка!J620),"###")))</f>
        <v/>
      </c>
      <c r="K620" s="13" t="str">
        <f>IF(РТУС!K620="","",РТУС!K620)</f>
        <v/>
      </c>
      <c r="L620" s="13" t="str">
        <f ca="1">IF(OR(РТУС!H620="Физлицо",РТУС!H620="ИП"),IF(РТУС!L620="",HYPERLINK("#РТУС!"&amp;CELL("адрес",Проверка!L620),"заполнить"),IF(OR(РТУС!L620="Загранпаспорт гражданина РФ",РТУС!L620="Паспорт гражданина РФ",РТУС!L620="Иностранный паспорт",РТУС!L620="Свидетельство о рождении",РТУС!L620="Вид на жительство"),HYPERLINK("#Проверка!"&amp;CELL("адрес",Проверка!L620),РТУС!L620),HYPERLINK("#РТУС!"&amp;CELL("адрес",Проверка!L620),"###"))),"")</f>
        <v/>
      </c>
      <c r="M620" s="13" t="str">
        <f ca="1">IF(AND(OR(РТУС!L620="Паспорт гражданина РФ",РТУС!L620="Свидетельство о рождении"),РТУС!M620=""),HYPERLINK("#РТУС!"&amp;CELL("адрес",Проверка!M620),"заполнить"),IF(РТУС!L620="Паспорт гражданина РФ",IF(LEN(РТУС!M620)=4,HYPERLINK("#Проверка!"&amp;CELL("адрес",Проверка!M620),РТУС!M620),HYPERLINK("#РТУС!"&amp;CELL("адрес",Проверка!M620),"###")),IF(РТУС!L620="Свидетельство о рождении",HYPERLINK("#Проверка!"&amp;CELL("адрес",Проверка!M620),РТУС!M620),"")))</f>
        <v/>
      </c>
      <c r="N620" s="13" t="str">
        <f ca="1">IF(РТУС!L620="","",IF(РТУС!N620="",HYPERLINK("#РТУС!"&amp;CELL("адрес",Проверка!N620),"заполнить"),IF(OR(РТУС!L620="Паспорт гражданина РФ",РТУС!L620="Свидетельство о рождении"),IF(LEN(РТУС!N620)=6,HYPERLINK("#Проверка!"&amp;CELL("адрес",Проверка!N620),РТУС!N620),HYPERLINK("#РТУС!"&amp;CELL("адрес",Проверка!N620),"###")),HYPERLINK("#Проверка!"&amp;CELL("адрес",Проверка!N620),РТУС!N620))))</f>
        <v/>
      </c>
      <c r="O620" s="15" t="str">
        <f ca="1">IF(РТУС!L620="","",IF(РТУС!O620="",HYPERLINK("#РТУС!"&amp;CELL("адрес",Проверка!O620),"заполнить"),IF(AND(LEN(РТУС!O620)=5,РТУС!O620&lt;TODAY()),IF(РТУС!L620="Свидетельство о рождении",IF(РТУС!O620&gt;EDATE(TODAY(),-168),HYPERLINK("#Проверка!"&amp;CELL("адрес",Проверка!O620),РТУС!O620),HYPERLINK("#РТУС!"&amp;CELL("адрес",Проверка!O620),"недействительно")),HYPERLINK("#Проверка!"&amp;CELL("адрес",Проверка!O620),РТУС!O620)),HYPERLINK("#РТУС!"&amp;CELL("адрес",Проверка!O620),"###"))))</f>
        <v/>
      </c>
      <c r="P620" s="21" t="str">
        <f ca="1">IF(РТУС!L620="Паспорт гражданина РФ",IF(РТУС!P620="",HYPERLINK("#РТУС!"&amp;CELL("адрес",Проверка!P620),"заполнить"),HYPERLINK("#Проверка!"&amp;CELL("адрес",Проверка!P620),РТУС!P620)),"")</f>
        <v/>
      </c>
      <c r="Q620" s="13" t="str">
        <f ca="1">IF(РТУС!L620="Паспорт гражданина РФ",IF(РТУС!Q620="",HYPERLINK("#РТУС!"&amp;CELL("адрес",Проверка!Q620),"заполнить"),IF(LEN(РТУС!Q620)=7,HYPERLINK("#Проверка!"&amp;CELL("адрес",Проверка!Q620),РТУС!Q620),HYPERLINK("#РТУС!"&amp;CELL("адрес",Проверка!Q620),"###"))),"")</f>
        <v/>
      </c>
      <c r="R620" s="13" t="str">
        <f ca="1">IF(РТУС!R620="",HYPERLINK("#РТУС!"&amp;CELL("адрес",Проверка!R620),"заполнить"),HYPERLINK("#Проверка!"&amp;CELL("адрес",Проверка!R620),РТУС!R620))</f>
        <v>заполнить</v>
      </c>
      <c r="S620" s="13" t="str">
        <f>IF(РТУС!S620="","",РТУС!S620)</f>
        <v/>
      </c>
      <c r="T620" s="13" t="str">
        <f>IF(РТУС!T620="","",РТУС!T620)</f>
        <v/>
      </c>
      <c r="U620" s="13" t="str">
        <f>IF(РТУС!U620="","",РТУС!U620)</f>
        <v/>
      </c>
      <c r="V620" s="13" t="str">
        <f ca="1">IF(РТУС!V620="",HYPERLINK("#РТУС!"&amp;CELL("адрес",Проверка!V620),"заполнить"),IF(OR(РТУС!V620="Договор участия в долевом строительстве",РТУС!V620="Предварительный договор участия в долевом строительстве",РТУС!V620="Определение Арбитражного суда",РТУС!V620="Решение суда общей юрисдикции",РТУС!V620="Иные договоры"),HYPERLINK("#Проверка!"&amp;CELL("адрес",Проверка!V620),РТУС!V620),HYPERLINK("#РТУС!"&amp;CELL("адрес",Проверка!V620),"###")))</f>
        <v>заполнить</v>
      </c>
      <c r="W620" s="13" t="str">
        <f ca="1">IF(РТУС!W620="",HYPERLINK("#РТУС!"&amp;CELL("адрес",Проверка!W620),"заполнить"),HYPERLINK("#Проверка!"&amp;CELL("адрес",Проверка!W620),РТУС!W620))</f>
        <v>заполнить</v>
      </c>
      <c r="X620" s="15" t="str">
        <f ca="1">IF(РТУС!X620="",HYPERLINK("#РТУС!"&amp;CELL("адрес",Проверка!X620),"заполнить"),IF(AND(LEN(РТУС!X620)=5,РТУС!X620&lt;TODAY()),HYPERLINK("#Проверка!"&amp;CELL("адрес",Проверка!X620),РТУС!X620),HYPERLINK("#РТУС!"&amp;CELL("адрес",Проверка!X620),"###")))</f>
        <v>заполнить</v>
      </c>
      <c r="Y620" s="13" t="str">
        <f>IF(РТУС!Y620="","",РТУС!Y620)</f>
        <v/>
      </c>
      <c r="Z620" s="15" t="str">
        <f ca="1">IF(РТУС!Z620="","",IF(AND(LEN(РТУС!Z620)=5,РТУС!Z620&lt;TODAY()),HYPERLINK("#Проверка!"&amp;CELL("адрес",Проверка!Z620),РТУС!Z620),HYPERLINK("#РТУС!"&amp;CELL("адрес",Проверка!Z620),"###")))</f>
        <v/>
      </c>
      <c r="AA620" s="18" t="str">
        <f ca="1">IF(РТУС!AA620="",HYPERLINK("#РТУС!"&amp;CELL("адрес",Проверка!AA620),"заполнить"),IF(ISNUMBER(РТУС!AA620)=TRUE,HYPERLINK("#Проверка!"&amp;CELL("адрес",Проверка!AA620),РТУС!AA620),HYPERLINK("#РТУС!"&amp;CELL("адрес",Проверка!AA620),"###")))</f>
        <v>заполнить</v>
      </c>
      <c r="AB620" s="18" t="str">
        <f ca="1">IF(РТУС!AB620="",HYPERLINK("#РТУС!"&amp;CELL("адрес",Проверка!AB620),"заполнить"),IF(ISNUMBER(РТУС!AB620)=TRUE,HYPERLINK("#Проверка!"&amp;CELL("адрес",Проверка!AB620),РТУС!AB620),HYPERLINK("#РТУС!"&amp;CELL("адрес",Проверка!AB620),"###")))</f>
        <v>заполнить</v>
      </c>
      <c r="AC620" s="18" t="str">
        <f ca="1">IF(РТУС!AC620="","",IF(ISNUMBER(РТУС!AC620)=TRUE,HYPERLINK("#Проверка!"&amp;CELL("адрес",Проверка!AC620),РТУС!AC620),HYPERLINK("#РТУС!"&amp;CELL("адрес",Проверка!AC620),"###")))</f>
        <v/>
      </c>
      <c r="AD620" s="18" t="str">
        <f ca="1">IF(РТУС!AD620="","",IF(ISNUMBER(РТУС!AD620)=TRUE,HYPERLINK("#Проверка!"&amp;CELL("адрес",Проверка!AD620),РТУС!AD620),HYPERLINK("#РТУС!"&amp;CELL("адрес",Проверка!AD620),"###")))</f>
        <v/>
      </c>
      <c r="AE620" s="13" t="str">
        <f>IF(РТУС!AE620="","",РТУС!AE620)</f>
        <v/>
      </c>
      <c r="AF620" s="15" t="str">
        <f ca="1">IF(РТУС!AE620="","",IF(РТУС!AF620="",HYPERLINK("#РТУС!"&amp;CELL("адрес",Проверка!AF620),"заполнить"),IF(AND(LEN(РТУС!AF620)=5,РТУС!AF620&lt;TODAY()),HYPERLINK("#Проверка!"&amp;CELL("адрес",Проверка!AF620),РТУС!AF620),HYPERLINK("#РТУС!"&amp;CELL("адрес",Проверка!AF620),"###"))))</f>
        <v/>
      </c>
      <c r="AG620" s="13"/>
      <c r="AH620" s="15" t="str">
        <f ca="1">IF(РТУС!AE620="","",IF(РТУС!AH620="",HYPERLINK("#РТУС!"&amp;CELL("адрес",Проверка!AH620),"заполнить"),IF(AND(LEN(РТУС!AH620)=5,РТУС!AH620&lt;TODAY()),HYPERLINK("#Проверка!"&amp;CELL("адрес",Проверка!AH620),РТУС!AH620),HYPERLINK("#РТУС!"&amp;CELL("адрес",Проверка!AH620),"###"))))</f>
        <v/>
      </c>
      <c r="AI620" s="15" t="str">
        <f ca="1">IF(РТУС!AE620="","",IF(РТУС!AI620="",HYPERLINK("#РТУС!"&amp;CELL("адрес",Проверка!AI620),"заполнить"),HYPERLINK("#Проверка!"&amp;CELL("адрес",Проверка!AI620),РТУС!AI620)))</f>
        <v/>
      </c>
      <c r="AJ620" s="13" t="str">
        <f ca="1">IF(РТУС!AE620="","",IF(РТУС!AJ620="",HYPERLINK("#РТУС!"&amp;CELL("адрес",Проверка!AJ620),"заполнить"),IF(OR(РТУС!AJ620="Юрлицо",РТУС!AJ620="Физлицо",РТУС!AJ620="ИП"),HYPERLINK("#Проверка!"&amp;CELL("адрес",Проверка!AJ620),РТУС!AJ620),HYPERLINK("#РТУС!"&amp;CELL("адрес",Проверка!AJ620),"###"))))</f>
        <v/>
      </c>
      <c r="AK620" s="13" t="str">
        <f ca="1">IF(РТУС!AK620="",HYPERLINK("#РТУС!"&amp;CELL("адрес",Проверка!AK620),"заполнить"),IF(OR(РТУС!AK620="Квартира",РТУС!AK620="Кладовая",РТУС!AK620="Машино-место",РТУС!AK620="Нежилое помещение"),HYPERLINK("#Проверка!"&amp;CELL("адрес",Проверка!AK620),РТУС!AK620),HYPERLINK("#РТУС!"&amp;CELL("адрес",Проверка!AK620),"###")))</f>
        <v>заполнить</v>
      </c>
      <c r="AL620" s="13" t="str">
        <f ca="1">IF(РТУС!AL620="",HYPERLINK("#РТУС!"&amp;CELL("адрес",Проверка!AL620),"заполнить"),HYPERLINK("#Проверка!"&amp;CELL("адрес",Проверка!AL620),РТУС!AL620))</f>
        <v>заполнить</v>
      </c>
      <c r="AM620" s="18" t="str">
        <f ca="1">IF(РТУС!AM620="",HYPERLINK("#РТУС!"&amp;CELL("адрес",Проверка!AM620),"заполнить"),IF(ISNUMBER(РТУС!AM620)=TRUE,IF(РТУС!AK620="Нежилое помещение",IF(РТУС!AM620&gt;7,HYPERLINK("#РТУС!"&amp;CELL("адрес",Проверка!AM620),"не больше 7 кв.м."),РТУС!AM620),HYPERLINK("#Проверка!"&amp;CELL("адрес",Проверка!AM620),РТУС!AM620)),HYPERLINK("#РТУС!"&amp;CELL("адрес",Проверка!AM620),"###")))</f>
        <v>заполнить</v>
      </c>
      <c r="AN620" s="13" t="str">
        <f ca="1">IF(РТУС!AN620="",HYPERLINK("#РТУС!"&amp;CELL("адрес",Проверка!AN620),"заполнить"),IF(OR(РТУС!AN620="Общая площадь помещения",РТУС!AN620="Общая приведенная площадь жилого помещения",РТУС!AN620="Общая площадь жилого помещения с учетом лоджий, балконов, террас и веранд"),HYPERLINK("#Проверка!"&amp;CELL("адрес",Проверка!AN620),РТУС!AN620),HYPERLINK("#РТУС!"&amp;CELL("адрес",Проверка!AN620),"###")))</f>
        <v>заполнить</v>
      </c>
      <c r="AO620" s="13" t="str">
        <f ca="1">IF(OR(РТУС!AK620="Квартира",РТУС!A620="Нежилое помещение"),IF(РТУС!AO620="",HYPERLINK("#РТУС!"&amp;CELL("адрес",Проверка!AO620),"заполнить"),IF(ISNUMBER(РТУС!AO620)=TRUE,HYPERLINK("#Проверка!"&amp;CELL("адрес",Проверка!AO620),РТУС!AO620),HYPERLINK("#РТУС!"&amp;CELL("адрес",Проверка!AO620),"###"))),"")</f>
        <v/>
      </c>
      <c r="AP620" s="13" t="str">
        <f>IF(РТУС!AP620="","",РТУС!AP620)</f>
        <v/>
      </c>
      <c r="AQ620" s="13" t="str">
        <f ca="1">IF(РТУС!AQ620="",HYPERLINK("#РТУС!"&amp;CELL("адрес",Проверка!AQ620),"заполнить"),HYPERLINK("#Проверка!"&amp;CELL("адрес",Проверка!AQ620),РТУС!AQ620))</f>
        <v>заполнить</v>
      </c>
      <c r="AR620" s="18" t="str">
        <f ca="1">IF(РТУС!AR620="",HYPERLINK("#РТУС!"&amp;CELL("адрес",Проверка!AR620),"заполнить"),IF(ISNUMBER(РТУС!AR620)=FALSE,HYPERLINK("#РТУС!"&amp;CELL("адрес",Проверка!AR620),"###"),IF(РТУС!G620="1",IF(РТУС!AB620=РТУС!AR620+РТУС!AU620,HYPERLINK("#Проверка!"&amp;CELL("адрес",Проверка!AR620),РТУС!AR620),HYPERLINK("#РТУС!"&amp;CELL("адрес",Проверка!AR620),"сверить суммы")),IF(РТУС!AB620=(SUMIF(РТУС!$A$4:$A$1000,A620,РТУС!$AR$4:$AR$1000)+SUMIF(РТУС!$A$4:$A$1000,A620,РТУС!$AU$4:$AU$1000)),HYPERLINK("#Проверка!"&amp;CELL("адрес",Проверка!AR620),РТУС!AR620),HYPERLINK("#РТУС!"&amp;CELL("адрес",Проверка!AR620),"сверить суммы")))))</f>
        <v>заполнить</v>
      </c>
      <c r="AS620" s="13" t="str">
        <f>IF(РТУС!AS620="","",РТУС!AS620)</f>
        <v/>
      </c>
      <c r="AT620" s="18" t="str">
        <f ca="1">IF(РТУС!AT620="",HYPERLINK("#РТУС!"&amp;CELL("адрес",Проверка!AT620),"заполнить"),IF(ISNUMBER(РТУС!AT620)=FALSE,HYPERLINK("#РТУС!"&amp;CELL("адрес",Проверка!AT620),"###"),IF(РТУС!AT620=РТУС!AR620,HYPERLINK("#Проверка!"&amp;CELL("адрес",Проверка!AT620),РТУС!AT620),HYPERLINK("#РТУС!"&amp;CELL("адрес",Проверка!AT620),"сверить суммы"))))</f>
        <v>заполнить</v>
      </c>
      <c r="AU620" s="18" t="str">
        <f ca="1">IF(РТУС!AU620="",HYPERLINK("#РТУС!"&amp;CELL("адрес",Проверка!AU620),"заполнить"),IF(ISNUMBER(РТУС!AU620)=FALSE,HYPERLINK("#РТУС!"&amp;CELL("адрес",Проверка!AU620),"###"),IF(РТУС!G620="1",IF(РТУС!AB620=РТУС!AR620+РТУС!AU620,HYPERLINK("#Проверка!"&amp;CELL("адрес",Проверка!AU620),РТУС!AU620),HYPERLINK("#РТУС!"&amp;CELL("адрес",Проверка!AU620),"сверить суммы")),IF(РТУС!AB620=(SUMIF(РТУС!$A$4:$A$1000,A620,РТУС!$AR$4:$AR$1000)+SUMIF(РТУС!$A$4:$A$1000,A620,РТУС!$AU$4:$AU$1000)),HYPERLINK("#Проверка!"&amp;CELL("адрес",Проверка!AU620),РТУС!AU620),HYPERLINK("#РТУС!"&amp;CELL("адрес",Проверка!AU620),"сверить суммы")))))</f>
        <v>заполнить</v>
      </c>
      <c r="AV620" s="13" t="str">
        <f ca="1">IF(РТУС!AV620="",HYPERLINK("#РТУС!"&amp;CELL("адрес",Проверка!AV620),"заполнить"),IF(OR(РТУС!AV620="Требование о передаче жилого помещения",РТУС!AV620="Требование о передаче машино-места",РТУС!AV620="Требования о передаче нежилого помещения",РТУС!AV620="Денежные требования"),HYPERLINK("#Проверка!"&amp;CELL("адрес",Проверка!AV620),РТУС!AV620),HYPERLINK("#РТУС!"&amp;CELL("адрес",Проверка!AV620),"###")))</f>
        <v>заполнить</v>
      </c>
      <c r="AW620" s="13" t="str">
        <f ca="1">IF(РТУС!AW620="",HYPERLINK("#РТУС!"&amp;CELL("адрес",Проверка!AW620),"заполнить"),IF(OR(РТУС!AW620="Включен в полном объеме",РТУС!AW620="Включен частично"),HYPERLINK("#Проверка!"&amp;CELL("адрес",Проверка!AW620),РТУС!AW620),HYPERLINK("#РТУС!"&amp;CELL("адрес",Проверка!AW620),"###")))</f>
        <v>заполнить</v>
      </c>
      <c r="AX620" s="15" t="str">
        <f ca="1">IF(РТУС!AX620="",HYPERLINK("#РТУС!"&amp;CELL("адрес",Проверка!AX620),"заполнить"),IF(AND(LEN(РТУС!AX620)=5,РТУС!AX620&lt;TODAY()),HYPERLINK("#Проверка!"&amp;CELL("адрес",Проверка!AX620),РТУС!AX620),HYPERLINK("#РТУС!"&amp;CELL("адрес",Проверка!AX620),"###")))</f>
        <v>заполнить</v>
      </c>
      <c r="AY620" s="15" t="str">
        <f ca="1">IF(РТУС!AY620="",HYPERLINK("#РТУС!"&amp;CELL("адрес",Проверка!AY620),"заполнить"),IF(AND(LEN(РТУС!AY620)=5,РТУС!AY620&lt;TODAY()),HYPERLINK("#Проверка!"&amp;CELL("адрес",Проверка!AY620),РТУС!AY620),HYPERLINK("#РТУС!"&amp;CELL("адрес",Проверка!AY620),"###")))</f>
        <v>заполнить</v>
      </c>
    </row>
    <row r="621" spans="1:51" x14ac:dyDescent="0.25">
      <c r="A621" s="10" t="str">
        <f>РТУС!A621</f>
        <v>.</v>
      </c>
      <c r="B621" s="13" t="str">
        <f ca="1">IF(РТУС!B621="",HYPERLINK("#РТУС!"&amp;CELL("адрес",Проверка!B621),"заполнить"),IF(AND(LEN(РТУС!B621)=10,РТУС!B620=РТУС!B621),HYPERLINK("#Проверка!"&amp;CELL("адрес",Проверка!B621),РТУС!B621),HYPERLINK("#РТУС!"&amp;CELL("адрес",Проверка!B621),"###")))</f>
        <v>заполнить</v>
      </c>
      <c r="C621" s="13" t="str">
        <f ca="1">IF(РТУС!C621="",HYPERLINK("#РТУС!"&amp;CELL("адрес",Проверка!C621),"заполнить"),IF(AND(ISNUMBER(РТУС!C621)=TRUE,РТУС!C621&gt;0,РТУС!C620=РТУС!C621),HYPERLINK("#Проверка!"&amp;CELL("адрес",Проверка!C621),РТУС!C621),HYPERLINK("#РТУС!"&amp;CELL("адрес",Проверка!C621),"###")))</f>
        <v>заполнить</v>
      </c>
      <c r="D621" s="13" t="str">
        <f>IF(РТУС!D621="","",РТУС!D621)</f>
        <v/>
      </c>
      <c r="E621" s="13" t="str">
        <f ca="1">IF(РТУС!E621="",HYPERLINK("#РТУС!"&amp;CELL("адрес",Проверка!E621),"заполнить"),IF(РТУС!E620=РТУС!E621,HYPERLINK("#Проверка!"&amp;CELL("адрес",Проверка!E621),РТУС!E621),HYPERLINK("#РТУС!"&amp;CELL("адрес",Проверка!E621),"###")))</f>
        <v>заполнить</v>
      </c>
      <c r="F621" s="13" t="str">
        <f ca="1">IF(РТУС!F621="",HYPERLINK("#РТУС!"&amp;CELL("адрес",Проверка!F621),"заполнить"),HYPERLINK("#Проверка!"&amp;CELL("адрес",Проверка!F621),РТУС!F621))</f>
        <v>заполнить</v>
      </c>
      <c r="G621" s="20" t="str">
        <f ca="1">IF(РТУС!G621="",HYPERLINK("#РТУС!"&amp;CELL("адрес",Проверка!G621),"заполнить"),IF(РТУС!G621="1",HYPERLINK("#Проверка!"&amp;CELL("адрес",Проверка!G621),"1"),IF(AND(ISNUMBER(РТУС!G621)=TRUE,РТУС!G621&lt;=1,РТУС!G621&gt;0),IF(SUMIF(РТУС!$A$4:$A$1000,A621,РТУС!$G$4:$G$1000)=1,HYPERLINK("#Проверка!"&amp;CELL("адрес",Проверка!G621),РТУС!G621),HYPERLINK("#РТУС!"&amp;CELL("адрес",Проверка!G621),"сумма долей ≠ 1")),HYPERLINK("#РТУС!"&amp;CELL("адрес",Проверка!G621),"###"))))</f>
        <v>заполнить</v>
      </c>
      <c r="H621" s="13" t="str">
        <f ca="1">IF(РТУС!H621="",HYPERLINK("#РТУС!"&amp;CELL("адрес",Проверка!H621),"заполнить"),IF(OR(РТУС!H621="Юрлицо",РТУС!H621="Физлицо",РТУС!H621="ИП"),HYPERLINK("#Проверка!"&amp;CELL("адрес",Проверка!H621),РТУС!H621),HYPERLINK("#РТУС!"&amp;CELL("адрес",Проверка!H621),"###")))</f>
        <v>заполнить</v>
      </c>
      <c r="I621" s="13" t="str">
        <f ca="1">IF(OR(РТУС!H621="Юрлицо",РТУС!H621="ИП"),IF(РТУС!I621="",HYPERLINK("#РТУС!"&amp;CELL("адрес",Проверка!I621),"заполнить"),IF(OR(LEN(РТУС!I621)=10,LEN(РТУС!I621)=12),HYPERLINK("#Проверка!"&amp;CELL("адрес",Проверка!I621),РТУС!I621),HYPERLINK("#РТУС!"&amp;CELL("адрес",Проверка!I621),"###"))),"")</f>
        <v/>
      </c>
      <c r="J621" s="15" t="str">
        <f ca="1">IF(РТУС!J621="","",IF(AND(LEN(РТУС!J621)=5,РТУС!J621&lt;TODAY()),HYPERLINK("#Проверка!"&amp;CELL("адрес",Проверка!J621),РТУС!J621),HYPERLINK("#РТУС!"&amp;CELL("адрес",Проверка!J621),"###")))</f>
        <v/>
      </c>
      <c r="K621" s="13" t="str">
        <f>IF(РТУС!K621="","",РТУС!K621)</f>
        <v/>
      </c>
      <c r="L621" s="13" t="str">
        <f ca="1">IF(OR(РТУС!H621="Физлицо",РТУС!H621="ИП"),IF(РТУС!L621="",HYPERLINK("#РТУС!"&amp;CELL("адрес",Проверка!L621),"заполнить"),IF(OR(РТУС!L621="Загранпаспорт гражданина РФ",РТУС!L621="Паспорт гражданина РФ",РТУС!L621="Иностранный паспорт",РТУС!L621="Свидетельство о рождении",РТУС!L621="Вид на жительство"),HYPERLINK("#Проверка!"&amp;CELL("адрес",Проверка!L621),РТУС!L621),HYPERLINK("#РТУС!"&amp;CELL("адрес",Проверка!L621),"###"))),"")</f>
        <v/>
      </c>
      <c r="M621" s="13" t="str">
        <f ca="1">IF(AND(OR(РТУС!L621="Паспорт гражданина РФ",РТУС!L621="Свидетельство о рождении"),РТУС!M621=""),HYPERLINK("#РТУС!"&amp;CELL("адрес",Проверка!M621),"заполнить"),IF(РТУС!L621="Паспорт гражданина РФ",IF(LEN(РТУС!M621)=4,HYPERLINK("#Проверка!"&amp;CELL("адрес",Проверка!M621),РТУС!M621),HYPERLINK("#РТУС!"&amp;CELL("адрес",Проверка!M621),"###")),IF(РТУС!L621="Свидетельство о рождении",HYPERLINK("#Проверка!"&amp;CELL("адрес",Проверка!M621),РТУС!M621),"")))</f>
        <v/>
      </c>
      <c r="N621" s="13" t="str">
        <f ca="1">IF(РТУС!L621="","",IF(РТУС!N621="",HYPERLINK("#РТУС!"&amp;CELL("адрес",Проверка!N621),"заполнить"),IF(OR(РТУС!L621="Паспорт гражданина РФ",РТУС!L621="Свидетельство о рождении"),IF(LEN(РТУС!N621)=6,HYPERLINK("#Проверка!"&amp;CELL("адрес",Проверка!N621),РТУС!N621),HYPERLINK("#РТУС!"&amp;CELL("адрес",Проверка!N621),"###")),HYPERLINK("#Проверка!"&amp;CELL("адрес",Проверка!N621),РТУС!N621))))</f>
        <v/>
      </c>
      <c r="O621" s="15" t="str">
        <f ca="1">IF(РТУС!L621="","",IF(РТУС!O621="",HYPERLINK("#РТУС!"&amp;CELL("адрес",Проверка!O621),"заполнить"),IF(AND(LEN(РТУС!O621)=5,РТУС!O621&lt;TODAY()),IF(РТУС!L621="Свидетельство о рождении",IF(РТУС!O621&gt;EDATE(TODAY(),-168),HYPERLINK("#Проверка!"&amp;CELL("адрес",Проверка!O621),РТУС!O621),HYPERLINK("#РТУС!"&amp;CELL("адрес",Проверка!O621),"недействительно")),HYPERLINK("#Проверка!"&amp;CELL("адрес",Проверка!O621),РТУС!O621)),HYPERLINK("#РТУС!"&amp;CELL("адрес",Проверка!O621),"###"))))</f>
        <v/>
      </c>
      <c r="P621" s="21" t="str">
        <f ca="1">IF(РТУС!L621="Паспорт гражданина РФ",IF(РТУС!P621="",HYPERLINK("#РТУС!"&amp;CELL("адрес",Проверка!P621),"заполнить"),HYPERLINK("#Проверка!"&amp;CELL("адрес",Проверка!P621),РТУС!P621)),"")</f>
        <v/>
      </c>
      <c r="Q621" s="13" t="str">
        <f ca="1">IF(РТУС!L621="Паспорт гражданина РФ",IF(РТУС!Q621="",HYPERLINK("#РТУС!"&amp;CELL("адрес",Проверка!Q621),"заполнить"),IF(LEN(РТУС!Q621)=7,HYPERLINK("#Проверка!"&amp;CELL("адрес",Проверка!Q621),РТУС!Q621),HYPERLINK("#РТУС!"&amp;CELL("адрес",Проверка!Q621),"###"))),"")</f>
        <v/>
      </c>
      <c r="R621" s="13" t="str">
        <f ca="1">IF(РТУС!R621="",HYPERLINK("#РТУС!"&amp;CELL("адрес",Проверка!R621),"заполнить"),HYPERLINK("#Проверка!"&amp;CELL("адрес",Проверка!R621),РТУС!R621))</f>
        <v>заполнить</v>
      </c>
      <c r="S621" s="13" t="str">
        <f>IF(РТУС!S621="","",РТУС!S621)</f>
        <v/>
      </c>
      <c r="T621" s="13" t="str">
        <f>IF(РТУС!T621="","",РТУС!T621)</f>
        <v/>
      </c>
      <c r="U621" s="13" t="str">
        <f>IF(РТУС!U621="","",РТУС!U621)</f>
        <v/>
      </c>
      <c r="V621" s="13" t="str">
        <f ca="1">IF(РТУС!V621="",HYPERLINK("#РТУС!"&amp;CELL("адрес",Проверка!V621),"заполнить"),IF(OR(РТУС!V621="Договор участия в долевом строительстве",РТУС!V621="Предварительный договор участия в долевом строительстве",РТУС!V621="Определение Арбитражного суда",РТУС!V621="Решение суда общей юрисдикции",РТУС!V621="Иные договоры"),HYPERLINK("#Проверка!"&amp;CELL("адрес",Проверка!V621),РТУС!V621),HYPERLINK("#РТУС!"&amp;CELL("адрес",Проверка!V621),"###")))</f>
        <v>заполнить</v>
      </c>
      <c r="W621" s="13" t="str">
        <f ca="1">IF(РТУС!W621="",HYPERLINK("#РТУС!"&amp;CELL("адрес",Проверка!W621),"заполнить"),HYPERLINK("#Проверка!"&amp;CELL("адрес",Проверка!W621),РТУС!W621))</f>
        <v>заполнить</v>
      </c>
      <c r="X621" s="15" t="str">
        <f ca="1">IF(РТУС!X621="",HYPERLINK("#РТУС!"&amp;CELL("адрес",Проверка!X621),"заполнить"),IF(AND(LEN(РТУС!X621)=5,РТУС!X621&lt;TODAY()),HYPERLINK("#Проверка!"&amp;CELL("адрес",Проверка!X621),РТУС!X621),HYPERLINK("#РТУС!"&amp;CELL("адрес",Проверка!X621),"###")))</f>
        <v>заполнить</v>
      </c>
      <c r="Y621" s="13" t="str">
        <f>IF(РТУС!Y621="","",РТУС!Y621)</f>
        <v/>
      </c>
      <c r="Z621" s="15" t="str">
        <f ca="1">IF(РТУС!Z621="","",IF(AND(LEN(РТУС!Z621)=5,РТУС!Z621&lt;TODAY()),HYPERLINK("#Проверка!"&amp;CELL("адрес",Проверка!Z621),РТУС!Z621),HYPERLINK("#РТУС!"&amp;CELL("адрес",Проверка!Z621),"###")))</f>
        <v/>
      </c>
      <c r="AA621" s="18" t="str">
        <f ca="1">IF(РТУС!AA621="",HYPERLINK("#РТУС!"&amp;CELL("адрес",Проверка!AA621),"заполнить"),IF(ISNUMBER(РТУС!AA621)=TRUE,HYPERLINK("#Проверка!"&amp;CELL("адрес",Проверка!AA621),РТУС!AA621),HYPERLINK("#РТУС!"&amp;CELL("адрес",Проверка!AA621),"###")))</f>
        <v>заполнить</v>
      </c>
      <c r="AB621" s="18" t="str">
        <f ca="1">IF(РТУС!AB621="",HYPERLINK("#РТУС!"&amp;CELL("адрес",Проверка!AB621),"заполнить"),IF(ISNUMBER(РТУС!AB621)=TRUE,HYPERLINK("#Проверка!"&amp;CELL("адрес",Проверка!AB621),РТУС!AB621),HYPERLINK("#РТУС!"&amp;CELL("адрес",Проверка!AB621),"###")))</f>
        <v>заполнить</v>
      </c>
      <c r="AC621" s="18" t="str">
        <f ca="1">IF(РТУС!AC621="","",IF(ISNUMBER(РТУС!AC621)=TRUE,HYPERLINK("#Проверка!"&amp;CELL("адрес",Проверка!AC621),РТУС!AC621),HYPERLINK("#РТУС!"&amp;CELL("адрес",Проверка!AC621),"###")))</f>
        <v/>
      </c>
      <c r="AD621" s="18" t="str">
        <f ca="1">IF(РТУС!AD621="","",IF(ISNUMBER(РТУС!AD621)=TRUE,HYPERLINK("#Проверка!"&amp;CELL("адрес",Проверка!AD621),РТУС!AD621),HYPERLINK("#РТУС!"&amp;CELL("адрес",Проверка!AD621),"###")))</f>
        <v/>
      </c>
      <c r="AE621" s="13" t="str">
        <f>IF(РТУС!AE621="","",РТУС!AE621)</f>
        <v/>
      </c>
      <c r="AF621" s="15" t="str">
        <f ca="1">IF(РТУС!AE621="","",IF(РТУС!AF621="",HYPERLINK("#РТУС!"&amp;CELL("адрес",Проверка!AF621),"заполнить"),IF(AND(LEN(РТУС!AF621)=5,РТУС!AF621&lt;TODAY()),HYPERLINK("#Проверка!"&amp;CELL("адрес",Проверка!AF621),РТУС!AF621),HYPERLINK("#РТУС!"&amp;CELL("адрес",Проверка!AF621),"###"))))</f>
        <v/>
      </c>
      <c r="AG621" s="13"/>
      <c r="AH621" s="15" t="str">
        <f ca="1">IF(РТУС!AE621="","",IF(РТУС!AH621="",HYPERLINK("#РТУС!"&amp;CELL("адрес",Проверка!AH621),"заполнить"),IF(AND(LEN(РТУС!AH621)=5,РТУС!AH621&lt;TODAY()),HYPERLINK("#Проверка!"&amp;CELL("адрес",Проверка!AH621),РТУС!AH621),HYPERLINK("#РТУС!"&amp;CELL("адрес",Проверка!AH621),"###"))))</f>
        <v/>
      </c>
      <c r="AI621" s="15" t="str">
        <f ca="1">IF(РТУС!AE621="","",IF(РТУС!AI621="",HYPERLINK("#РТУС!"&amp;CELL("адрес",Проверка!AI621),"заполнить"),HYPERLINK("#Проверка!"&amp;CELL("адрес",Проверка!AI621),РТУС!AI621)))</f>
        <v/>
      </c>
      <c r="AJ621" s="13" t="str">
        <f ca="1">IF(РТУС!AE621="","",IF(РТУС!AJ621="",HYPERLINK("#РТУС!"&amp;CELL("адрес",Проверка!AJ621),"заполнить"),IF(OR(РТУС!AJ621="Юрлицо",РТУС!AJ621="Физлицо",РТУС!AJ621="ИП"),HYPERLINK("#Проверка!"&amp;CELL("адрес",Проверка!AJ621),РТУС!AJ621),HYPERLINK("#РТУС!"&amp;CELL("адрес",Проверка!AJ621),"###"))))</f>
        <v/>
      </c>
      <c r="AK621" s="13" t="str">
        <f ca="1">IF(РТУС!AK621="",HYPERLINK("#РТУС!"&amp;CELL("адрес",Проверка!AK621),"заполнить"),IF(OR(РТУС!AK621="Квартира",РТУС!AK621="Кладовая",РТУС!AK621="Машино-место",РТУС!AK621="Нежилое помещение"),HYPERLINK("#Проверка!"&amp;CELL("адрес",Проверка!AK621),РТУС!AK621),HYPERLINK("#РТУС!"&amp;CELL("адрес",Проверка!AK621),"###")))</f>
        <v>заполнить</v>
      </c>
      <c r="AL621" s="13" t="str">
        <f ca="1">IF(РТУС!AL621="",HYPERLINK("#РТУС!"&amp;CELL("адрес",Проверка!AL621),"заполнить"),HYPERLINK("#Проверка!"&amp;CELL("адрес",Проверка!AL621),РТУС!AL621))</f>
        <v>заполнить</v>
      </c>
      <c r="AM621" s="18" t="str">
        <f ca="1">IF(РТУС!AM621="",HYPERLINK("#РТУС!"&amp;CELL("адрес",Проверка!AM621),"заполнить"),IF(ISNUMBER(РТУС!AM621)=TRUE,IF(РТУС!AK621="Нежилое помещение",IF(РТУС!AM621&gt;7,HYPERLINK("#РТУС!"&amp;CELL("адрес",Проверка!AM621),"не больше 7 кв.м."),РТУС!AM621),HYPERLINK("#Проверка!"&amp;CELL("адрес",Проверка!AM621),РТУС!AM621)),HYPERLINK("#РТУС!"&amp;CELL("адрес",Проверка!AM621),"###")))</f>
        <v>заполнить</v>
      </c>
      <c r="AN621" s="13" t="str">
        <f ca="1">IF(РТУС!AN621="",HYPERLINK("#РТУС!"&amp;CELL("адрес",Проверка!AN621),"заполнить"),IF(OR(РТУС!AN621="Общая площадь помещения",РТУС!AN621="Общая приведенная площадь жилого помещения",РТУС!AN621="Общая площадь жилого помещения с учетом лоджий, балконов, террас и веранд"),HYPERLINK("#Проверка!"&amp;CELL("адрес",Проверка!AN621),РТУС!AN621),HYPERLINK("#РТУС!"&amp;CELL("адрес",Проверка!AN621),"###")))</f>
        <v>заполнить</v>
      </c>
      <c r="AO621" s="13" t="str">
        <f ca="1">IF(OR(РТУС!AK621="Квартира",РТУС!A621="Нежилое помещение"),IF(РТУС!AO621="",HYPERLINK("#РТУС!"&amp;CELL("адрес",Проверка!AO621),"заполнить"),IF(ISNUMBER(РТУС!AO621)=TRUE,HYPERLINK("#Проверка!"&amp;CELL("адрес",Проверка!AO621),РТУС!AO621),HYPERLINK("#РТУС!"&amp;CELL("адрес",Проверка!AO621),"###"))),"")</f>
        <v/>
      </c>
      <c r="AP621" s="13" t="str">
        <f>IF(РТУС!AP621="","",РТУС!AP621)</f>
        <v/>
      </c>
      <c r="AQ621" s="13" t="str">
        <f ca="1">IF(РТУС!AQ621="",HYPERLINK("#РТУС!"&amp;CELL("адрес",Проверка!AQ621),"заполнить"),HYPERLINK("#Проверка!"&amp;CELL("адрес",Проверка!AQ621),РТУС!AQ621))</f>
        <v>заполнить</v>
      </c>
      <c r="AR621" s="18" t="str">
        <f ca="1">IF(РТУС!AR621="",HYPERLINK("#РТУС!"&amp;CELL("адрес",Проверка!AR621),"заполнить"),IF(ISNUMBER(РТУС!AR621)=FALSE,HYPERLINK("#РТУС!"&amp;CELL("адрес",Проверка!AR621),"###"),IF(РТУС!G621="1",IF(РТУС!AB621=РТУС!AR621+РТУС!AU621,HYPERLINK("#Проверка!"&amp;CELL("адрес",Проверка!AR621),РТУС!AR621),HYPERLINK("#РТУС!"&amp;CELL("адрес",Проверка!AR621),"сверить суммы")),IF(РТУС!AB621=(SUMIF(РТУС!$A$4:$A$1000,A621,РТУС!$AR$4:$AR$1000)+SUMIF(РТУС!$A$4:$A$1000,A621,РТУС!$AU$4:$AU$1000)),HYPERLINK("#Проверка!"&amp;CELL("адрес",Проверка!AR621),РТУС!AR621),HYPERLINK("#РТУС!"&amp;CELL("адрес",Проверка!AR621),"сверить суммы")))))</f>
        <v>заполнить</v>
      </c>
      <c r="AS621" s="13" t="str">
        <f>IF(РТУС!AS621="","",РТУС!AS621)</f>
        <v/>
      </c>
      <c r="AT621" s="18" t="str">
        <f ca="1">IF(РТУС!AT621="",HYPERLINK("#РТУС!"&amp;CELL("адрес",Проверка!AT621),"заполнить"),IF(ISNUMBER(РТУС!AT621)=FALSE,HYPERLINK("#РТУС!"&amp;CELL("адрес",Проверка!AT621),"###"),IF(РТУС!AT621=РТУС!AR621,HYPERLINK("#Проверка!"&amp;CELL("адрес",Проверка!AT621),РТУС!AT621),HYPERLINK("#РТУС!"&amp;CELL("адрес",Проверка!AT621),"сверить суммы"))))</f>
        <v>заполнить</v>
      </c>
      <c r="AU621" s="18" t="str">
        <f ca="1">IF(РТУС!AU621="",HYPERLINK("#РТУС!"&amp;CELL("адрес",Проверка!AU621),"заполнить"),IF(ISNUMBER(РТУС!AU621)=FALSE,HYPERLINK("#РТУС!"&amp;CELL("адрес",Проверка!AU621),"###"),IF(РТУС!G621="1",IF(РТУС!AB621=РТУС!AR621+РТУС!AU621,HYPERLINK("#Проверка!"&amp;CELL("адрес",Проверка!AU621),РТУС!AU621),HYPERLINK("#РТУС!"&amp;CELL("адрес",Проверка!AU621),"сверить суммы")),IF(РТУС!AB621=(SUMIF(РТУС!$A$4:$A$1000,A621,РТУС!$AR$4:$AR$1000)+SUMIF(РТУС!$A$4:$A$1000,A621,РТУС!$AU$4:$AU$1000)),HYPERLINK("#Проверка!"&amp;CELL("адрес",Проверка!AU621),РТУС!AU621),HYPERLINK("#РТУС!"&amp;CELL("адрес",Проверка!AU621),"сверить суммы")))))</f>
        <v>заполнить</v>
      </c>
      <c r="AV621" s="13" t="str">
        <f ca="1">IF(РТУС!AV621="",HYPERLINK("#РТУС!"&amp;CELL("адрес",Проверка!AV621),"заполнить"),IF(OR(РТУС!AV621="Требование о передаче жилого помещения",РТУС!AV621="Требование о передаче машино-места",РТУС!AV621="Требования о передаче нежилого помещения",РТУС!AV621="Денежные требования"),HYPERLINK("#Проверка!"&amp;CELL("адрес",Проверка!AV621),РТУС!AV621),HYPERLINK("#РТУС!"&amp;CELL("адрес",Проверка!AV621),"###")))</f>
        <v>заполнить</v>
      </c>
      <c r="AW621" s="13" t="str">
        <f ca="1">IF(РТУС!AW621="",HYPERLINK("#РТУС!"&amp;CELL("адрес",Проверка!AW621),"заполнить"),IF(OR(РТУС!AW621="Включен в полном объеме",РТУС!AW621="Включен частично"),HYPERLINK("#Проверка!"&amp;CELL("адрес",Проверка!AW621),РТУС!AW621),HYPERLINK("#РТУС!"&amp;CELL("адрес",Проверка!AW621),"###")))</f>
        <v>заполнить</v>
      </c>
      <c r="AX621" s="15" t="str">
        <f ca="1">IF(РТУС!AX621="",HYPERLINK("#РТУС!"&amp;CELL("адрес",Проверка!AX621),"заполнить"),IF(AND(LEN(РТУС!AX621)=5,РТУС!AX621&lt;TODAY()),HYPERLINK("#Проверка!"&amp;CELL("адрес",Проверка!AX621),РТУС!AX621),HYPERLINK("#РТУС!"&amp;CELL("адрес",Проверка!AX621),"###")))</f>
        <v>заполнить</v>
      </c>
      <c r="AY621" s="15" t="str">
        <f ca="1">IF(РТУС!AY621="",HYPERLINK("#РТУС!"&amp;CELL("адрес",Проверка!AY621),"заполнить"),IF(AND(LEN(РТУС!AY621)=5,РТУС!AY621&lt;TODAY()),HYPERLINK("#Проверка!"&amp;CELL("адрес",Проверка!AY621),РТУС!AY621),HYPERLINK("#РТУС!"&amp;CELL("адрес",Проверка!AY621),"###")))</f>
        <v>заполнить</v>
      </c>
    </row>
    <row r="622" spans="1:51" x14ac:dyDescent="0.25">
      <c r="A622" s="10" t="str">
        <f>РТУС!A622</f>
        <v>.</v>
      </c>
      <c r="B622" s="13" t="str">
        <f ca="1">IF(РТУС!B622="",HYPERLINK("#РТУС!"&amp;CELL("адрес",Проверка!B622),"заполнить"),IF(AND(LEN(РТУС!B622)=10,РТУС!B621=РТУС!B622),HYPERLINK("#Проверка!"&amp;CELL("адрес",Проверка!B622),РТУС!B622),HYPERLINK("#РТУС!"&amp;CELL("адрес",Проверка!B622),"###")))</f>
        <v>заполнить</v>
      </c>
      <c r="C622" s="13" t="str">
        <f ca="1">IF(РТУС!C622="",HYPERLINK("#РТУС!"&amp;CELL("адрес",Проверка!C622),"заполнить"),IF(AND(ISNUMBER(РТУС!C622)=TRUE,РТУС!C622&gt;0,РТУС!C621=РТУС!C622),HYPERLINK("#Проверка!"&amp;CELL("адрес",Проверка!C622),РТУС!C622),HYPERLINK("#РТУС!"&amp;CELL("адрес",Проверка!C622),"###")))</f>
        <v>заполнить</v>
      </c>
      <c r="D622" s="13" t="str">
        <f>IF(РТУС!D622="","",РТУС!D622)</f>
        <v/>
      </c>
      <c r="E622" s="13" t="str">
        <f ca="1">IF(РТУС!E622="",HYPERLINK("#РТУС!"&amp;CELL("адрес",Проверка!E622),"заполнить"),IF(РТУС!E621=РТУС!E622,HYPERLINK("#Проверка!"&amp;CELL("адрес",Проверка!E622),РТУС!E622),HYPERLINK("#РТУС!"&amp;CELL("адрес",Проверка!E622),"###")))</f>
        <v>заполнить</v>
      </c>
      <c r="F622" s="13" t="str">
        <f ca="1">IF(РТУС!F622="",HYPERLINK("#РТУС!"&amp;CELL("адрес",Проверка!F622),"заполнить"),HYPERLINK("#Проверка!"&amp;CELL("адрес",Проверка!F622),РТУС!F622))</f>
        <v>заполнить</v>
      </c>
      <c r="G622" s="20" t="str">
        <f ca="1">IF(РТУС!G622="",HYPERLINK("#РТУС!"&amp;CELL("адрес",Проверка!G622),"заполнить"),IF(РТУС!G622="1",HYPERLINK("#Проверка!"&amp;CELL("адрес",Проверка!G622),"1"),IF(AND(ISNUMBER(РТУС!G622)=TRUE,РТУС!G622&lt;=1,РТУС!G622&gt;0),IF(SUMIF(РТУС!$A$4:$A$1000,A622,РТУС!$G$4:$G$1000)=1,HYPERLINK("#Проверка!"&amp;CELL("адрес",Проверка!G622),РТУС!G622),HYPERLINK("#РТУС!"&amp;CELL("адрес",Проверка!G622),"сумма долей ≠ 1")),HYPERLINK("#РТУС!"&amp;CELL("адрес",Проверка!G622),"###"))))</f>
        <v>заполнить</v>
      </c>
      <c r="H622" s="13" t="str">
        <f ca="1">IF(РТУС!H622="",HYPERLINK("#РТУС!"&amp;CELL("адрес",Проверка!H622),"заполнить"),IF(OR(РТУС!H622="Юрлицо",РТУС!H622="Физлицо",РТУС!H622="ИП"),HYPERLINK("#Проверка!"&amp;CELL("адрес",Проверка!H622),РТУС!H622),HYPERLINK("#РТУС!"&amp;CELL("адрес",Проверка!H622),"###")))</f>
        <v>заполнить</v>
      </c>
      <c r="I622" s="13" t="str">
        <f ca="1">IF(OR(РТУС!H622="Юрлицо",РТУС!H622="ИП"),IF(РТУС!I622="",HYPERLINK("#РТУС!"&amp;CELL("адрес",Проверка!I622),"заполнить"),IF(OR(LEN(РТУС!I622)=10,LEN(РТУС!I622)=12),HYPERLINK("#Проверка!"&amp;CELL("адрес",Проверка!I622),РТУС!I622),HYPERLINK("#РТУС!"&amp;CELL("адрес",Проверка!I622),"###"))),"")</f>
        <v/>
      </c>
      <c r="J622" s="15" t="str">
        <f ca="1">IF(РТУС!J622="","",IF(AND(LEN(РТУС!J622)=5,РТУС!J622&lt;TODAY()),HYPERLINK("#Проверка!"&amp;CELL("адрес",Проверка!J622),РТУС!J622),HYPERLINK("#РТУС!"&amp;CELL("адрес",Проверка!J622),"###")))</f>
        <v/>
      </c>
      <c r="K622" s="13" t="str">
        <f>IF(РТУС!K622="","",РТУС!K622)</f>
        <v/>
      </c>
      <c r="L622" s="13" t="str">
        <f ca="1">IF(OR(РТУС!H622="Физлицо",РТУС!H622="ИП"),IF(РТУС!L622="",HYPERLINK("#РТУС!"&amp;CELL("адрес",Проверка!L622),"заполнить"),IF(OR(РТУС!L622="Загранпаспорт гражданина РФ",РТУС!L622="Паспорт гражданина РФ",РТУС!L622="Иностранный паспорт",РТУС!L622="Свидетельство о рождении",РТУС!L622="Вид на жительство"),HYPERLINK("#Проверка!"&amp;CELL("адрес",Проверка!L622),РТУС!L622),HYPERLINK("#РТУС!"&amp;CELL("адрес",Проверка!L622),"###"))),"")</f>
        <v/>
      </c>
      <c r="M622" s="13" t="str">
        <f ca="1">IF(AND(OR(РТУС!L622="Паспорт гражданина РФ",РТУС!L622="Свидетельство о рождении"),РТУС!M622=""),HYPERLINK("#РТУС!"&amp;CELL("адрес",Проверка!M622),"заполнить"),IF(РТУС!L622="Паспорт гражданина РФ",IF(LEN(РТУС!M622)=4,HYPERLINK("#Проверка!"&amp;CELL("адрес",Проверка!M622),РТУС!M622),HYPERLINK("#РТУС!"&amp;CELL("адрес",Проверка!M622),"###")),IF(РТУС!L622="Свидетельство о рождении",HYPERLINK("#Проверка!"&amp;CELL("адрес",Проверка!M622),РТУС!M622),"")))</f>
        <v/>
      </c>
      <c r="N622" s="13" t="str">
        <f ca="1">IF(РТУС!L622="","",IF(РТУС!N622="",HYPERLINK("#РТУС!"&amp;CELL("адрес",Проверка!N622),"заполнить"),IF(OR(РТУС!L622="Паспорт гражданина РФ",РТУС!L622="Свидетельство о рождении"),IF(LEN(РТУС!N622)=6,HYPERLINK("#Проверка!"&amp;CELL("адрес",Проверка!N622),РТУС!N622),HYPERLINK("#РТУС!"&amp;CELL("адрес",Проверка!N622),"###")),HYPERLINK("#Проверка!"&amp;CELL("адрес",Проверка!N622),РТУС!N622))))</f>
        <v/>
      </c>
      <c r="O622" s="15" t="str">
        <f ca="1">IF(РТУС!L622="","",IF(РТУС!O622="",HYPERLINK("#РТУС!"&amp;CELL("адрес",Проверка!O622),"заполнить"),IF(AND(LEN(РТУС!O622)=5,РТУС!O622&lt;TODAY()),IF(РТУС!L622="Свидетельство о рождении",IF(РТУС!O622&gt;EDATE(TODAY(),-168),HYPERLINK("#Проверка!"&amp;CELL("адрес",Проверка!O622),РТУС!O622),HYPERLINK("#РТУС!"&amp;CELL("адрес",Проверка!O622),"недействительно")),HYPERLINK("#Проверка!"&amp;CELL("адрес",Проверка!O622),РТУС!O622)),HYPERLINK("#РТУС!"&amp;CELL("адрес",Проверка!O622),"###"))))</f>
        <v/>
      </c>
      <c r="P622" s="21" t="str">
        <f ca="1">IF(РТУС!L622="Паспорт гражданина РФ",IF(РТУС!P622="",HYPERLINK("#РТУС!"&amp;CELL("адрес",Проверка!P622),"заполнить"),HYPERLINK("#Проверка!"&amp;CELL("адрес",Проверка!P622),РТУС!P622)),"")</f>
        <v/>
      </c>
      <c r="Q622" s="13" t="str">
        <f ca="1">IF(РТУС!L622="Паспорт гражданина РФ",IF(РТУС!Q622="",HYPERLINK("#РТУС!"&amp;CELL("адрес",Проверка!Q622),"заполнить"),IF(LEN(РТУС!Q622)=7,HYPERLINK("#Проверка!"&amp;CELL("адрес",Проверка!Q622),РТУС!Q622),HYPERLINK("#РТУС!"&amp;CELL("адрес",Проверка!Q622),"###"))),"")</f>
        <v/>
      </c>
      <c r="R622" s="13" t="str">
        <f ca="1">IF(РТУС!R622="",HYPERLINK("#РТУС!"&amp;CELL("адрес",Проверка!R622),"заполнить"),HYPERLINK("#Проверка!"&amp;CELL("адрес",Проверка!R622),РТУС!R622))</f>
        <v>заполнить</v>
      </c>
      <c r="S622" s="13" t="str">
        <f>IF(РТУС!S622="","",РТУС!S622)</f>
        <v/>
      </c>
      <c r="T622" s="13" t="str">
        <f>IF(РТУС!T622="","",РТУС!T622)</f>
        <v/>
      </c>
      <c r="U622" s="13" t="str">
        <f>IF(РТУС!U622="","",РТУС!U622)</f>
        <v/>
      </c>
      <c r="V622" s="13" t="str">
        <f ca="1">IF(РТУС!V622="",HYPERLINK("#РТУС!"&amp;CELL("адрес",Проверка!V622),"заполнить"),IF(OR(РТУС!V622="Договор участия в долевом строительстве",РТУС!V622="Предварительный договор участия в долевом строительстве",РТУС!V622="Определение Арбитражного суда",РТУС!V622="Решение суда общей юрисдикции",РТУС!V622="Иные договоры"),HYPERLINK("#Проверка!"&amp;CELL("адрес",Проверка!V622),РТУС!V622),HYPERLINK("#РТУС!"&amp;CELL("адрес",Проверка!V622),"###")))</f>
        <v>заполнить</v>
      </c>
      <c r="W622" s="13" t="str">
        <f ca="1">IF(РТУС!W622="",HYPERLINK("#РТУС!"&amp;CELL("адрес",Проверка!W622),"заполнить"),HYPERLINK("#Проверка!"&amp;CELL("адрес",Проверка!W622),РТУС!W622))</f>
        <v>заполнить</v>
      </c>
      <c r="X622" s="15" t="str">
        <f ca="1">IF(РТУС!X622="",HYPERLINK("#РТУС!"&amp;CELL("адрес",Проверка!X622),"заполнить"),IF(AND(LEN(РТУС!X622)=5,РТУС!X622&lt;TODAY()),HYPERLINK("#Проверка!"&amp;CELL("адрес",Проверка!X622),РТУС!X622),HYPERLINK("#РТУС!"&amp;CELL("адрес",Проверка!X622),"###")))</f>
        <v>заполнить</v>
      </c>
      <c r="Y622" s="13" t="str">
        <f>IF(РТУС!Y622="","",РТУС!Y622)</f>
        <v/>
      </c>
      <c r="Z622" s="15" t="str">
        <f ca="1">IF(РТУС!Z622="","",IF(AND(LEN(РТУС!Z622)=5,РТУС!Z622&lt;TODAY()),HYPERLINK("#Проверка!"&amp;CELL("адрес",Проверка!Z622),РТУС!Z622),HYPERLINK("#РТУС!"&amp;CELL("адрес",Проверка!Z622),"###")))</f>
        <v/>
      </c>
      <c r="AA622" s="18" t="str">
        <f ca="1">IF(РТУС!AA622="",HYPERLINK("#РТУС!"&amp;CELL("адрес",Проверка!AA622),"заполнить"),IF(ISNUMBER(РТУС!AA622)=TRUE,HYPERLINK("#Проверка!"&amp;CELL("адрес",Проверка!AA622),РТУС!AA622),HYPERLINK("#РТУС!"&amp;CELL("адрес",Проверка!AA622),"###")))</f>
        <v>заполнить</v>
      </c>
      <c r="AB622" s="18" t="str">
        <f ca="1">IF(РТУС!AB622="",HYPERLINK("#РТУС!"&amp;CELL("адрес",Проверка!AB622),"заполнить"),IF(ISNUMBER(РТУС!AB622)=TRUE,HYPERLINK("#Проверка!"&amp;CELL("адрес",Проверка!AB622),РТУС!AB622),HYPERLINK("#РТУС!"&amp;CELL("адрес",Проверка!AB622),"###")))</f>
        <v>заполнить</v>
      </c>
      <c r="AC622" s="18" t="str">
        <f ca="1">IF(РТУС!AC622="","",IF(ISNUMBER(РТУС!AC622)=TRUE,HYPERLINK("#Проверка!"&amp;CELL("адрес",Проверка!AC622),РТУС!AC622),HYPERLINK("#РТУС!"&amp;CELL("адрес",Проверка!AC622),"###")))</f>
        <v/>
      </c>
      <c r="AD622" s="18" t="str">
        <f ca="1">IF(РТУС!AD622="","",IF(ISNUMBER(РТУС!AD622)=TRUE,HYPERLINK("#Проверка!"&amp;CELL("адрес",Проверка!AD622),РТУС!AD622),HYPERLINK("#РТУС!"&amp;CELL("адрес",Проверка!AD622),"###")))</f>
        <v/>
      </c>
      <c r="AE622" s="13" t="str">
        <f>IF(РТУС!AE622="","",РТУС!AE622)</f>
        <v/>
      </c>
      <c r="AF622" s="15" t="str">
        <f ca="1">IF(РТУС!AE622="","",IF(РТУС!AF622="",HYPERLINK("#РТУС!"&amp;CELL("адрес",Проверка!AF622),"заполнить"),IF(AND(LEN(РТУС!AF622)=5,РТУС!AF622&lt;TODAY()),HYPERLINK("#Проверка!"&amp;CELL("адрес",Проверка!AF622),РТУС!AF622),HYPERLINK("#РТУС!"&amp;CELL("адрес",Проверка!AF622),"###"))))</f>
        <v/>
      </c>
      <c r="AG622" s="13"/>
      <c r="AH622" s="15" t="str">
        <f ca="1">IF(РТУС!AE622="","",IF(РТУС!AH622="",HYPERLINK("#РТУС!"&amp;CELL("адрес",Проверка!AH622),"заполнить"),IF(AND(LEN(РТУС!AH622)=5,РТУС!AH622&lt;TODAY()),HYPERLINK("#Проверка!"&amp;CELL("адрес",Проверка!AH622),РТУС!AH622),HYPERLINK("#РТУС!"&amp;CELL("адрес",Проверка!AH622),"###"))))</f>
        <v/>
      </c>
      <c r="AI622" s="15" t="str">
        <f ca="1">IF(РТУС!AE622="","",IF(РТУС!AI622="",HYPERLINK("#РТУС!"&amp;CELL("адрес",Проверка!AI622),"заполнить"),HYPERLINK("#Проверка!"&amp;CELL("адрес",Проверка!AI622),РТУС!AI622)))</f>
        <v/>
      </c>
      <c r="AJ622" s="13" t="str">
        <f ca="1">IF(РТУС!AE622="","",IF(РТУС!AJ622="",HYPERLINK("#РТУС!"&amp;CELL("адрес",Проверка!AJ622),"заполнить"),IF(OR(РТУС!AJ622="Юрлицо",РТУС!AJ622="Физлицо",РТУС!AJ622="ИП"),HYPERLINK("#Проверка!"&amp;CELL("адрес",Проверка!AJ622),РТУС!AJ622),HYPERLINK("#РТУС!"&amp;CELL("адрес",Проверка!AJ622),"###"))))</f>
        <v/>
      </c>
      <c r="AK622" s="13" t="str">
        <f ca="1">IF(РТУС!AK622="",HYPERLINK("#РТУС!"&amp;CELL("адрес",Проверка!AK622),"заполнить"),IF(OR(РТУС!AK622="Квартира",РТУС!AK622="Кладовая",РТУС!AK622="Машино-место",РТУС!AK622="Нежилое помещение"),HYPERLINK("#Проверка!"&amp;CELL("адрес",Проверка!AK622),РТУС!AK622),HYPERLINK("#РТУС!"&amp;CELL("адрес",Проверка!AK622),"###")))</f>
        <v>заполнить</v>
      </c>
      <c r="AL622" s="13" t="str">
        <f ca="1">IF(РТУС!AL622="",HYPERLINK("#РТУС!"&amp;CELL("адрес",Проверка!AL622),"заполнить"),HYPERLINK("#Проверка!"&amp;CELL("адрес",Проверка!AL622),РТУС!AL622))</f>
        <v>заполнить</v>
      </c>
      <c r="AM622" s="18" t="str">
        <f ca="1">IF(РТУС!AM622="",HYPERLINK("#РТУС!"&amp;CELL("адрес",Проверка!AM622),"заполнить"),IF(ISNUMBER(РТУС!AM622)=TRUE,IF(РТУС!AK622="Нежилое помещение",IF(РТУС!AM622&gt;7,HYPERLINK("#РТУС!"&amp;CELL("адрес",Проверка!AM622),"не больше 7 кв.м."),РТУС!AM622),HYPERLINK("#Проверка!"&amp;CELL("адрес",Проверка!AM622),РТУС!AM622)),HYPERLINK("#РТУС!"&amp;CELL("адрес",Проверка!AM622),"###")))</f>
        <v>заполнить</v>
      </c>
      <c r="AN622" s="13" t="str">
        <f ca="1">IF(РТУС!AN622="",HYPERLINK("#РТУС!"&amp;CELL("адрес",Проверка!AN622),"заполнить"),IF(OR(РТУС!AN622="Общая площадь помещения",РТУС!AN622="Общая приведенная площадь жилого помещения",РТУС!AN622="Общая площадь жилого помещения с учетом лоджий, балконов, террас и веранд"),HYPERLINK("#Проверка!"&amp;CELL("адрес",Проверка!AN622),РТУС!AN622),HYPERLINK("#РТУС!"&amp;CELL("адрес",Проверка!AN622),"###")))</f>
        <v>заполнить</v>
      </c>
      <c r="AO622" s="13" t="str">
        <f ca="1">IF(OR(РТУС!AK622="Квартира",РТУС!A622="Нежилое помещение"),IF(РТУС!AO622="",HYPERLINK("#РТУС!"&amp;CELL("адрес",Проверка!AO622),"заполнить"),IF(ISNUMBER(РТУС!AO622)=TRUE,HYPERLINK("#Проверка!"&amp;CELL("адрес",Проверка!AO622),РТУС!AO622),HYPERLINK("#РТУС!"&amp;CELL("адрес",Проверка!AO622),"###"))),"")</f>
        <v/>
      </c>
      <c r="AP622" s="13" t="str">
        <f>IF(РТУС!AP622="","",РТУС!AP622)</f>
        <v/>
      </c>
      <c r="AQ622" s="13" t="str">
        <f ca="1">IF(РТУС!AQ622="",HYPERLINK("#РТУС!"&amp;CELL("адрес",Проверка!AQ622),"заполнить"),HYPERLINK("#Проверка!"&amp;CELL("адрес",Проверка!AQ622),РТУС!AQ622))</f>
        <v>заполнить</v>
      </c>
      <c r="AR622" s="18" t="str">
        <f ca="1">IF(РТУС!AR622="",HYPERLINK("#РТУС!"&amp;CELL("адрес",Проверка!AR622),"заполнить"),IF(ISNUMBER(РТУС!AR622)=FALSE,HYPERLINK("#РТУС!"&amp;CELL("адрес",Проверка!AR622),"###"),IF(РТУС!G622="1",IF(РТУС!AB622=РТУС!AR622+РТУС!AU622,HYPERLINK("#Проверка!"&amp;CELL("адрес",Проверка!AR622),РТУС!AR622),HYPERLINK("#РТУС!"&amp;CELL("адрес",Проверка!AR622),"сверить суммы")),IF(РТУС!AB622=(SUMIF(РТУС!$A$4:$A$1000,A622,РТУС!$AR$4:$AR$1000)+SUMIF(РТУС!$A$4:$A$1000,A622,РТУС!$AU$4:$AU$1000)),HYPERLINK("#Проверка!"&amp;CELL("адрес",Проверка!AR622),РТУС!AR622),HYPERLINK("#РТУС!"&amp;CELL("адрес",Проверка!AR622),"сверить суммы")))))</f>
        <v>заполнить</v>
      </c>
      <c r="AS622" s="13" t="str">
        <f>IF(РТУС!AS622="","",РТУС!AS622)</f>
        <v/>
      </c>
      <c r="AT622" s="18" t="str">
        <f ca="1">IF(РТУС!AT622="",HYPERLINK("#РТУС!"&amp;CELL("адрес",Проверка!AT622),"заполнить"),IF(ISNUMBER(РТУС!AT622)=FALSE,HYPERLINK("#РТУС!"&amp;CELL("адрес",Проверка!AT622),"###"),IF(РТУС!AT622=РТУС!AR622,HYPERLINK("#Проверка!"&amp;CELL("адрес",Проверка!AT622),РТУС!AT622),HYPERLINK("#РТУС!"&amp;CELL("адрес",Проверка!AT622),"сверить суммы"))))</f>
        <v>заполнить</v>
      </c>
      <c r="AU622" s="18" t="str">
        <f ca="1">IF(РТУС!AU622="",HYPERLINK("#РТУС!"&amp;CELL("адрес",Проверка!AU622),"заполнить"),IF(ISNUMBER(РТУС!AU622)=FALSE,HYPERLINK("#РТУС!"&amp;CELL("адрес",Проверка!AU622),"###"),IF(РТУС!G622="1",IF(РТУС!AB622=РТУС!AR622+РТУС!AU622,HYPERLINK("#Проверка!"&amp;CELL("адрес",Проверка!AU622),РТУС!AU622),HYPERLINK("#РТУС!"&amp;CELL("адрес",Проверка!AU622),"сверить суммы")),IF(РТУС!AB622=(SUMIF(РТУС!$A$4:$A$1000,A622,РТУС!$AR$4:$AR$1000)+SUMIF(РТУС!$A$4:$A$1000,A622,РТУС!$AU$4:$AU$1000)),HYPERLINK("#Проверка!"&amp;CELL("адрес",Проверка!AU622),РТУС!AU622),HYPERLINK("#РТУС!"&amp;CELL("адрес",Проверка!AU622),"сверить суммы")))))</f>
        <v>заполнить</v>
      </c>
      <c r="AV622" s="13" t="str">
        <f ca="1">IF(РТУС!AV622="",HYPERLINK("#РТУС!"&amp;CELL("адрес",Проверка!AV622),"заполнить"),IF(OR(РТУС!AV622="Требование о передаче жилого помещения",РТУС!AV622="Требование о передаче машино-места",РТУС!AV622="Требования о передаче нежилого помещения",РТУС!AV622="Денежные требования"),HYPERLINK("#Проверка!"&amp;CELL("адрес",Проверка!AV622),РТУС!AV622),HYPERLINK("#РТУС!"&amp;CELL("адрес",Проверка!AV622),"###")))</f>
        <v>заполнить</v>
      </c>
      <c r="AW622" s="13" t="str">
        <f ca="1">IF(РТУС!AW622="",HYPERLINK("#РТУС!"&amp;CELL("адрес",Проверка!AW622),"заполнить"),IF(OR(РТУС!AW622="Включен в полном объеме",РТУС!AW622="Включен частично"),HYPERLINK("#Проверка!"&amp;CELL("адрес",Проверка!AW622),РТУС!AW622),HYPERLINK("#РТУС!"&amp;CELL("адрес",Проверка!AW622),"###")))</f>
        <v>заполнить</v>
      </c>
      <c r="AX622" s="15" t="str">
        <f ca="1">IF(РТУС!AX622="",HYPERLINK("#РТУС!"&amp;CELL("адрес",Проверка!AX622),"заполнить"),IF(AND(LEN(РТУС!AX622)=5,РТУС!AX622&lt;TODAY()),HYPERLINK("#Проверка!"&amp;CELL("адрес",Проверка!AX622),РТУС!AX622),HYPERLINK("#РТУС!"&amp;CELL("адрес",Проверка!AX622),"###")))</f>
        <v>заполнить</v>
      </c>
      <c r="AY622" s="15" t="str">
        <f ca="1">IF(РТУС!AY622="",HYPERLINK("#РТУС!"&amp;CELL("адрес",Проверка!AY622),"заполнить"),IF(AND(LEN(РТУС!AY622)=5,РТУС!AY622&lt;TODAY()),HYPERLINK("#Проверка!"&amp;CELL("адрес",Проверка!AY622),РТУС!AY622),HYPERLINK("#РТУС!"&amp;CELL("адрес",Проверка!AY622),"###")))</f>
        <v>заполнить</v>
      </c>
    </row>
    <row r="623" spans="1:51" x14ac:dyDescent="0.25">
      <c r="A623" s="10" t="str">
        <f>РТУС!A623</f>
        <v>.</v>
      </c>
      <c r="B623" s="13" t="str">
        <f ca="1">IF(РТУС!B623="",HYPERLINK("#РТУС!"&amp;CELL("адрес",Проверка!B623),"заполнить"),IF(AND(LEN(РТУС!B623)=10,РТУС!B622=РТУС!B623),HYPERLINK("#Проверка!"&amp;CELL("адрес",Проверка!B623),РТУС!B623),HYPERLINK("#РТУС!"&amp;CELL("адрес",Проверка!B623),"###")))</f>
        <v>заполнить</v>
      </c>
      <c r="C623" s="13" t="str">
        <f ca="1">IF(РТУС!C623="",HYPERLINK("#РТУС!"&amp;CELL("адрес",Проверка!C623),"заполнить"),IF(AND(ISNUMBER(РТУС!C623)=TRUE,РТУС!C623&gt;0,РТУС!C622=РТУС!C623),HYPERLINK("#Проверка!"&amp;CELL("адрес",Проверка!C623),РТУС!C623),HYPERLINK("#РТУС!"&amp;CELL("адрес",Проверка!C623),"###")))</f>
        <v>заполнить</v>
      </c>
      <c r="D623" s="13" t="str">
        <f>IF(РТУС!D623="","",РТУС!D623)</f>
        <v/>
      </c>
      <c r="E623" s="13" t="str">
        <f ca="1">IF(РТУС!E623="",HYPERLINK("#РТУС!"&amp;CELL("адрес",Проверка!E623),"заполнить"),IF(РТУС!E622=РТУС!E623,HYPERLINK("#Проверка!"&amp;CELL("адрес",Проверка!E623),РТУС!E623),HYPERLINK("#РТУС!"&amp;CELL("адрес",Проверка!E623),"###")))</f>
        <v>заполнить</v>
      </c>
      <c r="F623" s="13" t="str">
        <f ca="1">IF(РТУС!F623="",HYPERLINK("#РТУС!"&amp;CELL("адрес",Проверка!F623),"заполнить"),HYPERLINK("#Проверка!"&amp;CELL("адрес",Проверка!F623),РТУС!F623))</f>
        <v>заполнить</v>
      </c>
      <c r="G623" s="20" t="str">
        <f ca="1">IF(РТУС!G623="",HYPERLINK("#РТУС!"&amp;CELL("адрес",Проверка!G623),"заполнить"),IF(РТУС!G623="1",HYPERLINK("#Проверка!"&amp;CELL("адрес",Проверка!G623),"1"),IF(AND(ISNUMBER(РТУС!G623)=TRUE,РТУС!G623&lt;=1,РТУС!G623&gt;0),IF(SUMIF(РТУС!$A$4:$A$1000,A623,РТУС!$G$4:$G$1000)=1,HYPERLINK("#Проверка!"&amp;CELL("адрес",Проверка!G623),РТУС!G623),HYPERLINK("#РТУС!"&amp;CELL("адрес",Проверка!G623),"сумма долей ≠ 1")),HYPERLINK("#РТУС!"&amp;CELL("адрес",Проверка!G623),"###"))))</f>
        <v>заполнить</v>
      </c>
      <c r="H623" s="13" t="str">
        <f ca="1">IF(РТУС!H623="",HYPERLINK("#РТУС!"&amp;CELL("адрес",Проверка!H623),"заполнить"),IF(OR(РТУС!H623="Юрлицо",РТУС!H623="Физлицо",РТУС!H623="ИП"),HYPERLINK("#Проверка!"&amp;CELL("адрес",Проверка!H623),РТУС!H623),HYPERLINK("#РТУС!"&amp;CELL("адрес",Проверка!H623),"###")))</f>
        <v>заполнить</v>
      </c>
      <c r="I623" s="13" t="str">
        <f ca="1">IF(OR(РТУС!H623="Юрлицо",РТУС!H623="ИП"),IF(РТУС!I623="",HYPERLINK("#РТУС!"&amp;CELL("адрес",Проверка!I623),"заполнить"),IF(OR(LEN(РТУС!I623)=10,LEN(РТУС!I623)=12),HYPERLINK("#Проверка!"&amp;CELL("адрес",Проверка!I623),РТУС!I623),HYPERLINK("#РТУС!"&amp;CELL("адрес",Проверка!I623),"###"))),"")</f>
        <v/>
      </c>
      <c r="J623" s="15" t="str">
        <f ca="1">IF(РТУС!J623="","",IF(AND(LEN(РТУС!J623)=5,РТУС!J623&lt;TODAY()),HYPERLINK("#Проверка!"&amp;CELL("адрес",Проверка!J623),РТУС!J623),HYPERLINK("#РТУС!"&amp;CELL("адрес",Проверка!J623),"###")))</f>
        <v/>
      </c>
      <c r="K623" s="13" t="str">
        <f>IF(РТУС!K623="","",РТУС!K623)</f>
        <v/>
      </c>
      <c r="L623" s="13" t="str">
        <f ca="1">IF(OR(РТУС!H623="Физлицо",РТУС!H623="ИП"),IF(РТУС!L623="",HYPERLINK("#РТУС!"&amp;CELL("адрес",Проверка!L623),"заполнить"),IF(OR(РТУС!L623="Загранпаспорт гражданина РФ",РТУС!L623="Паспорт гражданина РФ",РТУС!L623="Иностранный паспорт",РТУС!L623="Свидетельство о рождении",РТУС!L623="Вид на жительство"),HYPERLINK("#Проверка!"&amp;CELL("адрес",Проверка!L623),РТУС!L623),HYPERLINK("#РТУС!"&amp;CELL("адрес",Проверка!L623),"###"))),"")</f>
        <v/>
      </c>
      <c r="M623" s="13" t="str">
        <f ca="1">IF(AND(OR(РТУС!L623="Паспорт гражданина РФ",РТУС!L623="Свидетельство о рождении"),РТУС!M623=""),HYPERLINK("#РТУС!"&amp;CELL("адрес",Проверка!M623),"заполнить"),IF(РТУС!L623="Паспорт гражданина РФ",IF(LEN(РТУС!M623)=4,HYPERLINK("#Проверка!"&amp;CELL("адрес",Проверка!M623),РТУС!M623),HYPERLINK("#РТУС!"&amp;CELL("адрес",Проверка!M623),"###")),IF(РТУС!L623="Свидетельство о рождении",HYPERLINK("#Проверка!"&amp;CELL("адрес",Проверка!M623),РТУС!M623),"")))</f>
        <v/>
      </c>
      <c r="N623" s="13" t="str">
        <f ca="1">IF(РТУС!L623="","",IF(РТУС!N623="",HYPERLINK("#РТУС!"&amp;CELL("адрес",Проверка!N623),"заполнить"),IF(OR(РТУС!L623="Паспорт гражданина РФ",РТУС!L623="Свидетельство о рождении"),IF(LEN(РТУС!N623)=6,HYPERLINK("#Проверка!"&amp;CELL("адрес",Проверка!N623),РТУС!N623),HYPERLINK("#РТУС!"&amp;CELL("адрес",Проверка!N623),"###")),HYPERLINK("#Проверка!"&amp;CELL("адрес",Проверка!N623),РТУС!N623))))</f>
        <v/>
      </c>
      <c r="O623" s="15" t="str">
        <f ca="1">IF(РТУС!L623="","",IF(РТУС!O623="",HYPERLINK("#РТУС!"&amp;CELL("адрес",Проверка!O623),"заполнить"),IF(AND(LEN(РТУС!O623)=5,РТУС!O623&lt;TODAY()),IF(РТУС!L623="Свидетельство о рождении",IF(РТУС!O623&gt;EDATE(TODAY(),-168),HYPERLINK("#Проверка!"&amp;CELL("адрес",Проверка!O623),РТУС!O623),HYPERLINK("#РТУС!"&amp;CELL("адрес",Проверка!O623),"недействительно")),HYPERLINK("#Проверка!"&amp;CELL("адрес",Проверка!O623),РТУС!O623)),HYPERLINK("#РТУС!"&amp;CELL("адрес",Проверка!O623),"###"))))</f>
        <v/>
      </c>
      <c r="P623" s="21" t="str">
        <f ca="1">IF(РТУС!L623="Паспорт гражданина РФ",IF(РТУС!P623="",HYPERLINK("#РТУС!"&amp;CELL("адрес",Проверка!P623),"заполнить"),HYPERLINK("#Проверка!"&amp;CELL("адрес",Проверка!P623),РТУС!P623)),"")</f>
        <v/>
      </c>
      <c r="Q623" s="13" t="str">
        <f ca="1">IF(РТУС!L623="Паспорт гражданина РФ",IF(РТУС!Q623="",HYPERLINK("#РТУС!"&amp;CELL("адрес",Проверка!Q623),"заполнить"),IF(LEN(РТУС!Q623)=7,HYPERLINK("#Проверка!"&amp;CELL("адрес",Проверка!Q623),РТУС!Q623),HYPERLINK("#РТУС!"&amp;CELL("адрес",Проверка!Q623),"###"))),"")</f>
        <v/>
      </c>
      <c r="R623" s="13" t="str">
        <f ca="1">IF(РТУС!R623="",HYPERLINK("#РТУС!"&amp;CELL("адрес",Проверка!R623),"заполнить"),HYPERLINK("#Проверка!"&amp;CELL("адрес",Проверка!R623),РТУС!R623))</f>
        <v>заполнить</v>
      </c>
      <c r="S623" s="13" t="str">
        <f>IF(РТУС!S623="","",РТУС!S623)</f>
        <v/>
      </c>
      <c r="T623" s="13" t="str">
        <f>IF(РТУС!T623="","",РТУС!T623)</f>
        <v/>
      </c>
      <c r="U623" s="13" t="str">
        <f>IF(РТУС!U623="","",РТУС!U623)</f>
        <v/>
      </c>
      <c r="V623" s="13" t="str">
        <f ca="1">IF(РТУС!V623="",HYPERLINK("#РТУС!"&amp;CELL("адрес",Проверка!V623),"заполнить"),IF(OR(РТУС!V623="Договор участия в долевом строительстве",РТУС!V623="Предварительный договор участия в долевом строительстве",РТУС!V623="Определение Арбитражного суда",РТУС!V623="Решение суда общей юрисдикции",РТУС!V623="Иные договоры"),HYPERLINK("#Проверка!"&amp;CELL("адрес",Проверка!V623),РТУС!V623),HYPERLINK("#РТУС!"&amp;CELL("адрес",Проверка!V623),"###")))</f>
        <v>заполнить</v>
      </c>
      <c r="W623" s="13" t="str">
        <f ca="1">IF(РТУС!W623="",HYPERLINK("#РТУС!"&amp;CELL("адрес",Проверка!W623),"заполнить"),HYPERLINK("#Проверка!"&amp;CELL("адрес",Проверка!W623),РТУС!W623))</f>
        <v>заполнить</v>
      </c>
      <c r="X623" s="15" t="str">
        <f ca="1">IF(РТУС!X623="",HYPERLINK("#РТУС!"&amp;CELL("адрес",Проверка!X623),"заполнить"),IF(AND(LEN(РТУС!X623)=5,РТУС!X623&lt;TODAY()),HYPERLINK("#Проверка!"&amp;CELL("адрес",Проверка!X623),РТУС!X623),HYPERLINK("#РТУС!"&amp;CELL("адрес",Проверка!X623),"###")))</f>
        <v>заполнить</v>
      </c>
      <c r="Y623" s="13" t="str">
        <f>IF(РТУС!Y623="","",РТУС!Y623)</f>
        <v/>
      </c>
      <c r="Z623" s="15" t="str">
        <f ca="1">IF(РТУС!Z623="","",IF(AND(LEN(РТУС!Z623)=5,РТУС!Z623&lt;TODAY()),HYPERLINK("#Проверка!"&amp;CELL("адрес",Проверка!Z623),РТУС!Z623),HYPERLINK("#РТУС!"&amp;CELL("адрес",Проверка!Z623),"###")))</f>
        <v/>
      </c>
      <c r="AA623" s="18" t="str">
        <f ca="1">IF(РТУС!AA623="",HYPERLINK("#РТУС!"&amp;CELL("адрес",Проверка!AA623),"заполнить"),IF(ISNUMBER(РТУС!AA623)=TRUE,HYPERLINK("#Проверка!"&amp;CELL("адрес",Проверка!AA623),РТУС!AA623),HYPERLINK("#РТУС!"&amp;CELL("адрес",Проверка!AA623),"###")))</f>
        <v>заполнить</v>
      </c>
      <c r="AB623" s="18" t="str">
        <f ca="1">IF(РТУС!AB623="",HYPERLINK("#РТУС!"&amp;CELL("адрес",Проверка!AB623),"заполнить"),IF(ISNUMBER(РТУС!AB623)=TRUE,HYPERLINK("#Проверка!"&amp;CELL("адрес",Проверка!AB623),РТУС!AB623),HYPERLINK("#РТУС!"&amp;CELL("адрес",Проверка!AB623),"###")))</f>
        <v>заполнить</v>
      </c>
      <c r="AC623" s="18" t="str">
        <f ca="1">IF(РТУС!AC623="","",IF(ISNUMBER(РТУС!AC623)=TRUE,HYPERLINK("#Проверка!"&amp;CELL("адрес",Проверка!AC623),РТУС!AC623),HYPERLINK("#РТУС!"&amp;CELL("адрес",Проверка!AC623),"###")))</f>
        <v/>
      </c>
      <c r="AD623" s="18" t="str">
        <f ca="1">IF(РТУС!AD623="","",IF(ISNUMBER(РТУС!AD623)=TRUE,HYPERLINK("#Проверка!"&amp;CELL("адрес",Проверка!AD623),РТУС!AD623),HYPERLINK("#РТУС!"&amp;CELL("адрес",Проверка!AD623),"###")))</f>
        <v/>
      </c>
      <c r="AE623" s="13" t="str">
        <f>IF(РТУС!AE623="","",РТУС!AE623)</f>
        <v/>
      </c>
      <c r="AF623" s="15" t="str">
        <f ca="1">IF(РТУС!AE623="","",IF(РТУС!AF623="",HYPERLINK("#РТУС!"&amp;CELL("адрес",Проверка!AF623),"заполнить"),IF(AND(LEN(РТУС!AF623)=5,РТУС!AF623&lt;TODAY()),HYPERLINK("#Проверка!"&amp;CELL("адрес",Проверка!AF623),РТУС!AF623),HYPERLINK("#РТУС!"&amp;CELL("адрес",Проверка!AF623),"###"))))</f>
        <v/>
      </c>
      <c r="AG623" s="13"/>
      <c r="AH623" s="15" t="str">
        <f ca="1">IF(РТУС!AE623="","",IF(РТУС!AH623="",HYPERLINK("#РТУС!"&amp;CELL("адрес",Проверка!AH623),"заполнить"),IF(AND(LEN(РТУС!AH623)=5,РТУС!AH623&lt;TODAY()),HYPERLINK("#Проверка!"&amp;CELL("адрес",Проверка!AH623),РТУС!AH623),HYPERLINK("#РТУС!"&amp;CELL("адрес",Проверка!AH623),"###"))))</f>
        <v/>
      </c>
      <c r="AI623" s="15" t="str">
        <f ca="1">IF(РТУС!AE623="","",IF(РТУС!AI623="",HYPERLINK("#РТУС!"&amp;CELL("адрес",Проверка!AI623),"заполнить"),HYPERLINK("#Проверка!"&amp;CELL("адрес",Проверка!AI623),РТУС!AI623)))</f>
        <v/>
      </c>
      <c r="AJ623" s="13" t="str">
        <f ca="1">IF(РТУС!AE623="","",IF(РТУС!AJ623="",HYPERLINK("#РТУС!"&amp;CELL("адрес",Проверка!AJ623),"заполнить"),IF(OR(РТУС!AJ623="Юрлицо",РТУС!AJ623="Физлицо",РТУС!AJ623="ИП"),HYPERLINK("#Проверка!"&amp;CELL("адрес",Проверка!AJ623),РТУС!AJ623),HYPERLINK("#РТУС!"&amp;CELL("адрес",Проверка!AJ623),"###"))))</f>
        <v/>
      </c>
      <c r="AK623" s="13" t="str">
        <f ca="1">IF(РТУС!AK623="",HYPERLINK("#РТУС!"&amp;CELL("адрес",Проверка!AK623),"заполнить"),IF(OR(РТУС!AK623="Квартира",РТУС!AK623="Кладовая",РТУС!AK623="Машино-место",РТУС!AK623="Нежилое помещение"),HYPERLINK("#Проверка!"&amp;CELL("адрес",Проверка!AK623),РТУС!AK623),HYPERLINK("#РТУС!"&amp;CELL("адрес",Проверка!AK623),"###")))</f>
        <v>заполнить</v>
      </c>
      <c r="AL623" s="13" t="str">
        <f ca="1">IF(РТУС!AL623="",HYPERLINK("#РТУС!"&amp;CELL("адрес",Проверка!AL623),"заполнить"),HYPERLINK("#Проверка!"&amp;CELL("адрес",Проверка!AL623),РТУС!AL623))</f>
        <v>заполнить</v>
      </c>
      <c r="AM623" s="18" t="str">
        <f ca="1">IF(РТУС!AM623="",HYPERLINK("#РТУС!"&amp;CELL("адрес",Проверка!AM623),"заполнить"),IF(ISNUMBER(РТУС!AM623)=TRUE,IF(РТУС!AK623="Нежилое помещение",IF(РТУС!AM623&gt;7,HYPERLINK("#РТУС!"&amp;CELL("адрес",Проверка!AM623),"не больше 7 кв.м."),РТУС!AM623),HYPERLINK("#Проверка!"&amp;CELL("адрес",Проверка!AM623),РТУС!AM623)),HYPERLINK("#РТУС!"&amp;CELL("адрес",Проверка!AM623),"###")))</f>
        <v>заполнить</v>
      </c>
      <c r="AN623" s="13" t="str">
        <f ca="1">IF(РТУС!AN623="",HYPERLINK("#РТУС!"&amp;CELL("адрес",Проверка!AN623),"заполнить"),IF(OR(РТУС!AN623="Общая площадь помещения",РТУС!AN623="Общая приведенная площадь жилого помещения",РТУС!AN623="Общая площадь жилого помещения с учетом лоджий, балконов, террас и веранд"),HYPERLINK("#Проверка!"&amp;CELL("адрес",Проверка!AN623),РТУС!AN623),HYPERLINK("#РТУС!"&amp;CELL("адрес",Проверка!AN623),"###")))</f>
        <v>заполнить</v>
      </c>
      <c r="AO623" s="13" t="str">
        <f ca="1">IF(OR(РТУС!AK623="Квартира",РТУС!A623="Нежилое помещение"),IF(РТУС!AO623="",HYPERLINK("#РТУС!"&amp;CELL("адрес",Проверка!AO623),"заполнить"),IF(ISNUMBER(РТУС!AO623)=TRUE,HYPERLINK("#Проверка!"&amp;CELL("адрес",Проверка!AO623),РТУС!AO623),HYPERLINK("#РТУС!"&amp;CELL("адрес",Проверка!AO623),"###"))),"")</f>
        <v/>
      </c>
      <c r="AP623" s="13" t="str">
        <f>IF(РТУС!AP623="","",РТУС!AP623)</f>
        <v/>
      </c>
      <c r="AQ623" s="13" t="str">
        <f ca="1">IF(РТУС!AQ623="",HYPERLINK("#РТУС!"&amp;CELL("адрес",Проверка!AQ623),"заполнить"),HYPERLINK("#Проверка!"&amp;CELL("адрес",Проверка!AQ623),РТУС!AQ623))</f>
        <v>заполнить</v>
      </c>
      <c r="AR623" s="18" t="str">
        <f ca="1">IF(РТУС!AR623="",HYPERLINK("#РТУС!"&amp;CELL("адрес",Проверка!AR623),"заполнить"),IF(ISNUMBER(РТУС!AR623)=FALSE,HYPERLINK("#РТУС!"&amp;CELL("адрес",Проверка!AR623),"###"),IF(РТУС!G623="1",IF(РТУС!AB623=РТУС!AR623+РТУС!AU623,HYPERLINK("#Проверка!"&amp;CELL("адрес",Проверка!AR623),РТУС!AR623),HYPERLINK("#РТУС!"&amp;CELL("адрес",Проверка!AR623),"сверить суммы")),IF(РТУС!AB623=(SUMIF(РТУС!$A$4:$A$1000,A623,РТУС!$AR$4:$AR$1000)+SUMIF(РТУС!$A$4:$A$1000,A623,РТУС!$AU$4:$AU$1000)),HYPERLINK("#Проверка!"&amp;CELL("адрес",Проверка!AR623),РТУС!AR623),HYPERLINK("#РТУС!"&amp;CELL("адрес",Проверка!AR623),"сверить суммы")))))</f>
        <v>заполнить</v>
      </c>
      <c r="AS623" s="13" t="str">
        <f>IF(РТУС!AS623="","",РТУС!AS623)</f>
        <v/>
      </c>
      <c r="AT623" s="18" t="str">
        <f ca="1">IF(РТУС!AT623="",HYPERLINK("#РТУС!"&amp;CELL("адрес",Проверка!AT623),"заполнить"),IF(ISNUMBER(РТУС!AT623)=FALSE,HYPERLINK("#РТУС!"&amp;CELL("адрес",Проверка!AT623),"###"),IF(РТУС!AT623=РТУС!AR623,HYPERLINK("#Проверка!"&amp;CELL("адрес",Проверка!AT623),РТУС!AT623),HYPERLINK("#РТУС!"&amp;CELL("адрес",Проверка!AT623),"сверить суммы"))))</f>
        <v>заполнить</v>
      </c>
      <c r="AU623" s="18" t="str">
        <f ca="1">IF(РТУС!AU623="",HYPERLINK("#РТУС!"&amp;CELL("адрес",Проверка!AU623),"заполнить"),IF(ISNUMBER(РТУС!AU623)=FALSE,HYPERLINK("#РТУС!"&amp;CELL("адрес",Проверка!AU623),"###"),IF(РТУС!G623="1",IF(РТУС!AB623=РТУС!AR623+РТУС!AU623,HYPERLINK("#Проверка!"&amp;CELL("адрес",Проверка!AU623),РТУС!AU623),HYPERLINK("#РТУС!"&amp;CELL("адрес",Проверка!AU623),"сверить суммы")),IF(РТУС!AB623=(SUMIF(РТУС!$A$4:$A$1000,A623,РТУС!$AR$4:$AR$1000)+SUMIF(РТУС!$A$4:$A$1000,A623,РТУС!$AU$4:$AU$1000)),HYPERLINK("#Проверка!"&amp;CELL("адрес",Проверка!AU623),РТУС!AU623),HYPERLINK("#РТУС!"&amp;CELL("адрес",Проверка!AU623),"сверить суммы")))))</f>
        <v>заполнить</v>
      </c>
      <c r="AV623" s="13" t="str">
        <f ca="1">IF(РТУС!AV623="",HYPERLINK("#РТУС!"&amp;CELL("адрес",Проверка!AV623),"заполнить"),IF(OR(РТУС!AV623="Требование о передаче жилого помещения",РТУС!AV623="Требование о передаче машино-места",РТУС!AV623="Требования о передаче нежилого помещения",РТУС!AV623="Денежные требования"),HYPERLINK("#Проверка!"&amp;CELL("адрес",Проверка!AV623),РТУС!AV623),HYPERLINK("#РТУС!"&amp;CELL("адрес",Проверка!AV623),"###")))</f>
        <v>заполнить</v>
      </c>
      <c r="AW623" s="13" t="str">
        <f ca="1">IF(РТУС!AW623="",HYPERLINK("#РТУС!"&amp;CELL("адрес",Проверка!AW623),"заполнить"),IF(OR(РТУС!AW623="Включен в полном объеме",РТУС!AW623="Включен частично"),HYPERLINK("#Проверка!"&amp;CELL("адрес",Проверка!AW623),РТУС!AW623),HYPERLINK("#РТУС!"&amp;CELL("адрес",Проверка!AW623),"###")))</f>
        <v>заполнить</v>
      </c>
      <c r="AX623" s="15" t="str">
        <f ca="1">IF(РТУС!AX623="",HYPERLINK("#РТУС!"&amp;CELL("адрес",Проверка!AX623),"заполнить"),IF(AND(LEN(РТУС!AX623)=5,РТУС!AX623&lt;TODAY()),HYPERLINK("#Проверка!"&amp;CELL("адрес",Проверка!AX623),РТУС!AX623),HYPERLINK("#РТУС!"&amp;CELL("адрес",Проверка!AX623),"###")))</f>
        <v>заполнить</v>
      </c>
      <c r="AY623" s="15" t="str">
        <f ca="1">IF(РТУС!AY623="",HYPERLINK("#РТУС!"&amp;CELL("адрес",Проверка!AY623),"заполнить"),IF(AND(LEN(РТУС!AY623)=5,РТУС!AY623&lt;TODAY()),HYPERLINK("#Проверка!"&amp;CELL("адрес",Проверка!AY623),РТУС!AY623),HYPERLINK("#РТУС!"&amp;CELL("адрес",Проверка!AY623),"###")))</f>
        <v>заполнить</v>
      </c>
    </row>
    <row r="624" spans="1:51" x14ac:dyDescent="0.25">
      <c r="A624" s="10" t="str">
        <f>РТУС!A624</f>
        <v>.</v>
      </c>
      <c r="B624" s="13" t="str">
        <f ca="1">IF(РТУС!B624="",HYPERLINK("#РТУС!"&amp;CELL("адрес",Проверка!B624),"заполнить"),IF(AND(LEN(РТУС!B624)=10,РТУС!B623=РТУС!B624),HYPERLINK("#Проверка!"&amp;CELL("адрес",Проверка!B624),РТУС!B624),HYPERLINK("#РТУС!"&amp;CELL("адрес",Проверка!B624),"###")))</f>
        <v>заполнить</v>
      </c>
      <c r="C624" s="13" t="str">
        <f ca="1">IF(РТУС!C624="",HYPERLINK("#РТУС!"&amp;CELL("адрес",Проверка!C624),"заполнить"),IF(AND(ISNUMBER(РТУС!C624)=TRUE,РТУС!C624&gt;0,РТУС!C623=РТУС!C624),HYPERLINK("#Проверка!"&amp;CELL("адрес",Проверка!C624),РТУС!C624),HYPERLINK("#РТУС!"&amp;CELL("адрес",Проверка!C624),"###")))</f>
        <v>заполнить</v>
      </c>
      <c r="D624" s="13" t="str">
        <f>IF(РТУС!D624="","",РТУС!D624)</f>
        <v/>
      </c>
      <c r="E624" s="13" t="str">
        <f ca="1">IF(РТУС!E624="",HYPERLINK("#РТУС!"&amp;CELL("адрес",Проверка!E624),"заполнить"),IF(РТУС!E623=РТУС!E624,HYPERLINK("#Проверка!"&amp;CELL("адрес",Проверка!E624),РТУС!E624),HYPERLINK("#РТУС!"&amp;CELL("адрес",Проверка!E624),"###")))</f>
        <v>заполнить</v>
      </c>
      <c r="F624" s="13" t="str">
        <f ca="1">IF(РТУС!F624="",HYPERLINK("#РТУС!"&amp;CELL("адрес",Проверка!F624),"заполнить"),HYPERLINK("#Проверка!"&amp;CELL("адрес",Проверка!F624),РТУС!F624))</f>
        <v>заполнить</v>
      </c>
      <c r="G624" s="20" t="str">
        <f ca="1">IF(РТУС!G624="",HYPERLINK("#РТУС!"&amp;CELL("адрес",Проверка!G624),"заполнить"),IF(РТУС!G624="1",HYPERLINK("#Проверка!"&amp;CELL("адрес",Проверка!G624),"1"),IF(AND(ISNUMBER(РТУС!G624)=TRUE,РТУС!G624&lt;=1,РТУС!G624&gt;0),IF(SUMIF(РТУС!$A$4:$A$1000,A624,РТУС!$G$4:$G$1000)=1,HYPERLINK("#Проверка!"&amp;CELL("адрес",Проверка!G624),РТУС!G624),HYPERLINK("#РТУС!"&amp;CELL("адрес",Проверка!G624),"сумма долей ≠ 1")),HYPERLINK("#РТУС!"&amp;CELL("адрес",Проверка!G624),"###"))))</f>
        <v>заполнить</v>
      </c>
      <c r="H624" s="13" t="str">
        <f ca="1">IF(РТУС!H624="",HYPERLINK("#РТУС!"&amp;CELL("адрес",Проверка!H624),"заполнить"),IF(OR(РТУС!H624="Юрлицо",РТУС!H624="Физлицо",РТУС!H624="ИП"),HYPERLINK("#Проверка!"&amp;CELL("адрес",Проверка!H624),РТУС!H624),HYPERLINK("#РТУС!"&amp;CELL("адрес",Проверка!H624),"###")))</f>
        <v>заполнить</v>
      </c>
      <c r="I624" s="13" t="str">
        <f ca="1">IF(OR(РТУС!H624="Юрлицо",РТУС!H624="ИП"),IF(РТУС!I624="",HYPERLINK("#РТУС!"&amp;CELL("адрес",Проверка!I624),"заполнить"),IF(OR(LEN(РТУС!I624)=10,LEN(РТУС!I624)=12),HYPERLINK("#Проверка!"&amp;CELL("адрес",Проверка!I624),РТУС!I624),HYPERLINK("#РТУС!"&amp;CELL("адрес",Проверка!I624),"###"))),"")</f>
        <v/>
      </c>
      <c r="J624" s="15" t="str">
        <f ca="1">IF(РТУС!J624="","",IF(AND(LEN(РТУС!J624)=5,РТУС!J624&lt;TODAY()),HYPERLINK("#Проверка!"&amp;CELL("адрес",Проверка!J624),РТУС!J624),HYPERLINK("#РТУС!"&amp;CELL("адрес",Проверка!J624),"###")))</f>
        <v/>
      </c>
      <c r="K624" s="13" t="str">
        <f>IF(РТУС!K624="","",РТУС!K624)</f>
        <v/>
      </c>
      <c r="L624" s="13" t="str">
        <f ca="1">IF(OR(РТУС!H624="Физлицо",РТУС!H624="ИП"),IF(РТУС!L624="",HYPERLINK("#РТУС!"&amp;CELL("адрес",Проверка!L624),"заполнить"),IF(OR(РТУС!L624="Загранпаспорт гражданина РФ",РТУС!L624="Паспорт гражданина РФ",РТУС!L624="Иностранный паспорт",РТУС!L624="Свидетельство о рождении",РТУС!L624="Вид на жительство"),HYPERLINK("#Проверка!"&amp;CELL("адрес",Проверка!L624),РТУС!L624),HYPERLINK("#РТУС!"&amp;CELL("адрес",Проверка!L624),"###"))),"")</f>
        <v/>
      </c>
      <c r="M624" s="13" t="str">
        <f ca="1">IF(AND(OR(РТУС!L624="Паспорт гражданина РФ",РТУС!L624="Свидетельство о рождении"),РТУС!M624=""),HYPERLINK("#РТУС!"&amp;CELL("адрес",Проверка!M624),"заполнить"),IF(РТУС!L624="Паспорт гражданина РФ",IF(LEN(РТУС!M624)=4,HYPERLINK("#Проверка!"&amp;CELL("адрес",Проверка!M624),РТУС!M624),HYPERLINK("#РТУС!"&amp;CELL("адрес",Проверка!M624),"###")),IF(РТУС!L624="Свидетельство о рождении",HYPERLINK("#Проверка!"&amp;CELL("адрес",Проверка!M624),РТУС!M624),"")))</f>
        <v/>
      </c>
      <c r="N624" s="13" t="str">
        <f ca="1">IF(РТУС!L624="","",IF(РТУС!N624="",HYPERLINK("#РТУС!"&amp;CELL("адрес",Проверка!N624),"заполнить"),IF(OR(РТУС!L624="Паспорт гражданина РФ",РТУС!L624="Свидетельство о рождении"),IF(LEN(РТУС!N624)=6,HYPERLINK("#Проверка!"&amp;CELL("адрес",Проверка!N624),РТУС!N624),HYPERLINK("#РТУС!"&amp;CELL("адрес",Проверка!N624),"###")),HYPERLINK("#Проверка!"&amp;CELL("адрес",Проверка!N624),РТУС!N624))))</f>
        <v/>
      </c>
      <c r="O624" s="15" t="str">
        <f ca="1">IF(РТУС!L624="","",IF(РТУС!O624="",HYPERLINK("#РТУС!"&amp;CELL("адрес",Проверка!O624),"заполнить"),IF(AND(LEN(РТУС!O624)=5,РТУС!O624&lt;TODAY()),IF(РТУС!L624="Свидетельство о рождении",IF(РТУС!O624&gt;EDATE(TODAY(),-168),HYPERLINK("#Проверка!"&amp;CELL("адрес",Проверка!O624),РТУС!O624),HYPERLINK("#РТУС!"&amp;CELL("адрес",Проверка!O624),"недействительно")),HYPERLINK("#Проверка!"&amp;CELL("адрес",Проверка!O624),РТУС!O624)),HYPERLINK("#РТУС!"&amp;CELL("адрес",Проверка!O624),"###"))))</f>
        <v/>
      </c>
      <c r="P624" s="21" t="str">
        <f ca="1">IF(РТУС!L624="Паспорт гражданина РФ",IF(РТУС!P624="",HYPERLINK("#РТУС!"&amp;CELL("адрес",Проверка!P624),"заполнить"),HYPERLINK("#Проверка!"&amp;CELL("адрес",Проверка!P624),РТУС!P624)),"")</f>
        <v/>
      </c>
      <c r="Q624" s="13" t="str">
        <f ca="1">IF(РТУС!L624="Паспорт гражданина РФ",IF(РТУС!Q624="",HYPERLINK("#РТУС!"&amp;CELL("адрес",Проверка!Q624),"заполнить"),IF(LEN(РТУС!Q624)=7,HYPERLINK("#Проверка!"&amp;CELL("адрес",Проверка!Q624),РТУС!Q624),HYPERLINK("#РТУС!"&amp;CELL("адрес",Проверка!Q624),"###"))),"")</f>
        <v/>
      </c>
      <c r="R624" s="13" t="str">
        <f ca="1">IF(РТУС!R624="",HYPERLINK("#РТУС!"&amp;CELL("адрес",Проверка!R624),"заполнить"),HYPERLINK("#Проверка!"&amp;CELL("адрес",Проверка!R624),РТУС!R624))</f>
        <v>заполнить</v>
      </c>
      <c r="S624" s="13" t="str">
        <f>IF(РТУС!S624="","",РТУС!S624)</f>
        <v/>
      </c>
      <c r="T624" s="13" t="str">
        <f>IF(РТУС!T624="","",РТУС!T624)</f>
        <v/>
      </c>
      <c r="U624" s="13" t="str">
        <f>IF(РТУС!U624="","",РТУС!U624)</f>
        <v/>
      </c>
      <c r="V624" s="13" t="str">
        <f ca="1">IF(РТУС!V624="",HYPERLINK("#РТУС!"&amp;CELL("адрес",Проверка!V624),"заполнить"),IF(OR(РТУС!V624="Договор участия в долевом строительстве",РТУС!V624="Предварительный договор участия в долевом строительстве",РТУС!V624="Определение Арбитражного суда",РТУС!V624="Решение суда общей юрисдикции",РТУС!V624="Иные договоры"),HYPERLINK("#Проверка!"&amp;CELL("адрес",Проверка!V624),РТУС!V624),HYPERLINK("#РТУС!"&amp;CELL("адрес",Проверка!V624),"###")))</f>
        <v>заполнить</v>
      </c>
      <c r="W624" s="13" t="str">
        <f ca="1">IF(РТУС!W624="",HYPERLINK("#РТУС!"&amp;CELL("адрес",Проверка!W624),"заполнить"),HYPERLINK("#Проверка!"&amp;CELL("адрес",Проверка!W624),РТУС!W624))</f>
        <v>заполнить</v>
      </c>
      <c r="X624" s="15" t="str">
        <f ca="1">IF(РТУС!X624="",HYPERLINK("#РТУС!"&amp;CELL("адрес",Проверка!X624),"заполнить"),IF(AND(LEN(РТУС!X624)=5,РТУС!X624&lt;TODAY()),HYPERLINK("#Проверка!"&amp;CELL("адрес",Проверка!X624),РТУС!X624),HYPERLINK("#РТУС!"&amp;CELL("адрес",Проверка!X624),"###")))</f>
        <v>заполнить</v>
      </c>
      <c r="Y624" s="13" t="str">
        <f>IF(РТУС!Y624="","",РТУС!Y624)</f>
        <v/>
      </c>
      <c r="Z624" s="15" t="str">
        <f ca="1">IF(РТУС!Z624="","",IF(AND(LEN(РТУС!Z624)=5,РТУС!Z624&lt;TODAY()),HYPERLINK("#Проверка!"&amp;CELL("адрес",Проверка!Z624),РТУС!Z624),HYPERLINK("#РТУС!"&amp;CELL("адрес",Проверка!Z624),"###")))</f>
        <v/>
      </c>
      <c r="AA624" s="18" t="str">
        <f ca="1">IF(РТУС!AA624="",HYPERLINK("#РТУС!"&amp;CELL("адрес",Проверка!AA624),"заполнить"),IF(ISNUMBER(РТУС!AA624)=TRUE,HYPERLINK("#Проверка!"&amp;CELL("адрес",Проверка!AA624),РТУС!AA624),HYPERLINK("#РТУС!"&amp;CELL("адрес",Проверка!AA624),"###")))</f>
        <v>заполнить</v>
      </c>
      <c r="AB624" s="18" t="str">
        <f ca="1">IF(РТУС!AB624="",HYPERLINK("#РТУС!"&amp;CELL("адрес",Проверка!AB624),"заполнить"),IF(ISNUMBER(РТУС!AB624)=TRUE,HYPERLINK("#Проверка!"&amp;CELL("адрес",Проверка!AB624),РТУС!AB624),HYPERLINK("#РТУС!"&amp;CELL("адрес",Проверка!AB624),"###")))</f>
        <v>заполнить</v>
      </c>
      <c r="AC624" s="18" t="str">
        <f ca="1">IF(РТУС!AC624="","",IF(ISNUMBER(РТУС!AC624)=TRUE,HYPERLINK("#Проверка!"&amp;CELL("адрес",Проверка!AC624),РТУС!AC624),HYPERLINK("#РТУС!"&amp;CELL("адрес",Проверка!AC624),"###")))</f>
        <v/>
      </c>
      <c r="AD624" s="18" t="str">
        <f ca="1">IF(РТУС!AD624="","",IF(ISNUMBER(РТУС!AD624)=TRUE,HYPERLINK("#Проверка!"&amp;CELL("адрес",Проверка!AD624),РТУС!AD624),HYPERLINK("#РТУС!"&amp;CELL("адрес",Проверка!AD624),"###")))</f>
        <v/>
      </c>
      <c r="AE624" s="13" t="str">
        <f>IF(РТУС!AE624="","",РТУС!AE624)</f>
        <v/>
      </c>
      <c r="AF624" s="15" t="str">
        <f ca="1">IF(РТУС!AE624="","",IF(РТУС!AF624="",HYPERLINK("#РТУС!"&amp;CELL("адрес",Проверка!AF624),"заполнить"),IF(AND(LEN(РТУС!AF624)=5,РТУС!AF624&lt;TODAY()),HYPERLINK("#Проверка!"&amp;CELL("адрес",Проверка!AF624),РТУС!AF624),HYPERLINK("#РТУС!"&amp;CELL("адрес",Проверка!AF624),"###"))))</f>
        <v/>
      </c>
      <c r="AG624" s="13"/>
      <c r="AH624" s="15" t="str">
        <f ca="1">IF(РТУС!AE624="","",IF(РТУС!AH624="",HYPERLINK("#РТУС!"&amp;CELL("адрес",Проверка!AH624),"заполнить"),IF(AND(LEN(РТУС!AH624)=5,РТУС!AH624&lt;TODAY()),HYPERLINK("#Проверка!"&amp;CELL("адрес",Проверка!AH624),РТУС!AH624),HYPERLINK("#РТУС!"&amp;CELL("адрес",Проверка!AH624),"###"))))</f>
        <v/>
      </c>
      <c r="AI624" s="15" t="str">
        <f ca="1">IF(РТУС!AE624="","",IF(РТУС!AI624="",HYPERLINK("#РТУС!"&amp;CELL("адрес",Проверка!AI624),"заполнить"),HYPERLINK("#Проверка!"&amp;CELL("адрес",Проверка!AI624),РТУС!AI624)))</f>
        <v/>
      </c>
      <c r="AJ624" s="13" t="str">
        <f ca="1">IF(РТУС!AE624="","",IF(РТУС!AJ624="",HYPERLINK("#РТУС!"&amp;CELL("адрес",Проверка!AJ624),"заполнить"),IF(OR(РТУС!AJ624="Юрлицо",РТУС!AJ624="Физлицо",РТУС!AJ624="ИП"),HYPERLINK("#Проверка!"&amp;CELL("адрес",Проверка!AJ624),РТУС!AJ624),HYPERLINK("#РТУС!"&amp;CELL("адрес",Проверка!AJ624),"###"))))</f>
        <v/>
      </c>
      <c r="AK624" s="13" t="str">
        <f ca="1">IF(РТУС!AK624="",HYPERLINK("#РТУС!"&amp;CELL("адрес",Проверка!AK624),"заполнить"),IF(OR(РТУС!AK624="Квартира",РТУС!AK624="Кладовая",РТУС!AK624="Машино-место",РТУС!AK624="Нежилое помещение"),HYPERLINK("#Проверка!"&amp;CELL("адрес",Проверка!AK624),РТУС!AK624),HYPERLINK("#РТУС!"&amp;CELL("адрес",Проверка!AK624),"###")))</f>
        <v>заполнить</v>
      </c>
      <c r="AL624" s="13" t="str">
        <f ca="1">IF(РТУС!AL624="",HYPERLINK("#РТУС!"&amp;CELL("адрес",Проверка!AL624),"заполнить"),HYPERLINK("#Проверка!"&amp;CELL("адрес",Проверка!AL624),РТУС!AL624))</f>
        <v>заполнить</v>
      </c>
      <c r="AM624" s="18" t="str">
        <f ca="1">IF(РТУС!AM624="",HYPERLINK("#РТУС!"&amp;CELL("адрес",Проверка!AM624),"заполнить"),IF(ISNUMBER(РТУС!AM624)=TRUE,IF(РТУС!AK624="Нежилое помещение",IF(РТУС!AM624&gt;7,HYPERLINK("#РТУС!"&amp;CELL("адрес",Проверка!AM624),"не больше 7 кв.м."),РТУС!AM624),HYPERLINK("#Проверка!"&amp;CELL("адрес",Проверка!AM624),РТУС!AM624)),HYPERLINK("#РТУС!"&amp;CELL("адрес",Проверка!AM624),"###")))</f>
        <v>заполнить</v>
      </c>
      <c r="AN624" s="13" t="str">
        <f ca="1">IF(РТУС!AN624="",HYPERLINK("#РТУС!"&amp;CELL("адрес",Проверка!AN624),"заполнить"),IF(OR(РТУС!AN624="Общая площадь помещения",РТУС!AN624="Общая приведенная площадь жилого помещения",РТУС!AN624="Общая площадь жилого помещения с учетом лоджий, балконов, террас и веранд"),HYPERLINK("#Проверка!"&amp;CELL("адрес",Проверка!AN624),РТУС!AN624),HYPERLINK("#РТУС!"&amp;CELL("адрес",Проверка!AN624),"###")))</f>
        <v>заполнить</v>
      </c>
      <c r="AO624" s="13" t="str">
        <f ca="1">IF(OR(РТУС!AK624="Квартира",РТУС!A624="Нежилое помещение"),IF(РТУС!AO624="",HYPERLINK("#РТУС!"&amp;CELL("адрес",Проверка!AO624),"заполнить"),IF(ISNUMBER(РТУС!AO624)=TRUE,HYPERLINK("#Проверка!"&amp;CELL("адрес",Проверка!AO624),РТУС!AO624),HYPERLINK("#РТУС!"&amp;CELL("адрес",Проверка!AO624),"###"))),"")</f>
        <v/>
      </c>
      <c r="AP624" s="13" t="str">
        <f>IF(РТУС!AP624="","",РТУС!AP624)</f>
        <v/>
      </c>
      <c r="AQ624" s="13" t="str">
        <f ca="1">IF(РТУС!AQ624="",HYPERLINK("#РТУС!"&amp;CELL("адрес",Проверка!AQ624),"заполнить"),HYPERLINK("#Проверка!"&amp;CELL("адрес",Проверка!AQ624),РТУС!AQ624))</f>
        <v>заполнить</v>
      </c>
      <c r="AR624" s="18" t="str">
        <f ca="1">IF(РТУС!AR624="",HYPERLINK("#РТУС!"&amp;CELL("адрес",Проверка!AR624),"заполнить"),IF(ISNUMBER(РТУС!AR624)=FALSE,HYPERLINK("#РТУС!"&amp;CELL("адрес",Проверка!AR624),"###"),IF(РТУС!G624="1",IF(РТУС!AB624=РТУС!AR624+РТУС!AU624,HYPERLINK("#Проверка!"&amp;CELL("адрес",Проверка!AR624),РТУС!AR624),HYPERLINK("#РТУС!"&amp;CELL("адрес",Проверка!AR624),"сверить суммы")),IF(РТУС!AB624=(SUMIF(РТУС!$A$4:$A$1000,A624,РТУС!$AR$4:$AR$1000)+SUMIF(РТУС!$A$4:$A$1000,A624,РТУС!$AU$4:$AU$1000)),HYPERLINK("#Проверка!"&amp;CELL("адрес",Проверка!AR624),РТУС!AR624),HYPERLINK("#РТУС!"&amp;CELL("адрес",Проверка!AR624),"сверить суммы")))))</f>
        <v>заполнить</v>
      </c>
      <c r="AS624" s="13" t="str">
        <f>IF(РТУС!AS624="","",РТУС!AS624)</f>
        <v/>
      </c>
      <c r="AT624" s="18" t="str">
        <f ca="1">IF(РТУС!AT624="",HYPERLINK("#РТУС!"&amp;CELL("адрес",Проверка!AT624),"заполнить"),IF(ISNUMBER(РТУС!AT624)=FALSE,HYPERLINK("#РТУС!"&amp;CELL("адрес",Проверка!AT624),"###"),IF(РТУС!AT624=РТУС!AR624,HYPERLINK("#Проверка!"&amp;CELL("адрес",Проверка!AT624),РТУС!AT624),HYPERLINK("#РТУС!"&amp;CELL("адрес",Проверка!AT624),"сверить суммы"))))</f>
        <v>заполнить</v>
      </c>
      <c r="AU624" s="18" t="str">
        <f ca="1">IF(РТУС!AU624="",HYPERLINK("#РТУС!"&amp;CELL("адрес",Проверка!AU624),"заполнить"),IF(ISNUMBER(РТУС!AU624)=FALSE,HYPERLINK("#РТУС!"&amp;CELL("адрес",Проверка!AU624),"###"),IF(РТУС!G624="1",IF(РТУС!AB624=РТУС!AR624+РТУС!AU624,HYPERLINK("#Проверка!"&amp;CELL("адрес",Проверка!AU624),РТУС!AU624),HYPERLINK("#РТУС!"&amp;CELL("адрес",Проверка!AU624),"сверить суммы")),IF(РТУС!AB624=(SUMIF(РТУС!$A$4:$A$1000,A624,РТУС!$AR$4:$AR$1000)+SUMIF(РТУС!$A$4:$A$1000,A624,РТУС!$AU$4:$AU$1000)),HYPERLINK("#Проверка!"&amp;CELL("адрес",Проверка!AU624),РТУС!AU624),HYPERLINK("#РТУС!"&amp;CELL("адрес",Проверка!AU624),"сверить суммы")))))</f>
        <v>заполнить</v>
      </c>
      <c r="AV624" s="13" t="str">
        <f ca="1">IF(РТУС!AV624="",HYPERLINK("#РТУС!"&amp;CELL("адрес",Проверка!AV624),"заполнить"),IF(OR(РТУС!AV624="Требование о передаче жилого помещения",РТУС!AV624="Требование о передаче машино-места",РТУС!AV624="Требования о передаче нежилого помещения",РТУС!AV624="Денежные требования"),HYPERLINK("#Проверка!"&amp;CELL("адрес",Проверка!AV624),РТУС!AV624),HYPERLINK("#РТУС!"&amp;CELL("адрес",Проверка!AV624),"###")))</f>
        <v>заполнить</v>
      </c>
      <c r="AW624" s="13" t="str">
        <f ca="1">IF(РТУС!AW624="",HYPERLINK("#РТУС!"&amp;CELL("адрес",Проверка!AW624),"заполнить"),IF(OR(РТУС!AW624="Включен в полном объеме",РТУС!AW624="Включен частично"),HYPERLINK("#Проверка!"&amp;CELL("адрес",Проверка!AW624),РТУС!AW624),HYPERLINK("#РТУС!"&amp;CELL("адрес",Проверка!AW624),"###")))</f>
        <v>заполнить</v>
      </c>
      <c r="AX624" s="15" t="str">
        <f ca="1">IF(РТУС!AX624="",HYPERLINK("#РТУС!"&amp;CELL("адрес",Проверка!AX624),"заполнить"),IF(AND(LEN(РТУС!AX624)=5,РТУС!AX624&lt;TODAY()),HYPERLINK("#Проверка!"&amp;CELL("адрес",Проверка!AX624),РТУС!AX624),HYPERLINK("#РТУС!"&amp;CELL("адрес",Проверка!AX624),"###")))</f>
        <v>заполнить</v>
      </c>
      <c r="AY624" s="15" t="str">
        <f ca="1">IF(РТУС!AY624="",HYPERLINK("#РТУС!"&amp;CELL("адрес",Проверка!AY624),"заполнить"),IF(AND(LEN(РТУС!AY624)=5,РТУС!AY624&lt;TODAY()),HYPERLINK("#Проверка!"&amp;CELL("адрес",Проверка!AY624),РТУС!AY624),HYPERLINK("#РТУС!"&amp;CELL("адрес",Проверка!AY624),"###")))</f>
        <v>заполнить</v>
      </c>
    </row>
    <row r="625" spans="1:51" x14ac:dyDescent="0.25">
      <c r="A625" s="10" t="str">
        <f>РТУС!A625</f>
        <v>.</v>
      </c>
      <c r="B625" s="13" t="str">
        <f ca="1">IF(РТУС!B625="",HYPERLINK("#РТУС!"&amp;CELL("адрес",Проверка!B625),"заполнить"),IF(AND(LEN(РТУС!B625)=10,РТУС!B624=РТУС!B625),HYPERLINK("#Проверка!"&amp;CELL("адрес",Проверка!B625),РТУС!B625),HYPERLINK("#РТУС!"&amp;CELL("адрес",Проверка!B625),"###")))</f>
        <v>заполнить</v>
      </c>
      <c r="C625" s="13" t="str">
        <f ca="1">IF(РТУС!C625="",HYPERLINK("#РТУС!"&amp;CELL("адрес",Проверка!C625),"заполнить"),IF(AND(ISNUMBER(РТУС!C625)=TRUE,РТУС!C625&gt;0,РТУС!C624=РТУС!C625),HYPERLINK("#Проверка!"&amp;CELL("адрес",Проверка!C625),РТУС!C625),HYPERLINK("#РТУС!"&amp;CELL("адрес",Проверка!C625),"###")))</f>
        <v>заполнить</v>
      </c>
      <c r="D625" s="13" t="str">
        <f>IF(РТУС!D625="","",РТУС!D625)</f>
        <v/>
      </c>
      <c r="E625" s="13" t="str">
        <f ca="1">IF(РТУС!E625="",HYPERLINK("#РТУС!"&amp;CELL("адрес",Проверка!E625),"заполнить"),IF(РТУС!E624=РТУС!E625,HYPERLINK("#Проверка!"&amp;CELL("адрес",Проверка!E625),РТУС!E625),HYPERLINK("#РТУС!"&amp;CELL("адрес",Проверка!E625),"###")))</f>
        <v>заполнить</v>
      </c>
      <c r="F625" s="13" t="str">
        <f ca="1">IF(РТУС!F625="",HYPERLINK("#РТУС!"&amp;CELL("адрес",Проверка!F625),"заполнить"),HYPERLINK("#Проверка!"&amp;CELL("адрес",Проверка!F625),РТУС!F625))</f>
        <v>заполнить</v>
      </c>
      <c r="G625" s="20" t="str">
        <f ca="1">IF(РТУС!G625="",HYPERLINK("#РТУС!"&amp;CELL("адрес",Проверка!G625),"заполнить"),IF(РТУС!G625="1",HYPERLINK("#Проверка!"&amp;CELL("адрес",Проверка!G625),"1"),IF(AND(ISNUMBER(РТУС!G625)=TRUE,РТУС!G625&lt;=1,РТУС!G625&gt;0),IF(SUMIF(РТУС!$A$4:$A$1000,A625,РТУС!$G$4:$G$1000)=1,HYPERLINK("#Проверка!"&amp;CELL("адрес",Проверка!G625),РТУС!G625),HYPERLINK("#РТУС!"&amp;CELL("адрес",Проверка!G625),"сумма долей ≠ 1")),HYPERLINK("#РТУС!"&amp;CELL("адрес",Проверка!G625),"###"))))</f>
        <v>заполнить</v>
      </c>
      <c r="H625" s="13" t="str">
        <f ca="1">IF(РТУС!H625="",HYPERLINK("#РТУС!"&amp;CELL("адрес",Проверка!H625),"заполнить"),IF(OR(РТУС!H625="Юрлицо",РТУС!H625="Физлицо",РТУС!H625="ИП"),HYPERLINK("#Проверка!"&amp;CELL("адрес",Проверка!H625),РТУС!H625),HYPERLINK("#РТУС!"&amp;CELL("адрес",Проверка!H625),"###")))</f>
        <v>заполнить</v>
      </c>
      <c r="I625" s="13" t="str">
        <f ca="1">IF(OR(РТУС!H625="Юрлицо",РТУС!H625="ИП"),IF(РТУС!I625="",HYPERLINK("#РТУС!"&amp;CELL("адрес",Проверка!I625),"заполнить"),IF(OR(LEN(РТУС!I625)=10,LEN(РТУС!I625)=12),HYPERLINK("#Проверка!"&amp;CELL("адрес",Проверка!I625),РТУС!I625),HYPERLINK("#РТУС!"&amp;CELL("адрес",Проверка!I625),"###"))),"")</f>
        <v/>
      </c>
      <c r="J625" s="15" t="str">
        <f ca="1">IF(РТУС!J625="","",IF(AND(LEN(РТУС!J625)=5,РТУС!J625&lt;TODAY()),HYPERLINK("#Проверка!"&amp;CELL("адрес",Проверка!J625),РТУС!J625),HYPERLINK("#РТУС!"&amp;CELL("адрес",Проверка!J625),"###")))</f>
        <v/>
      </c>
      <c r="K625" s="13" t="str">
        <f>IF(РТУС!K625="","",РТУС!K625)</f>
        <v/>
      </c>
      <c r="L625" s="13" t="str">
        <f ca="1">IF(OR(РТУС!H625="Физлицо",РТУС!H625="ИП"),IF(РТУС!L625="",HYPERLINK("#РТУС!"&amp;CELL("адрес",Проверка!L625),"заполнить"),IF(OR(РТУС!L625="Загранпаспорт гражданина РФ",РТУС!L625="Паспорт гражданина РФ",РТУС!L625="Иностранный паспорт",РТУС!L625="Свидетельство о рождении",РТУС!L625="Вид на жительство"),HYPERLINK("#Проверка!"&amp;CELL("адрес",Проверка!L625),РТУС!L625),HYPERLINK("#РТУС!"&amp;CELL("адрес",Проверка!L625),"###"))),"")</f>
        <v/>
      </c>
      <c r="M625" s="13" t="str">
        <f ca="1">IF(AND(OR(РТУС!L625="Паспорт гражданина РФ",РТУС!L625="Свидетельство о рождении"),РТУС!M625=""),HYPERLINK("#РТУС!"&amp;CELL("адрес",Проверка!M625),"заполнить"),IF(РТУС!L625="Паспорт гражданина РФ",IF(LEN(РТУС!M625)=4,HYPERLINK("#Проверка!"&amp;CELL("адрес",Проверка!M625),РТУС!M625),HYPERLINK("#РТУС!"&amp;CELL("адрес",Проверка!M625),"###")),IF(РТУС!L625="Свидетельство о рождении",HYPERLINK("#Проверка!"&amp;CELL("адрес",Проверка!M625),РТУС!M625),"")))</f>
        <v/>
      </c>
      <c r="N625" s="13" t="str">
        <f ca="1">IF(РТУС!L625="","",IF(РТУС!N625="",HYPERLINK("#РТУС!"&amp;CELL("адрес",Проверка!N625),"заполнить"),IF(OR(РТУС!L625="Паспорт гражданина РФ",РТУС!L625="Свидетельство о рождении"),IF(LEN(РТУС!N625)=6,HYPERLINK("#Проверка!"&amp;CELL("адрес",Проверка!N625),РТУС!N625),HYPERLINK("#РТУС!"&amp;CELL("адрес",Проверка!N625),"###")),HYPERLINK("#Проверка!"&amp;CELL("адрес",Проверка!N625),РТУС!N625))))</f>
        <v/>
      </c>
      <c r="O625" s="15" t="str">
        <f ca="1">IF(РТУС!L625="","",IF(РТУС!O625="",HYPERLINK("#РТУС!"&amp;CELL("адрес",Проверка!O625),"заполнить"),IF(AND(LEN(РТУС!O625)=5,РТУС!O625&lt;TODAY()),IF(РТУС!L625="Свидетельство о рождении",IF(РТУС!O625&gt;EDATE(TODAY(),-168),HYPERLINK("#Проверка!"&amp;CELL("адрес",Проверка!O625),РТУС!O625),HYPERLINK("#РТУС!"&amp;CELL("адрес",Проверка!O625),"недействительно")),HYPERLINK("#Проверка!"&amp;CELL("адрес",Проверка!O625),РТУС!O625)),HYPERLINK("#РТУС!"&amp;CELL("адрес",Проверка!O625),"###"))))</f>
        <v/>
      </c>
      <c r="P625" s="21" t="str">
        <f ca="1">IF(РТУС!L625="Паспорт гражданина РФ",IF(РТУС!P625="",HYPERLINK("#РТУС!"&amp;CELL("адрес",Проверка!P625),"заполнить"),HYPERLINK("#Проверка!"&amp;CELL("адрес",Проверка!P625),РТУС!P625)),"")</f>
        <v/>
      </c>
      <c r="Q625" s="13" t="str">
        <f ca="1">IF(РТУС!L625="Паспорт гражданина РФ",IF(РТУС!Q625="",HYPERLINK("#РТУС!"&amp;CELL("адрес",Проверка!Q625),"заполнить"),IF(LEN(РТУС!Q625)=7,HYPERLINK("#Проверка!"&amp;CELL("адрес",Проверка!Q625),РТУС!Q625),HYPERLINK("#РТУС!"&amp;CELL("адрес",Проверка!Q625),"###"))),"")</f>
        <v/>
      </c>
      <c r="R625" s="13" t="str">
        <f ca="1">IF(РТУС!R625="",HYPERLINK("#РТУС!"&amp;CELL("адрес",Проверка!R625),"заполнить"),HYPERLINK("#Проверка!"&amp;CELL("адрес",Проверка!R625),РТУС!R625))</f>
        <v>заполнить</v>
      </c>
      <c r="S625" s="13" t="str">
        <f>IF(РТУС!S625="","",РТУС!S625)</f>
        <v/>
      </c>
      <c r="T625" s="13" t="str">
        <f>IF(РТУС!T625="","",РТУС!T625)</f>
        <v/>
      </c>
      <c r="U625" s="13" t="str">
        <f>IF(РТУС!U625="","",РТУС!U625)</f>
        <v/>
      </c>
      <c r="V625" s="13" t="str">
        <f ca="1">IF(РТУС!V625="",HYPERLINK("#РТУС!"&amp;CELL("адрес",Проверка!V625),"заполнить"),IF(OR(РТУС!V625="Договор участия в долевом строительстве",РТУС!V625="Предварительный договор участия в долевом строительстве",РТУС!V625="Определение Арбитражного суда",РТУС!V625="Решение суда общей юрисдикции",РТУС!V625="Иные договоры"),HYPERLINK("#Проверка!"&amp;CELL("адрес",Проверка!V625),РТУС!V625),HYPERLINK("#РТУС!"&amp;CELL("адрес",Проверка!V625),"###")))</f>
        <v>заполнить</v>
      </c>
      <c r="W625" s="13" t="str">
        <f ca="1">IF(РТУС!W625="",HYPERLINK("#РТУС!"&amp;CELL("адрес",Проверка!W625),"заполнить"),HYPERLINK("#Проверка!"&amp;CELL("адрес",Проверка!W625),РТУС!W625))</f>
        <v>заполнить</v>
      </c>
      <c r="X625" s="15" t="str">
        <f ca="1">IF(РТУС!X625="",HYPERLINK("#РТУС!"&amp;CELL("адрес",Проверка!X625),"заполнить"),IF(AND(LEN(РТУС!X625)=5,РТУС!X625&lt;TODAY()),HYPERLINK("#Проверка!"&amp;CELL("адрес",Проверка!X625),РТУС!X625),HYPERLINK("#РТУС!"&amp;CELL("адрес",Проверка!X625),"###")))</f>
        <v>заполнить</v>
      </c>
      <c r="Y625" s="13" t="str">
        <f>IF(РТУС!Y625="","",РТУС!Y625)</f>
        <v/>
      </c>
      <c r="Z625" s="15" t="str">
        <f ca="1">IF(РТУС!Z625="","",IF(AND(LEN(РТУС!Z625)=5,РТУС!Z625&lt;TODAY()),HYPERLINK("#Проверка!"&amp;CELL("адрес",Проверка!Z625),РТУС!Z625),HYPERLINK("#РТУС!"&amp;CELL("адрес",Проверка!Z625),"###")))</f>
        <v/>
      </c>
      <c r="AA625" s="18" t="str">
        <f ca="1">IF(РТУС!AA625="",HYPERLINK("#РТУС!"&amp;CELL("адрес",Проверка!AA625),"заполнить"),IF(ISNUMBER(РТУС!AA625)=TRUE,HYPERLINK("#Проверка!"&amp;CELL("адрес",Проверка!AA625),РТУС!AA625),HYPERLINK("#РТУС!"&amp;CELL("адрес",Проверка!AA625),"###")))</f>
        <v>заполнить</v>
      </c>
      <c r="AB625" s="18" t="str">
        <f ca="1">IF(РТУС!AB625="",HYPERLINK("#РТУС!"&amp;CELL("адрес",Проверка!AB625),"заполнить"),IF(ISNUMBER(РТУС!AB625)=TRUE,HYPERLINK("#Проверка!"&amp;CELL("адрес",Проверка!AB625),РТУС!AB625),HYPERLINK("#РТУС!"&amp;CELL("адрес",Проверка!AB625),"###")))</f>
        <v>заполнить</v>
      </c>
      <c r="AC625" s="18" t="str">
        <f ca="1">IF(РТУС!AC625="","",IF(ISNUMBER(РТУС!AC625)=TRUE,HYPERLINK("#Проверка!"&amp;CELL("адрес",Проверка!AC625),РТУС!AC625),HYPERLINK("#РТУС!"&amp;CELL("адрес",Проверка!AC625),"###")))</f>
        <v/>
      </c>
      <c r="AD625" s="18" t="str">
        <f ca="1">IF(РТУС!AD625="","",IF(ISNUMBER(РТУС!AD625)=TRUE,HYPERLINK("#Проверка!"&amp;CELL("адрес",Проверка!AD625),РТУС!AD625),HYPERLINK("#РТУС!"&amp;CELL("адрес",Проверка!AD625),"###")))</f>
        <v/>
      </c>
      <c r="AE625" s="13" t="str">
        <f>IF(РТУС!AE625="","",РТУС!AE625)</f>
        <v/>
      </c>
      <c r="AF625" s="15" t="str">
        <f ca="1">IF(РТУС!AE625="","",IF(РТУС!AF625="",HYPERLINK("#РТУС!"&amp;CELL("адрес",Проверка!AF625),"заполнить"),IF(AND(LEN(РТУС!AF625)=5,РТУС!AF625&lt;TODAY()),HYPERLINK("#Проверка!"&amp;CELL("адрес",Проверка!AF625),РТУС!AF625),HYPERLINK("#РТУС!"&amp;CELL("адрес",Проверка!AF625),"###"))))</f>
        <v/>
      </c>
      <c r="AG625" s="13"/>
      <c r="AH625" s="15" t="str">
        <f ca="1">IF(РТУС!AE625="","",IF(РТУС!AH625="",HYPERLINK("#РТУС!"&amp;CELL("адрес",Проверка!AH625),"заполнить"),IF(AND(LEN(РТУС!AH625)=5,РТУС!AH625&lt;TODAY()),HYPERLINK("#Проверка!"&amp;CELL("адрес",Проверка!AH625),РТУС!AH625),HYPERLINK("#РТУС!"&amp;CELL("адрес",Проверка!AH625),"###"))))</f>
        <v/>
      </c>
      <c r="AI625" s="15" t="str">
        <f ca="1">IF(РТУС!AE625="","",IF(РТУС!AI625="",HYPERLINK("#РТУС!"&amp;CELL("адрес",Проверка!AI625),"заполнить"),HYPERLINK("#Проверка!"&amp;CELL("адрес",Проверка!AI625),РТУС!AI625)))</f>
        <v/>
      </c>
      <c r="AJ625" s="13" t="str">
        <f ca="1">IF(РТУС!AE625="","",IF(РТУС!AJ625="",HYPERLINK("#РТУС!"&amp;CELL("адрес",Проверка!AJ625),"заполнить"),IF(OR(РТУС!AJ625="Юрлицо",РТУС!AJ625="Физлицо",РТУС!AJ625="ИП"),HYPERLINK("#Проверка!"&amp;CELL("адрес",Проверка!AJ625),РТУС!AJ625),HYPERLINK("#РТУС!"&amp;CELL("адрес",Проверка!AJ625),"###"))))</f>
        <v/>
      </c>
      <c r="AK625" s="13" t="str">
        <f ca="1">IF(РТУС!AK625="",HYPERLINK("#РТУС!"&amp;CELL("адрес",Проверка!AK625),"заполнить"),IF(OR(РТУС!AK625="Квартира",РТУС!AK625="Кладовая",РТУС!AK625="Машино-место",РТУС!AK625="Нежилое помещение"),HYPERLINK("#Проверка!"&amp;CELL("адрес",Проверка!AK625),РТУС!AK625),HYPERLINK("#РТУС!"&amp;CELL("адрес",Проверка!AK625),"###")))</f>
        <v>заполнить</v>
      </c>
      <c r="AL625" s="13" t="str">
        <f ca="1">IF(РТУС!AL625="",HYPERLINK("#РТУС!"&amp;CELL("адрес",Проверка!AL625),"заполнить"),HYPERLINK("#Проверка!"&amp;CELL("адрес",Проверка!AL625),РТУС!AL625))</f>
        <v>заполнить</v>
      </c>
      <c r="AM625" s="18" t="str">
        <f ca="1">IF(РТУС!AM625="",HYPERLINK("#РТУС!"&amp;CELL("адрес",Проверка!AM625),"заполнить"),IF(ISNUMBER(РТУС!AM625)=TRUE,IF(РТУС!AK625="Нежилое помещение",IF(РТУС!AM625&gt;7,HYPERLINK("#РТУС!"&amp;CELL("адрес",Проверка!AM625),"не больше 7 кв.м."),РТУС!AM625),HYPERLINK("#Проверка!"&amp;CELL("адрес",Проверка!AM625),РТУС!AM625)),HYPERLINK("#РТУС!"&amp;CELL("адрес",Проверка!AM625),"###")))</f>
        <v>заполнить</v>
      </c>
      <c r="AN625" s="13" t="str">
        <f ca="1">IF(РТУС!AN625="",HYPERLINK("#РТУС!"&amp;CELL("адрес",Проверка!AN625),"заполнить"),IF(OR(РТУС!AN625="Общая площадь помещения",РТУС!AN625="Общая приведенная площадь жилого помещения",РТУС!AN625="Общая площадь жилого помещения с учетом лоджий, балконов, террас и веранд"),HYPERLINK("#Проверка!"&amp;CELL("адрес",Проверка!AN625),РТУС!AN625),HYPERLINK("#РТУС!"&amp;CELL("адрес",Проверка!AN625),"###")))</f>
        <v>заполнить</v>
      </c>
      <c r="AO625" s="13" t="str">
        <f ca="1">IF(OR(РТУС!AK625="Квартира",РТУС!A625="Нежилое помещение"),IF(РТУС!AO625="",HYPERLINK("#РТУС!"&amp;CELL("адрес",Проверка!AO625),"заполнить"),IF(ISNUMBER(РТУС!AO625)=TRUE,HYPERLINK("#Проверка!"&amp;CELL("адрес",Проверка!AO625),РТУС!AO625),HYPERLINK("#РТУС!"&amp;CELL("адрес",Проверка!AO625),"###"))),"")</f>
        <v/>
      </c>
      <c r="AP625" s="13" t="str">
        <f>IF(РТУС!AP625="","",РТУС!AP625)</f>
        <v/>
      </c>
      <c r="AQ625" s="13" t="str">
        <f ca="1">IF(РТУС!AQ625="",HYPERLINK("#РТУС!"&amp;CELL("адрес",Проверка!AQ625),"заполнить"),HYPERLINK("#Проверка!"&amp;CELL("адрес",Проверка!AQ625),РТУС!AQ625))</f>
        <v>заполнить</v>
      </c>
      <c r="AR625" s="18" t="str">
        <f ca="1">IF(РТУС!AR625="",HYPERLINK("#РТУС!"&amp;CELL("адрес",Проверка!AR625),"заполнить"),IF(ISNUMBER(РТУС!AR625)=FALSE,HYPERLINK("#РТУС!"&amp;CELL("адрес",Проверка!AR625),"###"),IF(РТУС!G625="1",IF(РТУС!AB625=РТУС!AR625+РТУС!AU625,HYPERLINK("#Проверка!"&amp;CELL("адрес",Проверка!AR625),РТУС!AR625),HYPERLINK("#РТУС!"&amp;CELL("адрес",Проверка!AR625),"сверить суммы")),IF(РТУС!AB625=(SUMIF(РТУС!$A$4:$A$1000,A625,РТУС!$AR$4:$AR$1000)+SUMIF(РТУС!$A$4:$A$1000,A625,РТУС!$AU$4:$AU$1000)),HYPERLINK("#Проверка!"&amp;CELL("адрес",Проверка!AR625),РТУС!AR625),HYPERLINK("#РТУС!"&amp;CELL("адрес",Проверка!AR625),"сверить суммы")))))</f>
        <v>заполнить</v>
      </c>
      <c r="AS625" s="13" t="str">
        <f>IF(РТУС!AS625="","",РТУС!AS625)</f>
        <v/>
      </c>
      <c r="AT625" s="18" t="str">
        <f ca="1">IF(РТУС!AT625="",HYPERLINK("#РТУС!"&amp;CELL("адрес",Проверка!AT625),"заполнить"),IF(ISNUMBER(РТУС!AT625)=FALSE,HYPERLINK("#РТУС!"&amp;CELL("адрес",Проверка!AT625),"###"),IF(РТУС!AT625=РТУС!AR625,HYPERLINK("#Проверка!"&amp;CELL("адрес",Проверка!AT625),РТУС!AT625),HYPERLINK("#РТУС!"&amp;CELL("адрес",Проверка!AT625),"сверить суммы"))))</f>
        <v>заполнить</v>
      </c>
      <c r="AU625" s="18" t="str">
        <f ca="1">IF(РТУС!AU625="",HYPERLINK("#РТУС!"&amp;CELL("адрес",Проверка!AU625),"заполнить"),IF(ISNUMBER(РТУС!AU625)=FALSE,HYPERLINK("#РТУС!"&amp;CELL("адрес",Проверка!AU625),"###"),IF(РТУС!G625="1",IF(РТУС!AB625=РТУС!AR625+РТУС!AU625,HYPERLINK("#Проверка!"&amp;CELL("адрес",Проверка!AU625),РТУС!AU625),HYPERLINK("#РТУС!"&amp;CELL("адрес",Проверка!AU625),"сверить суммы")),IF(РТУС!AB625=(SUMIF(РТУС!$A$4:$A$1000,A625,РТУС!$AR$4:$AR$1000)+SUMIF(РТУС!$A$4:$A$1000,A625,РТУС!$AU$4:$AU$1000)),HYPERLINK("#Проверка!"&amp;CELL("адрес",Проверка!AU625),РТУС!AU625),HYPERLINK("#РТУС!"&amp;CELL("адрес",Проверка!AU625),"сверить суммы")))))</f>
        <v>заполнить</v>
      </c>
      <c r="AV625" s="13" t="str">
        <f ca="1">IF(РТУС!AV625="",HYPERLINK("#РТУС!"&amp;CELL("адрес",Проверка!AV625),"заполнить"),IF(OR(РТУС!AV625="Требование о передаче жилого помещения",РТУС!AV625="Требование о передаче машино-места",РТУС!AV625="Требования о передаче нежилого помещения",РТУС!AV625="Денежные требования"),HYPERLINK("#Проверка!"&amp;CELL("адрес",Проверка!AV625),РТУС!AV625),HYPERLINK("#РТУС!"&amp;CELL("адрес",Проверка!AV625),"###")))</f>
        <v>заполнить</v>
      </c>
      <c r="AW625" s="13" t="str">
        <f ca="1">IF(РТУС!AW625="",HYPERLINK("#РТУС!"&amp;CELL("адрес",Проверка!AW625),"заполнить"),IF(OR(РТУС!AW625="Включен в полном объеме",РТУС!AW625="Включен частично"),HYPERLINK("#Проверка!"&amp;CELL("адрес",Проверка!AW625),РТУС!AW625),HYPERLINK("#РТУС!"&amp;CELL("адрес",Проверка!AW625),"###")))</f>
        <v>заполнить</v>
      </c>
      <c r="AX625" s="15" t="str">
        <f ca="1">IF(РТУС!AX625="",HYPERLINK("#РТУС!"&amp;CELL("адрес",Проверка!AX625),"заполнить"),IF(AND(LEN(РТУС!AX625)=5,РТУС!AX625&lt;TODAY()),HYPERLINK("#Проверка!"&amp;CELL("адрес",Проверка!AX625),РТУС!AX625),HYPERLINK("#РТУС!"&amp;CELL("адрес",Проверка!AX625),"###")))</f>
        <v>заполнить</v>
      </c>
      <c r="AY625" s="15" t="str">
        <f ca="1">IF(РТУС!AY625="",HYPERLINK("#РТУС!"&amp;CELL("адрес",Проверка!AY625),"заполнить"),IF(AND(LEN(РТУС!AY625)=5,РТУС!AY625&lt;TODAY()),HYPERLINK("#Проверка!"&amp;CELL("адрес",Проверка!AY625),РТУС!AY625),HYPERLINK("#РТУС!"&amp;CELL("адрес",Проверка!AY625),"###")))</f>
        <v>заполнить</v>
      </c>
    </row>
    <row r="626" spans="1:51" x14ac:dyDescent="0.25">
      <c r="A626" s="10" t="str">
        <f>РТУС!A626</f>
        <v>.</v>
      </c>
      <c r="B626" s="13" t="str">
        <f ca="1">IF(РТУС!B626="",HYPERLINK("#РТУС!"&amp;CELL("адрес",Проверка!B626),"заполнить"),IF(AND(LEN(РТУС!B626)=10,РТУС!B625=РТУС!B626),HYPERLINK("#Проверка!"&amp;CELL("адрес",Проверка!B626),РТУС!B626),HYPERLINK("#РТУС!"&amp;CELL("адрес",Проверка!B626),"###")))</f>
        <v>заполнить</v>
      </c>
      <c r="C626" s="13" t="str">
        <f ca="1">IF(РТУС!C626="",HYPERLINK("#РТУС!"&amp;CELL("адрес",Проверка!C626),"заполнить"),IF(AND(ISNUMBER(РТУС!C626)=TRUE,РТУС!C626&gt;0,РТУС!C625=РТУС!C626),HYPERLINK("#Проверка!"&amp;CELL("адрес",Проверка!C626),РТУС!C626),HYPERLINK("#РТУС!"&amp;CELL("адрес",Проверка!C626),"###")))</f>
        <v>заполнить</v>
      </c>
      <c r="D626" s="13" t="str">
        <f>IF(РТУС!D626="","",РТУС!D626)</f>
        <v/>
      </c>
      <c r="E626" s="13" t="str">
        <f ca="1">IF(РТУС!E626="",HYPERLINK("#РТУС!"&amp;CELL("адрес",Проверка!E626),"заполнить"),IF(РТУС!E625=РТУС!E626,HYPERLINK("#Проверка!"&amp;CELL("адрес",Проверка!E626),РТУС!E626),HYPERLINK("#РТУС!"&amp;CELL("адрес",Проверка!E626),"###")))</f>
        <v>заполнить</v>
      </c>
      <c r="F626" s="13" t="str">
        <f ca="1">IF(РТУС!F626="",HYPERLINK("#РТУС!"&amp;CELL("адрес",Проверка!F626),"заполнить"),HYPERLINK("#Проверка!"&amp;CELL("адрес",Проверка!F626),РТУС!F626))</f>
        <v>заполнить</v>
      </c>
      <c r="G626" s="20" t="str">
        <f ca="1">IF(РТУС!G626="",HYPERLINK("#РТУС!"&amp;CELL("адрес",Проверка!G626),"заполнить"),IF(РТУС!G626="1",HYPERLINK("#Проверка!"&amp;CELL("адрес",Проверка!G626),"1"),IF(AND(ISNUMBER(РТУС!G626)=TRUE,РТУС!G626&lt;=1,РТУС!G626&gt;0),IF(SUMIF(РТУС!$A$4:$A$1000,A626,РТУС!$G$4:$G$1000)=1,HYPERLINK("#Проверка!"&amp;CELL("адрес",Проверка!G626),РТУС!G626),HYPERLINK("#РТУС!"&amp;CELL("адрес",Проверка!G626),"сумма долей ≠ 1")),HYPERLINK("#РТУС!"&amp;CELL("адрес",Проверка!G626),"###"))))</f>
        <v>заполнить</v>
      </c>
      <c r="H626" s="13" t="str">
        <f ca="1">IF(РТУС!H626="",HYPERLINK("#РТУС!"&amp;CELL("адрес",Проверка!H626),"заполнить"),IF(OR(РТУС!H626="Юрлицо",РТУС!H626="Физлицо",РТУС!H626="ИП"),HYPERLINK("#Проверка!"&amp;CELL("адрес",Проверка!H626),РТУС!H626),HYPERLINK("#РТУС!"&amp;CELL("адрес",Проверка!H626),"###")))</f>
        <v>заполнить</v>
      </c>
      <c r="I626" s="13" t="str">
        <f ca="1">IF(OR(РТУС!H626="Юрлицо",РТУС!H626="ИП"),IF(РТУС!I626="",HYPERLINK("#РТУС!"&amp;CELL("адрес",Проверка!I626),"заполнить"),IF(OR(LEN(РТУС!I626)=10,LEN(РТУС!I626)=12),HYPERLINK("#Проверка!"&amp;CELL("адрес",Проверка!I626),РТУС!I626),HYPERLINK("#РТУС!"&amp;CELL("адрес",Проверка!I626),"###"))),"")</f>
        <v/>
      </c>
      <c r="J626" s="15" t="str">
        <f ca="1">IF(РТУС!J626="","",IF(AND(LEN(РТУС!J626)=5,РТУС!J626&lt;TODAY()),HYPERLINK("#Проверка!"&amp;CELL("адрес",Проверка!J626),РТУС!J626),HYPERLINK("#РТУС!"&amp;CELL("адрес",Проверка!J626),"###")))</f>
        <v/>
      </c>
      <c r="K626" s="13" t="str">
        <f>IF(РТУС!K626="","",РТУС!K626)</f>
        <v/>
      </c>
      <c r="L626" s="13" t="str">
        <f ca="1">IF(OR(РТУС!H626="Физлицо",РТУС!H626="ИП"),IF(РТУС!L626="",HYPERLINK("#РТУС!"&amp;CELL("адрес",Проверка!L626),"заполнить"),IF(OR(РТУС!L626="Загранпаспорт гражданина РФ",РТУС!L626="Паспорт гражданина РФ",РТУС!L626="Иностранный паспорт",РТУС!L626="Свидетельство о рождении",РТУС!L626="Вид на жительство"),HYPERLINK("#Проверка!"&amp;CELL("адрес",Проверка!L626),РТУС!L626),HYPERLINK("#РТУС!"&amp;CELL("адрес",Проверка!L626),"###"))),"")</f>
        <v/>
      </c>
      <c r="M626" s="13" t="str">
        <f ca="1">IF(AND(OR(РТУС!L626="Паспорт гражданина РФ",РТУС!L626="Свидетельство о рождении"),РТУС!M626=""),HYPERLINK("#РТУС!"&amp;CELL("адрес",Проверка!M626),"заполнить"),IF(РТУС!L626="Паспорт гражданина РФ",IF(LEN(РТУС!M626)=4,HYPERLINK("#Проверка!"&amp;CELL("адрес",Проверка!M626),РТУС!M626),HYPERLINK("#РТУС!"&amp;CELL("адрес",Проверка!M626),"###")),IF(РТУС!L626="Свидетельство о рождении",HYPERLINK("#Проверка!"&amp;CELL("адрес",Проверка!M626),РТУС!M626),"")))</f>
        <v/>
      </c>
      <c r="N626" s="13" t="str">
        <f ca="1">IF(РТУС!L626="","",IF(РТУС!N626="",HYPERLINK("#РТУС!"&amp;CELL("адрес",Проверка!N626),"заполнить"),IF(OR(РТУС!L626="Паспорт гражданина РФ",РТУС!L626="Свидетельство о рождении"),IF(LEN(РТУС!N626)=6,HYPERLINK("#Проверка!"&amp;CELL("адрес",Проверка!N626),РТУС!N626),HYPERLINK("#РТУС!"&amp;CELL("адрес",Проверка!N626),"###")),HYPERLINK("#Проверка!"&amp;CELL("адрес",Проверка!N626),РТУС!N626))))</f>
        <v/>
      </c>
      <c r="O626" s="15" t="str">
        <f ca="1">IF(РТУС!L626="","",IF(РТУС!O626="",HYPERLINK("#РТУС!"&amp;CELL("адрес",Проверка!O626),"заполнить"),IF(AND(LEN(РТУС!O626)=5,РТУС!O626&lt;TODAY()),IF(РТУС!L626="Свидетельство о рождении",IF(РТУС!O626&gt;EDATE(TODAY(),-168),HYPERLINK("#Проверка!"&amp;CELL("адрес",Проверка!O626),РТУС!O626),HYPERLINK("#РТУС!"&amp;CELL("адрес",Проверка!O626),"недействительно")),HYPERLINK("#Проверка!"&amp;CELL("адрес",Проверка!O626),РТУС!O626)),HYPERLINK("#РТУС!"&amp;CELL("адрес",Проверка!O626),"###"))))</f>
        <v/>
      </c>
      <c r="P626" s="21" t="str">
        <f ca="1">IF(РТУС!L626="Паспорт гражданина РФ",IF(РТУС!P626="",HYPERLINK("#РТУС!"&amp;CELL("адрес",Проверка!P626),"заполнить"),HYPERLINK("#Проверка!"&amp;CELL("адрес",Проверка!P626),РТУС!P626)),"")</f>
        <v/>
      </c>
      <c r="Q626" s="13" t="str">
        <f ca="1">IF(РТУС!L626="Паспорт гражданина РФ",IF(РТУС!Q626="",HYPERLINK("#РТУС!"&amp;CELL("адрес",Проверка!Q626),"заполнить"),IF(LEN(РТУС!Q626)=7,HYPERLINK("#Проверка!"&amp;CELL("адрес",Проверка!Q626),РТУС!Q626),HYPERLINK("#РТУС!"&amp;CELL("адрес",Проверка!Q626),"###"))),"")</f>
        <v/>
      </c>
      <c r="R626" s="13" t="str">
        <f ca="1">IF(РТУС!R626="",HYPERLINK("#РТУС!"&amp;CELL("адрес",Проверка!R626),"заполнить"),HYPERLINK("#Проверка!"&amp;CELL("адрес",Проверка!R626),РТУС!R626))</f>
        <v>заполнить</v>
      </c>
      <c r="S626" s="13" t="str">
        <f>IF(РТУС!S626="","",РТУС!S626)</f>
        <v/>
      </c>
      <c r="T626" s="13" t="str">
        <f>IF(РТУС!T626="","",РТУС!T626)</f>
        <v/>
      </c>
      <c r="U626" s="13" t="str">
        <f>IF(РТУС!U626="","",РТУС!U626)</f>
        <v/>
      </c>
      <c r="V626" s="13" t="str">
        <f ca="1">IF(РТУС!V626="",HYPERLINK("#РТУС!"&amp;CELL("адрес",Проверка!V626),"заполнить"),IF(OR(РТУС!V626="Договор участия в долевом строительстве",РТУС!V626="Предварительный договор участия в долевом строительстве",РТУС!V626="Определение Арбитражного суда",РТУС!V626="Решение суда общей юрисдикции",РТУС!V626="Иные договоры"),HYPERLINK("#Проверка!"&amp;CELL("адрес",Проверка!V626),РТУС!V626),HYPERLINK("#РТУС!"&amp;CELL("адрес",Проверка!V626),"###")))</f>
        <v>заполнить</v>
      </c>
      <c r="W626" s="13" t="str">
        <f ca="1">IF(РТУС!W626="",HYPERLINK("#РТУС!"&amp;CELL("адрес",Проверка!W626),"заполнить"),HYPERLINK("#Проверка!"&amp;CELL("адрес",Проверка!W626),РТУС!W626))</f>
        <v>заполнить</v>
      </c>
      <c r="X626" s="15" t="str">
        <f ca="1">IF(РТУС!X626="",HYPERLINK("#РТУС!"&amp;CELL("адрес",Проверка!X626),"заполнить"),IF(AND(LEN(РТУС!X626)=5,РТУС!X626&lt;TODAY()),HYPERLINK("#Проверка!"&amp;CELL("адрес",Проверка!X626),РТУС!X626),HYPERLINK("#РТУС!"&amp;CELL("адрес",Проверка!X626),"###")))</f>
        <v>заполнить</v>
      </c>
      <c r="Y626" s="13" t="str">
        <f>IF(РТУС!Y626="","",РТУС!Y626)</f>
        <v/>
      </c>
      <c r="Z626" s="15" t="str">
        <f ca="1">IF(РТУС!Z626="","",IF(AND(LEN(РТУС!Z626)=5,РТУС!Z626&lt;TODAY()),HYPERLINK("#Проверка!"&amp;CELL("адрес",Проверка!Z626),РТУС!Z626),HYPERLINK("#РТУС!"&amp;CELL("адрес",Проверка!Z626),"###")))</f>
        <v/>
      </c>
      <c r="AA626" s="18" t="str">
        <f ca="1">IF(РТУС!AA626="",HYPERLINK("#РТУС!"&amp;CELL("адрес",Проверка!AA626),"заполнить"),IF(ISNUMBER(РТУС!AA626)=TRUE,HYPERLINK("#Проверка!"&amp;CELL("адрес",Проверка!AA626),РТУС!AA626),HYPERLINK("#РТУС!"&amp;CELL("адрес",Проверка!AA626),"###")))</f>
        <v>заполнить</v>
      </c>
      <c r="AB626" s="18" t="str">
        <f ca="1">IF(РТУС!AB626="",HYPERLINK("#РТУС!"&amp;CELL("адрес",Проверка!AB626),"заполнить"),IF(ISNUMBER(РТУС!AB626)=TRUE,HYPERLINK("#Проверка!"&amp;CELL("адрес",Проверка!AB626),РТУС!AB626),HYPERLINK("#РТУС!"&amp;CELL("адрес",Проверка!AB626),"###")))</f>
        <v>заполнить</v>
      </c>
      <c r="AC626" s="18" t="str">
        <f ca="1">IF(РТУС!AC626="","",IF(ISNUMBER(РТУС!AC626)=TRUE,HYPERLINK("#Проверка!"&amp;CELL("адрес",Проверка!AC626),РТУС!AC626),HYPERLINK("#РТУС!"&amp;CELL("адрес",Проверка!AC626),"###")))</f>
        <v/>
      </c>
      <c r="AD626" s="18" t="str">
        <f ca="1">IF(РТУС!AD626="","",IF(ISNUMBER(РТУС!AD626)=TRUE,HYPERLINK("#Проверка!"&amp;CELL("адрес",Проверка!AD626),РТУС!AD626),HYPERLINK("#РТУС!"&amp;CELL("адрес",Проверка!AD626),"###")))</f>
        <v/>
      </c>
      <c r="AE626" s="13" t="str">
        <f>IF(РТУС!AE626="","",РТУС!AE626)</f>
        <v/>
      </c>
      <c r="AF626" s="15" t="str">
        <f ca="1">IF(РТУС!AE626="","",IF(РТУС!AF626="",HYPERLINK("#РТУС!"&amp;CELL("адрес",Проверка!AF626),"заполнить"),IF(AND(LEN(РТУС!AF626)=5,РТУС!AF626&lt;TODAY()),HYPERLINK("#Проверка!"&amp;CELL("адрес",Проверка!AF626),РТУС!AF626),HYPERLINK("#РТУС!"&amp;CELL("адрес",Проверка!AF626),"###"))))</f>
        <v/>
      </c>
      <c r="AG626" s="13"/>
      <c r="AH626" s="15" t="str">
        <f ca="1">IF(РТУС!AE626="","",IF(РТУС!AH626="",HYPERLINK("#РТУС!"&amp;CELL("адрес",Проверка!AH626),"заполнить"),IF(AND(LEN(РТУС!AH626)=5,РТУС!AH626&lt;TODAY()),HYPERLINK("#Проверка!"&amp;CELL("адрес",Проверка!AH626),РТУС!AH626),HYPERLINK("#РТУС!"&amp;CELL("адрес",Проверка!AH626),"###"))))</f>
        <v/>
      </c>
      <c r="AI626" s="15" t="str">
        <f ca="1">IF(РТУС!AE626="","",IF(РТУС!AI626="",HYPERLINK("#РТУС!"&amp;CELL("адрес",Проверка!AI626),"заполнить"),HYPERLINK("#Проверка!"&amp;CELL("адрес",Проверка!AI626),РТУС!AI626)))</f>
        <v/>
      </c>
      <c r="AJ626" s="13" t="str">
        <f ca="1">IF(РТУС!AE626="","",IF(РТУС!AJ626="",HYPERLINK("#РТУС!"&amp;CELL("адрес",Проверка!AJ626),"заполнить"),IF(OR(РТУС!AJ626="Юрлицо",РТУС!AJ626="Физлицо",РТУС!AJ626="ИП"),HYPERLINK("#Проверка!"&amp;CELL("адрес",Проверка!AJ626),РТУС!AJ626),HYPERLINK("#РТУС!"&amp;CELL("адрес",Проверка!AJ626),"###"))))</f>
        <v/>
      </c>
      <c r="AK626" s="13" t="str">
        <f ca="1">IF(РТУС!AK626="",HYPERLINK("#РТУС!"&amp;CELL("адрес",Проверка!AK626),"заполнить"),IF(OR(РТУС!AK626="Квартира",РТУС!AK626="Кладовая",РТУС!AK626="Машино-место",РТУС!AK626="Нежилое помещение"),HYPERLINK("#Проверка!"&amp;CELL("адрес",Проверка!AK626),РТУС!AK626),HYPERLINK("#РТУС!"&amp;CELL("адрес",Проверка!AK626),"###")))</f>
        <v>заполнить</v>
      </c>
      <c r="AL626" s="13" t="str">
        <f ca="1">IF(РТУС!AL626="",HYPERLINK("#РТУС!"&amp;CELL("адрес",Проверка!AL626),"заполнить"),HYPERLINK("#Проверка!"&amp;CELL("адрес",Проверка!AL626),РТУС!AL626))</f>
        <v>заполнить</v>
      </c>
      <c r="AM626" s="18" t="str">
        <f ca="1">IF(РТУС!AM626="",HYPERLINK("#РТУС!"&amp;CELL("адрес",Проверка!AM626),"заполнить"),IF(ISNUMBER(РТУС!AM626)=TRUE,IF(РТУС!AK626="Нежилое помещение",IF(РТУС!AM626&gt;7,HYPERLINK("#РТУС!"&amp;CELL("адрес",Проверка!AM626),"не больше 7 кв.м."),РТУС!AM626),HYPERLINK("#Проверка!"&amp;CELL("адрес",Проверка!AM626),РТУС!AM626)),HYPERLINK("#РТУС!"&amp;CELL("адрес",Проверка!AM626),"###")))</f>
        <v>заполнить</v>
      </c>
      <c r="AN626" s="13" t="str">
        <f ca="1">IF(РТУС!AN626="",HYPERLINK("#РТУС!"&amp;CELL("адрес",Проверка!AN626),"заполнить"),IF(OR(РТУС!AN626="Общая площадь помещения",РТУС!AN626="Общая приведенная площадь жилого помещения",РТУС!AN626="Общая площадь жилого помещения с учетом лоджий, балконов, террас и веранд"),HYPERLINK("#Проверка!"&amp;CELL("адрес",Проверка!AN626),РТУС!AN626),HYPERLINK("#РТУС!"&amp;CELL("адрес",Проверка!AN626),"###")))</f>
        <v>заполнить</v>
      </c>
      <c r="AO626" s="13" t="str">
        <f ca="1">IF(OR(РТУС!AK626="Квартира",РТУС!A626="Нежилое помещение"),IF(РТУС!AO626="",HYPERLINK("#РТУС!"&amp;CELL("адрес",Проверка!AO626),"заполнить"),IF(ISNUMBER(РТУС!AO626)=TRUE,HYPERLINK("#Проверка!"&amp;CELL("адрес",Проверка!AO626),РТУС!AO626),HYPERLINK("#РТУС!"&amp;CELL("адрес",Проверка!AO626),"###"))),"")</f>
        <v/>
      </c>
      <c r="AP626" s="13" t="str">
        <f>IF(РТУС!AP626="","",РТУС!AP626)</f>
        <v/>
      </c>
      <c r="AQ626" s="13" t="str">
        <f ca="1">IF(РТУС!AQ626="",HYPERLINK("#РТУС!"&amp;CELL("адрес",Проверка!AQ626),"заполнить"),HYPERLINK("#Проверка!"&amp;CELL("адрес",Проверка!AQ626),РТУС!AQ626))</f>
        <v>заполнить</v>
      </c>
      <c r="AR626" s="18" t="str">
        <f ca="1">IF(РТУС!AR626="",HYPERLINK("#РТУС!"&amp;CELL("адрес",Проверка!AR626),"заполнить"),IF(ISNUMBER(РТУС!AR626)=FALSE,HYPERLINK("#РТУС!"&amp;CELL("адрес",Проверка!AR626),"###"),IF(РТУС!G626="1",IF(РТУС!AB626=РТУС!AR626+РТУС!AU626,HYPERLINK("#Проверка!"&amp;CELL("адрес",Проверка!AR626),РТУС!AR626),HYPERLINK("#РТУС!"&amp;CELL("адрес",Проверка!AR626),"сверить суммы")),IF(РТУС!AB626=(SUMIF(РТУС!$A$4:$A$1000,A626,РТУС!$AR$4:$AR$1000)+SUMIF(РТУС!$A$4:$A$1000,A626,РТУС!$AU$4:$AU$1000)),HYPERLINK("#Проверка!"&amp;CELL("адрес",Проверка!AR626),РТУС!AR626),HYPERLINK("#РТУС!"&amp;CELL("адрес",Проверка!AR626),"сверить суммы")))))</f>
        <v>заполнить</v>
      </c>
      <c r="AS626" s="13" t="str">
        <f>IF(РТУС!AS626="","",РТУС!AS626)</f>
        <v/>
      </c>
      <c r="AT626" s="18" t="str">
        <f ca="1">IF(РТУС!AT626="",HYPERLINK("#РТУС!"&amp;CELL("адрес",Проверка!AT626),"заполнить"),IF(ISNUMBER(РТУС!AT626)=FALSE,HYPERLINK("#РТУС!"&amp;CELL("адрес",Проверка!AT626),"###"),IF(РТУС!AT626=РТУС!AR626,HYPERLINK("#Проверка!"&amp;CELL("адрес",Проверка!AT626),РТУС!AT626),HYPERLINK("#РТУС!"&amp;CELL("адрес",Проверка!AT626),"сверить суммы"))))</f>
        <v>заполнить</v>
      </c>
      <c r="AU626" s="18" t="str">
        <f ca="1">IF(РТУС!AU626="",HYPERLINK("#РТУС!"&amp;CELL("адрес",Проверка!AU626),"заполнить"),IF(ISNUMBER(РТУС!AU626)=FALSE,HYPERLINK("#РТУС!"&amp;CELL("адрес",Проверка!AU626),"###"),IF(РТУС!G626="1",IF(РТУС!AB626=РТУС!AR626+РТУС!AU626,HYPERLINK("#Проверка!"&amp;CELL("адрес",Проверка!AU626),РТУС!AU626),HYPERLINK("#РТУС!"&amp;CELL("адрес",Проверка!AU626),"сверить суммы")),IF(РТУС!AB626=(SUMIF(РТУС!$A$4:$A$1000,A626,РТУС!$AR$4:$AR$1000)+SUMIF(РТУС!$A$4:$A$1000,A626,РТУС!$AU$4:$AU$1000)),HYPERLINK("#Проверка!"&amp;CELL("адрес",Проверка!AU626),РТУС!AU626),HYPERLINK("#РТУС!"&amp;CELL("адрес",Проверка!AU626),"сверить суммы")))))</f>
        <v>заполнить</v>
      </c>
      <c r="AV626" s="13" t="str">
        <f ca="1">IF(РТУС!AV626="",HYPERLINK("#РТУС!"&amp;CELL("адрес",Проверка!AV626),"заполнить"),IF(OR(РТУС!AV626="Требование о передаче жилого помещения",РТУС!AV626="Требование о передаче машино-места",РТУС!AV626="Требования о передаче нежилого помещения",РТУС!AV626="Денежные требования"),HYPERLINK("#Проверка!"&amp;CELL("адрес",Проверка!AV626),РТУС!AV626),HYPERLINK("#РТУС!"&amp;CELL("адрес",Проверка!AV626),"###")))</f>
        <v>заполнить</v>
      </c>
      <c r="AW626" s="13" t="str">
        <f ca="1">IF(РТУС!AW626="",HYPERLINK("#РТУС!"&amp;CELL("адрес",Проверка!AW626),"заполнить"),IF(OR(РТУС!AW626="Включен в полном объеме",РТУС!AW626="Включен частично"),HYPERLINK("#Проверка!"&amp;CELL("адрес",Проверка!AW626),РТУС!AW626),HYPERLINK("#РТУС!"&amp;CELL("адрес",Проверка!AW626),"###")))</f>
        <v>заполнить</v>
      </c>
      <c r="AX626" s="15" t="str">
        <f ca="1">IF(РТУС!AX626="",HYPERLINK("#РТУС!"&amp;CELL("адрес",Проверка!AX626),"заполнить"),IF(AND(LEN(РТУС!AX626)=5,РТУС!AX626&lt;TODAY()),HYPERLINK("#Проверка!"&amp;CELL("адрес",Проверка!AX626),РТУС!AX626),HYPERLINK("#РТУС!"&amp;CELL("адрес",Проверка!AX626),"###")))</f>
        <v>заполнить</v>
      </c>
      <c r="AY626" s="15" t="str">
        <f ca="1">IF(РТУС!AY626="",HYPERLINK("#РТУС!"&amp;CELL("адрес",Проверка!AY626),"заполнить"),IF(AND(LEN(РТУС!AY626)=5,РТУС!AY626&lt;TODAY()),HYPERLINK("#Проверка!"&amp;CELL("адрес",Проверка!AY626),РТУС!AY626),HYPERLINK("#РТУС!"&amp;CELL("адрес",Проверка!AY626),"###")))</f>
        <v>заполнить</v>
      </c>
    </row>
    <row r="627" spans="1:51" x14ac:dyDescent="0.25">
      <c r="A627" s="10" t="str">
        <f>РТУС!A627</f>
        <v>.</v>
      </c>
      <c r="B627" s="13" t="str">
        <f ca="1">IF(РТУС!B627="",HYPERLINK("#РТУС!"&amp;CELL("адрес",Проверка!B627),"заполнить"),IF(AND(LEN(РТУС!B627)=10,РТУС!B626=РТУС!B627),HYPERLINK("#Проверка!"&amp;CELL("адрес",Проверка!B627),РТУС!B627),HYPERLINK("#РТУС!"&amp;CELL("адрес",Проверка!B627),"###")))</f>
        <v>заполнить</v>
      </c>
      <c r="C627" s="13" t="str">
        <f ca="1">IF(РТУС!C627="",HYPERLINK("#РТУС!"&amp;CELL("адрес",Проверка!C627),"заполнить"),IF(AND(ISNUMBER(РТУС!C627)=TRUE,РТУС!C627&gt;0,РТУС!C626=РТУС!C627),HYPERLINK("#Проверка!"&amp;CELL("адрес",Проверка!C627),РТУС!C627),HYPERLINK("#РТУС!"&amp;CELL("адрес",Проверка!C627),"###")))</f>
        <v>заполнить</v>
      </c>
      <c r="D627" s="13" t="str">
        <f>IF(РТУС!D627="","",РТУС!D627)</f>
        <v/>
      </c>
      <c r="E627" s="13" t="str">
        <f ca="1">IF(РТУС!E627="",HYPERLINK("#РТУС!"&amp;CELL("адрес",Проверка!E627),"заполнить"),IF(РТУС!E626=РТУС!E627,HYPERLINK("#Проверка!"&amp;CELL("адрес",Проверка!E627),РТУС!E627),HYPERLINK("#РТУС!"&amp;CELL("адрес",Проверка!E627),"###")))</f>
        <v>заполнить</v>
      </c>
      <c r="F627" s="13" t="str">
        <f ca="1">IF(РТУС!F627="",HYPERLINK("#РТУС!"&amp;CELL("адрес",Проверка!F627),"заполнить"),HYPERLINK("#Проверка!"&amp;CELL("адрес",Проверка!F627),РТУС!F627))</f>
        <v>заполнить</v>
      </c>
      <c r="G627" s="20" t="str">
        <f ca="1">IF(РТУС!G627="",HYPERLINK("#РТУС!"&amp;CELL("адрес",Проверка!G627),"заполнить"),IF(РТУС!G627="1",HYPERLINK("#Проверка!"&amp;CELL("адрес",Проверка!G627),"1"),IF(AND(ISNUMBER(РТУС!G627)=TRUE,РТУС!G627&lt;=1,РТУС!G627&gt;0),IF(SUMIF(РТУС!$A$4:$A$1000,A627,РТУС!$G$4:$G$1000)=1,HYPERLINK("#Проверка!"&amp;CELL("адрес",Проверка!G627),РТУС!G627),HYPERLINK("#РТУС!"&amp;CELL("адрес",Проверка!G627),"сумма долей ≠ 1")),HYPERLINK("#РТУС!"&amp;CELL("адрес",Проверка!G627),"###"))))</f>
        <v>заполнить</v>
      </c>
      <c r="H627" s="13" t="str">
        <f ca="1">IF(РТУС!H627="",HYPERLINK("#РТУС!"&amp;CELL("адрес",Проверка!H627),"заполнить"),IF(OR(РТУС!H627="Юрлицо",РТУС!H627="Физлицо",РТУС!H627="ИП"),HYPERLINK("#Проверка!"&amp;CELL("адрес",Проверка!H627),РТУС!H627),HYPERLINK("#РТУС!"&amp;CELL("адрес",Проверка!H627),"###")))</f>
        <v>заполнить</v>
      </c>
      <c r="I627" s="13" t="str">
        <f ca="1">IF(OR(РТУС!H627="Юрлицо",РТУС!H627="ИП"),IF(РТУС!I627="",HYPERLINK("#РТУС!"&amp;CELL("адрес",Проверка!I627),"заполнить"),IF(OR(LEN(РТУС!I627)=10,LEN(РТУС!I627)=12),HYPERLINK("#Проверка!"&amp;CELL("адрес",Проверка!I627),РТУС!I627),HYPERLINK("#РТУС!"&amp;CELL("адрес",Проверка!I627),"###"))),"")</f>
        <v/>
      </c>
      <c r="J627" s="15" t="str">
        <f ca="1">IF(РТУС!J627="","",IF(AND(LEN(РТУС!J627)=5,РТУС!J627&lt;TODAY()),HYPERLINK("#Проверка!"&amp;CELL("адрес",Проверка!J627),РТУС!J627),HYPERLINK("#РТУС!"&amp;CELL("адрес",Проверка!J627),"###")))</f>
        <v/>
      </c>
      <c r="K627" s="13" t="str">
        <f>IF(РТУС!K627="","",РТУС!K627)</f>
        <v/>
      </c>
      <c r="L627" s="13" t="str">
        <f ca="1">IF(OR(РТУС!H627="Физлицо",РТУС!H627="ИП"),IF(РТУС!L627="",HYPERLINK("#РТУС!"&amp;CELL("адрес",Проверка!L627),"заполнить"),IF(OR(РТУС!L627="Загранпаспорт гражданина РФ",РТУС!L627="Паспорт гражданина РФ",РТУС!L627="Иностранный паспорт",РТУС!L627="Свидетельство о рождении",РТУС!L627="Вид на жительство"),HYPERLINK("#Проверка!"&amp;CELL("адрес",Проверка!L627),РТУС!L627),HYPERLINK("#РТУС!"&amp;CELL("адрес",Проверка!L627),"###"))),"")</f>
        <v/>
      </c>
      <c r="M627" s="13" t="str">
        <f ca="1">IF(AND(OR(РТУС!L627="Паспорт гражданина РФ",РТУС!L627="Свидетельство о рождении"),РТУС!M627=""),HYPERLINK("#РТУС!"&amp;CELL("адрес",Проверка!M627),"заполнить"),IF(РТУС!L627="Паспорт гражданина РФ",IF(LEN(РТУС!M627)=4,HYPERLINK("#Проверка!"&amp;CELL("адрес",Проверка!M627),РТУС!M627),HYPERLINK("#РТУС!"&amp;CELL("адрес",Проверка!M627),"###")),IF(РТУС!L627="Свидетельство о рождении",HYPERLINK("#Проверка!"&amp;CELL("адрес",Проверка!M627),РТУС!M627),"")))</f>
        <v/>
      </c>
      <c r="N627" s="13" t="str">
        <f ca="1">IF(РТУС!L627="","",IF(РТУС!N627="",HYPERLINK("#РТУС!"&amp;CELL("адрес",Проверка!N627),"заполнить"),IF(OR(РТУС!L627="Паспорт гражданина РФ",РТУС!L627="Свидетельство о рождении"),IF(LEN(РТУС!N627)=6,HYPERLINK("#Проверка!"&amp;CELL("адрес",Проверка!N627),РТУС!N627),HYPERLINK("#РТУС!"&amp;CELL("адрес",Проверка!N627),"###")),HYPERLINK("#Проверка!"&amp;CELL("адрес",Проверка!N627),РТУС!N627))))</f>
        <v/>
      </c>
      <c r="O627" s="15" t="str">
        <f ca="1">IF(РТУС!L627="","",IF(РТУС!O627="",HYPERLINK("#РТУС!"&amp;CELL("адрес",Проверка!O627),"заполнить"),IF(AND(LEN(РТУС!O627)=5,РТУС!O627&lt;TODAY()),IF(РТУС!L627="Свидетельство о рождении",IF(РТУС!O627&gt;EDATE(TODAY(),-168),HYPERLINK("#Проверка!"&amp;CELL("адрес",Проверка!O627),РТУС!O627),HYPERLINK("#РТУС!"&amp;CELL("адрес",Проверка!O627),"недействительно")),HYPERLINK("#Проверка!"&amp;CELL("адрес",Проверка!O627),РТУС!O627)),HYPERLINK("#РТУС!"&amp;CELL("адрес",Проверка!O627),"###"))))</f>
        <v/>
      </c>
      <c r="P627" s="21" t="str">
        <f ca="1">IF(РТУС!L627="Паспорт гражданина РФ",IF(РТУС!P627="",HYPERLINK("#РТУС!"&amp;CELL("адрес",Проверка!P627),"заполнить"),HYPERLINK("#Проверка!"&amp;CELL("адрес",Проверка!P627),РТУС!P627)),"")</f>
        <v/>
      </c>
      <c r="Q627" s="13" t="str">
        <f ca="1">IF(РТУС!L627="Паспорт гражданина РФ",IF(РТУС!Q627="",HYPERLINK("#РТУС!"&amp;CELL("адрес",Проверка!Q627),"заполнить"),IF(LEN(РТУС!Q627)=7,HYPERLINK("#Проверка!"&amp;CELL("адрес",Проверка!Q627),РТУС!Q627),HYPERLINK("#РТУС!"&amp;CELL("адрес",Проверка!Q627),"###"))),"")</f>
        <v/>
      </c>
      <c r="R627" s="13" t="str">
        <f ca="1">IF(РТУС!R627="",HYPERLINK("#РТУС!"&amp;CELL("адрес",Проверка!R627),"заполнить"),HYPERLINK("#Проверка!"&amp;CELL("адрес",Проверка!R627),РТУС!R627))</f>
        <v>заполнить</v>
      </c>
      <c r="S627" s="13" t="str">
        <f>IF(РТУС!S627="","",РТУС!S627)</f>
        <v/>
      </c>
      <c r="T627" s="13" t="str">
        <f>IF(РТУС!T627="","",РТУС!T627)</f>
        <v/>
      </c>
      <c r="U627" s="13" t="str">
        <f>IF(РТУС!U627="","",РТУС!U627)</f>
        <v/>
      </c>
      <c r="V627" s="13" t="str">
        <f ca="1">IF(РТУС!V627="",HYPERLINK("#РТУС!"&amp;CELL("адрес",Проверка!V627),"заполнить"),IF(OR(РТУС!V627="Договор участия в долевом строительстве",РТУС!V627="Предварительный договор участия в долевом строительстве",РТУС!V627="Определение Арбитражного суда",РТУС!V627="Решение суда общей юрисдикции",РТУС!V627="Иные договоры"),HYPERLINK("#Проверка!"&amp;CELL("адрес",Проверка!V627),РТУС!V627),HYPERLINK("#РТУС!"&amp;CELL("адрес",Проверка!V627),"###")))</f>
        <v>заполнить</v>
      </c>
      <c r="W627" s="13" t="str">
        <f ca="1">IF(РТУС!W627="",HYPERLINK("#РТУС!"&amp;CELL("адрес",Проверка!W627),"заполнить"),HYPERLINK("#Проверка!"&amp;CELL("адрес",Проверка!W627),РТУС!W627))</f>
        <v>заполнить</v>
      </c>
      <c r="X627" s="15" t="str">
        <f ca="1">IF(РТУС!X627="",HYPERLINK("#РТУС!"&amp;CELL("адрес",Проверка!X627),"заполнить"),IF(AND(LEN(РТУС!X627)=5,РТУС!X627&lt;TODAY()),HYPERLINK("#Проверка!"&amp;CELL("адрес",Проверка!X627),РТУС!X627),HYPERLINK("#РТУС!"&amp;CELL("адрес",Проверка!X627),"###")))</f>
        <v>заполнить</v>
      </c>
      <c r="Y627" s="13" t="str">
        <f>IF(РТУС!Y627="","",РТУС!Y627)</f>
        <v/>
      </c>
      <c r="Z627" s="15" t="str">
        <f ca="1">IF(РТУС!Z627="","",IF(AND(LEN(РТУС!Z627)=5,РТУС!Z627&lt;TODAY()),HYPERLINK("#Проверка!"&amp;CELL("адрес",Проверка!Z627),РТУС!Z627),HYPERLINK("#РТУС!"&amp;CELL("адрес",Проверка!Z627),"###")))</f>
        <v/>
      </c>
      <c r="AA627" s="18" t="str">
        <f ca="1">IF(РТУС!AA627="",HYPERLINK("#РТУС!"&amp;CELL("адрес",Проверка!AA627),"заполнить"),IF(ISNUMBER(РТУС!AA627)=TRUE,HYPERLINK("#Проверка!"&amp;CELL("адрес",Проверка!AA627),РТУС!AA627),HYPERLINK("#РТУС!"&amp;CELL("адрес",Проверка!AA627),"###")))</f>
        <v>заполнить</v>
      </c>
      <c r="AB627" s="18" t="str">
        <f ca="1">IF(РТУС!AB627="",HYPERLINK("#РТУС!"&amp;CELL("адрес",Проверка!AB627),"заполнить"),IF(ISNUMBER(РТУС!AB627)=TRUE,HYPERLINK("#Проверка!"&amp;CELL("адрес",Проверка!AB627),РТУС!AB627),HYPERLINK("#РТУС!"&amp;CELL("адрес",Проверка!AB627),"###")))</f>
        <v>заполнить</v>
      </c>
      <c r="AC627" s="18" t="str">
        <f ca="1">IF(РТУС!AC627="","",IF(ISNUMBER(РТУС!AC627)=TRUE,HYPERLINK("#Проверка!"&amp;CELL("адрес",Проверка!AC627),РТУС!AC627),HYPERLINK("#РТУС!"&amp;CELL("адрес",Проверка!AC627),"###")))</f>
        <v/>
      </c>
      <c r="AD627" s="18" t="str">
        <f ca="1">IF(РТУС!AD627="","",IF(ISNUMBER(РТУС!AD627)=TRUE,HYPERLINK("#Проверка!"&amp;CELL("адрес",Проверка!AD627),РТУС!AD627),HYPERLINK("#РТУС!"&amp;CELL("адрес",Проверка!AD627),"###")))</f>
        <v/>
      </c>
      <c r="AE627" s="13" t="str">
        <f>IF(РТУС!AE627="","",РТУС!AE627)</f>
        <v/>
      </c>
      <c r="AF627" s="15" t="str">
        <f ca="1">IF(РТУС!AE627="","",IF(РТУС!AF627="",HYPERLINK("#РТУС!"&amp;CELL("адрес",Проверка!AF627),"заполнить"),IF(AND(LEN(РТУС!AF627)=5,РТУС!AF627&lt;TODAY()),HYPERLINK("#Проверка!"&amp;CELL("адрес",Проверка!AF627),РТУС!AF627),HYPERLINK("#РТУС!"&amp;CELL("адрес",Проверка!AF627),"###"))))</f>
        <v/>
      </c>
      <c r="AG627" s="13"/>
      <c r="AH627" s="15" t="str">
        <f ca="1">IF(РТУС!AE627="","",IF(РТУС!AH627="",HYPERLINK("#РТУС!"&amp;CELL("адрес",Проверка!AH627),"заполнить"),IF(AND(LEN(РТУС!AH627)=5,РТУС!AH627&lt;TODAY()),HYPERLINK("#Проверка!"&amp;CELL("адрес",Проверка!AH627),РТУС!AH627),HYPERLINK("#РТУС!"&amp;CELL("адрес",Проверка!AH627),"###"))))</f>
        <v/>
      </c>
      <c r="AI627" s="15" t="str">
        <f ca="1">IF(РТУС!AE627="","",IF(РТУС!AI627="",HYPERLINK("#РТУС!"&amp;CELL("адрес",Проверка!AI627),"заполнить"),HYPERLINK("#Проверка!"&amp;CELL("адрес",Проверка!AI627),РТУС!AI627)))</f>
        <v/>
      </c>
      <c r="AJ627" s="13" t="str">
        <f ca="1">IF(РТУС!AE627="","",IF(РТУС!AJ627="",HYPERLINK("#РТУС!"&amp;CELL("адрес",Проверка!AJ627),"заполнить"),IF(OR(РТУС!AJ627="Юрлицо",РТУС!AJ627="Физлицо",РТУС!AJ627="ИП"),HYPERLINK("#Проверка!"&amp;CELL("адрес",Проверка!AJ627),РТУС!AJ627),HYPERLINK("#РТУС!"&amp;CELL("адрес",Проверка!AJ627),"###"))))</f>
        <v/>
      </c>
      <c r="AK627" s="13" t="str">
        <f ca="1">IF(РТУС!AK627="",HYPERLINK("#РТУС!"&amp;CELL("адрес",Проверка!AK627),"заполнить"),IF(OR(РТУС!AK627="Квартира",РТУС!AK627="Кладовая",РТУС!AK627="Машино-место",РТУС!AK627="Нежилое помещение"),HYPERLINK("#Проверка!"&amp;CELL("адрес",Проверка!AK627),РТУС!AK627),HYPERLINK("#РТУС!"&amp;CELL("адрес",Проверка!AK627),"###")))</f>
        <v>заполнить</v>
      </c>
      <c r="AL627" s="13" t="str">
        <f ca="1">IF(РТУС!AL627="",HYPERLINK("#РТУС!"&amp;CELL("адрес",Проверка!AL627),"заполнить"),HYPERLINK("#Проверка!"&amp;CELL("адрес",Проверка!AL627),РТУС!AL627))</f>
        <v>заполнить</v>
      </c>
      <c r="AM627" s="18" t="str">
        <f ca="1">IF(РТУС!AM627="",HYPERLINK("#РТУС!"&amp;CELL("адрес",Проверка!AM627),"заполнить"),IF(ISNUMBER(РТУС!AM627)=TRUE,IF(РТУС!AK627="Нежилое помещение",IF(РТУС!AM627&gt;7,HYPERLINK("#РТУС!"&amp;CELL("адрес",Проверка!AM627),"не больше 7 кв.м."),РТУС!AM627),HYPERLINK("#Проверка!"&amp;CELL("адрес",Проверка!AM627),РТУС!AM627)),HYPERLINK("#РТУС!"&amp;CELL("адрес",Проверка!AM627),"###")))</f>
        <v>заполнить</v>
      </c>
      <c r="AN627" s="13" t="str">
        <f ca="1">IF(РТУС!AN627="",HYPERLINK("#РТУС!"&amp;CELL("адрес",Проверка!AN627),"заполнить"),IF(OR(РТУС!AN627="Общая площадь помещения",РТУС!AN627="Общая приведенная площадь жилого помещения",РТУС!AN627="Общая площадь жилого помещения с учетом лоджий, балконов, террас и веранд"),HYPERLINK("#Проверка!"&amp;CELL("адрес",Проверка!AN627),РТУС!AN627),HYPERLINK("#РТУС!"&amp;CELL("адрес",Проверка!AN627),"###")))</f>
        <v>заполнить</v>
      </c>
      <c r="AO627" s="13" t="str">
        <f ca="1">IF(OR(РТУС!AK627="Квартира",РТУС!A627="Нежилое помещение"),IF(РТУС!AO627="",HYPERLINK("#РТУС!"&amp;CELL("адрес",Проверка!AO627),"заполнить"),IF(ISNUMBER(РТУС!AO627)=TRUE,HYPERLINK("#Проверка!"&amp;CELL("адрес",Проверка!AO627),РТУС!AO627),HYPERLINK("#РТУС!"&amp;CELL("адрес",Проверка!AO627),"###"))),"")</f>
        <v/>
      </c>
      <c r="AP627" s="13" t="str">
        <f>IF(РТУС!AP627="","",РТУС!AP627)</f>
        <v/>
      </c>
      <c r="AQ627" s="13" t="str">
        <f ca="1">IF(РТУС!AQ627="",HYPERLINK("#РТУС!"&amp;CELL("адрес",Проверка!AQ627),"заполнить"),HYPERLINK("#Проверка!"&amp;CELL("адрес",Проверка!AQ627),РТУС!AQ627))</f>
        <v>заполнить</v>
      </c>
      <c r="AR627" s="18" t="str">
        <f ca="1">IF(РТУС!AR627="",HYPERLINK("#РТУС!"&amp;CELL("адрес",Проверка!AR627),"заполнить"),IF(ISNUMBER(РТУС!AR627)=FALSE,HYPERLINK("#РТУС!"&amp;CELL("адрес",Проверка!AR627),"###"),IF(РТУС!G627="1",IF(РТУС!AB627=РТУС!AR627+РТУС!AU627,HYPERLINK("#Проверка!"&amp;CELL("адрес",Проверка!AR627),РТУС!AR627),HYPERLINK("#РТУС!"&amp;CELL("адрес",Проверка!AR627),"сверить суммы")),IF(РТУС!AB627=(SUMIF(РТУС!$A$4:$A$1000,A627,РТУС!$AR$4:$AR$1000)+SUMIF(РТУС!$A$4:$A$1000,A627,РТУС!$AU$4:$AU$1000)),HYPERLINK("#Проверка!"&amp;CELL("адрес",Проверка!AR627),РТУС!AR627),HYPERLINK("#РТУС!"&amp;CELL("адрес",Проверка!AR627),"сверить суммы")))))</f>
        <v>заполнить</v>
      </c>
      <c r="AS627" s="13" t="str">
        <f>IF(РТУС!AS627="","",РТУС!AS627)</f>
        <v/>
      </c>
      <c r="AT627" s="18" t="str">
        <f ca="1">IF(РТУС!AT627="",HYPERLINK("#РТУС!"&amp;CELL("адрес",Проверка!AT627),"заполнить"),IF(ISNUMBER(РТУС!AT627)=FALSE,HYPERLINK("#РТУС!"&amp;CELL("адрес",Проверка!AT627),"###"),IF(РТУС!AT627=РТУС!AR627,HYPERLINK("#Проверка!"&amp;CELL("адрес",Проверка!AT627),РТУС!AT627),HYPERLINK("#РТУС!"&amp;CELL("адрес",Проверка!AT627),"сверить суммы"))))</f>
        <v>заполнить</v>
      </c>
      <c r="AU627" s="18" t="str">
        <f ca="1">IF(РТУС!AU627="",HYPERLINK("#РТУС!"&amp;CELL("адрес",Проверка!AU627),"заполнить"),IF(ISNUMBER(РТУС!AU627)=FALSE,HYPERLINK("#РТУС!"&amp;CELL("адрес",Проверка!AU627),"###"),IF(РТУС!G627="1",IF(РТУС!AB627=РТУС!AR627+РТУС!AU627,HYPERLINK("#Проверка!"&amp;CELL("адрес",Проверка!AU627),РТУС!AU627),HYPERLINK("#РТУС!"&amp;CELL("адрес",Проверка!AU627),"сверить суммы")),IF(РТУС!AB627=(SUMIF(РТУС!$A$4:$A$1000,A627,РТУС!$AR$4:$AR$1000)+SUMIF(РТУС!$A$4:$A$1000,A627,РТУС!$AU$4:$AU$1000)),HYPERLINK("#Проверка!"&amp;CELL("адрес",Проверка!AU627),РТУС!AU627),HYPERLINK("#РТУС!"&amp;CELL("адрес",Проверка!AU627),"сверить суммы")))))</f>
        <v>заполнить</v>
      </c>
      <c r="AV627" s="13" t="str">
        <f ca="1">IF(РТУС!AV627="",HYPERLINK("#РТУС!"&amp;CELL("адрес",Проверка!AV627),"заполнить"),IF(OR(РТУС!AV627="Требование о передаче жилого помещения",РТУС!AV627="Требование о передаче машино-места",РТУС!AV627="Требования о передаче нежилого помещения",РТУС!AV627="Денежные требования"),HYPERLINK("#Проверка!"&amp;CELL("адрес",Проверка!AV627),РТУС!AV627),HYPERLINK("#РТУС!"&amp;CELL("адрес",Проверка!AV627),"###")))</f>
        <v>заполнить</v>
      </c>
      <c r="AW627" s="13" t="str">
        <f ca="1">IF(РТУС!AW627="",HYPERLINK("#РТУС!"&amp;CELL("адрес",Проверка!AW627),"заполнить"),IF(OR(РТУС!AW627="Включен в полном объеме",РТУС!AW627="Включен частично"),HYPERLINK("#Проверка!"&amp;CELL("адрес",Проверка!AW627),РТУС!AW627),HYPERLINK("#РТУС!"&amp;CELL("адрес",Проверка!AW627),"###")))</f>
        <v>заполнить</v>
      </c>
      <c r="AX627" s="15" t="str">
        <f ca="1">IF(РТУС!AX627="",HYPERLINK("#РТУС!"&amp;CELL("адрес",Проверка!AX627),"заполнить"),IF(AND(LEN(РТУС!AX627)=5,РТУС!AX627&lt;TODAY()),HYPERLINK("#Проверка!"&amp;CELL("адрес",Проверка!AX627),РТУС!AX627),HYPERLINK("#РТУС!"&amp;CELL("адрес",Проверка!AX627),"###")))</f>
        <v>заполнить</v>
      </c>
      <c r="AY627" s="15" t="str">
        <f ca="1">IF(РТУС!AY627="",HYPERLINK("#РТУС!"&amp;CELL("адрес",Проверка!AY627),"заполнить"),IF(AND(LEN(РТУС!AY627)=5,РТУС!AY627&lt;TODAY()),HYPERLINK("#Проверка!"&amp;CELL("адрес",Проверка!AY627),РТУС!AY627),HYPERLINK("#РТУС!"&amp;CELL("адрес",Проверка!AY627),"###")))</f>
        <v>заполнить</v>
      </c>
    </row>
    <row r="628" spans="1:51" x14ac:dyDescent="0.25">
      <c r="A628" s="10" t="str">
        <f>РТУС!A628</f>
        <v>.</v>
      </c>
      <c r="B628" s="13" t="str">
        <f ca="1">IF(РТУС!B628="",HYPERLINK("#РТУС!"&amp;CELL("адрес",Проверка!B628),"заполнить"),IF(AND(LEN(РТУС!B628)=10,РТУС!B627=РТУС!B628),HYPERLINK("#Проверка!"&amp;CELL("адрес",Проверка!B628),РТУС!B628),HYPERLINK("#РТУС!"&amp;CELL("адрес",Проверка!B628),"###")))</f>
        <v>заполнить</v>
      </c>
      <c r="C628" s="13" t="str">
        <f ca="1">IF(РТУС!C628="",HYPERLINK("#РТУС!"&amp;CELL("адрес",Проверка!C628),"заполнить"),IF(AND(ISNUMBER(РТУС!C628)=TRUE,РТУС!C628&gt;0,РТУС!C627=РТУС!C628),HYPERLINK("#Проверка!"&amp;CELL("адрес",Проверка!C628),РТУС!C628),HYPERLINK("#РТУС!"&amp;CELL("адрес",Проверка!C628),"###")))</f>
        <v>заполнить</v>
      </c>
      <c r="D628" s="13" t="str">
        <f>IF(РТУС!D628="","",РТУС!D628)</f>
        <v/>
      </c>
      <c r="E628" s="13" t="str">
        <f ca="1">IF(РТУС!E628="",HYPERLINK("#РТУС!"&amp;CELL("адрес",Проверка!E628),"заполнить"),IF(РТУС!E627=РТУС!E628,HYPERLINK("#Проверка!"&amp;CELL("адрес",Проверка!E628),РТУС!E628),HYPERLINK("#РТУС!"&amp;CELL("адрес",Проверка!E628),"###")))</f>
        <v>заполнить</v>
      </c>
      <c r="F628" s="13" t="str">
        <f ca="1">IF(РТУС!F628="",HYPERLINK("#РТУС!"&amp;CELL("адрес",Проверка!F628),"заполнить"),HYPERLINK("#Проверка!"&amp;CELL("адрес",Проверка!F628),РТУС!F628))</f>
        <v>заполнить</v>
      </c>
      <c r="G628" s="20" t="str">
        <f ca="1">IF(РТУС!G628="",HYPERLINK("#РТУС!"&amp;CELL("адрес",Проверка!G628),"заполнить"),IF(РТУС!G628="1",HYPERLINK("#Проверка!"&amp;CELL("адрес",Проверка!G628),"1"),IF(AND(ISNUMBER(РТУС!G628)=TRUE,РТУС!G628&lt;=1,РТУС!G628&gt;0),IF(SUMIF(РТУС!$A$4:$A$1000,A628,РТУС!$G$4:$G$1000)=1,HYPERLINK("#Проверка!"&amp;CELL("адрес",Проверка!G628),РТУС!G628),HYPERLINK("#РТУС!"&amp;CELL("адрес",Проверка!G628),"сумма долей ≠ 1")),HYPERLINK("#РТУС!"&amp;CELL("адрес",Проверка!G628),"###"))))</f>
        <v>заполнить</v>
      </c>
      <c r="H628" s="13" t="str">
        <f ca="1">IF(РТУС!H628="",HYPERLINK("#РТУС!"&amp;CELL("адрес",Проверка!H628),"заполнить"),IF(OR(РТУС!H628="Юрлицо",РТУС!H628="Физлицо",РТУС!H628="ИП"),HYPERLINK("#Проверка!"&amp;CELL("адрес",Проверка!H628),РТУС!H628),HYPERLINK("#РТУС!"&amp;CELL("адрес",Проверка!H628),"###")))</f>
        <v>заполнить</v>
      </c>
      <c r="I628" s="13" t="str">
        <f ca="1">IF(OR(РТУС!H628="Юрлицо",РТУС!H628="ИП"),IF(РТУС!I628="",HYPERLINK("#РТУС!"&amp;CELL("адрес",Проверка!I628),"заполнить"),IF(OR(LEN(РТУС!I628)=10,LEN(РТУС!I628)=12),HYPERLINK("#Проверка!"&amp;CELL("адрес",Проверка!I628),РТУС!I628),HYPERLINK("#РТУС!"&amp;CELL("адрес",Проверка!I628),"###"))),"")</f>
        <v/>
      </c>
      <c r="J628" s="15" t="str">
        <f ca="1">IF(РТУС!J628="","",IF(AND(LEN(РТУС!J628)=5,РТУС!J628&lt;TODAY()),HYPERLINK("#Проверка!"&amp;CELL("адрес",Проверка!J628),РТУС!J628),HYPERLINK("#РТУС!"&amp;CELL("адрес",Проверка!J628),"###")))</f>
        <v/>
      </c>
      <c r="K628" s="13" t="str">
        <f>IF(РТУС!K628="","",РТУС!K628)</f>
        <v/>
      </c>
      <c r="L628" s="13" t="str">
        <f ca="1">IF(OR(РТУС!H628="Физлицо",РТУС!H628="ИП"),IF(РТУС!L628="",HYPERLINK("#РТУС!"&amp;CELL("адрес",Проверка!L628),"заполнить"),IF(OR(РТУС!L628="Загранпаспорт гражданина РФ",РТУС!L628="Паспорт гражданина РФ",РТУС!L628="Иностранный паспорт",РТУС!L628="Свидетельство о рождении",РТУС!L628="Вид на жительство"),HYPERLINK("#Проверка!"&amp;CELL("адрес",Проверка!L628),РТУС!L628),HYPERLINK("#РТУС!"&amp;CELL("адрес",Проверка!L628),"###"))),"")</f>
        <v/>
      </c>
      <c r="M628" s="13" t="str">
        <f ca="1">IF(AND(OR(РТУС!L628="Паспорт гражданина РФ",РТУС!L628="Свидетельство о рождении"),РТУС!M628=""),HYPERLINK("#РТУС!"&amp;CELL("адрес",Проверка!M628),"заполнить"),IF(РТУС!L628="Паспорт гражданина РФ",IF(LEN(РТУС!M628)=4,HYPERLINK("#Проверка!"&amp;CELL("адрес",Проверка!M628),РТУС!M628),HYPERLINK("#РТУС!"&amp;CELL("адрес",Проверка!M628),"###")),IF(РТУС!L628="Свидетельство о рождении",HYPERLINK("#Проверка!"&amp;CELL("адрес",Проверка!M628),РТУС!M628),"")))</f>
        <v/>
      </c>
      <c r="N628" s="13" t="str">
        <f ca="1">IF(РТУС!L628="","",IF(РТУС!N628="",HYPERLINK("#РТУС!"&amp;CELL("адрес",Проверка!N628),"заполнить"),IF(OR(РТУС!L628="Паспорт гражданина РФ",РТУС!L628="Свидетельство о рождении"),IF(LEN(РТУС!N628)=6,HYPERLINK("#Проверка!"&amp;CELL("адрес",Проверка!N628),РТУС!N628),HYPERLINK("#РТУС!"&amp;CELL("адрес",Проверка!N628),"###")),HYPERLINK("#Проверка!"&amp;CELL("адрес",Проверка!N628),РТУС!N628))))</f>
        <v/>
      </c>
      <c r="O628" s="15" t="str">
        <f ca="1">IF(РТУС!L628="","",IF(РТУС!O628="",HYPERLINK("#РТУС!"&amp;CELL("адрес",Проверка!O628),"заполнить"),IF(AND(LEN(РТУС!O628)=5,РТУС!O628&lt;TODAY()),IF(РТУС!L628="Свидетельство о рождении",IF(РТУС!O628&gt;EDATE(TODAY(),-168),HYPERLINK("#Проверка!"&amp;CELL("адрес",Проверка!O628),РТУС!O628),HYPERLINK("#РТУС!"&amp;CELL("адрес",Проверка!O628),"недействительно")),HYPERLINK("#Проверка!"&amp;CELL("адрес",Проверка!O628),РТУС!O628)),HYPERLINK("#РТУС!"&amp;CELL("адрес",Проверка!O628),"###"))))</f>
        <v/>
      </c>
      <c r="P628" s="21" t="str">
        <f ca="1">IF(РТУС!L628="Паспорт гражданина РФ",IF(РТУС!P628="",HYPERLINK("#РТУС!"&amp;CELL("адрес",Проверка!P628),"заполнить"),HYPERLINK("#Проверка!"&amp;CELL("адрес",Проверка!P628),РТУС!P628)),"")</f>
        <v/>
      </c>
      <c r="Q628" s="13" t="str">
        <f ca="1">IF(РТУС!L628="Паспорт гражданина РФ",IF(РТУС!Q628="",HYPERLINK("#РТУС!"&amp;CELL("адрес",Проверка!Q628),"заполнить"),IF(LEN(РТУС!Q628)=7,HYPERLINK("#Проверка!"&amp;CELL("адрес",Проверка!Q628),РТУС!Q628),HYPERLINK("#РТУС!"&amp;CELL("адрес",Проверка!Q628),"###"))),"")</f>
        <v/>
      </c>
      <c r="R628" s="13" t="str">
        <f ca="1">IF(РТУС!R628="",HYPERLINK("#РТУС!"&amp;CELL("адрес",Проверка!R628),"заполнить"),HYPERLINK("#Проверка!"&amp;CELL("адрес",Проверка!R628),РТУС!R628))</f>
        <v>заполнить</v>
      </c>
      <c r="S628" s="13" t="str">
        <f>IF(РТУС!S628="","",РТУС!S628)</f>
        <v/>
      </c>
      <c r="T628" s="13" t="str">
        <f>IF(РТУС!T628="","",РТУС!T628)</f>
        <v/>
      </c>
      <c r="U628" s="13" t="str">
        <f>IF(РТУС!U628="","",РТУС!U628)</f>
        <v/>
      </c>
      <c r="V628" s="13" t="str">
        <f ca="1">IF(РТУС!V628="",HYPERLINK("#РТУС!"&amp;CELL("адрес",Проверка!V628),"заполнить"),IF(OR(РТУС!V628="Договор участия в долевом строительстве",РТУС!V628="Предварительный договор участия в долевом строительстве",РТУС!V628="Определение Арбитражного суда",РТУС!V628="Решение суда общей юрисдикции",РТУС!V628="Иные договоры"),HYPERLINK("#Проверка!"&amp;CELL("адрес",Проверка!V628),РТУС!V628),HYPERLINK("#РТУС!"&amp;CELL("адрес",Проверка!V628),"###")))</f>
        <v>заполнить</v>
      </c>
      <c r="W628" s="13" t="str">
        <f ca="1">IF(РТУС!W628="",HYPERLINK("#РТУС!"&amp;CELL("адрес",Проверка!W628),"заполнить"),HYPERLINK("#Проверка!"&amp;CELL("адрес",Проверка!W628),РТУС!W628))</f>
        <v>заполнить</v>
      </c>
      <c r="X628" s="15" t="str">
        <f ca="1">IF(РТУС!X628="",HYPERLINK("#РТУС!"&amp;CELL("адрес",Проверка!X628),"заполнить"),IF(AND(LEN(РТУС!X628)=5,РТУС!X628&lt;TODAY()),HYPERLINK("#Проверка!"&amp;CELL("адрес",Проверка!X628),РТУС!X628),HYPERLINK("#РТУС!"&amp;CELL("адрес",Проверка!X628),"###")))</f>
        <v>заполнить</v>
      </c>
      <c r="Y628" s="13" t="str">
        <f>IF(РТУС!Y628="","",РТУС!Y628)</f>
        <v/>
      </c>
      <c r="Z628" s="15" t="str">
        <f ca="1">IF(РТУС!Z628="","",IF(AND(LEN(РТУС!Z628)=5,РТУС!Z628&lt;TODAY()),HYPERLINK("#Проверка!"&amp;CELL("адрес",Проверка!Z628),РТУС!Z628),HYPERLINK("#РТУС!"&amp;CELL("адрес",Проверка!Z628),"###")))</f>
        <v/>
      </c>
      <c r="AA628" s="18" t="str">
        <f ca="1">IF(РТУС!AA628="",HYPERLINK("#РТУС!"&amp;CELL("адрес",Проверка!AA628),"заполнить"),IF(ISNUMBER(РТУС!AA628)=TRUE,HYPERLINK("#Проверка!"&amp;CELL("адрес",Проверка!AA628),РТУС!AA628),HYPERLINK("#РТУС!"&amp;CELL("адрес",Проверка!AA628),"###")))</f>
        <v>заполнить</v>
      </c>
      <c r="AB628" s="18" t="str">
        <f ca="1">IF(РТУС!AB628="",HYPERLINK("#РТУС!"&amp;CELL("адрес",Проверка!AB628),"заполнить"),IF(ISNUMBER(РТУС!AB628)=TRUE,HYPERLINK("#Проверка!"&amp;CELL("адрес",Проверка!AB628),РТУС!AB628),HYPERLINK("#РТУС!"&amp;CELL("адрес",Проверка!AB628),"###")))</f>
        <v>заполнить</v>
      </c>
      <c r="AC628" s="18" t="str">
        <f ca="1">IF(РТУС!AC628="","",IF(ISNUMBER(РТУС!AC628)=TRUE,HYPERLINK("#Проверка!"&amp;CELL("адрес",Проверка!AC628),РТУС!AC628),HYPERLINK("#РТУС!"&amp;CELL("адрес",Проверка!AC628),"###")))</f>
        <v/>
      </c>
      <c r="AD628" s="18" t="str">
        <f ca="1">IF(РТУС!AD628="","",IF(ISNUMBER(РТУС!AD628)=TRUE,HYPERLINK("#Проверка!"&amp;CELL("адрес",Проверка!AD628),РТУС!AD628),HYPERLINK("#РТУС!"&amp;CELL("адрес",Проверка!AD628),"###")))</f>
        <v/>
      </c>
      <c r="AE628" s="13" t="str">
        <f>IF(РТУС!AE628="","",РТУС!AE628)</f>
        <v/>
      </c>
      <c r="AF628" s="15" t="str">
        <f ca="1">IF(РТУС!AE628="","",IF(РТУС!AF628="",HYPERLINK("#РТУС!"&amp;CELL("адрес",Проверка!AF628),"заполнить"),IF(AND(LEN(РТУС!AF628)=5,РТУС!AF628&lt;TODAY()),HYPERLINK("#Проверка!"&amp;CELL("адрес",Проверка!AF628),РТУС!AF628),HYPERLINK("#РТУС!"&amp;CELL("адрес",Проверка!AF628),"###"))))</f>
        <v/>
      </c>
      <c r="AG628" s="13"/>
      <c r="AH628" s="15" t="str">
        <f ca="1">IF(РТУС!AE628="","",IF(РТУС!AH628="",HYPERLINK("#РТУС!"&amp;CELL("адрес",Проверка!AH628),"заполнить"),IF(AND(LEN(РТУС!AH628)=5,РТУС!AH628&lt;TODAY()),HYPERLINK("#Проверка!"&amp;CELL("адрес",Проверка!AH628),РТУС!AH628),HYPERLINK("#РТУС!"&amp;CELL("адрес",Проверка!AH628),"###"))))</f>
        <v/>
      </c>
      <c r="AI628" s="15" t="str">
        <f ca="1">IF(РТУС!AE628="","",IF(РТУС!AI628="",HYPERLINK("#РТУС!"&amp;CELL("адрес",Проверка!AI628),"заполнить"),HYPERLINK("#Проверка!"&amp;CELL("адрес",Проверка!AI628),РТУС!AI628)))</f>
        <v/>
      </c>
      <c r="AJ628" s="13" t="str">
        <f ca="1">IF(РТУС!AE628="","",IF(РТУС!AJ628="",HYPERLINK("#РТУС!"&amp;CELL("адрес",Проверка!AJ628),"заполнить"),IF(OR(РТУС!AJ628="Юрлицо",РТУС!AJ628="Физлицо",РТУС!AJ628="ИП"),HYPERLINK("#Проверка!"&amp;CELL("адрес",Проверка!AJ628),РТУС!AJ628),HYPERLINK("#РТУС!"&amp;CELL("адрес",Проверка!AJ628),"###"))))</f>
        <v/>
      </c>
      <c r="AK628" s="13" t="str">
        <f ca="1">IF(РТУС!AK628="",HYPERLINK("#РТУС!"&amp;CELL("адрес",Проверка!AK628),"заполнить"),IF(OR(РТУС!AK628="Квартира",РТУС!AK628="Кладовая",РТУС!AK628="Машино-место",РТУС!AK628="Нежилое помещение"),HYPERLINK("#Проверка!"&amp;CELL("адрес",Проверка!AK628),РТУС!AK628),HYPERLINK("#РТУС!"&amp;CELL("адрес",Проверка!AK628),"###")))</f>
        <v>заполнить</v>
      </c>
      <c r="AL628" s="13" t="str">
        <f ca="1">IF(РТУС!AL628="",HYPERLINK("#РТУС!"&amp;CELL("адрес",Проверка!AL628),"заполнить"),HYPERLINK("#Проверка!"&amp;CELL("адрес",Проверка!AL628),РТУС!AL628))</f>
        <v>заполнить</v>
      </c>
      <c r="AM628" s="18" t="str">
        <f ca="1">IF(РТУС!AM628="",HYPERLINK("#РТУС!"&amp;CELL("адрес",Проверка!AM628),"заполнить"),IF(ISNUMBER(РТУС!AM628)=TRUE,IF(РТУС!AK628="Нежилое помещение",IF(РТУС!AM628&gt;7,HYPERLINK("#РТУС!"&amp;CELL("адрес",Проверка!AM628),"не больше 7 кв.м."),РТУС!AM628),HYPERLINK("#Проверка!"&amp;CELL("адрес",Проверка!AM628),РТУС!AM628)),HYPERLINK("#РТУС!"&amp;CELL("адрес",Проверка!AM628),"###")))</f>
        <v>заполнить</v>
      </c>
      <c r="AN628" s="13" t="str">
        <f ca="1">IF(РТУС!AN628="",HYPERLINK("#РТУС!"&amp;CELL("адрес",Проверка!AN628),"заполнить"),IF(OR(РТУС!AN628="Общая площадь помещения",РТУС!AN628="Общая приведенная площадь жилого помещения",РТУС!AN628="Общая площадь жилого помещения с учетом лоджий, балконов, террас и веранд"),HYPERLINK("#Проверка!"&amp;CELL("адрес",Проверка!AN628),РТУС!AN628),HYPERLINK("#РТУС!"&amp;CELL("адрес",Проверка!AN628),"###")))</f>
        <v>заполнить</v>
      </c>
      <c r="AO628" s="13" t="str">
        <f ca="1">IF(OR(РТУС!AK628="Квартира",РТУС!A628="Нежилое помещение"),IF(РТУС!AO628="",HYPERLINK("#РТУС!"&amp;CELL("адрес",Проверка!AO628),"заполнить"),IF(ISNUMBER(РТУС!AO628)=TRUE,HYPERLINK("#Проверка!"&amp;CELL("адрес",Проверка!AO628),РТУС!AO628),HYPERLINK("#РТУС!"&amp;CELL("адрес",Проверка!AO628),"###"))),"")</f>
        <v/>
      </c>
      <c r="AP628" s="13" t="str">
        <f>IF(РТУС!AP628="","",РТУС!AP628)</f>
        <v/>
      </c>
      <c r="AQ628" s="13" t="str">
        <f ca="1">IF(РТУС!AQ628="",HYPERLINK("#РТУС!"&amp;CELL("адрес",Проверка!AQ628),"заполнить"),HYPERLINK("#Проверка!"&amp;CELL("адрес",Проверка!AQ628),РТУС!AQ628))</f>
        <v>заполнить</v>
      </c>
      <c r="AR628" s="18" t="str">
        <f ca="1">IF(РТУС!AR628="",HYPERLINK("#РТУС!"&amp;CELL("адрес",Проверка!AR628),"заполнить"),IF(ISNUMBER(РТУС!AR628)=FALSE,HYPERLINK("#РТУС!"&amp;CELL("адрес",Проверка!AR628),"###"),IF(РТУС!G628="1",IF(РТУС!AB628=РТУС!AR628+РТУС!AU628,HYPERLINK("#Проверка!"&amp;CELL("адрес",Проверка!AR628),РТУС!AR628),HYPERLINK("#РТУС!"&amp;CELL("адрес",Проверка!AR628),"сверить суммы")),IF(РТУС!AB628=(SUMIF(РТУС!$A$4:$A$1000,A628,РТУС!$AR$4:$AR$1000)+SUMIF(РТУС!$A$4:$A$1000,A628,РТУС!$AU$4:$AU$1000)),HYPERLINK("#Проверка!"&amp;CELL("адрес",Проверка!AR628),РТУС!AR628),HYPERLINK("#РТУС!"&amp;CELL("адрес",Проверка!AR628),"сверить суммы")))))</f>
        <v>заполнить</v>
      </c>
      <c r="AS628" s="13" t="str">
        <f>IF(РТУС!AS628="","",РТУС!AS628)</f>
        <v/>
      </c>
      <c r="AT628" s="18" t="str">
        <f ca="1">IF(РТУС!AT628="",HYPERLINK("#РТУС!"&amp;CELL("адрес",Проверка!AT628),"заполнить"),IF(ISNUMBER(РТУС!AT628)=FALSE,HYPERLINK("#РТУС!"&amp;CELL("адрес",Проверка!AT628),"###"),IF(РТУС!AT628=РТУС!AR628,HYPERLINK("#Проверка!"&amp;CELL("адрес",Проверка!AT628),РТУС!AT628),HYPERLINK("#РТУС!"&amp;CELL("адрес",Проверка!AT628),"сверить суммы"))))</f>
        <v>заполнить</v>
      </c>
      <c r="AU628" s="18" t="str">
        <f ca="1">IF(РТУС!AU628="",HYPERLINK("#РТУС!"&amp;CELL("адрес",Проверка!AU628),"заполнить"),IF(ISNUMBER(РТУС!AU628)=FALSE,HYPERLINK("#РТУС!"&amp;CELL("адрес",Проверка!AU628),"###"),IF(РТУС!G628="1",IF(РТУС!AB628=РТУС!AR628+РТУС!AU628,HYPERLINK("#Проверка!"&amp;CELL("адрес",Проверка!AU628),РТУС!AU628),HYPERLINK("#РТУС!"&amp;CELL("адрес",Проверка!AU628),"сверить суммы")),IF(РТУС!AB628=(SUMIF(РТУС!$A$4:$A$1000,A628,РТУС!$AR$4:$AR$1000)+SUMIF(РТУС!$A$4:$A$1000,A628,РТУС!$AU$4:$AU$1000)),HYPERLINK("#Проверка!"&amp;CELL("адрес",Проверка!AU628),РТУС!AU628),HYPERLINK("#РТУС!"&amp;CELL("адрес",Проверка!AU628),"сверить суммы")))))</f>
        <v>заполнить</v>
      </c>
      <c r="AV628" s="13" t="str">
        <f ca="1">IF(РТУС!AV628="",HYPERLINK("#РТУС!"&amp;CELL("адрес",Проверка!AV628),"заполнить"),IF(OR(РТУС!AV628="Требование о передаче жилого помещения",РТУС!AV628="Требование о передаче машино-места",РТУС!AV628="Требования о передаче нежилого помещения",РТУС!AV628="Денежные требования"),HYPERLINK("#Проверка!"&amp;CELL("адрес",Проверка!AV628),РТУС!AV628),HYPERLINK("#РТУС!"&amp;CELL("адрес",Проверка!AV628),"###")))</f>
        <v>заполнить</v>
      </c>
      <c r="AW628" s="13" t="str">
        <f ca="1">IF(РТУС!AW628="",HYPERLINK("#РТУС!"&amp;CELL("адрес",Проверка!AW628),"заполнить"),IF(OR(РТУС!AW628="Включен в полном объеме",РТУС!AW628="Включен частично"),HYPERLINK("#Проверка!"&amp;CELL("адрес",Проверка!AW628),РТУС!AW628),HYPERLINK("#РТУС!"&amp;CELL("адрес",Проверка!AW628),"###")))</f>
        <v>заполнить</v>
      </c>
      <c r="AX628" s="15" t="str">
        <f ca="1">IF(РТУС!AX628="",HYPERLINK("#РТУС!"&amp;CELL("адрес",Проверка!AX628),"заполнить"),IF(AND(LEN(РТУС!AX628)=5,РТУС!AX628&lt;TODAY()),HYPERLINK("#Проверка!"&amp;CELL("адрес",Проверка!AX628),РТУС!AX628),HYPERLINK("#РТУС!"&amp;CELL("адрес",Проверка!AX628),"###")))</f>
        <v>заполнить</v>
      </c>
      <c r="AY628" s="15" t="str">
        <f ca="1">IF(РТУС!AY628="",HYPERLINK("#РТУС!"&amp;CELL("адрес",Проверка!AY628),"заполнить"),IF(AND(LEN(РТУС!AY628)=5,РТУС!AY628&lt;TODAY()),HYPERLINK("#Проверка!"&amp;CELL("адрес",Проверка!AY628),РТУС!AY628),HYPERLINK("#РТУС!"&amp;CELL("адрес",Проверка!AY628),"###")))</f>
        <v>заполнить</v>
      </c>
    </row>
    <row r="629" spans="1:51" x14ac:dyDescent="0.25">
      <c r="A629" s="10" t="str">
        <f>РТУС!A629</f>
        <v>.</v>
      </c>
      <c r="B629" s="13" t="str">
        <f ca="1">IF(РТУС!B629="",HYPERLINK("#РТУС!"&amp;CELL("адрес",Проверка!B629),"заполнить"),IF(AND(LEN(РТУС!B629)=10,РТУС!B628=РТУС!B629),HYPERLINK("#Проверка!"&amp;CELL("адрес",Проверка!B629),РТУС!B629),HYPERLINK("#РТУС!"&amp;CELL("адрес",Проверка!B629),"###")))</f>
        <v>заполнить</v>
      </c>
      <c r="C629" s="13" t="str">
        <f ca="1">IF(РТУС!C629="",HYPERLINK("#РТУС!"&amp;CELL("адрес",Проверка!C629),"заполнить"),IF(AND(ISNUMBER(РТУС!C629)=TRUE,РТУС!C629&gt;0,РТУС!C628=РТУС!C629),HYPERLINK("#Проверка!"&amp;CELL("адрес",Проверка!C629),РТУС!C629),HYPERLINK("#РТУС!"&amp;CELL("адрес",Проверка!C629),"###")))</f>
        <v>заполнить</v>
      </c>
      <c r="D629" s="13" t="str">
        <f>IF(РТУС!D629="","",РТУС!D629)</f>
        <v/>
      </c>
      <c r="E629" s="13" t="str">
        <f ca="1">IF(РТУС!E629="",HYPERLINK("#РТУС!"&amp;CELL("адрес",Проверка!E629),"заполнить"),IF(РТУС!E628=РТУС!E629,HYPERLINK("#Проверка!"&amp;CELL("адрес",Проверка!E629),РТУС!E629),HYPERLINK("#РТУС!"&amp;CELL("адрес",Проверка!E629),"###")))</f>
        <v>заполнить</v>
      </c>
      <c r="F629" s="13" t="str">
        <f ca="1">IF(РТУС!F629="",HYPERLINK("#РТУС!"&amp;CELL("адрес",Проверка!F629),"заполнить"),HYPERLINK("#Проверка!"&amp;CELL("адрес",Проверка!F629),РТУС!F629))</f>
        <v>заполнить</v>
      </c>
      <c r="G629" s="20" t="str">
        <f ca="1">IF(РТУС!G629="",HYPERLINK("#РТУС!"&amp;CELL("адрес",Проверка!G629),"заполнить"),IF(РТУС!G629="1",HYPERLINK("#Проверка!"&amp;CELL("адрес",Проверка!G629),"1"),IF(AND(ISNUMBER(РТУС!G629)=TRUE,РТУС!G629&lt;=1,РТУС!G629&gt;0),IF(SUMIF(РТУС!$A$4:$A$1000,A629,РТУС!$G$4:$G$1000)=1,HYPERLINK("#Проверка!"&amp;CELL("адрес",Проверка!G629),РТУС!G629),HYPERLINK("#РТУС!"&amp;CELL("адрес",Проверка!G629),"сумма долей ≠ 1")),HYPERLINK("#РТУС!"&amp;CELL("адрес",Проверка!G629),"###"))))</f>
        <v>заполнить</v>
      </c>
      <c r="H629" s="13" t="str">
        <f ca="1">IF(РТУС!H629="",HYPERLINK("#РТУС!"&amp;CELL("адрес",Проверка!H629),"заполнить"),IF(OR(РТУС!H629="Юрлицо",РТУС!H629="Физлицо",РТУС!H629="ИП"),HYPERLINK("#Проверка!"&amp;CELL("адрес",Проверка!H629),РТУС!H629),HYPERLINK("#РТУС!"&amp;CELL("адрес",Проверка!H629),"###")))</f>
        <v>заполнить</v>
      </c>
      <c r="I629" s="13" t="str">
        <f ca="1">IF(OR(РТУС!H629="Юрлицо",РТУС!H629="ИП"),IF(РТУС!I629="",HYPERLINK("#РТУС!"&amp;CELL("адрес",Проверка!I629),"заполнить"),IF(OR(LEN(РТУС!I629)=10,LEN(РТУС!I629)=12),HYPERLINK("#Проверка!"&amp;CELL("адрес",Проверка!I629),РТУС!I629),HYPERLINK("#РТУС!"&amp;CELL("адрес",Проверка!I629),"###"))),"")</f>
        <v/>
      </c>
      <c r="J629" s="15" t="str">
        <f ca="1">IF(РТУС!J629="","",IF(AND(LEN(РТУС!J629)=5,РТУС!J629&lt;TODAY()),HYPERLINK("#Проверка!"&amp;CELL("адрес",Проверка!J629),РТУС!J629),HYPERLINK("#РТУС!"&amp;CELL("адрес",Проверка!J629),"###")))</f>
        <v/>
      </c>
      <c r="K629" s="13" t="str">
        <f>IF(РТУС!K629="","",РТУС!K629)</f>
        <v/>
      </c>
      <c r="L629" s="13" t="str">
        <f ca="1">IF(OR(РТУС!H629="Физлицо",РТУС!H629="ИП"),IF(РТУС!L629="",HYPERLINK("#РТУС!"&amp;CELL("адрес",Проверка!L629),"заполнить"),IF(OR(РТУС!L629="Загранпаспорт гражданина РФ",РТУС!L629="Паспорт гражданина РФ",РТУС!L629="Иностранный паспорт",РТУС!L629="Свидетельство о рождении",РТУС!L629="Вид на жительство"),HYPERLINK("#Проверка!"&amp;CELL("адрес",Проверка!L629),РТУС!L629),HYPERLINK("#РТУС!"&amp;CELL("адрес",Проверка!L629),"###"))),"")</f>
        <v/>
      </c>
      <c r="M629" s="13" t="str">
        <f ca="1">IF(AND(OR(РТУС!L629="Паспорт гражданина РФ",РТУС!L629="Свидетельство о рождении"),РТУС!M629=""),HYPERLINK("#РТУС!"&amp;CELL("адрес",Проверка!M629),"заполнить"),IF(РТУС!L629="Паспорт гражданина РФ",IF(LEN(РТУС!M629)=4,HYPERLINK("#Проверка!"&amp;CELL("адрес",Проверка!M629),РТУС!M629),HYPERLINK("#РТУС!"&amp;CELL("адрес",Проверка!M629),"###")),IF(РТУС!L629="Свидетельство о рождении",HYPERLINK("#Проверка!"&amp;CELL("адрес",Проверка!M629),РТУС!M629),"")))</f>
        <v/>
      </c>
      <c r="N629" s="13" t="str">
        <f ca="1">IF(РТУС!L629="","",IF(РТУС!N629="",HYPERLINK("#РТУС!"&amp;CELL("адрес",Проверка!N629),"заполнить"),IF(OR(РТУС!L629="Паспорт гражданина РФ",РТУС!L629="Свидетельство о рождении"),IF(LEN(РТУС!N629)=6,HYPERLINK("#Проверка!"&amp;CELL("адрес",Проверка!N629),РТУС!N629),HYPERLINK("#РТУС!"&amp;CELL("адрес",Проверка!N629),"###")),HYPERLINK("#Проверка!"&amp;CELL("адрес",Проверка!N629),РТУС!N629))))</f>
        <v/>
      </c>
      <c r="O629" s="15" t="str">
        <f ca="1">IF(РТУС!L629="","",IF(РТУС!O629="",HYPERLINK("#РТУС!"&amp;CELL("адрес",Проверка!O629),"заполнить"),IF(AND(LEN(РТУС!O629)=5,РТУС!O629&lt;TODAY()),IF(РТУС!L629="Свидетельство о рождении",IF(РТУС!O629&gt;EDATE(TODAY(),-168),HYPERLINK("#Проверка!"&amp;CELL("адрес",Проверка!O629),РТУС!O629),HYPERLINK("#РТУС!"&amp;CELL("адрес",Проверка!O629),"недействительно")),HYPERLINK("#Проверка!"&amp;CELL("адрес",Проверка!O629),РТУС!O629)),HYPERLINK("#РТУС!"&amp;CELL("адрес",Проверка!O629),"###"))))</f>
        <v/>
      </c>
      <c r="P629" s="21" t="str">
        <f ca="1">IF(РТУС!L629="Паспорт гражданина РФ",IF(РТУС!P629="",HYPERLINK("#РТУС!"&amp;CELL("адрес",Проверка!P629),"заполнить"),HYPERLINK("#Проверка!"&amp;CELL("адрес",Проверка!P629),РТУС!P629)),"")</f>
        <v/>
      </c>
      <c r="Q629" s="13" t="str">
        <f ca="1">IF(РТУС!L629="Паспорт гражданина РФ",IF(РТУС!Q629="",HYPERLINK("#РТУС!"&amp;CELL("адрес",Проверка!Q629),"заполнить"),IF(LEN(РТУС!Q629)=7,HYPERLINK("#Проверка!"&amp;CELL("адрес",Проверка!Q629),РТУС!Q629),HYPERLINK("#РТУС!"&amp;CELL("адрес",Проверка!Q629),"###"))),"")</f>
        <v/>
      </c>
      <c r="R629" s="13" t="str">
        <f ca="1">IF(РТУС!R629="",HYPERLINK("#РТУС!"&amp;CELL("адрес",Проверка!R629),"заполнить"),HYPERLINK("#Проверка!"&amp;CELL("адрес",Проверка!R629),РТУС!R629))</f>
        <v>заполнить</v>
      </c>
      <c r="S629" s="13" t="str">
        <f>IF(РТУС!S629="","",РТУС!S629)</f>
        <v/>
      </c>
      <c r="T629" s="13" t="str">
        <f>IF(РТУС!T629="","",РТУС!T629)</f>
        <v/>
      </c>
      <c r="U629" s="13" t="str">
        <f>IF(РТУС!U629="","",РТУС!U629)</f>
        <v/>
      </c>
      <c r="V629" s="13" t="str">
        <f ca="1">IF(РТУС!V629="",HYPERLINK("#РТУС!"&amp;CELL("адрес",Проверка!V629),"заполнить"),IF(OR(РТУС!V629="Договор участия в долевом строительстве",РТУС!V629="Предварительный договор участия в долевом строительстве",РТУС!V629="Определение Арбитражного суда",РТУС!V629="Решение суда общей юрисдикции",РТУС!V629="Иные договоры"),HYPERLINK("#Проверка!"&amp;CELL("адрес",Проверка!V629),РТУС!V629),HYPERLINK("#РТУС!"&amp;CELL("адрес",Проверка!V629),"###")))</f>
        <v>заполнить</v>
      </c>
      <c r="W629" s="13" t="str">
        <f ca="1">IF(РТУС!W629="",HYPERLINK("#РТУС!"&amp;CELL("адрес",Проверка!W629),"заполнить"),HYPERLINK("#Проверка!"&amp;CELL("адрес",Проверка!W629),РТУС!W629))</f>
        <v>заполнить</v>
      </c>
      <c r="X629" s="15" t="str">
        <f ca="1">IF(РТУС!X629="",HYPERLINK("#РТУС!"&amp;CELL("адрес",Проверка!X629),"заполнить"),IF(AND(LEN(РТУС!X629)=5,РТУС!X629&lt;TODAY()),HYPERLINK("#Проверка!"&amp;CELL("адрес",Проверка!X629),РТУС!X629),HYPERLINK("#РТУС!"&amp;CELL("адрес",Проверка!X629),"###")))</f>
        <v>заполнить</v>
      </c>
      <c r="Y629" s="13" t="str">
        <f>IF(РТУС!Y629="","",РТУС!Y629)</f>
        <v/>
      </c>
      <c r="Z629" s="15" t="str">
        <f ca="1">IF(РТУС!Z629="","",IF(AND(LEN(РТУС!Z629)=5,РТУС!Z629&lt;TODAY()),HYPERLINK("#Проверка!"&amp;CELL("адрес",Проверка!Z629),РТУС!Z629),HYPERLINK("#РТУС!"&amp;CELL("адрес",Проверка!Z629),"###")))</f>
        <v/>
      </c>
      <c r="AA629" s="18" t="str">
        <f ca="1">IF(РТУС!AA629="",HYPERLINK("#РТУС!"&amp;CELL("адрес",Проверка!AA629),"заполнить"),IF(ISNUMBER(РТУС!AA629)=TRUE,HYPERLINK("#Проверка!"&amp;CELL("адрес",Проверка!AA629),РТУС!AA629),HYPERLINK("#РТУС!"&amp;CELL("адрес",Проверка!AA629),"###")))</f>
        <v>заполнить</v>
      </c>
      <c r="AB629" s="18" t="str">
        <f ca="1">IF(РТУС!AB629="",HYPERLINK("#РТУС!"&amp;CELL("адрес",Проверка!AB629),"заполнить"),IF(ISNUMBER(РТУС!AB629)=TRUE,HYPERLINK("#Проверка!"&amp;CELL("адрес",Проверка!AB629),РТУС!AB629),HYPERLINK("#РТУС!"&amp;CELL("адрес",Проверка!AB629),"###")))</f>
        <v>заполнить</v>
      </c>
      <c r="AC629" s="18" t="str">
        <f ca="1">IF(РТУС!AC629="","",IF(ISNUMBER(РТУС!AC629)=TRUE,HYPERLINK("#Проверка!"&amp;CELL("адрес",Проверка!AC629),РТУС!AC629),HYPERLINK("#РТУС!"&amp;CELL("адрес",Проверка!AC629),"###")))</f>
        <v/>
      </c>
      <c r="AD629" s="18" t="str">
        <f ca="1">IF(РТУС!AD629="","",IF(ISNUMBER(РТУС!AD629)=TRUE,HYPERLINK("#Проверка!"&amp;CELL("адрес",Проверка!AD629),РТУС!AD629),HYPERLINK("#РТУС!"&amp;CELL("адрес",Проверка!AD629),"###")))</f>
        <v/>
      </c>
      <c r="AE629" s="13" t="str">
        <f>IF(РТУС!AE629="","",РТУС!AE629)</f>
        <v/>
      </c>
      <c r="AF629" s="15" t="str">
        <f ca="1">IF(РТУС!AE629="","",IF(РТУС!AF629="",HYPERLINK("#РТУС!"&amp;CELL("адрес",Проверка!AF629),"заполнить"),IF(AND(LEN(РТУС!AF629)=5,РТУС!AF629&lt;TODAY()),HYPERLINK("#Проверка!"&amp;CELL("адрес",Проверка!AF629),РТУС!AF629),HYPERLINK("#РТУС!"&amp;CELL("адрес",Проверка!AF629),"###"))))</f>
        <v/>
      </c>
      <c r="AG629" s="13"/>
      <c r="AH629" s="15" t="str">
        <f ca="1">IF(РТУС!AE629="","",IF(РТУС!AH629="",HYPERLINK("#РТУС!"&amp;CELL("адрес",Проверка!AH629),"заполнить"),IF(AND(LEN(РТУС!AH629)=5,РТУС!AH629&lt;TODAY()),HYPERLINK("#Проверка!"&amp;CELL("адрес",Проверка!AH629),РТУС!AH629),HYPERLINK("#РТУС!"&amp;CELL("адрес",Проверка!AH629),"###"))))</f>
        <v/>
      </c>
      <c r="AI629" s="15" t="str">
        <f ca="1">IF(РТУС!AE629="","",IF(РТУС!AI629="",HYPERLINK("#РТУС!"&amp;CELL("адрес",Проверка!AI629),"заполнить"),HYPERLINK("#Проверка!"&amp;CELL("адрес",Проверка!AI629),РТУС!AI629)))</f>
        <v/>
      </c>
      <c r="AJ629" s="13" t="str">
        <f ca="1">IF(РТУС!AE629="","",IF(РТУС!AJ629="",HYPERLINK("#РТУС!"&amp;CELL("адрес",Проверка!AJ629),"заполнить"),IF(OR(РТУС!AJ629="Юрлицо",РТУС!AJ629="Физлицо",РТУС!AJ629="ИП"),HYPERLINK("#Проверка!"&amp;CELL("адрес",Проверка!AJ629),РТУС!AJ629),HYPERLINK("#РТУС!"&amp;CELL("адрес",Проверка!AJ629),"###"))))</f>
        <v/>
      </c>
      <c r="AK629" s="13" t="str">
        <f ca="1">IF(РТУС!AK629="",HYPERLINK("#РТУС!"&amp;CELL("адрес",Проверка!AK629),"заполнить"),IF(OR(РТУС!AK629="Квартира",РТУС!AK629="Кладовая",РТУС!AK629="Машино-место",РТУС!AK629="Нежилое помещение"),HYPERLINK("#Проверка!"&amp;CELL("адрес",Проверка!AK629),РТУС!AK629),HYPERLINK("#РТУС!"&amp;CELL("адрес",Проверка!AK629),"###")))</f>
        <v>заполнить</v>
      </c>
      <c r="AL629" s="13" t="str">
        <f ca="1">IF(РТУС!AL629="",HYPERLINK("#РТУС!"&amp;CELL("адрес",Проверка!AL629),"заполнить"),HYPERLINK("#Проверка!"&amp;CELL("адрес",Проверка!AL629),РТУС!AL629))</f>
        <v>заполнить</v>
      </c>
      <c r="AM629" s="18" t="str">
        <f ca="1">IF(РТУС!AM629="",HYPERLINK("#РТУС!"&amp;CELL("адрес",Проверка!AM629),"заполнить"),IF(ISNUMBER(РТУС!AM629)=TRUE,IF(РТУС!AK629="Нежилое помещение",IF(РТУС!AM629&gt;7,HYPERLINK("#РТУС!"&amp;CELL("адрес",Проверка!AM629),"не больше 7 кв.м."),РТУС!AM629),HYPERLINK("#Проверка!"&amp;CELL("адрес",Проверка!AM629),РТУС!AM629)),HYPERLINK("#РТУС!"&amp;CELL("адрес",Проверка!AM629),"###")))</f>
        <v>заполнить</v>
      </c>
      <c r="AN629" s="13" t="str">
        <f ca="1">IF(РТУС!AN629="",HYPERLINK("#РТУС!"&amp;CELL("адрес",Проверка!AN629),"заполнить"),IF(OR(РТУС!AN629="Общая площадь помещения",РТУС!AN629="Общая приведенная площадь жилого помещения",РТУС!AN629="Общая площадь жилого помещения с учетом лоджий, балконов, террас и веранд"),HYPERLINK("#Проверка!"&amp;CELL("адрес",Проверка!AN629),РТУС!AN629),HYPERLINK("#РТУС!"&amp;CELL("адрес",Проверка!AN629),"###")))</f>
        <v>заполнить</v>
      </c>
      <c r="AO629" s="13" t="str">
        <f ca="1">IF(OR(РТУС!AK629="Квартира",РТУС!A629="Нежилое помещение"),IF(РТУС!AO629="",HYPERLINK("#РТУС!"&amp;CELL("адрес",Проверка!AO629),"заполнить"),IF(ISNUMBER(РТУС!AO629)=TRUE,HYPERLINK("#Проверка!"&amp;CELL("адрес",Проверка!AO629),РТУС!AO629),HYPERLINK("#РТУС!"&amp;CELL("адрес",Проверка!AO629),"###"))),"")</f>
        <v/>
      </c>
      <c r="AP629" s="13" t="str">
        <f>IF(РТУС!AP629="","",РТУС!AP629)</f>
        <v/>
      </c>
      <c r="AQ629" s="13" t="str">
        <f ca="1">IF(РТУС!AQ629="",HYPERLINK("#РТУС!"&amp;CELL("адрес",Проверка!AQ629),"заполнить"),HYPERLINK("#Проверка!"&amp;CELL("адрес",Проверка!AQ629),РТУС!AQ629))</f>
        <v>заполнить</v>
      </c>
      <c r="AR629" s="18" t="str">
        <f ca="1">IF(РТУС!AR629="",HYPERLINK("#РТУС!"&amp;CELL("адрес",Проверка!AR629),"заполнить"),IF(ISNUMBER(РТУС!AR629)=FALSE,HYPERLINK("#РТУС!"&amp;CELL("адрес",Проверка!AR629),"###"),IF(РТУС!G629="1",IF(РТУС!AB629=РТУС!AR629+РТУС!AU629,HYPERLINK("#Проверка!"&amp;CELL("адрес",Проверка!AR629),РТУС!AR629),HYPERLINK("#РТУС!"&amp;CELL("адрес",Проверка!AR629),"сверить суммы")),IF(РТУС!AB629=(SUMIF(РТУС!$A$4:$A$1000,A629,РТУС!$AR$4:$AR$1000)+SUMIF(РТУС!$A$4:$A$1000,A629,РТУС!$AU$4:$AU$1000)),HYPERLINK("#Проверка!"&amp;CELL("адрес",Проверка!AR629),РТУС!AR629),HYPERLINK("#РТУС!"&amp;CELL("адрес",Проверка!AR629),"сверить суммы")))))</f>
        <v>заполнить</v>
      </c>
      <c r="AS629" s="13" t="str">
        <f>IF(РТУС!AS629="","",РТУС!AS629)</f>
        <v/>
      </c>
      <c r="AT629" s="18" t="str">
        <f ca="1">IF(РТУС!AT629="",HYPERLINK("#РТУС!"&amp;CELL("адрес",Проверка!AT629),"заполнить"),IF(ISNUMBER(РТУС!AT629)=FALSE,HYPERLINK("#РТУС!"&amp;CELL("адрес",Проверка!AT629),"###"),IF(РТУС!AT629=РТУС!AR629,HYPERLINK("#Проверка!"&amp;CELL("адрес",Проверка!AT629),РТУС!AT629),HYPERLINK("#РТУС!"&amp;CELL("адрес",Проверка!AT629),"сверить суммы"))))</f>
        <v>заполнить</v>
      </c>
      <c r="AU629" s="18" t="str">
        <f ca="1">IF(РТУС!AU629="",HYPERLINK("#РТУС!"&amp;CELL("адрес",Проверка!AU629),"заполнить"),IF(ISNUMBER(РТУС!AU629)=FALSE,HYPERLINK("#РТУС!"&amp;CELL("адрес",Проверка!AU629),"###"),IF(РТУС!G629="1",IF(РТУС!AB629=РТУС!AR629+РТУС!AU629,HYPERLINK("#Проверка!"&amp;CELL("адрес",Проверка!AU629),РТУС!AU629),HYPERLINK("#РТУС!"&amp;CELL("адрес",Проверка!AU629),"сверить суммы")),IF(РТУС!AB629=(SUMIF(РТУС!$A$4:$A$1000,A629,РТУС!$AR$4:$AR$1000)+SUMIF(РТУС!$A$4:$A$1000,A629,РТУС!$AU$4:$AU$1000)),HYPERLINK("#Проверка!"&amp;CELL("адрес",Проверка!AU629),РТУС!AU629),HYPERLINK("#РТУС!"&amp;CELL("адрес",Проверка!AU629),"сверить суммы")))))</f>
        <v>заполнить</v>
      </c>
      <c r="AV629" s="13" t="str">
        <f ca="1">IF(РТУС!AV629="",HYPERLINK("#РТУС!"&amp;CELL("адрес",Проверка!AV629),"заполнить"),IF(OR(РТУС!AV629="Требование о передаче жилого помещения",РТУС!AV629="Требование о передаче машино-места",РТУС!AV629="Требования о передаче нежилого помещения",РТУС!AV629="Денежные требования"),HYPERLINK("#Проверка!"&amp;CELL("адрес",Проверка!AV629),РТУС!AV629),HYPERLINK("#РТУС!"&amp;CELL("адрес",Проверка!AV629),"###")))</f>
        <v>заполнить</v>
      </c>
      <c r="AW629" s="13" t="str">
        <f ca="1">IF(РТУС!AW629="",HYPERLINK("#РТУС!"&amp;CELL("адрес",Проверка!AW629),"заполнить"),IF(OR(РТУС!AW629="Включен в полном объеме",РТУС!AW629="Включен частично"),HYPERLINK("#Проверка!"&amp;CELL("адрес",Проверка!AW629),РТУС!AW629),HYPERLINK("#РТУС!"&amp;CELL("адрес",Проверка!AW629),"###")))</f>
        <v>заполнить</v>
      </c>
      <c r="AX629" s="15" t="str">
        <f ca="1">IF(РТУС!AX629="",HYPERLINK("#РТУС!"&amp;CELL("адрес",Проверка!AX629),"заполнить"),IF(AND(LEN(РТУС!AX629)=5,РТУС!AX629&lt;TODAY()),HYPERLINK("#Проверка!"&amp;CELL("адрес",Проверка!AX629),РТУС!AX629),HYPERLINK("#РТУС!"&amp;CELL("адрес",Проверка!AX629),"###")))</f>
        <v>заполнить</v>
      </c>
      <c r="AY629" s="15" t="str">
        <f ca="1">IF(РТУС!AY629="",HYPERLINK("#РТУС!"&amp;CELL("адрес",Проверка!AY629),"заполнить"),IF(AND(LEN(РТУС!AY629)=5,РТУС!AY629&lt;TODAY()),HYPERLINK("#Проверка!"&amp;CELL("адрес",Проверка!AY629),РТУС!AY629),HYPERLINK("#РТУС!"&amp;CELL("адрес",Проверка!AY629),"###")))</f>
        <v>заполнить</v>
      </c>
    </row>
    <row r="630" spans="1:51" x14ac:dyDescent="0.25">
      <c r="A630" s="10" t="str">
        <f>РТУС!A630</f>
        <v>.</v>
      </c>
      <c r="B630" s="13" t="str">
        <f ca="1">IF(РТУС!B630="",HYPERLINK("#РТУС!"&amp;CELL("адрес",Проверка!B630),"заполнить"),IF(AND(LEN(РТУС!B630)=10,РТУС!B629=РТУС!B630),HYPERLINK("#Проверка!"&amp;CELL("адрес",Проверка!B630),РТУС!B630),HYPERLINK("#РТУС!"&amp;CELL("адрес",Проверка!B630),"###")))</f>
        <v>заполнить</v>
      </c>
      <c r="C630" s="13" t="str">
        <f ca="1">IF(РТУС!C630="",HYPERLINK("#РТУС!"&amp;CELL("адрес",Проверка!C630),"заполнить"),IF(AND(ISNUMBER(РТУС!C630)=TRUE,РТУС!C630&gt;0,РТУС!C629=РТУС!C630),HYPERLINK("#Проверка!"&amp;CELL("адрес",Проверка!C630),РТУС!C630),HYPERLINK("#РТУС!"&amp;CELL("адрес",Проверка!C630),"###")))</f>
        <v>заполнить</v>
      </c>
      <c r="D630" s="13" t="str">
        <f>IF(РТУС!D630="","",РТУС!D630)</f>
        <v/>
      </c>
      <c r="E630" s="13" t="str">
        <f ca="1">IF(РТУС!E630="",HYPERLINK("#РТУС!"&amp;CELL("адрес",Проверка!E630),"заполнить"),IF(РТУС!E629=РТУС!E630,HYPERLINK("#Проверка!"&amp;CELL("адрес",Проверка!E630),РТУС!E630),HYPERLINK("#РТУС!"&amp;CELL("адрес",Проверка!E630),"###")))</f>
        <v>заполнить</v>
      </c>
      <c r="F630" s="13" t="str">
        <f ca="1">IF(РТУС!F630="",HYPERLINK("#РТУС!"&amp;CELL("адрес",Проверка!F630),"заполнить"),HYPERLINK("#Проверка!"&amp;CELL("адрес",Проверка!F630),РТУС!F630))</f>
        <v>заполнить</v>
      </c>
      <c r="G630" s="20" t="str">
        <f ca="1">IF(РТУС!G630="",HYPERLINK("#РТУС!"&amp;CELL("адрес",Проверка!G630),"заполнить"),IF(РТУС!G630="1",HYPERLINK("#Проверка!"&amp;CELL("адрес",Проверка!G630),"1"),IF(AND(ISNUMBER(РТУС!G630)=TRUE,РТУС!G630&lt;=1,РТУС!G630&gt;0),IF(SUMIF(РТУС!$A$4:$A$1000,A630,РТУС!$G$4:$G$1000)=1,HYPERLINK("#Проверка!"&amp;CELL("адрес",Проверка!G630),РТУС!G630),HYPERLINK("#РТУС!"&amp;CELL("адрес",Проверка!G630),"сумма долей ≠ 1")),HYPERLINK("#РТУС!"&amp;CELL("адрес",Проверка!G630),"###"))))</f>
        <v>заполнить</v>
      </c>
      <c r="H630" s="13" t="str">
        <f ca="1">IF(РТУС!H630="",HYPERLINK("#РТУС!"&amp;CELL("адрес",Проверка!H630),"заполнить"),IF(OR(РТУС!H630="Юрлицо",РТУС!H630="Физлицо",РТУС!H630="ИП"),HYPERLINK("#Проверка!"&amp;CELL("адрес",Проверка!H630),РТУС!H630),HYPERLINK("#РТУС!"&amp;CELL("адрес",Проверка!H630),"###")))</f>
        <v>заполнить</v>
      </c>
      <c r="I630" s="13" t="str">
        <f ca="1">IF(OR(РТУС!H630="Юрлицо",РТУС!H630="ИП"),IF(РТУС!I630="",HYPERLINK("#РТУС!"&amp;CELL("адрес",Проверка!I630),"заполнить"),IF(OR(LEN(РТУС!I630)=10,LEN(РТУС!I630)=12),HYPERLINK("#Проверка!"&amp;CELL("адрес",Проверка!I630),РТУС!I630),HYPERLINK("#РТУС!"&amp;CELL("адрес",Проверка!I630),"###"))),"")</f>
        <v/>
      </c>
      <c r="J630" s="15" t="str">
        <f ca="1">IF(РТУС!J630="","",IF(AND(LEN(РТУС!J630)=5,РТУС!J630&lt;TODAY()),HYPERLINK("#Проверка!"&amp;CELL("адрес",Проверка!J630),РТУС!J630),HYPERLINK("#РТУС!"&amp;CELL("адрес",Проверка!J630),"###")))</f>
        <v/>
      </c>
      <c r="K630" s="13" t="str">
        <f>IF(РТУС!K630="","",РТУС!K630)</f>
        <v/>
      </c>
      <c r="L630" s="13" t="str">
        <f ca="1">IF(OR(РТУС!H630="Физлицо",РТУС!H630="ИП"),IF(РТУС!L630="",HYPERLINK("#РТУС!"&amp;CELL("адрес",Проверка!L630),"заполнить"),IF(OR(РТУС!L630="Загранпаспорт гражданина РФ",РТУС!L630="Паспорт гражданина РФ",РТУС!L630="Иностранный паспорт",РТУС!L630="Свидетельство о рождении",РТУС!L630="Вид на жительство"),HYPERLINK("#Проверка!"&amp;CELL("адрес",Проверка!L630),РТУС!L630),HYPERLINK("#РТУС!"&amp;CELL("адрес",Проверка!L630),"###"))),"")</f>
        <v/>
      </c>
      <c r="M630" s="13" t="str">
        <f ca="1">IF(AND(OR(РТУС!L630="Паспорт гражданина РФ",РТУС!L630="Свидетельство о рождении"),РТУС!M630=""),HYPERLINK("#РТУС!"&amp;CELL("адрес",Проверка!M630),"заполнить"),IF(РТУС!L630="Паспорт гражданина РФ",IF(LEN(РТУС!M630)=4,HYPERLINK("#Проверка!"&amp;CELL("адрес",Проверка!M630),РТУС!M630),HYPERLINK("#РТУС!"&amp;CELL("адрес",Проверка!M630),"###")),IF(РТУС!L630="Свидетельство о рождении",HYPERLINK("#Проверка!"&amp;CELL("адрес",Проверка!M630),РТУС!M630),"")))</f>
        <v/>
      </c>
      <c r="N630" s="13" t="str">
        <f ca="1">IF(РТУС!L630="","",IF(РТУС!N630="",HYPERLINK("#РТУС!"&amp;CELL("адрес",Проверка!N630),"заполнить"),IF(OR(РТУС!L630="Паспорт гражданина РФ",РТУС!L630="Свидетельство о рождении"),IF(LEN(РТУС!N630)=6,HYPERLINK("#Проверка!"&amp;CELL("адрес",Проверка!N630),РТУС!N630),HYPERLINK("#РТУС!"&amp;CELL("адрес",Проверка!N630),"###")),HYPERLINK("#Проверка!"&amp;CELL("адрес",Проверка!N630),РТУС!N630))))</f>
        <v/>
      </c>
      <c r="O630" s="15" t="str">
        <f ca="1">IF(РТУС!L630="","",IF(РТУС!O630="",HYPERLINK("#РТУС!"&amp;CELL("адрес",Проверка!O630),"заполнить"),IF(AND(LEN(РТУС!O630)=5,РТУС!O630&lt;TODAY()),IF(РТУС!L630="Свидетельство о рождении",IF(РТУС!O630&gt;EDATE(TODAY(),-168),HYPERLINK("#Проверка!"&amp;CELL("адрес",Проверка!O630),РТУС!O630),HYPERLINK("#РТУС!"&amp;CELL("адрес",Проверка!O630),"недействительно")),HYPERLINK("#Проверка!"&amp;CELL("адрес",Проверка!O630),РТУС!O630)),HYPERLINK("#РТУС!"&amp;CELL("адрес",Проверка!O630),"###"))))</f>
        <v/>
      </c>
      <c r="P630" s="21" t="str">
        <f ca="1">IF(РТУС!L630="Паспорт гражданина РФ",IF(РТУС!P630="",HYPERLINK("#РТУС!"&amp;CELL("адрес",Проверка!P630),"заполнить"),HYPERLINK("#Проверка!"&amp;CELL("адрес",Проверка!P630),РТУС!P630)),"")</f>
        <v/>
      </c>
      <c r="Q630" s="13" t="str">
        <f ca="1">IF(РТУС!L630="Паспорт гражданина РФ",IF(РТУС!Q630="",HYPERLINK("#РТУС!"&amp;CELL("адрес",Проверка!Q630),"заполнить"),IF(LEN(РТУС!Q630)=7,HYPERLINK("#Проверка!"&amp;CELL("адрес",Проверка!Q630),РТУС!Q630),HYPERLINK("#РТУС!"&amp;CELL("адрес",Проверка!Q630),"###"))),"")</f>
        <v/>
      </c>
      <c r="R630" s="13" t="str">
        <f ca="1">IF(РТУС!R630="",HYPERLINK("#РТУС!"&amp;CELL("адрес",Проверка!R630),"заполнить"),HYPERLINK("#Проверка!"&amp;CELL("адрес",Проверка!R630),РТУС!R630))</f>
        <v>заполнить</v>
      </c>
      <c r="S630" s="13" t="str">
        <f>IF(РТУС!S630="","",РТУС!S630)</f>
        <v/>
      </c>
      <c r="T630" s="13" t="str">
        <f>IF(РТУС!T630="","",РТУС!T630)</f>
        <v/>
      </c>
      <c r="U630" s="13" t="str">
        <f>IF(РТУС!U630="","",РТУС!U630)</f>
        <v/>
      </c>
      <c r="V630" s="13" t="str">
        <f ca="1">IF(РТУС!V630="",HYPERLINK("#РТУС!"&amp;CELL("адрес",Проверка!V630),"заполнить"),IF(OR(РТУС!V630="Договор участия в долевом строительстве",РТУС!V630="Предварительный договор участия в долевом строительстве",РТУС!V630="Определение Арбитражного суда",РТУС!V630="Решение суда общей юрисдикции",РТУС!V630="Иные договоры"),HYPERLINK("#Проверка!"&amp;CELL("адрес",Проверка!V630),РТУС!V630),HYPERLINK("#РТУС!"&amp;CELL("адрес",Проверка!V630),"###")))</f>
        <v>заполнить</v>
      </c>
      <c r="W630" s="13" t="str">
        <f ca="1">IF(РТУС!W630="",HYPERLINK("#РТУС!"&amp;CELL("адрес",Проверка!W630),"заполнить"),HYPERLINK("#Проверка!"&amp;CELL("адрес",Проверка!W630),РТУС!W630))</f>
        <v>заполнить</v>
      </c>
      <c r="X630" s="15" t="str">
        <f ca="1">IF(РТУС!X630="",HYPERLINK("#РТУС!"&amp;CELL("адрес",Проверка!X630),"заполнить"),IF(AND(LEN(РТУС!X630)=5,РТУС!X630&lt;TODAY()),HYPERLINK("#Проверка!"&amp;CELL("адрес",Проверка!X630),РТУС!X630),HYPERLINK("#РТУС!"&amp;CELL("адрес",Проверка!X630),"###")))</f>
        <v>заполнить</v>
      </c>
      <c r="Y630" s="13" t="str">
        <f>IF(РТУС!Y630="","",РТУС!Y630)</f>
        <v/>
      </c>
      <c r="Z630" s="15" t="str">
        <f ca="1">IF(РТУС!Z630="","",IF(AND(LEN(РТУС!Z630)=5,РТУС!Z630&lt;TODAY()),HYPERLINK("#Проверка!"&amp;CELL("адрес",Проверка!Z630),РТУС!Z630),HYPERLINK("#РТУС!"&amp;CELL("адрес",Проверка!Z630),"###")))</f>
        <v/>
      </c>
      <c r="AA630" s="18" t="str">
        <f ca="1">IF(РТУС!AA630="",HYPERLINK("#РТУС!"&amp;CELL("адрес",Проверка!AA630),"заполнить"),IF(ISNUMBER(РТУС!AA630)=TRUE,HYPERLINK("#Проверка!"&amp;CELL("адрес",Проверка!AA630),РТУС!AA630),HYPERLINK("#РТУС!"&amp;CELL("адрес",Проверка!AA630),"###")))</f>
        <v>заполнить</v>
      </c>
      <c r="AB630" s="18" t="str">
        <f ca="1">IF(РТУС!AB630="",HYPERLINK("#РТУС!"&amp;CELL("адрес",Проверка!AB630),"заполнить"),IF(ISNUMBER(РТУС!AB630)=TRUE,HYPERLINK("#Проверка!"&amp;CELL("адрес",Проверка!AB630),РТУС!AB630),HYPERLINK("#РТУС!"&amp;CELL("адрес",Проверка!AB630),"###")))</f>
        <v>заполнить</v>
      </c>
      <c r="AC630" s="18" t="str">
        <f ca="1">IF(РТУС!AC630="","",IF(ISNUMBER(РТУС!AC630)=TRUE,HYPERLINK("#Проверка!"&amp;CELL("адрес",Проверка!AC630),РТУС!AC630),HYPERLINK("#РТУС!"&amp;CELL("адрес",Проверка!AC630),"###")))</f>
        <v/>
      </c>
      <c r="AD630" s="18" t="str">
        <f ca="1">IF(РТУС!AD630="","",IF(ISNUMBER(РТУС!AD630)=TRUE,HYPERLINK("#Проверка!"&amp;CELL("адрес",Проверка!AD630),РТУС!AD630),HYPERLINK("#РТУС!"&amp;CELL("адрес",Проверка!AD630),"###")))</f>
        <v/>
      </c>
      <c r="AE630" s="13" t="str">
        <f>IF(РТУС!AE630="","",РТУС!AE630)</f>
        <v/>
      </c>
      <c r="AF630" s="15" t="str">
        <f ca="1">IF(РТУС!AE630="","",IF(РТУС!AF630="",HYPERLINK("#РТУС!"&amp;CELL("адрес",Проверка!AF630),"заполнить"),IF(AND(LEN(РТУС!AF630)=5,РТУС!AF630&lt;TODAY()),HYPERLINK("#Проверка!"&amp;CELL("адрес",Проверка!AF630),РТУС!AF630),HYPERLINK("#РТУС!"&amp;CELL("адрес",Проверка!AF630),"###"))))</f>
        <v/>
      </c>
      <c r="AG630" s="13"/>
      <c r="AH630" s="15" t="str">
        <f ca="1">IF(РТУС!AE630="","",IF(РТУС!AH630="",HYPERLINK("#РТУС!"&amp;CELL("адрес",Проверка!AH630),"заполнить"),IF(AND(LEN(РТУС!AH630)=5,РТУС!AH630&lt;TODAY()),HYPERLINK("#Проверка!"&amp;CELL("адрес",Проверка!AH630),РТУС!AH630),HYPERLINK("#РТУС!"&amp;CELL("адрес",Проверка!AH630),"###"))))</f>
        <v/>
      </c>
      <c r="AI630" s="15" t="str">
        <f ca="1">IF(РТУС!AE630="","",IF(РТУС!AI630="",HYPERLINK("#РТУС!"&amp;CELL("адрес",Проверка!AI630),"заполнить"),HYPERLINK("#Проверка!"&amp;CELL("адрес",Проверка!AI630),РТУС!AI630)))</f>
        <v/>
      </c>
      <c r="AJ630" s="13" t="str">
        <f ca="1">IF(РТУС!AE630="","",IF(РТУС!AJ630="",HYPERLINK("#РТУС!"&amp;CELL("адрес",Проверка!AJ630),"заполнить"),IF(OR(РТУС!AJ630="Юрлицо",РТУС!AJ630="Физлицо",РТУС!AJ630="ИП"),HYPERLINK("#Проверка!"&amp;CELL("адрес",Проверка!AJ630),РТУС!AJ630),HYPERLINK("#РТУС!"&amp;CELL("адрес",Проверка!AJ630),"###"))))</f>
        <v/>
      </c>
      <c r="AK630" s="13" t="str">
        <f ca="1">IF(РТУС!AK630="",HYPERLINK("#РТУС!"&amp;CELL("адрес",Проверка!AK630),"заполнить"),IF(OR(РТУС!AK630="Квартира",РТУС!AK630="Кладовая",РТУС!AK630="Машино-место",РТУС!AK630="Нежилое помещение"),HYPERLINK("#Проверка!"&amp;CELL("адрес",Проверка!AK630),РТУС!AK630),HYPERLINK("#РТУС!"&amp;CELL("адрес",Проверка!AK630),"###")))</f>
        <v>заполнить</v>
      </c>
      <c r="AL630" s="13" t="str">
        <f ca="1">IF(РТУС!AL630="",HYPERLINK("#РТУС!"&amp;CELL("адрес",Проверка!AL630),"заполнить"),HYPERLINK("#Проверка!"&amp;CELL("адрес",Проверка!AL630),РТУС!AL630))</f>
        <v>заполнить</v>
      </c>
      <c r="AM630" s="18" t="str">
        <f ca="1">IF(РТУС!AM630="",HYPERLINK("#РТУС!"&amp;CELL("адрес",Проверка!AM630),"заполнить"),IF(ISNUMBER(РТУС!AM630)=TRUE,IF(РТУС!AK630="Нежилое помещение",IF(РТУС!AM630&gt;7,HYPERLINK("#РТУС!"&amp;CELL("адрес",Проверка!AM630),"не больше 7 кв.м."),РТУС!AM630),HYPERLINK("#Проверка!"&amp;CELL("адрес",Проверка!AM630),РТУС!AM630)),HYPERLINK("#РТУС!"&amp;CELL("адрес",Проверка!AM630),"###")))</f>
        <v>заполнить</v>
      </c>
      <c r="AN630" s="13" t="str">
        <f ca="1">IF(РТУС!AN630="",HYPERLINK("#РТУС!"&amp;CELL("адрес",Проверка!AN630),"заполнить"),IF(OR(РТУС!AN630="Общая площадь помещения",РТУС!AN630="Общая приведенная площадь жилого помещения",РТУС!AN630="Общая площадь жилого помещения с учетом лоджий, балконов, террас и веранд"),HYPERLINK("#Проверка!"&amp;CELL("адрес",Проверка!AN630),РТУС!AN630),HYPERLINK("#РТУС!"&amp;CELL("адрес",Проверка!AN630),"###")))</f>
        <v>заполнить</v>
      </c>
      <c r="AO630" s="13" t="str">
        <f ca="1">IF(OR(РТУС!AK630="Квартира",РТУС!A630="Нежилое помещение"),IF(РТУС!AO630="",HYPERLINK("#РТУС!"&amp;CELL("адрес",Проверка!AO630),"заполнить"),IF(ISNUMBER(РТУС!AO630)=TRUE,HYPERLINK("#Проверка!"&amp;CELL("адрес",Проверка!AO630),РТУС!AO630),HYPERLINK("#РТУС!"&amp;CELL("адрес",Проверка!AO630),"###"))),"")</f>
        <v/>
      </c>
      <c r="AP630" s="13" t="str">
        <f>IF(РТУС!AP630="","",РТУС!AP630)</f>
        <v/>
      </c>
      <c r="AQ630" s="13" t="str">
        <f ca="1">IF(РТУС!AQ630="",HYPERLINK("#РТУС!"&amp;CELL("адрес",Проверка!AQ630),"заполнить"),HYPERLINK("#Проверка!"&amp;CELL("адрес",Проверка!AQ630),РТУС!AQ630))</f>
        <v>заполнить</v>
      </c>
      <c r="AR630" s="18" t="str">
        <f ca="1">IF(РТУС!AR630="",HYPERLINK("#РТУС!"&amp;CELL("адрес",Проверка!AR630),"заполнить"),IF(ISNUMBER(РТУС!AR630)=FALSE,HYPERLINK("#РТУС!"&amp;CELL("адрес",Проверка!AR630),"###"),IF(РТУС!G630="1",IF(РТУС!AB630=РТУС!AR630+РТУС!AU630,HYPERLINK("#Проверка!"&amp;CELL("адрес",Проверка!AR630),РТУС!AR630),HYPERLINK("#РТУС!"&amp;CELL("адрес",Проверка!AR630),"сверить суммы")),IF(РТУС!AB630=(SUMIF(РТУС!$A$4:$A$1000,A630,РТУС!$AR$4:$AR$1000)+SUMIF(РТУС!$A$4:$A$1000,A630,РТУС!$AU$4:$AU$1000)),HYPERLINK("#Проверка!"&amp;CELL("адрес",Проверка!AR630),РТУС!AR630),HYPERLINK("#РТУС!"&amp;CELL("адрес",Проверка!AR630),"сверить суммы")))))</f>
        <v>заполнить</v>
      </c>
      <c r="AS630" s="13" t="str">
        <f>IF(РТУС!AS630="","",РТУС!AS630)</f>
        <v/>
      </c>
      <c r="AT630" s="18" t="str">
        <f ca="1">IF(РТУС!AT630="",HYPERLINK("#РТУС!"&amp;CELL("адрес",Проверка!AT630),"заполнить"),IF(ISNUMBER(РТУС!AT630)=FALSE,HYPERLINK("#РТУС!"&amp;CELL("адрес",Проверка!AT630),"###"),IF(РТУС!AT630=РТУС!AR630,HYPERLINK("#Проверка!"&amp;CELL("адрес",Проверка!AT630),РТУС!AT630),HYPERLINK("#РТУС!"&amp;CELL("адрес",Проверка!AT630),"сверить суммы"))))</f>
        <v>заполнить</v>
      </c>
      <c r="AU630" s="18" t="str">
        <f ca="1">IF(РТУС!AU630="",HYPERLINK("#РТУС!"&amp;CELL("адрес",Проверка!AU630),"заполнить"),IF(ISNUMBER(РТУС!AU630)=FALSE,HYPERLINK("#РТУС!"&amp;CELL("адрес",Проверка!AU630),"###"),IF(РТУС!G630="1",IF(РТУС!AB630=РТУС!AR630+РТУС!AU630,HYPERLINK("#Проверка!"&amp;CELL("адрес",Проверка!AU630),РТУС!AU630),HYPERLINK("#РТУС!"&amp;CELL("адрес",Проверка!AU630),"сверить суммы")),IF(РТУС!AB630=(SUMIF(РТУС!$A$4:$A$1000,A630,РТУС!$AR$4:$AR$1000)+SUMIF(РТУС!$A$4:$A$1000,A630,РТУС!$AU$4:$AU$1000)),HYPERLINK("#Проверка!"&amp;CELL("адрес",Проверка!AU630),РТУС!AU630),HYPERLINK("#РТУС!"&amp;CELL("адрес",Проверка!AU630),"сверить суммы")))))</f>
        <v>заполнить</v>
      </c>
      <c r="AV630" s="13" t="str">
        <f ca="1">IF(РТУС!AV630="",HYPERLINK("#РТУС!"&amp;CELL("адрес",Проверка!AV630),"заполнить"),IF(OR(РТУС!AV630="Требование о передаче жилого помещения",РТУС!AV630="Требование о передаче машино-места",РТУС!AV630="Требования о передаче нежилого помещения",РТУС!AV630="Денежные требования"),HYPERLINK("#Проверка!"&amp;CELL("адрес",Проверка!AV630),РТУС!AV630),HYPERLINK("#РТУС!"&amp;CELL("адрес",Проверка!AV630),"###")))</f>
        <v>заполнить</v>
      </c>
      <c r="AW630" s="13" t="str">
        <f ca="1">IF(РТУС!AW630="",HYPERLINK("#РТУС!"&amp;CELL("адрес",Проверка!AW630),"заполнить"),IF(OR(РТУС!AW630="Включен в полном объеме",РТУС!AW630="Включен частично"),HYPERLINK("#Проверка!"&amp;CELL("адрес",Проверка!AW630),РТУС!AW630),HYPERLINK("#РТУС!"&amp;CELL("адрес",Проверка!AW630),"###")))</f>
        <v>заполнить</v>
      </c>
      <c r="AX630" s="15" t="str">
        <f ca="1">IF(РТУС!AX630="",HYPERLINK("#РТУС!"&amp;CELL("адрес",Проверка!AX630),"заполнить"),IF(AND(LEN(РТУС!AX630)=5,РТУС!AX630&lt;TODAY()),HYPERLINK("#Проверка!"&amp;CELL("адрес",Проверка!AX630),РТУС!AX630),HYPERLINK("#РТУС!"&amp;CELL("адрес",Проверка!AX630),"###")))</f>
        <v>заполнить</v>
      </c>
      <c r="AY630" s="15" t="str">
        <f ca="1">IF(РТУС!AY630="",HYPERLINK("#РТУС!"&amp;CELL("адрес",Проверка!AY630),"заполнить"),IF(AND(LEN(РТУС!AY630)=5,РТУС!AY630&lt;TODAY()),HYPERLINK("#Проверка!"&amp;CELL("адрес",Проверка!AY630),РТУС!AY630),HYPERLINK("#РТУС!"&amp;CELL("адрес",Проверка!AY630),"###")))</f>
        <v>заполнить</v>
      </c>
    </row>
    <row r="631" spans="1:51" x14ac:dyDescent="0.25">
      <c r="A631" s="10" t="str">
        <f>РТУС!A631</f>
        <v>.</v>
      </c>
      <c r="B631" s="13" t="str">
        <f ca="1">IF(РТУС!B631="",HYPERLINK("#РТУС!"&amp;CELL("адрес",Проверка!B631),"заполнить"),IF(AND(LEN(РТУС!B631)=10,РТУС!B630=РТУС!B631),HYPERLINK("#Проверка!"&amp;CELL("адрес",Проверка!B631),РТУС!B631),HYPERLINK("#РТУС!"&amp;CELL("адрес",Проверка!B631),"###")))</f>
        <v>заполнить</v>
      </c>
      <c r="C631" s="13" t="str">
        <f ca="1">IF(РТУС!C631="",HYPERLINK("#РТУС!"&amp;CELL("адрес",Проверка!C631),"заполнить"),IF(AND(ISNUMBER(РТУС!C631)=TRUE,РТУС!C631&gt;0,РТУС!C630=РТУС!C631),HYPERLINK("#Проверка!"&amp;CELL("адрес",Проверка!C631),РТУС!C631),HYPERLINK("#РТУС!"&amp;CELL("адрес",Проверка!C631),"###")))</f>
        <v>заполнить</v>
      </c>
      <c r="D631" s="13" t="str">
        <f>IF(РТУС!D631="","",РТУС!D631)</f>
        <v/>
      </c>
      <c r="E631" s="13" t="str">
        <f ca="1">IF(РТУС!E631="",HYPERLINK("#РТУС!"&amp;CELL("адрес",Проверка!E631),"заполнить"),IF(РТУС!E630=РТУС!E631,HYPERLINK("#Проверка!"&amp;CELL("адрес",Проверка!E631),РТУС!E631),HYPERLINK("#РТУС!"&amp;CELL("адрес",Проверка!E631),"###")))</f>
        <v>заполнить</v>
      </c>
      <c r="F631" s="13" t="str">
        <f ca="1">IF(РТУС!F631="",HYPERLINK("#РТУС!"&amp;CELL("адрес",Проверка!F631),"заполнить"),HYPERLINK("#Проверка!"&amp;CELL("адрес",Проверка!F631),РТУС!F631))</f>
        <v>заполнить</v>
      </c>
      <c r="G631" s="20" t="str">
        <f ca="1">IF(РТУС!G631="",HYPERLINK("#РТУС!"&amp;CELL("адрес",Проверка!G631),"заполнить"),IF(РТУС!G631="1",HYPERLINK("#Проверка!"&amp;CELL("адрес",Проверка!G631),"1"),IF(AND(ISNUMBER(РТУС!G631)=TRUE,РТУС!G631&lt;=1,РТУС!G631&gt;0),IF(SUMIF(РТУС!$A$4:$A$1000,A631,РТУС!$G$4:$G$1000)=1,HYPERLINK("#Проверка!"&amp;CELL("адрес",Проверка!G631),РТУС!G631),HYPERLINK("#РТУС!"&amp;CELL("адрес",Проверка!G631),"сумма долей ≠ 1")),HYPERLINK("#РТУС!"&amp;CELL("адрес",Проверка!G631),"###"))))</f>
        <v>заполнить</v>
      </c>
      <c r="H631" s="13" t="str">
        <f ca="1">IF(РТУС!H631="",HYPERLINK("#РТУС!"&amp;CELL("адрес",Проверка!H631),"заполнить"),IF(OR(РТУС!H631="Юрлицо",РТУС!H631="Физлицо",РТУС!H631="ИП"),HYPERLINK("#Проверка!"&amp;CELL("адрес",Проверка!H631),РТУС!H631),HYPERLINK("#РТУС!"&amp;CELL("адрес",Проверка!H631),"###")))</f>
        <v>заполнить</v>
      </c>
      <c r="I631" s="13" t="str">
        <f ca="1">IF(OR(РТУС!H631="Юрлицо",РТУС!H631="ИП"),IF(РТУС!I631="",HYPERLINK("#РТУС!"&amp;CELL("адрес",Проверка!I631),"заполнить"),IF(OR(LEN(РТУС!I631)=10,LEN(РТУС!I631)=12),HYPERLINK("#Проверка!"&amp;CELL("адрес",Проверка!I631),РТУС!I631),HYPERLINK("#РТУС!"&amp;CELL("адрес",Проверка!I631),"###"))),"")</f>
        <v/>
      </c>
      <c r="J631" s="15" t="str">
        <f ca="1">IF(РТУС!J631="","",IF(AND(LEN(РТУС!J631)=5,РТУС!J631&lt;TODAY()),HYPERLINK("#Проверка!"&amp;CELL("адрес",Проверка!J631),РТУС!J631),HYPERLINK("#РТУС!"&amp;CELL("адрес",Проверка!J631),"###")))</f>
        <v/>
      </c>
      <c r="K631" s="13" t="str">
        <f>IF(РТУС!K631="","",РТУС!K631)</f>
        <v/>
      </c>
      <c r="L631" s="13" t="str">
        <f ca="1">IF(OR(РТУС!H631="Физлицо",РТУС!H631="ИП"),IF(РТУС!L631="",HYPERLINK("#РТУС!"&amp;CELL("адрес",Проверка!L631),"заполнить"),IF(OR(РТУС!L631="Загранпаспорт гражданина РФ",РТУС!L631="Паспорт гражданина РФ",РТУС!L631="Иностранный паспорт",РТУС!L631="Свидетельство о рождении",РТУС!L631="Вид на жительство"),HYPERLINK("#Проверка!"&amp;CELL("адрес",Проверка!L631),РТУС!L631),HYPERLINK("#РТУС!"&amp;CELL("адрес",Проверка!L631),"###"))),"")</f>
        <v/>
      </c>
      <c r="M631" s="13" t="str">
        <f ca="1">IF(AND(OR(РТУС!L631="Паспорт гражданина РФ",РТУС!L631="Свидетельство о рождении"),РТУС!M631=""),HYPERLINK("#РТУС!"&amp;CELL("адрес",Проверка!M631),"заполнить"),IF(РТУС!L631="Паспорт гражданина РФ",IF(LEN(РТУС!M631)=4,HYPERLINK("#Проверка!"&amp;CELL("адрес",Проверка!M631),РТУС!M631),HYPERLINK("#РТУС!"&amp;CELL("адрес",Проверка!M631),"###")),IF(РТУС!L631="Свидетельство о рождении",HYPERLINK("#Проверка!"&amp;CELL("адрес",Проверка!M631),РТУС!M631),"")))</f>
        <v/>
      </c>
      <c r="N631" s="13" t="str">
        <f ca="1">IF(РТУС!L631="","",IF(РТУС!N631="",HYPERLINK("#РТУС!"&amp;CELL("адрес",Проверка!N631),"заполнить"),IF(OR(РТУС!L631="Паспорт гражданина РФ",РТУС!L631="Свидетельство о рождении"),IF(LEN(РТУС!N631)=6,HYPERLINK("#Проверка!"&amp;CELL("адрес",Проверка!N631),РТУС!N631),HYPERLINK("#РТУС!"&amp;CELL("адрес",Проверка!N631),"###")),HYPERLINK("#Проверка!"&amp;CELL("адрес",Проверка!N631),РТУС!N631))))</f>
        <v/>
      </c>
      <c r="O631" s="15" t="str">
        <f ca="1">IF(РТУС!L631="","",IF(РТУС!O631="",HYPERLINK("#РТУС!"&amp;CELL("адрес",Проверка!O631),"заполнить"),IF(AND(LEN(РТУС!O631)=5,РТУС!O631&lt;TODAY()),IF(РТУС!L631="Свидетельство о рождении",IF(РТУС!O631&gt;EDATE(TODAY(),-168),HYPERLINK("#Проверка!"&amp;CELL("адрес",Проверка!O631),РТУС!O631),HYPERLINK("#РТУС!"&amp;CELL("адрес",Проверка!O631),"недействительно")),HYPERLINK("#Проверка!"&amp;CELL("адрес",Проверка!O631),РТУС!O631)),HYPERLINK("#РТУС!"&amp;CELL("адрес",Проверка!O631),"###"))))</f>
        <v/>
      </c>
      <c r="P631" s="21" t="str">
        <f ca="1">IF(РТУС!L631="Паспорт гражданина РФ",IF(РТУС!P631="",HYPERLINK("#РТУС!"&amp;CELL("адрес",Проверка!P631),"заполнить"),HYPERLINK("#Проверка!"&amp;CELL("адрес",Проверка!P631),РТУС!P631)),"")</f>
        <v/>
      </c>
      <c r="Q631" s="13" t="str">
        <f ca="1">IF(РТУС!L631="Паспорт гражданина РФ",IF(РТУС!Q631="",HYPERLINK("#РТУС!"&amp;CELL("адрес",Проверка!Q631),"заполнить"),IF(LEN(РТУС!Q631)=7,HYPERLINK("#Проверка!"&amp;CELL("адрес",Проверка!Q631),РТУС!Q631),HYPERLINK("#РТУС!"&amp;CELL("адрес",Проверка!Q631),"###"))),"")</f>
        <v/>
      </c>
      <c r="R631" s="13" t="str">
        <f ca="1">IF(РТУС!R631="",HYPERLINK("#РТУС!"&amp;CELL("адрес",Проверка!R631),"заполнить"),HYPERLINK("#Проверка!"&amp;CELL("адрес",Проверка!R631),РТУС!R631))</f>
        <v>заполнить</v>
      </c>
      <c r="S631" s="13" t="str">
        <f>IF(РТУС!S631="","",РТУС!S631)</f>
        <v/>
      </c>
      <c r="T631" s="13" t="str">
        <f>IF(РТУС!T631="","",РТУС!T631)</f>
        <v/>
      </c>
      <c r="U631" s="13" t="str">
        <f>IF(РТУС!U631="","",РТУС!U631)</f>
        <v/>
      </c>
      <c r="V631" s="13" t="str">
        <f ca="1">IF(РТУС!V631="",HYPERLINK("#РТУС!"&amp;CELL("адрес",Проверка!V631),"заполнить"),IF(OR(РТУС!V631="Договор участия в долевом строительстве",РТУС!V631="Предварительный договор участия в долевом строительстве",РТУС!V631="Определение Арбитражного суда",РТУС!V631="Решение суда общей юрисдикции",РТУС!V631="Иные договоры"),HYPERLINK("#Проверка!"&amp;CELL("адрес",Проверка!V631),РТУС!V631),HYPERLINK("#РТУС!"&amp;CELL("адрес",Проверка!V631),"###")))</f>
        <v>заполнить</v>
      </c>
      <c r="W631" s="13" t="str">
        <f ca="1">IF(РТУС!W631="",HYPERLINK("#РТУС!"&amp;CELL("адрес",Проверка!W631),"заполнить"),HYPERLINK("#Проверка!"&amp;CELL("адрес",Проверка!W631),РТУС!W631))</f>
        <v>заполнить</v>
      </c>
      <c r="X631" s="15" t="str">
        <f ca="1">IF(РТУС!X631="",HYPERLINK("#РТУС!"&amp;CELL("адрес",Проверка!X631),"заполнить"),IF(AND(LEN(РТУС!X631)=5,РТУС!X631&lt;TODAY()),HYPERLINK("#Проверка!"&amp;CELL("адрес",Проверка!X631),РТУС!X631),HYPERLINK("#РТУС!"&amp;CELL("адрес",Проверка!X631),"###")))</f>
        <v>заполнить</v>
      </c>
      <c r="Y631" s="13" t="str">
        <f>IF(РТУС!Y631="","",РТУС!Y631)</f>
        <v/>
      </c>
      <c r="Z631" s="15" t="str">
        <f ca="1">IF(РТУС!Z631="","",IF(AND(LEN(РТУС!Z631)=5,РТУС!Z631&lt;TODAY()),HYPERLINK("#Проверка!"&amp;CELL("адрес",Проверка!Z631),РТУС!Z631),HYPERLINK("#РТУС!"&amp;CELL("адрес",Проверка!Z631),"###")))</f>
        <v/>
      </c>
      <c r="AA631" s="18" t="str">
        <f ca="1">IF(РТУС!AA631="",HYPERLINK("#РТУС!"&amp;CELL("адрес",Проверка!AA631),"заполнить"),IF(ISNUMBER(РТУС!AA631)=TRUE,HYPERLINK("#Проверка!"&amp;CELL("адрес",Проверка!AA631),РТУС!AA631),HYPERLINK("#РТУС!"&amp;CELL("адрес",Проверка!AA631),"###")))</f>
        <v>заполнить</v>
      </c>
      <c r="AB631" s="18" t="str">
        <f ca="1">IF(РТУС!AB631="",HYPERLINK("#РТУС!"&amp;CELL("адрес",Проверка!AB631),"заполнить"),IF(ISNUMBER(РТУС!AB631)=TRUE,HYPERLINK("#Проверка!"&amp;CELL("адрес",Проверка!AB631),РТУС!AB631),HYPERLINK("#РТУС!"&amp;CELL("адрес",Проверка!AB631),"###")))</f>
        <v>заполнить</v>
      </c>
      <c r="AC631" s="18" t="str">
        <f ca="1">IF(РТУС!AC631="","",IF(ISNUMBER(РТУС!AC631)=TRUE,HYPERLINK("#Проверка!"&amp;CELL("адрес",Проверка!AC631),РТУС!AC631),HYPERLINK("#РТУС!"&amp;CELL("адрес",Проверка!AC631),"###")))</f>
        <v/>
      </c>
      <c r="AD631" s="18" t="str">
        <f ca="1">IF(РТУС!AD631="","",IF(ISNUMBER(РТУС!AD631)=TRUE,HYPERLINK("#Проверка!"&amp;CELL("адрес",Проверка!AD631),РТУС!AD631),HYPERLINK("#РТУС!"&amp;CELL("адрес",Проверка!AD631),"###")))</f>
        <v/>
      </c>
      <c r="AE631" s="13" t="str">
        <f>IF(РТУС!AE631="","",РТУС!AE631)</f>
        <v/>
      </c>
      <c r="AF631" s="15" t="str">
        <f ca="1">IF(РТУС!AE631="","",IF(РТУС!AF631="",HYPERLINK("#РТУС!"&amp;CELL("адрес",Проверка!AF631),"заполнить"),IF(AND(LEN(РТУС!AF631)=5,РТУС!AF631&lt;TODAY()),HYPERLINK("#Проверка!"&amp;CELL("адрес",Проверка!AF631),РТУС!AF631),HYPERLINK("#РТУС!"&amp;CELL("адрес",Проверка!AF631),"###"))))</f>
        <v/>
      </c>
      <c r="AG631" s="13"/>
      <c r="AH631" s="15" t="str">
        <f ca="1">IF(РТУС!AE631="","",IF(РТУС!AH631="",HYPERLINK("#РТУС!"&amp;CELL("адрес",Проверка!AH631),"заполнить"),IF(AND(LEN(РТУС!AH631)=5,РТУС!AH631&lt;TODAY()),HYPERLINK("#Проверка!"&amp;CELL("адрес",Проверка!AH631),РТУС!AH631),HYPERLINK("#РТУС!"&amp;CELL("адрес",Проверка!AH631),"###"))))</f>
        <v/>
      </c>
      <c r="AI631" s="15" t="str">
        <f ca="1">IF(РТУС!AE631="","",IF(РТУС!AI631="",HYPERLINK("#РТУС!"&amp;CELL("адрес",Проверка!AI631),"заполнить"),HYPERLINK("#Проверка!"&amp;CELL("адрес",Проверка!AI631),РТУС!AI631)))</f>
        <v/>
      </c>
      <c r="AJ631" s="13" t="str">
        <f ca="1">IF(РТУС!AE631="","",IF(РТУС!AJ631="",HYPERLINK("#РТУС!"&amp;CELL("адрес",Проверка!AJ631),"заполнить"),IF(OR(РТУС!AJ631="Юрлицо",РТУС!AJ631="Физлицо",РТУС!AJ631="ИП"),HYPERLINK("#Проверка!"&amp;CELL("адрес",Проверка!AJ631),РТУС!AJ631),HYPERLINK("#РТУС!"&amp;CELL("адрес",Проверка!AJ631),"###"))))</f>
        <v/>
      </c>
      <c r="AK631" s="13" t="str">
        <f ca="1">IF(РТУС!AK631="",HYPERLINK("#РТУС!"&amp;CELL("адрес",Проверка!AK631),"заполнить"),IF(OR(РТУС!AK631="Квартира",РТУС!AK631="Кладовая",РТУС!AK631="Машино-место",РТУС!AK631="Нежилое помещение"),HYPERLINK("#Проверка!"&amp;CELL("адрес",Проверка!AK631),РТУС!AK631),HYPERLINK("#РТУС!"&amp;CELL("адрес",Проверка!AK631),"###")))</f>
        <v>заполнить</v>
      </c>
      <c r="AL631" s="13" t="str">
        <f ca="1">IF(РТУС!AL631="",HYPERLINK("#РТУС!"&amp;CELL("адрес",Проверка!AL631),"заполнить"),HYPERLINK("#Проверка!"&amp;CELL("адрес",Проверка!AL631),РТУС!AL631))</f>
        <v>заполнить</v>
      </c>
      <c r="AM631" s="18" t="str">
        <f ca="1">IF(РТУС!AM631="",HYPERLINK("#РТУС!"&amp;CELL("адрес",Проверка!AM631),"заполнить"),IF(ISNUMBER(РТУС!AM631)=TRUE,IF(РТУС!AK631="Нежилое помещение",IF(РТУС!AM631&gt;7,HYPERLINK("#РТУС!"&amp;CELL("адрес",Проверка!AM631),"не больше 7 кв.м."),РТУС!AM631),HYPERLINK("#Проверка!"&amp;CELL("адрес",Проверка!AM631),РТУС!AM631)),HYPERLINK("#РТУС!"&amp;CELL("адрес",Проверка!AM631),"###")))</f>
        <v>заполнить</v>
      </c>
      <c r="AN631" s="13" t="str">
        <f ca="1">IF(РТУС!AN631="",HYPERLINK("#РТУС!"&amp;CELL("адрес",Проверка!AN631),"заполнить"),IF(OR(РТУС!AN631="Общая площадь помещения",РТУС!AN631="Общая приведенная площадь жилого помещения",РТУС!AN631="Общая площадь жилого помещения с учетом лоджий, балконов, террас и веранд"),HYPERLINK("#Проверка!"&amp;CELL("адрес",Проверка!AN631),РТУС!AN631),HYPERLINK("#РТУС!"&amp;CELL("адрес",Проверка!AN631),"###")))</f>
        <v>заполнить</v>
      </c>
      <c r="AO631" s="13" t="str">
        <f ca="1">IF(OR(РТУС!AK631="Квартира",РТУС!A631="Нежилое помещение"),IF(РТУС!AO631="",HYPERLINK("#РТУС!"&amp;CELL("адрес",Проверка!AO631),"заполнить"),IF(ISNUMBER(РТУС!AO631)=TRUE,HYPERLINK("#Проверка!"&amp;CELL("адрес",Проверка!AO631),РТУС!AO631),HYPERLINK("#РТУС!"&amp;CELL("адрес",Проверка!AO631),"###"))),"")</f>
        <v/>
      </c>
      <c r="AP631" s="13" t="str">
        <f>IF(РТУС!AP631="","",РТУС!AP631)</f>
        <v/>
      </c>
      <c r="AQ631" s="13" t="str">
        <f ca="1">IF(РТУС!AQ631="",HYPERLINK("#РТУС!"&amp;CELL("адрес",Проверка!AQ631),"заполнить"),HYPERLINK("#Проверка!"&amp;CELL("адрес",Проверка!AQ631),РТУС!AQ631))</f>
        <v>заполнить</v>
      </c>
      <c r="AR631" s="18" t="str">
        <f ca="1">IF(РТУС!AR631="",HYPERLINK("#РТУС!"&amp;CELL("адрес",Проверка!AR631),"заполнить"),IF(ISNUMBER(РТУС!AR631)=FALSE,HYPERLINK("#РТУС!"&amp;CELL("адрес",Проверка!AR631),"###"),IF(РТУС!G631="1",IF(РТУС!AB631=РТУС!AR631+РТУС!AU631,HYPERLINK("#Проверка!"&amp;CELL("адрес",Проверка!AR631),РТУС!AR631),HYPERLINK("#РТУС!"&amp;CELL("адрес",Проверка!AR631),"сверить суммы")),IF(РТУС!AB631=(SUMIF(РТУС!$A$4:$A$1000,A631,РТУС!$AR$4:$AR$1000)+SUMIF(РТУС!$A$4:$A$1000,A631,РТУС!$AU$4:$AU$1000)),HYPERLINK("#Проверка!"&amp;CELL("адрес",Проверка!AR631),РТУС!AR631),HYPERLINK("#РТУС!"&amp;CELL("адрес",Проверка!AR631),"сверить суммы")))))</f>
        <v>заполнить</v>
      </c>
      <c r="AS631" s="13" t="str">
        <f>IF(РТУС!AS631="","",РТУС!AS631)</f>
        <v/>
      </c>
      <c r="AT631" s="18" t="str">
        <f ca="1">IF(РТУС!AT631="",HYPERLINK("#РТУС!"&amp;CELL("адрес",Проверка!AT631),"заполнить"),IF(ISNUMBER(РТУС!AT631)=FALSE,HYPERLINK("#РТУС!"&amp;CELL("адрес",Проверка!AT631),"###"),IF(РТУС!AT631=РТУС!AR631,HYPERLINK("#Проверка!"&amp;CELL("адрес",Проверка!AT631),РТУС!AT631),HYPERLINK("#РТУС!"&amp;CELL("адрес",Проверка!AT631),"сверить суммы"))))</f>
        <v>заполнить</v>
      </c>
      <c r="AU631" s="18" t="str">
        <f ca="1">IF(РТУС!AU631="",HYPERLINK("#РТУС!"&amp;CELL("адрес",Проверка!AU631),"заполнить"),IF(ISNUMBER(РТУС!AU631)=FALSE,HYPERLINK("#РТУС!"&amp;CELL("адрес",Проверка!AU631),"###"),IF(РТУС!G631="1",IF(РТУС!AB631=РТУС!AR631+РТУС!AU631,HYPERLINK("#Проверка!"&amp;CELL("адрес",Проверка!AU631),РТУС!AU631),HYPERLINK("#РТУС!"&amp;CELL("адрес",Проверка!AU631),"сверить суммы")),IF(РТУС!AB631=(SUMIF(РТУС!$A$4:$A$1000,A631,РТУС!$AR$4:$AR$1000)+SUMIF(РТУС!$A$4:$A$1000,A631,РТУС!$AU$4:$AU$1000)),HYPERLINK("#Проверка!"&amp;CELL("адрес",Проверка!AU631),РТУС!AU631),HYPERLINK("#РТУС!"&amp;CELL("адрес",Проверка!AU631),"сверить суммы")))))</f>
        <v>заполнить</v>
      </c>
      <c r="AV631" s="13" t="str">
        <f ca="1">IF(РТУС!AV631="",HYPERLINK("#РТУС!"&amp;CELL("адрес",Проверка!AV631),"заполнить"),IF(OR(РТУС!AV631="Требование о передаче жилого помещения",РТУС!AV631="Требование о передаче машино-места",РТУС!AV631="Требования о передаче нежилого помещения",РТУС!AV631="Денежные требования"),HYPERLINK("#Проверка!"&amp;CELL("адрес",Проверка!AV631),РТУС!AV631),HYPERLINK("#РТУС!"&amp;CELL("адрес",Проверка!AV631),"###")))</f>
        <v>заполнить</v>
      </c>
      <c r="AW631" s="13" t="str">
        <f ca="1">IF(РТУС!AW631="",HYPERLINK("#РТУС!"&amp;CELL("адрес",Проверка!AW631),"заполнить"),IF(OR(РТУС!AW631="Включен в полном объеме",РТУС!AW631="Включен частично"),HYPERLINK("#Проверка!"&amp;CELL("адрес",Проверка!AW631),РТУС!AW631),HYPERLINK("#РТУС!"&amp;CELL("адрес",Проверка!AW631),"###")))</f>
        <v>заполнить</v>
      </c>
      <c r="AX631" s="15" t="str">
        <f ca="1">IF(РТУС!AX631="",HYPERLINK("#РТУС!"&amp;CELL("адрес",Проверка!AX631),"заполнить"),IF(AND(LEN(РТУС!AX631)=5,РТУС!AX631&lt;TODAY()),HYPERLINK("#Проверка!"&amp;CELL("адрес",Проверка!AX631),РТУС!AX631),HYPERLINK("#РТУС!"&amp;CELL("адрес",Проверка!AX631),"###")))</f>
        <v>заполнить</v>
      </c>
      <c r="AY631" s="15" t="str">
        <f ca="1">IF(РТУС!AY631="",HYPERLINK("#РТУС!"&amp;CELL("адрес",Проверка!AY631),"заполнить"),IF(AND(LEN(РТУС!AY631)=5,РТУС!AY631&lt;TODAY()),HYPERLINK("#Проверка!"&amp;CELL("адрес",Проверка!AY631),РТУС!AY631),HYPERLINK("#РТУС!"&amp;CELL("адрес",Проверка!AY631),"###")))</f>
        <v>заполнить</v>
      </c>
    </row>
    <row r="632" spans="1:51" x14ac:dyDescent="0.25">
      <c r="A632" s="10" t="str">
        <f>РТУС!A632</f>
        <v>.</v>
      </c>
      <c r="B632" s="13" t="str">
        <f ca="1">IF(РТУС!B632="",HYPERLINK("#РТУС!"&amp;CELL("адрес",Проверка!B632),"заполнить"),IF(AND(LEN(РТУС!B632)=10,РТУС!B631=РТУС!B632),HYPERLINK("#Проверка!"&amp;CELL("адрес",Проверка!B632),РТУС!B632),HYPERLINK("#РТУС!"&amp;CELL("адрес",Проверка!B632),"###")))</f>
        <v>заполнить</v>
      </c>
      <c r="C632" s="13" t="str">
        <f ca="1">IF(РТУС!C632="",HYPERLINK("#РТУС!"&amp;CELL("адрес",Проверка!C632),"заполнить"),IF(AND(ISNUMBER(РТУС!C632)=TRUE,РТУС!C632&gt;0,РТУС!C631=РТУС!C632),HYPERLINK("#Проверка!"&amp;CELL("адрес",Проверка!C632),РТУС!C632),HYPERLINK("#РТУС!"&amp;CELL("адрес",Проверка!C632),"###")))</f>
        <v>заполнить</v>
      </c>
      <c r="D632" s="13" t="str">
        <f>IF(РТУС!D632="","",РТУС!D632)</f>
        <v/>
      </c>
      <c r="E632" s="13" t="str">
        <f ca="1">IF(РТУС!E632="",HYPERLINK("#РТУС!"&amp;CELL("адрес",Проверка!E632),"заполнить"),IF(РТУС!E631=РТУС!E632,HYPERLINK("#Проверка!"&amp;CELL("адрес",Проверка!E632),РТУС!E632),HYPERLINK("#РТУС!"&amp;CELL("адрес",Проверка!E632),"###")))</f>
        <v>заполнить</v>
      </c>
      <c r="F632" s="13" t="str">
        <f ca="1">IF(РТУС!F632="",HYPERLINK("#РТУС!"&amp;CELL("адрес",Проверка!F632),"заполнить"),HYPERLINK("#Проверка!"&amp;CELL("адрес",Проверка!F632),РТУС!F632))</f>
        <v>заполнить</v>
      </c>
      <c r="G632" s="20" t="str">
        <f ca="1">IF(РТУС!G632="",HYPERLINK("#РТУС!"&amp;CELL("адрес",Проверка!G632),"заполнить"),IF(РТУС!G632="1",HYPERLINK("#Проверка!"&amp;CELL("адрес",Проверка!G632),"1"),IF(AND(ISNUMBER(РТУС!G632)=TRUE,РТУС!G632&lt;=1,РТУС!G632&gt;0),IF(SUMIF(РТУС!$A$4:$A$1000,A632,РТУС!$G$4:$G$1000)=1,HYPERLINK("#Проверка!"&amp;CELL("адрес",Проверка!G632),РТУС!G632),HYPERLINK("#РТУС!"&amp;CELL("адрес",Проверка!G632),"сумма долей ≠ 1")),HYPERLINK("#РТУС!"&amp;CELL("адрес",Проверка!G632),"###"))))</f>
        <v>заполнить</v>
      </c>
      <c r="H632" s="13" t="str">
        <f ca="1">IF(РТУС!H632="",HYPERLINK("#РТУС!"&amp;CELL("адрес",Проверка!H632),"заполнить"),IF(OR(РТУС!H632="Юрлицо",РТУС!H632="Физлицо",РТУС!H632="ИП"),HYPERLINK("#Проверка!"&amp;CELL("адрес",Проверка!H632),РТУС!H632),HYPERLINK("#РТУС!"&amp;CELL("адрес",Проверка!H632),"###")))</f>
        <v>заполнить</v>
      </c>
      <c r="I632" s="13" t="str">
        <f ca="1">IF(OR(РТУС!H632="Юрлицо",РТУС!H632="ИП"),IF(РТУС!I632="",HYPERLINK("#РТУС!"&amp;CELL("адрес",Проверка!I632),"заполнить"),IF(OR(LEN(РТУС!I632)=10,LEN(РТУС!I632)=12),HYPERLINK("#Проверка!"&amp;CELL("адрес",Проверка!I632),РТУС!I632),HYPERLINK("#РТУС!"&amp;CELL("адрес",Проверка!I632),"###"))),"")</f>
        <v/>
      </c>
      <c r="J632" s="15" t="str">
        <f ca="1">IF(РТУС!J632="","",IF(AND(LEN(РТУС!J632)=5,РТУС!J632&lt;TODAY()),HYPERLINK("#Проверка!"&amp;CELL("адрес",Проверка!J632),РТУС!J632),HYPERLINK("#РТУС!"&amp;CELL("адрес",Проверка!J632),"###")))</f>
        <v/>
      </c>
      <c r="K632" s="13" t="str">
        <f>IF(РТУС!K632="","",РТУС!K632)</f>
        <v/>
      </c>
      <c r="L632" s="13" t="str">
        <f ca="1">IF(OR(РТУС!H632="Физлицо",РТУС!H632="ИП"),IF(РТУС!L632="",HYPERLINK("#РТУС!"&amp;CELL("адрес",Проверка!L632),"заполнить"),IF(OR(РТУС!L632="Загранпаспорт гражданина РФ",РТУС!L632="Паспорт гражданина РФ",РТУС!L632="Иностранный паспорт",РТУС!L632="Свидетельство о рождении",РТУС!L632="Вид на жительство"),HYPERLINK("#Проверка!"&amp;CELL("адрес",Проверка!L632),РТУС!L632),HYPERLINK("#РТУС!"&amp;CELL("адрес",Проверка!L632),"###"))),"")</f>
        <v/>
      </c>
      <c r="M632" s="13" t="str">
        <f ca="1">IF(AND(OR(РТУС!L632="Паспорт гражданина РФ",РТУС!L632="Свидетельство о рождении"),РТУС!M632=""),HYPERLINK("#РТУС!"&amp;CELL("адрес",Проверка!M632),"заполнить"),IF(РТУС!L632="Паспорт гражданина РФ",IF(LEN(РТУС!M632)=4,HYPERLINK("#Проверка!"&amp;CELL("адрес",Проверка!M632),РТУС!M632),HYPERLINK("#РТУС!"&amp;CELL("адрес",Проверка!M632),"###")),IF(РТУС!L632="Свидетельство о рождении",HYPERLINK("#Проверка!"&amp;CELL("адрес",Проверка!M632),РТУС!M632),"")))</f>
        <v/>
      </c>
      <c r="N632" s="13" t="str">
        <f ca="1">IF(РТУС!L632="","",IF(РТУС!N632="",HYPERLINK("#РТУС!"&amp;CELL("адрес",Проверка!N632),"заполнить"),IF(OR(РТУС!L632="Паспорт гражданина РФ",РТУС!L632="Свидетельство о рождении"),IF(LEN(РТУС!N632)=6,HYPERLINK("#Проверка!"&amp;CELL("адрес",Проверка!N632),РТУС!N632),HYPERLINK("#РТУС!"&amp;CELL("адрес",Проверка!N632),"###")),HYPERLINK("#Проверка!"&amp;CELL("адрес",Проверка!N632),РТУС!N632))))</f>
        <v/>
      </c>
      <c r="O632" s="15" t="str">
        <f ca="1">IF(РТУС!L632="","",IF(РТУС!O632="",HYPERLINK("#РТУС!"&amp;CELL("адрес",Проверка!O632),"заполнить"),IF(AND(LEN(РТУС!O632)=5,РТУС!O632&lt;TODAY()),IF(РТУС!L632="Свидетельство о рождении",IF(РТУС!O632&gt;EDATE(TODAY(),-168),HYPERLINK("#Проверка!"&amp;CELL("адрес",Проверка!O632),РТУС!O632),HYPERLINK("#РТУС!"&amp;CELL("адрес",Проверка!O632),"недействительно")),HYPERLINK("#Проверка!"&amp;CELL("адрес",Проверка!O632),РТУС!O632)),HYPERLINK("#РТУС!"&amp;CELL("адрес",Проверка!O632),"###"))))</f>
        <v/>
      </c>
      <c r="P632" s="21" t="str">
        <f ca="1">IF(РТУС!L632="Паспорт гражданина РФ",IF(РТУС!P632="",HYPERLINK("#РТУС!"&amp;CELL("адрес",Проверка!P632),"заполнить"),HYPERLINK("#Проверка!"&amp;CELL("адрес",Проверка!P632),РТУС!P632)),"")</f>
        <v/>
      </c>
      <c r="Q632" s="13" t="str">
        <f ca="1">IF(РТУС!L632="Паспорт гражданина РФ",IF(РТУС!Q632="",HYPERLINK("#РТУС!"&amp;CELL("адрес",Проверка!Q632),"заполнить"),IF(LEN(РТУС!Q632)=7,HYPERLINK("#Проверка!"&amp;CELL("адрес",Проверка!Q632),РТУС!Q632),HYPERLINK("#РТУС!"&amp;CELL("адрес",Проверка!Q632),"###"))),"")</f>
        <v/>
      </c>
      <c r="R632" s="13" t="str">
        <f ca="1">IF(РТУС!R632="",HYPERLINK("#РТУС!"&amp;CELL("адрес",Проверка!R632),"заполнить"),HYPERLINK("#Проверка!"&amp;CELL("адрес",Проверка!R632),РТУС!R632))</f>
        <v>заполнить</v>
      </c>
      <c r="S632" s="13" t="str">
        <f>IF(РТУС!S632="","",РТУС!S632)</f>
        <v/>
      </c>
      <c r="T632" s="13" t="str">
        <f>IF(РТУС!T632="","",РТУС!T632)</f>
        <v/>
      </c>
      <c r="U632" s="13" t="str">
        <f>IF(РТУС!U632="","",РТУС!U632)</f>
        <v/>
      </c>
      <c r="V632" s="13" t="str">
        <f ca="1">IF(РТУС!V632="",HYPERLINK("#РТУС!"&amp;CELL("адрес",Проверка!V632),"заполнить"),IF(OR(РТУС!V632="Договор участия в долевом строительстве",РТУС!V632="Предварительный договор участия в долевом строительстве",РТУС!V632="Определение Арбитражного суда",РТУС!V632="Решение суда общей юрисдикции",РТУС!V632="Иные договоры"),HYPERLINK("#Проверка!"&amp;CELL("адрес",Проверка!V632),РТУС!V632),HYPERLINK("#РТУС!"&amp;CELL("адрес",Проверка!V632),"###")))</f>
        <v>заполнить</v>
      </c>
      <c r="W632" s="13" t="str">
        <f ca="1">IF(РТУС!W632="",HYPERLINK("#РТУС!"&amp;CELL("адрес",Проверка!W632),"заполнить"),HYPERLINK("#Проверка!"&amp;CELL("адрес",Проверка!W632),РТУС!W632))</f>
        <v>заполнить</v>
      </c>
      <c r="X632" s="15" t="str">
        <f ca="1">IF(РТУС!X632="",HYPERLINK("#РТУС!"&amp;CELL("адрес",Проверка!X632),"заполнить"),IF(AND(LEN(РТУС!X632)=5,РТУС!X632&lt;TODAY()),HYPERLINK("#Проверка!"&amp;CELL("адрес",Проверка!X632),РТУС!X632),HYPERLINK("#РТУС!"&amp;CELL("адрес",Проверка!X632),"###")))</f>
        <v>заполнить</v>
      </c>
      <c r="Y632" s="13" t="str">
        <f>IF(РТУС!Y632="","",РТУС!Y632)</f>
        <v/>
      </c>
      <c r="Z632" s="15" t="str">
        <f ca="1">IF(РТУС!Z632="","",IF(AND(LEN(РТУС!Z632)=5,РТУС!Z632&lt;TODAY()),HYPERLINK("#Проверка!"&amp;CELL("адрес",Проверка!Z632),РТУС!Z632),HYPERLINK("#РТУС!"&amp;CELL("адрес",Проверка!Z632),"###")))</f>
        <v/>
      </c>
      <c r="AA632" s="18" t="str">
        <f ca="1">IF(РТУС!AA632="",HYPERLINK("#РТУС!"&amp;CELL("адрес",Проверка!AA632),"заполнить"),IF(ISNUMBER(РТУС!AA632)=TRUE,HYPERLINK("#Проверка!"&amp;CELL("адрес",Проверка!AA632),РТУС!AA632),HYPERLINK("#РТУС!"&amp;CELL("адрес",Проверка!AA632),"###")))</f>
        <v>заполнить</v>
      </c>
      <c r="AB632" s="18" t="str">
        <f ca="1">IF(РТУС!AB632="",HYPERLINK("#РТУС!"&amp;CELL("адрес",Проверка!AB632),"заполнить"),IF(ISNUMBER(РТУС!AB632)=TRUE,HYPERLINK("#Проверка!"&amp;CELL("адрес",Проверка!AB632),РТУС!AB632),HYPERLINK("#РТУС!"&amp;CELL("адрес",Проверка!AB632),"###")))</f>
        <v>заполнить</v>
      </c>
      <c r="AC632" s="18" t="str">
        <f ca="1">IF(РТУС!AC632="","",IF(ISNUMBER(РТУС!AC632)=TRUE,HYPERLINK("#Проверка!"&amp;CELL("адрес",Проверка!AC632),РТУС!AC632),HYPERLINK("#РТУС!"&amp;CELL("адрес",Проверка!AC632),"###")))</f>
        <v/>
      </c>
      <c r="AD632" s="18" t="str">
        <f ca="1">IF(РТУС!AD632="","",IF(ISNUMBER(РТУС!AD632)=TRUE,HYPERLINK("#Проверка!"&amp;CELL("адрес",Проверка!AD632),РТУС!AD632),HYPERLINK("#РТУС!"&amp;CELL("адрес",Проверка!AD632),"###")))</f>
        <v/>
      </c>
      <c r="AE632" s="13" t="str">
        <f>IF(РТУС!AE632="","",РТУС!AE632)</f>
        <v/>
      </c>
      <c r="AF632" s="15" t="str">
        <f ca="1">IF(РТУС!AE632="","",IF(РТУС!AF632="",HYPERLINK("#РТУС!"&amp;CELL("адрес",Проверка!AF632),"заполнить"),IF(AND(LEN(РТУС!AF632)=5,РТУС!AF632&lt;TODAY()),HYPERLINK("#Проверка!"&amp;CELL("адрес",Проверка!AF632),РТУС!AF632),HYPERLINK("#РТУС!"&amp;CELL("адрес",Проверка!AF632),"###"))))</f>
        <v/>
      </c>
      <c r="AG632" s="13"/>
      <c r="AH632" s="15" t="str">
        <f ca="1">IF(РТУС!AE632="","",IF(РТУС!AH632="",HYPERLINK("#РТУС!"&amp;CELL("адрес",Проверка!AH632),"заполнить"),IF(AND(LEN(РТУС!AH632)=5,РТУС!AH632&lt;TODAY()),HYPERLINK("#Проверка!"&amp;CELL("адрес",Проверка!AH632),РТУС!AH632),HYPERLINK("#РТУС!"&amp;CELL("адрес",Проверка!AH632),"###"))))</f>
        <v/>
      </c>
      <c r="AI632" s="15" t="str">
        <f ca="1">IF(РТУС!AE632="","",IF(РТУС!AI632="",HYPERLINK("#РТУС!"&amp;CELL("адрес",Проверка!AI632),"заполнить"),HYPERLINK("#Проверка!"&amp;CELL("адрес",Проверка!AI632),РТУС!AI632)))</f>
        <v/>
      </c>
      <c r="AJ632" s="13" t="str">
        <f ca="1">IF(РТУС!AE632="","",IF(РТУС!AJ632="",HYPERLINK("#РТУС!"&amp;CELL("адрес",Проверка!AJ632),"заполнить"),IF(OR(РТУС!AJ632="Юрлицо",РТУС!AJ632="Физлицо",РТУС!AJ632="ИП"),HYPERLINK("#Проверка!"&amp;CELL("адрес",Проверка!AJ632),РТУС!AJ632),HYPERLINK("#РТУС!"&amp;CELL("адрес",Проверка!AJ632),"###"))))</f>
        <v/>
      </c>
      <c r="AK632" s="13" t="str">
        <f ca="1">IF(РТУС!AK632="",HYPERLINK("#РТУС!"&amp;CELL("адрес",Проверка!AK632),"заполнить"),IF(OR(РТУС!AK632="Квартира",РТУС!AK632="Кладовая",РТУС!AK632="Машино-место",РТУС!AK632="Нежилое помещение"),HYPERLINK("#Проверка!"&amp;CELL("адрес",Проверка!AK632),РТУС!AK632),HYPERLINK("#РТУС!"&amp;CELL("адрес",Проверка!AK632),"###")))</f>
        <v>заполнить</v>
      </c>
      <c r="AL632" s="13" t="str">
        <f ca="1">IF(РТУС!AL632="",HYPERLINK("#РТУС!"&amp;CELL("адрес",Проверка!AL632),"заполнить"),HYPERLINK("#Проверка!"&amp;CELL("адрес",Проверка!AL632),РТУС!AL632))</f>
        <v>заполнить</v>
      </c>
      <c r="AM632" s="18" t="str">
        <f ca="1">IF(РТУС!AM632="",HYPERLINK("#РТУС!"&amp;CELL("адрес",Проверка!AM632),"заполнить"),IF(ISNUMBER(РТУС!AM632)=TRUE,IF(РТУС!AK632="Нежилое помещение",IF(РТУС!AM632&gt;7,HYPERLINK("#РТУС!"&amp;CELL("адрес",Проверка!AM632),"не больше 7 кв.м."),РТУС!AM632),HYPERLINK("#Проверка!"&amp;CELL("адрес",Проверка!AM632),РТУС!AM632)),HYPERLINK("#РТУС!"&amp;CELL("адрес",Проверка!AM632),"###")))</f>
        <v>заполнить</v>
      </c>
      <c r="AN632" s="13" t="str">
        <f ca="1">IF(РТУС!AN632="",HYPERLINK("#РТУС!"&amp;CELL("адрес",Проверка!AN632),"заполнить"),IF(OR(РТУС!AN632="Общая площадь помещения",РТУС!AN632="Общая приведенная площадь жилого помещения",РТУС!AN632="Общая площадь жилого помещения с учетом лоджий, балконов, террас и веранд"),HYPERLINK("#Проверка!"&amp;CELL("адрес",Проверка!AN632),РТУС!AN632),HYPERLINK("#РТУС!"&amp;CELL("адрес",Проверка!AN632),"###")))</f>
        <v>заполнить</v>
      </c>
      <c r="AO632" s="13" t="str">
        <f ca="1">IF(OR(РТУС!AK632="Квартира",РТУС!A632="Нежилое помещение"),IF(РТУС!AO632="",HYPERLINK("#РТУС!"&amp;CELL("адрес",Проверка!AO632),"заполнить"),IF(ISNUMBER(РТУС!AO632)=TRUE,HYPERLINK("#Проверка!"&amp;CELL("адрес",Проверка!AO632),РТУС!AO632),HYPERLINK("#РТУС!"&amp;CELL("адрес",Проверка!AO632),"###"))),"")</f>
        <v/>
      </c>
      <c r="AP632" s="13" t="str">
        <f>IF(РТУС!AP632="","",РТУС!AP632)</f>
        <v/>
      </c>
      <c r="AQ632" s="13" t="str">
        <f ca="1">IF(РТУС!AQ632="",HYPERLINK("#РТУС!"&amp;CELL("адрес",Проверка!AQ632),"заполнить"),HYPERLINK("#Проверка!"&amp;CELL("адрес",Проверка!AQ632),РТУС!AQ632))</f>
        <v>заполнить</v>
      </c>
      <c r="AR632" s="18" t="str">
        <f ca="1">IF(РТУС!AR632="",HYPERLINK("#РТУС!"&amp;CELL("адрес",Проверка!AR632),"заполнить"),IF(ISNUMBER(РТУС!AR632)=FALSE,HYPERLINK("#РТУС!"&amp;CELL("адрес",Проверка!AR632),"###"),IF(РТУС!G632="1",IF(РТУС!AB632=РТУС!AR632+РТУС!AU632,HYPERLINK("#Проверка!"&amp;CELL("адрес",Проверка!AR632),РТУС!AR632),HYPERLINK("#РТУС!"&amp;CELL("адрес",Проверка!AR632),"сверить суммы")),IF(РТУС!AB632=(SUMIF(РТУС!$A$4:$A$1000,A632,РТУС!$AR$4:$AR$1000)+SUMIF(РТУС!$A$4:$A$1000,A632,РТУС!$AU$4:$AU$1000)),HYPERLINK("#Проверка!"&amp;CELL("адрес",Проверка!AR632),РТУС!AR632),HYPERLINK("#РТУС!"&amp;CELL("адрес",Проверка!AR632),"сверить суммы")))))</f>
        <v>заполнить</v>
      </c>
      <c r="AS632" s="13" t="str">
        <f>IF(РТУС!AS632="","",РТУС!AS632)</f>
        <v/>
      </c>
      <c r="AT632" s="18" t="str">
        <f ca="1">IF(РТУС!AT632="",HYPERLINK("#РТУС!"&amp;CELL("адрес",Проверка!AT632),"заполнить"),IF(ISNUMBER(РТУС!AT632)=FALSE,HYPERLINK("#РТУС!"&amp;CELL("адрес",Проверка!AT632),"###"),IF(РТУС!AT632=РТУС!AR632,HYPERLINK("#Проверка!"&amp;CELL("адрес",Проверка!AT632),РТУС!AT632),HYPERLINK("#РТУС!"&amp;CELL("адрес",Проверка!AT632),"сверить суммы"))))</f>
        <v>заполнить</v>
      </c>
      <c r="AU632" s="18" t="str">
        <f ca="1">IF(РТУС!AU632="",HYPERLINK("#РТУС!"&amp;CELL("адрес",Проверка!AU632),"заполнить"),IF(ISNUMBER(РТУС!AU632)=FALSE,HYPERLINK("#РТУС!"&amp;CELL("адрес",Проверка!AU632),"###"),IF(РТУС!G632="1",IF(РТУС!AB632=РТУС!AR632+РТУС!AU632,HYPERLINK("#Проверка!"&amp;CELL("адрес",Проверка!AU632),РТУС!AU632),HYPERLINK("#РТУС!"&amp;CELL("адрес",Проверка!AU632),"сверить суммы")),IF(РТУС!AB632=(SUMIF(РТУС!$A$4:$A$1000,A632,РТУС!$AR$4:$AR$1000)+SUMIF(РТУС!$A$4:$A$1000,A632,РТУС!$AU$4:$AU$1000)),HYPERLINK("#Проверка!"&amp;CELL("адрес",Проверка!AU632),РТУС!AU632),HYPERLINK("#РТУС!"&amp;CELL("адрес",Проверка!AU632),"сверить суммы")))))</f>
        <v>заполнить</v>
      </c>
      <c r="AV632" s="13" t="str">
        <f ca="1">IF(РТУС!AV632="",HYPERLINK("#РТУС!"&amp;CELL("адрес",Проверка!AV632),"заполнить"),IF(OR(РТУС!AV632="Требование о передаче жилого помещения",РТУС!AV632="Требование о передаче машино-места",РТУС!AV632="Требования о передаче нежилого помещения",РТУС!AV632="Денежные требования"),HYPERLINK("#Проверка!"&amp;CELL("адрес",Проверка!AV632),РТУС!AV632),HYPERLINK("#РТУС!"&amp;CELL("адрес",Проверка!AV632),"###")))</f>
        <v>заполнить</v>
      </c>
      <c r="AW632" s="13" t="str">
        <f ca="1">IF(РТУС!AW632="",HYPERLINK("#РТУС!"&amp;CELL("адрес",Проверка!AW632),"заполнить"),IF(OR(РТУС!AW632="Включен в полном объеме",РТУС!AW632="Включен частично"),HYPERLINK("#Проверка!"&amp;CELL("адрес",Проверка!AW632),РТУС!AW632),HYPERLINK("#РТУС!"&amp;CELL("адрес",Проверка!AW632),"###")))</f>
        <v>заполнить</v>
      </c>
      <c r="AX632" s="15" t="str">
        <f ca="1">IF(РТУС!AX632="",HYPERLINK("#РТУС!"&amp;CELL("адрес",Проверка!AX632),"заполнить"),IF(AND(LEN(РТУС!AX632)=5,РТУС!AX632&lt;TODAY()),HYPERLINK("#Проверка!"&amp;CELL("адрес",Проверка!AX632),РТУС!AX632),HYPERLINK("#РТУС!"&amp;CELL("адрес",Проверка!AX632),"###")))</f>
        <v>заполнить</v>
      </c>
      <c r="AY632" s="15" t="str">
        <f ca="1">IF(РТУС!AY632="",HYPERLINK("#РТУС!"&amp;CELL("адрес",Проверка!AY632),"заполнить"),IF(AND(LEN(РТУС!AY632)=5,РТУС!AY632&lt;TODAY()),HYPERLINK("#Проверка!"&amp;CELL("адрес",Проверка!AY632),РТУС!AY632),HYPERLINK("#РТУС!"&amp;CELL("адрес",Проверка!AY632),"###")))</f>
        <v>заполнить</v>
      </c>
    </row>
    <row r="633" spans="1:51" x14ac:dyDescent="0.25">
      <c r="A633" s="10" t="str">
        <f>РТУС!A633</f>
        <v>.</v>
      </c>
      <c r="B633" s="13" t="str">
        <f ca="1">IF(РТУС!B633="",HYPERLINK("#РТУС!"&amp;CELL("адрес",Проверка!B633),"заполнить"),IF(AND(LEN(РТУС!B633)=10,РТУС!B632=РТУС!B633),HYPERLINK("#Проверка!"&amp;CELL("адрес",Проверка!B633),РТУС!B633),HYPERLINK("#РТУС!"&amp;CELL("адрес",Проверка!B633),"###")))</f>
        <v>заполнить</v>
      </c>
      <c r="C633" s="13" t="str">
        <f ca="1">IF(РТУС!C633="",HYPERLINK("#РТУС!"&amp;CELL("адрес",Проверка!C633),"заполнить"),IF(AND(ISNUMBER(РТУС!C633)=TRUE,РТУС!C633&gt;0,РТУС!C632=РТУС!C633),HYPERLINK("#Проверка!"&amp;CELL("адрес",Проверка!C633),РТУС!C633),HYPERLINK("#РТУС!"&amp;CELL("адрес",Проверка!C633),"###")))</f>
        <v>заполнить</v>
      </c>
      <c r="D633" s="13" t="str">
        <f>IF(РТУС!D633="","",РТУС!D633)</f>
        <v/>
      </c>
      <c r="E633" s="13" t="str">
        <f ca="1">IF(РТУС!E633="",HYPERLINK("#РТУС!"&amp;CELL("адрес",Проверка!E633),"заполнить"),IF(РТУС!E632=РТУС!E633,HYPERLINK("#Проверка!"&amp;CELL("адрес",Проверка!E633),РТУС!E633),HYPERLINK("#РТУС!"&amp;CELL("адрес",Проверка!E633),"###")))</f>
        <v>заполнить</v>
      </c>
      <c r="F633" s="13" t="str">
        <f ca="1">IF(РТУС!F633="",HYPERLINK("#РТУС!"&amp;CELL("адрес",Проверка!F633),"заполнить"),HYPERLINK("#Проверка!"&amp;CELL("адрес",Проверка!F633),РТУС!F633))</f>
        <v>заполнить</v>
      </c>
      <c r="G633" s="20" t="str">
        <f ca="1">IF(РТУС!G633="",HYPERLINK("#РТУС!"&amp;CELL("адрес",Проверка!G633),"заполнить"),IF(РТУС!G633="1",HYPERLINK("#Проверка!"&amp;CELL("адрес",Проверка!G633),"1"),IF(AND(ISNUMBER(РТУС!G633)=TRUE,РТУС!G633&lt;=1,РТУС!G633&gt;0),IF(SUMIF(РТУС!$A$4:$A$1000,A633,РТУС!$G$4:$G$1000)=1,HYPERLINK("#Проверка!"&amp;CELL("адрес",Проверка!G633),РТУС!G633),HYPERLINK("#РТУС!"&amp;CELL("адрес",Проверка!G633),"сумма долей ≠ 1")),HYPERLINK("#РТУС!"&amp;CELL("адрес",Проверка!G633),"###"))))</f>
        <v>заполнить</v>
      </c>
      <c r="H633" s="13" t="str">
        <f ca="1">IF(РТУС!H633="",HYPERLINK("#РТУС!"&amp;CELL("адрес",Проверка!H633),"заполнить"),IF(OR(РТУС!H633="Юрлицо",РТУС!H633="Физлицо",РТУС!H633="ИП"),HYPERLINK("#Проверка!"&amp;CELL("адрес",Проверка!H633),РТУС!H633),HYPERLINK("#РТУС!"&amp;CELL("адрес",Проверка!H633),"###")))</f>
        <v>заполнить</v>
      </c>
      <c r="I633" s="13" t="str">
        <f ca="1">IF(OR(РТУС!H633="Юрлицо",РТУС!H633="ИП"),IF(РТУС!I633="",HYPERLINK("#РТУС!"&amp;CELL("адрес",Проверка!I633),"заполнить"),IF(OR(LEN(РТУС!I633)=10,LEN(РТУС!I633)=12),HYPERLINK("#Проверка!"&amp;CELL("адрес",Проверка!I633),РТУС!I633),HYPERLINK("#РТУС!"&amp;CELL("адрес",Проверка!I633),"###"))),"")</f>
        <v/>
      </c>
      <c r="J633" s="15" t="str">
        <f ca="1">IF(РТУС!J633="","",IF(AND(LEN(РТУС!J633)=5,РТУС!J633&lt;TODAY()),HYPERLINK("#Проверка!"&amp;CELL("адрес",Проверка!J633),РТУС!J633),HYPERLINK("#РТУС!"&amp;CELL("адрес",Проверка!J633),"###")))</f>
        <v/>
      </c>
      <c r="K633" s="13" t="str">
        <f>IF(РТУС!K633="","",РТУС!K633)</f>
        <v/>
      </c>
      <c r="L633" s="13" t="str">
        <f ca="1">IF(OR(РТУС!H633="Физлицо",РТУС!H633="ИП"),IF(РТУС!L633="",HYPERLINK("#РТУС!"&amp;CELL("адрес",Проверка!L633),"заполнить"),IF(OR(РТУС!L633="Загранпаспорт гражданина РФ",РТУС!L633="Паспорт гражданина РФ",РТУС!L633="Иностранный паспорт",РТУС!L633="Свидетельство о рождении",РТУС!L633="Вид на жительство"),HYPERLINK("#Проверка!"&amp;CELL("адрес",Проверка!L633),РТУС!L633),HYPERLINK("#РТУС!"&amp;CELL("адрес",Проверка!L633),"###"))),"")</f>
        <v/>
      </c>
      <c r="M633" s="13" t="str">
        <f ca="1">IF(AND(OR(РТУС!L633="Паспорт гражданина РФ",РТУС!L633="Свидетельство о рождении"),РТУС!M633=""),HYPERLINK("#РТУС!"&amp;CELL("адрес",Проверка!M633),"заполнить"),IF(РТУС!L633="Паспорт гражданина РФ",IF(LEN(РТУС!M633)=4,HYPERLINK("#Проверка!"&amp;CELL("адрес",Проверка!M633),РТУС!M633),HYPERLINK("#РТУС!"&amp;CELL("адрес",Проверка!M633),"###")),IF(РТУС!L633="Свидетельство о рождении",HYPERLINK("#Проверка!"&amp;CELL("адрес",Проверка!M633),РТУС!M633),"")))</f>
        <v/>
      </c>
      <c r="N633" s="13" t="str">
        <f ca="1">IF(РТУС!L633="","",IF(РТУС!N633="",HYPERLINK("#РТУС!"&amp;CELL("адрес",Проверка!N633),"заполнить"),IF(OR(РТУС!L633="Паспорт гражданина РФ",РТУС!L633="Свидетельство о рождении"),IF(LEN(РТУС!N633)=6,HYPERLINK("#Проверка!"&amp;CELL("адрес",Проверка!N633),РТУС!N633),HYPERLINK("#РТУС!"&amp;CELL("адрес",Проверка!N633),"###")),HYPERLINK("#Проверка!"&amp;CELL("адрес",Проверка!N633),РТУС!N633))))</f>
        <v/>
      </c>
      <c r="O633" s="15" t="str">
        <f ca="1">IF(РТУС!L633="","",IF(РТУС!O633="",HYPERLINK("#РТУС!"&amp;CELL("адрес",Проверка!O633),"заполнить"),IF(AND(LEN(РТУС!O633)=5,РТУС!O633&lt;TODAY()),IF(РТУС!L633="Свидетельство о рождении",IF(РТУС!O633&gt;EDATE(TODAY(),-168),HYPERLINK("#Проверка!"&amp;CELL("адрес",Проверка!O633),РТУС!O633),HYPERLINK("#РТУС!"&amp;CELL("адрес",Проверка!O633),"недействительно")),HYPERLINK("#Проверка!"&amp;CELL("адрес",Проверка!O633),РТУС!O633)),HYPERLINK("#РТУС!"&amp;CELL("адрес",Проверка!O633),"###"))))</f>
        <v/>
      </c>
      <c r="P633" s="21" t="str">
        <f ca="1">IF(РТУС!L633="Паспорт гражданина РФ",IF(РТУС!P633="",HYPERLINK("#РТУС!"&amp;CELL("адрес",Проверка!P633),"заполнить"),HYPERLINK("#Проверка!"&amp;CELL("адрес",Проверка!P633),РТУС!P633)),"")</f>
        <v/>
      </c>
      <c r="Q633" s="13" t="str">
        <f ca="1">IF(РТУС!L633="Паспорт гражданина РФ",IF(РТУС!Q633="",HYPERLINK("#РТУС!"&amp;CELL("адрес",Проверка!Q633),"заполнить"),IF(LEN(РТУС!Q633)=7,HYPERLINK("#Проверка!"&amp;CELL("адрес",Проверка!Q633),РТУС!Q633),HYPERLINK("#РТУС!"&amp;CELL("адрес",Проверка!Q633),"###"))),"")</f>
        <v/>
      </c>
      <c r="R633" s="13" t="str">
        <f ca="1">IF(РТУС!R633="",HYPERLINK("#РТУС!"&amp;CELL("адрес",Проверка!R633),"заполнить"),HYPERLINK("#Проверка!"&amp;CELL("адрес",Проверка!R633),РТУС!R633))</f>
        <v>заполнить</v>
      </c>
      <c r="S633" s="13" t="str">
        <f>IF(РТУС!S633="","",РТУС!S633)</f>
        <v/>
      </c>
      <c r="T633" s="13" t="str">
        <f>IF(РТУС!T633="","",РТУС!T633)</f>
        <v/>
      </c>
      <c r="U633" s="13" t="str">
        <f>IF(РТУС!U633="","",РТУС!U633)</f>
        <v/>
      </c>
      <c r="V633" s="13" t="str">
        <f ca="1">IF(РТУС!V633="",HYPERLINK("#РТУС!"&amp;CELL("адрес",Проверка!V633),"заполнить"),IF(OR(РТУС!V633="Договор участия в долевом строительстве",РТУС!V633="Предварительный договор участия в долевом строительстве",РТУС!V633="Определение Арбитражного суда",РТУС!V633="Решение суда общей юрисдикции",РТУС!V633="Иные договоры"),HYPERLINK("#Проверка!"&amp;CELL("адрес",Проверка!V633),РТУС!V633),HYPERLINK("#РТУС!"&amp;CELL("адрес",Проверка!V633),"###")))</f>
        <v>заполнить</v>
      </c>
      <c r="W633" s="13" t="str">
        <f ca="1">IF(РТУС!W633="",HYPERLINK("#РТУС!"&amp;CELL("адрес",Проверка!W633),"заполнить"),HYPERLINK("#Проверка!"&amp;CELL("адрес",Проверка!W633),РТУС!W633))</f>
        <v>заполнить</v>
      </c>
      <c r="X633" s="15" t="str">
        <f ca="1">IF(РТУС!X633="",HYPERLINK("#РТУС!"&amp;CELL("адрес",Проверка!X633),"заполнить"),IF(AND(LEN(РТУС!X633)=5,РТУС!X633&lt;TODAY()),HYPERLINK("#Проверка!"&amp;CELL("адрес",Проверка!X633),РТУС!X633),HYPERLINK("#РТУС!"&amp;CELL("адрес",Проверка!X633),"###")))</f>
        <v>заполнить</v>
      </c>
      <c r="Y633" s="13" t="str">
        <f>IF(РТУС!Y633="","",РТУС!Y633)</f>
        <v/>
      </c>
      <c r="Z633" s="15" t="str">
        <f ca="1">IF(РТУС!Z633="","",IF(AND(LEN(РТУС!Z633)=5,РТУС!Z633&lt;TODAY()),HYPERLINK("#Проверка!"&amp;CELL("адрес",Проверка!Z633),РТУС!Z633),HYPERLINK("#РТУС!"&amp;CELL("адрес",Проверка!Z633),"###")))</f>
        <v/>
      </c>
      <c r="AA633" s="18" t="str">
        <f ca="1">IF(РТУС!AA633="",HYPERLINK("#РТУС!"&amp;CELL("адрес",Проверка!AA633),"заполнить"),IF(ISNUMBER(РТУС!AA633)=TRUE,HYPERLINK("#Проверка!"&amp;CELL("адрес",Проверка!AA633),РТУС!AA633),HYPERLINK("#РТУС!"&amp;CELL("адрес",Проверка!AA633),"###")))</f>
        <v>заполнить</v>
      </c>
      <c r="AB633" s="18" t="str">
        <f ca="1">IF(РТУС!AB633="",HYPERLINK("#РТУС!"&amp;CELL("адрес",Проверка!AB633),"заполнить"),IF(ISNUMBER(РТУС!AB633)=TRUE,HYPERLINK("#Проверка!"&amp;CELL("адрес",Проверка!AB633),РТУС!AB633),HYPERLINK("#РТУС!"&amp;CELL("адрес",Проверка!AB633),"###")))</f>
        <v>заполнить</v>
      </c>
      <c r="AC633" s="18" t="str">
        <f ca="1">IF(РТУС!AC633="","",IF(ISNUMBER(РТУС!AC633)=TRUE,HYPERLINK("#Проверка!"&amp;CELL("адрес",Проверка!AC633),РТУС!AC633),HYPERLINK("#РТУС!"&amp;CELL("адрес",Проверка!AC633),"###")))</f>
        <v/>
      </c>
      <c r="AD633" s="18" t="str">
        <f ca="1">IF(РТУС!AD633="","",IF(ISNUMBER(РТУС!AD633)=TRUE,HYPERLINK("#Проверка!"&amp;CELL("адрес",Проверка!AD633),РТУС!AD633),HYPERLINK("#РТУС!"&amp;CELL("адрес",Проверка!AD633),"###")))</f>
        <v/>
      </c>
      <c r="AE633" s="13" t="str">
        <f>IF(РТУС!AE633="","",РТУС!AE633)</f>
        <v/>
      </c>
      <c r="AF633" s="15" t="str">
        <f ca="1">IF(РТУС!AE633="","",IF(РТУС!AF633="",HYPERLINK("#РТУС!"&amp;CELL("адрес",Проверка!AF633),"заполнить"),IF(AND(LEN(РТУС!AF633)=5,РТУС!AF633&lt;TODAY()),HYPERLINK("#Проверка!"&amp;CELL("адрес",Проверка!AF633),РТУС!AF633),HYPERLINK("#РТУС!"&amp;CELL("адрес",Проверка!AF633),"###"))))</f>
        <v/>
      </c>
      <c r="AG633" s="13"/>
      <c r="AH633" s="15" t="str">
        <f ca="1">IF(РТУС!AE633="","",IF(РТУС!AH633="",HYPERLINK("#РТУС!"&amp;CELL("адрес",Проверка!AH633),"заполнить"),IF(AND(LEN(РТУС!AH633)=5,РТУС!AH633&lt;TODAY()),HYPERLINK("#Проверка!"&amp;CELL("адрес",Проверка!AH633),РТУС!AH633),HYPERLINK("#РТУС!"&amp;CELL("адрес",Проверка!AH633),"###"))))</f>
        <v/>
      </c>
      <c r="AI633" s="15" t="str">
        <f ca="1">IF(РТУС!AE633="","",IF(РТУС!AI633="",HYPERLINK("#РТУС!"&amp;CELL("адрес",Проверка!AI633),"заполнить"),HYPERLINK("#Проверка!"&amp;CELL("адрес",Проверка!AI633),РТУС!AI633)))</f>
        <v/>
      </c>
      <c r="AJ633" s="13" t="str">
        <f ca="1">IF(РТУС!AE633="","",IF(РТУС!AJ633="",HYPERLINK("#РТУС!"&amp;CELL("адрес",Проверка!AJ633),"заполнить"),IF(OR(РТУС!AJ633="Юрлицо",РТУС!AJ633="Физлицо",РТУС!AJ633="ИП"),HYPERLINK("#Проверка!"&amp;CELL("адрес",Проверка!AJ633),РТУС!AJ633),HYPERLINK("#РТУС!"&amp;CELL("адрес",Проверка!AJ633),"###"))))</f>
        <v/>
      </c>
      <c r="AK633" s="13" t="str">
        <f ca="1">IF(РТУС!AK633="",HYPERLINK("#РТУС!"&amp;CELL("адрес",Проверка!AK633),"заполнить"),IF(OR(РТУС!AK633="Квартира",РТУС!AK633="Кладовая",РТУС!AK633="Машино-место",РТУС!AK633="Нежилое помещение"),HYPERLINK("#Проверка!"&amp;CELL("адрес",Проверка!AK633),РТУС!AK633),HYPERLINK("#РТУС!"&amp;CELL("адрес",Проверка!AK633),"###")))</f>
        <v>заполнить</v>
      </c>
      <c r="AL633" s="13" t="str">
        <f ca="1">IF(РТУС!AL633="",HYPERLINK("#РТУС!"&amp;CELL("адрес",Проверка!AL633),"заполнить"),HYPERLINK("#Проверка!"&amp;CELL("адрес",Проверка!AL633),РТУС!AL633))</f>
        <v>заполнить</v>
      </c>
      <c r="AM633" s="18" t="str">
        <f ca="1">IF(РТУС!AM633="",HYPERLINK("#РТУС!"&amp;CELL("адрес",Проверка!AM633),"заполнить"),IF(ISNUMBER(РТУС!AM633)=TRUE,IF(РТУС!AK633="Нежилое помещение",IF(РТУС!AM633&gt;7,HYPERLINK("#РТУС!"&amp;CELL("адрес",Проверка!AM633),"не больше 7 кв.м."),РТУС!AM633),HYPERLINK("#Проверка!"&amp;CELL("адрес",Проверка!AM633),РТУС!AM633)),HYPERLINK("#РТУС!"&amp;CELL("адрес",Проверка!AM633),"###")))</f>
        <v>заполнить</v>
      </c>
      <c r="AN633" s="13" t="str">
        <f ca="1">IF(РТУС!AN633="",HYPERLINK("#РТУС!"&amp;CELL("адрес",Проверка!AN633),"заполнить"),IF(OR(РТУС!AN633="Общая площадь помещения",РТУС!AN633="Общая приведенная площадь жилого помещения",РТУС!AN633="Общая площадь жилого помещения с учетом лоджий, балконов, террас и веранд"),HYPERLINK("#Проверка!"&amp;CELL("адрес",Проверка!AN633),РТУС!AN633),HYPERLINK("#РТУС!"&amp;CELL("адрес",Проверка!AN633),"###")))</f>
        <v>заполнить</v>
      </c>
      <c r="AO633" s="13" t="str">
        <f ca="1">IF(OR(РТУС!AK633="Квартира",РТУС!A633="Нежилое помещение"),IF(РТУС!AO633="",HYPERLINK("#РТУС!"&amp;CELL("адрес",Проверка!AO633),"заполнить"),IF(ISNUMBER(РТУС!AO633)=TRUE,HYPERLINK("#Проверка!"&amp;CELL("адрес",Проверка!AO633),РТУС!AO633),HYPERLINK("#РТУС!"&amp;CELL("адрес",Проверка!AO633),"###"))),"")</f>
        <v/>
      </c>
      <c r="AP633" s="13" t="str">
        <f>IF(РТУС!AP633="","",РТУС!AP633)</f>
        <v/>
      </c>
      <c r="AQ633" s="13" t="str">
        <f ca="1">IF(РТУС!AQ633="",HYPERLINK("#РТУС!"&amp;CELL("адрес",Проверка!AQ633),"заполнить"),HYPERLINK("#Проверка!"&amp;CELL("адрес",Проверка!AQ633),РТУС!AQ633))</f>
        <v>заполнить</v>
      </c>
      <c r="AR633" s="18" t="str">
        <f ca="1">IF(РТУС!AR633="",HYPERLINK("#РТУС!"&amp;CELL("адрес",Проверка!AR633),"заполнить"),IF(ISNUMBER(РТУС!AR633)=FALSE,HYPERLINK("#РТУС!"&amp;CELL("адрес",Проверка!AR633),"###"),IF(РТУС!G633="1",IF(РТУС!AB633=РТУС!AR633+РТУС!AU633,HYPERLINK("#Проверка!"&amp;CELL("адрес",Проверка!AR633),РТУС!AR633),HYPERLINK("#РТУС!"&amp;CELL("адрес",Проверка!AR633),"сверить суммы")),IF(РТУС!AB633=(SUMIF(РТУС!$A$4:$A$1000,A633,РТУС!$AR$4:$AR$1000)+SUMIF(РТУС!$A$4:$A$1000,A633,РТУС!$AU$4:$AU$1000)),HYPERLINK("#Проверка!"&amp;CELL("адрес",Проверка!AR633),РТУС!AR633),HYPERLINK("#РТУС!"&amp;CELL("адрес",Проверка!AR633),"сверить суммы")))))</f>
        <v>заполнить</v>
      </c>
      <c r="AS633" s="13" t="str">
        <f>IF(РТУС!AS633="","",РТУС!AS633)</f>
        <v/>
      </c>
      <c r="AT633" s="18" t="str">
        <f ca="1">IF(РТУС!AT633="",HYPERLINK("#РТУС!"&amp;CELL("адрес",Проверка!AT633),"заполнить"),IF(ISNUMBER(РТУС!AT633)=FALSE,HYPERLINK("#РТУС!"&amp;CELL("адрес",Проверка!AT633),"###"),IF(РТУС!AT633=РТУС!AR633,HYPERLINK("#Проверка!"&amp;CELL("адрес",Проверка!AT633),РТУС!AT633),HYPERLINK("#РТУС!"&amp;CELL("адрес",Проверка!AT633),"сверить суммы"))))</f>
        <v>заполнить</v>
      </c>
      <c r="AU633" s="18" t="str">
        <f ca="1">IF(РТУС!AU633="",HYPERLINK("#РТУС!"&amp;CELL("адрес",Проверка!AU633),"заполнить"),IF(ISNUMBER(РТУС!AU633)=FALSE,HYPERLINK("#РТУС!"&amp;CELL("адрес",Проверка!AU633),"###"),IF(РТУС!G633="1",IF(РТУС!AB633=РТУС!AR633+РТУС!AU633,HYPERLINK("#Проверка!"&amp;CELL("адрес",Проверка!AU633),РТУС!AU633),HYPERLINK("#РТУС!"&amp;CELL("адрес",Проверка!AU633),"сверить суммы")),IF(РТУС!AB633=(SUMIF(РТУС!$A$4:$A$1000,A633,РТУС!$AR$4:$AR$1000)+SUMIF(РТУС!$A$4:$A$1000,A633,РТУС!$AU$4:$AU$1000)),HYPERLINK("#Проверка!"&amp;CELL("адрес",Проверка!AU633),РТУС!AU633),HYPERLINK("#РТУС!"&amp;CELL("адрес",Проверка!AU633),"сверить суммы")))))</f>
        <v>заполнить</v>
      </c>
      <c r="AV633" s="13" t="str">
        <f ca="1">IF(РТУС!AV633="",HYPERLINK("#РТУС!"&amp;CELL("адрес",Проверка!AV633),"заполнить"),IF(OR(РТУС!AV633="Требование о передаче жилого помещения",РТУС!AV633="Требование о передаче машино-места",РТУС!AV633="Требования о передаче нежилого помещения",РТУС!AV633="Денежные требования"),HYPERLINK("#Проверка!"&amp;CELL("адрес",Проверка!AV633),РТУС!AV633),HYPERLINK("#РТУС!"&amp;CELL("адрес",Проверка!AV633),"###")))</f>
        <v>заполнить</v>
      </c>
      <c r="AW633" s="13" t="str">
        <f ca="1">IF(РТУС!AW633="",HYPERLINK("#РТУС!"&amp;CELL("адрес",Проверка!AW633),"заполнить"),IF(OR(РТУС!AW633="Включен в полном объеме",РТУС!AW633="Включен частично"),HYPERLINK("#Проверка!"&amp;CELL("адрес",Проверка!AW633),РТУС!AW633),HYPERLINK("#РТУС!"&amp;CELL("адрес",Проверка!AW633),"###")))</f>
        <v>заполнить</v>
      </c>
      <c r="AX633" s="15" t="str">
        <f ca="1">IF(РТУС!AX633="",HYPERLINK("#РТУС!"&amp;CELL("адрес",Проверка!AX633),"заполнить"),IF(AND(LEN(РТУС!AX633)=5,РТУС!AX633&lt;TODAY()),HYPERLINK("#Проверка!"&amp;CELL("адрес",Проверка!AX633),РТУС!AX633),HYPERLINK("#РТУС!"&amp;CELL("адрес",Проверка!AX633),"###")))</f>
        <v>заполнить</v>
      </c>
      <c r="AY633" s="15" t="str">
        <f ca="1">IF(РТУС!AY633="",HYPERLINK("#РТУС!"&amp;CELL("адрес",Проверка!AY633),"заполнить"),IF(AND(LEN(РТУС!AY633)=5,РТУС!AY633&lt;TODAY()),HYPERLINK("#Проверка!"&amp;CELL("адрес",Проверка!AY633),РТУС!AY633),HYPERLINK("#РТУС!"&amp;CELL("адрес",Проверка!AY633),"###")))</f>
        <v>заполнить</v>
      </c>
    </row>
    <row r="634" spans="1:51" x14ac:dyDescent="0.25">
      <c r="A634" s="10" t="str">
        <f>РТУС!A634</f>
        <v>.</v>
      </c>
      <c r="B634" s="13" t="str">
        <f ca="1">IF(РТУС!B634="",HYPERLINK("#РТУС!"&amp;CELL("адрес",Проверка!B634),"заполнить"),IF(AND(LEN(РТУС!B634)=10,РТУС!B633=РТУС!B634),HYPERLINK("#Проверка!"&amp;CELL("адрес",Проверка!B634),РТУС!B634),HYPERLINK("#РТУС!"&amp;CELL("адрес",Проверка!B634),"###")))</f>
        <v>заполнить</v>
      </c>
      <c r="C634" s="13" t="str">
        <f ca="1">IF(РТУС!C634="",HYPERLINK("#РТУС!"&amp;CELL("адрес",Проверка!C634),"заполнить"),IF(AND(ISNUMBER(РТУС!C634)=TRUE,РТУС!C634&gt;0,РТУС!C633=РТУС!C634),HYPERLINK("#Проверка!"&amp;CELL("адрес",Проверка!C634),РТУС!C634),HYPERLINK("#РТУС!"&amp;CELL("адрес",Проверка!C634),"###")))</f>
        <v>заполнить</v>
      </c>
      <c r="D634" s="13" t="str">
        <f>IF(РТУС!D634="","",РТУС!D634)</f>
        <v/>
      </c>
      <c r="E634" s="13" t="str">
        <f ca="1">IF(РТУС!E634="",HYPERLINK("#РТУС!"&amp;CELL("адрес",Проверка!E634),"заполнить"),IF(РТУС!E633=РТУС!E634,HYPERLINK("#Проверка!"&amp;CELL("адрес",Проверка!E634),РТУС!E634),HYPERLINK("#РТУС!"&amp;CELL("адрес",Проверка!E634),"###")))</f>
        <v>заполнить</v>
      </c>
      <c r="F634" s="13" t="str">
        <f ca="1">IF(РТУС!F634="",HYPERLINK("#РТУС!"&amp;CELL("адрес",Проверка!F634),"заполнить"),HYPERLINK("#Проверка!"&amp;CELL("адрес",Проверка!F634),РТУС!F634))</f>
        <v>заполнить</v>
      </c>
      <c r="G634" s="20" t="str">
        <f ca="1">IF(РТУС!G634="",HYPERLINK("#РТУС!"&amp;CELL("адрес",Проверка!G634),"заполнить"),IF(РТУС!G634="1",HYPERLINK("#Проверка!"&amp;CELL("адрес",Проверка!G634),"1"),IF(AND(ISNUMBER(РТУС!G634)=TRUE,РТУС!G634&lt;=1,РТУС!G634&gt;0),IF(SUMIF(РТУС!$A$4:$A$1000,A634,РТУС!$G$4:$G$1000)=1,HYPERLINK("#Проверка!"&amp;CELL("адрес",Проверка!G634),РТУС!G634),HYPERLINK("#РТУС!"&amp;CELL("адрес",Проверка!G634),"сумма долей ≠ 1")),HYPERLINK("#РТУС!"&amp;CELL("адрес",Проверка!G634),"###"))))</f>
        <v>заполнить</v>
      </c>
      <c r="H634" s="13" t="str">
        <f ca="1">IF(РТУС!H634="",HYPERLINK("#РТУС!"&amp;CELL("адрес",Проверка!H634),"заполнить"),IF(OR(РТУС!H634="Юрлицо",РТУС!H634="Физлицо",РТУС!H634="ИП"),HYPERLINK("#Проверка!"&amp;CELL("адрес",Проверка!H634),РТУС!H634),HYPERLINK("#РТУС!"&amp;CELL("адрес",Проверка!H634),"###")))</f>
        <v>заполнить</v>
      </c>
      <c r="I634" s="13" t="str">
        <f ca="1">IF(OR(РТУС!H634="Юрлицо",РТУС!H634="ИП"),IF(РТУС!I634="",HYPERLINK("#РТУС!"&amp;CELL("адрес",Проверка!I634),"заполнить"),IF(OR(LEN(РТУС!I634)=10,LEN(РТУС!I634)=12),HYPERLINK("#Проверка!"&amp;CELL("адрес",Проверка!I634),РТУС!I634),HYPERLINK("#РТУС!"&amp;CELL("адрес",Проверка!I634),"###"))),"")</f>
        <v/>
      </c>
      <c r="J634" s="15" t="str">
        <f ca="1">IF(РТУС!J634="","",IF(AND(LEN(РТУС!J634)=5,РТУС!J634&lt;TODAY()),HYPERLINK("#Проверка!"&amp;CELL("адрес",Проверка!J634),РТУС!J634),HYPERLINK("#РТУС!"&amp;CELL("адрес",Проверка!J634),"###")))</f>
        <v/>
      </c>
      <c r="K634" s="13" t="str">
        <f>IF(РТУС!K634="","",РТУС!K634)</f>
        <v/>
      </c>
      <c r="L634" s="13" t="str">
        <f ca="1">IF(OR(РТУС!H634="Физлицо",РТУС!H634="ИП"),IF(РТУС!L634="",HYPERLINK("#РТУС!"&amp;CELL("адрес",Проверка!L634),"заполнить"),IF(OR(РТУС!L634="Загранпаспорт гражданина РФ",РТУС!L634="Паспорт гражданина РФ",РТУС!L634="Иностранный паспорт",РТУС!L634="Свидетельство о рождении",РТУС!L634="Вид на жительство"),HYPERLINK("#Проверка!"&amp;CELL("адрес",Проверка!L634),РТУС!L634),HYPERLINK("#РТУС!"&amp;CELL("адрес",Проверка!L634),"###"))),"")</f>
        <v/>
      </c>
      <c r="M634" s="13" t="str">
        <f ca="1">IF(AND(OR(РТУС!L634="Паспорт гражданина РФ",РТУС!L634="Свидетельство о рождении"),РТУС!M634=""),HYPERLINK("#РТУС!"&amp;CELL("адрес",Проверка!M634),"заполнить"),IF(РТУС!L634="Паспорт гражданина РФ",IF(LEN(РТУС!M634)=4,HYPERLINK("#Проверка!"&amp;CELL("адрес",Проверка!M634),РТУС!M634),HYPERLINK("#РТУС!"&amp;CELL("адрес",Проверка!M634),"###")),IF(РТУС!L634="Свидетельство о рождении",HYPERLINK("#Проверка!"&amp;CELL("адрес",Проверка!M634),РТУС!M634),"")))</f>
        <v/>
      </c>
      <c r="N634" s="13" t="str">
        <f ca="1">IF(РТУС!L634="","",IF(РТУС!N634="",HYPERLINK("#РТУС!"&amp;CELL("адрес",Проверка!N634),"заполнить"),IF(OR(РТУС!L634="Паспорт гражданина РФ",РТУС!L634="Свидетельство о рождении"),IF(LEN(РТУС!N634)=6,HYPERLINK("#Проверка!"&amp;CELL("адрес",Проверка!N634),РТУС!N634),HYPERLINK("#РТУС!"&amp;CELL("адрес",Проверка!N634),"###")),HYPERLINK("#Проверка!"&amp;CELL("адрес",Проверка!N634),РТУС!N634))))</f>
        <v/>
      </c>
      <c r="O634" s="15" t="str">
        <f ca="1">IF(РТУС!L634="","",IF(РТУС!O634="",HYPERLINK("#РТУС!"&amp;CELL("адрес",Проверка!O634),"заполнить"),IF(AND(LEN(РТУС!O634)=5,РТУС!O634&lt;TODAY()),IF(РТУС!L634="Свидетельство о рождении",IF(РТУС!O634&gt;EDATE(TODAY(),-168),HYPERLINK("#Проверка!"&amp;CELL("адрес",Проверка!O634),РТУС!O634),HYPERLINK("#РТУС!"&amp;CELL("адрес",Проверка!O634),"недействительно")),HYPERLINK("#Проверка!"&amp;CELL("адрес",Проверка!O634),РТУС!O634)),HYPERLINK("#РТУС!"&amp;CELL("адрес",Проверка!O634),"###"))))</f>
        <v/>
      </c>
      <c r="P634" s="21" t="str">
        <f ca="1">IF(РТУС!L634="Паспорт гражданина РФ",IF(РТУС!P634="",HYPERLINK("#РТУС!"&amp;CELL("адрес",Проверка!P634),"заполнить"),HYPERLINK("#Проверка!"&amp;CELL("адрес",Проверка!P634),РТУС!P634)),"")</f>
        <v/>
      </c>
      <c r="Q634" s="13" t="str">
        <f ca="1">IF(РТУС!L634="Паспорт гражданина РФ",IF(РТУС!Q634="",HYPERLINK("#РТУС!"&amp;CELL("адрес",Проверка!Q634),"заполнить"),IF(LEN(РТУС!Q634)=7,HYPERLINK("#Проверка!"&amp;CELL("адрес",Проверка!Q634),РТУС!Q634),HYPERLINK("#РТУС!"&amp;CELL("адрес",Проверка!Q634),"###"))),"")</f>
        <v/>
      </c>
      <c r="R634" s="13" t="str">
        <f ca="1">IF(РТУС!R634="",HYPERLINK("#РТУС!"&amp;CELL("адрес",Проверка!R634),"заполнить"),HYPERLINK("#Проверка!"&amp;CELL("адрес",Проверка!R634),РТУС!R634))</f>
        <v>заполнить</v>
      </c>
      <c r="S634" s="13" t="str">
        <f>IF(РТУС!S634="","",РТУС!S634)</f>
        <v/>
      </c>
      <c r="T634" s="13" t="str">
        <f>IF(РТУС!T634="","",РТУС!T634)</f>
        <v/>
      </c>
      <c r="U634" s="13" t="str">
        <f>IF(РТУС!U634="","",РТУС!U634)</f>
        <v/>
      </c>
      <c r="V634" s="13" t="str">
        <f ca="1">IF(РТУС!V634="",HYPERLINK("#РТУС!"&amp;CELL("адрес",Проверка!V634),"заполнить"),IF(OR(РТУС!V634="Договор участия в долевом строительстве",РТУС!V634="Предварительный договор участия в долевом строительстве",РТУС!V634="Определение Арбитражного суда",РТУС!V634="Решение суда общей юрисдикции",РТУС!V634="Иные договоры"),HYPERLINK("#Проверка!"&amp;CELL("адрес",Проверка!V634),РТУС!V634),HYPERLINK("#РТУС!"&amp;CELL("адрес",Проверка!V634),"###")))</f>
        <v>заполнить</v>
      </c>
      <c r="W634" s="13" t="str">
        <f ca="1">IF(РТУС!W634="",HYPERLINK("#РТУС!"&amp;CELL("адрес",Проверка!W634),"заполнить"),HYPERLINK("#Проверка!"&amp;CELL("адрес",Проверка!W634),РТУС!W634))</f>
        <v>заполнить</v>
      </c>
      <c r="X634" s="15" t="str">
        <f ca="1">IF(РТУС!X634="",HYPERLINK("#РТУС!"&amp;CELL("адрес",Проверка!X634),"заполнить"),IF(AND(LEN(РТУС!X634)=5,РТУС!X634&lt;TODAY()),HYPERLINK("#Проверка!"&amp;CELL("адрес",Проверка!X634),РТУС!X634),HYPERLINK("#РТУС!"&amp;CELL("адрес",Проверка!X634),"###")))</f>
        <v>заполнить</v>
      </c>
      <c r="Y634" s="13" t="str">
        <f>IF(РТУС!Y634="","",РТУС!Y634)</f>
        <v/>
      </c>
      <c r="Z634" s="15" t="str">
        <f ca="1">IF(РТУС!Z634="","",IF(AND(LEN(РТУС!Z634)=5,РТУС!Z634&lt;TODAY()),HYPERLINK("#Проверка!"&amp;CELL("адрес",Проверка!Z634),РТУС!Z634),HYPERLINK("#РТУС!"&amp;CELL("адрес",Проверка!Z634),"###")))</f>
        <v/>
      </c>
      <c r="AA634" s="18" t="str">
        <f ca="1">IF(РТУС!AA634="",HYPERLINK("#РТУС!"&amp;CELL("адрес",Проверка!AA634),"заполнить"),IF(ISNUMBER(РТУС!AA634)=TRUE,HYPERLINK("#Проверка!"&amp;CELL("адрес",Проверка!AA634),РТУС!AA634),HYPERLINK("#РТУС!"&amp;CELL("адрес",Проверка!AA634),"###")))</f>
        <v>заполнить</v>
      </c>
      <c r="AB634" s="18" t="str">
        <f ca="1">IF(РТУС!AB634="",HYPERLINK("#РТУС!"&amp;CELL("адрес",Проверка!AB634),"заполнить"),IF(ISNUMBER(РТУС!AB634)=TRUE,HYPERLINK("#Проверка!"&amp;CELL("адрес",Проверка!AB634),РТУС!AB634),HYPERLINK("#РТУС!"&amp;CELL("адрес",Проверка!AB634),"###")))</f>
        <v>заполнить</v>
      </c>
      <c r="AC634" s="18" t="str">
        <f ca="1">IF(РТУС!AC634="","",IF(ISNUMBER(РТУС!AC634)=TRUE,HYPERLINK("#Проверка!"&amp;CELL("адрес",Проверка!AC634),РТУС!AC634),HYPERLINK("#РТУС!"&amp;CELL("адрес",Проверка!AC634),"###")))</f>
        <v/>
      </c>
      <c r="AD634" s="18" t="str">
        <f ca="1">IF(РТУС!AD634="","",IF(ISNUMBER(РТУС!AD634)=TRUE,HYPERLINK("#Проверка!"&amp;CELL("адрес",Проверка!AD634),РТУС!AD634),HYPERLINK("#РТУС!"&amp;CELL("адрес",Проверка!AD634),"###")))</f>
        <v/>
      </c>
      <c r="AE634" s="13" t="str">
        <f>IF(РТУС!AE634="","",РТУС!AE634)</f>
        <v/>
      </c>
      <c r="AF634" s="15" t="str">
        <f ca="1">IF(РТУС!AE634="","",IF(РТУС!AF634="",HYPERLINK("#РТУС!"&amp;CELL("адрес",Проверка!AF634),"заполнить"),IF(AND(LEN(РТУС!AF634)=5,РТУС!AF634&lt;TODAY()),HYPERLINK("#Проверка!"&amp;CELL("адрес",Проверка!AF634),РТУС!AF634),HYPERLINK("#РТУС!"&amp;CELL("адрес",Проверка!AF634),"###"))))</f>
        <v/>
      </c>
      <c r="AG634" s="13"/>
      <c r="AH634" s="15" t="str">
        <f ca="1">IF(РТУС!AE634="","",IF(РТУС!AH634="",HYPERLINK("#РТУС!"&amp;CELL("адрес",Проверка!AH634),"заполнить"),IF(AND(LEN(РТУС!AH634)=5,РТУС!AH634&lt;TODAY()),HYPERLINK("#Проверка!"&amp;CELL("адрес",Проверка!AH634),РТУС!AH634),HYPERLINK("#РТУС!"&amp;CELL("адрес",Проверка!AH634),"###"))))</f>
        <v/>
      </c>
      <c r="AI634" s="15" t="str">
        <f ca="1">IF(РТУС!AE634="","",IF(РТУС!AI634="",HYPERLINK("#РТУС!"&amp;CELL("адрес",Проверка!AI634),"заполнить"),HYPERLINK("#Проверка!"&amp;CELL("адрес",Проверка!AI634),РТУС!AI634)))</f>
        <v/>
      </c>
      <c r="AJ634" s="13" t="str">
        <f ca="1">IF(РТУС!AE634="","",IF(РТУС!AJ634="",HYPERLINK("#РТУС!"&amp;CELL("адрес",Проверка!AJ634),"заполнить"),IF(OR(РТУС!AJ634="Юрлицо",РТУС!AJ634="Физлицо",РТУС!AJ634="ИП"),HYPERLINK("#Проверка!"&amp;CELL("адрес",Проверка!AJ634),РТУС!AJ634),HYPERLINK("#РТУС!"&amp;CELL("адрес",Проверка!AJ634),"###"))))</f>
        <v/>
      </c>
      <c r="AK634" s="13" t="str">
        <f ca="1">IF(РТУС!AK634="",HYPERLINK("#РТУС!"&amp;CELL("адрес",Проверка!AK634),"заполнить"),IF(OR(РТУС!AK634="Квартира",РТУС!AK634="Кладовая",РТУС!AK634="Машино-место",РТУС!AK634="Нежилое помещение"),HYPERLINK("#Проверка!"&amp;CELL("адрес",Проверка!AK634),РТУС!AK634),HYPERLINK("#РТУС!"&amp;CELL("адрес",Проверка!AK634),"###")))</f>
        <v>заполнить</v>
      </c>
      <c r="AL634" s="13" t="str">
        <f ca="1">IF(РТУС!AL634="",HYPERLINK("#РТУС!"&amp;CELL("адрес",Проверка!AL634),"заполнить"),HYPERLINK("#Проверка!"&amp;CELL("адрес",Проверка!AL634),РТУС!AL634))</f>
        <v>заполнить</v>
      </c>
      <c r="AM634" s="18" t="str">
        <f ca="1">IF(РТУС!AM634="",HYPERLINK("#РТУС!"&amp;CELL("адрес",Проверка!AM634),"заполнить"),IF(ISNUMBER(РТУС!AM634)=TRUE,IF(РТУС!AK634="Нежилое помещение",IF(РТУС!AM634&gt;7,HYPERLINK("#РТУС!"&amp;CELL("адрес",Проверка!AM634),"не больше 7 кв.м."),РТУС!AM634),HYPERLINK("#Проверка!"&amp;CELL("адрес",Проверка!AM634),РТУС!AM634)),HYPERLINK("#РТУС!"&amp;CELL("адрес",Проверка!AM634),"###")))</f>
        <v>заполнить</v>
      </c>
      <c r="AN634" s="13" t="str">
        <f ca="1">IF(РТУС!AN634="",HYPERLINK("#РТУС!"&amp;CELL("адрес",Проверка!AN634),"заполнить"),IF(OR(РТУС!AN634="Общая площадь помещения",РТУС!AN634="Общая приведенная площадь жилого помещения",РТУС!AN634="Общая площадь жилого помещения с учетом лоджий, балконов, террас и веранд"),HYPERLINK("#Проверка!"&amp;CELL("адрес",Проверка!AN634),РТУС!AN634),HYPERLINK("#РТУС!"&amp;CELL("адрес",Проверка!AN634),"###")))</f>
        <v>заполнить</v>
      </c>
      <c r="AO634" s="13" t="str">
        <f ca="1">IF(OR(РТУС!AK634="Квартира",РТУС!A634="Нежилое помещение"),IF(РТУС!AO634="",HYPERLINK("#РТУС!"&amp;CELL("адрес",Проверка!AO634),"заполнить"),IF(ISNUMBER(РТУС!AO634)=TRUE,HYPERLINK("#Проверка!"&amp;CELL("адрес",Проверка!AO634),РТУС!AO634),HYPERLINK("#РТУС!"&amp;CELL("адрес",Проверка!AO634),"###"))),"")</f>
        <v/>
      </c>
      <c r="AP634" s="13" t="str">
        <f>IF(РТУС!AP634="","",РТУС!AP634)</f>
        <v/>
      </c>
      <c r="AQ634" s="13" t="str">
        <f ca="1">IF(РТУС!AQ634="",HYPERLINK("#РТУС!"&amp;CELL("адрес",Проверка!AQ634),"заполнить"),HYPERLINK("#Проверка!"&amp;CELL("адрес",Проверка!AQ634),РТУС!AQ634))</f>
        <v>заполнить</v>
      </c>
      <c r="AR634" s="18" t="str">
        <f ca="1">IF(РТУС!AR634="",HYPERLINK("#РТУС!"&amp;CELL("адрес",Проверка!AR634),"заполнить"),IF(ISNUMBER(РТУС!AR634)=FALSE,HYPERLINK("#РТУС!"&amp;CELL("адрес",Проверка!AR634),"###"),IF(РТУС!G634="1",IF(РТУС!AB634=РТУС!AR634+РТУС!AU634,HYPERLINK("#Проверка!"&amp;CELL("адрес",Проверка!AR634),РТУС!AR634),HYPERLINK("#РТУС!"&amp;CELL("адрес",Проверка!AR634),"сверить суммы")),IF(РТУС!AB634=(SUMIF(РТУС!$A$4:$A$1000,A634,РТУС!$AR$4:$AR$1000)+SUMIF(РТУС!$A$4:$A$1000,A634,РТУС!$AU$4:$AU$1000)),HYPERLINK("#Проверка!"&amp;CELL("адрес",Проверка!AR634),РТУС!AR634),HYPERLINK("#РТУС!"&amp;CELL("адрес",Проверка!AR634),"сверить суммы")))))</f>
        <v>заполнить</v>
      </c>
      <c r="AS634" s="13" t="str">
        <f>IF(РТУС!AS634="","",РТУС!AS634)</f>
        <v/>
      </c>
      <c r="AT634" s="18" t="str">
        <f ca="1">IF(РТУС!AT634="",HYPERLINK("#РТУС!"&amp;CELL("адрес",Проверка!AT634),"заполнить"),IF(ISNUMBER(РТУС!AT634)=FALSE,HYPERLINK("#РТУС!"&amp;CELL("адрес",Проверка!AT634),"###"),IF(РТУС!AT634=РТУС!AR634,HYPERLINK("#Проверка!"&amp;CELL("адрес",Проверка!AT634),РТУС!AT634),HYPERLINK("#РТУС!"&amp;CELL("адрес",Проверка!AT634),"сверить суммы"))))</f>
        <v>заполнить</v>
      </c>
      <c r="AU634" s="18" t="str">
        <f ca="1">IF(РТУС!AU634="",HYPERLINK("#РТУС!"&amp;CELL("адрес",Проверка!AU634),"заполнить"),IF(ISNUMBER(РТУС!AU634)=FALSE,HYPERLINK("#РТУС!"&amp;CELL("адрес",Проверка!AU634),"###"),IF(РТУС!G634="1",IF(РТУС!AB634=РТУС!AR634+РТУС!AU634,HYPERLINK("#Проверка!"&amp;CELL("адрес",Проверка!AU634),РТУС!AU634),HYPERLINK("#РТУС!"&amp;CELL("адрес",Проверка!AU634),"сверить суммы")),IF(РТУС!AB634=(SUMIF(РТУС!$A$4:$A$1000,A634,РТУС!$AR$4:$AR$1000)+SUMIF(РТУС!$A$4:$A$1000,A634,РТУС!$AU$4:$AU$1000)),HYPERLINK("#Проверка!"&amp;CELL("адрес",Проверка!AU634),РТУС!AU634),HYPERLINK("#РТУС!"&amp;CELL("адрес",Проверка!AU634),"сверить суммы")))))</f>
        <v>заполнить</v>
      </c>
      <c r="AV634" s="13" t="str">
        <f ca="1">IF(РТУС!AV634="",HYPERLINK("#РТУС!"&amp;CELL("адрес",Проверка!AV634),"заполнить"),IF(OR(РТУС!AV634="Требование о передаче жилого помещения",РТУС!AV634="Требование о передаче машино-места",РТУС!AV634="Требования о передаче нежилого помещения",РТУС!AV634="Денежные требования"),HYPERLINK("#Проверка!"&amp;CELL("адрес",Проверка!AV634),РТУС!AV634),HYPERLINK("#РТУС!"&amp;CELL("адрес",Проверка!AV634),"###")))</f>
        <v>заполнить</v>
      </c>
      <c r="AW634" s="13" t="str">
        <f ca="1">IF(РТУС!AW634="",HYPERLINK("#РТУС!"&amp;CELL("адрес",Проверка!AW634),"заполнить"),IF(OR(РТУС!AW634="Включен в полном объеме",РТУС!AW634="Включен частично"),HYPERLINK("#Проверка!"&amp;CELL("адрес",Проверка!AW634),РТУС!AW634),HYPERLINK("#РТУС!"&amp;CELL("адрес",Проверка!AW634),"###")))</f>
        <v>заполнить</v>
      </c>
      <c r="AX634" s="15" t="str">
        <f ca="1">IF(РТУС!AX634="",HYPERLINK("#РТУС!"&amp;CELL("адрес",Проверка!AX634),"заполнить"),IF(AND(LEN(РТУС!AX634)=5,РТУС!AX634&lt;TODAY()),HYPERLINK("#Проверка!"&amp;CELL("адрес",Проверка!AX634),РТУС!AX634),HYPERLINK("#РТУС!"&amp;CELL("адрес",Проверка!AX634),"###")))</f>
        <v>заполнить</v>
      </c>
      <c r="AY634" s="15" t="str">
        <f ca="1">IF(РТУС!AY634="",HYPERLINK("#РТУС!"&amp;CELL("адрес",Проверка!AY634),"заполнить"),IF(AND(LEN(РТУС!AY634)=5,РТУС!AY634&lt;TODAY()),HYPERLINK("#Проверка!"&amp;CELL("адрес",Проверка!AY634),РТУС!AY634),HYPERLINK("#РТУС!"&amp;CELL("адрес",Проверка!AY634),"###")))</f>
        <v>заполнить</v>
      </c>
    </row>
    <row r="635" spans="1:51" x14ac:dyDescent="0.25">
      <c r="A635" s="10" t="str">
        <f>РТУС!A635</f>
        <v>.</v>
      </c>
      <c r="B635" s="13" t="str">
        <f ca="1">IF(РТУС!B635="",HYPERLINK("#РТУС!"&amp;CELL("адрес",Проверка!B635),"заполнить"),IF(AND(LEN(РТУС!B635)=10,РТУС!B634=РТУС!B635),HYPERLINK("#Проверка!"&amp;CELL("адрес",Проверка!B635),РТУС!B635),HYPERLINK("#РТУС!"&amp;CELL("адрес",Проверка!B635),"###")))</f>
        <v>заполнить</v>
      </c>
      <c r="C635" s="13" t="str">
        <f ca="1">IF(РТУС!C635="",HYPERLINK("#РТУС!"&amp;CELL("адрес",Проверка!C635),"заполнить"),IF(AND(ISNUMBER(РТУС!C635)=TRUE,РТУС!C635&gt;0,РТУС!C634=РТУС!C635),HYPERLINK("#Проверка!"&amp;CELL("адрес",Проверка!C635),РТУС!C635),HYPERLINK("#РТУС!"&amp;CELL("адрес",Проверка!C635),"###")))</f>
        <v>заполнить</v>
      </c>
      <c r="D635" s="13" t="str">
        <f>IF(РТУС!D635="","",РТУС!D635)</f>
        <v/>
      </c>
      <c r="E635" s="13" t="str">
        <f ca="1">IF(РТУС!E635="",HYPERLINK("#РТУС!"&amp;CELL("адрес",Проверка!E635),"заполнить"),IF(РТУС!E634=РТУС!E635,HYPERLINK("#Проверка!"&amp;CELL("адрес",Проверка!E635),РТУС!E635),HYPERLINK("#РТУС!"&amp;CELL("адрес",Проверка!E635),"###")))</f>
        <v>заполнить</v>
      </c>
      <c r="F635" s="13" t="str">
        <f ca="1">IF(РТУС!F635="",HYPERLINK("#РТУС!"&amp;CELL("адрес",Проверка!F635),"заполнить"),HYPERLINK("#Проверка!"&amp;CELL("адрес",Проверка!F635),РТУС!F635))</f>
        <v>заполнить</v>
      </c>
      <c r="G635" s="20" t="str">
        <f ca="1">IF(РТУС!G635="",HYPERLINK("#РТУС!"&amp;CELL("адрес",Проверка!G635),"заполнить"),IF(РТУС!G635="1",HYPERLINK("#Проверка!"&amp;CELL("адрес",Проверка!G635),"1"),IF(AND(ISNUMBER(РТУС!G635)=TRUE,РТУС!G635&lt;=1,РТУС!G635&gt;0),IF(SUMIF(РТУС!$A$4:$A$1000,A635,РТУС!$G$4:$G$1000)=1,HYPERLINK("#Проверка!"&amp;CELL("адрес",Проверка!G635),РТУС!G635),HYPERLINK("#РТУС!"&amp;CELL("адрес",Проверка!G635),"сумма долей ≠ 1")),HYPERLINK("#РТУС!"&amp;CELL("адрес",Проверка!G635),"###"))))</f>
        <v>заполнить</v>
      </c>
      <c r="H635" s="13" t="str">
        <f ca="1">IF(РТУС!H635="",HYPERLINK("#РТУС!"&amp;CELL("адрес",Проверка!H635),"заполнить"),IF(OR(РТУС!H635="Юрлицо",РТУС!H635="Физлицо",РТУС!H635="ИП"),HYPERLINK("#Проверка!"&amp;CELL("адрес",Проверка!H635),РТУС!H635),HYPERLINK("#РТУС!"&amp;CELL("адрес",Проверка!H635),"###")))</f>
        <v>заполнить</v>
      </c>
      <c r="I635" s="13" t="str">
        <f ca="1">IF(OR(РТУС!H635="Юрлицо",РТУС!H635="ИП"),IF(РТУС!I635="",HYPERLINK("#РТУС!"&amp;CELL("адрес",Проверка!I635),"заполнить"),IF(OR(LEN(РТУС!I635)=10,LEN(РТУС!I635)=12),HYPERLINK("#Проверка!"&amp;CELL("адрес",Проверка!I635),РТУС!I635),HYPERLINK("#РТУС!"&amp;CELL("адрес",Проверка!I635),"###"))),"")</f>
        <v/>
      </c>
      <c r="J635" s="15" t="str">
        <f ca="1">IF(РТУС!J635="","",IF(AND(LEN(РТУС!J635)=5,РТУС!J635&lt;TODAY()),HYPERLINK("#Проверка!"&amp;CELL("адрес",Проверка!J635),РТУС!J635),HYPERLINK("#РТУС!"&amp;CELL("адрес",Проверка!J635),"###")))</f>
        <v/>
      </c>
      <c r="K635" s="13" t="str">
        <f>IF(РТУС!K635="","",РТУС!K635)</f>
        <v/>
      </c>
      <c r="L635" s="13" t="str">
        <f ca="1">IF(OR(РТУС!H635="Физлицо",РТУС!H635="ИП"),IF(РТУС!L635="",HYPERLINK("#РТУС!"&amp;CELL("адрес",Проверка!L635),"заполнить"),IF(OR(РТУС!L635="Загранпаспорт гражданина РФ",РТУС!L635="Паспорт гражданина РФ",РТУС!L635="Иностранный паспорт",РТУС!L635="Свидетельство о рождении",РТУС!L635="Вид на жительство"),HYPERLINK("#Проверка!"&amp;CELL("адрес",Проверка!L635),РТУС!L635),HYPERLINK("#РТУС!"&amp;CELL("адрес",Проверка!L635),"###"))),"")</f>
        <v/>
      </c>
      <c r="M635" s="13" t="str">
        <f ca="1">IF(AND(OR(РТУС!L635="Паспорт гражданина РФ",РТУС!L635="Свидетельство о рождении"),РТУС!M635=""),HYPERLINK("#РТУС!"&amp;CELL("адрес",Проверка!M635),"заполнить"),IF(РТУС!L635="Паспорт гражданина РФ",IF(LEN(РТУС!M635)=4,HYPERLINK("#Проверка!"&amp;CELL("адрес",Проверка!M635),РТУС!M635),HYPERLINK("#РТУС!"&amp;CELL("адрес",Проверка!M635),"###")),IF(РТУС!L635="Свидетельство о рождении",HYPERLINK("#Проверка!"&amp;CELL("адрес",Проверка!M635),РТУС!M635),"")))</f>
        <v/>
      </c>
      <c r="N635" s="13" t="str">
        <f ca="1">IF(РТУС!L635="","",IF(РТУС!N635="",HYPERLINK("#РТУС!"&amp;CELL("адрес",Проверка!N635),"заполнить"),IF(OR(РТУС!L635="Паспорт гражданина РФ",РТУС!L635="Свидетельство о рождении"),IF(LEN(РТУС!N635)=6,HYPERLINK("#Проверка!"&amp;CELL("адрес",Проверка!N635),РТУС!N635),HYPERLINK("#РТУС!"&amp;CELL("адрес",Проверка!N635),"###")),HYPERLINK("#Проверка!"&amp;CELL("адрес",Проверка!N635),РТУС!N635))))</f>
        <v/>
      </c>
      <c r="O635" s="15" t="str">
        <f ca="1">IF(РТУС!L635="","",IF(РТУС!O635="",HYPERLINK("#РТУС!"&amp;CELL("адрес",Проверка!O635),"заполнить"),IF(AND(LEN(РТУС!O635)=5,РТУС!O635&lt;TODAY()),IF(РТУС!L635="Свидетельство о рождении",IF(РТУС!O635&gt;EDATE(TODAY(),-168),HYPERLINK("#Проверка!"&amp;CELL("адрес",Проверка!O635),РТУС!O635),HYPERLINK("#РТУС!"&amp;CELL("адрес",Проверка!O635),"недействительно")),HYPERLINK("#Проверка!"&amp;CELL("адрес",Проверка!O635),РТУС!O635)),HYPERLINK("#РТУС!"&amp;CELL("адрес",Проверка!O635),"###"))))</f>
        <v/>
      </c>
      <c r="P635" s="21" t="str">
        <f ca="1">IF(РТУС!L635="Паспорт гражданина РФ",IF(РТУС!P635="",HYPERLINK("#РТУС!"&amp;CELL("адрес",Проверка!P635),"заполнить"),HYPERLINK("#Проверка!"&amp;CELL("адрес",Проверка!P635),РТУС!P635)),"")</f>
        <v/>
      </c>
      <c r="Q635" s="13" t="str">
        <f ca="1">IF(РТУС!L635="Паспорт гражданина РФ",IF(РТУС!Q635="",HYPERLINK("#РТУС!"&amp;CELL("адрес",Проверка!Q635),"заполнить"),IF(LEN(РТУС!Q635)=7,HYPERLINK("#Проверка!"&amp;CELL("адрес",Проверка!Q635),РТУС!Q635),HYPERLINK("#РТУС!"&amp;CELL("адрес",Проверка!Q635),"###"))),"")</f>
        <v/>
      </c>
      <c r="R635" s="13" t="str">
        <f ca="1">IF(РТУС!R635="",HYPERLINK("#РТУС!"&amp;CELL("адрес",Проверка!R635),"заполнить"),HYPERLINK("#Проверка!"&amp;CELL("адрес",Проверка!R635),РТУС!R635))</f>
        <v>заполнить</v>
      </c>
      <c r="S635" s="13" t="str">
        <f>IF(РТУС!S635="","",РТУС!S635)</f>
        <v/>
      </c>
      <c r="T635" s="13" t="str">
        <f>IF(РТУС!T635="","",РТУС!T635)</f>
        <v/>
      </c>
      <c r="U635" s="13" t="str">
        <f>IF(РТУС!U635="","",РТУС!U635)</f>
        <v/>
      </c>
      <c r="V635" s="13" t="str">
        <f ca="1">IF(РТУС!V635="",HYPERLINK("#РТУС!"&amp;CELL("адрес",Проверка!V635),"заполнить"),IF(OR(РТУС!V635="Договор участия в долевом строительстве",РТУС!V635="Предварительный договор участия в долевом строительстве",РТУС!V635="Определение Арбитражного суда",РТУС!V635="Решение суда общей юрисдикции",РТУС!V635="Иные договоры"),HYPERLINK("#Проверка!"&amp;CELL("адрес",Проверка!V635),РТУС!V635),HYPERLINK("#РТУС!"&amp;CELL("адрес",Проверка!V635),"###")))</f>
        <v>заполнить</v>
      </c>
      <c r="W635" s="13" t="str">
        <f ca="1">IF(РТУС!W635="",HYPERLINK("#РТУС!"&amp;CELL("адрес",Проверка!W635),"заполнить"),HYPERLINK("#Проверка!"&amp;CELL("адрес",Проверка!W635),РТУС!W635))</f>
        <v>заполнить</v>
      </c>
      <c r="X635" s="15" t="str">
        <f ca="1">IF(РТУС!X635="",HYPERLINK("#РТУС!"&amp;CELL("адрес",Проверка!X635),"заполнить"),IF(AND(LEN(РТУС!X635)=5,РТУС!X635&lt;TODAY()),HYPERLINK("#Проверка!"&amp;CELL("адрес",Проверка!X635),РТУС!X635),HYPERLINK("#РТУС!"&amp;CELL("адрес",Проверка!X635),"###")))</f>
        <v>заполнить</v>
      </c>
      <c r="Y635" s="13" t="str">
        <f>IF(РТУС!Y635="","",РТУС!Y635)</f>
        <v/>
      </c>
      <c r="Z635" s="15" t="str">
        <f ca="1">IF(РТУС!Z635="","",IF(AND(LEN(РТУС!Z635)=5,РТУС!Z635&lt;TODAY()),HYPERLINK("#Проверка!"&amp;CELL("адрес",Проверка!Z635),РТУС!Z635),HYPERLINK("#РТУС!"&amp;CELL("адрес",Проверка!Z635),"###")))</f>
        <v/>
      </c>
      <c r="AA635" s="18" t="str">
        <f ca="1">IF(РТУС!AA635="",HYPERLINK("#РТУС!"&amp;CELL("адрес",Проверка!AA635),"заполнить"),IF(ISNUMBER(РТУС!AA635)=TRUE,HYPERLINK("#Проверка!"&amp;CELL("адрес",Проверка!AA635),РТУС!AA635),HYPERLINK("#РТУС!"&amp;CELL("адрес",Проверка!AA635),"###")))</f>
        <v>заполнить</v>
      </c>
      <c r="AB635" s="18" t="str">
        <f ca="1">IF(РТУС!AB635="",HYPERLINK("#РТУС!"&amp;CELL("адрес",Проверка!AB635),"заполнить"),IF(ISNUMBER(РТУС!AB635)=TRUE,HYPERLINK("#Проверка!"&amp;CELL("адрес",Проверка!AB635),РТУС!AB635),HYPERLINK("#РТУС!"&amp;CELL("адрес",Проверка!AB635),"###")))</f>
        <v>заполнить</v>
      </c>
      <c r="AC635" s="18" t="str">
        <f ca="1">IF(РТУС!AC635="","",IF(ISNUMBER(РТУС!AC635)=TRUE,HYPERLINK("#Проверка!"&amp;CELL("адрес",Проверка!AC635),РТУС!AC635),HYPERLINK("#РТУС!"&amp;CELL("адрес",Проверка!AC635),"###")))</f>
        <v/>
      </c>
      <c r="AD635" s="18" t="str">
        <f ca="1">IF(РТУС!AD635="","",IF(ISNUMBER(РТУС!AD635)=TRUE,HYPERLINK("#Проверка!"&amp;CELL("адрес",Проверка!AD635),РТУС!AD635),HYPERLINK("#РТУС!"&amp;CELL("адрес",Проверка!AD635),"###")))</f>
        <v/>
      </c>
      <c r="AE635" s="13" t="str">
        <f>IF(РТУС!AE635="","",РТУС!AE635)</f>
        <v/>
      </c>
      <c r="AF635" s="15" t="str">
        <f ca="1">IF(РТУС!AE635="","",IF(РТУС!AF635="",HYPERLINK("#РТУС!"&amp;CELL("адрес",Проверка!AF635),"заполнить"),IF(AND(LEN(РТУС!AF635)=5,РТУС!AF635&lt;TODAY()),HYPERLINK("#Проверка!"&amp;CELL("адрес",Проверка!AF635),РТУС!AF635),HYPERLINK("#РТУС!"&amp;CELL("адрес",Проверка!AF635),"###"))))</f>
        <v/>
      </c>
      <c r="AG635" s="13"/>
      <c r="AH635" s="15" t="str">
        <f ca="1">IF(РТУС!AE635="","",IF(РТУС!AH635="",HYPERLINK("#РТУС!"&amp;CELL("адрес",Проверка!AH635),"заполнить"),IF(AND(LEN(РТУС!AH635)=5,РТУС!AH635&lt;TODAY()),HYPERLINK("#Проверка!"&amp;CELL("адрес",Проверка!AH635),РТУС!AH635),HYPERLINK("#РТУС!"&amp;CELL("адрес",Проверка!AH635),"###"))))</f>
        <v/>
      </c>
      <c r="AI635" s="15" t="str">
        <f ca="1">IF(РТУС!AE635="","",IF(РТУС!AI635="",HYPERLINK("#РТУС!"&amp;CELL("адрес",Проверка!AI635),"заполнить"),HYPERLINK("#Проверка!"&amp;CELL("адрес",Проверка!AI635),РТУС!AI635)))</f>
        <v/>
      </c>
      <c r="AJ635" s="13" t="str">
        <f ca="1">IF(РТУС!AE635="","",IF(РТУС!AJ635="",HYPERLINK("#РТУС!"&amp;CELL("адрес",Проверка!AJ635),"заполнить"),IF(OR(РТУС!AJ635="Юрлицо",РТУС!AJ635="Физлицо",РТУС!AJ635="ИП"),HYPERLINK("#Проверка!"&amp;CELL("адрес",Проверка!AJ635),РТУС!AJ635),HYPERLINK("#РТУС!"&amp;CELL("адрес",Проверка!AJ635),"###"))))</f>
        <v/>
      </c>
      <c r="AK635" s="13" t="str">
        <f ca="1">IF(РТУС!AK635="",HYPERLINK("#РТУС!"&amp;CELL("адрес",Проверка!AK635),"заполнить"),IF(OR(РТУС!AK635="Квартира",РТУС!AK635="Кладовая",РТУС!AK635="Машино-место",РТУС!AK635="Нежилое помещение"),HYPERLINK("#Проверка!"&amp;CELL("адрес",Проверка!AK635),РТУС!AK635),HYPERLINK("#РТУС!"&amp;CELL("адрес",Проверка!AK635),"###")))</f>
        <v>заполнить</v>
      </c>
      <c r="AL635" s="13" t="str">
        <f ca="1">IF(РТУС!AL635="",HYPERLINK("#РТУС!"&amp;CELL("адрес",Проверка!AL635),"заполнить"),HYPERLINK("#Проверка!"&amp;CELL("адрес",Проверка!AL635),РТУС!AL635))</f>
        <v>заполнить</v>
      </c>
      <c r="AM635" s="18" t="str">
        <f ca="1">IF(РТУС!AM635="",HYPERLINK("#РТУС!"&amp;CELL("адрес",Проверка!AM635),"заполнить"),IF(ISNUMBER(РТУС!AM635)=TRUE,IF(РТУС!AK635="Нежилое помещение",IF(РТУС!AM635&gt;7,HYPERLINK("#РТУС!"&amp;CELL("адрес",Проверка!AM635),"не больше 7 кв.м."),РТУС!AM635),HYPERLINK("#Проверка!"&amp;CELL("адрес",Проверка!AM635),РТУС!AM635)),HYPERLINK("#РТУС!"&amp;CELL("адрес",Проверка!AM635),"###")))</f>
        <v>заполнить</v>
      </c>
      <c r="AN635" s="13" t="str">
        <f ca="1">IF(РТУС!AN635="",HYPERLINK("#РТУС!"&amp;CELL("адрес",Проверка!AN635),"заполнить"),IF(OR(РТУС!AN635="Общая площадь помещения",РТУС!AN635="Общая приведенная площадь жилого помещения",РТУС!AN635="Общая площадь жилого помещения с учетом лоджий, балконов, террас и веранд"),HYPERLINK("#Проверка!"&amp;CELL("адрес",Проверка!AN635),РТУС!AN635),HYPERLINK("#РТУС!"&amp;CELL("адрес",Проверка!AN635),"###")))</f>
        <v>заполнить</v>
      </c>
      <c r="AO635" s="13" t="str">
        <f ca="1">IF(OR(РТУС!AK635="Квартира",РТУС!A635="Нежилое помещение"),IF(РТУС!AO635="",HYPERLINK("#РТУС!"&amp;CELL("адрес",Проверка!AO635),"заполнить"),IF(ISNUMBER(РТУС!AO635)=TRUE,HYPERLINK("#Проверка!"&amp;CELL("адрес",Проверка!AO635),РТУС!AO635),HYPERLINK("#РТУС!"&amp;CELL("адрес",Проверка!AO635),"###"))),"")</f>
        <v/>
      </c>
      <c r="AP635" s="13" t="str">
        <f>IF(РТУС!AP635="","",РТУС!AP635)</f>
        <v/>
      </c>
      <c r="AQ635" s="13" t="str">
        <f ca="1">IF(РТУС!AQ635="",HYPERLINK("#РТУС!"&amp;CELL("адрес",Проверка!AQ635),"заполнить"),HYPERLINK("#Проверка!"&amp;CELL("адрес",Проверка!AQ635),РТУС!AQ635))</f>
        <v>заполнить</v>
      </c>
      <c r="AR635" s="18" t="str">
        <f ca="1">IF(РТУС!AR635="",HYPERLINK("#РТУС!"&amp;CELL("адрес",Проверка!AR635),"заполнить"),IF(ISNUMBER(РТУС!AR635)=FALSE,HYPERLINK("#РТУС!"&amp;CELL("адрес",Проверка!AR635),"###"),IF(РТУС!G635="1",IF(РТУС!AB635=РТУС!AR635+РТУС!AU635,HYPERLINK("#Проверка!"&amp;CELL("адрес",Проверка!AR635),РТУС!AR635),HYPERLINK("#РТУС!"&amp;CELL("адрес",Проверка!AR635),"сверить суммы")),IF(РТУС!AB635=(SUMIF(РТУС!$A$4:$A$1000,A635,РТУС!$AR$4:$AR$1000)+SUMIF(РТУС!$A$4:$A$1000,A635,РТУС!$AU$4:$AU$1000)),HYPERLINK("#Проверка!"&amp;CELL("адрес",Проверка!AR635),РТУС!AR635),HYPERLINK("#РТУС!"&amp;CELL("адрес",Проверка!AR635),"сверить суммы")))))</f>
        <v>заполнить</v>
      </c>
      <c r="AS635" s="13" t="str">
        <f>IF(РТУС!AS635="","",РТУС!AS635)</f>
        <v/>
      </c>
      <c r="AT635" s="18" t="str">
        <f ca="1">IF(РТУС!AT635="",HYPERLINK("#РТУС!"&amp;CELL("адрес",Проверка!AT635),"заполнить"),IF(ISNUMBER(РТУС!AT635)=FALSE,HYPERLINK("#РТУС!"&amp;CELL("адрес",Проверка!AT635),"###"),IF(РТУС!AT635=РТУС!AR635,HYPERLINK("#Проверка!"&amp;CELL("адрес",Проверка!AT635),РТУС!AT635),HYPERLINK("#РТУС!"&amp;CELL("адрес",Проверка!AT635),"сверить суммы"))))</f>
        <v>заполнить</v>
      </c>
      <c r="AU635" s="18" t="str">
        <f ca="1">IF(РТУС!AU635="",HYPERLINK("#РТУС!"&amp;CELL("адрес",Проверка!AU635),"заполнить"),IF(ISNUMBER(РТУС!AU635)=FALSE,HYPERLINK("#РТУС!"&amp;CELL("адрес",Проверка!AU635),"###"),IF(РТУС!G635="1",IF(РТУС!AB635=РТУС!AR635+РТУС!AU635,HYPERLINK("#Проверка!"&amp;CELL("адрес",Проверка!AU635),РТУС!AU635),HYPERLINK("#РТУС!"&amp;CELL("адрес",Проверка!AU635),"сверить суммы")),IF(РТУС!AB635=(SUMIF(РТУС!$A$4:$A$1000,A635,РТУС!$AR$4:$AR$1000)+SUMIF(РТУС!$A$4:$A$1000,A635,РТУС!$AU$4:$AU$1000)),HYPERLINK("#Проверка!"&amp;CELL("адрес",Проверка!AU635),РТУС!AU635),HYPERLINK("#РТУС!"&amp;CELL("адрес",Проверка!AU635),"сверить суммы")))))</f>
        <v>заполнить</v>
      </c>
      <c r="AV635" s="13" t="str">
        <f ca="1">IF(РТУС!AV635="",HYPERLINK("#РТУС!"&amp;CELL("адрес",Проверка!AV635),"заполнить"),IF(OR(РТУС!AV635="Требование о передаче жилого помещения",РТУС!AV635="Требование о передаче машино-места",РТУС!AV635="Требования о передаче нежилого помещения",РТУС!AV635="Денежные требования"),HYPERLINK("#Проверка!"&amp;CELL("адрес",Проверка!AV635),РТУС!AV635),HYPERLINK("#РТУС!"&amp;CELL("адрес",Проверка!AV635),"###")))</f>
        <v>заполнить</v>
      </c>
      <c r="AW635" s="13" t="str">
        <f ca="1">IF(РТУС!AW635="",HYPERLINK("#РТУС!"&amp;CELL("адрес",Проверка!AW635),"заполнить"),IF(OR(РТУС!AW635="Включен в полном объеме",РТУС!AW635="Включен частично"),HYPERLINK("#Проверка!"&amp;CELL("адрес",Проверка!AW635),РТУС!AW635),HYPERLINK("#РТУС!"&amp;CELL("адрес",Проверка!AW635),"###")))</f>
        <v>заполнить</v>
      </c>
      <c r="AX635" s="15" t="str">
        <f ca="1">IF(РТУС!AX635="",HYPERLINK("#РТУС!"&amp;CELL("адрес",Проверка!AX635),"заполнить"),IF(AND(LEN(РТУС!AX635)=5,РТУС!AX635&lt;TODAY()),HYPERLINK("#Проверка!"&amp;CELL("адрес",Проверка!AX635),РТУС!AX635),HYPERLINK("#РТУС!"&amp;CELL("адрес",Проверка!AX635),"###")))</f>
        <v>заполнить</v>
      </c>
      <c r="AY635" s="15" t="str">
        <f ca="1">IF(РТУС!AY635="",HYPERLINK("#РТУС!"&amp;CELL("адрес",Проверка!AY635),"заполнить"),IF(AND(LEN(РТУС!AY635)=5,РТУС!AY635&lt;TODAY()),HYPERLINK("#Проверка!"&amp;CELL("адрес",Проверка!AY635),РТУС!AY635),HYPERLINK("#РТУС!"&amp;CELL("адрес",Проверка!AY635),"###")))</f>
        <v>заполнить</v>
      </c>
    </row>
    <row r="636" spans="1:51" x14ac:dyDescent="0.25">
      <c r="A636" s="10" t="str">
        <f>РТУС!A636</f>
        <v>.</v>
      </c>
      <c r="B636" s="13" t="str">
        <f ca="1">IF(РТУС!B636="",HYPERLINK("#РТУС!"&amp;CELL("адрес",Проверка!B636),"заполнить"),IF(AND(LEN(РТУС!B636)=10,РТУС!B635=РТУС!B636),HYPERLINK("#Проверка!"&amp;CELL("адрес",Проверка!B636),РТУС!B636),HYPERLINK("#РТУС!"&amp;CELL("адрес",Проверка!B636),"###")))</f>
        <v>заполнить</v>
      </c>
      <c r="C636" s="13" t="str">
        <f ca="1">IF(РТУС!C636="",HYPERLINK("#РТУС!"&amp;CELL("адрес",Проверка!C636),"заполнить"),IF(AND(ISNUMBER(РТУС!C636)=TRUE,РТУС!C636&gt;0,РТУС!C635=РТУС!C636),HYPERLINK("#Проверка!"&amp;CELL("адрес",Проверка!C636),РТУС!C636),HYPERLINK("#РТУС!"&amp;CELL("адрес",Проверка!C636),"###")))</f>
        <v>заполнить</v>
      </c>
      <c r="D636" s="13" t="str">
        <f>IF(РТУС!D636="","",РТУС!D636)</f>
        <v/>
      </c>
      <c r="E636" s="13" t="str">
        <f ca="1">IF(РТУС!E636="",HYPERLINK("#РТУС!"&amp;CELL("адрес",Проверка!E636),"заполнить"),IF(РТУС!E635=РТУС!E636,HYPERLINK("#Проверка!"&amp;CELL("адрес",Проверка!E636),РТУС!E636),HYPERLINK("#РТУС!"&amp;CELL("адрес",Проверка!E636),"###")))</f>
        <v>заполнить</v>
      </c>
      <c r="F636" s="13" t="str">
        <f ca="1">IF(РТУС!F636="",HYPERLINK("#РТУС!"&amp;CELL("адрес",Проверка!F636),"заполнить"),HYPERLINK("#Проверка!"&amp;CELL("адрес",Проверка!F636),РТУС!F636))</f>
        <v>заполнить</v>
      </c>
      <c r="G636" s="20" t="str">
        <f ca="1">IF(РТУС!G636="",HYPERLINK("#РТУС!"&amp;CELL("адрес",Проверка!G636),"заполнить"),IF(РТУС!G636="1",HYPERLINK("#Проверка!"&amp;CELL("адрес",Проверка!G636),"1"),IF(AND(ISNUMBER(РТУС!G636)=TRUE,РТУС!G636&lt;=1,РТУС!G636&gt;0),IF(SUMIF(РТУС!$A$4:$A$1000,A636,РТУС!$G$4:$G$1000)=1,HYPERLINK("#Проверка!"&amp;CELL("адрес",Проверка!G636),РТУС!G636),HYPERLINK("#РТУС!"&amp;CELL("адрес",Проверка!G636),"сумма долей ≠ 1")),HYPERLINK("#РТУС!"&amp;CELL("адрес",Проверка!G636),"###"))))</f>
        <v>заполнить</v>
      </c>
      <c r="H636" s="13" t="str">
        <f ca="1">IF(РТУС!H636="",HYPERLINK("#РТУС!"&amp;CELL("адрес",Проверка!H636),"заполнить"),IF(OR(РТУС!H636="Юрлицо",РТУС!H636="Физлицо",РТУС!H636="ИП"),HYPERLINK("#Проверка!"&amp;CELL("адрес",Проверка!H636),РТУС!H636),HYPERLINK("#РТУС!"&amp;CELL("адрес",Проверка!H636),"###")))</f>
        <v>заполнить</v>
      </c>
      <c r="I636" s="13" t="str">
        <f ca="1">IF(OR(РТУС!H636="Юрлицо",РТУС!H636="ИП"),IF(РТУС!I636="",HYPERLINK("#РТУС!"&amp;CELL("адрес",Проверка!I636),"заполнить"),IF(OR(LEN(РТУС!I636)=10,LEN(РТУС!I636)=12),HYPERLINK("#Проверка!"&amp;CELL("адрес",Проверка!I636),РТУС!I636),HYPERLINK("#РТУС!"&amp;CELL("адрес",Проверка!I636),"###"))),"")</f>
        <v/>
      </c>
      <c r="J636" s="15" t="str">
        <f ca="1">IF(РТУС!J636="","",IF(AND(LEN(РТУС!J636)=5,РТУС!J636&lt;TODAY()),HYPERLINK("#Проверка!"&amp;CELL("адрес",Проверка!J636),РТУС!J636),HYPERLINK("#РТУС!"&amp;CELL("адрес",Проверка!J636),"###")))</f>
        <v/>
      </c>
      <c r="K636" s="13" t="str">
        <f>IF(РТУС!K636="","",РТУС!K636)</f>
        <v/>
      </c>
      <c r="L636" s="13" t="str">
        <f ca="1">IF(OR(РТУС!H636="Физлицо",РТУС!H636="ИП"),IF(РТУС!L636="",HYPERLINK("#РТУС!"&amp;CELL("адрес",Проверка!L636),"заполнить"),IF(OR(РТУС!L636="Загранпаспорт гражданина РФ",РТУС!L636="Паспорт гражданина РФ",РТУС!L636="Иностранный паспорт",РТУС!L636="Свидетельство о рождении",РТУС!L636="Вид на жительство"),HYPERLINK("#Проверка!"&amp;CELL("адрес",Проверка!L636),РТУС!L636),HYPERLINK("#РТУС!"&amp;CELL("адрес",Проверка!L636),"###"))),"")</f>
        <v/>
      </c>
      <c r="M636" s="13" t="str">
        <f ca="1">IF(AND(OR(РТУС!L636="Паспорт гражданина РФ",РТУС!L636="Свидетельство о рождении"),РТУС!M636=""),HYPERLINK("#РТУС!"&amp;CELL("адрес",Проверка!M636),"заполнить"),IF(РТУС!L636="Паспорт гражданина РФ",IF(LEN(РТУС!M636)=4,HYPERLINK("#Проверка!"&amp;CELL("адрес",Проверка!M636),РТУС!M636),HYPERLINK("#РТУС!"&amp;CELL("адрес",Проверка!M636),"###")),IF(РТУС!L636="Свидетельство о рождении",HYPERLINK("#Проверка!"&amp;CELL("адрес",Проверка!M636),РТУС!M636),"")))</f>
        <v/>
      </c>
      <c r="N636" s="13" t="str">
        <f ca="1">IF(РТУС!L636="","",IF(РТУС!N636="",HYPERLINK("#РТУС!"&amp;CELL("адрес",Проверка!N636),"заполнить"),IF(OR(РТУС!L636="Паспорт гражданина РФ",РТУС!L636="Свидетельство о рождении"),IF(LEN(РТУС!N636)=6,HYPERLINK("#Проверка!"&amp;CELL("адрес",Проверка!N636),РТУС!N636),HYPERLINK("#РТУС!"&amp;CELL("адрес",Проверка!N636),"###")),HYPERLINK("#Проверка!"&amp;CELL("адрес",Проверка!N636),РТУС!N636))))</f>
        <v/>
      </c>
      <c r="O636" s="15" t="str">
        <f ca="1">IF(РТУС!L636="","",IF(РТУС!O636="",HYPERLINK("#РТУС!"&amp;CELL("адрес",Проверка!O636),"заполнить"),IF(AND(LEN(РТУС!O636)=5,РТУС!O636&lt;TODAY()),IF(РТУС!L636="Свидетельство о рождении",IF(РТУС!O636&gt;EDATE(TODAY(),-168),HYPERLINK("#Проверка!"&amp;CELL("адрес",Проверка!O636),РТУС!O636),HYPERLINK("#РТУС!"&amp;CELL("адрес",Проверка!O636),"недействительно")),HYPERLINK("#Проверка!"&amp;CELL("адрес",Проверка!O636),РТУС!O636)),HYPERLINK("#РТУС!"&amp;CELL("адрес",Проверка!O636),"###"))))</f>
        <v/>
      </c>
      <c r="P636" s="21" t="str">
        <f ca="1">IF(РТУС!L636="Паспорт гражданина РФ",IF(РТУС!P636="",HYPERLINK("#РТУС!"&amp;CELL("адрес",Проверка!P636),"заполнить"),HYPERLINK("#Проверка!"&amp;CELL("адрес",Проверка!P636),РТУС!P636)),"")</f>
        <v/>
      </c>
      <c r="Q636" s="13" t="str">
        <f ca="1">IF(РТУС!L636="Паспорт гражданина РФ",IF(РТУС!Q636="",HYPERLINK("#РТУС!"&amp;CELL("адрес",Проверка!Q636),"заполнить"),IF(LEN(РТУС!Q636)=7,HYPERLINK("#Проверка!"&amp;CELL("адрес",Проверка!Q636),РТУС!Q636),HYPERLINK("#РТУС!"&amp;CELL("адрес",Проверка!Q636),"###"))),"")</f>
        <v/>
      </c>
      <c r="R636" s="13" t="str">
        <f ca="1">IF(РТУС!R636="",HYPERLINK("#РТУС!"&amp;CELL("адрес",Проверка!R636),"заполнить"),HYPERLINK("#Проверка!"&amp;CELL("адрес",Проверка!R636),РТУС!R636))</f>
        <v>заполнить</v>
      </c>
      <c r="S636" s="13" t="str">
        <f>IF(РТУС!S636="","",РТУС!S636)</f>
        <v/>
      </c>
      <c r="T636" s="13" t="str">
        <f>IF(РТУС!T636="","",РТУС!T636)</f>
        <v/>
      </c>
      <c r="U636" s="13" t="str">
        <f>IF(РТУС!U636="","",РТУС!U636)</f>
        <v/>
      </c>
      <c r="V636" s="13" t="str">
        <f ca="1">IF(РТУС!V636="",HYPERLINK("#РТУС!"&amp;CELL("адрес",Проверка!V636),"заполнить"),IF(OR(РТУС!V636="Договор участия в долевом строительстве",РТУС!V636="Предварительный договор участия в долевом строительстве",РТУС!V636="Определение Арбитражного суда",РТУС!V636="Решение суда общей юрисдикции",РТУС!V636="Иные договоры"),HYPERLINK("#Проверка!"&amp;CELL("адрес",Проверка!V636),РТУС!V636),HYPERLINK("#РТУС!"&amp;CELL("адрес",Проверка!V636),"###")))</f>
        <v>заполнить</v>
      </c>
      <c r="W636" s="13" t="str">
        <f ca="1">IF(РТУС!W636="",HYPERLINK("#РТУС!"&amp;CELL("адрес",Проверка!W636),"заполнить"),HYPERLINK("#Проверка!"&amp;CELL("адрес",Проверка!W636),РТУС!W636))</f>
        <v>заполнить</v>
      </c>
      <c r="X636" s="15" t="str">
        <f ca="1">IF(РТУС!X636="",HYPERLINK("#РТУС!"&amp;CELL("адрес",Проверка!X636),"заполнить"),IF(AND(LEN(РТУС!X636)=5,РТУС!X636&lt;TODAY()),HYPERLINK("#Проверка!"&amp;CELL("адрес",Проверка!X636),РТУС!X636),HYPERLINK("#РТУС!"&amp;CELL("адрес",Проверка!X636),"###")))</f>
        <v>заполнить</v>
      </c>
      <c r="Y636" s="13" t="str">
        <f>IF(РТУС!Y636="","",РТУС!Y636)</f>
        <v/>
      </c>
      <c r="Z636" s="15" t="str">
        <f ca="1">IF(РТУС!Z636="","",IF(AND(LEN(РТУС!Z636)=5,РТУС!Z636&lt;TODAY()),HYPERLINK("#Проверка!"&amp;CELL("адрес",Проверка!Z636),РТУС!Z636),HYPERLINK("#РТУС!"&amp;CELL("адрес",Проверка!Z636),"###")))</f>
        <v/>
      </c>
      <c r="AA636" s="18" t="str">
        <f ca="1">IF(РТУС!AA636="",HYPERLINK("#РТУС!"&amp;CELL("адрес",Проверка!AA636),"заполнить"),IF(ISNUMBER(РТУС!AA636)=TRUE,HYPERLINK("#Проверка!"&amp;CELL("адрес",Проверка!AA636),РТУС!AA636),HYPERLINK("#РТУС!"&amp;CELL("адрес",Проверка!AA636),"###")))</f>
        <v>заполнить</v>
      </c>
      <c r="AB636" s="18" t="str">
        <f ca="1">IF(РТУС!AB636="",HYPERLINK("#РТУС!"&amp;CELL("адрес",Проверка!AB636),"заполнить"),IF(ISNUMBER(РТУС!AB636)=TRUE,HYPERLINK("#Проверка!"&amp;CELL("адрес",Проверка!AB636),РТУС!AB636),HYPERLINK("#РТУС!"&amp;CELL("адрес",Проверка!AB636),"###")))</f>
        <v>заполнить</v>
      </c>
      <c r="AC636" s="18" t="str">
        <f ca="1">IF(РТУС!AC636="","",IF(ISNUMBER(РТУС!AC636)=TRUE,HYPERLINK("#Проверка!"&amp;CELL("адрес",Проверка!AC636),РТУС!AC636),HYPERLINK("#РТУС!"&amp;CELL("адрес",Проверка!AC636),"###")))</f>
        <v/>
      </c>
      <c r="AD636" s="18" t="str">
        <f ca="1">IF(РТУС!AD636="","",IF(ISNUMBER(РТУС!AD636)=TRUE,HYPERLINK("#Проверка!"&amp;CELL("адрес",Проверка!AD636),РТУС!AD636),HYPERLINK("#РТУС!"&amp;CELL("адрес",Проверка!AD636),"###")))</f>
        <v/>
      </c>
      <c r="AE636" s="13" t="str">
        <f>IF(РТУС!AE636="","",РТУС!AE636)</f>
        <v/>
      </c>
      <c r="AF636" s="15" t="str">
        <f ca="1">IF(РТУС!AE636="","",IF(РТУС!AF636="",HYPERLINK("#РТУС!"&amp;CELL("адрес",Проверка!AF636),"заполнить"),IF(AND(LEN(РТУС!AF636)=5,РТУС!AF636&lt;TODAY()),HYPERLINK("#Проверка!"&amp;CELL("адрес",Проверка!AF636),РТУС!AF636),HYPERLINK("#РТУС!"&amp;CELL("адрес",Проверка!AF636),"###"))))</f>
        <v/>
      </c>
      <c r="AG636" s="13"/>
      <c r="AH636" s="15" t="str">
        <f ca="1">IF(РТУС!AE636="","",IF(РТУС!AH636="",HYPERLINK("#РТУС!"&amp;CELL("адрес",Проверка!AH636),"заполнить"),IF(AND(LEN(РТУС!AH636)=5,РТУС!AH636&lt;TODAY()),HYPERLINK("#Проверка!"&amp;CELL("адрес",Проверка!AH636),РТУС!AH636),HYPERLINK("#РТУС!"&amp;CELL("адрес",Проверка!AH636),"###"))))</f>
        <v/>
      </c>
      <c r="AI636" s="15" t="str">
        <f ca="1">IF(РТУС!AE636="","",IF(РТУС!AI636="",HYPERLINK("#РТУС!"&amp;CELL("адрес",Проверка!AI636),"заполнить"),HYPERLINK("#Проверка!"&amp;CELL("адрес",Проверка!AI636),РТУС!AI636)))</f>
        <v/>
      </c>
      <c r="AJ636" s="13" t="str">
        <f ca="1">IF(РТУС!AE636="","",IF(РТУС!AJ636="",HYPERLINK("#РТУС!"&amp;CELL("адрес",Проверка!AJ636),"заполнить"),IF(OR(РТУС!AJ636="Юрлицо",РТУС!AJ636="Физлицо",РТУС!AJ636="ИП"),HYPERLINK("#Проверка!"&amp;CELL("адрес",Проверка!AJ636),РТУС!AJ636),HYPERLINK("#РТУС!"&amp;CELL("адрес",Проверка!AJ636),"###"))))</f>
        <v/>
      </c>
      <c r="AK636" s="13" t="str">
        <f ca="1">IF(РТУС!AK636="",HYPERLINK("#РТУС!"&amp;CELL("адрес",Проверка!AK636),"заполнить"),IF(OR(РТУС!AK636="Квартира",РТУС!AK636="Кладовая",РТУС!AK636="Машино-место",РТУС!AK636="Нежилое помещение"),HYPERLINK("#Проверка!"&amp;CELL("адрес",Проверка!AK636),РТУС!AK636),HYPERLINK("#РТУС!"&amp;CELL("адрес",Проверка!AK636),"###")))</f>
        <v>заполнить</v>
      </c>
      <c r="AL636" s="13" t="str">
        <f ca="1">IF(РТУС!AL636="",HYPERLINK("#РТУС!"&amp;CELL("адрес",Проверка!AL636),"заполнить"),HYPERLINK("#Проверка!"&amp;CELL("адрес",Проверка!AL636),РТУС!AL636))</f>
        <v>заполнить</v>
      </c>
      <c r="AM636" s="18" t="str">
        <f ca="1">IF(РТУС!AM636="",HYPERLINK("#РТУС!"&amp;CELL("адрес",Проверка!AM636),"заполнить"),IF(ISNUMBER(РТУС!AM636)=TRUE,IF(РТУС!AK636="Нежилое помещение",IF(РТУС!AM636&gt;7,HYPERLINK("#РТУС!"&amp;CELL("адрес",Проверка!AM636),"не больше 7 кв.м."),РТУС!AM636),HYPERLINK("#Проверка!"&amp;CELL("адрес",Проверка!AM636),РТУС!AM636)),HYPERLINK("#РТУС!"&amp;CELL("адрес",Проверка!AM636),"###")))</f>
        <v>заполнить</v>
      </c>
      <c r="AN636" s="13" t="str">
        <f ca="1">IF(РТУС!AN636="",HYPERLINK("#РТУС!"&amp;CELL("адрес",Проверка!AN636),"заполнить"),IF(OR(РТУС!AN636="Общая площадь помещения",РТУС!AN636="Общая приведенная площадь жилого помещения",РТУС!AN636="Общая площадь жилого помещения с учетом лоджий, балконов, террас и веранд"),HYPERLINK("#Проверка!"&amp;CELL("адрес",Проверка!AN636),РТУС!AN636),HYPERLINK("#РТУС!"&amp;CELL("адрес",Проверка!AN636),"###")))</f>
        <v>заполнить</v>
      </c>
      <c r="AO636" s="13" t="str">
        <f ca="1">IF(OR(РТУС!AK636="Квартира",РТУС!A636="Нежилое помещение"),IF(РТУС!AO636="",HYPERLINK("#РТУС!"&amp;CELL("адрес",Проверка!AO636),"заполнить"),IF(ISNUMBER(РТУС!AO636)=TRUE,HYPERLINK("#Проверка!"&amp;CELL("адрес",Проверка!AO636),РТУС!AO636),HYPERLINK("#РТУС!"&amp;CELL("адрес",Проверка!AO636),"###"))),"")</f>
        <v/>
      </c>
      <c r="AP636" s="13" t="str">
        <f>IF(РТУС!AP636="","",РТУС!AP636)</f>
        <v/>
      </c>
      <c r="AQ636" s="13" t="str">
        <f ca="1">IF(РТУС!AQ636="",HYPERLINK("#РТУС!"&amp;CELL("адрес",Проверка!AQ636),"заполнить"),HYPERLINK("#Проверка!"&amp;CELL("адрес",Проверка!AQ636),РТУС!AQ636))</f>
        <v>заполнить</v>
      </c>
      <c r="AR636" s="18" t="str">
        <f ca="1">IF(РТУС!AR636="",HYPERLINK("#РТУС!"&amp;CELL("адрес",Проверка!AR636),"заполнить"),IF(ISNUMBER(РТУС!AR636)=FALSE,HYPERLINK("#РТУС!"&amp;CELL("адрес",Проверка!AR636),"###"),IF(РТУС!G636="1",IF(РТУС!AB636=РТУС!AR636+РТУС!AU636,HYPERLINK("#Проверка!"&amp;CELL("адрес",Проверка!AR636),РТУС!AR636),HYPERLINK("#РТУС!"&amp;CELL("адрес",Проверка!AR636),"сверить суммы")),IF(РТУС!AB636=(SUMIF(РТУС!$A$4:$A$1000,A636,РТУС!$AR$4:$AR$1000)+SUMIF(РТУС!$A$4:$A$1000,A636,РТУС!$AU$4:$AU$1000)),HYPERLINK("#Проверка!"&amp;CELL("адрес",Проверка!AR636),РТУС!AR636),HYPERLINK("#РТУС!"&amp;CELL("адрес",Проверка!AR636),"сверить суммы")))))</f>
        <v>заполнить</v>
      </c>
      <c r="AS636" s="13" t="str">
        <f>IF(РТУС!AS636="","",РТУС!AS636)</f>
        <v/>
      </c>
      <c r="AT636" s="18" t="str">
        <f ca="1">IF(РТУС!AT636="",HYPERLINK("#РТУС!"&amp;CELL("адрес",Проверка!AT636),"заполнить"),IF(ISNUMBER(РТУС!AT636)=FALSE,HYPERLINK("#РТУС!"&amp;CELL("адрес",Проверка!AT636),"###"),IF(РТУС!AT636=РТУС!AR636,HYPERLINK("#Проверка!"&amp;CELL("адрес",Проверка!AT636),РТУС!AT636),HYPERLINK("#РТУС!"&amp;CELL("адрес",Проверка!AT636),"сверить суммы"))))</f>
        <v>заполнить</v>
      </c>
      <c r="AU636" s="18" t="str">
        <f ca="1">IF(РТУС!AU636="",HYPERLINK("#РТУС!"&amp;CELL("адрес",Проверка!AU636),"заполнить"),IF(ISNUMBER(РТУС!AU636)=FALSE,HYPERLINK("#РТУС!"&amp;CELL("адрес",Проверка!AU636),"###"),IF(РТУС!G636="1",IF(РТУС!AB636=РТУС!AR636+РТУС!AU636,HYPERLINK("#Проверка!"&amp;CELL("адрес",Проверка!AU636),РТУС!AU636),HYPERLINK("#РТУС!"&amp;CELL("адрес",Проверка!AU636),"сверить суммы")),IF(РТУС!AB636=(SUMIF(РТУС!$A$4:$A$1000,A636,РТУС!$AR$4:$AR$1000)+SUMIF(РТУС!$A$4:$A$1000,A636,РТУС!$AU$4:$AU$1000)),HYPERLINK("#Проверка!"&amp;CELL("адрес",Проверка!AU636),РТУС!AU636),HYPERLINK("#РТУС!"&amp;CELL("адрес",Проверка!AU636),"сверить суммы")))))</f>
        <v>заполнить</v>
      </c>
      <c r="AV636" s="13" t="str">
        <f ca="1">IF(РТУС!AV636="",HYPERLINK("#РТУС!"&amp;CELL("адрес",Проверка!AV636),"заполнить"),IF(OR(РТУС!AV636="Требование о передаче жилого помещения",РТУС!AV636="Требование о передаче машино-места",РТУС!AV636="Требования о передаче нежилого помещения",РТУС!AV636="Денежные требования"),HYPERLINK("#Проверка!"&amp;CELL("адрес",Проверка!AV636),РТУС!AV636),HYPERLINK("#РТУС!"&amp;CELL("адрес",Проверка!AV636),"###")))</f>
        <v>заполнить</v>
      </c>
      <c r="AW636" s="13" t="str">
        <f ca="1">IF(РТУС!AW636="",HYPERLINK("#РТУС!"&amp;CELL("адрес",Проверка!AW636),"заполнить"),IF(OR(РТУС!AW636="Включен в полном объеме",РТУС!AW636="Включен частично"),HYPERLINK("#Проверка!"&amp;CELL("адрес",Проверка!AW636),РТУС!AW636),HYPERLINK("#РТУС!"&amp;CELL("адрес",Проверка!AW636),"###")))</f>
        <v>заполнить</v>
      </c>
      <c r="AX636" s="15" t="str">
        <f ca="1">IF(РТУС!AX636="",HYPERLINK("#РТУС!"&amp;CELL("адрес",Проверка!AX636),"заполнить"),IF(AND(LEN(РТУС!AX636)=5,РТУС!AX636&lt;TODAY()),HYPERLINK("#Проверка!"&amp;CELL("адрес",Проверка!AX636),РТУС!AX636),HYPERLINK("#РТУС!"&amp;CELL("адрес",Проверка!AX636),"###")))</f>
        <v>заполнить</v>
      </c>
      <c r="AY636" s="15" t="str">
        <f ca="1">IF(РТУС!AY636="",HYPERLINK("#РТУС!"&amp;CELL("адрес",Проверка!AY636),"заполнить"),IF(AND(LEN(РТУС!AY636)=5,РТУС!AY636&lt;TODAY()),HYPERLINK("#Проверка!"&amp;CELL("адрес",Проверка!AY636),РТУС!AY636),HYPERLINK("#РТУС!"&amp;CELL("адрес",Проверка!AY636),"###")))</f>
        <v>заполнить</v>
      </c>
    </row>
    <row r="637" spans="1:51" x14ac:dyDescent="0.25">
      <c r="A637" s="10" t="str">
        <f>РТУС!A637</f>
        <v>.</v>
      </c>
      <c r="B637" s="13" t="str">
        <f ca="1">IF(РТУС!B637="",HYPERLINK("#РТУС!"&amp;CELL("адрес",Проверка!B637),"заполнить"),IF(AND(LEN(РТУС!B637)=10,РТУС!B636=РТУС!B637),HYPERLINK("#Проверка!"&amp;CELL("адрес",Проверка!B637),РТУС!B637),HYPERLINK("#РТУС!"&amp;CELL("адрес",Проверка!B637),"###")))</f>
        <v>заполнить</v>
      </c>
      <c r="C637" s="13" t="str">
        <f ca="1">IF(РТУС!C637="",HYPERLINK("#РТУС!"&amp;CELL("адрес",Проверка!C637),"заполнить"),IF(AND(ISNUMBER(РТУС!C637)=TRUE,РТУС!C637&gt;0,РТУС!C636=РТУС!C637),HYPERLINK("#Проверка!"&amp;CELL("адрес",Проверка!C637),РТУС!C637),HYPERLINK("#РТУС!"&amp;CELL("адрес",Проверка!C637),"###")))</f>
        <v>заполнить</v>
      </c>
      <c r="D637" s="13" t="str">
        <f>IF(РТУС!D637="","",РТУС!D637)</f>
        <v/>
      </c>
      <c r="E637" s="13" t="str">
        <f ca="1">IF(РТУС!E637="",HYPERLINK("#РТУС!"&amp;CELL("адрес",Проверка!E637),"заполнить"),IF(РТУС!E636=РТУС!E637,HYPERLINK("#Проверка!"&amp;CELL("адрес",Проверка!E637),РТУС!E637),HYPERLINK("#РТУС!"&amp;CELL("адрес",Проверка!E637),"###")))</f>
        <v>заполнить</v>
      </c>
      <c r="F637" s="13" t="str">
        <f ca="1">IF(РТУС!F637="",HYPERLINK("#РТУС!"&amp;CELL("адрес",Проверка!F637),"заполнить"),HYPERLINK("#Проверка!"&amp;CELL("адрес",Проверка!F637),РТУС!F637))</f>
        <v>заполнить</v>
      </c>
      <c r="G637" s="20" t="str">
        <f ca="1">IF(РТУС!G637="",HYPERLINK("#РТУС!"&amp;CELL("адрес",Проверка!G637),"заполнить"),IF(РТУС!G637="1",HYPERLINK("#Проверка!"&amp;CELL("адрес",Проверка!G637),"1"),IF(AND(ISNUMBER(РТУС!G637)=TRUE,РТУС!G637&lt;=1,РТУС!G637&gt;0),IF(SUMIF(РТУС!$A$4:$A$1000,A637,РТУС!$G$4:$G$1000)=1,HYPERLINK("#Проверка!"&amp;CELL("адрес",Проверка!G637),РТУС!G637),HYPERLINK("#РТУС!"&amp;CELL("адрес",Проверка!G637),"сумма долей ≠ 1")),HYPERLINK("#РТУС!"&amp;CELL("адрес",Проверка!G637),"###"))))</f>
        <v>заполнить</v>
      </c>
      <c r="H637" s="13" t="str">
        <f ca="1">IF(РТУС!H637="",HYPERLINK("#РТУС!"&amp;CELL("адрес",Проверка!H637),"заполнить"),IF(OR(РТУС!H637="Юрлицо",РТУС!H637="Физлицо",РТУС!H637="ИП"),HYPERLINK("#Проверка!"&amp;CELL("адрес",Проверка!H637),РТУС!H637),HYPERLINK("#РТУС!"&amp;CELL("адрес",Проверка!H637),"###")))</f>
        <v>заполнить</v>
      </c>
      <c r="I637" s="13" t="str">
        <f ca="1">IF(OR(РТУС!H637="Юрлицо",РТУС!H637="ИП"),IF(РТУС!I637="",HYPERLINK("#РТУС!"&amp;CELL("адрес",Проверка!I637),"заполнить"),IF(OR(LEN(РТУС!I637)=10,LEN(РТУС!I637)=12),HYPERLINK("#Проверка!"&amp;CELL("адрес",Проверка!I637),РТУС!I637),HYPERLINK("#РТУС!"&amp;CELL("адрес",Проверка!I637),"###"))),"")</f>
        <v/>
      </c>
      <c r="J637" s="15" t="str">
        <f ca="1">IF(РТУС!J637="","",IF(AND(LEN(РТУС!J637)=5,РТУС!J637&lt;TODAY()),HYPERLINK("#Проверка!"&amp;CELL("адрес",Проверка!J637),РТУС!J637),HYPERLINK("#РТУС!"&amp;CELL("адрес",Проверка!J637),"###")))</f>
        <v/>
      </c>
      <c r="K637" s="13" t="str">
        <f>IF(РТУС!K637="","",РТУС!K637)</f>
        <v/>
      </c>
      <c r="L637" s="13" t="str">
        <f ca="1">IF(OR(РТУС!H637="Физлицо",РТУС!H637="ИП"),IF(РТУС!L637="",HYPERLINK("#РТУС!"&amp;CELL("адрес",Проверка!L637),"заполнить"),IF(OR(РТУС!L637="Загранпаспорт гражданина РФ",РТУС!L637="Паспорт гражданина РФ",РТУС!L637="Иностранный паспорт",РТУС!L637="Свидетельство о рождении",РТУС!L637="Вид на жительство"),HYPERLINK("#Проверка!"&amp;CELL("адрес",Проверка!L637),РТУС!L637),HYPERLINK("#РТУС!"&amp;CELL("адрес",Проверка!L637),"###"))),"")</f>
        <v/>
      </c>
      <c r="M637" s="13" t="str">
        <f ca="1">IF(AND(OR(РТУС!L637="Паспорт гражданина РФ",РТУС!L637="Свидетельство о рождении"),РТУС!M637=""),HYPERLINK("#РТУС!"&amp;CELL("адрес",Проверка!M637),"заполнить"),IF(РТУС!L637="Паспорт гражданина РФ",IF(LEN(РТУС!M637)=4,HYPERLINK("#Проверка!"&amp;CELL("адрес",Проверка!M637),РТУС!M637),HYPERLINK("#РТУС!"&amp;CELL("адрес",Проверка!M637),"###")),IF(РТУС!L637="Свидетельство о рождении",HYPERLINK("#Проверка!"&amp;CELL("адрес",Проверка!M637),РТУС!M637),"")))</f>
        <v/>
      </c>
      <c r="N637" s="13" t="str">
        <f ca="1">IF(РТУС!L637="","",IF(РТУС!N637="",HYPERLINK("#РТУС!"&amp;CELL("адрес",Проверка!N637),"заполнить"),IF(OR(РТУС!L637="Паспорт гражданина РФ",РТУС!L637="Свидетельство о рождении"),IF(LEN(РТУС!N637)=6,HYPERLINK("#Проверка!"&amp;CELL("адрес",Проверка!N637),РТУС!N637),HYPERLINK("#РТУС!"&amp;CELL("адрес",Проверка!N637),"###")),HYPERLINK("#Проверка!"&amp;CELL("адрес",Проверка!N637),РТУС!N637))))</f>
        <v/>
      </c>
      <c r="O637" s="15" t="str">
        <f ca="1">IF(РТУС!L637="","",IF(РТУС!O637="",HYPERLINK("#РТУС!"&amp;CELL("адрес",Проверка!O637),"заполнить"),IF(AND(LEN(РТУС!O637)=5,РТУС!O637&lt;TODAY()),IF(РТУС!L637="Свидетельство о рождении",IF(РТУС!O637&gt;EDATE(TODAY(),-168),HYPERLINK("#Проверка!"&amp;CELL("адрес",Проверка!O637),РТУС!O637),HYPERLINK("#РТУС!"&amp;CELL("адрес",Проверка!O637),"недействительно")),HYPERLINK("#Проверка!"&amp;CELL("адрес",Проверка!O637),РТУС!O637)),HYPERLINK("#РТУС!"&amp;CELL("адрес",Проверка!O637),"###"))))</f>
        <v/>
      </c>
      <c r="P637" s="21" t="str">
        <f ca="1">IF(РТУС!L637="Паспорт гражданина РФ",IF(РТУС!P637="",HYPERLINK("#РТУС!"&amp;CELL("адрес",Проверка!P637),"заполнить"),HYPERLINK("#Проверка!"&amp;CELL("адрес",Проверка!P637),РТУС!P637)),"")</f>
        <v/>
      </c>
      <c r="Q637" s="13" t="str">
        <f ca="1">IF(РТУС!L637="Паспорт гражданина РФ",IF(РТУС!Q637="",HYPERLINK("#РТУС!"&amp;CELL("адрес",Проверка!Q637),"заполнить"),IF(LEN(РТУС!Q637)=7,HYPERLINK("#Проверка!"&amp;CELL("адрес",Проверка!Q637),РТУС!Q637),HYPERLINK("#РТУС!"&amp;CELL("адрес",Проверка!Q637),"###"))),"")</f>
        <v/>
      </c>
      <c r="R637" s="13" t="str">
        <f ca="1">IF(РТУС!R637="",HYPERLINK("#РТУС!"&amp;CELL("адрес",Проверка!R637),"заполнить"),HYPERLINK("#Проверка!"&amp;CELL("адрес",Проверка!R637),РТУС!R637))</f>
        <v>заполнить</v>
      </c>
      <c r="S637" s="13" t="str">
        <f>IF(РТУС!S637="","",РТУС!S637)</f>
        <v/>
      </c>
      <c r="T637" s="13" t="str">
        <f>IF(РТУС!T637="","",РТУС!T637)</f>
        <v/>
      </c>
      <c r="U637" s="13" t="str">
        <f>IF(РТУС!U637="","",РТУС!U637)</f>
        <v/>
      </c>
      <c r="V637" s="13" t="str">
        <f ca="1">IF(РТУС!V637="",HYPERLINK("#РТУС!"&amp;CELL("адрес",Проверка!V637),"заполнить"),IF(OR(РТУС!V637="Договор участия в долевом строительстве",РТУС!V637="Предварительный договор участия в долевом строительстве",РТУС!V637="Определение Арбитражного суда",РТУС!V637="Решение суда общей юрисдикции",РТУС!V637="Иные договоры"),HYPERLINK("#Проверка!"&amp;CELL("адрес",Проверка!V637),РТУС!V637),HYPERLINK("#РТУС!"&amp;CELL("адрес",Проверка!V637),"###")))</f>
        <v>заполнить</v>
      </c>
      <c r="W637" s="13" t="str">
        <f ca="1">IF(РТУС!W637="",HYPERLINK("#РТУС!"&amp;CELL("адрес",Проверка!W637),"заполнить"),HYPERLINK("#Проверка!"&amp;CELL("адрес",Проверка!W637),РТУС!W637))</f>
        <v>заполнить</v>
      </c>
      <c r="X637" s="15" t="str">
        <f ca="1">IF(РТУС!X637="",HYPERLINK("#РТУС!"&amp;CELL("адрес",Проверка!X637),"заполнить"),IF(AND(LEN(РТУС!X637)=5,РТУС!X637&lt;TODAY()),HYPERLINK("#Проверка!"&amp;CELL("адрес",Проверка!X637),РТУС!X637),HYPERLINK("#РТУС!"&amp;CELL("адрес",Проверка!X637),"###")))</f>
        <v>заполнить</v>
      </c>
      <c r="Y637" s="13" t="str">
        <f>IF(РТУС!Y637="","",РТУС!Y637)</f>
        <v/>
      </c>
      <c r="Z637" s="15" t="str">
        <f ca="1">IF(РТУС!Z637="","",IF(AND(LEN(РТУС!Z637)=5,РТУС!Z637&lt;TODAY()),HYPERLINK("#Проверка!"&amp;CELL("адрес",Проверка!Z637),РТУС!Z637),HYPERLINK("#РТУС!"&amp;CELL("адрес",Проверка!Z637),"###")))</f>
        <v/>
      </c>
      <c r="AA637" s="18" t="str">
        <f ca="1">IF(РТУС!AA637="",HYPERLINK("#РТУС!"&amp;CELL("адрес",Проверка!AA637),"заполнить"),IF(ISNUMBER(РТУС!AA637)=TRUE,HYPERLINK("#Проверка!"&amp;CELL("адрес",Проверка!AA637),РТУС!AA637),HYPERLINK("#РТУС!"&amp;CELL("адрес",Проверка!AA637),"###")))</f>
        <v>заполнить</v>
      </c>
      <c r="AB637" s="18" t="str">
        <f ca="1">IF(РТУС!AB637="",HYPERLINK("#РТУС!"&amp;CELL("адрес",Проверка!AB637),"заполнить"),IF(ISNUMBER(РТУС!AB637)=TRUE,HYPERLINK("#Проверка!"&amp;CELL("адрес",Проверка!AB637),РТУС!AB637),HYPERLINK("#РТУС!"&amp;CELL("адрес",Проверка!AB637),"###")))</f>
        <v>заполнить</v>
      </c>
      <c r="AC637" s="18" t="str">
        <f ca="1">IF(РТУС!AC637="","",IF(ISNUMBER(РТУС!AC637)=TRUE,HYPERLINK("#Проверка!"&amp;CELL("адрес",Проверка!AC637),РТУС!AC637),HYPERLINK("#РТУС!"&amp;CELL("адрес",Проверка!AC637),"###")))</f>
        <v/>
      </c>
      <c r="AD637" s="18" t="str">
        <f ca="1">IF(РТУС!AD637="","",IF(ISNUMBER(РТУС!AD637)=TRUE,HYPERLINK("#Проверка!"&amp;CELL("адрес",Проверка!AD637),РТУС!AD637),HYPERLINK("#РТУС!"&amp;CELL("адрес",Проверка!AD637),"###")))</f>
        <v/>
      </c>
      <c r="AE637" s="13" t="str">
        <f>IF(РТУС!AE637="","",РТУС!AE637)</f>
        <v/>
      </c>
      <c r="AF637" s="15" t="str">
        <f ca="1">IF(РТУС!AE637="","",IF(РТУС!AF637="",HYPERLINK("#РТУС!"&amp;CELL("адрес",Проверка!AF637),"заполнить"),IF(AND(LEN(РТУС!AF637)=5,РТУС!AF637&lt;TODAY()),HYPERLINK("#Проверка!"&amp;CELL("адрес",Проверка!AF637),РТУС!AF637),HYPERLINK("#РТУС!"&amp;CELL("адрес",Проверка!AF637),"###"))))</f>
        <v/>
      </c>
      <c r="AG637" s="13"/>
      <c r="AH637" s="15" t="str">
        <f ca="1">IF(РТУС!AE637="","",IF(РТУС!AH637="",HYPERLINK("#РТУС!"&amp;CELL("адрес",Проверка!AH637),"заполнить"),IF(AND(LEN(РТУС!AH637)=5,РТУС!AH637&lt;TODAY()),HYPERLINK("#Проверка!"&amp;CELL("адрес",Проверка!AH637),РТУС!AH637),HYPERLINK("#РТУС!"&amp;CELL("адрес",Проверка!AH637),"###"))))</f>
        <v/>
      </c>
      <c r="AI637" s="15" t="str">
        <f ca="1">IF(РТУС!AE637="","",IF(РТУС!AI637="",HYPERLINK("#РТУС!"&amp;CELL("адрес",Проверка!AI637),"заполнить"),HYPERLINK("#Проверка!"&amp;CELL("адрес",Проверка!AI637),РТУС!AI637)))</f>
        <v/>
      </c>
      <c r="AJ637" s="13" t="str">
        <f ca="1">IF(РТУС!AE637="","",IF(РТУС!AJ637="",HYPERLINK("#РТУС!"&amp;CELL("адрес",Проверка!AJ637),"заполнить"),IF(OR(РТУС!AJ637="Юрлицо",РТУС!AJ637="Физлицо",РТУС!AJ637="ИП"),HYPERLINK("#Проверка!"&amp;CELL("адрес",Проверка!AJ637),РТУС!AJ637),HYPERLINK("#РТУС!"&amp;CELL("адрес",Проверка!AJ637),"###"))))</f>
        <v/>
      </c>
      <c r="AK637" s="13" t="str">
        <f ca="1">IF(РТУС!AK637="",HYPERLINK("#РТУС!"&amp;CELL("адрес",Проверка!AK637),"заполнить"),IF(OR(РТУС!AK637="Квартира",РТУС!AK637="Кладовая",РТУС!AK637="Машино-место",РТУС!AK637="Нежилое помещение"),HYPERLINK("#Проверка!"&amp;CELL("адрес",Проверка!AK637),РТУС!AK637),HYPERLINK("#РТУС!"&amp;CELL("адрес",Проверка!AK637),"###")))</f>
        <v>заполнить</v>
      </c>
      <c r="AL637" s="13" t="str">
        <f ca="1">IF(РТУС!AL637="",HYPERLINK("#РТУС!"&amp;CELL("адрес",Проверка!AL637),"заполнить"),HYPERLINK("#Проверка!"&amp;CELL("адрес",Проверка!AL637),РТУС!AL637))</f>
        <v>заполнить</v>
      </c>
      <c r="AM637" s="18" t="str">
        <f ca="1">IF(РТУС!AM637="",HYPERLINK("#РТУС!"&amp;CELL("адрес",Проверка!AM637),"заполнить"),IF(ISNUMBER(РТУС!AM637)=TRUE,IF(РТУС!AK637="Нежилое помещение",IF(РТУС!AM637&gt;7,HYPERLINK("#РТУС!"&amp;CELL("адрес",Проверка!AM637),"не больше 7 кв.м."),РТУС!AM637),HYPERLINK("#Проверка!"&amp;CELL("адрес",Проверка!AM637),РТУС!AM637)),HYPERLINK("#РТУС!"&amp;CELL("адрес",Проверка!AM637),"###")))</f>
        <v>заполнить</v>
      </c>
      <c r="AN637" s="13" t="str">
        <f ca="1">IF(РТУС!AN637="",HYPERLINK("#РТУС!"&amp;CELL("адрес",Проверка!AN637),"заполнить"),IF(OR(РТУС!AN637="Общая площадь помещения",РТУС!AN637="Общая приведенная площадь жилого помещения",РТУС!AN637="Общая площадь жилого помещения с учетом лоджий, балконов, террас и веранд"),HYPERLINK("#Проверка!"&amp;CELL("адрес",Проверка!AN637),РТУС!AN637),HYPERLINK("#РТУС!"&amp;CELL("адрес",Проверка!AN637),"###")))</f>
        <v>заполнить</v>
      </c>
      <c r="AO637" s="13" t="str">
        <f ca="1">IF(OR(РТУС!AK637="Квартира",РТУС!A637="Нежилое помещение"),IF(РТУС!AO637="",HYPERLINK("#РТУС!"&amp;CELL("адрес",Проверка!AO637),"заполнить"),IF(ISNUMBER(РТУС!AO637)=TRUE,HYPERLINK("#Проверка!"&amp;CELL("адрес",Проверка!AO637),РТУС!AO637),HYPERLINK("#РТУС!"&amp;CELL("адрес",Проверка!AO637),"###"))),"")</f>
        <v/>
      </c>
      <c r="AP637" s="13" t="str">
        <f>IF(РТУС!AP637="","",РТУС!AP637)</f>
        <v/>
      </c>
      <c r="AQ637" s="13" t="str">
        <f ca="1">IF(РТУС!AQ637="",HYPERLINK("#РТУС!"&amp;CELL("адрес",Проверка!AQ637),"заполнить"),HYPERLINK("#Проверка!"&amp;CELL("адрес",Проверка!AQ637),РТУС!AQ637))</f>
        <v>заполнить</v>
      </c>
      <c r="AR637" s="18" t="str">
        <f ca="1">IF(РТУС!AR637="",HYPERLINK("#РТУС!"&amp;CELL("адрес",Проверка!AR637),"заполнить"),IF(ISNUMBER(РТУС!AR637)=FALSE,HYPERLINK("#РТУС!"&amp;CELL("адрес",Проверка!AR637),"###"),IF(РТУС!G637="1",IF(РТУС!AB637=РТУС!AR637+РТУС!AU637,HYPERLINK("#Проверка!"&amp;CELL("адрес",Проверка!AR637),РТУС!AR637),HYPERLINK("#РТУС!"&amp;CELL("адрес",Проверка!AR637),"сверить суммы")),IF(РТУС!AB637=(SUMIF(РТУС!$A$4:$A$1000,A637,РТУС!$AR$4:$AR$1000)+SUMIF(РТУС!$A$4:$A$1000,A637,РТУС!$AU$4:$AU$1000)),HYPERLINK("#Проверка!"&amp;CELL("адрес",Проверка!AR637),РТУС!AR637),HYPERLINK("#РТУС!"&amp;CELL("адрес",Проверка!AR637),"сверить суммы")))))</f>
        <v>заполнить</v>
      </c>
      <c r="AS637" s="13" t="str">
        <f>IF(РТУС!AS637="","",РТУС!AS637)</f>
        <v/>
      </c>
      <c r="AT637" s="18" t="str">
        <f ca="1">IF(РТУС!AT637="",HYPERLINK("#РТУС!"&amp;CELL("адрес",Проверка!AT637),"заполнить"),IF(ISNUMBER(РТУС!AT637)=FALSE,HYPERLINK("#РТУС!"&amp;CELL("адрес",Проверка!AT637),"###"),IF(РТУС!AT637=РТУС!AR637,HYPERLINK("#Проверка!"&amp;CELL("адрес",Проверка!AT637),РТУС!AT637),HYPERLINK("#РТУС!"&amp;CELL("адрес",Проверка!AT637),"сверить суммы"))))</f>
        <v>заполнить</v>
      </c>
      <c r="AU637" s="18" t="str">
        <f ca="1">IF(РТУС!AU637="",HYPERLINK("#РТУС!"&amp;CELL("адрес",Проверка!AU637),"заполнить"),IF(ISNUMBER(РТУС!AU637)=FALSE,HYPERLINK("#РТУС!"&amp;CELL("адрес",Проверка!AU637),"###"),IF(РТУС!G637="1",IF(РТУС!AB637=РТУС!AR637+РТУС!AU637,HYPERLINK("#Проверка!"&amp;CELL("адрес",Проверка!AU637),РТУС!AU637),HYPERLINK("#РТУС!"&amp;CELL("адрес",Проверка!AU637),"сверить суммы")),IF(РТУС!AB637=(SUMIF(РТУС!$A$4:$A$1000,A637,РТУС!$AR$4:$AR$1000)+SUMIF(РТУС!$A$4:$A$1000,A637,РТУС!$AU$4:$AU$1000)),HYPERLINK("#Проверка!"&amp;CELL("адрес",Проверка!AU637),РТУС!AU637),HYPERLINK("#РТУС!"&amp;CELL("адрес",Проверка!AU637),"сверить суммы")))))</f>
        <v>заполнить</v>
      </c>
      <c r="AV637" s="13" t="str">
        <f ca="1">IF(РТУС!AV637="",HYPERLINK("#РТУС!"&amp;CELL("адрес",Проверка!AV637),"заполнить"),IF(OR(РТУС!AV637="Требование о передаче жилого помещения",РТУС!AV637="Требование о передаче машино-места",РТУС!AV637="Требования о передаче нежилого помещения",РТУС!AV637="Денежные требования"),HYPERLINK("#Проверка!"&amp;CELL("адрес",Проверка!AV637),РТУС!AV637),HYPERLINK("#РТУС!"&amp;CELL("адрес",Проверка!AV637),"###")))</f>
        <v>заполнить</v>
      </c>
      <c r="AW637" s="13" t="str">
        <f ca="1">IF(РТУС!AW637="",HYPERLINK("#РТУС!"&amp;CELL("адрес",Проверка!AW637),"заполнить"),IF(OR(РТУС!AW637="Включен в полном объеме",РТУС!AW637="Включен частично"),HYPERLINK("#Проверка!"&amp;CELL("адрес",Проверка!AW637),РТУС!AW637),HYPERLINK("#РТУС!"&amp;CELL("адрес",Проверка!AW637),"###")))</f>
        <v>заполнить</v>
      </c>
      <c r="AX637" s="15" t="str">
        <f ca="1">IF(РТУС!AX637="",HYPERLINK("#РТУС!"&amp;CELL("адрес",Проверка!AX637),"заполнить"),IF(AND(LEN(РТУС!AX637)=5,РТУС!AX637&lt;TODAY()),HYPERLINK("#Проверка!"&amp;CELL("адрес",Проверка!AX637),РТУС!AX637),HYPERLINK("#РТУС!"&amp;CELL("адрес",Проверка!AX637),"###")))</f>
        <v>заполнить</v>
      </c>
      <c r="AY637" s="15" t="str">
        <f ca="1">IF(РТУС!AY637="",HYPERLINK("#РТУС!"&amp;CELL("адрес",Проверка!AY637),"заполнить"),IF(AND(LEN(РТУС!AY637)=5,РТУС!AY637&lt;TODAY()),HYPERLINK("#Проверка!"&amp;CELL("адрес",Проверка!AY637),РТУС!AY637),HYPERLINK("#РТУС!"&amp;CELL("адрес",Проверка!AY637),"###")))</f>
        <v>заполнить</v>
      </c>
    </row>
    <row r="638" spans="1:51" x14ac:dyDescent="0.25">
      <c r="A638" s="10" t="str">
        <f>РТУС!A638</f>
        <v>.</v>
      </c>
      <c r="B638" s="13" t="str">
        <f ca="1">IF(РТУС!B638="",HYPERLINK("#РТУС!"&amp;CELL("адрес",Проверка!B638),"заполнить"),IF(AND(LEN(РТУС!B638)=10,РТУС!B637=РТУС!B638),HYPERLINK("#Проверка!"&amp;CELL("адрес",Проверка!B638),РТУС!B638),HYPERLINK("#РТУС!"&amp;CELL("адрес",Проверка!B638),"###")))</f>
        <v>заполнить</v>
      </c>
      <c r="C638" s="13" t="str">
        <f ca="1">IF(РТУС!C638="",HYPERLINK("#РТУС!"&amp;CELL("адрес",Проверка!C638),"заполнить"),IF(AND(ISNUMBER(РТУС!C638)=TRUE,РТУС!C638&gt;0,РТУС!C637=РТУС!C638),HYPERLINK("#Проверка!"&amp;CELL("адрес",Проверка!C638),РТУС!C638),HYPERLINK("#РТУС!"&amp;CELL("адрес",Проверка!C638),"###")))</f>
        <v>заполнить</v>
      </c>
      <c r="D638" s="13" t="str">
        <f>IF(РТУС!D638="","",РТУС!D638)</f>
        <v/>
      </c>
      <c r="E638" s="13" t="str">
        <f ca="1">IF(РТУС!E638="",HYPERLINK("#РТУС!"&amp;CELL("адрес",Проверка!E638),"заполнить"),IF(РТУС!E637=РТУС!E638,HYPERLINK("#Проверка!"&amp;CELL("адрес",Проверка!E638),РТУС!E638),HYPERLINK("#РТУС!"&amp;CELL("адрес",Проверка!E638),"###")))</f>
        <v>заполнить</v>
      </c>
      <c r="F638" s="13" t="str">
        <f ca="1">IF(РТУС!F638="",HYPERLINK("#РТУС!"&amp;CELL("адрес",Проверка!F638),"заполнить"),HYPERLINK("#Проверка!"&amp;CELL("адрес",Проверка!F638),РТУС!F638))</f>
        <v>заполнить</v>
      </c>
      <c r="G638" s="20" t="str">
        <f ca="1">IF(РТУС!G638="",HYPERLINK("#РТУС!"&amp;CELL("адрес",Проверка!G638),"заполнить"),IF(РТУС!G638="1",HYPERLINK("#Проверка!"&amp;CELL("адрес",Проверка!G638),"1"),IF(AND(ISNUMBER(РТУС!G638)=TRUE,РТУС!G638&lt;=1,РТУС!G638&gt;0),IF(SUMIF(РТУС!$A$4:$A$1000,A638,РТУС!$G$4:$G$1000)=1,HYPERLINK("#Проверка!"&amp;CELL("адрес",Проверка!G638),РТУС!G638),HYPERLINK("#РТУС!"&amp;CELL("адрес",Проверка!G638),"сумма долей ≠ 1")),HYPERLINK("#РТУС!"&amp;CELL("адрес",Проверка!G638),"###"))))</f>
        <v>заполнить</v>
      </c>
      <c r="H638" s="13" t="str">
        <f ca="1">IF(РТУС!H638="",HYPERLINK("#РТУС!"&amp;CELL("адрес",Проверка!H638),"заполнить"),IF(OR(РТУС!H638="Юрлицо",РТУС!H638="Физлицо",РТУС!H638="ИП"),HYPERLINK("#Проверка!"&amp;CELL("адрес",Проверка!H638),РТУС!H638),HYPERLINK("#РТУС!"&amp;CELL("адрес",Проверка!H638),"###")))</f>
        <v>заполнить</v>
      </c>
      <c r="I638" s="13" t="str">
        <f ca="1">IF(OR(РТУС!H638="Юрлицо",РТУС!H638="ИП"),IF(РТУС!I638="",HYPERLINK("#РТУС!"&amp;CELL("адрес",Проверка!I638),"заполнить"),IF(OR(LEN(РТУС!I638)=10,LEN(РТУС!I638)=12),HYPERLINK("#Проверка!"&amp;CELL("адрес",Проверка!I638),РТУС!I638),HYPERLINK("#РТУС!"&amp;CELL("адрес",Проверка!I638),"###"))),"")</f>
        <v/>
      </c>
      <c r="J638" s="15" t="str">
        <f ca="1">IF(РТУС!J638="","",IF(AND(LEN(РТУС!J638)=5,РТУС!J638&lt;TODAY()),HYPERLINK("#Проверка!"&amp;CELL("адрес",Проверка!J638),РТУС!J638),HYPERLINK("#РТУС!"&amp;CELL("адрес",Проверка!J638),"###")))</f>
        <v/>
      </c>
      <c r="K638" s="13" t="str">
        <f>IF(РТУС!K638="","",РТУС!K638)</f>
        <v/>
      </c>
      <c r="L638" s="13" t="str">
        <f ca="1">IF(OR(РТУС!H638="Физлицо",РТУС!H638="ИП"),IF(РТУС!L638="",HYPERLINK("#РТУС!"&amp;CELL("адрес",Проверка!L638),"заполнить"),IF(OR(РТУС!L638="Загранпаспорт гражданина РФ",РТУС!L638="Паспорт гражданина РФ",РТУС!L638="Иностранный паспорт",РТУС!L638="Свидетельство о рождении",РТУС!L638="Вид на жительство"),HYPERLINK("#Проверка!"&amp;CELL("адрес",Проверка!L638),РТУС!L638),HYPERLINK("#РТУС!"&amp;CELL("адрес",Проверка!L638),"###"))),"")</f>
        <v/>
      </c>
      <c r="M638" s="13" t="str">
        <f ca="1">IF(AND(OR(РТУС!L638="Паспорт гражданина РФ",РТУС!L638="Свидетельство о рождении"),РТУС!M638=""),HYPERLINK("#РТУС!"&amp;CELL("адрес",Проверка!M638),"заполнить"),IF(РТУС!L638="Паспорт гражданина РФ",IF(LEN(РТУС!M638)=4,HYPERLINK("#Проверка!"&amp;CELL("адрес",Проверка!M638),РТУС!M638),HYPERLINK("#РТУС!"&amp;CELL("адрес",Проверка!M638),"###")),IF(РТУС!L638="Свидетельство о рождении",HYPERLINK("#Проверка!"&amp;CELL("адрес",Проверка!M638),РТУС!M638),"")))</f>
        <v/>
      </c>
      <c r="N638" s="13" t="str">
        <f ca="1">IF(РТУС!L638="","",IF(РТУС!N638="",HYPERLINK("#РТУС!"&amp;CELL("адрес",Проверка!N638),"заполнить"),IF(OR(РТУС!L638="Паспорт гражданина РФ",РТУС!L638="Свидетельство о рождении"),IF(LEN(РТУС!N638)=6,HYPERLINK("#Проверка!"&amp;CELL("адрес",Проверка!N638),РТУС!N638),HYPERLINK("#РТУС!"&amp;CELL("адрес",Проверка!N638),"###")),HYPERLINK("#Проверка!"&amp;CELL("адрес",Проверка!N638),РТУС!N638))))</f>
        <v/>
      </c>
      <c r="O638" s="15" t="str">
        <f ca="1">IF(РТУС!L638="","",IF(РТУС!O638="",HYPERLINK("#РТУС!"&amp;CELL("адрес",Проверка!O638),"заполнить"),IF(AND(LEN(РТУС!O638)=5,РТУС!O638&lt;TODAY()),IF(РТУС!L638="Свидетельство о рождении",IF(РТУС!O638&gt;EDATE(TODAY(),-168),HYPERLINK("#Проверка!"&amp;CELL("адрес",Проверка!O638),РТУС!O638),HYPERLINK("#РТУС!"&amp;CELL("адрес",Проверка!O638),"недействительно")),HYPERLINK("#Проверка!"&amp;CELL("адрес",Проверка!O638),РТУС!O638)),HYPERLINK("#РТУС!"&amp;CELL("адрес",Проверка!O638),"###"))))</f>
        <v/>
      </c>
      <c r="P638" s="21" t="str">
        <f ca="1">IF(РТУС!L638="Паспорт гражданина РФ",IF(РТУС!P638="",HYPERLINK("#РТУС!"&amp;CELL("адрес",Проверка!P638),"заполнить"),HYPERLINK("#Проверка!"&amp;CELL("адрес",Проверка!P638),РТУС!P638)),"")</f>
        <v/>
      </c>
      <c r="Q638" s="13" t="str">
        <f ca="1">IF(РТУС!L638="Паспорт гражданина РФ",IF(РТУС!Q638="",HYPERLINK("#РТУС!"&amp;CELL("адрес",Проверка!Q638),"заполнить"),IF(LEN(РТУС!Q638)=7,HYPERLINK("#Проверка!"&amp;CELL("адрес",Проверка!Q638),РТУС!Q638),HYPERLINK("#РТУС!"&amp;CELL("адрес",Проверка!Q638),"###"))),"")</f>
        <v/>
      </c>
      <c r="R638" s="13" t="str">
        <f ca="1">IF(РТУС!R638="",HYPERLINK("#РТУС!"&amp;CELL("адрес",Проверка!R638),"заполнить"),HYPERLINK("#Проверка!"&amp;CELL("адрес",Проверка!R638),РТУС!R638))</f>
        <v>заполнить</v>
      </c>
      <c r="S638" s="13" t="str">
        <f>IF(РТУС!S638="","",РТУС!S638)</f>
        <v/>
      </c>
      <c r="T638" s="13" t="str">
        <f>IF(РТУС!T638="","",РТУС!T638)</f>
        <v/>
      </c>
      <c r="U638" s="13" t="str">
        <f>IF(РТУС!U638="","",РТУС!U638)</f>
        <v/>
      </c>
      <c r="V638" s="13" t="str">
        <f ca="1">IF(РТУС!V638="",HYPERLINK("#РТУС!"&amp;CELL("адрес",Проверка!V638),"заполнить"),IF(OR(РТУС!V638="Договор участия в долевом строительстве",РТУС!V638="Предварительный договор участия в долевом строительстве",РТУС!V638="Определение Арбитражного суда",РТУС!V638="Решение суда общей юрисдикции",РТУС!V638="Иные договоры"),HYPERLINK("#Проверка!"&amp;CELL("адрес",Проверка!V638),РТУС!V638),HYPERLINK("#РТУС!"&amp;CELL("адрес",Проверка!V638),"###")))</f>
        <v>заполнить</v>
      </c>
      <c r="W638" s="13" t="str">
        <f ca="1">IF(РТУС!W638="",HYPERLINK("#РТУС!"&amp;CELL("адрес",Проверка!W638),"заполнить"),HYPERLINK("#Проверка!"&amp;CELL("адрес",Проверка!W638),РТУС!W638))</f>
        <v>заполнить</v>
      </c>
      <c r="X638" s="15" t="str">
        <f ca="1">IF(РТУС!X638="",HYPERLINK("#РТУС!"&amp;CELL("адрес",Проверка!X638),"заполнить"),IF(AND(LEN(РТУС!X638)=5,РТУС!X638&lt;TODAY()),HYPERLINK("#Проверка!"&amp;CELL("адрес",Проверка!X638),РТУС!X638),HYPERLINK("#РТУС!"&amp;CELL("адрес",Проверка!X638),"###")))</f>
        <v>заполнить</v>
      </c>
      <c r="Y638" s="13" t="str">
        <f>IF(РТУС!Y638="","",РТУС!Y638)</f>
        <v/>
      </c>
      <c r="Z638" s="15" t="str">
        <f ca="1">IF(РТУС!Z638="","",IF(AND(LEN(РТУС!Z638)=5,РТУС!Z638&lt;TODAY()),HYPERLINK("#Проверка!"&amp;CELL("адрес",Проверка!Z638),РТУС!Z638),HYPERLINK("#РТУС!"&amp;CELL("адрес",Проверка!Z638),"###")))</f>
        <v/>
      </c>
      <c r="AA638" s="18" t="str">
        <f ca="1">IF(РТУС!AA638="",HYPERLINK("#РТУС!"&amp;CELL("адрес",Проверка!AA638),"заполнить"),IF(ISNUMBER(РТУС!AA638)=TRUE,HYPERLINK("#Проверка!"&amp;CELL("адрес",Проверка!AA638),РТУС!AA638),HYPERLINK("#РТУС!"&amp;CELL("адрес",Проверка!AA638),"###")))</f>
        <v>заполнить</v>
      </c>
      <c r="AB638" s="18" t="str">
        <f ca="1">IF(РТУС!AB638="",HYPERLINK("#РТУС!"&amp;CELL("адрес",Проверка!AB638),"заполнить"),IF(ISNUMBER(РТУС!AB638)=TRUE,HYPERLINK("#Проверка!"&amp;CELL("адрес",Проверка!AB638),РТУС!AB638),HYPERLINK("#РТУС!"&amp;CELL("адрес",Проверка!AB638),"###")))</f>
        <v>заполнить</v>
      </c>
      <c r="AC638" s="18" t="str">
        <f ca="1">IF(РТУС!AC638="","",IF(ISNUMBER(РТУС!AC638)=TRUE,HYPERLINK("#Проверка!"&amp;CELL("адрес",Проверка!AC638),РТУС!AC638),HYPERLINK("#РТУС!"&amp;CELL("адрес",Проверка!AC638),"###")))</f>
        <v/>
      </c>
      <c r="AD638" s="18" t="str">
        <f ca="1">IF(РТУС!AD638="","",IF(ISNUMBER(РТУС!AD638)=TRUE,HYPERLINK("#Проверка!"&amp;CELL("адрес",Проверка!AD638),РТУС!AD638),HYPERLINK("#РТУС!"&amp;CELL("адрес",Проверка!AD638),"###")))</f>
        <v/>
      </c>
      <c r="AE638" s="13" t="str">
        <f>IF(РТУС!AE638="","",РТУС!AE638)</f>
        <v/>
      </c>
      <c r="AF638" s="15" t="str">
        <f ca="1">IF(РТУС!AE638="","",IF(РТУС!AF638="",HYPERLINK("#РТУС!"&amp;CELL("адрес",Проверка!AF638),"заполнить"),IF(AND(LEN(РТУС!AF638)=5,РТУС!AF638&lt;TODAY()),HYPERLINK("#Проверка!"&amp;CELL("адрес",Проверка!AF638),РТУС!AF638),HYPERLINK("#РТУС!"&amp;CELL("адрес",Проверка!AF638),"###"))))</f>
        <v/>
      </c>
      <c r="AG638" s="13"/>
      <c r="AH638" s="15" t="str">
        <f ca="1">IF(РТУС!AE638="","",IF(РТУС!AH638="",HYPERLINK("#РТУС!"&amp;CELL("адрес",Проверка!AH638),"заполнить"),IF(AND(LEN(РТУС!AH638)=5,РТУС!AH638&lt;TODAY()),HYPERLINK("#Проверка!"&amp;CELL("адрес",Проверка!AH638),РТУС!AH638),HYPERLINK("#РТУС!"&amp;CELL("адрес",Проверка!AH638),"###"))))</f>
        <v/>
      </c>
      <c r="AI638" s="15" t="str">
        <f ca="1">IF(РТУС!AE638="","",IF(РТУС!AI638="",HYPERLINK("#РТУС!"&amp;CELL("адрес",Проверка!AI638),"заполнить"),HYPERLINK("#Проверка!"&amp;CELL("адрес",Проверка!AI638),РТУС!AI638)))</f>
        <v/>
      </c>
      <c r="AJ638" s="13" t="str">
        <f ca="1">IF(РТУС!AE638="","",IF(РТУС!AJ638="",HYPERLINK("#РТУС!"&amp;CELL("адрес",Проверка!AJ638),"заполнить"),IF(OR(РТУС!AJ638="Юрлицо",РТУС!AJ638="Физлицо",РТУС!AJ638="ИП"),HYPERLINK("#Проверка!"&amp;CELL("адрес",Проверка!AJ638),РТУС!AJ638),HYPERLINK("#РТУС!"&amp;CELL("адрес",Проверка!AJ638),"###"))))</f>
        <v/>
      </c>
      <c r="AK638" s="13" t="str">
        <f ca="1">IF(РТУС!AK638="",HYPERLINK("#РТУС!"&amp;CELL("адрес",Проверка!AK638),"заполнить"),IF(OR(РТУС!AK638="Квартира",РТУС!AK638="Кладовая",РТУС!AK638="Машино-место",РТУС!AK638="Нежилое помещение"),HYPERLINK("#Проверка!"&amp;CELL("адрес",Проверка!AK638),РТУС!AK638),HYPERLINK("#РТУС!"&amp;CELL("адрес",Проверка!AK638),"###")))</f>
        <v>заполнить</v>
      </c>
      <c r="AL638" s="13" t="str">
        <f ca="1">IF(РТУС!AL638="",HYPERLINK("#РТУС!"&amp;CELL("адрес",Проверка!AL638),"заполнить"),HYPERLINK("#Проверка!"&amp;CELL("адрес",Проверка!AL638),РТУС!AL638))</f>
        <v>заполнить</v>
      </c>
      <c r="AM638" s="18" t="str">
        <f ca="1">IF(РТУС!AM638="",HYPERLINK("#РТУС!"&amp;CELL("адрес",Проверка!AM638),"заполнить"),IF(ISNUMBER(РТУС!AM638)=TRUE,IF(РТУС!AK638="Нежилое помещение",IF(РТУС!AM638&gt;7,HYPERLINK("#РТУС!"&amp;CELL("адрес",Проверка!AM638),"не больше 7 кв.м."),РТУС!AM638),HYPERLINK("#Проверка!"&amp;CELL("адрес",Проверка!AM638),РТУС!AM638)),HYPERLINK("#РТУС!"&amp;CELL("адрес",Проверка!AM638),"###")))</f>
        <v>заполнить</v>
      </c>
      <c r="AN638" s="13" t="str">
        <f ca="1">IF(РТУС!AN638="",HYPERLINK("#РТУС!"&amp;CELL("адрес",Проверка!AN638),"заполнить"),IF(OR(РТУС!AN638="Общая площадь помещения",РТУС!AN638="Общая приведенная площадь жилого помещения",РТУС!AN638="Общая площадь жилого помещения с учетом лоджий, балконов, террас и веранд"),HYPERLINK("#Проверка!"&amp;CELL("адрес",Проверка!AN638),РТУС!AN638),HYPERLINK("#РТУС!"&amp;CELL("адрес",Проверка!AN638),"###")))</f>
        <v>заполнить</v>
      </c>
      <c r="AO638" s="13" t="str">
        <f ca="1">IF(OR(РТУС!AK638="Квартира",РТУС!A638="Нежилое помещение"),IF(РТУС!AO638="",HYPERLINK("#РТУС!"&amp;CELL("адрес",Проверка!AO638),"заполнить"),IF(ISNUMBER(РТУС!AO638)=TRUE,HYPERLINK("#Проверка!"&amp;CELL("адрес",Проверка!AO638),РТУС!AO638),HYPERLINK("#РТУС!"&amp;CELL("адрес",Проверка!AO638),"###"))),"")</f>
        <v/>
      </c>
      <c r="AP638" s="13" t="str">
        <f>IF(РТУС!AP638="","",РТУС!AP638)</f>
        <v/>
      </c>
      <c r="AQ638" s="13" t="str">
        <f ca="1">IF(РТУС!AQ638="",HYPERLINK("#РТУС!"&amp;CELL("адрес",Проверка!AQ638),"заполнить"),HYPERLINK("#Проверка!"&amp;CELL("адрес",Проверка!AQ638),РТУС!AQ638))</f>
        <v>заполнить</v>
      </c>
      <c r="AR638" s="18" t="str">
        <f ca="1">IF(РТУС!AR638="",HYPERLINK("#РТУС!"&amp;CELL("адрес",Проверка!AR638),"заполнить"),IF(ISNUMBER(РТУС!AR638)=FALSE,HYPERLINK("#РТУС!"&amp;CELL("адрес",Проверка!AR638),"###"),IF(РТУС!G638="1",IF(РТУС!AB638=РТУС!AR638+РТУС!AU638,HYPERLINK("#Проверка!"&amp;CELL("адрес",Проверка!AR638),РТУС!AR638),HYPERLINK("#РТУС!"&amp;CELL("адрес",Проверка!AR638),"сверить суммы")),IF(РТУС!AB638=(SUMIF(РТУС!$A$4:$A$1000,A638,РТУС!$AR$4:$AR$1000)+SUMIF(РТУС!$A$4:$A$1000,A638,РТУС!$AU$4:$AU$1000)),HYPERLINK("#Проверка!"&amp;CELL("адрес",Проверка!AR638),РТУС!AR638),HYPERLINK("#РТУС!"&amp;CELL("адрес",Проверка!AR638),"сверить суммы")))))</f>
        <v>заполнить</v>
      </c>
      <c r="AS638" s="13" t="str">
        <f>IF(РТУС!AS638="","",РТУС!AS638)</f>
        <v/>
      </c>
      <c r="AT638" s="18" t="str">
        <f ca="1">IF(РТУС!AT638="",HYPERLINK("#РТУС!"&amp;CELL("адрес",Проверка!AT638),"заполнить"),IF(ISNUMBER(РТУС!AT638)=FALSE,HYPERLINK("#РТУС!"&amp;CELL("адрес",Проверка!AT638),"###"),IF(РТУС!AT638=РТУС!AR638,HYPERLINK("#Проверка!"&amp;CELL("адрес",Проверка!AT638),РТУС!AT638),HYPERLINK("#РТУС!"&amp;CELL("адрес",Проверка!AT638),"сверить суммы"))))</f>
        <v>заполнить</v>
      </c>
      <c r="AU638" s="18" t="str">
        <f ca="1">IF(РТУС!AU638="",HYPERLINK("#РТУС!"&amp;CELL("адрес",Проверка!AU638),"заполнить"),IF(ISNUMBER(РТУС!AU638)=FALSE,HYPERLINK("#РТУС!"&amp;CELL("адрес",Проверка!AU638),"###"),IF(РТУС!G638="1",IF(РТУС!AB638=РТУС!AR638+РТУС!AU638,HYPERLINK("#Проверка!"&amp;CELL("адрес",Проверка!AU638),РТУС!AU638),HYPERLINK("#РТУС!"&amp;CELL("адрес",Проверка!AU638),"сверить суммы")),IF(РТУС!AB638=(SUMIF(РТУС!$A$4:$A$1000,A638,РТУС!$AR$4:$AR$1000)+SUMIF(РТУС!$A$4:$A$1000,A638,РТУС!$AU$4:$AU$1000)),HYPERLINK("#Проверка!"&amp;CELL("адрес",Проверка!AU638),РТУС!AU638),HYPERLINK("#РТУС!"&amp;CELL("адрес",Проверка!AU638),"сверить суммы")))))</f>
        <v>заполнить</v>
      </c>
      <c r="AV638" s="13" t="str">
        <f ca="1">IF(РТУС!AV638="",HYPERLINK("#РТУС!"&amp;CELL("адрес",Проверка!AV638),"заполнить"),IF(OR(РТУС!AV638="Требование о передаче жилого помещения",РТУС!AV638="Требование о передаче машино-места",РТУС!AV638="Требования о передаче нежилого помещения",РТУС!AV638="Денежные требования"),HYPERLINK("#Проверка!"&amp;CELL("адрес",Проверка!AV638),РТУС!AV638),HYPERLINK("#РТУС!"&amp;CELL("адрес",Проверка!AV638),"###")))</f>
        <v>заполнить</v>
      </c>
      <c r="AW638" s="13" t="str">
        <f ca="1">IF(РТУС!AW638="",HYPERLINK("#РТУС!"&amp;CELL("адрес",Проверка!AW638),"заполнить"),IF(OR(РТУС!AW638="Включен в полном объеме",РТУС!AW638="Включен частично"),HYPERLINK("#Проверка!"&amp;CELL("адрес",Проверка!AW638),РТУС!AW638),HYPERLINK("#РТУС!"&amp;CELL("адрес",Проверка!AW638),"###")))</f>
        <v>заполнить</v>
      </c>
      <c r="AX638" s="15" t="str">
        <f ca="1">IF(РТУС!AX638="",HYPERLINK("#РТУС!"&amp;CELL("адрес",Проверка!AX638),"заполнить"),IF(AND(LEN(РТУС!AX638)=5,РТУС!AX638&lt;TODAY()),HYPERLINK("#Проверка!"&amp;CELL("адрес",Проверка!AX638),РТУС!AX638),HYPERLINK("#РТУС!"&amp;CELL("адрес",Проверка!AX638),"###")))</f>
        <v>заполнить</v>
      </c>
      <c r="AY638" s="15" t="str">
        <f ca="1">IF(РТУС!AY638="",HYPERLINK("#РТУС!"&amp;CELL("адрес",Проверка!AY638),"заполнить"),IF(AND(LEN(РТУС!AY638)=5,РТУС!AY638&lt;TODAY()),HYPERLINK("#Проверка!"&amp;CELL("адрес",Проверка!AY638),РТУС!AY638),HYPERLINK("#РТУС!"&amp;CELL("адрес",Проверка!AY638),"###")))</f>
        <v>заполнить</v>
      </c>
    </row>
    <row r="639" spans="1:51" x14ac:dyDescent="0.25">
      <c r="A639" s="10" t="str">
        <f>РТУС!A639</f>
        <v>.</v>
      </c>
      <c r="B639" s="13" t="str">
        <f ca="1">IF(РТУС!B639="",HYPERLINK("#РТУС!"&amp;CELL("адрес",Проверка!B639),"заполнить"),IF(AND(LEN(РТУС!B639)=10,РТУС!B638=РТУС!B639),HYPERLINK("#Проверка!"&amp;CELL("адрес",Проверка!B639),РТУС!B639),HYPERLINK("#РТУС!"&amp;CELL("адрес",Проверка!B639),"###")))</f>
        <v>заполнить</v>
      </c>
      <c r="C639" s="13" t="str">
        <f ca="1">IF(РТУС!C639="",HYPERLINK("#РТУС!"&amp;CELL("адрес",Проверка!C639),"заполнить"),IF(AND(ISNUMBER(РТУС!C639)=TRUE,РТУС!C639&gt;0,РТУС!C638=РТУС!C639),HYPERLINK("#Проверка!"&amp;CELL("адрес",Проверка!C639),РТУС!C639),HYPERLINK("#РТУС!"&amp;CELL("адрес",Проверка!C639),"###")))</f>
        <v>заполнить</v>
      </c>
      <c r="D639" s="13" t="str">
        <f>IF(РТУС!D639="","",РТУС!D639)</f>
        <v/>
      </c>
      <c r="E639" s="13" t="str">
        <f ca="1">IF(РТУС!E639="",HYPERLINK("#РТУС!"&amp;CELL("адрес",Проверка!E639),"заполнить"),IF(РТУС!E638=РТУС!E639,HYPERLINK("#Проверка!"&amp;CELL("адрес",Проверка!E639),РТУС!E639),HYPERLINK("#РТУС!"&amp;CELL("адрес",Проверка!E639),"###")))</f>
        <v>заполнить</v>
      </c>
      <c r="F639" s="13" t="str">
        <f ca="1">IF(РТУС!F639="",HYPERLINK("#РТУС!"&amp;CELL("адрес",Проверка!F639),"заполнить"),HYPERLINK("#Проверка!"&amp;CELL("адрес",Проверка!F639),РТУС!F639))</f>
        <v>заполнить</v>
      </c>
      <c r="G639" s="20" t="str">
        <f ca="1">IF(РТУС!G639="",HYPERLINK("#РТУС!"&amp;CELL("адрес",Проверка!G639),"заполнить"),IF(РТУС!G639="1",HYPERLINK("#Проверка!"&amp;CELL("адрес",Проверка!G639),"1"),IF(AND(ISNUMBER(РТУС!G639)=TRUE,РТУС!G639&lt;=1,РТУС!G639&gt;0),IF(SUMIF(РТУС!$A$4:$A$1000,A639,РТУС!$G$4:$G$1000)=1,HYPERLINK("#Проверка!"&amp;CELL("адрес",Проверка!G639),РТУС!G639),HYPERLINK("#РТУС!"&amp;CELL("адрес",Проверка!G639),"сумма долей ≠ 1")),HYPERLINK("#РТУС!"&amp;CELL("адрес",Проверка!G639),"###"))))</f>
        <v>заполнить</v>
      </c>
      <c r="H639" s="13" t="str">
        <f ca="1">IF(РТУС!H639="",HYPERLINK("#РТУС!"&amp;CELL("адрес",Проверка!H639),"заполнить"),IF(OR(РТУС!H639="Юрлицо",РТУС!H639="Физлицо",РТУС!H639="ИП"),HYPERLINK("#Проверка!"&amp;CELL("адрес",Проверка!H639),РТУС!H639),HYPERLINK("#РТУС!"&amp;CELL("адрес",Проверка!H639),"###")))</f>
        <v>заполнить</v>
      </c>
      <c r="I639" s="13" t="str">
        <f ca="1">IF(OR(РТУС!H639="Юрлицо",РТУС!H639="ИП"),IF(РТУС!I639="",HYPERLINK("#РТУС!"&amp;CELL("адрес",Проверка!I639),"заполнить"),IF(OR(LEN(РТУС!I639)=10,LEN(РТУС!I639)=12),HYPERLINK("#Проверка!"&amp;CELL("адрес",Проверка!I639),РТУС!I639),HYPERLINK("#РТУС!"&amp;CELL("адрес",Проверка!I639),"###"))),"")</f>
        <v/>
      </c>
      <c r="J639" s="15" t="str">
        <f ca="1">IF(РТУС!J639="","",IF(AND(LEN(РТУС!J639)=5,РТУС!J639&lt;TODAY()),HYPERLINK("#Проверка!"&amp;CELL("адрес",Проверка!J639),РТУС!J639),HYPERLINK("#РТУС!"&amp;CELL("адрес",Проверка!J639),"###")))</f>
        <v/>
      </c>
      <c r="K639" s="13" t="str">
        <f>IF(РТУС!K639="","",РТУС!K639)</f>
        <v/>
      </c>
      <c r="L639" s="13" t="str">
        <f ca="1">IF(OR(РТУС!H639="Физлицо",РТУС!H639="ИП"),IF(РТУС!L639="",HYPERLINK("#РТУС!"&amp;CELL("адрес",Проверка!L639),"заполнить"),IF(OR(РТУС!L639="Загранпаспорт гражданина РФ",РТУС!L639="Паспорт гражданина РФ",РТУС!L639="Иностранный паспорт",РТУС!L639="Свидетельство о рождении",РТУС!L639="Вид на жительство"),HYPERLINK("#Проверка!"&amp;CELL("адрес",Проверка!L639),РТУС!L639),HYPERLINK("#РТУС!"&amp;CELL("адрес",Проверка!L639),"###"))),"")</f>
        <v/>
      </c>
      <c r="M639" s="13" t="str">
        <f ca="1">IF(AND(OR(РТУС!L639="Паспорт гражданина РФ",РТУС!L639="Свидетельство о рождении"),РТУС!M639=""),HYPERLINK("#РТУС!"&amp;CELL("адрес",Проверка!M639),"заполнить"),IF(РТУС!L639="Паспорт гражданина РФ",IF(LEN(РТУС!M639)=4,HYPERLINK("#Проверка!"&amp;CELL("адрес",Проверка!M639),РТУС!M639),HYPERLINK("#РТУС!"&amp;CELL("адрес",Проверка!M639),"###")),IF(РТУС!L639="Свидетельство о рождении",HYPERLINK("#Проверка!"&amp;CELL("адрес",Проверка!M639),РТУС!M639),"")))</f>
        <v/>
      </c>
      <c r="N639" s="13" t="str">
        <f ca="1">IF(РТУС!L639="","",IF(РТУС!N639="",HYPERLINK("#РТУС!"&amp;CELL("адрес",Проверка!N639),"заполнить"),IF(OR(РТУС!L639="Паспорт гражданина РФ",РТУС!L639="Свидетельство о рождении"),IF(LEN(РТУС!N639)=6,HYPERLINK("#Проверка!"&amp;CELL("адрес",Проверка!N639),РТУС!N639),HYPERLINK("#РТУС!"&amp;CELL("адрес",Проверка!N639),"###")),HYPERLINK("#Проверка!"&amp;CELL("адрес",Проверка!N639),РТУС!N639))))</f>
        <v/>
      </c>
      <c r="O639" s="15" t="str">
        <f ca="1">IF(РТУС!L639="","",IF(РТУС!O639="",HYPERLINK("#РТУС!"&amp;CELL("адрес",Проверка!O639),"заполнить"),IF(AND(LEN(РТУС!O639)=5,РТУС!O639&lt;TODAY()),IF(РТУС!L639="Свидетельство о рождении",IF(РТУС!O639&gt;EDATE(TODAY(),-168),HYPERLINK("#Проверка!"&amp;CELL("адрес",Проверка!O639),РТУС!O639),HYPERLINK("#РТУС!"&amp;CELL("адрес",Проверка!O639),"недействительно")),HYPERLINK("#Проверка!"&amp;CELL("адрес",Проверка!O639),РТУС!O639)),HYPERLINK("#РТУС!"&amp;CELL("адрес",Проверка!O639),"###"))))</f>
        <v/>
      </c>
      <c r="P639" s="21" t="str">
        <f ca="1">IF(РТУС!L639="Паспорт гражданина РФ",IF(РТУС!P639="",HYPERLINK("#РТУС!"&amp;CELL("адрес",Проверка!P639),"заполнить"),HYPERLINK("#Проверка!"&amp;CELL("адрес",Проверка!P639),РТУС!P639)),"")</f>
        <v/>
      </c>
      <c r="Q639" s="13" t="str">
        <f ca="1">IF(РТУС!L639="Паспорт гражданина РФ",IF(РТУС!Q639="",HYPERLINK("#РТУС!"&amp;CELL("адрес",Проверка!Q639),"заполнить"),IF(LEN(РТУС!Q639)=7,HYPERLINK("#Проверка!"&amp;CELL("адрес",Проверка!Q639),РТУС!Q639),HYPERLINK("#РТУС!"&amp;CELL("адрес",Проверка!Q639),"###"))),"")</f>
        <v/>
      </c>
      <c r="R639" s="13" t="str">
        <f ca="1">IF(РТУС!R639="",HYPERLINK("#РТУС!"&amp;CELL("адрес",Проверка!R639),"заполнить"),HYPERLINK("#Проверка!"&amp;CELL("адрес",Проверка!R639),РТУС!R639))</f>
        <v>заполнить</v>
      </c>
      <c r="S639" s="13" t="str">
        <f>IF(РТУС!S639="","",РТУС!S639)</f>
        <v/>
      </c>
      <c r="T639" s="13" t="str">
        <f>IF(РТУС!T639="","",РТУС!T639)</f>
        <v/>
      </c>
      <c r="U639" s="13" t="str">
        <f>IF(РТУС!U639="","",РТУС!U639)</f>
        <v/>
      </c>
      <c r="V639" s="13" t="str">
        <f ca="1">IF(РТУС!V639="",HYPERLINK("#РТУС!"&amp;CELL("адрес",Проверка!V639),"заполнить"),IF(OR(РТУС!V639="Договор участия в долевом строительстве",РТУС!V639="Предварительный договор участия в долевом строительстве",РТУС!V639="Определение Арбитражного суда",РТУС!V639="Решение суда общей юрисдикции",РТУС!V639="Иные договоры"),HYPERLINK("#Проверка!"&amp;CELL("адрес",Проверка!V639),РТУС!V639),HYPERLINK("#РТУС!"&amp;CELL("адрес",Проверка!V639),"###")))</f>
        <v>заполнить</v>
      </c>
      <c r="W639" s="13" t="str">
        <f ca="1">IF(РТУС!W639="",HYPERLINK("#РТУС!"&amp;CELL("адрес",Проверка!W639),"заполнить"),HYPERLINK("#Проверка!"&amp;CELL("адрес",Проверка!W639),РТУС!W639))</f>
        <v>заполнить</v>
      </c>
      <c r="X639" s="15" t="str">
        <f ca="1">IF(РТУС!X639="",HYPERLINK("#РТУС!"&amp;CELL("адрес",Проверка!X639),"заполнить"),IF(AND(LEN(РТУС!X639)=5,РТУС!X639&lt;TODAY()),HYPERLINK("#Проверка!"&amp;CELL("адрес",Проверка!X639),РТУС!X639),HYPERLINK("#РТУС!"&amp;CELL("адрес",Проверка!X639),"###")))</f>
        <v>заполнить</v>
      </c>
      <c r="Y639" s="13" t="str">
        <f>IF(РТУС!Y639="","",РТУС!Y639)</f>
        <v/>
      </c>
      <c r="Z639" s="15" t="str">
        <f ca="1">IF(РТУС!Z639="","",IF(AND(LEN(РТУС!Z639)=5,РТУС!Z639&lt;TODAY()),HYPERLINK("#Проверка!"&amp;CELL("адрес",Проверка!Z639),РТУС!Z639),HYPERLINK("#РТУС!"&amp;CELL("адрес",Проверка!Z639),"###")))</f>
        <v/>
      </c>
      <c r="AA639" s="18" t="str">
        <f ca="1">IF(РТУС!AA639="",HYPERLINK("#РТУС!"&amp;CELL("адрес",Проверка!AA639),"заполнить"),IF(ISNUMBER(РТУС!AA639)=TRUE,HYPERLINK("#Проверка!"&amp;CELL("адрес",Проверка!AA639),РТУС!AA639),HYPERLINK("#РТУС!"&amp;CELL("адрес",Проверка!AA639),"###")))</f>
        <v>заполнить</v>
      </c>
      <c r="AB639" s="18" t="str">
        <f ca="1">IF(РТУС!AB639="",HYPERLINK("#РТУС!"&amp;CELL("адрес",Проверка!AB639),"заполнить"),IF(ISNUMBER(РТУС!AB639)=TRUE,HYPERLINK("#Проверка!"&amp;CELL("адрес",Проверка!AB639),РТУС!AB639),HYPERLINK("#РТУС!"&amp;CELL("адрес",Проверка!AB639),"###")))</f>
        <v>заполнить</v>
      </c>
      <c r="AC639" s="18" t="str">
        <f ca="1">IF(РТУС!AC639="","",IF(ISNUMBER(РТУС!AC639)=TRUE,HYPERLINK("#Проверка!"&amp;CELL("адрес",Проверка!AC639),РТУС!AC639),HYPERLINK("#РТУС!"&amp;CELL("адрес",Проверка!AC639),"###")))</f>
        <v/>
      </c>
      <c r="AD639" s="18" t="str">
        <f ca="1">IF(РТУС!AD639="","",IF(ISNUMBER(РТУС!AD639)=TRUE,HYPERLINK("#Проверка!"&amp;CELL("адрес",Проверка!AD639),РТУС!AD639),HYPERLINK("#РТУС!"&amp;CELL("адрес",Проверка!AD639),"###")))</f>
        <v/>
      </c>
      <c r="AE639" s="13" t="str">
        <f>IF(РТУС!AE639="","",РТУС!AE639)</f>
        <v/>
      </c>
      <c r="AF639" s="15" t="str">
        <f ca="1">IF(РТУС!AE639="","",IF(РТУС!AF639="",HYPERLINK("#РТУС!"&amp;CELL("адрес",Проверка!AF639),"заполнить"),IF(AND(LEN(РТУС!AF639)=5,РТУС!AF639&lt;TODAY()),HYPERLINK("#Проверка!"&amp;CELL("адрес",Проверка!AF639),РТУС!AF639),HYPERLINK("#РТУС!"&amp;CELL("адрес",Проверка!AF639),"###"))))</f>
        <v/>
      </c>
      <c r="AG639" s="13"/>
      <c r="AH639" s="15" t="str">
        <f ca="1">IF(РТУС!AE639="","",IF(РТУС!AH639="",HYPERLINK("#РТУС!"&amp;CELL("адрес",Проверка!AH639),"заполнить"),IF(AND(LEN(РТУС!AH639)=5,РТУС!AH639&lt;TODAY()),HYPERLINK("#Проверка!"&amp;CELL("адрес",Проверка!AH639),РТУС!AH639),HYPERLINK("#РТУС!"&amp;CELL("адрес",Проверка!AH639),"###"))))</f>
        <v/>
      </c>
      <c r="AI639" s="15" t="str">
        <f ca="1">IF(РТУС!AE639="","",IF(РТУС!AI639="",HYPERLINK("#РТУС!"&amp;CELL("адрес",Проверка!AI639),"заполнить"),HYPERLINK("#Проверка!"&amp;CELL("адрес",Проверка!AI639),РТУС!AI639)))</f>
        <v/>
      </c>
      <c r="AJ639" s="13" t="str">
        <f ca="1">IF(РТУС!AE639="","",IF(РТУС!AJ639="",HYPERLINK("#РТУС!"&amp;CELL("адрес",Проверка!AJ639),"заполнить"),IF(OR(РТУС!AJ639="Юрлицо",РТУС!AJ639="Физлицо",РТУС!AJ639="ИП"),HYPERLINK("#Проверка!"&amp;CELL("адрес",Проверка!AJ639),РТУС!AJ639),HYPERLINK("#РТУС!"&amp;CELL("адрес",Проверка!AJ639),"###"))))</f>
        <v/>
      </c>
      <c r="AK639" s="13" t="str">
        <f ca="1">IF(РТУС!AK639="",HYPERLINK("#РТУС!"&amp;CELL("адрес",Проверка!AK639),"заполнить"),IF(OR(РТУС!AK639="Квартира",РТУС!AK639="Кладовая",РТУС!AK639="Машино-место",РТУС!AK639="Нежилое помещение"),HYPERLINK("#Проверка!"&amp;CELL("адрес",Проверка!AK639),РТУС!AK639),HYPERLINK("#РТУС!"&amp;CELL("адрес",Проверка!AK639),"###")))</f>
        <v>заполнить</v>
      </c>
      <c r="AL639" s="13" t="str">
        <f ca="1">IF(РТУС!AL639="",HYPERLINK("#РТУС!"&amp;CELL("адрес",Проверка!AL639),"заполнить"),HYPERLINK("#Проверка!"&amp;CELL("адрес",Проверка!AL639),РТУС!AL639))</f>
        <v>заполнить</v>
      </c>
      <c r="AM639" s="18" t="str">
        <f ca="1">IF(РТУС!AM639="",HYPERLINK("#РТУС!"&amp;CELL("адрес",Проверка!AM639),"заполнить"),IF(ISNUMBER(РТУС!AM639)=TRUE,IF(РТУС!AK639="Нежилое помещение",IF(РТУС!AM639&gt;7,HYPERLINK("#РТУС!"&amp;CELL("адрес",Проверка!AM639),"не больше 7 кв.м."),РТУС!AM639),HYPERLINK("#Проверка!"&amp;CELL("адрес",Проверка!AM639),РТУС!AM639)),HYPERLINK("#РТУС!"&amp;CELL("адрес",Проверка!AM639),"###")))</f>
        <v>заполнить</v>
      </c>
      <c r="AN639" s="13" t="str">
        <f ca="1">IF(РТУС!AN639="",HYPERLINK("#РТУС!"&amp;CELL("адрес",Проверка!AN639),"заполнить"),IF(OR(РТУС!AN639="Общая площадь помещения",РТУС!AN639="Общая приведенная площадь жилого помещения",РТУС!AN639="Общая площадь жилого помещения с учетом лоджий, балконов, террас и веранд"),HYPERLINK("#Проверка!"&amp;CELL("адрес",Проверка!AN639),РТУС!AN639),HYPERLINK("#РТУС!"&amp;CELL("адрес",Проверка!AN639),"###")))</f>
        <v>заполнить</v>
      </c>
      <c r="AO639" s="13" t="str">
        <f ca="1">IF(OR(РТУС!AK639="Квартира",РТУС!A639="Нежилое помещение"),IF(РТУС!AO639="",HYPERLINK("#РТУС!"&amp;CELL("адрес",Проверка!AO639),"заполнить"),IF(ISNUMBER(РТУС!AO639)=TRUE,HYPERLINK("#Проверка!"&amp;CELL("адрес",Проверка!AO639),РТУС!AO639),HYPERLINK("#РТУС!"&amp;CELL("адрес",Проверка!AO639),"###"))),"")</f>
        <v/>
      </c>
      <c r="AP639" s="13" t="str">
        <f>IF(РТУС!AP639="","",РТУС!AP639)</f>
        <v/>
      </c>
      <c r="AQ639" s="13" t="str">
        <f ca="1">IF(РТУС!AQ639="",HYPERLINK("#РТУС!"&amp;CELL("адрес",Проверка!AQ639),"заполнить"),HYPERLINK("#Проверка!"&amp;CELL("адрес",Проверка!AQ639),РТУС!AQ639))</f>
        <v>заполнить</v>
      </c>
      <c r="AR639" s="18" t="str">
        <f ca="1">IF(РТУС!AR639="",HYPERLINK("#РТУС!"&amp;CELL("адрес",Проверка!AR639),"заполнить"),IF(ISNUMBER(РТУС!AR639)=FALSE,HYPERLINK("#РТУС!"&amp;CELL("адрес",Проверка!AR639),"###"),IF(РТУС!G639="1",IF(РТУС!AB639=РТУС!AR639+РТУС!AU639,HYPERLINK("#Проверка!"&amp;CELL("адрес",Проверка!AR639),РТУС!AR639),HYPERLINK("#РТУС!"&amp;CELL("адрес",Проверка!AR639),"сверить суммы")),IF(РТУС!AB639=(SUMIF(РТУС!$A$4:$A$1000,A639,РТУС!$AR$4:$AR$1000)+SUMIF(РТУС!$A$4:$A$1000,A639,РТУС!$AU$4:$AU$1000)),HYPERLINK("#Проверка!"&amp;CELL("адрес",Проверка!AR639),РТУС!AR639),HYPERLINK("#РТУС!"&amp;CELL("адрес",Проверка!AR639),"сверить суммы")))))</f>
        <v>заполнить</v>
      </c>
      <c r="AS639" s="13" t="str">
        <f>IF(РТУС!AS639="","",РТУС!AS639)</f>
        <v/>
      </c>
      <c r="AT639" s="18" t="str">
        <f ca="1">IF(РТУС!AT639="",HYPERLINK("#РТУС!"&amp;CELL("адрес",Проверка!AT639),"заполнить"),IF(ISNUMBER(РТУС!AT639)=FALSE,HYPERLINK("#РТУС!"&amp;CELL("адрес",Проверка!AT639),"###"),IF(РТУС!AT639=РТУС!AR639,HYPERLINK("#Проверка!"&amp;CELL("адрес",Проверка!AT639),РТУС!AT639),HYPERLINK("#РТУС!"&amp;CELL("адрес",Проверка!AT639),"сверить суммы"))))</f>
        <v>заполнить</v>
      </c>
      <c r="AU639" s="18" t="str">
        <f ca="1">IF(РТУС!AU639="",HYPERLINK("#РТУС!"&amp;CELL("адрес",Проверка!AU639),"заполнить"),IF(ISNUMBER(РТУС!AU639)=FALSE,HYPERLINK("#РТУС!"&amp;CELL("адрес",Проверка!AU639),"###"),IF(РТУС!G639="1",IF(РТУС!AB639=РТУС!AR639+РТУС!AU639,HYPERLINK("#Проверка!"&amp;CELL("адрес",Проверка!AU639),РТУС!AU639),HYPERLINK("#РТУС!"&amp;CELL("адрес",Проверка!AU639),"сверить суммы")),IF(РТУС!AB639=(SUMIF(РТУС!$A$4:$A$1000,A639,РТУС!$AR$4:$AR$1000)+SUMIF(РТУС!$A$4:$A$1000,A639,РТУС!$AU$4:$AU$1000)),HYPERLINK("#Проверка!"&amp;CELL("адрес",Проверка!AU639),РТУС!AU639),HYPERLINK("#РТУС!"&amp;CELL("адрес",Проверка!AU639),"сверить суммы")))))</f>
        <v>заполнить</v>
      </c>
      <c r="AV639" s="13" t="str">
        <f ca="1">IF(РТУС!AV639="",HYPERLINK("#РТУС!"&amp;CELL("адрес",Проверка!AV639),"заполнить"),IF(OR(РТУС!AV639="Требование о передаче жилого помещения",РТУС!AV639="Требование о передаче машино-места",РТУС!AV639="Требования о передаче нежилого помещения",РТУС!AV639="Денежные требования"),HYPERLINK("#Проверка!"&amp;CELL("адрес",Проверка!AV639),РТУС!AV639),HYPERLINK("#РТУС!"&amp;CELL("адрес",Проверка!AV639),"###")))</f>
        <v>заполнить</v>
      </c>
      <c r="AW639" s="13" t="str">
        <f ca="1">IF(РТУС!AW639="",HYPERLINK("#РТУС!"&amp;CELL("адрес",Проверка!AW639),"заполнить"),IF(OR(РТУС!AW639="Включен в полном объеме",РТУС!AW639="Включен частично"),HYPERLINK("#Проверка!"&amp;CELL("адрес",Проверка!AW639),РТУС!AW639),HYPERLINK("#РТУС!"&amp;CELL("адрес",Проверка!AW639),"###")))</f>
        <v>заполнить</v>
      </c>
      <c r="AX639" s="15" t="str">
        <f ca="1">IF(РТУС!AX639="",HYPERLINK("#РТУС!"&amp;CELL("адрес",Проверка!AX639),"заполнить"),IF(AND(LEN(РТУС!AX639)=5,РТУС!AX639&lt;TODAY()),HYPERLINK("#Проверка!"&amp;CELL("адрес",Проверка!AX639),РТУС!AX639),HYPERLINK("#РТУС!"&amp;CELL("адрес",Проверка!AX639),"###")))</f>
        <v>заполнить</v>
      </c>
      <c r="AY639" s="15" t="str">
        <f ca="1">IF(РТУС!AY639="",HYPERLINK("#РТУС!"&amp;CELL("адрес",Проверка!AY639),"заполнить"),IF(AND(LEN(РТУС!AY639)=5,РТУС!AY639&lt;TODAY()),HYPERLINK("#Проверка!"&amp;CELL("адрес",Проверка!AY639),РТУС!AY639),HYPERLINK("#РТУС!"&amp;CELL("адрес",Проверка!AY639),"###")))</f>
        <v>заполнить</v>
      </c>
    </row>
    <row r="640" spans="1:51" x14ac:dyDescent="0.25">
      <c r="A640" s="10" t="str">
        <f>РТУС!A640</f>
        <v>.</v>
      </c>
      <c r="B640" s="13" t="str">
        <f ca="1">IF(РТУС!B640="",HYPERLINK("#РТУС!"&amp;CELL("адрес",Проверка!B640),"заполнить"),IF(AND(LEN(РТУС!B640)=10,РТУС!B639=РТУС!B640),HYPERLINK("#Проверка!"&amp;CELL("адрес",Проверка!B640),РТУС!B640),HYPERLINK("#РТУС!"&amp;CELL("адрес",Проверка!B640),"###")))</f>
        <v>заполнить</v>
      </c>
      <c r="C640" s="13" t="str">
        <f ca="1">IF(РТУС!C640="",HYPERLINK("#РТУС!"&amp;CELL("адрес",Проверка!C640),"заполнить"),IF(AND(ISNUMBER(РТУС!C640)=TRUE,РТУС!C640&gt;0,РТУС!C639=РТУС!C640),HYPERLINK("#Проверка!"&amp;CELL("адрес",Проверка!C640),РТУС!C640),HYPERLINK("#РТУС!"&amp;CELL("адрес",Проверка!C640),"###")))</f>
        <v>заполнить</v>
      </c>
      <c r="D640" s="13" t="str">
        <f>IF(РТУС!D640="","",РТУС!D640)</f>
        <v/>
      </c>
      <c r="E640" s="13" t="str">
        <f ca="1">IF(РТУС!E640="",HYPERLINK("#РТУС!"&amp;CELL("адрес",Проверка!E640),"заполнить"),IF(РТУС!E639=РТУС!E640,HYPERLINK("#Проверка!"&amp;CELL("адрес",Проверка!E640),РТУС!E640),HYPERLINK("#РТУС!"&amp;CELL("адрес",Проверка!E640),"###")))</f>
        <v>заполнить</v>
      </c>
      <c r="F640" s="13" t="str">
        <f ca="1">IF(РТУС!F640="",HYPERLINK("#РТУС!"&amp;CELL("адрес",Проверка!F640),"заполнить"),HYPERLINK("#Проверка!"&amp;CELL("адрес",Проверка!F640),РТУС!F640))</f>
        <v>заполнить</v>
      </c>
      <c r="G640" s="20" t="str">
        <f ca="1">IF(РТУС!G640="",HYPERLINK("#РТУС!"&amp;CELL("адрес",Проверка!G640),"заполнить"),IF(РТУС!G640="1",HYPERLINK("#Проверка!"&amp;CELL("адрес",Проверка!G640),"1"),IF(AND(ISNUMBER(РТУС!G640)=TRUE,РТУС!G640&lt;=1,РТУС!G640&gt;0),IF(SUMIF(РТУС!$A$4:$A$1000,A640,РТУС!$G$4:$G$1000)=1,HYPERLINK("#Проверка!"&amp;CELL("адрес",Проверка!G640),РТУС!G640),HYPERLINK("#РТУС!"&amp;CELL("адрес",Проверка!G640),"сумма долей ≠ 1")),HYPERLINK("#РТУС!"&amp;CELL("адрес",Проверка!G640),"###"))))</f>
        <v>заполнить</v>
      </c>
      <c r="H640" s="13" t="str">
        <f ca="1">IF(РТУС!H640="",HYPERLINK("#РТУС!"&amp;CELL("адрес",Проверка!H640),"заполнить"),IF(OR(РТУС!H640="Юрлицо",РТУС!H640="Физлицо",РТУС!H640="ИП"),HYPERLINK("#Проверка!"&amp;CELL("адрес",Проверка!H640),РТУС!H640),HYPERLINK("#РТУС!"&amp;CELL("адрес",Проверка!H640),"###")))</f>
        <v>заполнить</v>
      </c>
      <c r="I640" s="13" t="str">
        <f ca="1">IF(OR(РТУС!H640="Юрлицо",РТУС!H640="ИП"),IF(РТУС!I640="",HYPERLINK("#РТУС!"&amp;CELL("адрес",Проверка!I640),"заполнить"),IF(OR(LEN(РТУС!I640)=10,LEN(РТУС!I640)=12),HYPERLINK("#Проверка!"&amp;CELL("адрес",Проверка!I640),РТУС!I640),HYPERLINK("#РТУС!"&amp;CELL("адрес",Проверка!I640),"###"))),"")</f>
        <v/>
      </c>
      <c r="J640" s="15" t="str">
        <f ca="1">IF(РТУС!J640="","",IF(AND(LEN(РТУС!J640)=5,РТУС!J640&lt;TODAY()),HYPERLINK("#Проверка!"&amp;CELL("адрес",Проверка!J640),РТУС!J640),HYPERLINK("#РТУС!"&amp;CELL("адрес",Проверка!J640),"###")))</f>
        <v/>
      </c>
      <c r="K640" s="13" t="str">
        <f>IF(РТУС!K640="","",РТУС!K640)</f>
        <v/>
      </c>
      <c r="L640" s="13" t="str">
        <f ca="1">IF(OR(РТУС!H640="Физлицо",РТУС!H640="ИП"),IF(РТУС!L640="",HYPERLINK("#РТУС!"&amp;CELL("адрес",Проверка!L640),"заполнить"),IF(OR(РТУС!L640="Загранпаспорт гражданина РФ",РТУС!L640="Паспорт гражданина РФ",РТУС!L640="Иностранный паспорт",РТУС!L640="Свидетельство о рождении",РТУС!L640="Вид на жительство"),HYPERLINK("#Проверка!"&amp;CELL("адрес",Проверка!L640),РТУС!L640),HYPERLINK("#РТУС!"&amp;CELL("адрес",Проверка!L640),"###"))),"")</f>
        <v/>
      </c>
      <c r="M640" s="13" t="str">
        <f ca="1">IF(AND(OR(РТУС!L640="Паспорт гражданина РФ",РТУС!L640="Свидетельство о рождении"),РТУС!M640=""),HYPERLINK("#РТУС!"&amp;CELL("адрес",Проверка!M640),"заполнить"),IF(РТУС!L640="Паспорт гражданина РФ",IF(LEN(РТУС!M640)=4,HYPERLINK("#Проверка!"&amp;CELL("адрес",Проверка!M640),РТУС!M640),HYPERLINK("#РТУС!"&amp;CELL("адрес",Проверка!M640),"###")),IF(РТУС!L640="Свидетельство о рождении",HYPERLINK("#Проверка!"&amp;CELL("адрес",Проверка!M640),РТУС!M640),"")))</f>
        <v/>
      </c>
      <c r="N640" s="13" t="str">
        <f ca="1">IF(РТУС!L640="","",IF(РТУС!N640="",HYPERLINK("#РТУС!"&amp;CELL("адрес",Проверка!N640),"заполнить"),IF(OR(РТУС!L640="Паспорт гражданина РФ",РТУС!L640="Свидетельство о рождении"),IF(LEN(РТУС!N640)=6,HYPERLINK("#Проверка!"&amp;CELL("адрес",Проверка!N640),РТУС!N640),HYPERLINK("#РТУС!"&amp;CELL("адрес",Проверка!N640),"###")),HYPERLINK("#Проверка!"&amp;CELL("адрес",Проверка!N640),РТУС!N640))))</f>
        <v/>
      </c>
      <c r="O640" s="15" t="str">
        <f ca="1">IF(РТУС!L640="","",IF(РТУС!O640="",HYPERLINK("#РТУС!"&amp;CELL("адрес",Проверка!O640),"заполнить"),IF(AND(LEN(РТУС!O640)=5,РТУС!O640&lt;TODAY()),IF(РТУС!L640="Свидетельство о рождении",IF(РТУС!O640&gt;EDATE(TODAY(),-168),HYPERLINK("#Проверка!"&amp;CELL("адрес",Проверка!O640),РТУС!O640),HYPERLINK("#РТУС!"&amp;CELL("адрес",Проверка!O640),"недействительно")),HYPERLINK("#Проверка!"&amp;CELL("адрес",Проверка!O640),РТУС!O640)),HYPERLINK("#РТУС!"&amp;CELL("адрес",Проверка!O640),"###"))))</f>
        <v/>
      </c>
      <c r="P640" s="21" t="str">
        <f ca="1">IF(РТУС!L640="Паспорт гражданина РФ",IF(РТУС!P640="",HYPERLINK("#РТУС!"&amp;CELL("адрес",Проверка!P640),"заполнить"),HYPERLINK("#Проверка!"&amp;CELL("адрес",Проверка!P640),РТУС!P640)),"")</f>
        <v/>
      </c>
      <c r="Q640" s="13" t="str">
        <f ca="1">IF(РТУС!L640="Паспорт гражданина РФ",IF(РТУС!Q640="",HYPERLINK("#РТУС!"&amp;CELL("адрес",Проверка!Q640),"заполнить"),IF(LEN(РТУС!Q640)=7,HYPERLINK("#Проверка!"&amp;CELL("адрес",Проверка!Q640),РТУС!Q640),HYPERLINK("#РТУС!"&amp;CELL("адрес",Проверка!Q640),"###"))),"")</f>
        <v/>
      </c>
      <c r="R640" s="13" t="str">
        <f ca="1">IF(РТУС!R640="",HYPERLINK("#РТУС!"&amp;CELL("адрес",Проверка!R640),"заполнить"),HYPERLINK("#Проверка!"&amp;CELL("адрес",Проверка!R640),РТУС!R640))</f>
        <v>заполнить</v>
      </c>
      <c r="S640" s="13" t="str">
        <f>IF(РТУС!S640="","",РТУС!S640)</f>
        <v/>
      </c>
      <c r="T640" s="13" t="str">
        <f>IF(РТУС!T640="","",РТУС!T640)</f>
        <v/>
      </c>
      <c r="U640" s="13" t="str">
        <f>IF(РТУС!U640="","",РТУС!U640)</f>
        <v/>
      </c>
      <c r="V640" s="13" t="str">
        <f ca="1">IF(РТУС!V640="",HYPERLINK("#РТУС!"&amp;CELL("адрес",Проверка!V640),"заполнить"),IF(OR(РТУС!V640="Договор участия в долевом строительстве",РТУС!V640="Предварительный договор участия в долевом строительстве",РТУС!V640="Определение Арбитражного суда",РТУС!V640="Решение суда общей юрисдикции",РТУС!V640="Иные договоры"),HYPERLINK("#Проверка!"&amp;CELL("адрес",Проверка!V640),РТУС!V640),HYPERLINK("#РТУС!"&amp;CELL("адрес",Проверка!V640),"###")))</f>
        <v>заполнить</v>
      </c>
      <c r="W640" s="13" t="str">
        <f ca="1">IF(РТУС!W640="",HYPERLINK("#РТУС!"&amp;CELL("адрес",Проверка!W640),"заполнить"),HYPERLINK("#Проверка!"&amp;CELL("адрес",Проверка!W640),РТУС!W640))</f>
        <v>заполнить</v>
      </c>
      <c r="X640" s="15" t="str">
        <f ca="1">IF(РТУС!X640="",HYPERLINK("#РТУС!"&amp;CELL("адрес",Проверка!X640),"заполнить"),IF(AND(LEN(РТУС!X640)=5,РТУС!X640&lt;TODAY()),HYPERLINK("#Проверка!"&amp;CELL("адрес",Проверка!X640),РТУС!X640),HYPERLINK("#РТУС!"&amp;CELL("адрес",Проверка!X640),"###")))</f>
        <v>заполнить</v>
      </c>
      <c r="Y640" s="13" t="str">
        <f>IF(РТУС!Y640="","",РТУС!Y640)</f>
        <v/>
      </c>
      <c r="Z640" s="15" t="str">
        <f ca="1">IF(РТУС!Z640="","",IF(AND(LEN(РТУС!Z640)=5,РТУС!Z640&lt;TODAY()),HYPERLINK("#Проверка!"&amp;CELL("адрес",Проверка!Z640),РТУС!Z640),HYPERLINK("#РТУС!"&amp;CELL("адрес",Проверка!Z640),"###")))</f>
        <v/>
      </c>
      <c r="AA640" s="18" t="str">
        <f ca="1">IF(РТУС!AA640="",HYPERLINK("#РТУС!"&amp;CELL("адрес",Проверка!AA640),"заполнить"),IF(ISNUMBER(РТУС!AA640)=TRUE,HYPERLINK("#Проверка!"&amp;CELL("адрес",Проверка!AA640),РТУС!AA640),HYPERLINK("#РТУС!"&amp;CELL("адрес",Проверка!AA640),"###")))</f>
        <v>заполнить</v>
      </c>
      <c r="AB640" s="18" t="str">
        <f ca="1">IF(РТУС!AB640="",HYPERLINK("#РТУС!"&amp;CELL("адрес",Проверка!AB640),"заполнить"),IF(ISNUMBER(РТУС!AB640)=TRUE,HYPERLINK("#Проверка!"&amp;CELL("адрес",Проверка!AB640),РТУС!AB640),HYPERLINK("#РТУС!"&amp;CELL("адрес",Проверка!AB640),"###")))</f>
        <v>заполнить</v>
      </c>
      <c r="AC640" s="18" t="str">
        <f ca="1">IF(РТУС!AC640="","",IF(ISNUMBER(РТУС!AC640)=TRUE,HYPERLINK("#Проверка!"&amp;CELL("адрес",Проверка!AC640),РТУС!AC640),HYPERLINK("#РТУС!"&amp;CELL("адрес",Проверка!AC640),"###")))</f>
        <v/>
      </c>
      <c r="AD640" s="18" t="str">
        <f ca="1">IF(РТУС!AD640="","",IF(ISNUMBER(РТУС!AD640)=TRUE,HYPERLINK("#Проверка!"&amp;CELL("адрес",Проверка!AD640),РТУС!AD640),HYPERLINK("#РТУС!"&amp;CELL("адрес",Проверка!AD640),"###")))</f>
        <v/>
      </c>
      <c r="AE640" s="13" t="str">
        <f>IF(РТУС!AE640="","",РТУС!AE640)</f>
        <v/>
      </c>
      <c r="AF640" s="15" t="str">
        <f ca="1">IF(РТУС!AE640="","",IF(РТУС!AF640="",HYPERLINK("#РТУС!"&amp;CELL("адрес",Проверка!AF640),"заполнить"),IF(AND(LEN(РТУС!AF640)=5,РТУС!AF640&lt;TODAY()),HYPERLINK("#Проверка!"&amp;CELL("адрес",Проверка!AF640),РТУС!AF640),HYPERLINK("#РТУС!"&amp;CELL("адрес",Проверка!AF640),"###"))))</f>
        <v/>
      </c>
      <c r="AG640" s="13"/>
      <c r="AH640" s="15" t="str">
        <f ca="1">IF(РТУС!AE640="","",IF(РТУС!AH640="",HYPERLINK("#РТУС!"&amp;CELL("адрес",Проверка!AH640),"заполнить"),IF(AND(LEN(РТУС!AH640)=5,РТУС!AH640&lt;TODAY()),HYPERLINK("#Проверка!"&amp;CELL("адрес",Проверка!AH640),РТУС!AH640),HYPERLINK("#РТУС!"&amp;CELL("адрес",Проверка!AH640),"###"))))</f>
        <v/>
      </c>
      <c r="AI640" s="15" t="str">
        <f ca="1">IF(РТУС!AE640="","",IF(РТУС!AI640="",HYPERLINK("#РТУС!"&amp;CELL("адрес",Проверка!AI640),"заполнить"),HYPERLINK("#Проверка!"&amp;CELL("адрес",Проверка!AI640),РТУС!AI640)))</f>
        <v/>
      </c>
      <c r="AJ640" s="13" t="str">
        <f ca="1">IF(РТУС!AE640="","",IF(РТУС!AJ640="",HYPERLINK("#РТУС!"&amp;CELL("адрес",Проверка!AJ640),"заполнить"),IF(OR(РТУС!AJ640="Юрлицо",РТУС!AJ640="Физлицо",РТУС!AJ640="ИП"),HYPERLINK("#Проверка!"&amp;CELL("адрес",Проверка!AJ640),РТУС!AJ640),HYPERLINK("#РТУС!"&amp;CELL("адрес",Проверка!AJ640),"###"))))</f>
        <v/>
      </c>
      <c r="AK640" s="13" t="str">
        <f ca="1">IF(РТУС!AK640="",HYPERLINK("#РТУС!"&amp;CELL("адрес",Проверка!AK640),"заполнить"),IF(OR(РТУС!AK640="Квартира",РТУС!AK640="Кладовая",РТУС!AK640="Машино-место",РТУС!AK640="Нежилое помещение"),HYPERLINK("#Проверка!"&amp;CELL("адрес",Проверка!AK640),РТУС!AK640),HYPERLINK("#РТУС!"&amp;CELL("адрес",Проверка!AK640),"###")))</f>
        <v>заполнить</v>
      </c>
      <c r="AL640" s="13" t="str">
        <f ca="1">IF(РТУС!AL640="",HYPERLINK("#РТУС!"&amp;CELL("адрес",Проверка!AL640),"заполнить"),HYPERLINK("#Проверка!"&amp;CELL("адрес",Проверка!AL640),РТУС!AL640))</f>
        <v>заполнить</v>
      </c>
      <c r="AM640" s="18" t="str">
        <f ca="1">IF(РТУС!AM640="",HYPERLINK("#РТУС!"&amp;CELL("адрес",Проверка!AM640),"заполнить"),IF(ISNUMBER(РТУС!AM640)=TRUE,IF(РТУС!AK640="Нежилое помещение",IF(РТУС!AM640&gt;7,HYPERLINK("#РТУС!"&amp;CELL("адрес",Проверка!AM640),"не больше 7 кв.м."),РТУС!AM640),HYPERLINK("#Проверка!"&amp;CELL("адрес",Проверка!AM640),РТУС!AM640)),HYPERLINK("#РТУС!"&amp;CELL("адрес",Проверка!AM640),"###")))</f>
        <v>заполнить</v>
      </c>
      <c r="AN640" s="13" t="str">
        <f ca="1">IF(РТУС!AN640="",HYPERLINK("#РТУС!"&amp;CELL("адрес",Проверка!AN640),"заполнить"),IF(OR(РТУС!AN640="Общая площадь помещения",РТУС!AN640="Общая приведенная площадь жилого помещения",РТУС!AN640="Общая площадь жилого помещения с учетом лоджий, балконов, террас и веранд"),HYPERLINK("#Проверка!"&amp;CELL("адрес",Проверка!AN640),РТУС!AN640),HYPERLINK("#РТУС!"&amp;CELL("адрес",Проверка!AN640),"###")))</f>
        <v>заполнить</v>
      </c>
      <c r="AO640" s="13" t="str">
        <f ca="1">IF(OR(РТУС!AK640="Квартира",РТУС!A640="Нежилое помещение"),IF(РТУС!AO640="",HYPERLINK("#РТУС!"&amp;CELL("адрес",Проверка!AO640),"заполнить"),IF(ISNUMBER(РТУС!AO640)=TRUE,HYPERLINK("#Проверка!"&amp;CELL("адрес",Проверка!AO640),РТУС!AO640),HYPERLINK("#РТУС!"&amp;CELL("адрес",Проверка!AO640),"###"))),"")</f>
        <v/>
      </c>
      <c r="AP640" s="13" t="str">
        <f>IF(РТУС!AP640="","",РТУС!AP640)</f>
        <v/>
      </c>
      <c r="AQ640" s="13" t="str">
        <f ca="1">IF(РТУС!AQ640="",HYPERLINK("#РТУС!"&amp;CELL("адрес",Проверка!AQ640),"заполнить"),HYPERLINK("#Проверка!"&amp;CELL("адрес",Проверка!AQ640),РТУС!AQ640))</f>
        <v>заполнить</v>
      </c>
      <c r="AR640" s="18" t="str">
        <f ca="1">IF(РТУС!AR640="",HYPERLINK("#РТУС!"&amp;CELL("адрес",Проверка!AR640),"заполнить"),IF(ISNUMBER(РТУС!AR640)=FALSE,HYPERLINK("#РТУС!"&amp;CELL("адрес",Проверка!AR640),"###"),IF(РТУС!G640="1",IF(РТУС!AB640=РТУС!AR640+РТУС!AU640,HYPERLINK("#Проверка!"&amp;CELL("адрес",Проверка!AR640),РТУС!AR640),HYPERLINK("#РТУС!"&amp;CELL("адрес",Проверка!AR640),"сверить суммы")),IF(РТУС!AB640=(SUMIF(РТУС!$A$4:$A$1000,A640,РТУС!$AR$4:$AR$1000)+SUMIF(РТУС!$A$4:$A$1000,A640,РТУС!$AU$4:$AU$1000)),HYPERLINK("#Проверка!"&amp;CELL("адрес",Проверка!AR640),РТУС!AR640),HYPERLINK("#РТУС!"&amp;CELL("адрес",Проверка!AR640),"сверить суммы")))))</f>
        <v>заполнить</v>
      </c>
      <c r="AS640" s="13" t="str">
        <f>IF(РТУС!AS640="","",РТУС!AS640)</f>
        <v/>
      </c>
      <c r="AT640" s="18" t="str">
        <f ca="1">IF(РТУС!AT640="",HYPERLINK("#РТУС!"&amp;CELL("адрес",Проверка!AT640),"заполнить"),IF(ISNUMBER(РТУС!AT640)=FALSE,HYPERLINK("#РТУС!"&amp;CELL("адрес",Проверка!AT640),"###"),IF(РТУС!AT640=РТУС!AR640,HYPERLINK("#Проверка!"&amp;CELL("адрес",Проверка!AT640),РТУС!AT640),HYPERLINK("#РТУС!"&amp;CELL("адрес",Проверка!AT640),"сверить суммы"))))</f>
        <v>заполнить</v>
      </c>
      <c r="AU640" s="18" t="str">
        <f ca="1">IF(РТУС!AU640="",HYPERLINK("#РТУС!"&amp;CELL("адрес",Проверка!AU640),"заполнить"),IF(ISNUMBER(РТУС!AU640)=FALSE,HYPERLINK("#РТУС!"&amp;CELL("адрес",Проверка!AU640),"###"),IF(РТУС!G640="1",IF(РТУС!AB640=РТУС!AR640+РТУС!AU640,HYPERLINK("#Проверка!"&amp;CELL("адрес",Проверка!AU640),РТУС!AU640),HYPERLINK("#РТУС!"&amp;CELL("адрес",Проверка!AU640),"сверить суммы")),IF(РТУС!AB640=(SUMIF(РТУС!$A$4:$A$1000,A640,РТУС!$AR$4:$AR$1000)+SUMIF(РТУС!$A$4:$A$1000,A640,РТУС!$AU$4:$AU$1000)),HYPERLINK("#Проверка!"&amp;CELL("адрес",Проверка!AU640),РТУС!AU640),HYPERLINK("#РТУС!"&amp;CELL("адрес",Проверка!AU640),"сверить суммы")))))</f>
        <v>заполнить</v>
      </c>
      <c r="AV640" s="13" t="str">
        <f ca="1">IF(РТУС!AV640="",HYPERLINK("#РТУС!"&amp;CELL("адрес",Проверка!AV640),"заполнить"),IF(OR(РТУС!AV640="Требование о передаче жилого помещения",РТУС!AV640="Требование о передаче машино-места",РТУС!AV640="Требования о передаче нежилого помещения",РТУС!AV640="Денежные требования"),HYPERLINK("#Проверка!"&amp;CELL("адрес",Проверка!AV640),РТУС!AV640),HYPERLINK("#РТУС!"&amp;CELL("адрес",Проверка!AV640),"###")))</f>
        <v>заполнить</v>
      </c>
      <c r="AW640" s="13" t="str">
        <f ca="1">IF(РТУС!AW640="",HYPERLINK("#РТУС!"&amp;CELL("адрес",Проверка!AW640),"заполнить"),IF(OR(РТУС!AW640="Включен в полном объеме",РТУС!AW640="Включен частично"),HYPERLINK("#Проверка!"&amp;CELL("адрес",Проверка!AW640),РТУС!AW640),HYPERLINK("#РТУС!"&amp;CELL("адрес",Проверка!AW640),"###")))</f>
        <v>заполнить</v>
      </c>
      <c r="AX640" s="15" t="str">
        <f ca="1">IF(РТУС!AX640="",HYPERLINK("#РТУС!"&amp;CELL("адрес",Проверка!AX640),"заполнить"),IF(AND(LEN(РТУС!AX640)=5,РТУС!AX640&lt;TODAY()),HYPERLINK("#Проверка!"&amp;CELL("адрес",Проверка!AX640),РТУС!AX640),HYPERLINK("#РТУС!"&amp;CELL("адрес",Проверка!AX640),"###")))</f>
        <v>заполнить</v>
      </c>
      <c r="AY640" s="15" t="str">
        <f ca="1">IF(РТУС!AY640="",HYPERLINK("#РТУС!"&amp;CELL("адрес",Проверка!AY640),"заполнить"),IF(AND(LEN(РТУС!AY640)=5,РТУС!AY640&lt;TODAY()),HYPERLINK("#Проверка!"&amp;CELL("адрес",Проверка!AY640),РТУС!AY640),HYPERLINK("#РТУС!"&amp;CELL("адрес",Проверка!AY640),"###")))</f>
        <v>заполнить</v>
      </c>
    </row>
    <row r="641" spans="1:51" x14ac:dyDescent="0.25">
      <c r="A641" s="10" t="str">
        <f>РТУС!A641</f>
        <v>.</v>
      </c>
      <c r="B641" s="13" t="str">
        <f ca="1">IF(РТУС!B641="",HYPERLINK("#РТУС!"&amp;CELL("адрес",Проверка!B641),"заполнить"),IF(AND(LEN(РТУС!B641)=10,РТУС!B640=РТУС!B641),HYPERLINK("#Проверка!"&amp;CELL("адрес",Проверка!B641),РТУС!B641),HYPERLINK("#РТУС!"&amp;CELL("адрес",Проверка!B641),"###")))</f>
        <v>заполнить</v>
      </c>
      <c r="C641" s="13" t="str">
        <f ca="1">IF(РТУС!C641="",HYPERLINK("#РТУС!"&amp;CELL("адрес",Проверка!C641),"заполнить"),IF(AND(ISNUMBER(РТУС!C641)=TRUE,РТУС!C641&gt;0,РТУС!C640=РТУС!C641),HYPERLINK("#Проверка!"&amp;CELL("адрес",Проверка!C641),РТУС!C641),HYPERLINK("#РТУС!"&amp;CELL("адрес",Проверка!C641),"###")))</f>
        <v>заполнить</v>
      </c>
      <c r="D641" s="13" t="str">
        <f>IF(РТУС!D641="","",РТУС!D641)</f>
        <v/>
      </c>
      <c r="E641" s="13" t="str">
        <f ca="1">IF(РТУС!E641="",HYPERLINK("#РТУС!"&amp;CELL("адрес",Проверка!E641),"заполнить"),IF(РТУС!E640=РТУС!E641,HYPERLINK("#Проверка!"&amp;CELL("адрес",Проверка!E641),РТУС!E641),HYPERLINK("#РТУС!"&amp;CELL("адрес",Проверка!E641),"###")))</f>
        <v>заполнить</v>
      </c>
      <c r="F641" s="13" t="str">
        <f ca="1">IF(РТУС!F641="",HYPERLINK("#РТУС!"&amp;CELL("адрес",Проверка!F641),"заполнить"),HYPERLINK("#Проверка!"&amp;CELL("адрес",Проверка!F641),РТУС!F641))</f>
        <v>заполнить</v>
      </c>
      <c r="G641" s="20" t="str">
        <f ca="1">IF(РТУС!G641="",HYPERLINK("#РТУС!"&amp;CELL("адрес",Проверка!G641),"заполнить"),IF(РТУС!G641="1",HYPERLINK("#Проверка!"&amp;CELL("адрес",Проверка!G641),"1"),IF(AND(ISNUMBER(РТУС!G641)=TRUE,РТУС!G641&lt;=1,РТУС!G641&gt;0),IF(SUMIF(РТУС!$A$4:$A$1000,A641,РТУС!$G$4:$G$1000)=1,HYPERLINK("#Проверка!"&amp;CELL("адрес",Проверка!G641),РТУС!G641),HYPERLINK("#РТУС!"&amp;CELL("адрес",Проверка!G641),"сумма долей ≠ 1")),HYPERLINK("#РТУС!"&amp;CELL("адрес",Проверка!G641),"###"))))</f>
        <v>заполнить</v>
      </c>
      <c r="H641" s="13" t="str">
        <f ca="1">IF(РТУС!H641="",HYPERLINK("#РТУС!"&amp;CELL("адрес",Проверка!H641),"заполнить"),IF(OR(РТУС!H641="Юрлицо",РТУС!H641="Физлицо",РТУС!H641="ИП"),HYPERLINK("#Проверка!"&amp;CELL("адрес",Проверка!H641),РТУС!H641),HYPERLINK("#РТУС!"&amp;CELL("адрес",Проверка!H641),"###")))</f>
        <v>заполнить</v>
      </c>
      <c r="I641" s="13" t="str">
        <f ca="1">IF(OR(РТУС!H641="Юрлицо",РТУС!H641="ИП"),IF(РТУС!I641="",HYPERLINK("#РТУС!"&amp;CELL("адрес",Проверка!I641),"заполнить"),IF(OR(LEN(РТУС!I641)=10,LEN(РТУС!I641)=12),HYPERLINK("#Проверка!"&amp;CELL("адрес",Проверка!I641),РТУС!I641),HYPERLINK("#РТУС!"&amp;CELL("адрес",Проверка!I641),"###"))),"")</f>
        <v/>
      </c>
      <c r="J641" s="15" t="str">
        <f ca="1">IF(РТУС!J641="","",IF(AND(LEN(РТУС!J641)=5,РТУС!J641&lt;TODAY()),HYPERLINK("#Проверка!"&amp;CELL("адрес",Проверка!J641),РТУС!J641),HYPERLINK("#РТУС!"&amp;CELL("адрес",Проверка!J641),"###")))</f>
        <v/>
      </c>
      <c r="K641" s="13" t="str">
        <f>IF(РТУС!K641="","",РТУС!K641)</f>
        <v/>
      </c>
      <c r="L641" s="13" t="str">
        <f ca="1">IF(OR(РТУС!H641="Физлицо",РТУС!H641="ИП"),IF(РТУС!L641="",HYPERLINK("#РТУС!"&amp;CELL("адрес",Проверка!L641),"заполнить"),IF(OR(РТУС!L641="Загранпаспорт гражданина РФ",РТУС!L641="Паспорт гражданина РФ",РТУС!L641="Иностранный паспорт",РТУС!L641="Свидетельство о рождении",РТУС!L641="Вид на жительство"),HYPERLINK("#Проверка!"&amp;CELL("адрес",Проверка!L641),РТУС!L641),HYPERLINK("#РТУС!"&amp;CELL("адрес",Проверка!L641),"###"))),"")</f>
        <v/>
      </c>
      <c r="M641" s="13" t="str">
        <f ca="1">IF(AND(OR(РТУС!L641="Паспорт гражданина РФ",РТУС!L641="Свидетельство о рождении"),РТУС!M641=""),HYPERLINK("#РТУС!"&amp;CELL("адрес",Проверка!M641),"заполнить"),IF(РТУС!L641="Паспорт гражданина РФ",IF(LEN(РТУС!M641)=4,HYPERLINK("#Проверка!"&amp;CELL("адрес",Проверка!M641),РТУС!M641),HYPERLINK("#РТУС!"&amp;CELL("адрес",Проверка!M641),"###")),IF(РТУС!L641="Свидетельство о рождении",HYPERLINK("#Проверка!"&amp;CELL("адрес",Проверка!M641),РТУС!M641),"")))</f>
        <v/>
      </c>
      <c r="N641" s="13" t="str">
        <f ca="1">IF(РТУС!L641="","",IF(РТУС!N641="",HYPERLINK("#РТУС!"&amp;CELL("адрес",Проверка!N641),"заполнить"),IF(OR(РТУС!L641="Паспорт гражданина РФ",РТУС!L641="Свидетельство о рождении"),IF(LEN(РТУС!N641)=6,HYPERLINK("#Проверка!"&amp;CELL("адрес",Проверка!N641),РТУС!N641),HYPERLINK("#РТУС!"&amp;CELL("адрес",Проверка!N641),"###")),HYPERLINK("#Проверка!"&amp;CELL("адрес",Проверка!N641),РТУС!N641))))</f>
        <v/>
      </c>
      <c r="O641" s="15" t="str">
        <f ca="1">IF(РТУС!L641="","",IF(РТУС!O641="",HYPERLINK("#РТУС!"&amp;CELL("адрес",Проверка!O641),"заполнить"),IF(AND(LEN(РТУС!O641)=5,РТУС!O641&lt;TODAY()),IF(РТУС!L641="Свидетельство о рождении",IF(РТУС!O641&gt;EDATE(TODAY(),-168),HYPERLINK("#Проверка!"&amp;CELL("адрес",Проверка!O641),РТУС!O641),HYPERLINK("#РТУС!"&amp;CELL("адрес",Проверка!O641),"недействительно")),HYPERLINK("#Проверка!"&amp;CELL("адрес",Проверка!O641),РТУС!O641)),HYPERLINK("#РТУС!"&amp;CELL("адрес",Проверка!O641),"###"))))</f>
        <v/>
      </c>
      <c r="P641" s="21" t="str">
        <f ca="1">IF(РТУС!L641="Паспорт гражданина РФ",IF(РТУС!P641="",HYPERLINK("#РТУС!"&amp;CELL("адрес",Проверка!P641),"заполнить"),HYPERLINK("#Проверка!"&amp;CELL("адрес",Проверка!P641),РТУС!P641)),"")</f>
        <v/>
      </c>
      <c r="Q641" s="13" t="str">
        <f ca="1">IF(РТУС!L641="Паспорт гражданина РФ",IF(РТУС!Q641="",HYPERLINK("#РТУС!"&amp;CELL("адрес",Проверка!Q641),"заполнить"),IF(LEN(РТУС!Q641)=7,HYPERLINK("#Проверка!"&amp;CELL("адрес",Проверка!Q641),РТУС!Q641),HYPERLINK("#РТУС!"&amp;CELL("адрес",Проверка!Q641),"###"))),"")</f>
        <v/>
      </c>
      <c r="R641" s="13" t="str">
        <f ca="1">IF(РТУС!R641="",HYPERLINK("#РТУС!"&amp;CELL("адрес",Проверка!R641),"заполнить"),HYPERLINK("#Проверка!"&amp;CELL("адрес",Проверка!R641),РТУС!R641))</f>
        <v>заполнить</v>
      </c>
      <c r="S641" s="13" t="str">
        <f>IF(РТУС!S641="","",РТУС!S641)</f>
        <v/>
      </c>
      <c r="T641" s="13" t="str">
        <f>IF(РТУС!T641="","",РТУС!T641)</f>
        <v/>
      </c>
      <c r="U641" s="13" t="str">
        <f>IF(РТУС!U641="","",РТУС!U641)</f>
        <v/>
      </c>
      <c r="V641" s="13" t="str">
        <f ca="1">IF(РТУС!V641="",HYPERLINK("#РТУС!"&amp;CELL("адрес",Проверка!V641),"заполнить"),IF(OR(РТУС!V641="Договор участия в долевом строительстве",РТУС!V641="Предварительный договор участия в долевом строительстве",РТУС!V641="Определение Арбитражного суда",РТУС!V641="Решение суда общей юрисдикции",РТУС!V641="Иные договоры"),HYPERLINK("#Проверка!"&amp;CELL("адрес",Проверка!V641),РТУС!V641),HYPERLINK("#РТУС!"&amp;CELL("адрес",Проверка!V641),"###")))</f>
        <v>заполнить</v>
      </c>
      <c r="W641" s="13" t="str">
        <f ca="1">IF(РТУС!W641="",HYPERLINK("#РТУС!"&amp;CELL("адрес",Проверка!W641),"заполнить"),HYPERLINK("#Проверка!"&amp;CELL("адрес",Проверка!W641),РТУС!W641))</f>
        <v>заполнить</v>
      </c>
      <c r="X641" s="15" t="str">
        <f ca="1">IF(РТУС!X641="",HYPERLINK("#РТУС!"&amp;CELL("адрес",Проверка!X641),"заполнить"),IF(AND(LEN(РТУС!X641)=5,РТУС!X641&lt;TODAY()),HYPERLINK("#Проверка!"&amp;CELL("адрес",Проверка!X641),РТУС!X641),HYPERLINK("#РТУС!"&amp;CELL("адрес",Проверка!X641),"###")))</f>
        <v>заполнить</v>
      </c>
      <c r="Y641" s="13" t="str">
        <f>IF(РТУС!Y641="","",РТУС!Y641)</f>
        <v/>
      </c>
      <c r="Z641" s="15" t="str">
        <f ca="1">IF(РТУС!Z641="","",IF(AND(LEN(РТУС!Z641)=5,РТУС!Z641&lt;TODAY()),HYPERLINK("#Проверка!"&amp;CELL("адрес",Проверка!Z641),РТУС!Z641),HYPERLINK("#РТУС!"&amp;CELL("адрес",Проверка!Z641),"###")))</f>
        <v/>
      </c>
      <c r="AA641" s="18" t="str">
        <f ca="1">IF(РТУС!AA641="",HYPERLINK("#РТУС!"&amp;CELL("адрес",Проверка!AA641),"заполнить"),IF(ISNUMBER(РТУС!AA641)=TRUE,HYPERLINK("#Проверка!"&amp;CELL("адрес",Проверка!AA641),РТУС!AA641),HYPERLINK("#РТУС!"&amp;CELL("адрес",Проверка!AA641),"###")))</f>
        <v>заполнить</v>
      </c>
      <c r="AB641" s="18" t="str">
        <f ca="1">IF(РТУС!AB641="",HYPERLINK("#РТУС!"&amp;CELL("адрес",Проверка!AB641),"заполнить"),IF(ISNUMBER(РТУС!AB641)=TRUE,HYPERLINK("#Проверка!"&amp;CELL("адрес",Проверка!AB641),РТУС!AB641),HYPERLINK("#РТУС!"&amp;CELL("адрес",Проверка!AB641),"###")))</f>
        <v>заполнить</v>
      </c>
      <c r="AC641" s="18" t="str">
        <f ca="1">IF(РТУС!AC641="","",IF(ISNUMBER(РТУС!AC641)=TRUE,HYPERLINK("#Проверка!"&amp;CELL("адрес",Проверка!AC641),РТУС!AC641),HYPERLINK("#РТУС!"&amp;CELL("адрес",Проверка!AC641),"###")))</f>
        <v/>
      </c>
      <c r="AD641" s="18" t="str">
        <f ca="1">IF(РТУС!AD641="","",IF(ISNUMBER(РТУС!AD641)=TRUE,HYPERLINK("#Проверка!"&amp;CELL("адрес",Проверка!AD641),РТУС!AD641),HYPERLINK("#РТУС!"&amp;CELL("адрес",Проверка!AD641),"###")))</f>
        <v/>
      </c>
      <c r="AE641" s="13" t="str">
        <f>IF(РТУС!AE641="","",РТУС!AE641)</f>
        <v/>
      </c>
      <c r="AF641" s="15" t="str">
        <f ca="1">IF(РТУС!AE641="","",IF(РТУС!AF641="",HYPERLINK("#РТУС!"&amp;CELL("адрес",Проверка!AF641),"заполнить"),IF(AND(LEN(РТУС!AF641)=5,РТУС!AF641&lt;TODAY()),HYPERLINK("#Проверка!"&amp;CELL("адрес",Проверка!AF641),РТУС!AF641),HYPERLINK("#РТУС!"&amp;CELL("адрес",Проверка!AF641),"###"))))</f>
        <v/>
      </c>
      <c r="AG641" s="13"/>
      <c r="AH641" s="15" t="str">
        <f ca="1">IF(РТУС!AE641="","",IF(РТУС!AH641="",HYPERLINK("#РТУС!"&amp;CELL("адрес",Проверка!AH641),"заполнить"),IF(AND(LEN(РТУС!AH641)=5,РТУС!AH641&lt;TODAY()),HYPERLINK("#Проверка!"&amp;CELL("адрес",Проверка!AH641),РТУС!AH641),HYPERLINK("#РТУС!"&amp;CELL("адрес",Проверка!AH641),"###"))))</f>
        <v/>
      </c>
      <c r="AI641" s="15" t="str">
        <f ca="1">IF(РТУС!AE641="","",IF(РТУС!AI641="",HYPERLINK("#РТУС!"&amp;CELL("адрес",Проверка!AI641),"заполнить"),HYPERLINK("#Проверка!"&amp;CELL("адрес",Проверка!AI641),РТУС!AI641)))</f>
        <v/>
      </c>
      <c r="AJ641" s="13" t="str">
        <f ca="1">IF(РТУС!AE641="","",IF(РТУС!AJ641="",HYPERLINK("#РТУС!"&amp;CELL("адрес",Проверка!AJ641),"заполнить"),IF(OR(РТУС!AJ641="Юрлицо",РТУС!AJ641="Физлицо",РТУС!AJ641="ИП"),HYPERLINK("#Проверка!"&amp;CELL("адрес",Проверка!AJ641),РТУС!AJ641),HYPERLINK("#РТУС!"&amp;CELL("адрес",Проверка!AJ641),"###"))))</f>
        <v/>
      </c>
      <c r="AK641" s="13" t="str">
        <f ca="1">IF(РТУС!AK641="",HYPERLINK("#РТУС!"&amp;CELL("адрес",Проверка!AK641),"заполнить"),IF(OR(РТУС!AK641="Квартира",РТУС!AK641="Кладовая",РТУС!AK641="Машино-место",РТУС!AK641="Нежилое помещение"),HYPERLINK("#Проверка!"&amp;CELL("адрес",Проверка!AK641),РТУС!AK641),HYPERLINK("#РТУС!"&amp;CELL("адрес",Проверка!AK641),"###")))</f>
        <v>заполнить</v>
      </c>
      <c r="AL641" s="13" t="str">
        <f ca="1">IF(РТУС!AL641="",HYPERLINK("#РТУС!"&amp;CELL("адрес",Проверка!AL641),"заполнить"),HYPERLINK("#Проверка!"&amp;CELL("адрес",Проверка!AL641),РТУС!AL641))</f>
        <v>заполнить</v>
      </c>
      <c r="AM641" s="18" t="str">
        <f ca="1">IF(РТУС!AM641="",HYPERLINK("#РТУС!"&amp;CELL("адрес",Проверка!AM641),"заполнить"),IF(ISNUMBER(РТУС!AM641)=TRUE,IF(РТУС!AK641="Нежилое помещение",IF(РТУС!AM641&gt;7,HYPERLINK("#РТУС!"&amp;CELL("адрес",Проверка!AM641),"не больше 7 кв.м."),РТУС!AM641),HYPERLINK("#Проверка!"&amp;CELL("адрес",Проверка!AM641),РТУС!AM641)),HYPERLINK("#РТУС!"&amp;CELL("адрес",Проверка!AM641),"###")))</f>
        <v>заполнить</v>
      </c>
      <c r="AN641" s="13" t="str">
        <f ca="1">IF(РТУС!AN641="",HYPERLINK("#РТУС!"&amp;CELL("адрес",Проверка!AN641),"заполнить"),IF(OR(РТУС!AN641="Общая площадь помещения",РТУС!AN641="Общая приведенная площадь жилого помещения",РТУС!AN641="Общая площадь жилого помещения с учетом лоджий, балконов, террас и веранд"),HYPERLINK("#Проверка!"&amp;CELL("адрес",Проверка!AN641),РТУС!AN641),HYPERLINK("#РТУС!"&amp;CELL("адрес",Проверка!AN641),"###")))</f>
        <v>заполнить</v>
      </c>
      <c r="AO641" s="13" t="str">
        <f ca="1">IF(OR(РТУС!AK641="Квартира",РТУС!A641="Нежилое помещение"),IF(РТУС!AO641="",HYPERLINK("#РТУС!"&amp;CELL("адрес",Проверка!AO641),"заполнить"),IF(ISNUMBER(РТУС!AO641)=TRUE,HYPERLINK("#Проверка!"&amp;CELL("адрес",Проверка!AO641),РТУС!AO641),HYPERLINK("#РТУС!"&amp;CELL("адрес",Проверка!AO641),"###"))),"")</f>
        <v/>
      </c>
      <c r="AP641" s="13" t="str">
        <f>IF(РТУС!AP641="","",РТУС!AP641)</f>
        <v/>
      </c>
      <c r="AQ641" s="13" t="str">
        <f ca="1">IF(РТУС!AQ641="",HYPERLINK("#РТУС!"&amp;CELL("адрес",Проверка!AQ641),"заполнить"),HYPERLINK("#Проверка!"&amp;CELL("адрес",Проверка!AQ641),РТУС!AQ641))</f>
        <v>заполнить</v>
      </c>
      <c r="AR641" s="18" t="str">
        <f ca="1">IF(РТУС!AR641="",HYPERLINK("#РТУС!"&amp;CELL("адрес",Проверка!AR641),"заполнить"),IF(ISNUMBER(РТУС!AR641)=FALSE,HYPERLINK("#РТУС!"&amp;CELL("адрес",Проверка!AR641),"###"),IF(РТУС!G641="1",IF(РТУС!AB641=РТУС!AR641+РТУС!AU641,HYPERLINK("#Проверка!"&amp;CELL("адрес",Проверка!AR641),РТУС!AR641),HYPERLINK("#РТУС!"&amp;CELL("адрес",Проверка!AR641),"сверить суммы")),IF(РТУС!AB641=(SUMIF(РТУС!$A$4:$A$1000,A641,РТУС!$AR$4:$AR$1000)+SUMIF(РТУС!$A$4:$A$1000,A641,РТУС!$AU$4:$AU$1000)),HYPERLINK("#Проверка!"&amp;CELL("адрес",Проверка!AR641),РТУС!AR641),HYPERLINK("#РТУС!"&amp;CELL("адрес",Проверка!AR641),"сверить суммы")))))</f>
        <v>заполнить</v>
      </c>
      <c r="AS641" s="13" t="str">
        <f>IF(РТУС!AS641="","",РТУС!AS641)</f>
        <v/>
      </c>
      <c r="AT641" s="18" t="str">
        <f ca="1">IF(РТУС!AT641="",HYPERLINK("#РТУС!"&amp;CELL("адрес",Проверка!AT641),"заполнить"),IF(ISNUMBER(РТУС!AT641)=FALSE,HYPERLINK("#РТУС!"&amp;CELL("адрес",Проверка!AT641),"###"),IF(РТУС!AT641=РТУС!AR641,HYPERLINK("#Проверка!"&amp;CELL("адрес",Проверка!AT641),РТУС!AT641),HYPERLINK("#РТУС!"&amp;CELL("адрес",Проверка!AT641),"сверить суммы"))))</f>
        <v>заполнить</v>
      </c>
      <c r="AU641" s="18" t="str">
        <f ca="1">IF(РТУС!AU641="",HYPERLINK("#РТУС!"&amp;CELL("адрес",Проверка!AU641),"заполнить"),IF(ISNUMBER(РТУС!AU641)=FALSE,HYPERLINK("#РТУС!"&amp;CELL("адрес",Проверка!AU641),"###"),IF(РТУС!G641="1",IF(РТУС!AB641=РТУС!AR641+РТУС!AU641,HYPERLINK("#Проверка!"&amp;CELL("адрес",Проверка!AU641),РТУС!AU641),HYPERLINK("#РТУС!"&amp;CELL("адрес",Проверка!AU641),"сверить суммы")),IF(РТУС!AB641=(SUMIF(РТУС!$A$4:$A$1000,A641,РТУС!$AR$4:$AR$1000)+SUMIF(РТУС!$A$4:$A$1000,A641,РТУС!$AU$4:$AU$1000)),HYPERLINK("#Проверка!"&amp;CELL("адрес",Проверка!AU641),РТУС!AU641),HYPERLINK("#РТУС!"&amp;CELL("адрес",Проверка!AU641),"сверить суммы")))))</f>
        <v>заполнить</v>
      </c>
      <c r="AV641" s="13" t="str">
        <f ca="1">IF(РТУС!AV641="",HYPERLINK("#РТУС!"&amp;CELL("адрес",Проверка!AV641),"заполнить"),IF(OR(РТУС!AV641="Требование о передаче жилого помещения",РТУС!AV641="Требование о передаче машино-места",РТУС!AV641="Требования о передаче нежилого помещения",РТУС!AV641="Денежные требования"),HYPERLINK("#Проверка!"&amp;CELL("адрес",Проверка!AV641),РТУС!AV641),HYPERLINK("#РТУС!"&amp;CELL("адрес",Проверка!AV641),"###")))</f>
        <v>заполнить</v>
      </c>
      <c r="AW641" s="13" t="str">
        <f ca="1">IF(РТУС!AW641="",HYPERLINK("#РТУС!"&amp;CELL("адрес",Проверка!AW641),"заполнить"),IF(OR(РТУС!AW641="Включен в полном объеме",РТУС!AW641="Включен частично"),HYPERLINK("#Проверка!"&amp;CELL("адрес",Проверка!AW641),РТУС!AW641),HYPERLINK("#РТУС!"&amp;CELL("адрес",Проверка!AW641),"###")))</f>
        <v>заполнить</v>
      </c>
      <c r="AX641" s="15" t="str">
        <f ca="1">IF(РТУС!AX641="",HYPERLINK("#РТУС!"&amp;CELL("адрес",Проверка!AX641),"заполнить"),IF(AND(LEN(РТУС!AX641)=5,РТУС!AX641&lt;TODAY()),HYPERLINK("#Проверка!"&amp;CELL("адрес",Проверка!AX641),РТУС!AX641),HYPERLINK("#РТУС!"&amp;CELL("адрес",Проверка!AX641),"###")))</f>
        <v>заполнить</v>
      </c>
      <c r="AY641" s="15" t="str">
        <f ca="1">IF(РТУС!AY641="",HYPERLINK("#РТУС!"&amp;CELL("адрес",Проверка!AY641),"заполнить"),IF(AND(LEN(РТУС!AY641)=5,РТУС!AY641&lt;TODAY()),HYPERLINK("#Проверка!"&amp;CELL("адрес",Проверка!AY641),РТУС!AY641),HYPERLINK("#РТУС!"&amp;CELL("адрес",Проверка!AY641),"###")))</f>
        <v>заполнить</v>
      </c>
    </row>
    <row r="642" spans="1:51" x14ac:dyDescent="0.25">
      <c r="A642" s="10" t="str">
        <f>РТУС!A642</f>
        <v>.</v>
      </c>
      <c r="B642" s="13" t="str">
        <f ca="1">IF(РТУС!B642="",HYPERLINK("#РТУС!"&amp;CELL("адрес",Проверка!B642),"заполнить"),IF(AND(LEN(РТУС!B642)=10,РТУС!B641=РТУС!B642),HYPERLINK("#Проверка!"&amp;CELL("адрес",Проверка!B642),РТУС!B642),HYPERLINK("#РТУС!"&amp;CELL("адрес",Проверка!B642),"###")))</f>
        <v>заполнить</v>
      </c>
      <c r="C642" s="13" t="str">
        <f ca="1">IF(РТУС!C642="",HYPERLINK("#РТУС!"&amp;CELL("адрес",Проверка!C642),"заполнить"),IF(AND(ISNUMBER(РТУС!C642)=TRUE,РТУС!C642&gt;0,РТУС!C641=РТУС!C642),HYPERLINK("#Проверка!"&amp;CELL("адрес",Проверка!C642),РТУС!C642),HYPERLINK("#РТУС!"&amp;CELL("адрес",Проверка!C642),"###")))</f>
        <v>заполнить</v>
      </c>
      <c r="D642" s="13" t="str">
        <f>IF(РТУС!D642="","",РТУС!D642)</f>
        <v/>
      </c>
      <c r="E642" s="13" t="str">
        <f ca="1">IF(РТУС!E642="",HYPERLINK("#РТУС!"&amp;CELL("адрес",Проверка!E642),"заполнить"),IF(РТУС!E641=РТУС!E642,HYPERLINK("#Проверка!"&amp;CELL("адрес",Проверка!E642),РТУС!E642),HYPERLINK("#РТУС!"&amp;CELL("адрес",Проверка!E642),"###")))</f>
        <v>заполнить</v>
      </c>
      <c r="F642" s="13" t="str">
        <f ca="1">IF(РТУС!F642="",HYPERLINK("#РТУС!"&amp;CELL("адрес",Проверка!F642),"заполнить"),HYPERLINK("#Проверка!"&amp;CELL("адрес",Проверка!F642),РТУС!F642))</f>
        <v>заполнить</v>
      </c>
      <c r="G642" s="20" t="str">
        <f ca="1">IF(РТУС!G642="",HYPERLINK("#РТУС!"&amp;CELL("адрес",Проверка!G642),"заполнить"),IF(РТУС!G642="1",HYPERLINK("#Проверка!"&amp;CELL("адрес",Проверка!G642),"1"),IF(AND(ISNUMBER(РТУС!G642)=TRUE,РТУС!G642&lt;=1,РТУС!G642&gt;0),IF(SUMIF(РТУС!$A$4:$A$1000,A642,РТУС!$G$4:$G$1000)=1,HYPERLINK("#Проверка!"&amp;CELL("адрес",Проверка!G642),РТУС!G642),HYPERLINK("#РТУС!"&amp;CELL("адрес",Проверка!G642),"сумма долей ≠ 1")),HYPERLINK("#РТУС!"&amp;CELL("адрес",Проверка!G642),"###"))))</f>
        <v>заполнить</v>
      </c>
      <c r="H642" s="13" t="str">
        <f ca="1">IF(РТУС!H642="",HYPERLINK("#РТУС!"&amp;CELL("адрес",Проверка!H642),"заполнить"),IF(OR(РТУС!H642="Юрлицо",РТУС!H642="Физлицо",РТУС!H642="ИП"),HYPERLINK("#Проверка!"&amp;CELL("адрес",Проверка!H642),РТУС!H642),HYPERLINK("#РТУС!"&amp;CELL("адрес",Проверка!H642),"###")))</f>
        <v>заполнить</v>
      </c>
      <c r="I642" s="13" t="str">
        <f ca="1">IF(OR(РТУС!H642="Юрлицо",РТУС!H642="ИП"),IF(РТУС!I642="",HYPERLINK("#РТУС!"&amp;CELL("адрес",Проверка!I642),"заполнить"),IF(OR(LEN(РТУС!I642)=10,LEN(РТУС!I642)=12),HYPERLINK("#Проверка!"&amp;CELL("адрес",Проверка!I642),РТУС!I642),HYPERLINK("#РТУС!"&amp;CELL("адрес",Проверка!I642),"###"))),"")</f>
        <v/>
      </c>
      <c r="J642" s="15" t="str">
        <f ca="1">IF(РТУС!J642="","",IF(AND(LEN(РТУС!J642)=5,РТУС!J642&lt;TODAY()),HYPERLINK("#Проверка!"&amp;CELL("адрес",Проверка!J642),РТУС!J642),HYPERLINK("#РТУС!"&amp;CELL("адрес",Проверка!J642),"###")))</f>
        <v/>
      </c>
      <c r="K642" s="13" t="str">
        <f>IF(РТУС!K642="","",РТУС!K642)</f>
        <v/>
      </c>
      <c r="L642" s="13" t="str">
        <f ca="1">IF(OR(РТУС!H642="Физлицо",РТУС!H642="ИП"),IF(РТУС!L642="",HYPERLINK("#РТУС!"&amp;CELL("адрес",Проверка!L642),"заполнить"),IF(OR(РТУС!L642="Загранпаспорт гражданина РФ",РТУС!L642="Паспорт гражданина РФ",РТУС!L642="Иностранный паспорт",РТУС!L642="Свидетельство о рождении",РТУС!L642="Вид на жительство"),HYPERLINK("#Проверка!"&amp;CELL("адрес",Проверка!L642),РТУС!L642),HYPERLINK("#РТУС!"&amp;CELL("адрес",Проверка!L642),"###"))),"")</f>
        <v/>
      </c>
      <c r="M642" s="13" t="str">
        <f ca="1">IF(AND(OR(РТУС!L642="Паспорт гражданина РФ",РТУС!L642="Свидетельство о рождении"),РТУС!M642=""),HYPERLINK("#РТУС!"&amp;CELL("адрес",Проверка!M642),"заполнить"),IF(РТУС!L642="Паспорт гражданина РФ",IF(LEN(РТУС!M642)=4,HYPERLINK("#Проверка!"&amp;CELL("адрес",Проверка!M642),РТУС!M642),HYPERLINK("#РТУС!"&amp;CELL("адрес",Проверка!M642),"###")),IF(РТУС!L642="Свидетельство о рождении",HYPERLINK("#Проверка!"&amp;CELL("адрес",Проверка!M642),РТУС!M642),"")))</f>
        <v/>
      </c>
      <c r="N642" s="13" t="str">
        <f ca="1">IF(РТУС!L642="","",IF(РТУС!N642="",HYPERLINK("#РТУС!"&amp;CELL("адрес",Проверка!N642),"заполнить"),IF(OR(РТУС!L642="Паспорт гражданина РФ",РТУС!L642="Свидетельство о рождении"),IF(LEN(РТУС!N642)=6,HYPERLINK("#Проверка!"&amp;CELL("адрес",Проверка!N642),РТУС!N642),HYPERLINK("#РТУС!"&amp;CELL("адрес",Проверка!N642),"###")),HYPERLINK("#Проверка!"&amp;CELL("адрес",Проверка!N642),РТУС!N642))))</f>
        <v/>
      </c>
      <c r="O642" s="15" t="str">
        <f ca="1">IF(РТУС!L642="","",IF(РТУС!O642="",HYPERLINK("#РТУС!"&amp;CELL("адрес",Проверка!O642),"заполнить"),IF(AND(LEN(РТУС!O642)=5,РТУС!O642&lt;TODAY()),IF(РТУС!L642="Свидетельство о рождении",IF(РТУС!O642&gt;EDATE(TODAY(),-168),HYPERLINK("#Проверка!"&amp;CELL("адрес",Проверка!O642),РТУС!O642),HYPERLINK("#РТУС!"&amp;CELL("адрес",Проверка!O642),"недействительно")),HYPERLINK("#Проверка!"&amp;CELL("адрес",Проверка!O642),РТУС!O642)),HYPERLINK("#РТУС!"&amp;CELL("адрес",Проверка!O642),"###"))))</f>
        <v/>
      </c>
      <c r="P642" s="21" t="str">
        <f ca="1">IF(РТУС!L642="Паспорт гражданина РФ",IF(РТУС!P642="",HYPERLINK("#РТУС!"&amp;CELL("адрес",Проверка!P642),"заполнить"),HYPERLINK("#Проверка!"&amp;CELL("адрес",Проверка!P642),РТУС!P642)),"")</f>
        <v/>
      </c>
      <c r="Q642" s="13" t="str">
        <f ca="1">IF(РТУС!L642="Паспорт гражданина РФ",IF(РТУС!Q642="",HYPERLINK("#РТУС!"&amp;CELL("адрес",Проверка!Q642),"заполнить"),IF(LEN(РТУС!Q642)=7,HYPERLINK("#Проверка!"&amp;CELL("адрес",Проверка!Q642),РТУС!Q642),HYPERLINK("#РТУС!"&amp;CELL("адрес",Проверка!Q642),"###"))),"")</f>
        <v/>
      </c>
      <c r="R642" s="13" t="str">
        <f ca="1">IF(РТУС!R642="",HYPERLINK("#РТУС!"&amp;CELL("адрес",Проверка!R642),"заполнить"),HYPERLINK("#Проверка!"&amp;CELL("адрес",Проверка!R642),РТУС!R642))</f>
        <v>заполнить</v>
      </c>
      <c r="S642" s="13" t="str">
        <f>IF(РТУС!S642="","",РТУС!S642)</f>
        <v/>
      </c>
      <c r="T642" s="13" t="str">
        <f>IF(РТУС!T642="","",РТУС!T642)</f>
        <v/>
      </c>
      <c r="U642" s="13" t="str">
        <f>IF(РТУС!U642="","",РТУС!U642)</f>
        <v/>
      </c>
      <c r="V642" s="13" t="str">
        <f ca="1">IF(РТУС!V642="",HYPERLINK("#РТУС!"&amp;CELL("адрес",Проверка!V642),"заполнить"),IF(OR(РТУС!V642="Договор участия в долевом строительстве",РТУС!V642="Предварительный договор участия в долевом строительстве",РТУС!V642="Определение Арбитражного суда",РТУС!V642="Решение суда общей юрисдикции",РТУС!V642="Иные договоры"),HYPERLINK("#Проверка!"&amp;CELL("адрес",Проверка!V642),РТУС!V642),HYPERLINK("#РТУС!"&amp;CELL("адрес",Проверка!V642),"###")))</f>
        <v>заполнить</v>
      </c>
      <c r="W642" s="13" t="str">
        <f ca="1">IF(РТУС!W642="",HYPERLINK("#РТУС!"&amp;CELL("адрес",Проверка!W642),"заполнить"),HYPERLINK("#Проверка!"&amp;CELL("адрес",Проверка!W642),РТУС!W642))</f>
        <v>заполнить</v>
      </c>
      <c r="X642" s="15" t="str">
        <f ca="1">IF(РТУС!X642="",HYPERLINK("#РТУС!"&amp;CELL("адрес",Проверка!X642),"заполнить"),IF(AND(LEN(РТУС!X642)=5,РТУС!X642&lt;TODAY()),HYPERLINK("#Проверка!"&amp;CELL("адрес",Проверка!X642),РТУС!X642),HYPERLINK("#РТУС!"&amp;CELL("адрес",Проверка!X642),"###")))</f>
        <v>заполнить</v>
      </c>
      <c r="Y642" s="13" t="str">
        <f>IF(РТУС!Y642="","",РТУС!Y642)</f>
        <v/>
      </c>
      <c r="Z642" s="15" t="str">
        <f ca="1">IF(РТУС!Z642="","",IF(AND(LEN(РТУС!Z642)=5,РТУС!Z642&lt;TODAY()),HYPERLINK("#Проверка!"&amp;CELL("адрес",Проверка!Z642),РТУС!Z642),HYPERLINK("#РТУС!"&amp;CELL("адрес",Проверка!Z642),"###")))</f>
        <v/>
      </c>
      <c r="AA642" s="18" t="str">
        <f ca="1">IF(РТУС!AA642="",HYPERLINK("#РТУС!"&amp;CELL("адрес",Проверка!AA642),"заполнить"),IF(ISNUMBER(РТУС!AA642)=TRUE,HYPERLINK("#Проверка!"&amp;CELL("адрес",Проверка!AA642),РТУС!AA642),HYPERLINK("#РТУС!"&amp;CELL("адрес",Проверка!AA642),"###")))</f>
        <v>заполнить</v>
      </c>
      <c r="AB642" s="18" t="str">
        <f ca="1">IF(РТУС!AB642="",HYPERLINK("#РТУС!"&amp;CELL("адрес",Проверка!AB642),"заполнить"),IF(ISNUMBER(РТУС!AB642)=TRUE,HYPERLINK("#Проверка!"&amp;CELL("адрес",Проверка!AB642),РТУС!AB642),HYPERLINK("#РТУС!"&amp;CELL("адрес",Проверка!AB642),"###")))</f>
        <v>заполнить</v>
      </c>
      <c r="AC642" s="18" t="str">
        <f ca="1">IF(РТУС!AC642="","",IF(ISNUMBER(РТУС!AC642)=TRUE,HYPERLINK("#Проверка!"&amp;CELL("адрес",Проверка!AC642),РТУС!AC642),HYPERLINK("#РТУС!"&amp;CELL("адрес",Проверка!AC642),"###")))</f>
        <v/>
      </c>
      <c r="AD642" s="18" t="str">
        <f ca="1">IF(РТУС!AD642="","",IF(ISNUMBER(РТУС!AD642)=TRUE,HYPERLINK("#Проверка!"&amp;CELL("адрес",Проверка!AD642),РТУС!AD642),HYPERLINK("#РТУС!"&amp;CELL("адрес",Проверка!AD642),"###")))</f>
        <v/>
      </c>
      <c r="AE642" s="13" t="str">
        <f>IF(РТУС!AE642="","",РТУС!AE642)</f>
        <v/>
      </c>
      <c r="AF642" s="15" t="str">
        <f ca="1">IF(РТУС!AE642="","",IF(РТУС!AF642="",HYPERLINK("#РТУС!"&amp;CELL("адрес",Проверка!AF642),"заполнить"),IF(AND(LEN(РТУС!AF642)=5,РТУС!AF642&lt;TODAY()),HYPERLINK("#Проверка!"&amp;CELL("адрес",Проверка!AF642),РТУС!AF642),HYPERLINK("#РТУС!"&amp;CELL("адрес",Проверка!AF642),"###"))))</f>
        <v/>
      </c>
      <c r="AG642" s="13"/>
      <c r="AH642" s="15" t="str">
        <f ca="1">IF(РТУС!AE642="","",IF(РТУС!AH642="",HYPERLINK("#РТУС!"&amp;CELL("адрес",Проверка!AH642),"заполнить"),IF(AND(LEN(РТУС!AH642)=5,РТУС!AH642&lt;TODAY()),HYPERLINK("#Проверка!"&amp;CELL("адрес",Проверка!AH642),РТУС!AH642),HYPERLINK("#РТУС!"&amp;CELL("адрес",Проверка!AH642),"###"))))</f>
        <v/>
      </c>
      <c r="AI642" s="15" t="str">
        <f ca="1">IF(РТУС!AE642="","",IF(РТУС!AI642="",HYPERLINK("#РТУС!"&amp;CELL("адрес",Проверка!AI642),"заполнить"),HYPERLINK("#Проверка!"&amp;CELL("адрес",Проверка!AI642),РТУС!AI642)))</f>
        <v/>
      </c>
      <c r="AJ642" s="13" t="str">
        <f ca="1">IF(РТУС!AE642="","",IF(РТУС!AJ642="",HYPERLINK("#РТУС!"&amp;CELL("адрес",Проверка!AJ642),"заполнить"),IF(OR(РТУС!AJ642="Юрлицо",РТУС!AJ642="Физлицо",РТУС!AJ642="ИП"),HYPERLINK("#Проверка!"&amp;CELL("адрес",Проверка!AJ642),РТУС!AJ642),HYPERLINK("#РТУС!"&amp;CELL("адрес",Проверка!AJ642),"###"))))</f>
        <v/>
      </c>
      <c r="AK642" s="13" t="str">
        <f ca="1">IF(РТУС!AK642="",HYPERLINK("#РТУС!"&amp;CELL("адрес",Проверка!AK642),"заполнить"),IF(OR(РТУС!AK642="Квартира",РТУС!AK642="Кладовая",РТУС!AK642="Машино-место",РТУС!AK642="Нежилое помещение"),HYPERLINK("#Проверка!"&amp;CELL("адрес",Проверка!AK642),РТУС!AK642),HYPERLINK("#РТУС!"&amp;CELL("адрес",Проверка!AK642),"###")))</f>
        <v>заполнить</v>
      </c>
      <c r="AL642" s="13" t="str">
        <f ca="1">IF(РТУС!AL642="",HYPERLINK("#РТУС!"&amp;CELL("адрес",Проверка!AL642),"заполнить"),HYPERLINK("#Проверка!"&amp;CELL("адрес",Проверка!AL642),РТУС!AL642))</f>
        <v>заполнить</v>
      </c>
      <c r="AM642" s="18" t="str">
        <f ca="1">IF(РТУС!AM642="",HYPERLINK("#РТУС!"&amp;CELL("адрес",Проверка!AM642),"заполнить"),IF(ISNUMBER(РТУС!AM642)=TRUE,IF(РТУС!AK642="Нежилое помещение",IF(РТУС!AM642&gt;7,HYPERLINK("#РТУС!"&amp;CELL("адрес",Проверка!AM642),"не больше 7 кв.м."),РТУС!AM642),HYPERLINK("#Проверка!"&amp;CELL("адрес",Проверка!AM642),РТУС!AM642)),HYPERLINK("#РТУС!"&amp;CELL("адрес",Проверка!AM642),"###")))</f>
        <v>заполнить</v>
      </c>
      <c r="AN642" s="13" t="str">
        <f ca="1">IF(РТУС!AN642="",HYPERLINK("#РТУС!"&amp;CELL("адрес",Проверка!AN642),"заполнить"),IF(OR(РТУС!AN642="Общая площадь помещения",РТУС!AN642="Общая приведенная площадь жилого помещения",РТУС!AN642="Общая площадь жилого помещения с учетом лоджий, балконов, террас и веранд"),HYPERLINK("#Проверка!"&amp;CELL("адрес",Проверка!AN642),РТУС!AN642),HYPERLINK("#РТУС!"&amp;CELL("адрес",Проверка!AN642),"###")))</f>
        <v>заполнить</v>
      </c>
      <c r="AO642" s="13" t="str">
        <f ca="1">IF(OR(РТУС!AK642="Квартира",РТУС!A642="Нежилое помещение"),IF(РТУС!AO642="",HYPERLINK("#РТУС!"&amp;CELL("адрес",Проверка!AO642),"заполнить"),IF(ISNUMBER(РТУС!AO642)=TRUE,HYPERLINK("#Проверка!"&amp;CELL("адрес",Проверка!AO642),РТУС!AO642),HYPERLINK("#РТУС!"&amp;CELL("адрес",Проверка!AO642),"###"))),"")</f>
        <v/>
      </c>
      <c r="AP642" s="13" t="str">
        <f>IF(РТУС!AP642="","",РТУС!AP642)</f>
        <v/>
      </c>
      <c r="AQ642" s="13" t="str">
        <f ca="1">IF(РТУС!AQ642="",HYPERLINK("#РТУС!"&amp;CELL("адрес",Проверка!AQ642),"заполнить"),HYPERLINK("#Проверка!"&amp;CELL("адрес",Проверка!AQ642),РТУС!AQ642))</f>
        <v>заполнить</v>
      </c>
      <c r="AR642" s="18" t="str">
        <f ca="1">IF(РТУС!AR642="",HYPERLINK("#РТУС!"&amp;CELL("адрес",Проверка!AR642),"заполнить"),IF(ISNUMBER(РТУС!AR642)=FALSE,HYPERLINK("#РТУС!"&amp;CELL("адрес",Проверка!AR642),"###"),IF(РТУС!G642="1",IF(РТУС!AB642=РТУС!AR642+РТУС!AU642,HYPERLINK("#Проверка!"&amp;CELL("адрес",Проверка!AR642),РТУС!AR642),HYPERLINK("#РТУС!"&amp;CELL("адрес",Проверка!AR642),"сверить суммы")),IF(РТУС!AB642=(SUMIF(РТУС!$A$4:$A$1000,A642,РТУС!$AR$4:$AR$1000)+SUMIF(РТУС!$A$4:$A$1000,A642,РТУС!$AU$4:$AU$1000)),HYPERLINK("#Проверка!"&amp;CELL("адрес",Проверка!AR642),РТУС!AR642),HYPERLINK("#РТУС!"&amp;CELL("адрес",Проверка!AR642),"сверить суммы")))))</f>
        <v>заполнить</v>
      </c>
      <c r="AS642" s="13" t="str">
        <f>IF(РТУС!AS642="","",РТУС!AS642)</f>
        <v/>
      </c>
      <c r="AT642" s="18" t="str">
        <f ca="1">IF(РТУС!AT642="",HYPERLINK("#РТУС!"&amp;CELL("адрес",Проверка!AT642),"заполнить"),IF(ISNUMBER(РТУС!AT642)=FALSE,HYPERLINK("#РТУС!"&amp;CELL("адрес",Проверка!AT642),"###"),IF(РТУС!AT642=РТУС!AR642,HYPERLINK("#Проверка!"&amp;CELL("адрес",Проверка!AT642),РТУС!AT642),HYPERLINK("#РТУС!"&amp;CELL("адрес",Проверка!AT642),"сверить суммы"))))</f>
        <v>заполнить</v>
      </c>
      <c r="AU642" s="18" t="str">
        <f ca="1">IF(РТУС!AU642="",HYPERLINK("#РТУС!"&amp;CELL("адрес",Проверка!AU642),"заполнить"),IF(ISNUMBER(РТУС!AU642)=FALSE,HYPERLINK("#РТУС!"&amp;CELL("адрес",Проверка!AU642),"###"),IF(РТУС!G642="1",IF(РТУС!AB642=РТУС!AR642+РТУС!AU642,HYPERLINK("#Проверка!"&amp;CELL("адрес",Проверка!AU642),РТУС!AU642),HYPERLINK("#РТУС!"&amp;CELL("адрес",Проверка!AU642),"сверить суммы")),IF(РТУС!AB642=(SUMIF(РТУС!$A$4:$A$1000,A642,РТУС!$AR$4:$AR$1000)+SUMIF(РТУС!$A$4:$A$1000,A642,РТУС!$AU$4:$AU$1000)),HYPERLINK("#Проверка!"&amp;CELL("адрес",Проверка!AU642),РТУС!AU642),HYPERLINK("#РТУС!"&amp;CELL("адрес",Проверка!AU642),"сверить суммы")))))</f>
        <v>заполнить</v>
      </c>
      <c r="AV642" s="13" t="str">
        <f ca="1">IF(РТУС!AV642="",HYPERLINK("#РТУС!"&amp;CELL("адрес",Проверка!AV642),"заполнить"),IF(OR(РТУС!AV642="Требование о передаче жилого помещения",РТУС!AV642="Требование о передаче машино-места",РТУС!AV642="Требования о передаче нежилого помещения",РТУС!AV642="Денежные требования"),HYPERLINK("#Проверка!"&amp;CELL("адрес",Проверка!AV642),РТУС!AV642),HYPERLINK("#РТУС!"&amp;CELL("адрес",Проверка!AV642),"###")))</f>
        <v>заполнить</v>
      </c>
      <c r="AW642" s="13" t="str">
        <f ca="1">IF(РТУС!AW642="",HYPERLINK("#РТУС!"&amp;CELL("адрес",Проверка!AW642),"заполнить"),IF(OR(РТУС!AW642="Включен в полном объеме",РТУС!AW642="Включен частично"),HYPERLINK("#Проверка!"&amp;CELL("адрес",Проверка!AW642),РТУС!AW642),HYPERLINK("#РТУС!"&amp;CELL("адрес",Проверка!AW642),"###")))</f>
        <v>заполнить</v>
      </c>
      <c r="AX642" s="15" t="str">
        <f ca="1">IF(РТУС!AX642="",HYPERLINK("#РТУС!"&amp;CELL("адрес",Проверка!AX642),"заполнить"),IF(AND(LEN(РТУС!AX642)=5,РТУС!AX642&lt;TODAY()),HYPERLINK("#Проверка!"&amp;CELL("адрес",Проверка!AX642),РТУС!AX642),HYPERLINK("#РТУС!"&amp;CELL("адрес",Проверка!AX642),"###")))</f>
        <v>заполнить</v>
      </c>
      <c r="AY642" s="15" t="str">
        <f ca="1">IF(РТУС!AY642="",HYPERLINK("#РТУС!"&amp;CELL("адрес",Проверка!AY642),"заполнить"),IF(AND(LEN(РТУС!AY642)=5,РТУС!AY642&lt;TODAY()),HYPERLINK("#Проверка!"&amp;CELL("адрес",Проверка!AY642),РТУС!AY642),HYPERLINK("#РТУС!"&amp;CELL("адрес",Проверка!AY642),"###")))</f>
        <v>заполнить</v>
      </c>
    </row>
    <row r="643" spans="1:51" x14ac:dyDescent="0.25">
      <c r="A643" s="10" t="str">
        <f>РТУС!A643</f>
        <v>.</v>
      </c>
      <c r="B643" s="13" t="str">
        <f ca="1">IF(РТУС!B643="",HYPERLINK("#РТУС!"&amp;CELL("адрес",Проверка!B643),"заполнить"),IF(AND(LEN(РТУС!B643)=10,РТУС!B642=РТУС!B643),HYPERLINK("#Проверка!"&amp;CELL("адрес",Проверка!B643),РТУС!B643),HYPERLINK("#РТУС!"&amp;CELL("адрес",Проверка!B643),"###")))</f>
        <v>заполнить</v>
      </c>
      <c r="C643" s="13" t="str">
        <f ca="1">IF(РТУС!C643="",HYPERLINK("#РТУС!"&amp;CELL("адрес",Проверка!C643),"заполнить"),IF(AND(ISNUMBER(РТУС!C643)=TRUE,РТУС!C643&gt;0,РТУС!C642=РТУС!C643),HYPERLINK("#Проверка!"&amp;CELL("адрес",Проверка!C643),РТУС!C643),HYPERLINK("#РТУС!"&amp;CELL("адрес",Проверка!C643),"###")))</f>
        <v>заполнить</v>
      </c>
      <c r="D643" s="13" t="str">
        <f>IF(РТУС!D643="","",РТУС!D643)</f>
        <v/>
      </c>
      <c r="E643" s="13" t="str">
        <f ca="1">IF(РТУС!E643="",HYPERLINK("#РТУС!"&amp;CELL("адрес",Проверка!E643),"заполнить"),IF(РТУС!E642=РТУС!E643,HYPERLINK("#Проверка!"&amp;CELL("адрес",Проверка!E643),РТУС!E643),HYPERLINK("#РТУС!"&amp;CELL("адрес",Проверка!E643),"###")))</f>
        <v>заполнить</v>
      </c>
      <c r="F643" s="13" t="str">
        <f ca="1">IF(РТУС!F643="",HYPERLINK("#РТУС!"&amp;CELL("адрес",Проверка!F643),"заполнить"),HYPERLINK("#Проверка!"&amp;CELL("адрес",Проверка!F643),РТУС!F643))</f>
        <v>заполнить</v>
      </c>
      <c r="G643" s="20" t="str">
        <f ca="1">IF(РТУС!G643="",HYPERLINK("#РТУС!"&amp;CELL("адрес",Проверка!G643),"заполнить"),IF(РТУС!G643="1",HYPERLINK("#Проверка!"&amp;CELL("адрес",Проверка!G643),"1"),IF(AND(ISNUMBER(РТУС!G643)=TRUE,РТУС!G643&lt;=1,РТУС!G643&gt;0),IF(SUMIF(РТУС!$A$4:$A$1000,A643,РТУС!$G$4:$G$1000)=1,HYPERLINK("#Проверка!"&amp;CELL("адрес",Проверка!G643),РТУС!G643),HYPERLINK("#РТУС!"&amp;CELL("адрес",Проверка!G643),"сумма долей ≠ 1")),HYPERLINK("#РТУС!"&amp;CELL("адрес",Проверка!G643),"###"))))</f>
        <v>заполнить</v>
      </c>
      <c r="H643" s="13" t="str">
        <f ca="1">IF(РТУС!H643="",HYPERLINK("#РТУС!"&amp;CELL("адрес",Проверка!H643),"заполнить"),IF(OR(РТУС!H643="Юрлицо",РТУС!H643="Физлицо",РТУС!H643="ИП"),HYPERLINK("#Проверка!"&amp;CELL("адрес",Проверка!H643),РТУС!H643),HYPERLINK("#РТУС!"&amp;CELL("адрес",Проверка!H643),"###")))</f>
        <v>заполнить</v>
      </c>
      <c r="I643" s="13" t="str">
        <f ca="1">IF(OR(РТУС!H643="Юрлицо",РТУС!H643="ИП"),IF(РТУС!I643="",HYPERLINK("#РТУС!"&amp;CELL("адрес",Проверка!I643),"заполнить"),IF(OR(LEN(РТУС!I643)=10,LEN(РТУС!I643)=12),HYPERLINK("#Проверка!"&amp;CELL("адрес",Проверка!I643),РТУС!I643),HYPERLINK("#РТУС!"&amp;CELL("адрес",Проверка!I643),"###"))),"")</f>
        <v/>
      </c>
      <c r="J643" s="15" t="str">
        <f ca="1">IF(РТУС!J643="","",IF(AND(LEN(РТУС!J643)=5,РТУС!J643&lt;TODAY()),HYPERLINK("#Проверка!"&amp;CELL("адрес",Проверка!J643),РТУС!J643),HYPERLINK("#РТУС!"&amp;CELL("адрес",Проверка!J643),"###")))</f>
        <v/>
      </c>
      <c r="K643" s="13" t="str">
        <f>IF(РТУС!K643="","",РТУС!K643)</f>
        <v/>
      </c>
      <c r="L643" s="13" t="str">
        <f ca="1">IF(OR(РТУС!H643="Физлицо",РТУС!H643="ИП"),IF(РТУС!L643="",HYPERLINK("#РТУС!"&amp;CELL("адрес",Проверка!L643),"заполнить"),IF(OR(РТУС!L643="Загранпаспорт гражданина РФ",РТУС!L643="Паспорт гражданина РФ",РТУС!L643="Иностранный паспорт",РТУС!L643="Свидетельство о рождении",РТУС!L643="Вид на жительство"),HYPERLINK("#Проверка!"&amp;CELL("адрес",Проверка!L643),РТУС!L643),HYPERLINK("#РТУС!"&amp;CELL("адрес",Проверка!L643),"###"))),"")</f>
        <v/>
      </c>
      <c r="M643" s="13" t="str">
        <f ca="1">IF(AND(OR(РТУС!L643="Паспорт гражданина РФ",РТУС!L643="Свидетельство о рождении"),РТУС!M643=""),HYPERLINK("#РТУС!"&amp;CELL("адрес",Проверка!M643),"заполнить"),IF(РТУС!L643="Паспорт гражданина РФ",IF(LEN(РТУС!M643)=4,HYPERLINK("#Проверка!"&amp;CELL("адрес",Проверка!M643),РТУС!M643),HYPERLINK("#РТУС!"&amp;CELL("адрес",Проверка!M643),"###")),IF(РТУС!L643="Свидетельство о рождении",HYPERLINK("#Проверка!"&amp;CELL("адрес",Проверка!M643),РТУС!M643),"")))</f>
        <v/>
      </c>
      <c r="N643" s="13" t="str">
        <f ca="1">IF(РТУС!L643="","",IF(РТУС!N643="",HYPERLINK("#РТУС!"&amp;CELL("адрес",Проверка!N643),"заполнить"),IF(OR(РТУС!L643="Паспорт гражданина РФ",РТУС!L643="Свидетельство о рождении"),IF(LEN(РТУС!N643)=6,HYPERLINK("#Проверка!"&amp;CELL("адрес",Проверка!N643),РТУС!N643),HYPERLINK("#РТУС!"&amp;CELL("адрес",Проверка!N643),"###")),HYPERLINK("#Проверка!"&amp;CELL("адрес",Проверка!N643),РТУС!N643))))</f>
        <v/>
      </c>
      <c r="O643" s="15" t="str">
        <f ca="1">IF(РТУС!L643="","",IF(РТУС!O643="",HYPERLINK("#РТУС!"&amp;CELL("адрес",Проверка!O643),"заполнить"),IF(AND(LEN(РТУС!O643)=5,РТУС!O643&lt;TODAY()),IF(РТУС!L643="Свидетельство о рождении",IF(РТУС!O643&gt;EDATE(TODAY(),-168),HYPERLINK("#Проверка!"&amp;CELL("адрес",Проверка!O643),РТУС!O643),HYPERLINK("#РТУС!"&amp;CELL("адрес",Проверка!O643),"недействительно")),HYPERLINK("#Проверка!"&amp;CELL("адрес",Проверка!O643),РТУС!O643)),HYPERLINK("#РТУС!"&amp;CELL("адрес",Проверка!O643),"###"))))</f>
        <v/>
      </c>
      <c r="P643" s="21" t="str">
        <f ca="1">IF(РТУС!L643="Паспорт гражданина РФ",IF(РТУС!P643="",HYPERLINK("#РТУС!"&amp;CELL("адрес",Проверка!P643),"заполнить"),HYPERLINK("#Проверка!"&amp;CELL("адрес",Проверка!P643),РТУС!P643)),"")</f>
        <v/>
      </c>
      <c r="Q643" s="13" t="str">
        <f ca="1">IF(РТУС!L643="Паспорт гражданина РФ",IF(РТУС!Q643="",HYPERLINK("#РТУС!"&amp;CELL("адрес",Проверка!Q643),"заполнить"),IF(LEN(РТУС!Q643)=7,HYPERLINK("#Проверка!"&amp;CELL("адрес",Проверка!Q643),РТУС!Q643),HYPERLINK("#РТУС!"&amp;CELL("адрес",Проверка!Q643),"###"))),"")</f>
        <v/>
      </c>
      <c r="R643" s="13" t="str">
        <f ca="1">IF(РТУС!R643="",HYPERLINK("#РТУС!"&amp;CELL("адрес",Проверка!R643),"заполнить"),HYPERLINK("#Проверка!"&amp;CELL("адрес",Проверка!R643),РТУС!R643))</f>
        <v>заполнить</v>
      </c>
      <c r="S643" s="13" t="str">
        <f>IF(РТУС!S643="","",РТУС!S643)</f>
        <v/>
      </c>
      <c r="T643" s="13" t="str">
        <f>IF(РТУС!T643="","",РТУС!T643)</f>
        <v/>
      </c>
      <c r="U643" s="13" t="str">
        <f>IF(РТУС!U643="","",РТУС!U643)</f>
        <v/>
      </c>
      <c r="V643" s="13" t="str">
        <f ca="1">IF(РТУС!V643="",HYPERLINK("#РТУС!"&amp;CELL("адрес",Проверка!V643),"заполнить"),IF(OR(РТУС!V643="Договор участия в долевом строительстве",РТУС!V643="Предварительный договор участия в долевом строительстве",РТУС!V643="Определение Арбитражного суда",РТУС!V643="Решение суда общей юрисдикции",РТУС!V643="Иные договоры"),HYPERLINK("#Проверка!"&amp;CELL("адрес",Проверка!V643),РТУС!V643),HYPERLINK("#РТУС!"&amp;CELL("адрес",Проверка!V643),"###")))</f>
        <v>заполнить</v>
      </c>
      <c r="W643" s="13" t="str">
        <f ca="1">IF(РТУС!W643="",HYPERLINK("#РТУС!"&amp;CELL("адрес",Проверка!W643),"заполнить"),HYPERLINK("#Проверка!"&amp;CELL("адрес",Проверка!W643),РТУС!W643))</f>
        <v>заполнить</v>
      </c>
      <c r="X643" s="15" t="str">
        <f ca="1">IF(РТУС!X643="",HYPERLINK("#РТУС!"&amp;CELL("адрес",Проверка!X643),"заполнить"),IF(AND(LEN(РТУС!X643)=5,РТУС!X643&lt;TODAY()),HYPERLINK("#Проверка!"&amp;CELL("адрес",Проверка!X643),РТУС!X643),HYPERLINK("#РТУС!"&amp;CELL("адрес",Проверка!X643),"###")))</f>
        <v>заполнить</v>
      </c>
      <c r="Y643" s="13" t="str">
        <f>IF(РТУС!Y643="","",РТУС!Y643)</f>
        <v/>
      </c>
      <c r="Z643" s="15" t="str">
        <f ca="1">IF(РТУС!Z643="","",IF(AND(LEN(РТУС!Z643)=5,РТУС!Z643&lt;TODAY()),HYPERLINK("#Проверка!"&amp;CELL("адрес",Проверка!Z643),РТУС!Z643),HYPERLINK("#РТУС!"&amp;CELL("адрес",Проверка!Z643),"###")))</f>
        <v/>
      </c>
      <c r="AA643" s="18" t="str">
        <f ca="1">IF(РТУС!AA643="",HYPERLINK("#РТУС!"&amp;CELL("адрес",Проверка!AA643),"заполнить"),IF(ISNUMBER(РТУС!AA643)=TRUE,HYPERLINK("#Проверка!"&amp;CELL("адрес",Проверка!AA643),РТУС!AA643),HYPERLINK("#РТУС!"&amp;CELL("адрес",Проверка!AA643),"###")))</f>
        <v>заполнить</v>
      </c>
      <c r="AB643" s="18" t="str">
        <f ca="1">IF(РТУС!AB643="",HYPERLINK("#РТУС!"&amp;CELL("адрес",Проверка!AB643),"заполнить"),IF(ISNUMBER(РТУС!AB643)=TRUE,HYPERLINK("#Проверка!"&amp;CELL("адрес",Проверка!AB643),РТУС!AB643),HYPERLINK("#РТУС!"&amp;CELL("адрес",Проверка!AB643),"###")))</f>
        <v>заполнить</v>
      </c>
      <c r="AC643" s="18" t="str">
        <f ca="1">IF(РТУС!AC643="","",IF(ISNUMBER(РТУС!AC643)=TRUE,HYPERLINK("#Проверка!"&amp;CELL("адрес",Проверка!AC643),РТУС!AC643),HYPERLINK("#РТУС!"&amp;CELL("адрес",Проверка!AC643),"###")))</f>
        <v/>
      </c>
      <c r="AD643" s="18" t="str">
        <f ca="1">IF(РТУС!AD643="","",IF(ISNUMBER(РТУС!AD643)=TRUE,HYPERLINK("#Проверка!"&amp;CELL("адрес",Проверка!AD643),РТУС!AD643),HYPERLINK("#РТУС!"&amp;CELL("адрес",Проверка!AD643),"###")))</f>
        <v/>
      </c>
      <c r="AE643" s="13" t="str">
        <f>IF(РТУС!AE643="","",РТУС!AE643)</f>
        <v/>
      </c>
      <c r="AF643" s="15" t="str">
        <f ca="1">IF(РТУС!AE643="","",IF(РТУС!AF643="",HYPERLINK("#РТУС!"&amp;CELL("адрес",Проверка!AF643),"заполнить"),IF(AND(LEN(РТУС!AF643)=5,РТУС!AF643&lt;TODAY()),HYPERLINK("#Проверка!"&amp;CELL("адрес",Проверка!AF643),РТУС!AF643),HYPERLINK("#РТУС!"&amp;CELL("адрес",Проверка!AF643),"###"))))</f>
        <v/>
      </c>
      <c r="AG643" s="13"/>
      <c r="AH643" s="15" t="str">
        <f ca="1">IF(РТУС!AE643="","",IF(РТУС!AH643="",HYPERLINK("#РТУС!"&amp;CELL("адрес",Проверка!AH643),"заполнить"),IF(AND(LEN(РТУС!AH643)=5,РТУС!AH643&lt;TODAY()),HYPERLINK("#Проверка!"&amp;CELL("адрес",Проверка!AH643),РТУС!AH643),HYPERLINK("#РТУС!"&amp;CELL("адрес",Проверка!AH643),"###"))))</f>
        <v/>
      </c>
      <c r="AI643" s="15" t="str">
        <f ca="1">IF(РТУС!AE643="","",IF(РТУС!AI643="",HYPERLINK("#РТУС!"&amp;CELL("адрес",Проверка!AI643),"заполнить"),HYPERLINK("#Проверка!"&amp;CELL("адрес",Проверка!AI643),РТУС!AI643)))</f>
        <v/>
      </c>
      <c r="AJ643" s="13" t="str">
        <f ca="1">IF(РТУС!AE643="","",IF(РТУС!AJ643="",HYPERLINK("#РТУС!"&amp;CELL("адрес",Проверка!AJ643),"заполнить"),IF(OR(РТУС!AJ643="Юрлицо",РТУС!AJ643="Физлицо",РТУС!AJ643="ИП"),HYPERLINK("#Проверка!"&amp;CELL("адрес",Проверка!AJ643),РТУС!AJ643),HYPERLINK("#РТУС!"&amp;CELL("адрес",Проверка!AJ643),"###"))))</f>
        <v/>
      </c>
      <c r="AK643" s="13" t="str">
        <f ca="1">IF(РТУС!AK643="",HYPERLINK("#РТУС!"&amp;CELL("адрес",Проверка!AK643),"заполнить"),IF(OR(РТУС!AK643="Квартира",РТУС!AK643="Кладовая",РТУС!AK643="Машино-место",РТУС!AK643="Нежилое помещение"),HYPERLINK("#Проверка!"&amp;CELL("адрес",Проверка!AK643),РТУС!AK643),HYPERLINK("#РТУС!"&amp;CELL("адрес",Проверка!AK643),"###")))</f>
        <v>заполнить</v>
      </c>
      <c r="AL643" s="13" t="str">
        <f ca="1">IF(РТУС!AL643="",HYPERLINK("#РТУС!"&amp;CELL("адрес",Проверка!AL643),"заполнить"),HYPERLINK("#Проверка!"&amp;CELL("адрес",Проверка!AL643),РТУС!AL643))</f>
        <v>заполнить</v>
      </c>
      <c r="AM643" s="18" t="str">
        <f ca="1">IF(РТУС!AM643="",HYPERLINK("#РТУС!"&amp;CELL("адрес",Проверка!AM643),"заполнить"),IF(ISNUMBER(РТУС!AM643)=TRUE,IF(РТУС!AK643="Нежилое помещение",IF(РТУС!AM643&gt;7,HYPERLINK("#РТУС!"&amp;CELL("адрес",Проверка!AM643),"не больше 7 кв.м."),РТУС!AM643),HYPERLINK("#Проверка!"&amp;CELL("адрес",Проверка!AM643),РТУС!AM643)),HYPERLINK("#РТУС!"&amp;CELL("адрес",Проверка!AM643),"###")))</f>
        <v>заполнить</v>
      </c>
      <c r="AN643" s="13" t="str">
        <f ca="1">IF(РТУС!AN643="",HYPERLINK("#РТУС!"&amp;CELL("адрес",Проверка!AN643),"заполнить"),IF(OR(РТУС!AN643="Общая площадь помещения",РТУС!AN643="Общая приведенная площадь жилого помещения",РТУС!AN643="Общая площадь жилого помещения с учетом лоджий, балконов, террас и веранд"),HYPERLINK("#Проверка!"&amp;CELL("адрес",Проверка!AN643),РТУС!AN643),HYPERLINK("#РТУС!"&amp;CELL("адрес",Проверка!AN643),"###")))</f>
        <v>заполнить</v>
      </c>
      <c r="AO643" s="13" t="str">
        <f ca="1">IF(OR(РТУС!AK643="Квартира",РТУС!A643="Нежилое помещение"),IF(РТУС!AO643="",HYPERLINK("#РТУС!"&amp;CELL("адрес",Проверка!AO643),"заполнить"),IF(ISNUMBER(РТУС!AO643)=TRUE,HYPERLINK("#Проверка!"&amp;CELL("адрес",Проверка!AO643),РТУС!AO643),HYPERLINK("#РТУС!"&amp;CELL("адрес",Проверка!AO643),"###"))),"")</f>
        <v/>
      </c>
      <c r="AP643" s="13" t="str">
        <f>IF(РТУС!AP643="","",РТУС!AP643)</f>
        <v/>
      </c>
      <c r="AQ643" s="13" t="str">
        <f ca="1">IF(РТУС!AQ643="",HYPERLINK("#РТУС!"&amp;CELL("адрес",Проверка!AQ643),"заполнить"),HYPERLINK("#Проверка!"&amp;CELL("адрес",Проверка!AQ643),РТУС!AQ643))</f>
        <v>заполнить</v>
      </c>
      <c r="AR643" s="18" t="str">
        <f ca="1">IF(РТУС!AR643="",HYPERLINK("#РТУС!"&amp;CELL("адрес",Проверка!AR643),"заполнить"),IF(ISNUMBER(РТУС!AR643)=FALSE,HYPERLINK("#РТУС!"&amp;CELL("адрес",Проверка!AR643),"###"),IF(РТУС!G643="1",IF(РТУС!AB643=РТУС!AR643+РТУС!AU643,HYPERLINK("#Проверка!"&amp;CELL("адрес",Проверка!AR643),РТУС!AR643),HYPERLINK("#РТУС!"&amp;CELL("адрес",Проверка!AR643),"сверить суммы")),IF(РТУС!AB643=(SUMIF(РТУС!$A$4:$A$1000,A643,РТУС!$AR$4:$AR$1000)+SUMIF(РТУС!$A$4:$A$1000,A643,РТУС!$AU$4:$AU$1000)),HYPERLINK("#Проверка!"&amp;CELL("адрес",Проверка!AR643),РТУС!AR643),HYPERLINK("#РТУС!"&amp;CELL("адрес",Проверка!AR643),"сверить суммы")))))</f>
        <v>заполнить</v>
      </c>
      <c r="AS643" s="13" t="str">
        <f>IF(РТУС!AS643="","",РТУС!AS643)</f>
        <v/>
      </c>
      <c r="AT643" s="18" t="str">
        <f ca="1">IF(РТУС!AT643="",HYPERLINK("#РТУС!"&amp;CELL("адрес",Проверка!AT643),"заполнить"),IF(ISNUMBER(РТУС!AT643)=FALSE,HYPERLINK("#РТУС!"&amp;CELL("адрес",Проверка!AT643),"###"),IF(РТУС!AT643=РТУС!AR643,HYPERLINK("#Проверка!"&amp;CELL("адрес",Проверка!AT643),РТУС!AT643),HYPERLINK("#РТУС!"&amp;CELL("адрес",Проверка!AT643),"сверить суммы"))))</f>
        <v>заполнить</v>
      </c>
      <c r="AU643" s="18" t="str">
        <f ca="1">IF(РТУС!AU643="",HYPERLINK("#РТУС!"&amp;CELL("адрес",Проверка!AU643),"заполнить"),IF(ISNUMBER(РТУС!AU643)=FALSE,HYPERLINK("#РТУС!"&amp;CELL("адрес",Проверка!AU643),"###"),IF(РТУС!G643="1",IF(РТУС!AB643=РТУС!AR643+РТУС!AU643,HYPERLINK("#Проверка!"&amp;CELL("адрес",Проверка!AU643),РТУС!AU643),HYPERLINK("#РТУС!"&amp;CELL("адрес",Проверка!AU643),"сверить суммы")),IF(РТУС!AB643=(SUMIF(РТУС!$A$4:$A$1000,A643,РТУС!$AR$4:$AR$1000)+SUMIF(РТУС!$A$4:$A$1000,A643,РТУС!$AU$4:$AU$1000)),HYPERLINK("#Проверка!"&amp;CELL("адрес",Проверка!AU643),РТУС!AU643),HYPERLINK("#РТУС!"&amp;CELL("адрес",Проверка!AU643),"сверить суммы")))))</f>
        <v>заполнить</v>
      </c>
      <c r="AV643" s="13" t="str">
        <f ca="1">IF(РТУС!AV643="",HYPERLINK("#РТУС!"&amp;CELL("адрес",Проверка!AV643),"заполнить"),IF(OR(РТУС!AV643="Требование о передаче жилого помещения",РТУС!AV643="Требование о передаче машино-места",РТУС!AV643="Требования о передаче нежилого помещения",РТУС!AV643="Денежные требования"),HYPERLINK("#Проверка!"&amp;CELL("адрес",Проверка!AV643),РТУС!AV643),HYPERLINK("#РТУС!"&amp;CELL("адрес",Проверка!AV643),"###")))</f>
        <v>заполнить</v>
      </c>
      <c r="AW643" s="13" t="str">
        <f ca="1">IF(РТУС!AW643="",HYPERLINK("#РТУС!"&amp;CELL("адрес",Проверка!AW643),"заполнить"),IF(OR(РТУС!AW643="Включен в полном объеме",РТУС!AW643="Включен частично"),HYPERLINK("#Проверка!"&amp;CELL("адрес",Проверка!AW643),РТУС!AW643),HYPERLINK("#РТУС!"&amp;CELL("адрес",Проверка!AW643),"###")))</f>
        <v>заполнить</v>
      </c>
      <c r="AX643" s="15" t="str">
        <f ca="1">IF(РТУС!AX643="",HYPERLINK("#РТУС!"&amp;CELL("адрес",Проверка!AX643),"заполнить"),IF(AND(LEN(РТУС!AX643)=5,РТУС!AX643&lt;TODAY()),HYPERLINK("#Проверка!"&amp;CELL("адрес",Проверка!AX643),РТУС!AX643),HYPERLINK("#РТУС!"&amp;CELL("адрес",Проверка!AX643),"###")))</f>
        <v>заполнить</v>
      </c>
      <c r="AY643" s="15" t="str">
        <f ca="1">IF(РТУС!AY643="",HYPERLINK("#РТУС!"&amp;CELL("адрес",Проверка!AY643),"заполнить"),IF(AND(LEN(РТУС!AY643)=5,РТУС!AY643&lt;TODAY()),HYPERLINK("#Проверка!"&amp;CELL("адрес",Проверка!AY643),РТУС!AY643),HYPERLINK("#РТУС!"&amp;CELL("адрес",Проверка!AY643),"###")))</f>
        <v>заполнить</v>
      </c>
    </row>
    <row r="644" spans="1:51" x14ac:dyDescent="0.25">
      <c r="A644" s="10" t="str">
        <f>РТУС!A644</f>
        <v>.</v>
      </c>
      <c r="B644" s="13" t="str">
        <f ca="1">IF(РТУС!B644="",HYPERLINK("#РТУС!"&amp;CELL("адрес",Проверка!B644),"заполнить"),IF(AND(LEN(РТУС!B644)=10,РТУС!B643=РТУС!B644),HYPERLINK("#Проверка!"&amp;CELL("адрес",Проверка!B644),РТУС!B644),HYPERLINK("#РТУС!"&amp;CELL("адрес",Проверка!B644),"###")))</f>
        <v>заполнить</v>
      </c>
      <c r="C644" s="13" t="str">
        <f ca="1">IF(РТУС!C644="",HYPERLINK("#РТУС!"&amp;CELL("адрес",Проверка!C644),"заполнить"),IF(AND(ISNUMBER(РТУС!C644)=TRUE,РТУС!C644&gt;0,РТУС!C643=РТУС!C644),HYPERLINK("#Проверка!"&amp;CELL("адрес",Проверка!C644),РТУС!C644),HYPERLINK("#РТУС!"&amp;CELL("адрес",Проверка!C644),"###")))</f>
        <v>заполнить</v>
      </c>
      <c r="D644" s="13" t="str">
        <f>IF(РТУС!D644="","",РТУС!D644)</f>
        <v/>
      </c>
      <c r="E644" s="13" t="str">
        <f ca="1">IF(РТУС!E644="",HYPERLINK("#РТУС!"&amp;CELL("адрес",Проверка!E644),"заполнить"),IF(РТУС!E643=РТУС!E644,HYPERLINK("#Проверка!"&amp;CELL("адрес",Проверка!E644),РТУС!E644),HYPERLINK("#РТУС!"&amp;CELL("адрес",Проверка!E644),"###")))</f>
        <v>заполнить</v>
      </c>
      <c r="F644" s="13" t="str">
        <f ca="1">IF(РТУС!F644="",HYPERLINK("#РТУС!"&amp;CELL("адрес",Проверка!F644),"заполнить"),HYPERLINK("#Проверка!"&amp;CELL("адрес",Проверка!F644),РТУС!F644))</f>
        <v>заполнить</v>
      </c>
      <c r="G644" s="20" t="str">
        <f ca="1">IF(РТУС!G644="",HYPERLINK("#РТУС!"&amp;CELL("адрес",Проверка!G644),"заполнить"),IF(РТУС!G644="1",HYPERLINK("#Проверка!"&amp;CELL("адрес",Проверка!G644),"1"),IF(AND(ISNUMBER(РТУС!G644)=TRUE,РТУС!G644&lt;=1,РТУС!G644&gt;0),IF(SUMIF(РТУС!$A$4:$A$1000,A644,РТУС!$G$4:$G$1000)=1,HYPERLINK("#Проверка!"&amp;CELL("адрес",Проверка!G644),РТУС!G644),HYPERLINK("#РТУС!"&amp;CELL("адрес",Проверка!G644),"сумма долей ≠ 1")),HYPERLINK("#РТУС!"&amp;CELL("адрес",Проверка!G644),"###"))))</f>
        <v>заполнить</v>
      </c>
      <c r="H644" s="13" t="str">
        <f ca="1">IF(РТУС!H644="",HYPERLINK("#РТУС!"&amp;CELL("адрес",Проверка!H644),"заполнить"),IF(OR(РТУС!H644="Юрлицо",РТУС!H644="Физлицо",РТУС!H644="ИП"),HYPERLINK("#Проверка!"&amp;CELL("адрес",Проверка!H644),РТУС!H644),HYPERLINK("#РТУС!"&amp;CELL("адрес",Проверка!H644),"###")))</f>
        <v>заполнить</v>
      </c>
      <c r="I644" s="13" t="str">
        <f ca="1">IF(OR(РТУС!H644="Юрлицо",РТУС!H644="ИП"),IF(РТУС!I644="",HYPERLINK("#РТУС!"&amp;CELL("адрес",Проверка!I644),"заполнить"),IF(OR(LEN(РТУС!I644)=10,LEN(РТУС!I644)=12),HYPERLINK("#Проверка!"&amp;CELL("адрес",Проверка!I644),РТУС!I644),HYPERLINK("#РТУС!"&amp;CELL("адрес",Проверка!I644),"###"))),"")</f>
        <v/>
      </c>
      <c r="J644" s="15" t="str">
        <f ca="1">IF(РТУС!J644="","",IF(AND(LEN(РТУС!J644)=5,РТУС!J644&lt;TODAY()),HYPERLINK("#Проверка!"&amp;CELL("адрес",Проверка!J644),РТУС!J644),HYPERLINK("#РТУС!"&amp;CELL("адрес",Проверка!J644),"###")))</f>
        <v/>
      </c>
      <c r="K644" s="13" t="str">
        <f>IF(РТУС!K644="","",РТУС!K644)</f>
        <v/>
      </c>
      <c r="L644" s="13" t="str">
        <f ca="1">IF(OR(РТУС!H644="Физлицо",РТУС!H644="ИП"),IF(РТУС!L644="",HYPERLINK("#РТУС!"&amp;CELL("адрес",Проверка!L644),"заполнить"),IF(OR(РТУС!L644="Загранпаспорт гражданина РФ",РТУС!L644="Паспорт гражданина РФ",РТУС!L644="Иностранный паспорт",РТУС!L644="Свидетельство о рождении",РТУС!L644="Вид на жительство"),HYPERLINK("#Проверка!"&amp;CELL("адрес",Проверка!L644),РТУС!L644),HYPERLINK("#РТУС!"&amp;CELL("адрес",Проверка!L644),"###"))),"")</f>
        <v/>
      </c>
      <c r="M644" s="13" t="str">
        <f ca="1">IF(AND(OR(РТУС!L644="Паспорт гражданина РФ",РТУС!L644="Свидетельство о рождении"),РТУС!M644=""),HYPERLINK("#РТУС!"&amp;CELL("адрес",Проверка!M644),"заполнить"),IF(РТУС!L644="Паспорт гражданина РФ",IF(LEN(РТУС!M644)=4,HYPERLINK("#Проверка!"&amp;CELL("адрес",Проверка!M644),РТУС!M644),HYPERLINK("#РТУС!"&amp;CELL("адрес",Проверка!M644),"###")),IF(РТУС!L644="Свидетельство о рождении",HYPERLINK("#Проверка!"&amp;CELL("адрес",Проверка!M644),РТУС!M644),"")))</f>
        <v/>
      </c>
      <c r="N644" s="13" t="str">
        <f ca="1">IF(РТУС!L644="","",IF(РТУС!N644="",HYPERLINK("#РТУС!"&amp;CELL("адрес",Проверка!N644),"заполнить"),IF(OR(РТУС!L644="Паспорт гражданина РФ",РТУС!L644="Свидетельство о рождении"),IF(LEN(РТУС!N644)=6,HYPERLINK("#Проверка!"&amp;CELL("адрес",Проверка!N644),РТУС!N644),HYPERLINK("#РТУС!"&amp;CELL("адрес",Проверка!N644),"###")),HYPERLINK("#Проверка!"&amp;CELL("адрес",Проверка!N644),РТУС!N644))))</f>
        <v/>
      </c>
      <c r="O644" s="15" t="str">
        <f ca="1">IF(РТУС!L644="","",IF(РТУС!O644="",HYPERLINK("#РТУС!"&amp;CELL("адрес",Проверка!O644),"заполнить"),IF(AND(LEN(РТУС!O644)=5,РТУС!O644&lt;TODAY()),IF(РТУС!L644="Свидетельство о рождении",IF(РТУС!O644&gt;EDATE(TODAY(),-168),HYPERLINK("#Проверка!"&amp;CELL("адрес",Проверка!O644),РТУС!O644),HYPERLINK("#РТУС!"&amp;CELL("адрес",Проверка!O644),"недействительно")),HYPERLINK("#Проверка!"&amp;CELL("адрес",Проверка!O644),РТУС!O644)),HYPERLINK("#РТУС!"&amp;CELL("адрес",Проверка!O644),"###"))))</f>
        <v/>
      </c>
      <c r="P644" s="21" t="str">
        <f ca="1">IF(РТУС!L644="Паспорт гражданина РФ",IF(РТУС!P644="",HYPERLINK("#РТУС!"&amp;CELL("адрес",Проверка!P644),"заполнить"),HYPERLINK("#Проверка!"&amp;CELL("адрес",Проверка!P644),РТУС!P644)),"")</f>
        <v/>
      </c>
      <c r="Q644" s="13" t="str">
        <f ca="1">IF(РТУС!L644="Паспорт гражданина РФ",IF(РТУС!Q644="",HYPERLINK("#РТУС!"&amp;CELL("адрес",Проверка!Q644),"заполнить"),IF(LEN(РТУС!Q644)=7,HYPERLINK("#Проверка!"&amp;CELL("адрес",Проверка!Q644),РТУС!Q644),HYPERLINK("#РТУС!"&amp;CELL("адрес",Проверка!Q644),"###"))),"")</f>
        <v/>
      </c>
      <c r="R644" s="13" t="str">
        <f ca="1">IF(РТУС!R644="",HYPERLINK("#РТУС!"&amp;CELL("адрес",Проверка!R644),"заполнить"),HYPERLINK("#Проверка!"&amp;CELL("адрес",Проверка!R644),РТУС!R644))</f>
        <v>заполнить</v>
      </c>
      <c r="S644" s="13" t="str">
        <f>IF(РТУС!S644="","",РТУС!S644)</f>
        <v/>
      </c>
      <c r="T644" s="13" t="str">
        <f>IF(РТУС!T644="","",РТУС!T644)</f>
        <v/>
      </c>
      <c r="U644" s="13" t="str">
        <f>IF(РТУС!U644="","",РТУС!U644)</f>
        <v/>
      </c>
      <c r="V644" s="13" t="str">
        <f ca="1">IF(РТУС!V644="",HYPERLINK("#РТУС!"&amp;CELL("адрес",Проверка!V644),"заполнить"),IF(OR(РТУС!V644="Договор участия в долевом строительстве",РТУС!V644="Предварительный договор участия в долевом строительстве",РТУС!V644="Определение Арбитражного суда",РТУС!V644="Решение суда общей юрисдикции",РТУС!V644="Иные договоры"),HYPERLINK("#Проверка!"&amp;CELL("адрес",Проверка!V644),РТУС!V644),HYPERLINK("#РТУС!"&amp;CELL("адрес",Проверка!V644),"###")))</f>
        <v>заполнить</v>
      </c>
      <c r="W644" s="13" t="str">
        <f ca="1">IF(РТУС!W644="",HYPERLINK("#РТУС!"&amp;CELL("адрес",Проверка!W644),"заполнить"),HYPERLINK("#Проверка!"&amp;CELL("адрес",Проверка!W644),РТУС!W644))</f>
        <v>заполнить</v>
      </c>
      <c r="X644" s="15" t="str">
        <f ca="1">IF(РТУС!X644="",HYPERLINK("#РТУС!"&amp;CELL("адрес",Проверка!X644),"заполнить"),IF(AND(LEN(РТУС!X644)=5,РТУС!X644&lt;TODAY()),HYPERLINK("#Проверка!"&amp;CELL("адрес",Проверка!X644),РТУС!X644),HYPERLINK("#РТУС!"&amp;CELL("адрес",Проверка!X644),"###")))</f>
        <v>заполнить</v>
      </c>
      <c r="Y644" s="13" t="str">
        <f>IF(РТУС!Y644="","",РТУС!Y644)</f>
        <v/>
      </c>
      <c r="Z644" s="15" t="str">
        <f ca="1">IF(РТУС!Z644="","",IF(AND(LEN(РТУС!Z644)=5,РТУС!Z644&lt;TODAY()),HYPERLINK("#Проверка!"&amp;CELL("адрес",Проверка!Z644),РТУС!Z644),HYPERLINK("#РТУС!"&amp;CELL("адрес",Проверка!Z644),"###")))</f>
        <v/>
      </c>
      <c r="AA644" s="18" t="str">
        <f ca="1">IF(РТУС!AA644="",HYPERLINK("#РТУС!"&amp;CELL("адрес",Проверка!AA644),"заполнить"),IF(ISNUMBER(РТУС!AA644)=TRUE,HYPERLINK("#Проверка!"&amp;CELL("адрес",Проверка!AA644),РТУС!AA644),HYPERLINK("#РТУС!"&amp;CELL("адрес",Проверка!AA644),"###")))</f>
        <v>заполнить</v>
      </c>
      <c r="AB644" s="18" t="str">
        <f ca="1">IF(РТУС!AB644="",HYPERLINK("#РТУС!"&amp;CELL("адрес",Проверка!AB644),"заполнить"),IF(ISNUMBER(РТУС!AB644)=TRUE,HYPERLINK("#Проверка!"&amp;CELL("адрес",Проверка!AB644),РТУС!AB644),HYPERLINK("#РТУС!"&amp;CELL("адрес",Проверка!AB644),"###")))</f>
        <v>заполнить</v>
      </c>
      <c r="AC644" s="18" t="str">
        <f ca="1">IF(РТУС!AC644="","",IF(ISNUMBER(РТУС!AC644)=TRUE,HYPERLINK("#Проверка!"&amp;CELL("адрес",Проверка!AC644),РТУС!AC644),HYPERLINK("#РТУС!"&amp;CELL("адрес",Проверка!AC644),"###")))</f>
        <v/>
      </c>
      <c r="AD644" s="18" t="str">
        <f ca="1">IF(РТУС!AD644="","",IF(ISNUMBER(РТУС!AD644)=TRUE,HYPERLINK("#Проверка!"&amp;CELL("адрес",Проверка!AD644),РТУС!AD644),HYPERLINK("#РТУС!"&amp;CELL("адрес",Проверка!AD644),"###")))</f>
        <v/>
      </c>
      <c r="AE644" s="13" t="str">
        <f>IF(РТУС!AE644="","",РТУС!AE644)</f>
        <v/>
      </c>
      <c r="AF644" s="15" t="str">
        <f ca="1">IF(РТУС!AE644="","",IF(РТУС!AF644="",HYPERLINK("#РТУС!"&amp;CELL("адрес",Проверка!AF644),"заполнить"),IF(AND(LEN(РТУС!AF644)=5,РТУС!AF644&lt;TODAY()),HYPERLINK("#Проверка!"&amp;CELL("адрес",Проверка!AF644),РТУС!AF644),HYPERLINK("#РТУС!"&amp;CELL("адрес",Проверка!AF644),"###"))))</f>
        <v/>
      </c>
      <c r="AG644" s="13"/>
      <c r="AH644" s="15" t="str">
        <f ca="1">IF(РТУС!AE644="","",IF(РТУС!AH644="",HYPERLINK("#РТУС!"&amp;CELL("адрес",Проверка!AH644),"заполнить"),IF(AND(LEN(РТУС!AH644)=5,РТУС!AH644&lt;TODAY()),HYPERLINK("#Проверка!"&amp;CELL("адрес",Проверка!AH644),РТУС!AH644),HYPERLINK("#РТУС!"&amp;CELL("адрес",Проверка!AH644),"###"))))</f>
        <v/>
      </c>
      <c r="AI644" s="15" t="str">
        <f ca="1">IF(РТУС!AE644="","",IF(РТУС!AI644="",HYPERLINK("#РТУС!"&amp;CELL("адрес",Проверка!AI644),"заполнить"),HYPERLINK("#Проверка!"&amp;CELL("адрес",Проверка!AI644),РТУС!AI644)))</f>
        <v/>
      </c>
      <c r="AJ644" s="13" t="str">
        <f ca="1">IF(РТУС!AE644="","",IF(РТУС!AJ644="",HYPERLINK("#РТУС!"&amp;CELL("адрес",Проверка!AJ644),"заполнить"),IF(OR(РТУС!AJ644="Юрлицо",РТУС!AJ644="Физлицо",РТУС!AJ644="ИП"),HYPERLINK("#Проверка!"&amp;CELL("адрес",Проверка!AJ644),РТУС!AJ644),HYPERLINK("#РТУС!"&amp;CELL("адрес",Проверка!AJ644),"###"))))</f>
        <v/>
      </c>
      <c r="AK644" s="13" t="str">
        <f ca="1">IF(РТУС!AK644="",HYPERLINK("#РТУС!"&amp;CELL("адрес",Проверка!AK644),"заполнить"),IF(OR(РТУС!AK644="Квартира",РТУС!AK644="Кладовая",РТУС!AK644="Машино-место",РТУС!AK644="Нежилое помещение"),HYPERLINK("#Проверка!"&amp;CELL("адрес",Проверка!AK644),РТУС!AK644),HYPERLINK("#РТУС!"&amp;CELL("адрес",Проверка!AK644),"###")))</f>
        <v>заполнить</v>
      </c>
      <c r="AL644" s="13" t="str">
        <f ca="1">IF(РТУС!AL644="",HYPERLINK("#РТУС!"&amp;CELL("адрес",Проверка!AL644),"заполнить"),HYPERLINK("#Проверка!"&amp;CELL("адрес",Проверка!AL644),РТУС!AL644))</f>
        <v>заполнить</v>
      </c>
      <c r="AM644" s="18" t="str">
        <f ca="1">IF(РТУС!AM644="",HYPERLINK("#РТУС!"&amp;CELL("адрес",Проверка!AM644),"заполнить"),IF(ISNUMBER(РТУС!AM644)=TRUE,IF(РТУС!AK644="Нежилое помещение",IF(РТУС!AM644&gt;7,HYPERLINK("#РТУС!"&amp;CELL("адрес",Проверка!AM644),"не больше 7 кв.м."),РТУС!AM644),HYPERLINK("#Проверка!"&amp;CELL("адрес",Проверка!AM644),РТУС!AM644)),HYPERLINK("#РТУС!"&amp;CELL("адрес",Проверка!AM644),"###")))</f>
        <v>заполнить</v>
      </c>
      <c r="AN644" s="13" t="str">
        <f ca="1">IF(РТУС!AN644="",HYPERLINK("#РТУС!"&amp;CELL("адрес",Проверка!AN644),"заполнить"),IF(OR(РТУС!AN644="Общая площадь помещения",РТУС!AN644="Общая приведенная площадь жилого помещения",РТУС!AN644="Общая площадь жилого помещения с учетом лоджий, балконов, террас и веранд"),HYPERLINK("#Проверка!"&amp;CELL("адрес",Проверка!AN644),РТУС!AN644),HYPERLINK("#РТУС!"&amp;CELL("адрес",Проверка!AN644),"###")))</f>
        <v>заполнить</v>
      </c>
      <c r="AO644" s="13" t="str">
        <f ca="1">IF(OR(РТУС!AK644="Квартира",РТУС!A644="Нежилое помещение"),IF(РТУС!AO644="",HYPERLINK("#РТУС!"&amp;CELL("адрес",Проверка!AO644),"заполнить"),IF(ISNUMBER(РТУС!AO644)=TRUE,HYPERLINK("#Проверка!"&amp;CELL("адрес",Проверка!AO644),РТУС!AO644),HYPERLINK("#РТУС!"&amp;CELL("адрес",Проверка!AO644),"###"))),"")</f>
        <v/>
      </c>
      <c r="AP644" s="13" t="str">
        <f>IF(РТУС!AP644="","",РТУС!AP644)</f>
        <v/>
      </c>
      <c r="AQ644" s="13" t="str">
        <f ca="1">IF(РТУС!AQ644="",HYPERLINK("#РТУС!"&amp;CELL("адрес",Проверка!AQ644),"заполнить"),HYPERLINK("#Проверка!"&amp;CELL("адрес",Проверка!AQ644),РТУС!AQ644))</f>
        <v>заполнить</v>
      </c>
      <c r="AR644" s="18" t="str">
        <f ca="1">IF(РТУС!AR644="",HYPERLINK("#РТУС!"&amp;CELL("адрес",Проверка!AR644),"заполнить"),IF(ISNUMBER(РТУС!AR644)=FALSE,HYPERLINK("#РТУС!"&amp;CELL("адрес",Проверка!AR644),"###"),IF(РТУС!G644="1",IF(РТУС!AB644=РТУС!AR644+РТУС!AU644,HYPERLINK("#Проверка!"&amp;CELL("адрес",Проверка!AR644),РТУС!AR644),HYPERLINK("#РТУС!"&amp;CELL("адрес",Проверка!AR644),"сверить суммы")),IF(РТУС!AB644=(SUMIF(РТУС!$A$4:$A$1000,A644,РТУС!$AR$4:$AR$1000)+SUMIF(РТУС!$A$4:$A$1000,A644,РТУС!$AU$4:$AU$1000)),HYPERLINK("#Проверка!"&amp;CELL("адрес",Проверка!AR644),РТУС!AR644),HYPERLINK("#РТУС!"&amp;CELL("адрес",Проверка!AR644),"сверить суммы")))))</f>
        <v>заполнить</v>
      </c>
      <c r="AS644" s="13" t="str">
        <f>IF(РТУС!AS644="","",РТУС!AS644)</f>
        <v/>
      </c>
      <c r="AT644" s="18" t="str">
        <f ca="1">IF(РТУС!AT644="",HYPERLINK("#РТУС!"&amp;CELL("адрес",Проверка!AT644),"заполнить"),IF(ISNUMBER(РТУС!AT644)=FALSE,HYPERLINK("#РТУС!"&amp;CELL("адрес",Проверка!AT644),"###"),IF(РТУС!AT644=РТУС!AR644,HYPERLINK("#Проверка!"&amp;CELL("адрес",Проверка!AT644),РТУС!AT644),HYPERLINK("#РТУС!"&amp;CELL("адрес",Проверка!AT644),"сверить суммы"))))</f>
        <v>заполнить</v>
      </c>
      <c r="AU644" s="18" t="str">
        <f ca="1">IF(РТУС!AU644="",HYPERLINK("#РТУС!"&amp;CELL("адрес",Проверка!AU644),"заполнить"),IF(ISNUMBER(РТУС!AU644)=FALSE,HYPERLINK("#РТУС!"&amp;CELL("адрес",Проверка!AU644),"###"),IF(РТУС!G644="1",IF(РТУС!AB644=РТУС!AR644+РТУС!AU644,HYPERLINK("#Проверка!"&amp;CELL("адрес",Проверка!AU644),РТУС!AU644),HYPERLINK("#РТУС!"&amp;CELL("адрес",Проверка!AU644),"сверить суммы")),IF(РТУС!AB644=(SUMIF(РТУС!$A$4:$A$1000,A644,РТУС!$AR$4:$AR$1000)+SUMIF(РТУС!$A$4:$A$1000,A644,РТУС!$AU$4:$AU$1000)),HYPERLINK("#Проверка!"&amp;CELL("адрес",Проверка!AU644),РТУС!AU644),HYPERLINK("#РТУС!"&amp;CELL("адрес",Проверка!AU644),"сверить суммы")))))</f>
        <v>заполнить</v>
      </c>
      <c r="AV644" s="13" t="str">
        <f ca="1">IF(РТУС!AV644="",HYPERLINK("#РТУС!"&amp;CELL("адрес",Проверка!AV644),"заполнить"),IF(OR(РТУС!AV644="Требование о передаче жилого помещения",РТУС!AV644="Требование о передаче машино-места",РТУС!AV644="Требования о передаче нежилого помещения",РТУС!AV644="Денежные требования"),HYPERLINK("#Проверка!"&amp;CELL("адрес",Проверка!AV644),РТУС!AV644),HYPERLINK("#РТУС!"&amp;CELL("адрес",Проверка!AV644),"###")))</f>
        <v>заполнить</v>
      </c>
      <c r="AW644" s="13" t="str">
        <f ca="1">IF(РТУС!AW644="",HYPERLINK("#РТУС!"&amp;CELL("адрес",Проверка!AW644),"заполнить"),IF(OR(РТУС!AW644="Включен в полном объеме",РТУС!AW644="Включен частично"),HYPERLINK("#Проверка!"&amp;CELL("адрес",Проверка!AW644),РТУС!AW644),HYPERLINK("#РТУС!"&amp;CELL("адрес",Проверка!AW644),"###")))</f>
        <v>заполнить</v>
      </c>
      <c r="AX644" s="15" t="str">
        <f ca="1">IF(РТУС!AX644="",HYPERLINK("#РТУС!"&amp;CELL("адрес",Проверка!AX644),"заполнить"),IF(AND(LEN(РТУС!AX644)=5,РТУС!AX644&lt;TODAY()),HYPERLINK("#Проверка!"&amp;CELL("адрес",Проверка!AX644),РТУС!AX644),HYPERLINK("#РТУС!"&amp;CELL("адрес",Проверка!AX644),"###")))</f>
        <v>заполнить</v>
      </c>
      <c r="AY644" s="15" t="str">
        <f ca="1">IF(РТУС!AY644="",HYPERLINK("#РТУС!"&amp;CELL("адрес",Проверка!AY644),"заполнить"),IF(AND(LEN(РТУС!AY644)=5,РТУС!AY644&lt;TODAY()),HYPERLINK("#Проверка!"&amp;CELL("адрес",Проверка!AY644),РТУС!AY644),HYPERLINK("#РТУС!"&amp;CELL("адрес",Проверка!AY644),"###")))</f>
        <v>заполнить</v>
      </c>
    </row>
    <row r="645" spans="1:51" x14ac:dyDescent="0.25">
      <c r="A645" s="10" t="str">
        <f>РТУС!A645</f>
        <v>.</v>
      </c>
      <c r="B645" s="13" t="str">
        <f ca="1">IF(РТУС!B645="",HYPERLINK("#РТУС!"&amp;CELL("адрес",Проверка!B645),"заполнить"),IF(AND(LEN(РТУС!B645)=10,РТУС!B644=РТУС!B645),HYPERLINK("#Проверка!"&amp;CELL("адрес",Проверка!B645),РТУС!B645),HYPERLINK("#РТУС!"&amp;CELL("адрес",Проверка!B645),"###")))</f>
        <v>заполнить</v>
      </c>
      <c r="C645" s="13" t="str">
        <f ca="1">IF(РТУС!C645="",HYPERLINK("#РТУС!"&amp;CELL("адрес",Проверка!C645),"заполнить"),IF(AND(ISNUMBER(РТУС!C645)=TRUE,РТУС!C645&gt;0,РТУС!C644=РТУС!C645),HYPERLINK("#Проверка!"&amp;CELL("адрес",Проверка!C645),РТУС!C645),HYPERLINK("#РТУС!"&amp;CELL("адрес",Проверка!C645),"###")))</f>
        <v>заполнить</v>
      </c>
      <c r="D645" s="13" t="str">
        <f>IF(РТУС!D645="","",РТУС!D645)</f>
        <v/>
      </c>
      <c r="E645" s="13" t="str">
        <f ca="1">IF(РТУС!E645="",HYPERLINK("#РТУС!"&amp;CELL("адрес",Проверка!E645),"заполнить"),IF(РТУС!E644=РТУС!E645,HYPERLINK("#Проверка!"&amp;CELL("адрес",Проверка!E645),РТУС!E645),HYPERLINK("#РТУС!"&amp;CELL("адрес",Проверка!E645),"###")))</f>
        <v>заполнить</v>
      </c>
      <c r="F645" s="13" t="str">
        <f ca="1">IF(РТУС!F645="",HYPERLINK("#РТУС!"&amp;CELL("адрес",Проверка!F645),"заполнить"),HYPERLINK("#Проверка!"&amp;CELL("адрес",Проверка!F645),РТУС!F645))</f>
        <v>заполнить</v>
      </c>
      <c r="G645" s="20" t="str">
        <f ca="1">IF(РТУС!G645="",HYPERLINK("#РТУС!"&amp;CELL("адрес",Проверка!G645),"заполнить"),IF(РТУС!G645="1",HYPERLINK("#Проверка!"&amp;CELL("адрес",Проверка!G645),"1"),IF(AND(ISNUMBER(РТУС!G645)=TRUE,РТУС!G645&lt;=1,РТУС!G645&gt;0),IF(SUMIF(РТУС!$A$4:$A$1000,A645,РТУС!$G$4:$G$1000)=1,HYPERLINK("#Проверка!"&amp;CELL("адрес",Проверка!G645),РТУС!G645),HYPERLINK("#РТУС!"&amp;CELL("адрес",Проверка!G645),"сумма долей ≠ 1")),HYPERLINK("#РТУС!"&amp;CELL("адрес",Проверка!G645),"###"))))</f>
        <v>заполнить</v>
      </c>
      <c r="H645" s="13" t="str">
        <f ca="1">IF(РТУС!H645="",HYPERLINK("#РТУС!"&amp;CELL("адрес",Проверка!H645),"заполнить"),IF(OR(РТУС!H645="Юрлицо",РТУС!H645="Физлицо",РТУС!H645="ИП"),HYPERLINK("#Проверка!"&amp;CELL("адрес",Проверка!H645),РТУС!H645),HYPERLINK("#РТУС!"&amp;CELL("адрес",Проверка!H645),"###")))</f>
        <v>заполнить</v>
      </c>
      <c r="I645" s="13" t="str">
        <f ca="1">IF(OR(РТУС!H645="Юрлицо",РТУС!H645="ИП"),IF(РТУС!I645="",HYPERLINK("#РТУС!"&amp;CELL("адрес",Проверка!I645),"заполнить"),IF(OR(LEN(РТУС!I645)=10,LEN(РТУС!I645)=12),HYPERLINK("#Проверка!"&amp;CELL("адрес",Проверка!I645),РТУС!I645),HYPERLINK("#РТУС!"&amp;CELL("адрес",Проверка!I645),"###"))),"")</f>
        <v/>
      </c>
      <c r="J645" s="15" t="str">
        <f ca="1">IF(РТУС!J645="","",IF(AND(LEN(РТУС!J645)=5,РТУС!J645&lt;TODAY()),HYPERLINK("#Проверка!"&amp;CELL("адрес",Проверка!J645),РТУС!J645),HYPERLINK("#РТУС!"&amp;CELL("адрес",Проверка!J645),"###")))</f>
        <v/>
      </c>
      <c r="K645" s="13" t="str">
        <f>IF(РТУС!K645="","",РТУС!K645)</f>
        <v/>
      </c>
      <c r="L645" s="13" t="str">
        <f ca="1">IF(OR(РТУС!H645="Физлицо",РТУС!H645="ИП"),IF(РТУС!L645="",HYPERLINK("#РТУС!"&amp;CELL("адрес",Проверка!L645),"заполнить"),IF(OR(РТУС!L645="Загранпаспорт гражданина РФ",РТУС!L645="Паспорт гражданина РФ",РТУС!L645="Иностранный паспорт",РТУС!L645="Свидетельство о рождении",РТУС!L645="Вид на жительство"),HYPERLINK("#Проверка!"&amp;CELL("адрес",Проверка!L645),РТУС!L645),HYPERLINK("#РТУС!"&amp;CELL("адрес",Проверка!L645),"###"))),"")</f>
        <v/>
      </c>
      <c r="M645" s="13" t="str">
        <f ca="1">IF(AND(OR(РТУС!L645="Паспорт гражданина РФ",РТУС!L645="Свидетельство о рождении"),РТУС!M645=""),HYPERLINK("#РТУС!"&amp;CELL("адрес",Проверка!M645),"заполнить"),IF(РТУС!L645="Паспорт гражданина РФ",IF(LEN(РТУС!M645)=4,HYPERLINK("#Проверка!"&amp;CELL("адрес",Проверка!M645),РТУС!M645),HYPERLINK("#РТУС!"&amp;CELL("адрес",Проверка!M645),"###")),IF(РТУС!L645="Свидетельство о рождении",HYPERLINK("#Проверка!"&amp;CELL("адрес",Проверка!M645),РТУС!M645),"")))</f>
        <v/>
      </c>
      <c r="N645" s="13" t="str">
        <f ca="1">IF(РТУС!L645="","",IF(РТУС!N645="",HYPERLINK("#РТУС!"&amp;CELL("адрес",Проверка!N645),"заполнить"),IF(OR(РТУС!L645="Паспорт гражданина РФ",РТУС!L645="Свидетельство о рождении"),IF(LEN(РТУС!N645)=6,HYPERLINK("#Проверка!"&amp;CELL("адрес",Проверка!N645),РТУС!N645),HYPERLINK("#РТУС!"&amp;CELL("адрес",Проверка!N645),"###")),HYPERLINK("#Проверка!"&amp;CELL("адрес",Проверка!N645),РТУС!N645))))</f>
        <v/>
      </c>
      <c r="O645" s="15" t="str">
        <f ca="1">IF(РТУС!L645="","",IF(РТУС!O645="",HYPERLINK("#РТУС!"&amp;CELL("адрес",Проверка!O645),"заполнить"),IF(AND(LEN(РТУС!O645)=5,РТУС!O645&lt;TODAY()),IF(РТУС!L645="Свидетельство о рождении",IF(РТУС!O645&gt;EDATE(TODAY(),-168),HYPERLINK("#Проверка!"&amp;CELL("адрес",Проверка!O645),РТУС!O645),HYPERLINK("#РТУС!"&amp;CELL("адрес",Проверка!O645),"недействительно")),HYPERLINK("#Проверка!"&amp;CELL("адрес",Проверка!O645),РТУС!O645)),HYPERLINK("#РТУС!"&amp;CELL("адрес",Проверка!O645),"###"))))</f>
        <v/>
      </c>
      <c r="P645" s="21" t="str">
        <f ca="1">IF(РТУС!L645="Паспорт гражданина РФ",IF(РТУС!P645="",HYPERLINK("#РТУС!"&amp;CELL("адрес",Проверка!P645),"заполнить"),HYPERLINK("#Проверка!"&amp;CELL("адрес",Проверка!P645),РТУС!P645)),"")</f>
        <v/>
      </c>
      <c r="Q645" s="13" t="str">
        <f ca="1">IF(РТУС!L645="Паспорт гражданина РФ",IF(РТУС!Q645="",HYPERLINK("#РТУС!"&amp;CELL("адрес",Проверка!Q645),"заполнить"),IF(LEN(РТУС!Q645)=7,HYPERLINK("#Проверка!"&amp;CELL("адрес",Проверка!Q645),РТУС!Q645),HYPERLINK("#РТУС!"&amp;CELL("адрес",Проверка!Q645),"###"))),"")</f>
        <v/>
      </c>
      <c r="R645" s="13" t="str">
        <f ca="1">IF(РТУС!R645="",HYPERLINK("#РТУС!"&amp;CELL("адрес",Проверка!R645),"заполнить"),HYPERLINK("#Проверка!"&amp;CELL("адрес",Проверка!R645),РТУС!R645))</f>
        <v>заполнить</v>
      </c>
      <c r="S645" s="13" t="str">
        <f>IF(РТУС!S645="","",РТУС!S645)</f>
        <v/>
      </c>
      <c r="T645" s="13" t="str">
        <f>IF(РТУС!T645="","",РТУС!T645)</f>
        <v/>
      </c>
      <c r="U645" s="13" t="str">
        <f>IF(РТУС!U645="","",РТУС!U645)</f>
        <v/>
      </c>
      <c r="V645" s="13" t="str">
        <f ca="1">IF(РТУС!V645="",HYPERLINK("#РТУС!"&amp;CELL("адрес",Проверка!V645),"заполнить"),IF(OR(РТУС!V645="Договор участия в долевом строительстве",РТУС!V645="Предварительный договор участия в долевом строительстве",РТУС!V645="Определение Арбитражного суда",РТУС!V645="Решение суда общей юрисдикции",РТУС!V645="Иные договоры"),HYPERLINK("#Проверка!"&amp;CELL("адрес",Проверка!V645),РТУС!V645),HYPERLINK("#РТУС!"&amp;CELL("адрес",Проверка!V645),"###")))</f>
        <v>заполнить</v>
      </c>
      <c r="W645" s="13" t="str">
        <f ca="1">IF(РТУС!W645="",HYPERLINK("#РТУС!"&amp;CELL("адрес",Проверка!W645),"заполнить"),HYPERLINK("#Проверка!"&amp;CELL("адрес",Проверка!W645),РТУС!W645))</f>
        <v>заполнить</v>
      </c>
      <c r="X645" s="15" t="str">
        <f ca="1">IF(РТУС!X645="",HYPERLINK("#РТУС!"&amp;CELL("адрес",Проверка!X645),"заполнить"),IF(AND(LEN(РТУС!X645)=5,РТУС!X645&lt;TODAY()),HYPERLINK("#Проверка!"&amp;CELL("адрес",Проверка!X645),РТУС!X645),HYPERLINK("#РТУС!"&amp;CELL("адрес",Проверка!X645),"###")))</f>
        <v>заполнить</v>
      </c>
      <c r="Y645" s="13" t="str">
        <f>IF(РТУС!Y645="","",РТУС!Y645)</f>
        <v/>
      </c>
      <c r="Z645" s="15" t="str">
        <f ca="1">IF(РТУС!Z645="","",IF(AND(LEN(РТУС!Z645)=5,РТУС!Z645&lt;TODAY()),HYPERLINK("#Проверка!"&amp;CELL("адрес",Проверка!Z645),РТУС!Z645),HYPERLINK("#РТУС!"&amp;CELL("адрес",Проверка!Z645),"###")))</f>
        <v/>
      </c>
      <c r="AA645" s="18" t="str">
        <f ca="1">IF(РТУС!AA645="",HYPERLINK("#РТУС!"&amp;CELL("адрес",Проверка!AA645),"заполнить"),IF(ISNUMBER(РТУС!AA645)=TRUE,HYPERLINK("#Проверка!"&amp;CELL("адрес",Проверка!AA645),РТУС!AA645),HYPERLINK("#РТУС!"&amp;CELL("адрес",Проверка!AA645),"###")))</f>
        <v>заполнить</v>
      </c>
      <c r="AB645" s="18" t="str">
        <f ca="1">IF(РТУС!AB645="",HYPERLINK("#РТУС!"&amp;CELL("адрес",Проверка!AB645),"заполнить"),IF(ISNUMBER(РТУС!AB645)=TRUE,HYPERLINK("#Проверка!"&amp;CELL("адрес",Проверка!AB645),РТУС!AB645),HYPERLINK("#РТУС!"&amp;CELL("адрес",Проверка!AB645),"###")))</f>
        <v>заполнить</v>
      </c>
      <c r="AC645" s="18" t="str">
        <f ca="1">IF(РТУС!AC645="","",IF(ISNUMBER(РТУС!AC645)=TRUE,HYPERLINK("#Проверка!"&amp;CELL("адрес",Проверка!AC645),РТУС!AC645),HYPERLINK("#РТУС!"&amp;CELL("адрес",Проверка!AC645),"###")))</f>
        <v/>
      </c>
      <c r="AD645" s="18" t="str">
        <f ca="1">IF(РТУС!AD645="","",IF(ISNUMBER(РТУС!AD645)=TRUE,HYPERLINK("#Проверка!"&amp;CELL("адрес",Проверка!AD645),РТУС!AD645),HYPERLINK("#РТУС!"&amp;CELL("адрес",Проверка!AD645),"###")))</f>
        <v/>
      </c>
      <c r="AE645" s="13" t="str">
        <f>IF(РТУС!AE645="","",РТУС!AE645)</f>
        <v/>
      </c>
      <c r="AF645" s="15" t="str">
        <f ca="1">IF(РТУС!AE645="","",IF(РТУС!AF645="",HYPERLINK("#РТУС!"&amp;CELL("адрес",Проверка!AF645),"заполнить"),IF(AND(LEN(РТУС!AF645)=5,РТУС!AF645&lt;TODAY()),HYPERLINK("#Проверка!"&amp;CELL("адрес",Проверка!AF645),РТУС!AF645),HYPERLINK("#РТУС!"&amp;CELL("адрес",Проверка!AF645),"###"))))</f>
        <v/>
      </c>
      <c r="AG645" s="13"/>
      <c r="AH645" s="15" t="str">
        <f ca="1">IF(РТУС!AE645="","",IF(РТУС!AH645="",HYPERLINK("#РТУС!"&amp;CELL("адрес",Проверка!AH645),"заполнить"),IF(AND(LEN(РТУС!AH645)=5,РТУС!AH645&lt;TODAY()),HYPERLINK("#Проверка!"&amp;CELL("адрес",Проверка!AH645),РТУС!AH645),HYPERLINK("#РТУС!"&amp;CELL("адрес",Проверка!AH645),"###"))))</f>
        <v/>
      </c>
      <c r="AI645" s="15" t="str">
        <f ca="1">IF(РТУС!AE645="","",IF(РТУС!AI645="",HYPERLINK("#РТУС!"&amp;CELL("адрес",Проверка!AI645),"заполнить"),HYPERLINK("#Проверка!"&amp;CELL("адрес",Проверка!AI645),РТУС!AI645)))</f>
        <v/>
      </c>
      <c r="AJ645" s="13" t="str">
        <f ca="1">IF(РТУС!AE645="","",IF(РТУС!AJ645="",HYPERLINK("#РТУС!"&amp;CELL("адрес",Проверка!AJ645),"заполнить"),IF(OR(РТУС!AJ645="Юрлицо",РТУС!AJ645="Физлицо",РТУС!AJ645="ИП"),HYPERLINK("#Проверка!"&amp;CELL("адрес",Проверка!AJ645),РТУС!AJ645),HYPERLINK("#РТУС!"&amp;CELL("адрес",Проверка!AJ645),"###"))))</f>
        <v/>
      </c>
      <c r="AK645" s="13" t="str">
        <f ca="1">IF(РТУС!AK645="",HYPERLINK("#РТУС!"&amp;CELL("адрес",Проверка!AK645),"заполнить"),IF(OR(РТУС!AK645="Квартира",РТУС!AK645="Кладовая",РТУС!AK645="Машино-место",РТУС!AK645="Нежилое помещение"),HYPERLINK("#Проверка!"&amp;CELL("адрес",Проверка!AK645),РТУС!AK645),HYPERLINK("#РТУС!"&amp;CELL("адрес",Проверка!AK645),"###")))</f>
        <v>заполнить</v>
      </c>
      <c r="AL645" s="13" t="str">
        <f ca="1">IF(РТУС!AL645="",HYPERLINK("#РТУС!"&amp;CELL("адрес",Проверка!AL645),"заполнить"),HYPERLINK("#Проверка!"&amp;CELL("адрес",Проверка!AL645),РТУС!AL645))</f>
        <v>заполнить</v>
      </c>
      <c r="AM645" s="18" t="str">
        <f ca="1">IF(РТУС!AM645="",HYPERLINK("#РТУС!"&amp;CELL("адрес",Проверка!AM645),"заполнить"),IF(ISNUMBER(РТУС!AM645)=TRUE,IF(РТУС!AK645="Нежилое помещение",IF(РТУС!AM645&gt;7,HYPERLINK("#РТУС!"&amp;CELL("адрес",Проверка!AM645),"не больше 7 кв.м."),РТУС!AM645),HYPERLINK("#Проверка!"&amp;CELL("адрес",Проверка!AM645),РТУС!AM645)),HYPERLINK("#РТУС!"&amp;CELL("адрес",Проверка!AM645),"###")))</f>
        <v>заполнить</v>
      </c>
      <c r="AN645" s="13" t="str">
        <f ca="1">IF(РТУС!AN645="",HYPERLINK("#РТУС!"&amp;CELL("адрес",Проверка!AN645),"заполнить"),IF(OR(РТУС!AN645="Общая площадь помещения",РТУС!AN645="Общая приведенная площадь жилого помещения",РТУС!AN645="Общая площадь жилого помещения с учетом лоджий, балконов, террас и веранд"),HYPERLINK("#Проверка!"&amp;CELL("адрес",Проверка!AN645),РТУС!AN645),HYPERLINK("#РТУС!"&amp;CELL("адрес",Проверка!AN645),"###")))</f>
        <v>заполнить</v>
      </c>
      <c r="AO645" s="13" t="str">
        <f ca="1">IF(OR(РТУС!AK645="Квартира",РТУС!A645="Нежилое помещение"),IF(РТУС!AO645="",HYPERLINK("#РТУС!"&amp;CELL("адрес",Проверка!AO645),"заполнить"),IF(ISNUMBER(РТУС!AO645)=TRUE,HYPERLINK("#Проверка!"&amp;CELL("адрес",Проверка!AO645),РТУС!AO645),HYPERLINK("#РТУС!"&amp;CELL("адрес",Проверка!AO645),"###"))),"")</f>
        <v/>
      </c>
      <c r="AP645" s="13" t="str">
        <f>IF(РТУС!AP645="","",РТУС!AP645)</f>
        <v/>
      </c>
      <c r="AQ645" s="13" t="str">
        <f ca="1">IF(РТУС!AQ645="",HYPERLINK("#РТУС!"&amp;CELL("адрес",Проверка!AQ645),"заполнить"),HYPERLINK("#Проверка!"&amp;CELL("адрес",Проверка!AQ645),РТУС!AQ645))</f>
        <v>заполнить</v>
      </c>
      <c r="AR645" s="18" t="str">
        <f ca="1">IF(РТУС!AR645="",HYPERLINK("#РТУС!"&amp;CELL("адрес",Проверка!AR645),"заполнить"),IF(ISNUMBER(РТУС!AR645)=FALSE,HYPERLINK("#РТУС!"&amp;CELL("адрес",Проверка!AR645),"###"),IF(РТУС!G645="1",IF(РТУС!AB645=РТУС!AR645+РТУС!AU645,HYPERLINK("#Проверка!"&amp;CELL("адрес",Проверка!AR645),РТУС!AR645),HYPERLINK("#РТУС!"&amp;CELL("адрес",Проверка!AR645),"сверить суммы")),IF(РТУС!AB645=(SUMIF(РТУС!$A$4:$A$1000,A645,РТУС!$AR$4:$AR$1000)+SUMIF(РТУС!$A$4:$A$1000,A645,РТУС!$AU$4:$AU$1000)),HYPERLINK("#Проверка!"&amp;CELL("адрес",Проверка!AR645),РТУС!AR645),HYPERLINK("#РТУС!"&amp;CELL("адрес",Проверка!AR645),"сверить суммы")))))</f>
        <v>заполнить</v>
      </c>
      <c r="AS645" s="13" t="str">
        <f>IF(РТУС!AS645="","",РТУС!AS645)</f>
        <v/>
      </c>
      <c r="AT645" s="18" t="str">
        <f ca="1">IF(РТУС!AT645="",HYPERLINK("#РТУС!"&amp;CELL("адрес",Проверка!AT645),"заполнить"),IF(ISNUMBER(РТУС!AT645)=FALSE,HYPERLINK("#РТУС!"&amp;CELL("адрес",Проверка!AT645),"###"),IF(РТУС!AT645=РТУС!AR645,HYPERLINK("#Проверка!"&amp;CELL("адрес",Проверка!AT645),РТУС!AT645),HYPERLINK("#РТУС!"&amp;CELL("адрес",Проверка!AT645),"сверить суммы"))))</f>
        <v>заполнить</v>
      </c>
      <c r="AU645" s="18" t="str">
        <f ca="1">IF(РТУС!AU645="",HYPERLINK("#РТУС!"&amp;CELL("адрес",Проверка!AU645),"заполнить"),IF(ISNUMBER(РТУС!AU645)=FALSE,HYPERLINK("#РТУС!"&amp;CELL("адрес",Проверка!AU645),"###"),IF(РТУС!G645="1",IF(РТУС!AB645=РТУС!AR645+РТУС!AU645,HYPERLINK("#Проверка!"&amp;CELL("адрес",Проверка!AU645),РТУС!AU645),HYPERLINK("#РТУС!"&amp;CELL("адрес",Проверка!AU645),"сверить суммы")),IF(РТУС!AB645=(SUMIF(РТУС!$A$4:$A$1000,A645,РТУС!$AR$4:$AR$1000)+SUMIF(РТУС!$A$4:$A$1000,A645,РТУС!$AU$4:$AU$1000)),HYPERLINK("#Проверка!"&amp;CELL("адрес",Проверка!AU645),РТУС!AU645),HYPERLINK("#РТУС!"&amp;CELL("адрес",Проверка!AU645),"сверить суммы")))))</f>
        <v>заполнить</v>
      </c>
      <c r="AV645" s="13" t="str">
        <f ca="1">IF(РТУС!AV645="",HYPERLINK("#РТУС!"&amp;CELL("адрес",Проверка!AV645),"заполнить"),IF(OR(РТУС!AV645="Требование о передаче жилого помещения",РТУС!AV645="Требование о передаче машино-места",РТУС!AV645="Требования о передаче нежилого помещения",РТУС!AV645="Денежные требования"),HYPERLINK("#Проверка!"&amp;CELL("адрес",Проверка!AV645),РТУС!AV645),HYPERLINK("#РТУС!"&amp;CELL("адрес",Проверка!AV645),"###")))</f>
        <v>заполнить</v>
      </c>
      <c r="AW645" s="13" t="str">
        <f ca="1">IF(РТУС!AW645="",HYPERLINK("#РТУС!"&amp;CELL("адрес",Проверка!AW645),"заполнить"),IF(OR(РТУС!AW645="Включен в полном объеме",РТУС!AW645="Включен частично"),HYPERLINK("#Проверка!"&amp;CELL("адрес",Проверка!AW645),РТУС!AW645),HYPERLINK("#РТУС!"&amp;CELL("адрес",Проверка!AW645),"###")))</f>
        <v>заполнить</v>
      </c>
      <c r="AX645" s="15" t="str">
        <f ca="1">IF(РТУС!AX645="",HYPERLINK("#РТУС!"&amp;CELL("адрес",Проверка!AX645),"заполнить"),IF(AND(LEN(РТУС!AX645)=5,РТУС!AX645&lt;TODAY()),HYPERLINK("#Проверка!"&amp;CELL("адрес",Проверка!AX645),РТУС!AX645),HYPERLINK("#РТУС!"&amp;CELL("адрес",Проверка!AX645),"###")))</f>
        <v>заполнить</v>
      </c>
      <c r="AY645" s="15" t="str">
        <f ca="1">IF(РТУС!AY645="",HYPERLINK("#РТУС!"&amp;CELL("адрес",Проверка!AY645),"заполнить"),IF(AND(LEN(РТУС!AY645)=5,РТУС!AY645&lt;TODAY()),HYPERLINK("#Проверка!"&amp;CELL("адрес",Проверка!AY645),РТУС!AY645),HYPERLINK("#РТУС!"&amp;CELL("адрес",Проверка!AY645),"###")))</f>
        <v>заполнить</v>
      </c>
    </row>
    <row r="646" spans="1:51" x14ac:dyDescent="0.25">
      <c r="A646" s="10" t="str">
        <f>РТУС!A646</f>
        <v>.</v>
      </c>
      <c r="B646" s="13" t="str">
        <f ca="1">IF(РТУС!B646="",HYPERLINK("#РТУС!"&amp;CELL("адрес",Проверка!B646),"заполнить"),IF(AND(LEN(РТУС!B646)=10,РТУС!B645=РТУС!B646),HYPERLINK("#Проверка!"&amp;CELL("адрес",Проверка!B646),РТУС!B646),HYPERLINK("#РТУС!"&amp;CELL("адрес",Проверка!B646),"###")))</f>
        <v>заполнить</v>
      </c>
      <c r="C646" s="13" t="str">
        <f ca="1">IF(РТУС!C646="",HYPERLINK("#РТУС!"&amp;CELL("адрес",Проверка!C646),"заполнить"),IF(AND(ISNUMBER(РТУС!C646)=TRUE,РТУС!C646&gt;0,РТУС!C645=РТУС!C646),HYPERLINK("#Проверка!"&amp;CELL("адрес",Проверка!C646),РТУС!C646),HYPERLINK("#РТУС!"&amp;CELL("адрес",Проверка!C646),"###")))</f>
        <v>заполнить</v>
      </c>
      <c r="D646" s="13" t="str">
        <f>IF(РТУС!D646="","",РТУС!D646)</f>
        <v/>
      </c>
      <c r="E646" s="13" t="str">
        <f ca="1">IF(РТУС!E646="",HYPERLINK("#РТУС!"&amp;CELL("адрес",Проверка!E646),"заполнить"),IF(РТУС!E645=РТУС!E646,HYPERLINK("#Проверка!"&amp;CELL("адрес",Проверка!E646),РТУС!E646),HYPERLINK("#РТУС!"&amp;CELL("адрес",Проверка!E646),"###")))</f>
        <v>заполнить</v>
      </c>
      <c r="F646" s="13" t="str">
        <f ca="1">IF(РТУС!F646="",HYPERLINK("#РТУС!"&amp;CELL("адрес",Проверка!F646),"заполнить"),HYPERLINK("#Проверка!"&amp;CELL("адрес",Проверка!F646),РТУС!F646))</f>
        <v>заполнить</v>
      </c>
      <c r="G646" s="20" t="str">
        <f ca="1">IF(РТУС!G646="",HYPERLINK("#РТУС!"&amp;CELL("адрес",Проверка!G646),"заполнить"),IF(РТУС!G646="1",HYPERLINK("#Проверка!"&amp;CELL("адрес",Проверка!G646),"1"),IF(AND(ISNUMBER(РТУС!G646)=TRUE,РТУС!G646&lt;=1,РТУС!G646&gt;0),IF(SUMIF(РТУС!$A$4:$A$1000,A646,РТУС!$G$4:$G$1000)=1,HYPERLINK("#Проверка!"&amp;CELL("адрес",Проверка!G646),РТУС!G646),HYPERLINK("#РТУС!"&amp;CELL("адрес",Проверка!G646),"сумма долей ≠ 1")),HYPERLINK("#РТУС!"&amp;CELL("адрес",Проверка!G646),"###"))))</f>
        <v>заполнить</v>
      </c>
      <c r="H646" s="13" t="str">
        <f ca="1">IF(РТУС!H646="",HYPERLINK("#РТУС!"&amp;CELL("адрес",Проверка!H646),"заполнить"),IF(OR(РТУС!H646="Юрлицо",РТУС!H646="Физлицо",РТУС!H646="ИП"),HYPERLINK("#Проверка!"&amp;CELL("адрес",Проверка!H646),РТУС!H646),HYPERLINK("#РТУС!"&amp;CELL("адрес",Проверка!H646),"###")))</f>
        <v>заполнить</v>
      </c>
      <c r="I646" s="13" t="str">
        <f ca="1">IF(OR(РТУС!H646="Юрлицо",РТУС!H646="ИП"),IF(РТУС!I646="",HYPERLINK("#РТУС!"&amp;CELL("адрес",Проверка!I646),"заполнить"),IF(OR(LEN(РТУС!I646)=10,LEN(РТУС!I646)=12),HYPERLINK("#Проверка!"&amp;CELL("адрес",Проверка!I646),РТУС!I646),HYPERLINK("#РТУС!"&amp;CELL("адрес",Проверка!I646),"###"))),"")</f>
        <v/>
      </c>
      <c r="J646" s="15" t="str">
        <f ca="1">IF(РТУС!J646="","",IF(AND(LEN(РТУС!J646)=5,РТУС!J646&lt;TODAY()),HYPERLINK("#Проверка!"&amp;CELL("адрес",Проверка!J646),РТУС!J646),HYPERLINK("#РТУС!"&amp;CELL("адрес",Проверка!J646),"###")))</f>
        <v/>
      </c>
      <c r="K646" s="13" t="str">
        <f>IF(РТУС!K646="","",РТУС!K646)</f>
        <v/>
      </c>
      <c r="L646" s="13" t="str">
        <f ca="1">IF(OR(РТУС!H646="Физлицо",РТУС!H646="ИП"),IF(РТУС!L646="",HYPERLINK("#РТУС!"&amp;CELL("адрес",Проверка!L646),"заполнить"),IF(OR(РТУС!L646="Загранпаспорт гражданина РФ",РТУС!L646="Паспорт гражданина РФ",РТУС!L646="Иностранный паспорт",РТУС!L646="Свидетельство о рождении",РТУС!L646="Вид на жительство"),HYPERLINK("#Проверка!"&amp;CELL("адрес",Проверка!L646),РТУС!L646),HYPERLINK("#РТУС!"&amp;CELL("адрес",Проверка!L646),"###"))),"")</f>
        <v/>
      </c>
      <c r="M646" s="13" t="str">
        <f ca="1">IF(AND(OR(РТУС!L646="Паспорт гражданина РФ",РТУС!L646="Свидетельство о рождении"),РТУС!M646=""),HYPERLINK("#РТУС!"&amp;CELL("адрес",Проверка!M646),"заполнить"),IF(РТУС!L646="Паспорт гражданина РФ",IF(LEN(РТУС!M646)=4,HYPERLINK("#Проверка!"&amp;CELL("адрес",Проверка!M646),РТУС!M646),HYPERLINK("#РТУС!"&amp;CELL("адрес",Проверка!M646),"###")),IF(РТУС!L646="Свидетельство о рождении",HYPERLINK("#Проверка!"&amp;CELL("адрес",Проверка!M646),РТУС!M646),"")))</f>
        <v/>
      </c>
      <c r="N646" s="13" t="str">
        <f ca="1">IF(РТУС!L646="","",IF(РТУС!N646="",HYPERLINK("#РТУС!"&amp;CELL("адрес",Проверка!N646),"заполнить"),IF(OR(РТУС!L646="Паспорт гражданина РФ",РТУС!L646="Свидетельство о рождении"),IF(LEN(РТУС!N646)=6,HYPERLINK("#Проверка!"&amp;CELL("адрес",Проверка!N646),РТУС!N646),HYPERLINK("#РТУС!"&amp;CELL("адрес",Проверка!N646),"###")),HYPERLINK("#Проверка!"&amp;CELL("адрес",Проверка!N646),РТУС!N646))))</f>
        <v/>
      </c>
      <c r="O646" s="15" t="str">
        <f ca="1">IF(РТУС!L646="","",IF(РТУС!O646="",HYPERLINK("#РТУС!"&amp;CELL("адрес",Проверка!O646),"заполнить"),IF(AND(LEN(РТУС!O646)=5,РТУС!O646&lt;TODAY()),IF(РТУС!L646="Свидетельство о рождении",IF(РТУС!O646&gt;EDATE(TODAY(),-168),HYPERLINK("#Проверка!"&amp;CELL("адрес",Проверка!O646),РТУС!O646),HYPERLINK("#РТУС!"&amp;CELL("адрес",Проверка!O646),"недействительно")),HYPERLINK("#Проверка!"&amp;CELL("адрес",Проверка!O646),РТУС!O646)),HYPERLINK("#РТУС!"&amp;CELL("адрес",Проверка!O646),"###"))))</f>
        <v/>
      </c>
      <c r="P646" s="21" t="str">
        <f ca="1">IF(РТУС!L646="Паспорт гражданина РФ",IF(РТУС!P646="",HYPERLINK("#РТУС!"&amp;CELL("адрес",Проверка!P646),"заполнить"),HYPERLINK("#Проверка!"&amp;CELL("адрес",Проверка!P646),РТУС!P646)),"")</f>
        <v/>
      </c>
      <c r="Q646" s="13" t="str">
        <f ca="1">IF(РТУС!L646="Паспорт гражданина РФ",IF(РТУС!Q646="",HYPERLINK("#РТУС!"&amp;CELL("адрес",Проверка!Q646),"заполнить"),IF(LEN(РТУС!Q646)=7,HYPERLINK("#Проверка!"&amp;CELL("адрес",Проверка!Q646),РТУС!Q646),HYPERLINK("#РТУС!"&amp;CELL("адрес",Проверка!Q646),"###"))),"")</f>
        <v/>
      </c>
      <c r="R646" s="13" t="str">
        <f ca="1">IF(РТУС!R646="",HYPERLINK("#РТУС!"&amp;CELL("адрес",Проверка!R646),"заполнить"),HYPERLINK("#Проверка!"&amp;CELL("адрес",Проверка!R646),РТУС!R646))</f>
        <v>заполнить</v>
      </c>
      <c r="S646" s="13" t="str">
        <f>IF(РТУС!S646="","",РТУС!S646)</f>
        <v/>
      </c>
      <c r="T646" s="13" t="str">
        <f>IF(РТУС!T646="","",РТУС!T646)</f>
        <v/>
      </c>
      <c r="U646" s="13" t="str">
        <f>IF(РТУС!U646="","",РТУС!U646)</f>
        <v/>
      </c>
      <c r="V646" s="13" t="str">
        <f ca="1">IF(РТУС!V646="",HYPERLINK("#РТУС!"&amp;CELL("адрес",Проверка!V646),"заполнить"),IF(OR(РТУС!V646="Договор участия в долевом строительстве",РТУС!V646="Предварительный договор участия в долевом строительстве",РТУС!V646="Определение Арбитражного суда",РТУС!V646="Решение суда общей юрисдикции",РТУС!V646="Иные договоры"),HYPERLINK("#Проверка!"&amp;CELL("адрес",Проверка!V646),РТУС!V646),HYPERLINK("#РТУС!"&amp;CELL("адрес",Проверка!V646),"###")))</f>
        <v>заполнить</v>
      </c>
      <c r="W646" s="13" t="str">
        <f ca="1">IF(РТУС!W646="",HYPERLINK("#РТУС!"&amp;CELL("адрес",Проверка!W646),"заполнить"),HYPERLINK("#Проверка!"&amp;CELL("адрес",Проверка!W646),РТУС!W646))</f>
        <v>заполнить</v>
      </c>
      <c r="X646" s="15" t="str">
        <f ca="1">IF(РТУС!X646="",HYPERLINK("#РТУС!"&amp;CELL("адрес",Проверка!X646),"заполнить"),IF(AND(LEN(РТУС!X646)=5,РТУС!X646&lt;TODAY()),HYPERLINK("#Проверка!"&amp;CELL("адрес",Проверка!X646),РТУС!X646),HYPERLINK("#РТУС!"&amp;CELL("адрес",Проверка!X646),"###")))</f>
        <v>заполнить</v>
      </c>
      <c r="Y646" s="13" t="str">
        <f>IF(РТУС!Y646="","",РТУС!Y646)</f>
        <v/>
      </c>
      <c r="Z646" s="15" t="str">
        <f ca="1">IF(РТУС!Z646="","",IF(AND(LEN(РТУС!Z646)=5,РТУС!Z646&lt;TODAY()),HYPERLINK("#Проверка!"&amp;CELL("адрес",Проверка!Z646),РТУС!Z646),HYPERLINK("#РТУС!"&amp;CELL("адрес",Проверка!Z646),"###")))</f>
        <v/>
      </c>
      <c r="AA646" s="18" t="str">
        <f ca="1">IF(РТУС!AA646="",HYPERLINK("#РТУС!"&amp;CELL("адрес",Проверка!AA646),"заполнить"),IF(ISNUMBER(РТУС!AA646)=TRUE,HYPERLINK("#Проверка!"&amp;CELL("адрес",Проверка!AA646),РТУС!AA646),HYPERLINK("#РТУС!"&amp;CELL("адрес",Проверка!AA646),"###")))</f>
        <v>заполнить</v>
      </c>
      <c r="AB646" s="18" t="str">
        <f ca="1">IF(РТУС!AB646="",HYPERLINK("#РТУС!"&amp;CELL("адрес",Проверка!AB646),"заполнить"),IF(ISNUMBER(РТУС!AB646)=TRUE,HYPERLINK("#Проверка!"&amp;CELL("адрес",Проверка!AB646),РТУС!AB646),HYPERLINK("#РТУС!"&amp;CELL("адрес",Проверка!AB646),"###")))</f>
        <v>заполнить</v>
      </c>
      <c r="AC646" s="18" t="str">
        <f ca="1">IF(РТУС!AC646="","",IF(ISNUMBER(РТУС!AC646)=TRUE,HYPERLINK("#Проверка!"&amp;CELL("адрес",Проверка!AC646),РТУС!AC646),HYPERLINK("#РТУС!"&amp;CELL("адрес",Проверка!AC646),"###")))</f>
        <v/>
      </c>
      <c r="AD646" s="18" t="str">
        <f ca="1">IF(РТУС!AD646="","",IF(ISNUMBER(РТУС!AD646)=TRUE,HYPERLINK("#Проверка!"&amp;CELL("адрес",Проверка!AD646),РТУС!AD646),HYPERLINK("#РТУС!"&amp;CELL("адрес",Проверка!AD646),"###")))</f>
        <v/>
      </c>
      <c r="AE646" s="13" t="str">
        <f>IF(РТУС!AE646="","",РТУС!AE646)</f>
        <v/>
      </c>
      <c r="AF646" s="15" t="str">
        <f ca="1">IF(РТУС!AE646="","",IF(РТУС!AF646="",HYPERLINK("#РТУС!"&amp;CELL("адрес",Проверка!AF646),"заполнить"),IF(AND(LEN(РТУС!AF646)=5,РТУС!AF646&lt;TODAY()),HYPERLINK("#Проверка!"&amp;CELL("адрес",Проверка!AF646),РТУС!AF646),HYPERLINK("#РТУС!"&amp;CELL("адрес",Проверка!AF646),"###"))))</f>
        <v/>
      </c>
      <c r="AG646" s="13"/>
      <c r="AH646" s="15" t="str">
        <f ca="1">IF(РТУС!AE646="","",IF(РТУС!AH646="",HYPERLINK("#РТУС!"&amp;CELL("адрес",Проверка!AH646),"заполнить"),IF(AND(LEN(РТУС!AH646)=5,РТУС!AH646&lt;TODAY()),HYPERLINK("#Проверка!"&amp;CELL("адрес",Проверка!AH646),РТУС!AH646),HYPERLINK("#РТУС!"&amp;CELL("адрес",Проверка!AH646),"###"))))</f>
        <v/>
      </c>
      <c r="AI646" s="15" t="str">
        <f ca="1">IF(РТУС!AE646="","",IF(РТУС!AI646="",HYPERLINK("#РТУС!"&amp;CELL("адрес",Проверка!AI646),"заполнить"),HYPERLINK("#Проверка!"&amp;CELL("адрес",Проверка!AI646),РТУС!AI646)))</f>
        <v/>
      </c>
      <c r="AJ646" s="13" t="str">
        <f ca="1">IF(РТУС!AE646="","",IF(РТУС!AJ646="",HYPERLINK("#РТУС!"&amp;CELL("адрес",Проверка!AJ646),"заполнить"),IF(OR(РТУС!AJ646="Юрлицо",РТУС!AJ646="Физлицо",РТУС!AJ646="ИП"),HYPERLINK("#Проверка!"&amp;CELL("адрес",Проверка!AJ646),РТУС!AJ646),HYPERLINK("#РТУС!"&amp;CELL("адрес",Проверка!AJ646),"###"))))</f>
        <v/>
      </c>
      <c r="AK646" s="13" t="str">
        <f ca="1">IF(РТУС!AK646="",HYPERLINK("#РТУС!"&amp;CELL("адрес",Проверка!AK646),"заполнить"),IF(OR(РТУС!AK646="Квартира",РТУС!AK646="Кладовая",РТУС!AK646="Машино-место",РТУС!AK646="Нежилое помещение"),HYPERLINK("#Проверка!"&amp;CELL("адрес",Проверка!AK646),РТУС!AK646),HYPERLINK("#РТУС!"&amp;CELL("адрес",Проверка!AK646),"###")))</f>
        <v>заполнить</v>
      </c>
      <c r="AL646" s="13" t="str">
        <f ca="1">IF(РТУС!AL646="",HYPERLINK("#РТУС!"&amp;CELL("адрес",Проверка!AL646),"заполнить"),HYPERLINK("#Проверка!"&amp;CELL("адрес",Проверка!AL646),РТУС!AL646))</f>
        <v>заполнить</v>
      </c>
      <c r="AM646" s="18" t="str">
        <f ca="1">IF(РТУС!AM646="",HYPERLINK("#РТУС!"&amp;CELL("адрес",Проверка!AM646),"заполнить"),IF(ISNUMBER(РТУС!AM646)=TRUE,IF(РТУС!AK646="Нежилое помещение",IF(РТУС!AM646&gt;7,HYPERLINK("#РТУС!"&amp;CELL("адрес",Проверка!AM646),"не больше 7 кв.м."),РТУС!AM646),HYPERLINK("#Проверка!"&amp;CELL("адрес",Проверка!AM646),РТУС!AM646)),HYPERLINK("#РТУС!"&amp;CELL("адрес",Проверка!AM646),"###")))</f>
        <v>заполнить</v>
      </c>
      <c r="AN646" s="13" t="str">
        <f ca="1">IF(РТУС!AN646="",HYPERLINK("#РТУС!"&amp;CELL("адрес",Проверка!AN646),"заполнить"),IF(OR(РТУС!AN646="Общая площадь помещения",РТУС!AN646="Общая приведенная площадь жилого помещения",РТУС!AN646="Общая площадь жилого помещения с учетом лоджий, балконов, террас и веранд"),HYPERLINK("#Проверка!"&amp;CELL("адрес",Проверка!AN646),РТУС!AN646),HYPERLINK("#РТУС!"&amp;CELL("адрес",Проверка!AN646),"###")))</f>
        <v>заполнить</v>
      </c>
      <c r="AO646" s="13" t="str">
        <f ca="1">IF(OR(РТУС!AK646="Квартира",РТУС!A646="Нежилое помещение"),IF(РТУС!AO646="",HYPERLINK("#РТУС!"&amp;CELL("адрес",Проверка!AO646),"заполнить"),IF(ISNUMBER(РТУС!AO646)=TRUE,HYPERLINK("#Проверка!"&amp;CELL("адрес",Проверка!AO646),РТУС!AO646),HYPERLINK("#РТУС!"&amp;CELL("адрес",Проверка!AO646),"###"))),"")</f>
        <v/>
      </c>
      <c r="AP646" s="13" t="str">
        <f>IF(РТУС!AP646="","",РТУС!AP646)</f>
        <v/>
      </c>
      <c r="AQ646" s="13" t="str">
        <f ca="1">IF(РТУС!AQ646="",HYPERLINK("#РТУС!"&amp;CELL("адрес",Проверка!AQ646),"заполнить"),HYPERLINK("#Проверка!"&amp;CELL("адрес",Проверка!AQ646),РТУС!AQ646))</f>
        <v>заполнить</v>
      </c>
      <c r="AR646" s="18" t="str">
        <f ca="1">IF(РТУС!AR646="",HYPERLINK("#РТУС!"&amp;CELL("адрес",Проверка!AR646),"заполнить"),IF(ISNUMBER(РТУС!AR646)=FALSE,HYPERLINK("#РТУС!"&amp;CELL("адрес",Проверка!AR646),"###"),IF(РТУС!G646="1",IF(РТУС!AB646=РТУС!AR646+РТУС!AU646,HYPERLINK("#Проверка!"&amp;CELL("адрес",Проверка!AR646),РТУС!AR646),HYPERLINK("#РТУС!"&amp;CELL("адрес",Проверка!AR646),"сверить суммы")),IF(РТУС!AB646=(SUMIF(РТУС!$A$4:$A$1000,A646,РТУС!$AR$4:$AR$1000)+SUMIF(РТУС!$A$4:$A$1000,A646,РТУС!$AU$4:$AU$1000)),HYPERLINK("#Проверка!"&amp;CELL("адрес",Проверка!AR646),РТУС!AR646),HYPERLINK("#РТУС!"&amp;CELL("адрес",Проверка!AR646),"сверить суммы")))))</f>
        <v>заполнить</v>
      </c>
      <c r="AS646" s="13" t="str">
        <f>IF(РТУС!AS646="","",РТУС!AS646)</f>
        <v/>
      </c>
      <c r="AT646" s="18" t="str">
        <f ca="1">IF(РТУС!AT646="",HYPERLINK("#РТУС!"&amp;CELL("адрес",Проверка!AT646),"заполнить"),IF(ISNUMBER(РТУС!AT646)=FALSE,HYPERLINK("#РТУС!"&amp;CELL("адрес",Проверка!AT646),"###"),IF(РТУС!AT646=РТУС!AR646,HYPERLINK("#Проверка!"&amp;CELL("адрес",Проверка!AT646),РТУС!AT646),HYPERLINK("#РТУС!"&amp;CELL("адрес",Проверка!AT646),"сверить суммы"))))</f>
        <v>заполнить</v>
      </c>
      <c r="AU646" s="18" t="str">
        <f ca="1">IF(РТУС!AU646="",HYPERLINK("#РТУС!"&amp;CELL("адрес",Проверка!AU646),"заполнить"),IF(ISNUMBER(РТУС!AU646)=FALSE,HYPERLINK("#РТУС!"&amp;CELL("адрес",Проверка!AU646),"###"),IF(РТУС!G646="1",IF(РТУС!AB646=РТУС!AR646+РТУС!AU646,HYPERLINK("#Проверка!"&amp;CELL("адрес",Проверка!AU646),РТУС!AU646),HYPERLINK("#РТУС!"&amp;CELL("адрес",Проверка!AU646),"сверить суммы")),IF(РТУС!AB646=(SUMIF(РТУС!$A$4:$A$1000,A646,РТУС!$AR$4:$AR$1000)+SUMIF(РТУС!$A$4:$A$1000,A646,РТУС!$AU$4:$AU$1000)),HYPERLINK("#Проверка!"&amp;CELL("адрес",Проверка!AU646),РТУС!AU646),HYPERLINK("#РТУС!"&amp;CELL("адрес",Проверка!AU646),"сверить суммы")))))</f>
        <v>заполнить</v>
      </c>
      <c r="AV646" s="13" t="str">
        <f ca="1">IF(РТУС!AV646="",HYPERLINK("#РТУС!"&amp;CELL("адрес",Проверка!AV646),"заполнить"),IF(OR(РТУС!AV646="Требование о передаче жилого помещения",РТУС!AV646="Требование о передаче машино-места",РТУС!AV646="Требования о передаче нежилого помещения",РТУС!AV646="Денежные требования"),HYPERLINK("#Проверка!"&amp;CELL("адрес",Проверка!AV646),РТУС!AV646),HYPERLINK("#РТУС!"&amp;CELL("адрес",Проверка!AV646),"###")))</f>
        <v>заполнить</v>
      </c>
      <c r="AW646" s="13" t="str">
        <f ca="1">IF(РТУС!AW646="",HYPERLINK("#РТУС!"&amp;CELL("адрес",Проверка!AW646),"заполнить"),IF(OR(РТУС!AW646="Включен в полном объеме",РТУС!AW646="Включен частично"),HYPERLINK("#Проверка!"&amp;CELL("адрес",Проверка!AW646),РТУС!AW646),HYPERLINK("#РТУС!"&amp;CELL("адрес",Проверка!AW646),"###")))</f>
        <v>заполнить</v>
      </c>
      <c r="AX646" s="15" t="str">
        <f ca="1">IF(РТУС!AX646="",HYPERLINK("#РТУС!"&amp;CELL("адрес",Проверка!AX646),"заполнить"),IF(AND(LEN(РТУС!AX646)=5,РТУС!AX646&lt;TODAY()),HYPERLINK("#Проверка!"&amp;CELL("адрес",Проверка!AX646),РТУС!AX646),HYPERLINK("#РТУС!"&amp;CELL("адрес",Проверка!AX646),"###")))</f>
        <v>заполнить</v>
      </c>
      <c r="AY646" s="15" t="str">
        <f ca="1">IF(РТУС!AY646="",HYPERLINK("#РТУС!"&amp;CELL("адрес",Проверка!AY646),"заполнить"),IF(AND(LEN(РТУС!AY646)=5,РТУС!AY646&lt;TODAY()),HYPERLINK("#Проверка!"&amp;CELL("адрес",Проверка!AY646),РТУС!AY646),HYPERLINK("#РТУС!"&amp;CELL("адрес",Проверка!AY646),"###")))</f>
        <v>заполнить</v>
      </c>
    </row>
    <row r="647" spans="1:51" x14ac:dyDescent="0.25">
      <c r="A647" s="10" t="str">
        <f>РТУС!A647</f>
        <v>.</v>
      </c>
      <c r="B647" s="13" t="str">
        <f ca="1">IF(РТУС!B647="",HYPERLINK("#РТУС!"&amp;CELL("адрес",Проверка!B647),"заполнить"),IF(AND(LEN(РТУС!B647)=10,РТУС!B646=РТУС!B647),HYPERLINK("#Проверка!"&amp;CELL("адрес",Проверка!B647),РТУС!B647),HYPERLINK("#РТУС!"&amp;CELL("адрес",Проверка!B647),"###")))</f>
        <v>заполнить</v>
      </c>
      <c r="C647" s="13" t="str">
        <f ca="1">IF(РТУС!C647="",HYPERLINK("#РТУС!"&amp;CELL("адрес",Проверка!C647),"заполнить"),IF(AND(ISNUMBER(РТУС!C647)=TRUE,РТУС!C647&gt;0,РТУС!C646=РТУС!C647),HYPERLINK("#Проверка!"&amp;CELL("адрес",Проверка!C647),РТУС!C647),HYPERLINK("#РТУС!"&amp;CELL("адрес",Проверка!C647),"###")))</f>
        <v>заполнить</v>
      </c>
      <c r="D647" s="13" t="str">
        <f>IF(РТУС!D647="","",РТУС!D647)</f>
        <v/>
      </c>
      <c r="E647" s="13" t="str">
        <f ca="1">IF(РТУС!E647="",HYPERLINK("#РТУС!"&amp;CELL("адрес",Проверка!E647),"заполнить"),IF(РТУС!E646=РТУС!E647,HYPERLINK("#Проверка!"&amp;CELL("адрес",Проверка!E647),РТУС!E647),HYPERLINK("#РТУС!"&amp;CELL("адрес",Проверка!E647),"###")))</f>
        <v>заполнить</v>
      </c>
      <c r="F647" s="13" t="str">
        <f ca="1">IF(РТУС!F647="",HYPERLINK("#РТУС!"&amp;CELL("адрес",Проверка!F647),"заполнить"),HYPERLINK("#Проверка!"&amp;CELL("адрес",Проверка!F647),РТУС!F647))</f>
        <v>заполнить</v>
      </c>
      <c r="G647" s="20" t="str">
        <f ca="1">IF(РТУС!G647="",HYPERLINK("#РТУС!"&amp;CELL("адрес",Проверка!G647),"заполнить"),IF(РТУС!G647="1",HYPERLINK("#Проверка!"&amp;CELL("адрес",Проверка!G647),"1"),IF(AND(ISNUMBER(РТУС!G647)=TRUE,РТУС!G647&lt;=1,РТУС!G647&gt;0),IF(SUMIF(РТУС!$A$4:$A$1000,A647,РТУС!$G$4:$G$1000)=1,HYPERLINK("#Проверка!"&amp;CELL("адрес",Проверка!G647),РТУС!G647),HYPERLINK("#РТУС!"&amp;CELL("адрес",Проверка!G647),"сумма долей ≠ 1")),HYPERLINK("#РТУС!"&amp;CELL("адрес",Проверка!G647),"###"))))</f>
        <v>заполнить</v>
      </c>
      <c r="H647" s="13" t="str">
        <f ca="1">IF(РТУС!H647="",HYPERLINK("#РТУС!"&amp;CELL("адрес",Проверка!H647),"заполнить"),IF(OR(РТУС!H647="Юрлицо",РТУС!H647="Физлицо",РТУС!H647="ИП"),HYPERLINK("#Проверка!"&amp;CELL("адрес",Проверка!H647),РТУС!H647),HYPERLINK("#РТУС!"&amp;CELL("адрес",Проверка!H647),"###")))</f>
        <v>заполнить</v>
      </c>
      <c r="I647" s="13" t="str">
        <f ca="1">IF(OR(РТУС!H647="Юрлицо",РТУС!H647="ИП"),IF(РТУС!I647="",HYPERLINK("#РТУС!"&amp;CELL("адрес",Проверка!I647),"заполнить"),IF(OR(LEN(РТУС!I647)=10,LEN(РТУС!I647)=12),HYPERLINK("#Проверка!"&amp;CELL("адрес",Проверка!I647),РТУС!I647),HYPERLINK("#РТУС!"&amp;CELL("адрес",Проверка!I647),"###"))),"")</f>
        <v/>
      </c>
      <c r="J647" s="15" t="str">
        <f ca="1">IF(РТУС!J647="","",IF(AND(LEN(РТУС!J647)=5,РТУС!J647&lt;TODAY()),HYPERLINK("#Проверка!"&amp;CELL("адрес",Проверка!J647),РТУС!J647),HYPERLINK("#РТУС!"&amp;CELL("адрес",Проверка!J647),"###")))</f>
        <v/>
      </c>
      <c r="K647" s="13" t="str">
        <f>IF(РТУС!K647="","",РТУС!K647)</f>
        <v/>
      </c>
      <c r="L647" s="13" t="str">
        <f ca="1">IF(OR(РТУС!H647="Физлицо",РТУС!H647="ИП"),IF(РТУС!L647="",HYPERLINK("#РТУС!"&amp;CELL("адрес",Проверка!L647),"заполнить"),IF(OR(РТУС!L647="Загранпаспорт гражданина РФ",РТУС!L647="Паспорт гражданина РФ",РТУС!L647="Иностранный паспорт",РТУС!L647="Свидетельство о рождении",РТУС!L647="Вид на жительство"),HYPERLINK("#Проверка!"&amp;CELL("адрес",Проверка!L647),РТУС!L647),HYPERLINK("#РТУС!"&amp;CELL("адрес",Проверка!L647),"###"))),"")</f>
        <v/>
      </c>
      <c r="M647" s="13" t="str">
        <f ca="1">IF(AND(OR(РТУС!L647="Паспорт гражданина РФ",РТУС!L647="Свидетельство о рождении"),РТУС!M647=""),HYPERLINK("#РТУС!"&amp;CELL("адрес",Проверка!M647),"заполнить"),IF(РТУС!L647="Паспорт гражданина РФ",IF(LEN(РТУС!M647)=4,HYPERLINK("#Проверка!"&amp;CELL("адрес",Проверка!M647),РТУС!M647),HYPERLINK("#РТУС!"&amp;CELL("адрес",Проверка!M647),"###")),IF(РТУС!L647="Свидетельство о рождении",HYPERLINK("#Проверка!"&amp;CELL("адрес",Проверка!M647),РТУС!M647),"")))</f>
        <v/>
      </c>
      <c r="N647" s="13" t="str">
        <f ca="1">IF(РТУС!L647="","",IF(РТУС!N647="",HYPERLINK("#РТУС!"&amp;CELL("адрес",Проверка!N647),"заполнить"),IF(OR(РТУС!L647="Паспорт гражданина РФ",РТУС!L647="Свидетельство о рождении"),IF(LEN(РТУС!N647)=6,HYPERLINK("#Проверка!"&amp;CELL("адрес",Проверка!N647),РТУС!N647),HYPERLINK("#РТУС!"&amp;CELL("адрес",Проверка!N647),"###")),HYPERLINK("#Проверка!"&amp;CELL("адрес",Проверка!N647),РТУС!N647))))</f>
        <v/>
      </c>
      <c r="O647" s="15" t="str">
        <f ca="1">IF(РТУС!L647="","",IF(РТУС!O647="",HYPERLINK("#РТУС!"&amp;CELL("адрес",Проверка!O647),"заполнить"),IF(AND(LEN(РТУС!O647)=5,РТУС!O647&lt;TODAY()),IF(РТУС!L647="Свидетельство о рождении",IF(РТУС!O647&gt;EDATE(TODAY(),-168),HYPERLINK("#Проверка!"&amp;CELL("адрес",Проверка!O647),РТУС!O647),HYPERLINK("#РТУС!"&amp;CELL("адрес",Проверка!O647),"недействительно")),HYPERLINK("#Проверка!"&amp;CELL("адрес",Проверка!O647),РТУС!O647)),HYPERLINK("#РТУС!"&amp;CELL("адрес",Проверка!O647),"###"))))</f>
        <v/>
      </c>
      <c r="P647" s="21" t="str">
        <f ca="1">IF(РТУС!L647="Паспорт гражданина РФ",IF(РТУС!P647="",HYPERLINK("#РТУС!"&amp;CELL("адрес",Проверка!P647),"заполнить"),HYPERLINK("#Проверка!"&amp;CELL("адрес",Проверка!P647),РТУС!P647)),"")</f>
        <v/>
      </c>
      <c r="Q647" s="13" t="str">
        <f ca="1">IF(РТУС!L647="Паспорт гражданина РФ",IF(РТУС!Q647="",HYPERLINK("#РТУС!"&amp;CELL("адрес",Проверка!Q647),"заполнить"),IF(LEN(РТУС!Q647)=7,HYPERLINK("#Проверка!"&amp;CELL("адрес",Проверка!Q647),РТУС!Q647),HYPERLINK("#РТУС!"&amp;CELL("адрес",Проверка!Q647),"###"))),"")</f>
        <v/>
      </c>
      <c r="R647" s="13" t="str">
        <f ca="1">IF(РТУС!R647="",HYPERLINK("#РТУС!"&amp;CELL("адрес",Проверка!R647),"заполнить"),HYPERLINK("#Проверка!"&amp;CELL("адрес",Проверка!R647),РТУС!R647))</f>
        <v>заполнить</v>
      </c>
      <c r="S647" s="13" t="str">
        <f>IF(РТУС!S647="","",РТУС!S647)</f>
        <v/>
      </c>
      <c r="T647" s="13" t="str">
        <f>IF(РТУС!T647="","",РТУС!T647)</f>
        <v/>
      </c>
      <c r="U647" s="13" t="str">
        <f>IF(РТУС!U647="","",РТУС!U647)</f>
        <v/>
      </c>
      <c r="V647" s="13" t="str">
        <f ca="1">IF(РТУС!V647="",HYPERLINK("#РТУС!"&amp;CELL("адрес",Проверка!V647),"заполнить"),IF(OR(РТУС!V647="Договор участия в долевом строительстве",РТУС!V647="Предварительный договор участия в долевом строительстве",РТУС!V647="Определение Арбитражного суда",РТУС!V647="Решение суда общей юрисдикции",РТУС!V647="Иные договоры"),HYPERLINK("#Проверка!"&amp;CELL("адрес",Проверка!V647),РТУС!V647),HYPERLINK("#РТУС!"&amp;CELL("адрес",Проверка!V647),"###")))</f>
        <v>заполнить</v>
      </c>
      <c r="W647" s="13" t="str">
        <f ca="1">IF(РТУС!W647="",HYPERLINK("#РТУС!"&amp;CELL("адрес",Проверка!W647),"заполнить"),HYPERLINK("#Проверка!"&amp;CELL("адрес",Проверка!W647),РТУС!W647))</f>
        <v>заполнить</v>
      </c>
      <c r="X647" s="15" t="str">
        <f ca="1">IF(РТУС!X647="",HYPERLINK("#РТУС!"&amp;CELL("адрес",Проверка!X647),"заполнить"),IF(AND(LEN(РТУС!X647)=5,РТУС!X647&lt;TODAY()),HYPERLINK("#Проверка!"&amp;CELL("адрес",Проверка!X647),РТУС!X647),HYPERLINK("#РТУС!"&amp;CELL("адрес",Проверка!X647),"###")))</f>
        <v>заполнить</v>
      </c>
      <c r="Y647" s="13" t="str">
        <f>IF(РТУС!Y647="","",РТУС!Y647)</f>
        <v/>
      </c>
      <c r="Z647" s="15" t="str">
        <f ca="1">IF(РТУС!Z647="","",IF(AND(LEN(РТУС!Z647)=5,РТУС!Z647&lt;TODAY()),HYPERLINK("#Проверка!"&amp;CELL("адрес",Проверка!Z647),РТУС!Z647),HYPERLINK("#РТУС!"&amp;CELL("адрес",Проверка!Z647),"###")))</f>
        <v/>
      </c>
      <c r="AA647" s="18" t="str">
        <f ca="1">IF(РТУС!AA647="",HYPERLINK("#РТУС!"&amp;CELL("адрес",Проверка!AA647),"заполнить"),IF(ISNUMBER(РТУС!AA647)=TRUE,HYPERLINK("#Проверка!"&amp;CELL("адрес",Проверка!AA647),РТУС!AA647),HYPERLINK("#РТУС!"&amp;CELL("адрес",Проверка!AA647),"###")))</f>
        <v>заполнить</v>
      </c>
      <c r="AB647" s="18" t="str">
        <f ca="1">IF(РТУС!AB647="",HYPERLINK("#РТУС!"&amp;CELL("адрес",Проверка!AB647),"заполнить"),IF(ISNUMBER(РТУС!AB647)=TRUE,HYPERLINK("#Проверка!"&amp;CELL("адрес",Проверка!AB647),РТУС!AB647),HYPERLINK("#РТУС!"&amp;CELL("адрес",Проверка!AB647),"###")))</f>
        <v>заполнить</v>
      </c>
      <c r="AC647" s="18" t="str">
        <f ca="1">IF(РТУС!AC647="","",IF(ISNUMBER(РТУС!AC647)=TRUE,HYPERLINK("#Проверка!"&amp;CELL("адрес",Проверка!AC647),РТУС!AC647),HYPERLINK("#РТУС!"&amp;CELL("адрес",Проверка!AC647),"###")))</f>
        <v/>
      </c>
      <c r="AD647" s="18" t="str">
        <f ca="1">IF(РТУС!AD647="","",IF(ISNUMBER(РТУС!AD647)=TRUE,HYPERLINK("#Проверка!"&amp;CELL("адрес",Проверка!AD647),РТУС!AD647),HYPERLINK("#РТУС!"&amp;CELL("адрес",Проверка!AD647),"###")))</f>
        <v/>
      </c>
      <c r="AE647" s="13" t="str">
        <f>IF(РТУС!AE647="","",РТУС!AE647)</f>
        <v/>
      </c>
      <c r="AF647" s="15" t="str">
        <f ca="1">IF(РТУС!AE647="","",IF(РТУС!AF647="",HYPERLINK("#РТУС!"&amp;CELL("адрес",Проверка!AF647),"заполнить"),IF(AND(LEN(РТУС!AF647)=5,РТУС!AF647&lt;TODAY()),HYPERLINK("#Проверка!"&amp;CELL("адрес",Проверка!AF647),РТУС!AF647),HYPERLINK("#РТУС!"&amp;CELL("адрес",Проверка!AF647),"###"))))</f>
        <v/>
      </c>
      <c r="AG647" s="13"/>
      <c r="AH647" s="15" t="str">
        <f ca="1">IF(РТУС!AE647="","",IF(РТУС!AH647="",HYPERLINK("#РТУС!"&amp;CELL("адрес",Проверка!AH647),"заполнить"),IF(AND(LEN(РТУС!AH647)=5,РТУС!AH647&lt;TODAY()),HYPERLINK("#Проверка!"&amp;CELL("адрес",Проверка!AH647),РТУС!AH647),HYPERLINK("#РТУС!"&amp;CELL("адрес",Проверка!AH647),"###"))))</f>
        <v/>
      </c>
      <c r="AI647" s="15" t="str">
        <f ca="1">IF(РТУС!AE647="","",IF(РТУС!AI647="",HYPERLINK("#РТУС!"&amp;CELL("адрес",Проверка!AI647),"заполнить"),HYPERLINK("#Проверка!"&amp;CELL("адрес",Проверка!AI647),РТУС!AI647)))</f>
        <v/>
      </c>
      <c r="AJ647" s="13" t="str">
        <f ca="1">IF(РТУС!AE647="","",IF(РТУС!AJ647="",HYPERLINK("#РТУС!"&amp;CELL("адрес",Проверка!AJ647),"заполнить"),IF(OR(РТУС!AJ647="Юрлицо",РТУС!AJ647="Физлицо",РТУС!AJ647="ИП"),HYPERLINK("#Проверка!"&amp;CELL("адрес",Проверка!AJ647),РТУС!AJ647),HYPERLINK("#РТУС!"&amp;CELL("адрес",Проверка!AJ647),"###"))))</f>
        <v/>
      </c>
      <c r="AK647" s="13" t="str">
        <f ca="1">IF(РТУС!AK647="",HYPERLINK("#РТУС!"&amp;CELL("адрес",Проверка!AK647),"заполнить"),IF(OR(РТУС!AK647="Квартира",РТУС!AK647="Кладовая",РТУС!AK647="Машино-место",РТУС!AK647="Нежилое помещение"),HYPERLINK("#Проверка!"&amp;CELL("адрес",Проверка!AK647),РТУС!AK647),HYPERLINK("#РТУС!"&amp;CELL("адрес",Проверка!AK647),"###")))</f>
        <v>заполнить</v>
      </c>
      <c r="AL647" s="13" t="str">
        <f ca="1">IF(РТУС!AL647="",HYPERLINK("#РТУС!"&amp;CELL("адрес",Проверка!AL647),"заполнить"),HYPERLINK("#Проверка!"&amp;CELL("адрес",Проверка!AL647),РТУС!AL647))</f>
        <v>заполнить</v>
      </c>
      <c r="AM647" s="18" t="str">
        <f ca="1">IF(РТУС!AM647="",HYPERLINK("#РТУС!"&amp;CELL("адрес",Проверка!AM647),"заполнить"),IF(ISNUMBER(РТУС!AM647)=TRUE,IF(РТУС!AK647="Нежилое помещение",IF(РТУС!AM647&gt;7,HYPERLINK("#РТУС!"&amp;CELL("адрес",Проверка!AM647),"не больше 7 кв.м."),РТУС!AM647),HYPERLINK("#Проверка!"&amp;CELL("адрес",Проверка!AM647),РТУС!AM647)),HYPERLINK("#РТУС!"&amp;CELL("адрес",Проверка!AM647),"###")))</f>
        <v>заполнить</v>
      </c>
      <c r="AN647" s="13" t="str">
        <f ca="1">IF(РТУС!AN647="",HYPERLINK("#РТУС!"&amp;CELL("адрес",Проверка!AN647),"заполнить"),IF(OR(РТУС!AN647="Общая площадь помещения",РТУС!AN647="Общая приведенная площадь жилого помещения",РТУС!AN647="Общая площадь жилого помещения с учетом лоджий, балконов, террас и веранд"),HYPERLINK("#Проверка!"&amp;CELL("адрес",Проверка!AN647),РТУС!AN647),HYPERLINK("#РТУС!"&amp;CELL("адрес",Проверка!AN647),"###")))</f>
        <v>заполнить</v>
      </c>
      <c r="AO647" s="13" t="str">
        <f ca="1">IF(OR(РТУС!AK647="Квартира",РТУС!A647="Нежилое помещение"),IF(РТУС!AO647="",HYPERLINK("#РТУС!"&amp;CELL("адрес",Проверка!AO647),"заполнить"),IF(ISNUMBER(РТУС!AO647)=TRUE,HYPERLINK("#Проверка!"&amp;CELL("адрес",Проверка!AO647),РТУС!AO647),HYPERLINK("#РТУС!"&amp;CELL("адрес",Проверка!AO647),"###"))),"")</f>
        <v/>
      </c>
      <c r="AP647" s="13" t="str">
        <f>IF(РТУС!AP647="","",РТУС!AP647)</f>
        <v/>
      </c>
      <c r="AQ647" s="13" t="str">
        <f ca="1">IF(РТУС!AQ647="",HYPERLINK("#РТУС!"&amp;CELL("адрес",Проверка!AQ647),"заполнить"),HYPERLINK("#Проверка!"&amp;CELL("адрес",Проверка!AQ647),РТУС!AQ647))</f>
        <v>заполнить</v>
      </c>
      <c r="AR647" s="18" t="str">
        <f ca="1">IF(РТУС!AR647="",HYPERLINK("#РТУС!"&amp;CELL("адрес",Проверка!AR647),"заполнить"),IF(ISNUMBER(РТУС!AR647)=FALSE,HYPERLINK("#РТУС!"&amp;CELL("адрес",Проверка!AR647),"###"),IF(РТУС!G647="1",IF(РТУС!AB647=РТУС!AR647+РТУС!AU647,HYPERLINK("#Проверка!"&amp;CELL("адрес",Проверка!AR647),РТУС!AR647),HYPERLINK("#РТУС!"&amp;CELL("адрес",Проверка!AR647),"сверить суммы")),IF(РТУС!AB647=(SUMIF(РТУС!$A$4:$A$1000,A647,РТУС!$AR$4:$AR$1000)+SUMIF(РТУС!$A$4:$A$1000,A647,РТУС!$AU$4:$AU$1000)),HYPERLINK("#Проверка!"&amp;CELL("адрес",Проверка!AR647),РТУС!AR647),HYPERLINK("#РТУС!"&amp;CELL("адрес",Проверка!AR647),"сверить суммы")))))</f>
        <v>заполнить</v>
      </c>
      <c r="AS647" s="13" t="str">
        <f>IF(РТУС!AS647="","",РТУС!AS647)</f>
        <v/>
      </c>
      <c r="AT647" s="18" t="str">
        <f ca="1">IF(РТУС!AT647="",HYPERLINK("#РТУС!"&amp;CELL("адрес",Проверка!AT647),"заполнить"),IF(ISNUMBER(РТУС!AT647)=FALSE,HYPERLINK("#РТУС!"&amp;CELL("адрес",Проверка!AT647),"###"),IF(РТУС!AT647=РТУС!AR647,HYPERLINK("#Проверка!"&amp;CELL("адрес",Проверка!AT647),РТУС!AT647),HYPERLINK("#РТУС!"&amp;CELL("адрес",Проверка!AT647),"сверить суммы"))))</f>
        <v>заполнить</v>
      </c>
      <c r="AU647" s="18" t="str">
        <f ca="1">IF(РТУС!AU647="",HYPERLINK("#РТУС!"&amp;CELL("адрес",Проверка!AU647),"заполнить"),IF(ISNUMBER(РТУС!AU647)=FALSE,HYPERLINK("#РТУС!"&amp;CELL("адрес",Проверка!AU647),"###"),IF(РТУС!G647="1",IF(РТУС!AB647=РТУС!AR647+РТУС!AU647,HYPERLINK("#Проверка!"&amp;CELL("адрес",Проверка!AU647),РТУС!AU647),HYPERLINK("#РТУС!"&amp;CELL("адрес",Проверка!AU647),"сверить суммы")),IF(РТУС!AB647=(SUMIF(РТУС!$A$4:$A$1000,A647,РТУС!$AR$4:$AR$1000)+SUMIF(РТУС!$A$4:$A$1000,A647,РТУС!$AU$4:$AU$1000)),HYPERLINK("#Проверка!"&amp;CELL("адрес",Проверка!AU647),РТУС!AU647),HYPERLINK("#РТУС!"&amp;CELL("адрес",Проверка!AU647),"сверить суммы")))))</f>
        <v>заполнить</v>
      </c>
      <c r="AV647" s="13" t="str">
        <f ca="1">IF(РТУС!AV647="",HYPERLINK("#РТУС!"&amp;CELL("адрес",Проверка!AV647),"заполнить"),IF(OR(РТУС!AV647="Требование о передаче жилого помещения",РТУС!AV647="Требование о передаче машино-места",РТУС!AV647="Требования о передаче нежилого помещения",РТУС!AV647="Денежные требования"),HYPERLINK("#Проверка!"&amp;CELL("адрес",Проверка!AV647),РТУС!AV647),HYPERLINK("#РТУС!"&amp;CELL("адрес",Проверка!AV647),"###")))</f>
        <v>заполнить</v>
      </c>
      <c r="AW647" s="13" t="str">
        <f ca="1">IF(РТУС!AW647="",HYPERLINK("#РТУС!"&amp;CELL("адрес",Проверка!AW647),"заполнить"),IF(OR(РТУС!AW647="Включен в полном объеме",РТУС!AW647="Включен частично"),HYPERLINK("#Проверка!"&amp;CELL("адрес",Проверка!AW647),РТУС!AW647),HYPERLINK("#РТУС!"&amp;CELL("адрес",Проверка!AW647),"###")))</f>
        <v>заполнить</v>
      </c>
      <c r="AX647" s="15" t="str">
        <f ca="1">IF(РТУС!AX647="",HYPERLINK("#РТУС!"&amp;CELL("адрес",Проверка!AX647),"заполнить"),IF(AND(LEN(РТУС!AX647)=5,РТУС!AX647&lt;TODAY()),HYPERLINK("#Проверка!"&amp;CELL("адрес",Проверка!AX647),РТУС!AX647),HYPERLINK("#РТУС!"&amp;CELL("адрес",Проверка!AX647),"###")))</f>
        <v>заполнить</v>
      </c>
      <c r="AY647" s="15" t="str">
        <f ca="1">IF(РТУС!AY647="",HYPERLINK("#РТУС!"&amp;CELL("адрес",Проверка!AY647),"заполнить"),IF(AND(LEN(РТУС!AY647)=5,РТУС!AY647&lt;TODAY()),HYPERLINK("#Проверка!"&amp;CELL("адрес",Проверка!AY647),РТУС!AY647),HYPERLINK("#РТУС!"&amp;CELL("адрес",Проверка!AY647),"###")))</f>
        <v>заполнить</v>
      </c>
    </row>
    <row r="648" spans="1:51" x14ac:dyDescent="0.25">
      <c r="A648" s="10" t="str">
        <f>РТУС!A648</f>
        <v>.</v>
      </c>
      <c r="B648" s="13" t="str">
        <f ca="1">IF(РТУС!B648="",HYPERLINK("#РТУС!"&amp;CELL("адрес",Проверка!B648),"заполнить"),IF(AND(LEN(РТУС!B648)=10,РТУС!B647=РТУС!B648),HYPERLINK("#Проверка!"&amp;CELL("адрес",Проверка!B648),РТУС!B648),HYPERLINK("#РТУС!"&amp;CELL("адрес",Проверка!B648),"###")))</f>
        <v>заполнить</v>
      </c>
      <c r="C648" s="13" t="str">
        <f ca="1">IF(РТУС!C648="",HYPERLINK("#РТУС!"&amp;CELL("адрес",Проверка!C648),"заполнить"),IF(AND(ISNUMBER(РТУС!C648)=TRUE,РТУС!C648&gt;0,РТУС!C647=РТУС!C648),HYPERLINK("#Проверка!"&amp;CELL("адрес",Проверка!C648),РТУС!C648),HYPERLINK("#РТУС!"&amp;CELL("адрес",Проверка!C648),"###")))</f>
        <v>заполнить</v>
      </c>
      <c r="D648" s="13" t="str">
        <f>IF(РТУС!D648="","",РТУС!D648)</f>
        <v/>
      </c>
      <c r="E648" s="13" t="str">
        <f ca="1">IF(РТУС!E648="",HYPERLINK("#РТУС!"&amp;CELL("адрес",Проверка!E648),"заполнить"),IF(РТУС!E647=РТУС!E648,HYPERLINK("#Проверка!"&amp;CELL("адрес",Проверка!E648),РТУС!E648),HYPERLINK("#РТУС!"&amp;CELL("адрес",Проверка!E648),"###")))</f>
        <v>заполнить</v>
      </c>
      <c r="F648" s="13" t="str">
        <f ca="1">IF(РТУС!F648="",HYPERLINK("#РТУС!"&amp;CELL("адрес",Проверка!F648),"заполнить"),HYPERLINK("#Проверка!"&amp;CELL("адрес",Проверка!F648),РТУС!F648))</f>
        <v>заполнить</v>
      </c>
      <c r="G648" s="20" t="str">
        <f ca="1">IF(РТУС!G648="",HYPERLINK("#РТУС!"&amp;CELL("адрес",Проверка!G648),"заполнить"),IF(РТУС!G648="1",HYPERLINK("#Проверка!"&amp;CELL("адрес",Проверка!G648),"1"),IF(AND(ISNUMBER(РТУС!G648)=TRUE,РТУС!G648&lt;=1,РТУС!G648&gt;0),IF(SUMIF(РТУС!$A$4:$A$1000,A648,РТУС!$G$4:$G$1000)=1,HYPERLINK("#Проверка!"&amp;CELL("адрес",Проверка!G648),РТУС!G648),HYPERLINK("#РТУС!"&amp;CELL("адрес",Проверка!G648),"сумма долей ≠ 1")),HYPERLINK("#РТУС!"&amp;CELL("адрес",Проверка!G648),"###"))))</f>
        <v>заполнить</v>
      </c>
      <c r="H648" s="13" t="str">
        <f ca="1">IF(РТУС!H648="",HYPERLINK("#РТУС!"&amp;CELL("адрес",Проверка!H648),"заполнить"),IF(OR(РТУС!H648="Юрлицо",РТУС!H648="Физлицо",РТУС!H648="ИП"),HYPERLINK("#Проверка!"&amp;CELL("адрес",Проверка!H648),РТУС!H648),HYPERLINK("#РТУС!"&amp;CELL("адрес",Проверка!H648),"###")))</f>
        <v>заполнить</v>
      </c>
      <c r="I648" s="13" t="str">
        <f ca="1">IF(OR(РТУС!H648="Юрлицо",РТУС!H648="ИП"),IF(РТУС!I648="",HYPERLINK("#РТУС!"&amp;CELL("адрес",Проверка!I648),"заполнить"),IF(OR(LEN(РТУС!I648)=10,LEN(РТУС!I648)=12),HYPERLINK("#Проверка!"&amp;CELL("адрес",Проверка!I648),РТУС!I648),HYPERLINK("#РТУС!"&amp;CELL("адрес",Проверка!I648),"###"))),"")</f>
        <v/>
      </c>
      <c r="J648" s="15" t="str">
        <f ca="1">IF(РТУС!J648="","",IF(AND(LEN(РТУС!J648)=5,РТУС!J648&lt;TODAY()),HYPERLINK("#Проверка!"&amp;CELL("адрес",Проверка!J648),РТУС!J648),HYPERLINK("#РТУС!"&amp;CELL("адрес",Проверка!J648),"###")))</f>
        <v/>
      </c>
      <c r="K648" s="13" t="str">
        <f>IF(РТУС!K648="","",РТУС!K648)</f>
        <v/>
      </c>
      <c r="L648" s="13" t="str">
        <f ca="1">IF(OR(РТУС!H648="Физлицо",РТУС!H648="ИП"),IF(РТУС!L648="",HYPERLINK("#РТУС!"&amp;CELL("адрес",Проверка!L648),"заполнить"),IF(OR(РТУС!L648="Загранпаспорт гражданина РФ",РТУС!L648="Паспорт гражданина РФ",РТУС!L648="Иностранный паспорт",РТУС!L648="Свидетельство о рождении",РТУС!L648="Вид на жительство"),HYPERLINK("#Проверка!"&amp;CELL("адрес",Проверка!L648),РТУС!L648),HYPERLINK("#РТУС!"&amp;CELL("адрес",Проверка!L648),"###"))),"")</f>
        <v/>
      </c>
      <c r="M648" s="13" t="str">
        <f ca="1">IF(AND(OR(РТУС!L648="Паспорт гражданина РФ",РТУС!L648="Свидетельство о рождении"),РТУС!M648=""),HYPERLINK("#РТУС!"&amp;CELL("адрес",Проверка!M648),"заполнить"),IF(РТУС!L648="Паспорт гражданина РФ",IF(LEN(РТУС!M648)=4,HYPERLINK("#Проверка!"&amp;CELL("адрес",Проверка!M648),РТУС!M648),HYPERLINK("#РТУС!"&amp;CELL("адрес",Проверка!M648),"###")),IF(РТУС!L648="Свидетельство о рождении",HYPERLINK("#Проверка!"&amp;CELL("адрес",Проверка!M648),РТУС!M648),"")))</f>
        <v/>
      </c>
      <c r="N648" s="13" t="str">
        <f ca="1">IF(РТУС!L648="","",IF(РТУС!N648="",HYPERLINK("#РТУС!"&amp;CELL("адрес",Проверка!N648),"заполнить"),IF(OR(РТУС!L648="Паспорт гражданина РФ",РТУС!L648="Свидетельство о рождении"),IF(LEN(РТУС!N648)=6,HYPERLINK("#Проверка!"&amp;CELL("адрес",Проверка!N648),РТУС!N648),HYPERLINK("#РТУС!"&amp;CELL("адрес",Проверка!N648),"###")),HYPERLINK("#Проверка!"&amp;CELL("адрес",Проверка!N648),РТУС!N648))))</f>
        <v/>
      </c>
      <c r="O648" s="15" t="str">
        <f ca="1">IF(РТУС!L648="","",IF(РТУС!O648="",HYPERLINK("#РТУС!"&amp;CELL("адрес",Проверка!O648),"заполнить"),IF(AND(LEN(РТУС!O648)=5,РТУС!O648&lt;TODAY()),IF(РТУС!L648="Свидетельство о рождении",IF(РТУС!O648&gt;EDATE(TODAY(),-168),HYPERLINK("#Проверка!"&amp;CELL("адрес",Проверка!O648),РТУС!O648),HYPERLINK("#РТУС!"&amp;CELL("адрес",Проверка!O648),"недействительно")),HYPERLINK("#Проверка!"&amp;CELL("адрес",Проверка!O648),РТУС!O648)),HYPERLINK("#РТУС!"&amp;CELL("адрес",Проверка!O648),"###"))))</f>
        <v/>
      </c>
      <c r="P648" s="21" t="str">
        <f ca="1">IF(РТУС!L648="Паспорт гражданина РФ",IF(РТУС!P648="",HYPERLINK("#РТУС!"&amp;CELL("адрес",Проверка!P648),"заполнить"),HYPERLINK("#Проверка!"&amp;CELL("адрес",Проверка!P648),РТУС!P648)),"")</f>
        <v/>
      </c>
      <c r="Q648" s="13" t="str">
        <f ca="1">IF(РТУС!L648="Паспорт гражданина РФ",IF(РТУС!Q648="",HYPERLINK("#РТУС!"&amp;CELL("адрес",Проверка!Q648),"заполнить"),IF(LEN(РТУС!Q648)=7,HYPERLINK("#Проверка!"&amp;CELL("адрес",Проверка!Q648),РТУС!Q648),HYPERLINK("#РТУС!"&amp;CELL("адрес",Проверка!Q648),"###"))),"")</f>
        <v/>
      </c>
      <c r="R648" s="13" t="str">
        <f ca="1">IF(РТУС!R648="",HYPERLINK("#РТУС!"&amp;CELL("адрес",Проверка!R648),"заполнить"),HYPERLINK("#Проверка!"&amp;CELL("адрес",Проверка!R648),РТУС!R648))</f>
        <v>заполнить</v>
      </c>
      <c r="S648" s="13" t="str">
        <f>IF(РТУС!S648="","",РТУС!S648)</f>
        <v/>
      </c>
      <c r="T648" s="13" t="str">
        <f>IF(РТУС!T648="","",РТУС!T648)</f>
        <v/>
      </c>
      <c r="U648" s="13" t="str">
        <f>IF(РТУС!U648="","",РТУС!U648)</f>
        <v/>
      </c>
      <c r="V648" s="13" t="str">
        <f ca="1">IF(РТУС!V648="",HYPERLINK("#РТУС!"&amp;CELL("адрес",Проверка!V648),"заполнить"),IF(OR(РТУС!V648="Договор участия в долевом строительстве",РТУС!V648="Предварительный договор участия в долевом строительстве",РТУС!V648="Определение Арбитражного суда",РТУС!V648="Решение суда общей юрисдикции",РТУС!V648="Иные договоры"),HYPERLINK("#Проверка!"&amp;CELL("адрес",Проверка!V648),РТУС!V648),HYPERLINK("#РТУС!"&amp;CELL("адрес",Проверка!V648),"###")))</f>
        <v>заполнить</v>
      </c>
      <c r="W648" s="13" t="str">
        <f ca="1">IF(РТУС!W648="",HYPERLINK("#РТУС!"&amp;CELL("адрес",Проверка!W648),"заполнить"),HYPERLINK("#Проверка!"&amp;CELL("адрес",Проверка!W648),РТУС!W648))</f>
        <v>заполнить</v>
      </c>
      <c r="X648" s="15" t="str">
        <f ca="1">IF(РТУС!X648="",HYPERLINK("#РТУС!"&amp;CELL("адрес",Проверка!X648),"заполнить"),IF(AND(LEN(РТУС!X648)=5,РТУС!X648&lt;TODAY()),HYPERLINK("#Проверка!"&amp;CELL("адрес",Проверка!X648),РТУС!X648),HYPERLINK("#РТУС!"&amp;CELL("адрес",Проверка!X648),"###")))</f>
        <v>заполнить</v>
      </c>
      <c r="Y648" s="13" t="str">
        <f>IF(РТУС!Y648="","",РТУС!Y648)</f>
        <v/>
      </c>
      <c r="Z648" s="15" t="str">
        <f ca="1">IF(РТУС!Z648="","",IF(AND(LEN(РТУС!Z648)=5,РТУС!Z648&lt;TODAY()),HYPERLINK("#Проверка!"&amp;CELL("адрес",Проверка!Z648),РТУС!Z648),HYPERLINK("#РТУС!"&amp;CELL("адрес",Проверка!Z648),"###")))</f>
        <v/>
      </c>
      <c r="AA648" s="18" t="str">
        <f ca="1">IF(РТУС!AA648="",HYPERLINK("#РТУС!"&amp;CELL("адрес",Проверка!AA648),"заполнить"),IF(ISNUMBER(РТУС!AA648)=TRUE,HYPERLINK("#Проверка!"&amp;CELL("адрес",Проверка!AA648),РТУС!AA648),HYPERLINK("#РТУС!"&amp;CELL("адрес",Проверка!AA648),"###")))</f>
        <v>заполнить</v>
      </c>
      <c r="AB648" s="18" t="str">
        <f ca="1">IF(РТУС!AB648="",HYPERLINK("#РТУС!"&amp;CELL("адрес",Проверка!AB648),"заполнить"),IF(ISNUMBER(РТУС!AB648)=TRUE,HYPERLINK("#Проверка!"&amp;CELL("адрес",Проверка!AB648),РТУС!AB648),HYPERLINK("#РТУС!"&amp;CELL("адрес",Проверка!AB648),"###")))</f>
        <v>заполнить</v>
      </c>
      <c r="AC648" s="18" t="str">
        <f ca="1">IF(РТУС!AC648="","",IF(ISNUMBER(РТУС!AC648)=TRUE,HYPERLINK("#Проверка!"&amp;CELL("адрес",Проверка!AC648),РТУС!AC648),HYPERLINK("#РТУС!"&amp;CELL("адрес",Проверка!AC648),"###")))</f>
        <v/>
      </c>
      <c r="AD648" s="18" t="str">
        <f ca="1">IF(РТУС!AD648="","",IF(ISNUMBER(РТУС!AD648)=TRUE,HYPERLINK("#Проверка!"&amp;CELL("адрес",Проверка!AD648),РТУС!AD648),HYPERLINK("#РТУС!"&amp;CELL("адрес",Проверка!AD648),"###")))</f>
        <v/>
      </c>
      <c r="AE648" s="13" t="str">
        <f>IF(РТУС!AE648="","",РТУС!AE648)</f>
        <v/>
      </c>
      <c r="AF648" s="15" t="str">
        <f ca="1">IF(РТУС!AE648="","",IF(РТУС!AF648="",HYPERLINK("#РТУС!"&amp;CELL("адрес",Проверка!AF648),"заполнить"),IF(AND(LEN(РТУС!AF648)=5,РТУС!AF648&lt;TODAY()),HYPERLINK("#Проверка!"&amp;CELL("адрес",Проверка!AF648),РТУС!AF648),HYPERLINK("#РТУС!"&amp;CELL("адрес",Проверка!AF648),"###"))))</f>
        <v/>
      </c>
      <c r="AG648" s="13"/>
      <c r="AH648" s="15" t="str">
        <f ca="1">IF(РТУС!AE648="","",IF(РТУС!AH648="",HYPERLINK("#РТУС!"&amp;CELL("адрес",Проверка!AH648),"заполнить"),IF(AND(LEN(РТУС!AH648)=5,РТУС!AH648&lt;TODAY()),HYPERLINK("#Проверка!"&amp;CELL("адрес",Проверка!AH648),РТУС!AH648),HYPERLINK("#РТУС!"&amp;CELL("адрес",Проверка!AH648),"###"))))</f>
        <v/>
      </c>
      <c r="AI648" s="15" t="str">
        <f ca="1">IF(РТУС!AE648="","",IF(РТУС!AI648="",HYPERLINK("#РТУС!"&amp;CELL("адрес",Проверка!AI648),"заполнить"),HYPERLINK("#Проверка!"&amp;CELL("адрес",Проверка!AI648),РТУС!AI648)))</f>
        <v/>
      </c>
      <c r="AJ648" s="13" t="str">
        <f ca="1">IF(РТУС!AE648="","",IF(РТУС!AJ648="",HYPERLINK("#РТУС!"&amp;CELL("адрес",Проверка!AJ648),"заполнить"),IF(OR(РТУС!AJ648="Юрлицо",РТУС!AJ648="Физлицо",РТУС!AJ648="ИП"),HYPERLINK("#Проверка!"&amp;CELL("адрес",Проверка!AJ648),РТУС!AJ648),HYPERLINK("#РТУС!"&amp;CELL("адрес",Проверка!AJ648),"###"))))</f>
        <v/>
      </c>
      <c r="AK648" s="13" t="str">
        <f ca="1">IF(РТУС!AK648="",HYPERLINK("#РТУС!"&amp;CELL("адрес",Проверка!AK648),"заполнить"),IF(OR(РТУС!AK648="Квартира",РТУС!AK648="Кладовая",РТУС!AK648="Машино-место",РТУС!AK648="Нежилое помещение"),HYPERLINK("#Проверка!"&amp;CELL("адрес",Проверка!AK648),РТУС!AK648),HYPERLINK("#РТУС!"&amp;CELL("адрес",Проверка!AK648),"###")))</f>
        <v>заполнить</v>
      </c>
      <c r="AL648" s="13" t="str">
        <f ca="1">IF(РТУС!AL648="",HYPERLINK("#РТУС!"&amp;CELL("адрес",Проверка!AL648),"заполнить"),HYPERLINK("#Проверка!"&amp;CELL("адрес",Проверка!AL648),РТУС!AL648))</f>
        <v>заполнить</v>
      </c>
      <c r="AM648" s="18" t="str">
        <f ca="1">IF(РТУС!AM648="",HYPERLINK("#РТУС!"&amp;CELL("адрес",Проверка!AM648),"заполнить"),IF(ISNUMBER(РТУС!AM648)=TRUE,IF(РТУС!AK648="Нежилое помещение",IF(РТУС!AM648&gt;7,HYPERLINK("#РТУС!"&amp;CELL("адрес",Проверка!AM648),"не больше 7 кв.м."),РТУС!AM648),HYPERLINK("#Проверка!"&amp;CELL("адрес",Проверка!AM648),РТУС!AM648)),HYPERLINK("#РТУС!"&amp;CELL("адрес",Проверка!AM648),"###")))</f>
        <v>заполнить</v>
      </c>
      <c r="AN648" s="13" t="str">
        <f ca="1">IF(РТУС!AN648="",HYPERLINK("#РТУС!"&amp;CELL("адрес",Проверка!AN648),"заполнить"),IF(OR(РТУС!AN648="Общая площадь помещения",РТУС!AN648="Общая приведенная площадь жилого помещения",РТУС!AN648="Общая площадь жилого помещения с учетом лоджий, балконов, террас и веранд"),HYPERLINK("#Проверка!"&amp;CELL("адрес",Проверка!AN648),РТУС!AN648),HYPERLINK("#РТУС!"&amp;CELL("адрес",Проверка!AN648),"###")))</f>
        <v>заполнить</v>
      </c>
      <c r="AO648" s="13" t="str">
        <f ca="1">IF(OR(РТУС!AK648="Квартира",РТУС!A648="Нежилое помещение"),IF(РТУС!AO648="",HYPERLINK("#РТУС!"&amp;CELL("адрес",Проверка!AO648),"заполнить"),IF(ISNUMBER(РТУС!AO648)=TRUE,HYPERLINK("#Проверка!"&amp;CELL("адрес",Проверка!AO648),РТУС!AO648),HYPERLINK("#РТУС!"&amp;CELL("адрес",Проверка!AO648),"###"))),"")</f>
        <v/>
      </c>
      <c r="AP648" s="13" t="str">
        <f>IF(РТУС!AP648="","",РТУС!AP648)</f>
        <v/>
      </c>
      <c r="AQ648" s="13" t="str">
        <f ca="1">IF(РТУС!AQ648="",HYPERLINK("#РТУС!"&amp;CELL("адрес",Проверка!AQ648),"заполнить"),HYPERLINK("#Проверка!"&amp;CELL("адрес",Проверка!AQ648),РТУС!AQ648))</f>
        <v>заполнить</v>
      </c>
      <c r="AR648" s="18" t="str">
        <f ca="1">IF(РТУС!AR648="",HYPERLINK("#РТУС!"&amp;CELL("адрес",Проверка!AR648),"заполнить"),IF(ISNUMBER(РТУС!AR648)=FALSE,HYPERLINK("#РТУС!"&amp;CELL("адрес",Проверка!AR648),"###"),IF(РТУС!G648="1",IF(РТУС!AB648=РТУС!AR648+РТУС!AU648,HYPERLINK("#Проверка!"&amp;CELL("адрес",Проверка!AR648),РТУС!AR648),HYPERLINK("#РТУС!"&amp;CELL("адрес",Проверка!AR648),"сверить суммы")),IF(РТУС!AB648=(SUMIF(РТУС!$A$4:$A$1000,A648,РТУС!$AR$4:$AR$1000)+SUMIF(РТУС!$A$4:$A$1000,A648,РТУС!$AU$4:$AU$1000)),HYPERLINK("#Проверка!"&amp;CELL("адрес",Проверка!AR648),РТУС!AR648),HYPERLINK("#РТУС!"&amp;CELL("адрес",Проверка!AR648),"сверить суммы")))))</f>
        <v>заполнить</v>
      </c>
      <c r="AS648" s="13" t="str">
        <f>IF(РТУС!AS648="","",РТУС!AS648)</f>
        <v/>
      </c>
      <c r="AT648" s="18" t="str">
        <f ca="1">IF(РТУС!AT648="",HYPERLINK("#РТУС!"&amp;CELL("адрес",Проверка!AT648),"заполнить"),IF(ISNUMBER(РТУС!AT648)=FALSE,HYPERLINK("#РТУС!"&amp;CELL("адрес",Проверка!AT648),"###"),IF(РТУС!AT648=РТУС!AR648,HYPERLINK("#Проверка!"&amp;CELL("адрес",Проверка!AT648),РТУС!AT648),HYPERLINK("#РТУС!"&amp;CELL("адрес",Проверка!AT648),"сверить суммы"))))</f>
        <v>заполнить</v>
      </c>
      <c r="AU648" s="18" t="str">
        <f ca="1">IF(РТУС!AU648="",HYPERLINK("#РТУС!"&amp;CELL("адрес",Проверка!AU648),"заполнить"),IF(ISNUMBER(РТУС!AU648)=FALSE,HYPERLINK("#РТУС!"&amp;CELL("адрес",Проверка!AU648),"###"),IF(РТУС!G648="1",IF(РТУС!AB648=РТУС!AR648+РТУС!AU648,HYPERLINK("#Проверка!"&amp;CELL("адрес",Проверка!AU648),РТУС!AU648),HYPERLINK("#РТУС!"&amp;CELL("адрес",Проверка!AU648),"сверить суммы")),IF(РТУС!AB648=(SUMIF(РТУС!$A$4:$A$1000,A648,РТУС!$AR$4:$AR$1000)+SUMIF(РТУС!$A$4:$A$1000,A648,РТУС!$AU$4:$AU$1000)),HYPERLINK("#Проверка!"&amp;CELL("адрес",Проверка!AU648),РТУС!AU648),HYPERLINK("#РТУС!"&amp;CELL("адрес",Проверка!AU648),"сверить суммы")))))</f>
        <v>заполнить</v>
      </c>
      <c r="AV648" s="13" t="str">
        <f ca="1">IF(РТУС!AV648="",HYPERLINK("#РТУС!"&amp;CELL("адрес",Проверка!AV648),"заполнить"),IF(OR(РТУС!AV648="Требование о передаче жилого помещения",РТУС!AV648="Требование о передаче машино-места",РТУС!AV648="Требования о передаче нежилого помещения",РТУС!AV648="Денежные требования"),HYPERLINK("#Проверка!"&amp;CELL("адрес",Проверка!AV648),РТУС!AV648),HYPERLINK("#РТУС!"&amp;CELL("адрес",Проверка!AV648),"###")))</f>
        <v>заполнить</v>
      </c>
      <c r="AW648" s="13" t="str">
        <f ca="1">IF(РТУС!AW648="",HYPERLINK("#РТУС!"&amp;CELL("адрес",Проверка!AW648),"заполнить"),IF(OR(РТУС!AW648="Включен в полном объеме",РТУС!AW648="Включен частично"),HYPERLINK("#Проверка!"&amp;CELL("адрес",Проверка!AW648),РТУС!AW648),HYPERLINK("#РТУС!"&amp;CELL("адрес",Проверка!AW648),"###")))</f>
        <v>заполнить</v>
      </c>
      <c r="AX648" s="15" t="str">
        <f ca="1">IF(РТУС!AX648="",HYPERLINK("#РТУС!"&amp;CELL("адрес",Проверка!AX648),"заполнить"),IF(AND(LEN(РТУС!AX648)=5,РТУС!AX648&lt;TODAY()),HYPERLINK("#Проверка!"&amp;CELL("адрес",Проверка!AX648),РТУС!AX648),HYPERLINK("#РТУС!"&amp;CELL("адрес",Проверка!AX648),"###")))</f>
        <v>заполнить</v>
      </c>
      <c r="AY648" s="15" t="str">
        <f ca="1">IF(РТУС!AY648="",HYPERLINK("#РТУС!"&amp;CELL("адрес",Проверка!AY648),"заполнить"),IF(AND(LEN(РТУС!AY648)=5,РТУС!AY648&lt;TODAY()),HYPERLINK("#Проверка!"&amp;CELL("адрес",Проверка!AY648),РТУС!AY648),HYPERLINK("#РТУС!"&amp;CELL("адрес",Проверка!AY648),"###")))</f>
        <v>заполнить</v>
      </c>
    </row>
    <row r="649" spans="1:51" x14ac:dyDescent="0.25">
      <c r="A649" s="10" t="str">
        <f>РТУС!A649</f>
        <v>.</v>
      </c>
      <c r="B649" s="13" t="str">
        <f ca="1">IF(РТУС!B649="",HYPERLINK("#РТУС!"&amp;CELL("адрес",Проверка!B649),"заполнить"),IF(AND(LEN(РТУС!B649)=10,РТУС!B648=РТУС!B649),HYPERLINK("#Проверка!"&amp;CELL("адрес",Проверка!B649),РТУС!B649),HYPERLINK("#РТУС!"&amp;CELL("адрес",Проверка!B649),"###")))</f>
        <v>заполнить</v>
      </c>
      <c r="C649" s="13" t="str">
        <f ca="1">IF(РТУС!C649="",HYPERLINK("#РТУС!"&amp;CELL("адрес",Проверка!C649),"заполнить"),IF(AND(ISNUMBER(РТУС!C649)=TRUE,РТУС!C649&gt;0,РТУС!C648=РТУС!C649),HYPERLINK("#Проверка!"&amp;CELL("адрес",Проверка!C649),РТУС!C649),HYPERLINK("#РТУС!"&amp;CELL("адрес",Проверка!C649),"###")))</f>
        <v>заполнить</v>
      </c>
      <c r="D649" s="13" t="str">
        <f>IF(РТУС!D649="","",РТУС!D649)</f>
        <v/>
      </c>
      <c r="E649" s="13" t="str">
        <f ca="1">IF(РТУС!E649="",HYPERLINK("#РТУС!"&amp;CELL("адрес",Проверка!E649),"заполнить"),IF(РТУС!E648=РТУС!E649,HYPERLINK("#Проверка!"&amp;CELL("адрес",Проверка!E649),РТУС!E649),HYPERLINK("#РТУС!"&amp;CELL("адрес",Проверка!E649),"###")))</f>
        <v>заполнить</v>
      </c>
      <c r="F649" s="13" t="str">
        <f ca="1">IF(РТУС!F649="",HYPERLINK("#РТУС!"&amp;CELL("адрес",Проверка!F649),"заполнить"),HYPERLINK("#Проверка!"&amp;CELL("адрес",Проверка!F649),РТУС!F649))</f>
        <v>заполнить</v>
      </c>
      <c r="G649" s="20" t="str">
        <f ca="1">IF(РТУС!G649="",HYPERLINK("#РТУС!"&amp;CELL("адрес",Проверка!G649),"заполнить"),IF(РТУС!G649="1",HYPERLINK("#Проверка!"&amp;CELL("адрес",Проверка!G649),"1"),IF(AND(ISNUMBER(РТУС!G649)=TRUE,РТУС!G649&lt;=1,РТУС!G649&gt;0),IF(SUMIF(РТУС!$A$4:$A$1000,A649,РТУС!$G$4:$G$1000)=1,HYPERLINK("#Проверка!"&amp;CELL("адрес",Проверка!G649),РТУС!G649),HYPERLINK("#РТУС!"&amp;CELL("адрес",Проверка!G649),"сумма долей ≠ 1")),HYPERLINK("#РТУС!"&amp;CELL("адрес",Проверка!G649),"###"))))</f>
        <v>заполнить</v>
      </c>
      <c r="H649" s="13" t="str">
        <f ca="1">IF(РТУС!H649="",HYPERLINK("#РТУС!"&amp;CELL("адрес",Проверка!H649),"заполнить"),IF(OR(РТУС!H649="Юрлицо",РТУС!H649="Физлицо",РТУС!H649="ИП"),HYPERLINK("#Проверка!"&amp;CELL("адрес",Проверка!H649),РТУС!H649),HYPERLINK("#РТУС!"&amp;CELL("адрес",Проверка!H649),"###")))</f>
        <v>заполнить</v>
      </c>
      <c r="I649" s="13" t="str">
        <f ca="1">IF(OR(РТУС!H649="Юрлицо",РТУС!H649="ИП"),IF(РТУС!I649="",HYPERLINK("#РТУС!"&amp;CELL("адрес",Проверка!I649),"заполнить"),IF(OR(LEN(РТУС!I649)=10,LEN(РТУС!I649)=12),HYPERLINK("#Проверка!"&amp;CELL("адрес",Проверка!I649),РТУС!I649),HYPERLINK("#РТУС!"&amp;CELL("адрес",Проверка!I649),"###"))),"")</f>
        <v/>
      </c>
      <c r="J649" s="15" t="str">
        <f ca="1">IF(РТУС!J649="","",IF(AND(LEN(РТУС!J649)=5,РТУС!J649&lt;TODAY()),HYPERLINK("#Проверка!"&amp;CELL("адрес",Проверка!J649),РТУС!J649),HYPERLINK("#РТУС!"&amp;CELL("адрес",Проверка!J649),"###")))</f>
        <v/>
      </c>
      <c r="K649" s="13" t="str">
        <f>IF(РТУС!K649="","",РТУС!K649)</f>
        <v/>
      </c>
      <c r="L649" s="13" t="str">
        <f ca="1">IF(OR(РТУС!H649="Физлицо",РТУС!H649="ИП"),IF(РТУС!L649="",HYPERLINK("#РТУС!"&amp;CELL("адрес",Проверка!L649),"заполнить"),IF(OR(РТУС!L649="Загранпаспорт гражданина РФ",РТУС!L649="Паспорт гражданина РФ",РТУС!L649="Иностранный паспорт",РТУС!L649="Свидетельство о рождении",РТУС!L649="Вид на жительство"),HYPERLINK("#Проверка!"&amp;CELL("адрес",Проверка!L649),РТУС!L649),HYPERLINK("#РТУС!"&amp;CELL("адрес",Проверка!L649),"###"))),"")</f>
        <v/>
      </c>
      <c r="M649" s="13" t="str">
        <f ca="1">IF(AND(OR(РТУС!L649="Паспорт гражданина РФ",РТУС!L649="Свидетельство о рождении"),РТУС!M649=""),HYPERLINK("#РТУС!"&amp;CELL("адрес",Проверка!M649),"заполнить"),IF(РТУС!L649="Паспорт гражданина РФ",IF(LEN(РТУС!M649)=4,HYPERLINK("#Проверка!"&amp;CELL("адрес",Проверка!M649),РТУС!M649),HYPERLINK("#РТУС!"&amp;CELL("адрес",Проверка!M649),"###")),IF(РТУС!L649="Свидетельство о рождении",HYPERLINK("#Проверка!"&amp;CELL("адрес",Проверка!M649),РТУС!M649),"")))</f>
        <v/>
      </c>
      <c r="N649" s="13" t="str">
        <f ca="1">IF(РТУС!L649="","",IF(РТУС!N649="",HYPERLINK("#РТУС!"&amp;CELL("адрес",Проверка!N649),"заполнить"),IF(OR(РТУС!L649="Паспорт гражданина РФ",РТУС!L649="Свидетельство о рождении"),IF(LEN(РТУС!N649)=6,HYPERLINK("#Проверка!"&amp;CELL("адрес",Проверка!N649),РТУС!N649),HYPERLINK("#РТУС!"&amp;CELL("адрес",Проверка!N649),"###")),HYPERLINK("#Проверка!"&amp;CELL("адрес",Проверка!N649),РТУС!N649))))</f>
        <v/>
      </c>
      <c r="O649" s="15" t="str">
        <f ca="1">IF(РТУС!L649="","",IF(РТУС!O649="",HYPERLINK("#РТУС!"&amp;CELL("адрес",Проверка!O649),"заполнить"),IF(AND(LEN(РТУС!O649)=5,РТУС!O649&lt;TODAY()),IF(РТУС!L649="Свидетельство о рождении",IF(РТУС!O649&gt;EDATE(TODAY(),-168),HYPERLINK("#Проверка!"&amp;CELL("адрес",Проверка!O649),РТУС!O649),HYPERLINK("#РТУС!"&amp;CELL("адрес",Проверка!O649),"недействительно")),HYPERLINK("#Проверка!"&amp;CELL("адрес",Проверка!O649),РТУС!O649)),HYPERLINK("#РТУС!"&amp;CELL("адрес",Проверка!O649),"###"))))</f>
        <v/>
      </c>
      <c r="P649" s="21" t="str">
        <f ca="1">IF(РТУС!L649="Паспорт гражданина РФ",IF(РТУС!P649="",HYPERLINK("#РТУС!"&amp;CELL("адрес",Проверка!P649),"заполнить"),HYPERLINK("#Проверка!"&amp;CELL("адрес",Проверка!P649),РТУС!P649)),"")</f>
        <v/>
      </c>
      <c r="Q649" s="13" t="str">
        <f ca="1">IF(РТУС!L649="Паспорт гражданина РФ",IF(РТУС!Q649="",HYPERLINK("#РТУС!"&amp;CELL("адрес",Проверка!Q649),"заполнить"),IF(LEN(РТУС!Q649)=7,HYPERLINK("#Проверка!"&amp;CELL("адрес",Проверка!Q649),РТУС!Q649),HYPERLINK("#РТУС!"&amp;CELL("адрес",Проверка!Q649),"###"))),"")</f>
        <v/>
      </c>
      <c r="R649" s="13" t="str">
        <f ca="1">IF(РТУС!R649="",HYPERLINK("#РТУС!"&amp;CELL("адрес",Проверка!R649),"заполнить"),HYPERLINK("#Проверка!"&amp;CELL("адрес",Проверка!R649),РТУС!R649))</f>
        <v>заполнить</v>
      </c>
      <c r="S649" s="13" t="str">
        <f>IF(РТУС!S649="","",РТУС!S649)</f>
        <v/>
      </c>
      <c r="T649" s="13" t="str">
        <f>IF(РТУС!T649="","",РТУС!T649)</f>
        <v/>
      </c>
      <c r="U649" s="13" t="str">
        <f>IF(РТУС!U649="","",РТУС!U649)</f>
        <v/>
      </c>
      <c r="V649" s="13" t="str">
        <f ca="1">IF(РТУС!V649="",HYPERLINK("#РТУС!"&amp;CELL("адрес",Проверка!V649),"заполнить"),IF(OR(РТУС!V649="Договор участия в долевом строительстве",РТУС!V649="Предварительный договор участия в долевом строительстве",РТУС!V649="Определение Арбитражного суда",РТУС!V649="Решение суда общей юрисдикции",РТУС!V649="Иные договоры"),HYPERLINK("#Проверка!"&amp;CELL("адрес",Проверка!V649),РТУС!V649),HYPERLINK("#РТУС!"&amp;CELL("адрес",Проверка!V649),"###")))</f>
        <v>заполнить</v>
      </c>
      <c r="W649" s="13" t="str">
        <f ca="1">IF(РТУС!W649="",HYPERLINK("#РТУС!"&amp;CELL("адрес",Проверка!W649),"заполнить"),HYPERLINK("#Проверка!"&amp;CELL("адрес",Проверка!W649),РТУС!W649))</f>
        <v>заполнить</v>
      </c>
      <c r="X649" s="15" t="str">
        <f ca="1">IF(РТУС!X649="",HYPERLINK("#РТУС!"&amp;CELL("адрес",Проверка!X649),"заполнить"),IF(AND(LEN(РТУС!X649)=5,РТУС!X649&lt;TODAY()),HYPERLINK("#Проверка!"&amp;CELL("адрес",Проверка!X649),РТУС!X649),HYPERLINK("#РТУС!"&amp;CELL("адрес",Проверка!X649),"###")))</f>
        <v>заполнить</v>
      </c>
      <c r="Y649" s="13" t="str">
        <f>IF(РТУС!Y649="","",РТУС!Y649)</f>
        <v/>
      </c>
      <c r="Z649" s="15" t="str">
        <f ca="1">IF(РТУС!Z649="","",IF(AND(LEN(РТУС!Z649)=5,РТУС!Z649&lt;TODAY()),HYPERLINK("#Проверка!"&amp;CELL("адрес",Проверка!Z649),РТУС!Z649),HYPERLINK("#РТУС!"&amp;CELL("адрес",Проверка!Z649),"###")))</f>
        <v/>
      </c>
      <c r="AA649" s="18" t="str">
        <f ca="1">IF(РТУС!AA649="",HYPERLINK("#РТУС!"&amp;CELL("адрес",Проверка!AA649),"заполнить"),IF(ISNUMBER(РТУС!AA649)=TRUE,HYPERLINK("#Проверка!"&amp;CELL("адрес",Проверка!AA649),РТУС!AA649),HYPERLINK("#РТУС!"&amp;CELL("адрес",Проверка!AA649),"###")))</f>
        <v>заполнить</v>
      </c>
      <c r="AB649" s="18" t="str">
        <f ca="1">IF(РТУС!AB649="",HYPERLINK("#РТУС!"&amp;CELL("адрес",Проверка!AB649),"заполнить"),IF(ISNUMBER(РТУС!AB649)=TRUE,HYPERLINK("#Проверка!"&amp;CELL("адрес",Проверка!AB649),РТУС!AB649),HYPERLINK("#РТУС!"&amp;CELL("адрес",Проверка!AB649),"###")))</f>
        <v>заполнить</v>
      </c>
      <c r="AC649" s="18" t="str">
        <f ca="1">IF(РТУС!AC649="","",IF(ISNUMBER(РТУС!AC649)=TRUE,HYPERLINK("#Проверка!"&amp;CELL("адрес",Проверка!AC649),РТУС!AC649),HYPERLINK("#РТУС!"&amp;CELL("адрес",Проверка!AC649),"###")))</f>
        <v/>
      </c>
      <c r="AD649" s="18" t="str">
        <f ca="1">IF(РТУС!AD649="","",IF(ISNUMBER(РТУС!AD649)=TRUE,HYPERLINK("#Проверка!"&amp;CELL("адрес",Проверка!AD649),РТУС!AD649),HYPERLINK("#РТУС!"&amp;CELL("адрес",Проверка!AD649),"###")))</f>
        <v/>
      </c>
      <c r="AE649" s="13" t="str">
        <f>IF(РТУС!AE649="","",РТУС!AE649)</f>
        <v/>
      </c>
      <c r="AF649" s="15" t="str">
        <f ca="1">IF(РТУС!AE649="","",IF(РТУС!AF649="",HYPERLINK("#РТУС!"&amp;CELL("адрес",Проверка!AF649),"заполнить"),IF(AND(LEN(РТУС!AF649)=5,РТУС!AF649&lt;TODAY()),HYPERLINK("#Проверка!"&amp;CELL("адрес",Проверка!AF649),РТУС!AF649),HYPERLINK("#РТУС!"&amp;CELL("адрес",Проверка!AF649),"###"))))</f>
        <v/>
      </c>
      <c r="AG649" s="13"/>
      <c r="AH649" s="15" t="str">
        <f ca="1">IF(РТУС!AE649="","",IF(РТУС!AH649="",HYPERLINK("#РТУС!"&amp;CELL("адрес",Проверка!AH649),"заполнить"),IF(AND(LEN(РТУС!AH649)=5,РТУС!AH649&lt;TODAY()),HYPERLINK("#Проверка!"&amp;CELL("адрес",Проверка!AH649),РТУС!AH649),HYPERLINK("#РТУС!"&amp;CELL("адрес",Проверка!AH649),"###"))))</f>
        <v/>
      </c>
      <c r="AI649" s="15" t="str">
        <f ca="1">IF(РТУС!AE649="","",IF(РТУС!AI649="",HYPERLINK("#РТУС!"&amp;CELL("адрес",Проверка!AI649),"заполнить"),HYPERLINK("#Проверка!"&amp;CELL("адрес",Проверка!AI649),РТУС!AI649)))</f>
        <v/>
      </c>
      <c r="AJ649" s="13" t="str">
        <f ca="1">IF(РТУС!AE649="","",IF(РТУС!AJ649="",HYPERLINK("#РТУС!"&amp;CELL("адрес",Проверка!AJ649),"заполнить"),IF(OR(РТУС!AJ649="Юрлицо",РТУС!AJ649="Физлицо",РТУС!AJ649="ИП"),HYPERLINK("#Проверка!"&amp;CELL("адрес",Проверка!AJ649),РТУС!AJ649),HYPERLINK("#РТУС!"&amp;CELL("адрес",Проверка!AJ649),"###"))))</f>
        <v/>
      </c>
      <c r="AK649" s="13" t="str">
        <f ca="1">IF(РТУС!AK649="",HYPERLINK("#РТУС!"&amp;CELL("адрес",Проверка!AK649),"заполнить"),IF(OR(РТУС!AK649="Квартира",РТУС!AK649="Кладовая",РТУС!AK649="Машино-место",РТУС!AK649="Нежилое помещение"),HYPERLINK("#Проверка!"&amp;CELL("адрес",Проверка!AK649),РТУС!AK649),HYPERLINK("#РТУС!"&amp;CELL("адрес",Проверка!AK649),"###")))</f>
        <v>заполнить</v>
      </c>
      <c r="AL649" s="13" t="str">
        <f ca="1">IF(РТУС!AL649="",HYPERLINK("#РТУС!"&amp;CELL("адрес",Проверка!AL649),"заполнить"),HYPERLINK("#Проверка!"&amp;CELL("адрес",Проверка!AL649),РТУС!AL649))</f>
        <v>заполнить</v>
      </c>
      <c r="AM649" s="18" t="str">
        <f ca="1">IF(РТУС!AM649="",HYPERLINK("#РТУС!"&amp;CELL("адрес",Проверка!AM649),"заполнить"),IF(ISNUMBER(РТУС!AM649)=TRUE,IF(РТУС!AK649="Нежилое помещение",IF(РТУС!AM649&gt;7,HYPERLINK("#РТУС!"&amp;CELL("адрес",Проверка!AM649),"не больше 7 кв.м."),РТУС!AM649),HYPERLINK("#Проверка!"&amp;CELL("адрес",Проверка!AM649),РТУС!AM649)),HYPERLINK("#РТУС!"&amp;CELL("адрес",Проверка!AM649),"###")))</f>
        <v>заполнить</v>
      </c>
      <c r="AN649" s="13" t="str">
        <f ca="1">IF(РТУС!AN649="",HYPERLINK("#РТУС!"&amp;CELL("адрес",Проверка!AN649),"заполнить"),IF(OR(РТУС!AN649="Общая площадь помещения",РТУС!AN649="Общая приведенная площадь жилого помещения",РТУС!AN649="Общая площадь жилого помещения с учетом лоджий, балконов, террас и веранд"),HYPERLINK("#Проверка!"&amp;CELL("адрес",Проверка!AN649),РТУС!AN649),HYPERLINK("#РТУС!"&amp;CELL("адрес",Проверка!AN649),"###")))</f>
        <v>заполнить</v>
      </c>
      <c r="AO649" s="13" t="str">
        <f ca="1">IF(OR(РТУС!AK649="Квартира",РТУС!A649="Нежилое помещение"),IF(РТУС!AO649="",HYPERLINK("#РТУС!"&amp;CELL("адрес",Проверка!AO649),"заполнить"),IF(ISNUMBER(РТУС!AO649)=TRUE,HYPERLINK("#Проверка!"&amp;CELL("адрес",Проверка!AO649),РТУС!AO649),HYPERLINK("#РТУС!"&amp;CELL("адрес",Проверка!AO649),"###"))),"")</f>
        <v/>
      </c>
      <c r="AP649" s="13" t="str">
        <f>IF(РТУС!AP649="","",РТУС!AP649)</f>
        <v/>
      </c>
      <c r="AQ649" s="13" t="str">
        <f ca="1">IF(РТУС!AQ649="",HYPERLINK("#РТУС!"&amp;CELL("адрес",Проверка!AQ649),"заполнить"),HYPERLINK("#Проверка!"&amp;CELL("адрес",Проверка!AQ649),РТУС!AQ649))</f>
        <v>заполнить</v>
      </c>
      <c r="AR649" s="18" t="str">
        <f ca="1">IF(РТУС!AR649="",HYPERLINK("#РТУС!"&amp;CELL("адрес",Проверка!AR649),"заполнить"),IF(ISNUMBER(РТУС!AR649)=FALSE,HYPERLINK("#РТУС!"&amp;CELL("адрес",Проверка!AR649),"###"),IF(РТУС!G649="1",IF(РТУС!AB649=РТУС!AR649+РТУС!AU649,HYPERLINK("#Проверка!"&amp;CELL("адрес",Проверка!AR649),РТУС!AR649),HYPERLINK("#РТУС!"&amp;CELL("адрес",Проверка!AR649),"сверить суммы")),IF(РТУС!AB649=(SUMIF(РТУС!$A$4:$A$1000,A649,РТУС!$AR$4:$AR$1000)+SUMIF(РТУС!$A$4:$A$1000,A649,РТУС!$AU$4:$AU$1000)),HYPERLINK("#Проверка!"&amp;CELL("адрес",Проверка!AR649),РТУС!AR649),HYPERLINK("#РТУС!"&amp;CELL("адрес",Проверка!AR649),"сверить суммы")))))</f>
        <v>заполнить</v>
      </c>
      <c r="AS649" s="13" t="str">
        <f>IF(РТУС!AS649="","",РТУС!AS649)</f>
        <v/>
      </c>
      <c r="AT649" s="18" t="str">
        <f ca="1">IF(РТУС!AT649="",HYPERLINK("#РТУС!"&amp;CELL("адрес",Проверка!AT649),"заполнить"),IF(ISNUMBER(РТУС!AT649)=FALSE,HYPERLINK("#РТУС!"&amp;CELL("адрес",Проверка!AT649),"###"),IF(РТУС!AT649=РТУС!AR649,HYPERLINK("#Проверка!"&amp;CELL("адрес",Проверка!AT649),РТУС!AT649),HYPERLINK("#РТУС!"&amp;CELL("адрес",Проверка!AT649),"сверить суммы"))))</f>
        <v>заполнить</v>
      </c>
      <c r="AU649" s="18" t="str">
        <f ca="1">IF(РТУС!AU649="",HYPERLINK("#РТУС!"&amp;CELL("адрес",Проверка!AU649),"заполнить"),IF(ISNUMBER(РТУС!AU649)=FALSE,HYPERLINK("#РТУС!"&amp;CELL("адрес",Проверка!AU649),"###"),IF(РТУС!G649="1",IF(РТУС!AB649=РТУС!AR649+РТУС!AU649,HYPERLINK("#Проверка!"&amp;CELL("адрес",Проверка!AU649),РТУС!AU649),HYPERLINK("#РТУС!"&amp;CELL("адрес",Проверка!AU649),"сверить суммы")),IF(РТУС!AB649=(SUMIF(РТУС!$A$4:$A$1000,A649,РТУС!$AR$4:$AR$1000)+SUMIF(РТУС!$A$4:$A$1000,A649,РТУС!$AU$4:$AU$1000)),HYPERLINK("#Проверка!"&amp;CELL("адрес",Проверка!AU649),РТУС!AU649),HYPERLINK("#РТУС!"&amp;CELL("адрес",Проверка!AU649),"сверить суммы")))))</f>
        <v>заполнить</v>
      </c>
      <c r="AV649" s="13" t="str">
        <f ca="1">IF(РТУС!AV649="",HYPERLINK("#РТУС!"&amp;CELL("адрес",Проверка!AV649),"заполнить"),IF(OR(РТУС!AV649="Требование о передаче жилого помещения",РТУС!AV649="Требование о передаче машино-места",РТУС!AV649="Требования о передаче нежилого помещения",РТУС!AV649="Денежные требования"),HYPERLINK("#Проверка!"&amp;CELL("адрес",Проверка!AV649),РТУС!AV649),HYPERLINK("#РТУС!"&amp;CELL("адрес",Проверка!AV649),"###")))</f>
        <v>заполнить</v>
      </c>
      <c r="AW649" s="13" t="str">
        <f ca="1">IF(РТУС!AW649="",HYPERLINK("#РТУС!"&amp;CELL("адрес",Проверка!AW649),"заполнить"),IF(OR(РТУС!AW649="Включен в полном объеме",РТУС!AW649="Включен частично"),HYPERLINK("#Проверка!"&amp;CELL("адрес",Проверка!AW649),РТУС!AW649),HYPERLINK("#РТУС!"&amp;CELL("адрес",Проверка!AW649),"###")))</f>
        <v>заполнить</v>
      </c>
      <c r="AX649" s="15" t="str">
        <f ca="1">IF(РТУС!AX649="",HYPERLINK("#РТУС!"&amp;CELL("адрес",Проверка!AX649),"заполнить"),IF(AND(LEN(РТУС!AX649)=5,РТУС!AX649&lt;TODAY()),HYPERLINK("#Проверка!"&amp;CELL("адрес",Проверка!AX649),РТУС!AX649),HYPERLINK("#РТУС!"&amp;CELL("адрес",Проверка!AX649),"###")))</f>
        <v>заполнить</v>
      </c>
      <c r="AY649" s="15" t="str">
        <f ca="1">IF(РТУС!AY649="",HYPERLINK("#РТУС!"&amp;CELL("адрес",Проверка!AY649),"заполнить"),IF(AND(LEN(РТУС!AY649)=5,РТУС!AY649&lt;TODAY()),HYPERLINK("#Проверка!"&amp;CELL("адрес",Проверка!AY649),РТУС!AY649),HYPERLINK("#РТУС!"&amp;CELL("адрес",Проверка!AY649),"###")))</f>
        <v>заполнить</v>
      </c>
    </row>
    <row r="650" spans="1:51" x14ac:dyDescent="0.25">
      <c r="A650" s="10" t="str">
        <f>РТУС!A650</f>
        <v>.</v>
      </c>
      <c r="B650" s="13" t="str">
        <f ca="1">IF(РТУС!B650="",HYPERLINK("#РТУС!"&amp;CELL("адрес",Проверка!B650),"заполнить"),IF(AND(LEN(РТУС!B650)=10,РТУС!B649=РТУС!B650),HYPERLINK("#Проверка!"&amp;CELL("адрес",Проверка!B650),РТУС!B650),HYPERLINK("#РТУС!"&amp;CELL("адрес",Проверка!B650),"###")))</f>
        <v>заполнить</v>
      </c>
      <c r="C650" s="13" t="str">
        <f ca="1">IF(РТУС!C650="",HYPERLINK("#РТУС!"&amp;CELL("адрес",Проверка!C650),"заполнить"),IF(AND(ISNUMBER(РТУС!C650)=TRUE,РТУС!C650&gt;0,РТУС!C649=РТУС!C650),HYPERLINK("#Проверка!"&amp;CELL("адрес",Проверка!C650),РТУС!C650),HYPERLINK("#РТУС!"&amp;CELL("адрес",Проверка!C650),"###")))</f>
        <v>заполнить</v>
      </c>
      <c r="D650" s="13" t="str">
        <f>IF(РТУС!D650="","",РТУС!D650)</f>
        <v/>
      </c>
      <c r="E650" s="13" t="str">
        <f ca="1">IF(РТУС!E650="",HYPERLINK("#РТУС!"&amp;CELL("адрес",Проверка!E650),"заполнить"),IF(РТУС!E649=РТУС!E650,HYPERLINK("#Проверка!"&amp;CELL("адрес",Проверка!E650),РТУС!E650),HYPERLINK("#РТУС!"&amp;CELL("адрес",Проверка!E650),"###")))</f>
        <v>заполнить</v>
      </c>
      <c r="F650" s="13" t="str">
        <f ca="1">IF(РТУС!F650="",HYPERLINK("#РТУС!"&amp;CELL("адрес",Проверка!F650),"заполнить"),HYPERLINK("#Проверка!"&amp;CELL("адрес",Проверка!F650),РТУС!F650))</f>
        <v>заполнить</v>
      </c>
      <c r="G650" s="20" t="str">
        <f ca="1">IF(РТУС!G650="",HYPERLINK("#РТУС!"&amp;CELL("адрес",Проверка!G650),"заполнить"),IF(РТУС!G650="1",HYPERLINK("#Проверка!"&amp;CELL("адрес",Проверка!G650),"1"),IF(AND(ISNUMBER(РТУС!G650)=TRUE,РТУС!G650&lt;=1,РТУС!G650&gt;0),IF(SUMIF(РТУС!$A$4:$A$1000,A650,РТУС!$G$4:$G$1000)=1,HYPERLINK("#Проверка!"&amp;CELL("адрес",Проверка!G650),РТУС!G650),HYPERLINK("#РТУС!"&amp;CELL("адрес",Проверка!G650),"сумма долей ≠ 1")),HYPERLINK("#РТУС!"&amp;CELL("адрес",Проверка!G650),"###"))))</f>
        <v>заполнить</v>
      </c>
      <c r="H650" s="13" t="str">
        <f ca="1">IF(РТУС!H650="",HYPERLINK("#РТУС!"&amp;CELL("адрес",Проверка!H650),"заполнить"),IF(OR(РТУС!H650="Юрлицо",РТУС!H650="Физлицо",РТУС!H650="ИП"),HYPERLINK("#Проверка!"&amp;CELL("адрес",Проверка!H650),РТУС!H650),HYPERLINK("#РТУС!"&amp;CELL("адрес",Проверка!H650),"###")))</f>
        <v>заполнить</v>
      </c>
      <c r="I650" s="13" t="str">
        <f ca="1">IF(OR(РТУС!H650="Юрлицо",РТУС!H650="ИП"),IF(РТУС!I650="",HYPERLINK("#РТУС!"&amp;CELL("адрес",Проверка!I650),"заполнить"),IF(OR(LEN(РТУС!I650)=10,LEN(РТУС!I650)=12),HYPERLINK("#Проверка!"&amp;CELL("адрес",Проверка!I650),РТУС!I650),HYPERLINK("#РТУС!"&amp;CELL("адрес",Проверка!I650),"###"))),"")</f>
        <v/>
      </c>
      <c r="J650" s="15" t="str">
        <f ca="1">IF(РТУС!J650="","",IF(AND(LEN(РТУС!J650)=5,РТУС!J650&lt;TODAY()),HYPERLINK("#Проверка!"&amp;CELL("адрес",Проверка!J650),РТУС!J650),HYPERLINK("#РТУС!"&amp;CELL("адрес",Проверка!J650),"###")))</f>
        <v/>
      </c>
      <c r="K650" s="13" t="str">
        <f>IF(РТУС!K650="","",РТУС!K650)</f>
        <v/>
      </c>
      <c r="L650" s="13" t="str">
        <f ca="1">IF(OR(РТУС!H650="Физлицо",РТУС!H650="ИП"),IF(РТУС!L650="",HYPERLINK("#РТУС!"&amp;CELL("адрес",Проверка!L650),"заполнить"),IF(OR(РТУС!L650="Загранпаспорт гражданина РФ",РТУС!L650="Паспорт гражданина РФ",РТУС!L650="Иностранный паспорт",РТУС!L650="Свидетельство о рождении",РТУС!L650="Вид на жительство"),HYPERLINK("#Проверка!"&amp;CELL("адрес",Проверка!L650),РТУС!L650),HYPERLINK("#РТУС!"&amp;CELL("адрес",Проверка!L650),"###"))),"")</f>
        <v/>
      </c>
      <c r="M650" s="13" t="str">
        <f ca="1">IF(AND(OR(РТУС!L650="Паспорт гражданина РФ",РТУС!L650="Свидетельство о рождении"),РТУС!M650=""),HYPERLINK("#РТУС!"&amp;CELL("адрес",Проверка!M650),"заполнить"),IF(РТУС!L650="Паспорт гражданина РФ",IF(LEN(РТУС!M650)=4,HYPERLINK("#Проверка!"&amp;CELL("адрес",Проверка!M650),РТУС!M650),HYPERLINK("#РТУС!"&amp;CELL("адрес",Проверка!M650),"###")),IF(РТУС!L650="Свидетельство о рождении",HYPERLINK("#Проверка!"&amp;CELL("адрес",Проверка!M650),РТУС!M650),"")))</f>
        <v/>
      </c>
      <c r="N650" s="13" t="str">
        <f ca="1">IF(РТУС!L650="","",IF(РТУС!N650="",HYPERLINK("#РТУС!"&amp;CELL("адрес",Проверка!N650),"заполнить"),IF(OR(РТУС!L650="Паспорт гражданина РФ",РТУС!L650="Свидетельство о рождении"),IF(LEN(РТУС!N650)=6,HYPERLINK("#Проверка!"&amp;CELL("адрес",Проверка!N650),РТУС!N650),HYPERLINK("#РТУС!"&amp;CELL("адрес",Проверка!N650),"###")),HYPERLINK("#Проверка!"&amp;CELL("адрес",Проверка!N650),РТУС!N650))))</f>
        <v/>
      </c>
      <c r="O650" s="15" t="str">
        <f ca="1">IF(РТУС!L650="","",IF(РТУС!O650="",HYPERLINK("#РТУС!"&amp;CELL("адрес",Проверка!O650),"заполнить"),IF(AND(LEN(РТУС!O650)=5,РТУС!O650&lt;TODAY()),IF(РТУС!L650="Свидетельство о рождении",IF(РТУС!O650&gt;EDATE(TODAY(),-168),HYPERLINK("#Проверка!"&amp;CELL("адрес",Проверка!O650),РТУС!O650),HYPERLINK("#РТУС!"&amp;CELL("адрес",Проверка!O650),"недействительно")),HYPERLINK("#Проверка!"&amp;CELL("адрес",Проверка!O650),РТУС!O650)),HYPERLINK("#РТУС!"&amp;CELL("адрес",Проверка!O650),"###"))))</f>
        <v/>
      </c>
      <c r="P650" s="21" t="str">
        <f ca="1">IF(РТУС!L650="Паспорт гражданина РФ",IF(РТУС!P650="",HYPERLINK("#РТУС!"&amp;CELL("адрес",Проверка!P650),"заполнить"),HYPERLINK("#Проверка!"&amp;CELL("адрес",Проверка!P650),РТУС!P650)),"")</f>
        <v/>
      </c>
      <c r="Q650" s="13" t="str">
        <f ca="1">IF(РТУС!L650="Паспорт гражданина РФ",IF(РТУС!Q650="",HYPERLINK("#РТУС!"&amp;CELL("адрес",Проверка!Q650),"заполнить"),IF(LEN(РТУС!Q650)=7,HYPERLINK("#Проверка!"&amp;CELL("адрес",Проверка!Q650),РТУС!Q650),HYPERLINK("#РТУС!"&amp;CELL("адрес",Проверка!Q650),"###"))),"")</f>
        <v/>
      </c>
      <c r="R650" s="13" t="str">
        <f ca="1">IF(РТУС!R650="",HYPERLINK("#РТУС!"&amp;CELL("адрес",Проверка!R650),"заполнить"),HYPERLINK("#Проверка!"&amp;CELL("адрес",Проверка!R650),РТУС!R650))</f>
        <v>заполнить</v>
      </c>
      <c r="S650" s="13" t="str">
        <f>IF(РТУС!S650="","",РТУС!S650)</f>
        <v/>
      </c>
      <c r="T650" s="13" t="str">
        <f>IF(РТУС!T650="","",РТУС!T650)</f>
        <v/>
      </c>
      <c r="U650" s="13" t="str">
        <f>IF(РТУС!U650="","",РТУС!U650)</f>
        <v/>
      </c>
      <c r="V650" s="13" t="str">
        <f ca="1">IF(РТУС!V650="",HYPERLINK("#РТУС!"&amp;CELL("адрес",Проверка!V650),"заполнить"),IF(OR(РТУС!V650="Договор участия в долевом строительстве",РТУС!V650="Предварительный договор участия в долевом строительстве",РТУС!V650="Определение Арбитражного суда",РТУС!V650="Решение суда общей юрисдикции",РТУС!V650="Иные договоры"),HYPERLINK("#Проверка!"&amp;CELL("адрес",Проверка!V650),РТУС!V650),HYPERLINK("#РТУС!"&amp;CELL("адрес",Проверка!V650),"###")))</f>
        <v>заполнить</v>
      </c>
      <c r="W650" s="13" t="str">
        <f ca="1">IF(РТУС!W650="",HYPERLINK("#РТУС!"&amp;CELL("адрес",Проверка!W650),"заполнить"),HYPERLINK("#Проверка!"&amp;CELL("адрес",Проверка!W650),РТУС!W650))</f>
        <v>заполнить</v>
      </c>
      <c r="X650" s="15" t="str">
        <f ca="1">IF(РТУС!X650="",HYPERLINK("#РТУС!"&amp;CELL("адрес",Проверка!X650),"заполнить"),IF(AND(LEN(РТУС!X650)=5,РТУС!X650&lt;TODAY()),HYPERLINK("#Проверка!"&amp;CELL("адрес",Проверка!X650),РТУС!X650),HYPERLINK("#РТУС!"&amp;CELL("адрес",Проверка!X650),"###")))</f>
        <v>заполнить</v>
      </c>
      <c r="Y650" s="13" t="str">
        <f>IF(РТУС!Y650="","",РТУС!Y650)</f>
        <v/>
      </c>
      <c r="Z650" s="15" t="str">
        <f ca="1">IF(РТУС!Z650="","",IF(AND(LEN(РТУС!Z650)=5,РТУС!Z650&lt;TODAY()),HYPERLINK("#Проверка!"&amp;CELL("адрес",Проверка!Z650),РТУС!Z650),HYPERLINK("#РТУС!"&amp;CELL("адрес",Проверка!Z650),"###")))</f>
        <v/>
      </c>
      <c r="AA650" s="18" t="str">
        <f ca="1">IF(РТУС!AA650="",HYPERLINK("#РТУС!"&amp;CELL("адрес",Проверка!AA650),"заполнить"),IF(ISNUMBER(РТУС!AA650)=TRUE,HYPERLINK("#Проверка!"&amp;CELL("адрес",Проверка!AA650),РТУС!AA650),HYPERLINK("#РТУС!"&amp;CELL("адрес",Проверка!AA650),"###")))</f>
        <v>заполнить</v>
      </c>
      <c r="AB650" s="18" t="str">
        <f ca="1">IF(РТУС!AB650="",HYPERLINK("#РТУС!"&amp;CELL("адрес",Проверка!AB650),"заполнить"),IF(ISNUMBER(РТУС!AB650)=TRUE,HYPERLINK("#Проверка!"&amp;CELL("адрес",Проверка!AB650),РТУС!AB650),HYPERLINK("#РТУС!"&amp;CELL("адрес",Проверка!AB650),"###")))</f>
        <v>заполнить</v>
      </c>
      <c r="AC650" s="18" t="str">
        <f ca="1">IF(РТУС!AC650="","",IF(ISNUMBER(РТУС!AC650)=TRUE,HYPERLINK("#Проверка!"&amp;CELL("адрес",Проверка!AC650),РТУС!AC650),HYPERLINK("#РТУС!"&amp;CELL("адрес",Проверка!AC650),"###")))</f>
        <v/>
      </c>
      <c r="AD650" s="18" t="str">
        <f ca="1">IF(РТУС!AD650="","",IF(ISNUMBER(РТУС!AD650)=TRUE,HYPERLINK("#Проверка!"&amp;CELL("адрес",Проверка!AD650),РТУС!AD650),HYPERLINK("#РТУС!"&amp;CELL("адрес",Проверка!AD650),"###")))</f>
        <v/>
      </c>
      <c r="AE650" s="13" t="str">
        <f>IF(РТУС!AE650="","",РТУС!AE650)</f>
        <v/>
      </c>
      <c r="AF650" s="15" t="str">
        <f ca="1">IF(РТУС!AE650="","",IF(РТУС!AF650="",HYPERLINK("#РТУС!"&amp;CELL("адрес",Проверка!AF650),"заполнить"),IF(AND(LEN(РТУС!AF650)=5,РТУС!AF650&lt;TODAY()),HYPERLINK("#Проверка!"&amp;CELL("адрес",Проверка!AF650),РТУС!AF650),HYPERLINK("#РТУС!"&amp;CELL("адрес",Проверка!AF650),"###"))))</f>
        <v/>
      </c>
      <c r="AG650" s="13"/>
      <c r="AH650" s="15" t="str">
        <f ca="1">IF(РТУС!AE650="","",IF(РТУС!AH650="",HYPERLINK("#РТУС!"&amp;CELL("адрес",Проверка!AH650),"заполнить"),IF(AND(LEN(РТУС!AH650)=5,РТУС!AH650&lt;TODAY()),HYPERLINK("#Проверка!"&amp;CELL("адрес",Проверка!AH650),РТУС!AH650),HYPERLINK("#РТУС!"&amp;CELL("адрес",Проверка!AH650),"###"))))</f>
        <v/>
      </c>
      <c r="AI650" s="15" t="str">
        <f ca="1">IF(РТУС!AE650="","",IF(РТУС!AI650="",HYPERLINK("#РТУС!"&amp;CELL("адрес",Проверка!AI650),"заполнить"),HYPERLINK("#Проверка!"&amp;CELL("адрес",Проверка!AI650),РТУС!AI650)))</f>
        <v/>
      </c>
      <c r="AJ650" s="13" t="str">
        <f ca="1">IF(РТУС!AE650="","",IF(РТУС!AJ650="",HYPERLINK("#РТУС!"&amp;CELL("адрес",Проверка!AJ650),"заполнить"),IF(OR(РТУС!AJ650="Юрлицо",РТУС!AJ650="Физлицо",РТУС!AJ650="ИП"),HYPERLINK("#Проверка!"&amp;CELL("адрес",Проверка!AJ650),РТУС!AJ650),HYPERLINK("#РТУС!"&amp;CELL("адрес",Проверка!AJ650),"###"))))</f>
        <v/>
      </c>
      <c r="AK650" s="13" t="str">
        <f ca="1">IF(РТУС!AK650="",HYPERLINK("#РТУС!"&amp;CELL("адрес",Проверка!AK650),"заполнить"),IF(OR(РТУС!AK650="Квартира",РТУС!AK650="Кладовая",РТУС!AK650="Машино-место",РТУС!AK650="Нежилое помещение"),HYPERLINK("#Проверка!"&amp;CELL("адрес",Проверка!AK650),РТУС!AK650),HYPERLINK("#РТУС!"&amp;CELL("адрес",Проверка!AK650),"###")))</f>
        <v>заполнить</v>
      </c>
      <c r="AL650" s="13" t="str">
        <f ca="1">IF(РТУС!AL650="",HYPERLINK("#РТУС!"&amp;CELL("адрес",Проверка!AL650),"заполнить"),HYPERLINK("#Проверка!"&amp;CELL("адрес",Проверка!AL650),РТУС!AL650))</f>
        <v>заполнить</v>
      </c>
      <c r="AM650" s="18" t="str">
        <f ca="1">IF(РТУС!AM650="",HYPERLINK("#РТУС!"&amp;CELL("адрес",Проверка!AM650),"заполнить"),IF(ISNUMBER(РТУС!AM650)=TRUE,IF(РТУС!AK650="Нежилое помещение",IF(РТУС!AM650&gt;7,HYPERLINK("#РТУС!"&amp;CELL("адрес",Проверка!AM650),"не больше 7 кв.м."),РТУС!AM650),HYPERLINK("#Проверка!"&amp;CELL("адрес",Проверка!AM650),РТУС!AM650)),HYPERLINK("#РТУС!"&amp;CELL("адрес",Проверка!AM650),"###")))</f>
        <v>заполнить</v>
      </c>
      <c r="AN650" s="13" t="str">
        <f ca="1">IF(РТУС!AN650="",HYPERLINK("#РТУС!"&amp;CELL("адрес",Проверка!AN650),"заполнить"),IF(OR(РТУС!AN650="Общая площадь помещения",РТУС!AN650="Общая приведенная площадь жилого помещения",РТУС!AN650="Общая площадь жилого помещения с учетом лоджий, балконов, террас и веранд"),HYPERLINK("#Проверка!"&amp;CELL("адрес",Проверка!AN650),РТУС!AN650),HYPERLINK("#РТУС!"&amp;CELL("адрес",Проверка!AN650),"###")))</f>
        <v>заполнить</v>
      </c>
      <c r="AO650" s="13" t="str">
        <f ca="1">IF(OR(РТУС!AK650="Квартира",РТУС!A650="Нежилое помещение"),IF(РТУС!AO650="",HYPERLINK("#РТУС!"&amp;CELL("адрес",Проверка!AO650),"заполнить"),IF(ISNUMBER(РТУС!AO650)=TRUE,HYPERLINK("#Проверка!"&amp;CELL("адрес",Проверка!AO650),РТУС!AO650),HYPERLINK("#РТУС!"&amp;CELL("адрес",Проверка!AO650),"###"))),"")</f>
        <v/>
      </c>
      <c r="AP650" s="13" t="str">
        <f>IF(РТУС!AP650="","",РТУС!AP650)</f>
        <v/>
      </c>
      <c r="AQ650" s="13" t="str">
        <f ca="1">IF(РТУС!AQ650="",HYPERLINK("#РТУС!"&amp;CELL("адрес",Проверка!AQ650),"заполнить"),HYPERLINK("#Проверка!"&amp;CELL("адрес",Проверка!AQ650),РТУС!AQ650))</f>
        <v>заполнить</v>
      </c>
      <c r="AR650" s="18" t="str">
        <f ca="1">IF(РТУС!AR650="",HYPERLINK("#РТУС!"&amp;CELL("адрес",Проверка!AR650),"заполнить"),IF(ISNUMBER(РТУС!AR650)=FALSE,HYPERLINK("#РТУС!"&amp;CELL("адрес",Проверка!AR650),"###"),IF(РТУС!G650="1",IF(РТУС!AB650=РТУС!AR650+РТУС!AU650,HYPERLINK("#Проверка!"&amp;CELL("адрес",Проверка!AR650),РТУС!AR650),HYPERLINK("#РТУС!"&amp;CELL("адрес",Проверка!AR650),"сверить суммы")),IF(РТУС!AB650=(SUMIF(РТУС!$A$4:$A$1000,A650,РТУС!$AR$4:$AR$1000)+SUMIF(РТУС!$A$4:$A$1000,A650,РТУС!$AU$4:$AU$1000)),HYPERLINK("#Проверка!"&amp;CELL("адрес",Проверка!AR650),РТУС!AR650),HYPERLINK("#РТУС!"&amp;CELL("адрес",Проверка!AR650),"сверить суммы")))))</f>
        <v>заполнить</v>
      </c>
      <c r="AS650" s="13" t="str">
        <f>IF(РТУС!AS650="","",РТУС!AS650)</f>
        <v/>
      </c>
      <c r="AT650" s="18" t="str">
        <f ca="1">IF(РТУС!AT650="",HYPERLINK("#РТУС!"&amp;CELL("адрес",Проверка!AT650),"заполнить"),IF(ISNUMBER(РТУС!AT650)=FALSE,HYPERLINK("#РТУС!"&amp;CELL("адрес",Проверка!AT650),"###"),IF(РТУС!AT650=РТУС!AR650,HYPERLINK("#Проверка!"&amp;CELL("адрес",Проверка!AT650),РТУС!AT650),HYPERLINK("#РТУС!"&amp;CELL("адрес",Проверка!AT650),"сверить суммы"))))</f>
        <v>заполнить</v>
      </c>
      <c r="AU650" s="18" t="str">
        <f ca="1">IF(РТУС!AU650="",HYPERLINK("#РТУС!"&amp;CELL("адрес",Проверка!AU650),"заполнить"),IF(ISNUMBER(РТУС!AU650)=FALSE,HYPERLINK("#РТУС!"&amp;CELL("адрес",Проверка!AU650),"###"),IF(РТУС!G650="1",IF(РТУС!AB650=РТУС!AR650+РТУС!AU650,HYPERLINK("#Проверка!"&amp;CELL("адрес",Проверка!AU650),РТУС!AU650),HYPERLINK("#РТУС!"&amp;CELL("адрес",Проверка!AU650),"сверить суммы")),IF(РТУС!AB650=(SUMIF(РТУС!$A$4:$A$1000,A650,РТУС!$AR$4:$AR$1000)+SUMIF(РТУС!$A$4:$A$1000,A650,РТУС!$AU$4:$AU$1000)),HYPERLINK("#Проверка!"&amp;CELL("адрес",Проверка!AU650),РТУС!AU650),HYPERLINK("#РТУС!"&amp;CELL("адрес",Проверка!AU650),"сверить суммы")))))</f>
        <v>заполнить</v>
      </c>
      <c r="AV650" s="13" t="str">
        <f ca="1">IF(РТУС!AV650="",HYPERLINK("#РТУС!"&amp;CELL("адрес",Проверка!AV650),"заполнить"),IF(OR(РТУС!AV650="Требование о передаче жилого помещения",РТУС!AV650="Требование о передаче машино-места",РТУС!AV650="Требования о передаче нежилого помещения",РТУС!AV650="Денежные требования"),HYPERLINK("#Проверка!"&amp;CELL("адрес",Проверка!AV650),РТУС!AV650),HYPERLINK("#РТУС!"&amp;CELL("адрес",Проверка!AV650),"###")))</f>
        <v>заполнить</v>
      </c>
      <c r="AW650" s="13" t="str">
        <f ca="1">IF(РТУС!AW650="",HYPERLINK("#РТУС!"&amp;CELL("адрес",Проверка!AW650),"заполнить"),IF(OR(РТУС!AW650="Включен в полном объеме",РТУС!AW650="Включен частично"),HYPERLINK("#Проверка!"&amp;CELL("адрес",Проверка!AW650),РТУС!AW650),HYPERLINK("#РТУС!"&amp;CELL("адрес",Проверка!AW650),"###")))</f>
        <v>заполнить</v>
      </c>
      <c r="AX650" s="15" t="str">
        <f ca="1">IF(РТУС!AX650="",HYPERLINK("#РТУС!"&amp;CELL("адрес",Проверка!AX650),"заполнить"),IF(AND(LEN(РТУС!AX650)=5,РТУС!AX650&lt;TODAY()),HYPERLINK("#Проверка!"&amp;CELL("адрес",Проверка!AX650),РТУС!AX650),HYPERLINK("#РТУС!"&amp;CELL("адрес",Проверка!AX650),"###")))</f>
        <v>заполнить</v>
      </c>
      <c r="AY650" s="15" t="str">
        <f ca="1">IF(РТУС!AY650="",HYPERLINK("#РТУС!"&amp;CELL("адрес",Проверка!AY650),"заполнить"),IF(AND(LEN(РТУС!AY650)=5,РТУС!AY650&lt;TODAY()),HYPERLINK("#Проверка!"&amp;CELL("адрес",Проверка!AY650),РТУС!AY650),HYPERLINK("#РТУС!"&amp;CELL("адрес",Проверка!AY650),"###")))</f>
        <v>заполнить</v>
      </c>
    </row>
    <row r="651" spans="1:51" x14ac:dyDescent="0.25">
      <c r="A651" s="10" t="str">
        <f>РТУС!A651</f>
        <v>.</v>
      </c>
      <c r="B651" s="13" t="str">
        <f ca="1">IF(РТУС!B651="",HYPERLINK("#РТУС!"&amp;CELL("адрес",Проверка!B651),"заполнить"),IF(AND(LEN(РТУС!B651)=10,РТУС!B650=РТУС!B651),HYPERLINK("#Проверка!"&amp;CELL("адрес",Проверка!B651),РТУС!B651),HYPERLINK("#РТУС!"&amp;CELL("адрес",Проверка!B651),"###")))</f>
        <v>заполнить</v>
      </c>
      <c r="C651" s="13" t="str">
        <f ca="1">IF(РТУС!C651="",HYPERLINK("#РТУС!"&amp;CELL("адрес",Проверка!C651),"заполнить"),IF(AND(ISNUMBER(РТУС!C651)=TRUE,РТУС!C651&gt;0,РТУС!C650=РТУС!C651),HYPERLINK("#Проверка!"&amp;CELL("адрес",Проверка!C651),РТУС!C651),HYPERLINK("#РТУС!"&amp;CELL("адрес",Проверка!C651),"###")))</f>
        <v>заполнить</v>
      </c>
      <c r="D651" s="13" t="str">
        <f>IF(РТУС!D651="","",РТУС!D651)</f>
        <v/>
      </c>
      <c r="E651" s="13" t="str">
        <f ca="1">IF(РТУС!E651="",HYPERLINK("#РТУС!"&amp;CELL("адрес",Проверка!E651),"заполнить"),IF(РТУС!E650=РТУС!E651,HYPERLINK("#Проверка!"&amp;CELL("адрес",Проверка!E651),РТУС!E651),HYPERLINK("#РТУС!"&amp;CELL("адрес",Проверка!E651),"###")))</f>
        <v>заполнить</v>
      </c>
      <c r="F651" s="13" t="str">
        <f ca="1">IF(РТУС!F651="",HYPERLINK("#РТУС!"&amp;CELL("адрес",Проверка!F651),"заполнить"),HYPERLINK("#Проверка!"&amp;CELL("адрес",Проверка!F651),РТУС!F651))</f>
        <v>заполнить</v>
      </c>
      <c r="G651" s="20" t="str">
        <f ca="1">IF(РТУС!G651="",HYPERLINK("#РТУС!"&amp;CELL("адрес",Проверка!G651),"заполнить"),IF(РТУС!G651="1",HYPERLINK("#Проверка!"&amp;CELL("адрес",Проверка!G651),"1"),IF(AND(ISNUMBER(РТУС!G651)=TRUE,РТУС!G651&lt;=1,РТУС!G651&gt;0),IF(SUMIF(РТУС!$A$4:$A$1000,A651,РТУС!$G$4:$G$1000)=1,HYPERLINK("#Проверка!"&amp;CELL("адрес",Проверка!G651),РТУС!G651),HYPERLINK("#РТУС!"&amp;CELL("адрес",Проверка!G651),"сумма долей ≠ 1")),HYPERLINK("#РТУС!"&amp;CELL("адрес",Проверка!G651),"###"))))</f>
        <v>заполнить</v>
      </c>
      <c r="H651" s="13" t="str">
        <f ca="1">IF(РТУС!H651="",HYPERLINK("#РТУС!"&amp;CELL("адрес",Проверка!H651),"заполнить"),IF(OR(РТУС!H651="Юрлицо",РТУС!H651="Физлицо",РТУС!H651="ИП"),HYPERLINK("#Проверка!"&amp;CELL("адрес",Проверка!H651),РТУС!H651),HYPERLINK("#РТУС!"&amp;CELL("адрес",Проверка!H651),"###")))</f>
        <v>заполнить</v>
      </c>
      <c r="I651" s="13" t="str">
        <f ca="1">IF(OR(РТУС!H651="Юрлицо",РТУС!H651="ИП"),IF(РТУС!I651="",HYPERLINK("#РТУС!"&amp;CELL("адрес",Проверка!I651),"заполнить"),IF(OR(LEN(РТУС!I651)=10,LEN(РТУС!I651)=12),HYPERLINK("#Проверка!"&amp;CELL("адрес",Проверка!I651),РТУС!I651),HYPERLINK("#РТУС!"&amp;CELL("адрес",Проверка!I651),"###"))),"")</f>
        <v/>
      </c>
      <c r="J651" s="15" t="str">
        <f ca="1">IF(РТУС!J651="","",IF(AND(LEN(РТУС!J651)=5,РТУС!J651&lt;TODAY()),HYPERLINK("#Проверка!"&amp;CELL("адрес",Проверка!J651),РТУС!J651),HYPERLINK("#РТУС!"&amp;CELL("адрес",Проверка!J651),"###")))</f>
        <v/>
      </c>
      <c r="K651" s="13" t="str">
        <f>IF(РТУС!K651="","",РТУС!K651)</f>
        <v/>
      </c>
      <c r="L651" s="13" t="str">
        <f ca="1">IF(OR(РТУС!H651="Физлицо",РТУС!H651="ИП"),IF(РТУС!L651="",HYPERLINK("#РТУС!"&amp;CELL("адрес",Проверка!L651),"заполнить"),IF(OR(РТУС!L651="Загранпаспорт гражданина РФ",РТУС!L651="Паспорт гражданина РФ",РТУС!L651="Иностранный паспорт",РТУС!L651="Свидетельство о рождении",РТУС!L651="Вид на жительство"),HYPERLINK("#Проверка!"&amp;CELL("адрес",Проверка!L651),РТУС!L651),HYPERLINK("#РТУС!"&amp;CELL("адрес",Проверка!L651),"###"))),"")</f>
        <v/>
      </c>
      <c r="M651" s="13" t="str">
        <f ca="1">IF(AND(OR(РТУС!L651="Паспорт гражданина РФ",РТУС!L651="Свидетельство о рождении"),РТУС!M651=""),HYPERLINK("#РТУС!"&amp;CELL("адрес",Проверка!M651),"заполнить"),IF(РТУС!L651="Паспорт гражданина РФ",IF(LEN(РТУС!M651)=4,HYPERLINK("#Проверка!"&amp;CELL("адрес",Проверка!M651),РТУС!M651),HYPERLINK("#РТУС!"&amp;CELL("адрес",Проверка!M651),"###")),IF(РТУС!L651="Свидетельство о рождении",HYPERLINK("#Проверка!"&amp;CELL("адрес",Проверка!M651),РТУС!M651),"")))</f>
        <v/>
      </c>
      <c r="N651" s="13" t="str">
        <f ca="1">IF(РТУС!L651="","",IF(РТУС!N651="",HYPERLINK("#РТУС!"&amp;CELL("адрес",Проверка!N651),"заполнить"),IF(OR(РТУС!L651="Паспорт гражданина РФ",РТУС!L651="Свидетельство о рождении"),IF(LEN(РТУС!N651)=6,HYPERLINK("#Проверка!"&amp;CELL("адрес",Проверка!N651),РТУС!N651),HYPERLINK("#РТУС!"&amp;CELL("адрес",Проверка!N651),"###")),HYPERLINK("#Проверка!"&amp;CELL("адрес",Проверка!N651),РТУС!N651))))</f>
        <v/>
      </c>
      <c r="O651" s="15" t="str">
        <f ca="1">IF(РТУС!L651="","",IF(РТУС!O651="",HYPERLINK("#РТУС!"&amp;CELL("адрес",Проверка!O651),"заполнить"),IF(AND(LEN(РТУС!O651)=5,РТУС!O651&lt;TODAY()),IF(РТУС!L651="Свидетельство о рождении",IF(РТУС!O651&gt;EDATE(TODAY(),-168),HYPERLINK("#Проверка!"&amp;CELL("адрес",Проверка!O651),РТУС!O651),HYPERLINK("#РТУС!"&amp;CELL("адрес",Проверка!O651),"недействительно")),HYPERLINK("#Проверка!"&amp;CELL("адрес",Проверка!O651),РТУС!O651)),HYPERLINK("#РТУС!"&amp;CELL("адрес",Проверка!O651),"###"))))</f>
        <v/>
      </c>
      <c r="P651" s="21" t="str">
        <f ca="1">IF(РТУС!L651="Паспорт гражданина РФ",IF(РТУС!P651="",HYPERLINK("#РТУС!"&amp;CELL("адрес",Проверка!P651),"заполнить"),HYPERLINK("#Проверка!"&amp;CELL("адрес",Проверка!P651),РТУС!P651)),"")</f>
        <v/>
      </c>
      <c r="Q651" s="13" t="str">
        <f ca="1">IF(РТУС!L651="Паспорт гражданина РФ",IF(РТУС!Q651="",HYPERLINK("#РТУС!"&amp;CELL("адрес",Проверка!Q651),"заполнить"),IF(LEN(РТУС!Q651)=7,HYPERLINK("#Проверка!"&amp;CELL("адрес",Проверка!Q651),РТУС!Q651),HYPERLINK("#РТУС!"&amp;CELL("адрес",Проверка!Q651),"###"))),"")</f>
        <v/>
      </c>
      <c r="R651" s="13" t="str">
        <f ca="1">IF(РТУС!R651="",HYPERLINK("#РТУС!"&amp;CELL("адрес",Проверка!R651),"заполнить"),HYPERLINK("#Проверка!"&amp;CELL("адрес",Проверка!R651),РТУС!R651))</f>
        <v>заполнить</v>
      </c>
      <c r="S651" s="13" t="str">
        <f>IF(РТУС!S651="","",РТУС!S651)</f>
        <v/>
      </c>
      <c r="T651" s="13" t="str">
        <f>IF(РТУС!T651="","",РТУС!T651)</f>
        <v/>
      </c>
      <c r="U651" s="13" t="str">
        <f>IF(РТУС!U651="","",РТУС!U651)</f>
        <v/>
      </c>
      <c r="V651" s="13" t="str">
        <f ca="1">IF(РТУС!V651="",HYPERLINK("#РТУС!"&amp;CELL("адрес",Проверка!V651),"заполнить"),IF(OR(РТУС!V651="Договор участия в долевом строительстве",РТУС!V651="Предварительный договор участия в долевом строительстве",РТУС!V651="Определение Арбитражного суда",РТУС!V651="Решение суда общей юрисдикции",РТУС!V651="Иные договоры"),HYPERLINK("#Проверка!"&amp;CELL("адрес",Проверка!V651),РТУС!V651),HYPERLINK("#РТУС!"&amp;CELL("адрес",Проверка!V651),"###")))</f>
        <v>заполнить</v>
      </c>
      <c r="W651" s="13" t="str">
        <f ca="1">IF(РТУС!W651="",HYPERLINK("#РТУС!"&amp;CELL("адрес",Проверка!W651),"заполнить"),HYPERLINK("#Проверка!"&amp;CELL("адрес",Проверка!W651),РТУС!W651))</f>
        <v>заполнить</v>
      </c>
      <c r="X651" s="15" t="str">
        <f ca="1">IF(РТУС!X651="",HYPERLINK("#РТУС!"&amp;CELL("адрес",Проверка!X651),"заполнить"),IF(AND(LEN(РТУС!X651)=5,РТУС!X651&lt;TODAY()),HYPERLINK("#Проверка!"&amp;CELL("адрес",Проверка!X651),РТУС!X651),HYPERLINK("#РТУС!"&amp;CELL("адрес",Проверка!X651),"###")))</f>
        <v>заполнить</v>
      </c>
      <c r="Y651" s="13" t="str">
        <f>IF(РТУС!Y651="","",РТУС!Y651)</f>
        <v/>
      </c>
      <c r="Z651" s="15" t="str">
        <f ca="1">IF(РТУС!Z651="","",IF(AND(LEN(РТУС!Z651)=5,РТУС!Z651&lt;TODAY()),HYPERLINK("#Проверка!"&amp;CELL("адрес",Проверка!Z651),РТУС!Z651),HYPERLINK("#РТУС!"&amp;CELL("адрес",Проверка!Z651),"###")))</f>
        <v/>
      </c>
      <c r="AA651" s="18" t="str">
        <f ca="1">IF(РТУС!AA651="",HYPERLINK("#РТУС!"&amp;CELL("адрес",Проверка!AA651),"заполнить"),IF(ISNUMBER(РТУС!AA651)=TRUE,HYPERLINK("#Проверка!"&amp;CELL("адрес",Проверка!AA651),РТУС!AA651),HYPERLINK("#РТУС!"&amp;CELL("адрес",Проверка!AA651),"###")))</f>
        <v>заполнить</v>
      </c>
      <c r="AB651" s="18" t="str">
        <f ca="1">IF(РТУС!AB651="",HYPERLINK("#РТУС!"&amp;CELL("адрес",Проверка!AB651),"заполнить"),IF(ISNUMBER(РТУС!AB651)=TRUE,HYPERLINK("#Проверка!"&amp;CELL("адрес",Проверка!AB651),РТУС!AB651),HYPERLINK("#РТУС!"&amp;CELL("адрес",Проверка!AB651),"###")))</f>
        <v>заполнить</v>
      </c>
      <c r="AC651" s="18" t="str">
        <f ca="1">IF(РТУС!AC651="","",IF(ISNUMBER(РТУС!AC651)=TRUE,HYPERLINK("#Проверка!"&amp;CELL("адрес",Проверка!AC651),РТУС!AC651),HYPERLINK("#РТУС!"&amp;CELL("адрес",Проверка!AC651),"###")))</f>
        <v/>
      </c>
      <c r="AD651" s="18" t="str">
        <f ca="1">IF(РТУС!AD651="","",IF(ISNUMBER(РТУС!AD651)=TRUE,HYPERLINK("#Проверка!"&amp;CELL("адрес",Проверка!AD651),РТУС!AD651),HYPERLINK("#РТУС!"&amp;CELL("адрес",Проверка!AD651),"###")))</f>
        <v/>
      </c>
      <c r="AE651" s="13" t="str">
        <f>IF(РТУС!AE651="","",РТУС!AE651)</f>
        <v/>
      </c>
      <c r="AF651" s="15" t="str">
        <f ca="1">IF(РТУС!AE651="","",IF(РТУС!AF651="",HYPERLINK("#РТУС!"&amp;CELL("адрес",Проверка!AF651),"заполнить"),IF(AND(LEN(РТУС!AF651)=5,РТУС!AF651&lt;TODAY()),HYPERLINK("#Проверка!"&amp;CELL("адрес",Проверка!AF651),РТУС!AF651),HYPERLINK("#РТУС!"&amp;CELL("адрес",Проверка!AF651),"###"))))</f>
        <v/>
      </c>
      <c r="AG651" s="13"/>
      <c r="AH651" s="15" t="str">
        <f ca="1">IF(РТУС!AE651="","",IF(РТУС!AH651="",HYPERLINK("#РТУС!"&amp;CELL("адрес",Проверка!AH651),"заполнить"),IF(AND(LEN(РТУС!AH651)=5,РТУС!AH651&lt;TODAY()),HYPERLINK("#Проверка!"&amp;CELL("адрес",Проверка!AH651),РТУС!AH651),HYPERLINK("#РТУС!"&amp;CELL("адрес",Проверка!AH651),"###"))))</f>
        <v/>
      </c>
      <c r="AI651" s="15" t="str">
        <f ca="1">IF(РТУС!AE651="","",IF(РТУС!AI651="",HYPERLINK("#РТУС!"&amp;CELL("адрес",Проверка!AI651),"заполнить"),HYPERLINK("#Проверка!"&amp;CELL("адрес",Проверка!AI651),РТУС!AI651)))</f>
        <v/>
      </c>
      <c r="AJ651" s="13" t="str">
        <f ca="1">IF(РТУС!AE651="","",IF(РТУС!AJ651="",HYPERLINK("#РТУС!"&amp;CELL("адрес",Проверка!AJ651),"заполнить"),IF(OR(РТУС!AJ651="Юрлицо",РТУС!AJ651="Физлицо",РТУС!AJ651="ИП"),HYPERLINK("#Проверка!"&amp;CELL("адрес",Проверка!AJ651),РТУС!AJ651),HYPERLINK("#РТУС!"&amp;CELL("адрес",Проверка!AJ651),"###"))))</f>
        <v/>
      </c>
      <c r="AK651" s="13" t="str">
        <f ca="1">IF(РТУС!AK651="",HYPERLINK("#РТУС!"&amp;CELL("адрес",Проверка!AK651),"заполнить"),IF(OR(РТУС!AK651="Квартира",РТУС!AK651="Кладовая",РТУС!AK651="Машино-место",РТУС!AK651="Нежилое помещение"),HYPERLINK("#Проверка!"&amp;CELL("адрес",Проверка!AK651),РТУС!AK651),HYPERLINK("#РТУС!"&amp;CELL("адрес",Проверка!AK651),"###")))</f>
        <v>заполнить</v>
      </c>
      <c r="AL651" s="13" t="str">
        <f ca="1">IF(РТУС!AL651="",HYPERLINK("#РТУС!"&amp;CELL("адрес",Проверка!AL651),"заполнить"),HYPERLINK("#Проверка!"&amp;CELL("адрес",Проверка!AL651),РТУС!AL651))</f>
        <v>заполнить</v>
      </c>
      <c r="AM651" s="18" t="str">
        <f ca="1">IF(РТУС!AM651="",HYPERLINK("#РТУС!"&amp;CELL("адрес",Проверка!AM651),"заполнить"),IF(ISNUMBER(РТУС!AM651)=TRUE,IF(РТУС!AK651="Нежилое помещение",IF(РТУС!AM651&gt;7,HYPERLINK("#РТУС!"&amp;CELL("адрес",Проверка!AM651),"не больше 7 кв.м."),РТУС!AM651),HYPERLINK("#Проверка!"&amp;CELL("адрес",Проверка!AM651),РТУС!AM651)),HYPERLINK("#РТУС!"&amp;CELL("адрес",Проверка!AM651),"###")))</f>
        <v>заполнить</v>
      </c>
      <c r="AN651" s="13" t="str">
        <f ca="1">IF(РТУС!AN651="",HYPERLINK("#РТУС!"&amp;CELL("адрес",Проверка!AN651),"заполнить"),IF(OR(РТУС!AN651="Общая площадь помещения",РТУС!AN651="Общая приведенная площадь жилого помещения",РТУС!AN651="Общая площадь жилого помещения с учетом лоджий, балконов, террас и веранд"),HYPERLINK("#Проверка!"&amp;CELL("адрес",Проверка!AN651),РТУС!AN651),HYPERLINK("#РТУС!"&amp;CELL("адрес",Проверка!AN651),"###")))</f>
        <v>заполнить</v>
      </c>
      <c r="AO651" s="13" t="str">
        <f ca="1">IF(OR(РТУС!AK651="Квартира",РТУС!A651="Нежилое помещение"),IF(РТУС!AO651="",HYPERLINK("#РТУС!"&amp;CELL("адрес",Проверка!AO651),"заполнить"),IF(ISNUMBER(РТУС!AO651)=TRUE,HYPERLINK("#Проверка!"&amp;CELL("адрес",Проверка!AO651),РТУС!AO651),HYPERLINK("#РТУС!"&amp;CELL("адрес",Проверка!AO651),"###"))),"")</f>
        <v/>
      </c>
      <c r="AP651" s="13" t="str">
        <f>IF(РТУС!AP651="","",РТУС!AP651)</f>
        <v/>
      </c>
      <c r="AQ651" s="13" t="str">
        <f ca="1">IF(РТУС!AQ651="",HYPERLINK("#РТУС!"&amp;CELL("адрес",Проверка!AQ651),"заполнить"),HYPERLINK("#Проверка!"&amp;CELL("адрес",Проверка!AQ651),РТУС!AQ651))</f>
        <v>заполнить</v>
      </c>
      <c r="AR651" s="18" t="str">
        <f ca="1">IF(РТУС!AR651="",HYPERLINK("#РТУС!"&amp;CELL("адрес",Проверка!AR651),"заполнить"),IF(ISNUMBER(РТУС!AR651)=FALSE,HYPERLINK("#РТУС!"&amp;CELL("адрес",Проверка!AR651),"###"),IF(РТУС!G651="1",IF(РТУС!AB651=РТУС!AR651+РТУС!AU651,HYPERLINK("#Проверка!"&amp;CELL("адрес",Проверка!AR651),РТУС!AR651),HYPERLINK("#РТУС!"&amp;CELL("адрес",Проверка!AR651),"сверить суммы")),IF(РТУС!AB651=(SUMIF(РТУС!$A$4:$A$1000,A651,РТУС!$AR$4:$AR$1000)+SUMIF(РТУС!$A$4:$A$1000,A651,РТУС!$AU$4:$AU$1000)),HYPERLINK("#Проверка!"&amp;CELL("адрес",Проверка!AR651),РТУС!AR651),HYPERLINK("#РТУС!"&amp;CELL("адрес",Проверка!AR651),"сверить суммы")))))</f>
        <v>заполнить</v>
      </c>
      <c r="AS651" s="13" t="str">
        <f>IF(РТУС!AS651="","",РТУС!AS651)</f>
        <v/>
      </c>
      <c r="AT651" s="18" t="str">
        <f ca="1">IF(РТУС!AT651="",HYPERLINK("#РТУС!"&amp;CELL("адрес",Проверка!AT651),"заполнить"),IF(ISNUMBER(РТУС!AT651)=FALSE,HYPERLINK("#РТУС!"&amp;CELL("адрес",Проверка!AT651),"###"),IF(РТУС!AT651=РТУС!AR651,HYPERLINK("#Проверка!"&amp;CELL("адрес",Проверка!AT651),РТУС!AT651),HYPERLINK("#РТУС!"&amp;CELL("адрес",Проверка!AT651),"сверить суммы"))))</f>
        <v>заполнить</v>
      </c>
      <c r="AU651" s="18" t="str">
        <f ca="1">IF(РТУС!AU651="",HYPERLINK("#РТУС!"&amp;CELL("адрес",Проверка!AU651),"заполнить"),IF(ISNUMBER(РТУС!AU651)=FALSE,HYPERLINK("#РТУС!"&amp;CELL("адрес",Проверка!AU651),"###"),IF(РТУС!G651="1",IF(РТУС!AB651=РТУС!AR651+РТУС!AU651,HYPERLINK("#Проверка!"&amp;CELL("адрес",Проверка!AU651),РТУС!AU651),HYPERLINK("#РТУС!"&amp;CELL("адрес",Проверка!AU651),"сверить суммы")),IF(РТУС!AB651=(SUMIF(РТУС!$A$4:$A$1000,A651,РТУС!$AR$4:$AR$1000)+SUMIF(РТУС!$A$4:$A$1000,A651,РТУС!$AU$4:$AU$1000)),HYPERLINK("#Проверка!"&amp;CELL("адрес",Проверка!AU651),РТУС!AU651),HYPERLINK("#РТУС!"&amp;CELL("адрес",Проверка!AU651),"сверить суммы")))))</f>
        <v>заполнить</v>
      </c>
      <c r="AV651" s="13" t="str">
        <f ca="1">IF(РТУС!AV651="",HYPERLINK("#РТУС!"&amp;CELL("адрес",Проверка!AV651),"заполнить"),IF(OR(РТУС!AV651="Требование о передаче жилого помещения",РТУС!AV651="Требование о передаче машино-места",РТУС!AV651="Требования о передаче нежилого помещения",РТУС!AV651="Денежные требования"),HYPERLINK("#Проверка!"&amp;CELL("адрес",Проверка!AV651),РТУС!AV651),HYPERLINK("#РТУС!"&amp;CELL("адрес",Проверка!AV651),"###")))</f>
        <v>заполнить</v>
      </c>
      <c r="AW651" s="13" t="str">
        <f ca="1">IF(РТУС!AW651="",HYPERLINK("#РТУС!"&amp;CELL("адрес",Проверка!AW651),"заполнить"),IF(OR(РТУС!AW651="Включен в полном объеме",РТУС!AW651="Включен частично"),HYPERLINK("#Проверка!"&amp;CELL("адрес",Проверка!AW651),РТУС!AW651),HYPERLINK("#РТУС!"&amp;CELL("адрес",Проверка!AW651),"###")))</f>
        <v>заполнить</v>
      </c>
      <c r="AX651" s="15" t="str">
        <f ca="1">IF(РТУС!AX651="",HYPERLINK("#РТУС!"&amp;CELL("адрес",Проверка!AX651),"заполнить"),IF(AND(LEN(РТУС!AX651)=5,РТУС!AX651&lt;TODAY()),HYPERLINK("#Проверка!"&amp;CELL("адрес",Проверка!AX651),РТУС!AX651),HYPERLINK("#РТУС!"&amp;CELL("адрес",Проверка!AX651),"###")))</f>
        <v>заполнить</v>
      </c>
      <c r="AY651" s="15" t="str">
        <f ca="1">IF(РТУС!AY651="",HYPERLINK("#РТУС!"&amp;CELL("адрес",Проверка!AY651),"заполнить"),IF(AND(LEN(РТУС!AY651)=5,РТУС!AY651&lt;TODAY()),HYPERLINK("#Проверка!"&amp;CELL("адрес",Проверка!AY651),РТУС!AY651),HYPERLINK("#РТУС!"&amp;CELL("адрес",Проверка!AY651),"###")))</f>
        <v>заполнить</v>
      </c>
    </row>
    <row r="652" spans="1:51" x14ac:dyDescent="0.25">
      <c r="A652" s="10" t="str">
        <f>РТУС!A652</f>
        <v>.</v>
      </c>
      <c r="B652" s="13" t="str">
        <f ca="1">IF(РТУС!B652="",HYPERLINK("#РТУС!"&amp;CELL("адрес",Проверка!B652),"заполнить"),IF(AND(LEN(РТУС!B652)=10,РТУС!B651=РТУС!B652),HYPERLINK("#Проверка!"&amp;CELL("адрес",Проверка!B652),РТУС!B652),HYPERLINK("#РТУС!"&amp;CELL("адрес",Проверка!B652),"###")))</f>
        <v>заполнить</v>
      </c>
      <c r="C652" s="13" t="str">
        <f ca="1">IF(РТУС!C652="",HYPERLINK("#РТУС!"&amp;CELL("адрес",Проверка!C652),"заполнить"),IF(AND(ISNUMBER(РТУС!C652)=TRUE,РТУС!C652&gt;0,РТУС!C651=РТУС!C652),HYPERLINK("#Проверка!"&amp;CELL("адрес",Проверка!C652),РТУС!C652),HYPERLINK("#РТУС!"&amp;CELL("адрес",Проверка!C652),"###")))</f>
        <v>заполнить</v>
      </c>
      <c r="D652" s="13" t="str">
        <f>IF(РТУС!D652="","",РТУС!D652)</f>
        <v/>
      </c>
      <c r="E652" s="13" t="str">
        <f ca="1">IF(РТУС!E652="",HYPERLINK("#РТУС!"&amp;CELL("адрес",Проверка!E652),"заполнить"),IF(РТУС!E651=РТУС!E652,HYPERLINK("#Проверка!"&amp;CELL("адрес",Проверка!E652),РТУС!E652),HYPERLINK("#РТУС!"&amp;CELL("адрес",Проверка!E652),"###")))</f>
        <v>заполнить</v>
      </c>
      <c r="F652" s="13" t="str">
        <f ca="1">IF(РТУС!F652="",HYPERLINK("#РТУС!"&amp;CELL("адрес",Проверка!F652),"заполнить"),HYPERLINK("#Проверка!"&amp;CELL("адрес",Проверка!F652),РТУС!F652))</f>
        <v>заполнить</v>
      </c>
      <c r="G652" s="20" t="str">
        <f ca="1">IF(РТУС!G652="",HYPERLINK("#РТУС!"&amp;CELL("адрес",Проверка!G652),"заполнить"),IF(РТУС!G652="1",HYPERLINK("#Проверка!"&amp;CELL("адрес",Проверка!G652),"1"),IF(AND(ISNUMBER(РТУС!G652)=TRUE,РТУС!G652&lt;=1,РТУС!G652&gt;0),IF(SUMIF(РТУС!$A$4:$A$1000,A652,РТУС!$G$4:$G$1000)=1,HYPERLINK("#Проверка!"&amp;CELL("адрес",Проверка!G652),РТУС!G652),HYPERLINK("#РТУС!"&amp;CELL("адрес",Проверка!G652),"сумма долей ≠ 1")),HYPERLINK("#РТУС!"&amp;CELL("адрес",Проверка!G652),"###"))))</f>
        <v>заполнить</v>
      </c>
      <c r="H652" s="13" t="str">
        <f ca="1">IF(РТУС!H652="",HYPERLINK("#РТУС!"&amp;CELL("адрес",Проверка!H652),"заполнить"),IF(OR(РТУС!H652="Юрлицо",РТУС!H652="Физлицо",РТУС!H652="ИП"),HYPERLINK("#Проверка!"&amp;CELL("адрес",Проверка!H652),РТУС!H652),HYPERLINK("#РТУС!"&amp;CELL("адрес",Проверка!H652),"###")))</f>
        <v>заполнить</v>
      </c>
      <c r="I652" s="13" t="str">
        <f ca="1">IF(OR(РТУС!H652="Юрлицо",РТУС!H652="ИП"),IF(РТУС!I652="",HYPERLINK("#РТУС!"&amp;CELL("адрес",Проверка!I652),"заполнить"),IF(OR(LEN(РТУС!I652)=10,LEN(РТУС!I652)=12),HYPERLINK("#Проверка!"&amp;CELL("адрес",Проверка!I652),РТУС!I652),HYPERLINK("#РТУС!"&amp;CELL("адрес",Проверка!I652),"###"))),"")</f>
        <v/>
      </c>
      <c r="J652" s="15" t="str">
        <f ca="1">IF(РТУС!J652="","",IF(AND(LEN(РТУС!J652)=5,РТУС!J652&lt;TODAY()),HYPERLINK("#Проверка!"&amp;CELL("адрес",Проверка!J652),РТУС!J652),HYPERLINK("#РТУС!"&amp;CELL("адрес",Проверка!J652),"###")))</f>
        <v/>
      </c>
      <c r="K652" s="13" t="str">
        <f>IF(РТУС!K652="","",РТУС!K652)</f>
        <v/>
      </c>
      <c r="L652" s="13" t="str">
        <f ca="1">IF(OR(РТУС!H652="Физлицо",РТУС!H652="ИП"),IF(РТУС!L652="",HYPERLINK("#РТУС!"&amp;CELL("адрес",Проверка!L652),"заполнить"),IF(OR(РТУС!L652="Загранпаспорт гражданина РФ",РТУС!L652="Паспорт гражданина РФ",РТУС!L652="Иностранный паспорт",РТУС!L652="Свидетельство о рождении",РТУС!L652="Вид на жительство"),HYPERLINK("#Проверка!"&amp;CELL("адрес",Проверка!L652),РТУС!L652),HYPERLINK("#РТУС!"&amp;CELL("адрес",Проверка!L652),"###"))),"")</f>
        <v/>
      </c>
      <c r="M652" s="13" t="str">
        <f ca="1">IF(AND(OR(РТУС!L652="Паспорт гражданина РФ",РТУС!L652="Свидетельство о рождении"),РТУС!M652=""),HYPERLINK("#РТУС!"&amp;CELL("адрес",Проверка!M652),"заполнить"),IF(РТУС!L652="Паспорт гражданина РФ",IF(LEN(РТУС!M652)=4,HYPERLINK("#Проверка!"&amp;CELL("адрес",Проверка!M652),РТУС!M652),HYPERLINK("#РТУС!"&amp;CELL("адрес",Проверка!M652),"###")),IF(РТУС!L652="Свидетельство о рождении",HYPERLINK("#Проверка!"&amp;CELL("адрес",Проверка!M652),РТУС!M652),"")))</f>
        <v/>
      </c>
      <c r="N652" s="13" t="str">
        <f ca="1">IF(РТУС!L652="","",IF(РТУС!N652="",HYPERLINK("#РТУС!"&amp;CELL("адрес",Проверка!N652),"заполнить"),IF(OR(РТУС!L652="Паспорт гражданина РФ",РТУС!L652="Свидетельство о рождении"),IF(LEN(РТУС!N652)=6,HYPERLINK("#Проверка!"&amp;CELL("адрес",Проверка!N652),РТУС!N652),HYPERLINK("#РТУС!"&amp;CELL("адрес",Проверка!N652),"###")),HYPERLINK("#Проверка!"&amp;CELL("адрес",Проверка!N652),РТУС!N652))))</f>
        <v/>
      </c>
      <c r="O652" s="15" t="str">
        <f ca="1">IF(РТУС!L652="","",IF(РТУС!O652="",HYPERLINK("#РТУС!"&amp;CELL("адрес",Проверка!O652),"заполнить"),IF(AND(LEN(РТУС!O652)=5,РТУС!O652&lt;TODAY()),IF(РТУС!L652="Свидетельство о рождении",IF(РТУС!O652&gt;EDATE(TODAY(),-168),HYPERLINK("#Проверка!"&amp;CELL("адрес",Проверка!O652),РТУС!O652),HYPERLINK("#РТУС!"&amp;CELL("адрес",Проверка!O652),"недействительно")),HYPERLINK("#Проверка!"&amp;CELL("адрес",Проверка!O652),РТУС!O652)),HYPERLINK("#РТУС!"&amp;CELL("адрес",Проверка!O652),"###"))))</f>
        <v/>
      </c>
      <c r="P652" s="21" t="str">
        <f ca="1">IF(РТУС!L652="Паспорт гражданина РФ",IF(РТУС!P652="",HYPERLINK("#РТУС!"&amp;CELL("адрес",Проверка!P652),"заполнить"),HYPERLINK("#Проверка!"&amp;CELL("адрес",Проверка!P652),РТУС!P652)),"")</f>
        <v/>
      </c>
      <c r="Q652" s="13" t="str">
        <f ca="1">IF(РТУС!L652="Паспорт гражданина РФ",IF(РТУС!Q652="",HYPERLINK("#РТУС!"&amp;CELL("адрес",Проверка!Q652),"заполнить"),IF(LEN(РТУС!Q652)=7,HYPERLINK("#Проверка!"&amp;CELL("адрес",Проверка!Q652),РТУС!Q652),HYPERLINK("#РТУС!"&amp;CELL("адрес",Проверка!Q652),"###"))),"")</f>
        <v/>
      </c>
      <c r="R652" s="13" t="str">
        <f ca="1">IF(РТУС!R652="",HYPERLINK("#РТУС!"&amp;CELL("адрес",Проверка!R652),"заполнить"),HYPERLINK("#Проверка!"&amp;CELL("адрес",Проверка!R652),РТУС!R652))</f>
        <v>заполнить</v>
      </c>
      <c r="S652" s="13" t="str">
        <f>IF(РТУС!S652="","",РТУС!S652)</f>
        <v/>
      </c>
      <c r="T652" s="13" t="str">
        <f>IF(РТУС!T652="","",РТУС!T652)</f>
        <v/>
      </c>
      <c r="U652" s="13" t="str">
        <f>IF(РТУС!U652="","",РТУС!U652)</f>
        <v/>
      </c>
      <c r="V652" s="13" t="str">
        <f ca="1">IF(РТУС!V652="",HYPERLINK("#РТУС!"&amp;CELL("адрес",Проверка!V652),"заполнить"),IF(OR(РТУС!V652="Договор участия в долевом строительстве",РТУС!V652="Предварительный договор участия в долевом строительстве",РТУС!V652="Определение Арбитражного суда",РТУС!V652="Решение суда общей юрисдикции",РТУС!V652="Иные договоры"),HYPERLINK("#Проверка!"&amp;CELL("адрес",Проверка!V652),РТУС!V652),HYPERLINK("#РТУС!"&amp;CELL("адрес",Проверка!V652),"###")))</f>
        <v>заполнить</v>
      </c>
      <c r="W652" s="13" t="str">
        <f ca="1">IF(РТУС!W652="",HYPERLINK("#РТУС!"&amp;CELL("адрес",Проверка!W652),"заполнить"),HYPERLINK("#Проверка!"&amp;CELL("адрес",Проверка!W652),РТУС!W652))</f>
        <v>заполнить</v>
      </c>
      <c r="X652" s="15" t="str">
        <f ca="1">IF(РТУС!X652="",HYPERLINK("#РТУС!"&amp;CELL("адрес",Проверка!X652),"заполнить"),IF(AND(LEN(РТУС!X652)=5,РТУС!X652&lt;TODAY()),HYPERLINK("#Проверка!"&amp;CELL("адрес",Проверка!X652),РТУС!X652),HYPERLINK("#РТУС!"&amp;CELL("адрес",Проверка!X652),"###")))</f>
        <v>заполнить</v>
      </c>
      <c r="Y652" s="13" t="str">
        <f>IF(РТУС!Y652="","",РТУС!Y652)</f>
        <v/>
      </c>
      <c r="Z652" s="15" t="str">
        <f ca="1">IF(РТУС!Z652="","",IF(AND(LEN(РТУС!Z652)=5,РТУС!Z652&lt;TODAY()),HYPERLINK("#Проверка!"&amp;CELL("адрес",Проверка!Z652),РТУС!Z652),HYPERLINK("#РТУС!"&amp;CELL("адрес",Проверка!Z652),"###")))</f>
        <v/>
      </c>
      <c r="AA652" s="18" t="str">
        <f ca="1">IF(РТУС!AA652="",HYPERLINK("#РТУС!"&amp;CELL("адрес",Проверка!AA652),"заполнить"),IF(ISNUMBER(РТУС!AA652)=TRUE,HYPERLINK("#Проверка!"&amp;CELL("адрес",Проверка!AA652),РТУС!AA652),HYPERLINK("#РТУС!"&amp;CELL("адрес",Проверка!AA652),"###")))</f>
        <v>заполнить</v>
      </c>
      <c r="AB652" s="18" t="str">
        <f ca="1">IF(РТУС!AB652="",HYPERLINK("#РТУС!"&amp;CELL("адрес",Проверка!AB652),"заполнить"),IF(ISNUMBER(РТУС!AB652)=TRUE,HYPERLINK("#Проверка!"&amp;CELL("адрес",Проверка!AB652),РТУС!AB652),HYPERLINK("#РТУС!"&amp;CELL("адрес",Проверка!AB652),"###")))</f>
        <v>заполнить</v>
      </c>
      <c r="AC652" s="18" t="str">
        <f ca="1">IF(РТУС!AC652="","",IF(ISNUMBER(РТУС!AC652)=TRUE,HYPERLINK("#Проверка!"&amp;CELL("адрес",Проверка!AC652),РТУС!AC652),HYPERLINK("#РТУС!"&amp;CELL("адрес",Проверка!AC652),"###")))</f>
        <v/>
      </c>
      <c r="AD652" s="18" t="str">
        <f ca="1">IF(РТУС!AD652="","",IF(ISNUMBER(РТУС!AD652)=TRUE,HYPERLINK("#Проверка!"&amp;CELL("адрес",Проверка!AD652),РТУС!AD652),HYPERLINK("#РТУС!"&amp;CELL("адрес",Проверка!AD652),"###")))</f>
        <v/>
      </c>
      <c r="AE652" s="13" t="str">
        <f>IF(РТУС!AE652="","",РТУС!AE652)</f>
        <v/>
      </c>
      <c r="AF652" s="15" t="str">
        <f ca="1">IF(РТУС!AE652="","",IF(РТУС!AF652="",HYPERLINK("#РТУС!"&amp;CELL("адрес",Проверка!AF652),"заполнить"),IF(AND(LEN(РТУС!AF652)=5,РТУС!AF652&lt;TODAY()),HYPERLINK("#Проверка!"&amp;CELL("адрес",Проверка!AF652),РТУС!AF652),HYPERLINK("#РТУС!"&amp;CELL("адрес",Проверка!AF652),"###"))))</f>
        <v/>
      </c>
      <c r="AG652" s="13"/>
      <c r="AH652" s="15" t="str">
        <f ca="1">IF(РТУС!AE652="","",IF(РТУС!AH652="",HYPERLINK("#РТУС!"&amp;CELL("адрес",Проверка!AH652),"заполнить"),IF(AND(LEN(РТУС!AH652)=5,РТУС!AH652&lt;TODAY()),HYPERLINK("#Проверка!"&amp;CELL("адрес",Проверка!AH652),РТУС!AH652),HYPERLINK("#РТУС!"&amp;CELL("адрес",Проверка!AH652),"###"))))</f>
        <v/>
      </c>
      <c r="AI652" s="15" t="str">
        <f ca="1">IF(РТУС!AE652="","",IF(РТУС!AI652="",HYPERLINK("#РТУС!"&amp;CELL("адрес",Проверка!AI652),"заполнить"),HYPERLINK("#Проверка!"&amp;CELL("адрес",Проверка!AI652),РТУС!AI652)))</f>
        <v/>
      </c>
      <c r="AJ652" s="13" t="str">
        <f ca="1">IF(РТУС!AE652="","",IF(РТУС!AJ652="",HYPERLINK("#РТУС!"&amp;CELL("адрес",Проверка!AJ652),"заполнить"),IF(OR(РТУС!AJ652="Юрлицо",РТУС!AJ652="Физлицо",РТУС!AJ652="ИП"),HYPERLINK("#Проверка!"&amp;CELL("адрес",Проверка!AJ652),РТУС!AJ652),HYPERLINK("#РТУС!"&amp;CELL("адрес",Проверка!AJ652),"###"))))</f>
        <v/>
      </c>
      <c r="AK652" s="13" t="str">
        <f ca="1">IF(РТУС!AK652="",HYPERLINK("#РТУС!"&amp;CELL("адрес",Проверка!AK652),"заполнить"),IF(OR(РТУС!AK652="Квартира",РТУС!AK652="Кладовая",РТУС!AK652="Машино-место",РТУС!AK652="Нежилое помещение"),HYPERLINK("#Проверка!"&amp;CELL("адрес",Проверка!AK652),РТУС!AK652),HYPERLINK("#РТУС!"&amp;CELL("адрес",Проверка!AK652),"###")))</f>
        <v>заполнить</v>
      </c>
      <c r="AL652" s="13" t="str">
        <f ca="1">IF(РТУС!AL652="",HYPERLINK("#РТУС!"&amp;CELL("адрес",Проверка!AL652),"заполнить"),HYPERLINK("#Проверка!"&amp;CELL("адрес",Проверка!AL652),РТУС!AL652))</f>
        <v>заполнить</v>
      </c>
      <c r="AM652" s="18" t="str">
        <f ca="1">IF(РТУС!AM652="",HYPERLINK("#РТУС!"&amp;CELL("адрес",Проверка!AM652),"заполнить"),IF(ISNUMBER(РТУС!AM652)=TRUE,IF(РТУС!AK652="Нежилое помещение",IF(РТУС!AM652&gt;7,HYPERLINK("#РТУС!"&amp;CELL("адрес",Проверка!AM652),"не больше 7 кв.м."),РТУС!AM652),HYPERLINK("#Проверка!"&amp;CELL("адрес",Проверка!AM652),РТУС!AM652)),HYPERLINK("#РТУС!"&amp;CELL("адрес",Проверка!AM652),"###")))</f>
        <v>заполнить</v>
      </c>
      <c r="AN652" s="13" t="str">
        <f ca="1">IF(РТУС!AN652="",HYPERLINK("#РТУС!"&amp;CELL("адрес",Проверка!AN652),"заполнить"),IF(OR(РТУС!AN652="Общая площадь помещения",РТУС!AN652="Общая приведенная площадь жилого помещения",РТУС!AN652="Общая площадь жилого помещения с учетом лоджий, балконов, террас и веранд"),HYPERLINK("#Проверка!"&amp;CELL("адрес",Проверка!AN652),РТУС!AN652),HYPERLINK("#РТУС!"&amp;CELL("адрес",Проверка!AN652),"###")))</f>
        <v>заполнить</v>
      </c>
      <c r="AO652" s="13" t="str">
        <f ca="1">IF(OR(РТУС!AK652="Квартира",РТУС!A652="Нежилое помещение"),IF(РТУС!AO652="",HYPERLINK("#РТУС!"&amp;CELL("адрес",Проверка!AO652),"заполнить"),IF(ISNUMBER(РТУС!AO652)=TRUE,HYPERLINK("#Проверка!"&amp;CELL("адрес",Проверка!AO652),РТУС!AO652),HYPERLINK("#РТУС!"&amp;CELL("адрес",Проверка!AO652),"###"))),"")</f>
        <v/>
      </c>
      <c r="AP652" s="13" t="str">
        <f>IF(РТУС!AP652="","",РТУС!AP652)</f>
        <v/>
      </c>
      <c r="AQ652" s="13" t="str">
        <f ca="1">IF(РТУС!AQ652="",HYPERLINK("#РТУС!"&amp;CELL("адрес",Проверка!AQ652),"заполнить"),HYPERLINK("#Проверка!"&amp;CELL("адрес",Проверка!AQ652),РТУС!AQ652))</f>
        <v>заполнить</v>
      </c>
      <c r="AR652" s="18" t="str">
        <f ca="1">IF(РТУС!AR652="",HYPERLINK("#РТУС!"&amp;CELL("адрес",Проверка!AR652),"заполнить"),IF(ISNUMBER(РТУС!AR652)=FALSE,HYPERLINK("#РТУС!"&amp;CELL("адрес",Проверка!AR652),"###"),IF(РТУС!G652="1",IF(РТУС!AB652=РТУС!AR652+РТУС!AU652,HYPERLINK("#Проверка!"&amp;CELL("адрес",Проверка!AR652),РТУС!AR652),HYPERLINK("#РТУС!"&amp;CELL("адрес",Проверка!AR652),"сверить суммы")),IF(РТУС!AB652=(SUMIF(РТУС!$A$4:$A$1000,A652,РТУС!$AR$4:$AR$1000)+SUMIF(РТУС!$A$4:$A$1000,A652,РТУС!$AU$4:$AU$1000)),HYPERLINK("#Проверка!"&amp;CELL("адрес",Проверка!AR652),РТУС!AR652),HYPERLINK("#РТУС!"&amp;CELL("адрес",Проверка!AR652),"сверить суммы")))))</f>
        <v>заполнить</v>
      </c>
      <c r="AS652" s="13" t="str">
        <f>IF(РТУС!AS652="","",РТУС!AS652)</f>
        <v/>
      </c>
      <c r="AT652" s="18" t="str">
        <f ca="1">IF(РТУС!AT652="",HYPERLINK("#РТУС!"&amp;CELL("адрес",Проверка!AT652),"заполнить"),IF(ISNUMBER(РТУС!AT652)=FALSE,HYPERLINK("#РТУС!"&amp;CELL("адрес",Проверка!AT652),"###"),IF(РТУС!AT652=РТУС!AR652,HYPERLINK("#Проверка!"&amp;CELL("адрес",Проверка!AT652),РТУС!AT652),HYPERLINK("#РТУС!"&amp;CELL("адрес",Проверка!AT652),"сверить суммы"))))</f>
        <v>заполнить</v>
      </c>
      <c r="AU652" s="18" t="str">
        <f ca="1">IF(РТУС!AU652="",HYPERLINK("#РТУС!"&amp;CELL("адрес",Проверка!AU652),"заполнить"),IF(ISNUMBER(РТУС!AU652)=FALSE,HYPERLINK("#РТУС!"&amp;CELL("адрес",Проверка!AU652),"###"),IF(РТУС!G652="1",IF(РТУС!AB652=РТУС!AR652+РТУС!AU652,HYPERLINK("#Проверка!"&amp;CELL("адрес",Проверка!AU652),РТУС!AU652),HYPERLINK("#РТУС!"&amp;CELL("адрес",Проверка!AU652),"сверить суммы")),IF(РТУС!AB652=(SUMIF(РТУС!$A$4:$A$1000,A652,РТУС!$AR$4:$AR$1000)+SUMIF(РТУС!$A$4:$A$1000,A652,РТУС!$AU$4:$AU$1000)),HYPERLINK("#Проверка!"&amp;CELL("адрес",Проверка!AU652),РТУС!AU652),HYPERLINK("#РТУС!"&amp;CELL("адрес",Проверка!AU652),"сверить суммы")))))</f>
        <v>заполнить</v>
      </c>
      <c r="AV652" s="13" t="str">
        <f ca="1">IF(РТУС!AV652="",HYPERLINK("#РТУС!"&amp;CELL("адрес",Проверка!AV652),"заполнить"),IF(OR(РТУС!AV652="Требование о передаче жилого помещения",РТУС!AV652="Требование о передаче машино-места",РТУС!AV652="Требования о передаче нежилого помещения",РТУС!AV652="Денежные требования"),HYPERLINK("#Проверка!"&amp;CELL("адрес",Проверка!AV652),РТУС!AV652),HYPERLINK("#РТУС!"&amp;CELL("адрес",Проверка!AV652),"###")))</f>
        <v>заполнить</v>
      </c>
      <c r="AW652" s="13" t="str">
        <f ca="1">IF(РТУС!AW652="",HYPERLINK("#РТУС!"&amp;CELL("адрес",Проверка!AW652),"заполнить"),IF(OR(РТУС!AW652="Включен в полном объеме",РТУС!AW652="Включен частично"),HYPERLINK("#Проверка!"&amp;CELL("адрес",Проверка!AW652),РТУС!AW652),HYPERLINK("#РТУС!"&amp;CELL("адрес",Проверка!AW652),"###")))</f>
        <v>заполнить</v>
      </c>
      <c r="AX652" s="15" t="str">
        <f ca="1">IF(РТУС!AX652="",HYPERLINK("#РТУС!"&amp;CELL("адрес",Проверка!AX652),"заполнить"),IF(AND(LEN(РТУС!AX652)=5,РТУС!AX652&lt;TODAY()),HYPERLINK("#Проверка!"&amp;CELL("адрес",Проверка!AX652),РТУС!AX652),HYPERLINK("#РТУС!"&amp;CELL("адрес",Проверка!AX652),"###")))</f>
        <v>заполнить</v>
      </c>
      <c r="AY652" s="15" t="str">
        <f ca="1">IF(РТУС!AY652="",HYPERLINK("#РТУС!"&amp;CELL("адрес",Проверка!AY652),"заполнить"),IF(AND(LEN(РТУС!AY652)=5,РТУС!AY652&lt;TODAY()),HYPERLINK("#Проверка!"&amp;CELL("адрес",Проверка!AY652),РТУС!AY652),HYPERLINK("#РТУС!"&amp;CELL("адрес",Проверка!AY652),"###")))</f>
        <v>заполнить</v>
      </c>
    </row>
    <row r="653" spans="1:51" x14ac:dyDescent="0.25">
      <c r="A653" s="10" t="str">
        <f>РТУС!A653</f>
        <v>.</v>
      </c>
      <c r="B653" s="13" t="str">
        <f ca="1">IF(РТУС!B653="",HYPERLINK("#РТУС!"&amp;CELL("адрес",Проверка!B653),"заполнить"),IF(AND(LEN(РТУС!B653)=10,РТУС!B652=РТУС!B653),HYPERLINK("#Проверка!"&amp;CELL("адрес",Проверка!B653),РТУС!B653),HYPERLINK("#РТУС!"&amp;CELL("адрес",Проверка!B653),"###")))</f>
        <v>заполнить</v>
      </c>
      <c r="C653" s="13" t="str">
        <f ca="1">IF(РТУС!C653="",HYPERLINK("#РТУС!"&amp;CELL("адрес",Проверка!C653),"заполнить"),IF(AND(ISNUMBER(РТУС!C653)=TRUE,РТУС!C653&gt;0,РТУС!C652=РТУС!C653),HYPERLINK("#Проверка!"&amp;CELL("адрес",Проверка!C653),РТУС!C653),HYPERLINK("#РТУС!"&amp;CELL("адрес",Проверка!C653),"###")))</f>
        <v>заполнить</v>
      </c>
      <c r="D653" s="13" t="str">
        <f>IF(РТУС!D653="","",РТУС!D653)</f>
        <v/>
      </c>
      <c r="E653" s="13" t="str">
        <f ca="1">IF(РТУС!E653="",HYPERLINK("#РТУС!"&amp;CELL("адрес",Проверка!E653),"заполнить"),IF(РТУС!E652=РТУС!E653,HYPERLINK("#Проверка!"&amp;CELL("адрес",Проверка!E653),РТУС!E653),HYPERLINK("#РТУС!"&amp;CELL("адрес",Проверка!E653),"###")))</f>
        <v>заполнить</v>
      </c>
      <c r="F653" s="13" t="str">
        <f ca="1">IF(РТУС!F653="",HYPERLINK("#РТУС!"&amp;CELL("адрес",Проверка!F653),"заполнить"),HYPERLINK("#Проверка!"&amp;CELL("адрес",Проверка!F653),РТУС!F653))</f>
        <v>заполнить</v>
      </c>
      <c r="G653" s="20" t="str">
        <f ca="1">IF(РТУС!G653="",HYPERLINK("#РТУС!"&amp;CELL("адрес",Проверка!G653),"заполнить"),IF(РТУС!G653="1",HYPERLINK("#Проверка!"&amp;CELL("адрес",Проверка!G653),"1"),IF(AND(ISNUMBER(РТУС!G653)=TRUE,РТУС!G653&lt;=1,РТУС!G653&gt;0),IF(SUMIF(РТУС!$A$4:$A$1000,A653,РТУС!$G$4:$G$1000)=1,HYPERLINK("#Проверка!"&amp;CELL("адрес",Проверка!G653),РТУС!G653),HYPERLINK("#РТУС!"&amp;CELL("адрес",Проверка!G653),"сумма долей ≠ 1")),HYPERLINK("#РТУС!"&amp;CELL("адрес",Проверка!G653),"###"))))</f>
        <v>заполнить</v>
      </c>
      <c r="H653" s="13" t="str">
        <f ca="1">IF(РТУС!H653="",HYPERLINK("#РТУС!"&amp;CELL("адрес",Проверка!H653),"заполнить"),IF(OR(РТУС!H653="Юрлицо",РТУС!H653="Физлицо",РТУС!H653="ИП"),HYPERLINK("#Проверка!"&amp;CELL("адрес",Проверка!H653),РТУС!H653),HYPERLINK("#РТУС!"&amp;CELL("адрес",Проверка!H653),"###")))</f>
        <v>заполнить</v>
      </c>
      <c r="I653" s="13" t="str">
        <f ca="1">IF(OR(РТУС!H653="Юрлицо",РТУС!H653="ИП"),IF(РТУС!I653="",HYPERLINK("#РТУС!"&amp;CELL("адрес",Проверка!I653),"заполнить"),IF(OR(LEN(РТУС!I653)=10,LEN(РТУС!I653)=12),HYPERLINK("#Проверка!"&amp;CELL("адрес",Проверка!I653),РТУС!I653),HYPERLINK("#РТУС!"&amp;CELL("адрес",Проверка!I653),"###"))),"")</f>
        <v/>
      </c>
      <c r="J653" s="15" t="str">
        <f ca="1">IF(РТУС!J653="","",IF(AND(LEN(РТУС!J653)=5,РТУС!J653&lt;TODAY()),HYPERLINK("#Проверка!"&amp;CELL("адрес",Проверка!J653),РТУС!J653),HYPERLINK("#РТУС!"&amp;CELL("адрес",Проверка!J653),"###")))</f>
        <v/>
      </c>
      <c r="K653" s="13" t="str">
        <f>IF(РТУС!K653="","",РТУС!K653)</f>
        <v/>
      </c>
      <c r="L653" s="13" t="str">
        <f ca="1">IF(OR(РТУС!H653="Физлицо",РТУС!H653="ИП"),IF(РТУС!L653="",HYPERLINK("#РТУС!"&amp;CELL("адрес",Проверка!L653),"заполнить"),IF(OR(РТУС!L653="Загранпаспорт гражданина РФ",РТУС!L653="Паспорт гражданина РФ",РТУС!L653="Иностранный паспорт",РТУС!L653="Свидетельство о рождении",РТУС!L653="Вид на жительство"),HYPERLINK("#Проверка!"&amp;CELL("адрес",Проверка!L653),РТУС!L653),HYPERLINK("#РТУС!"&amp;CELL("адрес",Проверка!L653),"###"))),"")</f>
        <v/>
      </c>
      <c r="M653" s="13" t="str">
        <f ca="1">IF(AND(OR(РТУС!L653="Паспорт гражданина РФ",РТУС!L653="Свидетельство о рождении"),РТУС!M653=""),HYPERLINK("#РТУС!"&amp;CELL("адрес",Проверка!M653),"заполнить"),IF(РТУС!L653="Паспорт гражданина РФ",IF(LEN(РТУС!M653)=4,HYPERLINK("#Проверка!"&amp;CELL("адрес",Проверка!M653),РТУС!M653),HYPERLINK("#РТУС!"&amp;CELL("адрес",Проверка!M653),"###")),IF(РТУС!L653="Свидетельство о рождении",HYPERLINK("#Проверка!"&amp;CELL("адрес",Проверка!M653),РТУС!M653),"")))</f>
        <v/>
      </c>
      <c r="N653" s="13" t="str">
        <f ca="1">IF(РТУС!L653="","",IF(РТУС!N653="",HYPERLINK("#РТУС!"&amp;CELL("адрес",Проверка!N653),"заполнить"),IF(OR(РТУС!L653="Паспорт гражданина РФ",РТУС!L653="Свидетельство о рождении"),IF(LEN(РТУС!N653)=6,HYPERLINK("#Проверка!"&amp;CELL("адрес",Проверка!N653),РТУС!N653),HYPERLINK("#РТУС!"&amp;CELL("адрес",Проверка!N653),"###")),HYPERLINK("#Проверка!"&amp;CELL("адрес",Проверка!N653),РТУС!N653))))</f>
        <v/>
      </c>
      <c r="O653" s="15" t="str">
        <f ca="1">IF(РТУС!L653="","",IF(РТУС!O653="",HYPERLINK("#РТУС!"&amp;CELL("адрес",Проверка!O653),"заполнить"),IF(AND(LEN(РТУС!O653)=5,РТУС!O653&lt;TODAY()),IF(РТУС!L653="Свидетельство о рождении",IF(РТУС!O653&gt;EDATE(TODAY(),-168),HYPERLINK("#Проверка!"&amp;CELL("адрес",Проверка!O653),РТУС!O653),HYPERLINK("#РТУС!"&amp;CELL("адрес",Проверка!O653),"недействительно")),HYPERLINK("#Проверка!"&amp;CELL("адрес",Проверка!O653),РТУС!O653)),HYPERLINK("#РТУС!"&amp;CELL("адрес",Проверка!O653),"###"))))</f>
        <v/>
      </c>
      <c r="P653" s="21" t="str">
        <f ca="1">IF(РТУС!L653="Паспорт гражданина РФ",IF(РТУС!P653="",HYPERLINK("#РТУС!"&amp;CELL("адрес",Проверка!P653),"заполнить"),HYPERLINK("#Проверка!"&amp;CELL("адрес",Проверка!P653),РТУС!P653)),"")</f>
        <v/>
      </c>
      <c r="Q653" s="13" t="str">
        <f ca="1">IF(РТУС!L653="Паспорт гражданина РФ",IF(РТУС!Q653="",HYPERLINK("#РТУС!"&amp;CELL("адрес",Проверка!Q653),"заполнить"),IF(LEN(РТУС!Q653)=7,HYPERLINK("#Проверка!"&amp;CELL("адрес",Проверка!Q653),РТУС!Q653),HYPERLINK("#РТУС!"&amp;CELL("адрес",Проверка!Q653),"###"))),"")</f>
        <v/>
      </c>
      <c r="R653" s="13" t="str">
        <f ca="1">IF(РТУС!R653="",HYPERLINK("#РТУС!"&amp;CELL("адрес",Проверка!R653),"заполнить"),HYPERLINK("#Проверка!"&amp;CELL("адрес",Проверка!R653),РТУС!R653))</f>
        <v>заполнить</v>
      </c>
      <c r="S653" s="13" t="str">
        <f>IF(РТУС!S653="","",РТУС!S653)</f>
        <v/>
      </c>
      <c r="T653" s="13" t="str">
        <f>IF(РТУС!T653="","",РТУС!T653)</f>
        <v/>
      </c>
      <c r="U653" s="13" t="str">
        <f>IF(РТУС!U653="","",РТУС!U653)</f>
        <v/>
      </c>
      <c r="V653" s="13" t="str">
        <f ca="1">IF(РТУС!V653="",HYPERLINK("#РТУС!"&amp;CELL("адрес",Проверка!V653),"заполнить"),IF(OR(РТУС!V653="Договор участия в долевом строительстве",РТУС!V653="Предварительный договор участия в долевом строительстве",РТУС!V653="Определение Арбитражного суда",РТУС!V653="Решение суда общей юрисдикции",РТУС!V653="Иные договоры"),HYPERLINK("#Проверка!"&amp;CELL("адрес",Проверка!V653),РТУС!V653),HYPERLINK("#РТУС!"&amp;CELL("адрес",Проверка!V653),"###")))</f>
        <v>заполнить</v>
      </c>
      <c r="W653" s="13" t="str">
        <f ca="1">IF(РТУС!W653="",HYPERLINK("#РТУС!"&amp;CELL("адрес",Проверка!W653),"заполнить"),HYPERLINK("#Проверка!"&amp;CELL("адрес",Проверка!W653),РТУС!W653))</f>
        <v>заполнить</v>
      </c>
      <c r="X653" s="15" t="str">
        <f ca="1">IF(РТУС!X653="",HYPERLINK("#РТУС!"&amp;CELL("адрес",Проверка!X653),"заполнить"),IF(AND(LEN(РТУС!X653)=5,РТУС!X653&lt;TODAY()),HYPERLINK("#Проверка!"&amp;CELL("адрес",Проверка!X653),РТУС!X653),HYPERLINK("#РТУС!"&amp;CELL("адрес",Проверка!X653),"###")))</f>
        <v>заполнить</v>
      </c>
      <c r="Y653" s="13" t="str">
        <f>IF(РТУС!Y653="","",РТУС!Y653)</f>
        <v/>
      </c>
      <c r="Z653" s="15" t="str">
        <f ca="1">IF(РТУС!Z653="","",IF(AND(LEN(РТУС!Z653)=5,РТУС!Z653&lt;TODAY()),HYPERLINK("#Проверка!"&amp;CELL("адрес",Проверка!Z653),РТУС!Z653),HYPERLINK("#РТУС!"&amp;CELL("адрес",Проверка!Z653),"###")))</f>
        <v/>
      </c>
      <c r="AA653" s="18" t="str">
        <f ca="1">IF(РТУС!AA653="",HYPERLINK("#РТУС!"&amp;CELL("адрес",Проверка!AA653),"заполнить"),IF(ISNUMBER(РТУС!AA653)=TRUE,HYPERLINK("#Проверка!"&amp;CELL("адрес",Проверка!AA653),РТУС!AA653),HYPERLINK("#РТУС!"&amp;CELL("адрес",Проверка!AA653),"###")))</f>
        <v>заполнить</v>
      </c>
      <c r="AB653" s="18" t="str">
        <f ca="1">IF(РТУС!AB653="",HYPERLINK("#РТУС!"&amp;CELL("адрес",Проверка!AB653),"заполнить"),IF(ISNUMBER(РТУС!AB653)=TRUE,HYPERLINK("#Проверка!"&amp;CELL("адрес",Проверка!AB653),РТУС!AB653),HYPERLINK("#РТУС!"&amp;CELL("адрес",Проверка!AB653),"###")))</f>
        <v>заполнить</v>
      </c>
      <c r="AC653" s="18" t="str">
        <f ca="1">IF(РТУС!AC653="","",IF(ISNUMBER(РТУС!AC653)=TRUE,HYPERLINK("#Проверка!"&amp;CELL("адрес",Проверка!AC653),РТУС!AC653),HYPERLINK("#РТУС!"&amp;CELL("адрес",Проверка!AC653),"###")))</f>
        <v/>
      </c>
      <c r="AD653" s="18" t="str">
        <f ca="1">IF(РТУС!AD653="","",IF(ISNUMBER(РТУС!AD653)=TRUE,HYPERLINK("#Проверка!"&amp;CELL("адрес",Проверка!AD653),РТУС!AD653),HYPERLINK("#РТУС!"&amp;CELL("адрес",Проверка!AD653),"###")))</f>
        <v/>
      </c>
      <c r="AE653" s="13" t="str">
        <f>IF(РТУС!AE653="","",РТУС!AE653)</f>
        <v/>
      </c>
      <c r="AF653" s="15" t="str">
        <f ca="1">IF(РТУС!AE653="","",IF(РТУС!AF653="",HYPERLINK("#РТУС!"&amp;CELL("адрес",Проверка!AF653),"заполнить"),IF(AND(LEN(РТУС!AF653)=5,РТУС!AF653&lt;TODAY()),HYPERLINK("#Проверка!"&amp;CELL("адрес",Проверка!AF653),РТУС!AF653),HYPERLINK("#РТУС!"&amp;CELL("адрес",Проверка!AF653),"###"))))</f>
        <v/>
      </c>
      <c r="AG653" s="13"/>
      <c r="AH653" s="15" t="str">
        <f ca="1">IF(РТУС!AE653="","",IF(РТУС!AH653="",HYPERLINK("#РТУС!"&amp;CELL("адрес",Проверка!AH653),"заполнить"),IF(AND(LEN(РТУС!AH653)=5,РТУС!AH653&lt;TODAY()),HYPERLINK("#Проверка!"&amp;CELL("адрес",Проверка!AH653),РТУС!AH653),HYPERLINK("#РТУС!"&amp;CELL("адрес",Проверка!AH653),"###"))))</f>
        <v/>
      </c>
      <c r="AI653" s="15" t="str">
        <f ca="1">IF(РТУС!AE653="","",IF(РТУС!AI653="",HYPERLINK("#РТУС!"&amp;CELL("адрес",Проверка!AI653),"заполнить"),HYPERLINK("#Проверка!"&amp;CELL("адрес",Проверка!AI653),РТУС!AI653)))</f>
        <v/>
      </c>
      <c r="AJ653" s="13" t="str">
        <f ca="1">IF(РТУС!AE653="","",IF(РТУС!AJ653="",HYPERLINK("#РТУС!"&amp;CELL("адрес",Проверка!AJ653),"заполнить"),IF(OR(РТУС!AJ653="Юрлицо",РТУС!AJ653="Физлицо",РТУС!AJ653="ИП"),HYPERLINK("#Проверка!"&amp;CELL("адрес",Проверка!AJ653),РТУС!AJ653),HYPERLINK("#РТУС!"&amp;CELL("адрес",Проверка!AJ653),"###"))))</f>
        <v/>
      </c>
      <c r="AK653" s="13" t="str">
        <f ca="1">IF(РТУС!AK653="",HYPERLINK("#РТУС!"&amp;CELL("адрес",Проверка!AK653),"заполнить"),IF(OR(РТУС!AK653="Квартира",РТУС!AK653="Кладовая",РТУС!AK653="Машино-место",РТУС!AK653="Нежилое помещение"),HYPERLINK("#Проверка!"&amp;CELL("адрес",Проверка!AK653),РТУС!AK653),HYPERLINK("#РТУС!"&amp;CELL("адрес",Проверка!AK653),"###")))</f>
        <v>заполнить</v>
      </c>
      <c r="AL653" s="13" t="str">
        <f ca="1">IF(РТУС!AL653="",HYPERLINK("#РТУС!"&amp;CELL("адрес",Проверка!AL653),"заполнить"),HYPERLINK("#Проверка!"&amp;CELL("адрес",Проверка!AL653),РТУС!AL653))</f>
        <v>заполнить</v>
      </c>
      <c r="AM653" s="18" t="str">
        <f ca="1">IF(РТУС!AM653="",HYPERLINK("#РТУС!"&amp;CELL("адрес",Проверка!AM653),"заполнить"),IF(ISNUMBER(РТУС!AM653)=TRUE,IF(РТУС!AK653="Нежилое помещение",IF(РТУС!AM653&gt;7,HYPERLINK("#РТУС!"&amp;CELL("адрес",Проверка!AM653),"не больше 7 кв.м."),РТУС!AM653),HYPERLINK("#Проверка!"&amp;CELL("адрес",Проверка!AM653),РТУС!AM653)),HYPERLINK("#РТУС!"&amp;CELL("адрес",Проверка!AM653),"###")))</f>
        <v>заполнить</v>
      </c>
      <c r="AN653" s="13" t="str">
        <f ca="1">IF(РТУС!AN653="",HYPERLINK("#РТУС!"&amp;CELL("адрес",Проверка!AN653),"заполнить"),IF(OR(РТУС!AN653="Общая площадь помещения",РТУС!AN653="Общая приведенная площадь жилого помещения",РТУС!AN653="Общая площадь жилого помещения с учетом лоджий, балконов, террас и веранд"),HYPERLINK("#Проверка!"&amp;CELL("адрес",Проверка!AN653),РТУС!AN653),HYPERLINK("#РТУС!"&amp;CELL("адрес",Проверка!AN653),"###")))</f>
        <v>заполнить</v>
      </c>
      <c r="AO653" s="13" t="str">
        <f ca="1">IF(OR(РТУС!AK653="Квартира",РТУС!A653="Нежилое помещение"),IF(РТУС!AO653="",HYPERLINK("#РТУС!"&amp;CELL("адрес",Проверка!AO653),"заполнить"),IF(ISNUMBER(РТУС!AO653)=TRUE,HYPERLINK("#Проверка!"&amp;CELL("адрес",Проверка!AO653),РТУС!AO653),HYPERLINK("#РТУС!"&amp;CELL("адрес",Проверка!AO653),"###"))),"")</f>
        <v/>
      </c>
      <c r="AP653" s="13" t="str">
        <f>IF(РТУС!AP653="","",РТУС!AP653)</f>
        <v/>
      </c>
      <c r="AQ653" s="13" t="str">
        <f ca="1">IF(РТУС!AQ653="",HYPERLINK("#РТУС!"&amp;CELL("адрес",Проверка!AQ653),"заполнить"),HYPERLINK("#Проверка!"&amp;CELL("адрес",Проверка!AQ653),РТУС!AQ653))</f>
        <v>заполнить</v>
      </c>
      <c r="AR653" s="18" t="str">
        <f ca="1">IF(РТУС!AR653="",HYPERLINK("#РТУС!"&amp;CELL("адрес",Проверка!AR653),"заполнить"),IF(ISNUMBER(РТУС!AR653)=FALSE,HYPERLINK("#РТУС!"&amp;CELL("адрес",Проверка!AR653),"###"),IF(РТУС!G653="1",IF(РТУС!AB653=РТУС!AR653+РТУС!AU653,HYPERLINK("#Проверка!"&amp;CELL("адрес",Проверка!AR653),РТУС!AR653),HYPERLINK("#РТУС!"&amp;CELL("адрес",Проверка!AR653),"сверить суммы")),IF(РТУС!AB653=(SUMIF(РТУС!$A$4:$A$1000,A653,РТУС!$AR$4:$AR$1000)+SUMIF(РТУС!$A$4:$A$1000,A653,РТУС!$AU$4:$AU$1000)),HYPERLINK("#Проверка!"&amp;CELL("адрес",Проверка!AR653),РТУС!AR653),HYPERLINK("#РТУС!"&amp;CELL("адрес",Проверка!AR653),"сверить суммы")))))</f>
        <v>заполнить</v>
      </c>
      <c r="AS653" s="13" t="str">
        <f>IF(РТУС!AS653="","",РТУС!AS653)</f>
        <v/>
      </c>
      <c r="AT653" s="18" t="str">
        <f ca="1">IF(РТУС!AT653="",HYPERLINK("#РТУС!"&amp;CELL("адрес",Проверка!AT653),"заполнить"),IF(ISNUMBER(РТУС!AT653)=FALSE,HYPERLINK("#РТУС!"&amp;CELL("адрес",Проверка!AT653),"###"),IF(РТУС!AT653=РТУС!AR653,HYPERLINK("#Проверка!"&amp;CELL("адрес",Проверка!AT653),РТУС!AT653),HYPERLINK("#РТУС!"&amp;CELL("адрес",Проверка!AT653),"сверить суммы"))))</f>
        <v>заполнить</v>
      </c>
      <c r="AU653" s="18" t="str">
        <f ca="1">IF(РТУС!AU653="",HYPERLINK("#РТУС!"&amp;CELL("адрес",Проверка!AU653),"заполнить"),IF(ISNUMBER(РТУС!AU653)=FALSE,HYPERLINK("#РТУС!"&amp;CELL("адрес",Проверка!AU653),"###"),IF(РТУС!G653="1",IF(РТУС!AB653=РТУС!AR653+РТУС!AU653,HYPERLINK("#Проверка!"&amp;CELL("адрес",Проверка!AU653),РТУС!AU653),HYPERLINK("#РТУС!"&amp;CELL("адрес",Проверка!AU653),"сверить суммы")),IF(РТУС!AB653=(SUMIF(РТУС!$A$4:$A$1000,A653,РТУС!$AR$4:$AR$1000)+SUMIF(РТУС!$A$4:$A$1000,A653,РТУС!$AU$4:$AU$1000)),HYPERLINK("#Проверка!"&amp;CELL("адрес",Проверка!AU653),РТУС!AU653),HYPERLINK("#РТУС!"&amp;CELL("адрес",Проверка!AU653),"сверить суммы")))))</f>
        <v>заполнить</v>
      </c>
      <c r="AV653" s="13" t="str">
        <f ca="1">IF(РТУС!AV653="",HYPERLINK("#РТУС!"&amp;CELL("адрес",Проверка!AV653),"заполнить"),IF(OR(РТУС!AV653="Требование о передаче жилого помещения",РТУС!AV653="Требование о передаче машино-места",РТУС!AV653="Требования о передаче нежилого помещения",РТУС!AV653="Денежные требования"),HYPERLINK("#Проверка!"&amp;CELL("адрес",Проверка!AV653),РТУС!AV653),HYPERLINK("#РТУС!"&amp;CELL("адрес",Проверка!AV653),"###")))</f>
        <v>заполнить</v>
      </c>
      <c r="AW653" s="13" t="str">
        <f ca="1">IF(РТУС!AW653="",HYPERLINK("#РТУС!"&amp;CELL("адрес",Проверка!AW653),"заполнить"),IF(OR(РТУС!AW653="Включен в полном объеме",РТУС!AW653="Включен частично"),HYPERLINK("#Проверка!"&amp;CELL("адрес",Проверка!AW653),РТУС!AW653),HYPERLINK("#РТУС!"&amp;CELL("адрес",Проверка!AW653),"###")))</f>
        <v>заполнить</v>
      </c>
      <c r="AX653" s="15" t="str">
        <f ca="1">IF(РТУС!AX653="",HYPERLINK("#РТУС!"&amp;CELL("адрес",Проверка!AX653),"заполнить"),IF(AND(LEN(РТУС!AX653)=5,РТУС!AX653&lt;TODAY()),HYPERLINK("#Проверка!"&amp;CELL("адрес",Проверка!AX653),РТУС!AX653),HYPERLINK("#РТУС!"&amp;CELL("адрес",Проверка!AX653),"###")))</f>
        <v>заполнить</v>
      </c>
      <c r="AY653" s="15" t="str">
        <f ca="1">IF(РТУС!AY653="",HYPERLINK("#РТУС!"&amp;CELL("адрес",Проверка!AY653),"заполнить"),IF(AND(LEN(РТУС!AY653)=5,РТУС!AY653&lt;TODAY()),HYPERLINK("#Проверка!"&amp;CELL("адрес",Проверка!AY653),РТУС!AY653),HYPERLINK("#РТУС!"&amp;CELL("адрес",Проверка!AY653),"###")))</f>
        <v>заполнить</v>
      </c>
    </row>
    <row r="654" spans="1:51" x14ac:dyDescent="0.25">
      <c r="A654" s="10" t="str">
        <f>РТУС!A654</f>
        <v>.</v>
      </c>
      <c r="B654" s="13" t="str">
        <f ca="1">IF(РТУС!B654="",HYPERLINK("#РТУС!"&amp;CELL("адрес",Проверка!B654),"заполнить"),IF(AND(LEN(РТУС!B654)=10,РТУС!B653=РТУС!B654),HYPERLINK("#Проверка!"&amp;CELL("адрес",Проверка!B654),РТУС!B654),HYPERLINK("#РТУС!"&amp;CELL("адрес",Проверка!B654),"###")))</f>
        <v>заполнить</v>
      </c>
      <c r="C654" s="13" t="str">
        <f ca="1">IF(РТУС!C654="",HYPERLINK("#РТУС!"&amp;CELL("адрес",Проверка!C654),"заполнить"),IF(AND(ISNUMBER(РТУС!C654)=TRUE,РТУС!C654&gt;0,РТУС!C653=РТУС!C654),HYPERLINK("#Проверка!"&amp;CELL("адрес",Проверка!C654),РТУС!C654),HYPERLINK("#РТУС!"&amp;CELL("адрес",Проверка!C654),"###")))</f>
        <v>заполнить</v>
      </c>
      <c r="D654" s="13" t="str">
        <f>IF(РТУС!D654="","",РТУС!D654)</f>
        <v/>
      </c>
      <c r="E654" s="13" t="str">
        <f ca="1">IF(РТУС!E654="",HYPERLINK("#РТУС!"&amp;CELL("адрес",Проверка!E654),"заполнить"),IF(РТУС!E653=РТУС!E654,HYPERLINK("#Проверка!"&amp;CELL("адрес",Проверка!E654),РТУС!E654),HYPERLINK("#РТУС!"&amp;CELL("адрес",Проверка!E654),"###")))</f>
        <v>заполнить</v>
      </c>
      <c r="F654" s="13" t="str">
        <f ca="1">IF(РТУС!F654="",HYPERLINK("#РТУС!"&amp;CELL("адрес",Проверка!F654),"заполнить"),HYPERLINK("#Проверка!"&amp;CELL("адрес",Проверка!F654),РТУС!F654))</f>
        <v>заполнить</v>
      </c>
      <c r="G654" s="20" t="str">
        <f ca="1">IF(РТУС!G654="",HYPERLINK("#РТУС!"&amp;CELL("адрес",Проверка!G654),"заполнить"),IF(РТУС!G654="1",HYPERLINK("#Проверка!"&amp;CELL("адрес",Проверка!G654),"1"),IF(AND(ISNUMBER(РТУС!G654)=TRUE,РТУС!G654&lt;=1,РТУС!G654&gt;0),IF(SUMIF(РТУС!$A$4:$A$1000,A654,РТУС!$G$4:$G$1000)=1,HYPERLINK("#Проверка!"&amp;CELL("адрес",Проверка!G654),РТУС!G654),HYPERLINK("#РТУС!"&amp;CELL("адрес",Проверка!G654),"сумма долей ≠ 1")),HYPERLINK("#РТУС!"&amp;CELL("адрес",Проверка!G654),"###"))))</f>
        <v>заполнить</v>
      </c>
      <c r="H654" s="13" t="str">
        <f ca="1">IF(РТУС!H654="",HYPERLINK("#РТУС!"&amp;CELL("адрес",Проверка!H654),"заполнить"),IF(OR(РТУС!H654="Юрлицо",РТУС!H654="Физлицо",РТУС!H654="ИП"),HYPERLINK("#Проверка!"&amp;CELL("адрес",Проверка!H654),РТУС!H654),HYPERLINK("#РТУС!"&amp;CELL("адрес",Проверка!H654),"###")))</f>
        <v>заполнить</v>
      </c>
      <c r="I654" s="13" t="str">
        <f ca="1">IF(OR(РТУС!H654="Юрлицо",РТУС!H654="ИП"),IF(РТУС!I654="",HYPERLINK("#РТУС!"&amp;CELL("адрес",Проверка!I654),"заполнить"),IF(OR(LEN(РТУС!I654)=10,LEN(РТУС!I654)=12),HYPERLINK("#Проверка!"&amp;CELL("адрес",Проверка!I654),РТУС!I654),HYPERLINK("#РТУС!"&amp;CELL("адрес",Проверка!I654),"###"))),"")</f>
        <v/>
      </c>
      <c r="J654" s="15" t="str">
        <f ca="1">IF(РТУС!J654="","",IF(AND(LEN(РТУС!J654)=5,РТУС!J654&lt;TODAY()),HYPERLINK("#Проверка!"&amp;CELL("адрес",Проверка!J654),РТУС!J654),HYPERLINK("#РТУС!"&amp;CELL("адрес",Проверка!J654),"###")))</f>
        <v/>
      </c>
      <c r="K654" s="13" t="str">
        <f>IF(РТУС!K654="","",РТУС!K654)</f>
        <v/>
      </c>
      <c r="L654" s="13" t="str">
        <f ca="1">IF(OR(РТУС!H654="Физлицо",РТУС!H654="ИП"),IF(РТУС!L654="",HYPERLINK("#РТУС!"&amp;CELL("адрес",Проверка!L654),"заполнить"),IF(OR(РТУС!L654="Загранпаспорт гражданина РФ",РТУС!L654="Паспорт гражданина РФ",РТУС!L654="Иностранный паспорт",РТУС!L654="Свидетельство о рождении",РТУС!L654="Вид на жительство"),HYPERLINK("#Проверка!"&amp;CELL("адрес",Проверка!L654),РТУС!L654),HYPERLINK("#РТУС!"&amp;CELL("адрес",Проверка!L654),"###"))),"")</f>
        <v/>
      </c>
      <c r="M654" s="13" t="str">
        <f ca="1">IF(AND(OR(РТУС!L654="Паспорт гражданина РФ",РТУС!L654="Свидетельство о рождении"),РТУС!M654=""),HYPERLINK("#РТУС!"&amp;CELL("адрес",Проверка!M654),"заполнить"),IF(РТУС!L654="Паспорт гражданина РФ",IF(LEN(РТУС!M654)=4,HYPERLINK("#Проверка!"&amp;CELL("адрес",Проверка!M654),РТУС!M654),HYPERLINK("#РТУС!"&amp;CELL("адрес",Проверка!M654),"###")),IF(РТУС!L654="Свидетельство о рождении",HYPERLINK("#Проверка!"&amp;CELL("адрес",Проверка!M654),РТУС!M654),"")))</f>
        <v/>
      </c>
      <c r="N654" s="13" t="str">
        <f ca="1">IF(РТУС!L654="","",IF(РТУС!N654="",HYPERLINK("#РТУС!"&amp;CELL("адрес",Проверка!N654),"заполнить"),IF(OR(РТУС!L654="Паспорт гражданина РФ",РТУС!L654="Свидетельство о рождении"),IF(LEN(РТУС!N654)=6,HYPERLINK("#Проверка!"&amp;CELL("адрес",Проверка!N654),РТУС!N654),HYPERLINK("#РТУС!"&amp;CELL("адрес",Проверка!N654),"###")),HYPERLINK("#Проверка!"&amp;CELL("адрес",Проверка!N654),РТУС!N654))))</f>
        <v/>
      </c>
      <c r="O654" s="15" t="str">
        <f ca="1">IF(РТУС!L654="","",IF(РТУС!O654="",HYPERLINK("#РТУС!"&amp;CELL("адрес",Проверка!O654),"заполнить"),IF(AND(LEN(РТУС!O654)=5,РТУС!O654&lt;TODAY()),IF(РТУС!L654="Свидетельство о рождении",IF(РТУС!O654&gt;EDATE(TODAY(),-168),HYPERLINK("#Проверка!"&amp;CELL("адрес",Проверка!O654),РТУС!O654),HYPERLINK("#РТУС!"&amp;CELL("адрес",Проверка!O654),"недействительно")),HYPERLINK("#Проверка!"&amp;CELL("адрес",Проверка!O654),РТУС!O654)),HYPERLINK("#РТУС!"&amp;CELL("адрес",Проверка!O654),"###"))))</f>
        <v/>
      </c>
      <c r="P654" s="21" t="str">
        <f ca="1">IF(РТУС!L654="Паспорт гражданина РФ",IF(РТУС!P654="",HYPERLINK("#РТУС!"&amp;CELL("адрес",Проверка!P654),"заполнить"),HYPERLINK("#Проверка!"&amp;CELL("адрес",Проверка!P654),РТУС!P654)),"")</f>
        <v/>
      </c>
      <c r="Q654" s="13" t="str">
        <f ca="1">IF(РТУС!L654="Паспорт гражданина РФ",IF(РТУС!Q654="",HYPERLINK("#РТУС!"&amp;CELL("адрес",Проверка!Q654),"заполнить"),IF(LEN(РТУС!Q654)=7,HYPERLINK("#Проверка!"&amp;CELL("адрес",Проверка!Q654),РТУС!Q654),HYPERLINK("#РТУС!"&amp;CELL("адрес",Проверка!Q654),"###"))),"")</f>
        <v/>
      </c>
      <c r="R654" s="13" t="str">
        <f ca="1">IF(РТУС!R654="",HYPERLINK("#РТУС!"&amp;CELL("адрес",Проверка!R654),"заполнить"),HYPERLINK("#Проверка!"&amp;CELL("адрес",Проверка!R654),РТУС!R654))</f>
        <v>заполнить</v>
      </c>
      <c r="S654" s="13" t="str">
        <f>IF(РТУС!S654="","",РТУС!S654)</f>
        <v/>
      </c>
      <c r="T654" s="13" t="str">
        <f>IF(РТУС!T654="","",РТУС!T654)</f>
        <v/>
      </c>
      <c r="U654" s="13" t="str">
        <f>IF(РТУС!U654="","",РТУС!U654)</f>
        <v/>
      </c>
      <c r="V654" s="13" t="str">
        <f ca="1">IF(РТУС!V654="",HYPERLINK("#РТУС!"&amp;CELL("адрес",Проверка!V654),"заполнить"),IF(OR(РТУС!V654="Договор участия в долевом строительстве",РТУС!V654="Предварительный договор участия в долевом строительстве",РТУС!V654="Определение Арбитражного суда",РТУС!V654="Решение суда общей юрисдикции",РТУС!V654="Иные договоры"),HYPERLINK("#Проверка!"&amp;CELL("адрес",Проверка!V654),РТУС!V654),HYPERLINK("#РТУС!"&amp;CELL("адрес",Проверка!V654),"###")))</f>
        <v>заполнить</v>
      </c>
      <c r="W654" s="13" t="str">
        <f ca="1">IF(РТУС!W654="",HYPERLINK("#РТУС!"&amp;CELL("адрес",Проверка!W654),"заполнить"),HYPERLINK("#Проверка!"&amp;CELL("адрес",Проверка!W654),РТУС!W654))</f>
        <v>заполнить</v>
      </c>
      <c r="X654" s="15" t="str">
        <f ca="1">IF(РТУС!X654="",HYPERLINK("#РТУС!"&amp;CELL("адрес",Проверка!X654),"заполнить"),IF(AND(LEN(РТУС!X654)=5,РТУС!X654&lt;TODAY()),HYPERLINK("#Проверка!"&amp;CELL("адрес",Проверка!X654),РТУС!X654),HYPERLINK("#РТУС!"&amp;CELL("адрес",Проверка!X654),"###")))</f>
        <v>заполнить</v>
      </c>
      <c r="Y654" s="13" t="str">
        <f>IF(РТУС!Y654="","",РТУС!Y654)</f>
        <v/>
      </c>
      <c r="Z654" s="15" t="str">
        <f ca="1">IF(РТУС!Z654="","",IF(AND(LEN(РТУС!Z654)=5,РТУС!Z654&lt;TODAY()),HYPERLINK("#Проверка!"&amp;CELL("адрес",Проверка!Z654),РТУС!Z654),HYPERLINK("#РТУС!"&amp;CELL("адрес",Проверка!Z654),"###")))</f>
        <v/>
      </c>
      <c r="AA654" s="18" t="str">
        <f ca="1">IF(РТУС!AA654="",HYPERLINK("#РТУС!"&amp;CELL("адрес",Проверка!AA654),"заполнить"),IF(ISNUMBER(РТУС!AA654)=TRUE,HYPERLINK("#Проверка!"&amp;CELL("адрес",Проверка!AA654),РТУС!AA654),HYPERLINK("#РТУС!"&amp;CELL("адрес",Проверка!AA654),"###")))</f>
        <v>заполнить</v>
      </c>
      <c r="AB654" s="18" t="str">
        <f ca="1">IF(РТУС!AB654="",HYPERLINK("#РТУС!"&amp;CELL("адрес",Проверка!AB654),"заполнить"),IF(ISNUMBER(РТУС!AB654)=TRUE,HYPERLINK("#Проверка!"&amp;CELL("адрес",Проверка!AB654),РТУС!AB654),HYPERLINK("#РТУС!"&amp;CELL("адрес",Проверка!AB654),"###")))</f>
        <v>заполнить</v>
      </c>
      <c r="AC654" s="18" t="str">
        <f ca="1">IF(РТУС!AC654="","",IF(ISNUMBER(РТУС!AC654)=TRUE,HYPERLINK("#Проверка!"&amp;CELL("адрес",Проверка!AC654),РТУС!AC654),HYPERLINK("#РТУС!"&amp;CELL("адрес",Проверка!AC654),"###")))</f>
        <v/>
      </c>
      <c r="AD654" s="18" t="str">
        <f ca="1">IF(РТУС!AD654="","",IF(ISNUMBER(РТУС!AD654)=TRUE,HYPERLINK("#Проверка!"&amp;CELL("адрес",Проверка!AD654),РТУС!AD654),HYPERLINK("#РТУС!"&amp;CELL("адрес",Проверка!AD654),"###")))</f>
        <v/>
      </c>
      <c r="AE654" s="13" t="str">
        <f>IF(РТУС!AE654="","",РТУС!AE654)</f>
        <v/>
      </c>
      <c r="AF654" s="15" t="str">
        <f ca="1">IF(РТУС!AE654="","",IF(РТУС!AF654="",HYPERLINK("#РТУС!"&amp;CELL("адрес",Проверка!AF654),"заполнить"),IF(AND(LEN(РТУС!AF654)=5,РТУС!AF654&lt;TODAY()),HYPERLINK("#Проверка!"&amp;CELL("адрес",Проверка!AF654),РТУС!AF654),HYPERLINK("#РТУС!"&amp;CELL("адрес",Проверка!AF654),"###"))))</f>
        <v/>
      </c>
      <c r="AG654" s="13"/>
      <c r="AH654" s="15" t="str">
        <f ca="1">IF(РТУС!AE654="","",IF(РТУС!AH654="",HYPERLINK("#РТУС!"&amp;CELL("адрес",Проверка!AH654),"заполнить"),IF(AND(LEN(РТУС!AH654)=5,РТУС!AH654&lt;TODAY()),HYPERLINK("#Проверка!"&amp;CELL("адрес",Проверка!AH654),РТУС!AH654),HYPERLINK("#РТУС!"&amp;CELL("адрес",Проверка!AH654),"###"))))</f>
        <v/>
      </c>
      <c r="AI654" s="15" t="str">
        <f ca="1">IF(РТУС!AE654="","",IF(РТУС!AI654="",HYPERLINK("#РТУС!"&amp;CELL("адрес",Проверка!AI654),"заполнить"),HYPERLINK("#Проверка!"&amp;CELL("адрес",Проверка!AI654),РТУС!AI654)))</f>
        <v/>
      </c>
      <c r="AJ654" s="13" t="str">
        <f ca="1">IF(РТУС!AE654="","",IF(РТУС!AJ654="",HYPERLINK("#РТУС!"&amp;CELL("адрес",Проверка!AJ654),"заполнить"),IF(OR(РТУС!AJ654="Юрлицо",РТУС!AJ654="Физлицо",РТУС!AJ654="ИП"),HYPERLINK("#Проверка!"&amp;CELL("адрес",Проверка!AJ654),РТУС!AJ654),HYPERLINK("#РТУС!"&amp;CELL("адрес",Проверка!AJ654),"###"))))</f>
        <v/>
      </c>
      <c r="AK654" s="13" t="str">
        <f ca="1">IF(РТУС!AK654="",HYPERLINK("#РТУС!"&amp;CELL("адрес",Проверка!AK654),"заполнить"),IF(OR(РТУС!AK654="Квартира",РТУС!AK654="Кладовая",РТУС!AK654="Машино-место",РТУС!AK654="Нежилое помещение"),HYPERLINK("#Проверка!"&amp;CELL("адрес",Проверка!AK654),РТУС!AK654),HYPERLINK("#РТУС!"&amp;CELL("адрес",Проверка!AK654),"###")))</f>
        <v>заполнить</v>
      </c>
      <c r="AL654" s="13" t="str">
        <f ca="1">IF(РТУС!AL654="",HYPERLINK("#РТУС!"&amp;CELL("адрес",Проверка!AL654),"заполнить"),HYPERLINK("#Проверка!"&amp;CELL("адрес",Проверка!AL654),РТУС!AL654))</f>
        <v>заполнить</v>
      </c>
      <c r="AM654" s="18" t="str">
        <f ca="1">IF(РТУС!AM654="",HYPERLINK("#РТУС!"&amp;CELL("адрес",Проверка!AM654),"заполнить"),IF(ISNUMBER(РТУС!AM654)=TRUE,IF(РТУС!AK654="Нежилое помещение",IF(РТУС!AM654&gt;7,HYPERLINK("#РТУС!"&amp;CELL("адрес",Проверка!AM654),"не больше 7 кв.м."),РТУС!AM654),HYPERLINK("#Проверка!"&amp;CELL("адрес",Проверка!AM654),РТУС!AM654)),HYPERLINK("#РТУС!"&amp;CELL("адрес",Проверка!AM654),"###")))</f>
        <v>заполнить</v>
      </c>
      <c r="AN654" s="13" t="str">
        <f ca="1">IF(РТУС!AN654="",HYPERLINK("#РТУС!"&amp;CELL("адрес",Проверка!AN654),"заполнить"),IF(OR(РТУС!AN654="Общая площадь помещения",РТУС!AN654="Общая приведенная площадь жилого помещения",РТУС!AN654="Общая площадь жилого помещения с учетом лоджий, балконов, террас и веранд"),HYPERLINK("#Проверка!"&amp;CELL("адрес",Проверка!AN654),РТУС!AN654),HYPERLINK("#РТУС!"&amp;CELL("адрес",Проверка!AN654),"###")))</f>
        <v>заполнить</v>
      </c>
      <c r="AO654" s="13" t="str">
        <f ca="1">IF(OR(РТУС!AK654="Квартира",РТУС!A654="Нежилое помещение"),IF(РТУС!AO654="",HYPERLINK("#РТУС!"&amp;CELL("адрес",Проверка!AO654),"заполнить"),IF(ISNUMBER(РТУС!AO654)=TRUE,HYPERLINK("#Проверка!"&amp;CELL("адрес",Проверка!AO654),РТУС!AO654),HYPERLINK("#РТУС!"&amp;CELL("адрес",Проверка!AO654),"###"))),"")</f>
        <v/>
      </c>
      <c r="AP654" s="13" t="str">
        <f>IF(РТУС!AP654="","",РТУС!AP654)</f>
        <v/>
      </c>
      <c r="AQ654" s="13" t="str">
        <f ca="1">IF(РТУС!AQ654="",HYPERLINK("#РТУС!"&amp;CELL("адрес",Проверка!AQ654),"заполнить"),HYPERLINK("#Проверка!"&amp;CELL("адрес",Проверка!AQ654),РТУС!AQ654))</f>
        <v>заполнить</v>
      </c>
      <c r="AR654" s="18" t="str">
        <f ca="1">IF(РТУС!AR654="",HYPERLINK("#РТУС!"&amp;CELL("адрес",Проверка!AR654),"заполнить"),IF(ISNUMBER(РТУС!AR654)=FALSE,HYPERLINK("#РТУС!"&amp;CELL("адрес",Проверка!AR654),"###"),IF(РТУС!G654="1",IF(РТУС!AB654=РТУС!AR654+РТУС!AU654,HYPERLINK("#Проверка!"&amp;CELL("адрес",Проверка!AR654),РТУС!AR654),HYPERLINK("#РТУС!"&amp;CELL("адрес",Проверка!AR654),"сверить суммы")),IF(РТУС!AB654=(SUMIF(РТУС!$A$4:$A$1000,A654,РТУС!$AR$4:$AR$1000)+SUMIF(РТУС!$A$4:$A$1000,A654,РТУС!$AU$4:$AU$1000)),HYPERLINK("#Проверка!"&amp;CELL("адрес",Проверка!AR654),РТУС!AR654),HYPERLINK("#РТУС!"&amp;CELL("адрес",Проверка!AR654),"сверить суммы")))))</f>
        <v>заполнить</v>
      </c>
      <c r="AS654" s="13" t="str">
        <f>IF(РТУС!AS654="","",РТУС!AS654)</f>
        <v/>
      </c>
      <c r="AT654" s="18" t="str">
        <f ca="1">IF(РТУС!AT654="",HYPERLINK("#РТУС!"&amp;CELL("адрес",Проверка!AT654),"заполнить"),IF(ISNUMBER(РТУС!AT654)=FALSE,HYPERLINK("#РТУС!"&amp;CELL("адрес",Проверка!AT654),"###"),IF(РТУС!AT654=РТУС!AR654,HYPERLINK("#Проверка!"&amp;CELL("адрес",Проверка!AT654),РТУС!AT654),HYPERLINK("#РТУС!"&amp;CELL("адрес",Проверка!AT654),"сверить суммы"))))</f>
        <v>заполнить</v>
      </c>
      <c r="AU654" s="18" t="str">
        <f ca="1">IF(РТУС!AU654="",HYPERLINK("#РТУС!"&amp;CELL("адрес",Проверка!AU654),"заполнить"),IF(ISNUMBER(РТУС!AU654)=FALSE,HYPERLINK("#РТУС!"&amp;CELL("адрес",Проверка!AU654),"###"),IF(РТУС!G654="1",IF(РТУС!AB654=РТУС!AR654+РТУС!AU654,HYPERLINK("#Проверка!"&amp;CELL("адрес",Проверка!AU654),РТУС!AU654),HYPERLINK("#РТУС!"&amp;CELL("адрес",Проверка!AU654),"сверить суммы")),IF(РТУС!AB654=(SUMIF(РТУС!$A$4:$A$1000,A654,РТУС!$AR$4:$AR$1000)+SUMIF(РТУС!$A$4:$A$1000,A654,РТУС!$AU$4:$AU$1000)),HYPERLINK("#Проверка!"&amp;CELL("адрес",Проверка!AU654),РТУС!AU654),HYPERLINK("#РТУС!"&amp;CELL("адрес",Проверка!AU654),"сверить суммы")))))</f>
        <v>заполнить</v>
      </c>
      <c r="AV654" s="13" t="str">
        <f ca="1">IF(РТУС!AV654="",HYPERLINK("#РТУС!"&amp;CELL("адрес",Проверка!AV654),"заполнить"),IF(OR(РТУС!AV654="Требование о передаче жилого помещения",РТУС!AV654="Требование о передаче машино-места",РТУС!AV654="Требования о передаче нежилого помещения",РТУС!AV654="Денежные требования"),HYPERLINK("#Проверка!"&amp;CELL("адрес",Проверка!AV654),РТУС!AV654),HYPERLINK("#РТУС!"&amp;CELL("адрес",Проверка!AV654),"###")))</f>
        <v>заполнить</v>
      </c>
      <c r="AW654" s="13" t="str">
        <f ca="1">IF(РТУС!AW654="",HYPERLINK("#РТУС!"&amp;CELL("адрес",Проверка!AW654),"заполнить"),IF(OR(РТУС!AW654="Включен в полном объеме",РТУС!AW654="Включен частично"),HYPERLINK("#Проверка!"&amp;CELL("адрес",Проверка!AW654),РТУС!AW654),HYPERLINK("#РТУС!"&amp;CELL("адрес",Проверка!AW654),"###")))</f>
        <v>заполнить</v>
      </c>
      <c r="AX654" s="15" t="str">
        <f ca="1">IF(РТУС!AX654="",HYPERLINK("#РТУС!"&amp;CELL("адрес",Проверка!AX654),"заполнить"),IF(AND(LEN(РТУС!AX654)=5,РТУС!AX654&lt;TODAY()),HYPERLINK("#Проверка!"&amp;CELL("адрес",Проверка!AX654),РТУС!AX654),HYPERLINK("#РТУС!"&amp;CELL("адрес",Проверка!AX654),"###")))</f>
        <v>заполнить</v>
      </c>
      <c r="AY654" s="15" t="str">
        <f ca="1">IF(РТУС!AY654="",HYPERLINK("#РТУС!"&amp;CELL("адрес",Проверка!AY654),"заполнить"),IF(AND(LEN(РТУС!AY654)=5,РТУС!AY654&lt;TODAY()),HYPERLINK("#Проверка!"&amp;CELL("адрес",Проверка!AY654),РТУС!AY654),HYPERLINK("#РТУС!"&amp;CELL("адрес",Проверка!AY654),"###")))</f>
        <v>заполнить</v>
      </c>
    </row>
    <row r="655" spans="1:51" x14ac:dyDescent="0.25">
      <c r="A655" s="10" t="str">
        <f>РТУС!A655</f>
        <v>.</v>
      </c>
      <c r="B655" s="13" t="str">
        <f ca="1">IF(РТУС!B655="",HYPERLINK("#РТУС!"&amp;CELL("адрес",Проверка!B655),"заполнить"),IF(AND(LEN(РТУС!B655)=10,РТУС!B654=РТУС!B655),HYPERLINK("#Проверка!"&amp;CELL("адрес",Проверка!B655),РТУС!B655),HYPERLINK("#РТУС!"&amp;CELL("адрес",Проверка!B655),"###")))</f>
        <v>заполнить</v>
      </c>
      <c r="C655" s="13" t="str">
        <f ca="1">IF(РТУС!C655="",HYPERLINK("#РТУС!"&amp;CELL("адрес",Проверка!C655),"заполнить"),IF(AND(ISNUMBER(РТУС!C655)=TRUE,РТУС!C655&gt;0,РТУС!C654=РТУС!C655),HYPERLINK("#Проверка!"&amp;CELL("адрес",Проверка!C655),РТУС!C655),HYPERLINK("#РТУС!"&amp;CELL("адрес",Проверка!C655),"###")))</f>
        <v>заполнить</v>
      </c>
      <c r="D655" s="13" t="str">
        <f>IF(РТУС!D655="","",РТУС!D655)</f>
        <v/>
      </c>
      <c r="E655" s="13" t="str">
        <f ca="1">IF(РТУС!E655="",HYPERLINK("#РТУС!"&amp;CELL("адрес",Проверка!E655),"заполнить"),IF(РТУС!E654=РТУС!E655,HYPERLINK("#Проверка!"&amp;CELL("адрес",Проверка!E655),РТУС!E655),HYPERLINK("#РТУС!"&amp;CELL("адрес",Проверка!E655),"###")))</f>
        <v>заполнить</v>
      </c>
      <c r="F655" s="13" t="str">
        <f ca="1">IF(РТУС!F655="",HYPERLINK("#РТУС!"&amp;CELL("адрес",Проверка!F655),"заполнить"),HYPERLINK("#Проверка!"&amp;CELL("адрес",Проверка!F655),РТУС!F655))</f>
        <v>заполнить</v>
      </c>
      <c r="G655" s="20" t="str">
        <f ca="1">IF(РТУС!G655="",HYPERLINK("#РТУС!"&amp;CELL("адрес",Проверка!G655),"заполнить"),IF(РТУС!G655="1",HYPERLINK("#Проверка!"&amp;CELL("адрес",Проверка!G655),"1"),IF(AND(ISNUMBER(РТУС!G655)=TRUE,РТУС!G655&lt;=1,РТУС!G655&gt;0),IF(SUMIF(РТУС!$A$4:$A$1000,A655,РТУС!$G$4:$G$1000)=1,HYPERLINK("#Проверка!"&amp;CELL("адрес",Проверка!G655),РТУС!G655),HYPERLINK("#РТУС!"&amp;CELL("адрес",Проверка!G655),"сумма долей ≠ 1")),HYPERLINK("#РТУС!"&amp;CELL("адрес",Проверка!G655),"###"))))</f>
        <v>заполнить</v>
      </c>
      <c r="H655" s="13" t="str">
        <f ca="1">IF(РТУС!H655="",HYPERLINK("#РТУС!"&amp;CELL("адрес",Проверка!H655),"заполнить"),IF(OR(РТУС!H655="Юрлицо",РТУС!H655="Физлицо",РТУС!H655="ИП"),HYPERLINK("#Проверка!"&amp;CELL("адрес",Проверка!H655),РТУС!H655),HYPERLINK("#РТУС!"&amp;CELL("адрес",Проверка!H655),"###")))</f>
        <v>заполнить</v>
      </c>
      <c r="I655" s="13" t="str">
        <f ca="1">IF(OR(РТУС!H655="Юрлицо",РТУС!H655="ИП"),IF(РТУС!I655="",HYPERLINK("#РТУС!"&amp;CELL("адрес",Проверка!I655),"заполнить"),IF(OR(LEN(РТУС!I655)=10,LEN(РТУС!I655)=12),HYPERLINK("#Проверка!"&amp;CELL("адрес",Проверка!I655),РТУС!I655),HYPERLINK("#РТУС!"&amp;CELL("адрес",Проверка!I655),"###"))),"")</f>
        <v/>
      </c>
      <c r="J655" s="15" t="str">
        <f ca="1">IF(РТУС!J655="","",IF(AND(LEN(РТУС!J655)=5,РТУС!J655&lt;TODAY()),HYPERLINK("#Проверка!"&amp;CELL("адрес",Проверка!J655),РТУС!J655),HYPERLINK("#РТУС!"&amp;CELL("адрес",Проверка!J655),"###")))</f>
        <v/>
      </c>
      <c r="K655" s="13" t="str">
        <f>IF(РТУС!K655="","",РТУС!K655)</f>
        <v/>
      </c>
      <c r="L655" s="13" t="str">
        <f ca="1">IF(OR(РТУС!H655="Физлицо",РТУС!H655="ИП"),IF(РТУС!L655="",HYPERLINK("#РТУС!"&amp;CELL("адрес",Проверка!L655),"заполнить"),IF(OR(РТУС!L655="Загранпаспорт гражданина РФ",РТУС!L655="Паспорт гражданина РФ",РТУС!L655="Иностранный паспорт",РТУС!L655="Свидетельство о рождении",РТУС!L655="Вид на жительство"),HYPERLINK("#Проверка!"&amp;CELL("адрес",Проверка!L655),РТУС!L655),HYPERLINK("#РТУС!"&amp;CELL("адрес",Проверка!L655),"###"))),"")</f>
        <v/>
      </c>
      <c r="M655" s="13" t="str">
        <f ca="1">IF(AND(OR(РТУС!L655="Паспорт гражданина РФ",РТУС!L655="Свидетельство о рождении"),РТУС!M655=""),HYPERLINK("#РТУС!"&amp;CELL("адрес",Проверка!M655),"заполнить"),IF(РТУС!L655="Паспорт гражданина РФ",IF(LEN(РТУС!M655)=4,HYPERLINK("#Проверка!"&amp;CELL("адрес",Проверка!M655),РТУС!M655),HYPERLINK("#РТУС!"&amp;CELL("адрес",Проверка!M655),"###")),IF(РТУС!L655="Свидетельство о рождении",HYPERLINK("#Проверка!"&amp;CELL("адрес",Проверка!M655),РТУС!M655),"")))</f>
        <v/>
      </c>
      <c r="N655" s="13" t="str">
        <f ca="1">IF(РТУС!L655="","",IF(РТУС!N655="",HYPERLINK("#РТУС!"&amp;CELL("адрес",Проверка!N655),"заполнить"),IF(OR(РТУС!L655="Паспорт гражданина РФ",РТУС!L655="Свидетельство о рождении"),IF(LEN(РТУС!N655)=6,HYPERLINK("#Проверка!"&amp;CELL("адрес",Проверка!N655),РТУС!N655),HYPERLINK("#РТУС!"&amp;CELL("адрес",Проверка!N655),"###")),HYPERLINK("#Проверка!"&amp;CELL("адрес",Проверка!N655),РТУС!N655))))</f>
        <v/>
      </c>
      <c r="O655" s="15" t="str">
        <f ca="1">IF(РТУС!L655="","",IF(РТУС!O655="",HYPERLINK("#РТУС!"&amp;CELL("адрес",Проверка!O655),"заполнить"),IF(AND(LEN(РТУС!O655)=5,РТУС!O655&lt;TODAY()),IF(РТУС!L655="Свидетельство о рождении",IF(РТУС!O655&gt;EDATE(TODAY(),-168),HYPERLINK("#Проверка!"&amp;CELL("адрес",Проверка!O655),РТУС!O655),HYPERLINK("#РТУС!"&amp;CELL("адрес",Проверка!O655),"недействительно")),HYPERLINK("#Проверка!"&amp;CELL("адрес",Проверка!O655),РТУС!O655)),HYPERLINK("#РТУС!"&amp;CELL("адрес",Проверка!O655),"###"))))</f>
        <v/>
      </c>
      <c r="P655" s="21" t="str">
        <f ca="1">IF(РТУС!L655="Паспорт гражданина РФ",IF(РТУС!P655="",HYPERLINK("#РТУС!"&amp;CELL("адрес",Проверка!P655),"заполнить"),HYPERLINK("#Проверка!"&amp;CELL("адрес",Проверка!P655),РТУС!P655)),"")</f>
        <v/>
      </c>
      <c r="Q655" s="13" t="str">
        <f ca="1">IF(РТУС!L655="Паспорт гражданина РФ",IF(РТУС!Q655="",HYPERLINK("#РТУС!"&amp;CELL("адрес",Проверка!Q655),"заполнить"),IF(LEN(РТУС!Q655)=7,HYPERLINK("#Проверка!"&amp;CELL("адрес",Проверка!Q655),РТУС!Q655),HYPERLINK("#РТУС!"&amp;CELL("адрес",Проверка!Q655),"###"))),"")</f>
        <v/>
      </c>
      <c r="R655" s="13" t="str">
        <f ca="1">IF(РТУС!R655="",HYPERLINK("#РТУС!"&amp;CELL("адрес",Проверка!R655),"заполнить"),HYPERLINK("#Проверка!"&amp;CELL("адрес",Проверка!R655),РТУС!R655))</f>
        <v>заполнить</v>
      </c>
      <c r="S655" s="13" t="str">
        <f>IF(РТУС!S655="","",РТУС!S655)</f>
        <v/>
      </c>
      <c r="T655" s="13" t="str">
        <f>IF(РТУС!T655="","",РТУС!T655)</f>
        <v/>
      </c>
      <c r="U655" s="13" t="str">
        <f>IF(РТУС!U655="","",РТУС!U655)</f>
        <v/>
      </c>
      <c r="V655" s="13" t="str">
        <f ca="1">IF(РТУС!V655="",HYPERLINK("#РТУС!"&amp;CELL("адрес",Проверка!V655),"заполнить"),IF(OR(РТУС!V655="Договор участия в долевом строительстве",РТУС!V655="Предварительный договор участия в долевом строительстве",РТУС!V655="Определение Арбитражного суда",РТУС!V655="Решение суда общей юрисдикции",РТУС!V655="Иные договоры"),HYPERLINK("#Проверка!"&amp;CELL("адрес",Проверка!V655),РТУС!V655),HYPERLINK("#РТУС!"&amp;CELL("адрес",Проверка!V655),"###")))</f>
        <v>заполнить</v>
      </c>
      <c r="W655" s="13" t="str">
        <f ca="1">IF(РТУС!W655="",HYPERLINK("#РТУС!"&amp;CELL("адрес",Проверка!W655),"заполнить"),HYPERLINK("#Проверка!"&amp;CELL("адрес",Проверка!W655),РТУС!W655))</f>
        <v>заполнить</v>
      </c>
      <c r="X655" s="15" t="str">
        <f ca="1">IF(РТУС!X655="",HYPERLINK("#РТУС!"&amp;CELL("адрес",Проверка!X655),"заполнить"),IF(AND(LEN(РТУС!X655)=5,РТУС!X655&lt;TODAY()),HYPERLINK("#Проверка!"&amp;CELL("адрес",Проверка!X655),РТУС!X655),HYPERLINK("#РТУС!"&amp;CELL("адрес",Проверка!X655),"###")))</f>
        <v>заполнить</v>
      </c>
      <c r="Y655" s="13" t="str">
        <f>IF(РТУС!Y655="","",РТУС!Y655)</f>
        <v/>
      </c>
      <c r="Z655" s="15" t="str">
        <f ca="1">IF(РТУС!Z655="","",IF(AND(LEN(РТУС!Z655)=5,РТУС!Z655&lt;TODAY()),HYPERLINK("#Проверка!"&amp;CELL("адрес",Проверка!Z655),РТУС!Z655),HYPERLINK("#РТУС!"&amp;CELL("адрес",Проверка!Z655),"###")))</f>
        <v/>
      </c>
      <c r="AA655" s="18" t="str">
        <f ca="1">IF(РТУС!AA655="",HYPERLINK("#РТУС!"&amp;CELL("адрес",Проверка!AA655),"заполнить"),IF(ISNUMBER(РТУС!AA655)=TRUE,HYPERLINK("#Проверка!"&amp;CELL("адрес",Проверка!AA655),РТУС!AA655),HYPERLINK("#РТУС!"&amp;CELL("адрес",Проверка!AA655),"###")))</f>
        <v>заполнить</v>
      </c>
      <c r="AB655" s="18" t="str">
        <f ca="1">IF(РТУС!AB655="",HYPERLINK("#РТУС!"&amp;CELL("адрес",Проверка!AB655),"заполнить"),IF(ISNUMBER(РТУС!AB655)=TRUE,HYPERLINK("#Проверка!"&amp;CELL("адрес",Проверка!AB655),РТУС!AB655),HYPERLINK("#РТУС!"&amp;CELL("адрес",Проверка!AB655),"###")))</f>
        <v>заполнить</v>
      </c>
      <c r="AC655" s="18" t="str">
        <f ca="1">IF(РТУС!AC655="","",IF(ISNUMBER(РТУС!AC655)=TRUE,HYPERLINK("#Проверка!"&amp;CELL("адрес",Проверка!AC655),РТУС!AC655),HYPERLINK("#РТУС!"&amp;CELL("адрес",Проверка!AC655),"###")))</f>
        <v/>
      </c>
      <c r="AD655" s="18" t="str">
        <f ca="1">IF(РТУС!AD655="","",IF(ISNUMBER(РТУС!AD655)=TRUE,HYPERLINK("#Проверка!"&amp;CELL("адрес",Проверка!AD655),РТУС!AD655),HYPERLINK("#РТУС!"&amp;CELL("адрес",Проверка!AD655),"###")))</f>
        <v/>
      </c>
      <c r="AE655" s="13" t="str">
        <f>IF(РТУС!AE655="","",РТУС!AE655)</f>
        <v/>
      </c>
      <c r="AF655" s="15" t="str">
        <f ca="1">IF(РТУС!AE655="","",IF(РТУС!AF655="",HYPERLINK("#РТУС!"&amp;CELL("адрес",Проверка!AF655),"заполнить"),IF(AND(LEN(РТУС!AF655)=5,РТУС!AF655&lt;TODAY()),HYPERLINK("#Проверка!"&amp;CELL("адрес",Проверка!AF655),РТУС!AF655),HYPERLINK("#РТУС!"&amp;CELL("адрес",Проверка!AF655),"###"))))</f>
        <v/>
      </c>
      <c r="AG655" s="13"/>
      <c r="AH655" s="15" t="str">
        <f ca="1">IF(РТУС!AE655="","",IF(РТУС!AH655="",HYPERLINK("#РТУС!"&amp;CELL("адрес",Проверка!AH655),"заполнить"),IF(AND(LEN(РТУС!AH655)=5,РТУС!AH655&lt;TODAY()),HYPERLINK("#Проверка!"&amp;CELL("адрес",Проверка!AH655),РТУС!AH655),HYPERLINK("#РТУС!"&amp;CELL("адрес",Проверка!AH655),"###"))))</f>
        <v/>
      </c>
      <c r="AI655" s="15" t="str">
        <f ca="1">IF(РТУС!AE655="","",IF(РТУС!AI655="",HYPERLINK("#РТУС!"&amp;CELL("адрес",Проверка!AI655),"заполнить"),HYPERLINK("#Проверка!"&amp;CELL("адрес",Проверка!AI655),РТУС!AI655)))</f>
        <v/>
      </c>
      <c r="AJ655" s="13" t="str">
        <f ca="1">IF(РТУС!AE655="","",IF(РТУС!AJ655="",HYPERLINK("#РТУС!"&amp;CELL("адрес",Проверка!AJ655),"заполнить"),IF(OR(РТУС!AJ655="Юрлицо",РТУС!AJ655="Физлицо",РТУС!AJ655="ИП"),HYPERLINK("#Проверка!"&amp;CELL("адрес",Проверка!AJ655),РТУС!AJ655),HYPERLINK("#РТУС!"&amp;CELL("адрес",Проверка!AJ655),"###"))))</f>
        <v/>
      </c>
      <c r="AK655" s="13" t="str">
        <f ca="1">IF(РТУС!AK655="",HYPERLINK("#РТУС!"&amp;CELL("адрес",Проверка!AK655),"заполнить"),IF(OR(РТУС!AK655="Квартира",РТУС!AK655="Кладовая",РТУС!AK655="Машино-место",РТУС!AK655="Нежилое помещение"),HYPERLINK("#Проверка!"&amp;CELL("адрес",Проверка!AK655),РТУС!AK655),HYPERLINK("#РТУС!"&amp;CELL("адрес",Проверка!AK655),"###")))</f>
        <v>заполнить</v>
      </c>
      <c r="AL655" s="13" t="str">
        <f ca="1">IF(РТУС!AL655="",HYPERLINK("#РТУС!"&amp;CELL("адрес",Проверка!AL655),"заполнить"),HYPERLINK("#Проверка!"&amp;CELL("адрес",Проверка!AL655),РТУС!AL655))</f>
        <v>заполнить</v>
      </c>
      <c r="AM655" s="18" t="str">
        <f ca="1">IF(РТУС!AM655="",HYPERLINK("#РТУС!"&amp;CELL("адрес",Проверка!AM655),"заполнить"),IF(ISNUMBER(РТУС!AM655)=TRUE,IF(РТУС!AK655="Нежилое помещение",IF(РТУС!AM655&gt;7,HYPERLINK("#РТУС!"&amp;CELL("адрес",Проверка!AM655),"не больше 7 кв.м."),РТУС!AM655),HYPERLINK("#Проверка!"&amp;CELL("адрес",Проверка!AM655),РТУС!AM655)),HYPERLINK("#РТУС!"&amp;CELL("адрес",Проверка!AM655),"###")))</f>
        <v>заполнить</v>
      </c>
      <c r="AN655" s="13" t="str">
        <f ca="1">IF(РТУС!AN655="",HYPERLINK("#РТУС!"&amp;CELL("адрес",Проверка!AN655),"заполнить"),IF(OR(РТУС!AN655="Общая площадь помещения",РТУС!AN655="Общая приведенная площадь жилого помещения",РТУС!AN655="Общая площадь жилого помещения с учетом лоджий, балконов, террас и веранд"),HYPERLINK("#Проверка!"&amp;CELL("адрес",Проверка!AN655),РТУС!AN655),HYPERLINK("#РТУС!"&amp;CELL("адрес",Проверка!AN655),"###")))</f>
        <v>заполнить</v>
      </c>
      <c r="AO655" s="13" t="str">
        <f ca="1">IF(OR(РТУС!AK655="Квартира",РТУС!A655="Нежилое помещение"),IF(РТУС!AO655="",HYPERLINK("#РТУС!"&amp;CELL("адрес",Проверка!AO655),"заполнить"),IF(ISNUMBER(РТУС!AO655)=TRUE,HYPERLINK("#Проверка!"&amp;CELL("адрес",Проверка!AO655),РТУС!AO655),HYPERLINK("#РТУС!"&amp;CELL("адрес",Проверка!AO655),"###"))),"")</f>
        <v/>
      </c>
      <c r="AP655" s="13" t="str">
        <f>IF(РТУС!AP655="","",РТУС!AP655)</f>
        <v/>
      </c>
      <c r="AQ655" s="13" t="str">
        <f ca="1">IF(РТУС!AQ655="",HYPERLINK("#РТУС!"&amp;CELL("адрес",Проверка!AQ655),"заполнить"),HYPERLINK("#Проверка!"&amp;CELL("адрес",Проверка!AQ655),РТУС!AQ655))</f>
        <v>заполнить</v>
      </c>
      <c r="AR655" s="18" t="str">
        <f ca="1">IF(РТУС!AR655="",HYPERLINK("#РТУС!"&amp;CELL("адрес",Проверка!AR655),"заполнить"),IF(ISNUMBER(РТУС!AR655)=FALSE,HYPERLINK("#РТУС!"&amp;CELL("адрес",Проверка!AR655),"###"),IF(РТУС!G655="1",IF(РТУС!AB655=РТУС!AR655+РТУС!AU655,HYPERLINK("#Проверка!"&amp;CELL("адрес",Проверка!AR655),РТУС!AR655),HYPERLINK("#РТУС!"&amp;CELL("адрес",Проверка!AR655),"сверить суммы")),IF(РТУС!AB655=(SUMIF(РТУС!$A$4:$A$1000,A655,РТУС!$AR$4:$AR$1000)+SUMIF(РТУС!$A$4:$A$1000,A655,РТУС!$AU$4:$AU$1000)),HYPERLINK("#Проверка!"&amp;CELL("адрес",Проверка!AR655),РТУС!AR655),HYPERLINK("#РТУС!"&amp;CELL("адрес",Проверка!AR655),"сверить суммы")))))</f>
        <v>заполнить</v>
      </c>
      <c r="AS655" s="13" t="str">
        <f>IF(РТУС!AS655="","",РТУС!AS655)</f>
        <v/>
      </c>
      <c r="AT655" s="18" t="str">
        <f ca="1">IF(РТУС!AT655="",HYPERLINK("#РТУС!"&amp;CELL("адрес",Проверка!AT655),"заполнить"),IF(ISNUMBER(РТУС!AT655)=FALSE,HYPERLINK("#РТУС!"&amp;CELL("адрес",Проверка!AT655),"###"),IF(РТУС!AT655=РТУС!AR655,HYPERLINK("#Проверка!"&amp;CELL("адрес",Проверка!AT655),РТУС!AT655),HYPERLINK("#РТУС!"&amp;CELL("адрес",Проверка!AT655),"сверить суммы"))))</f>
        <v>заполнить</v>
      </c>
      <c r="AU655" s="18" t="str">
        <f ca="1">IF(РТУС!AU655="",HYPERLINK("#РТУС!"&amp;CELL("адрес",Проверка!AU655),"заполнить"),IF(ISNUMBER(РТУС!AU655)=FALSE,HYPERLINK("#РТУС!"&amp;CELL("адрес",Проверка!AU655),"###"),IF(РТУС!G655="1",IF(РТУС!AB655=РТУС!AR655+РТУС!AU655,HYPERLINK("#Проверка!"&amp;CELL("адрес",Проверка!AU655),РТУС!AU655),HYPERLINK("#РТУС!"&amp;CELL("адрес",Проверка!AU655),"сверить суммы")),IF(РТУС!AB655=(SUMIF(РТУС!$A$4:$A$1000,A655,РТУС!$AR$4:$AR$1000)+SUMIF(РТУС!$A$4:$A$1000,A655,РТУС!$AU$4:$AU$1000)),HYPERLINK("#Проверка!"&amp;CELL("адрес",Проверка!AU655),РТУС!AU655),HYPERLINK("#РТУС!"&amp;CELL("адрес",Проверка!AU655),"сверить суммы")))))</f>
        <v>заполнить</v>
      </c>
      <c r="AV655" s="13" t="str">
        <f ca="1">IF(РТУС!AV655="",HYPERLINK("#РТУС!"&amp;CELL("адрес",Проверка!AV655),"заполнить"),IF(OR(РТУС!AV655="Требование о передаче жилого помещения",РТУС!AV655="Требование о передаче машино-места",РТУС!AV655="Требования о передаче нежилого помещения",РТУС!AV655="Денежные требования"),HYPERLINK("#Проверка!"&amp;CELL("адрес",Проверка!AV655),РТУС!AV655),HYPERLINK("#РТУС!"&amp;CELL("адрес",Проверка!AV655),"###")))</f>
        <v>заполнить</v>
      </c>
      <c r="AW655" s="13" t="str">
        <f ca="1">IF(РТУС!AW655="",HYPERLINK("#РТУС!"&amp;CELL("адрес",Проверка!AW655),"заполнить"),IF(OR(РТУС!AW655="Включен в полном объеме",РТУС!AW655="Включен частично"),HYPERLINK("#Проверка!"&amp;CELL("адрес",Проверка!AW655),РТУС!AW655),HYPERLINK("#РТУС!"&amp;CELL("адрес",Проверка!AW655),"###")))</f>
        <v>заполнить</v>
      </c>
      <c r="AX655" s="15" t="str">
        <f ca="1">IF(РТУС!AX655="",HYPERLINK("#РТУС!"&amp;CELL("адрес",Проверка!AX655),"заполнить"),IF(AND(LEN(РТУС!AX655)=5,РТУС!AX655&lt;TODAY()),HYPERLINK("#Проверка!"&amp;CELL("адрес",Проверка!AX655),РТУС!AX655),HYPERLINK("#РТУС!"&amp;CELL("адрес",Проверка!AX655),"###")))</f>
        <v>заполнить</v>
      </c>
      <c r="AY655" s="15" t="str">
        <f ca="1">IF(РТУС!AY655="",HYPERLINK("#РТУС!"&amp;CELL("адрес",Проверка!AY655),"заполнить"),IF(AND(LEN(РТУС!AY655)=5,РТУС!AY655&lt;TODAY()),HYPERLINK("#Проверка!"&amp;CELL("адрес",Проверка!AY655),РТУС!AY655),HYPERLINK("#РТУС!"&amp;CELL("адрес",Проверка!AY655),"###")))</f>
        <v>заполнить</v>
      </c>
    </row>
    <row r="656" spans="1:51" x14ac:dyDescent="0.25">
      <c r="A656" s="10" t="str">
        <f>РТУС!A656</f>
        <v>.</v>
      </c>
      <c r="B656" s="13" t="str">
        <f ca="1">IF(РТУС!B656="",HYPERLINK("#РТУС!"&amp;CELL("адрес",Проверка!B656),"заполнить"),IF(AND(LEN(РТУС!B656)=10,РТУС!B655=РТУС!B656),HYPERLINK("#Проверка!"&amp;CELL("адрес",Проверка!B656),РТУС!B656),HYPERLINK("#РТУС!"&amp;CELL("адрес",Проверка!B656),"###")))</f>
        <v>заполнить</v>
      </c>
      <c r="C656" s="13" t="str">
        <f ca="1">IF(РТУС!C656="",HYPERLINK("#РТУС!"&amp;CELL("адрес",Проверка!C656),"заполнить"),IF(AND(ISNUMBER(РТУС!C656)=TRUE,РТУС!C656&gt;0,РТУС!C655=РТУС!C656),HYPERLINK("#Проверка!"&amp;CELL("адрес",Проверка!C656),РТУС!C656),HYPERLINK("#РТУС!"&amp;CELL("адрес",Проверка!C656),"###")))</f>
        <v>заполнить</v>
      </c>
      <c r="D656" s="13" t="str">
        <f>IF(РТУС!D656="","",РТУС!D656)</f>
        <v/>
      </c>
      <c r="E656" s="13" t="str">
        <f ca="1">IF(РТУС!E656="",HYPERLINK("#РТУС!"&amp;CELL("адрес",Проверка!E656),"заполнить"),IF(РТУС!E655=РТУС!E656,HYPERLINK("#Проверка!"&amp;CELL("адрес",Проверка!E656),РТУС!E656),HYPERLINK("#РТУС!"&amp;CELL("адрес",Проверка!E656),"###")))</f>
        <v>заполнить</v>
      </c>
      <c r="F656" s="13" t="str">
        <f ca="1">IF(РТУС!F656="",HYPERLINK("#РТУС!"&amp;CELL("адрес",Проверка!F656),"заполнить"),HYPERLINK("#Проверка!"&amp;CELL("адрес",Проверка!F656),РТУС!F656))</f>
        <v>заполнить</v>
      </c>
      <c r="G656" s="20" t="str">
        <f ca="1">IF(РТУС!G656="",HYPERLINK("#РТУС!"&amp;CELL("адрес",Проверка!G656),"заполнить"),IF(РТУС!G656="1",HYPERLINK("#Проверка!"&amp;CELL("адрес",Проверка!G656),"1"),IF(AND(ISNUMBER(РТУС!G656)=TRUE,РТУС!G656&lt;=1,РТУС!G656&gt;0),IF(SUMIF(РТУС!$A$4:$A$1000,A656,РТУС!$G$4:$G$1000)=1,HYPERLINK("#Проверка!"&amp;CELL("адрес",Проверка!G656),РТУС!G656),HYPERLINK("#РТУС!"&amp;CELL("адрес",Проверка!G656),"сумма долей ≠ 1")),HYPERLINK("#РТУС!"&amp;CELL("адрес",Проверка!G656),"###"))))</f>
        <v>заполнить</v>
      </c>
      <c r="H656" s="13" t="str">
        <f ca="1">IF(РТУС!H656="",HYPERLINK("#РТУС!"&amp;CELL("адрес",Проверка!H656),"заполнить"),IF(OR(РТУС!H656="Юрлицо",РТУС!H656="Физлицо",РТУС!H656="ИП"),HYPERLINK("#Проверка!"&amp;CELL("адрес",Проверка!H656),РТУС!H656),HYPERLINK("#РТУС!"&amp;CELL("адрес",Проверка!H656),"###")))</f>
        <v>заполнить</v>
      </c>
      <c r="I656" s="13" t="str">
        <f ca="1">IF(OR(РТУС!H656="Юрлицо",РТУС!H656="ИП"),IF(РТУС!I656="",HYPERLINK("#РТУС!"&amp;CELL("адрес",Проверка!I656),"заполнить"),IF(OR(LEN(РТУС!I656)=10,LEN(РТУС!I656)=12),HYPERLINK("#Проверка!"&amp;CELL("адрес",Проверка!I656),РТУС!I656),HYPERLINK("#РТУС!"&amp;CELL("адрес",Проверка!I656),"###"))),"")</f>
        <v/>
      </c>
      <c r="J656" s="15" t="str">
        <f ca="1">IF(РТУС!J656="","",IF(AND(LEN(РТУС!J656)=5,РТУС!J656&lt;TODAY()),HYPERLINK("#Проверка!"&amp;CELL("адрес",Проверка!J656),РТУС!J656),HYPERLINK("#РТУС!"&amp;CELL("адрес",Проверка!J656),"###")))</f>
        <v/>
      </c>
      <c r="K656" s="13" t="str">
        <f>IF(РТУС!K656="","",РТУС!K656)</f>
        <v/>
      </c>
      <c r="L656" s="13" t="str">
        <f ca="1">IF(OR(РТУС!H656="Физлицо",РТУС!H656="ИП"),IF(РТУС!L656="",HYPERLINK("#РТУС!"&amp;CELL("адрес",Проверка!L656),"заполнить"),IF(OR(РТУС!L656="Загранпаспорт гражданина РФ",РТУС!L656="Паспорт гражданина РФ",РТУС!L656="Иностранный паспорт",РТУС!L656="Свидетельство о рождении",РТУС!L656="Вид на жительство"),HYPERLINK("#Проверка!"&amp;CELL("адрес",Проверка!L656),РТУС!L656),HYPERLINK("#РТУС!"&amp;CELL("адрес",Проверка!L656),"###"))),"")</f>
        <v/>
      </c>
      <c r="M656" s="13" t="str">
        <f ca="1">IF(AND(OR(РТУС!L656="Паспорт гражданина РФ",РТУС!L656="Свидетельство о рождении"),РТУС!M656=""),HYPERLINK("#РТУС!"&amp;CELL("адрес",Проверка!M656),"заполнить"),IF(РТУС!L656="Паспорт гражданина РФ",IF(LEN(РТУС!M656)=4,HYPERLINK("#Проверка!"&amp;CELL("адрес",Проверка!M656),РТУС!M656),HYPERLINK("#РТУС!"&amp;CELL("адрес",Проверка!M656),"###")),IF(РТУС!L656="Свидетельство о рождении",HYPERLINK("#Проверка!"&amp;CELL("адрес",Проверка!M656),РТУС!M656),"")))</f>
        <v/>
      </c>
      <c r="N656" s="13" t="str">
        <f ca="1">IF(РТУС!L656="","",IF(РТУС!N656="",HYPERLINK("#РТУС!"&amp;CELL("адрес",Проверка!N656),"заполнить"),IF(OR(РТУС!L656="Паспорт гражданина РФ",РТУС!L656="Свидетельство о рождении"),IF(LEN(РТУС!N656)=6,HYPERLINK("#Проверка!"&amp;CELL("адрес",Проверка!N656),РТУС!N656),HYPERLINK("#РТУС!"&amp;CELL("адрес",Проверка!N656),"###")),HYPERLINK("#Проверка!"&amp;CELL("адрес",Проверка!N656),РТУС!N656))))</f>
        <v/>
      </c>
      <c r="O656" s="15" t="str">
        <f ca="1">IF(РТУС!L656="","",IF(РТУС!O656="",HYPERLINK("#РТУС!"&amp;CELL("адрес",Проверка!O656),"заполнить"),IF(AND(LEN(РТУС!O656)=5,РТУС!O656&lt;TODAY()),IF(РТУС!L656="Свидетельство о рождении",IF(РТУС!O656&gt;EDATE(TODAY(),-168),HYPERLINK("#Проверка!"&amp;CELL("адрес",Проверка!O656),РТУС!O656),HYPERLINK("#РТУС!"&amp;CELL("адрес",Проверка!O656),"недействительно")),HYPERLINK("#Проверка!"&amp;CELL("адрес",Проверка!O656),РТУС!O656)),HYPERLINK("#РТУС!"&amp;CELL("адрес",Проверка!O656),"###"))))</f>
        <v/>
      </c>
      <c r="P656" s="21" t="str">
        <f ca="1">IF(РТУС!L656="Паспорт гражданина РФ",IF(РТУС!P656="",HYPERLINK("#РТУС!"&amp;CELL("адрес",Проверка!P656),"заполнить"),HYPERLINK("#Проверка!"&amp;CELL("адрес",Проверка!P656),РТУС!P656)),"")</f>
        <v/>
      </c>
      <c r="Q656" s="13" t="str">
        <f ca="1">IF(РТУС!L656="Паспорт гражданина РФ",IF(РТУС!Q656="",HYPERLINK("#РТУС!"&amp;CELL("адрес",Проверка!Q656),"заполнить"),IF(LEN(РТУС!Q656)=7,HYPERLINK("#Проверка!"&amp;CELL("адрес",Проверка!Q656),РТУС!Q656),HYPERLINK("#РТУС!"&amp;CELL("адрес",Проверка!Q656),"###"))),"")</f>
        <v/>
      </c>
      <c r="R656" s="13" t="str">
        <f ca="1">IF(РТУС!R656="",HYPERLINK("#РТУС!"&amp;CELL("адрес",Проверка!R656),"заполнить"),HYPERLINK("#Проверка!"&amp;CELL("адрес",Проверка!R656),РТУС!R656))</f>
        <v>заполнить</v>
      </c>
      <c r="S656" s="13" t="str">
        <f>IF(РТУС!S656="","",РТУС!S656)</f>
        <v/>
      </c>
      <c r="T656" s="13" t="str">
        <f>IF(РТУС!T656="","",РТУС!T656)</f>
        <v/>
      </c>
      <c r="U656" s="13" t="str">
        <f>IF(РТУС!U656="","",РТУС!U656)</f>
        <v/>
      </c>
      <c r="V656" s="13" t="str">
        <f ca="1">IF(РТУС!V656="",HYPERLINK("#РТУС!"&amp;CELL("адрес",Проверка!V656),"заполнить"),IF(OR(РТУС!V656="Договор участия в долевом строительстве",РТУС!V656="Предварительный договор участия в долевом строительстве",РТУС!V656="Определение Арбитражного суда",РТУС!V656="Решение суда общей юрисдикции",РТУС!V656="Иные договоры"),HYPERLINK("#Проверка!"&amp;CELL("адрес",Проверка!V656),РТУС!V656),HYPERLINK("#РТУС!"&amp;CELL("адрес",Проверка!V656),"###")))</f>
        <v>заполнить</v>
      </c>
      <c r="W656" s="13" t="str">
        <f ca="1">IF(РТУС!W656="",HYPERLINK("#РТУС!"&amp;CELL("адрес",Проверка!W656),"заполнить"),HYPERLINK("#Проверка!"&amp;CELL("адрес",Проверка!W656),РТУС!W656))</f>
        <v>заполнить</v>
      </c>
      <c r="X656" s="15" t="str">
        <f ca="1">IF(РТУС!X656="",HYPERLINK("#РТУС!"&amp;CELL("адрес",Проверка!X656),"заполнить"),IF(AND(LEN(РТУС!X656)=5,РТУС!X656&lt;TODAY()),HYPERLINK("#Проверка!"&amp;CELL("адрес",Проверка!X656),РТУС!X656),HYPERLINK("#РТУС!"&amp;CELL("адрес",Проверка!X656),"###")))</f>
        <v>заполнить</v>
      </c>
      <c r="Y656" s="13" t="str">
        <f>IF(РТУС!Y656="","",РТУС!Y656)</f>
        <v/>
      </c>
      <c r="Z656" s="15" t="str">
        <f ca="1">IF(РТУС!Z656="","",IF(AND(LEN(РТУС!Z656)=5,РТУС!Z656&lt;TODAY()),HYPERLINK("#Проверка!"&amp;CELL("адрес",Проверка!Z656),РТУС!Z656),HYPERLINK("#РТУС!"&amp;CELL("адрес",Проверка!Z656),"###")))</f>
        <v/>
      </c>
      <c r="AA656" s="18" t="str">
        <f ca="1">IF(РТУС!AA656="",HYPERLINK("#РТУС!"&amp;CELL("адрес",Проверка!AA656),"заполнить"),IF(ISNUMBER(РТУС!AA656)=TRUE,HYPERLINK("#Проверка!"&amp;CELL("адрес",Проверка!AA656),РТУС!AA656),HYPERLINK("#РТУС!"&amp;CELL("адрес",Проверка!AA656),"###")))</f>
        <v>заполнить</v>
      </c>
      <c r="AB656" s="18" t="str">
        <f ca="1">IF(РТУС!AB656="",HYPERLINK("#РТУС!"&amp;CELL("адрес",Проверка!AB656),"заполнить"),IF(ISNUMBER(РТУС!AB656)=TRUE,HYPERLINK("#Проверка!"&amp;CELL("адрес",Проверка!AB656),РТУС!AB656),HYPERLINK("#РТУС!"&amp;CELL("адрес",Проверка!AB656),"###")))</f>
        <v>заполнить</v>
      </c>
      <c r="AC656" s="18" t="str">
        <f ca="1">IF(РТУС!AC656="","",IF(ISNUMBER(РТУС!AC656)=TRUE,HYPERLINK("#Проверка!"&amp;CELL("адрес",Проверка!AC656),РТУС!AC656),HYPERLINK("#РТУС!"&amp;CELL("адрес",Проверка!AC656),"###")))</f>
        <v/>
      </c>
      <c r="AD656" s="18" t="str">
        <f ca="1">IF(РТУС!AD656="","",IF(ISNUMBER(РТУС!AD656)=TRUE,HYPERLINK("#Проверка!"&amp;CELL("адрес",Проверка!AD656),РТУС!AD656),HYPERLINK("#РТУС!"&amp;CELL("адрес",Проверка!AD656),"###")))</f>
        <v/>
      </c>
      <c r="AE656" s="13" t="str">
        <f>IF(РТУС!AE656="","",РТУС!AE656)</f>
        <v/>
      </c>
      <c r="AF656" s="15" t="str">
        <f ca="1">IF(РТУС!AE656="","",IF(РТУС!AF656="",HYPERLINK("#РТУС!"&amp;CELL("адрес",Проверка!AF656),"заполнить"),IF(AND(LEN(РТУС!AF656)=5,РТУС!AF656&lt;TODAY()),HYPERLINK("#Проверка!"&amp;CELL("адрес",Проверка!AF656),РТУС!AF656),HYPERLINK("#РТУС!"&amp;CELL("адрес",Проверка!AF656),"###"))))</f>
        <v/>
      </c>
      <c r="AG656" s="13"/>
      <c r="AH656" s="15" t="str">
        <f ca="1">IF(РТУС!AE656="","",IF(РТУС!AH656="",HYPERLINK("#РТУС!"&amp;CELL("адрес",Проверка!AH656),"заполнить"),IF(AND(LEN(РТУС!AH656)=5,РТУС!AH656&lt;TODAY()),HYPERLINK("#Проверка!"&amp;CELL("адрес",Проверка!AH656),РТУС!AH656),HYPERLINK("#РТУС!"&amp;CELL("адрес",Проверка!AH656),"###"))))</f>
        <v/>
      </c>
      <c r="AI656" s="15" t="str">
        <f ca="1">IF(РТУС!AE656="","",IF(РТУС!AI656="",HYPERLINK("#РТУС!"&amp;CELL("адрес",Проверка!AI656),"заполнить"),HYPERLINK("#Проверка!"&amp;CELL("адрес",Проверка!AI656),РТУС!AI656)))</f>
        <v/>
      </c>
      <c r="AJ656" s="13" t="str">
        <f ca="1">IF(РТУС!AE656="","",IF(РТУС!AJ656="",HYPERLINK("#РТУС!"&amp;CELL("адрес",Проверка!AJ656),"заполнить"),IF(OR(РТУС!AJ656="Юрлицо",РТУС!AJ656="Физлицо",РТУС!AJ656="ИП"),HYPERLINK("#Проверка!"&amp;CELL("адрес",Проверка!AJ656),РТУС!AJ656),HYPERLINK("#РТУС!"&amp;CELL("адрес",Проверка!AJ656),"###"))))</f>
        <v/>
      </c>
      <c r="AK656" s="13" t="str">
        <f ca="1">IF(РТУС!AK656="",HYPERLINK("#РТУС!"&amp;CELL("адрес",Проверка!AK656),"заполнить"),IF(OR(РТУС!AK656="Квартира",РТУС!AK656="Кладовая",РТУС!AK656="Машино-место",РТУС!AK656="Нежилое помещение"),HYPERLINK("#Проверка!"&amp;CELL("адрес",Проверка!AK656),РТУС!AK656),HYPERLINK("#РТУС!"&amp;CELL("адрес",Проверка!AK656),"###")))</f>
        <v>заполнить</v>
      </c>
      <c r="AL656" s="13" t="str">
        <f ca="1">IF(РТУС!AL656="",HYPERLINK("#РТУС!"&amp;CELL("адрес",Проверка!AL656),"заполнить"),HYPERLINK("#Проверка!"&amp;CELL("адрес",Проверка!AL656),РТУС!AL656))</f>
        <v>заполнить</v>
      </c>
      <c r="AM656" s="18" t="str">
        <f ca="1">IF(РТУС!AM656="",HYPERLINK("#РТУС!"&amp;CELL("адрес",Проверка!AM656),"заполнить"),IF(ISNUMBER(РТУС!AM656)=TRUE,IF(РТУС!AK656="Нежилое помещение",IF(РТУС!AM656&gt;7,HYPERLINK("#РТУС!"&amp;CELL("адрес",Проверка!AM656),"не больше 7 кв.м."),РТУС!AM656),HYPERLINK("#Проверка!"&amp;CELL("адрес",Проверка!AM656),РТУС!AM656)),HYPERLINK("#РТУС!"&amp;CELL("адрес",Проверка!AM656),"###")))</f>
        <v>заполнить</v>
      </c>
      <c r="AN656" s="13" t="str">
        <f ca="1">IF(РТУС!AN656="",HYPERLINK("#РТУС!"&amp;CELL("адрес",Проверка!AN656),"заполнить"),IF(OR(РТУС!AN656="Общая площадь помещения",РТУС!AN656="Общая приведенная площадь жилого помещения",РТУС!AN656="Общая площадь жилого помещения с учетом лоджий, балконов, террас и веранд"),HYPERLINK("#Проверка!"&amp;CELL("адрес",Проверка!AN656),РТУС!AN656),HYPERLINK("#РТУС!"&amp;CELL("адрес",Проверка!AN656),"###")))</f>
        <v>заполнить</v>
      </c>
      <c r="AO656" s="13" t="str">
        <f ca="1">IF(OR(РТУС!AK656="Квартира",РТУС!A656="Нежилое помещение"),IF(РТУС!AO656="",HYPERLINK("#РТУС!"&amp;CELL("адрес",Проверка!AO656),"заполнить"),IF(ISNUMBER(РТУС!AO656)=TRUE,HYPERLINK("#Проверка!"&amp;CELL("адрес",Проверка!AO656),РТУС!AO656),HYPERLINK("#РТУС!"&amp;CELL("адрес",Проверка!AO656),"###"))),"")</f>
        <v/>
      </c>
      <c r="AP656" s="13" t="str">
        <f>IF(РТУС!AP656="","",РТУС!AP656)</f>
        <v/>
      </c>
      <c r="AQ656" s="13" t="str">
        <f ca="1">IF(РТУС!AQ656="",HYPERLINK("#РТУС!"&amp;CELL("адрес",Проверка!AQ656),"заполнить"),HYPERLINK("#Проверка!"&amp;CELL("адрес",Проверка!AQ656),РТУС!AQ656))</f>
        <v>заполнить</v>
      </c>
      <c r="AR656" s="18" t="str">
        <f ca="1">IF(РТУС!AR656="",HYPERLINK("#РТУС!"&amp;CELL("адрес",Проверка!AR656),"заполнить"),IF(ISNUMBER(РТУС!AR656)=FALSE,HYPERLINK("#РТУС!"&amp;CELL("адрес",Проверка!AR656),"###"),IF(РТУС!G656="1",IF(РТУС!AB656=РТУС!AR656+РТУС!AU656,HYPERLINK("#Проверка!"&amp;CELL("адрес",Проверка!AR656),РТУС!AR656),HYPERLINK("#РТУС!"&amp;CELL("адрес",Проверка!AR656),"сверить суммы")),IF(РТУС!AB656=(SUMIF(РТУС!$A$4:$A$1000,A656,РТУС!$AR$4:$AR$1000)+SUMIF(РТУС!$A$4:$A$1000,A656,РТУС!$AU$4:$AU$1000)),HYPERLINK("#Проверка!"&amp;CELL("адрес",Проверка!AR656),РТУС!AR656),HYPERLINK("#РТУС!"&amp;CELL("адрес",Проверка!AR656),"сверить суммы")))))</f>
        <v>заполнить</v>
      </c>
      <c r="AS656" s="13" t="str">
        <f>IF(РТУС!AS656="","",РТУС!AS656)</f>
        <v/>
      </c>
      <c r="AT656" s="18" t="str">
        <f ca="1">IF(РТУС!AT656="",HYPERLINK("#РТУС!"&amp;CELL("адрес",Проверка!AT656),"заполнить"),IF(ISNUMBER(РТУС!AT656)=FALSE,HYPERLINK("#РТУС!"&amp;CELL("адрес",Проверка!AT656),"###"),IF(РТУС!AT656=РТУС!AR656,HYPERLINK("#Проверка!"&amp;CELL("адрес",Проверка!AT656),РТУС!AT656),HYPERLINK("#РТУС!"&amp;CELL("адрес",Проверка!AT656),"сверить суммы"))))</f>
        <v>заполнить</v>
      </c>
      <c r="AU656" s="18" t="str">
        <f ca="1">IF(РТУС!AU656="",HYPERLINK("#РТУС!"&amp;CELL("адрес",Проверка!AU656),"заполнить"),IF(ISNUMBER(РТУС!AU656)=FALSE,HYPERLINK("#РТУС!"&amp;CELL("адрес",Проверка!AU656),"###"),IF(РТУС!G656="1",IF(РТУС!AB656=РТУС!AR656+РТУС!AU656,HYPERLINK("#Проверка!"&amp;CELL("адрес",Проверка!AU656),РТУС!AU656),HYPERLINK("#РТУС!"&amp;CELL("адрес",Проверка!AU656),"сверить суммы")),IF(РТУС!AB656=(SUMIF(РТУС!$A$4:$A$1000,A656,РТУС!$AR$4:$AR$1000)+SUMIF(РТУС!$A$4:$A$1000,A656,РТУС!$AU$4:$AU$1000)),HYPERLINK("#Проверка!"&amp;CELL("адрес",Проверка!AU656),РТУС!AU656),HYPERLINK("#РТУС!"&amp;CELL("адрес",Проверка!AU656),"сверить суммы")))))</f>
        <v>заполнить</v>
      </c>
      <c r="AV656" s="13" t="str">
        <f ca="1">IF(РТУС!AV656="",HYPERLINK("#РТУС!"&amp;CELL("адрес",Проверка!AV656),"заполнить"),IF(OR(РТУС!AV656="Требование о передаче жилого помещения",РТУС!AV656="Требование о передаче машино-места",РТУС!AV656="Требования о передаче нежилого помещения",РТУС!AV656="Денежные требования"),HYPERLINK("#Проверка!"&amp;CELL("адрес",Проверка!AV656),РТУС!AV656),HYPERLINK("#РТУС!"&amp;CELL("адрес",Проверка!AV656),"###")))</f>
        <v>заполнить</v>
      </c>
      <c r="AW656" s="13" t="str">
        <f ca="1">IF(РТУС!AW656="",HYPERLINK("#РТУС!"&amp;CELL("адрес",Проверка!AW656),"заполнить"),IF(OR(РТУС!AW656="Включен в полном объеме",РТУС!AW656="Включен частично"),HYPERLINK("#Проверка!"&amp;CELL("адрес",Проверка!AW656),РТУС!AW656),HYPERLINK("#РТУС!"&amp;CELL("адрес",Проверка!AW656),"###")))</f>
        <v>заполнить</v>
      </c>
      <c r="AX656" s="15" t="str">
        <f ca="1">IF(РТУС!AX656="",HYPERLINK("#РТУС!"&amp;CELL("адрес",Проверка!AX656),"заполнить"),IF(AND(LEN(РТУС!AX656)=5,РТУС!AX656&lt;TODAY()),HYPERLINK("#Проверка!"&amp;CELL("адрес",Проверка!AX656),РТУС!AX656),HYPERLINK("#РТУС!"&amp;CELL("адрес",Проверка!AX656),"###")))</f>
        <v>заполнить</v>
      </c>
      <c r="AY656" s="15" t="str">
        <f ca="1">IF(РТУС!AY656="",HYPERLINK("#РТУС!"&amp;CELL("адрес",Проверка!AY656),"заполнить"),IF(AND(LEN(РТУС!AY656)=5,РТУС!AY656&lt;TODAY()),HYPERLINK("#Проверка!"&amp;CELL("адрес",Проверка!AY656),РТУС!AY656),HYPERLINK("#РТУС!"&amp;CELL("адрес",Проверка!AY656),"###")))</f>
        <v>заполнить</v>
      </c>
    </row>
    <row r="657" spans="1:51" x14ac:dyDescent="0.25">
      <c r="A657" s="10" t="str">
        <f>РТУС!A657</f>
        <v>.</v>
      </c>
      <c r="B657" s="13" t="str">
        <f ca="1">IF(РТУС!B657="",HYPERLINK("#РТУС!"&amp;CELL("адрес",Проверка!B657),"заполнить"),IF(AND(LEN(РТУС!B657)=10,РТУС!B656=РТУС!B657),HYPERLINK("#Проверка!"&amp;CELL("адрес",Проверка!B657),РТУС!B657),HYPERLINK("#РТУС!"&amp;CELL("адрес",Проверка!B657),"###")))</f>
        <v>заполнить</v>
      </c>
      <c r="C657" s="13" t="str">
        <f ca="1">IF(РТУС!C657="",HYPERLINK("#РТУС!"&amp;CELL("адрес",Проверка!C657),"заполнить"),IF(AND(ISNUMBER(РТУС!C657)=TRUE,РТУС!C657&gt;0,РТУС!C656=РТУС!C657),HYPERLINK("#Проверка!"&amp;CELL("адрес",Проверка!C657),РТУС!C657),HYPERLINK("#РТУС!"&amp;CELL("адрес",Проверка!C657),"###")))</f>
        <v>заполнить</v>
      </c>
      <c r="D657" s="13" t="str">
        <f>IF(РТУС!D657="","",РТУС!D657)</f>
        <v/>
      </c>
      <c r="E657" s="13" t="str">
        <f ca="1">IF(РТУС!E657="",HYPERLINK("#РТУС!"&amp;CELL("адрес",Проверка!E657),"заполнить"),IF(РТУС!E656=РТУС!E657,HYPERLINK("#Проверка!"&amp;CELL("адрес",Проверка!E657),РТУС!E657),HYPERLINK("#РТУС!"&amp;CELL("адрес",Проверка!E657),"###")))</f>
        <v>заполнить</v>
      </c>
      <c r="F657" s="13" t="str">
        <f ca="1">IF(РТУС!F657="",HYPERLINK("#РТУС!"&amp;CELL("адрес",Проверка!F657),"заполнить"),HYPERLINK("#Проверка!"&amp;CELL("адрес",Проверка!F657),РТУС!F657))</f>
        <v>заполнить</v>
      </c>
      <c r="G657" s="20" t="str">
        <f ca="1">IF(РТУС!G657="",HYPERLINK("#РТУС!"&amp;CELL("адрес",Проверка!G657),"заполнить"),IF(РТУС!G657="1",HYPERLINK("#Проверка!"&amp;CELL("адрес",Проверка!G657),"1"),IF(AND(ISNUMBER(РТУС!G657)=TRUE,РТУС!G657&lt;=1,РТУС!G657&gt;0),IF(SUMIF(РТУС!$A$4:$A$1000,A657,РТУС!$G$4:$G$1000)=1,HYPERLINK("#Проверка!"&amp;CELL("адрес",Проверка!G657),РТУС!G657),HYPERLINK("#РТУС!"&amp;CELL("адрес",Проверка!G657),"сумма долей ≠ 1")),HYPERLINK("#РТУС!"&amp;CELL("адрес",Проверка!G657),"###"))))</f>
        <v>заполнить</v>
      </c>
      <c r="H657" s="13" t="str">
        <f ca="1">IF(РТУС!H657="",HYPERLINK("#РТУС!"&amp;CELL("адрес",Проверка!H657),"заполнить"),IF(OR(РТУС!H657="Юрлицо",РТУС!H657="Физлицо",РТУС!H657="ИП"),HYPERLINK("#Проверка!"&amp;CELL("адрес",Проверка!H657),РТУС!H657),HYPERLINK("#РТУС!"&amp;CELL("адрес",Проверка!H657),"###")))</f>
        <v>заполнить</v>
      </c>
      <c r="I657" s="13" t="str">
        <f ca="1">IF(OR(РТУС!H657="Юрлицо",РТУС!H657="ИП"),IF(РТУС!I657="",HYPERLINK("#РТУС!"&amp;CELL("адрес",Проверка!I657),"заполнить"),IF(OR(LEN(РТУС!I657)=10,LEN(РТУС!I657)=12),HYPERLINK("#Проверка!"&amp;CELL("адрес",Проверка!I657),РТУС!I657),HYPERLINK("#РТУС!"&amp;CELL("адрес",Проверка!I657),"###"))),"")</f>
        <v/>
      </c>
      <c r="J657" s="15" t="str">
        <f ca="1">IF(РТУС!J657="","",IF(AND(LEN(РТУС!J657)=5,РТУС!J657&lt;TODAY()),HYPERLINK("#Проверка!"&amp;CELL("адрес",Проверка!J657),РТУС!J657),HYPERLINK("#РТУС!"&amp;CELL("адрес",Проверка!J657),"###")))</f>
        <v/>
      </c>
      <c r="K657" s="13" t="str">
        <f>IF(РТУС!K657="","",РТУС!K657)</f>
        <v/>
      </c>
      <c r="L657" s="13" t="str">
        <f ca="1">IF(OR(РТУС!H657="Физлицо",РТУС!H657="ИП"),IF(РТУС!L657="",HYPERLINK("#РТУС!"&amp;CELL("адрес",Проверка!L657),"заполнить"),IF(OR(РТУС!L657="Загранпаспорт гражданина РФ",РТУС!L657="Паспорт гражданина РФ",РТУС!L657="Иностранный паспорт",РТУС!L657="Свидетельство о рождении",РТУС!L657="Вид на жительство"),HYPERLINK("#Проверка!"&amp;CELL("адрес",Проверка!L657),РТУС!L657),HYPERLINK("#РТУС!"&amp;CELL("адрес",Проверка!L657),"###"))),"")</f>
        <v/>
      </c>
      <c r="M657" s="13" t="str">
        <f ca="1">IF(AND(OR(РТУС!L657="Паспорт гражданина РФ",РТУС!L657="Свидетельство о рождении"),РТУС!M657=""),HYPERLINK("#РТУС!"&amp;CELL("адрес",Проверка!M657),"заполнить"),IF(РТУС!L657="Паспорт гражданина РФ",IF(LEN(РТУС!M657)=4,HYPERLINK("#Проверка!"&amp;CELL("адрес",Проверка!M657),РТУС!M657),HYPERLINK("#РТУС!"&amp;CELL("адрес",Проверка!M657),"###")),IF(РТУС!L657="Свидетельство о рождении",HYPERLINK("#Проверка!"&amp;CELL("адрес",Проверка!M657),РТУС!M657),"")))</f>
        <v/>
      </c>
      <c r="N657" s="13" t="str">
        <f ca="1">IF(РТУС!L657="","",IF(РТУС!N657="",HYPERLINK("#РТУС!"&amp;CELL("адрес",Проверка!N657),"заполнить"),IF(OR(РТУС!L657="Паспорт гражданина РФ",РТУС!L657="Свидетельство о рождении"),IF(LEN(РТУС!N657)=6,HYPERLINK("#Проверка!"&amp;CELL("адрес",Проверка!N657),РТУС!N657),HYPERLINK("#РТУС!"&amp;CELL("адрес",Проверка!N657),"###")),HYPERLINK("#Проверка!"&amp;CELL("адрес",Проверка!N657),РТУС!N657))))</f>
        <v/>
      </c>
      <c r="O657" s="15" t="str">
        <f ca="1">IF(РТУС!L657="","",IF(РТУС!O657="",HYPERLINK("#РТУС!"&amp;CELL("адрес",Проверка!O657),"заполнить"),IF(AND(LEN(РТУС!O657)=5,РТУС!O657&lt;TODAY()),IF(РТУС!L657="Свидетельство о рождении",IF(РТУС!O657&gt;EDATE(TODAY(),-168),HYPERLINK("#Проверка!"&amp;CELL("адрес",Проверка!O657),РТУС!O657),HYPERLINK("#РТУС!"&amp;CELL("адрес",Проверка!O657),"недействительно")),HYPERLINK("#Проверка!"&amp;CELL("адрес",Проверка!O657),РТУС!O657)),HYPERLINK("#РТУС!"&amp;CELL("адрес",Проверка!O657),"###"))))</f>
        <v/>
      </c>
      <c r="P657" s="21" t="str">
        <f ca="1">IF(РТУС!L657="Паспорт гражданина РФ",IF(РТУС!P657="",HYPERLINK("#РТУС!"&amp;CELL("адрес",Проверка!P657),"заполнить"),HYPERLINK("#Проверка!"&amp;CELL("адрес",Проверка!P657),РТУС!P657)),"")</f>
        <v/>
      </c>
      <c r="Q657" s="13" t="str">
        <f ca="1">IF(РТУС!L657="Паспорт гражданина РФ",IF(РТУС!Q657="",HYPERLINK("#РТУС!"&amp;CELL("адрес",Проверка!Q657),"заполнить"),IF(LEN(РТУС!Q657)=7,HYPERLINK("#Проверка!"&amp;CELL("адрес",Проверка!Q657),РТУС!Q657),HYPERLINK("#РТУС!"&amp;CELL("адрес",Проверка!Q657),"###"))),"")</f>
        <v/>
      </c>
      <c r="R657" s="13" t="str">
        <f ca="1">IF(РТУС!R657="",HYPERLINK("#РТУС!"&amp;CELL("адрес",Проверка!R657),"заполнить"),HYPERLINK("#Проверка!"&amp;CELL("адрес",Проверка!R657),РТУС!R657))</f>
        <v>заполнить</v>
      </c>
      <c r="S657" s="13" t="str">
        <f>IF(РТУС!S657="","",РТУС!S657)</f>
        <v/>
      </c>
      <c r="T657" s="13" t="str">
        <f>IF(РТУС!T657="","",РТУС!T657)</f>
        <v/>
      </c>
      <c r="U657" s="13" t="str">
        <f>IF(РТУС!U657="","",РТУС!U657)</f>
        <v/>
      </c>
      <c r="V657" s="13" t="str">
        <f ca="1">IF(РТУС!V657="",HYPERLINK("#РТУС!"&amp;CELL("адрес",Проверка!V657),"заполнить"),IF(OR(РТУС!V657="Договор участия в долевом строительстве",РТУС!V657="Предварительный договор участия в долевом строительстве",РТУС!V657="Определение Арбитражного суда",РТУС!V657="Решение суда общей юрисдикции",РТУС!V657="Иные договоры"),HYPERLINK("#Проверка!"&amp;CELL("адрес",Проверка!V657),РТУС!V657),HYPERLINK("#РТУС!"&amp;CELL("адрес",Проверка!V657),"###")))</f>
        <v>заполнить</v>
      </c>
      <c r="W657" s="13" t="str">
        <f ca="1">IF(РТУС!W657="",HYPERLINK("#РТУС!"&amp;CELL("адрес",Проверка!W657),"заполнить"),HYPERLINK("#Проверка!"&amp;CELL("адрес",Проверка!W657),РТУС!W657))</f>
        <v>заполнить</v>
      </c>
      <c r="X657" s="15" t="str">
        <f ca="1">IF(РТУС!X657="",HYPERLINK("#РТУС!"&amp;CELL("адрес",Проверка!X657),"заполнить"),IF(AND(LEN(РТУС!X657)=5,РТУС!X657&lt;TODAY()),HYPERLINK("#Проверка!"&amp;CELL("адрес",Проверка!X657),РТУС!X657),HYPERLINK("#РТУС!"&amp;CELL("адрес",Проверка!X657),"###")))</f>
        <v>заполнить</v>
      </c>
      <c r="Y657" s="13" t="str">
        <f>IF(РТУС!Y657="","",РТУС!Y657)</f>
        <v/>
      </c>
      <c r="Z657" s="15" t="str">
        <f ca="1">IF(РТУС!Z657="","",IF(AND(LEN(РТУС!Z657)=5,РТУС!Z657&lt;TODAY()),HYPERLINK("#Проверка!"&amp;CELL("адрес",Проверка!Z657),РТУС!Z657),HYPERLINK("#РТУС!"&amp;CELL("адрес",Проверка!Z657),"###")))</f>
        <v/>
      </c>
      <c r="AA657" s="18" t="str">
        <f ca="1">IF(РТУС!AA657="",HYPERLINK("#РТУС!"&amp;CELL("адрес",Проверка!AA657),"заполнить"),IF(ISNUMBER(РТУС!AA657)=TRUE,HYPERLINK("#Проверка!"&amp;CELL("адрес",Проверка!AA657),РТУС!AA657),HYPERLINK("#РТУС!"&amp;CELL("адрес",Проверка!AA657),"###")))</f>
        <v>заполнить</v>
      </c>
      <c r="AB657" s="18" t="str">
        <f ca="1">IF(РТУС!AB657="",HYPERLINK("#РТУС!"&amp;CELL("адрес",Проверка!AB657),"заполнить"),IF(ISNUMBER(РТУС!AB657)=TRUE,HYPERLINK("#Проверка!"&amp;CELL("адрес",Проверка!AB657),РТУС!AB657),HYPERLINK("#РТУС!"&amp;CELL("адрес",Проверка!AB657),"###")))</f>
        <v>заполнить</v>
      </c>
      <c r="AC657" s="18" t="str">
        <f ca="1">IF(РТУС!AC657="","",IF(ISNUMBER(РТУС!AC657)=TRUE,HYPERLINK("#Проверка!"&amp;CELL("адрес",Проверка!AC657),РТУС!AC657),HYPERLINK("#РТУС!"&amp;CELL("адрес",Проверка!AC657),"###")))</f>
        <v/>
      </c>
      <c r="AD657" s="18" t="str">
        <f ca="1">IF(РТУС!AD657="","",IF(ISNUMBER(РТУС!AD657)=TRUE,HYPERLINK("#Проверка!"&amp;CELL("адрес",Проверка!AD657),РТУС!AD657),HYPERLINK("#РТУС!"&amp;CELL("адрес",Проверка!AD657),"###")))</f>
        <v/>
      </c>
      <c r="AE657" s="13" t="str">
        <f>IF(РТУС!AE657="","",РТУС!AE657)</f>
        <v/>
      </c>
      <c r="AF657" s="15" t="str">
        <f ca="1">IF(РТУС!AE657="","",IF(РТУС!AF657="",HYPERLINK("#РТУС!"&amp;CELL("адрес",Проверка!AF657),"заполнить"),IF(AND(LEN(РТУС!AF657)=5,РТУС!AF657&lt;TODAY()),HYPERLINK("#Проверка!"&amp;CELL("адрес",Проверка!AF657),РТУС!AF657),HYPERLINK("#РТУС!"&amp;CELL("адрес",Проверка!AF657),"###"))))</f>
        <v/>
      </c>
      <c r="AG657" s="13"/>
      <c r="AH657" s="15" t="str">
        <f ca="1">IF(РТУС!AE657="","",IF(РТУС!AH657="",HYPERLINK("#РТУС!"&amp;CELL("адрес",Проверка!AH657),"заполнить"),IF(AND(LEN(РТУС!AH657)=5,РТУС!AH657&lt;TODAY()),HYPERLINK("#Проверка!"&amp;CELL("адрес",Проверка!AH657),РТУС!AH657),HYPERLINK("#РТУС!"&amp;CELL("адрес",Проверка!AH657),"###"))))</f>
        <v/>
      </c>
      <c r="AI657" s="15" t="str">
        <f ca="1">IF(РТУС!AE657="","",IF(РТУС!AI657="",HYPERLINK("#РТУС!"&amp;CELL("адрес",Проверка!AI657),"заполнить"),HYPERLINK("#Проверка!"&amp;CELL("адрес",Проверка!AI657),РТУС!AI657)))</f>
        <v/>
      </c>
      <c r="AJ657" s="13" t="str">
        <f ca="1">IF(РТУС!AE657="","",IF(РТУС!AJ657="",HYPERLINK("#РТУС!"&amp;CELL("адрес",Проверка!AJ657),"заполнить"),IF(OR(РТУС!AJ657="Юрлицо",РТУС!AJ657="Физлицо",РТУС!AJ657="ИП"),HYPERLINK("#Проверка!"&amp;CELL("адрес",Проверка!AJ657),РТУС!AJ657),HYPERLINK("#РТУС!"&amp;CELL("адрес",Проверка!AJ657),"###"))))</f>
        <v/>
      </c>
      <c r="AK657" s="13" t="str">
        <f ca="1">IF(РТУС!AK657="",HYPERLINK("#РТУС!"&amp;CELL("адрес",Проверка!AK657),"заполнить"),IF(OR(РТУС!AK657="Квартира",РТУС!AK657="Кладовая",РТУС!AK657="Машино-место",РТУС!AK657="Нежилое помещение"),HYPERLINK("#Проверка!"&amp;CELL("адрес",Проверка!AK657),РТУС!AK657),HYPERLINK("#РТУС!"&amp;CELL("адрес",Проверка!AK657),"###")))</f>
        <v>заполнить</v>
      </c>
      <c r="AL657" s="13" t="str">
        <f ca="1">IF(РТУС!AL657="",HYPERLINK("#РТУС!"&amp;CELL("адрес",Проверка!AL657),"заполнить"),HYPERLINK("#Проверка!"&amp;CELL("адрес",Проверка!AL657),РТУС!AL657))</f>
        <v>заполнить</v>
      </c>
      <c r="AM657" s="18" t="str">
        <f ca="1">IF(РТУС!AM657="",HYPERLINK("#РТУС!"&amp;CELL("адрес",Проверка!AM657),"заполнить"),IF(ISNUMBER(РТУС!AM657)=TRUE,IF(РТУС!AK657="Нежилое помещение",IF(РТУС!AM657&gt;7,HYPERLINK("#РТУС!"&amp;CELL("адрес",Проверка!AM657),"не больше 7 кв.м."),РТУС!AM657),HYPERLINK("#Проверка!"&amp;CELL("адрес",Проверка!AM657),РТУС!AM657)),HYPERLINK("#РТУС!"&amp;CELL("адрес",Проверка!AM657),"###")))</f>
        <v>заполнить</v>
      </c>
      <c r="AN657" s="13" t="str">
        <f ca="1">IF(РТУС!AN657="",HYPERLINK("#РТУС!"&amp;CELL("адрес",Проверка!AN657),"заполнить"),IF(OR(РТУС!AN657="Общая площадь помещения",РТУС!AN657="Общая приведенная площадь жилого помещения",РТУС!AN657="Общая площадь жилого помещения с учетом лоджий, балконов, террас и веранд"),HYPERLINK("#Проверка!"&amp;CELL("адрес",Проверка!AN657),РТУС!AN657),HYPERLINK("#РТУС!"&amp;CELL("адрес",Проверка!AN657),"###")))</f>
        <v>заполнить</v>
      </c>
      <c r="AO657" s="13" t="str">
        <f ca="1">IF(OR(РТУС!AK657="Квартира",РТУС!A657="Нежилое помещение"),IF(РТУС!AO657="",HYPERLINK("#РТУС!"&amp;CELL("адрес",Проверка!AO657),"заполнить"),IF(ISNUMBER(РТУС!AO657)=TRUE,HYPERLINK("#Проверка!"&amp;CELL("адрес",Проверка!AO657),РТУС!AO657),HYPERLINK("#РТУС!"&amp;CELL("адрес",Проверка!AO657),"###"))),"")</f>
        <v/>
      </c>
      <c r="AP657" s="13" t="str">
        <f>IF(РТУС!AP657="","",РТУС!AP657)</f>
        <v/>
      </c>
      <c r="AQ657" s="13" t="str">
        <f ca="1">IF(РТУС!AQ657="",HYPERLINK("#РТУС!"&amp;CELL("адрес",Проверка!AQ657),"заполнить"),HYPERLINK("#Проверка!"&amp;CELL("адрес",Проверка!AQ657),РТУС!AQ657))</f>
        <v>заполнить</v>
      </c>
      <c r="AR657" s="18" t="str">
        <f ca="1">IF(РТУС!AR657="",HYPERLINK("#РТУС!"&amp;CELL("адрес",Проверка!AR657),"заполнить"),IF(ISNUMBER(РТУС!AR657)=FALSE,HYPERLINK("#РТУС!"&amp;CELL("адрес",Проверка!AR657),"###"),IF(РТУС!G657="1",IF(РТУС!AB657=РТУС!AR657+РТУС!AU657,HYPERLINK("#Проверка!"&amp;CELL("адрес",Проверка!AR657),РТУС!AR657),HYPERLINK("#РТУС!"&amp;CELL("адрес",Проверка!AR657),"сверить суммы")),IF(РТУС!AB657=(SUMIF(РТУС!$A$4:$A$1000,A657,РТУС!$AR$4:$AR$1000)+SUMIF(РТУС!$A$4:$A$1000,A657,РТУС!$AU$4:$AU$1000)),HYPERLINK("#Проверка!"&amp;CELL("адрес",Проверка!AR657),РТУС!AR657),HYPERLINK("#РТУС!"&amp;CELL("адрес",Проверка!AR657),"сверить суммы")))))</f>
        <v>заполнить</v>
      </c>
      <c r="AS657" s="13" t="str">
        <f>IF(РТУС!AS657="","",РТУС!AS657)</f>
        <v/>
      </c>
      <c r="AT657" s="18" t="str">
        <f ca="1">IF(РТУС!AT657="",HYPERLINK("#РТУС!"&amp;CELL("адрес",Проверка!AT657),"заполнить"),IF(ISNUMBER(РТУС!AT657)=FALSE,HYPERLINK("#РТУС!"&amp;CELL("адрес",Проверка!AT657),"###"),IF(РТУС!AT657=РТУС!AR657,HYPERLINK("#Проверка!"&amp;CELL("адрес",Проверка!AT657),РТУС!AT657),HYPERLINK("#РТУС!"&amp;CELL("адрес",Проверка!AT657),"сверить суммы"))))</f>
        <v>заполнить</v>
      </c>
      <c r="AU657" s="18" t="str">
        <f ca="1">IF(РТУС!AU657="",HYPERLINK("#РТУС!"&amp;CELL("адрес",Проверка!AU657),"заполнить"),IF(ISNUMBER(РТУС!AU657)=FALSE,HYPERLINK("#РТУС!"&amp;CELL("адрес",Проверка!AU657),"###"),IF(РТУС!G657="1",IF(РТУС!AB657=РТУС!AR657+РТУС!AU657,HYPERLINK("#Проверка!"&amp;CELL("адрес",Проверка!AU657),РТУС!AU657),HYPERLINK("#РТУС!"&amp;CELL("адрес",Проверка!AU657),"сверить суммы")),IF(РТУС!AB657=(SUMIF(РТУС!$A$4:$A$1000,A657,РТУС!$AR$4:$AR$1000)+SUMIF(РТУС!$A$4:$A$1000,A657,РТУС!$AU$4:$AU$1000)),HYPERLINK("#Проверка!"&amp;CELL("адрес",Проверка!AU657),РТУС!AU657),HYPERLINK("#РТУС!"&amp;CELL("адрес",Проверка!AU657),"сверить суммы")))))</f>
        <v>заполнить</v>
      </c>
      <c r="AV657" s="13" t="str">
        <f ca="1">IF(РТУС!AV657="",HYPERLINK("#РТУС!"&amp;CELL("адрес",Проверка!AV657),"заполнить"),IF(OR(РТУС!AV657="Требование о передаче жилого помещения",РТУС!AV657="Требование о передаче машино-места",РТУС!AV657="Требования о передаче нежилого помещения",РТУС!AV657="Денежные требования"),HYPERLINK("#Проверка!"&amp;CELL("адрес",Проверка!AV657),РТУС!AV657),HYPERLINK("#РТУС!"&amp;CELL("адрес",Проверка!AV657),"###")))</f>
        <v>заполнить</v>
      </c>
      <c r="AW657" s="13" t="str">
        <f ca="1">IF(РТУС!AW657="",HYPERLINK("#РТУС!"&amp;CELL("адрес",Проверка!AW657),"заполнить"),IF(OR(РТУС!AW657="Включен в полном объеме",РТУС!AW657="Включен частично"),HYPERLINK("#Проверка!"&amp;CELL("адрес",Проверка!AW657),РТУС!AW657),HYPERLINK("#РТУС!"&amp;CELL("адрес",Проверка!AW657),"###")))</f>
        <v>заполнить</v>
      </c>
      <c r="AX657" s="15" t="str">
        <f ca="1">IF(РТУС!AX657="",HYPERLINK("#РТУС!"&amp;CELL("адрес",Проверка!AX657),"заполнить"),IF(AND(LEN(РТУС!AX657)=5,РТУС!AX657&lt;TODAY()),HYPERLINK("#Проверка!"&amp;CELL("адрес",Проверка!AX657),РТУС!AX657),HYPERLINK("#РТУС!"&amp;CELL("адрес",Проверка!AX657),"###")))</f>
        <v>заполнить</v>
      </c>
      <c r="AY657" s="15" t="str">
        <f ca="1">IF(РТУС!AY657="",HYPERLINK("#РТУС!"&amp;CELL("адрес",Проверка!AY657),"заполнить"),IF(AND(LEN(РТУС!AY657)=5,РТУС!AY657&lt;TODAY()),HYPERLINK("#Проверка!"&amp;CELL("адрес",Проверка!AY657),РТУС!AY657),HYPERLINK("#РТУС!"&amp;CELL("адрес",Проверка!AY657),"###")))</f>
        <v>заполнить</v>
      </c>
    </row>
    <row r="658" spans="1:51" x14ac:dyDescent="0.25">
      <c r="A658" s="10" t="str">
        <f>РТУС!A658</f>
        <v>.</v>
      </c>
      <c r="B658" s="13" t="str">
        <f ca="1">IF(РТУС!B658="",HYPERLINK("#РТУС!"&amp;CELL("адрес",Проверка!B658),"заполнить"),IF(AND(LEN(РТУС!B658)=10,РТУС!B657=РТУС!B658),HYPERLINK("#Проверка!"&amp;CELL("адрес",Проверка!B658),РТУС!B658),HYPERLINK("#РТУС!"&amp;CELL("адрес",Проверка!B658),"###")))</f>
        <v>заполнить</v>
      </c>
      <c r="C658" s="13" t="str">
        <f ca="1">IF(РТУС!C658="",HYPERLINK("#РТУС!"&amp;CELL("адрес",Проверка!C658),"заполнить"),IF(AND(ISNUMBER(РТУС!C658)=TRUE,РТУС!C658&gt;0,РТУС!C657=РТУС!C658),HYPERLINK("#Проверка!"&amp;CELL("адрес",Проверка!C658),РТУС!C658),HYPERLINK("#РТУС!"&amp;CELL("адрес",Проверка!C658),"###")))</f>
        <v>заполнить</v>
      </c>
      <c r="D658" s="13" t="str">
        <f>IF(РТУС!D658="","",РТУС!D658)</f>
        <v/>
      </c>
      <c r="E658" s="13" t="str">
        <f ca="1">IF(РТУС!E658="",HYPERLINK("#РТУС!"&amp;CELL("адрес",Проверка!E658),"заполнить"),IF(РТУС!E657=РТУС!E658,HYPERLINK("#Проверка!"&amp;CELL("адрес",Проверка!E658),РТУС!E658),HYPERLINK("#РТУС!"&amp;CELL("адрес",Проверка!E658),"###")))</f>
        <v>заполнить</v>
      </c>
      <c r="F658" s="13" t="str">
        <f ca="1">IF(РТУС!F658="",HYPERLINK("#РТУС!"&amp;CELL("адрес",Проверка!F658),"заполнить"),HYPERLINK("#Проверка!"&amp;CELL("адрес",Проверка!F658),РТУС!F658))</f>
        <v>заполнить</v>
      </c>
      <c r="G658" s="20" t="str">
        <f ca="1">IF(РТУС!G658="",HYPERLINK("#РТУС!"&amp;CELL("адрес",Проверка!G658),"заполнить"),IF(РТУС!G658="1",HYPERLINK("#Проверка!"&amp;CELL("адрес",Проверка!G658),"1"),IF(AND(ISNUMBER(РТУС!G658)=TRUE,РТУС!G658&lt;=1,РТУС!G658&gt;0),IF(SUMIF(РТУС!$A$4:$A$1000,A658,РТУС!$G$4:$G$1000)=1,HYPERLINK("#Проверка!"&amp;CELL("адрес",Проверка!G658),РТУС!G658),HYPERLINK("#РТУС!"&amp;CELL("адрес",Проверка!G658),"сумма долей ≠ 1")),HYPERLINK("#РТУС!"&amp;CELL("адрес",Проверка!G658),"###"))))</f>
        <v>заполнить</v>
      </c>
      <c r="H658" s="13" t="str">
        <f ca="1">IF(РТУС!H658="",HYPERLINK("#РТУС!"&amp;CELL("адрес",Проверка!H658),"заполнить"),IF(OR(РТУС!H658="Юрлицо",РТУС!H658="Физлицо",РТУС!H658="ИП"),HYPERLINK("#Проверка!"&amp;CELL("адрес",Проверка!H658),РТУС!H658),HYPERLINK("#РТУС!"&amp;CELL("адрес",Проверка!H658),"###")))</f>
        <v>заполнить</v>
      </c>
      <c r="I658" s="13" t="str">
        <f ca="1">IF(OR(РТУС!H658="Юрлицо",РТУС!H658="ИП"),IF(РТУС!I658="",HYPERLINK("#РТУС!"&amp;CELL("адрес",Проверка!I658),"заполнить"),IF(OR(LEN(РТУС!I658)=10,LEN(РТУС!I658)=12),HYPERLINK("#Проверка!"&amp;CELL("адрес",Проверка!I658),РТУС!I658),HYPERLINK("#РТУС!"&amp;CELL("адрес",Проверка!I658),"###"))),"")</f>
        <v/>
      </c>
      <c r="J658" s="15" t="str">
        <f ca="1">IF(РТУС!J658="","",IF(AND(LEN(РТУС!J658)=5,РТУС!J658&lt;TODAY()),HYPERLINK("#Проверка!"&amp;CELL("адрес",Проверка!J658),РТУС!J658),HYPERLINK("#РТУС!"&amp;CELL("адрес",Проверка!J658),"###")))</f>
        <v/>
      </c>
      <c r="K658" s="13" t="str">
        <f>IF(РТУС!K658="","",РТУС!K658)</f>
        <v/>
      </c>
      <c r="L658" s="13" t="str">
        <f ca="1">IF(OR(РТУС!H658="Физлицо",РТУС!H658="ИП"),IF(РТУС!L658="",HYPERLINK("#РТУС!"&amp;CELL("адрес",Проверка!L658),"заполнить"),IF(OR(РТУС!L658="Загранпаспорт гражданина РФ",РТУС!L658="Паспорт гражданина РФ",РТУС!L658="Иностранный паспорт",РТУС!L658="Свидетельство о рождении",РТУС!L658="Вид на жительство"),HYPERLINK("#Проверка!"&amp;CELL("адрес",Проверка!L658),РТУС!L658),HYPERLINK("#РТУС!"&amp;CELL("адрес",Проверка!L658),"###"))),"")</f>
        <v/>
      </c>
      <c r="M658" s="13" t="str">
        <f ca="1">IF(AND(OR(РТУС!L658="Паспорт гражданина РФ",РТУС!L658="Свидетельство о рождении"),РТУС!M658=""),HYPERLINK("#РТУС!"&amp;CELL("адрес",Проверка!M658),"заполнить"),IF(РТУС!L658="Паспорт гражданина РФ",IF(LEN(РТУС!M658)=4,HYPERLINK("#Проверка!"&amp;CELL("адрес",Проверка!M658),РТУС!M658),HYPERLINK("#РТУС!"&amp;CELL("адрес",Проверка!M658),"###")),IF(РТУС!L658="Свидетельство о рождении",HYPERLINK("#Проверка!"&amp;CELL("адрес",Проверка!M658),РТУС!M658),"")))</f>
        <v/>
      </c>
      <c r="N658" s="13" t="str">
        <f ca="1">IF(РТУС!L658="","",IF(РТУС!N658="",HYPERLINK("#РТУС!"&amp;CELL("адрес",Проверка!N658),"заполнить"),IF(OR(РТУС!L658="Паспорт гражданина РФ",РТУС!L658="Свидетельство о рождении"),IF(LEN(РТУС!N658)=6,HYPERLINK("#Проверка!"&amp;CELL("адрес",Проверка!N658),РТУС!N658),HYPERLINK("#РТУС!"&amp;CELL("адрес",Проверка!N658),"###")),HYPERLINK("#Проверка!"&amp;CELL("адрес",Проверка!N658),РТУС!N658))))</f>
        <v/>
      </c>
      <c r="O658" s="15" t="str">
        <f ca="1">IF(РТУС!L658="","",IF(РТУС!O658="",HYPERLINK("#РТУС!"&amp;CELL("адрес",Проверка!O658),"заполнить"),IF(AND(LEN(РТУС!O658)=5,РТУС!O658&lt;TODAY()),IF(РТУС!L658="Свидетельство о рождении",IF(РТУС!O658&gt;EDATE(TODAY(),-168),HYPERLINK("#Проверка!"&amp;CELL("адрес",Проверка!O658),РТУС!O658),HYPERLINK("#РТУС!"&amp;CELL("адрес",Проверка!O658),"недействительно")),HYPERLINK("#Проверка!"&amp;CELL("адрес",Проверка!O658),РТУС!O658)),HYPERLINK("#РТУС!"&amp;CELL("адрес",Проверка!O658),"###"))))</f>
        <v/>
      </c>
      <c r="P658" s="21" t="str">
        <f ca="1">IF(РТУС!L658="Паспорт гражданина РФ",IF(РТУС!P658="",HYPERLINK("#РТУС!"&amp;CELL("адрес",Проверка!P658),"заполнить"),HYPERLINK("#Проверка!"&amp;CELL("адрес",Проверка!P658),РТУС!P658)),"")</f>
        <v/>
      </c>
      <c r="Q658" s="13" t="str">
        <f ca="1">IF(РТУС!L658="Паспорт гражданина РФ",IF(РТУС!Q658="",HYPERLINK("#РТУС!"&amp;CELL("адрес",Проверка!Q658),"заполнить"),IF(LEN(РТУС!Q658)=7,HYPERLINK("#Проверка!"&amp;CELL("адрес",Проверка!Q658),РТУС!Q658),HYPERLINK("#РТУС!"&amp;CELL("адрес",Проверка!Q658),"###"))),"")</f>
        <v/>
      </c>
      <c r="R658" s="13" t="str">
        <f ca="1">IF(РТУС!R658="",HYPERLINK("#РТУС!"&amp;CELL("адрес",Проверка!R658),"заполнить"),HYPERLINK("#Проверка!"&amp;CELL("адрес",Проверка!R658),РТУС!R658))</f>
        <v>заполнить</v>
      </c>
      <c r="S658" s="13" t="str">
        <f>IF(РТУС!S658="","",РТУС!S658)</f>
        <v/>
      </c>
      <c r="T658" s="13" t="str">
        <f>IF(РТУС!T658="","",РТУС!T658)</f>
        <v/>
      </c>
      <c r="U658" s="13" t="str">
        <f>IF(РТУС!U658="","",РТУС!U658)</f>
        <v/>
      </c>
      <c r="V658" s="13" t="str">
        <f ca="1">IF(РТУС!V658="",HYPERLINK("#РТУС!"&amp;CELL("адрес",Проверка!V658),"заполнить"),IF(OR(РТУС!V658="Договор участия в долевом строительстве",РТУС!V658="Предварительный договор участия в долевом строительстве",РТУС!V658="Определение Арбитражного суда",РТУС!V658="Решение суда общей юрисдикции",РТУС!V658="Иные договоры"),HYPERLINK("#Проверка!"&amp;CELL("адрес",Проверка!V658),РТУС!V658),HYPERLINK("#РТУС!"&amp;CELL("адрес",Проверка!V658),"###")))</f>
        <v>заполнить</v>
      </c>
      <c r="W658" s="13" t="str">
        <f ca="1">IF(РТУС!W658="",HYPERLINK("#РТУС!"&amp;CELL("адрес",Проверка!W658),"заполнить"),HYPERLINK("#Проверка!"&amp;CELL("адрес",Проверка!W658),РТУС!W658))</f>
        <v>заполнить</v>
      </c>
      <c r="X658" s="15" t="str">
        <f ca="1">IF(РТУС!X658="",HYPERLINK("#РТУС!"&amp;CELL("адрес",Проверка!X658),"заполнить"),IF(AND(LEN(РТУС!X658)=5,РТУС!X658&lt;TODAY()),HYPERLINK("#Проверка!"&amp;CELL("адрес",Проверка!X658),РТУС!X658),HYPERLINK("#РТУС!"&amp;CELL("адрес",Проверка!X658),"###")))</f>
        <v>заполнить</v>
      </c>
      <c r="Y658" s="13" t="str">
        <f>IF(РТУС!Y658="","",РТУС!Y658)</f>
        <v/>
      </c>
      <c r="Z658" s="15" t="str">
        <f ca="1">IF(РТУС!Z658="","",IF(AND(LEN(РТУС!Z658)=5,РТУС!Z658&lt;TODAY()),HYPERLINK("#Проверка!"&amp;CELL("адрес",Проверка!Z658),РТУС!Z658),HYPERLINK("#РТУС!"&amp;CELL("адрес",Проверка!Z658),"###")))</f>
        <v/>
      </c>
      <c r="AA658" s="18" t="str">
        <f ca="1">IF(РТУС!AA658="",HYPERLINK("#РТУС!"&amp;CELL("адрес",Проверка!AA658),"заполнить"),IF(ISNUMBER(РТУС!AA658)=TRUE,HYPERLINK("#Проверка!"&amp;CELL("адрес",Проверка!AA658),РТУС!AA658),HYPERLINK("#РТУС!"&amp;CELL("адрес",Проверка!AA658),"###")))</f>
        <v>заполнить</v>
      </c>
      <c r="AB658" s="18" t="str">
        <f ca="1">IF(РТУС!AB658="",HYPERLINK("#РТУС!"&amp;CELL("адрес",Проверка!AB658),"заполнить"),IF(ISNUMBER(РТУС!AB658)=TRUE,HYPERLINK("#Проверка!"&amp;CELL("адрес",Проверка!AB658),РТУС!AB658),HYPERLINK("#РТУС!"&amp;CELL("адрес",Проверка!AB658),"###")))</f>
        <v>заполнить</v>
      </c>
      <c r="AC658" s="18" t="str">
        <f ca="1">IF(РТУС!AC658="","",IF(ISNUMBER(РТУС!AC658)=TRUE,HYPERLINK("#Проверка!"&amp;CELL("адрес",Проверка!AC658),РТУС!AC658),HYPERLINK("#РТУС!"&amp;CELL("адрес",Проверка!AC658),"###")))</f>
        <v/>
      </c>
      <c r="AD658" s="18" t="str">
        <f ca="1">IF(РТУС!AD658="","",IF(ISNUMBER(РТУС!AD658)=TRUE,HYPERLINK("#Проверка!"&amp;CELL("адрес",Проверка!AD658),РТУС!AD658),HYPERLINK("#РТУС!"&amp;CELL("адрес",Проверка!AD658),"###")))</f>
        <v/>
      </c>
      <c r="AE658" s="13" t="str">
        <f>IF(РТУС!AE658="","",РТУС!AE658)</f>
        <v/>
      </c>
      <c r="AF658" s="15" t="str">
        <f ca="1">IF(РТУС!AE658="","",IF(РТУС!AF658="",HYPERLINK("#РТУС!"&amp;CELL("адрес",Проверка!AF658),"заполнить"),IF(AND(LEN(РТУС!AF658)=5,РТУС!AF658&lt;TODAY()),HYPERLINK("#Проверка!"&amp;CELL("адрес",Проверка!AF658),РТУС!AF658),HYPERLINK("#РТУС!"&amp;CELL("адрес",Проверка!AF658),"###"))))</f>
        <v/>
      </c>
      <c r="AG658" s="13"/>
      <c r="AH658" s="15" t="str">
        <f ca="1">IF(РТУС!AE658="","",IF(РТУС!AH658="",HYPERLINK("#РТУС!"&amp;CELL("адрес",Проверка!AH658),"заполнить"),IF(AND(LEN(РТУС!AH658)=5,РТУС!AH658&lt;TODAY()),HYPERLINK("#Проверка!"&amp;CELL("адрес",Проверка!AH658),РТУС!AH658),HYPERLINK("#РТУС!"&amp;CELL("адрес",Проверка!AH658),"###"))))</f>
        <v/>
      </c>
      <c r="AI658" s="15" t="str">
        <f ca="1">IF(РТУС!AE658="","",IF(РТУС!AI658="",HYPERLINK("#РТУС!"&amp;CELL("адрес",Проверка!AI658),"заполнить"),HYPERLINK("#Проверка!"&amp;CELL("адрес",Проверка!AI658),РТУС!AI658)))</f>
        <v/>
      </c>
      <c r="AJ658" s="13" t="str">
        <f ca="1">IF(РТУС!AE658="","",IF(РТУС!AJ658="",HYPERLINK("#РТУС!"&amp;CELL("адрес",Проверка!AJ658),"заполнить"),IF(OR(РТУС!AJ658="Юрлицо",РТУС!AJ658="Физлицо",РТУС!AJ658="ИП"),HYPERLINK("#Проверка!"&amp;CELL("адрес",Проверка!AJ658),РТУС!AJ658),HYPERLINK("#РТУС!"&amp;CELL("адрес",Проверка!AJ658),"###"))))</f>
        <v/>
      </c>
      <c r="AK658" s="13" t="str">
        <f ca="1">IF(РТУС!AK658="",HYPERLINK("#РТУС!"&amp;CELL("адрес",Проверка!AK658),"заполнить"),IF(OR(РТУС!AK658="Квартира",РТУС!AK658="Кладовая",РТУС!AK658="Машино-место",РТУС!AK658="Нежилое помещение"),HYPERLINK("#Проверка!"&amp;CELL("адрес",Проверка!AK658),РТУС!AK658),HYPERLINK("#РТУС!"&amp;CELL("адрес",Проверка!AK658),"###")))</f>
        <v>заполнить</v>
      </c>
      <c r="AL658" s="13" t="str">
        <f ca="1">IF(РТУС!AL658="",HYPERLINK("#РТУС!"&amp;CELL("адрес",Проверка!AL658),"заполнить"),HYPERLINK("#Проверка!"&amp;CELL("адрес",Проверка!AL658),РТУС!AL658))</f>
        <v>заполнить</v>
      </c>
      <c r="AM658" s="18" t="str">
        <f ca="1">IF(РТУС!AM658="",HYPERLINK("#РТУС!"&amp;CELL("адрес",Проверка!AM658),"заполнить"),IF(ISNUMBER(РТУС!AM658)=TRUE,IF(РТУС!AK658="Нежилое помещение",IF(РТУС!AM658&gt;7,HYPERLINK("#РТУС!"&amp;CELL("адрес",Проверка!AM658),"не больше 7 кв.м."),РТУС!AM658),HYPERLINK("#Проверка!"&amp;CELL("адрес",Проверка!AM658),РТУС!AM658)),HYPERLINK("#РТУС!"&amp;CELL("адрес",Проверка!AM658),"###")))</f>
        <v>заполнить</v>
      </c>
      <c r="AN658" s="13" t="str">
        <f ca="1">IF(РТУС!AN658="",HYPERLINK("#РТУС!"&amp;CELL("адрес",Проверка!AN658),"заполнить"),IF(OR(РТУС!AN658="Общая площадь помещения",РТУС!AN658="Общая приведенная площадь жилого помещения",РТУС!AN658="Общая площадь жилого помещения с учетом лоджий, балконов, террас и веранд"),HYPERLINK("#Проверка!"&amp;CELL("адрес",Проверка!AN658),РТУС!AN658),HYPERLINK("#РТУС!"&amp;CELL("адрес",Проверка!AN658),"###")))</f>
        <v>заполнить</v>
      </c>
      <c r="AO658" s="13" t="str">
        <f ca="1">IF(OR(РТУС!AK658="Квартира",РТУС!A658="Нежилое помещение"),IF(РТУС!AO658="",HYPERLINK("#РТУС!"&amp;CELL("адрес",Проверка!AO658),"заполнить"),IF(ISNUMBER(РТУС!AO658)=TRUE,HYPERLINK("#Проверка!"&amp;CELL("адрес",Проверка!AO658),РТУС!AO658),HYPERLINK("#РТУС!"&amp;CELL("адрес",Проверка!AO658),"###"))),"")</f>
        <v/>
      </c>
      <c r="AP658" s="13" t="str">
        <f>IF(РТУС!AP658="","",РТУС!AP658)</f>
        <v/>
      </c>
      <c r="AQ658" s="13" t="str">
        <f ca="1">IF(РТУС!AQ658="",HYPERLINK("#РТУС!"&amp;CELL("адрес",Проверка!AQ658),"заполнить"),HYPERLINK("#Проверка!"&amp;CELL("адрес",Проверка!AQ658),РТУС!AQ658))</f>
        <v>заполнить</v>
      </c>
      <c r="AR658" s="18" t="str">
        <f ca="1">IF(РТУС!AR658="",HYPERLINK("#РТУС!"&amp;CELL("адрес",Проверка!AR658),"заполнить"),IF(ISNUMBER(РТУС!AR658)=FALSE,HYPERLINK("#РТУС!"&amp;CELL("адрес",Проверка!AR658),"###"),IF(РТУС!G658="1",IF(РТУС!AB658=РТУС!AR658+РТУС!AU658,HYPERLINK("#Проверка!"&amp;CELL("адрес",Проверка!AR658),РТУС!AR658),HYPERLINK("#РТУС!"&amp;CELL("адрес",Проверка!AR658),"сверить суммы")),IF(РТУС!AB658=(SUMIF(РТУС!$A$4:$A$1000,A658,РТУС!$AR$4:$AR$1000)+SUMIF(РТУС!$A$4:$A$1000,A658,РТУС!$AU$4:$AU$1000)),HYPERLINK("#Проверка!"&amp;CELL("адрес",Проверка!AR658),РТУС!AR658),HYPERLINK("#РТУС!"&amp;CELL("адрес",Проверка!AR658),"сверить суммы")))))</f>
        <v>заполнить</v>
      </c>
      <c r="AS658" s="13" t="str">
        <f>IF(РТУС!AS658="","",РТУС!AS658)</f>
        <v/>
      </c>
      <c r="AT658" s="18" t="str">
        <f ca="1">IF(РТУС!AT658="",HYPERLINK("#РТУС!"&amp;CELL("адрес",Проверка!AT658),"заполнить"),IF(ISNUMBER(РТУС!AT658)=FALSE,HYPERLINK("#РТУС!"&amp;CELL("адрес",Проверка!AT658),"###"),IF(РТУС!AT658=РТУС!AR658,HYPERLINK("#Проверка!"&amp;CELL("адрес",Проверка!AT658),РТУС!AT658),HYPERLINK("#РТУС!"&amp;CELL("адрес",Проверка!AT658),"сверить суммы"))))</f>
        <v>заполнить</v>
      </c>
      <c r="AU658" s="18" t="str">
        <f ca="1">IF(РТУС!AU658="",HYPERLINK("#РТУС!"&amp;CELL("адрес",Проверка!AU658),"заполнить"),IF(ISNUMBER(РТУС!AU658)=FALSE,HYPERLINK("#РТУС!"&amp;CELL("адрес",Проверка!AU658),"###"),IF(РТУС!G658="1",IF(РТУС!AB658=РТУС!AR658+РТУС!AU658,HYPERLINK("#Проверка!"&amp;CELL("адрес",Проверка!AU658),РТУС!AU658),HYPERLINK("#РТУС!"&amp;CELL("адрес",Проверка!AU658),"сверить суммы")),IF(РТУС!AB658=(SUMIF(РТУС!$A$4:$A$1000,A658,РТУС!$AR$4:$AR$1000)+SUMIF(РТУС!$A$4:$A$1000,A658,РТУС!$AU$4:$AU$1000)),HYPERLINK("#Проверка!"&amp;CELL("адрес",Проверка!AU658),РТУС!AU658),HYPERLINK("#РТУС!"&amp;CELL("адрес",Проверка!AU658),"сверить суммы")))))</f>
        <v>заполнить</v>
      </c>
      <c r="AV658" s="13" t="str">
        <f ca="1">IF(РТУС!AV658="",HYPERLINK("#РТУС!"&amp;CELL("адрес",Проверка!AV658),"заполнить"),IF(OR(РТУС!AV658="Требование о передаче жилого помещения",РТУС!AV658="Требование о передаче машино-места",РТУС!AV658="Требования о передаче нежилого помещения",РТУС!AV658="Денежные требования"),HYPERLINK("#Проверка!"&amp;CELL("адрес",Проверка!AV658),РТУС!AV658),HYPERLINK("#РТУС!"&amp;CELL("адрес",Проверка!AV658),"###")))</f>
        <v>заполнить</v>
      </c>
      <c r="AW658" s="13" t="str">
        <f ca="1">IF(РТУС!AW658="",HYPERLINK("#РТУС!"&amp;CELL("адрес",Проверка!AW658),"заполнить"),IF(OR(РТУС!AW658="Включен в полном объеме",РТУС!AW658="Включен частично"),HYPERLINK("#Проверка!"&amp;CELL("адрес",Проверка!AW658),РТУС!AW658),HYPERLINK("#РТУС!"&amp;CELL("адрес",Проверка!AW658),"###")))</f>
        <v>заполнить</v>
      </c>
      <c r="AX658" s="15" t="str">
        <f ca="1">IF(РТУС!AX658="",HYPERLINK("#РТУС!"&amp;CELL("адрес",Проверка!AX658),"заполнить"),IF(AND(LEN(РТУС!AX658)=5,РТУС!AX658&lt;TODAY()),HYPERLINK("#Проверка!"&amp;CELL("адрес",Проверка!AX658),РТУС!AX658),HYPERLINK("#РТУС!"&amp;CELL("адрес",Проверка!AX658),"###")))</f>
        <v>заполнить</v>
      </c>
      <c r="AY658" s="15" t="str">
        <f ca="1">IF(РТУС!AY658="",HYPERLINK("#РТУС!"&amp;CELL("адрес",Проверка!AY658),"заполнить"),IF(AND(LEN(РТУС!AY658)=5,РТУС!AY658&lt;TODAY()),HYPERLINK("#Проверка!"&amp;CELL("адрес",Проверка!AY658),РТУС!AY658),HYPERLINK("#РТУС!"&amp;CELL("адрес",Проверка!AY658),"###")))</f>
        <v>заполнить</v>
      </c>
    </row>
    <row r="659" spans="1:51" x14ac:dyDescent="0.25">
      <c r="A659" s="10" t="str">
        <f>РТУС!A659</f>
        <v>.</v>
      </c>
      <c r="B659" s="13" t="str">
        <f ca="1">IF(РТУС!B659="",HYPERLINK("#РТУС!"&amp;CELL("адрес",Проверка!B659),"заполнить"),IF(AND(LEN(РТУС!B659)=10,РТУС!B658=РТУС!B659),HYPERLINK("#Проверка!"&amp;CELL("адрес",Проверка!B659),РТУС!B659),HYPERLINK("#РТУС!"&amp;CELL("адрес",Проверка!B659),"###")))</f>
        <v>заполнить</v>
      </c>
      <c r="C659" s="13" t="str">
        <f ca="1">IF(РТУС!C659="",HYPERLINK("#РТУС!"&amp;CELL("адрес",Проверка!C659),"заполнить"),IF(AND(ISNUMBER(РТУС!C659)=TRUE,РТУС!C659&gt;0,РТУС!C658=РТУС!C659),HYPERLINK("#Проверка!"&amp;CELL("адрес",Проверка!C659),РТУС!C659),HYPERLINK("#РТУС!"&amp;CELL("адрес",Проверка!C659),"###")))</f>
        <v>заполнить</v>
      </c>
      <c r="D659" s="13" t="str">
        <f>IF(РТУС!D659="","",РТУС!D659)</f>
        <v/>
      </c>
      <c r="E659" s="13" t="str">
        <f ca="1">IF(РТУС!E659="",HYPERLINK("#РТУС!"&amp;CELL("адрес",Проверка!E659),"заполнить"),IF(РТУС!E658=РТУС!E659,HYPERLINK("#Проверка!"&amp;CELL("адрес",Проверка!E659),РТУС!E659),HYPERLINK("#РТУС!"&amp;CELL("адрес",Проверка!E659),"###")))</f>
        <v>заполнить</v>
      </c>
      <c r="F659" s="13" t="str">
        <f ca="1">IF(РТУС!F659="",HYPERLINK("#РТУС!"&amp;CELL("адрес",Проверка!F659),"заполнить"),HYPERLINK("#Проверка!"&amp;CELL("адрес",Проверка!F659),РТУС!F659))</f>
        <v>заполнить</v>
      </c>
      <c r="G659" s="20" t="str">
        <f ca="1">IF(РТУС!G659="",HYPERLINK("#РТУС!"&amp;CELL("адрес",Проверка!G659),"заполнить"),IF(РТУС!G659="1",HYPERLINK("#Проверка!"&amp;CELL("адрес",Проверка!G659),"1"),IF(AND(ISNUMBER(РТУС!G659)=TRUE,РТУС!G659&lt;=1,РТУС!G659&gt;0),IF(SUMIF(РТУС!$A$4:$A$1000,A659,РТУС!$G$4:$G$1000)=1,HYPERLINK("#Проверка!"&amp;CELL("адрес",Проверка!G659),РТУС!G659),HYPERLINK("#РТУС!"&amp;CELL("адрес",Проверка!G659),"сумма долей ≠ 1")),HYPERLINK("#РТУС!"&amp;CELL("адрес",Проверка!G659),"###"))))</f>
        <v>заполнить</v>
      </c>
      <c r="H659" s="13" t="str">
        <f ca="1">IF(РТУС!H659="",HYPERLINK("#РТУС!"&amp;CELL("адрес",Проверка!H659),"заполнить"),IF(OR(РТУС!H659="Юрлицо",РТУС!H659="Физлицо",РТУС!H659="ИП"),HYPERLINK("#Проверка!"&amp;CELL("адрес",Проверка!H659),РТУС!H659),HYPERLINK("#РТУС!"&amp;CELL("адрес",Проверка!H659),"###")))</f>
        <v>заполнить</v>
      </c>
      <c r="I659" s="13" t="str">
        <f ca="1">IF(OR(РТУС!H659="Юрлицо",РТУС!H659="ИП"),IF(РТУС!I659="",HYPERLINK("#РТУС!"&amp;CELL("адрес",Проверка!I659),"заполнить"),IF(OR(LEN(РТУС!I659)=10,LEN(РТУС!I659)=12),HYPERLINK("#Проверка!"&amp;CELL("адрес",Проверка!I659),РТУС!I659),HYPERLINK("#РТУС!"&amp;CELL("адрес",Проверка!I659),"###"))),"")</f>
        <v/>
      </c>
      <c r="J659" s="15" t="str">
        <f ca="1">IF(РТУС!J659="","",IF(AND(LEN(РТУС!J659)=5,РТУС!J659&lt;TODAY()),HYPERLINK("#Проверка!"&amp;CELL("адрес",Проверка!J659),РТУС!J659),HYPERLINK("#РТУС!"&amp;CELL("адрес",Проверка!J659),"###")))</f>
        <v/>
      </c>
      <c r="K659" s="13" t="str">
        <f>IF(РТУС!K659="","",РТУС!K659)</f>
        <v/>
      </c>
      <c r="L659" s="13" t="str">
        <f ca="1">IF(OR(РТУС!H659="Физлицо",РТУС!H659="ИП"),IF(РТУС!L659="",HYPERLINK("#РТУС!"&amp;CELL("адрес",Проверка!L659),"заполнить"),IF(OR(РТУС!L659="Загранпаспорт гражданина РФ",РТУС!L659="Паспорт гражданина РФ",РТУС!L659="Иностранный паспорт",РТУС!L659="Свидетельство о рождении",РТУС!L659="Вид на жительство"),HYPERLINK("#Проверка!"&amp;CELL("адрес",Проверка!L659),РТУС!L659),HYPERLINK("#РТУС!"&amp;CELL("адрес",Проверка!L659),"###"))),"")</f>
        <v/>
      </c>
      <c r="M659" s="13" t="str">
        <f ca="1">IF(AND(OR(РТУС!L659="Паспорт гражданина РФ",РТУС!L659="Свидетельство о рождении"),РТУС!M659=""),HYPERLINK("#РТУС!"&amp;CELL("адрес",Проверка!M659),"заполнить"),IF(РТУС!L659="Паспорт гражданина РФ",IF(LEN(РТУС!M659)=4,HYPERLINK("#Проверка!"&amp;CELL("адрес",Проверка!M659),РТУС!M659),HYPERLINK("#РТУС!"&amp;CELL("адрес",Проверка!M659),"###")),IF(РТУС!L659="Свидетельство о рождении",HYPERLINK("#Проверка!"&amp;CELL("адрес",Проверка!M659),РТУС!M659),"")))</f>
        <v/>
      </c>
      <c r="N659" s="13" t="str">
        <f ca="1">IF(РТУС!L659="","",IF(РТУС!N659="",HYPERLINK("#РТУС!"&amp;CELL("адрес",Проверка!N659),"заполнить"),IF(OR(РТУС!L659="Паспорт гражданина РФ",РТУС!L659="Свидетельство о рождении"),IF(LEN(РТУС!N659)=6,HYPERLINK("#Проверка!"&amp;CELL("адрес",Проверка!N659),РТУС!N659),HYPERLINK("#РТУС!"&amp;CELL("адрес",Проверка!N659),"###")),HYPERLINK("#Проверка!"&amp;CELL("адрес",Проверка!N659),РТУС!N659))))</f>
        <v/>
      </c>
      <c r="O659" s="15" t="str">
        <f ca="1">IF(РТУС!L659="","",IF(РТУС!O659="",HYPERLINK("#РТУС!"&amp;CELL("адрес",Проверка!O659),"заполнить"),IF(AND(LEN(РТУС!O659)=5,РТУС!O659&lt;TODAY()),IF(РТУС!L659="Свидетельство о рождении",IF(РТУС!O659&gt;EDATE(TODAY(),-168),HYPERLINK("#Проверка!"&amp;CELL("адрес",Проверка!O659),РТУС!O659),HYPERLINK("#РТУС!"&amp;CELL("адрес",Проверка!O659),"недействительно")),HYPERLINK("#Проверка!"&amp;CELL("адрес",Проверка!O659),РТУС!O659)),HYPERLINK("#РТУС!"&amp;CELL("адрес",Проверка!O659),"###"))))</f>
        <v/>
      </c>
      <c r="P659" s="21" t="str">
        <f ca="1">IF(РТУС!L659="Паспорт гражданина РФ",IF(РТУС!P659="",HYPERLINK("#РТУС!"&amp;CELL("адрес",Проверка!P659),"заполнить"),HYPERLINK("#Проверка!"&amp;CELL("адрес",Проверка!P659),РТУС!P659)),"")</f>
        <v/>
      </c>
      <c r="Q659" s="13" t="str">
        <f ca="1">IF(РТУС!L659="Паспорт гражданина РФ",IF(РТУС!Q659="",HYPERLINK("#РТУС!"&amp;CELL("адрес",Проверка!Q659),"заполнить"),IF(LEN(РТУС!Q659)=7,HYPERLINK("#Проверка!"&amp;CELL("адрес",Проверка!Q659),РТУС!Q659),HYPERLINK("#РТУС!"&amp;CELL("адрес",Проверка!Q659),"###"))),"")</f>
        <v/>
      </c>
      <c r="R659" s="13" t="str">
        <f ca="1">IF(РТУС!R659="",HYPERLINK("#РТУС!"&amp;CELL("адрес",Проверка!R659),"заполнить"),HYPERLINK("#Проверка!"&amp;CELL("адрес",Проверка!R659),РТУС!R659))</f>
        <v>заполнить</v>
      </c>
      <c r="S659" s="13" t="str">
        <f>IF(РТУС!S659="","",РТУС!S659)</f>
        <v/>
      </c>
      <c r="T659" s="13" t="str">
        <f>IF(РТУС!T659="","",РТУС!T659)</f>
        <v/>
      </c>
      <c r="U659" s="13" t="str">
        <f>IF(РТУС!U659="","",РТУС!U659)</f>
        <v/>
      </c>
      <c r="V659" s="13" t="str">
        <f ca="1">IF(РТУС!V659="",HYPERLINK("#РТУС!"&amp;CELL("адрес",Проверка!V659),"заполнить"),IF(OR(РТУС!V659="Договор участия в долевом строительстве",РТУС!V659="Предварительный договор участия в долевом строительстве",РТУС!V659="Определение Арбитражного суда",РТУС!V659="Решение суда общей юрисдикции",РТУС!V659="Иные договоры"),HYPERLINK("#Проверка!"&amp;CELL("адрес",Проверка!V659),РТУС!V659),HYPERLINK("#РТУС!"&amp;CELL("адрес",Проверка!V659),"###")))</f>
        <v>заполнить</v>
      </c>
      <c r="W659" s="13" t="str">
        <f ca="1">IF(РТУС!W659="",HYPERLINK("#РТУС!"&amp;CELL("адрес",Проверка!W659),"заполнить"),HYPERLINK("#Проверка!"&amp;CELL("адрес",Проверка!W659),РТУС!W659))</f>
        <v>заполнить</v>
      </c>
      <c r="X659" s="15" t="str">
        <f ca="1">IF(РТУС!X659="",HYPERLINK("#РТУС!"&amp;CELL("адрес",Проверка!X659),"заполнить"),IF(AND(LEN(РТУС!X659)=5,РТУС!X659&lt;TODAY()),HYPERLINK("#Проверка!"&amp;CELL("адрес",Проверка!X659),РТУС!X659),HYPERLINK("#РТУС!"&amp;CELL("адрес",Проверка!X659),"###")))</f>
        <v>заполнить</v>
      </c>
      <c r="Y659" s="13" t="str">
        <f>IF(РТУС!Y659="","",РТУС!Y659)</f>
        <v/>
      </c>
      <c r="Z659" s="15" t="str">
        <f ca="1">IF(РТУС!Z659="","",IF(AND(LEN(РТУС!Z659)=5,РТУС!Z659&lt;TODAY()),HYPERLINK("#Проверка!"&amp;CELL("адрес",Проверка!Z659),РТУС!Z659),HYPERLINK("#РТУС!"&amp;CELL("адрес",Проверка!Z659),"###")))</f>
        <v/>
      </c>
      <c r="AA659" s="18" t="str">
        <f ca="1">IF(РТУС!AA659="",HYPERLINK("#РТУС!"&amp;CELL("адрес",Проверка!AA659),"заполнить"),IF(ISNUMBER(РТУС!AA659)=TRUE,HYPERLINK("#Проверка!"&amp;CELL("адрес",Проверка!AA659),РТУС!AA659),HYPERLINK("#РТУС!"&amp;CELL("адрес",Проверка!AA659),"###")))</f>
        <v>заполнить</v>
      </c>
      <c r="AB659" s="18" t="str">
        <f ca="1">IF(РТУС!AB659="",HYPERLINK("#РТУС!"&amp;CELL("адрес",Проверка!AB659),"заполнить"),IF(ISNUMBER(РТУС!AB659)=TRUE,HYPERLINK("#Проверка!"&amp;CELL("адрес",Проверка!AB659),РТУС!AB659),HYPERLINK("#РТУС!"&amp;CELL("адрес",Проверка!AB659),"###")))</f>
        <v>заполнить</v>
      </c>
      <c r="AC659" s="18" t="str">
        <f ca="1">IF(РТУС!AC659="","",IF(ISNUMBER(РТУС!AC659)=TRUE,HYPERLINK("#Проверка!"&amp;CELL("адрес",Проверка!AC659),РТУС!AC659),HYPERLINK("#РТУС!"&amp;CELL("адрес",Проверка!AC659),"###")))</f>
        <v/>
      </c>
      <c r="AD659" s="18" t="str">
        <f ca="1">IF(РТУС!AD659="","",IF(ISNUMBER(РТУС!AD659)=TRUE,HYPERLINK("#Проверка!"&amp;CELL("адрес",Проверка!AD659),РТУС!AD659),HYPERLINK("#РТУС!"&amp;CELL("адрес",Проверка!AD659),"###")))</f>
        <v/>
      </c>
      <c r="AE659" s="13" t="str">
        <f>IF(РТУС!AE659="","",РТУС!AE659)</f>
        <v/>
      </c>
      <c r="AF659" s="15" t="str">
        <f ca="1">IF(РТУС!AE659="","",IF(РТУС!AF659="",HYPERLINK("#РТУС!"&amp;CELL("адрес",Проверка!AF659),"заполнить"),IF(AND(LEN(РТУС!AF659)=5,РТУС!AF659&lt;TODAY()),HYPERLINK("#Проверка!"&amp;CELL("адрес",Проверка!AF659),РТУС!AF659),HYPERLINK("#РТУС!"&amp;CELL("адрес",Проверка!AF659),"###"))))</f>
        <v/>
      </c>
      <c r="AG659" s="13"/>
      <c r="AH659" s="15" t="str">
        <f ca="1">IF(РТУС!AE659="","",IF(РТУС!AH659="",HYPERLINK("#РТУС!"&amp;CELL("адрес",Проверка!AH659),"заполнить"),IF(AND(LEN(РТУС!AH659)=5,РТУС!AH659&lt;TODAY()),HYPERLINK("#Проверка!"&amp;CELL("адрес",Проверка!AH659),РТУС!AH659),HYPERLINK("#РТУС!"&amp;CELL("адрес",Проверка!AH659),"###"))))</f>
        <v/>
      </c>
      <c r="AI659" s="15" t="str">
        <f ca="1">IF(РТУС!AE659="","",IF(РТУС!AI659="",HYPERLINK("#РТУС!"&amp;CELL("адрес",Проверка!AI659),"заполнить"),HYPERLINK("#Проверка!"&amp;CELL("адрес",Проверка!AI659),РТУС!AI659)))</f>
        <v/>
      </c>
      <c r="AJ659" s="13" t="str">
        <f ca="1">IF(РТУС!AE659="","",IF(РТУС!AJ659="",HYPERLINK("#РТУС!"&amp;CELL("адрес",Проверка!AJ659),"заполнить"),IF(OR(РТУС!AJ659="Юрлицо",РТУС!AJ659="Физлицо",РТУС!AJ659="ИП"),HYPERLINK("#Проверка!"&amp;CELL("адрес",Проверка!AJ659),РТУС!AJ659),HYPERLINK("#РТУС!"&amp;CELL("адрес",Проверка!AJ659),"###"))))</f>
        <v/>
      </c>
      <c r="AK659" s="13" t="str">
        <f ca="1">IF(РТУС!AK659="",HYPERLINK("#РТУС!"&amp;CELL("адрес",Проверка!AK659),"заполнить"),IF(OR(РТУС!AK659="Квартира",РТУС!AK659="Кладовая",РТУС!AK659="Машино-место",РТУС!AK659="Нежилое помещение"),HYPERLINK("#Проверка!"&amp;CELL("адрес",Проверка!AK659),РТУС!AK659),HYPERLINK("#РТУС!"&amp;CELL("адрес",Проверка!AK659),"###")))</f>
        <v>заполнить</v>
      </c>
      <c r="AL659" s="13" t="str">
        <f ca="1">IF(РТУС!AL659="",HYPERLINK("#РТУС!"&amp;CELL("адрес",Проверка!AL659),"заполнить"),HYPERLINK("#Проверка!"&amp;CELL("адрес",Проверка!AL659),РТУС!AL659))</f>
        <v>заполнить</v>
      </c>
      <c r="AM659" s="18" t="str">
        <f ca="1">IF(РТУС!AM659="",HYPERLINK("#РТУС!"&amp;CELL("адрес",Проверка!AM659),"заполнить"),IF(ISNUMBER(РТУС!AM659)=TRUE,IF(РТУС!AK659="Нежилое помещение",IF(РТУС!AM659&gt;7,HYPERLINK("#РТУС!"&amp;CELL("адрес",Проверка!AM659),"не больше 7 кв.м."),РТУС!AM659),HYPERLINK("#Проверка!"&amp;CELL("адрес",Проверка!AM659),РТУС!AM659)),HYPERLINK("#РТУС!"&amp;CELL("адрес",Проверка!AM659),"###")))</f>
        <v>заполнить</v>
      </c>
      <c r="AN659" s="13" t="str">
        <f ca="1">IF(РТУС!AN659="",HYPERLINK("#РТУС!"&amp;CELL("адрес",Проверка!AN659),"заполнить"),IF(OR(РТУС!AN659="Общая площадь помещения",РТУС!AN659="Общая приведенная площадь жилого помещения",РТУС!AN659="Общая площадь жилого помещения с учетом лоджий, балконов, террас и веранд"),HYPERLINK("#Проверка!"&amp;CELL("адрес",Проверка!AN659),РТУС!AN659),HYPERLINK("#РТУС!"&amp;CELL("адрес",Проверка!AN659),"###")))</f>
        <v>заполнить</v>
      </c>
      <c r="AO659" s="13" t="str">
        <f ca="1">IF(OR(РТУС!AK659="Квартира",РТУС!A659="Нежилое помещение"),IF(РТУС!AO659="",HYPERLINK("#РТУС!"&amp;CELL("адрес",Проверка!AO659),"заполнить"),IF(ISNUMBER(РТУС!AO659)=TRUE,HYPERLINK("#Проверка!"&amp;CELL("адрес",Проверка!AO659),РТУС!AO659),HYPERLINK("#РТУС!"&amp;CELL("адрес",Проверка!AO659),"###"))),"")</f>
        <v/>
      </c>
      <c r="AP659" s="13" t="str">
        <f>IF(РТУС!AP659="","",РТУС!AP659)</f>
        <v/>
      </c>
      <c r="AQ659" s="13" t="str">
        <f ca="1">IF(РТУС!AQ659="",HYPERLINK("#РТУС!"&amp;CELL("адрес",Проверка!AQ659),"заполнить"),HYPERLINK("#Проверка!"&amp;CELL("адрес",Проверка!AQ659),РТУС!AQ659))</f>
        <v>заполнить</v>
      </c>
      <c r="AR659" s="18" t="str">
        <f ca="1">IF(РТУС!AR659="",HYPERLINK("#РТУС!"&amp;CELL("адрес",Проверка!AR659),"заполнить"),IF(ISNUMBER(РТУС!AR659)=FALSE,HYPERLINK("#РТУС!"&amp;CELL("адрес",Проверка!AR659),"###"),IF(РТУС!G659="1",IF(РТУС!AB659=РТУС!AR659+РТУС!AU659,HYPERLINK("#Проверка!"&amp;CELL("адрес",Проверка!AR659),РТУС!AR659),HYPERLINK("#РТУС!"&amp;CELL("адрес",Проверка!AR659),"сверить суммы")),IF(РТУС!AB659=(SUMIF(РТУС!$A$4:$A$1000,A659,РТУС!$AR$4:$AR$1000)+SUMIF(РТУС!$A$4:$A$1000,A659,РТУС!$AU$4:$AU$1000)),HYPERLINK("#Проверка!"&amp;CELL("адрес",Проверка!AR659),РТУС!AR659),HYPERLINK("#РТУС!"&amp;CELL("адрес",Проверка!AR659),"сверить суммы")))))</f>
        <v>заполнить</v>
      </c>
      <c r="AS659" s="13" t="str">
        <f>IF(РТУС!AS659="","",РТУС!AS659)</f>
        <v/>
      </c>
      <c r="AT659" s="18" t="str">
        <f ca="1">IF(РТУС!AT659="",HYPERLINK("#РТУС!"&amp;CELL("адрес",Проверка!AT659),"заполнить"),IF(ISNUMBER(РТУС!AT659)=FALSE,HYPERLINK("#РТУС!"&amp;CELL("адрес",Проверка!AT659),"###"),IF(РТУС!AT659=РТУС!AR659,HYPERLINK("#Проверка!"&amp;CELL("адрес",Проверка!AT659),РТУС!AT659),HYPERLINK("#РТУС!"&amp;CELL("адрес",Проверка!AT659),"сверить суммы"))))</f>
        <v>заполнить</v>
      </c>
      <c r="AU659" s="18" t="str">
        <f ca="1">IF(РТУС!AU659="",HYPERLINK("#РТУС!"&amp;CELL("адрес",Проверка!AU659),"заполнить"),IF(ISNUMBER(РТУС!AU659)=FALSE,HYPERLINK("#РТУС!"&amp;CELL("адрес",Проверка!AU659),"###"),IF(РТУС!G659="1",IF(РТУС!AB659=РТУС!AR659+РТУС!AU659,HYPERLINK("#Проверка!"&amp;CELL("адрес",Проверка!AU659),РТУС!AU659),HYPERLINK("#РТУС!"&amp;CELL("адрес",Проверка!AU659),"сверить суммы")),IF(РТУС!AB659=(SUMIF(РТУС!$A$4:$A$1000,A659,РТУС!$AR$4:$AR$1000)+SUMIF(РТУС!$A$4:$A$1000,A659,РТУС!$AU$4:$AU$1000)),HYPERLINK("#Проверка!"&amp;CELL("адрес",Проверка!AU659),РТУС!AU659),HYPERLINK("#РТУС!"&amp;CELL("адрес",Проверка!AU659),"сверить суммы")))))</f>
        <v>заполнить</v>
      </c>
      <c r="AV659" s="13" t="str">
        <f ca="1">IF(РТУС!AV659="",HYPERLINK("#РТУС!"&amp;CELL("адрес",Проверка!AV659),"заполнить"),IF(OR(РТУС!AV659="Требование о передаче жилого помещения",РТУС!AV659="Требование о передаче машино-места",РТУС!AV659="Требования о передаче нежилого помещения",РТУС!AV659="Денежные требования"),HYPERLINK("#Проверка!"&amp;CELL("адрес",Проверка!AV659),РТУС!AV659),HYPERLINK("#РТУС!"&amp;CELL("адрес",Проверка!AV659),"###")))</f>
        <v>заполнить</v>
      </c>
      <c r="AW659" s="13" t="str">
        <f ca="1">IF(РТУС!AW659="",HYPERLINK("#РТУС!"&amp;CELL("адрес",Проверка!AW659),"заполнить"),IF(OR(РТУС!AW659="Включен в полном объеме",РТУС!AW659="Включен частично"),HYPERLINK("#Проверка!"&amp;CELL("адрес",Проверка!AW659),РТУС!AW659),HYPERLINK("#РТУС!"&amp;CELL("адрес",Проверка!AW659),"###")))</f>
        <v>заполнить</v>
      </c>
      <c r="AX659" s="15" t="str">
        <f ca="1">IF(РТУС!AX659="",HYPERLINK("#РТУС!"&amp;CELL("адрес",Проверка!AX659),"заполнить"),IF(AND(LEN(РТУС!AX659)=5,РТУС!AX659&lt;TODAY()),HYPERLINK("#Проверка!"&amp;CELL("адрес",Проверка!AX659),РТУС!AX659),HYPERLINK("#РТУС!"&amp;CELL("адрес",Проверка!AX659),"###")))</f>
        <v>заполнить</v>
      </c>
      <c r="AY659" s="15" t="str">
        <f ca="1">IF(РТУС!AY659="",HYPERLINK("#РТУС!"&amp;CELL("адрес",Проверка!AY659),"заполнить"),IF(AND(LEN(РТУС!AY659)=5,РТУС!AY659&lt;TODAY()),HYPERLINK("#Проверка!"&amp;CELL("адрес",Проверка!AY659),РТУС!AY659),HYPERLINK("#РТУС!"&amp;CELL("адрес",Проверка!AY659),"###")))</f>
        <v>заполнить</v>
      </c>
    </row>
    <row r="660" spans="1:51" x14ac:dyDescent="0.25">
      <c r="A660" s="10" t="str">
        <f>РТУС!A660</f>
        <v>.</v>
      </c>
      <c r="B660" s="13" t="str">
        <f ca="1">IF(РТУС!B660="",HYPERLINK("#РТУС!"&amp;CELL("адрес",Проверка!B660),"заполнить"),IF(AND(LEN(РТУС!B660)=10,РТУС!B659=РТУС!B660),HYPERLINK("#Проверка!"&amp;CELL("адрес",Проверка!B660),РТУС!B660),HYPERLINK("#РТУС!"&amp;CELL("адрес",Проверка!B660),"###")))</f>
        <v>заполнить</v>
      </c>
      <c r="C660" s="13" t="str">
        <f ca="1">IF(РТУС!C660="",HYPERLINK("#РТУС!"&amp;CELL("адрес",Проверка!C660),"заполнить"),IF(AND(ISNUMBER(РТУС!C660)=TRUE,РТУС!C660&gt;0,РТУС!C659=РТУС!C660),HYPERLINK("#Проверка!"&amp;CELL("адрес",Проверка!C660),РТУС!C660),HYPERLINK("#РТУС!"&amp;CELL("адрес",Проверка!C660),"###")))</f>
        <v>заполнить</v>
      </c>
      <c r="D660" s="13" t="str">
        <f>IF(РТУС!D660="","",РТУС!D660)</f>
        <v/>
      </c>
      <c r="E660" s="13" t="str">
        <f ca="1">IF(РТУС!E660="",HYPERLINK("#РТУС!"&amp;CELL("адрес",Проверка!E660),"заполнить"),IF(РТУС!E659=РТУС!E660,HYPERLINK("#Проверка!"&amp;CELL("адрес",Проверка!E660),РТУС!E660),HYPERLINK("#РТУС!"&amp;CELL("адрес",Проверка!E660),"###")))</f>
        <v>заполнить</v>
      </c>
      <c r="F660" s="13" t="str">
        <f ca="1">IF(РТУС!F660="",HYPERLINK("#РТУС!"&amp;CELL("адрес",Проверка!F660),"заполнить"),HYPERLINK("#Проверка!"&amp;CELL("адрес",Проверка!F660),РТУС!F660))</f>
        <v>заполнить</v>
      </c>
      <c r="G660" s="20" t="str">
        <f ca="1">IF(РТУС!G660="",HYPERLINK("#РТУС!"&amp;CELL("адрес",Проверка!G660),"заполнить"),IF(РТУС!G660="1",HYPERLINK("#Проверка!"&amp;CELL("адрес",Проверка!G660),"1"),IF(AND(ISNUMBER(РТУС!G660)=TRUE,РТУС!G660&lt;=1,РТУС!G660&gt;0),IF(SUMIF(РТУС!$A$4:$A$1000,A660,РТУС!$G$4:$G$1000)=1,HYPERLINK("#Проверка!"&amp;CELL("адрес",Проверка!G660),РТУС!G660),HYPERLINK("#РТУС!"&amp;CELL("адрес",Проверка!G660),"сумма долей ≠ 1")),HYPERLINK("#РТУС!"&amp;CELL("адрес",Проверка!G660),"###"))))</f>
        <v>заполнить</v>
      </c>
      <c r="H660" s="13" t="str">
        <f ca="1">IF(РТУС!H660="",HYPERLINK("#РТУС!"&amp;CELL("адрес",Проверка!H660),"заполнить"),IF(OR(РТУС!H660="Юрлицо",РТУС!H660="Физлицо",РТУС!H660="ИП"),HYPERLINK("#Проверка!"&amp;CELL("адрес",Проверка!H660),РТУС!H660),HYPERLINK("#РТУС!"&amp;CELL("адрес",Проверка!H660),"###")))</f>
        <v>заполнить</v>
      </c>
      <c r="I660" s="13" t="str">
        <f ca="1">IF(OR(РТУС!H660="Юрлицо",РТУС!H660="ИП"),IF(РТУС!I660="",HYPERLINK("#РТУС!"&amp;CELL("адрес",Проверка!I660),"заполнить"),IF(OR(LEN(РТУС!I660)=10,LEN(РТУС!I660)=12),HYPERLINK("#Проверка!"&amp;CELL("адрес",Проверка!I660),РТУС!I660),HYPERLINK("#РТУС!"&amp;CELL("адрес",Проверка!I660),"###"))),"")</f>
        <v/>
      </c>
      <c r="J660" s="15" t="str">
        <f ca="1">IF(РТУС!J660="","",IF(AND(LEN(РТУС!J660)=5,РТУС!J660&lt;TODAY()),HYPERLINK("#Проверка!"&amp;CELL("адрес",Проверка!J660),РТУС!J660),HYPERLINK("#РТУС!"&amp;CELL("адрес",Проверка!J660),"###")))</f>
        <v/>
      </c>
      <c r="K660" s="13" t="str">
        <f>IF(РТУС!K660="","",РТУС!K660)</f>
        <v/>
      </c>
      <c r="L660" s="13" t="str">
        <f ca="1">IF(OR(РТУС!H660="Физлицо",РТУС!H660="ИП"),IF(РТУС!L660="",HYPERLINK("#РТУС!"&amp;CELL("адрес",Проверка!L660),"заполнить"),IF(OR(РТУС!L660="Загранпаспорт гражданина РФ",РТУС!L660="Паспорт гражданина РФ",РТУС!L660="Иностранный паспорт",РТУС!L660="Свидетельство о рождении",РТУС!L660="Вид на жительство"),HYPERLINK("#Проверка!"&amp;CELL("адрес",Проверка!L660),РТУС!L660),HYPERLINK("#РТУС!"&amp;CELL("адрес",Проверка!L660),"###"))),"")</f>
        <v/>
      </c>
      <c r="M660" s="13" t="str">
        <f ca="1">IF(AND(OR(РТУС!L660="Паспорт гражданина РФ",РТУС!L660="Свидетельство о рождении"),РТУС!M660=""),HYPERLINK("#РТУС!"&amp;CELL("адрес",Проверка!M660),"заполнить"),IF(РТУС!L660="Паспорт гражданина РФ",IF(LEN(РТУС!M660)=4,HYPERLINK("#Проверка!"&amp;CELL("адрес",Проверка!M660),РТУС!M660),HYPERLINK("#РТУС!"&amp;CELL("адрес",Проверка!M660),"###")),IF(РТУС!L660="Свидетельство о рождении",HYPERLINK("#Проверка!"&amp;CELL("адрес",Проверка!M660),РТУС!M660),"")))</f>
        <v/>
      </c>
      <c r="N660" s="13" t="str">
        <f ca="1">IF(РТУС!L660="","",IF(РТУС!N660="",HYPERLINK("#РТУС!"&amp;CELL("адрес",Проверка!N660),"заполнить"),IF(OR(РТУС!L660="Паспорт гражданина РФ",РТУС!L660="Свидетельство о рождении"),IF(LEN(РТУС!N660)=6,HYPERLINK("#Проверка!"&amp;CELL("адрес",Проверка!N660),РТУС!N660),HYPERLINK("#РТУС!"&amp;CELL("адрес",Проверка!N660),"###")),HYPERLINK("#Проверка!"&amp;CELL("адрес",Проверка!N660),РТУС!N660))))</f>
        <v/>
      </c>
      <c r="O660" s="15" t="str">
        <f ca="1">IF(РТУС!L660="","",IF(РТУС!O660="",HYPERLINK("#РТУС!"&amp;CELL("адрес",Проверка!O660),"заполнить"),IF(AND(LEN(РТУС!O660)=5,РТУС!O660&lt;TODAY()),IF(РТУС!L660="Свидетельство о рождении",IF(РТУС!O660&gt;EDATE(TODAY(),-168),HYPERLINK("#Проверка!"&amp;CELL("адрес",Проверка!O660),РТУС!O660),HYPERLINK("#РТУС!"&amp;CELL("адрес",Проверка!O660),"недействительно")),HYPERLINK("#Проверка!"&amp;CELL("адрес",Проверка!O660),РТУС!O660)),HYPERLINK("#РТУС!"&amp;CELL("адрес",Проверка!O660),"###"))))</f>
        <v/>
      </c>
      <c r="P660" s="21" t="str">
        <f ca="1">IF(РТУС!L660="Паспорт гражданина РФ",IF(РТУС!P660="",HYPERLINK("#РТУС!"&amp;CELL("адрес",Проверка!P660),"заполнить"),HYPERLINK("#Проверка!"&amp;CELL("адрес",Проверка!P660),РТУС!P660)),"")</f>
        <v/>
      </c>
      <c r="Q660" s="13" t="str">
        <f ca="1">IF(РТУС!L660="Паспорт гражданина РФ",IF(РТУС!Q660="",HYPERLINK("#РТУС!"&amp;CELL("адрес",Проверка!Q660),"заполнить"),IF(LEN(РТУС!Q660)=7,HYPERLINK("#Проверка!"&amp;CELL("адрес",Проверка!Q660),РТУС!Q660),HYPERLINK("#РТУС!"&amp;CELL("адрес",Проверка!Q660),"###"))),"")</f>
        <v/>
      </c>
      <c r="R660" s="13" t="str">
        <f ca="1">IF(РТУС!R660="",HYPERLINK("#РТУС!"&amp;CELL("адрес",Проверка!R660),"заполнить"),HYPERLINK("#Проверка!"&amp;CELL("адрес",Проверка!R660),РТУС!R660))</f>
        <v>заполнить</v>
      </c>
      <c r="S660" s="13" t="str">
        <f>IF(РТУС!S660="","",РТУС!S660)</f>
        <v/>
      </c>
      <c r="T660" s="13" t="str">
        <f>IF(РТУС!T660="","",РТУС!T660)</f>
        <v/>
      </c>
      <c r="U660" s="13" t="str">
        <f>IF(РТУС!U660="","",РТУС!U660)</f>
        <v/>
      </c>
      <c r="V660" s="13" t="str">
        <f ca="1">IF(РТУС!V660="",HYPERLINK("#РТУС!"&amp;CELL("адрес",Проверка!V660),"заполнить"),IF(OR(РТУС!V660="Договор участия в долевом строительстве",РТУС!V660="Предварительный договор участия в долевом строительстве",РТУС!V660="Определение Арбитражного суда",РТУС!V660="Решение суда общей юрисдикции",РТУС!V660="Иные договоры"),HYPERLINK("#Проверка!"&amp;CELL("адрес",Проверка!V660),РТУС!V660),HYPERLINK("#РТУС!"&amp;CELL("адрес",Проверка!V660),"###")))</f>
        <v>заполнить</v>
      </c>
      <c r="W660" s="13" t="str">
        <f ca="1">IF(РТУС!W660="",HYPERLINK("#РТУС!"&amp;CELL("адрес",Проверка!W660),"заполнить"),HYPERLINK("#Проверка!"&amp;CELL("адрес",Проверка!W660),РТУС!W660))</f>
        <v>заполнить</v>
      </c>
      <c r="X660" s="15" t="str">
        <f ca="1">IF(РТУС!X660="",HYPERLINK("#РТУС!"&amp;CELL("адрес",Проверка!X660),"заполнить"),IF(AND(LEN(РТУС!X660)=5,РТУС!X660&lt;TODAY()),HYPERLINK("#Проверка!"&amp;CELL("адрес",Проверка!X660),РТУС!X660),HYPERLINK("#РТУС!"&amp;CELL("адрес",Проверка!X660),"###")))</f>
        <v>заполнить</v>
      </c>
      <c r="Y660" s="13" t="str">
        <f>IF(РТУС!Y660="","",РТУС!Y660)</f>
        <v/>
      </c>
      <c r="Z660" s="15" t="str">
        <f ca="1">IF(РТУС!Z660="","",IF(AND(LEN(РТУС!Z660)=5,РТУС!Z660&lt;TODAY()),HYPERLINK("#Проверка!"&amp;CELL("адрес",Проверка!Z660),РТУС!Z660),HYPERLINK("#РТУС!"&amp;CELL("адрес",Проверка!Z660),"###")))</f>
        <v/>
      </c>
      <c r="AA660" s="18" t="str">
        <f ca="1">IF(РТУС!AA660="",HYPERLINK("#РТУС!"&amp;CELL("адрес",Проверка!AA660),"заполнить"),IF(ISNUMBER(РТУС!AA660)=TRUE,HYPERLINK("#Проверка!"&amp;CELL("адрес",Проверка!AA660),РТУС!AA660),HYPERLINK("#РТУС!"&amp;CELL("адрес",Проверка!AA660),"###")))</f>
        <v>заполнить</v>
      </c>
      <c r="AB660" s="18" t="str">
        <f ca="1">IF(РТУС!AB660="",HYPERLINK("#РТУС!"&amp;CELL("адрес",Проверка!AB660),"заполнить"),IF(ISNUMBER(РТУС!AB660)=TRUE,HYPERLINK("#Проверка!"&amp;CELL("адрес",Проверка!AB660),РТУС!AB660),HYPERLINK("#РТУС!"&amp;CELL("адрес",Проверка!AB660),"###")))</f>
        <v>заполнить</v>
      </c>
      <c r="AC660" s="18" t="str">
        <f ca="1">IF(РТУС!AC660="","",IF(ISNUMBER(РТУС!AC660)=TRUE,HYPERLINK("#Проверка!"&amp;CELL("адрес",Проверка!AC660),РТУС!AC660),HYPERLINK("#РТУС!"&amp;CELL("адрес",Проверка!AC660),"###")))</f>
        <v/>
      </c>
      <c r="AD660" s="18" t="str">
        <f ca="1">IF(РТУС!AD660="","",IF(ISNUMBER(РТУС!AD660)=TRUE,HYPERLINK("#Проверка!"&amp;CELL("адрес",Проверка!AD660),РТУС!AD660),HYPERLINK("#РТУС!"&amp;CELL("адрес",Проверка!AD660),"###")))</f>
        <v/>
      </c>
      <c r="AE660" s="13" t="str">
        <f>IF(РТУС!AE660="","",РТУС!AE660)</f>
        <v/>
      </c>
      <c r="AF660" s="15" t="str">
        <f ca="1">IF(РТУС!AE660="","",IF(РТУС!AF660="",HYPERLINK("#РТУС!"&amp;CELL("адрес",Проверка!AF660),"заполнить"),IF(AND(LEN(РТУС!AF660)=5,РТУС!AF660&lt;TODAY()),HYPERLINK("#Проверка!"&amp;CELL("адрес",Проверка!AF660),РТУС!AF660),HYPERLINK("#РТУС!"&amp;CELL("адрес",Проверка!AF660),"###"))))</f>
        <v/>
      </c>
      <c r="AG660" s="13"/>
      <c r="AH660" s="15" t="str">
        <f ca="1">IF(РТУС!AE660="","",IF(РТУС!AH660="",HYPERLINK("#РТУС!"&amp;CELL("адрес",Проверка!AH660),"заполнить"),IF(AND(LEN(РТУС!AH660)=5,РТУС!AH660&lt;TODAY()),HYPERLINK("#Проверка!"&amp;CELL("адрес",Проверка!AH660),РТУС!AH660),HYPERLINK("#РТУС!"&amp;CELL("адрес",Проверка!AH660),"###"))))</f>
        <v/>
      </c>
      <c r="AI660" s="15" t="str">
        <f ca="1">IF(РТУС!AE660="","",IF(РТУС!AI660="",HYPERLINK("#РТУС!"&amp;CELL("адрес",Проверка!AI660),"заполнить"),HYPERLINK("#Проверка!"&amp;CELL("адрес",Проверка!AI660),РТУС!AI660)))</f>
        <v/>
      </c>
      <c r="AJ660" s="13" t="str">
        <f ca="1">IF(РТУС!AE660="","",IF(РТУС!AJ660="",HYPERLINK("#РТУС!"&amp;CELL("адрес",Проверка!AJ660),"заполнить"),IF(OR(РТУС!AJ660="Юрлицо",РТУС!AJ660="Физлицо",РТУС!AJ660="ИП"),HYPERLINK("#Проверка!"&amp;CELL("адрес",Проверка!AJ660),РТУС!AJ660),HYPERLINK("#РТУС!"&amp;CELL("адрес",Проверка!AJ660),"###"))))</f>
        <v/>
      </c>
      <c r="AK660" s="13" t="str">
        <f ca="1">IF(РТУС!AK660="",HYPERLINK("#РТУС!"&amp;CELL("адрес",Проверка!AK660),"заполнить"),IF(OR(РТУС!AK660="Квартира",РТУС!AK660="Кладовая",РТУС!AK660="Машино-место",РТУС!AK660="Нежилое помещение"),HYPERLINK("#Проверка!"&amp;CELL("адрес",Проверка!AK660),РТУС!AK660),HYPERLINK("#РТУС!"&amp;CELL("адрес",Проверка!AK660),"###")))</f>
        <v>заполнить</v>
      </c>
      <c r="AL660" s="13" t="str">
        <f ca="1">IF(РТУС!AL660="",HYPERLINK("#РТУС!"&amp;CELL("адрес",Проверка!AL660),"заполнить"),HYPERLINK("#Проверка!"&amp;CELL("адрес",Проверка!AL660),РТУС!AL660))</f>
        <v>заполнить</v>
      </c>
      <c r="AM660" s="18" t="str">
        <f ca="1">IF(РТУС!AM660="",HYPERLINK("#РТУС!"&amp;CELL("адрес",Проверка!AM660),"заполнить"),IF(ISNUMBER(РТУС!AM660)=TRUE,IF(РТУС!AK660="Нежилое помещение",IF(РТУС!AM660&gt;7,HYPERLINK("#РТУС!"&amp;CELL("адрес",Проверка!AM660),"не больше 7 кв.м."),РТУС!AM660),HYPERLINK("#Проверка!"&amp;CELL("адрес",Проверка!AM660),РТУС!AM660)),HYPERLINK("#РТУС!"&amp;CELL("адрес",Проверка!AM660),"###")))</f>
        <v>заполнить</v>
      </c>
      <c r="AN660" s="13" t="str">
        <f ca="1">IF(РТУС!AN660="",HYPERLINK("#РТУС!"&amp;CELL("адрес",Проверка!AN660),"заполнить"),IF(OR(РТУС!AN660="Общая площадь помещения",РТУС!AN660="Общая приведенная площадь жилого помещения",РТУС!AN660="Общая площадь жилого помещения с учетом лоджий, балконов, террас и веранд"),HYPERLINK("#Проверка!"&amp;CELL("адрес",Проверка!AN660),РТУС!AN660),HYPERLINK("#РТУС!"&amp;CELL("адрес",Проверка!AN660),"###")))</f>
        <v>заполнить</v>
      </c>
      <c r="AO660" s="13" t="str">
        <f ca="1">IF(OR(РТУС!AK660="Квартира",РТУС!A660="Нежилое помещение"),IF(РТУС!AO660="",HYPERLINK("#РТУС!"&amp;CELL("адрес",Проверка!AO660),"заполнить"),IF(ISNUMBER(РТУС!AO660)=TRUE,HYPERLINK("#Проверка!"&amp;CELL("адрес",Проверка!AO660),РТУС!AO660),HYPERLINK("#РТУС!"&amp;CELL("адрес",Проверка!AO660),"###"))),"")</f>
        <v/>
      </c>
      <c r="AP660" s="13" t="str">
        <f>IF(РТУС!AP660="","",РТУС!AP660)</f>
        <v/>
      </c>
      <c r="AQ660" s="13" t="str">
        <f ca="1">IF(РТУС!AQ660="",HYPERLINK("#РТУС!"&amp;CELL("адрес",Проверка!AQ660),"заполнить"),HYPERLINK("#Проверка!"&amp;CELL("адрес",Проверка!AQ660),РТУС!AQ660))</f>
        <v>заполнить</v>
      </c>
      <c r="AR660" s="18" t="str">
        <f ca="1">IF(РТУС!AR660="",HYPERLINK("#РТУС!"&amp;CELL("адрес",Проверка!AR660),"заполнить"),IF(ISNUMBER(РТУС!AR660)=FALSE,HYPERLINK("#РТУС!"&amp;CELL("адрес",Проверка!AR660),"###"),IF(РТУС!G660="1",IF(РТУС!AB660=РТУС!AR660+РТУС!AU660,HYPERLINK("#Проверка!"&amp;CELL("адрес",Проверка!AR660),РТУС!AR660),HYPERLINK("#РТУС!"&amp;CELL("адрес",Проверка!AR660),"сверить суммы")),IF(РТУС!AB660=(SUMIF(РТУС!$A$4:$A$1000,A660,РТУС!$AR$4:$AR$1000)+SUMIF(РТУС!$A$4:$A$1000,A660,РТУС!$AU$4:$AU$1000)),HYPERLINK("#Проверка!"&amp;CELL("адрес",Проверка!AR660),РТУС!AR660),HYPERLINK("#РТУС!"&amp;CELL("адрес",Проверка!AR660),"сверить суммы")))))</f>
        <v>заполнить</v>
      </c>
      <c r="AS660" s="13" t="str">
        <f>IF(РТУС!AS660="","",РТУС!AS660)</f>
        <v/>
      </c>
      <c r="AT660" s="18" t="str">
        <f ca="1">IF(РТУС!AT660="",HYPERLINK("#РТУС!"&amp;CELL("адрес",Проверка!AT660),"заполнить"),IF(ISNUMBER(РТУС!AT660)=FALSE,HYPERLINK("#РТУС!"&amp;CELL("адрес",Проверка!AT660),"###"),IF(РТУС!AT660=РТУС!AR660,HYPERLINK("#Проверка!"&amp;CELL("адрес",Проверка!AT660),РТУС!AT660),HYPERLINK("#РТУС!"&amp;CELL("адрес",Проверка!AT660),"сверить суммы"))))</f>
        <v>заполнить</v>
      </c>
      <c r="AU660" s="18" t="str">
        <f ca="1">IF(РТУС!AU660="",HYPERLINK("#РТУС!"&amp;CELL("адрес",Проверка!AU660),"заполнить"),IF(ISNUMBER(РТУС!AU660)=FALSE,HYPERLINK("#РТУС!"&amp;CELL("адрес",Проверка!AU660),"###"),IF(РТУС!G660="1",IF(РТУС!AB660=РТУС!AR660+РТУС!AU660,HYPERLINK("#Проверка!"&amp;CELL("адрес",Проверка!AU660),РТУС!AU660),HYPERLINK("#РТУС!"&amp;CELL("адрес",Проверка!AU660),"сверить суммы")),IF(РТУС!AB660=(SUMIF(РТУС!$A$4:$A$1000,A660,РТУС!$AR$4:$AR$1000)+SUMIF(РТУС!$A$4:$A$1000,A660,РТУС!$AU$4:$AU$1000)),HYPERLINK("#Проверка!"&amp;CELL("адрес",Проверка!AU660),РТУС!AU660),HYPERLINK("#РТУС!"&amp;CELL("адрес",Проверка!AU660),"сверить суммы")))))</f>
        <v>заполнить</v>
      </c>
      <c r="AV660" s="13" t="str">
        <f ca="1">IF(РТУС!AV660="",HYPERLINK("#РТУС!"&amp;CELL("адрес",Проверка!AV660),"заполнить"),IF(OR(РТУС!AV660="Требование о передаче жилого помещения",РТУС!AV660="Требование о передаче машино-места",РТУС!AV660="Требования о передаче нежилого помещения",РТУС!AV660="Денежные требования"),HYPERLINK("#Проверка!"&amp;CELL("адрес",Проверка!AV660),РТУС!AV660),HYPERLINK("#РТУС!"&amp;CELL("адрес",Проверка!AV660),"###")))</f>
        <v>заполнить</v>
      </c>
      <c r="AW660" s="13" t="str">
        <f ca="1">IF(РТУС!AW660="",HYPERLINK("#РТУС!"&amp;CELL("адрес",Проверка!AW660),"заполнить"),IF(OR(РТУС!AW660="Включен в полном объеме",РТУС!AW660="Включен частично"),HYPERLINK("#Проверка!"&amp;CELL("адрес",Проверка!AW660),РТУС!AW660),HYPERLINK("#РТУС!"&amp;CELL("адрес",Проверка!AW660),"###")))</f>
        <v>заполнить</v>
      </c>
      <c r="AX660" s="15" t="str">
        <f ca="1">IF(РТУС!AX660="",HYPERLINK("#РТУС!"&amp;CELL("адрес",Проверка!AX660),"заполнить"),IF(AND(LEN(РТУС!AX660)=5,РТУС!AX660&lt;TODAY()),HYPERLINK("#Проверка!"&amp;CELL("адрес",Проверка!AX660),РТУС!AX660),HYPERLINK("#РТУС!"&amp;CELL("адрес",Проверка!AX660),"###")))</f>
        <v>заполнить</v>
      </c>
      <c r="AY660" s="15" t="str">
        <f ca="1">IF(РТУС!AY660="",HYPERLINK("#РТУС!"&amp;CELL("адрес",Проверка!AY660),"заполнить"),IF(AND(LEN(РТУС!AY660)=5,РТУС!AY660&lt;TODAY()),HYPERLINK("#Проверка!"&amp;CELL("адрес",Проверка!AY660),РТУС!AY660),HYPERLINK("#РТУС!"&amp;CELL("адрес",Проверка!AY660),"###")))</f>
        <v>заполнить</v>
      </c>
    </row>
    <row r="661" spans="1:51" x14ac:dyDescent="0.25">
      <c r="A661" s="10" t="str">
        <f>РТУС!A661</f>
        <v>.</v>
      </c>
      <c r="B661" s="13" t="str">
        <f ca="1">IF(РТУС!B661="",HYPERLINK("#РТУС!"&amp;CELL("адрес",Проверка!B661),"заполнить"),IF(AND(LEN(РТУС!B661)=10,РТУС!B660=РТУС!B661),HYPERLINK("#Проверка!"&amp;CELL("адрес",Проверка!B661),РТУС!B661),HYPERLINK("#РТУС!"&amp;CELL("адрес",Проверка!B661),"###")))</f>
        <v>заполнить</v>
      </c>
      <c r="C661" s="13" t="str">
        <f ca="1">IF(РТУС!C661="",HYPERLINK("#РТУС!"&amp;CELL("адрес",Проверка!C661),"заполнить"),IF(AND(ISNUMBER(РТУС!C661)=TRUE,РТУС!C661&gt;0,РТУС!C660=РТУС!C661),HYPERLINK("#Проверка!"&amp;CELL("адрес",Проверка!C661),РТУС!C661),HYPERLINK("#РТУС!"&amp;CELL("адрес",Проверка!C661),"###")))</f>
        <v>заполнить</v>
      </c>
      <c r="D661" s="13" t="str">
        <f>IF(РТУС!D661="","",РТУС!D661)</f>
        <v/>
      </c>
      <c r="E661" s="13" t="str">
        <f ca="1">IF(РТУС!E661="",HYPERLINK("#РТУС!"&amp;CELL("адрес",Проверка!E661),"заполнить"),IF(РТУС!E660=РТУС!E661,HYPERLINK("#Проверка!"&amp;CELL("адрес",Проверка!E661),РТУС!E661),HYPERLINK("#РТУС!"&amp;CELL("адрес",Проверка!E661),"###")))</f>
        <v>заполнить</v>
      </c>
      <c r="F661" s="13" t="str">
        <f ca="1">IF(РТУС!F661="",HYPERLINK("#РТУС!"&amp;CELL("адрес",Проверка!F661),"заполнить"),HYPERLINK("#Проверка!"&amp;CELL("адрес",Проверка!F661),РТУС!F661))</f>
        <v>заполнить</v>
      </c>
      <c r="G661" s="20" t="str">
        <f ca="1">IF(РТУС!G661="",HYPERLINK("#РТУС!"&amp;CELL("адрес",Проверка!G661),"заполнить"),IF(РТУС!G661="1",HYPERLINK("#Проверка!"&amp;CELL("адрес",Проверка!G661),"1"),IF(AND(ISNUMBER(РТУС!G661)=TRUE,РТУС!G661&lt;=1,РТУС!G661&gt;0),IF(SUMIF(РТУС!$A$4:$A$1000,A661,РТУС!$G$4:$G$1000)=1,HYPERLINK("#Проверка!"&amp;CELL("адрес",Проверка!G661),РТУС!G661),HYPERLINK("#РТУС!"&amp;CELL("адрес",Проверка!G661),"сумма долей ≠ 1")),HYPERLINK("#РТУС!"&amp;CELL("адрес",Проверка!G661),"###"))))</f>
        <v>заполнить</v>
      </c>
      <c r="H661" s="13" t="str">
        <f ca="1">IF(РТУС!H661="",HYPERLINK("#РТУС!"&amp;CELL("адрес",Проверка!H661),"заполнить"),IF(OR(РТУС!H661="Юрлицо",РТУС!H661="Физлицо",РТУС!H661="ИП"),HYPERLINK("#Проверка!"&amp;CELL("адрес",Проверка!H661),РТУС!H661),HYPERLINK("#РТУС!"&amp;CELL("адрес",Проверка!H661),"###")))</f>
        <v>заполнить</v>
      </c>
      <c r="I661" s="13" t="str">
        <f ca="1">IF(OR(РТУС!H661="Юрлицо",РТУС!H661="ИП"),IF(РТУС!I661="",HYPERLINK("#РТУС!"&amp;CELL("адрес",Проверка!I661),"заполнить"),IF(OR(LEN(РТУС!I661)=10,LEN(РТУС!I661)=12),HYPERLINK("#Проверка!"&amp;CELL("адрес",Проверка!I661),РТУС!I661),HYPERLINK("#РТУС!"&amp;CELL("адрес",Проверка!I661),"###"))),"")</f>
        <v/>
      </c>
      <c r="J661" s="15" t="str">
        <f ca="1">IF(РТУС!J661="","",IF(AND(LEN(РТУС!J661)=5,РТУС!J661&lt;TODAY()),HYPERLINK("#Проверка!"&amp;CELL("адрес",Проверка!J661),РТУС!J661),HYPERLINK("#РТУС!"&amp;CELL("адрес",Проверка!J661),"###")))</f>
        <v/>
      </c>
      <c r="K661" s="13" t="str">
        <f>IF(РТУС!K661="","",РТУС!K661)</f>
        <v/>
      </c>
      <c r="L661" s="13" t="str">
        <f ca="1">IF(OR(РТУС!H661="Физлицо",РТУС!H661="ИП"),IF(РТУС!L661="",HYPERLINK("#РТУС!"&amp;CELL("адрес",Проверка!L661),"заполнить"),IF(OR(РТУС!L661="Загранпаспорт гражданина РФ",РТУС!L661="Паспорт гражданина РФ",РТУС!L661="Иностранный паспорт",РТУС!L661="Свидетельство о рождении",РТУС!L661="Вид на жительство"),HYPERLINK("#Проверка!"&amp;CELL("адрес",Проверка!L661),РТУС!L661),HYPERLINK("#РТУС!"&amp;CELL("адрес",Проверка!L661),"###"))),"")</f>
        <v/>
      </c>
      <c r="M661" s="13" t="str">
        <f ca="1">IF(AND(OR(РТУС!L661="Паспорт гражданина РФ",РТУС!L661="Свидетельство о рождении"),РТУС!M661=""),HYPERLINK("#РТУС!"&amp;CELL("адрес",Проверка!M661),"заполнить"),IF(РТУС!L661="Паспорт гражданина РФ",IF(LEN(РТУС!M661)=4,HYPERLINK("#Проверка!"&amp;CELL("адрес",Проверка!M661),РТУС!M661),HYPERLINK("#РТУС!"&amp;CELL("адрес",Проверка!M661),"###")),IF(РТУС!L661="Свидетельство о рождении",HYPERLINK("#Проверка!"&amp;CELL("адрес",Проверка!M661),РТУС!M661),"")))</f>
        <v/>
      </c>
      <c r="N661" s="13" t="str">
        <f ca="1">IF(РТУС!L661="","",IF(РТУС!N661="",HYPERLINK("#РТУС!"&amp;CELL("адрес",Проверка!N661),"заполнить"),IF(OR(РТУС!L661="Паспорт гражданина РФ",РТУС!L661="Свидетельство о рождении"),IF(LEN(РТУС!N661)=6,HYPERLINK("#Проверка!"&amp;CELL("адрес",Проверка!N661),РТУС!N661),HYPERLINK("#РТУС!"&amp;CELL("адрес",Проверка!N661),"###")),HYPERLINK("#Проверка!"&amp;CELL("адрес",Проверка!N661),РТУС!N661))))</f>
        <v/>
      </c>
      <c r="O661" s="15" t="str">
        <f ca="1">IF(РТУС!L661="","",IF(РТУС!O661="",HYPERLINK("#РТУС!"&amp;CELL("адрес",Проверка!O661),"заполнить"),IF(AND(LEN(РТУС!O661)=5,РТУС!O661&lt;TODAY()),IF(РТУС!L661="Свидетельство о рождении",IF(РТУС!O661&gt;EDATE(TODAY(),-168),HYPERLINK("#Проверка!"&amp;CELL("адрес",Проверка!O661),РТУС!O661),HYPERLINK("#РТУС!"&amp;CELL("адрес",Проверка!O661),"недействительно")),HYPERLINK("#Проверка!"&amp;CELL("адрес",Проверка!O661),РТУС!O661)),HYPERLINK("#РТУС!"&amp;CELL("адрес",Проверка!O661),"###"))))</f>
        <v/>
      </c>
      <c r="P661" s="21" t="str">
        <f ca="1">IF(РТУС!L661="Паспорт гражданина РФ",IF(РТУС!P661="",HYPERLINK("#РТУС!"&amp;CELL("адрес",Проверка!P661),"заполнить"),HYPERLINK("#Проверка!"&amp;CELL("адрес",Проверка!P661),РТУС!P661)),"")</f>
        <v/>
      </c>
      <c r="Q661" s="13" t="str">
        <f ca="1">IF(РТУС!L661="Паспорт гражданина РФ",IF(РТУС!Q661="",HYPERLINK("#РТУС!"&amp;CELL("адрес",Проверка!Q661),"заполнить"),IF(LEN(РТУС!Q661)=7,HYPERLINK("#Проверка!"&amp;CELL("адрес",Проверка!Q661),РТУС!Q661),HYPERLINK("#РТУС!"&amp;CELL("адрес",Проверка!Q661),"###"))),"")</f>
        <v/>
      </c>
      <c r="R661" s="13" t="str">
        <f ca="1">IF(РТУС!R661="",HYPERLINK("#РТУС!"&amp;CELL("адрес",Проверка!R661),"заполнить"),HYPERLINK("#Проверка!"&amp;CELL("адрес",Проверка!R661),РТУС!R661))</f>
        <v>заполнить</v>
      </c>
      <c r="S661" s="13" t="str">
        <f>IF(РТУС!S661="","",РТУС!S661)</f>
        <v/>
      </c>
      <c r="T661" s="13" t="str">
        <f>IF(РТУС!T661="","",РТУС!T661)</f>
        <v/>
      </c>
      <c r="U661" s="13" t="str">
        <f>IF(РТУС!U661="","",РТУС!U661)</f>
        <v/>
      </c>
      <c r="V661" s="13" t="str">
        <f ca="1">IF(РТУС!V661="",HYPERLINK("#РТУС!"&amp;CELL("адрес",Проверка!V661),"заполнить"),IF(OR(РТУС!V661="Договор участия в долевом строительстве",РТУС!V661="Предварительный договор участия в долевом строительстве",РТУС!V661="Определение Арбитражного суда",РТУС!V661="Решение суда общей юрисдикции",РТУС!V661="Иные договоры"),HYPERLINK("#Проверка!"&amp;CELL("адрес",Проверка!V661),РТУС!V661),HYPERLINK("#РТУС!"&amp;CELL("адрес",Проверка!V661),"###")))</f>
        <v>заполнить</v>
      </c>
      <c r="W661" s="13" t="str">
        <f ca="1">IF(РТУС!W661="",HYPERLINK("#РТУС!"&amp;CELL("адрес",Проверка!W661),"заполнить"),HYPERLINK("#Проверка!"&amp;CELL("адрес",Проверка!W661),РТУС!W661))</f>
        <v>заполнить</v>
      </c>
      <c r="X661" s="15" t="str">
        <f ca="1">IF(РТУС!X661="",HYPERLINK("#РТУС!"&amp;CELL("адрес",Проверка!X661),"заполнить"),IF(AND(LEN(РТУС!X661)=5,РТУС!X661&lt;TODAY()),HYPERLINK("#Проверка!"&amp;CELL("адрес",Проверка!X661),РТУС!X661),HYPERLINK("#РТУС!"&amp;CELL("адрес",Проверка!X661),"###")))</f>
        <v>заполнить</v>
      </c>
      <c r="Y661" s="13" t="str">
        <f>IF(РТУС!Y661="","",РТУС!Y661)</f>
        <v/>
      </c>
      <c r="Z661" s="15" t="str">
        <f ca="1">IF(РТУС!Z661="","",IF(AND(LEN(РТУС!Z661)=5,РТУС!Z661&lt;TODAY()),HYPERLINK("#Проверка!"&amp;CELL("адрес",Проверка!Z661),РТУС!Z661),HYPERLINK("#РТУС!"&amp;CELL("адрес",Проверка!Z661),"###")))</f>
        <v/>
      </c>
      <c r="AA661" s="18" t="str">
        <f ca="1">IF(РТУС!AA661="",HYPERLINK("#РТУС!"&amp;CELL("адрес",Проверка!AA661),"заполнить"),IF(ISNUMBER(РТУС!AA661)=TRUE,HYPERLINK("#Проверка!"&amp;CELL("адрес",Проверка!AA661),РТУС!AA661),HYPERLINK("#РТУС!"&amp;CELL("адрес",Проверка!AA661),"###")))</f>
        <v>заполнить</v>
      </c>
      <c r="AB661" s="18" t="str">
        <f ca="1">IF(РТУС!AB661="",HYPERLINK("#РТУС!"&amp;CELL("адрес",Проверка!AB661),"заполнить"),IF(ISNUMBER(РТУС!AB661)=TRUE,HYPERLINK("#Проверка!"&amp;CELL("адрес",Проверка!AB661),РТУС!AB661),HYPERLINK("#РТУС!"&amp;CELL("адрес",Проверка!AB661),"###")))</f>
        <v>заполнить</v>
      </c>
      <c r="AC661" s="18" t="str">
        <f ca="1">IF(РТУС!AC661="","",IF(ISNUMBER(РТУС!AC661)=TRUE,HYPERLINK("#Проверка!"&amp;CELL("адрес",Проверка!AC661),РТУС!AC661),HYPERLINK("#РТУС!"&amp;CELL("адрес",Проверка!AC661),"###")))</f>
        <v/>
      </c>
      <c r="AD661" s="18" t="str">
        <f ca="1">IF(РТУС!AD661="","",IF(ISNUMBER(РТУС!AD661)=TRUE,HYPERLINK("#Проверка!"&amp;CELL("адрес",Проверка!AD661),РТУС!AD661),HYPERLINK("#РТУС!"&amp;CELL("адрес",Проверка!AD661),"###")))</f>
        <v/>
      </c>
      <c r="AE661" s="13" t="str">
        <f>IF(РТУС!AE661="","",РТУС!AE661)</f>
        <v/>
      </c>
      <c r="AF661" s="15" t="str">
        <f ca="1">IF(РТУС!AE661="","",IF(РТУС!AF661="",HYPERLINK("#РТУС!"&amp;CELL("адрес",Проверка!AF661),"заполнить"),IF(AND(LEN(РТУС!AF661)=5,РТУС!AF661&lt;TODAY()),HYPERLINK("#Проверка!"&amp;CELL("адрес",Проверка!AF661),РТУС!AF661),HYPERLINK("#РТУС!"&amp;CELL("адрес",Проверка!AF661),"###"))))</f>
        <v/>
      </c>
      <c r="AG661" s="13"/>
      <c r="AH661" s="15" t="str">
        <f ca="1">IF(РТУС!AE661="","",IF(РТУС!AH661="",HYPERLINK("#РТУС!"&amp;CELL("адрес",Проверка!AH661),"заполнить"),IF(AND(LEN(РТУС!AH661)=5,РТУС!AH661&lt;TODAY()),HYPERLINK("#Проверка!"&amp;CELL("адрес",Проверка!AH661),РТУС!AH661),HYPERLINK("#РТУС!"&amp;CELL("адрес",Проверка!AH661),"###"))))</f>
        <v/>
      </c>
      <c r="AI661" s="15" t="str">
        <f ca="1">IF(РТУС!AE661="","",IF(РТУС!AI661="",HYPERLINK("#РТУС!"&amp;CELL("адрес",Проверка!AI661),"заполнить"),HYPERLINK("#Проверка!"&amp;CELL("адрес",Проверка!AI661),РТУС!AI661)))</f>
        <v/>
      </c>
      <c r="AJ661" s="13" t="str">
        <f ca="1">IF(РТУС!AE661="","",IF(РТУС!AJ661="",HYPERLINK("#РТУС!"&amp;CELL("адрес",Проверка!AJ661),"заполнить"),IF(OR(РТУС!AJ661="Юрлицо",РТУС!AJ661="Физлицо",РТУС!AJ661="ИП"),HYPERLINK("#Проверка!"&amp;CELL("адрес",Проверка!AJ661),РТУС!AJ661),HYPERLINK("#РТУС!"&amp;CELL("адрес",Проверка!AJ661),"###"))))</f>
        <v/>
      </c>
      <c r="AK661" s="13" t="str">
        <f ca="1">IF(РТУС!AK661="",HYPERLINK("#РТУС!"&amp;CELL("адрес",Проверка!AK661),"заполнить"),IF(OR(РТУС!AK661="Квартира",РТУС!AK661="Кладовая",РТУС!AK661="Машино-место",РТУС!AK661="Нежилое помещение"),HYPERLINK("#Проверка!"&amp;CELL("адрес",Проверка!AK661),РТУС!AK661),HYPERLINK("#РТУС!"&amp;CELL("адрес",Проверка!AK661),"###")))</f>
        <v>заполнить</v>
      </c>
      <c r="AL661" s="13" t="str">
        <f ca="1">IF(РТУС!AL661="",HYPERLINK("#РТУС!"&amp;CELL("адрес",Проверка!AL661),"заполнить"),HYPERLINK("#Проверка!"&amp;CELL("адрес",Проверка!AL661),РТУС!AL661))</f>
        <v>заполнить</v>
      </c>
      <c r="AM661" s="18" t="str">
        <f ca="1">IF(РТУС!AM661="",HYPERLINK("#РТУС!"&amp;CELL("адрес",Проверка!AM661),"заполнить"),IF(ISNUMBER(РТУС!AM661)=TRUE,IF(РТУС!AK661="Нежилое помещение",IF(РТУС!AM661&gt;7,HYPERLINK("#РТУС!"&amp;CELL("адрес",Проверка!AM661),"не больше 7 кв.м."),РТУС!AM661),HYPERLINK("#Проверка!"&amp;CELL("адрес",Проверка!AM661),РТУС!AM661)),HYPERLINK("#РТУС!"&amp;CELL("адрес",Проверка!AM661),"###")))</f>
        <v>заполнить</v>
      </c>
      <c r="AN661" s="13" t="str">
        <f ca="1">IF(РТУС!AN661="",HYPERLINK("#РТУС!"&amp;CELL("адрес",Проверка!AN661),"заполнить"),IF(OR(РТУС!AN661="Общая площадь помещения",РТУС!AN661="Общая приведенная площадь жилого помещения",РТУС!AN661="Общая площадь жилого помещения с учетом лоджий, балконов, террас и веранд"),HYPERLINK("#Проверка!"&amp;CELL("адрес",Проверка!AN661),РТУС!AN661),HYPERLINK("#РТУС!"&amp;CELL("адрес",Проверка!AN661),"###")))</f>
        <v>заполнить</v>
      </c>
      <c r="AO661" s="13" t="str">
        <f ca="1">IF(OR(РТУС!AK661="Квартира",РТУС!A661="Нежилое помещение"),IF(РТУС!AO661="",HYPERLINK("#РТУС!"&amp;CELL("адрес",Проверка!AO661),"заполнить"),IF(ISNUMBER(РТУС!AO661)=TRUE,HYPERLINK("#Проверка!"&amp;CELL("адрес",Проверка!AO661),РТУС!AO661),HYPERLINK("#РТУС!"&amp;CELL("адрес",Проверка!AO661),"###"))),"")</f>
        <v/>
      </c>
      <c r="AP661" s="13" t="str">
        <f>IF(РТУС!AP661="","",РТУС!AP661)</f>
        <v/>
      </c>
      <c r="AQ661" s="13" t="str">
        <f ca="1">IF(РТУС!AQ661="",HYPERLINK("#РТУС!"&amp;CELL("адрес",Проверка!AQ661),"заполнить"),HYPERLINK("#Проверка!"&amp;CELL("адрес",Проверка!AQ661),РТУС!AQ661))</f>
        <v>заполнить</v>
      </c>
      <c r="AR661" s="18" t="str">
        <f ca="1">IF(РТУС!AR661="",HYPERLINK("#РТУС!"&amp;CELL("адрес",Проверка!AR661),"заполнить"),IF(ISNUMBER(РТУС!AR661)=FALSE,HYPERLINK("#РТУС!"&amp;CELL("адрес",Проверка!AR661),"###"),IF(РТУС!G661="1",IF(РТУС!AB661=РТУС!AR661+РТУС!AU661,HYPERLINK("#Проверка!"&amp;CELL("адрес",Проверка!AR661),РТУС!AR661),HYPERLINK("#РТУС!"&amp;CELL("адрес",Проверка!AR661),"сверить суммы")),IF(РТУС!AB661=(SUMIF(РТУС!$A$4:$A$1000,A661,РТУС!$AR$4:$AR$1000)+SUMIF(РТУС!$A$4:$A$1000,A661,РТУС!$AU$4:$AU$1000)),HYPERLINK("#Проверка!"&amp;CELL("адрес",Проверка!AR661),РТУС!AR661),HYPERLINK("#РТУС!"&amp;CELL("адрес",Проверка!AR661),"сверить суммы")))))</f>
        <v>заполнить</v>
      </c>
      <c r="AS661" s="13" t="str">
        <f>IF(РТУС!AS661="","",РТУС!AS661)</f>
        <v/>
      </c>
      <c r="AT661" s="18" t="str">
        <f ca="1">IF(РТУС!AT661="",HYPERLINK("#РТУС!"&amp;CELL("адрес",Проверка!AT661),"заполнить"),IF(ISNUMBER(РТУС!AT661)=FALSE,HYPERLINK("#РТУС!"&amp;CELL("адрес",Проверка!AT661),"###"),IF(РТУС!AT661=РТУС!AR661,HYPERLINK("#Проверка!"&amp;CELL("адрес",Проверка!AT661),РТУС!AT661),HYPERLINK("#РТУС!"&amp;CELL("адрес",Проверка!AT661),"сверить суммы"))))</f>
        <v>заполнить</v>
      </c>
      <c r="AU661" s="18" t="str">
        <f ca="1">IF(РТУС!AU661="",HYPERLINK("#РТУС!"&amp;CELL("адрес",Проверка!AU661),"заполнить"),IF(ISNUMBER(РТУС!AU661)=FALSE,HYPERLINK("#РТУС!"&amp;CELL("адрес",Проверка!AU661),"###"),IF(РТУС!G661="1",IF(РТУС!AB661=РТУС!AR661+РТУС!AU661,HYPERLINK("#Проверка!"&amp;CELL("адрес",Проверка!AU661),РТУС!AU661),HYPERLINK("#РТУС!"&amp;CELL("адрес",Проверка!AU661),"сверить суммы")),IF(РТУС!AB661=(SUMIF(РТУС!$A$4:$A$1000,A661,РТУС!$AR$4:$AR$1000)+SUMIF(РТУС!$A$4:$A$1000,A661,РТУС!$AU$4:$AU$1000)),HYPERLINK("#Проверка!"&amp;CELL("адрес",Проверка!AU661),РТУС!AU661),HYPERLINK("#РТУС!"&amp;CELL("адрес",Проверка!AU661),"сверить суммы")))))</f>
        <v>заполнить</v>
      </c>
      <c r="AV661" s="13" t="str">
        <f ca="1">IF(РТУС!AV661="",HYPERLINK("#РТУС!"&amp;CELL("адрес",Проверка!AV661),"заполнить"),IF(OR(РТУС!AV661="Требование о передаче жилого помещения",РТУС!AV661="Требование о передаче машино-места",РТУС!AV661="Требования о передаче нежилого помещения",РТУС!AV661="Денежные требования"),HYPERLINK("#Проверка!"&amp;CELL("адрес",Проверка!AV661),РТУС!AV661),HYPERLINK("#РТУС!"&amp;CELL("адрес",Проверка!AV661),"###")))</f>
        <v>заполнить</v>
      </c>
      <c r="AW661" s="13" t="str">
        <f ca="1">IF(РТУС!AW661="",HYPERLINK("#РТУС!"&amp;CELL("адрес",Проверка!AW661),"заполнить"),IF(OR(РТУС!AW661="Включен в полном объеме",РТУС!AW661="Включен частично"),HYPERLINK("#Проверка!"&amp;CELL("адрес",Проверка!AW661),РТУС!AW661),HYPERLINK("#РТУС!"&amp;CELL("адрес",Проверка!AW661),"###")))</f>
        <v>заполнить</v>
      </c>
      <c r="AX661" s="15" t="str">
        <f ca="1">IF(РТУС!AX661="",HYPERLINK("#РТУС!"&amp;CELL("адрес",Проверка!AX661),"заполнить"),IF(AND(LEN(РТУС!AX661)=5,РТУС!AX661&lt;TODAY()),HYPERLINK("#Проверка!"&amp;CELL("адрес",Проверка!AX661),РТУС!AX661),HYPERLINK("#РТУС!"&amp;CELL("адрес",Проверка!AX661),"###")))</f>
        <v>заполнить</v>
      </c>
      <c r="AY661" s="15" t="str">
        <f ca="1">IF(РТУС!AY661="",HYPERLINK("#РТУС!"&amp;CELL("адрес",Проверка!AY661),"заполнить"),IF(AND(LEN(РТУС!AY661)=5,РТУС!AY661&lt;TODAY()),HYPERLINK("#Проверка!"&amp;CELL("адрес",Проверка!AY661),РТУС!AY661),HYPERLINK("#РТУС!"&amp;CELL("адрес",Проверка!AY661),"###")))</f>
        <v>заполнить</v>
      </c>
    </row>
    <row r="662" spans="1:51" x14ac:dyDescent="0.25">
      <c r="A662" s="10" t="str">
        <f>РТУС!A662</f>
        <v>.</v>
      </c>
      <c r="B662" s="13" t="str">
        <f ca="1">IF(РТУС!B662="",HYPERLINK("#РТУС!"&amp;CELL("адрес",Проверка!B662),"заполнить"),IF(AND(LEN(РТУС!B662)=10,РТУС!B661=РТУС!B662),HYPERLINK("#Проверка!"&amp;CELL("адрес",Проверка!B662),РТУС!B662),HYPERLINK("#РТУС!"&amp;CELL("адрес",Проверка!B662),"###")))</f>
        <v>заполнить</v>
      </c>
      <c r="C662" s="13" t="str">
        <f ca="1">IF(РТУС!C662="",HYPERLINK("#РТУС!"&amp;CELL("адрес",Проверка!C662),"заполнить"),IF(AND(ISNUMBER(РТУС!C662)=TRUE,РТУС!C662&gt;0,РТУС!C661=РТУС!C662),HYPERLINK("#Проверка!"&amp;CELL("адрес",Проверка!C662),РТУС!C662),HYPERLINK("#РТУС!"&amp;CELL("адрес",Проверка!C662),"###")))</f>
        <v>заполнить</v>
      </c>
      <c r="D662" s="13" t="str">
        <f>IF(РТУС!D662="","",РТУС!D662)</f>
        <v/>
      </c>
      <c r="E662" s="13" t="str">
        <f ca="1">IF(РТУС!E662="",HYPERLINK("#РТУС!"&amp;CELL("адрес",Проверка!E662),"заполнить"),IF(РТУС!E661=РТУС!E662,HYPERLINK("#Проверка!"&amp;CELL("адрес",Проверка!E662),РТУС!E662),HYPERLINK("#РТУС!"&amp;CELL("адрес",Проверка!E662),"###")))</f>
        <v>заполнить</v>
      </c>
      <c r="F662" s="13" t="str">
        <f ca="1">IF(РТУС!F662="",HYPERLINK("#РТУС!"&amp;CELL("адрес",Проверка!F662),"заполнить"),HYPERLINK("#Проверка!"&amp;CELL("адрес",Проверка!F662),РТУС!F662))</f>
        <v>заполнить</v>
      </c>
      <c r="G662" s="20" t="str">
        <f ca="1">IF(РТУС!G662="",HYPERLINK("#РТУС!"&amp;CELL("адрес",Проверка!G662),"заполнить"),IF(РТУС!G662="1",HYPERLINK("#Проверка!"&amp;CELL("адрес",Проверка!G662),"1"),IF(AND(ISNUMBER(РТУС!G662)=TRUE,РТУС!G662&lt;=1,РТУС!G662&gt;0),IF(SUMIF(РТУС!$A$4:$A$1000,A662,РТУС!$G$4:$G$1000)=1,HYPERLINK("#Проверка!"&amp;CELL("адрес",Проверка!G662),РТУС!G662),HYPERLINK("#РТУС!"&amp;CELL("адрес",Проверка!G662),"сумма долей ≠ 1")),HYPERLINK("#РТУС!"&amp;CELL("адрес",Проверка!G662),"###"))))</f>
        <v>заполнить</v>
      </c>
      <c r="H662" s="13" t="str">
        <f ca="1">IF(РТУС!H662="",HYPERLINK("#РТУС!"&amp;CELL("адрес",Проверка!H662),"заполнить"),IF(OR(РТУС!H662="Юрлицо",РТУС!H662="Физлицо",РТУС!H662="ИП"),HYPERLINK("#Проверка!"&amp;CELL("адрес",Проверка!H662),РТУС!H662),HYPERLINK("#РТУС!"&amp;CELL("адрес",Проверка!H662),"###")))</f>
        <v>заполнить</v>
      </c>
      <c r="I662" s="13" t="str">
        <f ca="1">IF(OR(РТУС!H662="Юрлицо",РТУС!H662="ИП"),IF(РТУС!I662="",HYPERLINK("#РТУС!"&amp;CELL("адрес",Проверка!I662),"заполнить"),IF(OR(LEN(РТУС!I662)=10,LEN(РТУС!I662)=12),HYPERLINK("#Проверка!"&amp;CELL("адрес",Проверка!I662),РТУС!I662),HYPERLINK("#РТУС!"&amp;CELL("адрес",Проверка!I662),"###"))),"")</f>
        <v/>
      </c>
      <c r="J662" s="15" t="str">
        <f ca="1">IF(РТУС!J662="","",IF(AND(LEN(РТУС!J662)=5,РТУС!J662&lt;TODAY()),HYPERLINK("#Проверка!"&amp;CELL("адрес",Проверка!J662),РТУС!J662),HYPERLINK("#РТУС!"&amp;CELL("адрес",Проверка!J662),"###")))</f>
        <v/>
      </c>
      <c r="K662" s="13" t="str">
        <f>IF(РТУС!K662="","",РТУС!K662)</f>
        <v/>
      </c>
      <c r="L662" s="13" t="str">
        <f ca="1">IF(OR(РТУС!H662="Физлицо",РТУС!H662="ИП"),IF(РТУС!L662="",HYPERLINK("#РТУС!"&amp;CELL("адрес",Проверка!L662),"заполнить"),IF(OR(РТУС!L662="Загранпаспорт гражданина РФ",РТУС!L662="Паспорт гражданина РФ",РТУС!L662="Иностранный паспорт",РТУС!L662="Свидетельство о рождении",РТУС!L662="Вид на жительство"),HYPERLINK("#Проверка!"&amp;CELL("адрес",Проверка!L662),РТУС!L662),HYPERLINK("#РТУС!"&amp;CELL("адрес",Проверка!L662),"###"))),"")</f>
        <v/>
      </c>
      <c r="M662" s="13" t="str">
        <f ca="1">IF(AND(OR(РТУС!L662="Паспорт гражданина РФ",РТУС!L662="Свидетельство о рождении"),РТУС!M662=""),HYPERLINK("#РТУС!"&amp;CELL("адрес",Проверка!M662),"заполнить"),IF(РТУС!L662="Паспорт гражданина РФ",IF(LEN(РТУС!M662)=4,HYPERLINK("#Проверка!"&amp;CELL("адрес",Проверка!M662),РТУС!M662),HYPERLINK("#РТУС!"&amp;CELL("адрес",Проверка!M662),"###")),IF(РТУС!L662="Свидетельство о рождении",HYPERLINK("#Проверка!"&amp;CELL("адрес",Проверка!M662),РТУС!M662),"")))</f>
        <v/>
      </c>
      <c r="N662" s="13" t="str">
        <f ca="1">IF(РТУС!L662="","",IF(РТУС!N662="",HYPERLINK("#РТУС!"&amp;CELL("адрес",Проверка!N662),"заполнить"),IF(OR(РТУС!L662="Паспорт гражданина РФ",РТУС!L662="Свидетельство о рождении"),IF(LEN(РТУС!N662)=6,HYPERLINK("#Проверка!"&amp;CELL("адрес",Проверка!N662),РТУС!N662),HYPERLINK("#РТУС!"&amp;CELL("адрес",Проверка!N662),"###")),HYPERLINK("#Проверка!"&amp;CELL("адрес",Проверка!N662),РТУС!N662))))</f>
        <v/>
      </c>
      <c r="O662" s="15" t="str">
        <f ca="1">IF(РТУС!L662="","",IF(РТУС!O662="",HYPERLINK("#РТУС!"&amp;CELL("адрес",Проверка!O662),"заполнить"),IF(AND(LEN(РТУС!O662)=5,РТУС!O662&lt;TODAY()),IF(РТУС!L662="Свидетельство о рождении",IF(РТУС!O662&gt;EDATE(TODAY(),-168),HYPERLINK("#Проверка!"&amp;CELL("адрес",Проверка!O662),РТУС!O662),HYPERLINK("#РТУС!"&amp;CELL("адрес",Проверка!O662),"недействительно")),HYPERLINK("#Проверка!"&amp;CELL("адрес",Проверка!O662),РТУС!O662)),HYPERLINK("#РТУС!"&amp;CELL("адрес",Проверка!O662),"###"))))</f>
        <v/>
      </c>
      <c r="P662" s="21" t="str">
        <f ca="1">IF(РТУС!L662="Паспорт гражданина РФ",IF(РТУС!P662="",HYPERLINK("#РТУС!"&amp;CELL("адрес",Проверка!P662),"заполнить"),HYPERLINK("#Проверка!"&amp;CELL("адрес",Проверка!P662),РТУС!P662)),"")</f>
        <v/>
      </c>
      <c r="Q662" s="13" t="str">
        <f ca="1">IF(РТУС!L662="Паспорт гражданина РФ",IF(РТУС!Q662="",HYPERLINK("#РТУС!"&amp;CELL("адрес",Проверка!Q662),"заполнить"),IF(LEN(РТУС!Q662)=7,HYPERLINK("#Проверка!"&amp;CELL("адрес",Проверка!Q662),РТУС!Q662),HYPERLINK("#РТУС!"&amp;CELL("адрес",Проверка!Q662),"###"))),"")</f>
        <v/>
      </c>
      <c r="R662" s="13" t="str">
        <f ca="1">IF(РТУС!R662="",HYPERLINK("#РТУС!"&amp;CELL("адрес",Проверка!R662),"заполнить"),HYPERLINK("#Проверка!"&amp;CELL("адрес",Проверка!R662),РТУС!R662))</f>
        <v>заполнить</v>
      </c>
      <c r="S662" s="13" t="str">
        <f>IF(РТУС!S662="","",РТУС!S662)</f>
        <v/>
      </c>
      <c r="T662" s="13" t="str">
        <f>IF(РТУС!T662="","",РТУС!T662)</f>
        <v/>
      </c>
      <c r="U662" s="13" t="str">
        <f>IF(РТУС!U662="","",РТУС!U662)</f>
        <v/>
      </c>
      <c r="V662" s="13" t="str">
        <f ca="1">IF(РТУС!V662="",HYPERLINK("#РТУС!"&amp;CELL("адрес",Проверка!V662),"заполнить"),IF(OR(РТУС!V662="Договор участия в долевом строительстве",РТУС!V662="Предварительный договор участия в долевом строительстве",РТУС!V662="Определение Арбитражного суда",РТУС!V662="Решение суда общей юрисдикции",РТУС!V662="Иные договоры"),HYPERLINK("#Проверка!"&amp;CELL("адрес",Проверка!V662),РТУС!V662),HYPERLINK("#РТУС!"&amp;CELL("адрес",Проверка!V662),"###")))</f>
        <v>заполнить</v>
      </c>
      <c r="W662" s="13" t="str">
        <f ca="1">IF(РТУС!W662="",HYPERLINK("#РТУС!"&amp;CELL("адрес",Проверка!W662),"заполнить"),HYPERLINK("#Проверка!"&amp;CELL("адрес",Проверка!W662),РТУС!W662))</f>
        <v>заполнить</v>
      </c>
      <c r="X662" s="15" t="str">
        <f ca="1">IF(РТУС!X662="",HYPERLINK("#РТУС!"&amp;CELL("адрес",Проверка!X662),"заполнить"),IF(AND(LEN(РТУС!X662)=5,РТУС!X662&lt;TODAY()),HYPERLINK("#Проверка!"&amp;CELL("адрес",Проверка!X662),РТУС!X662),HYPERLINK("#РТУС!"&amp;CELL("адрес",Проверка!X662),"###")))</f>
        <v>заполнить</v>
      </c>
      <c r="Y662" s="13" t="str">
        <f>IF(РТУС!Y662="","",РТУС!Y662)</f>
        <v/>
      </c>
      <c r="Z662" s="15" t="str">
        <f ca="1">IF(РТУС!Z662="","",IF(AND(LEN(РТУС!Z662)=5,РТУС!Z662&lt;TODAY()),HYPERLINK("#Проверка!"&amp;CELL("адрес",Проверка!Z662),РТУС!Z662),HYPERLINK("#РТУС!"&amp;CELL("адрес",Проверка!Z662),"###")))</f>
        <v/>
      </c>
      <c r="AA662" s="18" t="str">
        <f ca="1">IF(РТУС!AA662="",HYPERLINK("#РТУС!"&amp;CELL("адрес",Проверка!AA662),"заполнить"),IF(ISNUMBER(РТУС!AA662)=TRUE,HYPERLINK("#Проверка!"&amp;CELL("адрес",Проверка!AA662),РТУС!AA662),HYPERLINK("#РТУС!"&amp;CELL("адрес",Проверка!AA662),"###")))</f>
        <v>заполнить</v>
      </c>
      <c r="AB662" s="18" t="str">
        <f ca="1">IF(РТУС!AB662="",HYPERLINK("#РТУС!"&amp;CELL("адрес",Проверка!AB662),"заполнить"),IF(ISNUMBER(РТУС!AB662)=TRUE,HYPERLINK("#Проверка!"&amp;CELL("адрес",Проверка!AB662),РТУС!AB662),HYPERLINK("#РТУС!"&amp;CELL("адрес",Проверка!AB662),"###")))</f>
        <v>заполнить</v>
      </c>
      <c r="AC662" s="18" t="str">
        <f ca="1">IF(РТУС!AC662="","",IF(ISNUMBER(РТУС!AC662)=TRUE,HYPERLINK("#Проверка!"&amp;CELL("адрес",Проверка!AC662),РТУС!AC662),HYPERLINK("#РТУС!"&amp;CELL("адрес",Проверка!AC662),"###")))</f>
        <v/>
      </c>
      <c r="AD662" s="18" t="str">
        <f ca="1">IF(РТУС!AD662="","",IF(ISNUMBER(РТУС!AD662)=TRUE,HYPERLINK("#Проверка!"&amp;CELL("адрес",Проверка!AD662),РТУС!AD662),HYPERLINK("#РТУС!"&amp;CELL("адрес",Проверка!AD662),"###")))</f>
        <v/>
      </c>
      <c r="AE662" s="13" t="str">
        <f>IF(РТУС!AE662="","",РТУС!AE662)</f>
        <v/>
      </c>
      <c r="AF662" s="15" t="str">
        <f ca="1">IF(РТУС!AE662="","",IF(РТУС!AF662="",HYPERLINK("#РТУС!"&amp;CELL("адрес",Проверка!AF662),"заполнить"),IF(AND(LEN(РТУС!AF662)=5,РТУС!AF662&lt;TODAY()),HYPERLINK("#Проверка!"&amp;CELL("адрес",Проверка!AF662),РТУС!AF662),HYPERLINK("#РТУС!"&amp;CELL("адрес",Проверка!AF662),"###"))))</f>
        <v/>
      </c>
      <c r="AG662" s="13"/>
      <c r="AH662" s="15" t="str">
        <f ca="1">IF(РТУС!AE662="","",IF(РТУС!AH662="",HYPERLINK("#РТУС!"&amp;CELL("адрес",Проверка!AH662),"заполнить"),IF(AND(LEN(РТУС!AH662)=5,РТУС!AH662&lt;TODAY()),HYPERLINK("#Проверка!"&amp;CELL("адрес",Проверка!AH662),РТУС!AH662),HYPERLINK("#РТУС!"&amp;CELL("адрес",Проверка!AH662),"###"))))</f>
        <v/>
      </c>
      <c r="AI662" s="15" t="str">
        <f ca="1">IF(РТУС!AE662="","",IF(РТУС!AI662="",HYPERLINK("#РТУС!"&amp;CELL("адрес",Проверка!AI662),"заполнить"),HYPERLINK("#Проверка!"&amp;CELL("адрес",Проверка!AI662),РТУС!AI662)))</f>
        <v/>
      </c>
      <c r="AJ662" s="13" t="str">
        <f ca="1">IF(РТУС!AE662="","",IF(РТУС!AJ662="",HYPERLINK("#РТУС!"&amp;CELL("адрес",Проверка!AJ662),"заполнить"),IF(OR(РТУС!AJ662="Юрлицо",РТУС!AJ662="Физлицо",РТУС!AJ662="ИП"),HYPERLINK("#Проверка!"&amp;CELL("адрес",Проверка!AJ662),РТУС!AJ662),HYPERLINK("#РТУС!"&amp;CELL("адрес",Проверка!AJ662),"###"))))</f>
        <v/>
      </c>
      <c r="AK662" s="13" t="str">
        <f ca="1">IF(РТУС!AK662="",HYPERLINK("#РТУС!"&amp;CELL("адрес",Проверка!AK662),"заполнить"),IF(OR(РТУС!AK662="Квартира",РТУС!AK662="Кладовая",РТУС!AK662="Машино-место",РТУС!AK662="Нежилое помещение"),HYPERLINK("#Проверка!"&amp;CELL("адрес",Проверка!AK662),РТУС!AK662),HYPERLINK("#РТУС!"&amp;CELL("адрес",Проверка!AK662),"###")))</f>
        <v>заполнить</v>
      </c>
      <c r="AL662" s="13" t="str">
        <f ca="1">IF(РТУС!AL662="",HYPERLINK("#РТУС!"&amp;CELL("адрес",Проверка!AL662),"заполнить"),HYPERLINK("#Проверка!"&amp;CELL("адрес",Проверка!AL662),РТУС!AL662))</f>
        <v>заполнить</v>
      </c>
      <c r="AM662" s="18" t="str">
        <f ca="1">IF(РТУС!AM662="",HYPERLINK("#РТУС!"&amp;CELL("адрес",Проверка!AM662),"заполнить"),IF(ISNUMBER(РТУС!AM662)=TRUE,IF(РТУС!AK662="Нежилое помещение",IF(РТУС!AM662&gt;7,HYPERLINK("#РТУС!"&amp;CELL("адрес",Проверка!AM662),"не больше 7 кв.м."),РТУС!AM662),HYPERLINK("#Проверка!"&amp;CELL("адрес",Проверка!AM662),РТУС!AM662)),HYPERLINK("#РТУС!"&amp;CELL("адрес",Проверка!AM662),"###")))</f>
        <v>заполнить</v>
      </c>
      <c r="AN662" s="13" t="str">
        <f ca="1">IF(РТУС!AN662="",HYPERLINK("#РТУС!"&amp;CELL("адрес",Проверка!AN662),"заполнить"),IF(OR(РТУС!AN662="Общая площадь помещения",РТУС!AN662="Общая приведенная площадь жилого помещения",РТУС!AN662="Общая площадь жилого помещения с учетом лоджий, балконов, террас и веранд"),HYPERLINK("#Проверка!"&amp;CELL("адрес",Проверка!AN662),РТУС!AN662),HYPERLINK("#РТУС!"&amp;CELL("адрес",Проверка!AN662),"###")))</f>
        <v>заполнить</v>
      </c>
      <c r="AO662" s="13" t="str">
        <f ca="1">IF(OR(РТУС!AK662="Квартира",РТУС!A662="Нежилое помещение"),IF(РТУС!AO662="",HYPERLINK("#РТУС!"&amp;CELL("адрес",Проверка!AO662),"заполнить"),IF(ISNUMBER(РТУС!AO662)=TRUE,HYPERLINK("#Проверка!"&amp;CELL("адрес",Проверка!AO662),РТУС!AO662),HYPERLINK("#РТУС!"&amp;CELL("адрес",Проверка!AO662),"###"))),"")</f>
        <v/>
      </c>
      <c r="AP662" s="13" t="str">
        <f>IF(РТУС!AP662="","",РТУС!AP662)</f>
        <v/>
      </c>
      <c r="AQ662" s="13" t="str">
        <f ca="1">IF(РТУС!AQ662="",HYPERLINK("#РТУС!"&amp;CELL("адрес",Проверка!AQ662),"заполнить"),HYPERLINK("#Проверка!"&amp;CELL("адрес",Проверка!AQ662),РТУС!AQ662))</f>
        <v>заполнить</v>
      </c>
      <c r="AR662" s="18" t="str">
        <f ca="1">IF(РТУС!AR662="",HYPERLINK("#РТУС!"&amp;CELL("адрес",Проверка!AR662),"заполнить"),IF(ISNUMBER(РТУС!AR662)=FALSE,HYPERLINK("#РТУС!"&amp;CELL("адрес",Проверка!AR662),"###"),IF(РТУС!G662="1",IF(РТУС!AB662=РТУС!AR662+РТУС!AU662,HYPERLINK("#Проверка!"&amp;CELL("адрес",Проверка!AR662),РТУС!AR662),HYPERLINK("#РТУС!"&amp;CELL("адрес",Проверка!AR662),"сверить суммы")),IF(РТУС!AB662=(SUMIF(РТУС!$A$4:$A$1000,A662,РТУС!$AR$4:$AR$1000)+SUMIF(РТУС!$A$4:$A$1000,A662,РТУС!$AU$4:$AU$1000)),HYPERLINK("#Проверка!"&amp;CELL("адрес",Проверка!AR662),РТУС!AR662),HYPERLINK("#РТУС!"&amp;CELL("адрес",Проверка!AR662),"сверить суммы")))))</f>
        <v>заполнить</v>
      </c>
      <c r="AS662" s="13" t="str">
        <f>IF(РТУС!AS662="","",РТУС!AS662)</f>
        <v/>
      </c>
      <c r="AT662" s="18" t="str">
        <f ca="1">IF(РТУС!AT662="",HYPERLINK("#РТУС!"&amp;CELL("адрес",Проверка!AT662),"заполнить"),IF(ISNUMBER(РТУС!AT662)=FALSE,HYPERLINK("#РТУС!"&amp;CELL("адрес",Проверка!AT662),"###"),IF(РТУС!AT662=РТУС!AR662,HYPERLINK("#Проверка!"&amp;CELL("адрес",Проверка!AT662),РТУС!AT662),HYPERLINK("#РТУС!"&amp;CELL("адрес",Проверка!AT662),"сверить суммы"))))</f>
        <v>заполнить</v>
      </c>
      <c r="AU662" s="18" t="str">
        <f ca="1">IF(РТУС!AU662="",HYPERLINK("#РТУС!"&amp;CELL("адрес",Проверка!AU662),"заполнить"),IF(ISNUMBER(РТУС!AU662)=FALSE,HYPERLINK("#РТУС!"&amp;CELL("адрес",Проверка!AU662),"###"),IF(РТУС!G662="1",IF(РТУС!AB662=РТУС!AR662+РТУС!AU662,HYPERLINK("#Проверка!"&amp;CELL("адрес",Проверка!AU662),РТУС!AU662),HYPERLINK("#РТУС!"&amp;CELL("адрес",Проверка!AU662),"сверить суммы")),IF(РТУС!AB662=(SUMIF(РТУС!$A$4:$A$1000,A662,РТУС!$AR$4:$AR$1000)+SUMIF(РТУС!$A$4:$A$1000,A662,РТУС!$AU$4:$AU$1000)),HYPERLINK("#Проверка!"&amp;CELL("адрес",Проверка!AU662),РТУС!AU662),HYPERLINK("#РТУС!"&amp;CELL("адрес",Проверка!AU662),"сверить суммы")))))</f>
        <v>заполнить</v>
      </c>
      <c r="AV662" s="13" t="str">
        <f ca="1">IF(РТУС!AV662="",HYPERLINK("#РТУС!"&amp;CELL("адрес",Проверка!AV662),"заполнить"),IF(OR(РТУС!AV662="Требование о передаче жилого помещения",РТУС!AV662="Требование о передаче машино-места",РТУС!AV662="Требования о передаче нежилого помещения",РТУС!AV662="Денежные требования"),HYPERLINK("#Проверка!"&amp;CELL("адрес",Проверка!AV662),РТУС!AV662),HYPERLINK("#РТУС!"&amp;CELL("адрес",Проверка!AV662),"###")))</f>
        <v>заполнить</v>
      </c>
      <c r="AW662" s="13" t="str">
        <f ca="1">IF(РТУС!AW662="",HYPERLINK("#РТУС!"&amp;CELL("адрес",Проверка!AW662),"заполнить"),IF(OR(РТУС!AW662="Включен в полном объеме",РТУС!AW662="Включен частично"),HYPERLINK("#Проверка!"&amp;CELL("адрес",Проверка!AW662),РТУС!AW662),HYPERLINK("#РТУС!"&amp;CELL("адрес",Проверка!AW662),"###")))</f>
        <v>заполнить</v>
      </c>
      <c r="AX662" s="15" t="str">
        <f ca="1">IF(РТУС!AX662="",HYPERLINK("#РТУС!"&amp;CELL("адрес",Проверка!AX662),"заполнить"),IF(AND(LEN(РТУС!AX662)=5,РТУС!AX662&lt;TODAY()),HYPERLINK("#Проверка!"&amp;CELL("адрес",Проверка!AX662),РТУС!AX662),HYPERLINK("#РТУС!"&amp;CELL("адрес",Проверка!AX662),"###")))</f>
        <v>заполнить</v>
      </c>
      <c r="AY662" s="15" t="str">
        <f ca="1">IF(РТУС!AY662="",HYPERLINK("#РТУС!"&amp;CELL("адрес",Проверка!AY662),"заполнить"),IF(AND(LEN(РТУС!AY662)=5,РТУС!AY662&lt;TODAY()),HYPERLINK("#Проверка!"&amp;CELL("адрес",Проверка!AY662),РТУС!AY662),HYPERLINK("#РТУС!"&amp;CELL("адрес",Проверка!AY662),"###")))</f>
        <v>заполнить</v>
      </c>
    </row>
    <row r="663" spans="1:51" x14ac:dyDescent="0.25">
      <c r="A663" s="10" t="str">
        <f>РТУС!A663</f>
        <v>.</v>
      </c>
      <c r="B663" s="13" t="str">
        <f ca="1">IF(РТУС!B663="",HYPERLINK("#РТУС!"&amp;CELL("адрес",Проверка!B663),"заполнить"),IF(AND(LEN(РТУС!B663)=10,РТУС!B662=РТУС!B663),HYPERLINK("#Проверка!"&amp;CELL("адрес",Проверка!B663),РТУС!B663),HYPERLINK("#РТУС!"&amp;CELL("адрес",Проверка!B663),"###")))</f>
        <v>заполнить</v>
      </c>
      <c r="C663" s="13" t="str">
        <f ca="1">IF(РТУС!C663="",HYPERLINK("#РТУС!"&amp;CELL("адрес",Проверка!C663),"заполнить"),IF(AND(ISNUMBER(РТУС!C663)=TRUE,РТУС!C663&gt;0,РТУС!C662=РТУС!C663),HYPERLINK("#Проверка!"&amp;CELL("адрес",Проверка!C663),РТУС!C663),HYPERLINK("#РТУС!"&amp;CELL("адрес",Проверка!C663),"###")))</f>
        <v>заполнить</v>
      </c>
      <c r="D663" s="13" t="str">
        <f>IF(РТУС!D663="","",РТУС!D663)</f>
        <v/>
      </c>
      <c r="E663" s="13" t="str">
        <f ca="1">IF(РТУС!E663="",HYPERLINK("#РТУС!"&amp;CELL("адрес",Проверка!E663),"заполнить"),IF(РТУС!E662=РТУС!E663,HYPERLINK("#Проверка!"&amp;CELL("адрес",Проверка!E663),РТУС!E663),HYPERLINK("#РТУС!"&amp;CELL("адрес",Проверка!E663),"###")))</f>
        <v>заполнить</v>
      </c>
      <c r="F663" s="13" t="str">
        <f ca="1">IF(РТУС!F663="",HYPERLINK("#РТУС!"&amp;CELL("адрес",Проверка!F663),"заполнить"),HYPERLINK("#Проверка!"&amp;CELL("адрес",Проверка!F663),РТУС!F663))</f>
        <v>заполнить</v>
      </c>
      <c r="G663" s="20" t="str">
        <f ca="1">IF(РТУС!G663="",HYPERLINK("#РТУС!"&amp;CELL("адрес",Проверка!G663),"заполнить"),IF(РТУС!G663="1",HYPERLINK("#Проверка!"&amp;CELL("адрес",Проверка!G663),"1"),IF(AND(ISNUMBER(РТУС!G663)=TRUE,РТУС!G663&lt;=1,РТУС!G663&gt;0),IF(SUMIF(РТУС!$A$4:$A$1000,A663,РТУС!$G$4:$G$1000)=1,HYPERLINK("#Проверка!"&amp;CELL("адрес",Проверка!G663),РТУС!G663),HYPERLINK("#РТУС!"&amp;CELL("адрес",Проверка!G663),"сумма долей ≠ 1")),HYPERLINK("#РТУС!"&amp;CELL("адрес",Проверка!G663),"###"))))</f>
        <v>заполнить</v>
      </c>
      <c r="H663" s="13" t="str">
        <f ca="1">IF(РТУС!H663="",HYPERLINK("#РТУС!"&amp;CELL("адрес",Проверка!H663),"заполнить"),IF(OR(РТУС!H663="Юрлицо",РТУС!H663="Физлицо",РТУС!H663="ИП"),HYPERLINK("#Проверка!"&amp;CELL("адрес",Проверка!H663),РТУС!H663),HYPERLINK("#РТУС!"&amp;CELL("адрес",Проверка!H663),"###")))</f>
        <v>заполнить</v>
      </c>
      <c r="I663" s="13" t="str">
        <f ca="1">IF(OR(РТУС!H663="Юрлицо",РТУС!H663="ИП"),IF(РТУС!I663="",HYPERLINK("#РТУС!"&amp;CELL("адрес",Проверка!I663),"заполнить"),IF(OR(LEN(РТУС!I663)=10,LEN(РТУС!I663)=12),HYPERLINK("#Проверка!"&amp;CELL("адрес",Проверка!I663),РТУС!I663),HYPERLINK("#РТУС!"&amp;CELL("адрес",Проверка!I663),"###"))),"")</f>
        <v/>
      </c>
      <c r="J663" s="15" t="str">
        <f ca="1">IF(РТУС!J663="","",IF(AND(LEN(РТУС!J663)=5,РТУС!J663&lt;TODAY()),HYPERLINK("#Проверка!"&amp;CELL("адрес",Проверка!J663),РТУС!J663),HYPERLINK("#РТУС!"&amp;CELL("адрес",Проверка!J663),"###")))</f>
        <v/>
      </c>
      <c r="K663" s="13" t="str">
        <f>IF(РТУС!K663="","",РТУС!K663)</f>
        <v/>
      </c>
      <c r="L663" s="13" t="str">
        <f ca="1">IF(OR(РТУС!H663="Физлицо",РТУС!H663="ИП"),IF(РТУС!L663="",HYPERLINK("#РТУС!"&amp;CELL("адрес",Проверка!L663),"заполнить"),IF(OR(РТУС!L663="Загранпаспорт гражданина РФ",РТУС!L663="Паспорт гражданина РФ",РТУС!L663="Иностранный паспорт",РТУС!L663="Свидетельство о рождении",РТУС!L663="Вид на жительство"),HYPERLINK("#Проверка!"&amp;CELL("адрес",Проверка!L663),РТУС!L663),HYPERLINK("#РТУС!"&amp;CELL("адрес",Проверка!L663),"###"))),"")</f>
        <v/>
      </c>
      <c r="M663" s="13" t="str">
        <f ca="1">IF(AND(OR(РТУС!L663="Паспорт гражданина РФ",РТУС!L663="Свидетельство о рождении"),РТУС!M663=""),HYPERLINK("#РТУС!"&amp;CELL("адрес",Проверка!M663),"заполнить"),IF(РТУС!L663="Паспорт гражданина РФ",IF(LEN(РТУС!M663)=4,HYPERLINK("#Проверка!"&amp;CELL("адрес",Проверка!M663),РТУС!M663),HYPERLINK("#РТУС!"&amp;CELL("адрес",Проверка!M663),"###")),IF(РТУС!L663="Свидетельство о рождении",HYPERLINK("#Проверка!"&amp;CELL("адрес",Проверка!M663),РТУС!M663),"")))</f>
        <v/>
      </c>
      <c r="N663" s="13" t="str">
        <f ca="1">IF(РТУС!L663="","",IF(РТУС!N663="",HYPERLINK("#РТУС!"&amp;CELL("адрес",Проверка!N663),"заполнить"),IF(OR(РТУС!L663="Паспорт гражданина РФ",РТУС!L663="Свидетельство о рождении"),IF(LEN(РТУС!N663)=6,HYPERLINK("#Проверка!"&amp;CELL("адрес",Проверка!N663),РТУС!N663),HYPERLINK("#РТУС!"&amp;CELL("адрес",Проверка!N663),"###")),HYPERLINK("#Проверка!"&amp;CELL("адрес",Проверка!N663),РТУС!N663))))</f>
        <v/>
      </c>
      <c r="O663" s="15" t="str">
        <f ca="1">IF(РТУС!L663="","",IF(РТУС!O663="",HYPERLINK("#РТУС!"&amp;CELL("адрес",Проверка!O663),"заполнить"),IF(AND(LEN(РТУС!O663)=5,РТУС!O663&lt;TODAY()),IF(РТУС!L663="Свидетельство о рождении",IF(РТУС!O663&gt;EDATE(TODAY(),-168),HYPERLINK("#Проверка!"&amp;CELL("адрес",Проверка!O663),РТУС!O663),HYPERLINK("#РТУС!"&amp;CELL("адрес",Проверка!O663),"недействительно")),HYPERLINK("#Проверка!"&amp;CELL("адрес",Проверка!O663),РТУС!O663)),HYPERLINK("#РТУС!"&amp;CELL("адрес",Проверка!O663),"###"))))</f>
        <v/>
      </c>
      <c r="P663" s="21" t="str">
        <f ca="1">IF(РТУС!L663="Паспорт гражданина РФ",IF(РТУС!P663="",HYPERLINK("#РТУС!"&amp;CELL("адрес",Проверка!P663),"заполнить"),HYPERLINK("#Проверка!"&amp;CELL("адрес",Проверка!P663),РТУС!P663)),"")</f>
        <v/>
      </c>
      <c r="Q663" s="13" t="str">
        <f ca="1">IF(РТУС!L663="Паспорт гражданина РФ",IF(РТУС!Q663="",HYPERLINK("#РТУС!"&amp;CELL("адрес",Проверка!Q663),"заполнить"),IF(LEN(РТУС!Q663)=7,HYPERLINK("#Проверка!"&amp;CELL("адрес",Проверка!Q663),РТУС!Q663),HYPERLINK("#РТУС!"&amp;CELL("адрес",Проверка!Q663),"###"))),"")</f>
        <v/>
      </c>
      <c r="R663" s="13" t="str">
        <f ca="1">IF(РТУС!R663="",HYPERLINK("#РТУС!"&amp;CELL("адрес",Проверка!R663),"заполнить"),HYPERLINK("#Проверка!"&amp;CELL("адрес",Проверка!R663),РТУС!R663))</f>
        <v>заполнить</v>
      </c>
      <c r="S663" s="13" t="str">
        <f>IF(РТУС!S663="","",РТУС!S663)</f>
        <v/>
      </c>
      <c r="T663" s="13" t="str">
        <f>IF(РТУС!T663="","",РТУС!T663)</f>
        <v/>
      </c>
      <c r="U663" s="13" t="str">
        <f>IF(РТУС!U663="","",РТУС!U663)</f>
        <v/>
      </c>
      <c r="V663" s="13" t="str">
        <f ca="1">IF(РТУС!V663="",HYPERLINK("#РТУС!"&amp;CELL("адрес",Проверка!V663),"заполнить"),IF(OR(РТУС!V663="Договор участия в долевом строительстве",РТУС!V663="Предварительный договор участия в долевом строительстве",РТУС!V663="Определение Арбитражного суда",РТУС!V663="Решение суда общей юрисдикции",РТУС!V663="Иные договоры"),HYPERLINK("#Проверка!"&amp;CELL("адрес",Проверка!V663),РТУС!V663),HYPERLINK("#РТУС!"&amp;CELL("адрес",Проверка!V663),"###")))</f>
        <v>заполнить</v>
      </c>
      <c r="W663" s="13" t="str">
        <f ca="1">IF(РТУС!W663="",HYPERLINK("#РТУС!"&amp;CELL("адрес",Проверка!W663),"заполнить"),HYPERLINK("#Проверка!"&amp;CELL("адрес",Проверка!W663),РТУС!W663))</f>
        <v>заполнить</v>
      </c>
      <c r="X663" s="15" t="str">
        <f ca="1">IF(РТУС!X663="",HYPERLINK("#РТУС!"&amp;CELL("адрес",Проверка!X663),"заполнить"),IF(AND(LEN(РТУС!X663)=5,РТУС!X663&lt;TODAY()),HYPERLINK("#Проверка!"&amp;CELL("адрес",Проверка!X663),РТУС!X663),HYPERLINK("#РТУС!"&amp;CELL("адрес",Проверка!X663),"###")))</f>
        <v>заполнить</v>
      </c>
      <c r="Y663" s="13" t="str">
        <f>IF(РТУС!Y663="","",РТУС!Y663)</f>
        <v/>
      </c>
      <c r="Z663" s="15" t="str">
        <f ca="1">IF(РТУС!Z663="","",IF(AND(LEN(РТУС!Z663)=5,РТУС!Z663&lt;TODAY()),HYPERLINK("#Проверка!"&amp;CELL("адрес",Проверка!Z663),РТУС!Z663),HYPERLINK("#РТУС!"&amp;CELL("адрес",Проверка!Z663),"###")))</f>
        <v/>
      </c>
      <c r="AA663" s="18" t="str">
        <f ca="1">IF(РТУС!AA663="",HYPERLINK("#РТУС!"&amp;CELL("адрес",Проверка!AA663),"заполнить"),IF(ISNUMBER(РТУС!AA663)=TRUE,HYPERLINK("#Проверка!"&amp;CELL("адрес",Проверка!AA663),РТУС!AA663),HYPERLINK("#РТУС!"&amp;CELL("адрес",Проверка!AA663),"###")))</f>
        <v>заполнить</v>
      </c>
      <c r="AB663" s="18" t="str">
        <f ca="1">IF(РТУС!AB663="",HYPERLINK("#РТУС!"&amp;CELL("адрес",Проверка!AB663),"заполнить"),IF(ISNUMBER(РТУС!AB663)=TRUE,HYPERLINK("#Проверка!"&amp;CELL("адрес",Проверка!AB663),РТУС!AB663),HYPERLINK("#РТУС!"&amp;CELL("адрес",Проверка!AB663),"###")))</f>
        <v>заполнить</v>
      </c>
      <c r="AC663" s="18" t="str">
        <f ca="1">IF(РТУС!AC663="","",IF(ISNUMBER(РТУС!AC663)=TRUE,HYPERLINK("#Проверка!"&amp;CELL("адрес",Проверка!AC663),РТУС!AC663),HYPERLINK("#РТУС!"&amp;CELL("адрес",Проверка!AC663),"###")))</f>
        <v/>
      </c>
      <c r="AD663" s="18" t="str">
        <f ca="1">IF(РТУС!AD663="","",IF(ISNUMBER(РТУС!AD663)=TRUE,HYPERLINK("#Проверка!"&amp;CELL("адрес",Проверка!AD663),РТУС!AD663),HYPERLINK("#РТУС!"&amp;CELL("адрес",Проверка!AD663),"###")))</f>
        <v/>
      </c>
      <c r="AE663" s="13" t="str">
        <f>IF(РТУС!AE663="","",РТУС!AE663)</f>
        <v/>
      </c>
      <c r="AF663" s="15" t="str">
        <f ca="1">IF(РТУС!AE663="","",IF(РТУС!AF663="",HYPERLINK("#РТУС!"&amp;CELL("адрес",Проверка!AF663),"заполнить"),IF(AND(LEN(РТУС!AF663)=5,РТУС!AF663&lt;TODAY()),HYPERLINK("#Проверка!"&amp;CELL("адрес",Проверка!AF663),РТУС!AF663),HYPERLINK("#РТУС!"&amp;CELL("адрес",Проверка!AF663),"###"))))</f>
        <v/>
      </c>
      <c r="AG663" s="13"/>
      <c r="AH663" s="15" t="str">
        <f ca="1">IF(РТУС!AE663="","",IF(РТУС!AH663="",HYPERLINK("#РТУС!"&amp;CELL("адрес",Проверка!AH663),"заполнить"),IF(AND(LEN(РТУС!AH663)=5,РТУС!AH663&lt;TODAY()),HYPERLINK("#Проверка!"&amp;CELL("адрес",Проверка!AH663),РТУС!AH663),HYPERLINK("#РТУС!"&amp;CELL("адрес",Проверка!AH663),"###"))))</f>
        <v/>
      </c>
      <c r="AI663" s="15" t="str">
        <f ca="1">IF(РТУС!AE663="","",IF(РТУС!AI663="",HYPERLINK("#РТУС!"&amp;CELL("адрес",Проверка!AI663),"заполнить"),HYPERLINK("#Проверка!"&amp;CELL("адрес",Проверка!AI663),РТУС!AI663)))</f>
        <v/>
      </c>
      <c r="AJ663" s="13" t="str">
        <f ca="1">IF(РТУС!AE663="","",IF(РТУС!AJ663="",HYPERLINK("#РТУС!"&amp;CELL("адрес",Проверка!AJ663),"заполнить"),IF(OR(РТУС!AJ663="Юрлицо",РТУС!AJ663="Физлицо",РТУС!AJ663="ИП"),HYPERLINK("#Проверка!"&amp;CELL("адрес",Проверка!AJ663),РТУС!AJ663),HYPERLINK("#РТУС!"&amp;CELL("адрес",Проверка!AJ663),"###"))))</f>
        <v/>
      </c>
      <c r="AK663" s="13" t="str">
        <f ca="1">IF(РТУС!AK663="",HYPERLINK("#РТУС!"&amp;CELL("адрес",Проверка!AK663),"заполнить"),IF(OR(РТУС!AK663="Квартира",РТУС!AK663="Кладовая",РТУС!AK663="Машино-место",РТУС!AK663="Нежилое помещение"),HYPERLINK("#Проверка!"&amp;CELL("адрес",Проверка!AK663),РТУС!AK663),HYPERLINK("#РТУС!"&amp;CELL("адрес",Проверка!AK663),"###")))</f>
        <v>заполнить</v>
      </c>
      <c r="AL663" s="13" t="str">
        <f ca="1">IF(РТУС!AL663="",HYPERLINK("#РТУС!"&amp;CELL("адрес",Проверка!AL663),"заполнить"),HYPERLINK("#Проверка!"&amp;CELL("адрес",Проверка!AL663),РТУС!AL663))</f>
        <v>заполнить</v>
      </c>
      <c r="AM663" s="18" t="str">
        <f ca="1">IF(РТУС!AM663="",HYPERLINK("#РТУС!"&amp;CELL("адрес",Проверка!AM663),"заполнить"),IF(ISNUMBER(РТУС!AM663)=TRUE,IF(РТУС!AK663="Нежилое помещение",IF(РТУС!AM663&gt;7,HYPERLINK("#РТУС!"&amp;CELL("адрес",Проверка!AM663),"не больше 7 кв.м."),РТУС!AM663),HYPERLINK("#Проверка!"&amp;CELL("адрес",Проверка!AM663),РТУС!AM663)),HYPERLINK("#РТУС!"&amp;CELL("адрес",Проверка!AM663),"###")))</f>
        <v>заполнить</v>
      </c>
      <c r="AN663" s="13" t="str">
        <f ca="1">IF(РТУС!AN663="",HYPERLINK("#РТУС!"&amp;CELL("адрес",Проверка!AN663),"заполнить"),IF(OR(РТУС!AN663="Общая площадь помещения",РТУС!AN663="Общая приведенная площадь жилого помещения",РТУС!AN663="Общая площадь жилого помещения с учетом лоджий, балконов, террас и веранд"),HYPERLINK("#Проверка!"&amp;CELL("адрес",Проверка!AN663),РТУС!AN663),HYPERLINK("#РТУС!"&amp;CELL("адрес",Проверка!AN663),"###")))</f>
        <v>заполнить</v>
      </c>
      <c r="AO663" s="13" t="str">
        <f ca="1">IF(OR(РТУС!AK663="Квартира",РТУС!A663="Нежилое помещение"),IF(РТУС!AO663="",HYPERLINK("#РТУС!"&amp;CELL("адрес",Проверка!AO663),"заполнить"),IF(ISNUMBER(РТУС!AO663)=TRUE,HYPERLINK("#Проверка!"&amp;CELL("адрес",Проверка!AO663),РТУС!AO663),HYPERLINK("#РТУС!"&amp;CELL("адрес",Проверка!AO663),"###"))),"")</f>
        <v/>
      </c>
      <c r="AP663" s="13" t="str">
        <f>IF(РТУС!AP663="","",РТУС!AP663)</f>
        <v/>
      </c>
      <c r="AQ663" s="13" t="str">
        <f ca="1">IF(РТУС!AQ663="",HYPERLINK("#РТУС!"&amp;CELL("адрес",Проверка!AQ663),"заполнить"),HYPERLINK("#Проверка!"&amp;CELL("адрес",Проверка!AQ663),РТУС!AQ663))</f>
        <v>заполнить</v>
      </c>
      <c r="AR663" s="18" t="str">
        <f ca="1">IF(РТУС!AR663="",HYPERLINK("#РТУС!"&amp;CELL("адрес",Проверка!AR663),"заполнить"),IF(ISNUMBER(РТУС!AR663)=FALSE,HYPERLINK("#РТУС!"&amp;CELL("адрес",Проверка!AR663),"###"),IF(РТУС!G663="1",IF(РТУС!AB663=РТУС!AR663+РТУС!AU663,HYPERLINK("#Проверка!"&amp;CELL("адрес",Проверка!AR663),РТУС!AR663),HYPERLINK("#РТУС!"&amp;CELL("адрес",Проверка!AR663),"сверить суммы")),IF(РТУС!AB663=(SUMIF(РТУС!$A$4:$A$1000,A663,РТУС!$AR$4:$AR$1000)+SUMIF(РТУС!$A$4:$A$1000,A663,РТУС!$AU$4:$AU$1000)),HYPERLINK("#Проверка!"&amp;CELL("адрес",Проверка!AR663),РТУС!AR663),HYPERLINK("#РТУС!"&amp;CELL("адрес",Проверка!AR663),"сверить суммы")))))</f>
        <v>заполнить</v>
      </c>
      <c r="AS663" s="13" t="str">
        <f>IF(РТУС!AS663="","",РТУС!AS663)</f>
        <v/>
      </c>
      <c r="AT663" s="18" t="str">
        <f ca="1">IF(РТУС!AT663="",HYPERLINK("#РТУС!"&amp;CELL("адрес",Проверка!AT663),"заполнить"),IF(ISNUMBER(РТУС!AT663)=FALSE,HYPERLINK("#РТУС!"&amp;CELL("адрес",Проверка!AT663),"###"),IF(РТУС!AT663=РТУС!AR663,HYPERLINK("#Проверка!"&amp;CELL("адрес",Проверка!AT663),РТУС!AT663),HYPERLINK("#РТУС!"&amp;CELL("адрес",Проверка!AT663),"сверить суммы"))))</f>
        <v>заполнить</v>
      </c>
      <c r="AU663" s="18" t="str">
        <f ca="1">IF(РТУС!AU663="",HYPERLINK("#РТУС!"&amp;CELL("адрес",Проверка!AU663),"заполнить"),IF(ISNUMBER(РТУС!AU663)=FALSE,HYPERLINK("#РТУС!"&amp;CELL("адрес",Проверка!AU663),"###"),IF(РТУС!G663="1",IF(РТУС!AB663=РТУС!AR663+РТУС!AU663,HYPERLINK("#Проверка!"&amp;CELL("адрес",Проверка!AU663),РТУС!AU663),HYPERLINK("#РТУС!"&amp;CELL("адрес",Проверка!AU663),"сверить суммы")),IF(РТУС!AB663=(SUMIF(РТУС!$A$4:$A$1000,A663,РТУС!$AR$4:$AR$1000)+SUMIF(РТУС!$A$4:$A$1000,A663,РТУС!$AU$4:$AU$1000)),HYPERLINK("#Проверка!"&amp;CELL("адрес",Проверка!AU663),РТУС!AU663),HYPERLINK("#РТУС!"&amp;CELL("адрес",Проверка!AU663),"сверить суммы")))))</f>
        <v>заполнить</v>
      </c>
      <c r="AV663" s="13" t="str">
        <f ca="1">IF(РТУС!AV663="",HYPERLINK("#РТУС!"&amp;CELL("адрес",Проверка!AV663),"заполнить"),IF(OR(РТУС!AV663="Требование о передаче жилого помещения",РТУС!AV663="Требование о передаче машино-места",РТУС!AV663="Требования о передаче нежилого помещения",РТУС!AV663="Денежные требования"),HYPERLINK("#Проверка!"&amp;CELL("адрес",Проверка!AV663),РТУС!AV663),HYPERLINK("#РТУС!"&amp;CELL("адрес",Проверка!AV663),"###")))</f>
        <v>заполнить</v>
      </c>
      <c r="AW663" s="13" t="str">
        <f ca="1">IF(РТУС!AW663="",HYPERLINK("#РТУС!"&amp;CELL("адрес",Проверка!AW663),"заполнить"),IF(OR(РТУС!AW663="Включен в полном объеме",РТУС!AW663="Включен частично"),HYPERLINK("#Проверка!"&amp;CELL("адрес",Проверка!AW663),РТУС!AW663),HYPERLINK("#РТУС!"&amp;CELL("адрес",Проверка!AW663),"###")))</f>
        <v>заполнить</v>
      </c>
      <c r="AX663" s="15" t="str">
        <f ca="1">IF(РТУС!AX663="",HYPERLINK("#РТУС!"&amp;CELL("адрес",Проверка!AX663),"заполнить"),IF(AND(LEN(РТУС!AX663)=5,РТУС!AX663&lt;TODAY()),HYPERLINK("#Проверка!"&amp;CELL("адрес",Проверка!AX663),РТУС!AX663),HYPERLINK("#РТУС!"&amp;CELL("адрес",Проверка!AX663),"###")))</f>
        <v>заполнить</v>
      </c>
      <c r="AY663" s="15" t="str">
        <f ca="1">IF(РТУС!AY663="",HYPERLINK("#РТУС!"&amp;CELL("адрес",Проверка!AY663),"заполнить"),IF(AND(LEN(РТУС!AY663)=5,РТУС!AY663&lt;TODAY()),HYPERLINK("#Проверка!"&amp;CELL("адрес",Проверка!AY663),РТУС!AY663),HYPERLINK("#РТУС!"&amp;CELL("адрес",Проверка!AY663),"###")))</f>
        <v>заполнить</v>
      </c>
    </row>
    <row r="664" spans="1:51" x14ac:dyDescent="0.25">
      <c r="A664" s="10" t="str">
        <f>РТУС!A664</f>
        <v>.</v>
      </c>
      <c r="B664" s="13" t="str">
        <f ca="1">IF(РТУС!B664="",HYPERLINK("#РТУС!"&amp;CELL("адрес",Проверка!B664),"заполнить"),IF(AND(LEN(РТУС!B664)=10,РТУС!B663=РТУС!B664),HYPERLINK("#Проверка!"&amp;CELL("адрес",Проверка!B664),РТУС!B664),HYPERLINK("#РТУС!"&amp;CELL("адрес",Проверка!B664),"###")))</f>
        <v>заполнить</v>
      </c>
      <c r="C664" s="13" t="str">
        <f ca="1">IF(РТУС!C664="",HYPERLINK("#РТУС!"&amp;CELL("адрес",Проверка!C664),"заполнить"),IF(AND(ISNUMBER(РТУС!C664)=TRUE,РТУС!C664&gt;0,РТУС!C663=РТУС!C664),HYPERLINK("#Проверка!"&amp;CELL("адрес",Проверка!C664),РТУС!C664),HYPERLINK("#РТУС!"&amp;CELL("адрес",Проверка!C664),"###")))</f>
        <v>заполнить</v>
      </c>
      <c r="D664" s="13" t="str">
        <f>IF(РТУС!D664="","",РТУС!D664)</f>
        <v/>
      </c>
      <c r="E664" s="13" t="str">
        <f ca="1">IF(РТУС!E664="",HYPERLINK("#РТУС!"&amp;CELL("адрес",Проверка!E664),"заполнить"),IF(РТУС!E663=РТУС!E664,HYPERLINK("#Проверка!"&amp;CELL("адрес",Проверка!E664),РТУС!E664),HYPERLINK("#РТУС!"&amp;CELL("адрес",Проверка!E664),"###")))</f>
        <v>заполнить</v>
      </c>
      <c r="F664" s="13" t="str">
        <f ca="1">IF(РТУС!F664="",HYPERLINK("#РТУС!"&amp;CELL("адрес",Проверка!F664),"заполнить"),HYPERLINK("#Проверка!"&amp;CELL("адрес",Проверка!F664),РТУС!F664))</f>
        <v>заполнить</v>
      </c>
      <c r="G664" s="20" t="str">
        <f ca="1">IF(РТУС!G664="",HYPERLINK("#РТУС!"&amp;CELL("адрес",Проверка!G664),"заполнить"),IF(РТУС!G664="1",HYPERLINK("#Проверка!"&amp;CELL("адрес",Проверка!G664),"1"),IF(AND(ISNUMBER(РТУС!G664)=TRUE,РТУС!G664&lt;=1,РТУС!G664&gt;0),IF(SUMIF(РТУС!$A$4:$A$1000,A664,РТУС!$G$4:$G$1000)=1,HYPERLINK("#Проверка!"&amp;CELL("адрес",Проверка!G664),РТУС!G664),HYPERLINK("#РТУС!"&amp;CELL("адрес",Проверка!G664),"сумма долей ≠ 1")),HYPERLINK("#РТУС!"&amp;CELL("адрес",Проверка!G664),"###"))))</f>
        <v>заполнить</v>
      </c>
      <c r="H664" s="13" t="str">
        <f ca="1">IF(РТУС!H664="",HYPERLINK("#РТУС!"&amp;CELL("адрес",Проверка!H664),"заполнить"),IF(OR(РТУС!H664="Юрлицо",РТУС!H664="Физлицо",РТУС!H664="ИП"),HYPERLINK("#Проверка!"&amp;CELL("адрес",Проверка!H664),РТУС!H664),HYPERLINK("#РТУС!"&amp;CELL("адрес",Проверка!H664),"###")))</f>
        <v>заполнить</v>
      </c>
      <c r="I664" s="13" t="str">
        <f ca="1">IF(OR(РТУС!H664="Юрлицо",РТУС!H664="ИП"),IF(РТУС!I664="",HYPERLINK("#РТУС!"&amp;CELL("адрес",Проверка!I664),"заполнить"),IF(OR(LEN(РТУС!I664)=10,LEN(РТУС!I664)=12),HYPERLINK("#Проверка!"&amp;CELL("адрес",Проверка!I664),РТУС!I664),HYPERLINK("#РТУС!"&amp;CELL("адрес",Проверка!I664),"###"))),"")</f>
        <v/>
      </c>
      <c r="J664" s="15" t="str">
        <f ca="1">IF(РТУС!J664="","",IF(AND(LEN(РТУС!J664)=5,РТУС!J664&lt;TODAY()),HYPERLINK("#Проверка!"&amp;CELL("адрес",Проверка!J664),РТУС!J664),HYPERLINK("#РТУС!"&amp;CELL("адрес",Проверка!J664),"###")))</f>
        <v/>
      </c>
      <c r="K664" s="13" t="str">
        <f>IF(РТУС!K664="","",РТУС!K664)</f>
        <v/>
      </c>
      <c r="L664" s="13" t="str">
        <f ca="1">IF(OR(РТУС!H664="Физлицо",РТУС!H664="ИП"),IF(РТУС!L664="",HYPERLINK("#РТУС!"&amp;CELL("адрес",Проверка!L664),"заполнить"),IF(OR(РТУС!L664="Загранпаспорт гражданина РФ",РТУС!L664="Паспорт гражданина РФ",РТУС!L664="Иностранный паспорт",РТУС!L664="Свидетельство о рождении",РТУС!L664="Вид на жительство"),HYPERLINK("#Проверка!"&amp;CELL("адрес",Проверка!L664),РТУС!L664),HYPERLINK("#РТУС!"&amp;CELL("адрес",Проверка!L664),"###"))),"")</f>
        <v/>
      </c>
      <c r="M664" s="13" t="str">
        <f ca="1">IF(AND(OR(РТУС!L664="Паспорт гражданина РФ",РТУС!L664="Свидетельство о рождении"),РТУС!M664=""),HYPERLINK("#РТУС!"&amp;CELL("адрес",Проверка!M664),"заполнить"),IF(РТУС!L664="Паспорт гражданина РФ",IF(LEN(РТУС!M664)=4,HYPERLINK("#Проверка!"&amp;CELL("адрес",Проверка!M664),РТУС!M664),HYPERLINK("#РТУС!"&amp;CELL("адрес",Проверка!M664),"###")),IF(РТУС!L664="Свидетельство о рождении",HYPERLINK("#Проверка!"&amp;CELL("адрес",Проверка!M664),РТУС!M664),"")))</f>
        <v/>
      </c>
      <c r="N664" s="13" t="str">
        <f ca="1">IF(РТУС!L664="","",IF(РТУС!N664="",HYPERLINK("#РТУС!"&amp;CELL("адрес",Проверка!N664),"заполнить"),IF(OR(РТУС!L664="Паспорт гражданина РФ",РТУС!L664="Свидетельство о рождении"),IF(LEN(РТУС!N664)=6,HYPERLINK("#Проверка!"&amp;CELL("адрес",Проверка!N664),РТУС!N664),HYPERLINK("#РТУС!"&amp;CELL("адрес",Проверка!N664),"###")),HYPERLINK("#Проверка!"&amp;CELL("адрес",Проверка!N664),РТУС!N664))))</f>
        <v/>
      </c>
      <c r="O664" s="15" t="str">
        <f ca="1">IF(РТУС!L664="","",IF(РТУС!O664="",HYPERLINK("#РТУС!"&amp;CELL("адрес",Проверка!O664),"заполнить"),IF(AND(LEN(РТУС!O664)=5,РТУС!O664&lt;TODAY()),IF(РТУС!L664="Свидетельство о рождении",IF(РТУС!O664&gt;EDATE(TODAY(),-168),HYPERLINK("#Проверка!"&amp;CELL("адрес",Проверка!O664),РТУС!O664),HYPERLINK("#РТУС!"&amp;CELL("адрес",Проверка!O664),"недействительно")),HYPERLINK("#Проверка!"&amp;CELL("адрес",Проверка!O664),РТУС!O664)),HYPERLINK("#РТУС!"&amp;CELL("адрес",Проверка!O664),"###"))))</f>
        <v/>
      </c>
      <c r="P664" s="21" t="str">
        <f ca="1">IF(РТУС!L664="Паспорт гражданина РФ",IF(РТУС!P664="",HYPERLINK("#РТУС!"&amp;CELL("адрес",Проверка!P664),"заполнить"),HYPERLINK("#Проверка!"&amp;CELL("адрес",Проверка!P664),РТУС!P664)),"")</f>
        <v/>
      </c>
      <c r="Q664" s="13" t="str">
        <f ca="1">IF(РТУС!L664="Паспорт гражданина РФ",IF(РТУС!Q664="",HYPERLINK("#РТУС!"&amp;CELL("адрес",Проверка!Q664),"заполнить"),IF(LEN(РТУС!Q664)=7,HYPERLINK("#Проверка!"&amp;CELL("адрес",Проверка!Q664),РТУС!Q664),HYPERLINK("#РТУС!"&amp;CELL("адрес",Проверка!Q664),"###"))),"")</f>
        <v/>
      </c>
      <c r="R664" s="13" t="str">
        <f ca="1">IF(РТУС!R664="",HYPERLINK("#РТУС!"&amp;CELL("адрес",Проверка!R664),"заполнить"),HYPERLINK("#Проверка!"&amp;CELL("адрес",Проверка!R664),РТУС!R664))</f>
        <v>заполнить</v>
      </c>
      <c r="S664" s="13" t="str">
        <f>IF(РТУС!S664="","",РТУС!S664)</f>
        <v/>
      </c>
      <c r="T664" s="13" t="str">
        <f>IF(РТУС!T664="","",РТУС!T664)</f>
        <v/>
      </c>
      <c r="U664" s="13" t="str">
        <f>IF(РТУС!U664="","",РТУС!U664)</f>
        <v/>
      </c>
      <c r="V664" s="13" t="str">
        <f ca="1">IF(РТУС!V664="",HYPERLINK("#РТУС!"&amp;CELL("адрес",Проверка!V664),"заполнить"),IF(OR(РТУС!V664="Договор участия в долевом строительстве",РТУС!V664="Предварительный договор участия в долевом строительстве",РТУС!V664="Определение Арбитражного суда",РТУС!V664="Решение суда общей юрисдикции",РТУС!V664="Иные договоры"),HYPERLINK("#Проверка!"&amp;CELL("адрес",Проверка!V664),РТУС!V664),HYPERLINK("#РТУС!"&amp;CELL("адрес",Проверка!V664),"###")))</f>
        <v>заполнить</v>
      </c>
      <c r="W664" s="13" t="str">
        <f ca="1">IF(РТУС!W664="",HYPERLINK("#РТУС!"&amp;CELL("адрес",Проверка!W664),"заполнить"),HYPERLINK("#Проверка!"&amp;CELL("адрес",Проверка!W664),РТУС!W664))</f>
        <v>заполнить</v>
      </c>
      <c r="X664" s="15" t="str">
        <f ca="1">IF(РТУС!X664="",HYPERLINK("#РТУС!"&amp;CELL("адрес",Проверка!X664),"заполнить"),IF(AND(LEN(РТУС!X664)=5,РТУС!X664&lt;TODAY()),HYPERLINK("#Проверка!"&amp;CELL("адрес",Проверка!X664),РТУС!X664),HYPERLINK("#РТУС!"&amp;CELL("адрес",Проверка!X664),"###")))</f>
        <v>заполнить</v>
      </c>
      <c r="Y664" s="13" t="str">
        <f>IF(РТУС!Y664="","",РТУС!Y664)</f>
        <v/>
      </c>
      <c r="Z664" s="15" t="str">
        <f ca="1">IF(РТУС!Z664="","",IF(AND(LEN(РТУС!Z664)=5,РТУС!Z664&lt;TODAY()),HYPERLINK("#Проверка!"&amp;CELL("адрес",Проверка!Z664),РТУС!Z664),HYPERLINK("#РТУС!"&amp;CELL("адрес",Проверка!Z664),"###")))</f>
        <v/>
      </c>
      <c r="AA664" s="18" t="str">
        <f ca="1">IF(РТУС!AA664="",HYPERLINK("#РТУС!"&amp;CELL("адрес",Проверка!AA664),"заполнить"),IF(ISNUMBER(РТУС!AA664)=TRUE,HYPERLINK("#Проверка!"&amp;CELL("адрес",Проверка!AA664),РТУС!AA664),HYPERLINK("#РТУС!"&amp;CELL("адрес",Проверка!AA664),"###")))</f>
        <v>заполнить</v>
      </c>
      <c r="AB664" s="18" t="str">
        <f ca="1">IF(РТУС!AB664="",HYPERLINK("#РТУС!"&amp;CELL("адрес",Проверка!AB664),"заполнить"),IF(ISNUMBER(РТУС!AB664)=TRUE,HYPERLINK("#Проверка!"&amp;CELL("адрес",Проверка!AB664),РТУС!AB664),HYPERLINK("#РТУС!"&amp;CELL("адрес",Проверка!AB664),"###")))</f>
        <v>заполнить</v>
      </c>
      <c r="AC664" s="18" t="str">
        <f ca="1">IF(РТУС!AC664="","",IF(ISNUMBER(РТУС!AC664)=TRUE,HYPERLINK("#Проверка!"&amp;CELL("адрес",Проверка!AC664),РТУС!AC664),HYPERLINK("#РТУС!"&amp;CELL("адрес",Проверка!AC664),"###")))</f>
        <v/>
      </c>
      <c r="AD664" s="18" t="str">
        <f ca="1">IF(РТУС!AD664="","",IF(ISNUMBER(РТУС!AD664)=TRUE,HYPERLINK("#Проверка!"&amp;CELL("адрес",Проверка!AD664),РТУС!AD664),HYPERLINK("#РТУС!"&amp;CELL("адрес",Проверка!AD664),"###")))</f>
        <v/>
      </c>
      <c r="AE664" s="13" t="str">
        <f>IF(РТУС!AE664="","",РТУС!AE664)</f>
        <v/>
      </c>
      <c r="AF664" s="15" t="str">
        <f ca="1">IF(РТУС!AE664="","",IF(РТУС!AF664="",HYPERLINK("#РТУС!"&amp;CELL("адрес",Проверка!AF664),"заполнить"),IF(AND(LEN(РТУС!AF664)=5,РТУС!AF664&lt;TODAY()),HYPERLINK("#Проверка!"&amp;CELL("адрес",Проверка!AF664),РТУС!AF664),HYPERLINK("#РТУС!"&amp;CELL("адрес",Проверка!AF664),"###"))))</f>
        <v/>
      </c>
      <c r="AG664" s="13"/>
      <c r="AH664" s="15" t="str">
        <f ca="1">IF(РТУС!AE664="","",IF(РТУС!AH664="",HYPERLINK("#РТУС!"&amp;CELL("адрес",Проверка!AH664),"заполнить"),IF(AND(LEN(РТУС!AH664)=5,РТУС!AH664&lt;TODAY()),HYPERLINK("#Проверка!"&amp;CELL("адрес",Проверка!AH664),РТУС!AH664),HYPERLINK("#РТУС!"&amp;CELL("адрес",Проверка!AH664),"###"))))</f>
        <v/>
      </c>
      <c r="AI664" s="15" t="str">
        <f ca="1">IF(РТУС!AE664="","",IF(РТУС!AI664="",HYPERLINK("#РТУС!"&amp;CELL("адрес",Проверка!AI664),"заполнить"),HYPERLINK("#Проверка!"&amp;CELL("адрес",Проверка!AI664),РТУС!AI664)))</f>
        <v/>
      </c>
      <c r="AJ664" s="13" t="str">
        <f ca="1">IF(РТУС!AE664="","",IF(РТУС!AJ664="",HYPERLINK("#РТУС!"&amp;CELL("адрес",Проверка!AJ664),"заполнить"),IF(OR(РТУС!AJ664="Юрлицо",РТУС!AJ664="Физлицо",РТУС!AJ664="ИП"),HYPERLINK("#Проверка!"&amp;CELL("адрес",Проверка!AJ664),РТУС!AJ664),HYPERLINK("#РТУС!"&amp;CELL("адрес",Проверка!AJ664),"###"))))</f>
        <v/>
      </c>
      <c r="AK664" s="13" t="str">
        <f ca="1">IF(РТУС!AK664="",HYPERLINK("#РТУС!"&amp;CELL("адрес",Проверка!AK664),"заполнить"),IF(OR(РТУС!AK664="Квартира",РТУС!AK664="Кладовая",РТУС!AK664="Машино-место",РТУС!AK664="Нежилое помещение"),HYPERLINK("#Проверка!"&amp;CELL("адрес",Проверка!AK664),РТУС!AK664),HYPERLINK("#РТУС!"&amp;CELL("адрес",Проверка!AK664),"###")))</f>
        <v>заполнить</v>
      </c>
      <c r="AL664" s="13" t="str">
        <f ca="1">IF(РТУС!AL664="",HYPERLINK("#РТУС!"&amp;CELL("адрес",Проверка!AL664),"заполнить"),HYPERLINK("#Проверка!"&amp;CELL("адрес",Проверка!AL664),РТУС!AL664))</f>
        <v>заполнить</v>
      </c>
      <c r="AM664" s="18" t="str">
        <f ca="1">IF(РТУС!AM664="",HYPERLINK("#РТУС!"&amp;CELL("адрес",Проверка!AM664),"заполнить"),IF(ISNUMBER(РТУС!AM664)=TRUE,IF(РТУС!AK664="Нежилое помещение",IF(РТУС!AM664&gt;7,HYPERLINK("#РТУС!"&amp;CELL("адрес",Проверка!AM664),"не больше 7 кв.м."),РТУС!AM664),HYPERLINK("#Проверка!"&amp;CELL("адрес",Проверка!AM664),РТУС!AM664)),HYPERLINK("#РТУС!"&amp;CELL("адрес",Проверка!AM664),"###")))</f>
        <v>заполнить</v>
      </c>
      <c r="AN664" s="13" t="str">
        <f ca="1">IF(РТУС!AN664="",HYPERLINK("#РТУС!"&amp;CELL("адрес",Проверка!AN664),"заполнить"),IF(OR(РТУС!AN664="Общая площадь помещения",РТУС!AN664="Общая приведенная площадь жилого помещения",РТУС!AN664="Общая площадь жилого помещения с учетом лоджий, балконов, террас и веранд"),HYPERLINK("#Проверка!"&amp;CELL("адрес",Проверка!AN664),РТУС!AN664),HYPERLINK("#РТУС!"&amp;CELL("адрес",Проверка!AN664),"###")))</f>
        <v>заполнить</v>
      </c>
      <c r="AO664" s="13" t="str">
        <f ca="1">IF(OR(РТУС!AK664="Квартира",РТУС!A664="Нежилое помещение"),IF(РТУС!AO664="",HYPERLINK("#РТУС!"&amp;CELL("адрес",Проверка!AO664),"заполнить"),IF(ISNUMBER(РТУС!AO664)=TRUE,HYPERLINK("#Проверка!"&amp;CELL("адрес",Проверка!AO664),РТУС!AO664),HYPERLINK("#РТУС!"&amp;CELL("адрес",Проверка!AO664),"###"))),"")</f>
        <v/>
      </c>
      <c r="AP664" s="13" t="str">
        <f>IF(РТУС!AP664="","",РТУС!AP664)</f>
        <v/>
      </c>
      <c r="AQ664" s="13" t="str">
        <f ca="1">IF(РТУС!AQ664="",HYPERLINK("#РТУС!"&amp;CELL("адрес",Проверка!AQ664),"заполнить"),HYPERLINK("#Проверка!"&amp;CELL("адрес",Проверка!AQ664),РТУС!AQ664))</f>
        <v>заполнить</v>
      </c>
      <c r="AR664" s="18" t="str">
        <f ca="1">IF(РТУС!AR664="",HYPERLINK("#РТУС!"&amp;CELL("адрес",Проверка!AR664),"заполнить"),IF(ISNUMBER(РТУС!AR664)=FALSE,HYPERLINK("#РТУС!"&amp;CELL("адрес",Проверка!AR664),"###"),IF(РТУС!G664="1",IF(РТУС!AB664=РТУС!AR664+РТУС!AU664,HYPERLINK("#Проверка!"&amp;CELL("адрес",Проверка!AR664),РТУС!AR664),HYPERLINK("#РТУС!"&amp;CELL("адрес",Проверка!AR664),"сверить суммы")),IF(РТУС!AB664=(SUMIF(РТУС!$A$4:$A$1000,A664,РТУС!$AR$4:$AR$1000)+SUMIF(РТУС!$A$4:$A$1000,A664,РТУС!$AU$4:$AU$1000)),HYPERLINK("#Проверка!"&amp;CELL("адрес",Проверка!AR664),РТУС!AR664),HYPERLINK("#РТУС!"&amp;CELL("адрес",Проверка!AR664),"сверить суммы")))))</f>
        <v>заполнить</v>
      </c>
      <c r="AS664" s="13" t="str">
        <f>IF(РТУС!AS664="","",РТУС!AS664)</f>
        <v/>
      </c>
      <c r="AT664" s="18" t="str">
        <f ca="1">IF(РТУС!AT664="",HYPERLINK("#РТУС!"&amp;CELL("адрес",Проверка!AT664),"заполнить"),IF(ISNUMBER(РТУС!AT664)=FALSE,HYPERLINK("#РТУС!"&amp;CELL("адрес",Проверка!AT664),"###"),IF(РТУС!AT664=РТУС!AR664,HYPERLINK("#Проверка!"&amp;CELL("адрес",Проверка!AT664),РТУС!AT664),HYPERLINK("#РТУС!"&amp;CELL("адрес",Проверка!AT664),"сверить суммы"))))</f>
        <v>заполнить</v>
      </c>
      <c r="AU664" s="18" t="str">
        <f ca="1">IF(РТУС!AU664="",HYPERLINK("#РТУС!"&amp;CELL("адрес",Проверка!AU664),"заполнить"),IF(ISNUMBER(РТУС!AU664)=FALSE,HYPERLINK("#РТУС!"&amp;CELL("адрес",Проверка!AU664),"###"),IF(РТУС!G664="1",IF(РТУС!AB664=РТУС!AR664+РТУС!AU664,HYPERLINK("#Проверка!"&amp;CELL("адрес",Проверка!AU664),РТУС!AU664),HYPERLINK("#РТУС!"&amp;CELL("адрес",Проверка!AU664),"сверить суммы")),IF(РТУС!AB664=(SUMIF(РТУС!$A$4:$A$1000,A664,РТУС!$AR$4:$AR$1000)+SUMIF(РТУС!$A$4:$A$1000,A664,РТУС!$AU$4:$AU$1000)),HYPERLINK("#Проверка!"&amp;CELL("адрес",Проверка!AU664),РТУС!AU664),HYPERLINK("#РТУС!"&amp;CELL("адрес",Проверка!AU664),"сверить суммы")))))</f>
        <v>заполнить</v>
      </c>
      <c r="AV664" s="13" t="str">
        <f ca="1">IF(РТУС!AV664="",HYPERLINK("#РТУС!"&amp;CELL("адрес",Проверка!AV664),"заполнить"),IF(OR(РТУС!AV664="Требование о передаче жилого помещения",РТУС!AV664="Требование о передаче машино-места",РТУС!AV664="Требования о передаче нежилого помещения",РТУС!AV664="Денежные требования"),HYPERLINK("#Проверка!"&amp;CELL("адрес",Проверка!AV664),РТУС!AV664),HYPERLINK("#РТУС!"&amp;CELL("адрес",Проверка!AV664),"###")))</f>
        <v>заполнить</v>
      </c>
      <c r="AW664" s="13" t="str">
        <f ca="1">IF(РТУС!AW664="",HYPERLINK("#РТУС!"&amp;CELL("адрес",Проверка!AW664),"заполнить"),IF(OR(РТУС!AW664="Включен в полном объеме",РТУС!AW664="Включен частично"),HYPERLINK("#Проверка!"&amp;CELL("адрес",Проверка!AW664),РТУС!AW664),HYPERLINK("#РТУС!"&amp;CELL("адрес",Проверка!AW664),"###")))</f>
        <v>заполнить</v>
      </c>
      <c r="AX664" s="15" t="str">
        <f ca="1">IF(РТУС!AX664="",HYPERLINK("#РТУС!"&amp;CELL("адрес",Проверка!AX664),"заполнить"),IF(AND(LEN(РТУС!AX664)=5,РТУС!AX664&lt;TODAY()),HYPERLINK("#Проверка!"&amp;CELL("адрес",Проверка!AX664),РТУС!AX664),HYPERLINK("#РТУС!"&amp;CELL("адрес",Проверка!AX664),"###")))</f>
        <v>заполнить</v>
      </c>
      <c r="AY664" s="15" t="str">
        <f ca="1">IF(РТУС!AY664="",HYPERLINK("#РТУС!"&amp;CELL("адрес",Проверка!AY664),"заполнить"),IF(AND(LEN(РТУС!AY664)=5,РТУС!AY664&lt;TODAY()),HYPERLINK("#Проверка!"&amp;CELL("адрес",Проверка!AY664),РТУС!AY664),HYPERLINK("#РТУС!"&amp;CELL("адрес",Проверка!AY664),"###")))</f>
        <v>заполнить</v>
      </c>
    </row>
    <row r="665" spans="1:51" x14ac:dyDescent="0.25">
      <c r="A665" s="10" t="str">
        <f>РТУС!A665</f>
        <v>.</v>
      </c>
      <c r="B665" s="13" t="str">
        <f ca="1">IF(РТУС!B665="",HYPERLINK("#РТУС!"&amp;CELL("адрес",Проверка!B665),"заполнить"),IF(AND(LEN(РТУС!B665)=10,РТУС!B664=РТУС!B665),HYPERLINK("#Проверка!"&amp;CELL("адрес",Проверка!B665),РТУС!B665),HYPERLINK("#РТУС!"&amp;CELL("адрес",Проверка!B665),"###")))</f>
        <v>заполнить</v>
      </c>
      <c r="C665" s="13" t="str">
        <f ca="1">IF(РТУС!C665="",HYPERLINK("#РТУС!"&amp;CELL("адрес",Проверка!C665),"заполнить"),IF(AND(ISNUMBER(РТУС!C665)=TRUE,РТУС!C665&gt;0,РТУС!C664=РТУС!C665),HYPERLINK("#Проверка!"&amp;CELL("адрес",Проверка!C665),РТУС!C665),HYPERLINK("#РТУС!"&amp;CELL("адрес",Проверка!C665),"###")))</f>
        <v>заполнить</v>
      </c>
      <c r="D665" s="13" t="str">
        <f>IF(РТУС!D665="","",РТУС!D665)</f>
        <v/>
      </c>
      <c r="E665" s="13" t="str">
        <f ca="1">IF(РТУС!E665="",HYPERLINK("#РТУС!"&amp;CELL("адрес",Проверка!E665),"заполнить"),IF(РТУС!E664=РТУС!E665,HYPERLINK("#Проверка!"&amp;CELL("адрес",Проверка!E665),РТУС!E665),HYPERLINK("#РТУС!"&amp;CELL("адрес",Проверка!E665),"###")))</f>
        <v>заполнить</v>
      </c>
      <c r="F665" s="13" t="str">
        <f ca="1">IF(РТУС!F665="",HYPERLINK("#РТУС!"&amp;CELL("адрес",Проверка!F665),"заполнить"),HYPERLINK("#Проверка!"&amp;CELL("адрес",Проверка!F665),РТУС!F665))</f>
        <v>заполнить</v>
      </c>
      <c r="G665" s="20" t="str">
        <f ca="1">IF(РТУС!G665="",HYPERLINK("#РТУС!"&amp;CELL("адрес",Проверка!G665),"заполнить"),IF(РТУС!G665="1",HYPERLINK("#Проверка!"&amp;CELL("адрес",Проверка!G665),"1"),IF(AND(ISNUMBER(РТУС!G665)=TRUE,РТУС!G665&lt;=1,РТУС!G665&gt;0),IF(SUMIF(РТУС!$A$4:$A$1000,A665,РТУС!$G$4:$G$1000)=1,HYPERLINK("#Проверка!"&amp;CELL("адрес",Проверка!G665),РТУС!G665),HYPERLINK("#РТУС!"&amp;CELL("адрес",Проверка!G665),"сумма долей ≠ 1")),HYPERLINK("#РТУС!"&amp;CELL("адрес",Проверка!G665),"###"))))</f>
        <v>заполнить</v>
      </c>
      <c r="H665" s="13" t="str">
        <f ca="1">IF(РТУС!H665="",HYPERLINK("#РТУС!"&amp;CELL("адрес",Проверка!H665),"заполнить"),IF(OR(РТУС!H665="Юрлицо",РТУС!H665="Физлицо",РТУС!H665="ИП"),HYPERLINK("#Проверка!"&amp;CELL("адрес",Проверка!H665),РТУС!H665),HYPERLINK("#РТУС!"&amp;CELL("адрес",Проверка!H665),"###")))</f>
        <v>заполнить</v>
      </c>
      <c r="I665" s="13" t="str">
        <f ca="1">IF(OR(РТУС!H665="Юрлицо",РТУС!H665="ИП"),IF(РТУС!I665="",HYPERLINK("#РТУС!"&amp;CELL("адрес",Проверка!I665),"заполнить"),IF(OR(LEN(РТУС!I665)=10,LEN(РТУС!I665)=12),HYPERLINK("#Проверка!"&amp;CELL("адрес",Проверка!I665),РТУС!I665),HYPERLINK("#РТУС!"&amp;CELL("адрес",Проверка!I665),"###"))),"")</f>
        <v/>
      </c>
      <c r="J665" s="15" t="str">
        <f ca="1">IF(РТУС!J665="","",IF(AND(LEN(РТУС!J665)=5,РТУС!J665&lt;TODAY()),HYPERLINK("#Проверка!"&amp;CELL("адрес",Проверка!J665),РТУС!J665),HYPERLINK("#РТУС!"&amp;CELL("адрес",Проверка!J665),"###")))</f>
        <v/>
      </c>
      <c r="K665" s="13" t="str">
        <f>IF(РТУС!K665="","",РТУС!K665)</f>
        <v/>
      </c>
      <c r="L665" s="13" t="str">
        <f ca="1">IF(OR(РТУС!H665="Физлицо",РТУС!H665="ИП"),IF(РТУС!L665="",HYPERLINK("#РТУС!"&amp;CELL("адрес",Проверка!L665),"заполнить"),IF(OR(РТУС!L665="Загранпаспорт гражданина РФ",РТУС!L665="Паспорт гражданина РФ",РТУС!L665="Иностранный паспорт",РТУС!L665="Свидетельство о рождении",РТУС!L665="Вид на жительство"),HYPERLINK("#Проверка!"&amp;CELL("адрес",Проверка!L665),РТУС!L665),HYPERLINK("#РТУС!"&amp;CELL("адрес",Проверка!L665),"###"))),"")</f>
        <v/>
      </c>
      <c r="M665" s="13" t="str">
        <f ca="1">IF(AND(OR(РТУС!L665="Паспорт гражданина РФ",РТУС!L665="Свидетельство о рождении"),РТУС!M665=""),HYPERLINK("#РТУС!"&amp;CELL("адрес",Проверка!M665),"заполнить"),IF(РТУС!L665="Паспорт гражданина РФ",IF(LEN(РТУС!M665)=4,HYPERLINK("#Проверка!"&amp;CELL("адрес",Проверка!M665),РТУС!M665),HYPERLINK("#РТУС!"&amp;CELL("адрес",Проверка!M665),"###")),IF(РТУС!L665="Свидетельство о рождении",HYPERLINK("#Проверка!"&amp;CELL("адрес",Проверка!M665),РТУС!M665),"")))</f>
        <v/>
      </c>
      <c r="N665" s="13" t="str">
        <f ca="1">IF(РТУС!L665="","",IF(РТУС!N665="",HYPERLINK("#РТУС!"&amp;CELL("адрес",Проверка!N665),"заполнить"),IF(OR(РТУС!L665="Паспорт гражданина РФ",РТУС!L665="Свидетельство о рождении"),IF(LEN(РТУС!N665)=6,HYPERLINK("#Проверка!"&amp;CELL("адрес",Проверка!N665),РТУС!N665),HYPERLINK("#РТУС!"&amp;CELL("адрес",Проверка!N665),"###")),HYPERLINK("#Проверка!"&amp;CELL("адрес",Проверка!N665),РТУС!N665))))</f>
        <v/>
      </c>
      <c r="O665" s="15" t="str">
        <f ca="1">IF(РТУС!L665="","",IF(РТУС!O665="",HYPERLINK("#РТУС!"&amp;CELL("адрес",Проверка!O665),"заполнить"),IF(AND(LEN(РТУС!O665)=5,РТУС!O665&lt;TODAY()),IF(РТУС!L665="Свидетельство о рождении",IF(РТУС!O665&gt;EDATE(TODAY(),-168),HYPERLINK("#Проверка!"&amp;CELL("адрес",Проверка!O665),РТУС!O665),HYPERLINK("#РТУС!"&amp;CELL("адрес",Проверка!O665),"недействительно")),HYPERLINK("#Проверка!"&amp;CELL("адрес",Проверка!O665),РТУС!O665)),HYPERLINK("#РТУС!"&amp;CELL("адрес",Проверка!O665),"###"))))</f>
        <v/>
      </c>
      <c r="P665" s="21" t="str">
        <f ca="1">IF(РТУС!L665="Паспорт гражданина РФ",IF(РТУС!P665="",HYPERLINK("#РТУС!"&amp;CELL("адрес",Проверка!P665),"заполнить"),HYPERLINK("#Проверка!"&amp;CELL("адрес",Проверка!P665),РТУС!P665)),"")</f>
        <v/>
      </c>
      <c r="Q665" s="13" t="str">
        <f ca="1">IF(РТУС!L665="Паспорт гражданина РФ",IF(РТУС!Q665="",HYPERLINK("#РТУС!"&amp;CELL("адрес",Проверка!Q665),"заполнить"),IF(LEN(РТУС!Q665)=7,HYPERLINK("#Проверка!"&amp;CELL("адрес",Проверка!Q665),РТУС!Q665),HYPERLINK("#РТУС!"&amp;CELL("адрес",Проверка!Q665),"###"))),"")</f>
        <v/>
      </c>
      <c r="R665" s="13" t="str">
        <f ca="1">IF(РТУС!R665="",HYPERLINK("#РТУС!"&amp;CELL("адрес",Проверка!R665),"заполнить"),HYPERLINK("#Проверка!"&amp;CELL("адрес",Проверка!R665),РТУС!R665))</f>
        <v>заполнить</v>
      </c>
      <c r="S665" s="13" t="str">
        <f>IF(РТУС!S665="","",РТУС!S665)</f>
        <v/>
      </c>
      <c r="T665" s="13" t="str">
        <f>IF(РТУС!T665="","",РТУС!T665)</f>
        <v/>
      </c>
      <c r="U665" s="13" t="str">
        <f>IF(РТУС!U665="","",РТУС!U665)</f>
        <v/>
      </c>
      <c r="V665" s="13" t="str">
        <f ca="1">IF(РТУС!V665="",HYPERLINK("#РТУС!"&amp;CELL("адрес",Проверка!V665),"заполнить"),IF(OR(РТУС!V665="Договор участия в долевом строительстве",РТУС!V665="Предварительный договор участия в долевом строительстве",РТУС!V665="Определение Арбитражного суда",РТУС!V665="Решение суда общей юрисдикции",РТУС!V665="Иные договоры"),HYPERLINK("#Проверка!"&amp;CELL("адрес",Проверка!V665),РТУС!V665),HYPERLINK("#РТУС!"&amp;CELL("адрес",Проверка!V665),"###")))</f>
        <v>заполнить</v>
      </c>
      <c r="W665" s="13" t="str">
        <f ca="1">IF(РТУС!W665="",HYPERLINK("#РТУС!"&amp;CELL("адрес",Проверка!W665),"заполнить"),HYPERLINK("#Проверка!"&amp;CELL("адрес",Проверка!W665),РТУС!W665))</f>
        <v>заполнить</v>
      </c>
      <c r="X665" s="15" t="str">
        <f ca="1">IF(РТУС!X665="",HYPERLINK("#РТУС!"&amp;CELL("адрес",Проверка!X665),"заполнить"),IF(AND(LEN(РТУС!X665)=5,РТУС!X665&lt;TODAY()),HYPERLINK("#Проверка!"&amp;CELL("адрес",Проверка!X665),РТУС!X665),HYPERLINK("#РТУС!"&amp;CELL("адрес",Проверка!X665),"###")))</f>
        <v>заполнить</v>
      </c>
      <c r="Y665" s="13" t="str">
        <f>IF(РТУС!Y665="","",РТУС!Y665)</f>
        <v/>
      </c>
      <c r="Z665" s="15" t="str">
        <f ca="1">IF(РТУС!Z665="","",IF(AND(LEN(РТУС!Z665)=5,РТУС!Z665&lt;TODAY()),HYPERLINK("#Проверка!"&amp;CELL("адрес",Проверка!Z665),РТУС!Z665),HYPERLINK("#РТУС!"&amp;CELL("адрес",Проверка!Z665),"###")))</f>
        <v/>
      </c>
      <c r="AA665" s="18" t="str">
        <f ca="1">IF(РТУС!AA665="",HYPERLINK("#РТУС!"&amp;CELL("адрес",Проверка!AA665),"заполнить"),IF(ISNUMBER(РТУС!AA665)=TRUE,HYPERLINK("#Проверка!"&amp;CELL("адрес",Проверка!AA665),РТУС!AA665),HYPERLINK("#РТУС!"&amp;CELL("адрес",Проверка!AA665),"###")))</f>
        <v>заполнить</v>
      </c>
      <c r="AB665" s="18" t="str">
        <f ca="1">IF(РТУС!AB665="",HYPERLINK("#РТУС!"&amp;CELL("адрес",Проверка!AB665),"заполнить"),IF(ISNUMBER(РТУС!AB665)=TRUE,HYPERLINK("#Проверка!"&amp;CELL("адрес",Проверка!AB665),РТУС!AB665),HYPERLINK("#РТУС!"&amp;CELL("адрес",Проверка!AB665),"###")))</f>
        <v>заполнить</v>
      </c>
      <c r="AC665" s="18" t="str">
        <f ca="1">IF(РТУС!AC665="","",IF(ISNUMBER(РТУС!AC665)=TRUE,HYPERLINK("#Проверка!"&amp;CELL("адрес",Проверка!AC665),РТУС!AC665),HYPERLINK("#РТУС!"&amp;CELL("адрес",Проверка!AC665),"###")))</f>
        <v/>
      </c>
      <c r="AD665" s="18" t="str">
        <f ca="1">IF(РТУС!AD665="","",IF(ISNUMBER(РТУС!AD665)=TRUE,HYPERLINK("#Проверка!"&amp;CELL("адрес",Проверка!AD665),РТУС!AD665),HYPERLINK("#РТУС!"&amp;CELL("адрес",Проверка!AD665),"###")))</f>
        <v/>
      </c>
      <c r="AE665" s="13" t="str">
        <f>IF(РТУС!AE665="","",РТУС!AE665)</f>
        <v/>
      </c>
      <c r="AF665" s="15" t="str">
        <f ca="1">IF(РТУС!AE665="","",IF(РТУС!AF665="",HYPERLINK("#РТУС!"&amp;CELL("адрес",Проверка!AF665),"заполнить"),IF(AND(LEN(РТУС!AF665)=5,РТУС!AF665&lt;TODAY()),HYPERLINK("#Проверка!"&amp;CELL("адрес",Проверка!AF665),РТУС!AF665),HYPERLINK("#РТУС!"&amp;CELL("адрес",Проверка!AF665),"###"))))</f>
        <v/>
      </c>
      <c r="AG665" s="13"/>
      <c r="AH665" s="15" t="str">
        <f ca="1">IF(РТУС!AE665="","",IF(РТУС!AH665="",HYPERLINK("#РТУС!"&amp;CELL("адрес",Проверка!AH665),"заполнить"),IF(AND(LEN(РТУС!AH665)=5,РТУС!AH665&lt;TODAY()),HYPERLINK("#Проверка!"&amp;CELL("адрес",Проверка!AH665),РТУС!AH665),HYPERLINK("#РТУС!"&amp;CELL("адрес",Проверка!AH665),"###"))))</f>
        <v/>
      </c>
      <c r="AI665" s="15" t="str">
        <f ca="1">IF(РТУС!AE665="","",IF(РТУС!AI665="",HYPERLINK("#РТУС!"&amp;CELL("адрес",Проверка!AI665),"заполнить"),HYPERLINK("#Проверка!"&amp;CELL("адрес",Проверка!AI665),РТУС!AI665)))</f>
        <v/>
      </c>
      <c r="AJ665" s="13" t="str">
        <f ca="1">IF(РТУС!AE665="","",IF(РТУС!AJ665="",HYPERLINK("#РТУС!"&amp;CELL("адрес",Проверка!AJ665),"заполнить"),IF(OR(РТУС!AJ665="Юрлицо",РТУС!AJ665="Физлицо",РТУС!AJ665="ИП"),HYPERLINK("#Проверка!"&amp;CELL("адрес",Проверка!AJ665),РТУС!AJ665),HYPERLINK("#РТУС!"&amp;CELL("адрес",Проверка!AJ665),"###"))))</f>
        <v/>
      </c>
      <c r="AK665" s="13" t="str">
        <f ca="1">IF(РТУС!AK665="",HYPERLINK("#РТУС!"&amp;CELL("адрес",Проверка!AK665),"заполнить"),IF(OR(РТУС!AK665="Квартира",РТУС!AK665="Кладовая",РТУС!AK665="Машино-место",РТУС!AK665="Нежилое помещение"),HYPERLINK("#Проверка!"&amp;CELL("адрес",Проверка!AK665),РТУС!AK665),HYPERLINK("#РТУС!"&amp;CELL("адрес",Проверка!AK665),"###")))</f>
        <v>заполнить</v>
      </c>
      <c r="AL665" s="13" t="str">
        <f ca="1">IF(РТУС!AL665="",HYPERLINK("#РТУС!"&amp;CELL("адрес",Проверка!AL665),"заполнить"),HYPERLINK("#Проверка!"&amp;CELL("адрес",Проверка!AL665),РТУС!AL665))</f>
        <v>заполнить</v>
      </c>
      <c r="AM665" s="18" t="str">
        <f ca="1">IF(РТУС!AM665="",HYPERLINK("#РТУС!"&amp;CELL("адрес",Проверка!AM665),"заполнить"),IF(ISNUMBER(РТУС!AM665)=TRUE,IF(РТУС!AK665="Нежилое помещение",IF(РТУС!AM665&gt;7,HYPERLINK("#РТУС!"&amp;CELL("адрес",Проверка!AM665),"не больше 7 кв.м."),РТУС!AM665),HYPERLINK("#Проверка!"&amp;CELL("адрес",Проверка!AM665),РТУС!AM665)),HYPERLINK("#РТУС!"&amp;CELL("адрес",Проверка!AM665),"###")))</f>
        <v>заполнить</v>
      </c>
      <c r="AN665" s="13" t="str">
        <f ca="1">IF(РТУС!AN665="",HYPERLINK("#РТУС!"&amp;CELL("адрес",Проверка!AN665),"заполнить"),IF(OR(РТУС!AN665="Общая площадь помещения",РТУС!AN665="Общая приведенная площадь жилого помещения",РТУС!AN665="Общая площадь жилого помещения с учетом лоджий, балконов, террас и веранд"),HYPERLINK("#Проверка!"&amp;CELL("адрес",Проверка!AN665),РТУС!AN665),HYPERLINK("#РТУС!"&amp;CELL("адрес",Проверка!AN665),"###")))</f>
        <v>заполнить</v>
      </c>
      <c r="AO665" s="13" t="str">
        <f ca="1">IF(OR(РТУС!AK665="Квартира",РТУС!A665="Нежилое помещение"),IF(РТУС!AO665="",HYPERLINK("#РТУС!"&amp;CELL("адрес",Проверка!AO665),"заполнить"),IF(ISNUMBER(РТУС!AO665)=TRUE,HYPERLINK("#Проверка!"&amp;CELL("адрес",Проверка!AO665),РТУС!AO665),HYPERLINK("#РТУС!"&amp;CELL("адрес",Проверка!AO665),"###"))),"")</f>
        <v/>
      </c>
      <c r="AP665" s="13" t="str">
        <f>IF(РТУС!AP665="","",РТУС!AP665)</f>
        <v/>
      </c>
      <c r="AQ665" s="13" t="str">
        <f ca="1">IF(РТУС!AQ665="",HYPERLINK("#РТУС!"&amp;CELL("адрес",Проверка!AQ665),"заполнить"),HYPERLINK("#Проверка!"&amp;CELL("адрес",Проверка!AQ665),РТУС!AQ665))</f>
        <v>заполнить</v>
      </c>
      <c r="AR665" s="18" t="str">
        <f ca="1">IF(РТУС!AR665="",HYPERLINK("#РТУС!"&amp;CELL("адрес",Проверка!AR665),"заполнить"),IF(ISNUMBER(РТУС!AR665)=FALSE,HYPERLINK("#РТУС!"&amp;CELL("адрес",Проверка!AR665),"###"),IF(РТУС!G665="1",IF(РТУС!AB665=РТУС!AR665+РТУС!AU665,HYPERLINK("#Проверка!"&amp;CELL("адрес",Проверка!AR665),РТУС!AR665),HYPERLINK("#РТУС!"&amp;CELL("адрес",Проверка!AR665),"сверить суммы")),IF(РТУС!AB665=(SUMIF(РТУС!$A$4:$A$1000,A665,РТУС!$AR$4:$AR$1000)+SUMIF(РТУС!$A$4:$A$1000,A665,РТУС!$AU$4:$AU$1000)),HYPERLINK("#Проверка!"&amp;CELL("адрес",Проверка!AR665),РТУС!AR665),HYPERLINK("#РТУС!"&amp;CELL("адрес",Проверка!AR665),"сверить суммы")))))</f>
        <v>заполнить</v>
      </c>
      <c r="AS665" s="13" t="str">
        <f>IF(РТУС!AS665="","",РТУС!AS665)</f>
        <v/>
      </c>
      <c r="AT665" s="18" t="str">
        <f ca="1">IF(РТУС!AT665="",HYPERLINK("#РТУС!"&amp;CELL("адрес",Проверка!AT665),"заполнить"),IF(ISNUMBER(РТУС!AT665)=FALSE,HYPERLINK("#РТУС!"&amp;CELL("адрес",Проверка!AT665),"###"),IF(РТУС!AT665=РТУС!AR665,HYPERLINK("#Проверка!"&amp;CELL("адрес",Проверка!AT665),РТУС!AT665),HYPERLINK("#РТУС!"&amp;CELL("адрес",Проверка!AT665),"сверить суммы"))))</f>
        <v>заполнить</v>
      </c>
      <c r="AU665" s="18" t="str">
        <f ca="1">IF(РТУС!AU665="",HYPERLINK("#РТУС!"&amp;CELL("адрес",Проверка!AU665),"заполнить"),IF(ISNUMBER(РТУС!AU665)=FALSE,HYPERLINK("#РТУС!"&amp;CELL("адрес",Проверка!AU665),"###"),IF(РТУС!G665="1",IF(РТУС!AB665=РТУС!AR665+РТУС!AU665,HYPERLINK("#Проверка!"&amp;CELL("адрес",Проверка!AU665),РТУС!AU665),HYPERLINK("#РТУС!"&amp;CELL("адрес",Проверка!AU665),"сверить суммы")),IF(РТУС!AB665=(SUMIF(РТУС!$A$4:$A$1000,A665,РТУС!$AR$4:$AR$1000)+SUMIF(РТУС!$A$4:$A$1000,A665,РТУС!$AU$4:$AU$1000)),HYPERLINK("#Проверка!"&amp;CELL("адрес",Проверка!AU665),РТУС!AU665),HYPERLINK("#РТУС!"&amp;CELL("адрес",Проверка!AU665),"сверить суммы")))))</f>
        <v>заполнить</v>
      </c>
      <c r="AV665" s="13" t="str">
        <f ca="1">IF(РТУС!AV665="",HYPERLINK("#РТУС!"&amp;CELL("адрес",Проверка!AV665),"заполнить"),IF(OR(РТУС!AV665="Требование о передаче жилого помещения",РТУС!AV665="Требование о передаче машино-места",РТУС!AV665="Требования о передаче нежилого помещения",РТУС!AV665="Денежные требования"),HYPERLINK("#Проверка!"&amp;CELL("адрес",Проверка!AV665),РТУС!AV665),HYPERLINK("#РТУС!"&amp;CELL("адрес",Проверка!AV665),"###")))</f>
        <v>заполнить</v>
      </c>
      <c r="AW665" s="13" t="str">
        <f ca="1">IF(РТУС!AW665="",HYPERLINK("#РТУС!"&amp;CELL("адрес",Проверка!AW665),"заполнить"),IF(OR(РТУС!AW665="Включен в полном объеме",РТУС!AW665="Включен частично"),HYPERLINK("#Проверка!"&amp;CELL("адрес",Проверка!AW665),РТУС!AW665),HYPERLINK("#РТУС!"&amp;CELL("адрес",Проверка!AW665),"###")))</f>
        <v>заполнить</v>
      </c>
      <c r="AX665" s="15" t="str">
        <f ca="1">IF(РТУС!AX665="",HYPERLINK("#РТУС!"&amp;CELL("адрес",Проверка!AX665),"заполнить"),IF(AND(LEN(РТУС!AX665)=5,РТУС!AX665&lt;TODAY()),HYPERLINK("#Проверка!"&amp;CELL("адрес",Проверка!AX665),РТУС!AX665),HYPERLINK("#РТУС!"&amp;CELL("адрес",Проверка!AX665),"###")))</f>
        <v>заполнить</v>
      </c>
      <c r="AY665" s="15" t="str">
        <f ca="1">IF(РТУС!AY665="",HYPERLINK("#РТУС!"&amp;CELL("адрес",Проверка!AY665),"заполнить"),IF(AND(LEN(РТУС!AY665)=5,РТУС!AY665&lt;TODAY()),HYPERLINK("#Проверка!"&amp;CELL("адрес",Проверка!AY665),РТУС!AY665),HYPERLINK("#РТУС!"&amp;CELL("адрес",Проверка!AY665),"###")))</f>
        <v>заполнить</v>
      </c>
    </row>
    <row r="666" spans="1:51" x14ac:dyDescent="0.25">
      <c r="A666" s="10" t="str">
        <f>РТУС!A666</f>
        <v>.</v>
      </c>
      <c r="B666" s="13" t="str">
        <f ca="1">IF(РТУС!B666="",HYPERLINK("#РТУС!"&amp;CELL("адрес",Проверка!B666),"заполнить"),IF(AND(LEN(РТУС!B666)=10,РТУС!B665=РТУС!B666),HYPERLINK("#Проверка!"&amp;CELL("адрес",Проверка!B666),РТУС!B666),HYPERLINK("#РТУС!"&amp;CELL("адрес",Проверка!B666),"###")))</f>
        <v>заполнить</v>
      </c>
      <c r="C666" s="13" t="str">
        <f ca="1">IF(РТУС!C666="",HYPERLINK("#РТУС!"&amp;CELL("адрес",Проверка!C666),"заполнить"),IF(AND(ISNUMBER(РТУС!C666)=TRUE,РТУС!C666&gt;0,РТУС!C665=РТУС!C666),HYPERLINK("#Проверка!"&amp;CELL("адрес",Проверка!C666),РТУС!C666),HYPERLINK("#РТУС!"&amp;CELL("адрес",Проверка!C666),"###")))</f>
        <v>заполнить</v>
      </c>
      <c r="D666" s="13" t="str">
        <f>IF(РТУС!D666="","",РТУС!D666)</f>
        <v/>
      </c>
      <c r="E666" s="13" t="str">
        <f ca="1">IF(РТУС!E666="",HYPERLINK("#РТУС!"&amp;CELL("адрес",Проверка!E666),"заполнить"),IF(РТУС!E665=РТУС!E666,HYPERLINK("#Проверка!"&amp;CELL("адрес",Проверка!E666),РТУС!E666),HYPERLINK("#РТУС!"&amp;CELL("адрес",Проверка!E666),"###")))</f>
        <v>заполнить</v>
      </c>
      <c r="F666" s="13" t="str">
        <f ca="1">IF(РТУС!F666="",HYPERLINK("#РТУС!"&amp;CELL("адрес",Проверка!F666),"заполнить"),HYPERLINK("#Проверка!"&amp;CELL("адрес",Проверка!F666),РТУС!F666))</f>
        <v>заполнить</v>
      </c>
      <c r="G666" s="20" t="str">
        <f ca="1">IF(РТУС!G666="",HYPERLINK("#РТУС!"&amp;CELL("адрес",Проверка!G666),"заполнить"),IF(РТУС!G666="1",HYPERLINK("#Проверка!"&amp;CELL("адрес",Проверка!G666),"1"),IF(AND(ISNUMBER(РТУС!G666)=TRUE,РТУС!G666&lt;=1,РТУС!G666&gt;0),IF(SUMIF(РТУС!$A$4:$A$1000,A666,РТУС!$G$4:$G$1000)=1,HYPERLINK("#Проверка!"&amp;CELL("адрес",Проверка!G666),РТУС!G666),HYPERLINK("#РТУС!"&amp;CELL("адрес",Проверка!G666),"сумма долей ≠ 1")),HYPERLINK("#РТУС!"&amp;CELL("адрес",Проверка!G666),"###"))))</f>
        <v>заполнить</v>
      </c>
      <c r="H666" s="13" t="str">
        <f ca="1">IF(РТУС!H666="",HYPERLINK("#РТУС!"&amp;CELL("адрес",Проверка!H666),"заполнить"),IF(OR(РТУС!H666="Юрлицо",РТУС!H666="Физлицо",РТУС!H666="ИП"),HYPERLINK("#Проверка!"&amp;CELL("адрес",Проверка!H666),РТУС!H666),HYPERLINK("#РТУС!"&amp;CELL("адрес",Проверка!H666),"###")))</f>
        <v>заполнить</v>
      </c>
      <c r="I666" s="13" t="str">
        <f ca="1">IF(OR(РТУС!H666="Юрлицо",РТУС!H666="ИП"),IF(РТУС!I666="",HYPERLINK("#РТУС!"&amp;CELL("адрес",Проверка!I666),"заполнить"),IF(OR(LEN(РТУС!I666)=10,LEN(РТУС!I666)=12),HYPERLINK("#Проверка!"&amp;CELL("адрес",Проверка!I666),РТУС!I666),HYPERLINK("#РТУС!"&amp;CELL("адрес",Проверка!I666),"###"))),"")</f>
        <v/>
      </c>
      <c r="J666" s="15" t="str">
        <f ca="1">IF(РТУС!J666="","",IF(AND(LEN(РТУС!J666)=5,РТУС!J666&lt;TODAY()),HYPERLINK("#Проверка!"&amp;CELL("адрес",Проверка!J666),РТУС!J666),HYPERLINK("#РТУС!"&amp;CELL("адрес",Проверка!J666),"###")))</f>
        <v/>
      </c>
      <c r="K666" s="13" t="str">
        <f>IF(РТУС!K666="","",РТУС!K666)</f>
        <v/>
      </c>
      <c r="L666" s="13" t="str">
        <f ca="1">IF(OR(РТУС!H666="Физлицо",РТУС!H666="ИП"),IF(РТУС!L666="",HYPERLINK("#РТУС!"&amp;CELL("адрес",Проверка!L666),"заполнить"),IF(OR(РТУС!L666="Загранпаспорт гражданина РФ",РТУС!L666="Паспорт гражданина РФ",РТУС!L666="Иностранный паспорт",РТУС!L666="Свидетельство о рождении",РТУС!L666="Вид на жительство"),HYPERLINK("#Проверка!"&amp;CELL("адрес",Проверка!L666),РТУС!L666),HYPERLINK("#РТУС!"&amp;CELL("адрес",Проверка!L666),"###"))),"")</f>
        <v/>
      </c>
      <c r="M666" s="13" t="str">
        <f ca="1">IF(AND(OR(РТУС!L666="Паспорт гражданина РФ",РТУС!L666="Свидетельство о рождении"),РТУС!M666=""),HYPERLINK("#РТУС!"&amp;CELL("адрес",Проверка!M666),"заполнить"),IF(РТУС!L666="Паспорт гражданина РФ",IF(LEN(РТУС!M666)=4,HYPERLINK("#Проверка!"&amp;CELL("адрес",Проверка!M666),РТУС!M666),HYPERLINK("#РТУС!"&amp;CELL("адрес",Проверка!M666),"###")),IF(РТУС!L666="Свидетельство о рождении",HYPERLINK("#Проверка!"&amp;CELL("адрес",Проверка!M666),РТУС!M666),"")))</f>
        <v/>
      </c>
      <c r="N666" s="13" t="str">
        <f ca="1">IF(РТУС!L666="","",IF(РТУС!N666="",HYPERLINK("#РТУС!"&amp;CELL("адрес",Проверка!N666),"заполнить"),IF(OR(РТУС!L666="Паспорт гражданина РФ",РТУС!L666="Свидетельство о рождении"),IF(LEN(РТУС!N666)=6,HYPERLINK("#Проверка!"&amp;CELL("адрес",Проверка!N666),РТУС!N666),HYPERLINK("#РТУС!"&amp;CELL("адрес",Проверка!N666),"###")),HYPERLINK("#Проверка!"&amp;CELL("адрес",Проверка!N666),РТУС!N666))))</f>
        <v/>
      </c>
      <c r="O666" s="15" t="str">
        <f ca="1">IF(РТУС!L666="","",IF(РТУС!O666="",HYPERLINK("#РТУС!"&amp;CELL("адрес",Проверка!O666),"заполнить"),IF(AND(LEN(РТУС!O666)=5,РТУС!O666&lt;TODAY()),IF(РТУС!L666="Свидетельство о рождении",IF(РТУС!O666&gt;EDATE(TODAY(),-168),HYPERLINK("#Проверка!"&amp;CELL("адрес",Проверка!O666),РТУС!O666),HYPERLINK("#РТУС!"&amp;CELL("адрес",Проверка!O666),"недействительно")),HYPERLINK("#Проверка!"&amp;CELL("адрес",Проверка!O666),РТУС!O666)),HYPERLINK("#РТУС!"&amp;CELL("адрес",Проверка!O666),"###"))))</f>
        <v/>
      </c>
      <c r="P666" s="21" t="str">
        <f ca="1">IF(РТУС!L666="Паспорт гражданина РФ",IF(РТУС!P666="",HYPERLINK("#РТУС!"&amp;CELL("адрес",Проверка!P666),"заполнить"),HYPERLINK("#Проверка!"&amp;CELL("адрес",Проверка!P666),РТУС!P666)),"")</f>
        <v/>
      </c>
      <c r="Q666" s="13" t="str">
        <f ca="1">IF(РТУС!L666="Паспорт гражданина РФ",IF(РТУС!Q666="",HYPERLINK("#РТУС!"&amp;CELL("адрес",Проверка!Q666),"заполнить"),IF(LEN(РТУС!Q666)=7,HYPERLINK("#Проверка!"&amp;CELL("адрес",Проверка!Q666),РТУС!Q666),HYPERLINK("#РТУС!"&amp;CELL("адрес",Проверка!Q666),"###"))),"")</f>
        <v/>
      </c>
      <c r="R666" s="13" t="str">
        <f ca="1">IF(РТУС!R666="",HYPERLINK("#РТУС!"&amp;CELL("адрес",Проверка!R666),"заполнить"),HYPERLINK("#Проверка!"&amp;CELL("адрес",Проверка!R666),РТУС!R666))</f>
        <v>заполнить</v>
      </c>
      <c r="S666" s="13" t="str">
        <f>IF(РТУС!S666="","",РТУС!S666)</f>
        <v/>
      </c>
      <c r="T666" s="13" t="str">
        <f>IF(РТУС!T666="","",РТУС!T666)</f>
        <v/>
      </c>
      <c r="U666" s="13" t="str">
        <f>IF(РТУС!U666="","",РТУС!U666)</f>
        <v/>
      </c>
      <c r="V666" s="13" t="str">
        <f ca="1">IF(РТУС!V666="",HYPERLINK("#РТУС!"&amp;CELL("адрес",Проверка!V666),"заполнить"),IF(OR(РТУС!V666="Договор участия в долевом строительстве",РТУС!V666="Предварительный договор участия в долевом строительстве",РТУС!V666="Определение Арбитражного суда",РТУС!V666="Решение суда общей юрисдикции",РТУС!V666="Иные договоры"),HYPERLINK("#Проверка!"&amp;CELL("адрес",Проверка!V666),РТУС!V666),HYPERLINK("#РТУС!"&amp;CELL("адрес",Проверка!V666),"###")))</f>
        <v>заполнить</v>
      </c>
      <c r="W666" s="13" t="str">
        <f ca="1">IF(РТУС!W666="",HYPERLINK("#РТУС!"&amp;CELL("адрес",Проверка!W666),"заполнить"),HYPERLINK("#Проверка!"&amp;CELL("адрес",Проверка!W666),РТУС!W666))</f>
        <v>заполнить</v>
      </c>
      <c r="X666" s="15" t="str">
        <f ca="1">IF(РТУС!X666="",HYPERLINK("#РТУС!"&amp;CELL("адрес",Проверка!X666),"заполнить"),IF(AND(LEN(РТУС!X666)=5,РТУС!X666&lt;TODAY()),HYPERLINK("#Проверка!"&amp;CELL("адрес",Проверка!X666),РТУС!X666),HYPERLINK("#РТУС!"&amp;CELL("адрес",Проверка!X666),"###")))</f>
        <v>заполнить</v>
      </c>
      <c r="Y666" s="13" t="str">
        <f>IF(РТУС!Y666="","",РТУС!Y666)</f>
        <v/>
      </c>
      <c r="Z666" s="15" t="str">
        <f ca="1">IF(РТУС!Z666="","",IF(AND(LEN(РТУС!Z666)=5,РТУС!Z666&lt;TODAY()),HYPERLINK("#Проверка!"&amp;CELL("адрес",Проверка!Z666),РТУС!Z666),HYPERLINK("#РТУС!"&amp;CELL("адрес",Проверка!Z666),"###")))</f>
        <v/>
      </c>
      <c r="AA666" s="18" t="str">
        <f ca="1">IF(РТУС!AA666="",HYPERLINK("#РТУС!"&amp;CELL("адрес",Проверка!AA666),"заполнить"),IF(ISNUMBER(РТУС!AA666)=TRUE,HYPERLINK("#Проверка!"&amp;CELL("адрес",Проверка!AA666),РТУС!AA666),HYPERLINK("#РТУС!"&amp;CELL("адрес",Проверка!AA666),"###")))</f>
        <v>заполнить</v>
      </c>
      <c r="AB666" s="18" t="str">
        <f ca="1">IF(РТУС!AB666="",HYPERLINK("#РТУС!"&amp;CELL("адрес",Проверка!AB666),"заполнить"),IF(ISNUMBER(РТУС!AB666)=TRUE,HYPERLINK("#Проверка!"&amp;CELL("адрес",Проверка!AB666),РТУС!AB666),HYPERLINK("#РТУС!"&amp;CELL("адрес",Проверка!AB666),"###")))</f>
        <v>заполнить</v>
      </c>
      <c r="AC666" s="18" t="str">
        <f ca="1">IF(РТУС!AC666="","",IF(ISNUMBER(РТУС!AC666)=TRUE,HYPERLINK("#Проверка!"&amp;CELL("адрес",Проверка!AC666),РТУС!AC666),HYPERLINK("#РТУС!"&amp;CELL("адрес",Проверка!AC666),"###")))</f>
        <v/>
      </c>
      <c r="AD666" s="18" t="str">
        <f ca="1">IF(РТУС!AD666="","",IF(ISNUMBER(РТУС!AD666)=TRUE,HYPERLINK("#Проверка!"&amp;CELL("адрес",Проверка!AD666),РТУС!AD666),HYPERLINK("#РТУС!"&amp;CELL("адрес",Проверка!AD666),"###")))</f>
        <v/>
      </c>
      <c r="AE666" s="13" t="str">
        <f>IF(РТУС!AE666="","",РТУС!AE666)</f>
        <v/>
      </c>
      <c r="AF666" s="15" t="str">
        <f ca="1">IF(РТУС!AE666="","",IF(РТУС!AF666="",HYPERLINK("#РТУС!"&amp;CELL("адрес",Проверка!AF666),"заполнить"),IF(AND(LEN(РТУС!AF666)=5,РТУС!AF666&lt;TODAY()),HYPERLINK("#Проверка!"&amp;CELL("адрес",Проверка!AF666),РТУС!AF666),HYPERLINK("#РТУС!"&amp;CELL("адрес",Проверка!AF666),"###"))))</f>
        <v/>
      </c>
      <c r="AG666" s="13"/>
      <c r="AH666" s="15" t="str">
        <f ca="1">IF(РТУС!AE666="","",IF(РТУС!AH666="",HYPERLINK("#РТУС!"&amp;CELL("адрес",Проверка!AH666),"заполнить"),IF(AND(LEN(РТУС!AH666)=5,РТУС!AH666&lt;TODAY()),HYPERLINK("#Проверка!"&amp;CELL("адрес",Проверка!AH666),РТУС!AH666),HYPERLINK("#РТУС!"&amp;CELL("адрес",Проверка!AH666),"###"))))</f>
        <v/>
      </c>
      <c r="AI666" s="15" t="str">
        <f ca="1">IF(РТУС!AE666="","",IF(РТУС!AI666="",HYPERLINK("#РТУС!"&amp;CELL("адрес",Проверка!AI666),"заполнить"),HYPERLINK("#Проверка!"&amp;CELL("адрес",Проверка!AI666),РТУС!AI666)))</f>
        <v/>
      </c>
      <c r="AJ666" s="13" t="str">
        <f ca="1">IF(РТУС!AE666="","",IF(РТУС!AJ666="",HYPERLINK("#РТУС!"&amp;CELL("адрес",Проверка!AJ666),"заполнить"),IF(OR(РТУС!AJ666="Юрлицо",РТУС!AJ666="Физлицо",РТУС!AJ666="ИП"),HYPERLINK("#Проверка!"&amp;CELL("адрес",Проверка!AJ666),РТУС!AJ666),HYPERLINK("#РТУС!"&amp;CELL("адрес",Проверка!AJ666),"###"))))</f>
        <v/>
      </c>
      <c r="AK666" s="13" t="str">
        <f ca="1">IF(РТУС!AK666="",HYPERLINK("#РТУС!"&amp;CELL("адрес",Проверка!AK666),"заполнить"),IF(OR(РТУС!AK666="Квартира",РТУС!AK666="Кладовая",РТУС!AK666="Машино-место",РТУС!AK666="Нежилое помещение"),HYPERLINK("#Проверка!"&amp;CELL("адрес",Проверка!AK666),РТУС!AK666),HYPERLINK("#РТУС!"&amp;CELL("адрес",Проверка!AK666),"###")))</f>
        <v>заполнить</v>
      </c>
      <c r="AL666" s="13" t="str">
        <f ca="1">IF(РТУС!AL666="",HYPERLINK("#РТУС!"&amp;CELL("адрес",Проверка!AL666),"заполнить"),HYPERLINK("#Проверка!"&amp;CELL("адрес",Проверка!AL666),РТУС!AL666))</f>
        <v>заполнить</v>
      </c>
      <c r="AM666" s="18" t="str">
        <f ca="1">IF(РТУС!AM666="",HYPERLINK("#РТУС!"&amp;CELL("адрес",Проверка!AM666),"заполнить"),IF(ISNUMBER(РТУС!AM666)=TRUE,IF(РТУС!AK666="Нежилое помещение",IF(РТУС!AM666&gt;7,HYPERLINK("#РТУС!"&amp;CELL("адрес",Проверка!AM666),"не больше 7 кв.м."),РТУС!AM666),HYPERLINK("#Проверка!"&amp;CELL("адрес",Проверка!AM666),РТУС!AM666)),HYPERLINK("#РТУС!"&amp;CELL("адрес",Проверка!AM666),"###")))</f>
        <v>заполнить</v>
      </c>
      <c r="AN666" s="13" t="str">
        <f ca="1">IF(РТУС!AN666="",HYPERLINK("#РТУС!"&amp;CELL("адрес",Проверка!AN666),"заполнить"),IF(OR(РТУС!AN666="Общая площадь помещения",РТУС!AN666="Общая приведенная площадь жилого помещения",РТУС!AN666="Общая площадь жилого помещения с учетом лоджий, балконов, террас и веранд"),HYPERLINK("#Проверка!"&amp;CELL("адрес",Проверка!AN666),РТУС!AN666),HYPERLINK("#РТУС!"&amp;CELL("адрес",Проверка!AN666),"###")))</f>
        <v>заполнить</v>
      </c>
      <c r="AO666" s="13" t="str">
        <f ca="1">IF(OR(РТУС!AK666="Квартира",РТУС!A666="Нежилое помещение"),IF(РТУС!AO666="",HYPERLINK("#РТУС!"&amp;CELL("адрес",Проверка!AO666),"заполнить"),IF(ISNUMBER(РТУС!AO666)=TRUE,HYPERLINK("#Проверка!"&amp;CELL("адрес",Проверка!AO666),РТУС!AO666),HYPERLINK("#РТУС!"&amp;CELL("адрес",Проверка!AO666),"###"))),"")</f>
        <v/>
      </c>
      <c r="AP666" s="13" t="str">
        <f>IF(РТУС!AP666="","",РТУС!AP666)</f>
        <v/>
      </c>
      <c r="AQ666" s="13" t="str">
        <f ca="1">IF(РТУС!AQ666="",HYPERLINK("#РТУС!"&amp;CELL("адрес",Проверка!AQ666),"заполнить"),HYPERLINK("#Проверка!"&amp;CELL("адрес",Проверка!AQ666),РТУС!AQ666))</f>
        <v>заполнить</v>
      </c>
      <c r="AR666" s="18" t="str">
        <f ca="1">IF(РТУС!AR666="",HYPERLINK("#РТУС!"&amp;CELL("адрес",Проверка!AR666),"заполнить"),IF(ISNUMBER(РТУС!AR666)=FALSE,HYPERLINK("#РТУС!"&amp;CELL("адрес",Проверка!AR666),"###"),IF(РТУС!G666="1",IF(РТУС!AB666=РТУС!AR666+РТУС!AU666,HYPERLINK("#Проверка!"&amp;CELL("адрес",Проверка!AR666),РТУС!AR666),HYPERLINK("#РТУС!"&amp;CELL("адрес",Проверка!AR666),"сверить суммы")),IF(РТУС!AB666=(SUMIF(РТУС!$A$4:$A$1000,A666,РТУС!$AR$4:$AR$1000)+SUMIF(РТУС!$A$4:$A$1000,A666,РТУС!$AU$4:$AU$1000)),HYPERLINK("#Проверка!"&amp;CELL("адрес",Проверка!AR666),РТУС!AR666),HYPERLINK("#РТУС!"&amp;CELL("адрес",Проверка!AR666),"сверить суммы")))))</f>
        <v>заполнить</v>
      </c>
      <c r="AS666" s="13" t="str">
        <f>IF(РТУС!AS666="","",РТУС!AS666)</f>
        <v/>
      </c>
      <c r="AT666" s="18" t="str">
        <f ca="1">IF(РТУС!AT666="",HYPERLINK("#РТУС!"&amp;CELL("адрес",Проверка!AT666),"заполнить"),IF(ISNUMBER(РТУС!AT666)=FALSE,HYPERLINK("#РТУС!"&amp;CELL("адрес",Проверка!AT666),"###"),IF(РТУС!AT666=РТУС!AR666,HYPERLINK("#Проверка!"&amp;CELL("адрес",Проверка!AT666),РТУС!AT666),HYPERLINK("#РТУС!"&amp;CELL("адрес",Проверка!AT666),"сверить суммы"))))</f>
        <v>заполнить</v>
      </c>
      <c r="AU666" s="18" t="str">
        <f ca="1">IF(РТУС!AU666="",HYPERLINK("#РТУС!"&amp;CELL("адрес",Проверка!AU666),"заполнить"),IF(ISNUMBER(РТУС!AU666)=FALSE,HYPERLINK("#РТУС!"&amp;CELL("адрес",Проверка!AU666),"###"),IF(РТУС!G666="1",IF(РТУС!AB666=РТУС!AR666+РТУС!AU666,HYPERLINK("#Проверка!"&amp;CELL("адрес",Проверка!AU666),РТУС!AU666),HYPERLINK("#РТУС!"&amp;CELL("адрес",Проверка!AU666),"сверить суммы")),IF(РТУС!AB666=(SUMIF(РТУС!$A$4:$A$1000,A666,РТУС!$AR$4:$AR$1000)+SUMIF(РТУС!$A$4:$A$1000,A666,РТУС!$AU$4:$AU$1000)),HYPERLINK("#Проверка!"&amp;CELL("адрес",Проверка!AU666),РТУС!AU666),HYPERLINK("#РТУС!"&amp;CELL("адрес",Проверка!AU666),"сверить суммы")))))</f>
        <v>заполнить</v>
      </c>
      <c r="AV666" s="13" t="str">
        <f ca="1">IF(РТУС!AV666="",HYPERLINK("#РТУС!"&amp;CELL("адрес",Проверка!AV666),"заполнить"),IF(OR(РТУС!AV666="Требование о передаче жилого помещения",РТУС!AV666="Требование о передаче машино-места",РТУС!AV666="Требования о передаче нежилого помещения",РТУС!AV666="Денежные требования"),HYPERLINK("#Проверка!"&amp;CELL("адрес",Проверка!AV666),РТУС!AV666),HYPERLINK("#РТУС!"&amp;CELL("адрес",Проверка!AV666),"###")))</f>
        <v>заполнить</v>
      </c>
      <c r="AW666" s="13" t="str">
        <f ca="1">IF(РТУС!AW666="",HYPERLINK("#РТУС!"&amp;CELL("адрес",Проверка!AW666),"заполнить"),IF(OR(РТУС!AW666="Включен в полном объеме",РТУС!AW666="Включен частично"),HYPERLINK("#Проверка!"&amp;CELL("адрес",Проверка!AW666),РТУС!AW666),HYPERLINK("#РТУС!"&amp;CELL("адрес",Проверка!AW666),"###")))</f>
        <v>заполнить</v>
      </c>
      <c r="AX666" s="15" t="str">
        <f ca="1">IF(РТУС!AX666="",HYPERLINK("#РТУС!"&amp;CELL("адрес",Проверка!AX666),"заполнить"),IF(AND(LEN(РТУС!AX666)=5,РТУС!AX666&lt;TODAY()),HYPERLINK("#Проверка!"&amp;CELL("адрес",Проверка!AX666),РТУС!AX666),HYPERLINK("#РТУС!"&amp;CELL("адрес",Проверка!AX666),"###")))</f>
        <v>заполнить</v>
      </c>
      <c r="AY666" s="15" t="str">
        <f ca="1">IF(РТУС!AY666="",HYPERLINK("#РТУС!"&amp;CELL("адрес",Проверка!AY666),"заполнить"),IF(AND(LEN(РТУС!AY666)=5,РТУС!AY666&lt;TODAY()),HYPERLINK("#Проверка!"&amp;CELL("адрес",Проверка!AY666),РТУС!AY666),HYPERLINK("#РТУС!"&amp;CELL("адрес",Проверка!AY666),"###")))</f>
        <v>заполнить</v>
      </c>
    </row>
    <row r="667" spans="1:51" x14ac:dyDescent="0.25">
      <c r="A667" s="10" t="str">
        <f>РТУС!A667</f>
        <v>.</v>
      </c>
      <c r="B667" s="13" t="str">
        <f ca="1">IF(РТУС!B667="",HYPERLINK("#РТУС!"&amp;CELL("адрес",Проверка!B667),"заполнить"),IF(AND(LEN(РТУС!B667)=10,РТУС!B666=РТУС!B667),HYPERLINK("#Проверка!"&amp;CELL("адрес",Проверка!B667),РТУС!B667),HYPERLINK("#РТУС!"&amp;CELL("адрес",Проверка!B667),"###")))</f>
        <v>заполнить</v>
      </c>
      <c r="C667" s="13" t="str">
        <f ca="1">IF(РТУС!C667="",HYPERLINK("#РТУС!"&amp;CELL("адрес",Проверка!C667),"заполнить"),IF(AND(ISNUMBER(РТУС!C667)=TRUE,РТУС!C667&gt;0,РТУС!C666=РТУС!C667),HYPERLINK("#Проверка!"&amp;CELL("адрес",Проверка!C667),РТУС!C667),HYPERLINK("#РТУС!"&amp;CELL("адрес",Проверка!C667),"###")))</f>
        <v>заполнить</v>
      </c>
      <c r="D667" s="13" t="str">
        <f>IF(РТУС!D667="","",РТУС!D667)</f>
        <v/>
      </c>
      <c r="E667" s="13" t="str">
        <f ca="1">IF(РТУС!E667="",HYPERLINK("#РТУС!"&amp;CELL("адрес",Проверка!E667),"заполнить"),IF(РТУС!E666=РТУС!E667,HYPERLINK("#Проверка!"&amp;CELL("адрес",Проверка!E667),РТУС!E667),HYPERLINK("#РТУС!"&amp;CELL("адрес",Проверка!E667),"###")))</f>
        <v>заполнить</v>
      </c>
      <c r="F667" s="13" t="str">
        <f ca="1">IF(РТУС!F667="",HYPERLINK("#РТУС!"&amp;CELL("адрес",Проверка!F667),"заполнить"),HYPERLINK("#Проверка!"&amp;CELL("адрес",Проверка!F667),РТУС!F667))</f>
        <v>заполнить</v>
      </c>
      <c r="G667" s="20" t="str">
        <f ca="1">IF(РТУС!G667="",HYPERLINK("#РТУС!"&amp;CELL("адрес",Проверка!G667),"заполнить"),IF(РТУС!G667="1",HYPERLINK("#Проверка!"&amp;CELL("адрес",Проверка!G667),"1"),IF(AND(ISNUMBER(РТУС!G667)=TRUE,РТУС!G667&lt;=1,РТУС!G667&gt;0),IF(SUMIF(РТУС!$A$4:$A$1000,A667,РТУС!$G$4:$G$1000)=1,HYPERLINK("#Проверка!"&amp;CELL("адрес",Проверка!G667),РТУС!G667),HYPERLINK("#РТУС!"&amp;CELL("адрес",Проверка!G667),"сумма долей ≠ 1")),HYPERLINK("#РТУС!"&amp;CELL("адрес",Проверка!G667),"###"))))</f>
        <v>заполнить</v>
      </c>
      <c r="H667" s="13" t="str">
        <f ca="1">IF(РТУС!H667="",HYPERLINK("#РТУС!"&amp;CELL("адрес",Проверка!H667),"заполнить"),IF(OR(РТУС!H667="Юрлицо",РТУС!H667="Физлицо",РТУС!H667="ИП"),HYPERLINK("#Проверка!"&amp;CELL("адрес",Проверка!H667),РТУС!H667),HYPERLINK("#РТУС!"&amp;CELL("адрес",Проверка!H667),"###")))</f>
        <v>заполнить</v>
      </c>
      <c r="I667" s="13" t="str">
        <f ca="1">IF(OR(РТУС!H667="Юрлицо",РТУС!H667="ИП"),IF(РТУС!I667="",HYPERLINK("#РТУС!"&amp;CELL("адрес",Проверка!I667),"заполнить"),IF(OR(LEN(РТУС!I667)=10,LEN(РТУС!I667)=12),HYPERLINK("#Проверка!"&amp;CELL("адрес",Проверка!I667),РТУС!I667),HYPERLINK("#РТУС!"&amp;CELL("адрес",Проверка!I667),"###"))),"")</f>
        <v/>
      </c>
      <c r="J667" s="15" t="str">
        <f ca="1">IF(РТУС!J667="","",IF(AND(LEN(РТУС!J667)=5,РТУС!J667&lt;TODAY()),HYPERLINK("#Проверка!"&amp;CELL("адрес",Проверка!J667),РТУС!J667),HYPERLINK("#РТУС!"&amp;CELL("адрес",Проверка!J667),"###")))</f>
        <v/>
      </c>
      <c r="K667" s="13" t="str">
        <f>IF(РТУС!K667="","",РТУС!K667)</f>
        <v/>
      </c>
      <c r="L667" s="13" t="str">
        <f ca="1">IF(OR(РТУС!H667="Физлицо",РТУС!H667="ИП"),IF(РТУС!L667="",HYPERLINK("#РТУС!"&amp;CELL("адрес",Проверка!L667),"заполнить"),IF(OR(РТУС!L667="Загранпаспорт гражданина РФ",РТУС!L667="Паспорт гражданина РФ",РТУС!L667="Иностранный паспорт",РТУС!L667="Свидетельство о рождении",РТУС!L667="Вид на жительство"),HYPERLINK("#Проверка!"&amp;CELL("адрес",Проверка!L667),РТУС!L667),HYPERLINK("#РТУС!"&amp;CELL("адрес",Проверка!L667),"###"))),"")</f>
        <v/>
      </c>
      <c r="M667" s="13" t="str">
        <f ca="1">IF(AND(OR(РТУС!L667="Паспорт гражданина РФ",РТУС!L667="Свидетельство о рождении"),РТУС!M667=""),HYPERLINK("#РТУС!"&amp;CELL("адрес",Проверка!M667),"заполнить"),IF(РТУС!L667="Паспорт гражданина РФ",IF(LEN(РТУС!M667)=4,HYPERLINK("#Проверка!"&amp;CELL("адрес",Проверка!M667),РТУС!M667),HYPERLINK("#РТУС!"&amp;CELL("адрес",Проверка!M667),"###")),IF(РТУС!L667="Свидетельство о рождении",HYPERLINK("#Проверка!"&amp;CELL("адрес",Проверка!M667),РТУС!M667),"")))</f>
        <v/>
      </c>
      <c r="N667" s="13" t="str">
        <f ca="1">IF(РТУС!L667="","",IF(РТУС!N667="",HYPERLINK("#РТУС!"&amp;CELL("адрес",Проверка!N667),"заполнить"),IF(OR(РТУС!L667="Паспорт гражданина РФ",РТУС!L667="Свидетельство о рождении"),IF(LEN(РТУС!N667)=6,HYPERLINK("#Проверка!"&amp;CELL("адрес",Проверка!N667),РТУС!N667),HYPERLINK("#РТУС!"&amp;CELL("адрес",Проверка!N667),"###")),HYPERLINK("#Проверка!"&amp;CELL("адрес",Проверка!N667),РТУС!N667))))</f>
        <v/>
      </c>
      <c r="O667" s="15" t="str">
        <f ca="1">IF(РТУС!L667="","",IF(РТУС!O667="",HYPERLINK("#РТУС!"&amp;CELL("адрес",Проверка!O667),"заполнить"),IF(AND(LEN(РТУС!O667)=5,РТУС!O667&lt;TODAY()),IF(РТУС!L667="Свидетельство о рождении",IF(РТУС!O667&gt;EDATE(TODAY(),-168),HYPERLINK("#Проверка!"&amp;CELL("адрес",Проверка!O667),РТУС!O667),HYPERLINK("#РТУС!"&amp;CELL("адрес",Проверка!O667),"недействительно")),HYPERLINK("#Проверка!"&amp;CELL("адрес",Проверка!O667),РТУС!O667)),HYPERLINK("#РТУС!"&amp;CELL("адрес",Проверка!O667),"###"))))</f>
        <v/>
      </c>
      <c r="P667" s="21" t="str">
        <f ca="1">IF(РТУС!L667="Паспорт гражданина РФ",IF(РТУС!P667="",HYPERLINK("#РТУС!"&amp;CELL("адрес",Проверка!P667),"заполнить"),HYPERLINK("#Проверка!"&amp;CELL("адрес",Проверка!P667),РТУС!P667)),"")</f>
        <v/>
      </c>
      <c r="Q667" s="13" t="str">
        <f ca="1">IF(РТУС!L667="Паспорт гражданина РФ",IF(РТУС!Q667="",HYPERLINK("#РТУС!"&amp;CELL("адрес",Проверка!Q667),"заполнить"),IF(LEN(РТУС!Q667)=7,HYPERLINK("#Проверка!"&amp;CELL("адрес",Проверка!Q667),РТУС!Q667),HYPERLINK("#РТУС!"&amp;CELL("адрес",Проверка!Q667),"###"))),"")</f>
        <v/>
      </c>
      <c r="R667" s="13" t="str">
        <f ca="1">IF(РТУС!R667="",HYPERLINK("#РТУС!"&amp;CELL("адрес",Проверка!R667),"заполнить"),HYPERLINK("#Проверка!"&amp;CELL("адрес",Проверка!R667),РТУС!R667))</f>
        <v>заполнить</v>
      </c>
      <c r="S667" s="13" t="str">
        <f>IF(РТУС!S667="","",РТУС!S667)</f>
        <v/>
      </c>
      <c r="T667" s="13" t="str">
        <f>IF(РТУС!T667="","",РТУС!T667)</f>
        <v/>
      </c>
      <c r="U667" s="13" t="str">
        <f>IF(РТУС!U667="","",РТУС!U667)</f>
        <v/>
      </c>
      <c r="V667" s="13" t="str">
        <f ca="1">IF(РТУС!V667="",HYPERLINK("#РТУС!"&amp;CELL("адрес",Проверка!V667),"заполнить"),IF(OR(РТУС!V667="Договор участия в долевом строительстве",РТУС!V667="Предварительный договор участия в долевом строительстве",РТУС!V667="Определение Арбитражного суда",РТУС!V667="Решение суда общей юрисдикции",РТУС!V667="Иные договоры"),HYPERLINK("#Проверка!"&amp;CELL("адрес",Проверка!V667),РТУС!V667),HYPERLINK("#РТУС!"&amp;CELL("адрес",Проверка!V667),"###")))</f>
        <v>заполнить</v>
      </c>
      <c r="W667" s="13" t="str">
        <f ca="1">IF(РТУС!W667="",HYPERLINK("#РТУС!"&amp;CELL("адрес",Проверка!W667),"заполнить"),HYPERLINK("#Проверка!"&amp;CELL("адрес",Проверка!W667),РТУС!W667))</f>
        <v>заполнить</v>
      </c>
      <c r="X667" s="15" t="str">
        <f ca="1">IF(РТУС!X667="",HYPERLINK("#РТУС!"&amp;CELL("адрес",Проверка!X667),"заполнить"),IF(AND(LEN(РТУС!X667)=5,РТУС!X667&lt;TODAY()),HYPERLINK("#Проверка!"&amp;CELL("адрес",Проверка!X667),РТУС!X667),HYPERLINK("#РТУС!"&amp;CELL("адрес",Проверка!X667),"###")))</f>
        <v>заполнить</v>
      </c>
      <c r="Y667" s="13" t="str">
        <f>IF(РТУС!Y667="","",РТУС!Y667)</f>
        <v/>
      </c>
      <c r="Z667" s="15" t="str">
        <f ca="1">IF(РТУС!Z667="","",IF(AND(LEN(РТУС!Z667)=5,РТУС!Z667&lt;TODAY()),HYPERLINK("#Проверка!"&amp;CELL("адрес",Проверка!Z667),РТУС!Z667),HYPERLINK("#РТУС!"&amp;CELL("адрес",Проверка!Z667),"###")))</f>
        <v/>
      </c>
      <c r="AA667" s="18" t="str">
        <f ca="1">IF(РТУС!AA667="",HYPERLINK("#РТУС!"&amp;CELL("адрес",Проверка!AA667),"заполнить"),IF(ISNUMBER(РТУС!AA667)=TRUE,HYPERLINK("#Проверка!"&amp;CELL("адрес",Проверка!AA667),РТУС!AA667),HYPERLINK("#РТУС!"&amp;CELL("адрес",Проверка!AA667),"###")))</f>
        <v>заполнить</v>
      </c>
      <c r="AB667" s="18" t="str">
        <f ca="1">IF(РТУС!AB667="",HYPERLINK("#РТУС!"&amp;CELL("адрес",Проверка!AB667),"заполнить"),IF(ISNUMBER(РТУС!AB667)=TRUE,HYPERLINK("#Проверка!"&amp;CELL("адрес",Проверка!AB667),РТУС!AB667),HYPERLINK("#РТУС!"&amp;CELL("адрес",Проверка!AB667),"###")))</f>
        <v>заполнить</v>
      </c>
      <c r="AC667" s="18" t="str">
        <f ca="1">IF(РТУС!AC667="","",IF(ISNUMBER(РТУС!AC667)=TRUE,HYPERLINK("#Проверка!"&amp;CELL("адрес",Проверка!AC667),РТУС!AC667),HYPERLINK("#РТУС!"&amp;CELL("адрес",Проверка!AC667),"###")))</f>
        <v/>
      </c>
      <c r="AD667" s="18" t="str">
        <f ca="1">IF(РТУС!AD667="","",IF(ISNUMBER(РТУС!AD667)=TRUE,HYPERLINK("#Проверка!"&amp;CELL("адрес",Проверка!AD667),РТУС!AD667),HYPERLINK("#РТУС!"&amp;CELL("адрес",Проверка!AD667),"###")))</f>
        <v/>
      </c>
      <c r="AE667" s="13" t="str">
        <f>IF(РТУС!AE667="","",РТУС!AE667)</f>
        <v/>
      </c>
      <c r="AF667" s="15" t="str">
        <f ca="1">IF(РТУС!AE667="","",IF(РТУС!AF667="",HYPERLINK("#РТУС!"&amp;CELL("адрес",Проверка!AF667),"заполнить"),IF(AND(LEN(РТУС!AF667)=5,РТУС!AF667&lt;TODAY()),HYPERLINK("#Проверка!"&amp;CELL("адрес",Проверка!AF667),РТУС!AF667),HYPERLINK("#РТУС!"&amp;CELL("адрес",Проверка!AF667),"###"))))</f>
        <v/>
      </c>
      <c r="AG667" s="13"/>
      <c r="AH667" s="15" t="str">
        <f ca="1">IF(РТУС!AE667="","",IF(РТУС!AH667="",HYPERLINK("#РТУС!"&amp;CELL("адрес",Проверка!AH667),"заполнить"),IF(AND(LEN(РТУС!AH667)=5,РТУС!AH667&lt;TODAY()),HYPERLINK("#Проверка!"&amp;CELL("адрес",Проверка!AH667),РТУС!AH667),HYPERLINK("#РТУС!"&amp;CELL("адрес",Проверка!AH667),"###"))))</f>
        <v/>
      </c>
      <c r="AI667" s="15" t="str">
        <f ca="1">IF(РТУС!AE667="","",IF(РТУС!AI667="",HYPERLINK("#РТУС!"&amp;CELL("адрес",Проверка!AI667),"заполнить"),HYPERLINK("#Проверка!"&amp;CELL("адрес",Проверка!AI667),РТУС!AI667)))</f>
        <v/>
      </c>
      <c r="AJ667" s="13" t="str">
        <f ca="1">IF(РТУС!AE667="","",IF(РТУС!AJ667="",HYPERLINK("#РТУС!"&amp;CELL("адрес",Проверка!AJ667),"заполнить"),IF(OR(РТУС!AJ667="Юрлицо",РТУС!AJ667="Физлицо",РТУС!AJ667="ИП"),HYPERLINK("#Проверка!"&amp;CELL("адрес",Проверка!AJ667),РТУС!AJ667),HYPERLINK("#РТУС!"&amp;CELL("адрес",Проверка!AJ667),"###"))))</f>
        <v/>
      </c>
      <c r="AK667" s="13" t="str">
        <f ca="1">IF(РТУС!AK667="",HYPERLINK("#РТУС!"&amp;CELL("адрес",Проверка!AK667),"заполнить"),IF(OR(РТУС!AK667="Квартира",РТУС!AK667="Кладовая",РТУС!AK667="Машино-место",РТУС!AK667="Нежилое помещение"),HYPERLINK("#Проверка!"&amp;CELL("адрес",Проверка!AK667),РТУС!AK667),HYPERLINK("#РТУС!"&amp;CELL("адрес",Проверка!AK667),"###")))</f>
        <v>заполнить</v>
      </c>
      <c r="AL667" s="13" t="str">
        <f ca="1">IF(РТУС!AL667="",HYPERLINK("#РТУС!"&amp;CELL("адрес",Проверка!AL667),"заполнить"),HYPERLINK("#Проверка!"&amp;CELL("адрес",Проверка!AL667),РТУС!AL667))</f>
        <v>заполнить</v>
      </c>
      <c r="AM667" s="18" t="str">
        <f ca="1">IF(РТУС!AM667="",HYPERLINK("#РТУС!"&amp;CELL("адрес",Проверка!AM667),"заполнить"),IF(ISNUMBER(РТУС!AM667)=TRUE,IF(РТУС!AK667="Нежилое помещение",IF(РТУС!AM667&gt;7,HYPERLINK("#РТУС!"&amp;CELL("адрес",Проверка!AM667),"не больше 7 кв.м."),РТУС!AM667),HYPERLINK("#Проверка!"&amp;CELL("адрес",Проверка!AM667),РТУС!AM667)),HYPERLINK("#РТУС!"&amp;CELL("адрес",Проверка!AM667),"###")))</f>
        <v>заполнить</v>
      </c>
      <c r="AN667" s="13" t="str">
        <f ca="1">IF(РТУС!AN667="",HYPERLINK("#РТУС!"&amp;CELL("адрес",Проверка!AN667),"заполнить"),IF(OR(РТУС!AN667="Общая площадь помещения",РТУС!AN667="Общая приведенная площадь жилого помещения",РТУС!AN667="Общая площадь жилого помещения с учетом лоджий, балконов, террас и веранд"),HYPERLINK("#Проверка!"&amp;CELL("адрес",Проверка!AN667),РТУС!AN667),HYPERLINK("#РТУС!"&amp;CELL("адрес",Проверка!AN667),"###")))</f>
        <v>заполнить</v>
      </c>
      <c r="AO667" s="13" t="str">
        <f ca="1">IF(OR(РТУС!AK667="Квартира",РТУС!A667="Нежилое помещение"),IF(РТУС!AO667="",HYPERLINK("#РТУС!"&amp;CELL("адрес",Проверка!AO667),"заполнить"),IF(ISNUMBER(РТУС!AO667)=TRUE,HYPERLINK("#Проверка!"&amp;CELL("адрес",Проверка!AO667),РТУС!AO667),HYPERLINK("#РТУС!"&amp;CELL("адрес",Проверка!AO667),"###"))),"")</f>
        <v/>
      </c>
      <c r="AP667" s="13" t="str">
        <f>IF(РТУС!AP667="","",РТУС!AP667)</f>
        <v/>
      </c>
      <c r="AQ667" s="13" t="str">
        <f ca="1">IF(РТУС!AQ667="",HYPERLINK("#РТУС!"&amp;CELL("адрес",Проверка!AQ667),"заполнить"),HYPERLINK("#Проверка!"&amp;CELL("адрес",Проверка!AQ667),РТУС!AQ667))</f>
        <v>заполнить</v>
      </c>
      <c r="AR667" s="18" t="str">
        <f ca="1">IF(РТУС!AR667="",HYPERLINK("#РТУС!"&amp;CELL("адрес",Проверка!AR667),"заполнить"),IF(ISNUMBER(РТУС!AR667)=FALSE,HYPERLINK("#РТУС!"&amp;CELL("адрес",Проверка!AR667),"###"),IF(РТУС!G667="1",IF(РТУС!AB667=РТУС!AR667+РТУС!AU667,HYPERLINK("#Проверка!"&amp;CELL("адрес",Проверка!AR667),РТУС!AR667),HYPERLINK("#РТУС!"&amp;CELL("адрес",Проверка!AR667),"сверить суммы")),IF(РТУС!AB667=(SUMIF(РТУС!$A$4:$A$1000,A667,РТУС!$AR$4:$AR$1000)+SUMIF(РТУС!$A$4:$A$1000,A667,РТУС!$AU$4:$AU$1000)),HYPERLINK("#Проверка!"&amp;CELL("адрес",Проверка!AR667),РТУС!AR667),HYPERLINK("#РТУС!"&amp;CELL("адрес",Проверка!AR667),"сверить суммы")))))</f>
        <v>заполнить</v>
      </c>
      <c r="AS667" s="13" t="str">
        <f>IF(РТУС!AS667="","",РТУС!AS667)</f>
        <v/>
      </c>
      <c r="AT667" s="18" t="str">
        <f ca="1">IF(РТУС!AT667="",HYPERLINK("#РТУС!"&amp;CELL("адрес",Проверка!AT667),"заполнить"),IF(ISNUMBER(РТУС!AT667)=FALSE,HYPERLINK("#РТУС!"&amp;CELL("адрес",Проверка!AT667),"###"),IF(РТУС!AT667=РТУС!AR667,HYPERLINK("#Проверка!"&amp;CELL("адрес",Проверка!AT667),РТУС!AT667),HYPERLINK("#РТУС!"&amp;CELL("адрес",Проверка!AT667),"сверить суммы"))))</f>
        <v>заполнить</v>
      </c>
      <c r="AU667" s="18" t="str">
        <f ca="1">IF(РТУС!AU667="",HYPERLINK("#РТУС!"&amp;CELL("адрес",Проверка!AU667),"заполнить"),IF(ISNUMBER(РТУС!AU667)=FALSE,HYPERLINK("#РТУС!"&amp;CELL("адрес",Проверка!AU667),"###"),IF(РТУС!G667="1",IF(РТУС!AB667=РТУС!AR667+РТУС!AU667,HYPERLINK("#Проверка!"&amp;CELL("адрес",Проверка!AU667),РТУС!AU667),HYPERLINK("#РТУС!"&amp;CELL("адрес",Проверка!AU667),"сверить суммы")),IF(РТУС!AB667=(SUMIF(РТУС!$A$4:$A$1000,A667,РТУС!$AR$4:$AR$1000)+SUMIF(РТУС!$A$4:$A$1000,A667,РТУС!$AU$4:$AU$1000)),HYPERLINK("#Проверка!"&amp;CELL("адрес",Проверка!AU667),РТУС!AU667),HYPERLINK("#РТУС!"&amp;CELL("адрес",Проверка!AU667),"сверить суммы")))))</f>
        <v>заполнить</v>
      </c>
      <c r="AV667" s="13" t="str">
        <f ca="1">IF(РТУС!AV667="",HYPERLINK("#РТУС!"&amp;CELL("адрес",Проверка!AV667),"заполнить"),IF(OR(РТУС!AV667="Требование о передаче жилого помещения",РТУС!AV667="Требование о передаче машино-места",РТУС!AV667="Требования о передаче нежилого помещения",РТУС!AV667="Денежные требования"),HYPERLINK("#Проверка!"&amp;CELL("адрес",Проверка!AV667),РТУС!AV667),HYPERLINK("#РТУС!"&amp;CELL("адрес",Проверка!AV667),"###")))</f>
        <v>заполнить</v>
      </c>
      <c r="AW667" s="13" t="str">
        <f ca="1">IF(РТУС!AW667="",HYPERLINK("#РТУС!"&amp;CELL("адрес",Проверка!AW667),"заполнить"),IF(OR(РТУС!AW667="Включен в полном объеме",РТУС!AW667="Включен частично"),HYPERLINK("#Проверка!"&amp;CELL("адрес",Проверка!AW667),РТУС!AW667),HYPERLINK("#РТУС!"&amp;CELL("адрес",Проверка!AW667),"###")))</f>
        <v>заполнить</v>
      </c>
      <c r="AX667" s="15" t="str">
        <f ca="1">IF(РТУС!AX667="",HYPERLINK("#РТУС!"&amp;CELL("адрес",Проверка!AX667),"заполнить"),IF(AND(LEN(РТУС!AX667)=5,РТУС!AX667&lt;TODAY()),HYPERLINK("#Проверка!"&amp;CELL("адрес",Проверка!AX667),РТУС!AX667),HYPERLINK("#РТУС!"&amp;CELL("адрес",Проверка!AX667),"###")))</f>
        <v>заполнить</v>
      </c>
      <c r="AY667" s="15" t="str">
        <f ca="1">IF(РТУС!AY667="",HYPERLINK("#РТУС!"&amp;CELL("адрес",Проверка!AY667),"заполнить"),IF(AND(LEN(РТУС!AY667)=5,РТУС!AY667&lt;TODAY()),HYPERLINK("#Проверка!"&amp;CELL("адрес",Проверка!AY667),РТУС!AY667),HYPERLINK("#РТУС!"&amp;CELL("адрес",Проверка!AY667),"###")))</f>
        <v>заполнить</v>
      </c>
    </row>
    <row r="668" spans="1:51" x14ac:dyDescent="0.25">
      <c r="A668" s="10" t="str">
        <f>РТУС!A668</f>
        <v>.</v>
      </c>
      <c r="B668" s="13" t="str">
        <f ca="1">IF(РТУС!B668="",HYPERLINK("#РТУС!"&amp;CELL("адрес",Проверка!B668),"заполнить"),IF(AND(LEN(РТУС!B668)=10,РТУС!B667=РТУС!B668),HYPERLINK("#Проверка!"&amp;CELL("адрес",Проверка!B668),РТУС!B668),HYPERLINK("#РТУС!"&amp;CELL("адрес",Проверка!B668),"###")))</f>
        <v>заполнить</v>
      </c>
      <c r="C668" s="13" t="str">
        <f ca="1">IF(РТУС!C668="",HYPERLINK("#РТУС!"&amp;CELL("адрес",Проверка!C668),"заполнить"),IF(AND(ISNUMBER(РТУС!C668)=TRUE,РТУС!C668&gt;0,РТУС!C667=РТУС!C668),HYPERLINK("#Проверка!"&amp;CELL("адрес",Проверка!C668),РТУС!C668),HYPERLINK("#РТУС!"&amp;CELL("адрес",Проверка!C668),"###")))</f>
        <v>заполнить</v>
      </c>
      <c r="D668" s="13" t="str">
        <f>IF(РТУС!D668="","",РТУС!D668)</f>
        <v/>
      </c>
      <c r="E668" s="13" t="str">
        <f ca="1">IF(РТУС!E668="",HYPERLINK("#РТУС!"&amp;CELL("адрес",Проверка!E668),"заполнить"),IF(РТУС!E667=РТУС!E668,HYPERLINK("#Проверка!"&amp;CELL("адрес",Проверка!E668),РТУС!E668),HYPERLINK("#РТУС!"&amp;CELL("адрес",Проверка!E668),"###")))</f>
        <v>заполнить</v>
      </c>
      <c r="F668" s="13" t="str">
        <f ca="1">IF(РТУС!F668="",HYPERLINK("#РТУС!"&amp;CELL("адрес",Проверка!F668),"заполнить"),HYPERLINK("#Проверка!"&amp;CELL("адрес",Проверка!F668),РТУС!F668))</f>
        <v>заполнить</v>
      </c>
      <c r="G668" s="20" t="str">
        <f ca="1">IF(РТУС!G668="",HYPERLINK("#РТУС!"&amp;CELL("адрес",Проверка!G668),"заполнить"),IF(РТУС!G668="1",HYPERLINK("#Проверка!"&amp;CELL("адрес",Проверка!G668),"1"),IF(AND(ISNUMBER(РТУС!G668)=TRUE,РТУС!G668&lt;=1,РТУС!G668&gt;0),IF(SUMIF(РТУС!$A$4:$A$1000,A668,РТУС!$G$4:$G$1000)=1,HYPERLINK("#Проверка!"&amp;CELL("адрес",Проверка!G668),РТУС!G668),HYPERLINK("#РТУС!"&amp;CELL("адрес",Проверка!G668),"сумма долей ≠ 1")),HYPERLINK("#РТУС!"&amp;CELL("адрес",Проверка!G668),"###"))))</f>
        <v>заполнить</v>
      </c>
      <c r="H668" s="13" t="str">
        <f ca="1">IF(РТУС!H668="",HYPERLINK("#РТУС!"&amp;CELL("адрес",Проверка!H668),"заполнить"),IF(OR(РТУС!H668="Юрлицо",РТУС!H668="Физлицо",РТУС!H668="ИП"),HYPERLINK("#Проверка!"&amp;CELL("адрес",Проверка!H668),РТУС!H668),HYPERLINK("#РТУС!"&amp;CELL("адрес",Проверка!H668),"###")))</f>
        <v>заполнить</v>
      </c>
      <c r="I668" s="13" t="str">
        <f ca="1">IF(OR(РТУС!H668="Юрлицо",РТУС!H668="ИП"),IF(РТУС!I668="",HYPERLINK("#РТУС!"&amp;CELL("адрес",Проверка!I668),"заполнить"),IF(OR(LEN(РТУС!I668)=10,LEN(РТУС!I668)=12),HYPERLINK("#Проверка!"&amp;CELL("адрес",Проверка!I668),РТУС!I668),HYPERLINK("#РТУС!"&amp;CELL("адрес",Проверка!I668),"###"))),"")</f>
        <v/>
      </c>
      <c r="J668" s="15" t="str">
        <f ca="1">IF(РТУС!J668="","",IF(AND(LEN(РТУС!J668)=5,РТУС!J668&lt;TODAY()),HYPERLINK("#Проверка!"&amp;CELL("адрес",Проверка!J668),РТУС!J668),HYPERLINK("#РТУС!"&amp;CELL("адрес",Проверка!J668),"###")))</f>
        <v/>
      </c>
      <c r="K668" s="13" t="str">
        <f>IF(РТУС!K668="","",РТУС!K668)</f>
        <v/>
      </c>
      <c r="L668" s="13" t="str">
        <f ca="1">IF(OR(РТУС!H668="Физлицо",РТУС!H668="ИП"),IF(РТУС!L668="",HYPERLINK("#РТУС!"&amp;CELL("адрес",Проверка!L668),"заполнить"),IF(OR(РТУС!L668="Загранпаспорт гражданина РФ",РТУС!L668="Паспорт гражданина РФ",РТУС!L668="Иностранный паспорт",РТУС!L668="Свидетельство о рождении",РТУС!L668="Вид на жительство"),HYPERLINK("#Проверка!"&amp;CELL("адрес",Проверка!L668),РТУС!L668),HYPERLINK("#РТУС!"&amp;CELL("адрес",Проверка!L668),"###"))),"")</f>
        <v/>
      </c>
      <c r="M668" s="13" t="str">
        <f ca="1">IF(AND(OR(РТУС!L668="Паспорт гражданина РФ",РТУС!L668="Свидетельство о рождении"),РТУС!M668=""),HYPERLINK("#РТУС!"&amp;CELL("адрес",Проверка!M668),"заполнить"),IF(РТУС!L668="Паспорт гражданина РФ",IF(LEN(РТУС!M668)=4,HYPERLINK("#Проверка!"&amp;CELL("адрес",Проверка!M668),РТУС!M668),HYPERLINK("#РТУС!"&amp;CELL("адрес",Проверка!M668),"###")),IF(РТУС!L668="Свидетельство о рождении",HYPERLINK("#Проверка!"&amp;CELL("адрес",Проверка!M668),РТУС!M668),"")))</f>
        <v/>
      </c>
      <c r="N668" s="13" t="str">
        <f ca="1">IF(РТУС!L668="","",IF(РТУС!N668="",HYPERLINK("#РТУС!"&amp;CELL("адрес",Проверка!N668),"заполнить"),IF(OR(РТУС!L668="Паспорт гражданина РФ",РТУС!L668="Свидетельство о рождении"),IF(LEN(РТУС!N668)=6,HYPERLINK("#Проверка!"&amp;CELL("адрес",Проверка!N668),РТУС!N668),HYPERLINK("#РТУС!"&amp;CELL("адрес",Проверка!N668),"###")),HYPERLINK("#Проверка!"&amp;CELL("адрес",Проверка!N668),РТУС!N668))))</f>
        <v/>
      </c>
      <c r="O668" s="15" t="str">
        <f ca="1">IF(РТУС!L668="","",IF(РТУС!O668="",HYPERLINK("#РТУС!"&amp;CELL("адрес",Проверка!O668),"заполнить"),IF(AND(LEN(РТУС!O668)=5,РТУС!O668&lt;TODAY()),IF(РТУС!L668="Свидетельство о рождении",IF(РТУС!O668&gt;EDATE(TODAY(),-168),HYPERLINK("#Проверка!"&amp;CELL("адрес",Проверка!O668),РТУС!O668),HYPERLINK("#РТУС!"&amp;CELL("адрес",Проверка!O668),"недействительно")),HYPERLINK("#Проверка!"&amp;CELL("адрес",Проверка!O668),РТУС!O668)),HYPERLINK("#РТУС!"&amp;CELL("адрес",Проверка!O668),"###"))))</f>
        <v/>
      </c>
      <c r="P668" s="21" t="str">
        <f ca="1">IF(РТУС!L668="Паспорт гражданина РФ",IF(РТУС!P668="",HYPERLINK("#РТУС!"&amp;CELL("адрес",Проверка!P668),"заполнить"),HYPERLINK("#Проверка!"&amp;CELL("адрес",Проверка!P668),РТУС!P668)),"")</f>
        <v/>
      </c>
      <c r="Q668" s="13" t="str">
        <f ca="1">IF(РТУС!L668="Паспорт гражданина РФ",IF(РТУС!Q668="",HYPERLINK("#РТУС!"&amp;CELL("адрес",Проверка!Q668),"заполнить"),IF(LEN(РТУС!Q668)=7,HYPERLINK("#Проверка!"&amp;CELL("адрес",Проверка!Q668),РТУС!Q668),HYPERLINK("#РТУС!"&amp;CELL("адрес",Проверка!Q668),"###"))),"")</f>
        <v/>
      </c>
      <c r="R668" s="13" t="str">
        <f ca="1">IF(РТУС!R668="",HYPERLINK("#РТУС!"&amp;CELL("адрес",Проверка!R668),"заполнить"),HYPERLINK("#Проверка!"&amp;CELL("адрес",Проверка!R668),РТУС!R668))</f>
        <v>заполнить</v>
      </c>
      <c r="S668" s="13" t="str">
        <f>IF(РТУС!S668="","",РТУС!S668)</f>
        <v/>
      </c>
      <c r="T668" s="13" t="str">
        <f>IF(РТУС!T668="","",РТУС!T668)</f>
        <v/>
      </c>
      <c r="U668" s="13" t="str">
        <f>IF(РТУС!U668="","",РТУС!U668)</f>
        <v/>
      </c>
      <c r="V668" s="13" t="str">
        <f ca="1">IF(РТУС!V668="",HYPERLINK("#РТУС!"&amp;CELL("адрес",Проверка!V668),"заполнить"),IF(OR(РТУС!V668="Договор участия в долевом строительстве",РТУС!V668="Предварительный договор участия в долевом строительстве",РТУС!V668="Определение Арбитражного суда",РТУС!V668="Решение суда общей юрисдикции",РТУС!V668="Иные договоры"),HYPERLINK("#Проверка!"&amp;CELL("адрес",Проверка!V668),РТУС!V668),HYPERLINK("#РТУС!"&amp;CELL("адрес",Проверка!V668),"###")))</f>
        <v>заполнить</v>
      </c>
      <c r="W668" s="13" t="str">
        <f ca="1">IF(РТУС!W668="",HYPERLINK("#РТУС!"&amp;CELL("адрес",Проверка!W668),"заполнить"),HYPERLINK("#Проверка!"&amp;CELL("адрес",Проверка!W668),РТУС!W668))</f>
        <v>заполнить</v>
      </c>
      <c r="X668" s="15" t="str">
        <f ca="1">IF(РТУС!X668="",HYPERLINK("#РТУС!"&amp;CELL("адрес",Проверка!X668),"заполнить"),IF(AND(LEN(РТУС!X668)=5,РТУС!X668&lt;TODAY()),HYPERLINK("#Проверка!"&amp;CELL("адрес",Проверка!X668),РТУС!X668),HYPERLINK("#РТУС!"&amp;CELL("адрес",Проверка!X668),"###")))</f>
        <v>заполнить</v>
      </c>
      <c r="Y668" s="13" t="str">
        <f>IF(РТУС!Y668="","",РТУС!Y668)</f>
        <v/>
      </c>
      <c r="Z668" s="15" t="str">
        <f ca="1">IF(РТУС!Z668="","",IF(AND(LEN(РТУС!Z668)=5,РТУС!Z668&lt;TODAY()),HYPERLINK("#Проверка!"&amp;CELL("адрес",Проверка!Z668),РТУС!Z668),HYPERLINK("#РТУС!"&amp;CELL("адрес",Проверка!Z668),"###")))</f>
        <v/>
      </c>
      <c r="AA668" s="18" t="str">
        <f ca="1">IF(РТУС!AA668="",HYPERLINK("#РТУС!"&amp;CELL("адрес",Проверка!AA668),"заполнить"),IF(ISNUMBER(РТУС!AA668)=TRUE,HYPERLINK("#Проверка!"&amp;CELL("адрес",Проверка!AA668),РТУС!AA668),HYPERLINK("#РТУС!"&amp;CELL("адрес",Проверка!AA668),"###")))</f>
        <v>заполнить</v>
      </c>
      <c r="AB668" s="18" t="str">
        <f ca="1">IF(РТУС!AB668="",HYPERLINK("#РТУС!"&amp;CELL("адрес",Проверка!AB668),"заполнить"),IF(ISNUMBER(РТУС!AB668)=TRUE,HYPERLINK("#Проверка!"&amp;CELL("адрес",Проверка!AB668),РТУС!AB668),HYPERLINK("#РТУС!"&amp;CELL("адрес",Проверка!AB668),"###")))</f>
        <v>заполнить</v>
      </c>
      <c r="AC668" s="18" t="str">
        <f ca="1">IF(РТУС!AC668="","",IF(ISNUMBER(РТУС!AC668)=TRUE,HYPERLINK("#Проверка!"&amp;CELL("адрес",Проверка!AC668),РТУС!AC668),HYPERLINK("#РТУС!"&amp;CELL("адрес",Проверка!AC668),"###")))</f>
        <v/>
      </c>
      <c r="AD668" s="18" t="str">
        <f ca="1">IF(РТУС!AD668="","",IF(ISNUMBER(РТУС!AD668)=TRUE,HYPERLINK("#Проверка!"&amp;CELL("адрес",Проверка!AD668),РТУС!AD668),HYPERLINK("#РТУС!"&amp;CELL("адрес",Проверка!AD668),"###")))</f>
        <v/>
      </c>
      <c r="AE668" s="13" t="str">
        <f>IF(РТУС!AE668="","",РТУС!AE668)</f>
        <v/>
      </c>
      <c r="AF668" s="15" t="str">
        <f ca="1">IF(РТУС!AE668="","",IF(РТУС!AF668="",HYPERLINK("#РТУС!"&amp;CELL("адрес",Проверка!AF668),"заполнить"),IF(AND(LEN(РТУС!AF668)=5,РТУС!AF668&lt;TODAY()),HYPERLINK("#Проверка!"&amp;CELL("адрес",Проверка!AF668),РТУС!AF668),HYPERLINK("#РТУС!"&amp;CELL("адрес",Проверка!AF668),"###"))))</f>
        <v/>
      </c>
      <c r="AG668" s="13"/>
      <c r="AH668" s="15" t="str">
        <f ca="1">IF(РТУС!AE668="","",IF(РТУС!AH668="",HYPERLINK("#РТУС!"&amp;CELL("адрес",Проверка!AH668),"заполнить"),IF(AND(LEN(РТУС!AH668)=5,РТУС!AH668&lt;TODAY()),HYPERLINK("#Проверка!"&amp;CELL("адрес",Проверка!AH668),РТУС!AH668),HYPERLINK("#РТУС!"&amp;CELL("адрес",Проверка!AH668),"###"))))</f>
        <v/>
      </c>
      <c r="AI668" s="15" t="str">
        <f ca="1">IF(РТУС!AE668="","",IF(РТУС!AI668="",HYPERLINK("#РТУС!"&amp;CELL("адрес",Проверка!AI668),"заполнить"),HYPERLINK("#Проверка!"&amp;CELL("адрес",Проверка!AI668),РТУС!AI668)))</f>
        <v/>
      </c>
      <c r="AJ668" s="13" t="str">
        <f ca="1">IF(РТУС!AE668="","",IF(РТУС!AJ668="",HYPERLINK("#РТУС!"&amp;CELL("адрес",Проверка!AJ668),"заполнить"),IF(OR(РТУС!AJ668="Юрлицо",РТУС!AJ668="Физлицо",РТУС!AJ668="ИП"),HYPERLINK("#Проверка!"&amp;CELL("адрес",Проверка!AJ668),РТУС!AJ668),HYPERLINK("#РТУС!"&amp;CELL("адрес",Проверка!AJ668),"###"))))</f>
        <v/>
      </c>
      <c r="AK668" s="13" t="str">
        <f ca="1">IF(РТУС!AK668="",HYPERLINK("#РТУС!"&amp;CELL("адрес",Проверка!AK668),"заполнить"),IF(OR(РТУС!AK668="Квартира",РТУС!AK668="Кладовая",РТУС!AK668="Машино-место",РТУС!AK668="Нежилое помещение"),HYPERLINK("#Проверка!"&amp;CELL("адрес",Проверка!AK668),РТУС!AK668),HYPERLINK("#РТУС!"&amp;CELL("адрес",Проверка!AK668),"###")))</f>
        <v>заполнить</v>
      </c>
      <c r="AL668" s="13" t="str">
        <f ca="1">IF(РТУС!AL668="",HYPERLINK("#РТУС!"&amp;CELL("адрес",Проверка!AL668),"заполнить"),HYPERLINK("#Проверка!"&amp;CELL("адрес",Проверка!AL668),РТУС!AL668))</f>
        <v>заполнить</v>
      </c>
      <c r="AM668" s="18" t="str">
        <f ca="1">IF(РТУС!AM668="",HYPERLINK("#РТУС!"&amp;CELL("адрес",Проверка!AM668),"заполнить"),IF(ISNUMBER(РТУС!AM668)=TRUE,IF(РТУС!AK668="Нежилое помещение",IF(РТУС!AM668&gt;7,HYPERLINK("#РТУС!"&amp;CELL("адрес",Проверка!AM668),"не больше 7 кв.м."),РТУС!AM668),HYPERLINK("#Проверка!"&amp;CELL("адрес",Проверка!AM668),РТУС!AM668)),HYPERLINK("#РТУС!"&amp;CELL("адрес",Проверка!AM668),"###")))</f>
        <v>заполнить</v>
      </c>
      <c r="AN668" s="13" t="str">
        <f ca="1">IF(РТУС!AN668="",HYPERLINK("#РТУС!"&amp;CELL("адрес",Проверка!AN668),"заполнить"),IF(OR(РТУС!AN668="Общая площадь помещения",РТУС!AN668="Общая приведенная площадь жилого помещения",РТУС!AN668="Общая площадь жилого помещения с учетом лоджий, балконов, террас и веранд"),HYPERLINK("#Проверка!"&amp;CELL("адрес",Проверка!AN668),РТУС!AN668),HYPERLINK("#РТУС!"&amp;CELL("адрес",Проверка!AN668),"###")))</f>
        <v>заполнить</v>
      </c>
      <c r="AO668" s="13" t="str">
        <f ca="1">IF(OR(РТУС!AK668="Квартира",РТУС!A668="Нежилое помещение"),IF(РТУС!AO668="",HYPERLINK("#РТУС!"&amp;CELL("адрес",Проверка!AO668),"заполнить"),IF(ISNUMBER(РТУС!AO668)=TRUE,HYPERLINK("#Проверка!"&amp;CELL("адрес",Проверка!AO668),РТУС!AO668),HYPERLINK("#РТУС!"&amp;CELL("адрес",Проверка!AO668),"###"))),"")</f>
        <v/>
      </c>
      <c r="AP668" s="13" t="str">
        <f>IF(РТУС!AP668="","",РТУС!AP668)</f>
        <v/>
      </c>
      <c r="AQ668" s="13" t="str">
        <f ca="1">IF(РТУС!AQ668="",HYPERLINK("#РТУС!"&amp;CELL("адрес",Проверка!AQ668),"заполнить"),HYPERLINK("#Проверка!"&amp;CELL("адрес",Проверка!AQ668),РТУС!AQ668))</f>
        <v>заполнить</v>
      </c>
      <c r="AR668" s="18" t="str">
        <f ca="1">IF(РТУС!AR668="",HYPERLINK("#РТУС!"&amp;CELL("адрес",Проверка!AR668),"заполнить"),IF(ISNUMBER(РТУС!AR668)=FALSE,HYPERLINK("#РТУС!"&amp;CELL("адрес",Проверка!AR668),"###"),IF(РТУС!G668="1",IF(РТУС!AB668=РТУС!AR668+РТУС!AU668,HYPERLINK("#Проверка!"&amp;CELL("адрес",Проверка!AR668),РТУС!AR668),HYPERLINK("#РТУС!"&amp;CELL("адрес",Проверка!AR668),"сверить суммы")),IF(РТУС!AB668=(SUMIF(РТУС!$A$4:$A$1000,A668,РТУС!$AR$4:$AR$1000)+SUMIF(РТУС!$A$4:$A$1000,A668,РТУС!$AU$4:$AU$1000)),HYPERLINK("#Проверка!"&amp;CELL("адрес",Проверка!AR668),РТУС!AR668),HYPERLINK("#РТУС!"&amp;CELL("адрес",Проверка!AR668),"сверить суммы")))))</f>
        <v>заполнить</v>
      </c>
      <c r="AS668" s="13" t="str">
        <f>IF(РТУС!AS668="","",РТУС!AS668)</f>
        <v/>
      </c>
      <c r="AT668" s="18" t="str">
        <f ca="1">IF(РТУС!AT668="",HYPERLINK("#РТУС!"&amp;CELL("адрес",Проверка!AT668),"заполнить"),IF(ISNUMBER(РТУС!AT668)=FALSE,HYPERLINK("#РТУС!"&amp;CELL("адрес",Проверка!AT668),"###"),IF(РТУС!AT668=РТУС!AR668,HYPERLINK("#Проверка!"&amp;CELL("адрес",Проверка!AT668),РТУС!AT668),HYPERLINK("#РТУС!"&amp;CELL("адрес",Проверка!AT668),"сверить суммы"))))</f>
        <v>заполнить</v>
      </c>
      <c r="AU668" s="18" t="str">
        <f ca="1">IF(РТУС!AU668="",HYPERLINK("#РТУС!"&amp;CELL("адрес",Проверка!AU668),"заполнить"),IF(ISNUMBER(РТУС!AU668)=FALSE,HYPERLINK("#РТУС!"&amp;CELL("адрес",Проверка!AU668),"###"),IF(РТУС!G668="1",IF(РТУС!AB668=РТУС!AR668+РТУС!AU668,HYPERLINK("#Проверка!"&amp;CELL("адрес",Проверка!AU668),РТУС!AU668),HYPERLINK("#РТУС!"&amp;CELL("адрес",Проверка!AU668),"сверить суммы")),IF(РТУС!AB668=(SUMIF(РТУС!$A$4:$A$1000,A668,РТУС!$AR$4:$AR$1000)+SUMIF(РТУС!$A$4:$A$1000,A668,РТУС!$AU$4:$AU$1000)),HYPERLINK("#Проверка!"&amp;CELL("адрес",Проверка!AU668),РТУС!AU668),HYPERLINK("#РТУС!"&amp;CELL("адрес",Проверка!AU668),"сверить суммы")))))</f>
        <v>заполнить</v>
      </c>
      <c r="AV668" s="13" t="str">
        <f ca="1">IF(РТУС!AV668="",HYPERLINK("#РТУС!"&amp;CELL("адрес",Проверка!AV668),"заполнить"),IF(OR(РТУС!AV668="Требование о передаче жилого помещения",РТУС!AV668="Требование о передаче машино-места",РТУС!AV668="Требования о передаче нежилого помещения",РТУС!AV668="Денежные требования"),HYPERLINK("#Проверка!"&amp;CELL("адрес",Проверка!AV668),РТУС!AV668),HYPERLINK("#РТУС!"&amp;CELL("адрес",Проверка!AV668),"###")))</f>
        <v>заполнить</v>
      </c>
      <c r="AW668" s="13" t="str">
        <f ca="1">IF(РТУС!AW668="",HYPERLINK("#РТУС!"&amp;CELL("адрес",Проверка!AW668),"заполнить"),IF(OR(РТУС!AW668="Включен в полном объеме",РТУС!AW668="Включен частично"),HYPERLINK("#Проверка!"&amp;CELL("адрес",Проверка!AW668),РТУС!AW668),HYPERLINK("#РТУС!"&amp;CELL("адрес",Проверка!AW668),"###")))</f>
        <v>заполнить</v>
      </c>
      <c r="AX668" s="15" t="str">
        <f ca="1">IF(РТУС!AX668="",HYPERLINK("#РТУС!"&amp;CELL("адрес",Проверка!AX668),"заполнить"),IF(AND(LEN(РТУС!AX668)=5,РТУС!AX668&lt;TODAY()),HYPERLINK("#Проверка!"&amp;CELL("адрес",Проверка!AX668),РТУС!AX668),HYPERLINK("#РТУС!"&amp;CELL("адрес",Проверка!AX668),"###")))</f>
        <v>заполнить</v>
      </c>
      <c r="AY668" s="15" t="str">
        <f ca="1">IF(РТУС!AY668="",HYPERLINK("#РТУС!"&amp;CELL("адрес",Проверка!AY668),"заполнить"),IF(AND(LEN(РТУС!AY668)=5,РТУС!AY668&lt;TODAY()),HYPERLINK("#Проверка!"&amp;CELL("адрес",Проверка!AY668),РТУС!AY668),HYPERLINK("#РТУС!"&amp;CELL("адрес",Проверка!AY668),"###")))</f>
        <v>заполнить</v>
      </c>
    </row>
    <row r="669" spans="1:51" x14ac:dyDescent="0.25">
      <c r="A669" s="10" t="str">
        <f>РТУС!A669</f>
        <v>.</v>
      </c>
      <c r="B669" s="13" t="str">
        <f ca="1">IF(РТУС!B669="",HYPERLINK("#РТУС!"&amp;CELL("адрес",Проверка!B669),"заполнить"),IF(AND(LEN(РТУС!B669)=10,РТУС!B668=РТУС!B669),HYPERLINK("#Проверка!"&amp;CELL("адрес",Проверка!B669),РТУС!B669),HYPERLINK("#РТУС!"&amp;CELL("адрес",Проверка!B669),"###")))</f>
        <v>заполнить</v>
      </c>
      <c r="C669" s="13" t="str">
        <f ca="1">IF(РТУС!C669="",HYPERLINK("#РТУС!"&amp;CELL("адрес",Проверка!C669),"заполнить"),IF(AND(ISNUMBER(РТУС!C669)=TRUE,РТУС!C669&gt;0,РТУС!C668=РТУС!C669),HYPERLINK("#Проверка!"&amp;CELL("адрес",Проверка!C669),РТУС!C669),HYPERLINK("#РТУС!"&amp;CELL("адрес",Проверка!C669),"###")))</f>
        <v>заполнить</v>
      </c>
      <c r="D669" s="13" t="str">
        <f>IF(РТУС!D669="","",РТУС!D669)</f>
        <v/>
      </c>
      <c r="E669" s="13" t="str">
        <f ca="1">IF(РТУС!E669="",HYPERLINK("#РТУС!"&amp;CELL("адрес",Проверка!E669),"заполнить"),IF(РТУС!E668=РТУС!E669,HYPERLINK("#Проверка!"&amp;CELL("адрес",Проверка!E669),РТУС!E669),HYPERLINK("#РТУС!"&amp;CELL("адрес",Проверка!E669),"###")))</f>
        <v>заполнить</v>
      </c>
      <c r="F669" s="13" t="str">
        <f ca="1">IF(РТУС!F669="",HYPERLINK("#РТУС!"&amp;CELL("адрес",Проверка!F669),"заполнить"),HYPERLINK("#Проверка!"&amp;CELL("адрес",Проверка!F669),РТУС!F669))</f>
        <v>заполнить</v>
      </c>
      <c r="G669" s="20" t="str">
        <f ca="1">IF(РТУС!G669="",HYPERLINK("#РТУС!"&amp;CELL("адрес",Проверка!G669),"заполнить"),IF(РТУС!G669="1",HYPERLINK("#Проверка!"&amp;CELL("адрес",Проверка!G669),"1"),IF(AND(ISNUMBER(РТУС!G669)=TRUE,РТУС!G669&lt;=1,РТУС!G669&gt;0),IF(SUMIF(РТУС!$A$4:$A$1000,A669,РТУС!$G$4:$G$1000)=1,HYPERLINK("#Проверка!"&amp;CELL("адрес",Проверка!G669),РТУС!G669),HYPERLINK("#РТУС!"&amp;CELL("адрес",Проверка!G669),"сумма долей ≠ 1")),HYPERLINK("#РТУС!"&amp;CELL("адрес",Проверка!G669),"###"))))</f>
        <v>заполнить</v>
      </c>
      <c r="H669" s="13" t="str">
        <f ca="1">IF(РТУС!H669="",HYPERLINK("#РТУС!"&amp;CELL("адрес",Проверка!H669),"заполнить"),IF(OR(РТУС!H669="Юрлицо",РТУС!H669="Физлицо",РТУС!H669="ИП"),HYPERLINK("#Проверка!"&amp;CELL("адрес",Проверка!H669),РТУС!H669),HYPERLINK("#РТУС!"&amp;CELL("адрес",Проверка!H669),"###")))</f>
        <v>заполнить</v>
      </c>
      <c r="I669" s="13" t="str">
        <f ca="1">IF(OR(РТУС!H669="Юрлицо",РТУС!H669="ИП"),IF(РТУС!I669="",HYPERLINK("#РТУС!"&amp;CELL("адрес",Проверка!I669),"заполнить"),IF(OR(LEN(РТУС!I669)=10,LEN(РТУС!I669)=12),HYPERLINK("#Проверка!"&amp;CELL("адрес",Проверка!I669),РТУС!I669),HYPERLINK("#РТУС!"&amp;CELL("адрес",Проверка!I669),"###"))),"")</f>
        <v/>
      </c>
      <c r="J669" s="15" t="str">
        <f ca="1">IF(РТУС!J669="","",IF(AND(LEN(РТУС!J669)=5,РТУС!J669&lt;TODAY()),HYPERLINK("#Проверка!"&amp;CELL("адрес",Проверка!J669),РТУС!J669),HYPERLINK("#РТУС!"&amp;CELL("адрес",Проверка!J669),"###")))</f>
        <v/>
      </c>
      <c r="K669" s="13" t="str">
        <f>IF(РТУС!K669="","",РТУС!K669)</f>
        <v/>
      </c>
      <c r="L669" s="13" t="str">
        <f ca="1">IF(OR(РТУС!H669="Физлицо",РТУС!H669="ИП"),IF(РТУС!L669="",HYPERLINK("#РТУС!"&amp;CELL("адрес",Проверка!L669),"заполнить"),IF(OR(РТУС!L669="Загранпаспорт гражданина РФ",РТУС!L669="Паспорт гражданина РФ",РТУС!L669="Иностранный паспорт",РТУС!L669="Свидетельство о рождении",РТУС!L669="Вид на жительство"),HYPERLINK("#Проверка!"&amp;CELL("адрес",Проверка!L669),РТУС!L669),HYPERLINK("#РТУС!"&amp;CELL("адрес",Проверка!L669),"###"))),"")</f>
        <v/>
      </c>
      <c r="M669" s="13" t="str">
        <f ca="1">IF(AND(OR(РТУС!L669="Паспорт гражданина РФ",РТУС!L669="Свидетельство о рождении"),РТУС!M669=""),HYPERLINK("#РТУС!"&amp;CELL("адрес",Проверка!M669),"заполнить"),IF(РТУС!L669="Паспорт гражданина РФ",IF(LEN(РТУС!M669)=4,HYPERLINK("#Проверка!"&amp;CELL("адрес",Проверка!M669),РТУС!M669),HYPERLINK("#РТУС!"&amp;CELL("адрес",Проверка!M669),"###")),IF(РТУС!L669="Свидетельство о рождении",HYPERLINK("#Проверка!"&amp;CELL("адрес",Проверка!M669),РТУС!M669),"")))</f>
        <v/>
      </c>
      <c r="N669" s="13" t="str">
        <f ca="1">IF(РТУС!L669="","",IF(РТУС!N669="",HYPERLINK("#РТУС!"&amp;CELL("адрес",Проверка!N669),"заполнить"),IF(OR(РТУС!L669="Паспорт гражданина РФ",РТУС!L669="Свидетельство о рождении"),IF(LEN(РТУС!N669)=6,HYPERLINK("#Проверка!"&amp;CELL("адрес",Проверка!N669),РТУС!N669),HYPERLINK("#РТУС!"&amp;CELL("адрес",Проверка!N669),"###")),HYPERLINK("#Проверка!"&amp;CELL("адрес",Проверка!N669),РТУС!N669))))</f>
        <v/>
      </c>
      <c r="O669" s="15" t="str">
        <f ca="1">IF(РТУС!L669="","",IF(РТУС!O669="",HYPERLINK("#РТУС!"&amp;CELL("адрес",Проверка!O669),"заполнить"),IF(AND(LEN(РТУС!O669)=5,РТУС!O669&lt;TODAY()),IF(РТУС!L669="Свидетельство о рождении",IF(РТУС!O669&gt;EDATE(TODAY(),-168),HYPERLINK("#Проверка!"&amp;CELL("адрес",Проверка!O669),РТУС!O669),HYPERLINK("#РТУС!"&amp;CELL("адрес",Проверка!O669),"недействительно")),HYPERLINK("#Проверка!"&amp;CELL("адрес",Проверка!O669),РТУС!O669)),HYPERLINK("#РТУС!"&amp;CELL("адрес",Проверка!O669),"###"))))</f>
        <v/>
      </c>
      <c r="P669" s="21" t="str">
        <f ca="1">IF(РТУС!L669="Паспорт гражданина РФ",IF(РТУС!P669="",HYPERLINK("#РТУС!"&amp;CELL("адрес",Проверка!P669),"заполнить"),HYPERLINK("#Проверка!"&amp;CELL("адрес",Проверка!P669),РТУС!P669)),"")</f>
        <v/>
      </c>
      <c r="Q669" s="13" t="str">
        <f ca="1">IF(РТУС!L669="Паспорт гражданина РФ",IF(РТУС!Q669="",HYPERLINK("#РТУС!"&amp;CELL("адрес",Проверка!Q669),"заполнить"),IF(LEN(РТУС!Q669)=7,HYPERLINK("#Проверка!"&amp;CELL("адрес",Проверка!Q669),РТУС!Q669),HYPERLINK("#РТУС!"&amp;CELL("адрес",Проверка!Q669),"###"))),"")</f>
        <v/>
      </c>
      <c r="R669" s="13" t="str">
        <f ca="1">IF(РТУС!R669="",HYPERLINK("#РТУС!"&amp;CELL("адрес",Проверка!R669),"заполнить"),HYPERLINK("#Проверка!"&amp;CELL("адрес",Проверка!R669),РТУС!R669))</f>
        <v>заполнить</v>
      </c>
      <c r="S669" s="13" t="str">
        <f>IF(РТУС!S669="","",РТУС!S669)</f>
        <v/>
      </c>
      <c r="T669" s="13" t="str">
        <f>IF(РТУС!T669="","",РТУС!T669)</f>
        <v/>
      </c>
      <c r="U669" s="13" t="str">
        <f>IF(РТУС!U669="","",РТУС!U669)</f>
        <v/>
      </c>
      <c r="V669" s="13" t="str">
        <f ca="1">IF(РТУС!V669="",HYPERLINK("#РТУС!"&amp;CELL("адрес",Проверка!V669),"заполнить"),IF(OR(РТУС!V669="Договор участия в долевом строительстве",РТУС!V669="Предварительный договор участия в долевом строительстве",РТУС!V669="Определение Арбитражного суда",РТУС!V669="Решение суда общей юрисдикции",РТУС!V669="Иные договоры"),HYPERLINK("#Проверка!"&amp;CELL("адрес",Проверка!V669),РТУС!V669),HYPERLINK("#РТУС!"&amp;CELL("адрес",Проверка!V669),"###")))</f>
        <v>заполнить</v>
      </c>
      <c r="W669" s="13" t="str">
        <f ca="1">IF(РТУС!W669="",HYPERLINK("#РТУС!"&amp;CELL("адрес",Проверка!W669),"заполнить"),HYPERLINK("#Проверка!"&amp;CELL("адрес",Проверка!W669),РТУС!W669))</f>
        <v>заполнить</v>
      </c>
      <c r="X669" s="15" t="str">
        <f ca="1">IF(РТУС!X669="",HYPERLINK("#РТУС!"&amp;CELL("адрес",Проверка!X669),"заполнить"),IF(AND(LEN(РТУС!X669)=5,РТУС!X669&lt;TODAY()),HYPERLINK("#Проверка!"&amp;CELL("адрес",Проверка!X669),РТУС!X669),HYPERLINK("#РТУС!"&amp;CELL("адрес",Проверка!X669),"###")))</f>
        <v>заполнить</v>
      </c>
      <c r="Y669" s="13" t="str">
        <f>IF(РТУС!Y669="","",РТУС!Y669)</f>
        <v/>
      </c>
      <c r="Z669" s="15" t="str">
        <f ca="1">IF(РТУС!Z669="","",IF(AND(LEN(РТУС!Z669)=5,РТУС!Z669&lt;TODAY()),HYPERLINK("#Проверка!"&amp;CELL("адрес",Проверка!Z669),РТУС!Z669),HYPERLINK("#РТУС!"&amp;CELL("адрес",Проверка!Z669),"###")))</f>
        <v/>
      </c>
      <c r="AA669" s="18" t="str">
        <f ca="1">IF(РТУС!AA669="",HYPERLINK("#РТУС!"&amp;CELL("адрес",Проверка!AA669),"заполнить"),IF(ISNUMBER(РТУС!AA669)=TRUE,HYPERLINK("#Проверка!"&amp;CELL("адрес",Проверка!AA669),РТУС!AA669),HYPERLINK("#РТУС!"&amp;CELL("адрес",Проверка!AA669),"###")))</f>
        <v>заполнить</v>
      </c>
      <c r="AB669" s="18" t="str">
        <f ca="1">IF(РТУС!AB669="",HYPERLINK("#РТУС!"&amp;CELL("адрес",Проверка!AB669),"заполнить"),IF(ISNUMBER(РТУС!AB669)=TRUE,HYPERLINK("#Проверка!"&amp;CELL("адрес",Проверка!AB669),РТУС!AB669),HYPERLINK("#РТУС!"&amp;CELL("адрес",Проверка!AB669),"###")))</f>
        <v>заполнить</v>
      </c>
      <c r="AC669" s="18" t="str">
        <f ca="1">IF(РТУС!AC669="","",IF(ISNUMBER(РТУС!AC669)=TRUE,HYPERLINK("#Проверка!"&amp;CELL("адрес",Проверка!AC669),РТУС!AC669),HYPERLINK("#РТУС!"&amp;CELL("адрес",Проверка!AC669),"###")))</f>
        <v/>
      </c>
      <c r="AD669" s="18" t="str">
        <f ca="1">IF(РТУС!AD669="","",IF(ISNUMBER(РТУС!AD669)=TRUE,HYPERLINK("#Проверка!"&amp;CELL("адрес",Проверка!AD669),РТУС!AD669),HYPERLINK("#РТУС!"&amp;CELL("адрес",Проверка!AD669),"###")))</f>
        <v/>
      </c>
      <c r="AE669" s="13" t="str">
        <f>IF(РТУС!AE669="","",РТУС!AE669)</f>
        <v/>
      </c>
      <c r="AF669" s="15" t="str">
        <f ca="1">IF(РТУС!AE669="","",IF(РТУС!AF669="",HYPERLINK("#РТУС!"&amp;CELL("адрес",Проверка!AF669),"заполнить"),IF(AND(LEN(РТУС!AF669)=5,РТУС!AF669&lt;TODAY()),HYPERLINK("#Проверка!"&amp;CELL("адрес",Проверка!AF669),РТУС!AF669),HYPERLINK("#РТУС!"&amp;CELL("адрес",Проверка!AF669),"###"))))</f>
        <v/>
      </c>
      <c r="AG669" s="13"/>
      <c r="AH669" s="15" t="str">
        <f ca="1">IF(РТУС!AE669="","",IF(РТУС!AH669="",HYPERLINK("#РТУС!"&amp;CELL("адрес",Проверка!AH669),"заполнить"),IF(AND(LEN(РТУС!AH669)=5,РТУС!AH669&lt;TODAY()),HYPERLINK("#Проверка!"&amp;CELL("адрес",Проверка!AH669),РТУС!AH669),HYPERLINK("#РТУС!"&amp;CELL("адрес",Проверка!AH669),"###"))))</f>
        <v/>
      </c>
      <c r="AI669" s="15" t="str">
        <f ca="1">IF(РТУС!AE669="","",IF(РТУС!AI669="",HYPERLINK("#РТУС!"&amp;CELL("адрес",Проверка!AI669),"заполнить"),HYPERLINK("#Проверка!"&amp;CELL("адрес",Проверка!AI669),РТУС!AI669)))</f>
        <v/>
      </c>
      <c r="AJ669" s="13" t="str">
        <f ca="1">IF(РТУС!AE669="","",IF(РТУС!AJ669="",HYPERLINK("#РТУС!"&amp;CELL("адрес",Проверка!AJ669),"заполнить"),IF(OR(РТУС!AJ669="Юрлицо",РТУС!AJ669="Физлицо",РТУС!AJ669="ИП"),HYPERLINK("#Проверка!"&amp;CELL("адрес",Проверка!AJ669),РТУС!AJ669),HYPERLINK("#РТУС!"&amp;CELL("адрес",Проверка!AJ669),"###"))))</f>
        <v/>
      </c>
      <c r="AK669" s="13" t="str">
        <f ca="1">IF(РТУС!AK669="",HYPERLINK("#РТУС!"&amp;CELL("адрес",Проверка!AK669),"заполнить"),IF(OR(РТУС!AK669="Квартира",РТУС!AK669="Кладовая",РТУС!AK669="Машино-место",РТУС!AK669="Нежилое помещение"),HYPERLINK("#Проверка!"&amp;CELL("адрес",Проверка!AK669),РТУС!AK669),HYPERLINK("#РТУС!"&amp;CELL("адрес",Проверка!AK669),"###")))</f>
        <v>заполнить</v>
      </c>
      <c r="AL669" s="13" t="str">
        <f ca="1">IF(РТУС!AL669="",HYPERLINK("#РТУС!"&amp;CELL("адрес",Проверка!AL669),"заполнить"),HYPERLINK("#Проверка!"&amp;CELL("адрес",Проверка!AL669),РТУС!AL669))</f>
        <v>заполнить</v>
      </c>
      <c r="AM669" s="18" t="str">
        <f ca="1">IF(РТУС!AM669="",HYPERLINK("#РТУС!"&amp;CELL("адрес",Проверка!AM669),"заполнить"),IF(ISNUMBER(РТУС!AM669)=TRUE,IF(РТУС!AK669="Нежилое помещение",IF(РТУС!AM669&gt;7,HYPERLINK("#РТУС!"&amp;CELL("адрес",Проверка!AM669),"не больше 7 кв.м."),РТУС!AM669),HYPERLINK("#Проверка!"&amp;CELL("адрес",Проверка!AM669),РТУС!AM669)),HYPERLINK("#РТУС!"&amp;CELL("адрес",Проверка!AM669),"###")))</f>
        <v>заполнить</v>
      </c>
      <c r="AN669" s="13" t="str">
        <f ca="1">IF(РТУС!AN669="",HYPERLINK("#РТУС!"&amp;CELL("адрес",Проверка!AN669),"заполнить"),IF(OR(РТУС!AN669="Общая площадь помещения",РТУС!AN669="Общая приведенная площадь жилого помещения",РТУС!AN669="Общая площадь жилого помещения с учетом лоджий, балконов, террас и веранд"),HYPERLINK("#Проверка!"&amp;CELL("адрес",Проверка!AN669),РТУС!AN669),HYPERLINK("#РТУС!"&amp;CELL("адрес",Проверка!AN669),"###")))</f>
        <v>заполнить</v>
      </c>
      <c r="AO669" s="13" t="str">
        <f ca="1">IF(OR(РТУС!AK669="Квартира",РТУС!A669="Нежилое помещение"),IF(РТУС!AO669="",HYPERLINK("#РТУС!"&amp;CELL("адрес",Проверка!AO669),"заполнить"),IF(ISNUMBER(РТУС!AO669)=TRUE,HYPERLINK("#Проверка!"&amp;CELL("адрес",Проверка!AO669),РТУС!AO669),HYPERLINK("#РТУС!"&amp;CELL("адрес",Проверка!AO669),"###"))),"")</f>
        <v/>
      </c>
      <c r="AP669" s="13" t="str">
        <f>IF(РТУС!AP669="","",РТУС!AP669)</f>
        <v/>
      </c>
      <c r="AQ669" s="13" t="str">
        <f ca="1">IF(РТУС!AQ669="",HYPERLINK("#РТУС!"&amp;CELL("адрес",Проверка!AQ669),"заполнить"),HYPERLINK("#Проверка!"&amp;CELL("адрес",Проверка!AQ669),РТУС!AQ669))</f>
        <v>заполнить</v>
      </c>
      <c r="AR669" s="18" t="str">
        <f ca="1">IF(РТУС!AR669="",HYPERLINK("#РТУС!"&amp;CELL("адрес",Проверка!AR669),"заполнить"),IF(ISNUMBER(РТУС!AR669)=FALSE,HYPERLINK("#РТУС!"&amp;CELL("адрес",Проверка!AR669),"###"),IF(РТУС!G669="1",IF(РТУС!AB669=РТУС!AR669+РТУС!AU669,HYPERLINK("#Проверка!"&amp;CELL("адрес",Проверка!AR669),РТУС!AR669),HYPERLINK("#РТУС!"&amp;CELL("адрес",Проверка!AR669),"сверить суммы")),IF(РТУС!AB669=(SUMIF(РТУС!$A$4:$A$1000,A669,РТУС!$AR$4:$AR$1000)+SUMIF(РТУС!$A$4:$A$1000,A669,РТУС!$AU$4:$AU$1000)),HYPERLINK("#Проверка!"&amp;CELL("адрес",Проверка!AR669),РТУС!AR669),HYPERLINK("#РТУС!"&amp;CELL("адрес",Проверка!AR669),"сверить суммы")))))</f>
        <v>заполнить</v>
      </c>
      <c r="AS669" s="13" t="str">
        <f>IF(РТУС!AS669="","",РТУС!AS669)</f>
        <v/>
      </c>
      <c r="AT669" s="18" t="str">
        <f ca="1">IF(РТУС!AT669="",HYPERLINK("#РТУС!"&amp;CELL("адрес",Проверка!AT669),"заполнить"),IF(ISNUMBER(РТУС!AT669)=FALSE,HYPERLINK("#РТУС!"&amp;CELL("адрес",Проверка!AT669),"###"),IF(РТУС!AT669=РТУС!AR669,HYPERLINK("#Проверка!"&amp;CELL("адрес",Проверка!AT669),РТУС!AT669),HYPERLINK("#РТУС!"&amp;CELL("адрес",Проверка!AT669),"сверить суммы"))))</f>
        <v>заполнить</v>
      </c>
      <c r="AU669" s="18" t="str">
        <f ca="1">IF(РТУС!AU669="",HYPERLINK("#РТУС!"&amp;CELL("адрес",Проверка!AU669),"заполнить"),IF(ISNUMBER(РТУС!AU669)=FALSE,HYPERLINK("#РТУС!"&amp;CELL("адрес",Проверка!AU669),"###"),IF(РТУС!G669="1",IF(РТУС!AB669=РТУС!AR669+РТУС!AU669,HYPERLINK("#Проверка!"&amp;CELL("адрес",Проверка!AU669),РТУС!AU669),HYPERLINK("#РТУС!"&amp;CELL("адрес",Проверка!AU669),"сверить суммы")),IF(РТУС!AB669=(SUMIF(РТУС!$A$4:$A$1000,A669,РТУС!$AR$4:$AR$1000)+SUMIF(РТУС!$A$4:$A$1000,A669,РТУС!$AU$4:$AU$1000)),HYPERLINK("#Проверка!"&amp;CELL("адрес",Проверка!AU669),РТУС!AU669),HYPERLINK("#РТУС!"&amp;CELL("адрес",Проверка!AU669),"сверить суммы")))))</f>
        <v>заполнить</v>
      </c>
      <c r="AV669" s="13" t="str">
        <f ca="1">IF(РТУС!AV669="",HYPERLINK("#РТУС!"&amp;CELL("адрес",Проверка!AV669),"заполнить"),IF(OR(РТУС!AV669="Требование о передаче жилого помещения",РТУС!AV669="Требование о передаче машино-места",РТУС!AV669="Требования о передаче нежилого помещения",РТУС!AV669="Денежные требования"),HYPERLINK("#Проверка!"&amp;CELL("адрес",Проверка!AV669),РТУС!AV669),HYPERLINK("#РТУС!"&amp;CELL("адрес",Проверка!AV669),"###")))</f>
        <v>заполнить</v>
      </c>
      <c r="AW669" s="13" t="str">
        <f ca="1">IF(РТУС!AW669="",HYPERLINK("#РТУС!"&amp;CELL("адрес",Проверка!AW669),"заполнить"),IF(OR(РТУС!AW669="Включен в полном объеме",РТУС!AW669="Включен частично"),HYPERLINK("#Проверка!"&amp;CELL("адрес",Проверка!AW669),РТУС!AW669),HYPERLINK("#РТУС!"&amp;CELL("адрес",Проверка!AW669),"###")))</f>
        <v>заполнить</v>
      </c>
      <c r="AX669" s="15" t="str">
        <f ca="1">IF(РТУС!AX669="",HYPERLINK("#РТУС!"&amp;CELL("адрес",Проверка!AX669),"заполнить"),IF(AND(LEN(РТУС!AX669)=5,РТУС!AX669&lt;TODAY()),HYPERLINK("#Проверка!"&amp;CELL("адрес",Проверка!AX669),РТУС!AX669),HYPERLINK("#РТУС!"&amp;CELL("адрес",Проверка!AX669),"###")))</f>
        <v>заполнить</v>
      </c>
      <c r="AY669" s="15" t="str">
        <f ca="1">IF(РТУС!AY669="",HYPERLINK("#РТУС!"&amp;CELL("адрес",Проверка!AY669),"заполнить"),IF(AND(LEN(РТУС!AY669)=5,РТУС!AY669&lt;TODAY()),HYPERLINK("#Проверка!"&amp;CELL("адрес",Проверка!AY669),РТУС!AY669),HYPERLINK("#РТУС!"&amp;CELL("адрес",Проверка!AY669),"###")))</f>
        <v>заполнить</v>
      </c>
    </row>
    <row r="670" spans="1:51" x14ac:dyDescent="0.25">
      <c r="A670" s="10" t="str">
        <f>РТУС!A670</f>
        <v>.</v>
      </c>
      <c r="B670" s="13" t="str">
        <f ca="1">IF(РТУС!B670="",HYPERLINK("#РТУС!"&amp;CELL("адрес",Проверка!B670),"заполнить"),IF(AND(LEN(РТУС!B670)=10,РТУС!B669=РТУС!B670),HYPERLINK("#Проверка!"&amp;CELL("адрес",Проверка!B670),РТУС!B670),HYPERLINK("#РТУС!"&amp;CELL("адрес",Проверка!B670),"###")))</f>
        <v>заполнить</v>
      </c>
      <c r="C670" s="13" t="str">
        <f ca="1">IF(РТУС!C670="",HYPERLINK("#РТУС!"&amp;CELL("адрес",Проверка!C670),"заполнить"),IF(AND(ISNUMBER(РТУС!C670)=TRUE,РТУС!C670&gt;0,РТУС!C669=РТУС!C670),HYPERLINK("#Проверка!"&amp;CELL("адрес",Проверка!C670),РТУС!C670),HYPERLINK("#РТУС!"&amp;CELL("адрес",Проверка!C670),"###")))</f>
        <v>заполнить</v>
      </c>
      <c r="D670" s="13" t="str">
        <f>IF(РТУС!D670="","",РТУС!D670)</f>
        <v/>
      </c>
      <c r="E670" s="13" t="str">
        <f ca="1">IF(РТУС!E670="",HYPERLINK("#РТУС!"&amp;CELL("адрес",Проверка!E670),"заполнить"),IF(РТУС!E669=РТУС!E670,HYPERLINK("#Проверка!"&amp;CELL("адрес",Проверка!E670),РТУС!E670),HYPERLINK("#РТУС!"&amp;CELL("адрес",Проверка!E670),"###")))</f>
        <v>заполнить</v>
      </c>
      <c r="F670" s="13" t="str">
        <f ca="1">IF(РТУС!F670="",HYPERLINK("#РТУС!"&amp;CELL("адрес",Проверка!F670),"заполнить"),HYPERLINK("#Проверка!"&amp;CELL("адрес",Проверка!F670),РТУС!F670))</f>
        <v>заполнить</v>
      </c>
      <c r="G670" s="20" t="str">
        <f ca="1">IF(РТУС!G670="",HYPERLINK("#РТУС!"&amp;CELL("адрес",Проверка!G670),"заполнить"),IF(РТУС!G670="1",HYPERLINK("#Проверка!"&amp;CELL("адрес",Проверка!G670),"1"),IF(AND(ISNUMBER(РТУС!G670)=TRUE,РТУС!G670&lt;=1,РТУС!G670&gt;0),IF(SUMIF(РТУС!$A$4:$A$1000,A670,РТУС!$G$4:$G$1000)=1,HYPERLINK("#Проверка!"&amp;CELL("адрес",Проверка!G670),РТУС!G670),HYPERLINK("#РТУС!"&amp;CELL("адрес",Проверка!G670),"сумма долей ≠ 1")),HYPERLINK("#РТУС!"&amp;CELL("адрес",Проверка!G670),"###"))))</f>
        <v>заполнить</v>
      </c>
      <c r="H670" s="13" t="str">
        <f ca="1">IF(РТУС!H670="",HYPERLINK("#РТУС!"&amp;CELL("адрес",Проверка!H670),"заполнить"),IF(OR(РТУС!H670="Юрлицо",РТУС!H670="Физлицо",РТУС!H670="ИП"),HYPERLINK("#Проверка!"&amp;CELL("адрес",Проверка!H670),РТУС!H670),HYPERLINK("#РТУС!"&amp;CELL("адрес",Проверка!H670),"###")))</f>
        <v>заполнить</v>
      </c>
      <c r="I670" s="13" t="str">
        <f ca="1">IF(OR(РТУС!H670="Юрлицо",РТУС!H670="ИП"),IF(РТУС!I670="",HYPERLINK("#РТУС!"&amp;CELL("адрес",Проверка!I670),"заполнить"),IF(OR(LEN(РТУС!I670)=10,LEN(РТУС!I670)=12),HYPERLINK("#Проверка!"&amp;CELL("адрес",Проверка!I670),РТУС!I670),HYPERLINK("#РТУС!"&amp;CELL("адрес",Проверка!I670),"###"))),"")</f>
        <v/>
      </c>
      <c r="J670" s="15" t="str">
        <f ca="1">IF(РТУС!J670="","",IF(AND(LEN(РТУС!J670)=5,РТУС!J670&lt;TODAY()),HYPERLINK("#Проверка!"&amp;CELL("адрес",Проверка!J670),РТУС!J670),HYPERLINK("#РТУС!"&amp;CELL("адрес",Проверка!J670),"###")))</f>
        <v/>
      </c>
      <c r="K670" s="13" t="str">
        <f>IF(РТУС!K670="","",РТУС!K670)</f>
        <v/>
      </c>
      <c r="L670" s="13" t="str">
        <f ca="1">IF(OR(РТУС!H670="Физлицо",РТУС!H670="ИП"),IF(РТУС!L670="",HYPERLINK("#РТУС!"&amp;CELL("адрес",Проверка!L670),"заполнить"),IF(OR(РТУС!L670="Загранпаспорт гражданина РФ",РТУС!L670="Паспорт гражданина РФ",РТУС!L670="Иностранный паспорт",РТУС!L670="Свидетельство о рождении",РТУС!L670="Вид на жительство"),HYPERLINK("#Проверка!"&amp;CELL("адрес",Проверка!L670),РТУС!L670),HYPERLINK("#РТУС!"&amp;CELL("адрес",Проверка!L670),"###"))),"")</f>
        <v/>
      </c>
      <c r="M670" s="13" t="str">
        <f ca="1">IF(AND(OR(РТУС!L670="Паспорт гражданина РФ",РТУС!L670="Свидетельство о рождении"),РТУС!M670=""),HYPERLINK("#РТУС!"&amp;CELL("адрес",Проверка!M670),"заполнить"),IF(РТУС!L670="Паспорт гражданина РФ",IF(LEN(РТУС!M670)=4,HYPERLINK("#Проверка!"&amp;CELL("адрес",Проверка!M670),РТУС!M670),HYPERLINK("#РТУС!"&amp;CELL("адрес",Проверка!M670),"###")),IF(РТУС!L670="Свидетельство о рождении",HYPERLINK("#Проверка!"&amp;CELL("адрес",Проверка!M670),РТУС!M670),"")))</f>
        <v/>
      </c>
      <c r="N670" s="13" t="str">
        <f ca="1">IF(РТУС!L670="","",IF(РТУС!N670="",HYPERLINK("#РТУС!"&amp;CELL("адрес",Проверка!N670),"заполнить"),IF(OR(РТУС!L670="Паспорт гражданина РФ",РТУС!L670="Свидетельство о рождении"),IF(LEN(РТУС!N670)=6,HYPERLINK("#Проверка!"&amp;CELL("адрес",Проверка!N670),РТУС!N670),HYPERLINK("#РТУС!"&amp;CELL("адрес",Проверка!N670),"###")),HYPERLINK("#Проверка!"&amp;CELL("адрес",Проверка!N670),РТУС!N670))))</f>
        <v/>
      </c>
      <c r="O670" s="15" t="str">
        <f ca="1">IF(РТУС!L670="","",IF(РТУС!O670="",HYPERLINK("#РТУС!"&amp;CELL("адрес",Проверка!O670),"заполнить"),IF(AND(LEN(РТУС!O670)=5,РТУС!O670&lt;TODAY()),IF(РТУС!L670="Свидетельство о рождении",IF(РТУС!O670&gt;EDATE(TODAY(),-168),HYPERLINK("#Проверка!"&amp;CELL("адрес",Проверка!O670),РТУС!O670),HYPERLINK("#РТУС!"&amp;CELL("адрес",Проверка!O670),"недействительно")),HYPERLINK("#Проверка!"&amp;CELL("адрес",Проверка!O670),РТУС!O670)),HYPERLINK("#РТУС!"&amp;CELL("адрес",Проверка!O670),"###"))))</f>
        <v/>
      </c>
      <c r="P670" s="21" t="str">
        <f ca="1">IF(РТУС!L670="Паспорт гражданина РФ",IF(РТУС!P670="",HYPERLINK("#РТУС!"&amp;CELL("адрес",Проверка!P670),"заполнить"),HYPERLINK("#Проверка!"&amp;CELL("адрес",Проверка!P670),РТУС!P670)),"")</f>
        <v/>
      </c>
      <c r="Q670" s="13" t="str">
        <f ca="1">IF(РТУС!L670="Паспорт гражданина РФ",IF(РТУС!Q670="",HYPERLINK("#РТУС!"&amp;CELL("адрес",Проверка!Q670),"заполнить"),IF(LEN(РТУС!Q670)=7,HYPERLINK("#Проверка!"&amp;CELL("адрес",Проверка!Q670),РТУС!Q670),HYPERLINK("#РТУС!"&amp;CELL("адрес",Проверка!Q670),"###"))),"")</f>
        <v/>
      </c>
      <c r="R670" s="13" t="str">
        <f ca="1">IF(РТУС!R670="",HYPERLINK("#РТУС!"&amp;CELL("адрес",Проверка!R670),"заполнить"),HYPERLINK("#Проверка!"&amp;CELL("адрес",Проверка!R670),РТУС!R670))</f>
        <v>заполнить</v>
      </c>
      <c r="S670" s="13" t="str">
        <f>IF(РТУС!S670="","",РТУС!S670)</f>
        <v/>
      </c>
      <c r="T670" s="13" t="str">
        <f>IF(РТУС!T670="","",РТУС!T670)</f>
        <v/>
      </c>
      <c r="U670" s="13" t="str">
        <f>IF(РТУС!U670="","",РТУС!U670)</f>
        <v/>
      </c>
      <c r="V670" s="13" t="str">
        <f ca="1">IF(РТУС!V670="",HYPERLINK("#РТУС!"&amp;CELL("адрес",Проверка!V670),"заполнить"),IF(OR(РТУС!V670="Договор участия в долевом строительстве",РТУС!V670="Предварительный договор участия в долевом строительстве",РТУС!V670="Определение Арбитражного суда",РТУС!V670="Решение суда общей юрисдикции",РТУС!V670="Иные договоры"),HYPERLINK("#Проверка!"&amp;CELL("адрес",Проверка!V670),РТУС!V670),HYPERLINK("#РТУС!"&amp;CELL("адрес",Проверка!V670),"###")))</f>
        <v>заполнить</v>
      </c>
      <c r="W670" s="13" t="str">
        <f ca="1">IF(РТУС!W670="",HYPERLINK("#РТУС!"&amp;CELL("адрес",Проверка!W670),"заполнить"),HYPERLINK("#Проверка!"&amp;CELL("адрес",Проверка!W670),РТУС!W670))</f>
        <v>заполнить</v>
      </c>
      <c r="X670" s="15" t="str">
        <f ca="1">IF(РТУС!X670="",HYPERLINK("#РТУС!"&amp;CELL("адрес",Проверка!X670),"заполнить"),IF(AND(LEN(РТУС!X670)=5,РТУС!X670&lt;TODAY()),HYPERLINK("#Проверка!"&amp;CELL("адрес",Проверка!X670),РТУС!X670),HYPERLINK("#РТУС!"&amp;CELL("адрес",Проверка!X670),"###")))</f>
        <v>заполнить</v>
      </c>
      <c r="Y670" s="13" t="str">
        <f>IF(РТУС!Y670="","",РТУС!Y670)</f>
        <v/>
      </c>
      <c r="Z670" s="15" t="str">
        <f ca="1">IF(РТУС!Z670="","",IF(AND(LEN(РТУС!Z670)=5,РТУС!Z670&lt;TODAY()),HYPERLINK("#Проверка!"&amp;CELL("адрес",Проверка!Z670),РТУС!Z670),HYPERLINK("#РТУС!"&amp;CELL("адрес",Проверка!Z670),"###")))</f>
        <v/>
      </c>
      <c r="AA670" s="18" t="str">
        <f ca="1">IF(РТУС!AA670="",HYPERLINK("#РТУС!"&amp;CELL("адрес",Проверка!AA670),"заполнить"),IF(ISNUMBER(РТУС!AA670)=TRUE,HYPERLINK("#Проверка!"&amp;CELL("адрес",Проверка!AA670),РТУС!AA670),HYPERLINK("#РТУС!"&amp;CELL("адрес",Проверка!AA670),"###")))</f>
        <v>заполнить</v>
      </c>
      <c r="AB670" s="18" t="str">
        <f ca="1">IF(РТУС!AB670="",HYPERLINK("#РТУС!"&amp;CELL("адрес",Проверка!AB670),"заполнить"),IF(ISNUMBER(РТУС!AB670)=TRUE,HYPERLINK("#Проверка!"&amp;CELL("адрес",Проверка!AB670),РТУС!AB670),HYPERLINK("#РТУС!"&amp;CELL("адрес",Проверка!AB670),"###")))</f>
        <v>заполнить</v>
      </c>
      <c r="AC670" s="18" t="str">
        <f ca="1">IF(РТУС!AC670="","",IF(ISNUMBER(РТУС!AC670)=TRUE,HYPERLINK("#Проверка!"&amp;CELL("адрес",Проверка!AC670),РТУС!AC670),HYPERLINK("#РТУС!"&amp;CELL("адрес",Проверка!AC670),"###")))</f>
        <v/>
      </c>
      <c r="AD670" s="18" t="str">
        <f ca="1">IF(РТУС!AD670="","",IF(ISNUMBER(РТУС!AD670)=TRUE,HYPERLINK("#Проверка!"&amp;CELL("адрес",Проверка!AD670),РТУС!AD670),HYPERLINK("#РТУС!"&amp;CELL("адрес",Проверка!AD670),"###")))</f>
        <v/>
      </c>
      <c r="AE670" s="13" t="str">
        <f>IF(РТУС!AE670="","",РТУС!AE670)</f>
        <v/>
      </c>
      <c r="AF670" s="15" t="str">
        <f ca="1">IF(РТУС!AE670="","",IF(РТУС!AF670="",HYPERLINK("#РТУС!"&amp;CELL("адрес",Проверка!AF670),"заполнить"),IF(AND(LEN(РТУС!AF670)=5,РТУС!AF670&lt;TODAY()),HYPERLINK("#Проверка!"&amp;CELL("адрес",Проверка!AF670),РТУС!AF670),HYPERLINK("#РТУС!"&amp;CELL("адрес",Проверка!AF670),"###"))))</f>
        <v/>
      </c>
      <c r="AG670" s="13"/>
      <c r="AH670" s="15" t="str">
        <f ca="1">IF(РТУС!AE670="","",IF(РТУС!AH670="",HYPERLINK("#РТУС!"&amp;CELL("адрес",Проверка!AH670),"заполнить"),IF(AND(LEN(РТУС!AH670)=5,РТУС!AH670&lt;TODAY()),HYPERLINK("#Проверка!"&amp;CELL("адрес",Проверка!AH670),РТУС!AH670),HYPERLINK("#РТУС!"&amp;CELL("адрес",Проверка!AH670),"###"))))</f>
        <v/>
      </c>
      <c r="AI670" s="15" t="str">
        <f ca="1">IF(РТУС!AE670="","",IF(РТУС!AI670="",HYPERLINK("#РТУС!"&amp;CELL("адрес",Проверка!AI670),"заполнить"),HYPERLINK("#Проверка!"&amp;CELL("адрес",Проверка!AI670),РТУС!AI670)))</f>
        <v/>
      </c>
      <c r="AJ670" s="13" t="str">
        <f ca="1">IF(РТУС!AE670="","",IF(РТУС!AJ670="",HYPERLINK("#РТУС!"&amp;CELL("адрес",Проверка!AJ670),"заполнить"),IF(OR(РТУС!AJ670="Юрлицо",РТУС!AJ670="Физлицо",РТУС!AJ670="ИП"),HYPERLINK("#Проверка!"&amp;CELL("адрес",Проверка!AJ670),РТУС!AJ670),HYPERLINK("#РТУС!"&amp;CELL("адрес",Проверка!AJ670),"###"))))</f>
        <v/>
      </c>
      <c r="AK670" s="13" t="str">
        <f ca="1">IF(РТУС!AK670="",HYPERLINK("#РТУС!"&amp;CELL("адрес",Проверка!AK670),"заполнить"),IF(OR(РТУС!AK670="Квартира",РТУС!AK670="Кладовая",РТУС!AK670="Машино-место",РТУС!AK670="Нежилое помещение"),HYPERLINK("#Проверка!"&amp;CELL("адрес",Проверка!AK670),РТУС!AK670),HYPERLINK("#РТУС!"&amp;CELL("адрес",Проверка!AK670),"###")))</f>
        <v>заполнить</v>
      </c>
      <c r="AL670" s="13" t="str">
        <f ca="1">IF(РТУС!AL670="",HYPERLINK("#РТУС!"&amp;CELL("адрес",Проверка!AL670),"заполнить"),HYPERLINK("#Проверка!"&amp;CELL("адрес",Проверка!AL670),РТУС!AL670))</f>
        <v>заполнить</v>
      </c>
      <c r="AM670" s="18" t="str">
        <f ca="1">IF(РТУС!AM670="",HYPERLINK("#РТУС!"&amp;CELL("адрес",Проверка!AM670),"заполнить"),IF(ISNUMBER(РТУС!AM670)=TRUE,IF(РТУС!AK670="Нежилое помещение",IF(РТУС!AM670&gt;7,HYPERLINK("#РТУС!"&amp;CELL("адрес",Проверка!AM670),"не больше 7 кв.м."),РТУС!AM670),HYPERLINK("#Проверка!"&amp;CELL("адрес",Проверка!AM670),РТУС!AM670)),HYPERLINK("#РТУС!"&amp;CELL("адрес",Проверка!AM670),"###")))</f>
        <v>заполнить</v>
      </c>
      <c r="AN670" s="13" t="str">
        <f ca="1">IF(РТУС!AN670="",HYPERLINK("#РТУС!"&amp;CELL("адрес",Проверка!AN670),"заполнить"),IF(OR(РТУС!AN670="Общая площадь помещения",РТУС!AN670="Общая приведенная площадь жилого помещения",РТУС!AN670="Общая площадь жилого помещения с учетом лоджий, балконов, террас и веранд"),HYPERLINK("#Проверка!"&amp;CELL("адрес",Проверка!AN670),РТУС!AN670),HYPERLINK("#РТУС!"&amp;CELL("адрес",Проверка!AN670),"###")))</f>
        <v>заполнить</v>
      </c>
      <c r="AO670" s="13" t="str">
        <f ca="1">IF(OR(РТУС!AK670="Квартира",РТУС!A670="Нежилое помещение"),IF(РТУС!AO670="",HYPERLINK("#РТУС!"&amp;CELL("адрес",Проверка!AO670),"заполнить"),IF(ISNUMBER(РТУС!AO670)=TRUE,HYPERLINK("#Проверка!"&amp;CELL("адрес",Проверка!AO670),РТУС!AO670),HYPERLINK("#РТУС!"&amp;CELL("адрес",Проверка!AO670),"###"))),"")</f>
        <v/>
      </c>
      <c r="AP670" s="13" t="str">
        <f>IF(РТУС!AP670="","",РТУС!AP670)</f>
        <v/>
      </c>
      <c r="AQ670" s="13" t="str">
        <f ca="1">IF(РТУС!AQ670="",HYPERLINK("#РТУС!"&amp;CELL("адрес",Проверка!AQ670),"заполнить"),HYPERLINK("#Проверка!"&amp;CELL("адрес",Проверка!AQ670),РТУС!AQ670))</f>
        <v>заполнить</v>
      </c>
      <c r="AR670" s="18" t="str">
        <f ca="1">IF(РТУС!AR670="",HYPERLINK("#РТУС!"&amp;CELL("адрес",Проверка!AR670),"заполнить"),IF(ISNUMBER(РТУС!AR670)=FALSE,HYPERLINK("#РТУС!"&amp;CELL("адрес",Проверка!AR670),"###"),IF(РТУС!G670="1",IF(РТУС!AB670=РТУС!AR670+РТУС!AU670,HYPERLINK("#Проверка!"&amp;CELL("адрес",Проверка!AR670),РТУС!AR670),HYPERLINK("#РТУС!"&amp;CELL("адрес",Проверка!AR670),"сверить суммы")),IF(РТУС!AB670=(SUMIF(РТУС!$A$4:$A$1000,A670,РТУС!$AR$4:$AR$1000)+SUMIF(РТУС!$A$4:$A$1000,A670,РТУС!$AU$4:$AU$1000)),HYPERLINK("#Проверка!"&amp;CELL("адрес",Проверка!AR670),РТУС!AR670),HYPERLINK("#РТУС!"&amp;CELL("адрес",Проверка!AR670),"сверить суммы")))))</f>
        <v>заполнить</v>
      </c>
      <c r="AS670" s="13" t="str">
        <f>IF(РТУС!AS670="","",РТУС!AS670)</f>
        <v/>
      </c>
      <c r="AT670" s="18" t="str">
        <f ca="1">IF(РТУС!AT670="",HYPERLINK("#РТУС!"&amp;CELL("адрес",Проверка!AT670),"заполнить"),IF(ISNUMBER(РТУС!AT670)=FALSE,HYPERLINK("#РТУС!"&amp;CELL("адрес",Проверка!AT670),"###"),IF(РТУС!AT670=РТУС!AR670,HYPERLINK("#Проверка!"&amp;CELL("адрес",Проверка!AT670),РТУС!AT670),HYPERLINK("#РТУС!"&amp;CELL("адрес",Проверка!AT670),"сверить суммы"))))</f>
        <v>заполнить</v>
      </c>
      <c r="AU670" s="18" t="str">
        <f ca="1">IF(РТУС!AU670="",HYPERLINK("#РТУС!"&amp;CELL("адрес",Проверка!AU670),"заполнить"),IF(ISNUMBER(РТУС!AU670)=FALSE,HYPERLINK("#РТУС!"&amp;CELL("адрес",Проверка!AU670),"###"),IF(РТУС!G670="1",IF(РТУС!AB670=РТУС!AR670+РТУС!AU670,HYPERLINK("#Проверка!"&amp;CELL("адрес",Проверка!AU670),РТУС!AU670),HYPERLINK("#РТУС!"&amp;CELL("адрес",Проверка!AU670),"сверить суммы")),IF(РТУС!AB670=(SUMIF(РТУС!$A$4:$A$1000,A670,РТУС!$AR$4:$AR$1000)+SUMIF(РТУС!$A$4:$A$1000,A670,РТУС!$AU$4:$AU$1000)),HYPERLINK("#Проверка!"&amp;CELL("адрес",Проверка!AU670),РТУС!AU670),HYPERLINK("#РТУС!"&amp;CELL("адрес",Проверка!AU670),"сверить суммы")))))</f>
        <v>заполнить</v>
      </c>
      <c r="AV670" s="13" t="str">
        <f ca="1">IF(РТУС!AV670="",HYPERLINK("#РТУС!"&amp;CELL("адрес",Проверка!AV670),"заполнить"),IF(OR(РТУС!AV670="Требование о передаче жилого помещения",РТУС!AV670="Требование о передаче машино-места",РТУС!AV670="Требования о передаче нежилого помещения",РТУС!AV670="Денежные требования"),HYPERLINK("#Проверка!"&amp;CELL("адрес",Проверка!AV670),РТУС!AV670),HYPERLINK("#РТУС!"&amp;CELL("адрес",Проверка!AV670),"###")))</f>
        <v>заполнить</v>
      </c>
      <c r="AW670" s="13" t="str">
        <f ca="1">IF(РТУС!AW670="",HYPERLINK("#РТУС!"&amp;CELL("адрес",Проверка!AW670),"заполнить"),IF(OR(РТУС!AW670="Включен в полном объеме",РТУС!AW670="Включен частично"),HYPERLINK("#Проверка!"&amp;CELL("адрес",Проверка!AW670),РТУС!AW670),HYPERLINK("#РТУС!"&amp;CELL("адрес",Проверка!AW670),"###")))</f>
        <v>заполнить</v>
      </c>
      <c r="AX670" s="15" t="str">
        <f ca="1">IF(РТУС!AX670="",HYPERLINK("#РТУС!"&amp;CELL("адрес",Проверка!AX670),"заполнить"),IF(AND(LEN(РТУС!AX670)=5,РТУС!AX670&lt;TODAY()),HYPERLINK("#Проверка!"&amp;CELL("адрес",Проверка!AX670),РТУС!AX670),HYPERLINK("#РТУС!"&amp;CELL("адрес",Проверка!AX670),"###")))</f>
        <v>заполнить</v>
      </c>
      <c r="AY670" s="15" t="str">
        <f ca="1">IF(РТУС!AY670="",HYPERLINK("#РТУС!"&amp;CELL("адрес",Проверка!AY670),"заполнить"),IF(AND(LEN(РТУС!AY670)=5,РТУС!AY670&lt;TODAY()),HYPERLINK("#Проверка!"&amp;CELL("адрес",Проверка!AY670),РТУС!AY670),HYPERLINK("#РТУС!"&amp;CELL("адрес",Проверка!AY670),"###")))</f>
        <v>заполнить</v>
      </c>
    </row>
    <row r="671" spans="1:51" x14ac:dyDescent="0.25">
      <c r="A671" s="10" t="str">
        <f>РТУС!A671</f>
        <v>.</v>
      </c>
      <c r="B671" s="13" t="str">
        <f ca="1">IF(РТУС!B671="",HYPERLINK("#РТУС!"&amp;CELL("адрес",Проверка!B671),"заполнить"),IF(AND(LEN(РТУС!B671)=10,РТУС!B670=РТУС!B671),HYPERLINK("#Проверка!"&amp;CELL("адрес",Проверка!B671),РТУС!B671),HYPERLINK("#РТУС!"&amp;CELL("адрес",Проверка!B671),"###")))</f>
        <v>заполнить</v>
      </c>
      <c r="C671" s="13" t="str">
        <f ca="1">IF(РТУС!C671="",HYPERLINK("#РТУС!"&amp;CELL("адрес",Проверка!C671),"заполнить"),IF(AND(ISNUMBER(РТУС!C671)=TRUE,РТУС!C671&gt;0,РТУС!C670=РТУС!C671),HYPERLINK("#Проверка!"&amp;CELL("адрес",Проверка!C671),РТУС!C671),HYPERLINK("#РТУС!"&amp;CELL("адрес",Проверка!C671),"###")))</f>
        <v>заполнить</v>
      </c>
      <c r="D671" s="13" t="str">
        <f>IF(РТУС!D671="","",РТУС!D671)</f>
        <v/>
      </c>
      <c r="E671" s="13" t="str">
        <f ca="1">IF(РТУС!E671="",HYPERLINK("#РТУС!"&amp;CELL("адрес",Проверка!E671),"заполнить"),IF(РТУС!E670=РТУС!E671,HYPERLINK("#Проверка!"&amp;CELL("адрес",Проверка!E671),РТУС!E671),HYPERLINK("#РТУС!"&amp;CELL("адрес",Проверка!E671),"###")))</f>
        <v>заполнить</v>
      </c>
      <c r="F671" s="13" t="str">
        <f ca="1">IF(РТУС!F671="",HYPERLINK("#РТУС!"&amp;CELL("адрес",Проверка!F671),"заполнить"),HYPERLINK("#Проверка!"&amp;CELL("адрес",Проверка!F671),РТУС!F671))</f>
        <v>заполнить</v>
      </c>
      <c r="G671" s="20" t="str">
        <f ca="1">IF(РТУС!G671="",HYPERLINK("#РТУС!"&amp;CELL("адрес",Проверка!G671),"заполнить"),IF(РТУС!G671="1",HYPERLINK("#Проверка!"&amp;CELL("адрес",Проверка!G671),"1"),IF(AND(ISNUMBER(РТУС!G671)=TRUE,РТУС!G671&lt;=1,РТУС!G671&gt;0),IF(SUMIF(РТУС!$A$4:$A$1000,A671,РТУС!$G$4:$G$1000)=1,HYPERLINK("#Проверка!"&amp;CELL("адрес",Проверка!G671),РТУС!G671),HYPERLINK("#РТУС!"&amp;CELL("адрес",Проверка!G671),"сумма долей ≠ 1")),HYPERLINK("#РТУС!"&amp;CELL("адрес",Проверка!G671),"###"))))</f>
        <v>заполнить</v>
      </c>
      <c r="H671" s="13" t="str">
        <f ca="1">IF(РТУС!H671="",HYPERLINK("#РТУС!"&amp;CELL("адрес",Проверка!H671),"заполнить"),IF(OR(РТУС!H671="Юрлицо",РТУС!H671="Физлицо",РТУС!H671="ИП"),HYPERLINK("#Проверка!"&amp;CELL("адрес",Проверка!H671),РТУС!H671),HYPERLINK("#РТУС!"&amp;CELL("адрес",Проверка!H671),"###")))</f>
        <v>заполнить</v>
      </c>
      <c r="I671" s="13" t="str">
        <f ca="1">IF(OR(РТУС!H671="Юрлицо",РТУС!H671="ИП"),IF(РТУС!I671="",HYPERLINK("#РТУС!"&amp;CELL("адрес",Проверка!I671),"заполнить"),IF(OR(LEN(РТУС!I671)=10,LEN(РТУС!I671)=12),HYPERLINK("#Проверка!"&amp;CELL("адрес",Проверка!I671),РТУС!I671),HYPERLINK("#РТУС!"&amp;CELL("адрес",Проверка!I671),"###"))),"")</f>
        <v/>
      </c>
      <c r="J671" s="15" t="str">
        <f ca="1">IF(РТУС!J671="","",IF(AND(LEN(РТУС!J671)=5,РТУС!J671&lt;TODAY()),HYPERLINK("#Проверка!"&amp;CELL("адрес",Проверка!J671),РТУС!J671),HYPERLINK("#РТУС!"&amp;CELL("адрес",Проверка!J671),"###")))</f>
        <v/>
      </c>
      <c r="K671" s="13" t="str">
        <f>IF(РТУС!K671="","",РТУС!K671)</f>
        <v/>
      </c>
      <c r="L671" s="13" t="str">
        <f ca="1">IF(OR(РТУС!H671="Физлицо",РТУС!H671="ИП"),IF(РТУС!L671="",HYPERLINK("#РТУС!"&amp;CELL("адрес",Проверка!L671),"заполнить"),IF(OR(РТУС!L671="Загранпаспорт гражданина РФ",РТУС!L671="Паспорт гражданина РФ",РТУС!L671="Иностранный паспорт",РТУС!L671="Свидетельство о рождении",РТУС!L671="Вид на жительство"),HYPERLINK("#Проверка!"&amp;CELL("адрес",Проверка!L671),РТУС!L671),HYPERLINK("#РТУС!"&amp;CELL("адрес",Проверка!L671),"###"))),"")</f>
        <v/>
      </c>
      <c r="M671" s="13" t="str">
        <f ca="1">IF(AND(OR(РТУС!L671="Паспорт гражданина РФ",РТУС!L671="Свидетельство о рождении"),РТУС!M671=""),HYPERLINK("#РТУС!"&amp;CELL("адрес",Проверка!M671),"заполнить"),IF(РТУС!L671="Паспорт гражданина РФ",IF(LEN(РТУС!M671)=4,HYPERLINK("#Проверка!"&amp;CELL("адрес",Проверка!M671),РТУС!M671),HYPERLINK("#РТУС!"&amp;CELL("адрес",Проверка!M671),"###")),IF(РТУС!L671="Свидетельство о рождении",HYPERLINK("#Проверка!"&amp;CELL("адрес",Проверка!M671),РТУС!M671),"")))</f>
        <v/>
      </c>
      <c r="N671" s="13" t="str">
        <f ca="1">IF(РТУС!L671="","",IF(РТУС!N671="",HYPERLINK("#РТУС!"&amp;CELL("адрес",Проверка!N671),"заполнить"),IF(OR(РТУС!L671="Паспорт гражданина РФ",РТУС!L671="Свидетельство о рождении"),IF(LEN(РТУС!N671)=6,HYPERLINK("#Проверка!"&amp;CELL("адрес",Проверка!N671),РТУС!N671),HYPERLINK("#РТУС!"&amp;CELL("адрес",Проверка!N671),"###")),HYPERLINK("#Проверка!"&amp;CELL("адрес",Проверка!N671),РТУС!N671))))</f>
        <v/>
      </c>
      <c r="O671" s="15" t="str">
        <f ca="1">IF(РТУС!L671="","",IF(РТУС!O671="",HYPERLINK("#РТУС!"&amp;CELL("адрес",Проверка!O671),"заполнить"),IF(AND(LEN(РТУС!O671)=5,РТУС!O671&lt;TODAY()),IF(РТУС!L671="Свидетельство о рождении",IF(РТУС!O671&gt;EDATE(TODAY(),-168),HYPERLINK("#Проверка!"&amp;CELL("адрес",Проверка!O671),РТУС!O671),HYPERLINK("#РТУС!"&amp;CELL("адрес",Проверка!O671),"недействительно")),HYPERLINK("#Проверка!"&amp;CELL("адрес",Проверка!O671),РТУС!O671)),HYPERLINK("#РТУС!"&amp;CELL("адрес",Проверка!O671),"###"))))</f>
        <v/>
      </c>
      <c r="P671" s="21" t="str">
        <f ca="1">IF(РТУС!L671="Паспорт гражданина РФ",IF(РТУС!P671="",HYPERLINK("#РТУС!"&amp;CELL("адрес",Проверка!P671),"заполнить"),HYPERLINK("#Проверка!"&amp;CELL("адрес",Проверка!P671),РТУС!P671)),"")</f>
        <v/>
      </c>
      <c r="Q671" s="13" t="str">
        <f ca="1">IF(РТУС!L671="Паспорт гражданина РФ",IF(РТУС!Q671="",HYPERLINK("#РТУС!"&amp;CELL("адрес",Проверка!Q671),"заполнить"),IF(LEN(РТУС!Q671)=7,HYPERLINK("#Проверка!"&amp;CELL("адрес",Проверка!Q671),РТУС!Q671),HYPERLINK("#РТУС!"&amp;CELL("адрес",Проверка!Q671),"###"))),"")</f>
        <v/>
      </c>
      <c r="R671" s="13" t="str">
        <f ca="1">IF(РТУС!R671="",HYPERLINK("#РТУС!"&amp;CELL("адрес",Проверка!R671),"заполнить"),HYPERLINK("#Проверка!"&amp;CELL("адрес",Проверка!R671),РТУС!R671))</f>
        <v>заполнить</v>
      </c>
      <c r="S671" s="13" t="str">
        <f>IF(РТУС!S671="","",РТУС!S671)</f>
        <v/>
      </c>
      <c r="T671" s="13" t="str">
        <f>IF(РТУС!T671="","",РТУС!T671)</f>
        <v/>
      </c>
      <c r="U671" s="13" t="str">
        <f>IF(РТУС!U671="","",РТУС!U671)</f>
        <v/>
      </c>
      <c r="V671" s="13" t="str">
        <f ca="1">IF(РТУС!V671="",HYPERLINK("#РТУС!"&amp;CELL("адрес",Проверка!V671),"заполнить"),IF(OR(РТУС!V671="Договор участия в долевом строительстве",РТУС!V671="Предварительный договор участия в долевом строительстве",РТУС!V671="Определение Арбитражного суда",РТУС!V671="Решение суда общей юрисдикции",РТУС!V671="Иные договоры"),HYPERLINK("#Проверка!"&amp;CELL("адрес",Проверка!V671),РТУС!V671),HYPERLINK("#РТУС!"&amp;CELL("адрес",Проверка!V671),"###")))</f>
        <v>заполнить</v>
      </c>
      <c r="W671" s="13" t="str">
        <f ca="1">IF(РТУС!W671="",HYPERLINK("#РТУС!"&amp;CELL("адрес",Проверка!W671),"заполнить"),HYPERLINK("#Проверка!"&amp;CELL("адрес",Проверка!W671),РТУС!W671))</f>
        <v>заполнить</v>
      </c>
      <c r="X671" s="15" t="str">
        <f ca="1">IF(РТУС!X671="",HYPERLINK("#РТУС!"&amp;CELL("адрес",Проверка!X671),"заполнить"),IF(AND(LEN(РТУС!X671)=5,РТУС!X671&lt;TODAY()),HYPERLINK("#Проверка!"&amp;CELL("адрес",Проверка!X671),РТУС!X671),HYPERLINK("#РТУС!"&amp;CELL("адрес",Проверка!X671),"###")))</f>
        <v>заполнить</v>
      </c>
      <c r="Y671" s="13" t="str">
        <f>IF(РТУС!Y671="","",РТУС!Y671)</f>
        <v/>
      </c>
      <c r="Z671" s="15" t="str">
        <f ca="1">IF(РТУС!Z671="","",IF(AND(LEN(РТУС!Z671)=5,РТУС!Z671&lt;TODAY()),HYPERLINK("#Проверка!"&amp;CELL("адрес",Проверка!Z671),РТУС!Z671),HYPERLINK("#РТУС!"&amp;CELL("адрес",Проверка!Z671),"###")))</f>
        <v/>
      </c>
      <c r="AA671" s="18" t="str">
        <f ca="1">IF(РТУС!AA671="",HYPERLINK("#РТУС!"&amp;CELL("адрес",Проверка!AA671),"заполнить"),IF(ISNUMBER(РТУС!AA671)=TRUE,HYPERLINK("#Проверка!"&amp;CELL("адрес",Проверка!AA671),РТУС!AA671),HYPERLINK("#РТУС!"&amp;CELL("адрес",Проверка!AA671),"###")))</f>
        <v>заполнить</v>
      </c>
      <c r="AB671" s="18" t="str">
        <f ca="1">IF(РТУС!AB671="",HYPERLINK("#РТУС!"&amp;CELL("адрес",Проверка!AB671),"заполнить"),IF(ISNUMBER(РТУС!AB671)=TRUE,HYPERLINK("#Проверка!"&amp;CELL("адрес",Проверка!AB671),РТУС!AB671),HYPERLINK("#РТУС!"&amp;CELL("адрес",Проверка!AB671),"###")))</f>
        <v>заполнить</v>
      </c>
      <c r="AC671" s="18" t="str">
        <f ca="1">IF(РТУС!AC671="","",IF(ISNUMBER(РТУС!AC671)=TRUE,HYPERLINK("#Проверка!"&amp;CELL("адрес",Проверка!AC671),РТУС!AC671),HYPERLINK("#РТУС!"&amp;CELL("адрес",Проверка!AC671),"###")))</f>
        <v/>
      </c>
      <c r="AD671" s="18" t="str">
        <f ca="1">IF(РТУС!AD671="","",IF(ISNUMBER(РТУС!AD671)=TRUE,HYPERLINK("#Проверка!"&amp;CELL("адрес",Проверка!AD671),РТУС!AD671),HYPERLINK("#РТУС!"&amp;CELL("адрес",Проверка!AD671),"###")))</f>
        <v/>
      </c>
      <c r="AE671" s="13" t="str">
        <f>IF(РТУС!AE671="","",РТУС!AE671)</f>
        <v/>
      </c>
      <c r="AF671" s="15" t="str">
        <f ca="1">IF(РТУС!AE671="","",IF(РТУС!AF671="",HYPERLINK("#РТУС!"&amp;CELL("адрес",Проверка!AF671),"заполнить"),IF(AND(LEN(РТУС!AF671)=5,РТУС!AF671&lt;TODAY()),HYPERLINK("#Проверка!"&amp;CELL("адрес",Проверка!AF671),РТУС!AF671),HYPERLINK("#РТУС!"&amp;CELL("адрес",Проверка!AF671),"###"))))</f>
        <v/>
      </c>
      <c r="AG671" s="13"/>
      <c r="AH671" s="15" t="str">
        <f ca="1">IF(РТУС!AE671="","",IF(РТУС!AH671="",HYPERLINK("#РТУС!"&amp;CELL("адрес",Проверка!AH671),"заполнить"),IF(AND(LEN(РТУС!AH671)=5,РТУС!AH671&lt;TODAY()),HYPERLINK("#Проверка!"&amp;CELL("адрес",Проверка!AH671),РТУС!AH671),HYPERLINK("#РТУС!"&amp;CELL("адрес",Проверка!AH671),"###"))))</f>
        <v/>
      </c>
      <c r="AI671" s="15" t="str">
        <f ca="1">IF(РТУС!AE671="","",IF(РТУС!AI671="",HYPERLINK("#РТУС!"&amp;CELL("адрес",Проверка!AI671),"заполнить"),HYPERLINK("#Проверка!"&amp;CELL("адрес",Проверка!AI671),РТУС!AI671)))</f>
        <v/>
      </c>
      <c r="AJ671" s="13" t="str">
        <f ca="1">IF(РТУС!AE671="","",IF(РТУС!AJ671="",HYPERLINK("#РТУС!"&amp;CELL("адрес",Проверка!AJ671),"заполнить"),IF(OR(РТУС!AJ671="Юрлицо",РТУС!AJ671="Физлицо",РТУС!AJ671="ИП"),HYPERLINK("#Проверка!"&amp;CELL("адрес",Проверка!AJ671),РТУС!AJ671),HYPERLINK("#РТУС!"&amp;CELL("адрес",Проверка!AJ671),"###"))))</f>
        <v/>
      </c>
      <c r="AK671" s="13" t="str">
        <f ca="1">IF(РТУС!AK671="",HYPERLINK("#РТУС!"&amp;CELL("адрес",Проверка!AK671),"заполнить"),IF(OR(РТУС!AK671="Квартира",РТУС!AK671="Кладовая",РТУС!AK671="Машино-место",РТУС!AK671="Нежилое помещение"),HYPERLINK("#Проверка!"&amp;CELL("адрес",Проверка!AK671),РТУС!AK671),HYPERLINK("#РТУС!"&amp;CELL("адрес",Проверка!AK671),"###")))</f>
        <v>заполнить</v>
      </c>
      <c r="AL671" s="13" t="str">
        <f ca="1">IF(РТУС!AL671="",HYPERLINK("#РТУС!"&amp;CELL("адрес",Проверка!AL671),"заполнить"),HYPERLINK("#Проверка!"&amp;CELL("адрес",Проверка!AL671),РТУС!AL671))</f>
        <v>заполнить</v>
      </c>
      <c r="AM671" s="18" t="str">
        <f ca="1">IF(РТУС!AM671="",HYPERLINK("#РТУС!"&amp;CELL("адрес",Проверка!AM671),"заполнить"),IF(ISNUMBER(РТУС!AM671)=TRUE,IF(РТУС!AK671="Нежилое помещение",IF(РТУС!AM671&gt;7,HYPERLINK("#РТУС!"&amp;CELL("адрес",Проверка!AM671),"не больше 7 кв.м."),РТУС!AM671),HYPERLINK("#Проверка!"&amp;CELL("адрес",Проверка!AM671),РТУС!AM671)),HYPERLINK("#РТУС!"&amp;CELL("адрес",Проверка!AM671),"###")))</f>
        <v>заполнить</v>
      </c>
      <c r="AN671" s="13" t="str">
        <f ca="1">IF(РТУС!AN671="",HYPERLINK("#РТУС!"&amp;CELL("адрес",Проверка!AN671),"заполнить"),IF(OR(РТУС!AN671="Общая площадь помещения",РТУС!AN671="Общая приведенная площадь жилого помещения",РТУС!AN671="Общая площадь жилого помещения с учетом лоджий, балконов, террас и веранд"),HYPERLINK("#Проверка!"&amp;CELL("адрес",Проверка!AN671),РТУС!AN671),HYPERLINK("#РТУС!"&amp;CELL("адрес",Проверка!AN671),"###")))</f>
        <v>заполнить</v>
      </c>
      <c r="AO671" s="13" t="str">
        <f ca="1">IF(OR(РТУС!AK671="Квартира",РТУС!A671="Нежилое помещение"),IF(РТУС!AO671="",HYPERLINK("#РТУС!"&amp;CELL("адрес",Проверка!AO671),"заполнить"),IF(ISNUMBER(РТУС!AO671)=TRUE,HYPERLINK("#Проверка!"&amp;CELL("адрес",Проверка!AO671),РТУС!AO671),HYPERLINK("#РТУС!"&amp;CELL("адрес",Проверка!AO671),"###"))),"")</f>
        <v/>
      </c>
      <c r="AP671" s="13" t="str">
        <f>IF(РТУС!AP671="","",РТУС!AP671)</f>
        <v/>
      </c>
      <c r="AQ671" s="13" t="str">
        <f ca="1">IF(РТУС!AQ671="",HYPERLINK("#РТУС!"&amp;CELL("адрес",Проверка!AQ671),"заполнить"),HYPERLINK("#Проверка!"&amp;CELL("адрес",Проверка!AQ671),РТУС!AQ671))</f>
        <v>заполнить</v>
      </c>
      <c r="AR671" s="18" t="str">
        <f ca="1">IF(РТУС!AR671="",HYPERLINK("#РТУС!"&amp;CELL("адрес",Проверка!AR671),"заполнить"),IF(ISNUMBER(РТУС!AR671)=FALSE,HYPERLINK("#РТУС!"&amp;CELL("адрес",Проверка!AR671),"###"),IF(РТУС!G671="1",IF(РТУС!AB671=РТУС!AR671+РТУС!AU671,HYPERLINK("#Проверка!"&amp;CELL("адрес",Проверка!AR671),РТУС!AR671),HYPERLINK("#РТУС!"&amp;CELL("адрес",Проверка!AR671),"сверить суммы")),IF(РТУС!AB671=(SUMIF(РТУС!$A$4:$A$1000,A671,РТУС!$AR$4:$AR$1000)+SUMIF(РТУС!$A$4:$A$1000,A671,РТУС!$AU$4:$AU$1000)),HYPERLINK("#Проверка!"&amp;CELL("адрес",Проверка!AR671),РТУС!AR671),HYPERLINK("#РТУС!"&amp;CELL("адрес",Проверка!AR671),"сверить суммы")))))</f>
        <v>заполнить</v>
      </c>
      <c r="AS671" s="13" t="str">
        <f>IF(РТУС!AS671="","",РТУС!AS671)</f>
        <v/>
      </c>
      <c r="AT671" s="18" t="str">
        <f ca="1">IF(РТУС!AT671="",HYPERLINK("#РТУС!"&amp;CELL("адрес",Проверка!AT671),"заполнить"),IF(ISNUMBER(РТУС!AT671)=FALSE,HYPERLINK("#РТУС!"&amp;CELL("адрес",Проверка!AT671),"###"),IF(РТУС!AT671=РТУС!AR671,HYPERLINK("#Проверка!"&amp;CELL("адрес",Проверка!AT671),РТУС!AT671),HYPERLINK("#РТУС!"&amp;CELL("адрес",Проверка!AT671),"сверить суммы"))))</f>
        <v>заполнить</v>
      </c>
      <c r="AU671" s="18" t="str">
        <f ca="1">IF(РТУС!AU671="",HYPERLINK("#РТУС!"&amp;CELL("адрес",Проверка!AU671),"заполнить"),IF(ISNUMBER(РТУС!AU671)=FALSE,HYPERLINK("#РТУС!"&amp;CELL("адрес",Проверка!AU671),"###"),IF(РТУС!G671="1",IF(РТУС!AB671=РТУС!AR671+РТУС!AU671,HYPERLINK("#Проверка!"&amp;CELL("адрес",Проверка!AU671),РТУС!AU671),HYPERLINK("#РТУС!"&amp;CELL("адрес",Проверка!AU671),"сверить суммы")),IF(РТУС!AB671=(SUMIF(РТУС!$A$4:$A$1000,A671,РТУС!$AR$4:$AR$1000)+SUMIF(РТУС!$A$4:$A$1000,A671,РТУС!$AU$4:$AU$1000)),HYPERLINK("#Проверка!"&amp;CELL("адрес",Проверка!AU671),РТУС!AU671),HYPERLINK("#РТУС!"&amp;CELL("адрес",Проверка!AU671),"сверить суммы")))))</f>
        <v>заполнить</v>
      </c>
      <c r="AV671" s="13" t="str">
        <f ca="1">IF(РТУС!AV671="",HYPERLINK("#РТУС!"&amp;CELL("адрес",Проверка!AV671),"заполнить"),IF(OR(РТУС!AV671="Требование о передаче жилого помещения",РТУС!AV671="Требование о передаче машино-места",РТУС!AV671="Требования о передаче нежилого помещения",РТУС!AV671="Денежные требования"),HYPERLINK("#Проверка!"&amp;CELL("адрес",Проверка!AV671),РТУС!AV671),HYPERLINK("#РТУС!"&amp;CELL("адрес",Проверка!AV671),"###")))</f>
        <v>заполнить</v>
      </c>
      <c r="AW671" s="13" t="str">
        <f ca="1">IF(РТУС!AW671="",HYPERLINK("#РТУС!"&amp;CELL("адрес",Проверка!AW671),"заполнить"),IF(OR(РТУС!AW671="Включен в полном объеме",РТУС!AW671="Включен частично"),HYPERLINK("#Проверка!"&amp;CELL("адрес",Проверка!AW671),РТУС!AW671),HYPERLINK("#РТУС!"&amp;CELL("адрес",Проверка!AW671),"###")))</f>
        <v>заполнить</v>
      </c>
      <c r="AX671" s="15" t="str">
        <f ca="1">IF(РТУС!AX671="",HYPERLINK("#РТУС!"&amp;CELL("адрес",Проверка!AX671),"заполнить"),IF(AND(LEN(РТУС!AX671)=5,РТУС!AX671&lt;TODAY()),HYPERLINK("#Проверка!"&amp;CELL("адрес",Проверка!AX671),РТУС!AX671),HYPERLINK("#РТУС!"&amp;CELL("адрес",Проверка!AX671),"###")))</f>
        <v>заполнить</v>
      </c>
      <c r="AY671" s="15" t="str">
        <f ca="1">IF(РТУС!AY671="",HYPERLINK("#РТУС!"&amp;CELL("адрес",Проверка!AY671),"заполнить"),IF(AND(LEN(РТУС!AY671)=5,РТУС!AY671&lt;TODAY()),HYPERLINK("#Проверка!"&amp;CELL("адрес",Проверка!AY671),РТУС!AY671),HYPERLINK("#РТУС!"&amp;CELL("адрес",Проверка!AY671),"###")))</f>
        <v>заполнить</v>
      </c>
    </row>
    <row r="672" spans="1:51" x14ac:dyDescent="0.25">
      <c r="A672" s="10" t="str">
        <f>РТУС!A672</f>
        <v>.</v>
      </c>
      <c r="B672" s="13" t="str">
        <f ca="1">IF(РТУС!B672="",HYPERLINK("#РТУС!"&amp;CELL("адрес",Проверка!B672),"заполнить"),IF(AND(LEN(РТУС!B672)=10,РТУС!B671=РТУС!B672),HYPERLINK("#Проверка!"&amp;CELL("адрес",Проверка!B672),РТУС!B672),HYPERLINK("#РТУС!"&amp;CELL("адрес",Проверка!B672),"###")))</f>
        <v>заполнить</v>
      </c>
      <c r="C672" s="13" t="str">
        <f ca="1">IF(РТУС!C672="",HYPERLINK("#РТУС!"&amp;CELL("адрес",Проверка!C672),"заполнить"),IF(AND(ISNUMBER(РТУС!C672)=TRUE,РТУС!C672&gt;0,РТУС!C671=РТУС!C672),HYPERLINK("#Проверка!"&amp;CELL("адрес",Проверка!C672),РТУС!C672),HYPERLINK("#РТУС!"&amp;CELL("адрес",Проверка!C672),"###")))</f>
        <v>заполнить</v>
      </c>
      <c r="D672" s="13" t="str">
        <f>IF(РТУС!D672="","",РТУС!D672)</f>
        <v/>
      </c>
      <c r="E672" s="13" t="str">
        <f ca="1">IF(РТУС!E672="",HYPERLINK("#РТУС!"&amp;CELL("адрес",Проверка!E672),"заполнить"),IF(РТУС!E671=РТУС!E672,HYPERLINK("#Проверка!"&amp;CELL("адрес",Проверка!E672),РТУС!E672),HYPERLINK("#РТУС!"&amp;CELL("адрес",Проверка!E672),"###")))</f>
        <v>заполнить</v>
      </c>
      <c r="F672" s="13" t="str">
        <f ca="1">IF(РТУС!F672="",HYPERLINK("#РТУС!"&amp;CELL("адрес",Проверка!F672),"заполнить"),HYPERLINK("#Проверка!"&amp;CELL("адрес",Проверка!F672),РТУС!F672))</f>
        <v>заполнить</v>
      </c>
      <c r="G672" s="20" t="str">
        <f ca="1">IF(РТУС!G672="",HYPERLINK("#РТУС!"&amp;CELL("адрес",Проверка!G672),"заполнить"),IF(РТУС!G672="1",HYPERLINK("#Проверка!"&amp;CELL("адрес",Проверка!G672),"1"),IF(AND(ISNUMBER(РТУС!G672)=TRUE,РТУС!G672&lt;=1,РТУС!G672&gt;0),IF(SUMIF(РТУС!$A$4:$A$1000,A672,РТУС!$G$4:$G$1000)=1,HYPERLINK("#Проверка!"&amp;CELL("адрес",Проверка!G672),РТУС!G672),HYPERLINK("#РТУС!"&amp;CELL("адрес",Проверка!G672),"сумма долей ≠ 1")),HYPERLINK("#РТУС!"&amp;CELL("адрес",Проверка!G672),"###"))))</f>
        <v>заполнить</v>
      </c>
      <c r="H672" s="13" t="str">
        <f ca="1">IF(РТУС!H672="",HYPERLINK("#РТУС!"&amp;CELL("адрес",Проверка!H672),"заполнить"),IF(OR(РТУС!H672="Юрлицо",РТУС!H672="Физлицо",РТУС!H672="ИП"),HYPERLINK("#Проверка!"&amp;CELL("адрес",Проверка!H672),РТУС!H672),HYPERLINK("#РТУС!"&amp;CELL("адрес",Проверка!H672),"###")))</f>
        <v>заполнить</v>
      </c>
      <c r="I672" s="13" t="str">
        <f ca="1">IF(OR(РТУС!H672="Юрлицо",РТУС!H672="ИП"),IF(РТУС!I672="",HYPERLINK("#РТУС!"&amp;CELL("адрес",Проверка!I672),"заполнить"),IF(OR(LEN(РТУС!I672)=10,LEN(РТУС!I672)=12),HYPERLINK("#Проверка!"&amp;CELL("адрес",Проверка!I672),РТУС!I672),HYPERLINK("#РТУС!"&amp;CELL("адрес",Проверка!I672),"###"))),"")</f>
        <v/>
      </c>
      <c r="J672" s="15" t="str">
        <f ca="1">IF(РТУС!J672="","",IF(AND(LEN(РТУС!J672)=5,РТУС!J672&lt;TODAY()),HYPERLINK("#Проверка!"&amp;CELL("адрес",Проверка!J672),РТУС!J672),HYPERLINK("#РТУС!"&amp;CELL("адрес",Проверка!J672),"###")))</f>
        <v/>
      </c>
      <c r="K672" s="13" t="str">
        <f>IF(РТУС!K672="","",РТУС!K672)</f>
        <v/>
      </c>
      <c r="L672" s="13" t="str">
        <f ca="1">IF(OR(РТУС!H672="Физлицо",РТУС!H672="ИП"),IF(РТУС!L672="",HYPERLINK("#РТУС!"&amp;CELL("адрес",Проверка!L672),"заполнить"),IF(OR(РТУС!L672="Загранпаспорт гражданина РФ",РТУС!L672="Паспорт гражданина РФ",РТУС!L672="Иностранный паспорт",РТУС!L672="Свидетельство о рождении",РТУС!L672="Вид на жительство"),HYPERLINK("#Проверка!"&amp;CELL("адрес",Проверка!L672),РТУС!L672),HYPERLINK("#РТУС!"&amp;CELL("адрес",Проверка!L672),"###"))),"")</f>
        <v/>
      </c>
      <c r="M672" s="13" t="str">
        <f ca="1">IF(AND(OR(РТУС!L672="Паспорт гражданина РФ",РТУС!L672="Свидетельство о рождении"),РТУС!M672=""),HYPERLINK("#РТУС!"&amp;CELL("адрес",Проверка!M672),"заполнить"),IF(РТУС!L672="Паспорт гражданина РФ",IF(LEN(РТУС!M672)=4,HYPERLINK("#Проверка!"&amp;CELL("адрес",Проверка!M672),РТУС!M672),HYPERLINK("#РТУС!"&amp;CELL("адрес",Проверка!M672),"###")),IF(РТУС!L672="Свидетельство о рождении",HYPERLINK("#Проверка!"&amp;CELL("адрес",Проверка!M672),РТУС!M672),"")))</f>
        <v/>
      </c>
      <c r="N672" s="13" t="str">
        <f ca="1">IF(РТУС!L672="","",IF(РТУС!N672="",HYPERLINK("#РТУС!"&amp;CELL("адрес",Проверка!N672),"заполнить"),IF(OR(РТУС!L672="Паспорт гражданина РФ",РТУС!L672="Свидетельство о рождении"),IF(LEN(РТУС!N672)=6,HYPERLINK("#Проверка!"&amp;CELL("адрес",Проверка!N672),РТУС!N672),HYPERLINK("#РТУС!"&amp;CELL("адрес",Проверка!N672),"###")),HYPERLINK("#Проверка!"&amp;CELL("адрес",Проверка!N672),РТУС!N672))))</f>
        <v/>
      </c>
      <c r="O672" s="15" t="str">
        <f ca="1">IF(РТУС!L672="","",IF(РТУС!O672="",HYPERLINK("#РТУС!"&amp;CELL("адрес",Проверка!O672),"заполнить"),IF(AND(LEN(РТУС!O672)=5,РТУС!O672&lt;TODAY()),IF(РТУС!L672="Свидетельство о рождении",IF(РТУС!O672&gt;EDATE(TODAY(),-168),HYPERLINK("#Проверка!"&amp;CELL("адрес",Проверка!O672),РТУС!O672),HYPERLINK("#РТУС!"&amp;CELL("адрес",Проверка!O672),"недействительно")),HYPERLINK("#Проверка!"&amp;CELL("адрес",Проверка!O672),РТУС!O672)),HYPERLINK("#РТУС!"&amp;CELL("адрес",Проверка!O672),"###"))))</f>
        <v/>
      </c>
      <c r="P672" s="21" t="str">
        <f ca="1">IF(РТУС!L672="Паспорт гражданина РФ",IF(РТУС!P672="",HYPERLINK("#РТУС!"&amp;CELL("адрес",Проверка!P672),"заполнить"),HYPERLINK("#Проверка!"&amp;CELL("адрес",Проверка!P672),РТУС!P672)),"")</f>
        <v/>
      </c>
      <c r="Q672" s="13" t="str">
        <f ca="1">IF(РТУС!L672="Паспорт гражданина РФ",IF(РТУС!Q672="",HYPERLINK("#РТУС!"&amp;CELL("адрес",Проверка!Q672),"заполнить"),IF(LEN(РТУС!Q672)=7,HYPERLINK("#Проверка!"&amp;CELL("адрес",Проверка!Q672),РТУС!Q672),HYPERLINK("#РТУС!"&amp;CELL("адрес",Проверка!Q672),"###"))),"")</f>
        <v/>
      </c>
      <c r="R672" s="13" t="str">
        <f ca="1">IF(РТУС!R672="",HYPERLINK("#РТУС!"&amp;CELL("адрес",Проверка!R672),"заполнить"),HYPERLINK("#Проверка!"&amp;CELL("адрес",Проверка!R672),РТУС!R672))</f>
        <v>заполнить</v>
      </c>
      <c r="S672" s="13" t="str">
        <f>IF(РТУС!S672="","",РТУС!S672)</f>
        <v/>
      </c>
      <c r="T672" s="13" t="str">
        <f>IF(РТУС!T672="","",РТУС!T672)</f>
        <v/>
      </c>
      <c r="U672" s="13" t="str">
        <f>IF(РТУС!U672="","",РТУС!U672)</f>
        <v/>
      </c>
      <c r="V672" s="13" t="str">
        <f ca="1">IF(РТУС!V672="",HYPERLINK("#РТУС!"&amp;CELL("адрес",Проверка!V672),"заполнить"),IF(OR(РТУС!V672="Договор участия в долевом строительстве",РТУС!V672="Предварительный договор участия в долевом строительстве",РТУС!V672="Определение Арбитражного суда",РТУС!V672="Решение суда общей юрисдикции",РТУС!V672="Иные договоры"),HYPERLINK("#Проверка!"&amp;CELL("адрес",Проверка!V672),РТУС!V672),HYPERLINK("#РТУС!"&amp;CELL("адрес",Проверка!V672),"###")))</f>
        <v>заполнить</v>
      </c>
      <c r="W672" s="13" t="str">
        <f ca="1">IF(РТУС!W672="",HYPERLINK("#РТУС!"&amp;CELL("адрес",Проверка!W672),"заполнить"),HYPERLINK("#Проверка!"&amp;CELL("адрес",Проверка!W672),РТУС!W672))</f>
        <v>заполнить</v>
      </c>
      <c r="X672" s="15" t="str">
        <f ca="1">IF(РТУС!X672="",HYPERLINK("#РТУС!"&amp;CELL("адрес",Проверка!X672),"заполнить"),IF(AND(LEN(РТУС!X672)=5,РТУС!X672&lt;TODAY()),HYPERLINK("#Проверка!"&amp;CELL("адрес",Проверка!X672),РТУС!X672),HYPERLINK("#РТУС!"&amp;CELL("адрес",Проверка!X672),"###")))</f>
        <v>заполнить</v>
      </c>
      <c r="Y672" s="13" t="str">
        <f>IF(РТУС!Y672="","",РТУС!Y672)</f>
        <v/>
      </c>
      <c r="Z672" s="15" t="str">
        <f ca="1">IF(РТУС!Z672="","",IF(AND(LEN(РТУС!Z672)=5,РТУС!Z672&lt;TODAY()),HYPERLINK("#Проверка!"&amp;CELL("адрес",Проверка!Z672),РТУС!Z672),HYPERLINK("#РТУС!"&amp;CELL("адрес",Проверка!Z672),"###")))</f>
        <v/>
      </c>
      <c r="AA672" s="18" t="str">
        <f ca="1">IF(РТУС!AA672="",HYPERLINK("#РТУС!"&amp;CELL("адрес",Проверка!AA672),"заполнить"),IF(ISNUMBER(РТУС!AA672)=TRUE,HYPERLINK("#Проверка!"&amp;CELL("адрес",Проверка!AA672),РТУС!AA672),HYPERLINK("#РТУС!"&amp;CELL("адрес",Проверка!AA672),"###")))</f>
        <v>заполнить</v>
      </c>
      <c r="AB672" s="18" t="str">
        <f ca="1">IF(РТУС!AB672="",HYPERLINK("#РТУС!"&amp;CELL("адрес",Проверка!AB672),"заполнить"),IF(ISNUMBER(РТУС!AB672)=TRUE,HYPERLINK("#Проверка!"&amp;CELL("адрес",Проверка!AB672),РТУС!AB672),HYPERLINK("#РТУС!"&amp;CELL("адрес",Проверка!AB672),"###")))</f>
        <v>заполнить</v>
      </c>
      <c r="AC672" s="18" t="str">
        <f ca="1">IF(РТУС!AC672="","",IF(ISNUMBER(РТУС!AC672)=TRUE,HYPERLINK("#Проверка!"&amp;CELL("адрес",Проверка!AC672),РТУС!AC672),HYPERLINK("#РТУС!"&amp;CELL("адрес",Проверка!AC672),"###")))</f>
        <v/>
      </c>
      <c r="AD672" s="18" t="str">
        <f ca="1">IF(РТУС!AD672="","",IF(ISNUMBER(РТУС!AD672)=TRUE,HYPERLINK("#Проверка!"&amp;CELL("адрес",Проверка!AD672),РТУС!AD672),HYPERLINK("#РТУС!"&amp;CELL("адрес",Проверка!AD672),"###")))</f>
        <v/>
      </c>
      <c r="AE672" s="13" t="str">
        <f>IF(РТУС!AE672="","",РТУС!AE672)</f>
        <v/>
      </c>
      <c r="AF672" s="15" t="str">
        <f ca="1">IF(РТУС!AE672="","",IF(РТУС!AF672="",HYPERLINK("#РТУС!"&amp;CELL("адрес",Проверка!AF672),"заполнить"),IF(AND(LEN(РТУС!AF672)=5,РТУС!AF672&lt;TODAY()),HYPERLINK("#Проверка!"&amp;CELL("адрес",Проверка!AF672),РТУС!AF672),HYPERLINK("#РТУС!"&amp;CELL("адрес",Проверка!AF672),"###"))))</f>
        <v/>
      </c>
      <c r="AG672" s="13"/>
      <c r="AH672" s="15" t="str">
        <f ca="1">IF(РТУС!AE672="","",IF(РТУС!AH672="",HYPERLINK("#РТУС!"&amp;CELL("адрес",Проверка!AH672),"заполнить"),IF(AND(LEN(РТУС!AH672)=5,РТУС!AH672&lt;TODAY()),HYPERLINK("#Проверка!"&amp;CELL("адрес",Проверка!AH672),РТУС!AH672),HYPERLINK("#РТУС!"&amp;CELL("адрес",Проверка!AH672),"###"))))</f>
        <v/>
      </c>
      <c r="AI672" s="15" t="str">
        <f ca="1">IF(РТУС!AE672="","",IF(РТУС!AI672="",HYPERLINK("#РТУС!"&amp;CELL("адрес",Проверка!AI672),"заполнить"),HYPERLINK("#Проверка!"&amp;CELL("адрес",Проверка!AI672),РТУС!AI672)))</f>
        <v/>
      </c>
      <c r="AJ672" s="13" t="str">
        <f ca="1">IF(РТУС!AE672="","",IF(РТУС!AJ672="",HYPERLINK("#РТУС!"&amp;CELL("адрес",Проверка!AJ672),"заполнить"),IF(OR(РТУС!AJ672="Юрлицо",РТУС!AJ672="Физлицо",РТУС!AJ672="ИП"),HYPERLINK("#Проверка!"&amp;CELL("адрес",Проверка!AJ672),РТУС!AJ672),HYPERLINK("#РТУС!"&amp;CELL("адрес",Проверка!AJ672),"###"))))</f>
        <v/>
      </c>
      <c r="AK672" s="13" t="str">
        <f ca="1">IF(РТУС!AK672="",HYPERLINK("#РТУС!"&amp;CELL("адрес",Проверка!AK672),"заполнить"),IF(OR(РТУС!AK672="Квартира",РТУС!AK672="Кладовая",РТУС!AK672="Машино-место",РТУС!AK672="Нежилое помещение"),HYPERLINK("#Проверка!"&amp;CELL("адрес",Проверка!AK672),РТУС!AK672),HYPERLINK("#РТУС!"&amp;CELL("адрес",Проверка!AK672),"###")))</f>
        <v>заполнить</v>
      </c>
      <c r="AL672" s="13" t="str">
        <f ca="1">IF(РТУС!AL672="",HYPERLINK("#РТУС!"&amp;CELL("адрес",Проверка!AL672),"заполнить"),HYPERLINK("#Проверка!"&amp;CELL("адрес",Проверка!AL672),РТУС!AL672))</f>
        <v>заполнить</v>
      </c>
      <c r="AM672" s="18" t="str">
        <f ca="1">IF(РТУС!AM672="",HYPERLINK("#РТУС!"&amp;CELL("адрес",Проверка!AM672),"заполнить"),IF(ISNUMBER(РТУС!AM672)=TRUE,IF(РТУС!AK672="Нежилое помещение",IF(РТУС!AM672&gt;7,HYPERLINK("#РТУС!"&amp;CELL("адрес",Проверка!AM672),"не больше 7 кв.м."),РТУС!AM672),HYPERLINK("#Проверка!"&amp;CELL("адрес",Проверка!AM672),РТУС!AM672)),HYPERLINK("#РТУС!"&amp;CELL("адрес",Проверка!AM672),"###")))</f>
        <v>заполнить</v>
      </c>
      <c r="AN672" s="13" t="str">
        <f ca="1">IF(РТУС!AN672="",HYPERLINK("#РТУС!"&amp;CELL("адрес",Проверка!AN672),"заполнить"),IF(OR(РТУС!AN672="Общая площадь помещения",РТУС!AN672="Общая приведенная площадь жилого помещения",РТУС!AN672="Общая площадь жилого помещения с учетом лоджий, балконов, террас и веранд"),HYPERLINK("#Проверка!"&amp;CELL("адрес",Проверка!AN672),РТУС!AN672),HYPERLINK("#РТУС!"&amp;CELL("адрес",Проверка!AN672),"###")))</f>
        <v>заполнить</v>
      </c>
      <c r="AO672" s="13" t="str">
        <f ca="1">IF(OR(РТУС!AK672="Квартира",РТУС!A672="Нежилое помещение"),IF(РТУС!AO672="",HYPERLINK("#РТУС!"&amp;CELL("адрес",Проверка!AO672),"заполнить"),IF(ISNUMBER(РТУС!AO672)=TRUE,HYPERLINK("#Проверка!"&amp;CELL("адрес",Проверка!AO672),РТУС!AO672),HYPERLINK("#РТУС!"&amp;CELL("адрес",Проверка!AO672),"###"))),"")</f>
        <v/>
      </c>
      <c r="AP672" s="13" t="str">
        <f>IF(РТУС!AP672="","",РТУС!AP672)</f>
        <v/>
      </c>
      <c r="AQ672" s="13" t="str">
        <f ca="1">IF(РТУС!AQ672="",HYPERLINK("#РТУС!"&amp;CELL("адрес",Проверка!AQ672),"заполнить"),HYPERLINK("#Проверка!"&amp;CELL("адрес",Проверка!AQ672),РТУС!AQ672))</f>
        <v>заполнить</v>
      </c>
      <c r="AR672" s="18" t="str">
        <f ca="1">IF(РТУС!AR672="",HYPERLINK("#РТУС!"&amp;CELL("адрес",Проверка!AR672),"заполнить"),IF(ISNUMBER(РТУС!AR672)=FALSE,HYPERLINK("#РТУС!"&amp;CELL("адрес",Проверка!AR672),"###"),IF(РТУС!G672="1",IF(РТУС!AB672=РТУС!AR672+РТУС!AU672,HYPERLINK("#Проверка!"&amp;CELL("адрес",Проверка!AR672),РТУС!AR672),HYPERLINK("#РТУС!"&amp;CELL("адрес",Проверка!AR672),"сверить суммы")),IF(РТУС!AB672=(SUMIF(РТУС!$A$4:$A$1000,A672,РТУС!$AR$4:$AR$1000)+SUMIF(РТУС!$A$4:$A$1000,A672,РТУС!$AU$4:$AU$1000)),HYPERLINK("#Проверка!"&amp;CELL("адрес",Проверка!AR672),РТУС!AR672),HYPERLINK("#РТУС!"&amp;CELL("адрес",Проверка!AR672),"сверить суммы")))))</f>
        <v>заполнить</v>
      </c>
      <c r="AS672" s="13" t="str">
        <f>IF(РТУС!AS672="","",РТУС!AS672)</f>
        <v/>
      </c>
      <c r="AT672" s="18" t="str">
        <f ca="1">IF(РТУС!AT672="",HYPERLINK("#РТУС!"&amp;CELL("адрес",Проверка!AT672),"заполнить"),IF(ISNUMBER(РТУС!AT672)=FALSE,HYPERLINK("#РТУС!"&amp;CELL("адрес",Проверка!AT672),"###"),IF(РТУС!AT672=РТУС!AR672,HYPERLINK("#Проверка!"&amp;CELL("адрес",Проверка!AT672),РТУС!AT672),HYPERLINK("#РТУС!"&amp;CELL("адрес",Проверка!AT672),"сверить суммы"))))</f>
        <v>заполнить</v>
      </c>
      <c r="AU672" s="18" t="str">
        <f ca="1">IF(РТУС!AU672="",HYPERLINK("#РТУС!"&amp;CELL("адрес",Проверка!AU672),"заполнить"),IF(ISNUMBER(РТУС!AU672)=FALSE,HYPERLINK("#РТУС!"&amp;CELL("адрес",Проверка!AU672),"###"),IF(РТУС!G672="1",IF(РТУС!AB672=РТУС!AR672+РТУС!AU672,HYPERLINK("#Проверка!"&amp;CELL("адрес",Проверка!AU672),РТУС!AU672),HYPERLINK("#РТУС!"&amp;CELL("адрес",Проверка!AU672),"сверить суммы")),IF(РТУС!AB672=(SUMIF(РТУС!$A$4:$A$1000,A672,РТУС!$AR$4:$AR$1000)+SUMIF(РТУС!$A$4:$A$1000,A672,РТУС!$AU$4:$AU$1000)),HYPERLINK("#Проверка!"&amp;CELL("адрес",Проверка!AU672),РТУС!AU672),HYPERLINK("#РТУС!"&amp;CELL("адрес",Проверка!AU672),"сверить суммы")))))</f>
        <v>заполнить</v>
      </c>
      <c r="AV672" s="13" t="str">
        <f ca="1">IF(РТУС!AV672="",HYPERLINK("#РТУС!"&amp;CELL("адрес",Проверка!AV672),"заполнить"),IF(OR(РТУС!AV672="Требование о передаче жилого помещения",РТУС!AV672="Требование о передаче машино-места",РТУС!AV672="Требования о передаче нежилого помещения",РТУС!AV672="Денежные требования"),HYPERLINK("#Проверка!"&amp;CELL("адрес",Проверка!AV672),РТУС!AV672),HYPERLINK("#РТУС!"&amp;CELL("адрес",Проверка!AV672),"###")))</f>
        <v>заполнить</v>
      </c>
      <c r="AW672" s="13" t="str">
        <f ca="1">IF(РТУС!AW672="",HYPERLINK("#РТУС!"&amp;CELL("адрес",Проверка!AW672),"заполнить"),IF(OR(РТУС!AW672="Включен в полном объеме",РТУС!AW672="Включен частично"),HYPERLINK("#Проверка!"&amp;CELL("адрес",Проверка!AW672),РТУС!AW672),HYPERLINK("#РТУС!"&amp;CELL("адрес",Проверка!AW672),"###")))</f>
        <v>заполнить</v>
      </c>
      <c r="AX672" s="15" t="str">
        <f ca="1">IF(РТУС!AX672="",HYPERLINK("#РТУС!"&amp;CELL("адрес",Проверка!AX672),"заполнить"),IF(AND(LEN(РТУС!AX672)=5,РТУС!AX672&lt;TODAY()),HYPERLINK("#Проверка!"&amp;CELL("адрес",Проверка!AX672),РТУС!AX672),HYPERLINK("#РТУС!"&amp;CELL("адрес",Проверка!AX672),"###")))</f>
        <v>заполнить</v>
      </c>
      <c r="AY672" s="15" t="str">
        <f ca="1">IF(РТУС!AY672="",HYPERLINK("#РТУС!"&amp;CELL("адрес",Проверка!AY672),"заполнить"),IF(AND(LEN(РТУС!AY672)=5,РТУС!AY672&lt;TODAY()),HYPERLINK("#Проверка!"&amp;CELL("адрес",Проверка!AY672),РТУС!AY672),HYPERLINK("#РТУС!"&amp;CELL("адрес",Проверка!AY672),"###")))</f>
        <v>заполнить</v>
      </c>
    </row>
    <row r="673" spans="1:51" x14ac:dyDescent="0.25">
      <c r="A673" s="10" t="str">
        <f>РТУС!A673</f>
        <v>.</v>
      </c>
      <c r="B673" s="13" t="str">
        <f ca="1">IF(РТУС!B673="",HYPERLINK("#РТУС!"&amp;CELL("адрес",Проверка!B673),"заполнить"),IF(AND(LEN(РТУС!B673)=10,РТУС!B672=РТУС!B673),HYPERLINK("#Проверка!"&amp;CELL("адрес",Проверка!B673),РТУС!B673),HYPERLINK("#РТУС!"&amp;CELL("адрес",Проверка!B673),"###")))</f>
        <v>заполнить</v>
      </c>
      <c r="C673" s="13" t="str">
        <f ca="1">IF(РТУС!C673="",HYPERLINK("#РТУС!"&amp;CELL("адрес",Проверка!C673),"заполнить"),IF(AND(ISNUMBER(РТУС!C673)=TRUE,РТУС!C673&gt;0,РТУС!C672=РТУС!C673),HYPERLINK("#Проверка!"&amp;CELL("адрес",Проверка!C673),РТУС!C673),HYPERLINK("#РТУС!"&amp;CELL("адрес",Проверка!C673),"###")))</f>
        <v>заполнить</v>
      </c>
      <c r="D673" s="13" t="str">
        <f>IF(РТУС!D673="","",РТУС!D673)</f>
        <v/>
      </c>
      <c r="E673" s="13" t="str">
        <f ca="1">IF(РТУС!E673="",HYPERLINK("#РТУС!"&amp;CELL("адрес",Проверка!E673),"заполнить"),IF(РТУС!E672=РТУС!E673,HYPERLINK("#Проверка!"&amp;CELL("адрес",Проверка!E673),РТУС!E673),HYPERLINK("#РТУС!"&amp;CELL("адрес",Проверка!E673),"###")))</f>
        <v>заполнить</v>
      </c>
      <c r="F673" s="13" t="str">
        <f ca="1">IF(РТУС!F673="",HYPERLINK("#РТУС!"&amp;CELL("адрес",Проверка!F673),"заполнить"),HYPERLINK("#Проверка!"&amp;CELL("адрес",Проверка!F673),РТУС!F673))</f>
        <v>заполнить</v>
      </c>
      <c r="G673" s="20" t="str">
        <f ca="1">IF(РТУС!G673="",HYPERLINK("#РТУС!"&amp;CELL("адрес",Проверка!G673),"заполнить"),IF(РТУС!G673="1",HYPERLINK("#Проверка!"&amp;CELL("адрес",Проверка!G673),"1"),IF(AND(ISNUMBER(РТУС!G673)=TRUE,РТУС!G673&lt;=1,РТУС!G673&gt;0),IF(SUMIF(РТУС!$A$4:$A$1000,A673,РТУС!$G$4:$G$1000)=1,HYPERLINK("#Проверка!"&amp;CELL("адрес",Проверка!G673),РТУС!G673),HYPERLINK("#РТУС!"&amp;CELL("адрес",Проверка!G673),"сумма долей ≠ 1")),HYPERLINK("#РТУС!"&amp;CELL("адрес",Проверка!G673),"###"))))</f>
        <v>заполнить</v>
      </c>
      <c r="H673" s="13" t="str">
        <f ca="1">IF(РТУС!H673="",HYPERLINK("#РТУС!"&amp;CELL("адрес",Проверка!H673),"заполнить"),IF(OR(РТУС!H673="Юрлицо",РТУС!H673="Физлицо",РТУС!H673="ИП"),HYPERLINK("#Проверка!"&amp;CELL("адрес",Проверка!H673),РТУС!H673),HYPERLINK("#РТУС!"&amp;CELL("адрес",Проверка!H673),"###")))</f>
        <v>заполнить</v>
      </c>
      <c r="I673" s="13" t="str">
        <f ca="1">IF(OR(РТУС!H673="Юрлицо",РТУС!H673="ИП"),IF(РТУС!I673="",HYPERLINK("#РТУС!"&amp;CELL("адрес",Проверка!I673),"заполнить"),IF(OR(LEN(РТУС!I673)=10,LEN(РТУС!I673)=12),HYPERLINK("#Проверка!"&amp;CELL("адрес",Проверка!I673),РТУС!I673),HYPERLINK("#РТУС!"&amp;CELL("адрес",Проверка!I673),"###"))),"")</f>
        <v/>
      </c>
      <c r="J673" s="15" t="str">
        <f ca="1">IF(РТУС!J673="","",IF(AND(LEN(РТУС!J673)=5,РТУС!J673&lt;TODAY()),HYPERLINK("#Проверка!"&amp;CELL("адрес",Проверка!J673),РТУС!J673),HYPERLINK("#РТУС!"&amp;CELL("адрес",Проверка!J673),"###")))</f>
        <v/>
      </c>
      <c r="K673" s="13" t="str">
        <f>IF(РТУС!K673="","",РТУС!K673)</f>
        <v/>
      </c>
      <c r="L673" s="13" t="str">
        <f ca="1">IF(OR(РТУС!H673="Физлицо",РТУС!H673="ИП"),IF(РТУС!L673="",HYPERLINK("#РТУС!"&amp;CELL("адрес",Проверка!L673),"заполнить"),IF(OR(РТУС!L673="Загранпаспорт гражданина РФ",РТУС!L673="Паспорт гражданина РФ",РТУС!L673="Иностранный паспорт",РТУС!L673="Свидетельство о рождении",РТУС!L673="Вид на жительство"),HYPERLINK("#Проверка!"&amp;CELL("адрес",Проверка!L673),РТУС!L673),HYPERLINK("#РТУС!"&amp;CELL("адрес",Проверка!L673),"###"))),"")</f>
        <v/>
      </c>
      <c r="M673" s="13" t="str">
        <f ca="1">IF(AND(OR(РТУС!L673="Паспорт гражданина РФ",РТУС!L673="Свидетельство о рождении"),РТУС!M673=""),HYPERLINK("#РТУС!"&amp;CELL("адрес",Проверка!M673),"заполнить"),IF(РТУС!L673="Паспорт гражданина РФ",IF(LEN(РТУС!M673)=4,HYPERLINK("#Проверка!"&amp;CELL("адрес",Проверка!M673),РТУС!M673),HYPERLINK("#РТУС!"&amp;CELL("адрес",Проверка!M673),"###")),IF(РТУС!L673="Свидетельство о рождении",HYPERLINK("#Проверка!"&amp;CELL("адрес",Проверка!M673),РТУС!M673),"")))</f>
        <v/>
      </c>
      <c r="N673" s="13" t="str">
        <f ca="1">IF(РТУС!L673="","",IF(РТУС!N673="",HYPERLINK("#РТУС!"&amp;CELL("адрес",Проверка!N673),"заполнить"),IF(OR(РТУС!L673="Паспорт гражданина РФ",РТУС!L673="Свидетельство о рождении"),IF(LEN(РТУС!N673)=6,HYPERLINK("#Проверка!"&amp;CELL("адрес",Проверка!N673),РТУС!N673),HYPERLINK("#РТУС!"&amp;CELL("адрес",Проверка!N673),"###")),HYPERLINK("#Проверка!"&amp;CELL("адрес",Проверка!N673),РТУС!N673))))</f>
        <v/>
      </c>
      <c r="O673" s="15" t="str">
        <f ca="1">IF(РТУС!L673="","",IF(РТУС!O673="",HYPERLINK("#РТУС!"&amp;CELL("адрес",Проверка!O673),"заполнить"),IF(AND(LEN(РТУС!O673)=5,РТУС!O673&lt;TODAY()),IF(РТУС!L673="Свидетельство о рождении",IF(РТУС!O673&gt;EDATE(TODAY(),-168),HYPERLINK("#Проверка!"&amp;CELL("адрес",Проверка!O673),РТУС!O673),HYPERLINK("#РТУС!"&amp;CELL("адрес",Проверка!O673),"недействительно")),HYPERLINK("#Проверка!"&amp;CELL("адрес",Проверка!O673),РТУС!O673)),HYPERLINK("#РТУС!"&amp;CELL("адрес",Проверка!O673),"###"))))</f>
        <v/>
      </c>
      <c r="P673" s="21" t="str">
        <f ca="1">IF(РТУС!L673="Паспорт гражданина РФ",IF(РТУС!P673="",HYPERLINK("#РТУС!"&amp;CELL("адрес",Проверка!P673),"заполнить"),HYPERLINK("#Проверка!"&amp;CELL("адрес",Проверка!P673),РТУС!P673)),"")</f>
        <v/>
      </c>
      <c r="Q673" s="13" t="str">
        <f ca="1">IF(РТУС!L673="Паспорт гражданина РФ",IF(РТУС!Q673="",HYPERLINK("#РТУС!"&amp;CELL("адрес",Проверка!Q673),"заполнить"),IF(LEN(РТУС!Q673)=7,HYPERLINK("#Проверка!"&amp;CELL("адрес",Проверка!Q673),РТУС!Q673),HYPERLINK("#РТУС!"&amp;CELL("адрес",Проверка!Q673),"###"))),"")</f>
        <v/>
      </c>
      <c r="R673" s="13" t="str">
        <f ca="1">IF(РТУС!R673="",HYPERLINK("#РТУС!"&amp;CELL("адрес",Проверка!R673),"заполнить"),HYPERLINK("#Проверка!"&amp;CELL("адрес",Проверка!R673),РТУС!R673))</f>
        <v>заполнить</v>
      </c>
      <c r="S673" s="13" t="str">
        <f>IF(РТУС!S673="","",РТУС!S673)</f>
        <v/>
      </c>
      <c r="T673" s="13" t="str">
        <f>IF(РТУС!T673="","",РТУС!T673)</f>
        <v/>
      </c>
      <c r="U673" s="13" t="str">
        <f>IF(РТУС!U673="","",РТУС!U673)</f>
        <v/>
      </c>
      <c r="V673" s="13" t="str">
        <f ca="1">IF(РТУС!V673="",HYPERLINK("#РТУС!"&amp;CELL("адрес",Проверка!V673),"заполнить"),IF(OR(РТУС!V673="Договор участия в долевом строительстве",РТУС!V673="Предварительный договор участия в долевом строительстве",РТУС!V673="Определение Арбитражного суда",РТУС!V673="Решение суда общей юрисдикции",РТУС!V673="Иные договоры"),HYPERLINK("#Проверка!"&amp;CELL("адрес",Проверка!V673),РТУС!V673),HYPERLINK("#РТУС!"&amp;CELL("адрес",Проверка!V673),"###")))</f>
        <v>заполнить</v>
      </c>
      <c r="W673" s="13" t="str">
        <f ca="1">IF(РТУС!W673="",HYPERLINK("#РТУС!"&amp;CELL("адрес",Проверка!W673),"заполнить"),HYPERLINK("#Проверка!"&amp;CELL("адрес",Проверка!W673),РТУС!W673))</f>
        <v>заполнить</v>
      </c>
      <c r="X673" s="15" t="str">
        <f ca="1">IF(РТУС!X673="",HYPERLINK("#РТУС!"&amp;CELL("адрес",Проверка!X673),"заполнить"),IF(AND(LEN(РТУС!X673)=5,РТУС!X673&lt;TODAY()),HYPERLINK("#Проверка!"&amp;CELL("адрес",Проверка!X673),РТУС!X673),HYPERLINK("#РТУС!"&amp;CELL("адрес",Проверка!X673),"###")))</f>
        <v>заполнить</v>
      </c>
      <c r="Y673" s="13" t="str">
        <f>IF(РТУС!Y673="","",РТУС!Y673)</f>
        <v/>
      </c>
      <c r="Z673" s="15" t="str">
        <f ca="1">IF(РТУС!Z673="","",IF(AND(LEN(РТУС!Z673)=5,РТУС!Z673&lt;TODAY()),HYPERLINK("#Проверка!"&amp;CELL("адрес",Проверка!Z673),РТУС!Z673),HYPERLINK("#РТУС!"&amp;CELL("адрес",Проверка!Z673),"###")))</f>
        <v/>
      </c>
      <c r="AA673" s="18" t="str">
        <f ca="1">IF(РТУС!AA673="",HYPERLINK("#РТУС!"&amp;CELL("адрес",Проверка!AA673),"заполнить"),IF(ISNUMBER(РТУС!AA673)=TRUE,HYPERLINK("#Проверка!"&amp;CELL("адрес",Проверка!AA673),РТУС!AA673),HYPERLINK("#РТУС!"&amp;CELL("адрес",Проверка!AA673),"###")))</f>
        <v>заполнить</v>
      </c>
      <c r="AB673" s="18" t="str">
        <f ca="1">IF(РТУС!AB673="",HYPERLINK("#РТУС!"&amp;CELL("адрес",Проверка!AB673),"заполнить"),IF(ISNUMBER(РТУС!AB673)=TRUE,HYPERLINK("#Проверка!"&amp;CELL("адрес",Проверка!AB673),РТУС!AB673),HYPERLINK("#РТУС!"&amp;CELL("адрес",Проверка!AB673),"###")))</f>
        <v>заполнить</v>
      </c>
      <c r="AC673" s="18" t="str">
        <f ca="1">IF(РТУС!AC673="","",IF(ISNUMBER(РТУС!AC673)=TRUE,HYPERLINK("#Проверка!"&amp;CELL("адрес",Проверка!AC673),РТУС!AC673),HYPERLINK("#РТУС!"&amp;CELL("адрес",Проверка!AC673),"###")))</f>
        <v/>
      </c>
      <c r="AD673" s="18" t="str">
        <f ca="1">IF(РТУС!AD673="","",IF(ISNUMBER(РТУС!AD673)=TRUE,HYPERLINK("#Проверка!"&amp;CELL("адрес",Проверка!AD673),РТУС!AD673),HYPERLINK("#РТУС!"&amp;CELL("адрес",Проверка!AD673),"###")))</f>
        <v/>
      </c>
      <c r="AE673" s="13" t="str">
        <f>IF(РТУС!AE673="","",РТУС!AE673)</f>
        <v/>
      </c>
      <c r="AF673" s="15" t="str">
        <f ca="1">IF(РТУС!AE673="","",IF(РТУС!AF673="",HYPERLINK("#РТУС!"&amp;CELL("адрес",Проверка!AF673),"заполнить"),IF(AND(LEN(РТУС!AF673)=5,РТУС!AF673&lt;TODAY()),HYPERLINK("#Проверка!"&amp;CELL("адрес",Проверка!AF673),РТУС!AF673),HYPERLINK("#РТУС!"&amp;CELL("адрес",Проверка!AF673),"###"))))</f>
        <v/>
      </c>
      <c r="AG673" s="13"/>
      <c r="AH673" s="15" t="str">
        <f ca="1">IF(РТУС!AE673="","",IF(РТУС!AH673="",HYPERLINK("#РТУС!"&amp;CELL("адрес",Проверка!AH673),"заполнить"),IF(AND(LEN(РТУС!AH673)=5,РТУС!AH673&lt;TODAY()),HYPERLINK("#Проверка!"&amp;CELL("адрес",Проверка!AH673),РТУС!AH673),HYPERLINK("#РТУС!"&amp;CELL("адрес",Проверка!AH673),"###"))))</f>
        <v/>
      </c>
      <c r="AI673" s="15" t="str">
        <f ca="1">IF(РТУС!AE673="","",IF(РТУС!AI673="",HYPERLINK("#РТУС!"&amp;CELL("адрес",Проверка!AI673),"заполнить"),HYPERLINK("#Проверка!"&amp;CELL("адрес",Проверка!AI673),РТУС!AI673)))</f>
        <v/>
      </c>
      <c r="AJ673" s="13" t="str">
        <f ca="1">IF(РТУС!AE673="","",IF(РТУС!AJ673="",HYPERLINK("#РТУС!"&amp;CELL("адрес",Проверка!AJ673),"заполнить"),IF(OR(РТУС!AJ673="Юрлицо",РТУС!AJ673="Физлицо",РТУС!AJ673="ИП"),HYPERLINK("#Проверка!"&amp;CELL("адрес",Проверка!AJ673),РТУС!AJ673),HYPERLINK("#РТУС!"&amp;CELL("адрес",Проверка!AJ673),"###"))))</f>
        <v/>
      </c>
      <c r="AK673" s="13" t="str">
        <f ca="1">IF(РТУС!AK673="",HYPERLINK("#РТУС!"&amp;CELL("адрес",Проверка!AK673),"заполнить"),IF(OR(РТУС!AK673="Квартира",РТУС!AK673="Кладовая",РТУС!AK673="Машино-место",РТУС!AK673="Нежилое помещение"),HYPERLINK("#Проверка!"&amp;CELL("адрес",Проверка!AK673),РТУС!AK673),HYPERLINK("#РТУС!"&amp;CELL("адрес",Проверка!AK673),"###")))</f>
        <v>заполнить</v>
      </c>
      <c r="AL673" s="13" t="str">
        <f ca="1">IF(РТУС!AL673="",HYPERLINK("#РТУС!"&amp;CELL("адрес",Проверка!AL673),"заполнить"),HYPERLINK("#Проверка!"&amp;CELL("адрес",Проверка!AL673),РТУС!AL673))</f>
        <v>заполнить</v>
      </c>
      <c r="AM673" s="18" t="str">
        <f ca="1">IF(РТУС!AM673="",HYPERLINK("#РТУС!"&amp;CELL("адрес",Проверка!AM673),"заполнить"),IF(ISNUMBER(РТУС!AM673)=TRUE,IF(РТУС!AK673="Нежилое помещение",IF(РТУС!AM673&gt;7,HYPERLINK("#РТУС!"&amp;CELL("адрес",Проверка!AM673),"не больше 7 кв.м."),РТУС!AM673),HYPERLINK("#Проверка!"&amp;CELL("адрес",Проверка!AM673),РТУС!AM673)),HYPERLINK("#РТУС!"&amp;CELL("адрес",Проверка!AM673),"###")))</f>
        <v>заполнить</v>
      </c>
      <c r="AN673" s="13" t="str">
        <f ca="1">IF(РТУС!AN673="",HYPERLINK("#РТУС!"&amp;CELL("адрес",Проверка!AN673),"заполнить"),IF(OR(РТУС!AN673="Общая площадь помещения",РТУС!AN673="Общая приведенная площадь жилого помещения",РТУС!AN673="Общая площадь жилого помещения с учетом лоджий, балконов, террас и веранд"),HYPERLINK("#Проверка!"&amp;CELL("адрес",Проверка!AN673),РТУС!AN673),HYPERLINK("#РТУС!"&amp;CELL("адрес",Проверка!AN673),"###")))</f>
        <v>заполнить</v>
      </c>
      <c r="AO673" s="13" t="str">
        <f ca="1">IF(OR(РТУС!AK673="Квартира",РТУС!A673="Нежилое помещение"),IF(РТУС!AO673="",HYPERLINK("#РТУС!"&amp;CELL("адрес",Проверка!AO673),"заполнить"),IF(ISNUMBER(РТУС!AO673)=TRUE,HYPERLINK("#Проверка!"&amp;CELL("адрес",Проверка!AO673),РТУС!AO673),HYPERLINK("#РТУС!"&amp;CELL("адрес",Проверка!AO673),"###"))),"")</f>
        <v/>
      </c>
      <c r="AP673" s="13" t="str">
        <f>IF(РТУС!AP673="","",РТУС!AP673)</f>
        <v/>
      </c>
      <c r="AQ673" s="13" t="str">
        <f ca="1">IF(РТУС!AQ673="",HYPERLINK("#РТУС!"&amp;CELL("адрес",Проверка!AQ673),"заполнить"),HYPERLINK("#Проверка!"&amp;CELL("адрес",Проверка!AQ673),РТУС!AQ673))</f>
        <v>заполнить</v>
      </c>
      <c r="AR673" s="18" t="str">
        <f ca="1">IF(РТУС!AR673="",HYPERLINK("#РТУС!"&amp;CELL("адрес",Проверка!AR673),"заполнить"),IF(ISNUMBER(РТУС!AR673)=FALSE,HYPERLINK("#РТУС!"&amp;CELL("адрес",Проверка!AR673),"###"),IF(РТУС!G673="1",IF(РТУС!AB673=РТУС!AR673+РТУС!AU673,HYPERLINK("#Проверка!"&amp;CELL("адрес",Проверка!AR673),РТУС!AR673),HYPERLINK("#РТУС!"&amp;CELL("адрес",Проверка!AR673),"сверить суммы")),IF(РТУС!AB673=(SUMIF(РТУС!$A$4:$A$1000,A673,РТУС!$AR$4:$AR$1000)+SUMIF(РТУС!$A$4:$A$1000,A673,РТУС!$AU$4:$AU$1000)),HYPERLINK("#Проверка!"&amp;CELL("адрес",Проверка!AR673),РТУС!AR673),HYPERLINK("#РТУС!"&amp;CELL("адрес",Проверка!AR673),"сверить суммы")))))</f>
        <v>заполнить</v>
      </c>
      <c r="AS673" s="13" t="str">
        <f>IF(РТУС!AS673="","",РТУС!AS673)</f>
        <v/>
      </c>
      <c r="AT673" s="18" t="str">
        <f ca="1">IF(РТУС!AT673="",HYPERLINK("#РТУС!"&amp;CELL("адрес",Проверка!AT673),"заполнить"),IF(ISNUMBER(РТУС!AT673)=FALSE,HYPERLINK("#РТУС!"&amp;CELL("адрес",Проверка!AT673),"###"),IF(РТУС!AT673=РТУС!AR673,HYPERLINK("#Проверка!"&amp;CELL("адрес",Проверка!AT673),РТУС!AT673),HYPERLINK("#РТУС!"&amp;CELL("адрес",Проверка!AT673),"сверить суммы"))))</f>
        <v>заполнить</v>
      </c>
      <c r="AU673" s="18" t="str">
        <f ca="1">IF(РТУС!AU673="",HYPERLINK("#РТУС!"&amp;CELL("адрес",Проверка!AU673),"заполнить"),IF(ISNUMBER(РТУС!AU673)=FALSE,HYPERLINK("#РТУС!"&amp;CELL("адрес",Проверка!AU673),"###"),IF(РТУС!G673="1",IF(РТУС!AB673=РТУС!AR673+РТУС!AU673,HYPERLINK("#Проверка!"&amp;CELL("адрес",Проверка!AU673),РТУС!AU673),HYPERLINK("#РТУС!"&amp;CELL("адрес",Проверка!AU673),"сверить суммы")),IF(РТУС!AB673=(SUMIF(РТУС!$A$4:$A$1000,A673,РТУС!$AR$4:$AR$1000)+SUMIF(РТУС!$A$4:$A$1000,A673,РТУС!$AU$4:$AU$1000)),HYPERLINK("#Проверка!"&amp;CELL("адрес",Проверка!AU673),РТУС!AU673),HYPERLINK("#РТУС!"&amp;CELL("адрес",Проверка!AU673),"сверить суммы")))))</f>
        <v>заполнить</v>
      </c>
      <c r="AV673" s="13" t="str">
        <f ca="1">IF(РТУС!AV673="",HYPERLINK("#РТУС!"&amp;CELL("адрес",Проверка!AV673),"заполнить"),IF(OR(РТУС!AV673="Требование о передаче жилого помещения",РТУС!AV673="Требование о передаче машино-места",РТУС!AV673="Требования о передаче нежилого помещения",РТУС!AV673="Денежные требования"),HYPERLINK("#Проверка!"&amp;CELL("адрес",Проверка!AV673),РТУС!AV673),HYPERLINK("#РТУС!"&amp;CELL("адрес",Проверка!AV673),"###")))</f>
        <v>заполнить</v>
      </c>
      <c r="AW673" s="13" t="str">
        <f ca="1">IF(РТУС!AW673="",HYPERLINK("#РТУС!"&amp;CELL("адрес",Проверка!AW673),"заполнить"),IF(OR(РТУС!AW673="Включен в полном объеме",РТУС!AW673="Включен частично"),HYPERLINK("#Проверка!"&amp;CELL("адрес",Проверка!AW673),РТУС!AW673),HYPERLINK("#РТУС!"&amp;CELL("адрес",Проверка!AW673),"###")))</f>
        <v>заполнить</v>
      </c>
      <c r="AX673" s="15" t="str">
        <f ca="1">IF(РТУС!AX673="",HYPERLINK("#РТУС!"&amp;CELL("адрес",Проверка!AX673),"заполнить"),IF(AND(LEN(РТУС!AX673)=5,РТУС!AX673&lt;TODAY()),HYPERLINK("#Проверка!"&amp;CELL("адрес",Проверка!AX673),РТУС!AX673),HYPERLINK("#РТУС!"&amp;CELL("адрес",Проверка!AX673),"###")))</f>
        <v>заполнить</v>
      </c>
      <c r="AY673" s="15" t="str">
        <f ca="1">IF(РТУС!AY673="",HYPERLINK("#РТУС!"&amp;CELL("адрес",Проверка!AY673),"заполнить"),IF(AND(LEN(РТУС!AY673)=5,РТУС!AY673&lt;TODAY()),HYPERLINK("#Проверка!"&amp;CELL("адрес",Проверка!AY673),РТУС!AY673),HYPERLINK("#РТУС!"&amp;CELL("адрес",Проверка!AY673),"###")))</f>
        <v>заполнить</v>
      </c>
    </row>
    <row r="674" spans="1:51" x14ac:dyDescent="0.25">
      <c r="A674" s="10" t="str">
        <f>РТУС!A674</f>
        <v>.</v>
      </c>
      <c r="B674" s="13" t="str">
        <f ca="1">IF(РТУС!B674="",HYPERLINK("#РТУС!"&amp;CELL("адрес",Проверка!B674),"заполнить"),IF(AND(LEN(РТУС!B674)=10,РТУС!B673=РТУС!B674),HYPERLINK("#Проверка!"&amp;CELL("адрес",Проверка!B674),РТУС!B674),HYPERLINK("#РТУС!"&amp;CELL("адрес",Проверка!B674),"###")))</f>
        <v>заполнить</v>
      </c>
      <c r="C674" s="13" t="str">
        <f ca="1">IF(РТУС!C674="",HYPERLINK("#РТУС!"&amp;CELL("адрес",Проверка!C674),"заполнить"),IF(AND(ISNUMBER(РТУС!C674)=TRUE,РТУС!C674&gt;0,РТУС!C673=РТУС!C674),HYPERLINK("#Проверка!"&amp;CELL("адрес",Проверка!C674),РТУС!C674),HYPERLINK("#РТУС!"&amp;CELL("адрес",Проверка!C674),"###")))</f>
        <v>заполнить</v>
      </c>
      <c r="D674" s="13" t="str">
        <f>IF(РТУС!D674="","",РТУС!D674)</f>
        <v/>
      </c>
      <c r="E674" s="13" t="str">
        <f ca="1">IF(РТУС!E674="",HYPERLINK("#РТУС!"&amp;CELL("адрес",Проверка!E674),"заполнить"),IF(РТУС!E673=РТУС!E674,HYPERLINK("#Проверка!"&amp;CELL("адрес",Проверка!E674),РТУС!E674),HYPERLINK("#РТУС!"&amp;CELL("адрес",Проверка!E674),"###")))</f>
        <v>заполнить</v>
      </c>
      <c r="F674" s="13" t="str">
        <f ca="1">IF(РТУС!F674="",HYPERLINK("#РТУС!"&amp;CELL("адрес",Проверка!F674),"заполнить"),HYPERLINK("#Проверка!"&amp;CELL("адрес",Проверка!F674),РТУС!F674))</f>
        <v>заполнить</v>
      </c>
      <c r="G674" s="20" t="str">
        <f ca="1">IF(РТУС!G674="",HYPERLINK("#РТУС!"&amp;CELL("адрес",Проверка!G674),"заполнить"),IF(РТУС!G674="1",HYPERLINK("#Проверка!"&amp;CELL("адрес",Проверка!G674),"1"),IF(AND(ISNUMBER(РТУС!G674)=TRUE,РТУС!G674&lt;=1,РТУС!G674&gt;0),IF(SUMIF(РТУС!$A$4:$A$1000,A674,РТУС!$G$4:$G$1000)=1,HYPERLINK("#Проверка!"&amp;CELL("адрес",Проверка!G674),РТУС!G674),HYPERLINK("#РТУС!"&amp;CELL("адрес",Проверка!G674),"сумма долей ≠ 1")),HYPERLINK("#РТУС!"&amp;CELL("адрес",Проверка!G674),"###"))))</f>
        <v>заполнить</v>
      </c>
      <c r="H674" s="13" t="str">
        <f ca="1">IF(РТУС!H674="",HYPERLINK("#РТУС!"&amp;CELL("адрес",Проверка!H674),"заполнить"),IF(OR(РТУС!H674="Юрлицо",РТУС!H674="Физлицо",РТУС!H674="ИП"),HYPERLINK("#Проверка!"&amp;CELL("адрес",Проверка!H674),РТУС!H674),HYPERLINK("#РТУС!"&amp;CELL("адрес",Проверка!H674),"###")))</f>
        <v>заполнить</v>
      </c>
      <c r="I674" s="13" t="str">
        <f ca="1">IF(OR(РТУС!H674="Юрлицо",РТУС!H674="ИП"),IF(РТУС!I674="",HYPERLINK("#РТУС!"&amp;CELL("адрес",Проверка!I674),"заполнить"),IF(OR(LEN(РТУС!I674)=10,LEN(РТУС!I674)=12),HYPERLINK("#Проверка!"&amp;CELL("адрес",Проверка!I674),РТУС!I674),HYPERLINK("#РТУС!"&amp;CELL("адрес",Проверка!I674),"###"))),"")</f>
        <v/>
      </c>
      <c r="J674" s="15" t="str">
        <f ca="1">IF(РТУС!J674="","",IF(AND(LEN(РТУС!J674)=5,РТУС!J674&lt;TODAY()),HYPERLINK("#Проверка!"&amp;CELL("адрес",Проверка!J674),РТУС!J674),HYPERLINK("#РТУС!"&amp;CELL("адрес",Проверка!J674),"###")))</f>
        <v/>
      </c>
      <c r="K674" s="13" t="str">
        <f>IF(РТУС!K674="","",РТУС!K674)</f>
        <v/>
      </c>
      <c r="L674" s="13" t="str">
        <f ca="1">IF(OR(РТУС!H674="Физлицо",РТУС!H674="ИП"),IF(РТУС!L674="",HYPERLINK("#РТУС!"&amp;CELL("адрес",Проверка!L674),"заполнить"),IF(OR(РТУС!L674="Загранпаспорт гражданина РФ",РТУС!L674="Паспорт гражданина РФ",РТУС!L674="Иностранный паспорт",РТУС!L674="Свидетельство о рождении",РТУС!L674="Вид на жительство"),HYPERLINK("#Проверка!"&amp;CELL("адрес",Проверка!L674),РТУС!L674),HYPERLINK("#РТУС!"&amp;CELL("адрес",Проверка!L674),"###"))),"")</f>
        <v/>
      </c>
      <c r="M674" s="13" t="str">
        <f ca="1">IF(AND(OR(РТУС!L674="Паспорт гражданина РФ",РТУС!L674="Свидетельство о рождении"),РТУС!M674=""),HYPERLINK("#РТУС!"&amp;CELL("адрес",Проверка!M674),"заполнить"),IF(РТУС!L674="Паспорт гражданина РФ",IF(LEN(РТУС!M674)=4,HYPERLINK("#Проверка!"&amp;CELL("адрес",Проверка!M674),РТУС!M674),HYPERLINK("#РТУС!"&amp;CELL("адрес",Проверка!M674),"###")),IF(РТУС!L674="Свидетельство о рождении",HYPERLINK("#Проверка!"&amp;CELL("адрес",Проверка!M674),РТУС!M674),"")))</f>
        <v/>
      </c>
      <c r="N674" s="13" t="str">
        <f ca="1">IF(РТУС!L674="","",IF(РТУС!N674="",HYPERLINK("#РТУС!"&amp;CELL("адрес",Проверка!N674),"заполнить"),IF(OR(РТУС!L674="Паспорт гражданина РФ",РТУС!L674="Свидетельство о рождении"),IF(LEN(РТУС!N674)=6,HYPERLINK("#Проверка!"&amp;CELL("адрес",Проверка!N674),РТУС!N674),HYPERLINK("#РТУС!"&amp;CELL("адрес",Проверка!N674),"###")),HYPERLINK("#Проверка!"&amp;CELL("адрес",Проверка!N674),РТУС!N674))))</f>
        <v/>
      </c>
      <c r="O674" s="15" t="str">
        <f ca="1">IF(РТУС!L674="","",IF(РТУС!O674="",HYPERLINK("#РТУС!"&amp;CELL("адрес",Проверка!O674),"заполнить"),IF(AND(LEN(РТУС!O674)=5,РТУС!O674&lt;TODAY()),IF(РТУС!L674="Свидетельство о рождении",IF(РТУС!O674&gt;EDATE(TODAY(),-168),HYPERLINK("#Проверка!"&amp;CELL("адрес",Проверка!O674),РТУС!O674),HYPERLINK("#РТУС!"&amp;CELL("адрес",Проверка!O674),"недействительно")),HYPERLINK("#Проверка!"&amp;CELL("адрес",Проверка!O674),РТУС!O674)),HYPERLINK("#РТУС!"&amp;CELL("адрес",Проверка!O674),"###"))))</f>
        <v/>
      </c>
      <c r="P674" s="21" t="str">
        <f ca="1">IF(РТУС!L674="Паспорт гражданина РФ",IF(РТУС!P674="",HYPERLINK("#РТУС!"&amp;CELL("адрес",Проверка!P674),"заполнить"),HYPERLINK("#Проверка!"&amp;CELL("адрес",Проверка!P674),РТУС!P674)),"")</f>
        <v/>
      </c>
      <c r="Q674" s="13" t="str">
        <f ca="1">IF(РТУС!L674="Паспорт гражданина РФ",IF(РТУС!Q674="",HYPERLINK("#РТУС!"&amp;CELL("адрес",Проверка!Q674),"заполнить"),IF(LEN(РТУС!Q674)=7,HYPERLINK("#Проверка!"&amp;CELL("адрес",Проверка!Q674),РТУС!Q674),HYPERLINK("#РТУС!"&amp;CELL("адрес",Проверка!Q674),"###"))),"")</f>
        <v/>
      </c>
      <c r="R674" s="13" t="str">
        <f ca="1">IF(РТУС!R674="",HYPERLINK("#РТУС!"&amp;CELL("адрес",Проверка!R674),"заполнить"),HYPERLINK("#Проверка!"&amp;CELL("адрес",Проверка!R674),РТУС!R674))</f>
        <v>заполнить</v>
      </c>
      <c r="S674" s="13" t="str">
        <f>IF(РТУС!S674="","",РТУС!S674)</f>
        <v/>
      </c>
      <c r="T674" s="13" t="str">
        <f>IF(РТУС!T674="","",РТУС!T674)</f>
        <v/>
      </c>
      <c r="U674" s="13" t="str">
        <f>IF(РТУС!U674="","",РТУС!U674)</f>
        <v/>
      </c>
      <c r="V674" s="13" t="str">
        <f ca="1">IF(РТУС!V674="",HYPERLINK("#РТУС!"&amp;CELL("адрес",Проверка!V674),"заполнить"),IF(OR(РТУС!V674="Договор участия в долевом строительстве",РТУС!V674="Предварительный договор участия в долевом строительстве",РТУС!V674="Определение Арбитражного суда",РТУС!V674="Решение суда общей юрисдикции",РТУС!V674="Иные договоры"),HYPERLINK("#Проверка!"&amp;CELL("адрес",Проверка!V674),РТУС!V674),HYPERLINK("#РТУС!"&amp;CELL("адрес",Проверка!V674),"###")))</f>
        <v>заполнить</v>
      </c>
      <c r="W674" s="13" t="str">
        <f ca="1">IF(РТУС!W674="",HYPERLINK("#РТУС!"&amp;CELL("адрес",Проверка!W674),"заполнить"),HYPERLINK("#Проверка!"&amp;CELL("адрес",Проверка!W674),РТУС!W674))</f>
        <v>заполнить</v>
      </c>
      <c r="X674" s="15" t="str">
        <f ca="1">IF(РТУС!X674="",HYPERLINK("#РТУС!"&amp;CELL("адрес",Проверка!X674),"заполнить"),IF(AND(LEN(РТУС!X674)=5,РТУС!X674&lt;TODAY()),HYPERLINK("#Проверка!"&amp;CELL("адрес",Проверка!X674),РТУС!X674),HYPERLINK("#РТУС!"&amp;CELL("адрес",Проверка!X674),"###")))</f>
        <v>заполнить</v>
      </c>
      <c r="Y674" s="13" t="str">
        <f>IF(РТУС!Y674="","",РТУС!Y674)</f>
        <v/>
      </c>
      <c r="Z674" s="15" t="str">
        <f ca="1">IF(РТУС!Z674="","",IF(AND(LEN(РТУС!Z674)=5,РТУС!Z674&lt;TODAY()),HYPERLINK("#Проверка!"&amp;CELL("адрес",Проверка!Z674),РТУС!Z674),HYPERLINK("#РТУС!"&amp;CELL("адрес",Проверка!Z674),"###")))</f>
        <v/>
      </c>
      <c r="AA674" s="18" t="str">
        <f ca="1">IF(РТУС!AA674="",HYPERLINK("#РТУС!"&amp;CELL("адрес",Проверка!AA674),"заполнить"),IF(ISNUMBER(РТУС!AA674)=TRUE,HYPERLINK("#Проверка!"&amp;CELL("адрес",Проверка!AA674),РТУС!AA674),HYPERLINK("#РТУС!"&amp;CELL("адрес",Проверка!AA674),"###")))</f>
        <v>заполнить</v>
      </c>
      <c r="AB674" s="18" t="str">
        <f ca="1">IF(РТУС!AB674="",HYPERLINK("#РТУС!"&amp;CELL("адрес",Проверка!AB674),"заполнить"),IF(ISNUMBER(РТУС!AB674)=TRUE,HYPERLINK("#Проверка!"&amp;CELL("адрес",Проверка!AB674),РТУС!AB674),HYPERLINK("#РТУС!"&amp;CELL("адрес",Проверка!AB674),"###")))</f>
        <v>заполнить</v>
      </c>
      <c r="AC674" s="18" t="str">
        <f ca="1">IF(РТУС!AC674="","",IF(ISNUMBER(РТУС!AC674)=TRUE,HYPERLINK("#Проверка!"&amp;CELL("адрес",Проверка!AC674),РТУС!AC674),HYPERLINK("#РТУС!"&amp;CELL("адрес",Проверка!AC674),"###")))</f>
        <v/>
      </c>
      <c r="AD674" s="18" t="str">
        <f ca="1">IF(РТУС!AD674="","",IF(ISNUMBER(РТУС!AD674)=TRUE,HYPERLINK("#Проверка!"&amp;CELL("адрес",Проверка!AD674),РТУС!AD674),HYPERLINK("#РТУС!"&amp;CELL("адрес",Проверка!AD674),"###")))</f>
        <v/>
      </c>
      <c r="AE674" s="13" t="str">
        <f>IF(РТУС!AE674="","",РТУС!AE674)</f>
        <v/>
      </c>
      <c r="AF674" s="15" t="str">
        <f ca="1">IF(РТУС!AE674="","",IF(РТУС!AF674="",HYPERLINK("#РТУС!"&amp;CELL("адрес",Проверка!AF674),"заполнить"),IF(AND(LEN(РТУС!AF674)=5,РТУС!AF674&lt;TODAY()),HYPERLINK("#Проверка!"&amp;CELL("адрес",Проверка!AF674),РТУС!AF674),HYPERLINK("#РТУС!"&amp;CELL("адрес",Проверка!AF674),"###"))))</f>
        <v/>
      </c>
      <c r="AG674" s="13"/>
      <c r="AH674" s="15" t="str">
        <f ca="1">IF(РТУС!AE674="","",IF(РТУС!AH674="",HYPERLINK("#РТУС!"&amp;CELL("адрес",Проверка!AH674),"заполнить"),IF(AND(LEN(РТУС!AH674)=5,РТУС!AH674&lt;TODAY()),HYPERLINK("#Проверка!"&amp;CELL("адрес",Проверка!AH674),РТУС!AH674),HYPERLINK("#РТУС!"&amp;CELL("адрес",Проверка!AH674),"###"))))</f>
        <v/>
      </c>
      <c r="AI674" s="15" t="str">
        <f ca="1">IF(РТУС!AE674="","",IF(РТУС!AI674="",HYPERLINK("#РТУС!"&amp;CELL("адрес",Проверка!AI674),"заполнить"),HYPERLINK("#Проверка!"&amp;CELL("адрес",Проверка!AI674),РТУС!AI674)))</f>
        <v/>
      </c>
      <c r="AJ674" s="13" t="str">
        <f ca="1">IF(РТУС!AE674="","",IF(РТУС!AJ674="",HYPERLINK("#РТУС!"&amp;CELL("адрес",Проверка!AJ674),"заполнить"),IF(OR(РТУС!AJ674="Юрлицо",РТУС!AJ674="Физлицо",РТУС!AJ674="ИП"),HYPERLINK("#Проверка!"&amp;CELL("адрес",Проверка!AJ674),РТУС!AJ674),HYPERLINK("#РТУС!"&amp;CELL("адрес",Проверка!AJ674),"###"))))</f>
        <v/>
      </c>
      <c r="AK674" s="13" t="str">
        <f ca="1">IF(РТУС!AK674="",HYPERLINK("#РТУС!"&amp;CELL("адрес",Проверка!AK674),"заполнить"),IF(OR(РТУС!AK674="Квартира",РТУС!AK674="Кладовая",РТУС!AK674="Машино-место",РТУС!AK674="Нежилое помещение"),HYPERLINK("#Проверка!"&amp;CELL("адрес",Проверка!AK674),РТУС!AK674),HYPERLINK("#РТУС!"&amp;CELL("адрес",Проверка!AK674),"###")))</f>
        <v>заполнить</v>
      </c>
      <c r="AL674" s="13" t="str">
        <f ca="1">IF(РТУС!AL674="",HYPERLINK("#РТУС!"&amp;CELL("адрес",Проверка!AL674),"заполнить"),HYPERLINK("#Проверка!"&amp;CELL("адрес",Проверка!AL674),РТУС!AL674))</f>
        <v>заполнить</v>
      </c>
      <c r="AM674" s="18" t="str">
        <f ca="1">IF(РТУС!AM674="",HYPERLINK("#РТУС!"&amp;CELL("адрес",Проверка!AM674),"заполнить"),IF(ISNUMBER(РТУС!AM674)=TRUE,IF(РТУС!AK674="Нежилое помещение",IF(РТУС!AM674&gt;7,HYPERLINK("#РТУС!"&amp;CELL("адрес",Проверка!AM674),"не больше 7 кв.м."),РТУС!AM674),HYPERLINK("#Проверка!"&amp;CELL("адрес",Проверка!AM674),РТУС!AM674)),HYPERLINK("#РТУС!"&amp;CELL("адрес",Проверка!AM674),"###")))</f>
        <v>заполнить</v>
      </c>
      <c r="AN674" s="13" t="str">
        <f ca="1">IF(РТУС!AN674="",HYPERLINK("#РТУС!"&amp;CELL("адрес",Проверка!AN674),"заполнить"),IF(OR(РТУС!AN674="Общая площадь помещения",РТУС!AN674="Общая приведенная площадь жилого помещения",РТУС!AN674="Общая площадь жилого помещения с учетом лоджий, балконов, террас и веранд"),HYPERLINK("#Проверка!"&amp;CELL("адрес",Проверка!AN674),РТУС!AN674),HYPERLINK("#РТУС!"&amp;CELL("адрес",Проверка!AN674),"###")))</f>
        <v>заполнить</v>
      </c>
      <c r="AO674" s="13" t="str">
        <f ca="1">IF(OR(РТУС!AK674="Квартира",РТУС!A674="Нежилое помещение"),IF(РТУС!AO674="",HYPERLINK("#РТУС!"&amp;CELL("адрес",Проверка!AO674),"заполнить"),IF(ISNUMBER(РТУС!AO674)=TRUE,HYPERLINK("#Проверка!"&amp;CELL("адрес",Проверка!AO674),РТУС!AO674),HYPERLINK("#РТУС!"&amp;CELL("адрес",Проверка!AO674),"###"))),"")</f>
        <v/>
      </c>
      <c r="AP674" s="13" t="str">
        <f>IF(РТУС!AP674="","",РТУС!AP674)</f>
        <v/>
      </c>
      <c r="AQ674" s="13" t="str">
        <f ca="1">IF(РТУС!AQ674="",HYPERLINK("#РТУС!"&amp;CELL("адрес",Проверка!AQ674),"заполнить"),HYPERLINK("#Проверка!"&amp;CELL("адрес",Проверка!AQ674),РТУС!AQ674))</f>
        <v>заполнить</v>
      </c>
      <c r="AR674" s="18" t="str">
        <f ca="1">IF(РТУС!AR674="",HYPERLINK("#РТУС!"&amp;CELL("адрес",Проверка!AR674),"заполнить"),IF(ISNUMBER(РТУС!AR674)=FALSE,HYPERLINK("#РТУС!"&amp;CELL("адрес",Проверка!AR674),"###"),IF(РТУС!G674="1",IF(РТУС!AB674=РТУС!AR674+РТУС!AU674,HYPERLINK("#Проверка!"&amp;CELL("адрес",Проверка!AR674),РТУС!AR674),HYPERLINK("#РТУС!"&amp;CELL("адрес",Проверка!AR674),"сверить суммы")),IF(РТУС!AB674=(SUMIF(РТУС!$A$4:$A$1000,A674,РТУС!$AR$4:$AR$1000)+SUMIF(РТУС!$A$4:$A$1000,A674,РТУС!$AU$4:$AU$1000)),HYPERLINK("#Проверка!"&amp;CELL("адрес",Проверка!AR674),РТУС!AR674),HYPERLINK("#РТУС!"&amp;CELL("адрес",Проверка!AR674),"сверить суммы")))))</f>
        <v>заполнить</v>
      </c>
      <c r="AS674" s="13" t="str">
        <f>IF(РТУС!AS674="","",РТУС!AS674)</f>
        <v/>
      </c>
      <c r="AT674" s="18" t="str">
        <f ca="1">IF(РТУС!AT674="",HYPERLINK("#РТУС!"&amp;CELL("адрес",Проверка!AT674),"заполнить"),IF(ISNUMBER(РТУС!AT674)=FALSE,HYPERLINK("#РТУС!"&amp;CELL("адрес",Проверка!AT674),"###"),IF(РТУС!AT674=РТУС!AR674,HYPERLINK("#Проверка!"&amp;CELL("адрес",Проверка!AT674),РТУС!AT674),HYPERLINK("#РТУС!"&amp;CELL("адрес",Проверка!AT674),"сверить суммы"))))</f>
        <v>заполнить</v>
      </c>
      <c r="AU674" s="18" t="str">
        <f ca="1">IF(РТУС!AU674="",HYPERLINK("#РТУС!"&amp;CELL("адрес",Проверка!AU674),"заполнить"),IF(ISNUMBER(РТУС!AU674)=FALSE,HYPERLINK("#РТУС!"&amp;CELL("адрес",Проверка!AU674),"###"),IF(РТУС!G674="1",IF(РТУС!AB674=РТУС!AR674+РТУС!AU674,HYPERLINK("#Проверка!"&amp;CELL("адрес",Проверка!AU674),РТУС!AU674),HYPERLINK("#РТУС!"&amp;CELL("адрес",Проверка!AU674),"сверить суммы")),IF(РТУС!AB674=(SUMIF(РТУС!$A$4:$A$1000,A674,РТУС!$AR$4:$AR$1000)+SUMIF(РТУС!$A$4:$A$1000,A674,РТУС!$AU$4:$AU$1000)),HYPERLINK("#Проверка!"&amp;CELL("адрес",Проверка!AU674),РТУС!AU674),HYPERLINK("#РТУС!"&amp;CELL("адрес",Проверка!AU674),"сверить суммы")))))</f>
        <v>заполнить</v>
      </c>
      <c r="AV674" s="13" t="str">
        <f ca="1">IF(РТУС!AV674="",HYPERLINK("#РТУС!"&amp;CELL("адрес",Проверка!AV674),"заполнить"),IF(OR(РТУС!AV674="Требование о передаче жилого помещения",РТУС!AV674="Требование о передаче машино-места",РТУС!AV674="Требования о передаче нежилого помещения",РТУС!AV674="Денежные требования"),HYPERLINK("#Проверка!"&amp;CELL("адрес",Проверка!AV674),РТУС!AV674),HYPERLINK("#РТУС!"&amp;CELL("адрес",Проверка!AV674),"###")))</f>
        <v>заполнить</v>
      </c>
      <c r="AW674" s="13" t="str">
        <f ca="1">IF(РТУС!AW674="",HYPERLINK("#РТУС!"&amp;CELL("адрес",Проверка!AW674),"заполнить"),IF(OR(РТУС!AW674="Включен в полном объеме",РТУС!AW674="Включен частично"),HYPERLINK("#Проверка!"&amp;CELL("адрес",Проверка!AW674),РТУС!AW674),HYPERLINK("#РТУС!"&amp;CELL("адрес",Проверка!AW674),"###")))</f>
        <v>заполнить</v>
      </c>
      <c r="AX674" s="15" t="str">
        <f ca="1">IF(РТУС!AX674="",HYPERLINK("#РТУС!"&amp;CELL("адрес",Проверка!AX674),"заполнить"),IF(AND(LEN(РТУС!AX674)=5,РТУС!AX674&lt;TODAY()),HYPERLINK("#Проверка!"&amp;CELL("адрес",Проверка!AX674),РТУС!AX674),HYPERLINK("#РТУС!"&amp;CELL("адрес",Проверка!AX674),"###")))</f>
        <v>заполнить</v>
      </c>
      <c r="AY674" s="15" t="str">
        <f ca="1">IF(РТУС!AY674="",HYPERLINK("#РТУС!"&amp;CELL("адрес",Проверка!AY674),"заполнить"),IF(AND(LEN(РТУС!AY674)=5,РТУС!AY674&lt;TODAY()),HYPERLINK("#Проверка!"&amp;CELL("адрес",Проверка!AY674),РТУС!AY674),HYPERLINK("#РТУС!"&amp;CELL("адрес",Проверка!AY674),"###")))</f>
        <v>заполнить</v>
      </c>
    </row>
    <row r="675" spans="1:51" x14ac:dyDescent="0.25">
      <c r="A675" s="10" t="str">
        <f>РТУС!A675</f>
        <v>.</v>
      </c>
      <c r="B675" s="13" t="str">
        <f ca="1">IF(РТУС!B675="",HYPERLINK("#РТУС!"&amp;CELL("адрес",Проверка!B675),"заполнить"),IF(AND(LEN(РТУС!B675)=10,РТУС!B674=РТУС!B675),HYPERLINK("#Проверка!"&amp;CELL("адрес",Проверка!B675),РТУС!B675),HYPERLINK("#РТУС!"&amp;CELL("адрес",Проверка!B675),"###")))</f>
        <v>заполнить</v>
      </c>
      <c r="C675" s="13" t="str">
        <f ca="1">IF(РТУС!C675="",HYPERLINK("#РТУС!"&amp;CELL("адрес",Проверка!C675),"заполнить"),IF(AND(ISNUMBER(РТУС!C675)=TRUE,РТУС!C675&gt;0,РТУС!C674=РТУС!C675),HYPERLINK("#Проверка!"&amp;CELL("адрес",Проверка!C675),РТУС!C675),HYPERLINK("#РТУС!"&amp;CELL("адрес",Проверка!C675),"###")))</f>
        <v>заполнить</v>
      </c>
      <c r="D675" s="13" t="str">
        <f>IF(РТУС!D675="","",РТУС!D675)</f>
        <v/>
      </c>
      <c r="E675" s="13" t="str">
        <f ca="1">IF(РТУС!E675="",HYPERLINK("#РТУС!"&amp;CELL("адрес",Проверка!E675),"заполнить"),IF(РТУС!E674=РТУС!E675,HYPERLINK("#Проверка!"&amp;CELL("адрес",Проверка!E675),РТУС!E675),HYPERLINK("#РТУС!"&amp;CELL("адрес",Проверка!E675),"###")))</f>
        <v>заполнить</v>
      </c>
      <c r="F675" s="13" t="str">
        <f ca="1">IF(РТУС!F675="",HYPERLINK("#РТУС!"&amp;CELL("адрес",Проверка!F675),"заполнить"),HYPERLINK("#Проверка!"&amp;CELL("адрес",Проверка!F675),РТУС!F675))</f>
        <v>заполнить</v>
      </c>
      <c r="G675" s="20" t="str">
        <f ca="1">IF(РТУС!G675="",HYPERLINK("#РТУС!"&amp;CELL("адрес",Проверка!G675),"заполнить"),IF(РТУС!G675="1",HYPERLINK("#Проверка!"&amp;CELL("адрес",Проверка!G675),"1"),IF(AND(ISNUMBER(РТУС!G675)=TRUE,РТУС!G675&lt;=1,РТУС!G675&gt;0),IF(SUMIF(РТУС!$A$4:$A$1000,A675,РТУС!$G$4:$G$1000)=1,HYPERLINK("#Проверка!"&amp;CELL("адрес",Проверка!G675),РТУС!G675),HYPERLINK("#РТУС!"&amp;CELL("адрес",Проверка!G675),"сумма долей ≠ 1")),HYPERLINK("#РТУС!"&amp;CELL("адрес",Проверка!G675),"###"))))</f>
        <v>заполнить</v>
      </c>
      <c r="H675" s="13" t="str">
        <f ca="1">IF(РТУС!H675="",HYPERLINK("#РТУС!"&amp;CELL("адрес",Проверка!H675),"заполнить"),IF(OR(РТУС!H675="Юрлицо",РТУС!H675="Физлицо",РТУС!H675="ИП"),HYPERLINK("#Проверка!"&amp;CELL("адрес",Проверка!H675),РТУС!H675),HYPERLINK("#РТУС!"&amp;CELL("адрес",Проверка!H675),"###")))</f>
        <v>заполнить</v>
      </c>
      <c r="I675" s="13" t="str">
        <f ca="1">IF(OR(РТУС!H675="Юрлицо",РТУС!H675="ИП"),IF(РТУС!I675="",HYPERLINK("#РТУС!"&amp;CELL("адрес",Проверка!I675),"заполнить"),IF(OR(LEN(РТУС!I675)=10,LEN(РТУС!I675)=12),HYPERLINK("#Проверка!"&amp;CELL("адрес",Проверка!I675),РТУС!I675),HYPERLINK("#РТУС!"&amp;CELL("адрес",Проверка!I675),"###"))),"")</f>
        <v/>
      </c>
      <c r="J675" s="15" t="str">
        <f ca="1">IF(РТУС!J675="","",IF(AND(LEN(РТУС!J675)=5,РТУС!J675&lt;TODAY()),HYPERLINK("#Проверка!"&amp;CELL("адрес",Проверка!J675),РТУС!J675),HYPERLINK("#РТУС!"&amp;CELL("адрес",Проверка!J675),"###")))</f>
        <v/>
      </c>
      <c r="K675" s="13" t="str">
        <f>IF(РТУС!K675="","",РТУС!K675)</f>
        <v/>
      </c>
      <c r="L675" s="13" t="str">
        <f ca="1">IF(OR(РТУС!H675="Физлицо",РТУС!H675="ИП"),IF(РТУС!L675="",HYPERLINK("#РТУС!"&amp;CELL("адрес",Проверка!L675),"заполнить"),IF(OR(РТУС!L675="Загранпаспорт гражданина РФ",РТУС!L675="Паспорт гражданина РФ",РТУС!L675="Иностранный паспорт",РТУС!L675="Свидетельство о рождении",РТУС!L675="Вид на жительство"),HYPERLINK("#Проверка!"&amp;CELL("адрес",Проверка!L675),РТУС!L675),HYPERLINK("#РТУС!"&amp;CELL("адрес",Проверка!L675),"###"))),"")</f>
        <v/>
      </c>
      <c r="M675" s="13" t="str">
        <f ca="1">IF(AND(OR(РТУС!L675="Паспорт гражданина РФ",РТУС!L675="Свидетельство о рождении"),РТУС!M675=""),HYPERLINK("#РТУС!"&amp;CELL("адрес",Проверка!M675),"заполнить"),IF(РТУС!L675="Паспорт гражданина РФ",IF(LEN(РТУС!M675)=4,HYPERLINK("#Проверка!"&amp;CELL("адрес",Проверка!M675),РТУС!M675),HYPERLINK("#РТУС!"&amp;CELL("адрес",Проверка!M675),"###")),IF(РТУС!L675="Свидетельство о рождении",HYPERLINK("#Проверка!"&amp;CELL("адрес",Проверка!M675),РТУС!M675),"")))</f>
        <v/>
      </c>
      <c r="N675" s="13" t="str">
        <f ca="1">IF(РТУС!L675="","",IF(РТУС!N675="",HYPERLINK("#РТУС!"&amp;CELL("адрес",Проверка!N675),"заполнить"),IF(OR(РТУС!L675="Паспорт гражданина РФ",РТУС!L675="Свидетельство о рождении"),IF(LEN(РТУС!N675)=6,HYPERLINK("#Проверка!"&amp;CELL("адрес",Проверка!N675),РТУС!N675),HYPERLINK("#РТУС!"&amp;CELL("адрес",Проверка!N675),"###")),HYPERLINK("#Проверка!"&amp;CELL("адрес",Проверка!N675),РТУС!N675))))</f>
        <v/>
      </c>
      <c r="O675" s="15" t="str">
        <f ca="1">IF(РТУС!L675="","",IF(РТУС!O675="",HYPERLINK("#РТУС!"&amp;CELL("адрес",Проверка!O675),"заполнить"),IF(AND(LEN(РТУС!O675)=5,РТУС!O675&lt;TODAY()),IF(РТУС!L675="Свидетельство о рождении",IF(РТУС!O675&gt;EDATE(TODAY(),-168),HYPERLINK("#Проверка!"&amp;CELL("адрес",Проверка!O675),РТУС!O675),HYPERLINK("#РТУС!"&amp;CELL("адрес",Проверка!O675),"недействительно")),HYPERLINK("#Проверка!"&amp;CELL("адрес",Проверка!O675),РТУС!O675)),HYPERLINK("#РТУС!"&amp;CELL("адрес",Проверка!O675),"###"))))</f>
        <v/>
      </c>
      <c r="P675" s="21" t="str">
        <f ca="1">IF(РТУС!L675="Паспорт гражданина РФ",IF(РТУС!P675="",HYPERLINK("#РТУС!"&amp;CELL("адрес",Проверка!P675),"заполнить"),HYPERLINK("#Проверка!"&amp;CELL("адрес",Проверка!P675),РТУС!P675)),"")</f>
        <v/>
      </c>
      <c r="Q675" s="13" t="str">
        <f ca="1">IF(РТУС!L675="Паспорт гражданина РФ",IF(РТУС!Q675="",HYPERLINK("#РТУС!"&amp;CELL("адрес",Проверка!Q675),"заполнить"),IF(LEN(РТУС!Q675)=7,HYPERLINK("#Проверка!"&amp;CELL("адрес",Проверка!Q675),РТУС!Q675),HYPERLINK("#РТУС!"&amp;CELL("адрес",Проверка!Q675),"###"))),"")</f>
        <v/>
      </c>
      <c r="R675" s="13" t="str">
        <f ca="1">IF(РТУС!R675="",HYPERLINK("#РТУС!"&amp;CELL("адрес",Проверка!R675),"заполнить"),HYPERLINK("#Проверка!"&amp;CELL("адрес",Проверка!R675),РТУС!R675))</f>
        <v>заполнить</v>
      </c>
      <c r="S675" s="13" t="str">
        <f>IF(РТУС!S675="","",РТУС!S675)</f>
        <v/>
      </c>
      <c r="T675" s="13" t="str">
        <f>IF(РТУС!T675="","",РТУС!T675)</f>
        <v/>
      </c>
      <c r="U675" s="13" t="str">
        <f>IF(РТУС!U675="","",РТУС!U675)</f>
        <v/>
      </c>
      <c r="V675" s="13" t="str">
        <f ca="1">IF(РТУС!V675="",HYPERLINK("#РТУС!"&amp;CELL("адрес",Проверка!V675),"заполнить"),IF(OR(РТУС!V675="Договор участия в долевом строительстве",РТУС!V675="Предварительный договор участия в долевом строительстве",РТУС!V675="Определение Арбитражного суда",РТУС!V675="Решение суда общей юрисдикции",РТУС!V675="Иные договоры"),HYPERLINK("#Проверка!"&amp;CELL("адрес",Проверка!V675),РТУС!V675),HYPERLINK("#РТУС!"&amp;CELL("адрес",Проверка!V675),"###")))</f>
        <v>заполнить</v>
      </c>
      <c r="W675" s="13" t="str">
        <f ca="1">IF(РТУС!W675="",HYPERLINK("#РТУС!"&amp;CELL("адрес",Проверка!W675),"заполнить"),HYPERLINK("#Проверка!"&amp;CELL("адрес",Проверка!W675),РТУС!W675))</f>
        <v>заполнить</v>
      </c>
      <c r="X675" s="15" t="str">
        <f ca="1">IF(РТУС!X675="",HYPERLINK("#РТУС!"&amp;CELL("адрес",Проверка!X675),"заполнить"),IF(AND(LEN(РТУС!X675)=5,РТУС!X675&lt;TODAY()),HYPERLINK("#Проверка!"&amp;CELL("адрес",Проверка!X675),РТУС!X675),HYPERLINK("#РТУС!"&amp;CELL("адрес",Проверка!X675),"###")))</f>
        <v>заполнить</v>
      </c>
      <c r="Y675" s="13" t="str">
        <f>IF(РТУС!Y675="","",РТУС!Y675)</f>
        <v/>
      </c>
      <c r="Z675" s="15" t="str">
        <f ca="1">IF(РТУС!Z675="","",IF(AND(LEN(РТУС!Z675)=5,РТУС!Z675&lt;TODAY()),HYPERLINK("#Проверка!"&amp;CELL("адрес",Проверка!Z675),РТУС!Z675),HYPERLINK("#РТУС!"&amp;CELL("адрес",Проверка!Z675),"###")))</f>
        <v/>
      </c>
      <c r="AA675" s="18" t="str">
        <f ca="1">IF(РТУС!AA675="",HYPERLINK("#РТУС!"&amp;CELL("адрес",Проверка!AA675),"заполнить"),IF(ISNUMBER(РТУС!AA675)=TRUE,HYPERLINK("#Проверка!"&amp;CELL("адрес",Проверка!AA675),РТУС!AA675),HYPERLINK("#РТУС!"&amp;CELL("адрес",Проверка!AA675),"###")))</f>
        <v>заполнить</v>
      </c>
      <c r="AB675" s="18" t="str">
        <f ca="1">IF(РТУС!AB675="",HYPERLINK("#РТУС!"&amp;CELL("адрес",Проверка!AB675),"заполнить"),IF(ISNUMBER(РТУС!AB675)=TRUE,HYPERLINK("#Проверка!"&amp;CELL("адрес",Проверка!AB675),РТУС!AB675),HYPERLINK("#РТУС!"&amp;CELL("адрес",Проверка!AB675),"###")))</f>
        <v>заполнить</v>
      </c>
      <c r="AC675" s="18" t="str">
        <f ca="1">IF(РТУС!AC675="","",IF(ISNUMBER(РТУС!AC675)=TRUE,HYPERLINK("#Проверка!"&amp;CELL("адрес",Проверка!AC675),РТУС!AC675),HYPERLINK("#РТУС!"&amp;CELL("адрес",Проверка!AC675),"###")))</f>
        <v/>
      </c>
      <c r="AD675" s="18" t="str">
        <f ca="1">IF(РТУС!AD675="","",IF(ISNUMBER(РТУС!AD675)=TRUE,HYPERLINK("#Проверка!"&amp;CELL("адрес",Проверка!AD675),РТУС!AD675),HYPERLINK("#РТУС!"&amp;CELL("адрес",Проверка!AD675),"###")))</f>
        <v/>
      </c>
      <c r="AE675" s="13" t="str">
        <f>IF(РТУС!AE675="","",РТУС!AE675)</f>
        <v/>
      </c>
      <c r="AF675" s="15" t="str">
        <f ca="1">IF(РТУС!AE675="","",IF(РТУС!AF675="",HYPERLINK("#РТУС!"&amp;CELL("адрес",Проверка!AF675),"заполнить"),IF(AND(LEN(РТУС!AF675)=5,РТУС!AF675&lt;TODAY()),HYPERLINK("#Проверка!"&amp;CELL("адрес",Проверка!AF675),РТУС!AF675),HYPERLINK("#РТУС!"&amp;CELL("адрес",Проверка!AF675),"###"))))</f>
        <v/>
      </c>
      <c r="AG675" s="13"/>
      <c r="AH675" s="15" t="str">
        <f ca="1">IF(РТУС!AE675="","",IF(РТУС!AH675="",HYPERLINK("#РТУС!"&amp;CELL("адрес",Проверка!AH675),"заполнить"),IF(AND(LEN(РТУС!AH675)=5,РТУС!AH675&lt;TODAY()),HYPERLINK("#Проверка!"&amp;CELL("адрес",Проверка!AH675),РТУС!AH675),HYPERLINK("#РТУС!"&amp;CELL("адрес",Проверка!AH675),"###"))))</f>
        <v/>
      </c>
      <c r="AI675" s="15" t="str">
        <f ca="1">IF(РТУС!AE675="","",IF(РТУС!AI675="",HYPERLINK("#РТУС!"&amp;CELL("адрес",Проверка!AI675),"заполнить"),HYPERLINK("#Проверка!"&amp;CELL("адрес",Проверка!AI675),РТУС!AI675)))</f>
        <v/>
      </c>
      <c r="AJ675" s="13" t="str">
        <f ca="1">IF(РТУС!AE675="","",IF(РТУС!AJ675="",HYPERLINK("#РТУС!"&amp;CELL("адрес",Проверка!AJ675),"заполнить"),IF(OR(РТУС!AJ675="Юрлицо",РТУС!AJ675="Физлицо",РТУС!AJ675="ИП"),HYPERLINK("#Проверка!"&amp;CELL("адрес",Проверка!AJ675),РТУС!AJ675),HYPERLINK("#РТУС!"&amp;CELL("адрес",Проверка!AJ675),"###"))))</f>
        <v/>
      </c>
      <c r="AK675" s="13" t="str">
        <f ca="1">IF(РТУС!AK675="",HYPERLINK("#РТУС!"&amp;CELL("адрес",Проверка!AK675),"заполнить"),IF(OR(РТУС!AK675="Квартира",РТУС!AK675="Кладовая",РТУС!AK675="Машино-место",РТУС!AK675="Нежилое помещение"),HYPERLINK("#Проверка!"&amp;CELL("адрес",Проверка!AK675),РТУС!AK675),HYPERLINK("#РТУС!"&amp;CELL("адрес",Проверка!AK675),"###")))</f>
        <v>заполнить</v>
      </c>
      <c r="AL675" s="13" t="str">
        <f ca="1">IF(РТУС!AL675="",HYPERLINK("#РТУС!"&amp;CELL("адрес",Проверка!AL675),"заполнить"),HYPERLINK("#Проверка!"&amp;CELL("адрес",Проверка!AL675),РТУС!AL675))</f>
        <v>заполнить</v>
      </c>
      <c r="AM675" s="18" t="str">
        <f ca="1">IF(РТУС!AM675="",HYPERLINK("#РТУС!"&amp;CELL("адрес",Проверка!AM675),"заполнить"),IF(ISNUMBER(РТУС!AM675)=TRUE,IF(РТУС!AK675="Нежилое помещение",IF(РТУС!AM675&gt;7,HYPERLINK("#РТУС!"&amp;CELL("адрес",Проверка!AM675),"не больше 7 кв.м."),РТУС!AM675),HYPERLINK("#Проверка!"&amp;CELL("адрес",Проверка!AM675),РТУС!AM675)),HYPERLINK("#РТУС!"&amp;CELL("адрес",Проверка!AM675),"###")))</f>
        <v>заполнить</v>
      </c>
      <c r="AN675" s="13" t="str">
        <f ca="1">IF(РТУС!AN675="",HYPERLINK("#РТУС!"&amp;CELL("адрес",Проверка!AN675),"заполнить"),IF(OR(РТУС!AN675="Общая площадь помещения",РТУС!AN675="Общая приведенная площадь жилого помещения",РТУС!AN675="Общая площадь жилого помещения с учетом лоджий, балконов, террас и веранд"),HYPERLINK("#Проверка!"&amp;CELL("адрес",Проверка!AN675),РТУС!AN675),HYPERLINK("#РТУС!"&amp;CELL("адрес",Проверка!AN675),"###")))</f>
        <v>заполнить</v>
      </c>
      <c r="AO675" s="13" t="str">
        <f ca="1">IF(OR(РТУС!AK675="Квартира",РТУС!A675="Нежилое помещение"),IF(РТУС!AO675="",HYPERLINK("#РТУС!"&amp;CELL("адрес",Проверка!AO675),"заполнить"),IF(ISNUMBER(РТУС!AO675)=TRUE,HYPERLINK("#Проверка!"&amp;CELL("адрес",Проверка!AO675),РТУС!AO675),HYPERLINK("#РТУС!"&amp;CELL("адрес",Проверка!AO675),"###"))),"")</f>
        <v/>
      </c>
      <c r="AP675" s="13" t="str">
        <f>IF(РТУС!AP675="","",РТУС!AP675)</f>
        <v/>
      </c>
      <c r="AQ675" s="13" t="str">
        <f ca="1">IF(РТУС!AQ675="",HYPERLINK("#РТУС!"&amp;CELL("адрес",Проверка!AQ675),"заполнить"),HYPERLINK("#Проверка!"&amp;CELL("адрес",Проверка!AQ675),РТУС!AQ675))</f>
        <v>заполнить</v>
      </c>
      <c r="AR675" s="18" t="str">
        <f ca="1">IF(РТУС!AR675="",HYPERLINK("#РТУС!"&amp;CELL("адрес",Проверка!AR675),"заполнить"),IF(ISNUMBER(РТУС!AR675)=FALSE,HYPERLINK("#РТУС!"&amp;CELL("адрес",Проверка!AR675),"###"),IF(РТУС!G675="1",IF(РТУС!AB675=РТУС!AR675+РТУС!AU675,HYPERLINK("#Проверка!"&amp;CELL("адрес",Проверка!AR675),РТУС!AR675),HYPERLINK("#РТУС!"&amp;CELL("адрес",Проверка!AR675),"сверить суммы")),IF(РТУС!AB675=(SUMIF(РТУС!$A$4:$A$1000,A675,РТУС!$AR$4:$AR$1000)+SUMIF(РТУС!$A$4:$A$1000,A675,РТУС!$AU$4:$AU$1000)),HYPERLINK("#Проверка!"&amp;CELL("адрес",Проверка!AR675),РТУС!AR675),HYPERLINK("#РТУС!"&amp;CELL("адрес",Проверка!AR675),"сверить суммы")))))</f>
        <v>заполнить</v>
      </c>
      <c r="AS675" s="13" t="str">
        <f>IF(РТУС!AS675="","",РТУС!AS675)</f>
        <v/>
      </c>
      <c r="AT675" s="18" t="str">
        <f ca="1">IF(РТУС!AT675="",HYPERLINK("#РТУС!"&amp;CELL("адрес",Проверка!AT675),"заполнить"),IF(ISNUMBER(РТУС!AT675)=FALSE,HYPERLINK("#РТУС!"&amp;CELL("адрес",Проверка!AT675),"###"),IF(РТУС!AT675=РТУС!AR675,HYPERLINK("#Проверка!"&amp;CELL("адрес",Проверка!AT675),РТУС!AT675),HYPERLINK("#РТУС!"&amp;CELL("адрес",Проверка!AT675),"сверить суммы"))))</f>
        <v>заполнить</v>
      </c>
      <c r="AU675" s="18" t="str">
        <f ca="1">IF(РТУС!AU675="",HYPERLINK("#РТУС!"&amp;CELL("адрес",Проверка!AU675),"заполнить"),IF(ISNUMBER(РТУС!AU675)=FALSE,HYPERLINK("#РТУС!"&amp;CELL("адрес",Проверка!AU675),"###"),IF(РТУС!G675="1",IF(РТУС!AB675=РТУС!AR675+РТУС!AU675,HYPERLINK("#Проверка!"&amp;CELL("адрес",Проверка!AU675),РТУС!AU675),HYPERLINK("#РТУС!"&amp;CELL("адрес",Проверка!AU675),"сверить суммы")),IF(РТУС!AB675=(SUMIF(РТУС!$A$4:$A$1000,A675,РТУС!$AR$4:$AR$1000)+SUMIF(РТУС!$A$4:$A$1000,A675,РТУС!$AU$4:$AU$1000)),HYPERLINK("#Проверка!"&amp;CELL("адрес",Проверка!AU675),РТУС!AU675),HYPERLINK("#РТУС!"&amp;CELL("адрес",Проверка!AU675),"сверить суммы")))))</f>
        <v>заполнить</v>
      </c>
      <c r="AV675" s="13" t="str">
        <f ca="1">IF(РТУС!AV675="",HYPERLINK("#РТУС!"&amp;CELL("адрес",Проверка!AV675),"заполнить"),IF(OR(РТУС!AV675="Требование о передаче жилого помещения",РТУС!AV675="Требование о передаче машино-места",РТУС!AV675="Требования о передаче нежилого помещения",РТУС!AV675="Денежные требования"),HYPERLINK("#Проверка!"&amp;CELL("адрес",Проверка!AV675),РТУС!AV675),HYPERLINK("#РТУС!"&amp;CELL("адрес",Проверка!AV675),"###")))</f>
        <v>заполнить</v>
      </c>
      <c r="AW675" s="13" t="str">
        <f ca="1">IF(РТУС!AW675="",HYPERLINK("#РТУС!"&amp;CELL("адрес",Проверка!AW675),"заполнить"),IF(OR(РТУС!AW675="Включен в полном объеме",РТУС!AW675="Включен частично"),HYPERLINK("#Проверка!"&amp;CELL("адрес",Проверка!AW675),РТУС!AW675),HYPERLINK("#РТУС!"&amp;CELL("адрес",Проверка!AW675),"###")))</f>
        <v>заполнить</v>
      </c>
      <c r="AX675" s="15" t="str">
        <f ca="1">IF(РТУС!AX675="",HYPERLINK("#РТУС!"&amp;CELL("адрес",Проверка!AX675),"заполнить"),IF(AND(LEN(РТУС!AX675)=5,РТУС!AX675&lt;TODAY()),HYPERLINK("#Проверка!"&amp;CELL("адрес",Проверка!AX675),РТУС!AX675),HYPERLINK("#РТУС!"&amp;CELL("адрес",Проверка!AX675),"###")))</f>
        <v>заполнить</v>
      </c>
      <c r="AY675" s="15" t="str">
        <f ca="1">IF(РТУС!AY675="",HYPERLINK("#РТУС!"&amp;CELL("адрес",Проверка!AY675),"заполнить"),IF(AND(LEN(РТУС!AY675)=5,РТУС!AY675&lt;TODAY()),HYPERLINK("#Проверка!"&amp;CELL("адрес",Проверка!AY675),РТУС!AY675),HYPERLINK("#РТУС!"&amp;CELL("адрес",Проверка!AY675),"###")))</f>
        <v>заполнить</v>
      </c>
    </row>
    <row r="676" spans="1:51" x14ac:dyDescent="0.25">
      <c r="A676" s="10" t="str">
        <f>РТУС!A676</f>
        <v>.</v>
      </c>
      <c r="B676" s="13" t="str">
        <f ca="1">IF(РТУС!B676="",HYPERLINK("#РТУС!"&amp;CELL("адрес",Проверка!B676),"заполнить"),IF(AND(LEN(РТУС!B676)=10,РТУС!B675=РТУС!B676),HYPERLINK("#Проверка!"&amp;CELL("адрес",Проверка!B676),РТУС!B676),HYPERLINK("#РТУС!"&amp;CELL("адрес",Проверка!B676),"###")))</f>
        <v>заполнить</v>
      </c>
      <c r="C676" s="13" t="str">
        <f ca="1">IF(РТУС!C676="",HYPERLINK("#РТУС!"&amp;CELL("адрес",Проверка!C676),"заполнить"),IF(AND(ISNUMBER(РТУС!C676)=TRUE,РТУС!C676&gt;0,РТУС!C675=РТУС!C676),HYPERLINK("#Проверка!"&amp;CELL("адрес",Проверка!C676),РТУС!C676),HYPERLINK("#РТУС!"&amp;CELL("адрес",Проверка!C676),"###")))</f>
        <v>заполнить</v>
      </c>
      <c r="D676" s="13" t="str">
        <f>IF(РТУС!D676="","",РТУС!D676)</f>
        <v/>
      </c>
      <c r="E676" s="13" t="str">
        <f ca="1">IF(РТУС!E676="",HYPERLINK("#РТУС!"&amp;CELL("адрес",Проверка!E676),"заполнить"),IF(РТУС!E675=РТУС!E676,HYPERLINK("#Проверка!"&amp;CELL("адрес",Проверка!E676),РТУС!E676),HYPERLINK("#РТУС!"&amp;CELL("адрес",Проверка!E676),"###")))</f>
        <v>заполнить</v>
      </c>
      <c r="F676" s="13" t="str">
        <f ca="1">IF(РТУС!F676="",HYPERLINK("#РТУС!"&amp;CELL("адрес",Проверка!F676),"заполнить"),HYPERLINK("#Проверка!"&amp;CELL("адрес",Проверка!F676),РТУС!F676))</f>
        <v>заполнить</v>
      </c>
      <c r="G676" s="20" t="str">
        <f ca="1">IF(РТУС!G676="",HYPERLINK("#РТУС!"&amp;CELL("адрес",Проверка!G676),"заполнить"),IF(РТУС!G676="1",HYPERLINK("#Проверка!"&amp;CELL("адрес",Проверка!G676),"1"),IF(AND(ISNUMBER(РТУС!G676)=TRUE,РТУС!G676&lt;=1,РТУС!G676&gt;0),IF(SUMIF(РТУС!$A$4:$A$1000,A676,РТУС!$G$4:$G$1000)=1,HYPERLINK("#Проверка!"&amp;CELL("адрес",Проверка!G676),РТУС!G676),HYPERLINK("#РТУС!"&amp;CELL("адрес",Проверка!G676),"сумма долей ≠ 1")),HYPERLINK("#РТУС!"&amp;CELL("адрес",Проверка!G676),"###"))))</f>
        <v>заполнить</v>
      </c>
      <c r="H676" s="13" t="str">
        <f ca="1">IF(РТУС!H676="",HYPERLINK("#РТУС!"&amp;CELL("адрес",Проверка!H676),"заполнить"),IF(OR(РТУС!H676="Юрлицо",РТУС!H676="Физлицо",РТУС!H676="ИП"),HYPERLINK("#Проверка!"&amp;CELL("адрес",Проверка!H676),РТУС!H676),HYPERLINK("#РТУС!"&amp;CELL("адрес",Проверка!H676),"###")))</f>
        <v>заполнить</v>
      </c>
      <c r="I676" s="13" t="str">
        <f ca="1">IF(OR(РТУС!H676="Юрлицо",РТУС!H676="ИП"),IF(РТУС!I676="",HYPERLINK("#РТУС!"&amp;CELL("адрес",Проверка!I676),"заполнить"),IF(OR(LEN(РТУС!I676)=10,LEN(РТУС!I676)=12),HYPERLINK("#Проверка!"&amp;CELL("адрес",Проверка!I676),РТУС!I676),HYPERLINK("#РТУС!"&amp;CELL("адрес",Проверка!I676),"###"))),"")</f>
        <v/>
      </c>
      <c r="J676" s="15" t="str">
        <f ca="1">IF(РТУС!J676="","",IF(AND(LEN(РТУС!J676)=5,РТУС!J676&lt;TODAY()),HYPERLINK("#Проверка!"&amp;CELL("адрес",Проверка!J676),РТУС!J676),HYPERLINK("#РТУС!"&amp;CELL("адрес",Проверка!J676),"###")))</f>
        <v/>
      </c>
      <c r="K676" s="13" t="str">
        <f>IF(РТУС!K676="","",РТУС!K676)</f>
        <v/>
      </c>
      <c r="L676" s="13" t="str">
        <f ca="1">IF(OR(РТУС!H676="Физлицо",РТУС!H676="ИП"),IF(РТУС!L676="",HYPERLINK("#РТУС!"&amp;CELL("адрес",Проверка!L676),"заполнить"),IF(OR(РТУС!L676="Загранпаспорт гражданина РФ",РТУС!L676="Паспорт гражданина РФ",РТУС!L676="Иностранный паспорт",РТУС!L676="Свидетельство о рождении",РТУС!L676="Вид на жительство"),HYPERLINK("#Проверка!"&amp;CELL("адрес",Проверка!L676),РТУС!L676),HYPERLINK("#РТУС!"&amp;CELL("адрес",Проверка!L676),"###"))),"")</f>
        <v/>
      </c>
      <c r="M676" s="13" t="str">
        <f ca="1">IF(AND(OR(РТУС!L676="Паспорт гражданина РФ",РТУС!L676="Свидетельство о рождении"),РТУС!M676=""),HYPERLINK("#РТУС!"&amp;CELL("адрес",Проверка!M676),"заполнить"),IF(РТУС!L676="Паспорт гражданина РФ",IF(LEN(РТУС!M676)=4,HYPERLINK("#Проверка!"&amp;CELL("адрес",Проверка!M676),РТУС!M676),HYPERLINK("#РТУС!"&amp;CELL("адрес",Проверка!M676),"###")),IF(РТУС!L676="Свидетельство о рождении",HYPERLINK("#Проверка!"&amp;CELL("адрес",Проверка!M676),РТУС!M676),"")))</f>
        <v/>
      </c>
      <c r="N676" s="13" t="str">
        <f ca="1">IF(РТУС!L676="","",IF(РТУС!N676="",HYPERLINK("#РТУС!"&amp;CELL("адрес",Проверка!N676),"заполнить"),IF(OR(РТУС!L676="Паспорт гражданина РФ",РТУС!L676="Свидетельство о рождении"),IF(LEN(РТУС!N676)=6,HYPERLINK("#Проверка!"&amp;CELL("адрес",Проверка!N676),РТУС!N676),HYPERLINK("#РТУС!"&amp;CELL("адрес",Проверка!N676),"###")),HYPERLINK("#Проверка!"&amp;CELL("адрес",Проверка!N676),РТУС!N676))))</f>
        <v/>
      </c>
      <c r="O676" s="15" t="str">
        <f ca="1">IF(РТУС!L676="","",IF(РТУС!O676="",HYPERLINK("#РТУС!"&amp;CELL("адрес",Проверка!O676),"заполнить"),IF(AND(LEN(РТУС!O676)=5,РТУС!O676&lt;TODAY()),IF(РТУС!L676="Свидетельство о рождении",IF(РТУС!O676&gt;EDATE(TODAY(),-168),HYPERLINK("#Проверка!"&amp;CELL("адрес",Проверка!O676),РТУС!O676),HYPERLINK("#РТУС!"&amp;CELL("адрес",Проверка!O676),"недействительно")),HYPERLINK("#Проверка!"&amp;CELL("адрес",Проверка!O676),РТУС!O676)),HYPERLINK("#РТУС!"&amp;CELL("адрес",Проверка!O676),"###"))))</f>
        <v/>
      </c>
      <c r="P676" s="21" t="str">
        <f ca="1">IF(РТУС!L676="Паспорт гражданина РФ",IF(РТУС!P676="",HYPERLINK("#РТУС!"&amp;CELL("адрес",Проверка!P676),"заполнить"),HYPERLINK("#Проверка!"&amp;CELL("адрес",Проверка!P676),РТУС!P676)),"")</f>
        <v/>
      </c>
      <c r="Q676" s="13" t="str">
        <f ca="1">IF(РТУС!L676="Паспорт гражданина РФ",IF(РТУС!Q676="",HYPERLINK("#РТУС!"&amp;CELL("адрес",Проверка!Q676),"заполнить"),IF(LEN(РТУС!Q676)=7,HYPERLINK("#Проверка!"&amp;CELL("адрес",Проверка!Q676),РТУС!Q676),HYPERLINK("#РТУС!"&amp;CELL("адрес",Проверка!Q676),"###"))),"")</f>
        <v/>
      </c>
      <c r="R676" s="13" t="str">
        <f ca="1">IF(РТУС!R676="",HYPERLINK("#РТУС!"&amp;CELL("адрес",Проверка!R676),"заполнить"),HYPERLINK("#Проверка!"&amp;CELL("адрес",Проверка!R676),РТУС!R676))</f>
        <v>заполнить</v>
      </c>
      <c r="S676" s="13" t="str">
        <f>IF(РТУС!S676="","",РТУС!S676)</f>
        <v/>
      </c>
      <c r="T676" s="13" t="str">
        <f>IF(РТУС!T676="","",РТУС!T676)</f>
        <v/>
      </c>
      <c r="U676" s="13" t="str">
        <f>IF(РТУС!U676="","",РТУС!U676)</f>
        <v/>
      </c>
      <c r="V676" s="13" t="str">
        <f ca="1">IF(РТУС!V676="",HYPERLINK("#РТУС!"&amp;CELL("адрес",Проверка!V676),"заполнить"),IF(OR(РТУС!V676="Договор участия в долевом строительстве",РТУС!V676="Предварительный договор участия в долевом строительстве",РТУС!V676="Определение Арбитражного суда",РТУС!V676="Решение суда общей юрисдикции",РТУС!V676="Иные договоры"),HYPERLINK("#Проверка!"&amp;CELL("адрес",Проверка!V676),РТУС!V676),HYPERLINK("#РТУС!"&amp;CELL("адрес",Проверка!V676),"###")))</f>
        <v>заполнить</v>
      </c>
      <c r="W676" s="13" t="str">
        <f ca="1">IF(РТУС!W676="",HYPERLINK("#РТУС!"&amp;CELL("адрес",Проверка!W676),"заполнить"),HYPERLINK("#Проверка!"&amp;CELL("адрес",Проверка!W676),РТУС!W676))</f>
        <v>заполнить</v>
      </c>
      <c r="X676" s="15" t="str">
        <f ca="1">IF(РТУС!X676="",HYPERLINK("#РТУС!"&amp;CELL("адрес",Проверка!X676),"заполнить"),IF(AND(LEN(РТУС!X676)=5,РТУС!X676&lt;TODAY()),HYPERLINK("#Проверка!"&amp;CELL("адрес",Проверка!X676),РТУС!X676),HYPERLINK("#РТУС!"&amp;CELL("адрес",Проверка!X676),"###")))</f>
        <v>заполнить</v>
      </c>
      <c r="Y676" s="13" t="str">
        <f>IF(РТУС!Y676="","",РТУС!Y676)</f>
        <v/>
      </c>
      <c r="Z676" s="15" t="str">
        <f ca="1">IF(РТУС!Z676="","",IF(AND(LEN(РТУС!Z676)=5,РТУС!Z676&lt;TODAY()),HYPERLINK("#Проверка!"&amp;CELL("адрес",Проверка!Z676),РТУС!Z676),HYPERLINK("#РТУС!"&amp;CELL("адрес",Проверка!Z676),"###")))</f>
        <v/>
      </c>
      <c r="AA676" s="18" t="str">
        <f ca="1">IF(РТУС!AA676="",HYPERLINK("#РТУС!"&amp;CELL("адрес",Проверка!AA676),"заполнить"),IF(ISNUMBER(РТУС!AA676)=TRUE,HYPERLINK("#Проверка!"&amp;CELL("адрес",Проверка!AA676),РТУС!AA676),HYPERLINK("#РТУС!"&amp;CELL("адрес",Проверка!AA676),"###")))</f>
        <v>заполнить</v>
      </c>
      <c r="AB676" s="18" t="str">
        <f ca="1">IF(РТУС!AB676="",HYPERLINK("#РТУС!"&amp;CELL("адрес",Проверка!AB676),"заполнить"),IF(ISNUMBER(РТУС!AB676)=TRUE,HYPERLINK("#Проверка!"&amp;CELL("адрес",Проверка!AB676),РТУС!AB676),HYPERLINK("#РТУС!"&amp;CELL("адрес",Проверка!AB676),"###")))</f>
        <v>заполнить</v>
      </c>
      <c r="AC676" s="18" t="str">
        <f ca="1">IF(РТУС!AC676="","",IF(ISNUMBER(РТУС!AC676)=TRUE,HYPERLINK("#Проверка!"&amp;CELL("адрес",Проверка!AC676),РТУС!AC676),HYPERLINK("#РТУС!"&amp;CELL("адрес",Проверка!AC676),"###")))</f>
        <v/>
      </c>
      <c r="AD676" s="18" t="str">
        <f ca="1">IF(РТУС!AD676="","",IF(ISNUMBER(РТУС!AD676)=TRUE,HYPERLINK("#Проверка!"&amp;CELL("адрес",Проверка!AD676),РТУС!AD676),HYPERLINK("#РТУС!"&amp;CELL("адрес",Проверка!AD676),"###")))</f>
        <v/>
      </c>
      <c r="AE676" s="13" t="str">
        <f>IF(РТУС!AE676="","",РТУС!AE676)</f>
        <v/>
      </c>
      <c r="AF676" s="15" t="str">
        <f ca="1">IF(РТУС!AE676="","",IF(РТУС!AF676="",HYPERLINK("#РТУС!"&amp;CELL("адрес",Проверка!AF676),"заполнить"),IF(AND(LEN(РТУС!AF676)=5,РТУС!AF676&lt;TODAY()),HYPERLINK("#Проверка!"&amp;CELL("адрес",Проверка!AF676),РТУС!AF676),HYPERLINK("#РТУС!"&amp;CELL("адрес",Проверка!AF676),"###"))))</f>
        <v/>
      </c>
      <c r="AG676" s="13"/>
      <c r="AH676" s="15" t="str">
        <f ca="1">IF(РТУС!AE676="","",IF(РТУС!AH676="",HYPERLINK("#РТУС!"&amp;CELL("адрес",Проверка!AH676),"заполнить"),IF(AND(LEN(РТУС!AH676)=5,РТУС!AH676&lt;TODAY()),HYPERLINK("#Проверка!"&amp;CELL("адрес",Проверка!AH676),РТУС!AH676),HYPERLINK("#РТУС!"&amp;CELL("адрес",Проверка!AH676),"###"))))</f>
        <v/>
      </c>
      <c r="AI676" s="15" t="str">
        <f ca="1">IF(РТУС!AE676="","",IF(РТУС!AI676="",HYPERLINK("#РТУС!"&amp;CELL("адрес",Проверка!AI676),"заполнить"),HYPERLINK("#Проверка!"&amp;CELL("адрес",Проверка!AI676),РТУС!AI676)))</f>
        <v/>
      </c>
      <c r="AJ676" s="13" t="str">
        <f ca="1">IF(РТУС!AE676="","",IF(РТУС!AJ676="",HYPERLINK("#РТУС!"&amp;CELL("адрес",Проверка!AJ676),"заполнить"),IF(OR(РТУС!AJ676="Юрлицо",РТУС!AJ676="Физлицо",РТУС!AJ676="ИП"),HYPERLINK("#Проверка!"&amp;CELL("адрес",Проверка!AJ676),РТУС!AJ676),HYPERLINK("#РТУС!"&amp;CELL("адрес",Проверка!AJ676),"###"))))</f>
        <v/>
      </c>
      <c r="AK676" s="13" t="str">
        <f ca="1">IF(РТУС!AK676="",HYPERLINK("#РТУС!"&amp;CELL("адрес",Проверка!AK676),"заполнить"),IF(OR(РТУС!AK676="Квартира",РТУС!AK676="Кладовая",РТУС!AK676="Машино-место",РТУС!AK676="Нежилое помещение"),HYPERLINK("#Проверка!"&amp;CELL("адрес",Проверка!AK676),РТУС!AK676),HYPERLINK("#РТУС!"&amp;CELL("адрес",Проверка!AK676),"###")))</f>
        <v>заполнить</v>
      </c>
      <c r="AL676" s="13" t="str">
        <f ca="1">IF(РТУС!AL676="",HYPERLINK("#РТУС!"&amp;CELL("адрес",Проверка!AL676),"заполнить"),HYPERLINK("#Проверка!"&amp;CELL("адрес",Проверка!AL676),РТУС!AL676))</f>
        <v>заполнить</v>
      </c>
      <c r="AM676" s="18" t="str">
        <f ca="1">IF(РТУС!AM676="",HYPERLINK("#РТУС!"&amp;CELL("адрес",Проверка!AM676),"заполнить"),IF(ISNUMBER(РТУС!AM676)=TRUE,IF(РТУС!AK676="Нежилое помещение",IF(РТУС!AM676&gt;7,HYPERLINK("#РТУС!"&amp;CELL("адрес",Проверка!AM676),"не больше 7 кв.м."),РТУС!AM676),HYPERLINK("#Проверка!"&amp;CELL("адрес",Проверка!AM676),РТУС!AM676)),HYPERLINK("#РТУС!"&amp;CELL("адрес",Проверка!AM676),"###")))</f>
        <v>заполнить</v>
      </c>
      <c r="AN676" s="13" t="str">
        <f ca="1">IF(РТУС!AN676="",HYPERLINK("#РТУС!"&amp;CELL("адрес",Проверка!AN676),"заполнить"),IF(OR(РТУС!AN676="Общая площадь помещения",РТУС!AN676="Общая приведенная площадь жилого помещения",РТУС!AN676="Общая площадь жилого помещения с учетом лоджий, балконов, террас и веранд"),HYPERLINK("#Проверка!"&amp;CELL("адрес",Проверка!AN676),РТУС!AN676),HYPERLINK("#РТУС!"&amp;CELL("адрес",Проверка!AN676),"###")))</f>
        <v>заполнить</v>
      </c>
      <c r="AO676" s="13" t="str">
        <f ca="1">IF(OR(РТУС!AK676="Квартира",РТУС!A676="Нежилое помещение"),IF(РТУС!AO676="",HYPERLINK("#РТУС!"&amp;CELL("адрес",Проверка!AO676),"заполнить"),IF(ISNUMBER(РТУС!AO676)=TRUE,HYPERLINK("#Проверка!"&amp;CELL("адрес",Проверка!AO676),РТУС!AO676),HYPERLINK("#РТУС!"&amp;CELL("адрес",Проверка!AO676),"###"))),"")</f>
        <v/>
      </c>
      <c r="AP676" s="13" t="str">
        <f>IF(РТУС!AP676="","",РТУС!AP676)</f>
        <v/>
      </c>
      <c r="AQ676" s="13" t="str">
        <f ca="1">IF(РТУС!AQ676="",HYPERLINK("#РТУС!"&amp;CELL("адрес",Проверка!AQ676),"заполнить"),HYPERLINK("#Проверка!"&amp;CELL("адрес",Проверка!AQ676),РТУС!AQ676))</f>
        <v>заполнить</v>
      </c>
      <c r="AR676" s="18" t="str">
        <f ca="1">IF(РТУС!AR676="",HYPERLINK("#РТУС!"&amp;CELL("адрес",Проверка!AR676),"заполнить"),IF(ISNUMBER(РТУС!AR676)=FALSE,HYPERLINK("#РТУС!"&amp;CELL("адрес",Проверка!AR676),"###"),IF(РТУС!G676="1",IF(РТУС!AB676=РТУС!AR676+РТУС!AU676,HYPERLINK("#Проверка!"&amp;CELL("адрес",Проверка!AR676),РТУС!AR676),HYPERLINK("#РТУС!"&amp;CELL("адрес",Проверка!AR676),"сверить суммы")),IF(РТУС!AB676=(SUMIF(РТУС!$A$4:$A$1000,A676,РТУС!$AR$4:$AR$1000)+SUMIF(РТУС!$A$4:$A$1000,A676,РТУС!$AU$4:$AU$1000)),HYPERLINK("#Проверка!"&amp;CELL("адрес",Проверка!AR676),РТУС!AR676),HYPERLINK("#РТУС!"&amp;CELL("адрес",Проверка!AR676),"сверить суммы")))))</f>
        <v>заполнить</v>
      </c>
      <c r="AS676" s="13" t="str">
        <f>IF(РТУС!AS676="","",РТУС!AS676)</f>
        <v/>
      </c>
      <c r="AT676" s="18" t="str">
        <f ca="1">IF(РТУС!AT676="",HYPERLINK("#РТУС!"&amp;CELL("адрес",Проверка!AT676),"заполнить"),IF(ISNUMBER(РТУС!AT676)=FALSE,HYPERLINK("#РТУС!"&amp;CELL("адрес",Проверка!AT676),"###"),IF(РТУС!AT676=РТУС!AR676,HYPERLINK("#Проверка!"&amp;CELL("адрес",Проверка!AT676),РТУС!AT676),HYPERLINK("#РТУС!"&amp;CELL("адрес",Проверка!AT676),"сверить суммы"))))</f>
        <v>заполнить</v>
      </c>
      <c r="AU676" s="18" t="str">
        <f ca="1">IF(РТУС!AU676="",HYPERLINK("#РТУС!"&amp;CELL("адрес",Проверка!AU676),"заполнить"),IF(ISNUMBER(РТУС!AU676)=FALSE,HYPERLINK("#РТУС!"&amp;CELL("адрес",Проверка!AU676),"###"),IF(РТУС!G676="1",IF(РТУС!AB676=РТУС!AR676+РТУС!AU676,HYPERLINK("#Проверка!"&amp;CELL("адрес",Проверка!AU676),РТУС!AU676),HYPERLINK("#РТУС!"&amp;CELL("адрес",Проверка!AU676),"сверить суммы")),IF(РТУС!AB676=(SUMIF(РТУС!$A$4:$A$1000,A676,РТУС!$AR$4:$AR$1000)+SUMIF(РТУС!$A$4:$A$1000,A676,РТУС!$AU$4:$AU$1000)),HYPERLINK("#Проверка!"&amp;CELL("адрес",Проверка!AU676),РТУС!AU676),HYPERLINK("#РТУС!"&amp;CELL("адрес",Проверка!AU676),"сверить суммы")))))</f>
        <v>заполнить</v>
      </c>
      <c r="AV676" s="13" t="str">
        <f ca="1">IF(РТУС!AV676="",HYPERLINK("#РТУС!"&amp;CELL("адрес",Проверка!AV676),"заполнить"),IF(OR(РТУС!AV676="Требование о передаче жилого помещения",РТУС!AV676="Требование о передаче машино-места",РТУС!AV676="Требования о передаче нежилого помещения",РТУС!AV676="Денежные требования"),HYPERLINK("#Проверка!"&amp;CELL("адрес",Проверка!AV676),РТУС!AV676),HYPERLINK("#РТУС!"&amp;CELL("адрес",Проверка!AV676),"###")))</f>
        <v>заполнить</v>
      </c>
      <c r="AW676" s="13" t="str">
        <f ca="1">IF(РТУС!AW676="",HYPERLINK("#РТУС!"&amp;CELL("адрес",Проверка!AW676),"заполнить"),IF(OR(РТУС!AW676="Включен в полном объеме",РТУС!AW676="Включен частично"),HYPERLINK("#Проверка!"&amp;CELL("адрес",Проверка!AW676),РТУС!AW676),HYPERLINK("#РТУС!"&amp;CELL("адрес",Проверка!AW676),"###")))</f>
        <v>заполнить</v>
      </c>
      <c r="AX676" s="15" t="str">
        <f ca="1">IF(РТУС!AX676="",HYPERLINK("#РТУС!"&amp;CELL("адрес",Проверка!AX676),"заполнить"),IF(AND(LEN(РТУС!AX676)=5,РТУС!AX676&lt;TODAY()),HYPERLINK("#Проверка!"&amp;CELL("адрес",Проверка!AX676),РТУС!AX676),HYPERLINK("#РТУС!"&amp;CELL("адрес",Проверка!AX676),"###")))</f>
        <v>заполнить</v>
      </c>
      <c r="AY676" s="15" t="str">
        <f ca="1">IF(РТУС!AY676="",HYPERLINK("#РТУС!"&amp;CELL("адрес",Проверка!AY676),"заполнить"),IF(AND(LEN(РТУС!AY676)=5,РТУС!AY676&lt;TODAY()),HYPERLINK("#Проверка!"&amp;CELL("адрес",Проверка!AY676),РТУС!AY676),HYPERLINK("#РТУС!"&amp;CELL("адрес",Проверка!AY676),"###")))</f>
        <v>заполнить</v>
      </c>
    </row>
    <row r="677" spans="1:51" x14ac:dyDescent="0.25">
      <c r="A677" s="10" t="str">
        <f>РТУС!A677</f>
        <v>.</v>
      </c>
      <c r="B677" s="13" t="str">
        <f ca="1">IF(РТУС!B677="",HYPERLINK("#РТУС!"&amp;CELL("адрес",Проверка!B677),"заполнить"),IF(AND(LEN(РТУС!B677)=10,РТУС!B676=РТУС!B677),HYPERLINK("#Проверка!"&amp;CELL("адрес",Проверка!B677),РТУС!B677),HYPERLINK("#РТУС!"&amp;CELL("адрес",Проверка!B677),"###")))</f>
        <v>заполнить</v>
      </c>
      <c r="C677" s="13" t="str">
        <f ca="1">IF(РТУС!C677="",HYPERLINK("#РТУС!"&amp;CELL("адрес",Проверка!C677),"заполнить"),IF(AND(ISNUMBER(РТУС!C677)=TRUE,РТУС!C677&gt;0,РТУС!C676=РТУС!C677),HYPERLINK("#Проверка!"&amp;CELL("адрес",Проверка!C677),РТУС!C677),HYPERLINK("#РТУС!"&amp;CELL("адрес",Проверка!C677),"###")))</f>
        <v>заполнить</v>
      </c>
      <c r="D677" s="13" t="str">
        <f>IF(РТУС!D677="","",РТУС!D677)</f>
        <v/>
      </c>
      <c r="E677" s="13" t="str">
        <f ca="1">IF(РТУС!E677="",HYPERLINK("#РТУС!"&amp;CELL("адрес",Проверка!E677),"заполнить"),IF(РТУС!E676=РТУС!E677,HYPERLINK("#Проверка!"&amp;CELL("адрес",Проверка!E677),РТУС!E677),HYPERLINK("#РТУС!"&amp;CELL("адрес",Проверка!E677),"###")))</f>
        <v>заполнить</v>
      </c>
      <c r="F677" s="13" t="str">
        <f ca="1">IF(РТУС!F677="",HYPERLINK("#РТУС!"&amp;CELL("адрес",Проверка!F677),"заполнить"),HYPERLINK("#Проверка!"&amp;CELL("адрес",Проверка!F677),РТУС!F677))</f>
        <v>заполнить</v>
      </c>
      <c r="G677" s="20" t="str">
        <f ca="1">IF(РТУС!G677="",HYPERLINK("#РТУС!"&amp;CELL("адрес",Проверка!G677),"заполнить"),IF(РТУС!G677="1",HYPERLINK("#Проверка!"&amp;CELL("адрес",Проверка!G677),"1"),IF(AND(ISNUMBER(РТУС!G677)=TRUE,РТУС!G677&lt;=1,РТУС!G677&gt;0),IF(SUMIF(РТУС!$A$4:$A$1000,A677,РТУС!$G$4:$G$1000)=1,HYPERLINK("#Проверка!"&amp;CELL("адрес",Проверка!G677),РТУС!G677),HYPERLINK("#РТУС!"&amp;CELL("адрес",Проверка!G677),"сумма долей ≠ 1")),HYPERLINK("#РТУС!"&amp;CELL("адрес",Проверка!G677),"###"))))</f>
        <v>заполнить</v>
      </c>
      <c r="H677" s="13" t="str">
        <f ca="1">IF(РТУС!H677="",HYPERLINK("#РТУС!"&amp;CELL("адрес",Проверка!H677),"заполнить"),IF(OR(РТУС!H677="Юрлицо",РТУС!H677="Физлицо",РТУС!H677="ИП"),HYPERLINK("#Проверка!"&amp;CELL("адрес",Проверка!H677),РТУС!H677),HYPERLINK("#РТУС!"&amp;CELL("адрес",Проверка!H677),"###")))</f>
        <v>заполнить</v>
      </c>
      <c r="I677" s="13" t="str">
        <f ca="1">IF(OR(РТУС!H677="Юрлицо",РТУС!H677="ИП"),IF(РТУС!I677="",HYPERLINK("#РТУС!"&amp;CELL("адрес",Проверка!I677),"заполнить"),IF(OR(LEN(РТУС!I677)=10,LEN(РТУС!I677)=12),HYPERLINK("#Проверка!"&amp;CELL("адрес",Проверка!I677),РТУС!I677),HYPERLINK("#РТУС!"&amp;CELL("адрес",Проверка!I677),"###"))),"")</f>
        <v/>
      </c>
      <c r="J677" s="15" t="str">
        <f ca="1">IF(РТУС!J677="","",IF(AND(LEN(РТУС!J677)=5,РТУС!J677&lt;TODAY()),HYPERLINK("#Проверка!"&amp;CELL("адрес",Проверка!J677),РТУС!J677),HYPERLINK("#РТУС!"&amp;CELL("адрес",Проверка!J677),"###")))</f>
        <v/>
      </c>
      <c r="K677" s="13" t="str">
        <f>IF(РТУС!K677="","",РТУС!K677)</f>
        <v/>
      </c>
      <c r="L677" s="13" t="str">
        <f ca="1">IF(OR(РТУС!H677="Физлицо",РТУС!H677="ИП"),IF(РТУС!L677="",HYPERLINK("#РТУС!"&amp;CELL("адрес",Проверка!L677),"заполнить"),IF(OR(РТУС!L677="Загранпаспорт гражданина РФ",РТУС!L677="Паспорт гражданина РФ",РТУС!L677="Иностранный паспорт",РТУС!L677="Свидетельство о рождении",РТУС!L677="Вид на жительство"),HYPERLINK("#Проверка!"&amp;CELL("адрес",Проверка!L677),РТУС!L677),HYPERLINK("#РТУС!"&amp;CELL("адрес",Проверка!L677),"###"))),"")</f>
        <v/>
      </c>
      <c r="M677" s="13" t="str">
        <f ca="1">IF(AND(OR(РТУС!L677="Паспорт гражданина РФ",РТУС!L677="Свидетельство о рождении"),РТУС!M677=""),HYPERLINK("#РТУС!"&amp;CELL("адрес",Проверка!M677),"заполнить"),IF(РТУС!L677="Паспорт гражданина РФ",IF(LEN(РТУС!M677)=4,HYPERLINK("#Проверка!"&amp;CELL("адрес",Проверка!M677),РТУС!M677),HYPERLINK("#РТУС!"&amp;CELL("адрес",Проверка!M677),"###")),IF(РТУС!L677="Свидетельство о рождении",HYPERLINK("#Проверка!"&amp;CELL("адрес",Проверка!M677),РТУС!M677),"")))</f>
        <v/>
      </c>
      <c r="N677" s="13" t="str">
        <f ca="1">IF(РТУС!L677="","",IF(РТУС!N677="",HYPERLINK("#РТУС!"&amp;CELL("адрес",Проверка!N677),"заполнить"),IF(OR(РТУС!L677="Паспорт гражданина РФ",РТУС!L677="Свидетельство о рождении"),IF(LEN(РТУС!N677)=6,HYPERLINK("#Проверка!"&amp;CELL("адрес",Проверка!N677),РТУС!N677),HYPERLINK("#РТУС!"&amp;CELL("адрес",Проверка!N677),"###")),HYPERLINK("#Проверка!"&amp;CELL("адрес",Проверка!N677),РТУС!N677))))</f>
        <v/>
      </c>
      <c r="O677" s="15" t="str">
        <f ca="1">IF(РТУС!L677="","",IF(РТУС!O677="",HYPERLINK("#РТУС!"&amp;CELL("адрес",Проверка!O677),"заполнить"),IF(AND(LEN(РТУС!O677)=5,РТУС!O677&lt;TODAY()),IF(РТУС!L677="Свидетельство о рождении",IF(РТУС!O677&gt;EDATE(TODAY(),-168),HYPERLINK("#Проверка!"&amp;CELL("адрес",Проверка!O677),РТУС!O677),HYPERLINK("#РТУС!"&amp;CELL("адрес",Проверка!O677),"недействительно")),HYPERLINK("#Проверка!"&amp;CELL("адрес",Проверка!O677),РТУС!O677)),HYPERLINK("#РТУС!"&amp;CELL("адрес",Проверка!O677),"###"))))</f>
        <v/>
      </c>
      <c r="P677" s="21" t="str">
        <f ca="1">IF(РТУС!L677="Паспорт гражданина РФ",IF(РТУС!P677="",HYPERLINK("#РТУС!"&amp;CELL("адрес",Проверка!P677),"заполнить"),HYPERLINK("#Проверка!"&amp;CELL("адрес",Проверка!P677),РТУС!P677)),"")</f>
        <v/>
      </c>
      <c r="Q677" s="13" t="str">
        <f ca="1">IF(РТУС!L677="Паспорт гражданина РФ",IF(РТУС!Q677="",HYPERLINK("#РТУС!"&amp;CELL("адрес",Проверка!Q677),"заполнить"),IF(LEN(РТУС!Q677)=7,HYPERLINK("#Проверка!"&amp;CELL("адрес",Проверка!Q677),РТУС!Q677),HYPERLINK("#РТУС!"&amp;CELL("адрес",Проверка!Q677),"###"))),"")</f>
        <v/>
      </c>
      <c r="R677" s="13" t="str">
        <f ca="1">IF(РТУС!R677="",HYPERLINK("#РТУС!"&amp;CELL("адрес",Проверка!R677),"заполнить"),HYPERLINK("#Проверка!"&amp;CELL("адрес",Проверка!R677),РТУС!R677))</f>
        <v>заполнить</v>
      </c>
      <c r="S677" s="13" t="str">
        <f>IF(РТУС!S677="","",РТУС!S677)</f>
        <v/>
      </c>
      <c r="T677" s="13" t="str">
        <f>IF(РТУС!T677="","",РТУС!T677)</f>
        <v/>
      </c>
      <c r="U677" s="13" t="str">
        <f>IF(РТУС!U677="","",РТУС!U677)</f>
        <v/>
      </c>
      <c r="V677" s="13" t="str">
        <f ca="1">IF(РТУС!V677="",HYPERLINK("#РТУС!"&amp;CELL("адрес",Проверка!V677),"заполнить"),IF(OR(РТУС!V677="Договор участия в долевом строительстве",РТУС!V677="Предварительный договор участия в долевом строительстве",РТУС!V677="Определение Арбитражного суда",РТУС!V677="Решение суда общей юрисдикции",РТУС!V677="Иные договоры"),HYPERLINK("#Проверка!"&amp;CELL("адрес",Проверка!V677),РТУС!V677),HYPERLINK("#РТУС!"&amp;CELL("адрес",Проверка!V677),"###")))</f>
        <v>заполнить</v>
      </c>
      <c r="W677" s="13" t="str">
        <f ca="1">IF(РТУС!W677="",HYPERLINK("#РТУС!"&amp;CELL("адрес",Проверка!W677),"заполнить"),HYPERLINK("#Проверка!"&amp;CELL("адрес",Проверка!W677),РТУС!W677))</f>
        <v>заполнить</v>
      </c>
      <c r="X677" s="15" t="str">
        <f ca="1">IF(РТУС!X677="",HYPERLINK("#РТУС!"&amp;CELL("адрес",Проверка!X677),"заполнить"),IF(AND(LEN(РТУС!X677)=5,РТУС!X677&lt;TODAY()),HYPERLINK("#Проверка!"&amp;CELL("адрес",Проверка!X677),РТУС!X677),HYPERLINK("#РТУС!"&amp;CELL("адрес",Проверка!X677),"###")))</f>
        <v>заполнить</v>
      </c>
      <c r="Y677" s="13" t="str">
        <f>IF(РТУС!Y677="","",РТУС!Y677)</f>
        <v/>
      </c>
      <c r="Z677" s="15" t="str">
        <f ca="1">IF(РТУС!Z677="","",IF(AND(LEN(РТУС!Z677)=5,РТУС!Z677&lt;TODAY()),HYPERLINK("#Проверка!"&amp;CELL("адрес",Проверка!Z677),РТУС!Z677),HYPERLINK("#РТУС!"&amp;CELL("адрес",Проверка!Z677),"###")))</f>
        <v/>
      </c>
      <c r="AA677" s="18" t="str">
        <f ca="1">IF(РТУС!AA677="",HYPERLINK("#РТУС!"&amp;CELL("адрес",Проверка!AA677),"заполнить"),IF(ISNUMBER(РТУС!AA677)=TRUE,HYPERLINK("#Проверка!"&amp;CELL("адрес",Проверка!AA677),РТУС!AA677),HYPERLINK("#РТУС!"&amp;CELL("адрес",Проверка!AA677),"###")))</f>
        <v>заполнить</v>
      </c>
      <c r="AB677" s="18" t="str">
        <f ca="1">IF(РТУС!AB677="",HYPERLINK("#РТУС!"&amp;CELL("адрес",Проверка!AB677),"заполнить"),IF(ISNUMBER(РТУС!AB677)=TRUE,HYPERLINK("#Проверка!"&amp;CELL("адрес",Проверка!AB677),РТУС!AB677),HYPERLINK("#РТУС!"&amp;CELL("адрес",Проверка!AB677),"###")))</f>
        <v>заполнить</v>
      </c>
      <c r="AC677" s="18" t="str">
        <f ca="1">IF(РТУС!AC677="","",IF(ISNUMBER(РТУС!AC677)=TRUE,HYPERLINK("#Проверка!"&amp;CELL("адрес",Проверка!AC677),РТУС!AC677),HYPERLINK("#РТУС!"&amp;CELL("адрес",Проверка!AC677),"###")))</f>
        <v/>
      </c>
      <c r="AD677" s="18" t="str">
        <f ca="1">IF(РТУС!AD677="","",IF(ISNUMBER(РТУС!AD677)=TRUE,HYPERLINK("#Проверка!"&amp;CELL("адрес",Проверка!AD677),РТУС!AD677),HYPERLINK("#РТУС!"&amp;CELL("адрес",Проверка!AD677),"###")))</f>
        <v/>
      </c>
      <c r="AE677" s="13" t="str">
        <f>IF(РТУС!AE677="","",РТУС!AE677)</f>
        <v/>
      </c>
      <c r="AF677" s="15" t="str">
        <f ca="1">IF(РТУС!AE677="","",IF(РТУС!AF677="",HYPERLINK("#РТУС!"&amp;CELL("адрес",Проверка!AF677),"заполнить"),IF(AND(LEN(РТУС!AF677)=5,РТУС!AF677&lt;TODAY()),HYPERLINK("#Проверка!"&amp;CELL("адрес",Проверка!AF677),РТУС!AF677),HYPERLINK("#РТУС!"&amp;CELL("адрес",Проверка!AF677),"###"))))</f>
        <v/>
      </c>
      <c r="AG677" s="13"/>
      <c r="AH677" s="15" t="str">
        <f ca="1">IF(РТУС!AE677="","",IF(РТУС!AH677="",HYPERLINK("#РТУС!"&amp;CELL("адрес",Проверка!AH677),"заполнить"),IF(AND(LEN(РТУС!AH677)=5,РТУС!AH677&lt;TODAY()),HYPERLINK("#Проверка!"&amp;CELL("адрес",Проверка!AH677),РТУС!AH677),HYPERLINK("#РТУС!"&amp;CELL("адрес",Проверка!AH677),"###"))))</f>
        <v/>
      </c>
      <c r="AI677" s="15" t="str">
        <f ca="1">IF(РТУС!AE677="","",IF(РТУС!AI677="",HYPERLINK("#РТУС!"&amp;CELL("адрес",Проверка!AI677),"заполнить"),HYPERLINK("#Проверка!"&amp;CELL("адрес",Проверка!AI677),РТУС!AI677)))</f>
        <v/>
      </c>
      <c r="AJ677" s="13" t="str">
        <f ca="1">IF(РТУС!AE677="","",IF(РТУС!AJ677="",HYPERLINK("#РТУС!"&amp;CELL("адрес",Проверка!AJ677),"заполнить"),IF(OR(РТУС!AJ677="Юрлицо",РТУС!AJ677="Физлицо",РТУС!AJ677="ИП"),HYPERLINK("#Проверка!"&amp;CELL("адрес",Проверка!AJ677),РТУС!AJ677),HYPERLINK("#РТУС!"&amp;CELL("адрес",Проверка!AJ677),"###"))))</f>
        <v/>
      </c>
      <c r="AK677" s="13" t="str">
        <f ca="1">IF(РТУС!AK677="",HYPERLINK("#РТУС!"&amp;CELL("адрес",Проверка!AK677),"заполнить"),IF(OR(РТУС!AK677="Квартира",РТУС!AK677="Кладовая",РТУС!AK677="Машино-место",РТУС!AK677="Нежилое помещение"),HYPERLINK("#Проверка!"&amp;CELL("адрес",Проверка!AK677),РТУС!AK677),HYPERLINK("#РТУС!"&amp;CELL("адрес",Проверка!AK677),"###")))</f>
        <v>заполнить</v>
      </c>
      <c r="AL677" s="13" t="str">
        <f ca="1">IF(РТУС!AL677="",HYPERLINK("#РТУС!"&amp;CELL("адрес",Проверка!AL677),"заполнить"),HYPERLINK("#Проверка!"&amp;CELL("адрес",Проверка!AL677),РТУС!AL677))</f>
        <v>заполнить</v>
      </c>
      <c r="AM677" s="18" t="str">
        <f ca="1">IF(РТУС!AM677="",HYPERLINK("#РТУС!"&amp;CELL("адрес",Проверка!AM677),"заполнить"),IF(ISNUMBER(РТУС!AM677)=TRUE,IF(РТУС!AK677="Нежилое помещение",IF(РТУС!AM677&gt;7,HYPERLINK("#РТУС!"&amp;CELL("адрес",Проверка!AM677),"не больше 7 кв.м."),РТУС!AM677),HYPERLINK("#Проверка!"&amp;CELL("адрес",Проверка!AM677),РТУС!AM677)),HYPERLINK("#РТУС!"&amp;CELL("адрес",Проверка!AM677),"###")))</f>
        <v>заполнить</v>
      </c>
      <c r="AN677" s="13" t="str">
        <f ca="1">IF(РТУС!AN677="",HYPERLINK("#РТУС!"&amp;CELL("адрес",Проверка!AN677),"заполнить"),IF(OR(РТУС!AN677="Общая площадь помещения",РТУС!AN677="Общая приведенная площадь жилого помещения",РТУС!AN677="Общая площадь жилого помещения с учетом лоджий, балконов, террас и веранд"),HYPERLINK("#Проверка!"&amp;CELL("адрес",Проверка!AN677),РТУС!AN677),HYPERLINK("#РТУС!"&amp;CELL("адрес",Проверка!AN677),"###")))</f>
        <v>заполнить</v>
      </c>
      <c r="AO677" s="13" t="str">
        <f ca="1">IF(OR(РТУС!AK677="Квартира",РТУС!A677="Нежилое помещение"),IF(РТУС!AO677="",HYPERLINK("#РТУС!"&amp;CELL("адрес",Проверка!AO677),"заполнить"),IF(ISNUMBER(РТУС!AO677)=TRUE,HYPERLINK("#Проверка!"&amp;CELL("адрес",Проверка!AO677),РТУС!AO677),HYPERLINK("#РТУС!"&amp;CELL("адрес",Проверка!AO677),"###"))),"")</f>
        <v/>
      </c>
      <c r="AP677" s="13" t="str">
        <f>IF(РТУС!AP677="","",РТУС!AP677)</f>
        <v/>
      </c>
      <c r="AQ677" s="13" t="str">
        <f ca="1">IF(РТУС!AQ677="",HYPERLINK("#РТУС!"&amp;CELL("адрес",Проверка!AQ677),"заполнить"),HYPERLINK("#Проверка!"&amp;CELL("адрес",Проверка!AQ677),РТУС!AQ677))</f>
        <v>заполнить</v>
      </c>
      <c r="AR677" s="18" t="str">
        <f ca="1">IF(РТУС!AR677="",HYPERLINK("#РТУС!"&amp;CELL("адрес",Проверка!AR677),"заполнить"),IF(ISNUMBER(РТУС!AR677)=FALSE,HYPERLINK("#РТУС!"&amp;CELL("адрес",Проверка!AR677),"###"),IF(РТУС!G677="1",IF(РТУС!AB677=РТУС!AR677+РТУС!AU677,HYPERLINK("#Проверка!"&amp;CELL("адрес",Проверка!AR677),РТУС!AR677),HYPERLINK("#РТУС!"&amp;CELL("адрес",Проверка!AR677),"сверить суммы")),IF(РТУС!AB677=(SUMIF(РТУС!$A$4:$A$1000,A677,РТУС!$AR$4:$AR$1000)+SUMIF(РТУС!$A$4:$A$1000,A677,РТУС!$AU$4:$AU$1000)),HYPERLINK("#Проверка!"&amp;CELL("адрес",Проверка!AR677),РТУС!AR677),HYPERLINK("#РТУС!"&amp;CELL("адрес",Проверка!AR677),"сверить суммы")))))</f>
        <v>заполнить</v>
      </c>
      <c r="AS677" s="13" t="str">
        <f>IF(РТУС!AS677="","",РТУС!AS677)</f>
        <v/>
      </c>
      <c r="AT677" s="18" t="str">
        <f ca="1">IF(РТУС!AT677="",HYPERLINK("#РТУС!"&amp;CELL("адрес",Проверка!AT677),"заполнить"),IF(ISNUMBER(РТУС!AT677)=FALSE,HYPERLINK("#РТУС!"&amp;CELL("адрес",Проверка!AT677),"###"),IF(РТУС!AT677=РТУС!AR677,HYPERLINK("#Проверка!"&amp;CELL("адрес",Проверка!AT677),РТУС!AT677),HYPERLINK("#РТУС!"&amp;CELL("адрес",Проверка!AT677),"сверить суммы"))))</f>
        <v>заполнить</v>
      </c>
      <c r="AU677" s="18" t="str">
        <f ca="1">IF(РТУС!AU677="",HYPERLINK("#РТУС!"&amp;CELL("адрес",Проверка!AU677),"заполнить"),IF(ISNUMBER(РТУС!AU677)=FALSE,HYPERLINK("#РТУС!"&amp;CELL("адрес",Проверка!AU677),"###"),IF(РТУС!G677="1",IF(РТУС!AB677=РТУС!AR677+РТУС!AU677,HYPERLINK("#Проверка!"&amp;CELL("адрес",Проверка!AU677),РТУС!AU677),HYPERLINK("#РТУС!"&amp;CELL("адрес",Проверка!AU677),"сверить суммы")),IF(РТУС!AB677=(SUMIF(РТУС!$A$4:$A$1000,A677,РТУС!$AR$4:$AR$1000)+SUMIF(РТУС!$A$4:$A$1000,A677,РТУС!$AU$4:$AU$1000)),HYPERLINK("#Проверка!"&amp;CELL("адрес",Проверка!AU677),РТУС!AU677),HYPERLINK("#РТУС!"&amp;CELL("адрес",Проверка!AU677),"сверить суммы")))))</f>
        <v>заполнить</v>
      </c>
      <c r="AV677" s="13" t="str">
        <f ca="1">IF(РТУС!AV677="",HYPERLINK("#РТУС!"&amp;CELL("адрес",Проверка!AV677),"заполнить"),IF(OR(РТУС!AV677="Требование о передаче жилого помещения",РТУС!AV677="Требование о передаче машино-места",РТУС!AV677="Требования о передаче нежилого помещения",РТУС!AV677="Денежные требования"),HYPERLINK("#Проверка!"&amp;CELL("адрес",Проверка!AV677),РТУС!AV677),HYPERLINK("#РТУС!"&amp;CELL("адрес",Проверка!AV677),"###")))</f>
        <v>заполнить</v>
      </c>
      <c r="AW677" s="13" t="str">
        <f ca="1">IF(РТУС!AW677="",HYPERLINK("#РТУС!"&amp;CELL("адрес",Проверка!AW677),"заполнить"),IF(OR(РТУС!AW677="Включен в полном объеме",РТУС!AW677="Включен частично"),HYPERLINK("#Проверка!"&amp;CELL("адрес",Проверка!AW677),РТУС!AW677),HYPERLINK("#РТУС!"&amp;CELL("адрес",Проверка!AW677),"###")))</f>
        <v>заполнить</v>
      </c>
      <c r="AX677" s="15" t="str">
        <f ca="1">IF(РТУС!AX677="",HYPERLINK("#РТУС!"&amp;CELL("адрес",Проверка!AX677),"заполнить"),IF(AND(LEN(РТУС!AX677)=5,РТУС!AX677&lt;TODAY()),HYPERLINK("#Проверка!"&amp;CELL("адрес",Проверка!AX677),РТУС!AX677),HYPERLINK("#РТУС!"&amp;CELL("адрес",Проверка!AX677),"###")))</f>
        <v>заполнить</v>
      </c>
      <c r="AY677" s="15" t="str">
        <f ca="1">IF(РТУС!AY677="",HYPERLINK("#РТУС!"&amp;CELL("адрес",Проверка!AY677),"заполнить"),IF(AND(LEN(РТУС!AY677)=5,РТУС!AY677&lt;TODAY()),HYPERLINK("#Проверка!"&amp;CELL("адрес",Проверка!AY677),РТУС!AY677),HYPERLINK("#РТУС!"&amp;CELL("адрес",Проверка!AY677),"###")))</f>
        <v>заполнить</v>
      </c>
    </row>
    <row r="678" spans="1:51" x14ac:dyDescent="0.25">
      <c r="A678" s="10" t="str">
        <f>РТУС!A678</f>
        <v>.</v>
      </c>
      <c r="B678" s="13" t="str">
        <f ca="1">IF(РТУС!B678="",HYPERLINK("#РТУС!"&amp;CELL("адрес",Проверка!B678),"заполнить"),IF(AND(LEN(РТУС!B678)=10,РТУС!B677=РТУС!B678),HYPERLINK("#Проверка!"&amp;CELL("адрес",Проверка!B678),РТУС!B678),HYPERLINK("#РТУС!"&amp;CELL("адрес",Проверка!B678),"###")))</f>
        <v>заполнить</v>
      </c>
      <c r="C678" s="13" t="str">
        <f ca="1">IF(РТУС!C678="",HYPERLINK("#РТУС!"&amp;CELL("адрес",Проверка!C678),"заполнить"),IF(AND(ISNUMBER(РТУС!C678)=TRUE,РТУС!C678&gt;0,РТУС!C677=РТУС!C678),HYPERLINK("#Проверка!"&amp;CELL("адрес",Проверка!C678),РТУС!C678),HYPERLINK("#РТУС!"&amp;CELL("адрес",Проверка!C678),"###")))</f>
        <v>заполнить</v>
      </c>
      <c r="D678" s="13" t="str">
        <f>IF(РТУС!D678="","",РТУС!D678)</f>
        <v/>
      </c>
      <c r="E678" s="13" t="str">
        <f ca="1">IF(РТУС!E678="",HYPERLINK("#РТУС!"&amp;CELL("адрес",Проверка!E678),"заполнить"),IF(РТУС!E677=РТУС!E678,HYPERLINK("#Проверка!"&amp;CELL("адрес",Проверка!E678),РТУС!E678),HYPERLINK("#РТУС!"&amp;CELL("адрес",Проверка!E678),"###")))</f>
        <v>заполнить</v>
      </c>
      <c r="F678" s="13" t="str">
        <f ca="1">IF(РТУС!F678="",HYPERLINK("#РТУС!"&amp;CELL("адрес",Проверка!F678),"заполнить"),HYPERLINK("#Проверка!"&amp;CELL("адрес",Проверка!F678),РТУС!F678))</f>
        <v>заполнить</v>
      </c>
      <c r="G678" s="20" t="str">
        <f ca="1">IF(РТУС!G678="",HYPERLINK("#РТУС!"&amp;CELL("адрес",Проверка!G678),"заполнить"),IF(РТУС!G678="1",HYPERLINK("#Проверка!"&amp;CELL("адрес",Проверка!G678),"1"),IF(AND(ISNUMBER(РТУС!G678)=TRUE,РТУС!G678&lt;=1,РТУС!G678&gt;0),IF(SUMIF(РТУС!$A$4:$A$1000,A678,РТУС!$G$4:$G$1000)=1,HYPERLINK("#Проверка!"&amp;CELL("адрес",Проверка!G678),РТУС!G678),HYPERLINK("#РТУС!"&amp;CELL("адрес",Проверка!G678),"сумма долей ≠ 1")),HYPERLINK("#РТУС!"&amp;CELL("адрес",Проверка!G678),"###"))))</f>
        <v>заполнить</v>
      </c>
      <c r="H678" s="13" t="str">
        <f ca="1">IF(РТУС!H678="",HYPERLINK("#РТУС!"&amp;CELL("адрес",Проверка!H678),"заполнить"),IF(OR(РТУС!H678="Юрлицо",РТУС!H678="Физлицо",РТУС!H678="ИП"),HYPERLINK("#Проверка!"&amp;CELL("адрес",Проверка!H678),РТУС!H678),HYPERLINK("#РТУС!"&amp;CELL("адрес",Проверка!H678),"###")))</f>
        <v>заполнить</v>
      </c>
      <c r="I678" s="13" t="str">
        <f ca="1">IF(OR(РТУС!H678="Юрлицо",РТУС!H678="ИП"),IF(РТУС!I678="",HYPERLINK("#РТУС!"&amp;CELL("адрес",Проверка!I678),"заполнить"),IF(OR(LEN(РТУС!I678)=10,LEN(РТУС!I678)=12),HYPERLINK("#Проверка!"&amp;CELL("адрес",Проверка!I678),РТУС!I678),HYPERLINK("#РТУС!"&amp;CELL("адрес",Проверка!I678),"###"))),"")</f>
        <v/>
      </c>
      <c r="J678" s="15" t="str">
        <f ca="1">IF(РТУС!J678="","",IF(AND(LEN(РТУС!J678)=5,РТУС!J678&lt;TODAY()),HYPERLINK("#Проверка!"&amp;CELL("адрес",Проверка!J678),РТУС!J678),HYPERLINK("#РТУС!"&amp;CELL("адрес",Проверка!J678),"###")))</f>
        <v/>
      </c>
      <c r="K678" s="13" t="str">
        <f>IF(РТУС!K678="","",РТУС!K678)</f>
        <v/>
      </c>
      <c r="L678" s="13" t="str">
        <f ca="1">IF(OR(РТУС!H678="Физлицо",РТУС!H678="ИП"),IF(РТУС!L678="",HYPERLINK("#РТУС!"&amp;CELL("адрес",Проверка!L678),"заполнить"),IF(OR(РТУС!L678="Загранпаспорт гражданина РФ",РТУС!L678="Паспорт гражданина РФ",РТУС!L678="Иностранный паспорт",РТУС!L678="Свидетельство о рождении",РТУС!L678="Вид на жительство"),HYPERLINK("#Проверка!"&amp;CELL("адрес",Проверка!L678),РТУС!L678),HYPERLINK("#РТУС!"&amp;CELL("адрес",Проверка!L678),"###"))),"")</f>
        <v/>
      </c>
      <c r="M678" s="13" t="str">
        <f ca="1">IF(AND(OR(РТУС!L678="Паспорт гражданина РФ",РТУС!L678="Свидетельство о рождении"),РТУС!M678=""),HYPERLINK("#РТУС!"&amp;CELL("адрес",Проверка!M678),"заполнить"),IF(РТУС!L678="Паспорт гражданина РФ",IF(LEN(РТУС!M678)=4,HYPERLINK("#Проверка!"&amp;CELL("адрес",Проверка!M678),РТУС!M678),HYPERLINK("#РТУС!"&amp;CELL("адрес",Проверка!M678),"###")),IF(РТУС!L678="Свидетельство о рождении",HYPERLINK("#Проверка!"&amp;CELL("адрес",Проверка!M678),РТУС!M678),"")))</f>
        <v/>
      </c>
      <c r="N678" s="13" t="str">
        <f ca="1">IF(РТУС!L678="","",IF(РТУС!N678="",HYPERLINK("#РТУС!"&amp;CELL("адрес",Проверка!N678),"заполнить"),IF(OR(РТУС!L678="Паспорт гражданина РФ",РТУС!L678="Свидетельство о рождении"),IF(LEN(РТУС!N678)=6,HYPERLINK("#Проверка!"&amp;CELL("адрес",Проверка!N678),РТУС!N678),HYPERLINK("#РТУС!"&amp;CELL("адрес",Проверка!N678),"###")),HYPERLINK("#Проверка!"&amp;CELL("адрес",Проверка!N678),РТУС!N678))))</f>
        <v/>
      </c>
      <c r="O678" s="15" t="str">
        <f ca="1">IF(РТУС!L678="","",IF(РТУС!O678="",HYPERLINK("#РТУС!"&amp;CELL("адрес",Проверка!O678),"заполнить"),IF(AND(LEN(РТУС!O678)=5,РТУС!O678&lt;TODAY()),IF(РТУС!L678="Свидетельство о рождении",IF(РТУС!O678&gt;EDATE(TODAY(),-168),HYPERLINK("#Проверка!"&amp;CELL("адрес",Проверка!O678),РТУС!O678),HYPERLINK("#РТУС!"&amp;CELL("адрес",Проверка!O678),"недействительно")),HYPERLINK("#Проверка!"&amp;CELL("адрес",Проверка!O678),РТУС!O678)),HYPERLINK("#РТУС!"&amp;CELL("адрес",Проверка!O678),"###"))))</f>
        <v/>
      </c>
      <c r="P678" s="21" t="str">
        <f ca="1">IF(РТУС!L678="Паспорт гражданина РФ",IF(РТУС!P678="",HYPERLINK("#РТУС!"&amp;CELL("адрес",Проверка!P678),"заполнить"),HYPERLINK("#Проверка!"&amp;CELL("адрес",Проверка!P678),РТУС!P678)),"")</f>
        <v/>
      </c>
      <c r="Q678" s="13" t="str">
        <f ca="1">IF(РТУС!L678="Паспорт гражданина РФ",IF(РТУС!Q678="",HYPERLINK("#РТУС!"&amp;CELL("адрес",Проверка!Q678),"заполнить"),IF(LEN(РТУС!Q678)=7,HYPERLINK("#Проверка!"&amp;CELL("адрес",Проверка!Q678),РТУС!Q678),HYPERLINK("#РТУС!"&amp;CELL("адрес",Проверка!Q678),"###"))),"")</f>
        <v/>
      </c>
      <c r="R678" s="13" t="str">
        <f ca="1">IF(РТУС!R678="",HYPERLINK("#РТУС!"&amp;CELL("адрес",Проверка!R678),"заполнить"),HYPERLINK("#Проверка!"&amp;CELL("адрес",Проверка!R678),РТУС!R678))</f>
        <v>заполнить</v>
      </c>
      <c r="S678" s="13" t="str">
        <f>IF(РТУС!S678="","",РТУС!S678)</f>
        <v/>
      </c>
      <c r="T678" s="13" t="str">
        <f>IF(РТУС!T678="","",РТУС!T678)</f>
        <v/>
      </c>
      <c r="U678" s="13" t="str">
        <f>IF(РТУС!U678="","",РТУС!U678)</f>
        <v/>
      </c>
      <c r="V678" s="13" t="str">
        <f ca="1">IF(РТУС!V678="",HYPERLINK("#РТУС!"&amp;CELL("адрес",Проверка!V678),"заполнить"),IF(OR(РТУС!V678="Договор участия в долевом строительстве",РТУС!V678="Предварительный договор участия в долевом строительстве",РТУС!V678="Определение Арбитражного суда",РТУС!V678="Решение суда общей юрисдикции",РТУС!V678="Иные договоры"),HYPERLINK("#Проверка!"&amp;CELL("адрес",Проверка!V678),РТУС!V678),HYPERLINK("#РТУС!"&amp;CELL("адрес",Проверка!V678),"###")))</f>
        <v>заполнить</v>
      </c>
      <c r="W678" s="13" t="str">
        <f ca="1">IF(РТУС!W678="",HYPERLINK("#РТУС!"&amp;CELL("адрес",Проверка!W678),"заполнить"),HYPERLINK("#Проверка!"&amp;CELL("адрес",Проверка!W678),РТУС!W678))</f>
        <v>заполнить</v>
      </c>
      <c r="X678" s="15" t="str">
        <f ca="1">IF(РТУС!X678="",HYPERLINK("#РТУС!"&amp;CELL("адрес",Проверка!X678),"заполнить"),IF(AND(LEN(РТУС!X678)=5,РТУС!X678&lt;TODAY()),HYPERLINK("#Проверка!"&amp;CELL("адрес",Проверка!X678),РТУС!X678),HYPERLINK("#РТУС!"&amp;CELL("адрес",Проверка!X678),"###")))</f>
        <v>заполнить</v>
      </c>
      <c r="Y678" s="13" t="str">
        <f>IF(РТУС!Y678="","",РТУС!Y678)</f>
        <v/>
      </c>
      <c r="Z678" s="15" t="str">
        <f ca="1">IF(РТУС!Z678="","",IF(AND(LEN(РТУС!Z678)=5,РТУС!Z678&lt;TODAY()),HYPERLINK("#Проверка!"&amp;CELL("адрес",Проверка!Z678),РТУС!Z678),HYPERLINK("#РТУС!"&amp;CELL("адрес",Проверка!Z678),"###")))</f>
        <v/>
      </c>
      <c r="AA678" s="18" t="str">
        <f ca="1">IF(РТУС!AA678="",HYPERLINK("#РТУС!"&amp;CELL("адрес",Проверка!AA678),"заполнить"),IF(ISNUMBER(РТУС!AA678)=TRUE,HYPERLINK("#Проверка!"&amp;CELL("адрес",Проверка!AA678),РТУС!AA678),HYPERLINK("#РТУС!"&amp;CELL("адрес",Проверка!AA678),"###")))</f>
        <v>заполнить</v>
      </c>
      <c r="AB678" s="18" t="str">
        <f ca="1">IF(РТУС!AB678="",HYPERLINK("#РТУС!"&amp;CELL("адрес",Проверка!AB678),"заполнить"),IF(ISNUMBER(РТУС!AB678)=TRUE,HYPERLINK("#Проверка!"&amp;CELL("адрес",Проверка!AB678),РТУС!AB678),HYPERLINK("#РТУС!"&amp;CELL("адрес",Проверка!AB678),"###")))</f>
        <v>заполнить</v>
      </c>
      <c r="AC678" s="18" t="str">
        <f ca="1">IF(РТУС!AC678="","",IF(ISNUMBER(РТУС!AC678)=TRUE,HYPERLINK("#Проверка!"&amp;CELL("адрес",Проверка!AC678),РТУС!AC678),HYPERLINK("#РТУС!"&amp;CELL("адрес",Проверка!AC678),"###")))</f>
        <v/>
      </c>
      <c r="AD678" s="18" t="str">
        <f ca="1">IF(РТУС!AD678="","",IF(ISNUMBER(РТУС!AD678)=TRUE,HYPERLINK("#Проверка!"&amp;CELL("адрес",Проверка!AD678),РТУС!AD678),HYPERLINK("#РТУС!"&amp;CELL("адрес",Проверка!AD678),"###")))</f>
        <v/>
      </c>
      <c r="AE678" s="13" t="str">
        <f>IF(РТУС!AE678="","",РТУС!AE678)</f>
        <v/>
      </c>
      <c r="AF678" s="15" t="str">
        <f ca="1">IF(РТУС!AE678="","",IF(РТУС!AF678="",HYPERLINK("#РТУС!"&amp;CELL("адрес",Проверка!AF678),"заполнить"),IF(AND(LEN(РТУС!AF678)=5,РТУС!AF678&lt;TODAY()),HYPERLINK("#Проверка!"&amp;CELL("адрес",Проверка!AF678),РТУС!AF678),HYPERLINK("#РТУС!"&amp;CELL("адрес",Проверка!AF678),"###"))))</f>
        <v/>
      </c>
      <c r="AG678" s="13"/>
      <c r="AH678" s="15" t="str">
        <f ca="1">IF(РТУС!AE678="","",IF(РТУС!AH678="",HYPERLINK("#РТУС!"&amp;CELL("адрес",Проверка!AH678),"заполнить"),IF(AND(LEN(РТУС!AH678)=5,РТУС!AH678&lt;TODAY()),HYPERLINK("#Проверка!"&amp;CELL("адрес",Проверка!AH678),РТУС!AH678),HYPERLINK("#РТУС!"&amp;CELL("адрес",Проверка!AH678),"###"))))</f>
        <v/>
      </c>
      <c r="AI678" s="15" t="str">
        <f ca="1">IF(РТУС!AE678="","",IF(РТУС!AI678="",HYPERLINK("#РТУС!"&amp;CELL("адрес",Проверка!AI678),"заполнить"),HYPERLINK("#Проверка!"&amp;CELL("адрес",Проверка!AI678),РТУС!AI678)))</f>
        <v/>
      </c>
      <c r="AJ678" s="13" t="str">
        <f ca="1">IF(РТУС!AE678="","",IF(РТУС!AJ678="",HYPERLINK("#РТУС!"&amp;CELL("адрес",Проверка!AJ678),"заполнить"),IF(OR(РТУС!AJ678="Юрлицо",РТУС!AJ678="Физлицо",РТУС!AJ678="ИП"),HYPERLINK("#Проверка!"&amp;CELL("адрес",Проверка!AJ678),РТУС!AJ678),HYPERLINK("#РТУС!"&amp;CELL("адрес",Проверка!AJ678),"###"))))</f>
        <v/>
      </c>
      <c r="AK678" s="13" t="str">
        <f ca="1">IF(РТУС!AK678="",HYPERLINK("#РТУС!"&amp;CELL("адрес",Проверка!AK678),"заполнить"),IF(OR(РТУС!AK678="Квартира",РТУС!AK678="Кладовая",РТУС!AK678="Машино-место",РТУС!AK678="Нежилое помещение"),HYPERLINK("#Проверка!"&amp;CELL("адрес",Проверка!AK678),РТУС!AK678),HYPERLINK("#РТУС!"&amp;CELL("адрес",Проверка!AK678),"###")))</f>
        <v>заполнить</v>
      </c>
      <c r="AL678" s="13" t="str">
        <f ca="1">IF(РТУС!AL678="",HYPERLINK("#РТУС!"&amp;CELL("адрес",Проверка!AL678),"заполнить"),HYPERLINK("#Проверка!"&amp;CELL("адрес",Проверка!AL678),РТУС!AL678))</f>
        <v>заполнить</v>
      </c>
      <c r="AM678" s="18" t="str">
        <f ca="1">IF(РТУС!AM678="",HYPERLINK("#РТУС!"&amp;CELL("адрес",Проверка!AM678),"заполнить"),IF(ISNUMBER(РТУС!AM678)=TRUE,IF(РТУС!AK678="Нежилое помещение",IF(РТУС!AM678&gt;7,HYPERLINK("#РТУС!"&amp;CELL("адрес",Проверка!AM678),"не больше 7 кв.м."),РТУС!AM678),HYPERLINK("#Проверка!"&amp;CELL("адрес",Проверка!AM678),РТУС!AM678)),HYPERLINK("#РТУС!"&amp;CELL("адрес",Проверка!AM678),"###")))</f>
        <v>заполнить</v>
      </c>
      <c r="AN678" s="13" t="str">
        <f ca="1">IF(РТУС!AN678="",HYPERLINK("#РТУС!"&amp;CELL("адрес",Проверка!AN678),"заполнить"),IF(OR(РТУС!AN678="Общая площадь помещения",РТУС!AN678="Общая приведенная площадь жилого помещения",РТУС!AN678="Общая площадь жилого помещения с учетом лоджий, балконов, террас и веранд"),HYPERLINK("#Проверка!"&amp;CELL("адрес",Проверка!AN678),РТУС!AN678),HYPERLINK("#РТУС!"&amp;CELL("адрес",Проверка!AN678),"###")))</f>
        <v>заполнить</v>
      </c>
      <c r="AO678" s="13" t="str">
        <f ca="1">IF(OR(РТУС!AK678="Квартира",РТУС!A678="Нежилое помещение"),IF(РТУС!AO678="",HYPERLINK("#РТУС!"&amp;CELL("адрес",Проверка!AO678),"заполнить"),IF(ISNUMBER(РТУС!AO678)=TRUE,HYPERLINK("#Проверка!"&amp;CELL("адрес",Проверка!AO678),РТУС!AO678),HYPERLINK("#РТУС!"&amp;CELL("адрес",Проверка!AO678),"###"))),"")</f>
        <v/>
      </c>
      <c r="AP678" s="13" t="str">
        <f>IF(РТУС!AP678="","",РТУС!AP678)</f>
        <v/>
      </c>
      <c r="AQ678" s="13" t="str">
        <f ca="1">IF(РТУС!AQ678="",HYPERLINK("#РТУС!"&amp;CELL("адрес",Проверка!AQ678),"заполнить"),HYPERLINK("#Проверка!"&amp;CELL("адрес",Проверка!AQ678),РТУС!AQ678))</f>
        <v>заполнить</v>
      </c>
      <c r="AR678" s="18" t="str">
        <f ca="1">IF(РТУС!AR678="",HYPERLINK("#РТУС!"&amp;CELL("адрес",Проверка!AR678),"заполнить"),IF(ISNUMBER(РТУС!AR678)=FALSE,HYPERLINK("#РТУС!"&amp;CELL("адрес",Проверка!AR678),"###"),IF(РТУС!G678="1",IF(РТУС!AB678=РТУС!AR678+РТУС!AU678,HYPERLINK("#Проверка!"&amp;CELL("адрес",Проверка!AR678),РТУС!AR678),HYPERLINK("#РТУС!"&amp;CELL("адрес",Проверка!AR678),"сверить суммы")),IF(РТУС!AB678=(SUMIF(РТУС!$A$4:$A$1000,A678,РТУС!$AR$4:$AR$1000)+SUMIF(РТУС!$A$4:$A$1000,A678,РТУС!$AU$4:$AU$1000)),HYPERLINK("#Проверка!"&amp;CELL("адрес",Проверка!AR678),РТУС!AR678),HYPERLINK("#РТУС!"&amp;CELL("адрес",Проверка!AR678),"сверить суммы")))))</f>
        <v>заполнить</v>
      </c>
      <c r="AS678" s="13" t="str">
        <f>IF(РТУС!AS678="","",РТУС!AS678)</f>
        <v/>
      </c>
      <c r="AT678" s="18" t="str">
        <f ca="1">IF(РТУС!AT678="",HYPERLINK("#РТУС!"&amp;CELL("адрес",Проверка!AT678),"заполнить"),IF(ISNUMBER(РТУС!AT678)=FALSE,HYPERLINK("#РТУС!"&amp;CELL("адрес",Проверка!AT678),"###"),IF(РТУС!AT678=РТУС!AR678,HYPERLINK("#Проверка!"&amp;CELL("адрес",Проверка!AT678),РТУС!AT678),HYPERLINK("#РТУС!"&amp;CELL("адрес",Проверка!AT678),"сверить суммы"))))</f>
        <v>заполнить</v>
      </c>
      <c r="AU678" s="18" t="str">
        <f ca="1">IF(РТУС!AU678="",HYPERLINK("#РТУС!"&amp;CELL("адрес",Проверка!AU678),"заполнить"),IF(ISNUMBER(РТУС!AU678)=FALSE,HYPERLINK("#РТУС!"&amp;CELL("адрес",Проверка!AU678),"###"),IF(РТУС!G678="1",IF(РТУС!AB678=РТУС!AR678+РТУС!AU678,HYPERLINK("#Проверка!"&amp;CELL("адрес",Проверка!AU678),РТУС!AU678),HYPERLINK("#РТУС!"&amp;CELL("адрес",Проверка!AU678),"сверить суммы")),IF(РТУС!AB678=(SUMIF(РТУС!$A$4:$A$1000,A678,РТУС!$AR$4:$AR$1000)+SUMIF(РТУС!$A$4:$A$1000,A678,РТУС!$AU$4:$AU$1000)),HYPERLINK("#Проверка!"&amp;CELL("адрес",Проверка!AU678),РТУС!AU678),HYPERLINK("#РТУС!"&amp;CELL("адрес",Проверка!AU678),"сверить суммы")))))</f>
        <v>заполнить</v>
      </c>
      <c r="AV678" s="13" t="str">
        <f ca="1">IF(РТУС!AV678="",HYPERLINK("#РТУС!"&amp;CELL("адрес",Проверка!AV678),"заполнить"),IF(OR(РТУС!AV678="Требование о передаче жилого помещения",РТУС!AV678="Требование о передаче машино-места",РТУС!AV678="Требования о передаче нежилого помещения",РТУС!AV678="Денежные требования"),HYPERLINK("#Проверка!"&amp;CELL("адрес",Проверка!AV678),РТУС!AV678),HYPERLINK("#РТУС!"&amp;CELL("адрес",Проверка!AV678),"###")))</f>
        <v>заполнить</v>
      </c>
      <c r="AW678" s="13" t="str">
        <f ca="1">IF(РТУС!AW678="",HYPERLINK("#РТУС!"&amp;CELL("адрес",Проверка!AW678),"заполнить"),IF(OR(РТУС!AW678="Включен в полном объеме",РТУС!AW678="Включен частично"),HYPERLINK("#Проверка!"&amp;CELL("адрес",Проверка!AW678),РТУС!AW678),HYPERLINK("#РТУС!"&amp;CELL("адрес",Проверка!AW678),"###")))</f>
        <v>заполнить</v>
      </c>
      <c r="AX678" s="15" t="str">
        <f ca="1">IF(РТУС!AX678="",HYPERLINK("#РТУС!"&amp;CELL("адрес",Проверка!AX678),"заполнить"),IF(AND(LEN(РТУС!AX678)=5,РТУС!AX678&lt;TODAY()),HYPERLINK("#Проверка!"&amp;CELL("адрес",Проверка!AX678),РТУС!AX678),HYPERLINK("#РТУС!"&amp;CELL("адрес",Проверка!AX678),"###")))</f>
        <v>заполнить</v>
      </c>
      <c r="AY678" s="15" t="str">
        <f ca="1">IF(РТУС!AY678="",HYPERLINK("#РТУС!"&amp;CELL("адрес",Проверка!AY678),"заполнить"),IF(AND(LEN(РТУС!AY678)=5,РТУС!AY678&lt;TODAY()),HYPERLINK("#Проверка!"&amp;CELL("адрес",Проверка!AY678),РТУС!AY678),HYPERLINK("#РТУС!"&amp;CELL("адрес",Проверка!AY678),"###")))</f>
        <v>заполнить</v>
      </c>
    </row>
    <row r="679" spans="1:51" x14ac:dyDescent="0.25">
      <c r="A679" s="10" t="str">
        <f>РТУС!A679</f>
        <v>.</v>
      </c>
      <c r="B679" s="13" t="str">
        <f ca="1">IF(РТУС!B679="",HYPERLINK("#РТУС!"&amp;CELL("адрес",Проверка!B679),"заполнить"),IF(AND(LEN(РТУС!B679)=10,РТУС!B678=РТУС!B679),HYPERLINK("#Проверка!"&amp;CELL("адрес",Проверка!B679),РТУС!B679),HYPERLINK("#РТУС!"&amp;CELL("адрес",Проверка!B679),"###")))</f>
        <v>заполнить</v>
      </c>
      <c r="C679" s="13" t="str">
        <f ca="1">IF(РТУС!C679="",HYPERLINK("#РТУС!"&amp;CELL("адрес",Проверка!C679),"заполнить"),IF(AND(ISNUMBER(РТУС!C679)=TRUE,РТУС!C679&gt;0,РТУС!C678=РТУС!C679),HYPERLINK("#Проверка!"&amp;CELL("адрес",Проверка!C679),РТУС!C679),HYPERLINK("#РТУС!"&amp;CELL("адрес",Проверка!C679),"###")))</f>
        <v>заполнить</v>
      </c>
      <c r="D679" s="13" t="str">
        <f>IF(РТУС!D679="","",РТУС!D679)</f>
        <v/>
      </c>
      <c r="E679" s="13" t="str">
        <f ca="1">IF(РТУС!E679="",HYPERLINK("#РТУС!"&amp;CELL("адрес",Проверка!E679),"заполнить"),IF(РТУС!E678=РТУС!E679,HYPERLINK("#Проверка!"&amp;CELL("адрес",Проверка!E679),РТУС!E679),HYPERLINK("#РТУС!"&amp;CELL("адрес",Проверка!E679),"###")))</f>
        <v>заполнить</v>
      </c>
      <c r="F679" s="13" t="str">
        <f ca="1">IF(РТУС!F679="",HYPERLINK("#РТУС!"&amp;CELL("адрес",Проверка!F679),"заполнить"),HYPERLINK("#Проверка!"&amp;CELL("адрес",Проверка!F679),РТУС!F679))</f>
        <v>заполнить</v>
      </c>
      <c r="G679" s="20" t="str">
        <f ca="1">IF(РТУС!G679="",HYPERLINK("#РТУС!"&amp;CELL("адрес",Проверка!G679),"заполнить"),IF(РТУС!G679="1",HYPERLINK("#Проверка!"&amp;CELL("адрес",Проверка!G679),"1"),IF(AND(ISNUMBER(РТУС!G679)=TRUE,РТУС!G679&lt;=1,РТУС!G679&gt;0),IF(SUMIF(РТУС!$A$4:$A$1000,A679,РТУС!$G$4:$G$1000)=1,HYPERLINK("#Проверка!"&amp;CELL("адрес",Проверка!G679),РТУС!G679),HYPERLINK("#РТУС!"&amp;CELL("адрес",Проверка!G679),"сумма долей ≠ 1")),HYPERLINK("#РТУС!"&amp;CELL("адрес",Проверка!G679),"###"))))</f>
        <v>заполнить</v>
      </c>
      <c r="H679" s="13" t="str">
        <f ca="1">IF(РТУС!H679="",HYPERLINK("#РТУС!"&amp;CELL("адрес",Проверка!H679),"заполнить"),IF(OR(РТУС!H679="Юрлицо",РТУС!H679="Физлицо",РТУС!H679="ИП"),HYPERLINK("#Проверка!"&amp;CELL("адрес",Проверка!H679),РТУС!H679),HYPERLINK("#РТУС!"&amp;CELL("адрес",Проверка!H679),"###")))</f>
        <v>заполнить</v>
      </c>
      <c r="I679" s="13" t="str">
        <f ca="1">IF(OR(РТУС!H679="Юрлицо",РТУС!H679="ИП"),IF(РТУС!I679="",HYPERLINK("#РТУС!"&amp;CELL("адрес",Проверка!I679),"заполнить"),IF(OR(LEN(РТУС!I679)=10,LEN(РТУС!I679)=12),HYPERLINK("#Проверка!"&amp;CELL("адрес",Проверка!I679),РТУС!I679),HYPERLINK("#РТУС!"&amp;CELL("адрес",Проверка!I679),"###"))),"")</f>
        <v/>
      </c>
      <c r="J679" s="15" t="str">
        <f ca="1">IF(РТУС!J679="","",IF(AND(LEN(РТУС!J679)=5,РТУС!J679&lt;TODAY()),HYPERLINK("#Проверка!"&amp;CELL("адрес",Проверка!J679),РТУС!J679),HYPERLINK("#РТУС!"&amp;CELL("адрес",Проверка!J679),"###")))</f>
        <v/>
      </c>
      <c r="K679" s="13" t="str">
        <f>IF(РТУС!K679="","",РТУС!K679)</f>
        <v/>
      </c>
      <c r="L679" s="13" t="str">
        <f ca="1">IF(OR(РТУС!H679="Физлицо",РТУС!H679="ИП"),IF(РТУС!L679="",HYPERLINK("#РТУС!"&amp;CELL("адрес",Проверка!L679),"заполнить"),IF(OR(РТУС!L679="Загранпаспорт гражданина РФ",РТУС!L679="Паспорт гражданина РФ",РТУС!L679="Иностранный паспорт",РТУС!L679="Свидетельство о рождении",РТУС!L679="Вид на жительство"),HYPERLINK("#Проверка!"&amp;CELL("адрес",Проверка!L679),РТУС!L679),HYPERLINK("#РТУС!"&amp;CELL("адрес",Проверка!L679),"###"))),"")</f>
        <v/>
      </c>
      <c r="M679" s="13" t="str">
        <f ca="1">IF(AND(OR(РТУС!L679="Паспорт гражданина РФ",РТУС!L679="Свидетельство о рождении"),РТУС!M679=""),HYPERLINK("#РТУС!"&amp;CELL("адрес",Проверка!M679),"заполнить"),IF(РТУС!L679="Паспорт гражданина РФ",IF(LEN(РТУС!M679)=4,HYPERLINK("#Проверка!"&amp;CELL("адрес",Проверка!M679),РТУС!M679),HYPERLINK("#РТУС!"&amp;CELL("адрес",Проверка!M679),"###")),IF(РТУС!L679="Свидетельство о рождении",HYPERLINK("#Проверка!"&amp;CELL("адрес",Проверка!M679),РТУС!M679),"")))</f>
        <v/>
      </c>
      <c r="N679" s="13" t="str">
        <f ca="1">IF(РТУС!L679="","",IF(РТУС!N679="",HYPERLINK("#РТУС!"&amp;CELL("адрес",Проверка!N679),"заполнить"),IF(OR(РТУС!L679="Паспорт гражданина РФ",РТУС!L679="Свидетельство о рождении"),IF(LEN(РТУС!N679)=6,HYPERLINK("#Проверка!"&amp;CELL("адрес",Проверка!N679),РТУС!N679),HYPERLINK("#РТУС!"&amp;CELL("адрес",Проверка!N679),"###")),HYPERLINK("#Проверка!"&amp;CELL("адрес",Проверка!N679),РТУС!N679))))</f>
        <v/>
      </c>
      <c r="O679" s="15" t="str">
        <f ca="1">IF(РТУС!L679="","",IF(РТУС!O679="",HYPERLINK("#РТУС!"&amp;CELL("адрес",Проверка!O679),"заполнить"),IF(AND(LEN(РТУС!O679)=5,РТУС!O679&lt;TODAY()),IF(РТУС!L679="Свидетельство о рождении",IF(РТУС!O679&gt;EDATE(TODAY(),-168),HYPERLINK("#Проверка!"&amp;CELL("адрес",Проверка!O679),РТУС!O679),HYPERLINK("#РТУС!"&amp;CELL("адрес",Проверка!O679),"недействительно")),HYPERLINK("#Проверка!"&amp;CELL("адрес",Проверка!O679),РТУС!O679)),HYPERLINK("#РТУС!"&amp;CELL("адрес",Проверка!O679),"###"))))</f>
        <v/>
      </c>
      <c r="P679" s="21" t="str">
        <f ca="1">IF(РТУС!L679="Паспорт гражданина РФ",IF(РТУС!P679="",HYPERLINK("#РТУС!"&amp;CELL("адрес",Проверка!P679),"заполнить"),HYPERLINK("#Проверка!"&amp;CELL("адрес",Проверка!P679),РТУС!P679)),"")</f>
        <v/>
      </c>
      <c r="Q679" s="13" t="str">
        <f ca="1">IF(РТУС!L679="Паспорт гражданина РФ",IF(РТУС!Q679="",HYPERLINK("#РТУС!"&amp;CELL("адрес",Проверка!Q679),"заполнить"),IF(LEN(РТУС!Q679)=7,HYPERLINK("#Проверка!"&amp;CELL("адрес",Проверка!Q679),РТУС!Q679),HYPERLINK("#РТУС!"&amp;CELL("адрес",Проверка!Q679),"###"))),"")</f>
        <v/>
      </c>
      <c r="R679" s="13" t="str">
        <f ca="1">IF(РТУС!R679="",HYPERLINK("#РТУС!"&amp;CELL("адрес",Проверка!R679),"заполнить"),HYPERLINK("#Проверка!"&amp;CELL("адрес",Проверка!R679),РТУС!R679))</f>
        <v>заполнить</v>
      </c>
      <c r="S679" s="13" t="str">
        <f>IF(РТУС!S679="","",РТУС!S679)</f>
        <v/>
      </c>
      <c r="T679" s="13" t="str">
        <f>IF(РТУС!T679="","",РТУС!T679)</f>
        <v/>
      </c>
      <c r="U679" s="13" t="str">
        <f>IF(РТУС!U679="","",РТУС!U679)</f>
        <v/>
      </c>
      <c r="V679" s="13" t="str">
        <f ca="1">IF(РТУС!V679="",HYPERLINK("#РТУС!"&amp;CELL("адрес",Проверка!V679),"заполнить"),IF(OR(РТУС!V679="Договор участия в долевом строительстве",РТУС!V679="Предварительный договор участия в долевом строительстве",РТУС!V679="Определение Арбитражного суда",РТУС!V679="Решение суда общей юрисдикции",РТУС!V679="Иные договоры"),HYPERLINK("#Проверка!"&amp;CELL("адрес",Проверка!V679),РТУС!V679),HYPERLINK("#РТУС!"&amp;CELL("адрес",Проверка!V679),"###")))</f>
        <v>заполнить</v>
      </c>
      <c r="W679" s="13" t="str">
        <f ca="1">IF(РТУС!W679="",HYPERLINK("#РТУС!"&amp;CELL("адрес",Проверка!W679),"заполнить"),HYPERLINK("#Проверка!"&amp;CELL("адрес",Проверка!W679),РТУС!W679))</f>
        <v>заполнить</v>
      </c>
      <c r="X679" s="15" t="str">
        <f ca="1">IF(РТУС!X679="",HYPERLINK("#РТУС!"&amp;CELL("адрес",Проверка!X679),"заполнить"),IF(AND(LEN(РТУС!X679)=5,РТУС!X679&lt;TODAY()),HYPERLINK("#Проверка!"&amp;CELL("адрес",Проверка!X679),РТУС!X679),HYPERLINK("#РТУС!"&amp;CELL("адрес",Проверка!X679),"###")))</f>
        <v>заполнить</v>
      </c>
      <c r="Y679" s="13" t="str">
        <f>IF(РТУС!Y679="","",РТУС!Y679)</f>
        <v/>
      </c>
      <c r="Z679" s="15" t="str">
        <f ca="1">IF(РТУС!Z679="","",IF(AND(LEN(РТУС!Z679)=5,РТУС!Z679&lt;TODAY()),HYPERLINK("#Проверка!"&amp;CELL("адрес",Проверка!Z679),РТУС!Z679),HYPERLINK("#РТУС!"&amp;CELL("адрес",Проверка!Z679),"###")))</f>
        <v/>
      </c>
      <c r="AA679" s="18" t="str">
        <f ca="1">IF(РТУС!AA679="",HYPERLINK("#РТУС!"&amp;CELL("адрес",Проверка!AA679),"заполнить"),IF(ISNUMBER(РТУС!AA679)=TRUE,HYPERLINK("#Проверка!"&amp;CELL("адрес",Проверка!AA679),РТУС!AA679),HYPERLINK("#РТУС!"&amp;CELL("адрес",Проверка!AA679),"###")))</f>
        <v>заполнить</v>
      </c>
      <c r="AB679" s="18" t="str">
        <f ca="1">IF(РТУС!AB679="",HYPERLINK("#РТУС!"&amp;CELL("адрес",Проверка!AB679),"заполнить"),IF(ISNUMBER(РТУС!AB679)=TRUE,HYPERLINK("#Проверка!"&amp;CELL("адрес",Проверка!AB679),РТУС!AB679),HYPERLINK("#РТУС!"&amp;CELL("адрес",Проверка!AB679),"###")))</f>
        <v>заполнить</v>
      </c>
      <c r="AC679" s="18" t="str">
        <f ca="1">IF(РТУС!AC679="","",IF(ISNUMBER(РТУС!AC679)=TRUE,HYPERLINK("#Проверка!"&amp;CELL("адрес",Проверка!AC679),РТУС!AC679),HYPERLINK("#РТУС!"&amp;CELL("адрес",Проверка!AC679),"###")))</f>
        <v/>
      </c>
      <c r="AD679" s="18" t="str">
        <f ca="1">IF(РТУС!AD679="","",IF(ISNUMBER(РТУС!AD679)=TRUE,HYPERLINK("#Проверка!"&amp;CELL("адрес",Проверка!AD679),РТУС!AD679),HYPERLINK("#РТУС!"&amp;CELL("адрес",Проверка!AD679),"###")))</f>
        <v/>
      </c>
      <c r="AE679" s="13" t="str">
        <f>IF(РТУС!AE679="","",РТУС!AE679)</f>
        <v/>
      </c>
      <c r="AF679" s="15" t="str">
        <f ca="1">IF(РТУС!AE679="","",IF(РТУС!AF679="",HYPERLINK("#РТУС!"&amp;CELL("адрес",Проверка!AF679),"заполнить"),IF(AND(LEN(РТУС!AF679)=5,РТУС!AF679&lt;TODAY()),HYPERLINK("#Проверка!"&amp;CELL("адрес",Проверка!AF679),РТУС!AF679),HYPERLINK("#РТУС!"&amp;CELL("адрес",Проверка!AF679),"###"))))</f>
        <v/>
      </c>
      <c r="AG679" s="13"/>
      <c r="AH679" s="15" t="str">
        <f ca="1">IF(РТУС!AE679="","",IF(РТУС!AH679="",HYPERLINK("#РТУС!"&amp;CELL("адрес",Проверка!AH679),"заполнить"),IF(AND(LEN(РТУС!AH679)=5,РТУС!AH679&lt;TODAY()),HYPERLINK("#Проверка!"&amp;CELL("адрес",Проверка!AH679),РТУС!AH679),HYPERLINK("#РТУС!"&amp;CELL("адрес",Проверка!AH679),"###"))))</f>
        <v/>
      </c>
      <c r="AI679" s="15" t="str">
        <f ca="1">IF(РТУС!AE679="","",IF(РТУС!AI679="",HYPERLINK("#РТУС!"&amp;CELL("адрес",Проверка!AI679),"заполнить"),HYPERLINK("#Проверка!"&amp;CELL("адрес",Проверка!AI679),РТУС!AI679)))</f>
        <v/>
      </c>
      <c r="AJ679" s="13" t="str">
        <f ca="1">IF(РТУС!AE679="","",IF(РТУС!AJ679="",HYPERLINK("#РТУС!"&amp;CELL("адрес",Проверка!AJ679),"заполнить"),IF(OR(РТУС!AJ679="Юрлицо",РТУС!AJ679="Физлицо",РТУС!AJ679="ИП"),HYPERLINK("#Проверка!"&amp;CELL("адрес",Проверка!AJ679),РТУС!AJ679),HYPERLINK("#РТУС!"&amp;CELL("адрес",Проверка!AJ679),"###"))))</f>
        <v/>
      </c>
      <c r="AK679" s="13" t="str">
        <f ca="1">IF(РТУС!AK679="",HYPERLINK("#РТУС!"&amp;CELL("адрес",Проверка!AK679),"заполнить"),IF(OR(РТУС!AK679="Квартира",РТУС!AK679="Кладовая",РТУС!AK679="Машино-место",РТУС!AK679="Нежилое помещение"),HYPERLINK("#Проверка!"&amp;CELL("адрес",Проверка!AK679),РТУС!AK679),HYPERLINK("#РТУС!"&amp;CELL("адрес",Проверка!AK679),"###")))</f>
        <v>заполнить</v>
      </c>
      <c r="AL679" s="13" t="str">
        <f ca="1">IF(РТУС!AL679="",HYPERLINK("#РТУС!"&amp;CELL("адрес",Проверка!AL679),"заполнить"),HYPERLINK("#Проверка!"&amp;CELL("адрес",Проверка!AL679),РТУС!AL679))</f>
        <v>заполнить</v>
      </c>
      <c r="AM679" s="18" t="str">
        <f ca="1">IF(РТУС!AM679="",HYPERLINK("#РТУС!"&amp;CELL("адрес",Проверка!AM679),"заполнить"),IF(ISNUMBER(РТУС!AM679)=TRUE,IF(РТУС!AK679="Нежилое помещение",IF(РТУС!AM679&gt;7,HYPERLINK("#РТУС!"&amp;CELL("адрес",Проверка!AM679),"не больше 7 кв.м."),РТУС!AM679),HYPERLINK("#Проверка!"&amp;CELL("адрес",Проверка!AM679),РТУС!AM679)),HYPERLINK("#РТУС!"&amp;CELL("адрес",Проверка!AM679),"###")))</f>
        <v>заполнить</v>
      </c>
      <c r="AN679" s="13" t="str">
        <f ca="1">IF(РТУС!AN679="",HYPERLINK("#РТУС!"&amp;CELL("адрес",Проверка!AN679),"заполнить"),IF(OR(РТУС!AN679="Общая площадь помещения",РТУС!AN679="Общая приведенная площадь жилого помещения",РТУС!AN679="Общая площадь жилого помещения с учетом лоджий, балконов, террас и веранд"),HYPERLINK("#Проверка!"&amp;CELL("адрес",Проверка!AN679),РТУС!AN679),HYPERLINK("#РТУС!"&amp;CELL("адрес",Проверка!AN679),"###")))</f>
        <v>заполнить</v>
      </c>
      <c r="AO679" s="13" t="str">
        <f ca="1">IF(OR(РТУС!AK679="Квартира",РТУС!A679="Нежилое помещение"),IF(РТУС!AO679="",HYPERLINK("#РТУС!"&amp;CELL("адрес",Проверка!AO679),"заполнить"),IF(ISNUMBER(РТУС!AO679)=TRUE,HYPERLINK("#Проверка!"&amp;CELL("адрес",Проверка!AO679),РТУС!AO679),HYPERLINK("#РТУС!"&amp;CELL("адрес",Проверка!AO679),"###"))),"")</f>
        <v/>
      </c>
      <c r="AP679" s="13" t="str">
        <f>IF(РТУС!AP679="","",РТУС!AP679)</f>
        <v/>
      </c>
      <c r="AQ679" s="13" t="str">
        <f ca="1">IF(РТУС!AQ679="",HYPERLINK("#РТУС!"&amp;CELL("адрес",Проверка!AQ679),"заполнить"),HYPERLINK("#Проверка!"&amp;CELL("адрес",Проверка!AQ679),РТУС!AQ679))</f>
        <v>заполнить</v>
      </c>
      <c r="AR679" s="18" t="str">
        <f ca="1">IF(РТУС!AR679="",HYPERLINK("#РТУС!"&amp;CELL("адрес",Проверка!AR679),"заполнить"),IF(ISNUMBER(РТУС!AR679)=FALSE,HYPERLINK("#РТУС!"&amp;CELL("адрес",Проверка!AR679),"###"),IF(РТУС!G679="1",IF(РТУС!AB679=РТУС!AR679+РТУС!AU679,HYPERLINK("#Проверка!"&amp;CELL("адрес",Проверка!AR679),РТУС!AR679),HYPERLINK("#РТУС!"&amp;CELL("адрес",Проверка!AR679),"сверить суммы")),IF(РТУС!AB679=(SUMIF(РТУС!$A$4:$A$1000,A679,РТУС!$AR$4:$AR$1000)+SUMIF(РТУС!$A$4:$A$1000,A679,РТУС!$AU$4:$AU$1000)),HYPERLINK("#Проверка!"&amp;CELL("адрес",Проверка!AR679),РТУС!AR679),HYPERLINK("#РТУС!"&amp;CELL("адрес",Проверка!AR679),"сверить суммы")))))</f>
        <v>заполнить</v>
      </c>
      <c r="AS679" s="13" t="str">
        <f>IF(РТУС!AS679="","",РТУС!AS679)</f>
        <v/>
      </c>
      <c r="AT679" s="18" t="str">
        <f ca="1">IF(РТУС!AT679="",HYPERLINK("#РТУС!"&amp;CELL("адрес",Проверка!AT679),"заполнить"),IF(ISNUMBER(РТУС!AT679)=FALSE,HYPERLINK("#РТУС!"&amp;CELL("адрес",Проверка!AT679),"###"),IF(РТУС!AT679=РТУС!AR679,HYPERLINK("#Проверка!"&amp;CELL("адрес",Проверка!AT679),РТУС!AT679),HYPERLINK("#РТУС!"&amp;CELL("адрес",Проверка!AT679),"сверить суммы"))))</f>
        <v>заполнить</v>
      </c>
      <c r="AU679" s="18" t="str">
        <f ca="1">IF(РТУС!AU679="",HYPERLINK("#РТУС!"&amp;CELL("адрес",Проверка!AU679),"заполнить"),IF(ISNUMBER(РТУС!AU679)=FALSE,HYPERLINK("#РТУС!"&amp;CELL("адрес",Проверка!AU679),"###"),IF(РТУС!G679="1",IF(РТУС!AB679=РТУС!AR679+РТУС!AU679,HYPERLINK("#Проверка!"&amp;CELL("адрес",Проверка!AU679),РТУС!AU679),HYPERLINK("#РТУС!"&amp;CELL("адрес",Проверка!AU679),"сверить суммы")),IF(РТУС!AB679=(SUMIF(РТУС!$A$4:$A$1000,A679,РТУС!$AR$4:$AR$1000)+SUMIF(РТУС!$A$4:$A$1000,A679,РТУС!$AU$4:$AU$1000)),HYPERLINK("#Проверка!"&amp;CELL("адрес",Проверка!AU679),РТУС!AU679),HYPERLINK("#РТУС!"&amp;CELL("адрес",Проверка!AU679),"сверить суммы")))))</f>
        <v>заполнить</v>
      </c>
      <c r="AV679" s="13" t="str">
        <f ca="1">IF(РТУС!AV679="",HYPERLINK("#РТУС!"&amp;CELL("адрес",Проверка!AV679),"заполнить"),IF(OR(РТУС!AV679="Требование о передаче жилого помещения",РТУС!AV679="Требование о передаче машино-места",РТУС!AV679="Требования о передаче нежилого помещения",РТУС!AV679="Денежные требования"),HYPERLINK("#Проверка!"&amp;CELL("адрес",Проверка!AV679),РТУС!AV679),HYPERLINK("#РТУС!"&amp;CELL("адрес",Проверка!AV679),"###")))</f>
        <v>заполнить</v>
      </c>
      <c r="AW679" s="13" t="str">
        <f ca="1">IF(РТУС!AW679="",HYPERLINK("#РТУС!"&amp;CELL("адрес",Проверка!AW679),"заполнить"),IF(OR(РТУС!AW679="Включен в полном объеме",РТУС!AW679="Включен частично"),HYPERLINK("#Проверка!"&amp;CELL("адрес",Проверка!AW679),РТУС!AW679),HYPERLINK("#РТУС!"&amp;CELL("адрес",Проверка!AW679),"###")))</f>
        <v>заполнить</v>
      </c>
      <c r="AX679" s="15" t="str">
        <f ca="1">IF(РТУС!AX679="",HYPERLINK("#РТУС!"&amp;CELL("адрес",Проверка!AX679),"заполнить"),IF(AND(LEN(РТУС!AX679)=5,РТУС!AX679&lt;TODAY()),HYPERLINK("#Проверка!"&amp;CELL("адрес",Проверка!AX679),РТУС!AX679),HYPERLINK("#РТУС!"&amp;CELL("адрес",Проверка!AX679),"###")))</f>
        <v>заполнить</v>
      </c>
      <c r="AY679" s="15" t="str">
        <f ca="1">IF(РТУС!AY679="",HYPERLINK("#РТУС!"&amp;CELL("адрес",Проверка!AY679),"заполнить"),IF(AND(LEN(РТУС!AY679)=5,РТУС!AY679&lt;TODAY()),HYPERLINK("#Проверка!"&amp;CELL("адрес",Проверка!AY679),РТУС!AY679),HYPERLINK("#РТУС!"&amp;CELL("адрес",Проверка!AY679),"###")))</f>
        <v>заполнить</v>
      </c>
    </row>
    <row r="680" spans="1:51" x14ac:dyDescent="0.25">
      <c r="A680" s="10" t="str">
        <f>РТУС!A680</f>
        <v>.</v>
      </c>
      <c r="B680" s="13" t="str">
        <f ca="1">IF(РТУС!B680="",HYPERLINK("#РТУС!"&amp;CELL("адрес",Проверка!B680),"заполнить"),IF(AND(LEN(РТУС!B680)=10,РТУС!B679=РТУС!B680),HYPERLINK("#Проверка!"&amp;CELL("адрес",Проверка!B680),РТУС!B680),HYPERLINK("#РТУС!"&amp;CELL("адрес",Проверка!B680),"###")))</f>
        <v>заполнить</v>
      </c>
      <c r="C680" s="13" t="str">
        <f ca="1">IF(РТУС!C680="",HYPERLINK("#РТУС!"&amp;CELL("адрес",Проверка!C680),"заполнить"),IF(AND(ISNUMBER(РТУС!C680)=TRUE,РТУС!C680&gt;0,РТУС!C679=РТУС!C680),HYPERLINK("#Проверка!"&amp;CELL("адрес",Проверка!C680),РТУС!C680),HYPERLINK("#РТУС!"&amp;CELL("адрес",Проверка!C680),"###")))</f>
        <v>заполнить</v>
      </c>
      <c r="D680" s="13" t="str">
        <f>IF(РТУС!D680="","",РТУС!D680)</f>
        <v/>
      </c>
      <c r="E680" s="13" t="str">
        <f ca="1">IF(РТУС!E680="",HYPERLINK("#РТУС!"&amp;CELL("адрес",Проверка!E680),"заполнить"),IF(РТУС!E679=РТУС!E680,HYPERLINK("#Проверка!"&amp;CELL("адрес",Проверка!E680),РТУС!E680),HYPERLINK("#РТУС!"&amp;CELL("адрес",Проверка!E680),"###")))</f>
        <v>заполнить</v>
      </c>
      <c r="F680" s="13" t="str">
        <f ca="1">IF(РТУС!F680="",HYPERLINK("#РТУС!"&amp;CELL("адрес",Проверка!F680),"заполнить"),HYPERLINK("#Проверка!"&amp;CELL("адрес",Проверка!F680),РТУС!F680))</f>
        <v>заполнить</v>
      </c>
      <c r="G680" s="20" t="str">
        <f ca="1">IF(РТУС!G680="",HYPERLINK("#РТУС!"&amp;CELL("адрес",Проверка!G680),"заполнить"),IF(РТУС!G680="1",HYPERLINK("#Проверка!"&amp;CELL("адрес",Проверка!G680),"1"),IF(AND(ISNUMBER(РТУС!G680)=TRUE,РТУС!G680&lt;=1,РТУС!G680&gt;0),IF(SUMIF(РТУС!$A$4:$A$1000,A680,РТУС!$G$4:$G$1000)=1,HYPERLINK("#Проверка!"&amp;CELL("адрес",Проверка!G680),РТУС!G680),HYPERLINK("#РТУС!"&amp;CELL("адрес",Проверка!G680),"сумма долей ≠ 1")),HYPERLINK("#РТУС!"&amp;CELL("адрес",Проверка!G680),"###"))))</f>
        <v>заполнить</v>
      </c>
      <c r="H680" s="13" t="str">
        <f ca="1">IF(РТУС!H680="",HYPERLINK("#РТУС!"&amp;CELL("адрес",Проверка!H680),"заполнить"),IF(OR(РТУС!H680="Юрлицо",РТУС!H680="Физлицо",РТУС!H680="ИП"),HYPERLINK("#Проверка!"&amp;CELL("адрес",Проверка!H680),РТУС!H680),HYPERLINK("#РТУС!"&amp;CELL("адрес",Проверка!H680),"###")))</f>
        <v>заполнить</v>
      </c>
      <c r="I680" s="13" t="str">
        <f ca="1">IF(OR(РТУС!H680="Юрлицо",РТУС!H680="ИП"),IF(РТУС!I680="",HYPERLINK("#РТУС!"&amp;CELL("адрес",Проверка!I680),"заполнить"),IF(OR(LEN(РТУС!I680)=10,LEN(РТУС!I680)=12),HYPERLINK("#Проверка!"&amp;CELL("адрес",Проверка!I680),РТУС!I680),HYPERLINK("#РТУС!"&amp;CELL("адрес",Проверка!I680),"###"))),"")</f>
        <v/>
      </c>
      <c r="J680" s="15" t="str">
        <f ca="1">IF(РТУС!J680="","",IF(AND(LEN(РТУС!J680)=5,РТУС!J680&lt;TODAY()),HYPERLINK("#Проверка!"&amp;CELL("адрес",Проверка!J680),РТУС!J680),HYPERLINK("#РТУС!"&amp;CELL("адрес",Проверка!J680),"###")))</f>
        <v/>
      </c>
      <c r="K680" s="13" t="str">
        <f>IF(РТУС!K680="","",РТУС!K680)</f>
        <v/>
      </c>
      <c r="L680" s="13" t="str">
        <f ca="1">IF(OR(РТУС!H680="Физлицо",РТУС!H680="ИП"),IF(РТУС!L680="",HYPERLINK("#РТУС!"&amp;CELL("адрес",Проверка!L680),"заполнить"),IF(OR(РТУС!L680="Загранпаспорт гражданина РФ",РТУС!L680="Паспорт гражданина РФ",РТУС!L680="Иностранный паспорт",РТУС!L680="Свидетельство о рождении",РТУС!L680="Вид на жительство"),HYPERLINK("#Проверка!"&amp;CELL("адрес",Проверка!L680),РТУС!L680),HYPERLINK("#РТУС!"&amp;CELL("адрес",Проверка!L680),"###"))),"")</f>
        <v/>
      </c>
      <c r="M680" s="13" t="str">
        <f ca="1">IF(AND(OR(РТУС!L680="Паспорт гражданина РФ",РТУС!L680="Свидетельство о рождении"),РТУС!M680=""),HYPERLINK("#РТУС!"&amp;CELL("адрес",Проверка!M680),"заполнить"),IF(РТУС!L680="Паспорт гражданина РФ",IF(LEN(РТУС!M680)=4,HYPERLINK("#Проверка!"&amp;CELL("адрес",Проверка!M680),РТУС!M680),HYPERLINK("#РТУС!"&amp;CELL("адрес",Проверка!M680),"###")),IF(РТУС!L680="Свидетельство о рождении",HYPERLINK("#Проверка!"&amp;CELL("адрес",Проверка!M680),РТУС!M680),"")))</f>
        <v/>
      </c>
      <c r="N680" s="13" t="str">
        <f ca="1">IF(РТУС!L680="","",IF(РТУС!N680="",HYPERLINK("#РТУС!"&amp;CELL("адрес",Проверка!N680),"заполнить"),IF(OR(РТУС!L680="Паспорт гражданина РФ",РТУС!L680="Свидетельство о рождении"),IF(LEN(РТУС!N680)=6,HYPERLINK("#Проверка!"&amp;CELL("адрес",Проверка!N680),РТУС!N680),HYPERLINK("#РТУС!"&amp;CELL("адрес",Проверка!N680),"###")),HYPERLINK("#Проверка!"&amp;CELL("адрес",Проверка!N680),РТУС!N680))))</f>
        <v/>
      </c>
      <c r="O680" s="15" t="str">
        <f ca="1">IF(РТУС!L680="","",IF(РТУС!O680="",HYPERLINK("#РТУС!"&amp;CELL("адрес",Проверка!O680),"заполнить"),IF(AND(LEN(РТУС!O680)=5,РТУС!O680&lt;TODAY()),IF(РТУС!L680="Свидетельство о рождении",IF(РТУС!O680&gt;EDATE(TODAY(),-168),HYPERLINK("#Проверка!"&amp;CELL("адрес",Проверка!O680),РТУС!O680),HYPERLINK("#РТУС!"&amp;CELL("адрес",Проверка!O680),"недействительно")),HYPERLINK("#Проверка!"&amp;CELL("адрес",Проверка!O680),РТУС!O680)),HYPERLINK("#РТУС!"&amp;CELL("адрес",Проверка!O680),"###"))))</f>
        <v/>
      </c>
      <c r="P680" s="21" t="str">
        <f ca="1">IF(РТУС!L680="Паспорт гражданина РФ",IF(РТУС!P680="",HYPERLINK("#РТУС!"&amp;CELL("адрес",Проверка!P680),"заполнить"),HYPERLINK("#Проверка!"&amp;CELL("адрес",Проверка!P680),РТУС!P680)),"")</f>
        <v/>
      </c>
      <c r="Q680" s="13" t="str">
        <f ca="1">IF(РТУС!L680="Паспорт гражданина РФ",IF(РТУС!Q680="",HYPERLINK("#РТУС!"&amp;CELL("адрес",Проверка!Q680),"заполнить"),IF(LEN(РТУС!Q680)=7,HYPERLINK("#Проверка!"&amp;CELL("адрес",Проверка!Q680),РТУС!Q680),HYPERLINK("#РТУС!"&amp;CELL("адрес",Проверка!Q680),"###"))),"")</f>
        <v/>
      </c>
      <c r="R680" s="13" t="str">
        <f ca="1">IF(РТУС!R680="",HYPERLINK("#РТУС!"&amp;CELL("адрес",Проверка!R680),"заполнить"),HYPERLINK("#Проверка!"&amp;CELL("адрес",Проверка!R680),РТУС!R680))</f>
        <v>заполнить</v>
      </c>
      <c r="S680" s="13" t="str">
        <f>IF(РТУС!S680="","",РТУС!S680)</f>
        <v/>
      </c>
      <c r="T680" s="13" t="str">
        <f>IF(РТУС!T680="","",РТУС!T680)</f>
        <v/>
      </c>
      <c r="U680" s="13" t="str">
        <f>IF(РТУС!U680="","",РТУС!U680)</f>
        <v/>
      </c>
      <c r="V680" s="13" t="str">
        <f ca="1">IF(РТУС!V680="",HYPERLINK("#РТУС!"&amp;CELL("адрес",Проверка!V680),"заполнить"),IF(OR(РТУС!V680="Договор участия в долевом строительстве",РТУС!V680="Предварительный договор участия в долевом строительстве",РТУС!V680="Определение Арбитражного суда",РТУС!V680="Решение суда общей юрисдикции",РТУС!V680="Иные договоры"),HYPERLINK("#Проверка!"&amp;CELL("адрес",Проверка!V680),РТУС!V680),HYPERLINK("#РТУС!"&amp;CELL("адрес",Проверка!V680),"###")))</f>
        <v>заполнить</v>
      </c>
      <c r="W680" s="13" t="str">
        <f ca="1">IF(РТУС!W680="",HYPERLINK("#РТУС!"&amp;CELL("адрес",Проверка!W680),"заполнить"),HYPERLINK("#Проверка!"&amp;CELL("адрес",Проверка!W680),РТУС!W680))</f>
        <v>заполнить</v>
      </c>
      <c r="X680" s="15" t="str">
        <f ca="1">IF(РТУС!X680="",HYPERLINK("#РТУС!"&amp;CELL("адрес",Проверка!X680),"заполнить"),IF(AND(LEN(РТУС!X680)=5,РТУС!X680&lt;TODAY()),HYPERLINK("#Проверка!"&amp;CELL("адрес",Проверка!X680),РТУС!X680),HYPERLINK("#РТУС!"&amp;CELL("адрес",Проверка!X680),"###")))</f>
        <v>заполнить</v>
      </c>
      <c r="Y680" s="13" t="str">
        <f>IF(РТУС!Y680="","",РТУС!Y680)</f>
        <v/>
      </c>
      <c r="Z680" s="15" t="str">
        <f ca="1">IF(РТУС!Z680="","",IF(AND(LEN(РТУС!Z680)=5,РТУС!Z680&lt;TODAY()),HYPERLINK("#Проверка!"&amp;CELL("адрес",Проверка!Z680),РТУС!Z680),HYPERLINK("#РТУС!"&amp;CELL("адрес",Проверка!Z680),"###")))</f>
        <v/>
      </c>
      <c r="AA680" s="18" t="str">
        <f ca="1">IF(РТУС!AA680="",HYPERLINK("#РТУС!"&amp;CELL("адрес",Проверка!AA680),"заполнить"),IF(ISNUMBER(РТУС!AA680)=TRUE,HYPERLINK("#Проверка!"&amp;CELL("адрес",Проверка!AA680),РТУС!AA680),HYPERLINK("#РТУС!"&amp;CELL("адрес",Проверка!AA680),"###")))</f>
        <v>заполнить</v>
      </c>
      <c r="AB680" s="18" t="str">
        <f ca="1">IF(РТУС!AB680="",HYPERLINK("#РТУС!"&amp;CELL("адрес",Проверка!AB680),"заполнить"),IF(ISNUMBER(РТУС!AB680)=TRUE,HYPERLINK("#Проверка!"&amp;CELL("адрес",Проверка!AB680),РТУС!AB680),HYPERLINK("#РТУС!"&amp;CELL("адрес",Проверка!AB680),"###")))</f>
        <v>заполнить</v>
      </c>
      <c r="AC680" s="18" t="str">
        <f ca="1">IF(РТУС!AC680="","",IF(ISNUMBER(РТУС!AC680)=TRUE,HYPERLINK("#Проверка!"&amp;CELL("адрес",Проверка!AC680),РТУС!AC680),HYPERLINK("#РТУС!"&amp;CELL("адрес",Проверка!AC680),"###")))</f>
        <v/>
      </c>
      <c r="AD680" s="18" t="str">
        <f ca="1">IF(РТУС!AD680="","",IF(ISNUMBER(РТУС!AD680)=TRUE,HYPERLINK("#Проверка!"&amp;CELL("адрес",Проверка!AD680),РТУС!AD680),HYPERLINK("#РТУС!"&amp;CELL("адрес",Проверка!AD680),"###")))</f>
        <v/>
      </c>
      <c r="AE680" s="13" t="str">
        <f>IF(РТУС!AE680="","",РТУС!AE680)</f>
        <v/>
      </c>
      <c r="AF680" s="15" t="str">
        <f ca="1">IF(РТУС!AE680="","",IF(РТУС!AF680="",HYPERLINK("#РТУС!"&amp;CELL("адрес",Проверка!AF680),"заполнить"),IF(AND(LEN(РТУС!AF680)=5,РТУС!AF680&lt;TODAY()),HYPERLINK("#Проверка!"&amp;CELL("адрес",Проверка!AF680),РТУС!AF680),HYPERLINK("#РТУС!"&amp;CELL("адрес",Проверка!AF680),"###"))))</f>
        <v/>
      </c>
      <c r="AG680" s="13"/>
      <c r="AH680" s="15" t="str">
        <f ca="1">IF(РТУС!AE680="","",IF(РТУС!AH680="",HYPERLINK("#РТУС!"&amp;CELL("адрес",Проверка!AH680),"заполнить"),IF(AND(LEN(РТУС!AH680)=5,РТУС!AH680&lt;TODAY()),HYPERLINK("#Проверка!"&amp;CELL("адрес",Проверка!AH680),РТУС!AH680),HYPERLINK("#РТУС!"&amp;CELL("адрес",Проверка!AH680),"###"))))</f>
        <v/>
      </c>
      <c r="AI680" s="15" t="str">
        <f ca="1">IF(РТУС!AE680="","",IF(РТУС!AI680="",HYPERLINK("#РТУС!"&amp;CELL("адрес",Проверка!AI680),"заполнить"),HYPERLINK("#Проверка!"&amp;CELL("адрес",Проверка!AI680),РТУС!AI680)))</f>
        <v/>
      </c>
      <c r="AJ680" s="13" t="str">
        <f ca="1">IF(РТУС!AE680="","",IF(РТУС!AJ680="",HYPERLINK("#РТУС!"&amp;CELL("адрес",Проверка!AJ680),"заполнить"),IF(OR(РТУС!AJ680="Юрлицо",РТУС!AJ680="Физлицо",РТУС!AJ680="ИП"),HYPERLINK("#Проверка!"&amp;CELL("адрес",Проверка!AJ680),РТУС!AJ680),HYPERLINK("#РТУС!"&amp;CELL("адрес",Проверка!AJ680),"###"))))</f>
        <v/>
      </c>
      <c r="AK680" s="13" t="str">
        <f ca="1">IF(РТУС!AK680="",HYPERLINK("#РТУС!"&amp;CELL("адрес",Проверка!AK680),"заполнить"),IF(OR(РТУС!AK680="Квартира",РТУС!AK680="Кладовая",РТУС!AK680="Машино-место",РТУС!AK680="Нежилое помещение"),HYPERLINK("#Проверка!"&amp;CELL("адрес",Проверка!AK680),РТУС!AK680),HYPERLINK("#РТУС!"&amp;CELL("адрес",Проверка!AK680),"###")))</f>
        <v>заполнить</v>
      </c>
      <c r="AL680" s="13" t="str">
        <f ca="1">IF(РТУС!AL680="",HYPERLINK("#РТУС!"&amp;CELL("адрес",Проверка!AL680),"заполнить"),HYPERLINK("#Проверка!"&amp;CELL("адрес",Проверка!AL680),РТУС!AL680))</f>
        <v>заполнить</v>
      </c>
      <c r="AM680" s="18" t="str">
        <f ca="1">IF(РТУС!AM680="",HYPERLINK("#РТУС!"&amp;CELL("адрес",Проверка!AM680),"заполнить"),IF(ISNUMBER(РТУС!AM680)=TRUE,IF(РТУС!AK680="Нежилое помещение",IF(РТУС!AM680&gt;7,HYPERLINK("#РТУС!"&amp;CELL("адрес",Проверка!AM680),"не больше 7 кв.м."),РТУС!AM680),HYPERLINK("#Проверка!"&amp;CELL("адрес",Проверка!AM680),РТУС!AM680)),HYPERLINK("#РТУС!"&amp;CELL("адрес",Проверка!AM680),"###")))</f>
        <v>заполнить</v>
      </c>
      <c r="AN680" s="13" t="str">
        <f ca="1">IF(РТУС!AN680="",HYPERLINK("#РТУС!"&amp;CELL("адрес",Проверка!AN680),"заполнить"),IF(OR(РТУС!AN680="Общая площадь помещения",РТУС!AN680="Общая приведенная площадь жилого помещения",РТУС!AN680="Общая площадь жилого помещения с учетом лоджий, балконов, террас и веранд"),HYPERLINK("#Проверка!"&amp;CELL("адрес",Проверка!AN680),РТУС!AN680),HYPERLINK("#РТУС!"&amp;CELL("адрес",Проверка!AN680),"###")))</f>
        <v>заполнить</v>
      </c>
      <c r="AO680" s="13" t="str">
        <f ca="1">IF(OR(РТУС!AK680="Квартира",РТУС!A680="Нежилое помещение"),IF(РТУС!AO680="",HYPERLINK("#РТУС!"&amp;CELL("адрес",Проверка!AO680),"заполнить"),IF(ISNUMBER(РТУС!AO680)=TRUE,HYPERLINK("#Проверка!"&amp;CELL("адрес",Проверка!AO680),РТУС!AO680),HYPERLINK("#РТУС!"&amp;CELL("адрес",Проверка!AO680),"###"))),"")</f>
        <v/>
      </c>
      <c r="AP680" s="13" t="str">
        <f>IF(РТУС!AP680="","",РТУС!AP680)</f>
        <v/>
      </c>
      <c r="AQ680" s="13" t="str">
        <f ca="1">IF(РТУС!AQ680="",HYPERLINK("#РТУС!"&amp;CELL("адрес",Проверка!AQ680),"заполнить"),HYPERLINK("#Проверка!"&amp;CELL("адрес",Проверка!AQ680),РТУС!AQ680))</f>
        <v>заполнить</v>
      </c>
      <c r="AR680" s="18" t="str">
        <f ca="1">IF(РТУС!AR680="",HYPERLINK("#РТУС!"&amp;CELL("адрес",Проверка!AR680),"заполнить"),IF(ISNUMBER(РТУС!AR680)=FALSE,HYPERLINK("#РТУС!"&amp;CELL("адрес",Проверка!AR680),"###"),IF(РТУС!G680="1",IF(РТУС!AB680=РТУС!AR680+РТУС!AU680,HYPERLINK("#Проверка!"&amp;CELL("адрес",Проверка!AR680),РТУС!AR680),HYPERLINK("#РТУС!"&amp;CELL("адрес",Проверка!AR680),"сверить суммы")),IF(РТУС!AB680=(SUMIF(РТУС!$A$4:$A$1000,A680,РТУС!$AR$4:$AR$1000)+SUMIF(РТУС!$A$4:$A$1000,A680,РТУС!$AU$4:$AU$1000)),HYPERLINK("#Проверка!"&amp;CELL("адрес",Проверка!AR680),РТУС!AR680),HYPERLINK("#РТУС!"&amp;CELL("адрес",Проверка!AR680),"сверить суммы")))))</f>
        <v>заполнить</v>
      </c>
      <c r="AS680" s="13" t="str">
        <f>IF(РТУС!AS680="","",РТУС!AS680)</f>
        <v/>
      </c>
      <c r="AT680" s="18" t="str">
        <f ca="1">IF(РТУС!AT680="",HYPERLINK("#РТУС!"&amp;CELL("адрес",Проверка!AT680),"заполнить"),IF(ISNUMBER(РТУС!AT680)=FALSE,HYPERLINK("#РТУС!"&amp;CELL("адрес",Проверка!AT680),"###"),IF(РТУС!AT680=РТУС!AR680,HYPERLINK("#Проверка!"&amp;CELL("адрес",Проверка!AT680),РТУС!AT680),HYPERLINK("#РТУС!"&amp;CELL("адрес",Проверка!AT680),"сверить суммы"))))</f>
        <v>заполнить</v>
      </c>
      <c r="AU680" s="18" t="str">
        <f ca="1">IF(РТУС!AU680="",HYPERLINK("#РТУС!"&amp;CELL("адрес",Проверка!AU680),"заполнить"),IF(ISNUMBER(РТУС!AU680)=FALSE,HYPERLINK("#РТУС!"&amp;CELL("адрес",Проверка!AU680),"###"),IF(РТУС!G680="1",IF(РТУС!AB680=РТУС!AR680+РТУС!AU680,HYPERLINK("#Проверка!"&amp;CELL("адрес",Проверка!AU680),РТУС!AU680),HYPERLINK("#РТУС!"&amp;CELL("адрес",Проверка!AU680),"сверить суммы")),IF(РТУС!AB680=(SUMIF(РТУС!$A$4:$A$1000,A680,РТУС!$AR$4:$AR$1000)+SUMIF(РТУС!$A$4:$A$1000,A680,РТУС!$AU$4:$AU$1000)),HYPERLINK("#Проверка!"&amp;CELL("адрес",Проверка!AU680),РТУС!AU680),HYPERLINK("#РТУС!"&amp;CELL("адрес",Проверка!AU680),"сверить суммы")))))</f>
        <v>заполнить</v>
      </c>
      <c r="AV680" s="13" t="str">
        <f ca="1">IF(РТУС!AV680="",HYPERLINK("#РТУС!"&amp;CELL("адрес",Проверка!AV680),"заполнить"),IF(OR(РТУС!AV680="Требование о передаче жилого помещения",РТУС!AV680="Требование о передаче машино-места",РТУС!AV680="Требования о передаче нежилого помещения",РТУС!AV680="Денежные требования"),HYPERLINK("#Проверка!"&amp;CELL("адрес",Проверка!AV680),РТУС!AV680),HYPERLINK("#РТУС!"&amp;CELL("адрес",Проверка!AV680),"###")))</f>
        <v>заполнить</v>
      </c>
      <c r="AW680" s="13" t="str">
        <f ca="1">IF(РТУС!AW680="",HYPERLINK("#РТУС!"&amp;CELL("адрес",Проверка!AW680),"заполнить"),IF(OR(РТУС!AW680="Включен в полном объеме",РТУС!AW680="Включен частично"),HYPERLINK("#Проверка!"&amp;CELL("адрес",Проверка!AW680),РТУС!AW680),HYPERLINK("#РТУС!"&amp;CELL("адрес",Проверка!AW680),"###")))</f>
        <v>заполнить</v>
      </c>
      <c r="AX680" s="15" t="str">
        <f ca="1">IF(РТУС!AX680="",HYPERLINK("#РТУС!"&amp;CELL("адрес",Проверка!AX680),"заполнить"),IF(AND(LEN(РТУС!AX680)=5,РТУС!AX680&lt;TODAY()),HYPERLINK("#Проверка!"&amp;CELL("адрес",Проверка!AX680),РТУС!AX680),HYPERLINK("#РТУС!"&amp;CELL("адрес",Проверка!AX680),"###")))</f>
        <v>заполнить</v>
      </c>
      <c r="AY680" s="15" t="str">
        <f ca="1">IF(РТУС!AY680="",HYPERLINK("#РТУС!"&amp;CELL("адрес",Проверка!AY680),"заполнить"),IF(AND(LEN(РТУС!AY680)=5,РТУС!AY680&lt;TODAY()),HYPERLINK("#Проверка!"&amp;CELL("адрес",Проверка!AY680),РТУС!AY680),HYPERLINK("#РТУС!"&amp;CELL("адрес",Проверка!AY680),"###")))</f>
        <v>заполнить</v>
      </c>
    </row>
    <row r="681" spans="1:51" x14ac:dyDescent="0.25">
      <c r="A681" s="10" t="str">
        <f>РТУС!A681</f>
        <v>.</v>
      </c>
      <c r="B681" s="13" t="str">
        <f ca="1">IF(РТУС!B681="",HYPERLINK("#РТУС!"&amp;CELL("адрес",Проверка!B681),"заполнить"),IF(AND(LEN(РТУС!B681)=10,РТУС!B680=РТУС!B681),HYPERLINK("#Проверка!"&amp;CELL("адрес",Проверка!B681),РТУС!B681),HYPERLINK("#РТУС!"&amp;CELL("адрес",Проверка!B681),"###")))</f>
        <v>заполнить</v>
      </c>
      <c r="C681" s="13" t="str">
        <f ca="1">IF(РТУС!C681="",HYPERLINK("#РТУС!"&amp;CELL("адрес",Проверка!C681),"заполнить"),IF(AND(ISNUMBER(РТУС!C681)=TRUE,РТУС!C681&gt;0,РТУС!C680=РТУС!C681),HYPERLINK("#Проверка!"&amp;CELL("адрес",Проверка!C681),РТУС!C681),HYPERLINK("#РТУС!"&amp;CELL("адрес",Проверка!C681),"###")))</f>
        <v>заполнить</v>
      </c>
      <c r="D681" s="13" t="str">
        <f>IF(РТУС!D681="","",РТУС!D681)</f>
        <v/>
      </c>
      <c r="E681" s="13" t="str">
        <f ca="1">IF(РТУС!E681="",HYPERLINK("#РТУС!"&amp;CELL("адрес",Проверка!E681),"заполнить"),IF(РТУС!E680=РТУС!E681,HYPERLINK("#Проверка!"&amp;CELL("адрес",Проверка!E681),РТУС!E681),HYPERLINK("#РТУС!"&amp;CELL("адрес",Проверка!E681),"###")))</f>
        <v>заполнить</v>
      </c>
      <c r="F681" s="13" t="str">
        <f ca="1">IF(РТУС!F681="",HYPERLINK("#РТУС!"&amp;CELL("адрес",Проверка!F681),"заполнить"),HYPERLINK("#Проверка!"&amp;CELL("адрес",Проверка!F681),РТУС!F681))</f>
        <v>заполнить</v>
      </c>
      <c r="G681" s="20" t="str">
        <f ca="1">IF(РТУС!G681="",HYPERLINK("#РТУС!"&amp;CELL("адрес",Проверка!G681),"заполнить"),IF(РТУС!G681="1",HYPERLINK("#Проверка!"&amp;CELL("адрес",Проверка!G681),"1"),IF(AND(ISNUMBER(РТУС!G681)=TRUE,РТУС!G681&lt;=1,РТУС!G681&gt;0),IF(SUMIF(РТУС!$A$4:$A$1000,A681,РТУС!$G$4:$G$1000)=1,HYPERLINK("#Проверка!"&amp;CELL("адрес",Проверка!G681),РТУС!G681),HYPERLINK("#РТУС!"&amp;CELL("адрес",Проверка!G681),"сумма долей ≠ 1")),HYPERLINK("#РТУС!"&amp;CELL("адрес",Проверка!G681),"###"))))</f>
        <v>заполнить</v>
      </c>
      <c r="H681" s="13" t="str">
        <f ca="1">IF(РТУС!H681="",HYPERLINK("#РТУС!"&amp;CELL("адрес",Проверка!H681),"заполнить"),IF(OR(РТУС!H681="Юрлицо",РТУС!H681="Физлицо",РТУС!H681="ИП"),HYPERLINK("#Проверка!"&amp;CELL("адрес",Проверка!H681),РТУС!H681),HYPERLINK("#РТУС!"&amp;CELL("адрес",Проверка!H681),"###")))</f>
        <v>заполнить</v>
      </c>
      <c r="I681" s="13" t="str">
        <f ca="1">IF(OR(РТУС!H681="Юрлицо",РТУС!H681="ИП"),IF(РТУС!I681="",HYPERLINK("#РТУС!"&amp;CELL("адрес",Проверка!I681),"заполнить"),IF(OR(LEN(РТУС!I681)=10,LEN(РТУС!I681)=12),HYPERLINK("#Проверка!"&amp;CELL("адрес",Проверка!I681),РТУС!I681),HYPERLINK("#РТУС!"&amp;CELL("адрес",Проверка!I681),"###"))),"")</f>
        <v/>
      </c>
      <c r="J681" s="15" t="str">
        <f ca="1">IF(РТУС!J681="","",IF(AND(LEN(РТУС!J681)=5,РТУС!J681&lt;TODAY()),HYPERLINK("#Проверка!"&amp;CELL("адрес",Проверка!J681),РТУС!J681),HYPERLINK("#РТУС!"&amp;CELL("адрес",Проверка!J681),"###")))</f>
        <v/>
      </c>
      <c r="K681" s="13" t="str">
        <f>IF(РТУС!K681="","",РТУС!K681)</f>
        <v/>
      </c>
      <c r="L681" s="13" t="str">
        <f ca="1">IF(OR(РТУС!H681="Физлицо",РТУС!H681="ИП"),IF(РТУС!L681="",HYPERLINK("#РТУС!"&amp;CELL("адрес",Проверка!L681),"заполнить"),IF(OR(РТУС!L681="Загранпаспорт гражданина РФ",РТУС!L681="Паспорт гражданина РФ",РТУС!L681="Иностранный паспорт",РТУС!L681="Свидетельство о рождении",РТУС!L681="Вид на жительство"),HYPERLINK("#Проверка!"&amp;CELL("адрес",Проверка!L681),РТУС!L681),HYPERLINK("#РТУС!"&amp;CELL("адрес",Проверка!L681),"###"))),"")</f>
        <v/>
      </c>
      <c r="M681" s="13" t="str">
        <f ca="1">IF(AND(OR(РТУС!L681="Паспорт гражданина РФ",РТУС!L681="Свидетельство о рождении"),РТУС!M681=""),HYPERLINK("#РТУС!"&amp;CELL("адрес",Проверка!M681),"заполнить"),IF(РТУС!L681="Паспорт гражданина РФ",IF(LEN(РТУС!M681)=4,HYPERLINK("#Проверка!"&amp;CELL("адрес",Проверка!M681),РТУС!M681),HYPERLINK("#РТУС!"&amp;CELL("адрес",Проверка!M681),"###")),IF(РТУС!L681="Свидетельство о рождении",HYPERLINK("#Проверка!"&amp;CELL("адрес",Проверка!M681),РТУС!M681),"")))</f>
        <v/>
      </c>
      <c r="N681" s="13" t="str">
        <f ca="1">IF(РТУС!L681="","",IF(РТУС!N681="",HYPERLINK("#РТУС!"&amp;CELL("адрес",Проверка!N681),"заполнить"),IF(OR(РТУС!L681="Паспорт гражданина РФ",РТУС!L681="Свидетельство о рождении"),IF(LEN(РТУС!N681)=6,HYPERLINK("#Проверка!"&amp;CELL("адрес",Проверка!N681),РТУС!N681),HYPERLINK("#РТУС!"&amp;CELL("адрес",Проверка!N681),"###")),HYPERLINK("#Проверка!"&amp;CELL("адрес",Проверка!N681),РТУС!N681))))</f>
        <v/>
      </c>
      <c r="O681" s="15" t="str">
        <f ca="1">IF(РТУС!L681="","",IF(РТУС!O681="",HYPERLINK("#РТУС!"&amp;CELL("адрес",Проверка!O681),"заполнить"),IF(AND(LEN(РТУС!O681)=5,РТУС!O681&lt;TODAY()),IF(РТУС!L681="Свидетельство о рождении",IF(РТУС!O681&gt;EDATE(TODAY(),-168),HYPERLINK("#Проверка!"&amp;CELL("адрес",Проверка!O681),РТУС!O681),HYPERLINK("#РТУС!"&amp;CELL("адрес",Проверка!O681),"недействительно")),HYPERLINK("#Проверка!"&amp;CELL("адрес",Проверка!O681),РТУС!O681)),HYPERLINK("#РТУС!"&amp;CELL("адрес",Проверка!O681),"###"))))</f>
        <v/>
      </c>
      <c r="P681" s="21" t="str">
        <f ca="1">IF(РТУС!L681="Паспорт гражданина РФ",IF(РТУС!P681="",HYPERLINK("#РТУС!"&amp;CELL("адрес",Проверка!P681),"заполнить"),HYPERLINK("#Проверка!"&amp;CELL("адрес",Проверка!P681),РТУС!P681)),"")</f>
        <v/>
      </c>
      <c r="Q681" s="13" t="str">
        <f ca="1">IF(РТУС!L681="Паспорт гражданина РФ",IF(РТУС!Q681="",HYPERLINK("#РТУС!"&amp;CELL("адрес",Проверка!Q681),"заполнить"),IF(LEN(РТУС!Q681)=7,HYPERLINK("#Проверка!"&amp;CELL("адрес",Проверка!Q681),РТУС!Q681),HYPERLINK("#РТУС!"&amp;CELL("адрес",Проверка!Q681),"###"))),"")</f>
        <v/>
      </c>
      <c r="R681" s="13" t="str">
        <f ca="1">IF(РТУС!R681="",HYPERLINK("#РТУС!"&amp;CELL("адрес",Проверка!R681),"заполнить"),HYPERLINK("#Проверка!"&amp;CELL("адрес",Проверка!R681),РТУС!R681))</f>
        <v>заполнить</v>
      </c>
      <c r="S681" s="13" t="str">
        <f>IF(РТУС!S681="","",РТУС!S681)</f>
        <v/>
      </c>
      <c r="T681" s="13" t="str">
        <f>IF(РТУС!T681="","",РТУС!T681)</f>
        <v/>
      </c>
      <c r="U681" s="13" t="str">
        <f>IF(РТУС!U681="","",РТУС!U681)</f>
        <v/>
      </c>
      <c r="V681" s="13" t="str">
        <f ca="1">IF(РТУС!V681="",HYPERLINK("#РТУС!"&amp;CELL("адрес",Проверка!V681),"заполнить"),IF(OR(РТУС!V681="Договор участия в долевом строительстве",РТУС!V681="Предварительный договор участия в долевом строительстве",РТУС!V681="Определение Арбитражного суда",РТУС!V681="Решение суда общей юрисдикции",РТУС!V681="Иные договоры"),HYPERLINK("#Проверка!"&amp;CELL("адрес",Проверка!V681),РТУС!V681),HYPERLINK("#РТУС!"&amp;CELL("адрес",Проверка!V681),"###")))</f>
        <v>заполнить</v>
      </c>
      <c r="W681" s="13" t="str">
        <f ca="1">IF(РТУС!W681="",HYPERLINK("#РТУС!"&amp;CELL("адрес",Проверка!W681),"заполнить"),HYPERLINK("#Проверка!"&amp;CELL("адрес",Проверка!W681),РТУС!W681))</f>
        <v>заполнить</v>
      </c>
      <c r="X681" s="15" t="str">
        <f ca="1">IF(РТУС!X681="",HYPERLINK("#РТУС!"&amp;CELL("адрес",Проверка!X681),"заполнить"),IF(AND(LEN(РТУС!X681)=5,РТУС!X681&lt;TODAY()),HYPERLINK("#Проверка!"&amp;CELL("адрес",Проверка!X681),РТУС!X681),HYPERLINK("#РТУС!"&amp;CELL("адрес",Проверка!X681),"###")))</f>
        <v>заполнить</v>
      </c>
      <c r="Y681" s="13" t="str">
        <f>IF(РТУС!Y681="","",РТУС!Y681)</f>
        <v/>
      </c>
      <c r="Z681" s="15" t="str">
        <f ca="1">IF(РТУС!Z681="","",IF(AND(LEN(РТУС!Z681)=5,РТУС!Z681&lt;TODAY()),HYPERLINK("#Проверка!"&amp;CELL("адрес",Проверка!Z681),РТУС!Z681),HYPERLINK("#РТУС!"&amp;CELL("адрес",Проверка!Z681),"###")))</f>
        <v/>
      </c>
      <c r="AA681" s="18" t="str">
        <f ca="1">IF(РТУС!AA681="",HYPERLINK("#РТУС!"&amp;CELL("адрес",Проверка!AA681),"заполнить"),IF(ISNUMBER(РТУС!AA681)=TRUE,HYPERLINK("#Проверка!"&amp;CELL("адрес",Проверка!AA681),РТУС!AA681),HYPERLINK("#РТУС!"&amp;CELL("адрес",Проверка!AA681),"###")))</f>
        <v>заполнить</v>
      </c>
      <c r="AB681" s="18" t="str">
        <f ca="1">IF(РТУС!AB681="",HYPERLINK("#РТУС!"&amp;CELL("адрес",Проверка!AB681),"заполнить"),IF(ISNUMBER(РТУС!AB681)=TRUE,HYPERLINK("#Проверка!"&amp;CELL("адрес",Проверка!AB681),РТУС!AB681),HYPERLINK("#РТУС!"&amp;CELL("адрес",Проверка!AB681),"###")))</f>
        <v>заполнить</v>
      </c>
      <c r="AC681" s="18" t="str">
        <f ca="1">IF(РТУС!AC681="","",IF(ISNUMBER(РТУС!AC681)=TRUE,HYPERLINK("#Проверка!"&amp;CELL("адрес",Проверка!AC681),РТУС!AC681),HYPERLINK("#РТУС!"&amp;CELL("адрес",Проверка!AC681),"###")))</f>
        <v/>
      </c>
      <c r="AD681" s="18" t="str">
        <f ca="1">IF(РТУС!AD681="","",IF(ISNUMBER(РТУС!AD681)=TRUE,HYPERLINK("#Проверка!"&amp;CELL("адрес",Проверка!AD681),РТУС!AD681),HYPERLINK("#РТУС!"&amp;CELL("адрес",Проверка!AD681),"###")))</f>
        <v/>
      </c>
      <c r="AE681" s="13" t="str">
        <f>IF(РТУС!AE681="","",РТУС!AE681)</f>
        <v/>
      </c>
      <c r="AF681" s="15" t="str">
        <f ca="1">IF(РТУС!AE681="","",IF(РТУС!AF681="",HYPERLINK("#РТУС!"&amp;CELL("адрес",Проверка!AF681),"заполнить"),IF(AND(LEN(РТУС!AF681)=5,РТУС!AF681&lt;TODAY()),HYPERLINK("#Проверка!"&amp;CELL("адрес",Проверка!AF681),РТУС!AF681),HYPERLINK("#РТУС!"&amp;CELL("адрес",Проверка!AF681),"###"))))</f>
        <v/>
      </c>
      <c r="AG681" s="13"/>
      <c r="AH681" s="15" t="str">
        <f ca="1">IF(РТУС!AE681="","",IF(РТУС!AH681="",HYPERLINK("#РТУС!"&amp;CELL("адрес",Проверка!AH681),"заполнить"),IF(AND(LEN(РТУС!AH681)=5,РТУС!AH681&lt;TODAY()),HYPERLINK("#Проверка!"&amp;CELL("адрес",Проверка!AH681),РТУС!AH681),HYPERLINK("#РТУС!"&amp;CELL("адрес",Проверка!AH681),"###"))))</f>
        <v/>
      </c>
      <c r="AI681" s="15" t="str">
        <f ca="1">IF(РТУС!AE681="","",IF(РТУС!AI681="",HYPERLINK("#РТУС!"&amp;CELL("адрес",Проверка!AI681),"заполнить"),HYPERLINK("#Проверка!"&amp;CELL("адрес",Проверка!AI681),РТУС!AI681)))</f>
        <v/>
      </c>
      <c r="AJ681" s="13" t="str">
        <f ca="1">IF(РТУС!AE681="","",IF(РТУС!AJ681="",HYPERLINK("#РТУС!"&amp;CELL("адрес",Проверка!AJ681),"заполнить"),IF(OR(РТУС!AJ681="Юрлицо",РТУС!AJ681="Физлицо",РТУС!AJ681="ИП"),HYPERLINK("#Проверка!"&amp;CELL("адрес",Проверка!AJ681),РТУС!AJ681),HYPERLINK("#РТУС!"&amp;CELL("адрес",Проверка!AJ681),"###"))))</f>
        <v/>
      </c>
      <c r="AK681" s="13" t="str">
        <f ca="1">IF(РТУС!AK681="",HYPERLINK("#РТУС!"&amp;CELL("адрес",Проверка!AK681),"заполнить"),IF(OR(РТУС!AK681="Квартира",РТУС!AK681="Кладовая",РТУС!AK681="Машино-место",РТУС!AK681="Нежилое помещение"),HYPERLINK("#Проверка!"&amp;CELL("адрес",Проверка!AK681),РТУС!AK681),HYPERLINK("#РТУС!"&amp;CELL("адрес",Проверка!AK681),"###")))</f>
        <v>заполнить</v>
      </c>
      <c r="AL681" s="13" t="str">
        <f ca="1">IF(РТУС!AL681="",HYPERLINK("#РТУС!"&amp;CELL("адрес",Проверка!AL681),"заполнить"),HYPERLINK("#Проверка!"&amp;CELL("адрес",Проверка!AL681),РТУС!AL681))</f>
        <v>заполнить</v>
      </c>
      <c r="AM681" s="18" t="str">
        <f ca="1">IF(РТУС!AM681="",HYPERLINK("#РТУС!"&amp;CELL("адрес",Проверка!AM681),"заполнить"),IF(ISNUMBER(РТУС!AM681)=TRUE,IF(РТУС!AK681="Нежилое помещение",IF(РТУС!AM681&gt;7,HYPERLINK("#РТУС!"&amp;CELL("адрес",Проверка!AM681),"не больше 7 кв.м."),РТУС!AM681),HYPERLINK("#Проверка!"&amp;CELL("адрес",Проверка!AM681),РТУС!AM681)),HYPERLINK("#РТУС!"&amp;CELL("адрес",Проверка!AM681),"###")))</f>
        <v>заполнить</v>
      </c>
      <c r="AN681" s="13" t="str">
        <f ca="1">IF(РТУС!AN681="",HYPERLINK("#РТУС!"&amp;CELL("адрес",Проверка!AN681),"заполнить"),IF(OR(РТУС!AN681="Общая площадь помещения",РТУС!AN681="Общая приведенная площадь жилого помещения",РТУС!AN681="Общая площадь жилого помещения с учетом лоджий, балконов, террас и веранд"),HYPERLINK("#Проверка!"&amp;CELL("адрес",Проверка!AN681),РТУС!AN681),HYPERLINK("#РТУС!"&amp;CELL("адрес",Проверка!AN681),"###")))</f>
        <v>заполнить</v>
      </c>
      <c r="AO681" s="13" t="str">
        <f ca="1">IF(OR(РТУС!AK681="Квартира",РТУС!A681="Нежилое помещение"),IF(РТУС!AO681="",HYPERLINK("#РТУС!"&amp;CELL("адрес",Проверка!AO681),"заполнить"),IF(ISNUMBER(РТУС!AO681)=TRUE,HYPERLINK("#Проверка!"&amp;CELL("адрес",Проверка!AO681),РТУС!AO681),HYPERLINK("#РТУС!"&amp;CELL("адрес",Проверка!AO681),"###"))),"")</f>
        <v/>
      </c>
      <c r="AP681" s="13" t="str">
        <f>IF(РТУС!AP681="","",РТУС!AP681)</f>
        <v/>
      </c>
      <c r="AQ681" s="13" t="str">
        <f ca="1">IF(РТУС!AQ681="",HYPERLINK("#РТУС!"&amp;CELL("адрес",Проверка!AQ681),"заполнить"),HYPERLINK("#Проверка!"&amp;CELL("адрес",Проверка!AQ681),РТУС!AQ681))</f>
        <v>заполнить</v>
      </c>
      <c r="AR681" s="18" t="str">
        <f ca="1">IF(РТУС!AR681="",HYPERLINK("#РТУС!"&amp;CELL("адрес",Проверка!AR681),"заполнить"),IF(ISNUMBER(РТУС!AR681)=FALSE,HYPERLINK("#РТУС!"&amp;CELL("адрес",Проверка!AR681),"###"),IF(РТУС!G681="1",IF(РТУС!AB681=РТУС!AR681+РТУС!AU681,HYPERLINK("#Проверка!"&amp;CELL("адрес",Проверка!AR681),РТУС!AR681),HYPERLINK("#РТУС!"&amp;CELL("адрес",Проверка!AR681),"сверить суммы")),IF(РТУС!AB681=(SUMIF(РТУС!$A$4:$A$1000,A681,РТУС!$AR$4:$AR$1000)+SUMIF(РТУС!$A$4:$A$1000,A681,РТУС!$AU$4:$AU$1000)),HYPERLINK("#Проверка!"&amp;CELL("адрес",Проверка!AR681),РТУС!AR681),HYPERLINK("#РТУС!"&amp;CELL("адрес",Проверка!AR681),"сверить суммы")))))</f>
        <v>заполнить</v>
      </c>
      <c r="AS681" s="13" t="str">
        <f>IF(РТУС!AS681="","",РТУС!AS681)</f>
        <v/>
      </c>
      <c r="AT681" s="18" t="str">
        <f ca="1">IF(РТУС!AT681="",HYPERLINK("#РТУС!"&amp;CELL("адрес",Проверка!AT681),"заполнить"),IF(ISNUMBER(РТУС!AT681)=FALSE,HYPERLINK("#РТУС!"&amp;CELL("адрес",Проверка!AT681),"###"),IF(РТУС!AT681=РТУС!AR681,HYPERLINK("#Проверка!"&amp;CELL("адрес",Проверка!AT681),РТУС!AT681),HYPERLINK("#РТУС!"&amp;CELL("адрес",Проверка!AT681),"сверить суммы"))))</f>
        <v>заполнить</v>
      </c>
      <c r="AU681" s="18" t="str">
        <f ca="1">IF(РТУС!AU681="",HYPERLINK("#РТУС!"&amp;CELL("адрес",Проверка!AU681),"заполнить"),IF(ISNUMBER(РТУС!AU681)=FALSE,HYPERLINK("#РТУС!"&amp;CELL("адрес",Проверка!AU681),"###"),IF(РТУС!G681="1",IF(РТУС!AB681=РТУС!AR681+РТУС!AU681,HYPERLINK("#Проверка!"&amp;CELL("адрес",Проверка!AU681),РТУС!AU681),HYPERLINK("#РТУС!"&amp;CELL("адрес",Проверка!AU681),"сверить суммы")),IF(РТУС!AB681=(SUMIF(РТУС!$A$4:$A$1000,A681,РТУС!$AR$4:$AR$1000)+SUMIF(РТУС!$A$4:$A$1000,A681,РТУС!$AU$4:$AU$1000)),HYPERLINK("#Проверка!"&amp;CELL("адрес",Проверка!AU681),РТУС!AU681),HYPERLINK("#РТУС!"&amp;CELL("адрес",Проверка!AU681),"сверить суммы")))))</f>
        <v>заполнить</v>
      </c>
      <c r="AV681" s="13" t="str">
        <f ca="1">IF(РТУС!AV681="",HYPERLINK("#РТУС!"&amp;CELL("адрес",Проверка!AV681),"заполнить"),IF(OR(РТУС!AV681="Требование о передаче жилого помещения",РТУС!AV681="Требование о передаче машино-места",РТУС!AV681="Требования о передаче нежилого помещения",РТУС!AV681="Денежные требования"),HYPERLINK("#Проверка!"&amp;CELL("адрес",Проверка!AV681),РТУС!AV681),HYPERLINK("#РТУС!"&amp;CELL("адрес",Проверка!AV681),"###")))</f>
        <v>заполнить</v>
      </c>
      <c r="AW681" s="13" t="str">
        <f ca="1">IF(РТУС!AW681="",HYPERLINK("#РТУС!"&amp;CELL("адрес",Проверка!AW681),"заполнить"),IF(OR(РТУС!AW681="Включен в полном объеме",РТУС!AW681="Включен частично"),HYPERLINK("#Проверка!"&amp;CELL("адрес",Проверка!AW681),РТУС!AW681),HYPERLINK("#РТУС!"&amp;CELL("адрес",Проверка!AW681),"###")))</f>
        <v>заполнить</v>
      </c>
      <c r="AX681" s="15" t="str">
        <f ca="1">IF(РТУС!AX681="",HYPERLINK("#РТУС!"&amp;CELL("адрес",Проверка!AX681),"заполнить"),IF(AND(LEN(РТУС!AX681)=5,РТУС!AX681&lt;TODAY()),HYPERLINK("#Проверка!"&amp;CELL("адрес",Проверка!AX681),РТУС!AX681),HYPERLINK("#РТУС!"&amp;CELL("адрес",Проверка!AX681),"###")))</f>
        <v>заполнить</v>
      </c>
      <c r="AY681" s="15" t="str">
        <f ca="1">IF(РТУС!AY681="",HYPERLINK("#РТУС!"&amp;CELL("адрес",Проверка!AY681),"заполнить"),IF(AND(LEN(РТУС!AY681)=5,РТУС!AY681&lt;TODAY()),HYPERLINK("#Проверка!"&amp;CELL("адрес",Проверка!AY681),РТУС!AY681),HYPERLINK("#РТУС!"&amp;CELL("адрес",Проверка!AY681),"###")))</f>
        <v>заполнить</v>
      </c>
    </row>
    <row r="682" spans="1:51" x14ac:dyDescent="0.25">
      <c r="A682" s="10" t="str">
        <f>РТУС!A682</f>
        <v>.</v>
      </c>
      <c r="B682" s="13" t="str">
        <f ca="1">IF(РТУС!B682="",HYPERLINK("#РТУС!"&amp;CELL("адрес",Проверка!B682),"заполнить"),IF(AND(LEN(РТУС!B682)=10,РТУС!B681=РТУС!B682),HYPERLINK("#Проверка!"&amp;CELL("адрес",Проверка!B682),РТУС!B682),HYPERLINK("#РТУС!"&amp;CELL("адрес",Проверка!B682),"###")))</f>
        <v>заполнить</v>
      </c>
      <c r="C682" s="13" t="str">
        <f ca="1">IF(РТУС!C682="",HYPERLINK("#РТУС!"&amp;CELL("адрес",Проверка!C682),"заполнить"),IF(AND(ISNUMBER(РТУС!C682)=TRUE,РТУС!C682&gt;0,РТУС!C681=РТУС!C682),HYPERLINK("#Проверка!"&amp;CELL("адрес",Проверка!C682),РТУС!C682),HYPERLINK("#РТУС!"&amp;CELL("адрес",Проверка!C682),"###")))</f>
        <v>заполнить</v>
      </c>
      <c r="D682" s="13" t="str">
        <f>IF(РТУС!D682="","",РТУС!D682)</f>
        <v/>
      </c>
      <c r="E682" s="13" t="str">
        <f ca="1">IF(РТУС!E682="",HYPERLINK("#РТУС!"&amp;CELL("адрес",Проверка!E682),"заполнить"),IF(РТУС!E681=РТУС!E682,HYPERLINK("#Проверка!"&amp;CELL("адрес",Проверка!E682),РТУС!E682),HYPERLINK("#РТУС!"&amp;CELL("адрес",Проверка!E682),"###")))</f>
        <v>заполнить</v>
      </c>
      <c r="F682" s="13" t="str">
        <f ca="1">IF(РТУС!F682="",HYPERLINK("#РТУС!"&amp;CELL("адрес",Проверка!F682),"заполнить"),HYPERLINK("#Проверка!"&amp;CELL("адрес",Проверка!F682),РТУС!F682))</f>
        <v>заполнить</v>
      </c>
      <c r="G682" s="20" t="str">
        <f ca="1">IF(РТУС!G682="",HYPERLINK("#РТУС!"&amp;CELL("адрес",Проверка!G682),"заполнить"),IF(РТУС!G682="1",HYPERLINK("#Проверка!"&amp;CELL("адрес",Проверка!G682),"1"),IF(AND(ISNUMBER(РТУС!G682)=TRUE,РТУС!G682&lt;=1,РТУС!G682&gt;0),IF(SUMIF(РТУС!$A$4:$A$1000,A682,РТУС!$G$4:$G$1000)=1,HYPERLINK("#Проверка!"&amp;CELL("адрес",Проверка!G682),РТУС!G682),HYPERLINK("#РТУС!"&amp;CELL("адрес",Проверка!G682),"сумма долей ≠ 1")),HYPERLINK("#РТУС!"&amp;CELL("адрес",Проверка!G682),"###"))))</f>
        <v>заполнить</v>
      </c>
      <c r="H682" s="13" t="str">
        <f ca="1">IF(РТУС!H682="",HYPERLINK("#РТУС!"&amp;CELL("адрес",Проверка!H682),"заполнить"),IF(OR(РТУС!H682="Юрлицо",РТУС!H682="Физлицо",РТУС!H682="ИП"),HYPERLINK("#Проверка!"&amp;CELL("адрес",Проверка!H682),РТУС!H682),HYPERLINK("#РТУС!"&amp;CELL("адрес",Проверка!H682),"###")))</f>
        <v>заполнить</v>
      </c>
      <c r="I682" s="13" t="str">
        <f ca="1">IF(OR(РТУС!H682="Юрлицо",РТУС!H682="ИП"),IF(РТУС!I682="",HYPERLINK("#РТУС!"&amp;CELL("адрес",Проверка!I682),"заполнить"),IF(OR(LEN(РТУС!I682)=10,LEN(РТУС!I682)=12),HYPERLINK("#Проверка!"&amp;CELL("адрес",Проверка!I682),РТУС!I682),HYPERLINK("#РТУС!"&amp;CELL("адрес",Проверка!I682),"###"))),"")</f>
        <v/>
      </c>
      <c r="J682" s="15" t="str">
        <f ca="1">IF(РТУС!J682="","",IF(AND(LEN(РТУС!J682)=5,РТУС!J682&lt;TODAY()),HYPERLINK("#Проверка!"&amp;CELL("адрес",Проверка!J682),РТУС!J682),HYPERLINK("#РТУС!"&amp;CELL("адрес",Проверка!J682),"###")))</f>
        <v/>
      </c>
      <c r="K682" s="13" t="str">
        <f>IF(РТУС!K682="","",РТУС!K682)</f>
        <v/>
      </c>
      <c r="L682" s="13" t="str">
        <f ca="1">IF(OR(РТУС!H682="Физлицо",РТУС!H682="ИП"),IF(РТУС!L682="",HYPERLINK("#РТУС!"&amp;CELL("адрес",Проверка!L682),"заполнить"),IF(OR(РТУС!L682="Загранпаспорт гражданина РФ",РТУС!L682="Паспорт гражданина РФ",РТУС!L682="Иностранный паспорт",РТУС!L682="Свидетельство о рождении",РТУС!L682="Вид на жительство"),HYPERLINK("#Проверка!"&amp;CELL("адрес",Проверка!L682),РТУС!L682),HYPERLINK("#РТУС!"&amp;CELL("адрес",Проверка!L682),"###"))),"")</f>
        <v/>
      </c>
      <c r="M682" s="13" t="str">
        <f ca="1">IF(AND(OR(РТУС!L682="Паспорт гражданина РФ",РТУС!L682="Свидетельство о рождении"),РТУС!M682=""),HYPERLINK("#РТУС!"&amp;CELL("адрес",Проверка!M682),"заполнить"),IF(РТУС!L682="Паспорт гражданина РФ",IF(LEN(РТУС!M682)=4,HYPERLINK("#Проверка!"&amp;CELL("адрес",Проверка!M682),РТУС!M682),HYPERLINK("#РТУС!"&amp;CELL("адрес",Проверка!M682),"###")),IF(РТУС!L682="Свидетельство о рождении",HYPERLINK("#Проверка!"&amp;CELL("адрес",Проверка!M682),РТУС!M682),"")))</f>
        <v/>
      </c>
      <c r="N682" s="13" t="str">
        <f ca="1">IF(РТУС!L682="","",IF(РТУС!N682="",HYPERLINK("#РТУС!"&amp;CELL("адрес",Проверка!N682),"заполнить"),IF(OR(РТУС!L682="Паспорт гражданина РФ",РТУС!L682="Свидетельство о рождении"),IF(LEN(РТУС!N682)=6,HYPERLINK("#Проверка!"&amp;CELL("адрес",Проверка!N682),РТУС!N682),HYPERLINK("#РТУС!"&amp;CELL("адрес",Проверка!N682),"###")),HYPERLINK("#Проверка!"&amp;CELL("адрес",Проверка!N682),РТУС!N682))))</f>
        <v/>
      </c>
      <c r="O682" s="15" t="str">
        <f ca="1">IF(РТУС!L682="","",IF(РТУС!O682="",HYPERLINK("#РТУС!"&amp;CELL("адрес",Проверка!O682),"заполнить"),IF(AND(LEN(РТУС!O682)=5,РТУС!O682&lt;TODAY()),IF(РТУС!L682="Свидетельство о рождении",IF(РТУС!O682&gt;EDATE(TODAY(),-168),HYPERLINK("#Проверка!"&amp;CELL("адрес",Проверка!O682),РТУС!O682),HYPERLINK("#РТУС!"&amp;CELL("адрес",Проверка!O682),"недействительно")),HYPERLINK("#Проверка!"&amp;CELL("адрес",Проверка!O682),РТУС!O682)),HYPERLINK("#РТУС!"&amp;CELL("адрес",Проверка!O682),"###"))))</f>
        <v/>
      </c>
      <c r="P682" s="21" t="str">
        <f ca="1">IF(РТУС!L682="Паспорт гражданина РФ",IF(РТУС!P682="",HYPERLINK("#РТУС!"&amp;CELL("адрес",Проверка!P682),"заполнить"),HYPERLINK("#Проверка!"&amp;CELL("адрес",Проверка!P682),РТУС!P682)),"")</f>
        <v/>
      </c>
      <c r="Q682" s="13" t="str">
        <f ca="1">IF(РТУС!L682="Паспорт гражданина РФ",IF(РТУС!Q682="",HYPERLINK("#РТУС!"&amp;CELL("адрес",Проверка!Q682),"заполнить"),IF(LEN(РТУС!Q682)=7,HYPERLINK("#Проверка!"&amp;CELL("адрес",Проверка!Q682),РТУС!Q682),HYPERLINK("#РТУС!"&amp;CELL("адрес",Проверка!Q682),"###"))),"")</f>
        <v/>
      </c>
      <c r="R682" s="13" t="str">
        <f ca="1">IF(РТУС!R682="",HYPERLINK("#РТУС!"&amp;CELL("адрес",Проверка!R682),"заполнить"),HYPERLINK("#Проверка!"&amp;CELL("адрес",Проверка!R682),РТУС!R682))</f>
        <v>заполнить</v>
      </c>
      <c r="S682" s="13" t="str">
        <f>IF(РТУС!S682="","",РТУС!S682)</f>
        <v/>
      </c>
      <c r="T682" s="13" t="str">
        <f>IF(РТУС!T682="","",РТУС!T682)</f>
        <v/>
      </c>
      <c r="U682" s="13" t="str">
        <f>IF(РТУС!U682="","",РТУС!U682)</f>
        <v/>
      </c>
      <c r="V682" s="13" t="str">
        <f ca="1">IF(РТУС!V682="",HYPERLINK("#РТУС!"&amp;CELL("адрес",Проверка!V682),"заполнить"),IF(OR(РТУС!V682="Договор участия в долевом строительстве",РТУС!V682="Предварительный договор участия в долевом строительстве",РТУС!V682="Определение Арбитражного суда",РТУС!V682="Решение суда общей юрисдикции",РТУС!V682="Иные договоры"),HYPERLINK("#Проверка!"&amp;CELL("адрес",Проверка!V682),РТУС!V682),HYPERLINK("#РТУС!"&amp;CELL("адрес",Проверка!V682),"###")))</f>
        <v>заполнить</v>
      </c>
      <c r="W682" s="13" t="str">
        <f ca="1">IF(РТУС!W682="",HYPERLINK("#РТУС!"&amp;CELL("адрес",Проверка!W682),"заполнить"),HYPERLINK("#Проверка!"&amp;CELL("адрес",Проверка!W682),РТУС!W682))</f>
        <v>заполнить</v>
      </c>
      <c r="X682" s="15" t="str">
        <f ca="1">IF(РТУС!X682="",HYPERLINK("#РТУС!"&amp;CELL("адрес",Проверка!X682),"заполнить"),IF(AND(LEN(РТУС!X682)=5,РТУС!X682&lt;TODAY()),HYPERLINK("#Проверка!"&amp;CELL("адрес",Проверка!X682),РТУС!X682),HYPERLINK("#РТУС!"&amp;CELL("адрес",Проверка!X682),"###")))</f>
        <v>заполнить</v>
      </c>
      <c r="Y682" s="13" t="str">
        <f>IF(РТУС!Y682="","",РТУС!Y682)</f>
        <v/>
      </c>
      <c r="Z682" s="15" t="str">
        <f ca="1">IF(РТУС!Z682="","",IF(AND(LEN(РТУС!Z682)=5,РТУС!Z682&lt;TODAY()),HYPERLINK("#Проверка!"&amp;CELL("адрес",Проверка!Z682),РТУС!Z682),HYPERLINK("#РТУС!"&amp;CELL("адрес",Проверка!Z682),"###")))</f>
        <v/>
      </c>
      <c r="AA682" s="18" t="str">
        <f ca="1">IF(РТУС!AA682="",HYPERLINK("#РТУС!"&amp;CELL("адрес",Проверка!AA682),"заполнить"),IF(ISNUMBER(РТУС!AA682)=TRUE,HYPERLINK("#Проверка!"&amp;CELL("адрес",Проверка!AA682),РТУС!AA682),HYPERLINK("#РТУС!"&amp;CELL("адрес",Проверка!AA682),"###")))</f>
        <v>заполнить</v>
      </c>
      <c r="AB682" s="18" t="str">
        <f ca="1">IF(РТУС!AB682="",HYPERLINK("#РТУС!"&amp;CELL("адрес",Проверка!AB682),"заполнить"),IF(ISNUMBER(РТУС!AB682)=TRUE,HYPERLINK("#Проверка!"&amp;CELL("адрес",Проверка!AB682),РТУС!AB682),HYPERLINK("#РТУС!"&amp;CELL("адрес",Проверка!AB682),"###")))</f>
        <v>заполнить</v>
      </c>
      <c r="AC682" s="18" t="str">
        <f ca="1">IF(РТУС!AC682="","",IF(ISNUMBER(РТУС!AC682)=TRUE,HYPERLINK("#Проверка!"&amp;CELL("адрес",Проверка!AC682),РТУС!AC682),HYPERLINK("#РТУС!"&amp;CELL("адрес",Проверка!AC682),"###")))</f>
        <v/>
      </c>
      <c r="AD682" s="18" t="str">
        <f ca="1">IF(РТУС!AD682="","",IF(ISNUMBER(РТУС!AD682)=TRUE,HYPERLINK("#Проверка!"&amp;CELL("адрес",Проверка!AD682),РТУС!AD682),HYPERLINK("#РТУС!"&amp;CELL("адрес",Проверка!AD682),"###")))</f>
        <v/>
      </c>
      <c r="AE682" s="13" t="str">
        <f>IF(РТУС!AE682="","",РТУС!AE682)</f>
        <v/>
      </c>
      <c r="AF682" s="15" t="str">
        <f ca="1">IF(РТУС!AE682="","",IF(РТУС!AF682="",HYPERLINK("#РТУС!"&amp;CELL("адрес",Проверка!AF682),"заполнить"),IF(AND(LEN(РТУС!AF682)=5,РТУС!AF682&lt;TODAY()),HYPERLINK("#Проверка!"&amp;CELL("адрес",Проверка!AF682),РТУС!AF682),HYPERLINK("#РТУС!"&amp;CELL("адрес",Проверка!AF682),"###"))))</f>
        <v/>
      </c>
      <c r="AG682" s="13"/>
      <c r="AH682" s="15" t="str">
        <f ca="1">IF(РТУС!AE682="","",IF(РТУС!AH682="",HYPERLINK("#РТУС!"&amp;CELL("адрес",Проверка!AH682),"заполнить"),IF(AND(LEN(РТУС!AH682)=5,РТУС!AH682&lt;TODAY()),HYPERLINK("#Проверка!"&amp;CELL("адрес",Проверка!AH682),РТУС!AH682),HYPERLINK("#РТУС!"&amp;CELL("адрес",Проверка!AH682),"###"))))</f>
        <v/>
      </c>
      <c r="AI682" s="15" t="str">
        <f ca="1">IF(РТУС!AE682="","",IF(РТУС!AI682="",HYPERLINK("#РТУС!"&amp;CELL("адрес",Проверка!AI682),"заполнить"),HYPERLINK("#Проверка!"&amp;CELL("адрес",Проверка!AI682),РТУС!AI682)))</f>
        <v/>
      </c>
      <c r="AJ682" s="13" t="str">
        <f ca="1">IF(РТУС!AE682="","",IF(РТУС!AJ682="",HYPERLINK("#РТУС!"&amp;CELL("адрес",Проверка!AJ682),"заполнить"),IF(OR(РТУС!AJ682="Юрлицо",РТУС!AJ682="Физлицо",РТУС!AJ682="ИП"),HYPERLINK("#Проверка!"&amp;CELL("адрес",Проверка!AJ682),РТУС!AJ682),HYPERLINK("#РТУС!"&amp;CELL("адрес",Проверка!AJ682),"###"))))</f>
        <v/>
      </c>
      <c r="AK682" s="13" t="str">
        <f ca="1">IF(РТУС!AK682="",HYPERLINK("#РТУС!"&amp;CELL("адрес",Проверка!AK682),"заполнить"),IF(OR(РТУС!AK682="Квартира",РТУС!AK682="Кладовая",РТУС!AK682="Машино-место",РТУС!AK682="Нежилое помещение"),HYPERLINK("#Проверка!"&amp;CELL("адрес",Проверка!AK682),РТУС!AK682),HYPERLINK("#РТУС!"&amp;CELL("адрес",Проверка!AK682),"###")))</f>
        <v>заполнить</v>
      </c>
      <c r="AL682" s="13" t="str">
        <f ca="1">IF(РТУС!AL682="",HYPERLINK("#РТУС!"&amp;CELL("адрес",Проверка!AL682),"заполнить"),HYPERLINK("#Проверка!"&amp;CELL("адрес",Проверка!AL682),РТУС!AL682))</f>
        <v>заполнить</v>
      </c>
      <c r="AM682" s="18" t="str">
        <f ca="1">IF(РТУС!AM682="",HYPERLINK("#РТУС!"&amp;CELL("адрес",Проверка!AM682),"заполнить"),IF(ISNUMBER(РТУС!AM682)=TRUE,IF(РТУС!AK682="Нежилое помещение",IF(РТУС!AM682&gt;7,HYPERLINK("#РТУС!"&amp;CELL("адрес",Проверка!AM682),"не больше 7 кв.м."),РТУС!AM682),HYPERLINK("#Проверка!"&amp;CELL("адрес",Проверка!AM682),РТУС!AM682)),HYPERLINK("#РТУС!"&amp;CELL("адрес",Проверка!AM682),"###")))</f>
        <v>заполнить</v>
      </c>
      <c r="AN682" s="13" t="str">
        <f ca="1">IF(РТУС!AN682="",HYPERLINK("#РТУС!"&amp;CELL("адрес",Проверка!AN682),"заполнить"),IF(OR(РТУС!AN682="Общая площадь помещения",РТУС!AN682="Общая приведенная площадь жилого помещения",РТУС!AN682="Общая площадь жилого помещения с учетом лоджий, балконов, террас и веранд"),HYPERLINK("#Проверка!"&amp;CELL("адрес",Проверка!AN682),РТУС!AN682),HYPERLINK("#РТУС!"&amp;CELL("адрес",Проверка!AN682),"###")))</f>
        <v>заполнить</v>
      </c>
      <c r="AO682" s="13" t="str">
        <f ca="1">IF(OR(РТУС!AK682="Квартира",РТУС!A682="Нежилое помещение"),IF(РТУС!AO682="",HYPERLINK("#РТУС!"&amp;CELL("адрес",Проверка!AO682),"заполнить"),IF(ISNUMBER(РТУС!AO682)=TRUE,HYPERLINK("#Проверка!"&amp;CELL("адрес",Проверка!AO682),РТУС!AO682),HYPERLINK("#РТУС!"&amp;CELL("адрес",Проверка!AO682),"###"))),"")</f>
        <v/>
      </c>
      <c r="AP682" s="13" t="str">
        <f>IF(РТУС!AP682="","",РТУС!AP682)</f>
        <v/>
      </c>
      <c r="AQ682" s="13" t="str">
        <f ca="1">IF(РТУС!AQ682="",HYPERLINK("#РТУС!"&amp;CELL("адрес",Проверка!AQ682),"заполнить"),HYPERLINK("#Проверка!"&amp;CELL("адрес",Проверка!AQ682),РТУС!AQ682))</f>
        <v>заполнить</v>
      </c>
      <c r="AR682" s="18" t="str">
        <f ca="1">IF(РТУС!AR682="",HYPERLINK("#РТУС!"&amp;CELL("адрес",Проверка!AR682),"заполнить"),IF(ISNUMBER(РТУС!AR682)=FALSE,HYPERLINK("#РТУС!"&amp;CELL("адрес",Проверка!AR682),"###"),IF(РТУС!G682="1",IF(РТУС!AB682=РТУС!AR682+РТУС!AU682,HYPERLINK("#Проверка!"&amp;CELL("адрес",Проверка!AR682),РТУС!AR682),HYPERLINK("#РТУС!"&amp;CELL("адрес",Проверка!AR682),"сверить суммы")),IF(РТУС!AB682=(SUMIF(РТУС!$A$4:$A$1000,A682,РТУС!$AR$4:$AR$1000)+SUMIF(РТУС!$A$4:$A$1000,A682,РТУС!$AU$4:$AU$1000)),HYPERLINK("#Проверка!"&amp;CELL("адрес",Проверка!AR682),РТУС!AR682),HYPERLINK("#РТУС!"&amp;CELL("адрес",Проверка!AR682),"сверить суммы")))))</f>
        <v>заполнить</v>
      </c>
      <c r="AS682" s="13" t="str">
        <f>IF(РТУС!AS682="","",РТУС!AS682)</f>
        <v/>
      </c>
      <c r="AT682" s="18" t="str">
        <f ca="1">IF(РТУС!AT682="",HYPERLINK("#РТУС!"&amp;CELL("адрес",Проверка!AT682),"заполнить"),IF(ISNUMBER(РТУС!AT682)=FALSE,HYPERLINK("#РТУС!"&amp;CELL("адрес",Проверка!AT682),"###"),IF(РТУС!AT682=РТУС!AR682,HYPERLINK("#Проверка!"&amp;CELL("адрес",Проверка!AT682),РТУС!AT682),HYPERLINK("#РТУС!"&amp;CELL("адрес",Проверка!AT682),"сверить суммы"))))</f>
        <v>заполнить</v>
      </c>
      <c r="AU682" s="18" t="str">
        <f ca="1">IF(РТУС!AU682="",HYPERLINK("#РТУС!"&amp;CELL("адрес",Проверка!AU682),"заполнить"),IF(ISNUMBER(РТУС!AU682)=FALSE,HYPERLINK("#РТУС!"&amp;CELL("адрес",Проверка!AU682),"###"),IF(РТУС!G682="1",IF(РТУС!AB682=РТУС!AR682+РТУС!AU682,HYPERLINK("#Проверка!"&amp;CELL("адрес",Проверка!AU682),РТУС!AU682),HYPERLINK("#РТУС!"&amp;CELL("адрес",Проверка!AU682),"сверить суммы")),IF(РТУС!AB682=(SUMIF(РТУС!$A$4:$A$1000,A682,РТУС!$AR$4:$AR$1000)+SUMIF(РТУС!$A$4:$A$1000,A682,РТУС!$AU$4:$AU$1000)),HYPERLINK("#Проверка!"&amp;CELL("адрес",Проверка!AU682),РТУС!AU682),HYPERLINK("#РТУС!"&amp;CELL("адрес",Проверка!AU682),"сверить суммы")))))</f>
        <v>заполнить</v>
      </c>
      <c r="AV682" s="13" t="str">
        <f ca="1">IF(РТУС!AV682="",HYPERLINK("#РТУС!"&amp;CELL("адрес",Проверка!AV682),"заполнить"),IF(OR(РТУС!AV682="Требование о передаче жилого помещения",РТУС!AV682="Требование о передаче машино-места",РТУС!AV682="Требования о передаче нежилого помещения",РТУС!AV682="Денежные требования"),HYPERLINK("#Проверка!"&amp;CELL("адрес",Проверка!AV682),РТУС!AV682),HYPERLINK("#РТУС!"&amp;CELL("адрес",Проверка!AV682),"###")))</f>
        <v>заполнить</v>
      </c>
      <c r="AW682" s="13" t="str">
        <f ca="1">IF(РТУС!AW682="",HYPERLINK("#РТУС!"&amp;CELL("адрес",Проверка!AW682),"заполнить"),IF(OR(РТУС!AW682="Включен в полном объеме",РТУС!AW682="Включен частично"),HYPERLINK("#Проверка!"&amp;CELL("адрес",Проверка!AW682),РТУС!AW682),HYPERLINK("#РТУС!"&amp;CELL("адрес",Проверка!AW682),"###")))</f>
        <v>заполнить</v>
      </c>
      <c r="AX682" s="15" t="str">
        <f ca="1">IF(РТУС!AX682="",HYPERLINK("#РТУС!"&amp;CELL("адрес",Проверка!AX682),"заполнить"),IF(AND(LEN(РТУС!AX682)=5,РТУС!AX682&lt;TODAY()),HYPERLINK("#Проверка!"&amp;CELL("адрес",Проверка!AX682),РТУС!AX682),HYPERLINK("#РТУС!"&amp;CELL("адрес",Проверка!AX682),"###")))</f>
        <v>заполнить</v>
      </c>
      <c r="AY682" s="15" t="str">
        <f ca="1">IF(РТУС!AY682="",HYPERLINK("#РТУС!"&amp;CELL("адрес",Проверка!AY682),"заполнить"),IF(AND(LEN(РТУС!AY682)=5,РТУС!AY682&lt;TODAY()),HYPERLINK("#Проверка!"&amp;CELL("адрес",Проверка!AY682),РТУС!AY682),HYPERLINK("#РТУС!"&amp;CELL("адрес",Проверка!AY682),"###")))</f>
        <v>заполнить</v>
      </c>
    </row>
    <row r="683" spans="1:51" x14ac:dyDescent="0.25">
      <c r="A683" s="10" t="str">
        <f>РТУС!A683</f>
        <v>.</v>
      </c>
      <c r="B683" s="13" t="str">
        <f ca="1">IF(РТУС!B683="",HYPERLINK("#РТУС!"&amp;CELL("адрес",Проверка!B683),"заполнить"),IF(AND(LEN(РТУС!B683)=10,РТУС!B682=РТУС!B683),HYPERLINK("#Проверка!"&amp;CELL("адрес",Проверка!B683),РТУС!B683),HYPERLINK("#РТУС!"&amp;CELL("адрес",Проверка!B683),"###")))</f>
        <v>заполнить</v>
      </c>
      <c r="C683" s="13" t="str">
        <f ca="1">IF(РТУС!C683="",HYPERLINK("#РТУС!"&amp;CELL("адрес",Проверка!C683),"заполнить"),IF(AND(ISNUMBER(РТУС!C683)=TRUE,РТУС!C683&gt;0,РТУС!C682=РТУС!C683),HYPERLINK("#Проверка!"&amp;CELL("адрес",Проверка!C683),РТУС!C683),HYPERLINK("#РТУС!"&amp;CELL("адрес",Проверка!C683),"###")))</f>
        <v>заполнить</v>
      </c>
      <c r="D683" s="13" t="str">
        <f>IF(РТУС!D683="","",РТУС!D683)</f>
        <v/>
      </c>
      <c r="E683" s="13" t="str">
        <f ca="1">IF(РТУС!E683="",HYPERLINK("#РТУС!"&amp;CELL("адрес",Проверка!E683),"заполнить"),IF(РТУС!E682=РТУС!E683,HYPERLINK("#Проверка!"&amp;CELL("адрес",Проверка!E683),РТУС!E683),HYPERLINK("#РТУС!"&amp;CELL("адрес",Проверка!E683),"###")))</f>
        <v>заполнить</v>
      </c>
      <c r="F683" s="13" t="str">
        <f ca="1">IF(РТУС!F683="",HYPERLINK("#РТУС!"&amp;CELL("адрес",Проверка!F683),"заполнить"),HYPERLINK("#Проверка!"&amp;CELL("адрес",Проверка!F683),РТУС!F683))</f>
        <v>заполнить</v>
      </c>
      <c r="G683" s="20" t="str">
        <f ca="1">IF(РТУС!G683="",HYPERLINK("#РТУС!"&amp;CELL("адрес",Проверка!G683),"заполнить"),IF(РТУС!G683="1",HYPERLINK("#Проверка!"&amp;CELL("адрес",Проверка!G683),"1"),IF(AND(ISNUMBER(РТУС!G683)=TRUE,РТУС!G683&lt;=1,РТУС!G683&gt;0),IF(SUMIF(РТУС!$A$4:$A$1000,A683,РТУС!$G$4:$G$1000)=1,HYPERLINK("#Проверка!"&amp;CELL("адрес",Проверка!G683),РТУС!G683),HYPERLINK("#РТУС!"&amp;CELL("адрес",Проверка!G683),"сумма долей ≠ 1")),HYPERLINK("#РТУС!"&amp;CELL("адрес",Проверка!G683),"###"))))</f>
        <v>заполнить</v>
      </c>
      <c r="H683" s="13" t="str">
        <f ca="1">IF(РТУС!H683="",HYPERLINK("#РТУС!"&amp;CELL("адрес",Проверка!H683),"заполнить"),IF(OR(РТУС!H683="Юрлицо",РТУС!H683="Физлицо",РТУС!H683="ИП"),HYPERLINK("#Проверка!"&amp;CELL("адрес",Проверка!H683),РТУС!H683),HYPERLINK("#РТУС!"&amp;CELL("адрес",Проверка!H683),"###")))</f>
        <v>заполнить</v>
      </c>
      <c r="I683" s="13" t="str">
        <f ca="1">IF(OR(РТУС!H683="Юрлицо",РТУС!H683="ИП"),IF(РТУС!I683="",HYPERLINK("#РТУС!"&amp;CELL("адрес",Проверка!I683),"заполнить"),IF(OR(LEN(РТУС!I683)=10,LEN(РТУС!I683)=12),HYPERLINK("#Проверка!"&amp;CELL("адрес",Проверка!I683),РТУС!I683),HYPERLINK("#РТУС!"&amp;CELL("адрес",Проверка!I683),"###"))),"")</f>
        <v/>
      </c>
      <c r="J683" s="15" t="str">
        <f ca="1">IF(РТУС!J683="","",IF(AND(LEN(РТУС!J683)=5,РТУС!J683&lt;TODAY()),HYPERLINK("#Проверка!"&amp;CELL("адрес",Проверка!J683),РТУС!J683),HYPERLINK("#РТУС!"&amp;CELL("адрес",Проверка!J683),"###")))</f>
        <v/>
      </c>
      <c r="K683" s="13" t="str">
        <f>IF(РТУС!K683="","",РТУС!K683)</f>
        <v/>
      </c>
      <c r="L683" s="13" t="str">
        <f ca="1">IF(OR(РТУС!H683="Физлицо",РТУС!H683="ИП"),IF(РТУС!L683="",HYPERLINK("#РТУС!"&amp;CELL("адрес",Проверка!L683),"заполнить"),IF(OR(РТУС!L683="Загранпаспорт гражданина РФ",РТУС!L683="Паспорт гражданина РФ",РТУС!L683="Иностранный паспорт",РТУС!L683="Свидетельство о рождении",РТУС!L683="Вид на жительство"),HYPERLINK("#Проверка!"&amp;CELL("адрес",Проверка!L683),РТУС!L683),HYPERLINK("#РТУС!"&amp;CELL("адрес",Проверка!L683),"###"))),"")</f>
        <v/>
      </c>
      <c r="M683" s="13" t="str">
        <f ca="1">IF(AND(OR(РТУС!L683="Паспорт гражданина РФ",РТУС!L683="Свидетельство о рождении"),РТУС!M683=""),HYPERLINK("#РТУС!"&amp;CELL("адрес",Проверка!M683),"заполнить"),IF(РТУС!L683="Паспорт гражданина РФ",IF(LEN(РТУС!M683)=4,HYPERLINK("#Проверка!"&amp;CELL("адрес",Проверка!M683),РТУС!M683),HYPERLINK("#РТУС!"&amp;CELL("адрес",Проверка!M683),"###")),IF(РТУС!L683="Свидетельство о рождении",HYPERLINK("#Проверка!"&amp;CELL("адрес",Проверка!M683),РТУС!M683),"")))</f>
        <v/>
      </c>
      <c r="N683" s="13" t="str">
        <f ca="1">IF(РТУС!L683="","",IF(РТУС!N683="",HYPERLINK("#РТУС!"&amp;CELL("адрес",Проверка!N683),"заполнить"),IF(OR(РТУС!L683="Паспорт гражданина РФ",РТУС!L683="Свидетельство о рождении"),IF(LEN(РТУС!N683)=6,HYPERLINK("#Проверка!"&amp;CELL("адрес",Проверка!N683),РТУС!N683),HYPERLINK("#РТУС!"&amp;CELL("адрес",Проверка!N683),"###")),HYPERLINK("#Проверка!"&amp;CELL("адрес",Проверка!N683),РТУС!N683))))</f>
        <v/>
      </c>
      <c r="O683" s="15" t="str">
        <f ca="1">IF(РТУС!L683="","",IF(РТУС!O683="",HYPERLINK("#РТУС!"&amp;CELL("адрес",Проверка!O683),"заполнить"),IF(AND(LEN(РТУС!O683)=5,РТУС!O683&lt;TODAY()),IF(РТУС!L683="Свидетельство о рождении",IF(РТУС!O683&gt;EDATE(TODAY(),-168),HYPERLINK("#Проверка!"&amp;CELL("адрес",Проверка!O683),РТУС!O683),HYPERLINK("#РТУС!"&amp;CELL("адрес",Проверка!O683),"недействительно")),HYPERLINK("#Проверка!"&amp;CELL("адрес",Проверка!O683),РТУС!O683)),HYPERLINK("#РТУС!"&amp;CELL("адрес",Проверка!O683),"###"))))</f>
        <v/>
      </c>
      <c r="P683" s="21" t="str">
        <f ca="1">IF(РТУС!L683="Паспорт гражданина РФ",IF(РТУС!P683="",HYPERLINK("#РТУС!"&amp;CELL("адрес",Проверка!P683),"заполнить"),HYPERLINK("#Проверка!"&amp;CELL("адрес",Проверка!P683),РТУС!P683)),"")</f>
        <v/>
      </c>
      <c r="Q683" s="13" t="str">
        <f ca="1">IF(РТУС!L683="Паспорт гражданина РФ",IF(РТУС!Q683="",HYPERLINK("#РТУС!"&amp;CELL("адрес",Проверка!Q683),"заполнить"),IF(LEN(РТУС!Q683)=7,HYPERLINK("#Проверка!"&amp;CELL("адрес",Проверка!Q683),РТУС!Q683),HYPERLINK("#РТУС!"&amp;CELL("адрес",Проверка!Q683),"###"))),"")</f>
        <v/>
      </c>
      <c r="R683" s="13" t="str">
        <f ca="1">IF(РТУС!R683="",HYPERLINK("#РТУС!"&amp;CELL("адрес",Проверка!R683),"заполнить"),HYPERLINK("#Проверка!"&amp;CELL("адрес",Проверка!R683),РТУС!R683))</f>
        <v>заполнить</v>
      </c>
      <c r="S683" s="13" t="str">
        <f>IF(РТУС!S683="","",РТУС!S683)</f>
        <v/>
      </c>
      <c r="T683" s="13" t="str">
        <f>IF(РТУС!T683="","",РТУС!T683)</f>
        <v/>
      </c>
      <c r="U683" s="13" t="str">
        <f>IF(РТУС!U683="","",РТУС!U683)</f>
        <v/>
      </c>
      <c r="V683" s="13" t="str">
        <f ca="1">IF(РТУС!V683="",HYPERLINK("#РТУС!"&amp;CELL("адрес",Проверка!V683),"заполнить"),IF(OR(РТУС!V683="Договор участия в долевом строительстве",РТУС!V683="Предварительный договор участия в долевом строительстве",РТУС!V683="Определение Арбитражного суда",РТУС!V683="Решение суда общей юрисдикции",РТУС!V683="Иные договоры"),HYPERLINK("#Проверка!"&amp;CELL("адрес",Проверка!V683),РТУС!V683),HYPERLINK("#РТУС!"&amp;CELL("адрес",Проверка!V683),"###")))</f>
        <v>заполнить</v>
      </c>
      <c r="W683" s="13" t="str">
        <f ca="1">IF(РТУС!W683="",HYPERLINK("#РТУС!"&amp;CELL("адрес",Проверка!W683),"заполнить"),HYPERLINK("#Проверка!"&amp;CELL("адрес",Проверка!W683),РТУС!W683))</f>
        <v>заполнить</v>
      </c>
      <c r="X683" s="15" t="str">
        <f ca="1">IF(РТУС!X683="",HYPERLINK("#РТУС!"&amp;CELL("адрес",Проверка!X683),"заполнить"),IF(AND(LEN(РТУС!X683)=5,РТУС!X683&lt;TODAY()),HYPERLINK("#Проверка!"&amp;CELL("адрес",Проверка!X683),РТУС!X683),HYPERLINK("#РТУС!"&amp;CELL("адрес",Проверка!X683),"###")))</f>
        <v>заполнить</v>
      </c>
      <c r="Y683" s="13" t="str">
        <f>IF(РТУС!Y683="","",РТУС!Y683)</f>
        <v/>
      </c>
      <c r="Z683" s="15" t="str">
        <f ca="1">IF(РТУС!Z683="","",IF(AND(LEN(РТУС!Z683)=5,РТУС!Z683&lt;TODAY()),HYPERLINK("#Проверка!"&amp;CELL("адрес",Проверка!Z683),РТУС!Z683),HYPERLINK("#РТУС!"&amp;CELL("адрес",Проверка!Z683),"###")))</f>
        <v/>
      </c>
      <c r="AA683" s="18" t="str">
        <f ca="1">IF(РТУС!AA683="",HYPERLINK("#РТУС!"&amp;CELL("адрес",Проверка!AA683),"заполнить"),IF(ISNUMBER(РТУС!AA683)=TRUE,HYPERLINK("#Проверка!"&amp;CELL("адрес",Проверка!AA683),РТУС!AA683),HYPERLINK("#РТУС!"&amp;CELL("адрес",Проверка!AA683),"###")))</f>
        <v>заполнить</v>
      </c>
      <c r="AB683" s="18" t="str">
        <f ca="1">IF(РТУС!AB683="",HYPERLINK("#РТУС!"&amp;CELL("адрес",Проверка!AB683),"заполнить"),IF(ISNUMBER(РТУС!AB683)=TRUE,HYPERLINK("#Проверка!"&amp;CELL("адрес",Проверка!AB683),РТУС!AB683),HYPERLINK("#РТУС!"&amp;CELL("адрес",Проверка!AB683),"###")))</f>
        <v>заполнить</v>
      </c>
      <c r="AC683" s="18" t="str">
        <f ca="1">IF(РТУС!AC683="","",IF(ISNUMBER(РТУС!AC683)=TRUE,HYPERLINK("#Проверка!"&amp;CELL("адрес",Проверка!AC683),РТУС!AC683),HYPERLINK("#РТУС!"&amp;CELL("адрес",Проверка!AC683),"###")))</f>
        <v/>
      </c>
      <c r="AD683" s="18" t="str">
        <f ca="1">IF(РТУС!AD683="","",IF(ISNUMBER(РТУС!AD683)=TRUE,HYPERLINK("#Проверка!"&amp;CELL("адрес",Проверка!AD683),РТУС!AD683),HYPERLINK("#РТУС!"&amp;CELL("адрес",Проверка!AD683),"###")))</f>
        <v/>
      </c>
      <c r="AE683" s="13" t="str">
        <f>IF(РТУС!AE683="","",РТУС!AE683)</f>
        <v/>
      </c>
      <c r="AF683" s="15" t="str">
        <f ca="1">IF(РТУС!AE683="","",IF(РТУС!AF683="",HYPERLINK("#РТУС!"&amp;CELL("адрес",Проверка!AF683),"заполнить"),IF(AND(LEN(РТУС!AF683)=5,РТУС!AF683&lt;TODAY()),HYPERLINK("#Проверка!"&amp;CELL("адрес",Проверка!AF683),РТУС!AF683),HYPERLINK("#РТУС!"&amp;CELL("адрес",Проверка!AF683),"###"))))</f>
        <v/>
      </c>
      <c r="AG683" s="13"/>
      <c r="AH683" s="15" t="str">
        <f ca="1">IF(РТУС!AE683="","",IF(РТУС!AH683="",HYPERLINK("#РТУС!"&amp;CELL("адрес",Проверка!AH683),"заполнить"),IF(AND(LEN(РТУС!AH683)=5,РТУС!AH683&lt;TODAY()),HYPERLINK("#Проверка!"&amp;CELL("адрес",Проверка!AH683),РТУС!AH683),HYPERLINK("#РТУС!"&amp;CELL("адрес",Проверка!AH683),"###"))))</f>
        <v/>
      </c>
      <c r="AI683" s="15" t="str">
        <f ca="1">IF(РТУС!AE683="","",IF(РТУС!AI683="",HYPERLINK("#РТУС!"&amp;CELL("адрес",Проверка!AI683),"заполнить"),HYPERLINK("#Проверка!"&amp;CELL("адрес",Проверка!AI683),РТУС!AI683)))</f>
        <v/>
      </c>
      <c r="AJ683" s="13" t="str">
        <f ca="1">IF(РТУС!AE683="","",IF(РТУС!AJ683="",HYPERLINK("#РТУС!"&amp;CELL("адрес",Проверка!AJ683),"заполнить"),IF(OR(РТУС!AJ683="Юрлицо",РТУС!AJ683="Физлицо",РТУС!AJ683="ИП"),HYPERLINK("#Проверка!"&amp;CELL("адрес",Проверка!AJ683),РТУС!AJ683),HYPERLINK("#РТУС!"&amp;CELL("адрес",Проверка!AJ683),"###"))))</f>
        <v/>
      </c>
      <c r="AK683" s="13" t="str">
        <f ca="1">IF(РТУС!AK683="",HYPERLINK("#РТУС!"&amp;CELL("адрес",Проверка!AK683),"заполнить"),IF(OR(РТУС!AK683="Квартира",РТУС!AK683="Кладовая",РТУС!AK683="Машино-место",РТУС!AK683="Нежилое помещение"),HYPERLINK("#Проверка!"&amp;CELL("адрес",Проверка!AK683),РТУС!AK683),HYPERLINK("#РТУС!"&amp;CELL("адрес",Проверка!AK683),"###")))</f>
        <v>заполнить</v>
      </c>
      <c r="AL683" s="13" t="str">
        <f ca="1">IF(РТУС!AL683="",HYPERLINK("#РТУС!"&amp;CELL("адрес",Проверка!AL683),"заполнить"),HYPERLINK("#Проверка!"&amp;CELL("адрес",Проверка!AL683),РТУС!AL683))</f>
        <v>заполнить</v>
      </c>
      <c r="AM683" s="18" t="str">
        <f ca="1">IF(РТУС!AM683="",HYPERLINK("#РТУС!"&amp;CELL("адрес",Проверка!AM683),"заполнить"),IF(ISNUMBER(РТУС!AM683)=TRUE,IF(РТУС!AK683="Нежилое помещение",IF(РТУС!AM683&gt;7,HYPERLINK("#РТУС!"&amp;CELL("адрес",Проверка!AM683),"не больше 7 кв.м."),РТУС!AM683),HYPERLINK("#Проверка!"&amp;CELL("адрес",Проверка!AM683),РТУС!AM683)),HYPERLINK("#РТУС!"&amp;CELL("адрес",Проверка!AM683),"###")))</f>
        <v>заполнить</v>
      </c>
      <c r="AN683" s="13" t="str">
        <f ca="1">IF(РТУС!AN683="",HYPERLINK("#РТУС!"&amp;CELL("адрес",Проверка!AN683),"заполнить"),IF(OR(РТУС!AN683="Общая площадь помещения",РТУС!AN683="Общая приведенная площадь жилого помещения",РТУС!AN683="Общая площадь жилого помещения с учетом лоджий, балконов, террас и веранд"),HYPERLINK("#Проверка!"&amp;CELL("адрес",Проверка!AN683),РТУС!AN683),HYPERLINK("#РТУС!"&amp;CELL("адрес",Проверка!AN683),"###")))</f>
        <v>заполнить</v>
      </c>
      <c r="AO683" s="13" t="str">
        <f ca="1">IF(OR(РТУС!AK683="Квартира",РТУС!A683="Нежилое помещение"),IF(РТУС!AO683="",HYPERLINK("#РТУС!"&amp;CELL("адрес",Проверка!AO683),"заполнить"),IF(ISNUMBER(РТУС!AO683)=TRUE,HYPERLINK("#Проверка!"&amp;CELL("адрес",Проверка!AO683),РТУС!AO683),HYPERLINK("#РТУС!"&amp;CELL("адрес",Проверка!AO683),"###"))),"")</f>
        <v/>
      </c>
      <c r="AP683" s="13" t="str">
        <f>IF(РТУС!AP683="","",РТУС!AP683)</f>
        <v/>
      </c>
      <c r="AQ683" s="13" t="str">
        <f ca="1">IF(РТУС!AQ683="",HYPERLINK("#РТУС!"&amp;CELL("адрес",Проверка!AQ683),"заполнить"),HYPERLINK("#Проверка!"&amp;CELL("адрес",Проверка!AQ683),РТУС!AQ683))</f>
        <v>заполнить</v>
      </c>
      <c r="AR683" s="18" t="str">
        <f ca="1">IF(РТУС!AR683="",HYPERLINK("#РТУС!"&amp;CELL("адрес",Проверка!AR683),"заполнить"),IF(ISNUMBER(РТУС!AR683)=FALSE,HYPERLINK("#РТУС!"&amp;CELL("адрес",Проверка!AR683),"###"),IF(РТУС!G683="1",IF(РТУС!AB683=РТУС!AR683+РТУС!AU683,HYPERLINK("#Проверка!"&amp;CELL("адрес",Проверка!AR683),РТУС!AR683),HYPERLINK("#РТУС!"&amp;CELL("адрес",Проверка!AR683),"сверить суммы")),IF(РТУС!AB683=(SUMIF(РТУС!$A$4:$A$1000,A683,РТУС!$AR$4:$AR$1000)+SUMIF(РТУС!$A$4:$A$1000,A683,РТУС!$AU$4:$AU$1000)),HYPERLINK("#Проверка!"&amp;CELL("адрес",Проверка!AR683),РТУС!AR683),HYPERLINK("#РТУС!"&amp;CELL("адрес",Проверка!AR683),"сверить суммы")))))</f>
        <v>заполнить</v>
      </c>
      <c r="AS683" s="13" t="str">
        <f>IF(РТУС!AS683="","",РТУС!AS683)</f>
        <v/>
      </c>
      <c r="AT683" s="18" t="str">
        <f ca="1">IF(РТУС!AT683="",HYPERLINK("#РТУС!"&amp;CELL("адрес",Проверка!AT683),"заполнить"),IF(ISNUMBER(РТУС!AT683)=FALSE,HYPERLINK("#РТУС!"&amp;CELL("адрес",Проверка!AT683),"###"),IF(РТУС!AT683=РТУС!AR683,HYPERLINK("#Проверка!"&amp;CELL("адрес",Проверка!AT683),РТУС!AT683),HYPERLINK("#РТУС!"&amp;CELL("адрес",Проверка!AT683),"сверить суммы"))))</f>
        <v>заполнить</v>
      </c>
      <c r="AU683" s="18" t="str">
        <f ca="1">IF(РТУС!AU683="",HYPERLINK("#РТУС!"&amp;CELL("адрес",Проверка!AU683),"заполнить"),IF(ISNUMBER(РТУС!AU683)=FALSE,HYPERLINK("#РТУС!"&amp;CELL("адрес",Проверка!AU683),"###"),IF(РТУС!G683="1",IF(РТУС!AB683=РТУС!AR683+РТУС!AU683,HYPERLINK("#Проверка!"&amp;CELL("адрес",Проверка!AU683),РТУС!AU683),HYPERLINK("#РТУС!"&amp;CELL("адрес",Проверка!AU683),"сверить суммы")),IF(РТУС!AB683=(SUMIF(РТУС!$A$4:$A$1000,A683,РТУС!$AR$4:$AR$1000)+SUMIF(РТУС!$A$4:$A$1000,A683,РТУС!$AU$4:$AU$1000)),HYPERLINK("#Проверка!"&amp;CELL("адрес",Проверка!AU683),РТУС!AU683),HYPERLINK("#РТУС!"&amp;CELL("адрес",Проверка!AU683),"сверить суммы")))))</f>
        <v>заполнить</v>
      </c>
      <c r="AV683" s="13" t="str">
        <f ca="1">IF(РТУС!AV683="",HYPERLINK("#РТУС!"&amp;CELL("адрес",Проверка!AV683),"заполнить"),IF(OR(РТУС!AV683="Требование о передаче жилого помещения",РТУС!AV683="Требование о передаче машино-места",РТУС!AV683="Требования о передаче нежилого помещения",РТУС!AV683="Денежные требования"),HYPERLINK("#Проверка!"&amp;CELL("адрес",Проверка!AV683),РТУС!AV683),HYPERLINK("#РТУС!"&amp;CELL("адрес",Проверка!AV683),"###")))</f>
        <v>заполнить</v>
      </c>
      <c r="AW683" s="13" t="str">
        <f ca="1">IF(РТУС!AW683="",HYPERLINK("#РТУС!"&amp;CELL("адрес",Проверка!AW683),"заполнить"),IF(OR(РТУС!AW683="Включен в полном объеме",РТУС!AW683="Включен частично"),HYPERLINK("#Проверка!"&amp;CELL("адрес",Проверка!AW683),РТУС!AW683),HYPERLINK("#РТУС!"&amp;CELL("адрес",Проверка!AW683),"###")))</f>
        <v>заполнить</v>
      </c>
      <c r="AX683" s="15" t="str">
        <f ca="1">IF(РТУС!AX683="",HYPERLINK("#РТУС!"&amp;CELL("адрес",Проверка!AX683),"заполнить"),IF(AND(LEN(РТУС!AX683)=5,РТУС!AX683&lt;TODAY()),HYPERLINK("#Проверка!"&amp;CELL("адрес",Проверка!AX683),РТУС!AX683),HYPERLINK("#РТУС!"&amp;CELL("адрес",Проверка!AX683),"###")))</f>
        <v>заполнить</v>
      </c>
      <c r="AY683" s="15" t="str">
        <f ca="1">IF(РТУС!AY683="",HYPERLINK("#РТУС!"&amp;CELL("адрес",Проверка!AY683),"заполнить"),IF(AND(LEN(РТУС!AY683)=5,РТУС!AY683&lt;TODAY()),HYPERLINK("#Проверка!"&amp;CELL("адрес",Проверка!AY683),РТУС!AY683),HYPERLINK("#РТУС!"&amp;CELL("адрес",Проверка!AY683),"###")))</f>
        <v>заполнить</v>
      </c>
    </row>
    <row r="684" spans="1:51" x14ac:dyDescent="0.25">
      <c r="A684" s="10" t="str">
        <f>РТУС!A684</f>
        <v>.</v>
      </c>
      <c r="B684" s="13" t="str">
        <f ca="1">IF(РТУС!B684="",HYPERLINK("#РТУС!"&amp;CELL("адрес",Проверка!B684),"заполнить"),IF(AND(LEN(РТУС!B684)=10,РТУС!B683=РТУС!B684),HYPERLINK("#Проверка!"&amp;CELL("адрес",Проверка!B684),РТУС!B684),HYPERLINK("#РТУС!"&amp;CELL("адрес",Проверка!B684),"###")))</f>
        <v>заполнить</v>
      </c>
      <c r="C684" s="13" t="str">
        <f ca="1">IF(РТУС!C684="",HYPERLINK("#РТУС!"&amp;CELL("адрес",Проверка!C684),"заполнить"),IF(AND(ISNUMBER(РТУС!C684)=TRUE,РТУС!C684&gt;0,РТУС!C683=РТУС!C684),HYPERLINK("#Проверка!"&amp;CELL("адрес",Проверка!C684),РТУС!C684),HYPERLINK("#РТУС!"&amp;CELL("адрес",Проверка!C684),"###")))</f>
        <v>заполнить</v>
      </c>
      <c r="D684" s="13" t="str">
        <f>IF(РТУС!D684="","",РТУС!D684)</f>
        <v/>
      </c>
      <c r="E684" s="13" t="str">
        <f ca="1">IF(РТУС!E684="",HYPERLINK("#РТУС!"&amp;CELL("адрес",Проверка!E684),"заполнить"),IF(РТУС!E683=РТУС!E684,HYPERLINK("#Проверка!"&amp;CELL("адрес",Проверка!E684),РТУС!E684),HYPERLINK("#РТУС!"&amp;CELL("адрес",Проверка!E684),"###")))</f>
        <v>заполнить</v>
      </c>
      <c r="F684" s="13" t="str">
        <f ca="1">IF(РТУС!F684="",HYPERLINK("#РТУС!"&amp;CELL("адрес",Проверка!F684),"заполнить"),HYPERLINK("#Проверка!"&amp;CELL("адрес",Проверка!F684),РТУС!F684))</f>
        <v>заполнить</v>
      </c>
      <c r="G684" s="20" t="str">
        <f ca="1">IF(РТУС!G684="",HYPERLINK("#РТУС!"&amp;CELL("адрес",Проверка!G684),"заполнить"),IF(РТУС!G684="1",HYPERLINK("#Проверка!"&amp;CELL("адрес",Проверка!G684),"1"),IF(AND(ISNUMBER(РТУС!G684)=TRUE,РТУС!G684&lt;=1,РТУС!G684&gt;0),IF(SUMIF(РТУС!$A$4:$A$1000,A684,РТУС!$G$4:$G$1000)=1,HYPERLINK("#Проверка!"&amp;CELL("адрес",Проверка!G684),РТУС!G684),HYPERLINK("#РТУС!"&amp;CELL("адрес",Проверка!G684),"сумма долей ≠ 1")),HYPERLINK("#РТУС!"&amp;CELL("адрес",Проверка!G684),"###"))))</f>
        <v>заполнить</v>
      </c>
      <c r="H684" s="13" t="str">
        <f ca="1">IF(РТУС!H684="",HYPERLINK("#РТУС!"&amp;CELL("адрес",Проверка!H684),"заполнить"),IF(OR(РТУС!H684="Юрлицо",РТУС!H684="Физлицо",РТУС!H684="ИП"),HYPERLINK("#Проверка!"&amp;CELL("адрес",Проверка!H684),РТУС!H684),HYPERLINK("#РТУС!"&amp;CELL("адрес",Проверка!H684),"###")))</f>
        <v>заполнить</v>
      </c>
      <c r="I684" s="13" t="str">
        <f ca="1">IF(OR(РТУС!H684="Юрлицо",РТУС!H684="ИП"),IF(РТУС!I684="",HYPERLINK("#РТУС!"&amp;CELL("адрес",Проверка!I684),"заполнить"),IF(OR(LEN(РТУС!I684)=10,LEN(РТУС!I684)=12),HYPERLINK("#Проверка!"&amp;CELL("адрес",Проверка!I684),РТУС!I684),HYPERLINK("#РТУС!"&amp;CELL("адрес",Проверка!I684),"###"))),"")</f>
        <v/>
      </c>
      <c r="J684" s="15" t="str">
        <f ca="1">IF(РТУС!J684="","",IF(AND(LEN(РТУС!J684)=5,РТУС!J684&lt;TODAY()),HYPERLINK("#Проверка!"&amp;CELL("адрес",Проверка!J684),РТУС!J684),HYPERLINK("#РТУС!"&amp;CELL("адрес",Проверка!J684),"###")))</f>
        <v/>
      </c>
      <c r="K684" s="13" t="str">
        <f>IF(РТУС!K684="","",РТУС!K684)</f>
        <v/>
      </c>
      <c r="L684" s="13" t="str">
        <f ca="1">IF(OR(РТУС!H684="Физлицо",РТУС!H684="ИП"),IF(РТУС!L684="",HYPERLINK("#РТУС!"&amp;CELL("адрес",Проверка!L684),"заполнить"),IF(OR(РТУС!L684="Загранпаспорт гражданина РФ",РТУС!L684="Паспорт гражданина РФ",РТУС!L684="Иностранный паспорт",РТУС!L684="Свидетельство о рождении",РТУС!L684="Вид на жительство"),HYPERLINK("#Проверка!"&amp;CELL("адрес",Проверка!L684),РТУС!L684),HYPERLINK("#РТУС!"&amp;CELL("адрес",Проверка!L684),"###"))),"")</f>
        <v/>
      </c>
      <c r="M684" s="13" t="str">
        <f ca="1">IF(AND(OR(РТУС!L684="Паспорт гражданина РФ",РТУС!L684="Свидетельство о рождении"),РТУС!M684=""),HYPERLINK("#РТУС!"&amp;CELL("адрес",Проверка!M684),"заполнить"),IF(РТУС!L684="Паспорт гражданина РФ",IF(LEN(РТУС!M684)=4,HYPERLINK("#Проверка!"&amp;CELL("адрес",Проверка!M684),РТУС!M684),HYPERLINK("#РТУС!"&amp;CELL("адрес",Проверка!M684),"###")),IF(РТУС!L684="Свидетельство о рождении",HYPERLINK("#Проверка!"&amp;CELL("адрес",Проверка!M684),РТУС!M684),"")))</f>
        <v/>
      </c>
      <c r="N684" s="13" t="str">
        <f ca="1">IF(РТУС!L684="","",IF(РТУС!N684="",HYPERLINK("#РТУС!"&amp;CELL("адрес",Проверка!N684),"заполнить"),IF(OR(РТУС!L684="Паспорт гражданина РФ",РТУС!L684="Свидетельство о рождении"),IF(LEN(РТУС!N684)=6,HYPERLINK("#Проверка!"&amp;CELL("адрес",Проверка!N684),РТУС!N684),HYPERLINK("#РТУС!"&amp;CELL("адрес",Проверка!N684),"###")),HYPERLINK("#Проверка!"&amp;CELL("адрес",Проверка!N684),РТУС!N684))))</f>
        <v/>
      </c>
      <c r="O684" s="15" t="str">
        <f ca="1">IF(РТУС!L684="","",IF(РТУС!O684="",HYPERLINK("#РТУС!"&amp;CELL("адрес",Проверка!O684),"заполнить"),IF(AND(LEN(РТУС!O684)=5,РТУС!O684&lt;TODAY()),IF(РТУС!L684="Свидетельство о рождении",IF(РТУС!O684&gt;EDATE(TODAY(),-168),HYPERLINK("#Проверка!"&amp;CELL("адрес",Проверка!O684),РТУС!O684),HYPERLINK("#РТУС!"&amp;CELL("адрес",Проверка!O684),"недействительно")),HYPERLINK("#Проверка!"&amp;CELL("адрес",Проверка!O684),РТУС!O684)),HYPERLINK("#РТУС!"&amp;CELL("адрес",Проверка!O684),"###"))))</f>
        <v/>
      </c>
      <c r="P684" s="21" t="str">
        <f ca="1">IF(РТУС!L684="Паспорт гражданина РФ",IF(РТУС!P684="",HYPERLINK("#РТУС!"&amp;CELL("адрес",Проверка!P684),"заполнить"),HYPERLINK("#Проверка!"&amp;CELL("адрес",Проверка!P684),РТУС!P684)),"")</f>
        <v/>
      </c>
      <c r="Q684" s="13" t="str">
        <f ca="1">IF(РТУС!L684="Паспорт гражданина РФ",IF(РТУС!Q684="",HYPERLINK("#РТУС!"&amp;CELL("адрес",Проверка!Q684),"заполнить"),IF(LEN(РТУС!Q684)=7,HYPERLINK("#Проверка!"&amp;CELL("адрес",Проверка!Q684),РТУС!Q684),HYPERLINK("#РТУС!"&amp;CELL("адрес",Проверка!Q684),"###"))),"")</f>
        <v/>
      </c>
      <c r="R684" s="13" t="str">
        <f ca="1">IF(РТУС!R684="",HYPERLINK("#РТУС!"&amp;CELL("адрес",Проверка!R684),"заполнить"),HYPERLINK("#Проверка!"&amp;CELL("адрес",Проверка!R684),РТУС!R684))</f>
        <v>заполнить</v>
      </c>
      <c r="S684" s="13" t="str">
        <f>IF(РТУС!S684="","",РТУС!S684)</f>
        <v/>
      </c>
      <c r="T684" s="13" t="str">
        <f>IF(РТУС!T684="","",РТУС!T684)</f>
        <v/>
      </c>
      <c r="U684" s="13" t="str">
        <f>IF(РТУС!U684="","",РТУС!U684)</f>
        <v/>
      </c>
      <c r="V684" s="13" t="str">
        <f ca="1">IF(РТУС!V684="",HYPERLINK("#РТУС!"&amp;CELL("адрес",Проверка!V684),"заполнить"),IF(OR(РТУС!V684="Договор участия в долевом строительстве",РТУС!V684="Предварительный договор участия в долевом строительстве",РТУС!V684="Определение Арбитражного суда",РТУС!V684="Решение суда общей юрисдикции",РТУС!V684="Иные договоры"),HYPERLINK("#Проверка!"&amp;CELL("адрес",Проверка!V684),РТУС!V684),HYPERLINK("#РТУС!"&amp;CELL("адрес",Проверка!V684),"###")))</f>
        <v>заполнить</v>
      </c>
      <c r="W684" s="13" t="str">
        <f ca="1">IF(РТУС!W684="",HYPERLINK("#РТУС!"&amp;CELL("адрес",Проверка!W684),"заполнить"),HYPERLINK("#Проверка!"&amp;CELL("адрес",Проверка!W684),РТУС!W684))</f>
        <v>заполнить</v>
      </c>
      <c r="X684" s="15" t="str">
        <f ca="1">IF(РТУС!X684="",HYPERLINK("#РТУС!"&amp;CELL("адрес",Проверка!X684),"заполнить"),IF(AND(LEN(РТУС!X684)=5,РТУС!X684&lt;TODAY()),HYPERLINK("#Проверка!"&amp;CELL("адрес",Проверка!X684),РТУС!X684),HYPERLINK("#РТУС!"&amp;CELL("адрес",Проверка!X684),"###")))</f>
        <v>заполнить</v>
      </c>
      <c r="Y684" s="13" t="str">
        <f>IF(РТУС!Y684="","",РТУС!Y684)</f>
        <v/>
      </c>
      <c r="Z684" s="15" t="str">
        <f ca="1">IF(РТУС!Z684="","",IF(AND(LEN(РТУС!Z684)=5,РТУС!Z684&lt;TODAY()),HYPERLINK("#Проверка!"&amp;CELL("адрес",Проверка!Z684),РТУС!Z684),HYPERLINK("#РТУС!"&amp;CELL("адрес",Проверка!Z684),"###")))</f>
        <v/>
      </c>
      <c r="AA684" s="18" t="str">
        <f ca="1">IF(РТУС!AA684="",HYPERLINK("#РТУС!"&amp;CELL("адрес",Проверка!AA684),"заполнить"),IF(ISNUMBER(РТУС!AA684)=TRUE,HYPERLINK("#Проверка!"&amp;CELL("адрес",Проверка!AA684),РТУС!AA684),HYPERLINK("#РТУС!"&amp;CELL("адрес",Проверка!AA684),"###")))</f>
        <v>заполнить</v>
      </c>
      <c r="AB684" s="18" t="str">
        <f ca="1">IF(РТУС!AB684="",HYPERLINK("#РТУС!"&amp;CELL("адрес",Проверка!AB684),"заполнить"),IF(ISNUMBER(РТУС!AB684)=TRUE,HYPERLINK("#Проверка!"&amp;CELL("адрес",Проверка!AB684),РТУС!AB684),HYPERLINK("#РТУС!"&amp;CELL("адрес",Проверка!AB684),"###")))</f>
        <v>заполнить</v>
      </c>
      <c r="AC684" s="18" t="str">
        <f ca="1">IF(РТУС!AC684="","",IF(ISNUMBER(РТУС!AC684)=TRUE,HYPERLINK("#Проверка!"&amp;CELL("адрес",Проверка!AC684),РТУС!AC684),HYPERLINK("#РТУС!"&amp;CELL("адрес",Проверка!AC684),"###")))</f>
        <v/>
      </c>
      <c r="AD684" s="18" t="str">
        <f ca="1">IF(РТУС!AD684="","",IF(ISNUMBER(РТУС!AD684)=TRUE,HYPERLINK("#Проверка!"&amp;CELL("адрес",Проверка!AD684),РТУС!AD684),HYPERLINK("#РТУС!"&amp;CELL("адрес",Проверка!AD684),"###")))</f>
        <v/>
      </c>
      <c r="AE684" s="13" t="str">
        <f>IF(РТУС!AE684="","",РТУС!AE684)</f>
        <v/>
      </c>
      <c r="AF684" s="15" t="str">
        <f ca="1">IF(РТУС!AE684="","",IF(РТУС!AF684="",HYPERLINK("#РТУС!"&amp;CELL("адрес",Проверка!AF684),"заполнить"),IF(AND(LEN(РТУС!AF684)=5,РТУС!AF684&lt;TODAY()),HYPERLINK("#Проверка!"&amp;CELL("адрес",Проверка!AF684),РТУС!AF684),HYPERLINK("#РТУС!"&amp;CELL("адрес",Проверка!AF684),"###"))))</f>
        <v/>
      </c>
      <c r="AG684" s="13"/>
      <c r="AH684" s="15" t="str">
        <f ca="1">IF(РТУС!AE684="","",IF(РТУС!AH684="",HYPERLINK("#РТУС!"&amp;CELL("адрес",Проверка!AH684),"заполнить"),IF(AND(LEN(РТУС!AH684)=5,РТУС!AH684&lt;TODAY()),HYPERLINK("#Проверка!"&amp;CELL("адрес",Проверка!AH684),РТУС!AH684),HYPERLINK("#РТУС!"&amp;CELL("адрес",Проверка!AH684),"###"))))</f>
        <v/>
      </c>
      <c r="AI684" s="15" t="str">
        <f ca="1">IF(РТУС!AE684="","",IF(РТУС!AI684="",HYPERLINK("#РТУС!"&amp;CELL("адрес",Проверка!AI684),"заполнить"),HYPERLINK("#Проверка!"&amp;CELL("адрес",Проверка!AI684),РТУС!AI684)))</f>
        <v/>
      </c>
      <c r="AJ684" s="13" t="str">
        <f ca="1">IF(РТУС!AE684="","",IF(РТУС!AJ684="",HYPERLINK("#РТУС!"&amp;CELL("адрес",Проверка!AJ684),"заполнить"),IF(OR(РТУС!AJ684="Юрлицо",РТУС!AJ684="Физлицо",РТУС!AJ684="ИП"),HYPERLINK("#Проверка!"&amp;CELL("адрес",Проверка!AJ684),РТУС!AJ684),HYPERLINK("#РТУС!"&amp;CELL("адрес",Проверка!AJ684),"###"))))</f>
        <v/>
      </c>
      <c r="AK684" s="13" t="str">
        <f ca="1">IF(РТУС!AK684="",HYPERLINK("#РТУС!"&amp;CELL("адрес",Проверка!AK684),"заполнить"),IF(OR(РТУС!AK684="Квартира",РТУС!AK684="Кладовая",РТУС!AK684="Машино-место",РТУС!AK684="Нежилое помещение"),HYPERLINK("#Проверка!"&amp;CELL("адрес",Проверка!AK684),РТУС!AK684),HYPERLINK("#РТУС!"&amp;CELL("адрес",Проверка!AK684),"###")))</f>
        <v>заполнить</v>
      </c>
      <c r="AL684" s="13" t="str">
        <f ca="1">IF(РТУС!AL684="",HYPERLINK("#РТУС!"&amp;CELL("адрес",Проверка!AL684),"заполнить"),HYPERLINK("#Проверка!"&amp;CELL("адрес",Проверка!AL684),РТУС!AL684))</f>
        <v>заполнить</v>
      </c>
      <c r="AM684" s="18" t="str">
        <f ca="1">IF(РТУС!AM684="",HYPERLINK("#РТУС!"&amp;CELL("адрес",Проверка!AM684),"заполнить"),IF(ISNUMBER(РТУС!AM684)=TRUE,IF(РТУС!AK684="Нежилое помещение",IF(РТУС!AM684&gt;7,HYPERLINK("#РТУС!"&amp;CELL("адрес",Проверка!AM684),"не больше 7 кв.м."),РТУС!AM684),HYPERLINK("#Проверка!"&amp;CELL("адрес",Проверка!AM684),РТУС!AM684)),HYPERLINK("#РТУС!"&amp;CELL("адрес",Проверка!AM684),"###")))</f>
        <v>заполнить</v>
      </c>
      <c r="AN684" s="13" t="str">
        <f ca="1">IF(РТУС!AN684="",HYPERLINK("#РТУС!"&amp;CELL("адрес",Проверка!AN684),"заполнить"),IF(OR(РТУС!AN684="Общая площадь помещения",РТУС!AN684="Общая приведенная площадь жилого помещения",РТУС!AN684="Общая площадь жилого помещения с учетом лоджий, балконов, террас и веранд"),HYPERLINK("#Проверка!"&amp;CELL("адрес",Проверка!AN684),РТУС!AN684),HYPERLINK("#РТУС!"&amp;CELL("адрес",Проверка!AN684),"###")))</f>
        <v>заполнить</v>
      </c>
      <c r="AO684" s="13" t="str">
        <f ca="1">IF(OR(РТУС!AK684="Квартира",РТУС!A684="Нежилое помещение"),IF(РТУС!AO684="",HYPERLINK("#РТУС!"&amp;CELL("адрес",Проверка!AO684),"заполнить"),IF(ISNUMBER(РТУС!AO684)=TRUE,HYPERLINK("#Проверка!"&amp;CELL("адрес",Проверка!AO684),РТУС!AO684),HYPERLINK("#РТУС!"&amp;CELL("адрес",Проверка!AO684),"###"))),"")</f>
        <v/>
      </c>
      <c r="AP684" s="13" t="str">
        <f>IF(РТУС!AP684="","",РТУС!AP684)</f>
        <v/>
      </c>
      <c r="AQ684" s="13" t="str">
        <f ca="1">IF(РТУС!AQ684="",HYPERLINK("#РТУС!"&amp;CELL("адрес",Проверка!AQ684),"заполнить"),HYPERLINK("#Проверка!"&amp;CELL("адрес",Проверка!AQ684),РТУС!AQ684))</f>
        <v>заполнить</v>
      </c>
      <c r="AR684" s="18" t="str">
        <f ca="1">IF(РТУС!AR684="",HYPERLINK("#РТУС!"&amp;CELL("адрес",Проверка!AR684),"заполнить"),IF(ISNUMBER(РТУС!AR684)=FALSE,HYPERLINK("#РТУС!"&amp;CELL("адрес",Проверка!AR684),"###"),IF(РТУС!G684="1",IF(РТУС!AB684=РТУС!AR684+РТУС!AU684,HYPERLINK("#Проверка!"&amp;CELL("адрес",Проверка!AR684),РТУС!AR684),HYPERLINK("#РТУС!"&amp;CELL("адрес",Проверка!AR684),"сверить суммы")),IF(РТУС!AB684=(SUMIF(РТУС!$A$4:$A$1000,A684,РТУС!$AR$4:$AR$1000)+SUMIF(РТУС!$A$4:$A$1000,A684,РТУС!$AU$4:$AU$1000)),HYPERLINK("#Проверка!"&amp;CELL("адрес",Проверка!AR684),РТУС!AR684),HYPERLINK("#РТУС!"&amp;CELL("адрес",Проверка!AR684),"сверить суммы")))))</f>
        <v>заполнить</v>
      </c>
      <c r="AS684" s="13" t="str">
        <f>IF(РТУС!AS684="","",РТУС!AS684)</f>
        <v/>
      </c>
      <c r="AT684" s="18" t="str">
        <f ca="1">IF(РТУС!AT684="",HYPERLINK("#РТУС!"&amp;CELL("адрес",Проверка!AT684),"заполнить"),IF(ISNUMBER(РТУС!AT684)=FALSE,HYPERLINK("#РТУС!"&amp;CELL("адрес",Проверка!AT684),"###"),IF(РТУС!AT684=РТУС!AR684,HYPERLINK("#Проверка!"&amp;CELL("адрес",Проверка!AT684),РТУС!AT684),HYPERLINK("#РТУС!"&amp;CELL("адрес",Проверка!AT684),"сверить суммы"))))</f>
        <v>заполнить</v>
      </c>
      <c r="AU684" s="18" t="str">
        <f ca="1">IF(РТУС!AU684="",HYPERLINK("#РТУС!"&amp;CELL("адрес",Проверка!AU684),"заполнить"),IF(ISNUMBER(РТУС!AU684)=FALSE,HYPERLINK("#РТУС!"&amp;CELL("адрес",Проверка!AU684),"###"),IF(РТУС!G684="1",IF(РТУС!AB684=РТУС!AR684+РТУС!AU684,HYPERLINK("#Проверка!"&amp;CELL("адрес",Проверка!AU684),РТУС!AU684),HYPERLINK("#РТУС!"&amp;CELL("адрес",Проверка!AU684),"сверить суммы")),IF(РТУС!AB684=(SUMIF(РТУС!$A$4:$A$1000,A684,РТУС!$AR$4:$AR$1000)+SUMIF(РТУС!$A$4:$A$1000,A684,РТУС!$AU$4:$AU$1000)),HYPERLINK("#Проверка!"&amp;CELL("адрес",Проверка!AU684),РТУС!AU684),HYPERLINK("#РТУС!"&amp;CELL("адрес",Проверка!AU684),"сверить суммы")))))</f>
        <v>заполнить</v>
      </c>
      <c r="AV684" s="13" t="str">
        <f ca="1">IF(РТУС!AV684="",HYPERLINK("#РТУС!"&amp;CELL("адрес",Проверка!AV684),"заполнить"),IF(OR(РТУС!AV684="Требование о передаче жилого помещения",РТУС!AV684="Требование о передаче машино-места",РТУС!AV684="Требования о передаче нежилого помещения",РТУС!AV684="Денежные требования"),HYPERLINK("#Проверка!"&amp;CELL("адрес",Проверка!AV684),РТУС!AV684),HYPERLINK("#РТУС!"&amp;CELL("адрес",Проверка!AV684),"###")))</f>
        <v>заполнить</v>
      </c>
      <c r="AW684" s="13" t="str">
        <f ca="1">IF(РТУС!AW684="",HYPERLINK("#РТУС!"&amp;CELL("адрес",Проверка!AW684),"заполнить"),IF(OR(РТУС!AW684="Включен в полном объеме",РТУС!AW684="Включен частично"),HYPERLINK("#Проверка!"&amp;CELL("адрес",Проверка!AW684),РТУС!AW684),HYPERLINK("#РТУС!"&amp;CELL("адрес",Проверка!AW684),"###")))</f>
        <v>заполнить</v>
      </c>
      <c r="AX684" s="15" t="str">
        <f ca="1">IF(РТУС!AX684="",HYPERLINK("#РТУС!"&amp;CELL("адрес",Проверка!AX684),"заполнить"),IF(AND(LEN(РТУС!AX684)=5,РТУС!AX684&lt;TODAY()),HYPERLINK("#Проверка!"&amp;CELL("адрес",Проверка!AX684),РТУС!AX684),HYPERLINK("#РТУС!"&amp;CELL("адрес",Проверка!AX684),"###")))</f>
        <v>заполнить</v>
      </c>
      <c r="AY684" s="15" t="str">
        <f ca="1">IF(РТУС!AY684="",HYPERLINK("#РТУС!"&amp;CELL("адрес",Проверка!AY684),"заполнить"),IF(AND(LEN(РТУС!AY684)=5,РТУС!AY684&lt;TODAY()),HYPERLINK("#Проверка!"&amp;CELL("адрес",Проверка!AY684),РТУС!AY684),HYPERLINK("#РТУС!"&amp;CELL("адрес",Проверка!AY684),"###")))</f>
        <v>заполнить</v>
      </c>
    </row>
    <row r="685" spans="1:51" x14ac:dyDescent="0.25">
      <c r="A685" s="10" t="str">
        <f>РТУС!A685</f>
        <v>.</v>
      </c>
      <c r="B685" s="13" t="str">
        <f ca="1">IF(РТУС!B685="",HYPERLINK("#РТУС!"&amp;CELL("адрес",Проверка!B685),"заполнить"),IF(AND(LEN(РТУС!B685)=10,РТУС!B684=РТУС!B685),HYPERLINK("#Проверка!"&amp;CELL("адрес",Проверка!B685),РТУС!B685),HYPERLINK("#РТУС!"&amp;CELL("адрес",Проверка!B685),"###")))</f>
        <v>заполнить</v>
      </c>
      <c r="C685" s="13" t="str">
        <f ca="1">IF(РТУС!C685="",HYPERLINK("#РТУС!"&amp;CELL("адрес",Проверка!C685),"заполнить"),IF(AND(ISNUMBER(РТУС!C685)=TRUE,РТУС!C685&gt;0,РТУС!C684=РТУС!C685),HYPERLINK("#Проверка!"&amp;CELL("адрес",Проверка!C685),РТУС!C685),HYPERLINK("#РТУС!"&amp;CELL("адрес",Проверка!C685),"###")))</f>
        <v>заполнить</v>
      </c>
      <c r="D685" s="13" t="str">
        <f>IF(РТУС!D685="","",РТУС!D685)</f>
        <v/>
      </c>
      <c r="E685" s="13" t="str">
        <f ca="1">IF(РТУС!E685="",HYPERLINK("#РТУС!"&amp;CELL("адрес",Проверка!E685),"заполнить"),IF(РТУС!E684=РТУС!E685,HYPERLINK("#Проверка!"&amp;CELL("адрес",Проверка!E685),РТУС!E685),HYPERLINK("#РТУС!"&amp;CELL("адрес",Проверка!E685),"###")))</f>
        <v>заполнить</v>
      </c>
      <c r="F685" s="13" t="str">
        <f ca="1">IF(РТУС!F685="",HYPERLINK("#РТУС!"&amp;CELL("адрес",Проверка!F685),"заполнить"),HYPERLINK("#Проверка!"&amp;CELL("адрес",Проверка!F685),РТУС!F685))</f>
        <v>заполнить</v>
      </c>
      <c r="G685" s="20" t="str">
        <f ca="1">IF(РТУС!G685="",HYPERLINK("#РТУС!"&amp;CELL("адрес",Проверка!G685),"заполнить"),IF(РТУС!G685="1",HYPERLINK("#Проверка!"&amp;CELL("адрес",Проверка!G685),"1"),IF(AND(ISNUMBER(РТУС!G685)=TRUE,РТУС!G685&lt;=1,РТУС!G685&gt;0),IF(SUMIF(РТУС!$A$4:$A$1000,A685,РТУС!$G$4:$G$1000)=1,HYPERLINK("#Проверка!"&amp;CELL("адрес",Проверка!G685),РТУС!G685),HYPERLINK("#РТУС!"&amp;CELL("адрес",Проверка!G685),"сумма долей ≠ 1")),HYPERLINK("#РТУС!"&amp;CELL("адрес",Проверка!G685),"###"))))</f>
        <v>заполнить</v>
      </c>
      <c r="H685" s="13" t="str">
        <f ca="1">IF(РТУС!H685="",HYPERLINK("#РТУС!"&amp;CELL("адрес",Проверка!H685),"заполнить"),IF(OR(РТУС!H685="Юрлицо",РТУС!H685="Физлицо",РТУС!H685="ИП"),HYPERLINK("#Проверка!"&amp;CELL("адрес",Проверка!H685),РТУС!H685),HYPERLINK("#РТУС!"&amp;CELL("адрес",Проверка!H685),"###")))</f>
        <v>заполнить</v>
      </c>
      <c r="I685" s="13" t="str">
        <f ca="1">IF(OR(РТУС!H685="Юрлицо",РТУС!H685="ИП"),IF(РТУС!I685="",HYPERLINK("#РТУС!"&amp;CELL("адрес",Проверка!I685),"заполнить"),IF(OR(LEN(РТУС!I685)=10,LEN(РТУС!I685)=12),HYPERLINK("#Проверка!"&amp;CELL("адрес",Проверка!I685),РТУС!I685),HYPERLINK("#РТУС!"&amp;CELL("адрес",Проверка!I685),"###"))),"")</f>
        <v/>
      </c>
      <c r="J685" s="15" t="str">
        <f ca="1">IF(РТУС!J685="","",IF(AND(LEN(РТУС!J685)=5,РТУС!J685&lt;TODAY()),HYPERLINK("#Проверка!"&amp;CELL("адрес",Проверка!J685),РТУС!J685),HYPERLINK("#РТУС!"&amp;CELL("адрес",Проверка!J685),"###")))</f>
        <v/>
      </c>
      <c r="K685" s="13" t="str">
        <f>IF(РТУС!K685="","",РТУС!K685)</f>
        <v/>
      </c>
      <c r="L685" s="13" t="str">
        <f ca="1">IF(OR(РТУС!H685="Физлицо",РТУС!H685="ИП"),IF(РТУС!L685="",HYPERLINK("#РТУС!"&amp;CELL("адрес",Проверка!L685),"заполнить"),IF(OR(РТУС!L685="Загранпаспорт гражданина РФ",РТУС!L685="Паспорт гражданина РФ",РТУС!L685="Иностранный паспорт",РТУС!L685="Свидетельство о рождении",РТУС!L685="Вид на жительство"),HYPERLINK("#Проверка!"&amp;CELL("адрес",Проверка!L685),РТУС!L685),HYPERLINK("#РТУС!"&amp;CELL("адрес",Проверка!L685),"###"))),"")</f>
        <v/>
      </c>
      <c r="M685" s="13" t="str">
        <f ca="1">IF(AND(OR(РТУС!L685="Паспорт гражданина РФ",РТУС!L685="Свидетельство о рождении"),РТУС!M685=""),HYPERLINK("#РТУС!"&amp;CELL("адрес",Проверка!M685),"заполнить"),IF(РТУС!L685="Паспорт гражданина РФ",IF(LEN(РТУС!M685)=4,HYPERLINK("#Проверка!"&amp;CELL("адрес",Проверка!M685),РТУС!M685),HYPERLINK("#РТУС!"&amp;CELL("адрес",Проверка!M685),"###")),IF(РТУС!L685="Свидетельство о рождении",HYPERLINK("#Проверка!"&amp;CELL("адрес",Проверка!M685),РТУС!M685),"")))</f>
        <v/>
      </c>
      <c r="N685" s="13" t="str">
        <f ca="1">IF(РТУС!L685="","",IF(РТУС!N685="",HYPERLINK("#РТУС!"&amp;CELL("адрес",Проверка!N685),"заполнить"),IF(OR(РТУС!L685="Паспорт гражданина РФ",РТУС!L685="Свидетельство о рождении"),IF(LEN(РТУС!N685)=6,HYPERLINK("#Проверка!"&amp;CELL("адрес",Проверка!N685),РТУС!N685),HYPERLINK("#РТУС!"&amp;CELL("адрес",Проверка!N685),"###")),HYPERLINK("#Проверка!"&amp;CELL("адрес",Проверка!N685),РТУС!N685))))</f>
        <v/>
      </c>
      <c r="O685" s="15" t="str">
        <f ca="1">IF(РТУС!L685="","",IF(РТУС!O685="",HYPERLINK("#РТУС!"&amp;CELL("адрес",Проверка!O685),"заполнить"),IF(AND(LEN(РТУС!O685)=5,РТУС!O685&lt;TODAY()),IF(РТУС!L685="Свидетельство о рождении",IF(РТУС!O685&gt;EDATE(TODAY(),-168),HYPERLINK("#Проверка!"&amp;CELL("адрес",Проверка!O685),РТУС!O685),HYPERLINK("#РТУС!"&amp;CELL("адрес",Проверка!O685),"недействительно")),HYPERLINK("#Проверка!"&amp;CELL("адрес",Проверка!O685),РТУС!O685)),HYPERLINK("#РТУС!"&amp;CELL("адрес",Проверка!O685),"###"))))</f>
        <v/>
      </c>
      <c r="P685" s="21" t="str">
        <f ca="1">IF(РТУС!L685="Паспорт гражданина РФ",IF(РТУС!P685="",HYPERLINK("#РТУС!"&amp;CELL("адрес",Проверка!P685),"заполнить"),HYPERLINK("#Проверка!"&amp;CELL("адрес",Проверка!P685),РТУС!P685)),"")</f>
        <v/>
      </c>
      <c r="Q685" s="13" t="str">
        <f ca="1">IF(РТУС!L685="Паспорт гражданина РФ",IF(РТУС!Q685="",HYPERLINK("#РТУС!"&amp;CELL("адрес",Проверка!Q685),"заполнить"),IF(LEN(РТУС!Q685)=7,HYPERLINK("#Проверка!"&amp;CELL("адрес",Проверка!Q685),РТУС!Q685),HYPERLINK("#РТУС!"&amp;CELL("адрес",Проверка!Q685),"###"))),"")</f>
        <v/>
      </c>
      <c r="R685" s="13" t="str">
        <f ca="1">IF(РТУС!R685="",HYPERLINK("#РТУС!"&amp;CELL("адрес",Проверка!R685),"заполнить"),HYPERLINK("#Проверка!"&amp;CELL("адрес",Проверка!R685),РТУС!R685))</f>
        <v>заполнить</v>
      </c>
      <c r="S685" s="13" t="str">
        <f>IF(РТУС!S685="","",РТУС!S685)</f>
        <v/>
      </c>
      <c r="T685" s="13" t="str">
        <f>IF(РТУС!T685="","",РТУС!T685)</f>
        <v/>
      </c>
      <c r="U685" s="13" t="str">
        <f>IF(РТУС!U685="","",РТУС!U685)</f>
        <v/>
      </c>
      <c r="V685" s="13" t="str">
        <f ca="1">IF(РТУС!V685="",HYPERLINK("#РТУС!"&amp;CELL("адрес",Проверка!V685),"заполнить"),IF(OR(РТУС!V685="Договор участия в долевом строительстве",РТУС!V685="Предварительный договор участия в долевом строительстве",РТУС!V685="Определение Арбитражного суда",РТУС!V685="Решение суда общей юрисдикции",РТУС!V685="Иные договоры"),HYPERLINK("#Проверка!"&amp;CELL("адрес",Проверка!V685),РТУС!V685),HYPERLINK("#РТУС!"&amp;CELL("адрес",Проверка!V685),"###")))</f>
        <v>заполнить</v>
      </c>
      <c r="W685" s="13" t="str">
        <f ca="1">IF(РТУС!W685="",HYPERLINK("#РТУС!"&amp;CELL("адрес",Проверка!W685),"заполнить"),HYPERLINK("#Проверка!"&amp;CELL("адрес",Проверка!W685),РТУС!W685))</f>
        <v>заполнить</v>
      </c>
      <c r="X685" s="15" t="str">
        <f ca="1">IF(РТУС!X685="",HYPERLINK("#РТУС!"&amp;CELL("адрес",Проверка!X685),"заполнить"),IF(AND(LEN(РТУС!X685)=5,РТУС!X685&lt;TODAY()),HYPERLINK("#Проверка!"&amp;CELL("адрес",Проверка!X685),РТУС!X685),HYPERLINK("#РТУС!"&amp;CELL("адрес",Проверка!X685),"###")))</f>
        <v>заполнить</v>
      </c>
      <c r="Y685" s="13" t="str">
        <f>IF(РТУС!Y685="","",РТУС!Y685)</f>
        <v/>
      </c>
      <c r="Z685" s="15" t="str">
        <f ca="1">IF(РТУС!Z685="","",IF(AND(LEN(РТУС!Z685)=5,РТУС!Z685&lt;TODAY()),HYPERLINK("#Проверка!"&amp;CELL("адрес",Проверка!Z685),РТУС!Z685),HYPERLINK("#РТУС!"&amp;CELL("адрес",Проверка!Z685),"###")))</f>
        <v/>
      </c>
      <c r="AA685" s="18" t="str">
        <f ca="1">IF(РТУС!AA685="",HYPERLINK("#РТУС!"&amp;CELL("адрес",Проверка!AA685),"заполнить"),IF(ISNUMBER(РТУС!AA685)=TRUE,HYPERLINK("#Проверка!"&amp;CELL("адрес",Проверка!AA685),РТУС!AA685),HYPERLINK("#РТУС!"&amp;CELL("адрес",Проверка!AA685),"###")))</f>
        <v>заполнить</v>
      </c>
      <c r="AB685" s="18" t="str">
        <f ca="1">IF(РТУС!AB685="",HYPERLINK("#РТУС!"&amp;CELL("адрес",Проверка!AB685),"заполнить"),IF(ISNUMBER(РТУС!AB685)=TRUE,HYPERLINK("#Проверка!"&amp;CELL("адрес",Проверка!AB685),РТУС!AB685),HYPERLINK("#РТУС!"&amp;CELL("адрес",Проверка!AB685),"###")))</f>
        <v>заполнить</v>
      </c>
      <c r="AC685" s="18" t="str">
        <f ca="1">IF(РТУС!AC685="","",IF(ISNUMBER(РТУС!AC685)=TRUE,HYPERLINK("#Проверка!"&amp;CELL("адрес",Проверка!AC685),РТУС!AC685),HYPERLINK("#РТУС!"&amp;CELL("адрес",Проверка!AC685),"###")))</f>
        <v/>
      </c>
      <c r="AD685" s="18" t="str">
        <f ca="1">IF(РТУС!AD685="","",IF(ISNUMBER(РТУС!AD685)=TRUE,HYPERLINK("#Проверка!"&amp;CELL("адрес",Проверка!AD685),РТУС!AD685),HYPERLINK("#РТУС!"&amp;CELL("адрес",Проверка!AD685),"###")))</f>
        <v/>
      </c>
      <c r="AE685" s="13" t="str">
        <f>IF(РТУС!AE685="","",РТУС!AE685)</f>
        <v/>
      </c>
      <c r="AF685" s="15" t="str">
        <f ca="1">IF(РТУС!AE685="","",IF(РТУС!AF685="",HYPERLINK("#РТУС!"&amp;CELL("адрес",Проверка!AF685),"заполнить"),IF(AND(LEN(РТУС!AF685)=5,РТУС!AF685&lt;TODAY()),HYPERLINK("#Проверка!"&amp;CELL("адрес",Проверка!AF685),РТУС!AF685),HYPERLINK("#РТУС!"&amp;CELL("адрес",Проверка!AF685),"###"))))</f>
        <v/>
      </c>
      <c r="AG685" s="13"/>
      <c r="AH685" s="15" t="str">
        <f ca="1">IF(РТУС!AE685="","",IF(РТУС!AH685="",HYPERLINK("#РТУС!"&amp;CELL("адрес",Проверка!AH685),"заполнить"),IF(AND(LEN(РТУС!AH685)=5,РТУС!AH685&lt;TODAY()),HYPERLINK("#Проверка!"&amp;CELL("адрес",Проверка!AH685),РТУС!AH685),HYPERLINK("#РТУС!"&amp;CELL("адрес",Проверка!AH685),"###"))))</f>
        <v/>
      </c>
      <c r="AI685" s="15" t="str">
        <f ca="1">IF(РТУС!AE685="","",IF(РТУС!AI685="",HYPERLINK("#РТУС!"&amp;CELL("адрес",Проверка!AI685),"заполнить"),HYPERLINK("#Проверка!"&amp;CELL("адрес",Проверка!AI685),РТУС!AI685)))</f>
        <v/>
      </c>
      <c r="AJ685" s="13" t="str">
        <f ca="1">IF(РТУС!AE685="","",IF(РТУС!AJ685="",HYPERLINK("#РТУС!"&amp;CELL("адрес",Проверка!AJ685),"заполнить"),IF(OR(РТУС!AJ685="Юрлицо",РТУС!AJ685="Физлицо",РТУС!AJ685="ИП"),HYPERLINK("#Проверка!"&amp;CELL("адрес",Проверка!AJ685),РТУС!AJ685),HYPERLINK("#РТУС!"&amp;CELL("адрес",Проверка!AJ685),"###"))))</f>
        <v/>
      </c>
      <c r="AK685" s="13" t="str">
        <f ca="1">IF(РТУС!AK685="",HYPERLINK("#РТУС!"&amp;CELL("адрес",Проверка!AK685),"заполнить"),IF(OR(РТУС!AK685="Квартира",РТУС!AK685="Кладовая",РТУС!AK685="Машино-место",РТУС!AK685="Нежилое помещение"),HYPERLINK("#Проверка!"&amp;CELL("адрес",Проверка!AK685),РТУС!AK685),HYPERLINK("#РТУС!"&amp;CELL("адрес",Проверка!AK685),"###")))</f>
        <v>заполнить</v>
      </c>
      <c r="AL685" s="13" t="str">
        <f ca="1">IF(РТУС!AL685="",HYPERLINK("#РТУС!"&amp;CELL("адрес",Проверка!AL685),"заполнить"),HYPERLINK("#Проверка!"&amp;CELL("адрес",Проверка!AL685),РТУС!AL685))</f>
        <v>заполнить</v>
      </c>
      <c r="AM685" s="18" t="str">
        <f ca="1">IF(РТУС!AM685="",HYPERLINK("#РТУС!"&amp;CELL("адрес",Проверка!AM685),"заполнить"),IF(ISNUMBER(РТУС!AM685)=TRUE,IF(РТУС!AK685="Нежилое помещение",IF(РТУС!AM685&gt;7,HYPERLINK("#РТУС!"&amp;CELL("адрес",Проверка!AM685),"не больше 7 кв.м."),РТУС!AM685),HYPERLINK("#Проверка!"&amp;CELL("адрес",Проверка!AM685),РТУС!AM685)),HYPERLINK("#РТУС!"&amp;CELL("адрес",Проверка!AM685),"###")))</f>
        <v>заполнить</v>
      </c>
      <c r="AN685" s="13" t="str">
        <f ca="1">IF(РТУС!AN685="",HYPERLINK("#РТУС!"&amp;CELL("адрес",Проверка!AN685),"заполнить"),IF(OR(РТУС!AN685="Общая площадь помещения",РТУС!AN685="Общая приведенная площадь жилого помещения",РТУС!AN685="Общая площадь жилого помещения с учетом лоджий, балконов, террас и веранд"),HYPERLINK("#Проверка!"&amp;CELL("адрес",Проверка!AN685),РТУС!AN685),HYPERLINK("#РТУС!"&amp;CELL("адрес",Проверка!AN685),"###")))</f>
        <v>заполнить</v>
      </c>
      <c r="AO685" s="13" t="str">
        <f ca="1">IF(OR(РТУС!AK685="Квартира",РТУС!A685="Нежилое помещение"),IF(РТУС!AO685="",HYPERLINK("#РТУС!"&amp;CELL("адрес",Проверка!AO685),"заполнить"),IF(ISNUMBER(РТУС!AO685)=TRUE,HYPERLINK("#Проверка!"&amp;CELL("адрес",Проверка!AO685),РТУС!AO685),HYPERLINK("#РТУС!"&amp;CELL("адрес",Проверка!AO685),"###"))),"")</f>
        <v/>
      </c>
      <c r="AP685" s="13" t="str">
        <f>IF(РТУС!AP685="","",РТУС!AP685)</f>
        <v/>
      </c>
      <c r="AQ685" s="13" t="str">
        <f ca="1">IF(РТУС!AQ685="",HYPERLINK("#РТУС!"&amp;CELL("адрес",Проверка!AQ685),"заполнить"),HYPERLINK("#Проверка!"&amp;CELL("адрес",Проверка!AQ685),РТУС!AQ685))</f>
        <v>заполнить</v>
      </c>
      <c r="AR685" s="18" t="str">
        <f ca="1">IF(РТУС!AR685="",HYPERLINK("#РТУС!"&amp;CELL("адрес",Проверка!AR685),"заполнить"),IF(ISNUMBER(РТУС!AR685)=FALSE,HYPERLINK("#РТУС!"&amp;CELL("адрес",Проверка!AR685),"###"),IF(РТУС!G685="1",IF(РТУС!AB685=РТУС!AR685+РТУС!AU685,HYPERLINK("#Проверка!"&amp;CELL("адрес",Проверка!AR685),РТУС!AR685),HYPERLINK("#РТУС!"&amp;CELL("адрес",Проверка!AR685),"сверить суммы")),IF(РТУС!AB685=(SUMIF(РТУС!$A$4:$A$1000,A685,РТУС!$AR$4:$AR$1000)+SUMIF(РТУС!$A$4:$A$1000,A685,РТУС!$AU$4:$AU$1000)),HYPERLINK("#Проверка!"&amp;CELL("адрес",Проверка!AR685),РТУС!AR685),HYPERLINK("#РТУС!"&amp;CELL("адрес",Проверка!AR685),"сверить суммы")))))</f>
        <v>заполнить</v>
      </c>
      <c r="AS685" s="13" t="str">
        <f>IF(РТУС!AS685="","",РТУС!AS685)</f>
        <v/>
      </c>
      <c r="AT685" s="18" t="str">
        <f ca="1">IF(РТУС!AT685="",HYPERLINK("#РТУС!"&amp;CELL("адрес",Проверка!AT685),"заполнить"),IF(ISNUMBER(РТУС!AT685)=FALSE,HYPERLINK("#РТУС!"&amp;CELL("адрес",Проверка!AT685),"###"),IF(РТУС!AT685=РТУС!AR685,HYPERLINK("#Проверка!"&amp;CELL("адрес",Проверка!AT685),РТУС!AT685),HYPERLINK("#РТУС!"&amp;CELL("адрес",Проверка!AT685),"сверить суммы"))))</f>
        <v>заполнить</v>
      </c>
      <c r="AU685" s="18" t="str">
        <f ca="1">IF(РТУС!AU685="",HYPERLINK("#РТУС!"&amp;CELL("адрес",Проверка!AU685),"заполнить"),IF(ISNUMBER(РТУС!AU685)=FALSE,HYPERLINK("#РТУС!"&amp;CELL("адрес",Проверка!AU685),"###"),IF(РТУС!G685="1",IF(РТУС!AB685=РТУС!AR685+РТУС!AU685,HYPERLINK("#Проверка!"&amp;CELL("адрес",Проверка!AU685),РТУС!AU685),HYPERLINK("#РТУС!"&amp;CELL("адрес",Проверка!AU685),"сверить суммы")),IF(РТУС!AB685=(SUMIF(РТУС!$A$4:$A$1000,A685,РТУС!$AR$4:$AR$1000)+SUMIF(РТУС!$A$4:$A$1000,A685,РТУС!$AU$4:$AU$1000)),HYPERLINK("#Проверка!"&amp;CELL("адрес",Проверка!AU685),РТУС!AU685),HYPERLINK("#РТУС!"&amp;CELL("адрес",Проверка!AU685),"сверить суммы")))))</f>
        <v>заполнить</v>
      </c>
      <c r="AV685" s="13" t="str">
        <f ca="1">IF(РТУС!AV685="",HYPERLINK("#РТУС!"&amp;CELL("адрес",Проверка!AV685),"заполнить"),IF(OR(РТУС!AV685="Требование о передаче жилого помещения",РТУС!AV685="Требование о передаче машино-места",РТУС!AV685="Требования о передаче нежилого помещения",РТУС!AV685="Денежные требования"),HYPERLINK("#Проверка!"&amp;CELL("адрес",Проверка!AV685),РТУС!AV685),HYPERLINK("#РТУС!"&amp;CELL("адрес",Проверка!AV685),"###")))</f>
        <v>заполнить</v>
      </c>
      <c r="AW685" s="13" t="str">
        <f ca="1">IF(РТУС!AW685="",HYPERLINK("#РТУС!"&amp;CELL("адрес",Проверка!AW685),"заполнить"),IF(OR(РТУС!AW685="Включен в полном объеме",РТУС!AW685="Включен частично"),HYPERLINK("#Проверка!"&amp;CELL("адрес",Проверка!AW685),РТУС!AW685),HYPERLINK("#РТУС!"&amp;CELL("адрес",Проверка!AW685),"###")))</f>
        <v>заполнить</v>
      </c>
      <c r="AX685" s="15" t="str">
        <f ca="1">IF(РТУС!AX685="",HYPERLINK("#РТУС!"&amp;CELL("адрес",Проверка!AX685),"заполнить"),IF(AND(LEN(РТУС!AX685)=5,РТУС!AX685&lt;TODAY()),HYPERLINK("#Проверка!"&amp;CELL("адрес",Проверка!AX685),РТУС!AX685),HYPERLINK("#РТУС!"&amp;CELL("адрес",Проверка!AX685),"###")))</f>
        <v>заполнить</v>
      </c>
      <c r="AY685" s="15" t="str">
        <f ca="1">IF(РТУС!AY685="",HYPERLINK("#РТУС!"&amp;CELL("адрес",Проверка!AY685),"заполнить"),IF(AND(LEN(РТУС!AY685)=5,РТУС!AY685&lt;TODAY()),HYPERLINK("#Проверка!"&amp;CELL("адрес",Проверка!AY685),РТУС!AY685),HYPERLINK("#РТУС!"&amp;CELL("адрес",Проверка!AY685),"###")))</f>
        <v>заполнить</v>
      </c>
    </row>
    <row r="686" spans="1:51" x14ac:dyDescent="0.25">
      <c r="A686" s="10" t="str">
        <f>РТУС!A686</f>
        <v>.</v>
      </c>
      <c r="B686" s="13" t="str">
        <f ca="1">IF(РТУС!B686="",HYPERLINK("#РТУС!"&amp;CELL("адрес",Проверка!B686),"заполнить"),IF(AND(LEN(РТУС!B686)=10,РТУС!B685=РТУС!B686),HYPERLINK("#Проверка!"&amp;CELL("адрес",Проверка!B686),РТУС!B686),HYPERLINK("#РТУС!"&amp;CELL("адрес",Проверка!B686),"###")))</f>
        <v>заполнить</v>
      </c>
      <c r="C686" s="13" t="str">
        <f ca="1">IF(РТУС!C686="",HYPERLINK("#РТУС!"&amp;CELL("адрес",Проверка!C686),"заполнить"),IF(AND(ISNUMBER(РТУС!C686)=TRUE,РТУС!C686&gt;0,РТУС!C685=РТУС!C686),HYPERLINK("#Проверка!"&amp;CELL("адрес",Проверка!C686),РТУС!C686),HYPERLINK("#РТУС!"&amp;CELL("адрес",Проверка!C686),"###")))</f>
        <v>заполнить</v>
      </c>
      <c r="D686" s="13" t="str">
        <f>IF(РТУС!D686="","",РТУС!D686)</f>
        <v/>
      </c>
      <c r="E686" s="13" t="str">
        <f ca="1">IF(РТУС!E686="",HYPERLINK("#РТУС!"&amp;CELL("адрес",Проверка!E686),"заполнить"),IF(РТУС!E685=РТУС!E686,HYPERLINK("#Проверка!"&amp;CELL("адрес",Проверка!E686),РТУС!E686),HYPERLINK("#РТУС!"&amp;CELL("адрес",Проверка!E686),"###")))</f>
        <v>заполнить</v>
      </c>
      <c r="F686" s="13" t="str">
        <f ca="1">IF(РТУС!F686="",HYPERLINK("#РТУС!"&amp;CELL("адрес",Проверка!F686),"заполнить"),HYPERLINK("#Проверка!"&amp;CELL("адрес",Проверка!F686),РТУС!F686))</f>
        <v>заполнить</v>
      </c>
      <c r="G686" s="20" t="str">
        <f ca="1">IF(РТУС!G686="",HYPERLINK("#РТУС!"&amp;CELL("адрес",Проверка!G686),"заполнить"),IF(РТУС!G686="1",HYPERLINK("#Проверка!"&amp;CELL("адрес",Проверка!G686),"1"),IF(AND(ISNUMBER(РТУС!G686)=TRUE,РТУС!G686&lt;=1,РТУС!G686&gt;0),IF(SUMIF(РТУС!$A$4:$A$1000,A686,РТУС!$G$4:$G$1000)=1,HYPERLINK("#Проверка!"&amp;CELL("адрес",Проверка!G686),РТУС!G686),HYPERLINK("#РТУС!"&amp;CELL("адрес",Проверка!G686),"сумма долей ≠ 1")),HYPERLINK("#РТУС!"&amp;CELL("адрес",Проверка!G686),"###"))))</f>
        <v>заполнить</v>
      </c>
      <c r="H686" s="13" t="str">
        <f ca="1">IF(РТУС!H686="",HYPERLINK("#РТУС!"&amp;CELL("адрес",Проверка!H686),"заполнить"),IF(OR(РТУС!H686="Юрлицо",РТУС!H686="Физлицо",РТУС!H686="ИП"),HYPERLINK("#Проверка!"&amp;CELL("адрес",Проверка!H686),РТУС!H686),HYPERLINK("#РТУС!"&amp;CELL("адрес",Проверка!H686),"###")))</f>
        <v>заполнить</v>
      </c>
      <c r="I686" s="13" t="str">
        <f ca="1">IF(OR(РТУС!H686="Юрлицо",РТУС!H686="ИП"),IF(РТУС!I686="",HYPERLINK("#РТУС!"&amp;CELL("адрес",Проверка!I686),"заполнить"),IF(OR(LEN(РТУС!I686)=10,LEN(РТУС!I686)=12),HYPERLINK("#Проверка!"&amp;CELL("адрес",Проверка!I686),РТУС!I686),HYPERLINK("#РТУС!"&amp;CELL("адрес",Проверка!I686),"###"))),"")</f>
        <v/>
      </c>
      <c r="J686" s="15" t="str">
        <f ca="1">IF(РТУС!J686="","",IF(AND(LEN(РТУС!J686)=5,РТУС!J686&lt;TODAY()),HYPERLINK("#Проверка!"&amp;CELL("адрес",Проверка!J686),РТУС!J686),HYPERLINK("#РТУС!"&amp;CELL("адрес",Проверка!J686),"###")))</f>
        <v/>
      </c>
      <c r="K686" s="13" t="str">
        <f>IF(РТУС!K686="","",РТУС!K686)</f>
        <v/>
      </c>
      <c r="L686" s="13" t="str">
        <f ca="1">IF(OR(РТУС!H686="Физлицо",РТУС!H686="ИП"),IF(РТУС!L686="",HYPERLINK("#РТУС!"&amp;CELL("адрес",Проверка!L686),"заполнить"),IF(OR(РТУС!L686="Загранпаспорт гражданина РФ",РТУС!L686="Паспорт гражданина РФ",РТУС!L686="Иностранный паспорт",РТУС!L686="Свидетельство о рождении",РТУС!L686="Вид на жительство"),HYPERLINK("#Проверка!"&amp;CELL("адрес",Проверка!L686),РТУС!L686),HYPERLINK("#РТУС!"&amp;CELL("адрес",Проверка!L686),"###"))),"")</f>
        <v/>
      </c>
      <c r="M686" s="13" t="str">
        <f ca="1">IF(AND(OR(РТУС!L686="Паспорт гражданина РФ",РТУС!L686="Свидетельство о рождении"),РТУС!M686=""),HYPERLINK("#РТУС!"&amp;CELL("адрес",Проверка!M686),"заполнить"),IF(РТУС!L686="Паспорт гражданина РФ",IF(LEN(РТУС!M686)=4,HYPERLINK("#Проверка!"&amp;CELL("адрес",Проверка!M686),РТУС!M686),HYPERLINK("#РТУС!"&amp;CELL("адрес",Проверка!M686),"###")),IF(РТУС!L686="Свидетельство о рождении",HYPERLINK("#Проверка!"&amp;CELL("адрес",Проверка!M686),РТУС!M686),"")))</f>
        <v/>
      </c>
      <c r="N686" s="13" t="str">
        <f ca="1">IF(РТУС!L686="","",IF(РТУС!N686="",HYPERLINK("#РТУС!"&amp;CELL("адрес",Проверка!N686),"заполнить"),IF(OR(РТУС!L686="Паспорт гражданина РФ",РТУС!L686="Свидетельство о рождении"),IF(LEN(РТУС!N686)=6,HYPERLINK("#Проверка!"&amp;CELL("адрес",Проверка!N686),РТУС!N686),HYPERLINK("#РТУС!"&amp;CELL("адрес",Проверка!N686),"###")),HYPERLINK("#Проверка!"&amp;CELL("адрес",Проверка!N686),РТУС!N686))))</f>
        <v/>
      </c>
      <c r="O686" s="15" t="str">
        <f ca="1">IF(РТУС!L686="","",IF(РТУС!O686="",HYPERLINK("#РТУС!"&amp;CELL("адрес",Проверка!O686),"заполнить"),IF(AND(LEN(РТУС!O686)=5,РТУС!O686&lt;TODAY()),IF(РТУС!L686="Свидетельство о рождении",IF(РТУС!O686&gt;EDATE(TODAY(),-168),HYPERLINK("#Проверка!"&amp;CELL("адрес",Проверка!O686),РТУС!O686),HYPERLINK("#РТУС!"&amp;CELL("адрес",Проверка!O686),"недействительно")),HYPERLINK("#Проверка!"&amp;CELL("адрес",Проверка!O686),РТУС!O686)),HYPERLINK("#РТУС!"&amp;CELL("адрес",Проверка!O686),"###"))))</f>
        <v/>
      </c>
      <c r="P686" s="21" t="str">
        <f ca="1">IF(РТУС!L686="Паспорт гражданина РФ",IF(РТУС!P686="",HYPERLINK("#РТУС!"&amp;CELL("адрес",Проверка!P686),"заполнить"),HYPERLINK("#Проверка!"&amp;CELL("адрес",Проверка!P686),РТУС!P686)),"")</f>
        <v/>
      </c>
      <c r="Q686" s="13" t="str">
        <f ca="1">IF(РТУС!L686="Паспорт гражданина РФ",IF(РТУС!Q686="",HYPERLINK("#РТУС!"&amp;CELL("адрес",Проверка!Q686),"заполнить"),IF(LEN(РТУС!Q686)=7,HYPERLINK("#Проверка!"&amp;CELL("адрес",Проверка!Q686),РТУС!Q686),HYPERLINK("#РТУС!"&amp;CELL("адрес",Проверка!Q686),"###"))),"")</f>
        <v/>
      </c>
      <c r="R686" s="13" t="str">
        <f ca="1">IF(РТУС!R686="",HYPERLINK("#РТУС!"&amp;CELL("адрес",Проверка!R686),"заполнить"),HYPERLINK("#Проверка!"&amp;CELL("адрес",Проверка!R686),РТУС!R686))</f>
        <v>заполнить</v>
      </c>
      <c r="S686" s="13" t="str">
        <f>IF(РТУС!S686="","",РТУС!S686)</f>
        <v/>
      </c>
      <c r="T686" s="13" t="str">
        <f>IF(РТУС!T686="","",РТУС!T686)</f>
        <v/>
      </c>
      <c r="U686" s="13" t="str">
        <f>IF(РТУС!U686="","",РТУС!U686)</f>
        <v/>
      </c>
      <c r="V686" s="13" t="str">
        <f ca="1">IF(РТУС!V686="",HYPERLINK("#РТУС!"&amp;CELL("адрес",Проверка!V686),"заполнить"),IF(OR(РТУС!V686="Договор участия в долевом строительстве",РТУС!V686="Предварительный договор участия в долевом строительстве",РТУС!V686="Определение Арбитражного суда",РТУС!V686="Решение суда общей юрисдикции",РТУС!V686="Иные договоры"),HYPERLINK("#Проверка!"&amp;CELL("адрес",Проверка!V686),РТУС!V686),HYPERLINK("#РТУС!"&amp;CELL("адрес",Проверка!V686),"###")))</f>
        <v>заполнить</v>
      </c>
      <c r="W686" s="13" t="str">
        <f ca="1">IF(РТУС!W686="",HYPERLINK("#РТУС!"&amp;CELL("адрес",Проверка!W686),"заполнить"),HYPERLINK("#Проверка!"&amp;CELL("адрес",Проверка!W686),РТУС!W686))</f>
        <v>заполнить</v>
      </c>
      <c r="X686" s="15" t="str">
        <f ca="1">IF(РТУС!X686="",HYPERLINK("#РТУС!"&amp;CELL("адрес",Проверка!X686),"заполнить"),IF(AND(LEN(РТУС!X686)=5,РТУС!X686&lt;TODAY()),HYPERLINK("#Проверка!"&amp;CELL("адрес",Проверка!X686),РТУС!X686),HYPERLINK("#РТУС!"&amp;CELL("адрес",Проверка!X686),"###")))</f>
        <v>заполнить</v>
      </c>
      <c r="Y686" s="13" t="str">
        <f>IF(РТУС!Y686="","",РТУС!Y686)</f>
        <v/>
      </c>
      <c r="Z686" s="15" t="str">
        <f ca="1">IF(РТУС!Z686="","",IF(AND(LEN(РТУС!Z686)=5,РТУС!Z686&lt;TODAY()),HYPERLINK("#Проверка!"&amp;CELL("адрес",Проверка!Z686),РТУС!Z686),HYPERLINK("#РТУС!"&amp;CELL("адрес",Проверка!Z686),"###")))</f>
        <v/>
      </c>
      <c r="AA686" s="18" t="str">
        <f ca="1">IF(РТУС!AA686="",HYPERLINK("#РТУС!"&amp;CELL("адрес",Проверка!AA686),"заполнить"),IF(ISNUMBER(РТУС!AA686)=TRUE,HYPERLINK("#Проверка!"&amp;CELL("адрес",Проверка!AA686),РТУС!AA686),HYPERLINK("#РТУС!"&amp;CELL("адрес",Проверка!AA686),"###")))</f>
        <v>заполнить</v>
      </c>
      <c r="AB686" s="18" t="str">
        <f ca="1">IF(РТУС!AB686="",HYPERLINK("#РТУС!"&amp;CELL("адрес",Проверка!AB686),"заполнить"),IF(ISNUMBER(РТУС!AB686)=TRUE,HYPERLINK("#Проверка!"&amp;CELL("адрес",Проверка!AB686),РТУС!AB686),HYPERLINK("#РТУС!"&amp;CELL("адрес",Проверка!AB686),"###")))</f>
        <v>заполнить</v>
      </c>
      <c r="AC686" s="18" t="str">
        <f ca="1">IF(РТУС!AC686="","",IF(ISNUMBER(РТУС!AC686)=TRUE,HYPERLINK("#Проверка!"&amp;CELL("адрес",Проверка!AC686),РТУС!AC686),HYPERLINK("#РТУС!"&amp;CELL("адрес",Проверка!AC686),"###")))</f>
        <v/>
      </c>
      <c r="AD686" s="18" t="str">
        <f ca="1">IF(РТУС!AD686="","",IF(ISNUMBER(РТУС!AD686)=TRUE,HYPERLINK("#Проверка!"&amp;CELL("адрес",Проверка!AD686),РТУС!AD686),HYPERLINK("#РТУС!"&amp;CELL("адрес",Проверка!AD686),"###")))</f>
        <v/>
      </c>
      <c r="AE686" s="13" t="str">
        <f>IF(РТУС!AE686="","",РТУС!AE686)</f>
        <v/>
      </c>
      <c r="AF686" s="15" t="str">
        <f ca="1">IF(РТУС!AE686="","",IF(РТУС!AF686="",HYPERLINK("#РТУС!"&amp;CELL("адрес",Проверка!AF686),"заполнить"),IF(AND(LEN(РТУС!AF686)=5,РТУС!AF686&lt;TODAY()),HYPERLINK("#Проверка!"&amp;CELL("адрес",Проверка!AF686),РТУС!AF686),HYPERLINK("#РТУС!"&amp;CELL("адрес",Проверка!AF686),"###"))))</f>
        <v/>
      </c>
      <c r="AG686" s="13"/>
      <c r="AH686" s="15" t="str">
        <f ca="1">IF(РТУС!AE686="","",IF(РТУС!AH686="",HYPERLINK("#РТУС!"&amp;CELL("адрес",Проверка!AH686),"заполнить"),IF(AND(LEN(РТУС!AH686)=5,РТУС!AH686&lt;TODAY()),HYPERLINK("#Проверка!"&amp;CELL("адрес",Проверка!AH686),РТУС!AH686),HYPERLINK("#РТУС!"&amp;CELL("адрес",Проверка!AH686),"###"))))</f>
        <v/>
      </c>
      <c r="AI686" s="15" t="str">
        <f ca="1">IF(РТУС!AE686="","",IF(РТУС!AI686="",HYPERLINK("#РТУС!"&amp;CELL("адрес",Проверка!AI686),"заполнить"),HYPERLINK("#Проверка!"&amp;CELL("адрес",Проверка!AI686),РТУС!AI686)))</f>
        <v/>
      </c>
      <c r="AJ686" s="13" t="str">
        <f ca="1">IF(РТУС!AE686="","",IF(РТУС!AJ686="",HYPERLINK("#РТУС!"&amp;CELL("адрес",Проверка!AJ686),"заполнить"),IF(OR(РТУС!AJ686="Юрлицо",РТУС!AJ686="Физлицо",РТУС!AJ686="ИП"),HYPERLINK("#Проверка!"&amp;CELL("адрес",Проверка!AJ686),РТУС!AJ686),HYPERLINK("#РТУС!"&amp;CELL("адрес",Проверка!AJ686),"###"))))</f>
        <v/>
      </c>
      <c r="AK686" s="13" t="str">
        <f ca="1">IF(РТУС!AK686="",HYPERLINK("#РТУС!"&amp;CELL("адрес",Проверка!AK686),"заполнить"),IF(OR(РТУС!AK686="Квартира",РТУС!AK686="Кладовая",РТУС!AK686="Машино-место",РТУС!AK686="Нежилое помещение"),HYPERLINK("#Проверка!"&amp;CELL("адрес",Проверка!AK686),РТУС!AK686),HYPERLINK("#РТУС!"&amp;CELL("адрес",Проверка!AK686),"###")))</f>
        <v>заполнить</v>
      </c>
      <c r="AL686" s="13" t="str">
        <f ca="1">IF(РТУС!AL686="",HYPERLINK("#РТУС!"&amp;CELL("адрес",Проверка!AL686),"заполнить"),HYPERLINK("#Проверка!"&amp;CELL("адрес",Проверка!AL686),РТУС!AL686))</f>
        <v>заполнить</v>
      </c>
      <c r="AM686" s="18" t="str">
        <f ca="1">IF(РТУС!AM686="",HYPERLINK("#РТУС!"&amp;CELL("адрес",Проверка!AM686),"заполнить"),IF(ISNUMBER(РТУС!AM686)=TRUE,IF(РТУС!AK686="Нежилое помещение",IF(РТУС!AM686&gt;7,HYPERLINK("#РТУС!"&amp;CELL("адрес",Проверка!AM686),"не больше 7 кв.м."),РТУС!AM686),HYPERLINK("#Проверка!"&amp;CELL("адрес",Проверка!AM686),РТУС!AM686)),HYPERLINK("#РТУС!"&amp;CELL("адрес",Проверка!AM686),"###")))</f>
        <v>заполнить</v>
      </c>
      <c r="AN686" s="13" t="str">
        <f ca="1">IF(РТУС!AN686="",HYPERLINK("#РТУС!"&amp;CELL("адрес",Проверка!AN686),"заполнить"),IF(OR(РТУС!AN686="Общая площадь помещения",РТУС!AN686="Общая приведенная площадь жилого помещения",РТУС!AN686="Общая площадь жилого помещения с учетом лоджий, балконов, террас и веранд"),HYPERLINK("#Проверка!"&amp;CELL("адрес",Проверка!AN686),РТУС!AN686),HYPERLINK("#РТУС!"&amp;CELL("адрес",Проверка!AN686),"###")))</f>
        <v>заполнить</v>
      </c>
      <c r="AO686" s="13" t="str">
        <f ca="1">IF(OR(РТУС!AK686="Квартира",РТУС!A686="Нежилое помещение"),IF(РТУС!AO686="",HYPERLINK("#РТУС!"&amp;CELL("адрес",Проверка!AO686),"заполнить"),IF(ISNUMBER(РТУС!AO686)=TRUE,HYPERLINK("#Проверка!"&amp;CELL("адрес",Проверка!AO686),РТУС!AO686),HYPERLINK("#РТУС!"&amp;CELL("адрес",Проверка!AO686),"###"))),"")</f>
        <v/>
      </c>
      <c r="AP686" s="13" t="str">
        <f>IF(РТУС!AP686="","",РТУС!AP686)</f>
        <v/>
      </c>
      <c r="AQ686" s="13" t="str">
        <f ca="1">IF(РТУС!AQ686="",HYPERLINK("#РТУС!"&amp;CELL("адрес",Проверка!AQ686),"заполнить"),HYPERLINK("#Проверка!"&amp;CELL("адрес",Проверка!AQ686),РТУС!AQ686))</f>
        <v>заполнить</v>
      </c>
      <c r="AR686" s="18" t="str">
        <f ca="1">IF(РТУС!AR686="",HYPERLINK("#РТУС!"&amp;CELL("адрес",Проверка!AR686),"заполнить"),IF(ISNUMBER(РТУС!AR686)=FALSE,HYPERLINK("#РТУС!"&amp;CELL("адрес",Проверка!AR686),"###"),IF(РТУС!G686="1",IF(РТУС!AB686=РТУС!AR686+РТУС!AU686,HYPERLINK("#Проверка!"&amp;CELL("адрес",Проверка!AR686),РТУС!AR686),HYPERLINK("#РТУС!"&amp;CELL("адрес",Проверка!AR686),"сверить суммы")),IF(РТУС!AB686=(SUMIF(РТУС!$A$4:$A$1000,A686,РТУС!$AR$4:$AR$1000)+SUMIF(РТУС!$A$4:$A$1000,A686,РТУС!$AU$4:$AU$1000)),HYPERLINK("#Проверка!"&amp;CELL("адрес",Проверка!AR686),РТУС!AR686),HYPERLINK("#РТУС!"&amp;CELL("адрес",Проверка!AR686),"сверить суммы")))))</f>
        <v>заполнить</v>
      </c>
      <c r="AS686" s="13" t="str">
        <f>IF(РТУС!AS686="","",РТУС!AS686)</f>
        <v/>
      </c>
      <c r="AT686" s="18" t="str">
        <f ca="1">IF(РТУС!AT686="",HYPERLINK("#РТУС!"&amp;CELL("адрес",Проверка!AT686),"заполнить"),IF(ISNUMBER(РТУС!AT686)=FALSE,HYPERLINK("#РТУС!"&amp;CELL("адрес",Проверка!AT686),"###"),IF(РТУС!AT686=РТУС!AR686,HYPERLINK("#Проверка!"&amp;CELL("адрес",Проверка!AT686),РТУС!AT686),HYPERLINK("#РТУС!"&amp;CELL("адрес",Проверка!AT686),"сверить суммы"))))</f>
        <v>заполнить</v>
      </c>
      <c r="AU686" s="18" t="str">
        <f ca="1">IF(РТУС!AU686="",HYPERLINK("#РТУС!"&amp;CELL("адрес",Проверка!AU686),"заполнить"),IF(ISNUMBER(РТУС!AU686)=FALSE,HYPERLINK("#РТУС!"&amp;CELL("адрес",Проверка!AU686),"###"),IF(РТУС!G686="1",IF(РТУС!AB686=РТУС!AR686+РТУС!AU686,HYPERLINK("#Проверка!"&amp;CELL("адрес",Проверка!AU686),РТУС!AU686),HYPERLINK("#РТУС!"&amp;CELL("адрес",Проверка!AU686),"сверить суммы")),IF(РТУС!AB686=(SUMIF(РТУС!$A$4:$A$1000,A686,РТУС!$AR$4:$AR$1000)+SUMIF(РТУС!$A$4:$A$1000,A686,РТУС!$AU$4:$AU$1000)),HYPERLINK("#Проверка!"&amp;CELL("адрес",Проверка!AU686),РТУС!AU686),HYPERLINK("#РТУС!"&amp;CELL("адрес",Проверка!AU686),"сверить суммы")))))</f>
        <v>заполнить</v>
      </c>
      <c r="AV686" s="13" t="str">
        <f ca="1">IF(РТУС!AV686="",HYPERLINK("#РТУС!"&amp;CELL("адрес",Проверка!AV686),"заполнить"),IF(OR(РТУС!AV686="Требование о передаче жилого помещения",РТУС!AV686="Требование о передаче машино-места",РТУС!AV686="Требования о передаче нежилого помещения",РТУС!AV686="Денежные требования"),HYPERLINK("#Проверка!"&amp;CELL("адрес",Проверка!AV686),РТУС!AV686),HYPERLINK("#РТУС!"&amp;CELL("адрес",Проверка!AV686),"###")))</f>
        <v>заполнить</v>
      </c>
      <c r="AW686" s="13" t="str">
        <f ca="1">IF(РТУС!AW686="",HYPERLINK("#РТУС!"&amp;CELL("адрес",Проверка!AW686),"заполнить"),IF(OR(РТУС!AW686="Включен в полном объеме",РТУС!AW686="Включен частично"),HYPERLINK("#Проверка!"&amp;CELL("адрес",Проверка!AW686),РТУС!AW686),HYPERLINK("#РТУС!"&amp;CELL("адрес",Проверка!AW686),"###")))</f>
        <v>заполнить</v>
      </c>
      <c r="AX686" s="15" t="str">
        <f ca="1">IF(РТУС!AX686="",HYPERLINK("#РТУС!"&amp;CELL("адрес",Проверка!AX686),"заполнить"),IF(AND(LEN(РТУС!AX686)=5,РТУС!AX686&lt;TODAY()),HYPERLINK("#Проверка!"&amp;CELL("адрес",Проверка!AX686),РТУС!AX686),HYPERLINK("#РТУС!"&amp;CELL("адрес",Проверка!AX686),"###")))</f>
        <v>заполнить</v>
      </c>
      <c r="AY686" s="15" t="str">
        <f ca="1">IF(РТУС!AY686="",HYPERLINK("#РТУС!"&amp;CELL("адрес",Проверка!AY686),"заполнить"),IF(AND(LEN(РТУС!AY686)=5,РТУС!AY686&lt;TODAY()),HYPERLINK("#Проверка!"&amp;CELL("адрес",Проверка!AY686),РТУС!AY686),HYPERLINK("#РТУС!"&amp;CELL("адрес",Проверка!AY686),"###")))</f>
        <v>заполнить</v>
      </c>
    </row>
    <row r="687" spans="1:51" x14ac:dyDescent="0.25">
      <c r="A687" s="10" t="str">
        <f>РТУС!A687</f>
        <v>.</v>
      </c>
      <c r="B687" s="13" t="str">
        <f ca="1">IF(РТУС!B687="",HYPERLINK("#РТУС!"&amp;CELL("адрес",Проверка!B687),"заполнить"),IF(AND(LEN(РТУС!B687)=10,РТУС!B686=РТУС!B687),HYPERLINK("#Проверка!"&amp;CELL("адрес",Проверка!B687),РТУС!B687),HYPERLINK("#РТУС!"&amp;CELL("адрес",Проверка!B687),"###")))</f>
        <v>заполнить</v>
      </c>
      <c r="C687" s="13" t="str">
        <f ca="1">IF(РТУС!C687="",HYPERLINK("#РТУС!"&amp;CELL("адрес",Проверка!C687),"заполнить"),IF(AND(ISNUMBER(РТУС!C687)=TRUE,РТУС!C687&gt;0,РТУС!C686=РТУС!C687),HYPERLINK("#Проверка!"&amp;CELL("адрес",Проверка!C687),РТУС!C687),HYPERLINK("#РТУС!"&amp;CELL("адрес",Проверка!C687),"###")))</f>
        <v>заполнить</v>
      </c>
      <c r="D687" s="13" t="str">
        <f>IF(РТУС!D687="","",РТУС!D687)</f>
        <v/>
      </c>
      <c r="E687" s="13" t="str">
        <f ca="1">IF(РТУС!E687="",HYPERLINK("#РТУС!"&amp;CELL("адрес",Проверка!E687),"заполнить"),IF(РТУС!E686=РТУС!E687,HYPERLINK("#Проверка!"&amp;CELL("адрес",Проверка!E687),РТУС!E687),HYPERLINK("#РТУС!"&amp;CELL("адрес",Проверка!E687),"###")))</f>
        <v>заполнить</v>
      </c>
      <c r="F687" s="13" t="str">
        <f ca="1">IF(РТУС!F687="",HYPERLINK("#РТУС!"&amp;CELL("адрес",Проверка!F687),"заполнить"),HYPERLINK("#Проверка!"&amp;CELL("адрес",Проверка!F687),РТУС!F687))</f>
        <v>заполнить</v>
      </c>
      <c r="G687" s="20" t="str">
        <f ca="1">IF(РТУС!G687="",HYPERLINK("#РТУС!"&amp;CELL("адрес",Проверка!G687),"заполнить"),IF(РТУС!G687="1",HYPERLINK("#Проверка!"&amp;CELL("адрес",Проверка!G687),"1"),IF(AND(ISNUMBER(РТУС!G687)=TRUE,РТУС!G687&lt;=1,РТУС!G687&gt;0),IF(SUMIF(РТУС!$A$4:$A$1000,A687,РТУС!$G$4:$G$1000)=1,HYPERLINK("#Проверка!"&amp;CELL("адрес",Проверка!G687),РТУС!G687),HYPERLINK("#РТУС!"&amp;CELL("адрес",Проверка!G687),"сумма долей ≠ 1")),HYPERLINK("#РТУС!"&amp;CELL("адрес",Проверка!G687),"###"))))</f>
        <v>заполнить</v>
      </c>
      <c r="H687" s="13" t="str">
        <f ca="1">IF(РТУС!H687="",HYPERLINK("#РТУС!"&amp;CELL("адрес",Проверка!H687),"заполнить"),IF(OR(РТУС!H687="Юрлицо",РТУС!H687="Физлицо",РТУС!H687="ИП"),HYPERLINK("#Проверка!"&amp;CELL("адрес",Проверка!H687),РТУС!H687),HYPERLINK("#РТУС!"&amp;CELL("адрес",Проверка!H687),"###")))</f>
        <v>заполнить</v>
      </c>
      <c r="I687" s="13" t="str">
        <f ca="1">IF(OR(РТУС!H687="Юрлицо",РТУС!H687="ИП"),IF(РТУС!I687="",HYPERLINK("#РТУС!"&amp;CELL("адрес",Проверка!I687),"заполнить"),IF(OR(LEN(РТУС!I687)=10,LEN(РТУС!I687)=12),HYPERLINK("#Проверка!"&amp;CELL("адрес",Проверка!I687),РТУС!I687),HYPERLINK("#РТУС!"&amp;CELL("адрес",Проверка!I687),"###"))),"")</f>
        <v/>
      </c>
      <c r="J687" s="15" t="str">
        <f ca="1">IF(РТУС!J687="","",IF(AND(LEN(РТУС!J687)=5,РТУС!J687&lt;TODAY()),HYPERLINK("#Проверка!"&amp;CELL("адрес",Проверка!J687),РТУС!J687),HYPERLINK("#РТУС!"&amp;CELL("адрес",Проверка!J687),"###")))</f>
        <v/>
      </c>
      <c r="K687" s="13" t="str">
        <f>IF(РТУС!K687="","",РТУС!K687)</f>
        <v/>
      </c>
      <c r="L687" s="13" t="str">
        <f ca="1">IF(OR(РТУС!H687="Физлицо",РТУС!H687="ИП"),IF(РТУС!L687="",HYPERLINK("#РТУС!"&amp;CELL("адрес",Проверка!L687),"заполнить"),IF(OR(РТУС!L687="Загранпаспорт гражданина РФ",РТУС!L687="Паспорт гражданина РФ",РТУС!L687="Иностранный паспорт",РТУС!L687="Свидетельство о рождении",РТУС!L687="Вид на жительство"),HYPERLINK("#Проверка!"&amp;CELL("адрес",Проверка!L687),РТУС!L687),HYPERLINK("#РТУС!"&amp;CELL("адрес",Проверка!L687),"###"))),"")</f>
        <v/>
      </c>
      <c r="M687" s="13" t="str">
        <f ca="1">IF(AND(OR(РТУС!L687="Паспорт гражданина РФ",РТУС!L687="Свидетельство о рождении"),РТУС!M687=""),HYPERLINK("#РТУС!"&amp;CELL("адрес",Проверка!M687),"заполнить"),IF(РТУС!L687="Паспорт гражданина РФ",IF(LEN(РТУС!M687)=4,HYPERLINK("#Проверка!"&amp;CELL("адрес",Проверка!M687),РТУС!M687),HYPERLINK("#РТУС!"&amp;CELL("адрес",Проверка!M687),"###")),IF(РТУС!L687="Свидетельство о рождении",HYPERLINK("#Проверка!"&amp;CELL("адрес",Проверка!M687),РТУС!M687),"")))</f>
        <v/>
      </c>
      <c r="N687" s="13" t="str">
        <f ca="1">IF(РТУС!L687="","",IF(РТУС!N687="",HYPERLINK("#РТУС!"&amp;CELL("адрес",Проверка!N687),"заполнить"),IF(OR(РТУС!L687="Паспорт гражданина РФ",РТУС!L687="Свидетельство о рождении"),IF(LEN(РТУС!N687)=6,HYPERLINK("#Проверка!"&amp;CELL("адрес",Проверка!N687),РТУС!N687),HYPERLINK("#РТУС!"&amp;CELL("адрес",Проверка!N687),"###")),HYPERLINK("#Проверка!"&amp;CELL("адрес",Проверка!N687),РТУС!N687))))</f>
        <v/>
      </c>
      <c r="O687" s="15" t="str">
        <f ca="1">IF(РТУС!L687="","",IF(РТУС!O687="",HYPERLINK("#РТУС!"&amp;CELL("адрес",Проверка!O687),"заполнить"),IF(AND(LEN(РТУС!O687)=5,РТУС!O687&lt;TODAY()),IF(РТУС!L687="Свидетельство о рождении",IF(РТУС!O687&gt;EDATE(TODAY(),-168),HYPERLINK("#Проверка!"&amp;CELL("адрес",Проверка!O687),РТУС!O687),HYPERLINK("#РТУС!"&amp;CELL("адрес",Проверка!O687),"недействительно")),HYPERLINK("#Проверка!"&amp;CELL("адрес",Проверка!O687),РТУС!O687)),HYPERLINK("#РТУС!"&amp;CELL("адрес",Проверка!O687),"###"))))</f>
        <v/>
      </c>
      <c r="P687" s="21" t="str">
        <f ca="1">IF(РТУС!L687="Паспорт гражданина РФ",IF(РТУС!P687="",HYPERLINK("#РТУС!"&amp;CELL("адрес",Проверка!P687),"заполнить"),HYPERLINK("#Проверка!"&amp;CELL("адрес",Проверка!P687),РТУС!P687)),"")</f>
        <v/>
      </c>
      <c r="Q687" s="13" t="str">
        <f ca="1">IF(РТУС!L687="Паспорт гражданина РФ",IF(РТУС!Q687="",HYPERLINK("#РТУС!"&amp;CELL("адрес",Проверка!Q687),"заполнить"),IF(LEN(РТУС!Q687)=7,HYPERLINK("#Проверка!"&amp;CELL("адрес",Проверка!Q687),РТУС!Q687),HYPERLINK("#РТУС!"&amp;CELL("адрес",Проверка!Q687),"###"))),"")</f>
        <v/>
      </c>
      <c r="R687" s="13" t="str">
        <f ca="1">IF(РТУС!R687="",HYPERLINK("#РТУС!"&amp;CELL("адрес",Проверка!R687),"заполнить"),HYPERLINK("#Проверка!"&amp;CELL("адрес",Проверка!R687),РТУС!R687))</f>
        <v>заполнить</v>
      </c>
      <c r="S687" s="13" t="str">
        <f>IF(РТУС!S687="","",РТУС!S687)</f>
        <v/>
      </c>
      <c r="T687" s="13" t="str">
        <f>IF(РТУС!T687="","",РТУС!T687)</f>
        <v/>
      </c>
      <c r="U687" s="13" t="str">
        <f>IF(РТУС!U687="","",РТУС!U687)</f>
        <v/>
      </c>
      <c r="V687" s="13" t="str">
        <f ca="1">IF(РТУС!V687="",HYPERLINK("#РТУС!"&amp;CELL("адрес",Проверка!V687),"заполнить"),IF(OR(РТУС!V687="Договор участия в долевом строительстве",РТУС!V687="Предварительный договор участия в долевом строительстве",РТУС!V687="Определение Арбитражного суда",РТУС!V687="Решение суда общей юрисдикции",РТУС!V687="Иные договоры"),HYPERLINK("#Проверка!"&amp;CELL("адрес",Проверка!V687),РТУС!V687),HYPERLINK("#РТУС!"&amp;CELL("адрес",Проверка!V687),"###")))</f>
        <v>заполнить</v>
      </c>
      <c r="W687" s="13" t="str">
        <f ca="1">IF(РТУС!W687="",HYPERLINK("#РТУС!"&amp;CELL("адрес",Проверка!W687),"заполнить"),HYPERLINK("#Проверка!"&amp;CELL("адрес",Проверка!W687),РТУС!W687))</f>
        <v>заполнить</v>
      </c>
      <c r="X687" s="15" t="str">
        <f ca="1">IF(РТУС!X687="",HYPERLINK("#РТУС!"&amp;CELL("адрес",Проверка!X687),"заполнить"),IF(AND(LEN(РТУС!X687)=5,РТУС!X687&lt;TODAY()),HYPERLINK("#Проверка!"&amp;CELL("адрес",Проверка!X687),РТУС!X687),HYPERLINK("#РТУС!"&amp;CELL("адрес",Проверка!X687),"###")))</f>
        <v>заполнить</v>
      </c>
      <c r="Y687" s="13" t="str">
        <f>IF(РТУС!Y687="","",РТУС!Y687)</f>
        <v/>
      </c>
      <c r="Z687" s="15" t="str">
        <f ca="1">IF(РТУС!Z687="","",IF(AND(LEN(РТУС!Z687)=5,РТУС!Z687&lt;TODAY()),HYPERLINK("#Проверка!"&amp;CELL("адрес",Проверка!Z687),РТУС!Z687),HYPERLINK("#РТУС!"&amp;CELL("адрес",Проверка!Z687),"###")))</f>
        <v/>
      </c>
      <c r="AA687" s="18" t="str">
        <f ca="1">IF(РТУС!AA687="",HYPERLINK("#РТУС!"&amp;CELL("адрес",Проверка!AA687),"заполнить"),IF(ISNUMBER(РТУС!AA687)=TRUE,HYPERLINK("#Проверка!"&amp;CELL("адрес",Проверка!AA687),РТУС!AA687),HYPERLINK("#РТУС!"&amp;CELL("адрес",Проверка!AA687),"###")))</f>
        <v>заполнить</v>
      </c>
      <c r="AB687" s="18" t="str">
        <f ca="1">IF(РТУС!AB687="",HYPERLINK("#РТУС!"&amp;CELL("адрес",Проверка!AB687),"заполнить"),IF(ISNUMBER(РТУС!AB687)=TRUE,HYPERLINK("#Проверка!"&amp;CELL("адрес",Проверка!AB687),РТУС!AB687),HYPERLINK("#РТУС!"&amp;CELL("адрес",Проверка!AB687),"###")))</f>
        <v>заполнить</v>
      </c>
      <c r="AC687" s="18" t="str">
        <f ca="1">IF(РТУС!AC687="","",IF(ISNUMBER(РТУС!AC687)=TRUE,HYPERLINK("#Проверка!"&amp;CELL("адрес",Проверка!AC687),РТУС!AC687),HYPERLINK("#РТУС!"&amp;CELL("адрес",Проверка!AC687),"###")))</f>
        <v/>
      </c>
      <c r="AD687" s="18" t="str">
        <f ca="1">IF(РТУС!AD687="","",IF(ISNUMBER(РТУС!AD687)=TRUE,HYPERLINK("#Проверка!"&amp;CELL("адрес",Проверка!AD687),РТУС!AD687),HYPERLINK("#РТУС!"&amp;CELL("адрес",Проверка!AD687),"###")))</f>
        <v/>
      </c>
      <c r="AE687" s="13" t="str">
        <f>IF(РТУС!AE687="","",РТУС!AE687)</f>
        <v/>
      </c>
      <c r="AF687" s="15" t="str">
        <f ca="1">IF(РТУС!AE687="","",IF(РТУС!AF687="",HYPERLINK("#РТУС!"&amp;CELL("адрес",Проверка!AF687),"заполнить"),IF(AND(LEN(РТУС!AF687)=5,РТУС!AF687&lt;TODAY()),HYPERLINK("#Проверка!"&amp;CELL("адрес",Проверка!AF687),РТУС!AF687),HYPERLINK("#РТУС!"&amp;CELL("адрес",Проверка!AF687),"###"))))</f>
        <v/>
      </c>
      <c r="AG687" s="13"/>
      <c r="AH687" s="15" t="str">
        <f ca="1">IF(РТУС!AE687="","",IF(РТУС!AH687="",HYPERLINK("#РТУС!"&amp;CELL("адрес",Проверка!AH687),"заполнить"),IF(AND(LEN(РТУС!AH687)=5,РТУС!AH687&lt;TODAY()),HYPERLINK("#Проверка!"&amp;CELL("адрес",Проверка!AH687),РТУС!AH687),HYPERLINK("#РТУС!"&amp;CELL("адрес",Проверка!AH687),"###"))))</f>
        <v/>
      </c>
      <c r="AI687" s="15" t="str">
        <f ca="1">IF(РТУС!AE687="","",IF(РТУС!AI687="",HYPERLINK("#РТУС!"&amp;CELL("адрес",Проверка!AI687),"заполнить"),HYPERLINK("#Проверка!"&amp;CELL("адрес",Проверка!AI687),РТУС!AI687)))</f>
        <v/>
      </c>
      <c r="AJ687" s="13" t="str">
        <f ca="1">IF(РТУС!AE687="","",IF(РТУС!AJ687="",HYPERLINK("#РТУС!"&amp;CELL("адрес",Проверка!AJ687),"заполнить"),IF(OR(РТУС!AJ687="Юрлицо",РТУС!AJ687="Физлицо",РТУС!AJ687="ИП"),HYPERLINK("#Проверка!"&amp;CELL("адрес",Проверка!AJ687),РТУС!AJ687),HYPERLINK("#РТУС!"&amp;CELL("адрес",Проверка!AJ687),"###"))))</f>
        <v/>
      </c>
      <c r="AK687" s="13" t="str">
        <f ca="1">IF(РТУС!AK687="",HYPERLINK("#РТУС!"&amp;CELL("адрес",Проверка!AK687),"заполнить"),IF(OR(РТУС!AK687="Квартира",РТУС!AK687="Кладовая",РТУС!AK687="Машино-место",РТУС!AK687="Нежилое помещение"),HYPERLINK("#Проверка!"&amp;CELL("адрес",Проверка!AK687),РТУС!AK687),HYPERLINK("#РТУС!"&amp;CELL("адрес",Проверка!AK687),"###")))</f>
        <v>заполнить</v>
      </c>
      <c r="AL687" s="13" t="str">
        <f ca="1">IF(РТУС!AL687="",HYPERLINK("#РТУС!"&amp;CELL("адрес",Проверка!AL687),"заполнить"),HYPERLINK("#Проверка!"&amp;CELL("адрес",Проверка!AL687),РТУС!AL687))</f>
        <v>заполнить</v>
      </c>
      <c r="AM687" s="18" t="str">
        <f ca="1">IF(РТУС!AM687="",HYPERLINK("#РТУС!"&amp;CELL("адрес",Проверка!AM687),"заполнить"),IF(ISNUMBER(РТУС!AM687)=TRUE,IF(РТУС!AK687="Нежилое помещение",IF(РТУС!AM687&gt;7,HYPERLINK("#РТУС!"&amp;CELL("адрес",Проверка!AM687),"не больше 7 кв.м."),РТУС!AM687),HYPERLINK("#Проверка!"&amp;CELL("адрес",Проверка!AM687),РТУС!AM687)),HYPERLINK("#РТУС!"&amp;CELL("адрес",Проверка!AM687),"###")))</f>
        <v>заполнить</v>
      </c>
      <c r="AN687" s="13" t="str">
        <f ca="1">IF(РТУС!AN687="",HYPERLINK("#РТУС!"&amp;CELL("адрес",Проверка!AN687),"заполнить"),IF(OR(РТУС!AN687="Общая площадь помещения",РТУС!AN687="Общая приведенная площадь жилого помещения",РТУС!AN687="Общая площадь жилого помещения с учетом лоджий, балконов, террас и веранд"),HYPERLINK("#Проверка!"&amp;CELL("адрес",Проверка!AN687),РТУС!AN687),HYPERLINK("#РТУС!"&amp;CELL("адрес",Проверка!AN687),"###")))</f>
        <v>заполнить</v>
      </c>
      <c r="AO687" s="13" t="str">
        <f ca="1">IF(OR(РТУС!AK687="Квартира",РТУС!A687="Нежилое помещение"),IF(РТУС!AO687="",HYPERLINK("#РТУС!"&amp;CELL("адрес",Проверка!AO687),"заполнить"),IF(ISNUMBER(РТУС!AO687)=TRUE,HYPERLINK("#Проверка!"&amp;CELL("адрес",Проверка!AO687),РТУС!AO687),HYPERLINK("#РТУС!"&amp;CELL("адрес",Проверка!AO687),"###"))),"")</f>
        <v/>
      </c>
      <c r="AP687" s="13" t="str">
        <f>IF(РТУС!AP687="","",РТУС!AP687)</f>
        <v/>
      </c>
      <c r="AQ687" s="13" t="str">
        <f ca="1">IF(РТУС!AQ687="",HYPERLINK("#РТУС!"&amp;CELL("адрес",Проверка!AQ687),"заполнить"),HYPERLINK("#Проверка!"&amp;CELL("адрес",Проверка!AQ687),РТУС!AQ687))</f>
        <v>заполнить</v>
      </c>
      <c r="AR687" s="18" t="str">
        <f ca="1">IF(РТУС!AR687="",HYPERLINK("#РТУС!"&amp;CELL("адрес",Проверка!AR687),"заполнить"),IF(ISNUMBER(РТУС!AR687)=FALSE,HYPERLINK("#РТУС!"&amp;CELL("адрес",Проверка!AR687),"###"),IF(РТУС!G687="1",IF(РТУС!AB687=РТУС!AR687+РТУС!AU687,HYPERLINK("#Проверка!"&amp;CELL("адрес",Проверка!AR687),РТУС!AR687),HYPERLINK("#РТУС!"&amp;CELL("адрес",Проверка!AR687),"сверить суммы")),IF(РТУС!AB687=(SUMIF(РТУС!$A$4:$A$1000,A687,РТУС!$AR$4:$AR$1000)+SUMIF(РТУС!$A$4:$A$1000,A687,РТУС!$AU$4:$AU$1000)),HYPERLINK("#Проверка!"&amp;CELL("адрес",Проверка!AR687),РТУС!AR687),HYPERLINK("#РТУС!"&amp;CELL("адрес",Проверка!AR687),"сверить суммы")))))</f>
        <v>заполнить</v>
      </c>
      <c r="AS687" s="13" t="str">
        <f>IF(РТУС!AS687="","",РТУС!AS687)</f>
        <v/>
      </c>
      <c r="AT687" s="18" t="str">
        <f ca="1">IF(РТУС!AT687="",HYPERLINK("#РТУС!"&amp;CELL("адрес",Проверка!AT687),"заполнить"),IF(ISNUMBER(РТУС!AT687)=FALSE,HYPERLINK("#РТУС!"&amp;CELL("адрес",Проверка!AT687),"###"),IF(РТУС!AT687=РТУС!AR687,HYPERLINK("#Проверка!"&amp;CELL("адрес",Проверка!AT687),РТУС!AT687),HYPERLINK("#РТУС!"&amp;CELL("адрес",Проверка!AT687),"сверить суммы"))))</f>
        <v>заполнить</v>
      </c>
      <c r="AU687" s="18" t="str">
        <f ca="1">IF(РТУС!AU687="",HYPERLINK("#РТУС!"&amp;CELL("адрес",Проверка!AU687),"заполнить"),IF(ISNUMBER(РТУС!AU687)=FALSE,HYPERLINK("#РТУС!"&amp;CELL("адрес",Проверка!AU687),"###"),IF(РТУС!G687="1",IF(РТУС!AB687=РТУС!AR687+РТУС!AU687,HYPERLINK("#Проверка!"&amp;CELL("адрес",Проверка!AU687),РТУС!AU687),HYPERLINK("#РТУС!"&amp;CELL("адрес",Проверка!AU687),"сверить суммы")),IF(РТУС!AB687=(SUMIF(РТУС!$A$4:$A$1000,A687,РТУС!$AR$4:$AR$1000)+SUMIF(РТУС!$A$4:$A$1000,A687,РТУС!$AU$4:$AU$1000)),HYPERLINK("#Проверка!"&amp;CELL("адрес",Проверка!AU687),РТУС!AU687),HYPERLINK("#РТУС!"&amp;CELL("адрес",Проверка!AU687),"сверить суммы")))))</f>
        <v>заполнить</v>
      </c>
      <c r="AV687" s="13" t="str">
        <f ca="1">IF(РТУС!AV687="",HYPERLINK("#РТУС!"&amp;CELL("адрес",Проверка!AV687),"заполнить"),IF(OR(РТУС!AV687="Требование о передаче жилого помещения",РТУС!AV687="Требование о передаче машино-места",РТУС!AV687="Требования о передаче нежилого помещения",РТУС!AV687="Денежные требования"),HYPERLINK("#Проверка!"&amp;CELL("адрес",Проверка!AV687),РТУС!AV687),HYPERLINK("#РТУС!"&amp;CELL("адрес",Проверка!AV687),"###")))</f>
        <v>заполнить</v>
      </c>
      <c r="AW687" s="13" t="str">
        <f ca="1">IF(РТУС!AW687="",HYPERLINK("#РТУС!"&amp;CELL("адрес",Проверка!AW687),"заполнить"),IF(OR(РТУС!AW687="Включен в полном объеме",РТУС!AW687="Включен частично"),HYPERLINK("#Проверка!"&amp;CELL("адрес",Проверка!AW687),РТУС!AW687),HYPERLINK("#РТУС!"&amp;CELL("адрес",Проверка!AW687),"###")))</f>
        <v>заполнить</v>
      </c>
      <c r="AX687" s="15" t="str">
        <f ca="1">IF(РТУС!AX687="",HYPERLINK("#РТУС!"&amp;CELL("адрес",Проверка!AX687),"заполнить"),IF(AND(LEN(РТУС!AX687)=5,РТУС!AX687&lt;TODAY()),HYPERLINK("#Проверка!"&amp;CELL("адрес",Проверка!AX687),РТУС!AX687),HYPERLINK("#РТУС!"&amp;CELL("адрес",Проверка!AX687),"###")))</f>
        <v>заполнить</v>
      </c>
      <c r="AY687" s="15" t="str">
        <f ca="1">IF(РТУС!AY687="",HYPERLINK("#РТУС!"&amp;CELL("адрес",Проверка!AY687),"заполнить"),IF(AND(LEN(РТУС!AY687)=5,РТУС!AY687&lt;TODAY()),HYPERLINK("#Проверка!"&amp;CELL("адрес",Проверка!AY687),РТУС!AY687),HYPERLINK("#РТУС!"&amp;CELL("адрес",Проверка!AY687),"###")))</f>
        <v>заполнить</v>
      </c>
    </row>
    <row r="688" spans="1:51" x14ac:dyDescent="0.25">
      <c r="A688" s="10" t="str">
        <f>РТУС!A688</f>
        <v>.</v>
      </c>
      <c r="B688" s="13" t="str">
        <f ca="1">IF(РТУС!B688="",HYPERLINK("#РТУС!"&amp;CELL("адрес",Проверка!B688),"заполнить"),IF(AND(LEN(РТУС!B688)=10,РТУС!B687=РТУС!B688),HYPERLINK("#Проверка!"&amp;CELL("адрес",Проверка!B688),РТУС!B688),HYPERLINK("#РТУС!"&amp;CELL("адрес",Проверка!B688),"###")))</f>
        <v>заполнить</v>
      </c>
      <c r="C688" s="13" t="str">
        <f ca="1">IF(РТУС!C688="",HYPERLINK("#РТУС!"&amp;CELL("адрес",Проверка!C688),"заполнить"),IF(AND(ISNUMBER(РТУС!C688)=TRUE,РТУС!C688&gt;0,РТУС!C687=РТУС!C688),HYPERLINK("#Проверка!"&amp;CELL("адрес",Проверка!C688),РТУС!C688),HYPERLINK("#РТУС!"&amp;CELL("адрес",Проверка!C688),"###")))</f>
        <v>заполнить</v>
      </c>
      <c r="D688" s="13" t="str">
        <f>IF(РТУС!D688="","",РТУС!D688)</f>
        <v/>
      </c>
      <c r="E688" s="13" t="str">
        <f ca="1">IF(РТУС!E688="",HYPERLINK("#РТУС!"&amp;CELL("адрес",Проверка!E688),"заполнить"),IF(РТУС!E687=РТУС!E688,HYPERLINK("#Проверка!"&amp;CELL("адрес",Проверка!E688),РТУС!E688),HYPERLINK("#РТУС!"&amp;CELL("адрес",Проверка!E688),"###")))</f>
        <v>заполнить</v>
      </c>
      <c r="F688" s="13" t="str">
        <f ca="1">IF(РТУС!F688="",HYPERLINK("#РТУС!"&amp;CELL("адрес",Проверка!F688),"заполнить"),HYPERLINK("#Проверка!"&amp;CELL("адрес",Проверка!F688),РТУС!F688))</f>
        <v>заполнить</v>
      </c>
      <c r="G688" s="20" t="str">
        <f ca="1">IF(РТУС!G688="",HYPERLINK("#РТУС!"&amp;CELL("адрес",Проверка!G688),"заполнить"),IF(РТУС!G688="1",HYPERLINK("#Проверка!"&amp;CELL("адрес",Проверка!G688),"1"),IF(AND(ISNUMBER(РТУС!G688)=TRUE,РТУС!G688&lt;=1,РТУС!G688&gt;0),IF(SUMIF(РТУС!$A$4:$A$1000,A688,РТУС!$G$4:$G$1000)=1,HYPERLINK("#Проверка!"&amp;CELL("адрес",Проверка!G688),РТУС!G688),HYPERLINK("#РТУС!"&amp;CELL("адрес",Проверка!G688),"сумма долей ≠ 1")),HYPERLINK("#РТУС!"&amp;CELL("адрес",Проверка!G688),"###"))))</f>
        <v>заполнить</v>
      </c>
      <c r="H688" s="13" t="str">
        <f ca="1">IF(РТУС!H688="",HYPERLINK("#РТУС!"&amp;CELL("адрес",Проверка!H688),"заполнить"),IF(OR(РТУС!H688="Юрлицо",РТУС!H688="Физлицо",РТУС!H688="ИП"),HYPERLINK("#Проверка!"&amp;CELL("адрес",Проверка!H688),РТУС!H688),HYPERLINK("#РТУС!"&amp;CELL("адрес",Проверка!H688),"###")))</f>
        <v>заполнить</v>
      </c>
      <c r="I688" s="13" t="str">
        <f ca="1">IF(OR(РТУС!H688="Юрлицо",РТУС!H688="ИП"),IF(РТУС!I688="",HYPERLINK("#РТУС!"&amp;CELL("адрес",Проверка!I688),"заполнить"),IF(OR(LEN(РТУС!I688)=10,LEN(РТУС!I688)=12),HYPERLINK("#Проверка!"&amp;CELL("адрес",Проверка!I688),РТУС!I688),HYPERLINK("#РТУС!"&amp;CELL("адрес",Проверка!I688),"###"))),"")</f>
        <v/>
      </c>
      <c r="J688" s="15" t="str">
        <f ca="1">IF(РТУС!J688="","",IF(AND(LEN(РТУС!J688)=5,РТУС!J688&lt;TODAY()),HYPERLINK("#Проверка!"&amp;CELL("адрес",Проверка!J688),РТУС!J688),HYPERLINK("#РТУС!"&amp;CELL("адрес",Проверка!J688),"###")))</f>
        <v/>
      </c>
      <c r="K688" s="13" t="str">
        <f>IF(РТУС!K688="","",РТУС!K688)</f>
        <v/>
      </c>
      <c r="L688" s="13" t="str">
        <f ca="1">IF(OR(РТУС!H688="Физлицо",РТУС!H688="ИП"),IF(РТУС!L688="",HYPERLINK("#РТУС!"&amp;CELL("адрес",Проверка!L688),"заполнить"),IF(OR(РТУС!L688="Загранпаспорт гражданина РФ",РТУС!L688="Паспорт гражданина РФ",РТУС!L688="Иностранный паспорт",РТУС!L688="Свидетельство о рождении",РТУС!L688="Вид на жительство"),HYPERLINK("#Проверка!"&amp;CELL("адрес",Проверка!L688),РТУС!L688),HYPERLINK("#РТУС!"&amp;CELL("адрес",Проверка!L688),"###"))),"")</f>
        <v/>
      </c>
      <c r="M688" s="13" t="str">
        <f ca="1">IF(AND(OR(РТУС!L688="Паспорт гражданина РФ",РТУС!L688="Свидетельство о рождении"),РТУС!M688=""),HYPERLINK("#РТУС!"&amp;CELL("адрес",Проверка!M688),"заполнить"),IF(РТУС!L688="Паспорт гражданина РФ",IF(LEN(РТУС!M688)=4,HYPERLINK("#Проверка!"&amp;CELL("адрес",Проверка!M688),РТУС!M688),HYPERLINK("#РТУС!"&amp;CELL("адрес",Проверка!M688),"###")),IF(РТУС!L688="Свидетельство о рождении",HYPERLINK("#Проверка!"&amp;CELL("адрес",Проверка!M688),РТУС!M688),"")))</f>
        <v/>
      </c>
      <c r="N688" s="13" t="str">
        <f ca="1">IF(РТУС!L688="","",IF(РТУС!N688="",HYPERLINK("#РТУС!"&amp;CELL("адрес",Проверка!N688),"заполнить"),IF(OR(РТУС!L688="Паспорт гражданина РФ",РТУС!L688="Свидетельство о рождении"),IF(LEN(РТУС!N688)=6,HYPERLINK("#Проверка!"&amp;CELL("адрес",Проверка!N688),РТУС!N688),HYPERLINK("#РТУС!"&amp;CELL("адрес",Проверка!N688),"###")),HYPERLINK("#Проверка!"&amp;CELL("адрес",Проверка!N688),РТУС!N688))))</f>
        <v/>
      </c>
      <c r="O688" s="15" t="str">
        <f ca="1">IF(РТУС!L688="","",IF(РТУС!O688="",HYPERLINK("#РТУС!"&amp;CELL("адрес",Проверка!O688),"заполнить"),IF(AND(LEN(РТУС!O688)=5,РТУС!O688&lt;TODAY()),IF(РТУС!L688="Свидетельство о рождении",IF(РТУС!O688&gt;EDATE(TODAY(),-168),HYPERLINK("#Проверка!"&amp;CELL("адрес",Проверка!O688),РТУС!O688),HYPERLINK("#РТУС!"&amp;CELL("адрес",Проверка!O688),"недействительно")),HYPERLINK("#Проверка!"&amp;CELL("адрес",Проверка!O688),РТУС!O688)),HYPERLINK("#РТУС!"&amp;CELL("адрес",Проверка!O688),"###"))))</f>
        <v/>
      </c>
      <c r="P688" s="21" t="str">
        <f ca="1">IF(РТУС!L688="Паспорт гражданина РФ",IF(РТУС!P688="",HYPERLINK("#РТУС!"&amp;CELL("адрес",Проверка!P688),"заполнить"),HYPERLINK("#Проверка!"&amp;CELL("адрес",Проверка!P688),РТУС!P688)),"")</f>
        <v/>
      </c>
      <c r="Q688" s="13" t="str">
        <f ca="1">IF(РТУС!L688="Паспорт гражданина РФ",IF(РТУС!Q688="",HYPERLINK("#РТУС!"&amp;CELL("адрес",Проверка!Q688),"заполнить"),IF(LEN(РТУС!Q688)=7,HYPERLINK("#Проверка!"&amp;CELL("адрес",Проверка!Q688),РТУС!Q688),HYPERLINK("#РТУС!"&amp;CELL("адрес",Проверка!Q688),"###"))),"")</f>
        <v/>
      </c>
      <c r="R688" s="13" t="str">
        <f ca="1">IF(РТУС!R688="",HYPERLINK("#РТУС!"&amp;CELL("адрес",Проверка!R688),"заполнить"),HYPERLINK("#Проверка!"&amp;CELL("адрес",Проверка!R688),РТУС!R688))</f>
        <v>заполнить</v>
      </c>
      <c r="S688" s="13" t="str">
        <f>IF(РТУС!S688="","",РТУС!S688)</f>
        <v/>
      </c>
      <c r="T688" s="13" t="str">
        <f>IF(РТУС!T688="","",РТУС!T688)</f>
        <v/>
      </c>
      <c r="U688" s="13" t="str">
        <f>IF(РТУС!U688="","",РТУС!U688)</f>
        <v/>
      </c>
      <c r="V688" s="13" t="str">
        <f ca="1">IF(РТУС!V688="",HYPERLINK("#РТУС!"&amp;CELL("адрес",Проверка!V688),"заполнить"),IF(OR(РТУС!V688="Договор участия в долевом строительстве",РТУС!V688="Предварительный договор участия в долевом строительстве",РТУС!V688="Определение Арбитражного суда",РТУС!V688="Решение суда общей юрисдикции",РТУС!V688="Иные договоры"),HYPERLINK("#Проверка!"&amp;CELL("адрес",Проверка!V688),РТУС!V688),HYPERLINK("#РТУС!"&amp;CELL("адрес",Проверка!V688),"###")))</f>
        <v>заполнить</v>
      </c>
      <c r="W688" s="13" t="str">
        <f ca="1">IF(РТУС!W688="",HYPERLINK("#РТУС!"&amp;CELL("адрес",Проверка!W688),"заполнить"),HYPERLINK("#Проверка!"&amp;CELL("адрес",Проверка!W688),РТУС!W688))</f>
        <v>заполнить</v>
      </c>
      <c r="X688" s="15" t="str">
        <f ca="1">IF(РТУС!X688="",HYPERLINK("#РТУС!"&amp;CELL("адрес",Проверка!X688),"заполнить"),IF(AND(LEN(РТУС!X688)=5,РТУС!X688&lt;TODAY()),HYPERLINK("#Проверка!"&amp;CELL("адрес",Проверка!X688),РТУС!X688),HYPERLINK("#РТУС!"&amp;CELL("адрес",Проверка!X688),"###")))</f>
        <v>заполнить</v>
      </c>
      <c r="Y688" s="13" t="str">
        <f>IF(РТУС!Y688="","",РТУС!Y688)</f>
        <v/>
      </c>
      <c r="Z688" s="15" t="str">
        <f ca="1">IF(РТУС!Z688="","",IF(AND(LEN(РТУС!Z688)=5,РТУС!Z688&lt;TODAY()),HYPERLINK("#Проверка!"&amp;CELL("адрес",Проверка!Z688),РТУС!Z688),HYPERLINK("#РТУС!"&amp;CELL("адрес",Проверка!Z688),"###")))</f>
        <v/>
      </c>
      <c r="AA688" s="18" t="str">
        <f ca="1">IF(РТУС!AA688="",HYPERLINK("#РТУС!"&amp;CELL("адрес",Проверка!AA688),"заполнить"),IF(ISNUMBER(РТУС!AA688)=TRUE,HYPERLINK("#Проверка!"&amp;CELL("адрес",Проверка!AA688),РТУС!AA688),HYPERLINK("#РТУС!"&amp;CELL("адрес",Проверка!AA688),"###")))</f>
        <v>заполнить</v>
      </c>
      <c r="AB688" s="18" t="str">
        <f ca="1">IF(РТУС!AB688="",HYPERLINK("#РТУС!"&amp;CELL("адрес",Проверка!AB688),"заполнить"),IF(ISNUMBER(РТУС!AB688)=TRUE,HYPERLINK("#Проверка!"&amp;CELL("адрес",Проверка!AB688),РТУС!AB688),HYPERLINK("#РТУС!"&amp;CELL("адрес",Проверка!AB688),"###")))</f>
        <v>заполнить</v>
      </c>
      <c r="AC688" s="18" t="str">
        <f ca="1">IF(РТУС!AC688="","",IF(ISNUMBER(РТУС!AC688)=TRUE,HYPERLINK("#Проверка!"&amp;CELL("адрес",Проверка!AC688),РТУС!AC688),HYPERLINK("#РТУС!"&amp;CELL("адрес",Проверка!AC688),"###")))</f>
        <v/>
      </c>
      <c r="AD688" s="18" t="str">
        <f ca="1">IF(РТУС!AD688="","",IF(ISNUMBER(РТУС!AD688)=TRUE,HYPERLINK("#Проверка!"&amp;CELL("адрес",Проверка!AD688),РТУС!AD688),HYPERLINK("#РТУС!"&amp;CELL("адрес",Проверка!AD688),"###")))</f>
        <v/>
      </c>
      <c r="AE688" s="13" t="str">
        <f>IF(РТУС!AE688="","",РТУС!AE688)</f>
        <v/>
      </c>
      <c r="AF688" s="15" t="str">
        <f ca="1">IF(РТУС!AE688="","",IF(РТУС!AF688="",HYPERLINK("#РТУС!"&amp;CELL("адрес",Проверка!AF688),"заполнить"),IF(AND(LEN(РТУС!AF688)=5,РТУС!AF688&lt;TODAY()),HYPERLINK("#Проверка!"&amp;CELL("адрес",Проверка!AF688),РТУС!AF688),HYPERLINK("#РТУС!"&amp;CELL("адрес",Проверка!AF688),"###"))))</f>
        <v/>
      </c>
      <c r="AG688" s="13"/>
      <c r="AH688" s="15" t="str">
        <f ca="1">IF(РТУС!AE688="","",IF(РТУС!AH688="",HYPERLINK("#РТУС!"&amp;CELL("адрес",Проверка!AH688),"заполнить"),IF(AND(LEN(РТУС!AH688)=5,РТУС!AH688&lt;TODAY()),HYPERLINK("#Проверка!"&amp;CELL("адрес",Проверка!AH688),РТУС!AH688),HYPERLINK("#РТУС!"&amp;CELL("адрес",Проверка!AH688),"###"))))</f>
        <v/>
      </c>
      <c r="AI688" s="15" t="str">
        <f ca="1">IF(РТУС!AE688="","",IF(РТУС!AI688="",HYPERLINK("#РТУС!"&amp;CELL("адрес",Проверка!AI688),"заполнить"),HYPERLINK("#Проверка!"&amp;CELL("адрес",Проверка!AI688),РТУС!AI688)))</f>
        <v/>
      </c>
      <c r="AJ688" s="13" t="str">
        <f ca="1">IF(РТУС!AE688="","",IF(РТУС!AJ688="",HYPERLINK("#РТУС!"&amp;CELL("адрес",Проверка!AJ688),"заполнить"),IF(OR(РТУС!AJ688="Юрлицо",РТУС!AJ688="Физлицо",РТУС!AJ688="ИП"),HYPERLINK("#Проверка!"&amp;CELL("адрес",Проверка!AJ688),РТУС!AJ688),HYPERLINK("#РТУС!"&amp;CELL("адрес",Проверка!AJ688),"###"))))</f>
        <v/>
      </c>
      <c r="AK688" s="13" t="str">
        <f ca="1">IF(РТУС!AK688="",HYPERLINK("#РТУС!"&amp;CELL("адрес",Проверка!AK688),"заполнить"),IF(OR(РТУС!AK688="Квартира",РТУС!AK688="Кладовая",РТУС!AK688="Машино-место",РТУС!AK688="Нежилое помещение"),HYPERLINK("#Проверка!"&amp;CELL("адрес",Проверка!AK688),РТУС!AK688),HYPERLINK("#РТУС!"&amp;CELL("адрес",Проверка!AK688),"###")))</f>
        <v>заполнить</v>
      </c>
      <c r="AL688" s="13" t="str">
        <f ca="1">IF(РТУС!AL688="",HYPERLINK("#РТУС!"&amp;CELL("адрес",Проверка!AL688),"заполнить"),HYPERLINK("#Проверка!"&amp;CELL("адрес",Проверка!AL688),РТУС!AL688))</f>
        <v>заполнить</v>
      </c>
      <c r="AM688" s="18" t="str">
        <f ca="1">IF(РТУС!AM688="",HYPERLINK("#РТУС!"&amp;CELL("адрес",Проверка!AM688),"заполнить"),IF(ISNUMBER(РТУС!AM688)=TRUE,IF(РТУС!AK688="Нежилое помещение",IF(РТУС!AM688&gt;7,HYPERLINK("#РТУС!"&amp;CELL("адрес",Проверка!AM688),"не больше 7 кв.м."),РТУС!AM688),HYPERLINK("#Проверка!"&amp;CELL("адрес",Проверка!AM688),РТУС!AM688)),HYPERLINK("#РТУС!"&amp;CELL("адрес",Проверка!AM688),"###")))</f>
        <v>заполнить</v>
      </c>
      <c r="AN688" s="13" t="str">
        <f ca="1">IF(РТУС!AN688="",HYPERLINK("#РТУС!"&amp;CELL("адрес",Проверка!AN688),"заполнить"),IF(OR(РТУС!AN688="Общая площадь помещения",РТУС!AN688="Общая приведенная площадь жилого помещения",РТУС!AN688="Общая площадь жилого помещения с учетом лоджий, балконов, террас и веранд"),HYPERLINK("#Проверка!"&amp;CELL("адрес",Проверка!AN688),РТУС!AN688),HYPERLINK("#РТУС!"&amp;CELL("адрес",Проверка!AN688),"###")))</f>
        <v>заполнить</v>
      </c>
      <c r="AO688" s="13" t="str">
        <f ca="1">IF(OR(РТУС!AK688="Квартира",РТУС!A688="Нежилое помещение"),IF(РТУС!AO688="",HYPERLINK("#РТУС!"&amp;CELL("адрес",Проверка!AO688),"заполнить"),IF(ISNUMBER(РТУС!AO688)=TRUE,HYPERLINK("#Проверка!"&amp;CELL("адрес",Проверка!AO688),РТУС!AO688),HYPERLINK("#РТУС!"&amp;CELL("адрес",Проверка!AO688),"###"))),"")</f>
        <v/>
      </c>
      <c r="AP688" s="13" t="str">
        <f>IF(РТУС!AP688="","",РТУС!AP688)</f>
        <v/>
      </c>
      <c r="AQ688" s="13" t="str">
        <f ca="1">IF(РТУС!AQ688="",HYPERLINK("#РТУС!"&amp;CELL("адрес",Проверка!AQ688),"заполнить"),HYPERLINK("#Проверка!"&amp;CELL("адрес",Проверка!AQ688),РТУС!AQ688))</f>
        <v>заполнить</v>
      </c>
      <c r="AR688" s="18" t="str">
        <f ca="1">IF(РТУС!AR688="",HYPERLINK("#РТУС!"&amp;CELL("адрес",Проверка!AR688),"заполнить"),IF(ISNUMBER(РТУС!AR688)=FALSE,HYPERLINK("#РТУС!"&amp;CELL("адрес",Проверка!AR688),"###"),IF(РТУС!G688="1",IF(РТУС!AB688=РТУС!AR688+РТУС!AU688,HYPERLINK("#Проверка!"&amp;CELL("адрес",Проверка!AR688),РТУС!AR688),HYPERLINK("#РТУС!"&amp;CELL("адрес",Проверка!AR688),"сверить суммы")),IF(РТУС!AB688=(SUMIF(РТУС!$A$4:$A$1000,A688,РТУС!$AR$4:$AR$1000)+SUMIF(РТУС!$A$4:$A$1000,A688,РТУС!$AU$4:$AU$1000)),HYPERLINK("#Проверка!"&amp;CELL("адрес",Проверка!AR688),РТУС!AR688),HYPERLINK("#РТУС!"&amp;CELL("адрес",Проверка!AR688),"сверить суммы")))))</f>
        <v>заполнить</v>
      </c>
      <c r="AS688" s="13" t="str">
        <f>IF(РТУС!AS688="","",РТУС!AS688)</f>
        <v/>
      </c>
      <c r="AT688" s="18" t="str">
        <f ca="1">IF(РТУС!AT688="",HYPERLINK("#РТУС!"&amp;CELL("адрес",Проверка!AT688),"заполнить"),IF(ISNUMBER(РТУС!AT688)=FALSE,HYPERLINK("#РТУС!"&amp;CELL("адрес",Проверка!AT688),"###"),IF(РТУС!AT688=РТУС!AR688,HYPERLINK("#Проверка!"&amp;CELL("адрес",Проверка!AT688),РТУС!AT688),HYPERLINK("#РТУС!"&amp;CELL("адрес",Проверка!AT688),"сверить суммы"))))</f>
        <v>заполнить</v>
      </c>
      <c r="AU688" s="18" t="str">
        <f ca="1">IF(РТУС!AU688="",HYPERLINK("#РТУС!"&amp;CELL("адрес",Проверка!AU688),"заполнить"),IF(ISNUMBER(РТУС!AU688)=FALSE,HYPERLINK("#РТУС!"&amp;CELL("адрес",Проверка!AU688),"###"),IF(РТУС!G688="1",IF(РТУС!AB688=РТУС!AR688+РТУС!AU688,HYPERLINK("#Проверка!"&amp;CELL("адрес",Проверка!AU688),РТУС!AU688),HYPERLINK("#РТУС!"&amp;CELL("адрес",Проверка!AU688),"сверить суммы")),IF(РТУС!AB688=(SUMIF(РТУС!$A$4:$A$1000,A688,РТУС!$AR$4:$AR$1000)+SUMIF(РТУС!$A$4:$A$1000,A688,РТУС!$AU$4:$AU$1000)),HYPERLINK("#Проверка!"&amp;CELL("адрес",Проверка!AU688),РТУС!AU688),HYPERLINK("#РТУС!"&amp;CELL("адрес",Проверка!AU688),"сверить суммы")))))</f>
        <v>заполнить</v>
      </c>
      <c r="AV688" s="13" t="str">
        <f ca="1">IF(РТУС!AV688="",HYPERLINK("#РТУС!"&amp;CELL("адрес",Проверка!AV688),"заполнить"),IF(OR(РТУС!AV688="Требование о передаче жилого помещения",РТУС!AV688="Требование о передаче машино-места",РТУС!AV688="Требования о передаче нежилого помещения",РТУС!AV688="Денежные требования"),HYPERLINK("#Проверка!"&amp;CELL("адрес",Проверка!AV688),РТУС!AV688),HYPERLINK("#РТУС!"&amp;CELL("адрес",Проверка!AV688),"###")))</f>
        <v>заполнить</v>
      </c>
      <c r="AW688" s="13" t="str">
        <f ca="1">IF(РТУС!AW688="",HYPERLINK("#РТУС!"&amp;CELL("адрес",Проверка!AW688),"заполнить"),IF(OR(РТУС!AW688="Включен в полном объеме",РТУС!AW688="Включен частично"),HYPERLINK("#Проверка!"&amp;CELL("адрес",Проверка!AW688),РТУС!AW688),HYPERLINK("#РТУС!"&amp;CELL("адрес",Проверка!AW688),"###")))</f>
        <v>заполнить</v>
      </c>
      <c r="AX688" s="15" t="str">
        <f ca="1">IF(РТУС!AX688="",HYPERLINK("#РТУС!"&amp;CELL("адрес",Проверка!AX688),"заполнить"),IF(AND(LEN(РТУС!AX688)=5,РТУС!AX688&lt;TODAY()),HYPERLINK("#Проверка!"&amp;CELL("адрес",Проверка!AX688),РТУС!AX688),HYPERLINK("#РТУС!"&amp;CELL("адрес",Проверка!AX688),"###")))</f>
        <v>заполнить</v>
      </c>
      <c r="AY688" s="15" t="str">
        <f ca="1">IF(РТУС!AY688="",HYPERLINK("#РТУС!"&amp;CELL("адрес",Проверка!AY688),"заполнить"),IF(AND(LEN(РТУС!AY688)=5,РТУС!AY688&lt;TODAY()),HYPERLINK("#Проверка!"&amp;CELL("адрес",Проверка!AY688),РТУС!AY688),HYPERLINK("#РТУС!"&amp;CELL("адрес",Проверка!AY688),"###")))</f>
        <v>заполнить</v>
      </c>
    </row>
    <row r="689" spans="1:51" x14ac:dyDescent="0.25">
      <c r="A689" s="10" t="str">
        <f>РТУС!A689</f>
        <v>.</v>
      </c>
      <c r="B689" s="13" t="str">
        <f ca="1">IF(РТУС!B689="",HYPERLINK("#РТУС!"&amp;CELL("адрес",Проверка!B689),"заполнить"),IF(AND(LEN(РТУС!B689)=10,РТУС!B688=РТУС!B689),HYPERLINK("#Проверка!"&amp;CELL("адрес",Проверка!B689),РТУС!B689),HYPERLINK("#РТУС!"&amp;CELL("адрес",Проверка!B689),"###")))</f>
        <v>заполнить</v>
      </c>
      <c r="C689" s="13" t="str">
        <f ca="1">IF(РТУС!C689="",HYPERLINK("#РТУС!"&amp;CELL("адрес",Проверка!C689),"заполнить"),IF(AND(ISNUMBER(РТУС!C689)=TRUE,РТУС!C689&gt;0,РТУС!C688=РТУС!C689),HYPERLINK("#Проверка!"&amp;CELL("адрес",Проверка!C689),РТУС!C689),HYPERLINK("#РТУС!"&amp;CELL("адрес",Проверка!C689),"###")))</f>
        <v>заполнить</v>
      </c>
      <c r="D689" s="13" t="str">
        <f>IF(РТУС!D689="","",РТУС!D689)</f>
        <v/>
      </c>
      <c r="E689" s="13" t="str">
        <f ca="1">IF(РТУС!E689="",HYPERLINK("#РТУС!"&amp;CELL("адрес",Проверка!E689),"заполнить"),IF(РТУС!E688=РТУС!E689,HYPERLINK("#Проверка!"&amp;CELL("адрес",Проверка!E689),РТУС!E689),HYPERLINK("#РТУС!"&amp;CELL("адрес",Проверка!E689),"###")))</f>
        <v>заполнить</v>
      </c>
      <c r="F689" s="13" t="str">
        <f ca="1">IF(РТУС!F689="",HYPERLINK("#РТУС!"&amp;CELL("адрес",Проверка!F689),"заполнить"),HYPERLINK("#Проверка!"&amp;CELL("адрес",Проверка!F689),РТУС!F689))</f>
        <v>заполнить</v>
      </c>
      <c r="G689" s="20" t="str">
        <f ca="1">IF(РТУС!G689="",HYPERLINK("#РТУС!"&amp;CELL("адрес",Проверка!G689),"заполнить"),IF(РТУС!G689="1",HYPERLINK("#Проверка!"&amp;CELL("адрес",Проверка!G689),"1"),IF(AND(ISNUMBER(РТУС!G689)=TRUE,РТУС!G689&lt;=1,РТУС!G689&gt;0),IF(SUMIF(РТУС!$A$4:$A$1000,A689,РТУС!$G$4:$G$1000)=1,HYPERLINK("#Проверка!"&amp;CELL("адрес",Проверка!G689),РТУС!G689),HYPERLINK("#РТУС!"&amp;CELL("адрес",Проверка!G689),"сумма долей ≠ 1")),HYPERLINK("#РТУС!"&amp;CELL("адрес",Проверка!G689),"###"))))</f>
        <v>заполнить</v>
      </c>
      <c r="H689" s="13" t="str">
        <f ca="1">IF(РТУС!H689="",HYPERLINK("#РТУС!"&amp;CELL("адрес",Проверка!H689),"заполнить"),IF(OR(РТУС!H689="Юрлицо",РТУС!H689="Физлицо",РТУС!H689="ИП"),HYPERLINK("#Проверка!"&amp;CELL("адрес",Проверка!H689),РТУС!H689),HYPERLINK("#РТУС!"&amp;CELL("адрес",Проверка!H689),"###")))</f>
        <v>заполнить</v>
      </c>
      <c r="I689" s="13" t="str">
        <f ca="1">IF(OR(РТУС!H689="Юрлицо",РТУС!H689="ИП"),IF(РТУС!I689="",HYPERLINK("#РТУС!"&amp;CELL("адрес",Проверка!I689),"заполнить"),IF(OR(LEN(РТУС!I689)=10,LEN(РТУС!I689)=12),HYPERLINK("#Проверка!"&amp;CELL("адрес",Проверка!I689),РТУС!I689),HYPERLINK("#РТУС!"&amp;CELL("адрес",Проверка!I689),"###"))),"")</f>
        <v/>
      </c>
      <c r="J689" s="15" t="str">
        <f ca="1">IF(РТУС!J689="","",IF(AND(LEN(РТУС!J689)=5,РТУС!J689&lt;TODAY()),HYPERLINK("#Проверка!"&amp;CELL("адрес",Проверка!J689),РТУС!J689),HYPERLINK("#РТУС!"&amp;CELL("адрес",Проверка!J689),"###")))</f>
        <v/>
      </c>
      <c r="K689" s="13" t="str">
        <f>IF(РТУС!K689="","",РТУС!K689)</f>
        <v/>
      </c>
      <c r="L689" s="13" t="str">
        <f ca="1">IF(OR(РТУС!H689="Физлицо",РТУС!H689="ИП"),IF(РТУС!L689="",HYPERLINK("#РТУС!"&amp;CELL("адрес",Проверка!L689),"заполнить"),IF(OR(РТУС!L689="Загранпаспорт гражданина РФ",РТУС!L689="Паспорт гражданина РФ",РТУС!L689="Иностранный паспорт",РТУС!L689="Свидетельство о рождении",РТУС!L689="Вид на жительство"),HYPERLINK("#Проверка!"&amp;CELL("адрес",Проверка!L689),РТУС!L689),HYPERLINK("#РТУС!"&amp;CELL("адрес",Проверка!L689),"###"))),"")</f>
        <v/>
      </c>
      <c r="M689" s="13" t="str">
        <f ca="1">IF(AND(OR(РТУС!L689="Паспорт гражданина РФ",РТУС!L689="Свидетельство о рождении"),РТУС!M689=""),HYPERLINK("#РТУС!"&amp;CELL("адрес",Проверка!M689),"заполнить"),IF(РТУС!L689="Паспорт гражданина РФ",IF(LEN(РТУС!M689)=4,HYPERLINK("#Проверка!"&amp;CELL("адрес",Проверка!M689),РТУС!M689),HYPERLINK("#РТУС!"&amp;CELL("адрес",Проверка!M689),"###")),IF(РТУС!L689="Свидетельство о рождении",HYPERLINK("#Проверка!"&amp;CELL("адрес",Проверка!M689),РТУС!M689),"")))</f>
        <v/>
      </c>
      <c r="N689" s="13" t="str">
        <f ca="1">IF(РТУС!L689="","",IF(РТУС!N689="",HYPERLINK("#РТУС!"&amp;CELL("адрес",Проверка!N689),"заполнить"),IF(OR(РТУС!L689="Паспорт гражданина РФ",РТУС!L689="Свидетельство о рождении"),IF(LEN(РТУС!N689)=6,HYPERLINK("#Проверка!"&amp;CELL("адрес",Проверка!N689),РТУС!N689),HYPERLINK("#РТУС!"&amp;CELL("адрес",Проверка!N689),"###")),HYPERLINK("#Проверка!"&amp;CELL("адрес",Проверка!N689),РТУС!N689))))</f>
        <v/>
      </c>
      <c r="O689" s="15" t="str">
        <f ca="1">IF(РТУС!L689="","",IF(РТУС!O689="",HYPERLINK("#РТУС!"&amp;CELL("адрес",Проверка!O689),"заполнить"),IF(AND(LEN(РТУС!O689)=5,РТУС!O689&lt;TODAY()),IF(РТУС!L689="Свидетельство о рождении",IF(РТУС!O689&gt;EDATE(TODAY(),-168),HYPERLINK("#Проверка!"&amp;CELL("адрес",Проверка!O689),РТУС!O689),HYPERLINK("#РТУС!"&amp;CELL("адрес",Проверка!O689),"недействительно")),HYPERLINK("#Проверка!"&amp;CELL("адрес",Проверка!O689),РТУС!O689)),HYPERLINK("#РТУС!"&amp;CELL("адрес",Проверка!O689),"###"))))</f>
        <v/>
      </c>
      <c r="P689" s="21" t="str">
        <f ca="1">IF(РТУС!L689="Паспорт гражданина РФ",IF(РТУС!P689="",HYPERLINK("#РТУС!"&amp;CELL("адрес",Проверка!P689),"заполнить"),HYPERLINK("#Проверка!"&amp;CELL("адрес",Проверка!P689),РТУС!P689)),"")</f>
        <v/>
      </c>
      <c r="Q689" s="13" t="str">
        <f ca="1">IF(РТУС!L689="Паспорт гражданина РФ",IF(РТУС!Q689="",HYPERLINK("#РТУС!"&amp;CELL("адрес",Проверка!Q689),"заполнить"),IF(LEN(РТУС!Q689)=7,HYPERLINK("#Проверка!"&amp;CELL("адрес",Проверка!Q689),РТУС!Q689),HYPERLINK("#РТУС!"&amp;CELL("адрес",Проверка!Q689),"###"))),"")</f>
        <v/>
      </c>
      <c r="R689" s="13" t="str">
        <f ca="1">IF(РТУС!R689="",HYPERLINK("#РТУС!"&amp;CELL("адрес",Проверка!R689),"заполнить"),HYPERLINK("#Проверка!"&amp;CELL("адрес",Проверка!R689),РТУС!R689))</f>
        <v>заполнить</v>
      </c>
      <c r="S689" s="13" t="str">
        <f>IF(РТУС!S689="","",РТУС!S689)</f>
        <v/>
      </c>
      <c r="T689" s="13" t="str">
        <f>IF(РТУС!T689="","",РТУС!T689)</f>
        <v/>
      </c>
      <c r="U689" s="13" t="str">
        <f>IF(РТУС!U689="","",РТУС!U689)</f>
        <v/>
      </c>
      <c r="V689" s="13" t="str">
        <f ca="1">IF(РТУС!V689="",HYPERLINK("#РТУС!"&amp;CELL("адрес",Проверка!V689),"заполнить"),IF(OR(РТУС!V689="Договор участия в долевом строительстве",РТУС!V689="Предварительный договор участия в долевом строительстве",РТУС!V689="Определение Арбитражного суда",РТУС!V689="Решение суда общей юрисдикции",РТУС!V689="Иные договоры"),HYPERLINK("#Проверка!"&amp;CELL("адрес",Проверка!V689),РТУС!V689),HYPERLINK("#РТУС!"&amp;CELL("адрес",Проверка!V689),"###")))</f>
        <v>заполнить</v>
      </c>
      <c r="W689" s="13" t="str">
        <f ca="1">IF(РТУС!W689="",HYPERLINK("#РТУС!"&amp;CELL("адрес",Проверка!W689),"заполнить"),HYPERLINK("#Проверка!"&amp;CELL("адрес",Проверка!W689),РТУС!W689))</f>
        <v>заполнить</v>
      </c>
      <c r="X689" s="15" t="str">
        <f ca="1">IF(РТУС!X689="",HYPERLINK("#РТУС!"&amp;CELL("адрес",Проверка!X689),"заполнить"),IF(AND(LEN(РТУС!X689)=5,РТУС!X689&lt;TODAY()),HYPERLINK("#Проверка!"&amp;CELL("адрес",Проверка!X689),РТУС!X689),HYPERLINK("#РТУС!"&amp;CELL("адрес",Проверка!X689),"###")))</f>
        <v>заполнить</v>
      </c>
      <c r="Y689" s="13" t="str">
        <f>IF(РТУС!Y689="","",РТУС!Y689)</f>
        <v/>
      </c>
      <c r="Z689" s="15" t="str">
        <f ca="1">IF(РТУС!Z689="","",IF(AND(LEN(РТУС!Z689)=5,РТУС!Z689&lt;TODAY()),HYPERLINK("#Проверка!"&amp;CELL("адрес",Проверка!Z689),РТУС!Z689),HYPERLINK("#РТУС!"&amp;CELL("адрес",Проверка!Z689),"###")))</f>
        <v/>
      </c>
      <c r="AA689" s="18" t="str">
        <f ca="1">IF(РТУС!AA689="",HYPERLINK("#РТУС!"&amp;CELL("адрес",Проверка!AA689),"заполнить"),IF(ISNUMBER(РТУС!AA689)=TRUE,HYPERLINK("#Проверка!"&amp;CELL("адрес",Проверка!AA689),РТУС!AA689),HYPERLINK("#РТУС!"&amp;CELL("адрес",Проверка!AA689),"###")))</f>
        <v>заполнить</v>
      </c>
      <c r="AB689" s="18" t="str">
        <f ca="1">IF(РТУС!AB689="",HYPERLINK("#РТУС!"&amp;CELL("адрес",Проверка!AB689),"заполнить"),IF(ISNUMBER(РТУС!AB689)=TRUE,HYPERLINK("#Проверка!"&amp;CELL("адрес",Проверка!AB689),РТУС!AB689),HYPERLINK("#РТУС!"&amp;CELL("адрес",Проверка!AB689),"###")))</f>
        <v>заполнить</v>
      </c>
      <c r="AC689" s="18" t="str">
        <f ca="1">IF(РТУС!AC689="","",IF(ISNUMBER(РТУС!AC689)=TRUE,HYPERLINK("#Проверка!"&amp;CELL("адрес",Проверка!AC689),РТУС!AC689),HYPERLINK("#РТУС!"&amp;CELL("адрес",Проверка!AC689),"###")))</f>
        <v/>
      </c>
      <c r="AD689" s="18" t="str">
        <f ca="1">IF(РТУС!AD689="","",IF(ISNUMBER(РТУС!AD689)=TRUE,HYPERLINK("#Проверка!"&amp;CELL("адрес",Проверка!AD689),РТУС!AD689),HYPERLINK("#РТУС!"&amp;CELL("адрес",Проверка!AD689),"###")))</f>
        <v/>
      </c>
      <c r="AE689" s="13" t="str">
        <f>IF(РТУС!AE689="","",РТУС!AE689)</f>
        <v/>
      </c>
      <c r="AF689" s="15" t="str">
        <f ca="1">IF(РТУС!AE689="","",IF(РТУС!AF689="",HYPERLINK("#РТУС!"&amp;CELL("адрес",Проверка!AF689),"заполнить"),IF(AND(LEN(РТУС!AF689)=5,РТУС!AF689&lt;TODAY()),HYPERLINK("#Проверка!"&amp;CELL("адрес",Проверка!AF689),РТУС!AF689),HYPERLINK("#РТУС!"&amp;CELL("адрес",Проверка!AF689),"###"))))</f>
        <v/>
      </c>
      <c r="AG689" s="13"/>
      <c r="AH689" s="15" t="str">
        <f ca="1">IF(РТУС!AE689="","",IF(РТУС!AH689="",HYPERLINK("#РТУС!"&amp;CELL("адрес",Проверка!AH689),"заполнить"),IF(AND(LEN(РТУС!AH689)=5,РТУС!AH689&lt;TODAY()),HYPERLINK("#Проверка!"&amp;CELL("адрес",Проверка!AH689),РТУС!AH689),HYPERLINK("#РТУС!"&amp;CELL("адрес",Проверка!AH689),"###"))))</f>
        <v/>
      </c>
      <c r="AI689" s="15" t="str">
        <f ca="1">IF(РТУС!AE689="","",IF(РТУС!AI689="",HYPERLINK("#РТУС!"&amp;CELL("адрес",Проверка!AI689),"заполнить"),HYPERLINK("#Проверка!"&amp;CELL("адрес",Проверка!AI689),РТУС!AI689)))</f>
        <v/>
      </c>
      <c r="AJ689" s="13" t="str">
        <f ca="1">IF(РТУС!AE689="","",IF(РТУС!AJ689="",HYPERLINK("#РТУС!"&amp;CELL("адрес",Проверка!AJ689),"заполнить"),IF(OR(РТУС!AJ689="Юрлицо",РТУС!AJ689="Физлицо",РТУС!AJ689="ИП"),HYPERLINK("#Проверка!"&amp;CELL("адрес",Проверка!AJ689),РТУС!AJ689),HYPERLINK("#РТУС!"&amp;CELL("адрес",Проверка!AJ689),"###"))))</f>
        <v/>
      </c>
      <c r="AK689" s="13" t="str">
        <f ca="1">IF(РТУС!AK689="",HYPERLINK("#РТУС!"&amp;CELL("адрес",Проверка!AK689),"заполнить"),IF(OR(РТУС!AK689="Квартира",РТУС!AK689="Кладовая",РТУС!AK689="Машино-место",РТУС!AK689="Нежилое помещение"),HYPERLINK("#Проверка!"&amp;CELL("адрес",Проверка!AK689),РТУС!AK689),HYPERLINK("#РТУС!"&amp;CELL("адрес",Проверка!AK689),"###")))</f>
        <v>заполнить</v>
      </c>
      <c r="AL689" s="13" t="str">
        <f ca="1">IF(РТУС!AL689="",HYPERLINK("#РТУС!"&amp;CELL("адрес",Проверка!AL689),"заполнить"),HYPERLINK("#Проверка!"&amp;CELL("адрес",Проверка!AL689),РТУС!AL689))</f>
        <v>заполнить</v>
      </c>
      <c r="AM689" s="18" t="str">
        <f ca="1">IF(РТУС!AM689="",HYPERLINK("#РТУС!"&amp;CELL("адрес",Проверка!AM689),"заполнить"),IF(ISNUMBER(РТУС!AM689)=TRUE,IF(РТУС!AK689="Нежилое помещение",IF(РТУС!AM689&gt;7,HYPERLINK("#РТУС!"&amp;CELL("адрес",Проверка!AM689),"не больше 7 кв.м."),РТУС!AM689),HYPERLINK("#Проверка!"&amp;CELL("адрес",Проверка!AM689),РТУС!AM689)),HYPERLINK("#РТУС!"&amp;CELL("адрес",Проверка!AM689),"###")))</f>
        <v>заполнить</v>
      </c>
      <c r="AN689" s="13" t="str">
        <f ca="1">IF(РТУС!AN689="",HYPERLINK("#РТУС!"&amp;CELL("адрес",Проверка!AN689),"заполнить"),IF(OR(РТУС!AN689="Общая площадь помещения",РТУС!AN689="Общая приведенная площадь жилого помещения",РТУС!AN689="Общая площадь жилого помещения с учетом лоджий, балконов, террас и веранд"),HYPERLINK("#Проверка!"&amp;CELL("адрес",Проверка!AN689),РТУС!AN689),HYPERLINK("#РТУС!"&amp;CELL("адрес",Проверка!AN689),"###")))</f>
        <v>заполнить</v>
      </c>
      <c r="AO689" s="13" t="str">
        <f ca="1">IF(OR(РТУС!AK689="Квартира",РТУС!A689="Нежилое помещение"),IF(РТУС!AO689="",HYPERLINK("#РТУС!"&amp;CELL("адрес",Проверка!AO689),"заполнить"),IF(ISNUMBER(РТУС!AO689)=TRUE,HYPERLINK("#Проверка!"&amp;CELL("адрес",Проверка!AO689),РТУС!AO689),HYPERLINK("#РТУС!"&amp;CELL("адрес",Проверка!AO689),"###"))),"")</f>
        <v/>
      </c>
      <c r="AP689" s="13" t="str">
        <f>IF(РТУС!AP689="","",РТУС!AP689)</f>
        <v/>
      </c>
      <c r="AQ689" s="13" t="str">
        <f ca="1">IF(РТУС!AQ689="",HYPERLINK("#РТУС!"&amp;CELL("адрес",Проверка!AQ689),"заполнить"),HYPERLINK("#Проверка!"&amp;CELL("адрес",Проверка!AQ689),РТУС!AQ689))</f>
        <v>заполнить</v>
      </c>
      <c r="AR689" s="18" t="str">
        <f ca="1">IF(РТУС!AR689="",HYPERLINK("#РТУС!"&amp;CELL("адрес",Проверка!AR689),"заполнить"),IF(ISNUMBER(РТУС!AR689)=FALSE,HYPERLINK("#РТУС!"&amp;CELL("адрес",Проверка!AR689),"###"),IF(РТУС!G689="1",IF(РТУС!AB689=РТУС!AR689+РТУС!AU689,HYPERLINK("#Проверка!"&amp;CELL("адрес",Проверка!AR689),РТУС!AR689),HYPERLINK("#РТУС!"&amp;CELL("адрес",Проверка!AR689),"сверить суммы")),IF(РТУС!AB689=(SUMIF(РТУС!$A$4:$A$1000,A689,РТУС!$AR$4:$AR$1000)+SUMIF(РТУС!$A$4:$A$1000,A689,РТУС!$AU$4:$AU$1000)),HYPERLINK("#Проверка!"&amp;CELL("адрес",Проверка!AR689),РТУС!AR689),HYPERLINK("#РТУС!"&amp;CELL("адрес",Проверка!AR689),"сверить суммы")))))</f>
        <v>заполнить</v>
      </c>
      <c r="AS689" s="13" t="str">
        <f>IF(РТУС!AS689="","",РТУС!AS689)</f>
        <v/>
      </c>
      <c r="AT689" s="18" t="str">
        <f ca="1">IF(РТУС!AT689="",HYPERLINK("#РТУС!"&amp;CELL("адрес",Проверка!AT689),"заполнить"),IF(ISNUMBER(РТУС!AT689)=FALSE,HYPERLINK("#РТУС!"&amp;CELL("адрес",Проверка!AT689),"###"),IF(РТУС!AT689=РТУС!AR689,HYPERLINK("#Проверка!"&amp;CELL("адрес",Проверка!AT689),РТУС!AT689),HYPERLINK("#РТУС!"&amp;CELL("адрес",Проверка!AT689),"сверить суммы"))))</f>
        <v>заполнить</v>
      </c>
      <c r="AU689" s="18" t="str">
        <f ca="1">IF(РТУС!AU689="",HYPERLINK("#РТУС!"&amp;CELL("адрес",Проверка!AU689),"заполнить"),IF(ISNUMBER(РТУС!AU689)=FALSE,HYPERLINK("#РТУС!"&amp;CELL("адрес",Проверка!AU689),"###"),IF(РТУС!G689="1",IF(РТУС!AB689=РТУС!AR689+РТУС!AU689,HYPERLINK("#Проверка!"&amp;CELL("адрес",Проверка!AU689),РТУС!AU689),HYPERLINK("#РТУС!"&amp;CELL("адрес",Проверка!AU689),"сверить суммы")),IF(РТУС!AB689=(SUMIF(РТУС!$A$4:$A$1000,A689,РТУС!$AR$4:$AR$1000)+SUMIF(РТУС!$A$4:$A$1000,A689,РТУС!$AU$4:$AU$1000)),HYPERLINK("#Проверка!"&amp;CELL("адрес",Проверка!AU689),РТУС!AU689),HYPERLINK("#РТУС!"&amp;CELL("адрес",Проверка!AU689),"сверить суммы")))))</f>
        <v>заполнить</v>
      </c>
      <c r="AV689" s="13" t="str">
        <f ca="1">IF(РТУС!AV689="",HYPERLINK("#РТУС!"&amp;CELL("адрес",Проверка!AV689),"заполнить"),IF(OR(РТУС!AV689="Требование о передаче жилого помещения",РТУС!AV689="Требование о передаче машино-места",РТУС!AV689="Требования о передаче нежилого помещения",РТУС!AV689="Денежные требования"),HYPERLINK("#Проверка!"&amp;CELL("адрес",Проверка!AV689),РТУС!AV689),HYPERLINK("#РТУС!"&amp;CELL("адрес",Проверка!AV689),"###")))</f>
        <v>заполнить</v>
      </c>
      <c r="AW689" s="13" t="str">
        <f ca="1">IF(РТУС!AW689="",HYPERLINK("#РТУС!"&amp;CELL("адрес",Проверка!AW689),"заполнить"),IF(OR(РТУС!AW689="Включен в полном объеме",РТУС!AW689="Включен частично"),HYPERLINK("#Проверка!"&amp;CELL("адрес",Проверка!AW689),РТУС!AW689),HYPERLINK("#РТУС!"&amp;CELL("адрес",Проверка!AW689),"###")))</f>
        <v>заполнить</v>
      </c>
      <c r="AX689" s="15" t="str">
        <f ca="1">IF(РТУС!AX689="",HYPERLINK("#РТУС!"&amp;CELL("адрес",Проверка!AX689),"заполнить"),IF(AND(LEN(РТУС!AX689)=5,РТУС!AX689&lt;TODAY()),HYPERLINK("#Проверка!"&amp;CELL("адрес",Проверка!AX689),РТУС!AX689),HYPERLINK("#РТУС!"&amp;CELL("адрес",Проверка!AX689),"###")))</f>
        <v>заполнить</v>
      </c>
      <c r="AY689" s="15" t="str">
        <f ca="1">IF(РТУС!AY689="",HYPERLINK("#РТУС!"&amp;CELL("адрес",Проверка!AY689),"заполнить"),IF(AND(LEN(РТУС!AY689)=5,РТУС!AY689&lt;TODAY()),HYPERLINK("#Проверка!"&amp;CELL("адрес",Проверка!AY689),РТУС!AY689),HYPERLINK("#РТУС!"&amp;CELL("адрес",Проверка!AY689),"###")))</f>
        <v>заполнить</v>
      </c>
    </row>
    <row r="690" spans="1:51" x14ac:dyDescent="0.25">
      <c r="A690" s="10" t="str">
        <f>РТУС!A690</f>
        <v>.</v>
      </c>
      <c r="B690" s="13" t="str">
        <f ca="1">IF(РТУС!B690="",HYPERLINK("#РТУС!"&amp;CELL("адрес",Проверка!B690),"заполнить"),IF(AND(LEN(РТУС!B690)=10,РТУС!B689=РТУС!B690),HYPERLINK("#Проверка!"&amp;CELL("адрес",Проверка!B690),РТУС!B690),HYPERLINK("#РТУС!"&amp;CELL("адрес",Проверка!B690),"###")))</f>
        <v>заполнить</v>
      </c>
      <c r="C690" s="13" t="str">
        <f ca="1">IF(РТУС!C690="",HYPERLINK("#РТУС!"&amp;CELL("адрес",Проверка!C690),"заполнить"),IF(AND(ISNUMBER(РТУС!C690)=TRUE,РТУС!C690&gt;0,РТУС!C689=РТУС!C690),HYPERLINK("#Проверка!"&amp;CELL("адрес",Проверка!C690),РТУС!C690),HYPERLINK("#РТУС!"&amp;CELL("адрес",Проверка!C690),"###")))</f>
        <v>заполнить</v>
      </c>
      <c r="D690" s="13" t="str">
        <f>IF(РТУС!D690="","",РТУС!D690)</f>
        <v/>
      </c>
      <c r="E690" s="13" t="str">
        <f ca="1">IF(РТУС!E690="",HYPERLINK("#РТУС!"&amp;CELL("адрес",Проверка!E690),"заполнить"),IF(РТУС!E689=РТУС!E690,HYPERLINK("#Проверка!"&amp;CELL("адрес",Проверка!E690),РТУС!E690),HYPERLINK("#РТУС!"&amp;CELL("адрес",Проверка!E690),"###")))</f>
        <v>заполнить</v>
      </c>
      <c r="F690" s="13" t="str">
        <f ca="1">IF(РТУС!F690="",HYPERLINK("#РТУС!"&amp;CELL("адрес",Проверка!F690),"заполнить"),HYPERLINK("#Проверка!"&amp;CELL("адрес",Проверка!F690),РТУС!F690))</f>
        <v>заполнить</v>
      </c>
      <c r="G690" s="20" t="str">
        <f ca="1">IF(РТУС!G690="",HYPERLINK("#РТУС!"&amp;CELL("адрес",Проверка!G690),"заполнить"),IF(РТУС!G690="1",HYPERLINK("#Проверка!"&amp;CELL("адрес",Проверка!G690),"1"),IF(AND(ISNUMBER(РТУС!G690)=TRUE,РТУС!G690&lt;=1,РТУС!G690&gt;0),IF(SUMIF(РТУС!$A$4:$A$1000,A690,РТУС!$G$4:$G$1000)=1,HYPERLINK("#Проверка!"&amp;CELL("адрес",Проверка!G690),РТУС!G690),HYPERLINK("#РТУС!"&amp;CELL("адрес",Проверка!G690),"сумма долей ≠ 1")),HYPERLINK("#РТУС!"&amp;CELL("адрес",Проверка!G690),"###"))))</f>
        <v>заполнить</v>
      </c>
      <c r="H690" s="13" t="str">
        <f ca="1">IF(РТУС!H690="",HYPERLINK("#РТУС!"&amp;CELL("адрес",Проверка!H690),"заполнить"),IF(OR(РТУС!H690="Юрлицо",РТУС!H690="Физлицо",РТУС!H690="ИП"),HYPERLINK("#Проверка!"&amp;CELL("адрес",Проверка!H690),РТУС!H690),HYPERLINK("#РТУС!"&amp;CELL("адрес",Проверка!H690),"###")))</f>
        <v>заполнить</v>
      </c>
      <c r="I690" s="13" t="str">
        <f ca="1">IF(OR(РТУС!H690="Юрлицо",РТУС!H690="ИП"),IF(РТУС!I690="",HYPERLINK("#РТУС!"&amp;CELL("адрес",Проверка!I690),"заполнить"),IF(OR(LEN(РТУС!I690)=10,LEN(РТУС!I690)=12),HYPERLINK("#Проверка!"&amp;CELL("адрес",Проверка!I690),РТУС!I690),HYPERLINK("#РТУС!"&amp;CELL("адрес",Проверка!I690),"###"))),"")</f>
        <v/>
      </c>
      <c r="J690" s="15" t="str">
        <f ca="1">IF(РТУС!J690="","",IF(AND(LEN(РТУС!J690)=5,РТУС!J690&lt;TODAY()),HYPERLINK("#Проверка!"&amp;CELL("адрес",Проверка!J690),РТУС!J690),HYPERLINK("#РТУС!"&amp;CELL("адрес",Проверка!J690),"###")))</f>
        <v/>
      </c>
      <c r="K690" s="13" t="str">
        <f>IF(РТУС!K690="","",РТУС!K690)</f>
        <v/>
      </c>
      <c r="L690" s="13" t="str">
        <f ca="1">IF(OR(РТУС!H690="Физлицо",РТУС!H690="ИП"),IF(РТУС!L690="",HYPERLINK("#РТУС!"&amp;CELL("адрес",Проверка!L690),"заполнить"),IF(OR(РТУС!L690="Загранпаспорт гражданина РФ",РТУС!L690="Паспорт гражданина РФ",РТУС!L690="Иностранный паспорт",РТУС!L690="Свидетельство о рождении",РТУС!L690="Вид на жительство"),HYPERLINK("#Проверка!"&amp;CELL("адрес",Проверка!L690),РТУС!L690),HYPERLINK("#РТУС!"&amp;CELL("адрес",Проверка!L690),"###"))),"")</f>
        <v/>
      </c>
      <c r="M690" s="13" t="str">
        <f ca="1">IF(AND(OR(РТУС!L690="Паспорт гражданина РФ",РТУС!L690="Свидетельство о рождении"),РТУС!M690=""),HYPERLINK("#РТУС!"&amp;CELL("адрес",Проверка!M690),"заполнить"),IF(РТУС!L690="Паспорт гражданина РФ",IF(LEN(РТУС!M690)=4,HYPERLINK("#Проверка!"&amp;CELL("адрес",Проверка!M690),РТУС!M690),HYPERLINK("#РТУС!"&amp;CELL("адрес",Проверка!M690),"###")),IF(РТУС!L690="Свидетельство о рождении",HYPERLINK("#Проверка!"&amp;CELL("адрес",Проверка!M690),РТУС!M690),"")))</f>
        <v/>
      </c>
      <c r="N690" s="13" t="str">
        <f ca="1">IF(РТУС!L690="","",IF(РТУС!N690="",HYPERLINK("#РТУС!"&amp;CELL("адрес",Проверка!N690),"заполнить"),IF(OR(РТУС!L690="Паспорт гражданина РФ",РТУС!L690="Свидетельство о рождении"),IF(LEN(РТУС!N690)=6,HYPERLINK("#Проверка!"&amp;CELL("адрес",Проверка!N690),РТУС!N690),HYPERLINK("#РТУС!"&amp;CELL("адрес",Проверка!N690),"###")),HYPERLINK("#Проверка!"&amp;CELL("адрес",Проверка!N690),РТУС!N690))))</f>
        <v/>
      </c>
      <c r="O690" s="15" t="str">
        <f ca="1">IF(РТУС!L690="","",IF(РТУС!O690="",HYPERLINK("#РТУС!"&amp;CELL("адрес",Проверка!O690),"заполнить"),IF(AND(LEN(РТУС!O690)=5,РТУС!O690&lt;TODAY()),IF(РТУС!L690="Свидетельство о рождении",IF(РТУС!O690&gt;EDATE(TODAY(),-168),HYPERLINK("#Проверка!"&amp;CELL("адрес",Проверка!O690),РТУС!O690),HYPERLINK("#РТУС!"&amp;CELL("адрес",Проверка!O690),"недействительно")),HYPERLINK("#Проверка!"&amp;CELL("адрес",Проверка!O690),РТУС!O690)),HYPERLINK("#РТУС!"&amp;CELL("адрес",Проверка!O690),"###"))))</f>
        <v/>
      </c>
      <c r="P690" s="21" t="str">
        <f ca="1">IF(РТУС!L690="Паспорт гражданина РФ",IF(РТУС!P690="",HYPERLINK("#РТУС!"&amp;CELL("адрес",Проверка!P690),"заполнить"),HYPERLINK("#Проверка!"&amp;CELL("адрес",Проверка!P690),РТУС!P690)),"")</f>
        <v/>
      </c>
      <c r="Q690" s="13" t="str">
        <f ca="1">IF(РТУС!L690="Паспорт гражданина РФ",IF(РТУС!Q690="",HYPERLINK("#РТУС!"&amp;CELL("адрес",Проверка!Q690),"заполнить"),IF(LEN(РТУС!Q690)=7,HYPERLINK("#Проверка!"&amp;CELL("адрес",Проверка!Q690),РТУС!Q690),HYPERLINK("#РТУС!"&amp;CELL("адрес",Проверка!Q690),"###"))),"")</f>
        <v/>
      </c>
      <c r="R690" s="13" t="str">
        <f ca="1">IF(РТУС!R690="",HYPERLINK("#РТУС!"&amp;CELL("адрес",Проверка!R690),"заполнить"),HYPERLINK("#Проверка!"&amp;CELL("адрес",Проверка!R690),РТУС!R690))</f>
        <v>заполнить</v>
      </c>
      <c r="S690" s="13" t="str">
        <f>IF(РТУС!S690="","",РТУС!S690)</f>
        <v/>
      </c>
      <c r="T690" s="13" t="str">
        <f>IF(РТУС!T690="","",РТУС!T690)</f>
        <v/>
      </c>
      <c r="U690" s="13" t="str">
        <f>IF(РТУС!U690="","",РТУС!U690)</f>
        <v/>
      </c>
      <c r="V690" s="13" t="str">
        <f ca="1">IF(РТУС!V690="",HYPERLINK("#РТУС!"&amp;CELL("адрес",Проверка!V690),"заполнить"),IF(OR(РТУС!V690="Договор участия в долевом строительстве",РТУС!V690="Предварительный договор участия в долевом строительстве",РТУС!V690="Определение Арбитражного суда",РТУС!V690="Решение суда общей юрисдикции",РТУС!V690="Иные договоры"),HYPERLINK("#Проверка!"&amp;CELL("адрес",Проверка!V690),РТУС!V690),HYPERLINK("#РТУС!"&amp;CELL("адрес",Проверка!V690),"###")))</f>
        <v>заполнить</v>
      </c>
      <c r="W690" s="13" t="str">
        <f ca="1">IF(РТУС!W690="",HYPERLINK("#РТУС!"&amp;CELL("адрес",Проверка!W690),"заполнить"),HYPERLINK("#Проверка!"&amp;CELL("адрес",Проверка!W690),РТУС!W690))</f>
        <v>заполнить</v>
      </c>
      <c r="X690" s="15" t="str">
        <f ca="1">IF(РТУС!X690="",HYPERLINK("#РТУС!"&amp;CELL("адрес",Проверка!X690),"заполнить"),IF(AND(LEN(РТУС!X690)=5,РТУС!X690&lt;TODAY()),HYPERLINK("#Проверка!"&amp;CELL("адрес",Проверка!X690),РТУС!X690),HYPERLINK("#РТУС!"&amp;CELL("адрес",Проверка!X690),"###")))</f>
        <v>заполнить</v>
      </c>
      <c r="Y690" s="13" t="str">
        <f>IF(РТУС!Y690="","",РТУС!Y690)</f>
        <v/>
      </c>
      <c r="Z690" s="15" t="str">
        <f ca="1">IF(РТУС!Z690="","",IF(AND(LEN(РТУС!Z690)=5,РТУС!Z690&lt;TODAY()),HYPERLINK("#Проверка!"&amp;CELL("адрес",Проверка!Z690),РТУС!Z690),HYPERLINK("#РТУС!"&amp;CELL("адрес",Проверка!Z690),"###")))</f>
        <v/>
      </c>
      <c r="AA690" s="18" t="str">
        <f ca="1">IF(РТУС!AA690="",HYPERLINK("#РТУС!"&amp;CELL("адрес",Проверка!AA690),"заполнить"),IF(ISNUMBER(РТУС!AA690)=TRUE,HYPERLINK("#Проверка!"&amp;CELL("адрес",Проверка!AA690),РТУС!AA690),HYPERLINK("#РТУС!"&amp;CELL("адрес",Проверка!AA690),"###")))</f>
        <v>заполнить</v>
      </c>
      <c r="AB690" s="18" t="str">
        <f ca="1">IF(РТУС!AB690="",HYPERLINK("#РТУС!"&amp;CELL("адрес",Проверка!AB690),"заполнить"),IF(ISNUMBER(РТУС!AB690)=TRUE,HYPERLINK("#Проверка!"&amp;CELL("адрес",Проверка!AB690),РТУС!AB690),HYPERLINK("#РТУС!"&amp;CELL("адрес",Проверка!AB690),"###")))</f>
        <v>заполнить</v>
      </c>
      <c r="AC690" s="18" t="str">
        <f ca="1">IF(РТУС!AC690="","",IF(ISNUMBER(РТУС!AC690)=TRUE,HYPERLINK("#Проверка!"&amp;CELL("адрес",Проверка!AC690),РТУС!AC690),HYPERLINK("#РТУС!"&amp;CELL("адрес",Проверка!AC690),"###")))</f>
        <v/>
      </c>
      <c r="AD690" s="18" t="str">
        <f ca="1">IF(РТУС!AD690="","",IF(ISNUMBER(РТУС!AD690)=TRUE,HYPERLINK("#Проверка!"&amp;CELL("адрес",Проверка!AD690),РТУС!AD690),HYPERLINK("#РТУС!"&amp;CELL("адрес",Проверка!AD690),"###")))</f>
        <v/>
      </c>
      <c r="AE690" s="13" t="str">
        <f>IF(РТУС!AE690="","",РТУС!AE690)</f>
        <v/>
      </c>
      <c r="AF690" s="15" t="str">
        <f ca="1">IF(РТУС!AE690="","",IF(РТУС!AF690="",HYPERLINK("#РТУС!"&amp;CELL("адрес",Проверка!AF690),"заполнить"),IF(AND(LEN(РТУС!AF690)=5,РТУС!AF690&lt;TODAY()),HYPERLINK("#Проверка!"&amp;CELL("адрес",Проверка!AF690),РТУС!AF690),HYPERLINK("#РТУС!"&amp;CELL("адрес",Проверка!AF690),"###"))))</f>
        <v/>
      </c>
      <c r="AG690" s="13"/>
      <c r="AH690" s="15" t="str">
        <f ca="1">IF(РТУС!AE690="","",IF(РТУС!AH690="",HYPERLINK("#РТУС!"&amp;CELL("адрес",Проверка!AH690),"заполнить"),IF(AND(LEN(РТУС!AH690)=5,РТУС!AH690&lt;TODAY()),HYPERLINK("#Проверка!"&amp;CELL("адрес",Проверка!AH690),РТУС!AH690),HYPERLINK("#РТУС!"&amp;CELL("адрес",Проверка!AH690),"###"))))</f>
        <v/>
      </c>
      <c r="AI690" s="15" t="str">
        <f ca="1">IF(РТУС!AE690="","",IF(РТУС!AI690="",HYPERLINK("#РТУС!"&amp;CELL("адрес",Проверка!AI690),"заполнить"),HYPERLINK("#Проверка!"&amp;CELL("адрес",Проверка!AI690),РТУС!AI690)))</f>
        <v/>
      </c>
      <c r="AJ690" s="13" t="str">
        <f ca="1">IF(РТУС!AE690="","",IF(РТУС!AJ690="",HYPERLINK("#РТУС!"&amp;CELL("адрес",Проверка!AJ690),"заполнить"),IF(OR(РТУС!AJ690="Юрлицо",РТУС!AJ690="Физлицо",РТУС!AJ690="ИП"),HYPERLINK("#Проверка!"&amp;CELL("адрес",Проверка!AJ690),РТУС!AJ690),HYPERLINK("#РТУС!"&amp;CELL("адрес",Проверка!AJ690),"###"))))</f>
        <v/>
      </c>
      <c r="AK690" s="13" t="str">
        <f ca="1">IF(РТУС!AK690="",HYPERLINK("#РТУС!"&amp;CELL("адрес",Проверка!AK690),"заполнить"),IF(OR(РТУС!AK690="Квартира",РТУС!AK690="Кладовая",РТУС!AK690="Машино-место",РТУС!AK690="Нежилое помещение"),HYPERLINK("#Проверка!"&amp;CELL("адрес",Проверка!AK690),РТУС!AK690),HYPERLINK("#РТУС!"&amp;CELL("адрес",Проверка!AK690),"###")))</f>
        <v>заполнить</v>
      </c>
      <c r="AL690" s="13" t="str">
        <f ca="1">IF(РТУС!AL690="",HYPERLINK("#РТУС!"&amp;CELL("адрес",Проверка!AL690),"заполнить"),HYPERLINK("#Проверка!"&amp;CELL("адрес",Проверка!AL690),РТУС!AL690))</f>
        <v>заполнить</v>
      </c>
      <c r="AM690" s="18" t="str">
        <f ca="1">IF(РТУС!AM690="",HYPERLINK("#РТУС!"&amp;CELL("адрес",Проверка!AM690),"заполнить"),IF(ISNUMBER(РТУС!AM690)=TRUE,IF(РТУС!AK690="Нежилое помещение",IF(РТУС!AM690&gt;7,HYPERLINK("#РТУС!"&amp;CELL("адрес",Проверка!AM690),"не больше 7 кв.м."),РТУС!AM690),HYPERLINK("#Проверка!"&amp;CELL("адрес",Проверка!AM690),РТУС!AM690)),HYPERLINK("#РТУС!"&amp;CELL("адрес",Проверка!AM690),"###")))</f>
        <v>заполнить</v>
      </c>
      <c r="AN690" s="13" t="str">
        <f ca="1">IF(РТУС!AN690="",HYPERLINK("#РТУС!"&amp;CELL("адрес",Проверка!AN690),"заполнить"),IF(OR(РТУС!AN690="Общая площадь помещения",РТУС!AN690="Общая приведенная площадь жилого помещения",РТУС!AN690="Общая площадь жилого помещения с учетом лоджий, балконов, террас и веранд"),HYPERLINK("#Проверка!"&amp;CELL("адрес",Проверка!AN690),РТУС!AN690),HYPERLINK("#РТУС!"&amp;CELL("адрес",Проверка!AN690),"###")))</f>
        <v>заполнить</v>
      </c>
      <c r="AO690" s="13" t="str">
        <f ca="1">IF(OR(РТУС!AK690="Квартира",РТУС!A690="Нежилое помещение"),IF(РТУС!AO690="",HYPERLINK("#РТУС!"&amp;CELL("адрес",Проверка!AO690),"заполнить"),IF(ISNUMBER(РТУС!AO690)=TRUE,HYPERLINK("#Проверка!"&amp;CELL("адрес",Проверка!AO690),РТУС!AO690),HYPERLINK("#РТУС!"&amp;CELL("адрес",Проверка!AO690),"###"))),"")</f>
        <v/>
      </c>
      <c r="AP690" s="13" t="str">
        <f>IF(РТУС!AP690="","",РТУС!AP690)</f>
        <v/>
      </c>
      <c r="AQ690" s="13" t="str">
        <f ca="1">IF(РТУС!AQ690="",HYPERLINK("#РТУС!"&amp;CELL("адрес",Проверка!AQ690),"заполнить"),HYPERLINK("#Проверка!"&amp;CELL("адрес",Проверка!AQ690),РТУС!AQ690))</f>
        <v>заполнить</v>
      </c>
      <c r="AR690" s="18" t="str">
        <f ca="1">IF(РТУС!AR690="",HYPERLINK("#РТУС!"&amp;CELL("адрес",Проверка!AR690),"заполнить"),IF(ISNUMBER(РТУС!AR690)=FALSE,HYPERLINK("#РТУС!"&amp;CELL("адрес",Проверка!AR690),"###"),IF(РТУС!G690="1",IF(РТУС!AB690=РТУС!AR690+РТУС!AU690,HYPERLINK("#Проверка!"&amp;CELL("адрес",Проверка!AR690),РТУС!AR690),HYPERLINK("#РТУС!"&amp;CELL("адрес",Проверка!AR690),"сверить суммы")),IF(РТУС!AB690=(SUMIF(РТУС!$A$4:$A$1000,A690,РТУС!$AR$4:$AR$1000)+SUMIF(РТУС!$A$4:$A$1000,A690,РТУС!$AU$4:$AU$1000)),HYPERLINK("#Проверка!"&amp;CELL("адрес",Проверка!AR690),РТУС!AR690),HYPERLINK("#РТУС!"&amp;CELL("адрес",Проверка!AR690),"сверить суммы")))))</f>
        <v>заполнить</v>
      </c>
      <c r="AS690" s="13" t="str">
        <f>IF(РТУС!AS690="","",РТУС!AS690)</f>
        <v/>
      </c>
      <c r="AT690" s="18" t="str">
        <f ca="1">IF(РТУС!AT690="",HYPERLINK("#РТУС!"&amp;CELL("адрес",Проверка!AT690),"заполнить"),IF(ISNUMBER(РТУС!AT690)=FALSE,HYPERLINK("#РТУС!"&amp;CELL("адрес",Проверка!AT690),"###"),IF(РТУС!AT690=РТУС!AR690,HYPERLINK("#Проверка!"&amp;CELL("адрес",Проверка!AT690),РТУС!AT690),HYPERLINK("#РТУС!"&amp;CELL("адрес",Проверка!AT690),"сверить суммы"))))</f>
        <v>заполнить</v>
      </c>
      <c r="AU690" s="18" t="str">
        <f ca="1">IF(РТУС!AU690="",HYPERLINK("#РТУС!"&amp;CELL("адрес",Проверка!AU690),"заполнить"),IF(ISNUMBER(РТУС!AU690)=FALSE,HYPERLINK("#РТУС!"&amp;CELL("адрес",Проверка!AU690),"###"),IF(РТУС!G690="1",IF(РТУС!AB690=РТУС!AR690+РТУС!AU690,HYPERLINK("#Проверка!"&amp;CELL("адрес",Проверка!AU690),РТУС!AU690),HYPERLINK("#РТУС!"&amp;CELL("адрес",Проверка!AU690),"сверить суммы")),IF(РТУС!AB690=(SUMIF(РТУС!$A$4:$A$1000,A690,РТУС!$AR$4:$AR$1000)+SUMIF(РТУС!$A$4:$A$1000,A690,РТУС!$AU$4:$AU$1000)),HYPERLINK("#Проверка!"&amp;CELL("адрес",Проверка!AU690),РТУС!AU690),HYPERLINK("#РТУС!"&amp;CELL("адрес",Проверка!AU690),"сверить суммы")))))</f>
        <v>заполнить</v>
      </c>
      <c r="AV690" s="13" t="str">
        <f ca="1">IF(РТУС!AV690="",HYPERLINK("#РТУС!"&amp;CELL("адрес",Проверка!AV690),"заполнить"),IF(OR(РТУС!AV690="Требование о передаче жилого помещения",РТУС!AV690="Требование о передаче машино-места",РТУС!AV690="Требования о передаче нежилого помещения",РТУС!AV690="Денежные требования"),HYPERLINK("#Проверка!"&amp;CELL("адрес",Проверка!AV690),РТУС!AV690),HYPERLINK("#РТУС!"&amp;CELL("адрес",Проверка!AV690),"###")))</f>
        <v>заполнить</v>
      </c>
      <c r="AW690" s="13" t="str">
        <f ca="1">IF(РТУС!AW690="",HYPERLINK("#РТУС!"&amp;CELL("адрес",Проверка!AW690),"заполнить"),IF(OR(РТУС!AW690="Включен в полном объеме",РТУС!AW690="Включен частично"),HYPERLINK("#Проверка!"&amp;CELL("адрес",Проверка!AW690),РТУС!AW690),HYPERLINK("#РТУС!"&amp;CELL("адрес",Проверка!AW690),"###")))</f>
        <v>заполнить</v>
      </c>
      <c r="AX690" s="15" t="str">
        <f ca="1">IF(РТУС!AX690="",HYPERLINK("#РТУС!"&amp;CELL("адрес",Проверка!AX690),"заполнить"),IF(AND(LEN(РТУС!AX690)=5,РТУС!AX690&lt;TODAY()),HYPERLINK("#Проверка!"&amp;CELL("адрес",Проверка!AX690),РТУС!AX690),HYPERLINK("#РТУС!"&amp;CELL("адрес",Проверка!AX690),"###")))</f>
        <v>заполнить</v>
      </c>
      <c r="AY690" s="15" t="str">
        <f ca="1">IF(РТУС!AY690="",HYPERLINK("#РТУС!"&amp;CELL("адрес",Проверка!AY690),"заполнить"),IF(AND(LEN(РТУС!AY690)=5,РТУС!AY690&lt;TODAY()),HYPERLINK("#Проверка!"&amp;CELL("адрес",Проверка!AY690),РТУС!AY690),HYPERLINK("#РТУС!"&amp;CELL("адрес",Проверка!AY690),"###")))</f>
        <v>заполнить</v>
      </c>
    </row>
    <row r="691" spans="1:51" x14ac:dyDescent="0.25">
      <c r="A691" s="10" t="str">
        <f>РТУС!A691</f>
        <v>.</v>
      </c>
      <c r="B691" s="13" t="str">
        <f ca="1">IF(РТУС!B691="",HYPERLINK("#РТУС!"&amp;CELL("адрес",Проверка!B691),"заполнить"),IF(AND(LEN(РТУС!B691)=10,РТУС!B690=РТУС!B691),HYPERLINK("#Проверка!"&amp;CELL("адрес",Проверка!B691),РТУС!B691),HYPERLINK("#РТУС!"&amp;CELL("адрес",Проверка!B691),"###")))</f>
        <v>заполнить</v>
      </c>
      <c r="C691" s="13" t="str">
        <f ca="1">IF(РТУС!C691="",HYPERLINK("#РТУС!"&amp;CELL("адрес",Проверка!C691),"заполнить"),IF(AND(ISNUMBER(РТУС!C691)=TRUE,РТУС!C691&gt;0,РТУС!C690=РТУС!C691),HYPERLINK("#Проверка!"&amp;CELL("адрес",Проверка!C691),РТУС!C691),HYPERLINK("#РТУС!"&amp;CELL("адрес",Проверка!C691),"###")))</f>
        <v>заполнить</v>
      </c>
      <c r="D691" s="13" t="str">
        <f>IF(РТУС!D691="","",РТУС!D691)</f>
        <v/>
      </c>
      <c r="E691" s="13" t="str">
        <f ca="1">IF(РТУС!E691="",HYPERLINK("#РТУС!"&amp;CELL("адрес",Проверка!E691),"заполнить"),IF(РТУС!E690=РТУС!E691,HYPERLINK("#Проверка!"&amp;CELL("адрес",Проверка!E691),РТУС!E691),HYPERLINK("#РТУС!"&amp;CELL("адрес",Проверка!E691),"###")))</f>
        <v>заполнить</v>
      </c>
      <c r="F691" s="13" t="str">
        <f ca="1">IF(РТУС!F691="",HYPERLINK("#РТУС!"&amp;CELL("адрес",Проверка!F691),"заполнить"),HYPERLINK("#Проверка!"&amp;CELL("адрес",Проверка!F691),РТУС!F691))</f>
        <v>заполнить</v>
      </c>
      <c r="G691" s="20" t="str">
        <f ca="1">IF(РТУС!G691="",HYPERLINK("#РТУС!"&amp;CELL("адрес",Проверка!G691),"заполнить"),IF(РТУС!G691="1",HYPERLINK("#Проверка!"&amp;CELL("адрес",Проверка!G691),"1"),IF(AND(ISNUMBER(РТУС!G691)=TRUE,РТУС!G691&lt;=1,РТУС!G691&gt;0),IF(SUMIF(РТУС!$A$4:$A$1000,A691,РТУС!$G$4:$G$1000)=1,HYPERLINK("#Проверка!"&amp;CELL("адрес",Проверка!G691),РТУС!G691),HYPERLINK("#РТУС!"&amp;CELL("адрес",Проверка!G691),"сумма долей ≠ 1")),HYPERLINK("#РТУС!"&amp;CELL("адрес",Проверка!G691),"###"))))</f>
        <v>заполнить</v>
      </c>
      <c r="H691" s="13" t="str">
        <f ca="1">IF(РТУС!H691="",HYPERLINK("#РТУС!"&amp;CELL("адрес",Проверка!H691),"заполнить"),IF(OR(РТУС!H691="Юрлицо",РТУС!H691="Физлицо",РТУС!H691="ИП"),HYPERLINK("#Проверка!"&amp;CELL("адрес",Проверка!H691),РТУС!H691),HYPERLINK("#РТУС!"&amp;CELL("адрес",Проверка!H691),"###")))</f>
        <v>заполнить</v>
      </c>
      <c r="I691" s="13" t="str">
        <f ca="1">IF(OR(РТУС!H691="Юрлицо",РТУС!H691="ИП"),IF(РТУС!I691="",HYPERLINK("#РТУС!"&amp;CELL("адрес",Проверка!I691),"заполнить"),IF(OR(LEN(РТУС!I691)=10,LEN(РТУС!I691)=12),HYPERLINK("#Проверка!"&amp;CELL("адрес",Проверка!I691),РТУС!I691),HYPERLINK("#РТУС!"&amp;CELL("адрес",Проверка!I691),"###"))),"")</f>
        <v/>
      </c>
      <c r="J691" s="15" t="str">
        <f ca="1">IF(РТУС!J691="","",IF(AND(LEN(РТУС!J691)=5,РТУС!J691&lt;TODAY()),HYPERLINK("#Проверка!"&amp;CELL("адрес",Проверка!J691),РТУС!J691),HYPERLINK("#РТУС!"&amp;CELL("адрес",Проверка!J691),"###")))</f>
        <v/>
      </c>
      <c r="K691" s="13" t="str">
        <f>IF(РТУС!K691="","",РТУС!K691)</f>
        <v/>
      </c>
      <c r="L691" s="13" t="str">
        <f ca="1">IF(OR(РТУС!H691="Физлицо",РТУС!H691="ИП"),IF(РТУС!L691="",HYPERLINK("#РТУС!"&amp;CELL("адрес",Проверка!L691),"заполнить"),IF(OR(РТУС!L691="Загранпаспорт гражданина РФ",РТУС!L691="Паспорт гражданина РФ",РТУС!L691="Иностранный паспорт",РТУС!L691="Свидетельство о рождении",РТУС!L691="Вид на жительство"),HYPERLINK("#Проверка!"&amp;CELL("адрес",Проверка!L691),РТУС!L691),HYPERLINK("#РТУС!"&amp;CELL("адрес",Проверка!L691),"###"))),"")</f>
        <v/>
      </c>
      <c r="M691" s="13" t="str">
        <f ca="1">IF(AND(OR(РТУС!L691="Паспорт гражданина РФ",РТУС!L691="Свидетельство о рождении"),РТУС!M691=""),HYPERLINK("#РТУС!"&amp;CELL("адрес",Проверка!M691),"заполнить"),IF(РТУС!L691="Паспорт гражданина РФ",IF(LEN(РТУС!M691)=4,HYPERLINK("#Проверка!"&amp;CELL("адрес",Проверка!M691),РТУС!M691),HYPERLINK("#РТУС!"&amp;CELL("адрес",Проверка!M691),"###")),IF(РТУС!L691="Свидетельство о рождении",HYPERLINK("#Проверка!"&amp;CELL("адрес",Проверка!M691),РТУС!M691),"")))</f>
        <v/>
      </c>
      <c r="N691" s="13" t="str">
        <f ca="1">IF(РТУС!L691="","",IF(РТУС!N691="",HYPERLINK("#РТУС!"&amp;CELL("адрес",Проверка!N691),"заполнить"),IF(OR(РТУС!L691="Паспорт гражданина РФ",РТУС!L691="Свидетельство о рождении"),IF(LEN(РТУС!N691)=6,HYPERLINK("#Проверка!"&amp;CELL("адрес",Проверка!N691),РТУС!N691),HYPERLINK("#РТУС!"&amp;CELL("адрес",Проверка!N691),"###")),HYPERLINK("#Проверка!"&amp;CELL("адрес",Проверка!N691),РТУС!N691))))</f>
        <v/>
      </c>
      <c r="O691" s="15" t="str">
        <f ca="1">IF(РТУС!L691="","",IF(РТУС!O691="",HYPERLINK("#РТУС!"&amp;CELL("адрес",Проверка!O691),"заполнить"),IF(AND(LEN(РТУС!O691)=5,РТУС!O691&lt;TODAY()),IF(РТУС!L691="Свидетельство о рождении",IF(РТУС!O691&gt;EDATE(TODAY(),-168),HYPERLINK("#Проверка!"&amp;CELL("адрес",Проверка!O691),РТУС!O691),HYPERLINK("#РТУС!"&amp;CELL("адрес",Проверка!O691),"недействительно")),HYPERLINK("#Проверка!"&amp;CELL("адрес",Проверка!O691),РТУС!O691)),HYPERLINK("#РТУС!"&amp;CELL("адрес",Проверка!O691),"###"))))</f>
        <v/>
      </c>
      <c r="P691" s="21" t="str">
        <f ca="1">IF(РТУС!L691="Паспорт гражданина РФ",IF(РТУС!P691="",HYPERLINK("#РТУС!"&amp;CELL("адрес",Проверка!P691),"заполнить"),HYPERLINK("#Проверка!"&amp;CELL("адрес",Проверка!P691),РТУС!P691)),"")</f>
        <v/>
      </c>
      <c r="Q691" s="13" t="str">
        <f ca="1">IF(РТУС!L691="Паспорт гражданина РФ",IF(РТУС!Q691="",HYPERLINK("#РТУС!"&amp;CELL("адрес",Проверка!Q691),"заполнить"),IF(LEN(РТУС!Q691)=7,HYPERLINK("#Проверка!"&amp;CELL("адрес",Проверка!Q691),РТУС!Q691),HYPERLINK("#РТУС!"&amp;CELL("адрес",Проверка!Q691),"###"))),"")</f>
        <v/>
      </c>
      <c r="R691" s="13" t="str">
        <f ca="1">IF(РТУС!R691="",HYPERLINK("#РТУС!"&amp;CELL("адрес",Проверка!R691),"заполнить"),HYPERLINK("#Проверка!"&amp;CELL("адрес",Проверка!R691),РТУС!R691))</f>
        <v>заполнить</v>
      </c>
      <c r="S691" s="13" t="str">
        <f>IF(РТУС!S691="","",РТУС!S691)</f>
        <v/>
      </c>
      <c r="T691" s="13" t="str">
        <f>IF(РТУС!T691="","",РТУС!T691)</f>
        <v/>
      </c>
      <c r="U691" s="13" t="str">
        <f>IF(РТУС!U691="","",РТУС!U691)</f>
        <v/>
      </c>
      <c r="V691" s="13" t="str">
        <f ca="1">IF(РТУС!V691="",HYPERLINK("#РТУС!"&amp;CELL("адрес",Проверка!V691),"заполнить"),IF(OR(РТУС!V691="Договор участия в долевом строительстве",РТУС!V691="Предварительный договор участия в долевом строительстве",РТУС!V691="Определение Арбитражного суда",РТУС!V691="Решение суда общей юрисдикции",РТУС!V691="Иные договоры"),HYPERLINK("#Проверка!"&amp;CELL("адрес",Проверка!V691),РТУС!V691),HYPERLINK("#РТУС!"&amp;CELL("адрес",Проверка!V691),"###")))</f>
        <v>заполнить</v>
      </c>
      <c r="W691" s="13" t="str">
        <f ca="1">IF(РТУС!W691="",HYPERLINK("#РТУС!"&amp;CELL("адрес",Проверка!W691),"заполнить"),HYPERLINK("#Проверка!"&amp;CELL("адрес",Проверка!W691),РТУС!W691))</f>
        <v>заполнить</v>
      </c>
      <c r="X691" s="15" t="str">
        <f ca="1">IF(РТУС!X691="",HYPERLINK("#РТУС!"&amp;CELL("адрес",Проверка!X691),"заполнить"),IF(AND(LEN(РТУС!X691)=5,РТУС!X691&lt;TODAY()),HYPERLINK("#Проверка!"&amp;CELL("адрес",Проверка!X691),РТУС!X691),HYPERLINK("#РТУС!"&amp;CELL("адрес",Проверка!X691),"###")))</f>
        <v>заполнить</v>
      </c>
      <c r="Y691" s="13" t="str">
        <f>IF(РТУС!Y691="","",РТУС!Y691)</f>
        <v/>
      </c>
      <c r="Z691" s="15" t="str">
        <f ca="1">IF(РТУС!Z691="","",IF(AND(LEN(РТУС!Z691)=5,РТУС!Z691&lt;TODAY()),HYPERLINK("#Проверка!"&amp;CELL("адрес",Проверка!Z691),РТУС!Z691),HYPERLINK("#РТУС!"&amp;CELL("адрес",Проверка!Z691),"###")))</f>
        <v/>
      </c>
      <c r="AA691" s="18" t="str">
        <f ca="1">IF(РТУС!AA691="",HYPERLINK("#РТУС!"&amp;CELL("адрес",Проверка!AA691),"заполнить"),IF(ISNUMBER(РТУС!AA691)=TRUE,HYPERLINK("#Проверка!"&amp;CELL("адрес",Проверка!AA691),РТУС!AA691),HYPERLINK("#РТУС!"&amp;CELL("адрес",Проверка!AA691),"###")))</f>
        <v>заполнить</v>
      </c>
      <c r="AB691" s="18" t="str">
        <f ca="1">IF(РТУС!AB691="",HYPERLINK("#РТУС!"&amp;CELL("адрес",Проверка!AB691),"заполнить"),IF(ISNUMBER(РТУС!AB691)=TRUE,HYPERLINK("#Проверка!"&amp;CELL("адрес",Проверка!AB691),РТУС!AB691),HYPERLINK("#РТУС!"&amp;CELL("адрес",Проверка!AB691),"###")))</f>
        <v>заполнить</v>
      </c>
      <c r="AC691" s="18" t="str">
        <f ca="1">IF(РТУС!AC691="","",IF(ISNUMBER(РТУС!AC691)=TRUE,HYPERLINK("#Проверка!"&amp;CELL("адрес",Проверка!AC691),РТУС!AC691),HYPERLINK("#РТУС!"&amp;CELL("адрес",Проверка!AC691),"###")))</f>
        <v/>
      </c>
      <c r="AD691" s="18" t="str">
        <f ca="1">IF(РТУС!AD691="","",IF(ISNUMBER(РТУС!AD691)=TRUE,HYPERLINK("#Проверка!"&amp;CELL("адрес",Проверка!AD691),РТУС!AD691),HYPERLINK("#РТУС!"&amp;CELL("адрес",Проверка!AD691),"###")))</f>
        <v/>
      </c>
      <c r="AE691" s="13" t="str">
        <f>IF(РТУС!AE691="","",РТУС!AE691)</f>
        <v/>
      </c>
      <c r="AF691" s="15" t="str">
        <f ca="1">IF(РТУС!AE691="","",IF(РТУС!AF691="",HYPERLINK("#РТУС!"&amp;CELL("адрес",Проверка!AF691),"заполнить"),IF(AND(LEN(РТУС!AF691)=5,РТУС!AF691&lt;TODAY()),HYPERLINK("#Проверка!"&amp;CELL("адрес",Проверка!AF691),РТУС!AF691),HYPERLINK("#РТУС!"&amp;CELL("адрес",Проверка!AF691),"###"))))</f>
        <v/>
      </c>
      <c r="AG691" s="13"/>
      <c r="AH691" s="15" t="str">
        <f ca="1">IF(РТУС!AE691="","",IF(РТУС!AH691="",HYPERLINK("#РТУС!"&amp;CELL("адрес",Проверка!AH691),"заполнить"),IF(AND(LEN(РТУС!AH691)=5,РТУС!AH691&lt;TODAY()),HYPERLINK("#Проверка!"&amp;CELL("адрес",Проверка!AH691),РТУС!AH691),HYPERLINK("#РТУС!"&amp;CELL("адрес",Проверка!AH691),"###"))))</f>
        <v/>
      </c>
      <c r="AI691" s="15" t="str">
        <f ca="1">IF(РТУС!AE691="","",IF(РТУС!AI691="",HYPERLINK("#РТУС!"&amp;CELL("адрес",Проверка!AI691),"заполнить"),HYPERLINK("#Проверка!"&amp;CELL("адрес",Проверка!AI691),РТУС!AI691)))</f>
        <v/>
      </c>
      <c r="AJ691" s="13" t="str">
        <f ca="1">IF(РТУС!AE691="","",IF(РТУС!AJ691="",HYPERLINK("#РТУС!"&amp;CELL("адрес",Проверка!AJ691),"заполнить"),IF(OR(РТУС!AJ691="Юрлицо",РТУС!AJ691="Физлицо",РТУС!AJ691="ИП"),HYPERLINK("#Проверка!"&amp;CELL("адрес",Проверка!AJ691),РТУС!AJ691),HYPERLINK("#РТУС!"&amp;CELL("адрес",Проверка!AJ691),"###"))))</f>
        <v/>
      </c>
      <c r="AK691" s="13" t="str">
        <f ca="1">IF(РТУС!AK691="",HYPERLINK("#РТУС!"&amp;CELL("адрес",Проверка!AK691),"заполнить"),IF(OR(РТУС!AK691="Квартира",РТУС!AK691="Кладовая",РТУС!AK691="Машино-место",РТУС!AK691="Нежилое помещение"),HYPERLINK("#Проверка!"&amp;CELL("адрес",Проверка!AK691),РТУС!AK691),HYPERLINK("#РТУС!"&amp;CELL("адрес",Проверка!AK691),"###")))</f>
        <v>заполнить</v>
      </c>
      <c r="AL691" s="13" t="str">
        <f ca="1">IF(РТУС!AL691="",HYPERLINK("#РТУС!"&amp;CELL("адрес",Проверка!AL691),"заполнить"),HYPERLINK("#Проверка!"&amp;CELL("адрес",Проверка!AL691),РТУС!AL691))</f>
        <v>заполнить</v>
      </c>
      <c r="AM691" s="18" t="str">
        <f ca="1">IF(РТУС!AM691="",HYPERLINK("#РТУС!"&amp;CELL("адрес",Проверка!AM691),"заполнить"),IF(ISNUMBER(РТУС!AM691)=TRUE,IF(РТУС!AK691="Нежилое помещение",IF(РТУС!AM691&gt;7,HYPERLINK("#РТУС!"&amp;CELL("адрес",Проверка!AM691),"не больше 7 кв.м."),РТУС!AM691),HYPERLINK("#Проверка!"&amp;CELL("адрес",Проверка!AM691),РТУС!AM691)),HYPERLINK("#РТУС!"&amp;CELL("адрес",Проверка!AM691),"###")))</f>
        <v>заполнить</v>
      </c>
      <c r="AN691" s="13" t="str">
        <f ca="1">IF(РТУС!AN691="",HYPERLINK("#РТУС!"&amp;CELL("адрес",Проверка!AN691),"заполнить"),IF(OR(РТУС!AN691="Общая площадь помещения",РТУС!AN691="Общая приведенная площадь жилого помещения",РТУС!AN691="Общая площадь жилого помещения с учетом лоджий, балконов, террас и веранд"),HYPERLINK("#Проверка!"&amp;CELL("адрес",Проверка!AN691),РТУС!AN691),HYPERLINK("#РТУС!"&amp;CELL("адрес",Проверка!AN691),"###")))</f>
        <v>заполнить</v>
      </c>
      <c r="AO691" s="13" t="str">
        <f ca="1">IF(OR(РТУС!AK691="Квартира",РТУС!A691="Нежилое помещение"),IF(РТУС!AO691="",HYPERLINK("#РТУС!"&amp;CELL("адрес",Проверка!AO691),"заполнить"),IF(ISNUMBER(РТУС!AO691)=TRUE,HYPERLINK("#Проверка!"&amp;CELL("адрес",Проверка!AO691),РТУС!AO691),HYPERLINK("#РТУС!"&amp;CELL("адрес",Проверка!AO691),"###"))),"")</f>
        <v/>
      </c>
      <c r="AP691" s="13" t="str">
        <f>IF(РТУС!AP691="","",РТУС!AP691)</f>
        <v/>
      </c>
      <c r="AQ691" s="13" t="str">
        <f ca="1">IF(РТУС!AQ691="",HYPERLINK("#РТУС!"&amp;CELL("адрес",Проверка!AQ691),"заполнить"),HYPERLINK("#Проверка!"&amp;CELL("адрес",Проверка!AQ691),РТУС!AQ691))</f>
        <v>заполнить</v>
      </c>
      <c r="AR691" s="18" t="str">
        <f ca="1">IF(РТУС!AR691="",HYPERLINK("#РТУС!"&amp;CELL("адрес",Проверка!AR691),"заполнить"),IF(ISNUMBER(РТУС!AR691)=FALSE,HYPERLINK("#РТУС!"&amp;CELL("адрес",Проверка!AR691),"###"),IF(РТУС!G691="1",IF(РТУС!AB691=РТУС!AR691+РТУС!AU691,HYPERLINK("#Проверка!"&amp;CELL("адрес",Проверка!AR691),РТУС!AR691),HYPERLINK("#РТУС!"&amp;CELL("адрес",Проверка!AR691),"сверить суммы")),IF(РТУС!AB691=(SUMIF(РТУС!$A$4:$A$1000,A691,РТУС!$AR$4:$AR$1000)+SUMIF(РТУС!$A$4:$A$1000,A691,РТУС!$AU$4:$AU$1000)),HYPERLINK("#Проверка!"&amp;CELL("адрес",Проверка!AR691),РТУС!AR691),HYPERLINK("#РТУС!"&amp;CELL("адрес",Проверка!AR691),"сверить суммы")))))</f>
        <v>заполнить</v>
      </c>
      <c r="AS691" s="13" t="str">
        <f>IF(РТУС!AS691="","",РТУС!AS691)</f>
        <v/>
      </c>
      <c r="AT691" s="18" t="str">
        <f ca="1">IF(РТУС!AT691="",HYPERLINK("#РТУС!"&amp;CELL("адрес",Проверка!AT691),"заполнить"),IF(ISNUMBER(РТУС!AT691)=FALSE,HYPERLINK("#РТУС!"&amp;CELL("адрес",Проверка!AT691),"###"),IF(РТУС!AT691=РТУС!AR691,HYPERLINK("#Проверка!"&amp;CELL("адрес",Проверка!AT691),РТУС!AT691),HYPERLINK("#РТУС!"&amp;CELL("адрес",Проверка!AT691),"сверить суммы"))))</f>
        <v>заполнить</v>
      </c>
      <c r="AU691" s="18" t="str">
        <f ca="1">IF(РТУС!AU691="",HYPERLINK("#РТУС!"&amp;CELL("адрес",Проверка!AU691),"заполнить"),IF(ISNUMBER(РТУС!AU691)=FALSE,HYPERLINK("#РТУС!"&amp;CELL("адрес",Проверка!AU691),"###"),IF(РТУС!G691="1",IF(РТУС!AB691=РТУС!AR691+РТУС!AU691,HYPERLINK("#Проверка!"&amp;CELL("адрес",Проверка!AU691),РТУС!AU691),HYPERLINK("#РТУС!"&amp;CELL("адрес",Проверка!AU691),"сверить суммы")),IF(РТУС!AB691=(SUMIF(РТУС!$A$4:$A$1000,A691,РТУС!$AR$4:$AR$1000)+SUMIF(РТУС!$A$4:$A$1000,A691,РТУС!$AU$4:$AU$1000)),HYPERLINK("#Проверка!"&amp;CELL("адрес",Проверка!AU691),РТУС!AU691),HYPERLINK("#РТУС!"&amp;CELL("адрес",Проверка!AU691),"сверить суммы")))))</f>
        <v>заполнить</v>
      </c>
      <c r="AV691" s="13" t="str">
        <f ca="1">IF(РТУС!AV691="",HYPERLINK("#РТУС!"&amp;CELL("адрес",Проверка!AV691),"заполнить"),IF(OR(РТУС!AV691="Требование о передаче жилого помещения",РТУС!AV691="Требование о передаче машино-места",РТУС!AV691="Требования о передаче нежилого помещения",РТУС!AV691="Денежные требования"),HYPERLINK("#Проверка!"&amp;CELL("адрес",Проверка!AV691),РТУС!AV691),HYPERLINK("#РТУС!"&amp;CELL("адрес",Проверка!AV691),"###")))</f>
        <v>заполнить</v>
      </c>
      <c r="AW691" s="13" t="str">
        <f ca="1">IF(РТУС!AW691="",HYPERLINK("#РТУС!"&amp;CELL("адрес",Проверка!AW691),"заполнить"),IF(OR(РТУС!AW691="Включен в полном объеме",РТУС!AW691="Включен частично"),HYPERLINK("#Проверка!"&amp;CELL("адрес",Проверка!AW691),РТУС!AW691),HYPERLINK("#РТУС!"&amp;CELL("адрес",Проверка!AW691),"###")))</f>
        <v>заполнить</v>
      </c>
      <c r="AX691" s="15" t="str">
        <f ca="1">IF(РТУС!AX691="",HYPERLINK("#РТУС!"&amp;CELL("адрес",Проверка!AX691),"заполнить"),IF(AND(LEN(РТУС!AX691)=5,РТУС!AX691&lt;TODAY()),HYPERLINK("#Проверка!"&amp;CELL("адрес",Проверка!AX691),РТУС!AX691),HYPERLINK("#РТУС!"&amp;CELL("адрес",Проверка!AX691),"###")))</f>
        <v>заполнить</v>
      </c>
      <c r="AY691" s="15" t="str">
        <f ca="1">IF(РТУС!AY691="",HYPERLINK("#РТУС!"&amp;CELL("адрес",Проверка!AY691),"заполнить"),IF(AND(LEN(РТУС!AY691)=5,РТУС!AY691&lt;TODAY()),HYPERLINK("#Проверка!"&amp;CELL("адрес",Проверка!AY691),РТУС!AY691),HYPERLINK("#РТУС!"&amp;CELL("адрес",Проверка!AY691),"###")))</f>
        <v>заполнить</v>
      </c>
    </row>
    <row r="692" spans="1:51" x14ac:dyDescent="0.25">
      <c r="A692" s="10" t="str">
        <f>РТУС!A692</f>
        <v>.</v>
      </c>
      <c r="B692" s="13" t="str">
        <f ca="1">IF(РТУС!B692="",HYPERLINK("#РТУС!"&amp;CELL("адрес",Проверка!B692),"заполнить"),IF(AND(LEN(РТУС!B692)=10,РТУС!B691=РТУС!B692),HYPERLINK("#Проверка!"&amp;CELL("адрес",Проверка!B692),РТУС!B692),HYPERLINK("#РТУС!"&amp;CELL("адрес",Проверка!B692),"###")))</f>
        <v>заполнить</v>
      </c>
      <c r="C692" s="13" t="str">
        <f ca="1">IF(РТУС!C692="",HYPERLINK("#РТУС!"&amp;CELL("адрес",Проверка!C692),"заполнить"),IF(AND(ISNUMBER(РТУС!C692)=TRUE,РТУС!C692&gt;0,РТУС!C691=РТУС!C692),HYPERLINK("#Проверка!"&amp;CELL("адрес",Проверка!C692),РТУС!C692),HYPERLINK("#РТУС!"&amp;CELL("адрес",Проверка!C692),"###")))</f>
        <v>заполнить</v>
      </c>
      <c r="D692" s="13" t="str">
        <f>IF(РТУС!D692="","",РТУС!D692)</f>
        <v/>
      </c>
      <c r="E692" s="13" t="str">
        <f ca="1">IF(РТУС!E692="",HYPERLINK("#РТУС!"&amp;CELL("адрес",Проверка!E692),"заполнить"),IF(РТУС!E691=РТУС!E692,HYPERLINK("#Проверка!"&amp;CELL("адрес",Проверка!E692),РТУС!E692),HYPERLINK("#РТУС!"&amp;CELL("адрес",Проверка!E692),"###")))</f>
        <v>заполнить</v>
      </c>
      <c r="F692" s="13" t="str">
        <f ca="1">IF(РТУС!F692="",HYPERLINK("#РТУС!"&amp;CELL("адрес",Проверка!F692),"заполнить"),HYPERLINK("#Проверка!"&amp;CELL("адрес",Проверка!F692),РТУС!F692))</f>
        <v>заполнить</v>
      </c>
      <c r="G692" s="20" t="str">
        <f ca="1">IF(РТУС!G692="",HYPERLINK("#РТУС!"&amp;CELL("адрес",Проверка!G692),"заполнить"),IF(РТУС!G692="1",HYPERLINK("#Проверка!"&amp;CELL("адрес",Проверка!G692),"1"),IF(AND(ISNUMBER(РТУС!G692)=TRUE,РТУС!G692&lt;=1,РТУС!G692&gt;0),IF(SUMIF(РТУС!$A$4:$A$1000,A692,РТУС!$G$4:$G$1000)=1,HYPERLINK("#Проверка!"&amp;CELL("адрес",Проверка!G692),РТУС!G692),HYPERLINK("#РТУС!"&amp;CELL("адрес",Проверка!G692),"сумма долей ≠ 1")),HYPERLINK("#РТУС!"&amp;CELL("адрес",Проверка!G692),"###"))))</f>
        <v>заполнить</v>
      </c>
      <c r="H692" s="13" t="str">
        <f ca="1">IF(РТУС!H692="",HYPERLINK("#РТУС!"&amp;CELL("адрес",Проверка!H692),"заполнить"),IF(OR(РТУС!H692="Юрлицо",РТУС!H692="Физлицо",РТУС!H692="ИП"),HYPERLINK("#Проверка!"&amp;CELL("адрес",Проверка!H692),РТУС!H692),HYPERLINK("#РТУС!"&amp;CELL("адрес",Проверка!H692),"###")))</f>
        <v>заполнить</v>
      </c>
      <c r="I692" s="13" t="str">
        <f ca="1">IF(OR(РТУС!H692="Юрлицо",РТУС!H692="ИП"),IF(РТУС!I692="",HYPERLINK("#РТУС!"&amp;CELL("адрес",Проверка!I692),"заполнить"),IF(OR(LEN(РТУС!I692)=10,LEN(РТУС!I692)=12),HYPERLINK("#Проверка!"&amp;CELL("адрес",Проверка!I692),РТУС!I692),HYPERLINK("#РТУС!"&amp;CELL("адрес",Проверка!I692),"###"))),"")</f>
        <v/>
      </c>
      <c r="J692" s="15" t="str">
        <f ca="1">IF(РТУС!J692="","",IF(AND(LEN(РТУС!J692)=5,РТУС!J692&lt;TODAY()),HYPERLINK("#Проверка!"&amp;CELL("адрес",Проверка!J692),РТУС!J692),HYPERLINK("#РТУС!"&amp;CELL("адрес",Проверка!J692),"###")))</f>
        <v/>
      </c>
      <c r="K692" s="13" t="str">
        <f>IF(РТУС!K692="","",РТУС!K692)</f>
        <v/>
      </c>
      <c r="L692" s="13" t="str">
        <f ca="1">IF(OR(РТУС!H692="Физлицо",РТУС!H692="ИП"),IF(РТУС!L692="",HYPERLINK("#РТУС!"&amp;CELL("адрес",Проверка!L692),"заполнить"),IF(OR(РТУС!L692="Загранпаспорт гражданина РФ",РТУС!L692="Паспорт гражданина РФ",РТУС!L692="Иностранный паспорт",РТУС!L692="Свидетельство о рождении",РТУС!L692="Вид на жительство"),HYPERLINK("#Проверка!"&amp;CELL("адрес",Проверка!L692),РТУС!L692),HYPERLINK("#РТУС!"&amp;CELL("адрес",Проверка!L692),"###"))),"")</f>
        <v/>
      </c>
      <c r="M692" s="13" t="str">
        <f ca="1">IF(AND(OR(РТУС!L692="Паспорт гражданина РФ",РТУС!L692="Свидетельство о рождении"),РТУС!M692=""),HYPERLINK("#РТУС!"&amp;CELL("адрес",Проверка!M692),"заполнить"),IF(РТУС!L692="Паспорт гражданина РФ",IF(LEN(РТУС!M692)=4,HYPERLINK("#Проверка!"&amp;CELL("адрес",Проверка!M692),РТУС!M692),HYPERLINK("#РТУС!"&amp;CELL("адрес",Проверка!M692),"###")),IF(РТУС!L692="Свидетельство о рождении",HYPERLINK("#Проверка!"&amp;CELL("адрес",Проверка!M692),РТУС!M692),"")))</f>
        <v/>
      </c>
      <c r="N692" s="13" t="str">
        <f ca="1">IF(РТУС!L692="","",IF(РТУС!N692="",HYPERLINK("#РТУС!"&amp;CELL("адрес",Проверка!N692),"заполнить"),IF(OR(РТУС!L692="Паспорт гражданина РФ",РТУС!L692="Свидетельство о рождении"),IF(LEN(РТУС!N692)=6,HYPERLINK("#Проверка!"&amp;CELL("адрес",Проверка!N692),РТУС!N692),HYPERLINK("#РТУС!"&amp;CELL("адрес",Проверка!N692),"###")),HYPERLINK("#Проверка!"&amp;CELL("адрес",Проверка!N692),РТУС!N692))))</f>
        <v/>
      </c>
      <c r="O692" s="15" t="str">
        <f ca="1">IF(РТУС!L692="","",IF(РТУС!O692="",HYPERLINK("#РТУС!"&amp;CELL("адрес",Проверка!O692),"заполнить"),IF(AND(LEN(РТУС!O692)=5,РТУС!O692&lt;TODAY()),IF(РТУС!L692="Свидетельство о рождении",IF(РТУС!O692&gt;EDATE(TODAY(),-168),HYPERLINK("#Проверка!"&amp;CELL("адрес",Проверка!O692),РТУС!O692),HYPERLINK("#РТУС!"&amp;CELL("адрес",Проверка!O692),"недействительно")),HYPERLINK("#Проверка!"&amp;CELL("адрес",Проверка!O692),РТУС!O692)),HYPERLINK("#РТУС!"&amp;CELL("адрес",Проверка!O692),"###"))))</f>
        <v/>
      </c>
      <c r="P692" s="21" t="str">
        <f ca="1">IF(РТУС!L692="Паспорт гражданина РФ",IF(РТУС!P692="",HYPERLINK("#РТУС!"&amp;CELL("адрес",Проверка!P692),"заполнить"),HYPERLINK("#Проверка!"&amp;CELL("адрес",Проверка!P692),РТУС!P692)),"")</f>
        <v/>
      </c>
      <c r="Q692" s="13" t="str">
        <f ca="1">IF(РТУС!L692="Паспорт гражданина РФ",IF(РТУС!Q692="",HYPERLINK("#РТУС!"&amp;CELL("адрес",Проверка!Q692),"заполнить"),IF(LEN(РТУС!Q692)=7,HYPERLINK("#Проверка!"&amp;CELL("адрес",Проверка!Q692),РТУС!Q692),HYPERLINK("#РТУС!"&amp;CELL("адрес",Проверка!Q692),"###"))),"")</f>
        <v/>
      </c>
      <c r="R692" s="13" t="str">
        <f ca="1">IF(РТУС!R692="",HYPERLINK("#РТУС!"&amp;CELL("адрес",Проверка!R692),"заполнить"),HYPERLINK("#Проверка!"&amp;CELL("адрес",Проверка!R692),РТУС!R692))</f>
        <v>заполнить</v>
      </c>
      <c r="S692" s="13" t="str">
        <f>IF(РТУС!S692="","",РТУС!S692)</f>
        <v/>
      </c>
      <c r="T692" s="13" t="str">
        <f>IF(РТУС!T692="","",РТУС!T692)</f>
        <v/>
      </c>
      <c r="U692" s="13" t="str">
        <f>IF(РТУС!U692="","",РТУС!U692)</f>
        <v/>
      </c>
      <c r="V692" s="13" t="str">
        <f ca="1">IF(РТУС!V692="",HYPERLINK("#РТУС!"&amp;CELL("адрес",Проверка!V692),"заполнить"),IF(OR(РТУС!V692="Договор участия в долевом строительстве",РТУС!V692="Предварительный договор участия в долевом строительстве",РТУС!V692="Определение Арбитражного суда",РТУС!V692="Решение суда общей юрисдикции",РТУС!V692="Иные договоры"),HYPERLINK("#Проверка!"&amp;CELL("адрес",Проверка!V692),РТУС!V692),HYPERLINK("#РТУС!"&amp;CELL("адрес",Проверка!V692),"###")))</f>
        <v>заполнить</v>
      </c>
      <c r="W692" s="13" t="str">
        <f ca="1">IF(РТУС!W692="",HYPERLINK("#РТУС!"&amp;CELL("адрес",Проверка!W692),"заполнить"),HYPERLINK("#Проверка!"&amp;CELL("адрес",Проверка!W692),РТУС!W692))</f>
        <v>заполнить</v>
      </c>
      <c r="X692" s="15" t="str">
        <f ca="1">IF(РТУС!X692="",HYPERLINK("#РТУС!"&amp;CELL("адрес",Проверка!X692),"заполнить"),IF(AND(LEN(РТУС!X692)=5,РТУС!X692&lt;TODAY()),HYPERLINK("#Проверка!"&amp;CELL("адрес",Проверка!X692),РТУС!X692),HYPERLINK("#РТУС!"&amp;CELL("адрес",Проверка!X692),"###")))</f>
        <v>заполнить</v>
      </c>
      <c r="Y692" s="13" t="str">
        <f>IF(РТУС!Y692="","",РТУС!Y692)</f>
        <v/>
      </c>
      <c r="Z692" s="15" t="str">
        <f ca="1">IF(РТУС!Z692="","",IF(AND(LEN(РТУС!Z692)=5,РТУС!Z692&lt;TODAY()),HYPERLINK("#Проверка!"&amp;CELL("адрес",Проверка!Z692),РТУС!Z692),HYPERLINK("#РТУС!"&amp;CELL("адрес",Проверка!Z692),"###")))</f>
        <v/>
      </c>
      <c r="AA692" s="18" t="str">
        <f ca="1">IF(РТУС!AA692="",HYPERLINK("#РТУС!"&amp;CELL("адрес",Проверка!AA692),"заполнить"),IF(ISNUMBER(РТУС!AA692)=TRUE,HYPERLINK("#Проверка!"&amp;CELL("адрес",Проверка!AA692),РТУС!AA692),HYPERLINK("#РТУС!"&amp;CELL("адрес",Проверка!AA692),"###")))</f>
        <v>заполнить</v>
      </c>
      <c r="AB692" s="18" t="str">
        <f ca="1">IF(РТУС!AB692="",HYPERLINK("#РТУС!"&amp;CELL("адрес",Проверка!AB692),"заполнить"),IF(ISNUMBER(РТУС!AB692)=TRUE,HYPERLINK("#Проверка!"&amp;CELL("адрес",Проверка!AB692),РТУС!AB692),HYPERLINK("#РТУС!"&amp;CELL("адрес",Проверка!AB692),"###")))</f>
        <v>заполнить</v>
      </c>
      <c r="AC692" s="18" t="str">
        <f ca="1">IF(РТУС!AC692="","",IF(ISNUMBER(РТУС!AC692)=TRUE,HYPERLINK("#Проверка!"&amp;CELL("адрес",Проверка!AC692),РТУС!AC692),HYPERLINK("#РТУС!"&amp;CELL("адрес",Проверка!AC692),"###")))</f>
        <v/>
      </c>
      <c r="AD692" s="18" t="str">
        <f ca="1">IF(РТУС!AD692="","",IF(ISNUMBER(РТУС!AD692)=TRUE,HYPERLINK("#Проверка!"&amp;CELL("адрес",Проверка!AD692),РТУС!AD692),HYPERLINK("#РТУС!"&amp;CELL("адрес",Проверка!AD692),"###")))</f>
        <v/>
      </c>
      <c r="AE692" s="13" t="str">
        <f>IF(РТУС!AE692="","",РТУС!AE692)</f>
        <v/>
      </c>
      <c r="AF692" s="15" t="str">
        <f ca="1">IF(РТУС!AE692="","",IF(РТУС!AF692="",HYPERLINK("#РТУС!"&amp;CELL("адрес",Проверка!AF692),"заполнить"),IF(AND(LEN(РТУС!AF692)=5,РТУС!AF692&lt;TODAY()),HYPERLINK("#Проверка!"&amp;CELL("адрес",Проверка!AF692),РТУС!AF692),HYPERLINK("#РТУС!"&amp;CELL("адрес",Проверка!AF692),"###"))))</f>
        <v/>
      </c>
      <c r="AG692" s="13"/>
      <c r="AH692" s="15" t="str">
        <f ca="1">IF(РТУС!AE692="","",IF(РТУС!AH692="",HYPERLINK("#РТУС!"&amp;CELL("адрес",Проверка!AH692),"заполнить"),IF(AND(LEN(РТУС!AH692)=5,РТУС!AH692&lt;TODAY()),HYPERLINK("#Проверка!"&amp;CELL("адрес",Проверка!AH692),РТУС!AH692),HYPERLINK("#РТУС!"&amp;CELL("адрес",Проверка!AH692),"###"))))</f>
        <v/>
      </c>
      <c r="AI692" s="15" t="str">
        <f ca="1">IF(РТУС!AE692="","",IF(РТУС!AI692="",HYPERLINK("#РТУС!"&amp;CELL("адрес",Проверка!AI692),"заполнить"),HYPERLINK("#Проверка!"&amp;CELL("адрес",Проверка!AI692),РТУС!AI692)))</f>
        <v/>
      </c>
      <c r="AJ692" s="13" t="str">
        <f ca="1">IF(РТУС!AE692="","",IF(РТУС!AJ692="",HYPERLINK("#РТУС!"&amp;CELL("адрес",Проверка!AJ692),"заполнить"),IF(OR(РТУС!AJ692="Юрлицо",РТУС!AJ692="Физлицо",РТУС!AJ692="ИП"),HYPERLINK("#Проверка!"&amp;CELL("адрес",Проверка!AJ692),РТУС!AJ692),HYPERLINK("#РТУС!"&amp;CELL("адрес",Проверка!AJ692),"###"))))</f>
        <v/>
      </c>
      <c r="AK692" s="13" t="str">
        <f ca="1">IF(РТУС!AK692="",HYPERLINK("#РТУС!"&amp;CELL("адрес",Проверка!AK692),"заполнить"),IF(OR(РТУС!AK692="Квартира",РТУС!AK692="Кладовая",РТУС!AK692="Машино-место",РТУС!AK692="Нежилое помещение"),HYPERLINK("#Проверка!"&amp;CELL("адрес",Проверка!AK692),РТУС!AK692),HYPERLINK("#РТУС!"&amp;CELL("адрес",Проверка!AK692),"###")))</f>
        <v>заполнить</v>
      </c>
      <c r="AL692" s="13" t="str">
        <f ca="1">IF(РТУС!AL692="",HYPERLINK("#РТУС!"&amp;CELL("адрес",Проверка!AL692),"заполнить"),HYPERLINK("#Проверка!"&amp;CELL("адрес",Проверка!AL692),РТУС!AL692))</f>
        <v>заполнить</v>
      </c>
      <c r="AM692" s="18" t="str">
        <f ca="1">IF(РТУС!AM692="",HYPERLINK("#РТУС!"&amp;CELL("адрес",Проверка!AM692),"заполнить"),IF(ISNUMBER(РТУС!AM692)=TRUE,IF(РТУС!AK692="Нежилое помещение",IF(РТУС!AM692&gt;7,HYPERLINK("#РТУС!"&amp;CELL("адрес",Проверка!AM692),"не больше 7 кв.м."),РТУС!AM692),HYPERLINK("#Проверка!"&amp;CELL("адрес",Проверка!AM692),РТУС!AM692)),HYPERLINK("#РТУС!"&amp;CELL("адрес",Проверка!AM692),"###")))</f>
        <v>заполнить</v>
      </c>
      <c r="AN692" s="13" t="str">
        <f ca="1">IF(РТУС!AN692="",HYPERLINK("#РТУС!"&amp;CELL("адрес",Проверка!AN692),"заполнить"),IF(OR(РТУС!AN692="Общая площадь помещения",РТУС!AN692="Общая приведенная площадь жилого помещения",РТУС!AN692="Общая площадь жилого помещения с учетом лоджий, балконов, террас и веранд"),HYPERLINK("#Проверка!"&amp;CELL("адрес",Проверка!AN692),РТУС!AN692),HYPERLINK("#РТУС!"&amp;CELL("адрес",Проверка!AN692),"###")))</f>
        <v>заполнить</v>
      </c>
      <c r="AO692" s="13" t="str">
        <f ca="1">IF(OR(РТУС!AK692="Квартира",РТУС!A692="Нежилое помещение"),IF(РТУС!AO692="",HYPERLINK("#РТУС!"&amp;CELL("адрес",Проверка!AO692),"заполнить"),IF(ISNUMBER(РТУС!AO692)=TRUE,HYPERLINK("#Проверка!"&amp;CELL("адрес",Проверка!AO692),РТУС!AO692),HYPERLINK("#РТУС!"&amp;CELL("адрес",Проверка!AO692),"###"))),"")</f>
        <v/>
      </c>
      <c r="AP692" s="13" t="str">
        <f>IF(РТУС!AP692="","",РТУС!AP692)</f>
        <v/>
      </c>
      <c r="AQ692" s="13" t="str">
        <f ca="1">IF(РТУС!AQ692="",HYPERLINK("#РТУС!"&amp;CELL("адрес",Проверка!AQ692),"заполнить"),HYPERLINK("#Проверка!"&amp;CELL("адрес",Проверка!AQ692),РТУС!AQ692))</f>
        <v>заполнить</v>
      </c>
      <c r="AR692" s="18" t="str">
        <f ca="1">IF(РТУС!AR692="",HYPERLINK("#РТУС!"&amp;CELL("адрес",Проверка!AR692),"заполнить"),IF(ISNUMBER(РТУС!AR692)=FALSE,HYPERLINK("#РТУС!"&amp;CELL("адрес",Проверка!AR692),"###"),IF(РТУС!G692="1",IF(РТУС!AB692=РТУС!AR692+РТУС!AU692,HYPERLINK("#Проверка!"&amp;CELL("адрес",Проверка!AR692),РТУС!AR692),HYPERLINK("#РТУС!"&amp;CELL("адрес",Проверка!AR692),"сверить суммы")),IF(РТУС!AB692=(SUMIF(РТУС!$A$4:$A$1000,A692,РТУС!$AR$4:$AR$1000)+SUMIF(РТУС!$A$4:$A$1000,A692,РТУС!$AU$4:$AU$1000)),HYPERLINK("#Проверка!"&amp;CELL("адрес",Проверка!AR692),РТУС!AR692),HYPERLINK("#РТУС!"&amp;CELL("адрес",Проверка!AR692),"сверить суммы")))))</f>
        <v>заполнить</v>
      </c>
      <c r="AS692" s="13" t="str">
        <f>IF(РТУС!AS692="","",РТУС!AS692)</f>
        <v/>
      </c>
      <c r="AT692" s="18" t="str">
        <f ca="1">IF(РТУС!AT692="",HYPERLINK("#РТУС!"&amp;CELL("адрес",Проверка!AT692),"заполнить"),IF(ISNUMBER(РТУС!AT692)=FALSE,HYPERLINK("#РТУС!"&amp;CELL("адрес",Проверка!AT692),"###"),IF(РТУС!AT692=РТУС!AR692,HYPERLINK("#Проверка!"&amp;CELL("адрес",Проверка!AT692),РТУС!AT692),HYPERLINK("#РТУС!"&amp;CELL("адрес",Проверка!AT692),"сверить суммы"))))</f>
        <v>заполнить</v>
      </c>
      <c r="AU692" s="18" t="str">
        <f ca="1">IF(РТУС!AU692="",HYPERLINK("#РТУС!"&amp;CELL("адрес",Проверка!AU692),"заполнить"),IF(ISNUMBER(РТУС!AU692)=FALSE,HYPERLINK("#РТУС!"&amp;CELL("адрес",Проверка!AU692),"###"),IF(РТУС!G692="1",IF(РТУС!AB692=РТУС!AR692+РТУС!AU692,HYPERLINK("#Проверка!"&amp;CELL("адрес",Проверка!AU692),РТУС!AU692),HYPERLINK("#РТУС!"&amp;CELL("адрес",Проверка!AU692),"сверить суммы")),IF(РТУС!AB692=(SUMIF(РТУС!$A$4:$A$1000,A692,РТУС!$AR$4:$AR$1000)+SUMIF(РТУС!$A$4:$A$1000,A692,РТУС!$AU$4:$AU$1000)),HYPERLINK("#Проверка!"&amp;CELL("адрес",Проверка!AU692),РТУС!AU692),HYPERLINK("#РТУС!"&amp;CELL("адрес",Проверка!AU692),"сверить суммы")))))</f>
        <v>заполнить</v>
      </c>
      <c r="AV692" s="13" t="str">
        <f ca="1">IF(РТУС!AV692="",HYPERLINK("#РТУС!"&amp;CELL("адрес",Проверка!AV692),"заполнить"),IF(OR(РТУС!AV692="Требование о передаче жилого помещения",РТУС!AV692="Требование о передаче машино-места",РТУС!AV692="Требования о передаче нежилого помещения",РТУС!AV692="Денежные требования"),HYPERLINK("#Проверка!"&amp;CELL("адрес",Проверка!AV692),РТУС!AV692),HYPERLINK("#РТУС!"&amp;CELL("адрес",Проверка!AV692),"###")))</f>
        <v>заполнить</v>
      </c>
      <c r="AW692" s="13" t="str">
        <f ca="1">IF(РТУС!AW692="",HYPERLINK("#РТУС!"&amp;CELL("адрес",Проверка!AW692),"заполнить"),IF(OR(РТУС!AW692="Включен в полном объеме",РТУС!AW692="Включен частично"),HYPERLINK("#Проверка!"&amp;CELL("адрес",Проверка!AW692),РТУС!AW692),HYPERLINK("#РТУС!"&amp;CELL("адрес",Проверка!AW692),"###")))</f>
        <v>заполнить</v>
      </c>
      <c r="AX692" s="15" t="str">
        <f ca="1">IF(РТУС!AX692="",HYPERLINK("#РТУС!"&amp;CELL("адрес",Проверка!AX692),"заполнить"),IF(AND(LEN(РТУС!AX692)=5,РТУС!AX692&lt;TODAY()),HYPERLINK("#Проверка!"&amp;CELL("адрес",Проверка!AX692),РТУС!AX692),HYPERLINK("#РТУС!"&amp;CELL("адрес",Проверка!AX692),"###")))</f>
        <v>заполнить</v>
      </c>
      <c r="AY692" s="15" t="str">
        <f ca="1">IF(РТУС!AY692="",HYPERLINK("#РТУС!"&amp;CELL("адрес",Проверка!AY692),"заполнить"),IF(AND(LEN(РТУС!AY692)=5,РТУС!AY692&lt;TODAY()),HYPERLINK("#Проверка!"&amp;CELL("адрес",Проверка!AY692),РТУС!AY692),HYPERLINK("#РТУС!"&amp;CELL("адрес",Проверка!AY692),"###")))</f>
        <v>заполнить</v>
      </c>
    </row>
    <row r="693" spans="1:51" x14ac:dyDescent="0.25">
      <c r="A693" s="10" t="str">
        <f>РТУС!A693</f>
        <v>.</v>
      </c>
      <c r="B693" s="13" t="str">
        <f ca="1">IF(РТУС!B693="",HYPERLINK("#РТУС!"&amp;CELL("адрес",Проверка!B693),"заполнить"),IF(AND(LEN(РТУС!B693)=10,РТУС!B692=РТУС!B693),HYPERLINK("#Проверка!"&amp;CELL("адрес",Проверка!B693),РТУС!B693),HYPERLINK("#РТУС!"&amp;CELL("адрес",Проверка!B693),"###")))</f>
        <v>заполнить</v>
      </c>
      <c r="C693" s="13" t="str">
        <f ca="1">IF(РТУС!C693="",HYPERLINK("#РТУС!"&amp;CELL("адрес",Проверка!C693),"заполнить"),IF(AND(ISNUMBER(РТУС!C693)=TRUE,РТУС!C693&gt;0,РТУС!C692=РТУС!C693),HYPERLINK("#Проверка!"&amp;CELL("адрес",Проверка!C693),РТУС!C693),HYPERLINK("#РТУС!"&amp;CELL("адрес",Проверка!C693),"###")))</f>
        <v>заполнить</v>
      </c>
      <c r="D693" s="13" t="str">
        <f>IF(РТУС!D693="","",РТУС!D693)</f>
        <v/>
      </c>
      <c r="E693" s="13" t="str">
        <f ca="1">IF(РТУС!E693="",HYPERLINK("#РТУС!"&amp;CELL("адрес",Проверка!E693),"заполнить"),IF(РТУС!E692=РТУС!E693,HYPERLINK("#Проверка!"&amp;CELL("адрес",Проверка!E693),РТУС!E693),HYPERLINK("#РТУС!"&amp;CELL("адрес",Проверка!E693),"###")))</f>
        <v>заполнить</v>
      </c>
      <c r="F693" s="13" t="str">
        <f ca="1">IF(РТУС!F693="",HYPERLINK("#РТУС!"&amp;CELL("адрес",Проверка!F693),"заполнить"),HYPERLINK("#Проверка!"&amp;CELL("адрес",Проверка!F693),РТУС!F693))</f>
        <v>заполнить</v>
      </c>
      <c r="G693" s="20" t="str">
        <f ca="1">IF(РТУС!G693="",HYPERLINK("#РТУС!"&amp;CELL("адрес",Проверка!G693),"заполнить"),IF(РТУС!G693="1",HYPERLINK("#Проверка!"&amp;CELL("адрес",Проверка!G693),"1"),IF(AND(ISNUMBER(РТУС!G693)=TRUE,РТУС!G693&lt;=1,РТУС!G693&gt;0),IF(SUMIF(РТУС!$A$4:$A$1000,A693,РТУС!$G$4:$G$1000)=1,HYPERLINK("#Проверка!"&amp;CELL("адрес",Проверка!G693),РТУС!G693),HYPERLINK("#РТУС!"&amp;CELL("адрес",Проверка!G693),"сумма долей ≠ 1")),HYPERLINK("#РТУС!"&amp;CELL("адрес",Проверка!G693),"###"))))</f>
        <v>заполнить</v>
      </c>
      <c r="H693" s="13" t="str">
        <f ca="1">IF(РТУС!H693="",HYPERLINK("#РТУС!"&amp;CELL("адрес",Проверка!H693),"заполнить"),IF(OR(РТУС!H693="Юрлицо",РТУС!H693="Физлицо",РТУС!H693="ИП"),HYPERLINK("#Проверка!"&amp;CELL("адрес",Проверка!H693),РТУС!H693),HYPERLINK("#РТУС!"&amp;CELL("адрес",Проверка!H693),"###")))</f>
        <v>заполнить</v>
      </c>
      <c r="I693" s="13" t="str">
        <f ca="1">IF(OR(РТУС!H693="Юрлицо",РТУС!H693="ИП"),IF(РТУС!I693="",HYPERLINK("#РТУС!"&amp;CELL("адрес",Проверка!I693),"заполнить"),IF(OR(LEN(РТУС!I693)=10,LEN(РТУС!I693)=12),HYPERLINK("#Проверка!"&amp;CELL("адрес",Проверка!I693),РТУС!I693),HYPERLINK("#РТУС!"&amp;CELL("адрес",Проверка!I693),"###"))),"")</f>
        <v/>
      </c>
      <c r="J693" s="15" t="str">
        <f ca="1">IF(РТУС!J693="","",IF(AND(LEN(РТУС!J693)=5,РТУС!J693&lt;TODAY()),HYPERLINK("#Проверка!"&amp;CELL("адрес",Проверка!J693),РТУС!J693),HYPERLINK("#РТУС!"&amp;CELL("адрес",Проверка!J693),"###")))</f>
        <v/>
      </c>
      <c r="K693" s="13" t="str">
        <f>IF(РТУС!K693="","",РТУС!K693)</f>
        <v/>
      </c>
      <c r="L693" s="13" t="str">
        <f ca="1">IF(OR(РТУС!H693="Физлицо",РТУС!H693="ИП"),IF(РТУС!L693="",HYPERLINK("#РТУС!"&amp;CELL("адрес",Проверка!L693),"заполнить"),IF(OR(РТУС!L693="Загранпаспорт гражданина РФ",РТУС!L693="Паспорт гражданина РФ",РТУС!L693="Иностранный паспорт",РТУС!L693="Свидетельство о рождении",РТУС!L693="Вид на жительство"),HYPERLINK("#Проверка!"&amp;CELL("адрес",Проверка!L693),РТУС!L693),HYPERLINK("#РТУС!"&amp;CELL("адрес",Проверка!L693),"###"))),"")</f>
        <v/>
      </c>
      <c r="M693" s="13" t="str">
        <f ca="1">IF(AND(OR(РТУС!L693="Паспорт гражданина РФ",РТУС!L693="Свидетельство о рождении"),РТУС!M693=""),HYPERLINK("#РТУС!"&amp;CELL("адрес",Проверка!M693),"заполнить"),IF(РТУС!L693="Паспорт гражданина РФ",IF(LEN(РТУС!M693)=4,HYPERLINK("#Проверка!"&amp;CELL("адрес",Проверка!M693),РТУС!M693),HYPERLINK("#РТУС!"&amp;CELL("адрес",Проверка!M693),"###")),IF(РТУС!L693="Свидетельство о рождении",HYPERLINK("#Проверка!"&amp;CELL("адрес",Проверка!M693),РТУС!M693),"")))</f>
        <v/>
      </c>
      <c r="N693" s="13" t="str">
        <f ca="1">IF(РТУС!L693="","",IF(РТУС!N693="",HYPERLINK("#РТУС!"&amp;CELL("адрес",Проверка!N693),"заполнить"),IF(OR(РТУС!L693="Паспорт гражданина РФ",РТУС!L693="Свидетельство о рождении"),IF(LEN(РТУС!N693)=6,HYPERLINK("#Проверка!"&amp;CELL("адрес",Проверка!N693),РТУС!N693),HYPERLINK("#РТУС!"&amp;CELL("адрес",Проверка!N693),"###")),HYPERLINK("#Проверка!"&amp;CELL("адрес",Проверка!N693),РТУС!N693))))</f>
        <v/>
      </c>
      <c r="O693" s="15" t="str">
        <f ca="1">IF(РТУС!L693="","",IF(РТУС!O693="",HYPERLINK("#РТУС!"&amp;CELL("адрес",Проверка!O693),"заполнить"),IF(AND(LEN(РТУС!O693)=5,РТУС!O693&lt;TODAY()),IF(РТУС!L693="Свидетельство о рождении",IF(РТУС!O693&gt;EDATE(TODAY(),-168),HYPERLINK("#Проверка!"&amp;CELL("адрес",Проверка!O693),РТУС!O693),HYPERLINK("#РТУС!"&amp;CELL("адрес",Проверка!O693),"недействительно")),HYPERLINK("#Проверка!"&amp;CELL("адрес",Проверка!O693),РТУС!O693)),HYPERLINK("#РТУС!"&amp;CELL("адрес",Проверка!O693),"###"))))</f>
        <v/>
      </c>
      <c r="P693" s="21" t="str">
        <f ca="1">IF(РТУС!L693="Паспорт гражданина РФ",IF(РТУС!P693="",HYPERLINK("#РТУС!"&amp;CELL("адрес",Проверка!P693),"заполнить"),HYPERLINK("#Проверка!"&amp;CELL("адрес",Проверка!P693),РТУС!P693)),"")</f>
        <v/>
      </c>
      <c r="Q693" s="13" t="str">
        <f ca="1">IF(РТУС!L693="Паспорт гражданина РФ",IF(РТУС!Q693="",HYPERLINK("#РТУС!"&amp;CELL("адрес",Проверка!Q693),"заполнить"),IF(LEN(РТУС!Q693)=7,HYPERLINK("#Проверка!"&amp;CELL("адрес",Проверка!Q693),РТУС!Q693),HYPERLINK("#РТУС!"&amp;CELL("адрес",Проверка!Q693),"###"))),"")</f>
        <v/>
      </c>
      <c r="R693" s="13" t="str">
        <f ca="1">IF(РТУС!R693="",HYPERLINK("#РТУС!"&amp;CELL("адрес",Проверка!R693),"заполнить"),HYPERLINK("#Проверка!"&amp;CELL("адрес",Проверка!R693),РТУС!R693))</f>
        <v>заполнить</v>
      </c>
      <c r="S693" s="13" t="str">
        <f>IF(РТУС!S693="","",РТУС!S693)</f>
        <v/>
      </c>
      <c r="T693" s="13" t="str">
        <f>IF(РТУС!T693="","",РТУС!T693)</f>
        <v/>
      </c>
      <c r="U693" s="13" t="str">
        <f>IF(РТУС!U693="","",РТУС!U693)</f>
        <v/>
      </c>
      <c r="V693" s="13" t="str">
        <f ca="1">IF(РТУС!V693="",HYPERLINK("#РТУС!"&amp;CELL("адрес",Проверка!V693),"заполнить"),IF(OR(РТУС!V693="Договор участия в долевом строительстве",РТУС!V693="Предварительный договор участия в долевом строительстве",РТУС!V693="Определение Арбитражного суда",РТУС!V693="Решение суда общей юрисдикции",РТУС!V693="Иные договоры"),HYPERLINK("#Проверка!"&amp;CELL("адрес",Проверка!V693),РТУС!V693),HYPERLINK("#РТУС!"&amp;CELL("адрес",Проверка!V693),"###")))</f>
        <v>заполнить</v>
      </c>
      <c r="W693" s="13" t="str">
        <f ca="1">IF(РТУС!W693="",HYPERLINK("#РТУС!"&amp;CELL("адрес",Проверка!W693),"заполнить"),HYPERLINK("#Проверка!"&amp;CELL("адрес",Проверка!W693),РТУС!W693))</f>
        <v>заполнить</v>
      </c>
      <c r="X693" s="15" t="str">
        <f ca="1">IF(РТУС!X693="",HYPERLINK("#РТУС!"&amp;CELL("адрес",Проверка!X693),"заполнить"),IF(AND(LEN(РТУС!X693)=5,РТУС!X693&lt;TODAY()),HYPERLINK("#Проверка!"&amp;CELL("адрес",Проверка!X693),РТУС!X693),HYPERLINK("#РТУС!"&amp;CELL("адрес",Проверка!X693),"###")))</f>
        <v>заполнить</v>
      </c>
      <c r="Y693" s="13" t="str">
        <f>IF(РТУС!Y693="","",РТУС!Y693)</f>
        <v/>
      </c>
      <c r="Z693" s="15" t="str">
        <f ca="1">IF(РТУС!Z693="","",IF(AND(LEN(РТУС!Z693)=5,РТУС!Z693&lt;TODAY()),HYPERLINK("#Проверка!"&amp;CELL("адрес",Проверка!Z693),РТУС!Z693),HYPERLINK("#РТУС!"&amp;CELL("адрес",Проверка!Z693),"###")))</f>
        <v/>
      </c>
      <c r="AA693" s="18" t="str">
        <f ca="1">IF(РТУС!AA693="",HYPERLINK("#РТУС!"&amp;CELL("адрес",Проверка!AA693),"заполнить"),IF(ISNUMBER(РТУС!AA693)=TRUE,HYPERLINK("#Проверка!"&amp;CELL("адрес",Проверка!AA693),РТУС!AA693),HYPERLINK("#РТУС!"&amp;CELL("адрес",Проверка!AA693),"###")))</f>
        <v>заполнить</v>
      </c>
      <c r="AB693" s="18" t="str">
        <f ca="1">IF(РТУС!AB693="",HYPERLINK("#РТУС!"&amp;CELL("адрес",Проверка!AB693),"заполнить"),IF(ISNUMBER(РТУС!AB693)=TRUE,HYPERLINK("#Проверка!"&amp;CELL("адрес",Проверка!AB693),РТУС!AB693),HYPERLINK("#РТУС!"&amp;CELL("адрес",Проверка!AB693),"###")))</f>
        <v>заполнить</v>
      </c>
      <c r="AC693" s="18" t="str">
        <f ca="1">IF(РТУС!AC693="","",IF(ISNUMBER(РТУС!AC693)=TRUE,HYPERLINK("#Проверка!"&amp;CELL("адрес",Проверка!AC693),РТУС!AC693),HYPERLINK("#РТУС!"&amp;CELL("адрес",Проверка!AC693),"###")))</f>
        <v/>
      </c>
      <c r="AD693" s="18" t="str">
        <f ca="1">IF(РТУС!AD693="","",IF(ISNUMBER(РТУС!AD693)=TRUE,HYPERLINK("#Проверка!"&amp;CELL("адрес",Проверка!AD693),РТУС!AD693),HYPERLINK("#РТУС!"&amp;CELL("адрес",Проверка!AD693),"###")))</f>
        <v/>
      </c>
      <c r="AE693" s="13" t="str">
        <f>IF(РТУС!AE693="","",РТУС!AE693)</f>
        <v/>
      </c>
      <c r="AF693" s="15" t="str">
        <f ca="1">IF(РТУС!AE693="","",IF(РТУС!AF693="",HYPERLINK("#РТУС!"&amp;CELL("адрес",Проверка!AF693),"заполнить"),IF(AND(LEN(РТУС!AF693)=5,РТУС!AF693&lt;TODAY()),HYPERLINK("#Проверка!"&amp;CELL("адрес",Проверка!AF693),РТУС!AF693),HYPERLINK("#РТУС!"&amp;CELL("адрес",Проверка!AF693),"###"))))</f>
        <v/>
      </c>
      <c r="AG693" s="13"/>
      <c r="AH693" s="15" t="str">
        <f ca="1">IF(РТУС!AE693="","",IF(РТУС!AH693="",HYPERLINK("#РТУС!"&amp;CELL("адрес",Проверка!AH693),"заполнить"),IF(AND(LEN(РТУС!AH693)=5,РТУС!AH693&lt;TODAY()),HYPERLINK("#Проверка!"&amp;CELL("адрес",Проверка!AH693),РТУС!AH693),HYPERLINK("#РТУС!"&amp;CELL("адрес",Проверка!AH693),"###"))))</f>
        <v/>
      </c>
      <c r="AI693" s="15" t="str">
        <f ca="1">IF(РТУС!AE693="","",IF(РТУС!AI693="",HYPERLINK("#РТУС!"&amp;CELL("адрес",Проверка!AI693),"заполнить"),HYPERLINK("#Проверка!"&amp;CELL("адрес",Проверка!AI693),РТУС!AI693)))</f>
        <v/>
      </c>
      <c r="AJ693" s="13" t="str">
        <f ca="1">IF(РТУС!AE693="","",IF(РТУС!AJ693="",HYPERLINK("#РТУС!"&amp;CELL("адрес",Проверка!AJ693),"заполнить"),IF(OR(РТУС!AJ693="Юрлицо",РТУС!AJ693="Физлицо",РТУС!AJ693="ИП"),HYPERLINK("#Проверка!"&amp;CELL("адрес",Проверка!AJ693),РТУС!AJ693),HYPERLINK("#РТУС!"&amp;CELL("адрес",Проверка!AJ693),"###"))))</f>
        <v/>
      </c>
      <c r="AK693" s="13" t="str">
        <f ca="1">IF(РТУС!AK693="",HYPERLINK("#РТУС!"&amp;CELL("адрес",Проверка!AK693),"заполнить"),IF(OR(РТУС!AK693="Квартира",РТУС!AK693="Кладовая",РТУС!AK693="Машино-место",РТУС!AK693="Нежилое помещение"),HYPERLINK("#Проверка!"&amp;CELL("адрес",Проверка!AK693),РТУС!AK693),HYPERLINK("#РТУС!"&amp;CELL("адрес",Проверка!AK693),"###")))</f>
        <v>заполнить</v>
      </c>
      <c r="AL693" s="13" t="str">
        <f ca="1">IF(РТУС!AL693="",HYPERLINK("#РТУС!"&amp;CELL("адрес",Проверка!AL693),"заполнить"),HYPERLINK("#Проверка!"&amp;CELL("адрес",Проверка!AL693),РТУС!AL693))</f>
        <v>заполнить</v>
      </c>
      <c r="AM693" s="18" t="str">
        <f ca="1">IF(РТУС!AM693="",HYPERLINK("#РТУС!"&amp;CELL("адрес",Проверка!AM693),"заполнить"),IF(ISNUMBER(РТУС!AM693)=TRUE,IF(РТУС!AK693="Нежилое помещение",IF(РТУС!AM693&gt;7,HYPERLINK("#РТУС!"&amp;CELL("адрес",Проверка!AM693),"не больше 7 кв.м."),РТУС!AM693),HYPERLINK("#Проверка!"&amp;CELL("адрес",Проверка!AM693),РТУС!AM693)),HYPERLINK("#РТУС!"&amp;CELL("адрес",Проверка!AM693),"###")))</f>
        <v>заполнить</v>
      </c>
      <c r="AN693" s="13" t="str">
        <f ca="1">IF(РТУС!AN693="",HYPERLINK("#РТУС!"&amp;CELL("адрес",Проверка!AN693),"заполнить"),IF(OR(РТУС!AN693="Общая площадь помещения",РТУС!AN693="Общая приведенная площадь жилого помещения",РТУС!AN693="Общая площадь жилого помещения с учетом лоджий, балконов, террас и веранд"),HYPERLINK("#Проверка!"&amp;CELL("адрес",Проверка!AN693),РТУС!AN693),HYPERLINK("#РТУС!"&amp;CELL("адрес",Проверка!AN693),"###")))</f>
        <v>заполнить</v>
      </c>
      <c r="AO693" s="13" t="str">
        <f ca="1">IF(OR(РТУС!AK693="Квартира",РТУС!A693="Нежилое помещение"),IF(РТУС!AO693="",HYPERLINK("#РТУС!"&amp;CELL("адрес",Проверка!AO693),"заполнить"),IF(ISNUMBER(РТУС!AO693)=TRUE,HYPERLINK("#Проверка!"&amp;CELL("адрес",Проверка!AO693),РТУС!AO693),HYPERLINK("#РТУС!"&amp;CELL("адрес",Проверка!AO693),"###"))),"")</f>
        <v/>
      </c>
      <c r="AP693" s="13" t="str">
        <f>IF(РТУС!AP693="","",РТУС!AP693)</f>
        <v/>
      </c>
      <c r="AQ693" s="13" t="str">
        <f ca="1">IF(РТУС!AQ693="",HYPERLINK("#РТУС!"&amp;CELL("адрес",Проверка!AQ693),"заполнить"),HYPERLINK("#Проверка!"&amp;CELL("адрес",Проверка!AQ693),РТУС!AQ693))</f>
        <v>заполнить</v>
      </c>
      <c r="AR693" s="18" t="str">
        <f ca="1">IF(РТУС!AR693="",HYPERLINK("#РТУС!"&amp;CELL("адрес",Проверка!AR693),"заполнить"),IF(ISNUMBER(РТУС!AR693)=FALSE,HYPERLINK("#РТУС!"&amp;CELL("адрес",Проверка!AR693),"###"),IF(РТУС!G693="1",IF(РТУС!AB693=РТУС!AR693+РТУС!AU693,HYPERLINK("#Проверка!"&amp;CELL("адрес",Проверка!AR693),РТУС!AR693),HYPERLINK("#РТУС!"&amp;CELL("адрес",Проверка!AR693),"сверить суммы")),IF(РТУС!AB693=(SUMIF(РТУС!$A$4:$A$1000,A693,РТУС!$AR$4:$AR$1000)+SUMIF(РТУС!$A$4:$A$1000,A693,РТУС!$AU$4:$AU$1000)),HYPERLINK("#Проверка!"&amp;CELL("адрес",Проверка!AR693),РТУС!AR693),HYPERLINK("#РТУС!"&amp;CELL("адрес",Проверка!AR693),"сверить суммы")))))</f>
        <v>заполнить</v>
      </c>
      <c r="AS693" s="13" t="str">
        <f>IF(РТУС!AS693="","",РТУС!AS693)</f>
        <v/>
      </c>
      <c r="AT693" s="18" t="str">
        <f ca="1">IF(РТУС!AT693="",HYPERLINK("#РТУС!"&amp;CELL("адрес",Проверка!AT693),"заполнить"),IF(ISNUMBER(РТУС!AT693)=FALSE,HYPERLINK("#РТУС!"&amp;CELL("адрес",Проверка!AT693),"###"),IF(РТУС!AT693=РТУС!AR693,HYPERLINK("#Проверка!"&amp;CELL("адрес",Проверка!AT693),РТУС!AT693),HYPERLINK("#РТУС!"&amp;CELL("адрес",Проверка!AT693),"сверить суммы"))))</f>
        <v>заполнить</v>
      </c>
      <c r="AU693" s="18" t="str">
        <f ca="1">IF(РТУС!AU693="",HYPERLINK("#РТУС!"&amp;CELL("адрес",Проверка!AU693),"заполнить"),IF(ISNUMBER(РТУС!AU693)=FALSE,HYPERLINK("#РТУС!"&amp;CELL("адрес",Проверка!AU693),"###"),IF(РТУС!G693="1",IF(РТУС!AB693=РТУС!AR693+РТУС!AU693,HYPERLINK("#Проверка!"&amp;CELL("адрес",Проверка!AU693),РТУС!AU693),HYPERLINK("#РТУС!"&amp;CELL("адрес",Проверка!AU693),"сверить суммы")),IF(РТУС!AB693=(SUMIF(РТУС!$A$4:$A$1000,A693,РТУС!$AR$4:$AR$1000)+SUMIF(РТУС!$A$4:$A$1000,A693,РТУС!$AU$4:$AU$1000)),HYPERLINK("#Проверка!"&amp;CELL("адрес",Проверка!AU693),РТУС!AU693),HYPERLINK("#РТУС!"&amp;CELL("адрес",Проверка!AU693),"сверить суммы")))))</f>
        <v>заполнить</v>
      </c>
      <c r="AV693" s="13" t="str">
        <f ca="1">IF(РТУС!AV693="",HYPERLINK("#РТУС!"&amp;CELL("адрес",Проверка!AV693),"заполнить"),IF(OR(РТУС!AV693="Требование о передаче жилого помещения",РТУС!AV693="Требование о передаче машино-места",РТУС!AV693="Требования о передаче нежилого помещения",РТУС!AV693="Денежные требования"),HYPERLINK("#Проверка!"&amp;CELL("адрес",Проверка!AV693),РТУС!AV693),HYPERLINK("#РТУС!"&amp;CELL("адрес",Проверка!AV693),"###")))</f>
        <v>заполнить</v>
      </c>
      <c r="AW693" s="13" t="str">
        <f ca="1">IF(РТУС!AW693="",HYPERLINK("#РТУС!"&amp;CELL("адрес",Проверка!AW693),"заполнить"),IF(OR(РТУС!AW693="Включен в полном объеме",РТУС!AW693="Включен частично"),HYPERLINK("#Проверка!"&amp;CELL("адрес",Проверка!AW693),РТУС!AW693),HYPERLINK("#РТУС!"&amp;CELL("адрес",Проверка!AW693),"###")))</f>
        <v>заполнить</v>
      </c>
      <c r="AX693" s="15" t="str">
        <f ca="1">IF(РТУС!AX693="",HYPERLINK("#РТУС!"&amp;CELL("адрес",Проверка!AX693),"заполнить"),IF(AND(LEN(РТУС!AX693)=5,РТУС!AX693&lt;TODAY()),HYPERLINK("#Проверка!"&amp;CELL("адрес",Проверка!AX693),РТУС!AX693),HYPERLINK("#РТУС!"&amp;CELL("адрес",Проверка!AX693),"###")))</f>
        <v>заполнить</v>
      </c>
      <c r="AY693" s="15" t="str">
        <f ca="1">IF(РТУС!AY693="",HYPERLINK("#РТУС!"&amp;CELL("адрес",Проверка!AY693),"заполнить"),IF(AND(LEN(РТУС!AY693)=5,РТУС!AY693&lt;TODAY()),HYPERLINK("#Проверка!"&amp;CELL("адрес",Проверка!AY693),РТУС!AY693),HYPERLINK("#РТУС!"&amp;CELL("адрес",Проверка!AY693),"###")))</f>
        <v>заполнить</v>
      </c>
    </row>
    <row r="694" spans="1:51" x14ac:dyDescent="0.25">
      <c r="A694" s="10" t="str">
        <f>РТУС!A694</f>
        <v>.</v>
      </c>
      <c r="B694" s="13" t="str">
        <f ca="1">IF(РТУС!B694="",HYPERLINK("#РТУС!"&amp;CELL("адрес",Проверка!B694),"заполнить"),IF(AND(LEN(РТУС!B694)=10,РТУС!B693=РТУС!B694),HYPERLINK("#Проверка!"&amp;CELL("адрес",Проверка!B694),РТУС!B694),HYPERLINK("#РТУС!"&amp;CELL("адрес",Проверка!B694),"###")))</f>
        <v>заполнить</v>
      </c>
      <c r="C694" s="13" t="str">
        <f ca="1">IF(РТУС!C694="",HYPERLINK("#РТУС!"&amp;CELL("адрес",Проверка!C694),"заполнить"),IF(AND(ISNUMBER(РТУС!C694)=TRUE,РТУС!C694&gt;0,РТУС!C693=РТУС!C694),HYPERLINK("#Проверка!"&amp;CELL("адрес",Проверка!C694),РТУС!C694),HYPERLINK("#РТУС!"&amp;CELL("адрес",Проверка!C694),"###")))</f>
        <v>заполнить</v>
      </c>
      <c r="D694" s="13" t="str">
        <f>IF(РТУС!D694="","",РТУС!D694)</f>
        <v/>
      </c>
      <c r="E694" s="13" t="str">
        <f ca="1">IF(РТУС!E694="",HYPERLINK("#РТУС!"&amp;CELL("адрес",Проверка!E694),"заполнить"),IF(РТУС!E693=РТУС!E694,HYPERLINK("#Проверка!"&amp;CELL("адрес",Проверка!E694),РТУС!E694),HYPERLINK("#РТУС!"&amp;CELL("адрес",Проверка!E694),"###")))</f>
        <v>заполнить</v>
      </c>
      <c r="F694" s="13" t="str">
        <f ca="1">IF(РТУС!F694="",HYPERLINK("#РТУС!"&amp;CELL("адрес",Проверка!F694),"заполнить"),HYPERLINK("#Проверка!"&amp;CELL("адрес",Проверка!F694),РТУС!F694))</f>
        <v>заполнить</v>
      </c>
      <c r="G694" s="20" t="str">
        <f ca="1">IF(РТУС!G694="",HYPERLINK("#РТУС!"&amp;CELL("адрес",Проверка!G694),"заполнить"),IF(РТУС!G694="1",HYPERLINK("#Проверка!"&amp;CELL("адрес",Проверка!G694),"1"),IF(AND(ISNUMBER(РТУС!G694)=TRUE,РТУС!G694&lt;=1,РТУС!G694&gt;0),IF(SUMIF(РТУС!$A$4:$A$1000,A694,РТУС!$G$4:$G$1000)=1,HYPERLINK("#Проверка!"&amp;CELL("адрес",Проверка!G694),РТУС!G694),HYPERLINK("#РТУС!"&amp;CELL("адрес",Проверка!G694),"сумма долей ≠ 1")),HYPERLINK("#РТУС!"&amp;CELL("адрес",Проверка!G694),"###"))))</f>
        <v>заполнить</v>
      </c>
      <c r="H694" s="13" t="str">
        <f ca="1">IF(РТУС!H694="",HYPERLINK("#РТУС!"&amp;CELL("адрес",Проверка!H694),"заполнить"),IF(OR(РТУС!H694="Юрлицо",РТУС!H694="Физлицо",РТУС!H694="ИП"),HYPERLINK("#Проверка!"&amp;CELL("адрес",Проверка!H694),РТУС!H694),HYPERLINK("#РТУС!"&amp;CELL("адрес",Проверка!H694),"###")))</f>
        <v>заполнить</v>
      </c>
      <c r="I694" s="13" t="str">
        <f ca="1">IF(OR(РТУС!H694="Юрлицо",РТУС!H694="ИП"),IF(РТУС!I694="",HYPERLINK("#РТУС!"&amp;CELL("адрес",Проверка!I694),"заполнить"),IF(OR(LEN(РТУС!I694)=10,LEN(РТУС!I694)=12),HYPERLINK("#Проверка!"&amp;CELL("адрес",Проверка!I694),РТУС!I694),HYPERLINK("#РТУС!"&amp;CELL("адрес",Проверка!I694),"###"))),"")</f>
        <v/>
      </c>
      <c r="J694" s="15" t="str">
        <f ca="1">IF(РТУС!J694="","",IF(AND(LEN(РТУС!J694)=5,РТУС!J694&lt;TODAY()),HYPERLINK("#Проверка!"&amp;CELL("адрес",Проверка!J694),РТУС!J694),HYPERLINK("#РТУС!"&amp;CELL("адрес",Проверка!J694),"###")))</f>
        <v/>
      </c>
      <c r="K694" s="13" t="str">
        <f>IF(РТУС!K694="","",РТУС!K694)</f>
        <v/>
      </c>
      <c r="L694" s="13" t="str">
        <f ca="1">IF(OR(РТУС!H694="Физлицо",РТУС!H694="ИП"),IF(РТУС!L694="",HYPERLINK("#РТУС!"&amp;CELL("адрес",Проверка!L694),"заполнить"),IF(OR(РТУС!L694="Загранпаспорт гражданина РФ",РТУС!L694="Паспорт гражданина РФ",РТУС!L694="Иностранный паспорт",РТУС!L694="Свидетельство о рождении",РТУС!L694="Вид на жительство"),HYPERLINK("#Проверка!"&amp;CELL("адрес",Проверка!L694),РТУС!L694),HYPERLINK("#РТУС!"&amp;CELL("адрес",Проверка!L694),"###"))),"")</f>
        <v/>
      </c>
      <c r="M694" s="13" t="str">
        <f ca="1">IF(AND(OR(РТУС!L694="Паспорт гражданина РФ",РТУС!L694="Свидетельство о рождении"),РТУС!M694=""),HYPERLINK("#РТУС!"&amp;CELL("адрес",Проверка!M694),"заполнить"),IF(РТУС!L694="Паспорт гражданина РФ",IF(LEN(РТУС!M694)=4,HYPERLINK("#Проверка!"&amp;CELL("адрес",Проверка!M694),РТУС!M694),HYPERLINK("#РТУС!"&amp;CELL("адрес",Проверка!M694),"###")),IF(РТУС!L694="Свидетельство о рождении",HYPERLINK("#Проверка!"&amp;CELL("адрес",Проверка!M694),РТУС!M694),"")))</f>
        <v/>
      </c>
      <c r="N694" s="13" t="str">
        <f ca="1">IF(РТУС!L694="","",IF(РТУС!N694="",HYPERLINK("#РТУС!"&amp;CELL("адрес",Проверка!N694),"заполнить"),IF(OR(РТУС!L694="Паспорт гражданина РФ",РТУС!L694="Свидетельство о рождении"),IF(LEN(РТУС!N694)=6,HYPERLINK("#Проверка!"&amp;CELL("адрес",Проверка!N694),РТУС!N694),HYPERLINK("#РТУС!"&amp;CELL("адрес",Проверка!N694),"###")),HYPERLINK("#Проверка!"&amp;CELL("адрес",Проверка!N694),РТУС!N694))))</f>
        <v/>
      </c>
      <c r="O694" s="15" t="str">
        <f ca="1">IF(РТУС!L694="","",IF(РТУС!O694="",HYPERLINK("#РТУС!"&amp;CELL("адрес",Проверка!O694),"заполнить"),IF(AND(LEN(РТУС!O694)=5,РТУС!O694&lt;TODAY()),IF(РТУС!L694="Свидетельство о рождении",IF(РТУС!O694&gt;EDATE(TODAY(),-168),HYPERLINK("#Проверка!"&amp;CELL("адрес",Проверка!O694),РТУС!O694),HYPERLINK("#РТУС!"&amp;CELL("адрес",Проверка!O694),"недействительно")),HYPERLINK("#Проверка!"&amp;CELL("адрес",Проверка!O694),РТУС!O694)),HYPERLINK("#РТУС!"&amp;CELL("адрес",Проверка!O694),"###"))))</f>
        <v/>
      </c>
      <c r="P694" s="21" t="str">
        <f ca="1">IF(РТУС!L694="Паспорт гражданина РФ",IF(РТУС!P694="",HYPERLINK("#РТУС!"&amp;CELL("адрес",Проверка!P694),"заполнить"),HYPERLINK("#Проверка!"&amp;CELL("адрес",Проверка!P694),РТУС!P694)),"")</f>
        <v/>
      </c>
      <c r="Q694" s="13" t="str">
        <f ca="1">IF(РТУС!L694="Паспорт гражданина РФ",IF(РТУС!Q694="",HYPERLINK("#РТУС!"&amp;CELL("адрес",Проверка!Q694),"заполнить"),IF(LEN(РТУС!Q694)=7,HYPERLINK("#Проверка!"&amp;CELL("адрес",Проверка!Q694),РТУС!Q694),HYPERLINK("#РТУС!"&amp;CELL("адрес",Проверка!Q694),"###"))),"")</f>
        <v/>
      </c>
      <c r="R694" s="13" t="str">
        <f ca="1">IF(РТУС!R694="",HYPERLINK("#РТУС!"&amp;CELL("адрес",Проверка!R694),"заполнить"),HYPERLINK("#Проверка!"&amp;CELL("адрес",Проверка!R694),РТУС!R694))</f>
        <v>заполнить</v>
      </c>
      <c r="S694" s="13" t="str">
        <f>IF(РТУС!S694="","",РТУС!S694)</f>
        <v/>
      </c>
      <c r="T694" s="13" t="str">
        <f>IF(РТУС!T694="","",РТУС!T694)</f>
        <v/>
      </c>
      <c r="U694" s="13" t="str">
        <f>IF(РТУС!U694="","",РТУС!U694)</f>
        <v/>
      </c>
      <c r="V694" s="13" t="str">
        <f ca="1">IF(РТУС!V694="",HYPERLINK("#РТУС!"&amp;CELL("адрес",Проверка!V694),"заполнить"),IF(OR(РТУС!V694="Договор участия в долевом строительстве",РТУС!V694="Предварительный договор участия в долевом строительстве",РТУС!V694="Определение Арбитражного суда",РТУС!V694="Решение суда общей юрисдикции",РТУС!V694="Иные договоры"),HYPERLINK("#Проверка!"&amp;CELL("адрес",Проверка!V694),РТУС!V694),HYPERLINK("#РТУС!"&amp;CELL("адрес",Проверка!V694),"###")))</f>
        <v>заполнить</v>
      </c>
      <c r="W694" s="13" t="str">
        <f ca="1">IF(РТУС!W694="",HYPERLINK("#РТУС!"&amp;CELL("адрес",Проверка!W694),"заполнить"),HYPERLINK("#Проверка!"&amp;CELL("адрес",Проверка!W694),РТУС!W694))</f>
        <v>заполнить</v>
      </c>
      <c r="X694" s="15" t="str">
        <f ca="1">IF(РТУС!X694="",HYPERLINK("#РТУС!"&amp;CELL("адрес",Проверка!X694),"заполнить"),IF(AND(LEN(РТУС!X694)=5,РТУС!X694&lt;TODAY()),HYPERLINK("#Проверка!"&amp;CELL("адрес",Проверка!X694),РТУС!X694),HYPERLINK("#РТУС!"&amp;CELL("адрес",Проверка!X694),"###")))</f>
        <v>заполнить</v>
      </c>
      <c r="Y694" s="13" t="str">
        <f>IF(РТУС!Y694="","",РТУС!Y694)</f>
        <v/>
      </c>
      <c r="Z694" s="15" t="str">
        <f ca="1">IF(РТУС!Z694="","",IF(AND(LEN(РТУС!Z694)=5,РТУС!Z694&lt;TODAY()),HYPERLINK("#Проверка!"&amp;CELL("адрес",Проверка!Z694),РТУС!Z694),HYPERLINK("#РТУС!"&amp;CELL("адрес",Проверка!Z694),"###")))</f>
        <v/>
      </c>
      <c r="AA694" s="18" t="str">
        <f ca="1">IF(РТУС!AA694="",HYPERLINK("#РТУС!"&amp;CELL("адрес",Проверка!AA694),"заполнить"),IF(ISNUMBER(РТУС!AA694)=TRUE,HYPERLINK("#Проверка!"&amp;CELL("адрес",Проверка!AA694),РТУС!AA694),HYPERLINK("#РТУС!"&amp;CELL("адрес",Проверка!AA694),"###")))</f>
        <v>заполнить</v>
      </c>
      <c r="AB694" s="18" t="str">
        <f ca="1">IF(РТУС!AB694="",HYPERLINK("#РТУС!"&amp;CELL("адрес",Проверка!AB694),"заполнить"),IF(ISNUMBER(РТУС!AB694)=TRUE,HYPERLINK("#Проверка!"&amp;CELL("адрес",Проверка!AB694),РТУС!AB694),HYPERLINK("#РТУС!"&amp;CELL("адрес",Проверка!AB694),"###")))</f>
        <v>заполнить</v>
      </c>
      <c r="AC694" s="18" t="str">
        <f ca="1">IF(РТУС!AC694="","",IF(ISNUMBER(РТУС!AC694)=TRUE,HYPERLINK("#Проверка!"&amp;CELL("адрес",Проверка!AC694),РТУС!AC694),HYPERLINK("#РТУС!"&amp;CELL("адрес",Проверка!AC694),"###")))</f>
        <v/>
      </c>
      <c r="AD694" s="18" t="str">
        <f ca="1">IF(РТУС!AD694="","",IF(ISNUMBER(РТУС!AD694)=TRUE,HYPERLINK("#Проверка!"&amp;CELL("адрес",Проверка!AD694),РТУС!AD694),HYPERLINK("#РТУС!"&amp;CELL("адрес",Проверка!AD694),"###")))</f>
        <v/>
      </c>
      <c r="AE694" s="13" t="str">
        <f>IF(РТУС!AE694="","",РТУС!AE694)</f>
        <v/>
      </c>
      <c r="AF694" s="15" t="str">
        <f ca="1">IF(РТУС!AE694="","",IF(РТУС!AF694="",HYPERLINK("#РТУС!"&amp;CELL("адрес",Проверка!AF694),"заполнить"),IF(AND(LEN(РТУС!AF694)=5,РТУС!AF694&lt;TODAY()),HYPERLINK("#Проверка!"&amp;CELL("адрес",Проверка!AF694),РТУС!AF694),HYPERLINK("#РТУС!"&amp;CELL("адрес",Проверка!AF694),"###"))))</f>
        <v/>
      </c>
      <c r="AG694" s="13"/>
      <c r="AH694" s="15" t="str">
        <f ca="1">IF(РТУС!AE694="","",IF(РТУС!AH694="",HYPERLINK("#РТУС!"&amp;CELL("адрес",Проверка!AH694),"заполнить"),IF(AND(LEN(РТУС!AH694)=5,РТУС!AH694&lt;TODAY()),HYPERLINK("#Проверка!"&amp;CELL("адрес",Проверка!AH694),РТУС!AH694),HYPERLINK("#РТУС!"&amp;CELL("адрес",Проверка!AH694),"###"))))</f>
        <v/>
      </c>
      <c r="AI694" s="15" t="str">
        <f ca="1">IF(РТУС!AE694="","",IF(РТУС!AI694="",HYPERLINK("#РТУС!"&amp;CELL("адрес",Проверка!AI694),"заполнить"),HYPERLINK("#Проверка!"&amp;CELL("адрес",Проверка!AI694),РТУС!AI694)))</f>
        <v/>
      </c>
      <c r="AJ694" s="13" t="str">
        <f ca="1">IF(РТУС!AE694="","",IF(РТУС!AJ694="",HYPERLINK("#РТУС!"&amp;CELL("адрес",Проверка!AJ694),"заполнить"),IF(OR(РТУС!AJ694="Юрлицо",РТУС!AJ694="Физлицо",РТУС!AJ694="ИП"),HYPERLINK("#Проверка!"&amp;CELL("адрес",Проверка!AJ694),РТУС!AJ694),HYPERLINK("#РТУС!"&amp;CELL("адрес",Проверка!AJ694),"###"))))</f>
        <v/>
      </c>
      <c r="AK694" s="13" t="str">
        <f ca="1">IF(РТУС!AK694="",HYPERLINK("#РТУС!"&amp;CELL("адрес",Проверка!AK694),"заполнить"),IF(OR(РТУС!AK694="Квартира",РТУС!AK694="Кладовая",РТУС!AK694="Машино-место",РТУС!AK694="Нежилое помещение"),HYPERLINK("#Проверка!"&amp;CELL("адрес",Проверка!AK694),РТУС!AK694),HYPERLINK("#РТУС!"&amp;CELL("адрес",Проверка!AK694),"###")))</f>
        <v>заполнить</v>
      </c>
      <c r="AL694" s="13" t="str">
        <f ca="1">IF(РТУС!AL694="",HYPERLINK("#РТУС!"&amp;CELL("адрес",Проверка!AL694),"заполнить"),HYPERLINK("#Проверка!"&amp;CELL("адрес",Проверка!AL694),РТУС!AL694))</f>
        <v>заполнить</v>
      </c>
      <c r="AM694" s="18" t="str">
        <f ca="1">IF(РТУС!AM694="",HYPERLINK("#РТУС!"&amp;CELL("адрес",Проверка!AM694),"заполнить"),IF(ISNUMBER(РТУС!AM694)=TRUE,IF(РТУС!AK694="Нежилое помещение",IF(РТУС!AM694&gt;7,HYPERLINK("#РТУС!"&amp;CELL("адрес",Проверка!AM694),"не больше 7 кв.м."),РТУС!AM694),HYPERLINK("#Проверка!"&amp;CELL("адрес",Проверка!AM694),РТУС!AM694)),HYPERLINK("#РТУС!"&amp;CELL("адрес",Проверка!AM694),"###")))</f>
        <v>заполнить</v>
      </c>
      <c r="AN694" s="13" t="str">
        <f ca="1">IF(РТУС!AN694="",HYPERLINK("#РТУС!"&amp;CELL("адрес",Проверка!AN694),"заполнить"),IF(OR(РТУС!AN694="Общая площадь помещения",РТУС!AN694="Общая приведенная площадь жилого помещения",РТУС!AN694="Общая площадь жилого помещения с учетом лоджий, балконов, террас и веранд"),HYPERLINK("#Проверка!"&amp;CELL("адрес",Проверка!AN694),РТУС!AN694),HYPERLINK("#РТУС!"&amp;CELL("адрес",Проверка!AN694),"###")))</f>
        <v>заполнить</v>
      </c>
      <c r="AO694" s="13" t="str">
        <f ca="1">IF(OR(РТУС!AK694="Квартира",РТУС!A694="Нежилое помещение"),IF(РТУС!AO694="",HYPERLINK("#РТУС!"&amp;CELL("адрес",Проверка!AO694),"заполнить"),IF(ISNUMBER(РТУС!AO694)=TRUE,HYPERLINK("#Проверка!"&amp;CELL("адрес",Проверка!AO694),РТУС!AO694),HYPERLINK("#РТУС!"&amp;CELL("адрес",Проверка!AO694),"###"))),"")</f>
        <v/>
      </c>
      <c r="AP694" s="13" t="str">
        <f>IF(РТУС!AP694="","",РТУС!AP694)</f>
        <v/>
      </c>
      <c r="AQ694" s="13" t="str">
        <f ca="1">IF(РТУС!AQ694="",HYPERLINK("#РТУС!"&amp;CELL("адрес",Проверка!AQ694),"заполнить"),HYPERLINK("#Проверка!"&amp;CELL("адрес",Проверка!AQ694),РТУС!AQ694))</f>
        <v>заполнить</v>
      </c>
      <c r="AR694" s="18" t="str">
        <f ca="1">IF(РТУС!AR694="",HYPERLINK("#РТУС!"&amp;CELL("адрес",Проверка!AR694),"заполнить"),IF(ISNUMBER(РТУС!AR694)=FALSE,HYPERLINK("#РТУС!"&amp;CELL("адрес",Проверка!AR694),"###"),IF(РТУС!G694="1",IF(РТУС!AB694=РТУС!AR694+РТУС!AU694,HYPERLINK("#Проверка!"&amp;CELL("адрес",Проверка!AR694),РТУС!AR694),HYPERLINK("#РТУС!"&amp;CELL("адрес",Проверка!AR694),"сверить суммы")),IF(РТУС!AB694=(SUMIF(РТУС!$A$4:$A$1000,A694,РТУС!$AR$4:$AR$1000)+SUMIF(РТУС!$A$4:$A$1000,A694,РТУС!$AU$4:$AU$1000)),HYPERLINK("#Проверка!"&amp;CELL("адрес",Проверка!AR694),РТУС!AR694),HYPERLINK("#РТУС!"&amp;CELL("адрес",Проверка!AR694),"сверить суммы")))))</f>
        <v>заполнить</v>
      </c>
      <c r="AS694" s="13" t="str">
        <f>IF(РТУС!AS694="","",РТУС!AS694)</f>
        <v/>
      </c>
      <c r="AT694" s="18" t="str">
        <f ca="1">IF(РТУС!AT694="",HYPERLINK("#РТУС!"&amp;CELL("адрес",Проверка!AT694),"заполнить"),IF(ISNUMBER(РТУС!AT694)=FALSE,HYPERLINK("#РТУС!"&amp;CELL("адрес",Проверка!AT694),"###"),IF(РТУС!AT694=РТУС!AR694,HYPERLINK("#Проверка!"&amp;CELL("адрес",Проверка!AT694),РТУС!AT694),HYPERLINK("#РТУС!"&amp;CELL("адрес",Проверка!AT694),"сверить суммы"))))</f>
        <v>заполнить</v>
      </c>
      <c r="AU694" s="18" t="str">
        <f ca="1">IF(РТУС!AU694="",HYPERLINK("#РТУС!"&amp;CELL("адрес",Проверка!AU694),"заполнить"),IF(ISNUMBER(РТУС!AU694)=FALSE,HYPERLINK("#РТУС!"&amp;CELL("адрес",Проверка!AU694),"###"),IF(РТУС!G694="1",IF(РТУС!AB694=РТУС!AR694+РТУС!AU694,HYPERLINK("#Проверка!"&amp;CELL("адрес",Проверка!AU694),РТУС!AU694),HYPERLINK("#РТУС!"&amp;CELL("адрес",Проверка!AU694),"сверить суммы")),IF(РТУС!AB694=(SUMIF(РТУС!$A$4:$A$1000,A694,РТУС!$AR$4:$AR$1000)+SUMIF(РТУС!$A$4:$A$1000,A694,РТУС!$AU$4:$AU$1000)),HYPERLINK("#Проверка!"&amp;CELL("адрес",Проверка!AU694),РТУС!AU694),HYPERLINK("#РТУС!"&amp;CELL("адрес",Проверка!AU694),"сверить суммы")))))</f>
        <v>заполнить</v>
      </c>
      <c r="AV694" s="13" t="str">
        <f ca="1">IF(РТУС!AV694="",HYPERLINK("#РТУС!"&amp;CELL("адрес",Проверка!AV694),"заполнить"),IF(OR(РТУС!AV694="Требование о передаче жилого помещения",РТУС!AV694="Требование о передаче машино-места",РТУС!AV694="Требования о передаче нежилого помещения",РТУС!AV694="Денежные требования"),HYPERLINK("#Проверка!"&amp;CELL("адрес",Проверка!AV694),РТУС!AV694),HYPERLINK("#РТУС!"&amp;CELL("адрес",Проверка!AV694),"###")))</f>
        <v>заполнить</v>
      </c>
      <c r="AW694" s="13" t="str">
        <f ca="1">IF(РТУС!AW694="",HYPERLINK("#РТУС!"&amp;CELL("адрес",Проверка!AW694),"заполнить"),IF(OR(РТУС!AW694="Включен в полном объеме",РТУС!AW694="Включен частично"),HYPERLINK("#Проверка!"&amp;CELL("адрес",Проверка!AW694),РТУС!AW694),HYPERLINK("#РТУС!"&amp;CELL("адрес",Проверка!AW694),"###")))</f>
        <v>заполнить</v>
      </c>
      <c r="AX694" s="15" t="str">
        <f ca="1">IF(РТУС!AX694="",HYPERLINK("#РТУС!"&amp;CELL("адрес",Проверка!AX694),"заполнить"),IF(AND(LEN(РТУС!AX694)=5,РТУС!AX694&lt;TODAY()),HYPERLINK("#Проверка!"&amp;CELL("адрес",Проверка!AX694),РТУС!AX694),HYPERLINK("#РТУС!"&amp;CELL("адрес",Проверка!AX694),"###")))</f>
        <v>заполнить</v>
      </c>
      <c r="AY694" s="15" t="str">
        <f ca="1">IF(РТУС!AY694="",HYPERLINK("#РТУС!"&amp;CELL("адрес",Проверка!AY694),"заполнить"),IF(AND(LEN(РТУС!AY694)=5,РТУС!AY694&lt;TODAY()),HYPERLINK("#Проверка!"&amp;CELL("адрес",Проверка!AY694),РТУС!AY694),HYPERLINK("#РТУС!"&amp;CELL("адрес",Проверка!AY694),"###")))</f>
        <v>заполнить</v>
      </c>
    </row>
    <row r="695" spans="1:51" x14ac:dyDescent="0.25">
      <c r="A695" s="10" t="str">
        <f>РТУС!A695</f>
        <v>.</v>
      </c>
      <c r="B695" s="13" t="str">
        <f ca="1">IF(РТУС!B695="",HYPERLINK("#РТУС!"&amp;CELL("адрес",Проверка!B695),"заполнить"),IF(AND(LEN(РТУС!B695)=10,РТУС!B694=РТУС!B695),HYPERLINK("#Проверка!"&amp;CELL("адрес",Проверка!B695),РТУС!B695),HYPERLINK("#РТУС!"&amp;CELL("адрес",Проверка!B695),"###")))</f>
        <v>заполнить</v>
      </c>
      <c r="C695" s="13" t="str">
        <f ca="1">IF(РТУС!C695="",HYPERLINK("#РТУС!"&amp;CELL("адрес",Проверка!C695),"заполнить"),IF(AND(ISNUMBER(РТУС!C695)=TRUE,РТУС!C695&gt;0,РТУС!C694=РТУС!C695),HYPERLINK("#Проверка!"&amp;CELL("адрес",Проверка!C695),РТУС!C695),HYPERLINK("#РТУС!"&amp;CELL("адрес",Проверка!C695),"###")))</f>
        <v>заполнить</v>
      </c>
      <c r="D695" s="13" t="str">
        <f>IF(РТУС!D695="","",РТУС!D695)</f>
        <v/>
      </c>
      <c r="E695" s="13" t="str">
        <f ca="1">IF(РТУС!E695="",HYPERLINK("#РТУС!"&amp;CELL("адрес",Проверка!E695),"заполнить"),IF(РТУС!E694=РТУС!E695,HYPERLINK("#Проверка!"&amp;CELL("адрес",Проверка!E695),РТУС!E695),HYPERLINK("#РТУС!"&amp;CELL("адрес",Проверка!E695),"###")))</f>
        <v>заполнить</v>
      </c>
      <c r="F695" s="13" t="str">
        <f ca="1">IF(РТУС!F695="",HYPERLINK("#РТУС!"&amp;CELL("адрес",Проверка!F695),"заполнить"),HYPERLINK("#Проверка!"&amp;CELL("адрес",Проверка!F695),РТУС!F695))</f>
        <v>заполнить</v>
      </c>
      <c r="G695" s="20" t="str">
        <f ca="1">IF(РТУС!G695="",HYPERLINK("#РТУС!"&amp;CELL("адрес",Проверка!G695),"заполнить"),IF(РТУС!G695="1",HYPERLINK("#Проверка!"&amp;CELL("адрес",Проверка!G695),"1"),IF(AND(ISNUMBER(РТУС!G695)=TRUE,РТУС!G695&lt;=1,РТУС!G695&gt;0),IF(SUMIF(РТУС!$A$4:$A$1000,A695,РТУС!$G$4:$G$1000)=1,HYPERLINK("#Проверка!"&amp;CELL("адрес",Проверка!G695),РТУС!G695),HYPERLINK("#РТУС!"&amp;CELL("адрес",Проверка!G695),"сумма долей ≠ 1")),HYPERLINK("#РТУС!"&amp;CELL("адрес",Проверка!G695),"###"))))</f>
        <v>заполнить</v>
      </c>
      <c r="H695" s="13" t="str">
        <f ca="1">IF(РТУС!H695="",HYPERLINK("#РТУС!"&amp;CELL("адрес",Проверка!H695),"заполнить"),IF(OR(РТУС!H695="Юрлицо",РТУС!H695="Физлицо",РТУС!H695="ИП"),HYPERLINK("#Проверка!"&amp;CELL("адрес",Проверка!H695),РТУС!H695),HYPERLINK("#РТУС!"&amp;CELL("адрес",Проверка!H695),"###")))</f>
        <v>заполнить</v>
      </c>
      <c r="I695" s="13" t="str">
        <f ca="1">IF(OR(РТУС!H695="Юрлицо",РТУС!H695="ИП"),IF(РТУС!I695="",HYPERLINK("#РТУС!"&amp;CELL("адрес",Проверка!I695),"заполнить"),IF(OR(LEN(РТУС!I695)=10,LEN(РТУС!I695)=12),HYPERLINK("#Проверка!"&amp;CELL("адрес",Проверка!I695),РТУС!I695),HYPERLINK("#РТУС!"&amp;CELL("адрес",Проверка!I695),"###"))),"")</f>
        <v/>
      </c>
      <c r="J695" s="15" t="str">
        <f ca="1">IF(РТУС!J695="","",IF(AND(LEN(РТУС!J695)=5,РТУС!J695&lt;TODAY()),HYPERLINK("#Проверка!"&amp;CELL("адрес",Проверка!J695),РТУС!J695),HYPERLINK("#РТУС!"&amp;CELL("адрес",Проверка!J695),"###")))</f>
        <v/>
      </c>
      <c r="K695" s="13" t="str">
        <f>IF(РТУС!K695="","",РТУС!K695)</f>
        <v/>
      </c>
      <c r="L695" s="13" t="str">
        <f ca="1">IF(OR(РТУС!H695="Физлицо",РТУС!H695="ИП"),IF(РТУС!L695="",HYPERLINK("#РТУС!"&amp;CELL("адрес",Проверка!L695),"заполнить"),IF(OR(РТУС!L695="Загранпаспорт гражданина РФ",РТУС!L695="Паспорт гражданина РФ",РТУС!L695="Иностранный паспорт",РТУС!L695="Свидетельство о рождении",РТУС!L695="Вид на жительство"),HYPERLINK("#Проверка!"&amp;CELL("адрес",Проверка!L695),РТУС!L695),HYPERLINK("#РТУС!"&amp;CELL("адрес",Проверка!L695),"###"))),"")</f>
        <v/>
      </c>
      <c r="M695" s="13" t="str">
        <f ca="1">IF(AND(OR(РТУС!L695="Паспорт гражданина РФ",РТУС!L695="Свидетельство о рождении"),РТУС!M695=""),HYPERLINK("#РТУС!"&amp;CELL("адрес",Проверка!M695),"заполнить"),IF(РТУС!L695="Паспорт гражданина РФ",IF(LEN(РТУС!M695)=4,HYPERLINK("#Проверка!"&amp;CELL("адрес",Проверка!M695),РТУС!M695),HYPERLINK("#РТУС!"&amp;CELL("адрес",Проверка!M695),"###")),IF(РТУС!L695="Свидетельство о рождении",HYPERLINK("#Проверка!"&amp;CELL("адрес",Проверка!M695),РТУС!M695),"")))</f>
        <v/>
      </c>
      <c r="N695" s="13" t="str">
        <f ca="1">IF(РТУС!L695="","",IF(РТУС!N695="",HYPERLINK("#РТУС!"&amp;CELL("адрес",Проверка!N695),"заполнить"),IF(OR(РТУС!L695="Паспорт гражданина РФ",РТУС!L695="Свидетельство о рождении"),IF(LEN(РТУС!N695)=6,HYPERLINK("#Проверка!"&amp;CELL("адрес",Проверка!N695),РТУС!N695),HYPERLINK("#РТУС!"&amp;CELL("адрес",Проверка!N695),"###")),HYPERLINK("#Проверка!"&amp;CELL("адрес",Проверка!N695),РТУС!N695))))</f>
        <v/>
      </c>
      <c r="O695" s="15" t="str">
        <f ca="1">IF(РТУС!L695="","",IF(РТУС!O695="",HYPERLINK("#РТУС!"&amp;CELL("адрес",Проверка!O695),"заполнить"),IF(AND(LEN(РТУС!O695)=5,РТУС!O695&lt;TODAY()),IF(РТУС!L695="Свидетельство о рождении",IF(РТУС!O695&gt;EDATE(TODAY(),-168),HYPERLINK("#Проверка!"&amp;CELL("адрес",Проверка!O695),РТУС!O695),HYPERLINK("#РТУС!"&amp;CELL("адрес",Проверка!O695),"недействительно")),HYPERLINK("#Проверка!"&amp;CELL("адрес",Проверка!O695),РТУС!O695)),HYPERLINK("#РТУС!"&amp;CELL("адрес",Проверка!O695),"###"))))</f>
        <v/>
      </c>
      <c r="P695" s="21" t="str">
        <f ca="1">IF(РТУС!L695="Паспорт гражданина РФ",IF(РТУС!P695="",HYPERLINK("#РТУС!"&amp;CELL("адрес",Проверка!P695),"заполнить"),HYPERLINK("#Проверка!"&amp;CELL("адрес",Проверка!P695),РТУС!P695)),"")</f>
        <v/>
      </c>
      <c r="Q695" s="13" t="str">
        <f ca="1">IF(РТУС!L695="Паспорт гражданина РФ",IF(РТУС!Q695="",HYPERLINK("#РТУС!"&amp;CELL("адрес",Проверка!Q695),"заполнить"),IF(LEN(РТУС!Q695)=7,HYPERLINK("#Проверка!"&amp;CELL("адрес",Проверка!Q695),РТУС!Q695),HYPERLINK("#РТУС!"&amp;CELL("адрес",Проверка!Q695),"###"))),"")</f>
        <v/>
      </c>
      <c r="R695" s="13" t="str">
        <f ca="1">IF(РТУС!R695="",HYPERLINK("#РТУС!"&amp;CELL("адрес",Проверка!R695),"заполнить"),HYPERLINK("#Проверка!"&amp;CELL("адрес",Проверка!R695),РТУС!R695))</f>
        <v>заполнить</v>
      </c>
      <c r="S695" s="13" t="str">
        <f>IF(РТУС!S695="","",РТУС!S695)</f>
        <v/>
      </c>
      <c r="T695" s="13" t="str">
        <f>IF(РТУС!T695="","",РТУС!T695)</f>
        <v/>
      </c>
      <c r="U695" s="13" t="str">
        <f>IF(РТУС!U695="","",РТУС!U695)</f>
        <v/>
      </c>
      <c r="V695" s="13" t="str">
        <f ca="1">IF(РТУС!V695="",HYPERLINK("#РТУС!"&amp;CELL("адрес",Проверка!V695),"заполнить"),IF(OR(РТУС!V695="Договор участия в долевом строительстве",РТУС!V695="Предварительный договор участия в долевом строительстве",РТУС!V695="Определение Арбитражного суда",РТУС!V695="Решение суда общей юрисдикции",РТУС!V695="Иные договоры"),HYPERLINK("#Проверка!"&amp;CELL("адрес",Проверка!V695),РТУС!V695),HYPERLINK("#РТУС!"&amp;CELL("адрес",Проверка!V695),"###")))</f>
        <v>заполнить</v>
      </c>
      <c r="W695" s="13" t="str">
        <f ca="1">IF(РТУС!W695="",HYPERLINK("#РТУС!"&amp;CELL("адрес",Проверка!W695),"заполнить"),HYPERLINK("#Проверка!"&amp;CELL("адрес",Проверка!W695),РТУС!W695))</f>
        <v>заполнить</v>
      </c>
      <c r="X695" s="15" t="str">
        <f ca="1">IF(РТУС!X695="",HYPERLINK("#РТУС!"&amp;CELL("адрес",Проверка!X695),"заполнить"),IF(AND(LEN(РТУС!X695)=5,РТУС!X695&lt;TODAY()),HYPERLINK("#Проверка!"&amp;CELL("адрес",Проверка!X695),РТУС!X695),HYPERLINK("#РТУС!"&amp;CELL("адрес",Проверка!X695),"###")))</f>
        <v>заполнить</v>
      </c>
      <c r="Y695" s="13" t="str">
        <f>IF(РТУС!Y695="","",РТУС!Y695)</f>
        <v/>
      </c>
      <c r="Z695" s="15" t="str">
        <f ca="1">IF(РТУС!Z695="","",IF(AND(LEN(РТУС!Z695)=5,РТУС!Z695&lt;TODAY()),HYPERLINK("#Проверка!"&amp;CELL("адрес",Проверка!Z695),РТУС!Z695),HYPERLINK("#РТУС!"&amp;CELL("адрес",Проверка!Z695),"###")))</f>
        <v/>
      </c>
      <c r="AA695" s="18" t="str">
        <f ca="1">IF(РТУС!AA695="",HYPERLINK("#РТУС!"&amp;CELL("адрес",Проверка!AA695),"заполнить"),IF(ISNUMBER(РТУС!AA695)=TRUE,HYPERLINK("#Проверка!"&amp;CELL("адрес",Проверка!AA695),РТУС!AA695),HYPERLINK("#РТУС!"&amp;CELL("адрес",Проверка!AA695),"###")))</f>
        <v>заполнить</v>
      </c>
      <c r="AB695" s="18" t="str">
        <f ca="1">IF(РТУС!AB695="",HYPERLINK("#РТУС!"&amp;CELL("адрес",Проверка!AB695),"заполнить"),IF(ISNUMBER(РТУС!AB695)=TRUE,HYPERLINK("#Проверка!"&amp;CELL("адрес",Проверка!AB695),РТУС!AB695),HYPERLINK("#РТУС!"&amp;CELL("адрес",Проверка!AB695),"###")))</f>
        <v>заполнить</v>
      </c>
      <c r="AC695" s="18" t="str">
        <f ca="1">IF(РТУС!AC695="","",IF(ISNUMBER(РТУС!AC695)=TRUE,HYPERLINK("#Проверка!"&amp;CELL("адрес",Проверка!AC695),РТУС!AC695),HYPERLINK("#РТУС!"&amp;CELL("адрес",Проверка!AC695),"###")))</f>
        <v/>
      </c>
      <c r="AD695" s="18" t="str">
        <f ca="1">IF(РТУС!AD695="","",IF(ISNUMBER(РТУС!AD695)=TRUE,HYPERLINK("#Проверка!"&amp;CELL("адрес",Проверка!AD695),РТУС!AD695),HYPERLINK("#РТУС!"&amp;CELL("адрес",Проверка!AD695),"###")))</f>
        <v/>
      </c>
      <c r="AE695" s="13" t="str">
        <f>IF(РТУС!AE695="","",РТУС!AE695)</f>
        <v/>
      </c>
      <c r="AF695" s="15" t="str">
        <f ca="1">IF(РТУС!AE695="","",IF(РТУС!AF695="",HYPERLINK("#РТУС!"&amp;CELL("адрес",Проверка!AF695),"заполнить"),IF(AND(LEN(РТУС!AF695)=5,РТУС!AF695&lt;TODAY()),HYPERLINK("#Проверка!"&amp;CELL("адрес",Проверка!AF695),РТУС!AF695),HYPERLINK("#РТУС!"&amp;CELL("адрес",Проверка!AF695),"###"))))</f>
        <v/>
      </c>
      <c r="AG695" s="13"/>
      <c r="AH695" s="15" t="str">
        <f ca="1">IF(РТУС!AE695="","",IF(РТУС!AH695="",HYPERLINK("#РТУС!"&amp;CELL("адрес",Проверка!AH695),"заполнить"),IF(AND(LEN(РТУС!AH695)=5,РТУС!AH695&lt;TODAY()),HYPERLINK("#Проверка!"&amp;CELL("адрес",Проверка!AH695),РТУС!AH695),HYPERLINK("#РТУС!"&amp;CELL("адрес",Проверка!AH695),"###"))))</f>
        <v/>
      </c>
      <c r="AI695" s="15" t="str">
        <f ca="1">IF(РТУС!AE695="","",IF(РТУС!AI695="",HYPERLINK("#РТУС!"&amp;CELL("адрес",Проверка!AI695),"заполнить"),HYPERLINK("#Проверка!"&amp;CELL("адрес",Проверка!AI695),РТУС!AI695)))</f>
        <v/>
      </c>
      <c r="AJ695" s="13" t="str">
        <f ca="1">IF(РТУС!AE695="","",IF(РТУС!AJ695="",HYPERLINK("#РТУС!"&amp;CELL("адрес",Проверка!AJ695),"заполнить"),IF(OR(РТУС!AJ695="Юрлицо",РТУС!AJ695="Физлицо",РТУС!AJ695="ИП"),HYPERLINK("#Проверка!"&amp;CELL("адрес",Проверка!AJ695),РТУС!AJ695),HYPERLINK("#РТУС!"&amp;CELL("адрес",Проверка!AJ695),"###"))))</f>
        <v/>
      </c>
      <c r="AK695" s="13" t="str">
        <f ca="1">IF(РТУС!AK695="",HYPERLINK("#РТУС!"&amp;CELL("адрес",Проверка!AK695),"заполнить"),IF(OR(РТУС!AK695="Квартира",РТУС!AK695="Кладовая",РТУС!AK695="Машино-место",РТУС!AK695="Нежилое помещение"),HYPERLINK("#Проверка!"&amp;CELL("адрес",Проверка!AK695),РТУС!AK695),HYPERLINK("#РТУС!"&amp;CELL("адрес",Проверка!AK695),"###")))</f>
        <v>заполнить</v>
      </c>
      <c r="AL695" s="13" t="str">
        <f ca="1">IF(РТУС!AL695="",HYPERLINK("#РТУС!"&amp;CELL("адрес",Проверка!AL695),"заполнить"),HYPERLINK("#Проверка!"&amp;CELL("адрес",Проверка!AL695),РТУС!AL695))</f>
        <v>заполнить</v>
      </c>
      <c r="AM695" s="18" t="str">
        <f ca="1">IF(РТУС!AM695="",HYPERLINK("#РТУС!"&amp;CELL("адрес",Проверка!AM695),"заполнить"),IF(ISNUMBER(РТУС!AM695)=TRUE,IF(РТУС!AK695="Нежилое помещение",IF(РТУС!AM695&gt;7,HYPERLINK("#РТУС!"&amp;CELL("адрес",Проверка!AM695),"не больше 7 кв.м."),РТУС!AM695),HYPERLINK("#Проверка!"&amp;CELL("адрес",Проверка!AM695),РТУС!AM695)),HYPERLINK("#РТУС!"&amp;CELL("адрес",Проверка!AM695),"###")))</f>
        <v>заполнить</v>
      </c>
      <c r="AN695" s="13" t="str">
        <f ca="1">IF(РТУС!AN695="",HYPERLINK("#РТУС!"&amp;CELL("адрес",Проверка!AN695),"заполнить"),IF(OR(РТУС!AN695="Общая площадь помещения",РТУС!AN695="Общая приведенная площадь жилого помещения",РТУС!AN695="Общая площадь жилого помещения с учетом лоджий, балконов, террас и веранд"),HYPERLINK("#Проверка!"&amp;CELL("адрес",Проверка!AN695),РТУС!AN695),HYPERLINK("#РТУС!"&amp;CELL("адрес",Проверка!AN695),"###")))</f>
        <v>заполнить</v>
      </c>
      <c r="AO695" s="13" t="str">
        <f ca="1">IF(OR(РТУС!AK695="Квартира",РТУС!A695="Нежилое помещение"),IF(РТУС!AO695="",HYPERLINK("#РТУС!"&amp;CELL("адрес",Проверка!AO695),"заполнить"),IF(ISNUMBER(РТУС!AO695)=TRUE,HYPERLINK("#Проверка!"&amp;CELL("адрес",Проверка!AO695),РТУС!AO695),HYPERLINK("#РТУС!"&amp;CELL("адрес",Проверка!AO695),"###"))),"")</f>
        <v/>
      </c>
      <c r="AP695" s="13" t="str">
        <f>IF(РТУС!AP695="","",РТУС!AP695)</f>
        <v/>
      </c>
      <c r="AQ695" s="13" t="str">
        <f ca="1">IF(РТУС!AQ695="",HYPERLINK("#РТУС!"&amp;CELL("адрес",Проверка!AQ695),"заполнить"),HYPERLINK("#Проверка!"&amp;CELL("адрес",Проверка!AQ695),РТУС!AQ695))</f>
        <v>заполнить</v>
      </c>
      <c r="AR695" s="18" t="str">
        <f ca="1">IF(РТУС!AR695="",HYPERLINK("#РТУС!"&amp;CELL("адрес",Проверка!AR695),"заполнить"),IF(ISNUMBER(РТУС!AR695)=FALSE,HYPERLINK("#РТУС!"&amp;CELL("адрес",Проверка!AR695),"###"),IF(РТУС!G695="1",IF(РТУС!AB695=РТУС!AR695+РТУС!AU695,HYPERLINK("#Проверка!"&amp;CELL("адрес",Проверка!AR695),РТУС!AR695),HYPERLINK("#РТУС!"&amp;CELL("адрес",Проверка!AR695),"сверить суммы")),IF(РТУС!AB695=(SUMIF(РТУС!$A$4:$A$1000,A695,РТУС!$AR$4:$AR$1000)+SUMIF(РТУС!$A$4:$A$1000,A695,РТУС!$AU$4:$AU$1000)),HYPERLINK("#Проверка!"&amp;CELL("адрес",Проверка!AR695),РТУС!AR695),HYPERLINK("#РТУС!"&amp;CELL("адрес",Проверка!AR695),"сверить суммы")))))</f>
        <v>заполнить</v>
      </c>
      <c r="AS695" s="13" t="str">
        <f>IF(РТУС!AS695="","",РТУС!AS695)</f>
        <v/>
      </c>
      <c r="AT695" s="18" t="str">
        <f ca="1">IF(РТУС!AT695="",HYPERLINK("#РТУС!"&amp;CELL("адрес",Проверка!AT695),"заполнить"),IF(ISNUMBER(РТУС!AT695)=FALSE,HYPERLINK("#РТУС!"&amp;CELL("адрес",Проверка!AT695),"###"),IF(РТУС!AT695=РТУС!AR695,HYPERLINK("#Проверка!"&amp;CELL("адрес",Проверка!AT695),РТУС!AT695),HYPERLINK("#РТУС!"&amp;CELL("адрес",Проверка!AT695),"сверить суммы"))))</f>
        <v>заполнить</v>
      </c>
      <c r="AU695" s="18" t="str">
        <f ca="1">IF(РТУС!AU695="",HYPERLINK("#РТУС!"&amp;CELL("адрес",Проверка!AU695),"заполнить"),IF(ISNUMBER(РТУС!AU695)=FALSE,HYPERLINK("#РТУС!"&amp;CELL("адрес",Проверка!AU695),"###"),IF(РТУС!G695="1",IF(РТУС!AB695=РТУС!AR695+РТУС!AU695,HYPERLINK("#Проверка!"&amp;CELL("адрес",Проверка!AU695),РТУС!AU695),HYPERLINK("#РТУС!"&amp;CELL("адрес",Проверка!AU695),"сверить суммы")),IF(РТУС!AB695=(SUMIF(РТУС!$A$4:$A$1000,A695,РТУС!$AR$4:$AR$1000)+SUMIF(РТУС!$A$4:$A$1000,A695,РТУС!$AU$4:$AU$1000)),HYPERLINK("#Проверка!"&amp;CELL("адрес",Проверка!AU695),РТУС!AU695),HYPERLINK("#РТУС!"&amp;CELL("адрес",Проверка!AU695),"сверить суммы")))))</f>
        <v>заполнить</v>
      </c>
      <c r="AV695" s="13" t="str">
        <f ca="1">IF(РТУС!AV695="",HYPERLINK("#РТУС!"&amp;CELL("адрес",Проверка!AV695),"заполнить"),IF(OR(РТУС!AV695="Требование о передаче жилого помещения",РТУС!AV695="Требование о передаче машино-места",РТУС!AV695="Требования о передаче нежилого помещения",РТУС!AV695="Денежные требования"),HYPERLINK("#Проверка!"&amp;CELL("адрес",Проверка!AV695),РТУС!AV695),HYPERLINK("#РТУС!"&amp;CELL("адрес",Проверка!AV695),"###")))</f>
        <v>заполнить</v>
      </c>
      <c r="AW695" s="13" t="str">
        <f ca="1">IF(РТУС!AW695="",HYPERLINK("#РТУС!"&amp;CELL("адрес",Проверка!AW695),"заполнить"),IF(OR(РТУС!AW695="Включен в полном объеме",РТУС!AW695="Включен частично"),HYPERLINK("#Проверка!"&amp;CELL("адрес",Проверка!AW695),РТУС!AW695),HYPERLINK("#РТУС!"&amp;CELL("адрес",Проверка!AW695),"###")))</f>
        <v>заполнить</v>
      </c>
      <c r="AX695" s="15" t="str">
        <f ca="1">IF(РТУС!AX695="",HYPERLINK("#РТУС!"&amp;CELL("адрес",Проверка!AX695),"заполнить"),IF(AND(LEN(РТУС!AX695)=5,РТУС!AX695&lt;TODAY()),HYPERLINK("#Проверка!"&amp;CELL("адрес",Проверка!AX695),РТУС!AX695),HYPERLINK("#РТУС!"&amp;CELL("адрес",Проверка!AX695),"###")))</f>
        <v>заполнить</v>
      </c>
      <c r="AY695" s="15" t="str">
        <f ca="1">IF(РТУС!AY695="",HYPERLINK("#РТУС!"&amp;CELL("адрес",Проверка!AY695),"заполнить"),IF(AND(LEN(РТУС!AY695)=5,РТУС!AY695&lt;TODAY()),HYPERLINK("#Проверка!"&amp;CELL("адрес",Проверка!AY695),РТУС!AY695),HYPERLINK("#РТУС!"&amp;CELL("адрес",Проверка!AY695),"###")))</f>
        <v>заполнить</v>
      </c>
    </row>
    <row r="696" spans="1:51" x14ac:dyDescent="0.25">
      <c r="A696" s="10" t="str">
        <f>РТУС!A696</f>
        <v>.</v>
      </c>
      <c r="B696" s="13" t="str">
        <f ca="1">IF(РТУС!B696="",HYPERLINK("#РТУС!"&amp;CELL("адрес",Проверка!B696),"заполнить"),IF(AND(LEN(РТУС!B696)=10,РТУС!B695=РТУС!B696),HYPERLINK("#Проверка!"&amp;CELL("адрес",Проверка!B696),РТУС!B696),HYPERLINK("#РТУС!"&amp;CELL("адрес",Проверка!B696),"###")))</f>
        <v>заполнить</v>
      </c>
      <c r="C696" s="13" t="str">
        <f ca="1">IF(РТУС!C696="",HYPERLINK("#РТУС!"&amp;CELL("адрес",Проверка!C696),"заполнить"),IF(AND(ISNUMBER(РТУС!C696)=TRUE,РТУС!C696&gt;0,РТУС!C695=РТУС!C696),HYPERLINK("#Проверка!"&amp;CELL("адрес",Проверка!C696),РТУС!C696),HYPERLINK("#РТУС!"&amp;CELL("адрес",Проверка!C696),"###")))</f>
        <v>заполнить</v>
      </c>
      <c r="D696" s="13" t="str">
        <f>IF(РТУС!D696="","",РТУС!D696)</f>
        <v/>
      </c>
      <c r="E696" s="13" t="str">
        <f ca="1">IF(РТУС!E696="",HYPERLINK("#РТУС!"&amp;CELL("адрес",Проверка!E696),"заполнить"),IF(РТУС!E695=РТУС!E696,HYPERLINK("#Проверка!"&amp;CELL("адрес",Проверка!E696),РТУС!E696),HYPERLINK("#РТУС!"&amp;CELL("адрес",Проверка!E696),"###")))</f>
        <v>заполнить</v>
      </c>
      <c r="F696" s="13" t="str">
        <f ca="1">IF(РТУС!F696="",HYPERLINK("#РТУС!"&amp;CELL("адрес",Проверка!F696),"заполнить"),HYPERLINK("#Проверка!"&amp;CELL("адрес",Проверка!F696),РТУС!F696))</f>
        <v>заполнить</v>
      </c>
      <c r="G696" s="20" t="str">
        <f ca="1">IF(РТУС!G696="",HYPERLINK("#РТУС!"&amp;CELL("адрес",Проверка!G696),"заполнить"),IF(РТУС!G696="1",HYPERLINK("#Проверка!"&amp;CELL("адрес",Проверка!G696),"1"),IF(AND(ISNUMBER(РТУС!G696)=TRUE,РТУС!G696&lt;=1,РТУС!G696&gt;0),IF(SUMIF(РТУС!$A$4:$A$1000,A696,РТУС!$G$4:$G$1000)=1,HYPERLINK("#Проверка!"&amp;CELL("адрес",Проверка!G696),РТУС!G696),HYPERLINK("#РТУС!"&amp;CELL("адрес",Проверка!G696),"сумма долей ≠ 1")),HYPERLINK("#РТУС!"&amp;CELL("адрес",Проверка!G696),"###"))))</f>
        <v>заполнить</v>
      </c>
      <c r="H696" s="13" t="str">
        <f ca="1">IF(РТУС!H696="",HYPERLINK("#РТУС!"&amp;CELL("адрес",Проверка!H696),"заполнить"),IF(OR(РТУС!H696="Юрлицо",РТУС!H696="Физлицо",РТУС!H696="ИП"),HYPERLINK("#Проверка!"&amp;CELL("адрес",Проверка!H696),РТУС!H696),HYPERLINK("#РТУС!"&amp;CELL("адрес",Проверка!H696),"###")))</f>
        <v>заполнить</v>
      </c>
      <c r="I696" s="13" t="str">
        <f ca="1">IF(OR(РТУС!H696="Юрлицо",РТУС!H696="ИП"),IF(РТУС!I696="",HYPERLINK("#РТУС!"&amp;CELL("адрес",Проверка!I696),"заполнить"),IF(OR(LEN(РТУС!I696)=10,LEN(РТУС!I696)=12),HYPERLINK("#Проверка!"&amp;CELL("адрес",Проверка!I696),РТУС!I696),HYPERLINK("#РТУС!"&amp;CELL("адрес",Проверка!I696),"###"))),"")</f>
        <v/>
      </c>
      <c r="J696" s="15" t="str">
        <f ca="1">IF(РТУС!J696="","",IF(AND(LEN(РТУС!J696)=5,РТУС!J696&lt;TODAY()),HYPERLINK("#Проверка!"&amp;CELL("адрес",Проверка!J696),РТУС!J696),HYPERLINK("#РТУС!"&amp;CELL("адрес",Проверка!J696),"###")))</f>
        <v/>
      </c>
      <c r="K696" s="13" t="str">
        <f>IF(РТУС!K696="","",РТУС!K696)</f>
        <v/>
      </c>
      <c r="L696" s="13" t="str">
        <f ca="1">IF(OR(РТУС!H696="Физлицо",РТУС!H696="ИП"),IF(РТУС!L696="",HYPERLINK("#РТУС!"&amp;CELL("адрес",Проверка!L696),"заполнить"),IF(OR(РТУС!L696="Загранпаспорт гражданина РФ",РТУС!L696="Паспорт гражданина РФ",РТУС!L696="Иностранный паспорт",РТУС!L696="Свидетельство о рождении",РТУС!L696="Вид на жительство"),HYPERLINK("#Проверка!"&amp;CELL("адрес",Проверка!L696),РТУС!L696),HYPERLINK("#РТУС!"&amp;CELL("адрес",Проверка!L696),"###"))),"")</f>
        <v/>
      </c>
      <c r="M696" s="13" t="str">
        <f ca="1">IF(AND(OR(РТУС!L696="Паспорт гражданина РФ",РТУС!L696="Свидетельство о рождении"),РТУС!M696=""),HYPERLINK("#РТУС!"&amp;CELL("адрес",Проверка!M696),"заполнить"),IF(РТУС!L696="Паспорт гражданина РФ",IF(LEN(РТУС!M696)=4,HYPERLINK("#Проверка!"&amp;CELL("адрес",Проверка!M696),РТУС!M696),HYPERLINK("#РТУС!"&amp;CELL("адрес",Проверка!M696),"###")),IF(РТУС!L696="Свидетельство о рождении",HYPERLINK("#Проверка!"&amp;CELL("адрес",Проверка!M696),РТУС!M696),"")))</f>
        <v/>
      </c>
      <c r="N696" s="13" t="str">
        <f ca="1">IF(РТУС!L696="","",IF(РТУС!N696="",HYPERLINK("#РТУС!"&amp;CELL("адрес",Проверка!N696),"заполнить"),IF(OR(РТУС!L696="Паспорт гражданина РФ",РТУС!L696="Свидетельство о рождении"),IF(LEN(РТУС!N696)=6,HYPERLINK("#Проверка!"&amp;CELL("адрес",Проверка!N696),РТУС!N696),HYPERLINK("#РТУС!"&amp;CELL("адрес",Проверка!N696),"###")),HYPERLINK("#Проверка!"&amp;CELL("адрес",Проверка!N696),РТУС!N696))))</f>
        <v/>
      </c>
      <c r="O696" s="15" t="str">
        <f ca="1">IF(РТУС!L696="","",IF(РТУС!O696="",HYPERLINK("#РТУС!"&amp;CELL("адрес",Проверка!O696),"заполнить"),IF(AND(LEN(РТУС!O696)=5,РТУС!O696&lt;TODAY()),IF(РТУС!L696="Свидетельство о рождении",IF(РТУС!O696&gt;EDATE(TODAY(),-168),HYPERLINK("#Проверка!"&amp;CELL("адрес",Проверка!O696),РТУС!O696),HYPERLINK("#РТУС!"&amp;CELL("адрес",Проверка!O696),"недействительно")),HYPERLINK("#Проверка!"&amp;CELL("адрес",Проверка!O696),РТУС!O696)),HYPERLINK("#РТУС!"&amp;CELL("адрес",Проверка!O696),"###"))))</f>
        <v/>
      </c>
      <c r="P696" s="21" t="str">
        <f ca="1">IF(РТУС!L696="Паспорт гражданина РФ",IF(РТУС!P696="",HYPERLINK("#РТУС!"&amp;CELL("адрес",Проверка!P696),"заполнить"),HYPERLINK("#Проверка!"&amp;CELL("адрес",Проверка!P696),РТУС!P696)),"")</f>
        <v/>
      </c>
      <c r="Q696" s="13" t="str">
        <f ca="1">IF(РТУС!L696="Паспорт гражданина РФ",IF(РТУС!Q696="",HYPERLINK("#РТУС!"&amp;CELL("адрес",Проверка!Q696),"заполнить"),IF(LEN(РТУС!Q696)=7,HYPERLINK("#Проверка!"&amp;CELL("адрес",Проверка!Q696),РТУС!Q696),HYPERLINK("#РТУС!"&amp;CELL("адрес",Проверка!Q696),"###"))),"")</f>
        <v/>
      </c>
      <c r="R696" s="13" t="str">
        <f ca="1">IF(РТУС!R696="",HYPERLINK("#РТУС!"&amp;CELL("адрес",Проверка!R696),"заполнить"),HYPERLINK("#Проверка!"&amp;CELL("адрес",Проверка!R696),РТУС!R696))</f>
        <v>заполнить</v>
      </c>
      <c r="S696" s="13" t="str">
        <f>IF(РТУС!S696="","",РТУС!S696)</f>
        <v/>
      </c>
      <c r="T696" s="13" t="str">
        <f>IF(РТУС!T696="","",РТУС!T696)</f>
        <v/>
      </c>
      <c r="U696" s="13" t="str">
        <f>IF(РТУС!U696="","",РТУС!U696)</f>
        <v/>
      </c>
      <c r="V696" s="13" t="str">
        <f ca="1">IF(РТУС!V696="",HYPERLINK("#РТУС!"&amp;CELL("адрес",Проверка!V696),"заполнить"),IF(OR(РТУС!V696="Договор участия в долевом строительстве",РТУС!V696="Предварительный договор участия в долевом строительстве",РТУС!V696="Определение Арбитражного суда",РТУС!V696="Решение суда общей юрисдикции",РТУС!V696="Иные договоры"),HYPERLINK("#Проверка!"&amp;CELL("адрес",Проверка!V696),РТУС!V696),HYPERLINK("#РТУС!"&amp;CELL("адрес",Проверка!V696),"###")))</f>
        <v>заполнить</v>
      </c>
      <c r="W696" s="13" t="str">
        <f ca="1">IF(РТУС!W696="",HYPERLINK("#РТУС!"&amp;CELL("адрес",Проверка!W696),"заполнить"),HYPERLINK("#Проверка!"&amp;CELL("адрес",Проверка!W696),РТУС!W696))</f>
        <v>заполнить</v>
      </c>
      <c r="X696" s="15" t="str">
        <f ca="1">IF(РТУС!X696="",HYPERLINK("#РТУС!"&amp;CELL("адрес",Проверка!X696),"заполнить"),IF(AND(LEN(РТУС!X696)=5,РТУС!X696&lt;TODAY()),HYPERLINK("#Проверка!"&amp;CELL("адрес",Проверка!X696),РТУС!X696),HYPERLINK("#РТУС!"&amp;CELL("адрес",Проверка!X696),"###")))</f>
        <v>заполнить</v>
      </c>
      <c r="Y696" s="13" t="str">
        <f>IF(РТУС!Y696="","",РТУС!Y696)</f>
        <v/>
      </c>
      <c r="Z696" s="15" t="str">
        <f ca="1">IF(РТУС!Z696="","",IF(AND(LEN(РТУС!Z696)=5,РТУС!Z696&lt;TODAY()),HYPERLINK("#Проверка!"&amp;CELL("адрес",Проверка!Z696),РТУС!Z696),HYPERLINK("#РТУС!"&amp;CELL("адрес",Проверка!Z696),"###")))</f>
        <v/>
      </c>
      <c r="AA696" s="18" t="str">
        <f ca="1">IF(РТУС!AA696="",HYPERLINK("#РТУС!"&amp;CELL("адрес",Проверка!AA696),"заполнить"),IF(ISNUMBER(РТУС!AA696)=TRUE,HYPERLINK("#Проверка!"&amp;CELL("адрес",Проверка!AA696),РТУС!AA696),HYPERLINK("#РТУС!"&amp;CELL("адрес",Проверка!AA696),"###")))</f>
        <v>заполнить</v>
      </c>
      <c r="AB696" s="18" t="str">
        <f ca="1">IF(РТУС!AB696="",HYPERLINK("#РТУС!"&amp;CELL("адрес",Проверка!AB696),"заполнить"),IF(ISNUMBER(РТУС!AB696)=TRUE,HYPERLINK("#Проверка!"&amp;CELL("адрес",Проверка!AB696),РТУС!AB696),HYPERLINK("#РТУС!"&amp;CELL("адрес",Проверка!AB696),"###")))</f>
        <v>заполнить</v>
      </c>
      <c r="AC696" s="18" t="str">
        <f ca="1">IF(РТУС!AC696="","",IF(ISNUMBER(РТУС!AC696)=TRUE,HYPERLINK("#Проверка!"&amp;CELL("адрес",Проверка!AC696),РТУС!AC696),HYPERLINK("#РТУС!"&amp;CELL("адрес",Проверка!AC696),"###")))</f>
        <v/>
      </c>
      <c r="AD696" s="18" t="str">
        <f ca="1">IF(РТУС!AD696="","",IF(ISNUMBER(РТУС!AD696)=TRUE,HYPERLINK("#Проверка!"&amp;CELL("адрес",Проверка!AD696),РТУС!AD696),HYPERLINK("#РТУС!"&amp;CELL("адрес",Проверка!AD696),"###")))</f>
        <v/>
      </c>
      <c r="AE696" s="13" t="str">
        <f>IF(РТУС!AE696="","",РТУС!AE696)</f>
        <v/>
      </c>
      <c r="AF696" s="15" t="str">
        <f ca="1">IF(РТУС!AE696="","",IF(РТУС!AF696="",HYPERLINK("#РТУС!"&amp;CELL("адрес",Проверка!AF696),"заполнить"),IF(AND(LEN(РТУС!AF696)=5,РТУС!AF696&lt;TODAY()),HYPERLINK("#Проверка!"&amp;CELL("адрес",Проверка!AF696),РТУС!AF696),HYPERLINK("#РТУС!"&amp;CELL("адрес",Проверка!AF696),"###"))))</f>
        <v/>
      </c>
      <c r="AG696" s="13"/>
      <c r="AH696" s="15" t="str">
        <f ca="1">IF(РТУС!AE696="","",IF(РТУС!AH696="",HYPERLINK("#РТУС!"&amp;CELL("адрес",Проверка!AH696),"заполнить"),IF(AND(LEN(РТУС!AH696)=5,РТУС!AH696&lt;TODAY()),HYPERLINK("#Проверка!"&amp;CELL("адрес",Проверка!AH696),РТУС!AH696),HYPERLINK("#РТУС!"&amp;CELL("адрес",Проверка!AH696),"###"))))</f>
        <v/>
      </c>
      <c r="AI696" s="15" t="str">
        <f ca="1">IF(РТУС!AE696="","",IF(РТУС!AI696="",HYPERLINK("#РТУС!"&amp;CELL("адрес",Проверка!AI696),"заполнить"),HYPERLINK("#Проверка!"&amp;CELL("адрес",Проверка!AI696),РТУС!AI696)))</f>
        <v/>
      </c>
      <c r="AJ696" s="13" t="str">
        <f ca="1">IF(РТУС!AE696="","",IF(РТУС!AJ696="",HYPERLINK("#РТУС!"&amp;CELL("адрес",Проверка!AJ696),"заполнить"),IF(OR(РТУС!AJ696="Юрлицо",РТУС!AJ696="Физлицо",РТУС!AJ696="ИП"),HYPERLINK("#Проверка!"&amp;CELL("адрес",Проверка!AJ696),РТУС!AJ696),HYPERLINK("#РТУС!"&amp;CELL("адрес",Проверка!AJ696),"###"))))</f>
        <v/>
      </c>
      <c r="AK696" s="13" t="str">
        <f ca="1">IF(РТУС!AK696="",HYPERLINK("#РТУС!"&amp;CELL("адрес",Проверка!AK696),"заполнить"),IF(OR(РТУС!AK696="Квартира",РТУС!AK696="Кладовая",РТУС!AK696="Машино-место",РТУС!AK696="Нежилое помещение"),HYPERLINK("#Проверка!"&amp;CELL("адрес",Проверка!AK696),РТУС!AK696),HYPERLINK("#РТУС!"&amp;CELL("адрес",Проверка!AK696),"###")))</f>
        <v>заполнить</v>
      </c>
      <c r="AL696" s="13" t="str">
        <f ca="1">IF(РТУС!AL696="",HYPERLINK("#РТУС!"&amp;CELL("адрес",Проверка!AL696),"заполнить"),HYPERLINK("#Проверка!"&amp;CELL("адрес",Проверка!AL696),РТУС!AL696))</f>
        <v>заполнить</v>
      </c>
      <c r="AM696" s="18" t="str">
        <f ca="1">IF(РТУС!AM696="",HYPERLINK("#РТУС!"&amp;CELL("адрес",Проверка!AM696),"заполнить"),IF(ISNUMBER(РТУС!AM696)=TRUE,IF(РТУС!AK696="Нежилое помещение",IF(РТУС!AM696&gt;7,HYPERLINK("#РТУС!"&amp;CELL("адрес",Проверка!AM696),"не больше 7 кв.м."),РТУС!AM696),HYPERLINK("#Проверка!"&amp;CELL("адрес",Проверка!AM696),РТУС!AM696)),HYPERLINK("#РТУС!"&amp;CELL("адрес",Проверка!AM696),"###")))</f>
        <v>заполнить</v>
      </c>
      <c r="AN696" s="13" t="str">
        <f ca="1">IF(РТУС!AN696="",HYPERLINK("#РТУС!"&amp;CELL("адрес",Проверка!AN696),"заполнить"),IF(OR(РТУС!AN696="Общая площадь помещения",РТУС!AN696="Общая приведенная площадь жилого помещения",РТУС!AN696="Общая площадь жилого помещения с учетом лоджий, балконов, террас и веранд"),HYPERLINK("#Проверка!"&amp;CELL("адрес",Проверка!AN696),РТУС!AN696),HYPERLINK("#РТУС!"&amp;CELL("адрес",Проверка!AN696),"###")))</f>
        <v>заполнить</v>
      </c>
      <c r="AO696" s="13" t="str">
        <f ca="1">IF(OR(РТУС!AK696="Квартира",РТУС!A696="Нежилое помещение"),IF(РТУС!AO696="",HYPERLINK("#РТУС!"&amp;CELL("адрес",Проверка!AO696),"заполнить"),IF(ISNUMBER(РТУС!AO696)=TRUE,HYPERLINK("#Проверка!"&amp;CELL("адрес",Проверка!AO696),РТУС!AO696),HYPERLINK("#РТУС!"&amp;CELL("адрес",Проверка!AO696),"###"))),"")</f>
        <v/>
      </c>
      <c r="AP696" s="13" t="str">
        <f>IF(РТУС!AP696="","",РТУС!AP696)</f>
        <v/>
      </c>
      <c r="AQ696" s="13" t="str">
        <f ca="1">IF(РТУС!AQ696="",HYPERLINK("#РТУС!"&amp;CELL("адрес",Проверка!AQ696),"заполнить"),HYPERLINK("#Проверка!"&amp;CELL("адрес",Проверка!AQ696),РТУС!AQ696))</f>
        <v>заполнить</v>
      </c>
      <c r="AR696" s="18" t="str">
        <f ca="1">IF(РТУС!AR696="",HYPERLINK("#РТУС!"&amp;CELL("адрес",Проверка!AR696),"заполнить"),IF(ISNUMBER(РТУС!AR696)=FALSE,HYPERLINK("#РТУС!"&amp;CELL("адрес",Проверка!AR696),"###"),IF(РТУС!G696="1",IF(РТУС!AB696=РТУС!AR696+РТУС!AU696,HYPERLINK("#Проверка!"&amp;CELL("адрес",Проверка!AR696),РТУС!AR696),HYPERLINK("#РТУС!"&amp;CELL("адрес",Проверка!AR696),"сверить суммы")),IF(РТУС!AB696=(SUMIF(РТУС!$A$4:$A$1000,A696,РТУС!$AR$4:$AR$1000)+SUMIF(РТУС!$A$4:$A$1000,A696,РТУС!$AU$4:$AU$1000)),HYPERLINK("#Проверка!"&amp;CELL("адрес",Проверка!AR696),РТУС!AR696),HYPERLINK("#РТУС!"&amp;CELL("адрес",Проверка!AR696),"сверить суммы")))))</f>
        <v>заполнить</v>
      </c>
      <c r="AS696" s="13" t="str">
        <f>IF(РТУС!AS696="","",РТУС!AS696)</f>
        <v/>
      </c>
      <c r="AT696" s="18" t="str">
        <f ca="1">IF(РТУС!AT696="",HYPERLINK("#РТУС!"&amp;CELL("адрес",Проверка!AT696),"заполнить"),IF(ISNUMBER(РТУС!AT696)=FALSE,HYPERLINK("#РТУС!"&amp;CELL("адрес",Проверка!AT696),"###"),IF(РТУС!AT696=РТУС!AR696,HYPERLINK("#Проверка!"&amp;CELL("адрес",Проверка!AT696),РТУС!AT696),HYPERLINK("#РТУС!"&amp;CELL("адрес",Проверка!AT696),"сверить суммы"))))</f>
        <v>заполнить</v>
      </c>
      <c r="AU696" s="18" t="str">
        <f ca="1">IF(РТУС!AU696="",HYPERLINK("#РТУС!"&amp;CELL("адрес",Проверка!AU696),"заполнить"),IF(ISNUMBER(РТУС!AU696)=FALSE,HYPERLINK("#РТУС!"&amp;CELL("адрес",Проверка!AU696),"###"),IF(РТУС!G696="1",IF(РТУС!AB696=РТУС!AR696+РТУС!AU696,HYPERLINK("#Проверка!"&amp;CELL("адрес",Проверка!AU696),РТУС!AU696),HYPERLINK("#РТУС!"&amp;CELL("адрес",Проверка!AU696),"сверить суммы")),IF(РТУС!AB696=(SUMIF(РТУС!$A$4:$A$1000,A696,РТУС!$AR$4:$AR$1000)+SUMIF(РТУС!$A$4:$A$1000,A696,РТУС!$AU$4:$AU$1000)),HYPERLINK("#Проверка!"&amp;CELL("адрес",Проверка!AU696),РТУС!AU696),HYPERLINK("#РТУС!"&amp;CELL("адрес",Проверка!AU696),"сверить суммы")))))</f>
        <v>заполнить</v>
      </c>
      <c r="AV696" s="13" t="str">
        <f ca="1">IF(РТУС!AV696="",HYPERLINK("#РТУС!"&amp;CELL("адрес",Проверка!AV696),"заполнить"),IF(OR(РТУС!AV696="Требование о передаче жилого помещения",РТУС!AV696="Требование о передаче машино-места",РТУС!AV696="Требования о передаче нежилого помещения",РТУС!AV696="Денежные требования"),HYPERLINK("#Проверка!"&amp;CELL("адрес",Проверка!AV696),РТУС!AV696),HYPERLINK("#РТУС!"&amp;CELL("адрес",Проверка!AV696),"###")))</f>
        <v>заполнить</v>
      </c>
      <c r="AW696" s="13" t="str">
        <f ca="1">IF(РТУС!AW696="",HYPERLINK("#РТУС!"&amp;CELL("адрес",Проверка!AW696),"заполнить"),IF(OR(РТУС!AW696="Включен в полном объеме",РТУС!AW696="Включен частично"),HYPERLINK("#Проверка!"&amp;CELL("адрес",Проверка!AW696),РТУС!AW696),HYPERLINK("#РТУС!"&amp;CELL("адрес",Проверка!AW696),"###")))</f>
        <v>заполнить</v>
      </c>
      <c r="AX696" s="15" t="str">
        <f ca="1">IF(РТУС!AX696="",HYPERLINK("#РТУС!"&amp;CELL("адрес",Проверка!AX696),"заполнить"),IF(AND(LEN(РТУС!AX696)=5,РТУС!AX696&lt;TODAY()),HYPERLINK("#Проверка!"&amp;CELL("адрес",Проверка!AX696),РТУС!AX696),HYPERLINK("#РТУС!"&amp;CELL("адрес",Проверка!AX696),"###")))</f>
        <v>заполнить</v>
      </c>
      <c r="AY696" s="15" t="str">
        <f ca="1">IF(РТУС!AY696="",HYPERLINK("#РТУС!"&amp;CELL("адрес",Проверка!AY696),"заполнить"),IF(AND(LEN(РТУС!AY696)=5,РТУС!AY696&lt;TODAY()),HYPERLINK("#Проверка!"&amp;CELL("адрес",Проверка!AY696),РТУС!AY696),HYPERLINK("#РТУС!"&amp;CELL("адрес",Проверка!AY696),"###")))</f>
        <v>заполнить</v>
      </c>
    </row>
    <row r="697" spans="1:51" x14ac:dyDescent="0.25">
      <c r="A697" s="10" t="str">
        <f>РТУС!A697</f>
        <v>.</v>
      </c>
      <c r="B697" s="13" t="str">
        <f ca="1">IF(РТУС!B697="",HYPERLINK("#РТУС!"&amp;CELL("адрес",Проверка!B697),"заполнить"),IF(AND(LEN(РТУС!B697)=10,РТУС!B696=РТУС!B697),HYPERLINK("#Проверка!"&amp;CELL("адрес",Проверка!B697),РТУС!B697),HYPERLINK("#РТУС!"&amp;CELL("адрес",Проверка!B697),"###")))</f>
        <v>заполнить</v>
      </c>
      <c r="C697" s="13" t="str">
        <f ca="1">IF(РТУС!C697="",HYPERLINK("#РТУС!"&amp;CELL("адрес",Проверка!C697),"заполнить"),IF(AND(ISNUMBER(РТУС!C697)=TRUE,РТУС!C697&gt;0,РТУС!C696=РТУС!C697),HYPERLINK("#Проверка!"&amp;CELL("адрес",Проверка!C697),РТУС!C697),HYPERLINK("#РТУС!"&amp;CELL("адрес",Проверка!C697),"###")))</f>
        <v>заполнить</v>
      </c>
      <c r="D697" s="13" t="str">
        <f>IF(РТУС!D697="","",РТУС!D697)</f>
        <v/>
      </c>
      <c r="E697" s="13" t="str">
        <f ca="1">IF(РТУС!E697="",HYPERLINK("#РТУС!"&amp;CELL("адрес",Проверка!E697),"заполнить"),IF(РТУС!E696=РТУС!E697,HYPERLINK("#Проверка!"&amp;CELL("адрес",Проверка!E697),РТУС!E697),HYPERLINK("#РТУС!"&amp;CELL("адрес",Проверка!E697),"###")))</f>
        <v>заполнить</v>
      </c>
      <c r="F697" s="13" t="str">
        <f ca="1">IF(РТУС!F697="",HYPERLINK("#РТУС!"&amp;CELL("адрес",Проверка!F697),"заполнить"),HYPERLINK("#Проверка!"&amp;CELL("адрес",Проверка!F697),РТУС!F697))</f>
        <v>заполнить</v>
      </c>
      <c r="G697" s="20" t="str">
        <f ca="1">IF(РТУС!G697="",HYPERLINK("#РТУС!"&amp;CELL("адрес",Проверка!G697),"заполнить"),IF(РТУС!G697="1",HYPERLINK("#Проверка!"&amp;CELL("адрес",Проверка!G697),"1"),IF(AND(ISNUMBER(РТУС!G697)=TRUE,РТУС!G697&lt;=1,РТУС!G697&gt;0),IF(SUMIF(РТУС!$A$4:$A$1000,A697,РТУС!$G$4:$G$1000)=1,HYPERLINK("#Проверка!"&amp;CELL("адрес",Проверка!G697),РТУС!G697),HYPERLINK("#РТУС!"&amp;CELL("адрес",Проверка!G697),"сумма долей ≠ 1")),HYPERLINK("#РТУС!"&amp;CELL("адрес",Проверка!G697),"###"))))</f>
        <v>заполнить</v>
      </c>
      <c r="H697" s="13" t="str">
        <f ca="1">IF(РТУС!H697="",HYPERLINK("#РТУС!"&amp;CELL("адрес",Проверка!H697),"заполнить"),IF(OR(РТУС!H697="Юрлицо",РТУС!H697="Физлицо",РТУС!H697="ИП"),HYPERLINK("#Проверка!"&amp;CELL("адрес",Проверка!H697),РТУС!H697),HYPERLINK("#РТУС!"&amp;CELL("адрес",Проверка!H697),"###")))</f>
        <v>заполнить</v>
      </c>
      <c r="I697" s="13" t="str">
        <f ca="1">IF(OR(РТУС!H697="Юрлицо",РТУС!H697="ИП"),IF(РТУС!I697="",HYPERLINK("#РТУС!"&amp;CELL("адрес",Проверка!I697),"заполнить"),IF(OR(LEN(РТУС!I697)=10,LEN(РТУС!I697)=12),HYPERLINK("#Проверка!"&amp;CELL("адрес",Проверка!I697),РТУС!I697),HYPERLINK("#РТУС!"&amp;CELL("адрес",Проверка!I697),"###"))),"")</f>
        <v/>
      </c>
      <c r="J697" s="15" t="str">
        <f ca="1">IF(РТУС!J697="","",IF(AND(LEN(РТУС!J697)=5,РТУС!J697&lt;TODAY()),HYPERLINK("#Проверка!"&amp;CELL("адрес",Проверка!J697),РТУС!J697),HYPERLINK("#РТУС!"&amp;CELL("адрес",Проверка!J697),"###")))</f>
        <v/>
      </c>
      <c r="K697" s="13" t="str">
        <f>IF(РТУС!K697="","",РТУС!K697)</f>
        <v/>
      </c>
      <c r="L697" s="13" t="str">
        <f ca="1">IF(OR(РТУС!H697="Физлицо",РТУС!H697="ИП"),IF(РТУС!L697="",HYPERLINK("#РТУС!"&amp;CELL("адрес",Проверка!L697),"заполнить"),IF(OR(РТУС!L697="Загранпаспорт гражданина РФ",РТУС!L697="Паспорт гражданина РФ",РТУС!L697="Иностранный паспорт",РТУС!L697="Свидетельство о рождении",РТУС!L697="Вид на жительство"),HYPERLINK("#Проверка!"&amp;CELL("адрес",Проверка!L697),РТУС!L697),HYPERLINK("#РТУС!"&amp;CELL("адрес",Проверка!L697),"###"))),"")</f>
        <v/>
      </c>
      <c r="M697" s="13" t="str">
        <f ca="1">IF(AND(OR(РТУС!L697="Паспорт гражданина РФ",РТУС!L697="Свидетельство о рождении"),РТУС!M697=""),HYPERLINK("#РТУС!"&amp;CELL("адрес",Проверка!M697),"заполнить"),IF(РТУС!L697="Паспорт гражданина РФ",IF(LEN(РТУС!M697)=4,HYPERLINK("#Проверка!"&amp;CELL("адрес",Проверка!M697),РТУС!M697),HYPERLINK("#РТУС!"&amp;CELL("адрес",Проверка!M697),"###")),IF(РТУС!L697="Свидетельство о рождении",HYPERLINK("#Проверка!"&amp;CELL("адрес",Проверка!M697),РТУС!M697),"")))</f>
        <v/>
      </c>
      <c r="N697" s="13" t="str">
        <f ca="1">IF(РТУС!L697="","",IF(РТУС!N697="",HYPERLINK("#РТУС!"&amp;CELL("адрес",Проверка!N697),"заполнить"),IF(OR(РТУС!L697="Паспорт гражданина РФ",РТУС!L697="Свидетельство о рождении"),IF(LEN(РТУС!N697)=6,HYPERLINK("#Проверка!"&amp;CELL("адрес",Проверка!N697),РТУС!N697),HYPERLINK("#РТУС!"&amp;CELL("адрес",Проверка!N697),"###")),HYPERLINK("#Проверка!"&amp;CELL("адрес",Проверка!N697),РТУС!N697))))</f>
        <v/>
      </c>
      <c r="O697" s="15" t="str">
        <f ca="1">IF(РТУС!L697="","",IF(РТУС!O697="",HYPERLINK("#РТУС!"&amp;CELL("адрес",Проверка!O697),"заполнить"),IF(AND(LEN(РТУС!O697)=5,РТУС!O697&lt;TODAY()),IF(РТУС!L697="Свидетельство о рождении",IF(РТУС!O697&gt;EDATE(TODAY(),-168),HYPERLINK("#Проверка!"&amp;CELL("адрес",Проверка!O697),РТУС!O697),HYPERLINK("#РТУС!"&amp;CELL("адрес",Проверка!O697),"недействительно")),HYPERLINK("#Проверка!"&amp;CELL("адрес",Проверка!O697),РТУС!O697)),HYPERLINK("#РТУС!"&amp;CELL("адрес",Проверка!O697),"###"))))</f>
        <v/>
      </c>
      <c r="P697" s="21" t="str">
        <f ca="1">IF(РТУС!L697="Паспорт гражданина РФ",IF(РТУС!P697="",HYPERLINK("#РТУС!"&amp;CELL("адрес",Проверка!P697),"заполнить"),HYPERLINK("#Проверка!"&amp;CELL("адрес",Проверка!P697),РТУС!P697)),"")</f>
        <v/>
      </c>
      <c r="Q697" s="13" t="str">
        <f ca="1">IF(РТУС!L697="Паспорт гражданина РФ",IF(РТУС!Q697="",HYPERLINK("#РТУС!"&amp;CELL("адрес",Проверка!Q697),"заполнить"),IF(LEN(РТУС!Q697)=7,HYPERLINK("#Проверка!"&amp;CELL("адрес",Проверка!Q697),РТУС!Q697),HYPERLINK("#РТУС!"&amp;CELL("адрес",Проверка!Q697),"###"))),"")</f>
        <v/>
      </c>
      <c r="R697" s="13" t="str">
        <f ca="1">IF(РТУС!R697="",HYPERLINK("#РТУС!"&amp;CELL("адрес",Проверка!R697),"заполнить"),HYPERLINK("#Проверка!"&amp;CELL("адрес",Проверка!R697),РТУС!R697))</f>
        <v>заполнить</v>
      </c>
      <c r="S697" s="13" t="str">
        <f>IF(РТУС!S697="","",РТУС!S697)</f>
        <v/>
      </c>
      <c r="T697" s="13" t="str">
        <f>IF(РТУС!T697="","",РТУС!T697)</f>
        <v/>
      </c>
      <c r="U697" s="13" t="str">
        <f>IF(РТУС!U697="","",РТУС!U697)</f>
        <v/>
      </c>
      <c r="V697" s="13" t="str">
        <f ca="1">IF(РТУС!V697="",HYPERLINK("#РТУС!"&amp;CELL("адрес",Проверка!V697),"заполнить"),IF(OR(РТУС!V697="Договор участия в долевом строительстве",РТУС!V697="Предварительный договор участия в долевом строительстве",РТУС!V697="Определение Арбитражного суда",РТУС!V697="Решение суда общей юрисдикции",РТУС!V697="Иные договоры"),HYPERLINK("#Проверка!"&amp;CELL("адрес",Проверка!V697),РТУС!V697),HYPERLINK("#РТУС!"&amp;CELL("адрес",Проверка!V697),"###")))</f>
        <v>заполнить</v>
      </c>
      <c r="W697" s="13" t="str">
        <f ca="1">IF(РТУС!W697="",HYPERLINK("#РТУС!"&amp;CELL("адрес",Проверка!W697),"заполнить"),HYPERLINK("#Проверка!"&amp;CELL("адрес",Проверка!W697),РТУС!W697))</f>
        <v>заполнить</v>
      </c>
      <c r="X697" s="15" t="str">
        <f ca="1">IF(РТУС!X697="",HYPERLINK("#РТУС!"&amp;CELL("адрес",Проверка!X697),"заполнить"),IF(AND(LEN(РТУС!X697)=5,РТУС!X697&lt;TODAY()),HYPERLINK("#Проверка!"&amp;CELL("адрес",Проверка!X697),РТУС!X697),HYPERLINK("#РТУС!"&amp;CELL("адрес",Проверка!X697),"###")))</f>
        <v>заполнить</v>
      </c>
      <c r="Y697" s="13" t="str">
        <f>IF(РТУС!Y697="","",РТУС!Y697)</f>
        <v/>
      </c>
      <c r="Z697" s="15" t="str">
        <f ca="1">IF(РТУС!Z697="","",IF(AND(LEN(РТУС!Z697)=5,РТУС!Z697&lt;TODAY()),HYPERLINK("#Проверка!"&amp;CELL("адрес",Проверка!Z697),РТУС!Z697),HYPERLINK("#РТУС!"&amp;CELL("адрес",Проверка!Z697),"###")))</f>
        <v/>
      </c>
      <c r="AA697" s="18" t="str">
        <f ca="1">IF(РТУС!AA697="",HYPERLINK("#РТУС!"&amp;CELL("адрес",Проверка!AA697),"заполнить"),IF(ISNUMBER(РТУС!AA697)=TRUE,HYPERLINK("#Проверка!"&amp;CELL("адрес",Проверка!AA697),РТУС!AA697),HYPERLINK("#РТУС!"&amp;CELL("адрес",Проверка!AA697),"###")))</f>
        <v>заполнить</v>
      </c>
      <c r="AB697" s="18" t="str">
        <f ca="1">IF(РТУС!AB697="",HYPERLINK("#РТУС!"&amp;CELL("адрес",Проверка!AB697),"заполнить"),IF(ISNUMBER(РТУС!AB697)=TRUE,HYPERLINK("#Проверка!"&amp;CELL("адрес",Проверка!AB697),РТУС!AB697),HYPERLINK("#РТУС!"&amp;CELL("адрес",Проверка!AB697),"###")))</f>
        <v>заполнить</v>
      </c>
      <c r="AC697" s="18" t="str">
        <f ca="1">IF(РТУС!AC697="","",IF(ISNUMBER(РТУС!AC697)=TRUE,HYPERLINK("#Проверка!"&amp;CELL("адрес",Проверка!AC697),РТУС!AC697),HYPERLINK("#РТУС!"&amp;CELL("адрес",Проверка!AC697),"###")))</f>
        <v/>
      </c>
      <c r="AD697" s="18" t="str">
        <f ca="1">IF(РТУС!AD697="","",IF(ISNUMBER(РТУС!AD697)=TRUE,HYPERLINK("#Проверка!"&amp;CELL("адрес",Проверка!AD697),РТУС!AD697),HYPERLINK("#РТУС!"&amp;CELL("адрес",Проверка!AD697),"###")))</f>
        <v/>
      </c>
      <c r="AE697" s="13" t="str">
        <f>IF(РТУС!AE697="","",РТУС!AE697)</f>
        <v/>
      </c>
      <c r="AF697" s="15" t="str">
        <f ca="1">IF(РТУС!AE697="","",IF(РТУС!AF697="",HYPERLINK("#РТУС!"&amp;CELL("адрес",Проверка!AF697),"заполнить"),IF(AND(LEN(РТУС!AF697)=5,РТУС!AF697&lt;TODAY()),HYPERLINK("#Проверка!"&amp;CELL("адрес",Проверка!AF697),РТУС!AF697),HYPERLINK("#РТУС!"&amp;CELL("адрес",Проверка!AF697),"###"))))</f>
        <v/>
      </c>
      <c r="AG697" s="13"/>
      <c r="AH697" s="15" t="str">
        <f ca="1">IF(РТУС!AE697="","",IF(РТУС!AH697="",HYPERLINK("#РТУС!"&amp;CELL("адрес",Проверка!AH697),"заполнить"),IF(AND(LEN(РТУС!AH697)=5,РТУС!AH697&lt;TODAY()),HYPERLINK("#Проверка!"&amp;CELL("адрес",Проверка!AH697),РТУС!AH697),HYPERLINK("#РТУС!"&amp;CELL("адрес",Проверка!AH697),"###"))))</f>
        <v/>
      </c>
      <c r="AI697" s="15" t="str">
        <f ca="1">IF(РТУС!AE697="","",IF(РТУС!AI697="",HYPERLINK("#РТУС!"&amp;CELL("адрес",Проверка!AI697),"заполнить"),HYPERLINK("#Проверка!"&amp;CELL("адрес",Проверка!AI697),РТУС!AI697)))</f>
        <v/>
      </c>
      <c r="AJ697" s="13" t="str">
        <f ca="1">IF(РТУС!AE697="","",IF(РТУС!AJ697="",HYPERLINK("#РТУС!"&amp;CELL("адрес",Проверка!AJ697),"заполнить"),IF(OR(РТУС!AJ697="Юрлицо",РТУС!AJ697="Физлицо",РТУС!AJ697="ИП"),HYPERLINK("#Проверка!"&amp;CELL("адрес",Проверка!AJ697),РТУС!AJ697),HYPERLINK("#РТУС!"&amp;CELL("адрес",Проверка!AJ697),"###"))))</f>
        <v/>
      </c>
      <c r="AK697" s="13" t="str">
        <f ca="1">IF(РТУС!AK697="",HYPERLINK("#РТУС!"&amp;CELL("адрес",Проверка!AK697),"заполнить"),IF(OR(РТУС!AK697="Квартира",РТУС!AK697="Кладовая",РТУС!AK697="Машино-место",РТУС!AK697="Нежилое помещение"),HYPERLINK("#Проверка!"&amp;CELL("адрес",Проверка!AK697),РТУС!AK697),HYPERLINK("#РТУС!"&amp;CELL("адрес",Проверка!AK697),"###")))</f>
        <v>заполнить</v>
      </c>
      <c r="AL697" s="13" t="str">
        <f ca="1">IF(РТУС!AL697="",HYPERLINK("#РТУС!"&amp;CELL("адрес",Проверка!AL697),"заполнить"),HYPERLINK("#Проверка!"&amp;CELL("адрес",Проверка!AL697),РТУС!AL697))</f>
        <v>заполнить</v>
      </c>
      <c r="AM697" s="18" t="str">
        <f ca="1">IF(РТУС!AM697="",HYPERLINK("#РТУС!"&amp;CELL("адрес",Проверка!AM697),"заполнить"),IF(ISNUMBER(РТУС!AM697)=TRUE,IF(РТУС!AK697="Нежилое помещение",IF(РТУС!AM697&gt;7,HYPERLINK("#РТУС!"&amp;CELL("адрес",Проверка!AM697),"не больше 7 кв.м."),РТУС!AM697),HYPERLINK("#Проверка!"&amp;CELL("адрес",Проверка!AM697),РТУС!AM697)),HYPERLINK("#РТУС!"&amp;CELL("адрес",Проверка!AM697),"###")))</f>
        <v>заполнить</v>
      </c>
      <c r="AN697" s="13" t="str">
        <f ca="1">IF(РТУС!AN697="",HYPERLINK("#РТУС!"&amp;CELL("адрес",Проверка!AN697),"заполнить"),IF(OR(РТУС!AN697="Общая площадь помещения",РТУС!AN697="Общая приведенная площадь жилого помещения",РТУС!AN697="Общая площадь жилого помещения с учетом лоджий, балконов, террас и веранд"),HYPERLINK("#Проверка!"&amp;CELL("адрес",Проверка!AN697),РТУС!AN697),HYPERLINK("#РТУС!"&amp;CELL("адрес",Проверка!AN697),"###")))</f>
        <v>заполнить</v>
      </c>
      <c r="AO697" s="13" t="str">
        <f ca="1">IF(OR(РТУС!AK697="Квартира",РТУС!A697="Нежилое помещение"),IF(РТУС!AO697="",HYPERLINK("#РТУС!"&amp;CELL("адрес",Проверка!AO697),"заполнить"),IF(ISNUMBER(РТУС!AO697)=TRUE,HYPERLINK("#Проверка!"&amp;CELL("адрес",Проверка!AO697),РТУС!AO697),HYPERLINK("#РТУС!"&amp;CELL("адрес",Проверка!AO697),"###"))),"")</f>
        <v/>
      </c>
      <c r="AP697" s="13" t="str">
        <f>IF(РТУС!AP697="","",РТУС!AP697)</f>
        <v/>
      </c>
      <c r="AQ697" s="13" t="str">
        <f ca="1">IF(РТУС!AQ697="",HYPERLINK("#РТУС!"&amp;CELL("адрес",Проверка!AQ697),"заполнить"),HYPERLINK("#Проверка!"&amp;CELL("адрес",Проверка!AQ697),РТУС!AQ697))</f>
        <v>заполнить</v>
      </c>
      <c r="AR697" s="18" t="str">
        <f ca="1">IF(РТУС!AR697="",HYPERLINK("#РТУС!"&amp;CELL("адрес",Проверка!AR697),"заполнить"),IF(ISNUMBER(РТУС!AR697)=FALSE,HYPERLINK("#РТУС!"&amp;CELL("адрес",Проверка!AR697),"###"),IF(РТУС!G697="1",IF(РТУС!AB697=РТУС!AR697+РТУС!AU697,HYPERLINK("#Проверка!"&amp;CELL("адрес",Проверка!AR697),РТУС!AR697),HYPERLINK("#РТУС!"&amp;CELL("адрес",Проверка!AR697),"сверить суммы")),IF(РТУС!AB697=(SUMIF(РТУС!$A$4:$A$1000,A697,РТУС!$AR$4:$AR$1000)+SUMIF(РТУС!$A$4:$A$1000,A697,РТУС!$AU$4:$AU$1000)),HYPERLINK("#Проверка!"&amp;CELL("адрес",Проверка!AR697),РТУС!AR697),HYPERLINK("#РТУС!"&amp;CELL("адрес",Проверка!AR697),"сверить суммы")))))</f>
        <v>заполнить</v>
      </c>
      <c r="AS697" s="13" t="str">
        <f>IF(РТУС!AS697="","",РТУС!AS697)</f>
        <v/>
      </c>
      <c r="AT697" s="18" t="str">
        <f ca="1">IF(РТУС!AT697="",HYPERLINK("#РТУС!"&amp;CELL("адрес",Проверка!AT697),"заполнить"),IF(ISNUMBER(РТУС!AT697)=FALSE,HYPERLINK("#РТУС!"&amp;CELL("адрес",Проверка!AT697),"###"),IF(РТУС!AT697=РТУС!AR697,HYPERLINK("#Проверка!"&amp;CELL("адрес",Проверка!AT697),РТУС!AT697),HYPERLINK("#РТУС!"&amp;CELL("адрес",Проверка!AT697),"сверить суммы"))))</f>
        <v>заполнить</v>
      </c>
      <c r="AU697" s="18" t="str">
        <f ca="1">IF(РТУС!AU697="",HYPERLINK("#РТУС!"&amp;CELL("адрес",Проверка!AU697),"заполнить"),IF(ISNUMBER(РТУС!AU697)=FALSE,HYPERLINK("#РТУС!"&amp;CELL("адрес",Проверка!AU697),"###"),IF(РТУС!G697="1",IF(РТУС!AB697=РТУС!AR697+РТУС!AU697,HYPERLINK("#Проверка!"&amp;CELL("адрес",Проверка!AU697),РТУС!AU697),HYPERLINK("#РТУС!"&amp;CELL("адрес",Проверка!AU697),"сверить суммы")),IF(РТУС!AB697=(SUMIF(РТУС!$A$4:$A$1000,A697,РТУС!$AR$4:$AR$1000)+SUMIF(РТУС!$A$4:$A$1000,A697,РТУС!$AU$4:$AU$1000)),HYPERLINK("#Проверка!"&amp;CELL("адрес",Проверка!AU697),РТУС!AU697),HYPERLINK("#РТУС!"&amp;CELL("адрес",Проверка!AU697),"сверить суммы")))))</f>
        <v>заполнить</v>
      </c>
      <c r="AV697" s="13" t="str">
        <f ca="1">IF(РТУС!AV697="",HYPERLINK("#РТУС!"&amp;CELL("адрес",Проверка!AV697),"заполнить"),IF(OR(РТУС!AV697="Требование о передаче жилого помещения",РТУС!AV697="Требование о передаче машино-места",РТУС!AV697="Требования о передаче нежилого помещения",РТУС!AV697="Денежные требования"),HYPERLINK("#Проверка!"&amp;CELL("адрес",Проверка!AV697),РТУС!AV697),HYPERLINK("#РТУС!"&amp;CELL("адрес",Проверка!AV697),"###")))</f>
        <v>заполнить</v>
      </c>
      <c r="AW697" s="13" t="str">
        <f ca="1">IF(РТУС!AW697="",HYPERLINK("#РТУС!"&amp;CELL("адрес",Проверка!AW697),"заполнить"),IF(OR(РТУС!AW697="Включен в полном объеме",РТУС!AW697="Включен частично"),HYPERLINK("#Проверка!"&amp;CELL("адрес",Проверка!AW697),РТУС!AW697),HYPERLINK("#РТУС!"&amp;CELL("адрес",Проверка!AW697),"###")))</f>
        <v>заполнить</v>
      </c>
      <c r="AX697" s="15" t="str">
        <f ca="1">IF(РТУС!AX697="",HYPERLINK("#РТУС!"&amp;CELL("адрес",Проверка!AX697),"заполнить"),IF(AND(LEN(РТУС!AX697)=5,РТУС!AX697&lt;TODAY()),HYPERLINK("#Проверка!"&amp;CELL("адрес",Проверка!AX697),РТУС!AX697),HYPERLINK("#РТУС!"&amp;CELL("адрес",Проверка!AX697),"###")))</f>
        <v>заполнить</v>
      </c>
      <c r="AY697" s="15" t="str">
        <f ca="1">IF(РТУС!AY697="",HYPERLINK("#РТУС!"&amp;CELL("адрес",Проверка!AY697),"заполнить"),IF(AND(LEN(РТУС!AY697)=5,РТУС!AY697&lt;TODAY()),HYPERLINK("#Проверка!"&amp;CELL("адрес",Проверка!AY697),РТУС!AY697),HYPERLINK("#РТУС!"&amp;CELL("адрес",Проверка!AY697),"###")))</f>
        <v>заполнить</v>
      </c>
    </row>
    <row r="698" spans="1:51" x14ac:dyDescent="0.25">
      <c r="A698" s="10" t="str">
        <f>РТУС!A698</f>
        <v>.</v>
      </c>
      <c r="B698" s="13" t="str">
        <f ca="1">IF(РТУС!B698="",HYPERLINK("#РТУС!"&amp;CELL("адрес",Проверка!B698),"заполнить"),IF(AND(LEN(РТУС!B698)=10,РТУС!B697=РТУС!B698),HYPERLINK("#Проверка!"&amp;CELL("адрес",Проверка!B698),РТУС!B698),HYPERLINK("#РТУС!"&amp;CELL("адрес",Проверка!B698),"###")))</f>
        <v>заполнить</v>
      </c>
      <c r="C698" s="13" t="str">
        <f ca="1">IF(РТУС!C698="",HYPERLINK("#РТУС!"&amp;CELL("адрес",Проверка!C698),"заполнить"),IF(AND(ISNUMBER(РТУС!C698)=TRUE,РТУС!C698&gt;0,РТУС!C697=РТУС!C698),HYPERLINK("#Проверка!"&amp;CELL("адрес",Проверка!C698),РТУС!C698),HYPERLINK("#РТУС!"&amp;CELL("адрес",Проверка!C698),"###")))</f>
        <v>заполнить</v>
      </c>
      <c r="D698" s="13" t="str">
        <f>IF(РТУС!D698="","",РТУС!D698)</f>
        <v/>
      </c>
      <c r="E698" s="13" t="str">
        <f ca="1">IF(РТУС!E698="",HYPERLINK("#РТУС!"&amp;CELL("адрес",Проверка!E698),"заполнить"),IF(РТУС!E697=РТУС!E698,HYPERLINK("#Проверка!"&amp;CELL("адрес",Проверка!E698),РТУС!E698),HYPERLINK("#РТУС!"&amp;CELL("адрес",Проверка!E698),"###")))</f>
        <v>заполнить</v>
      </c>
      <c r="F698" s="13" t="str">
        <f ca="1">IF(РТУС!F698="",HYPERLINK("#РТУС!"&amp;CELL("адрес",Проверка!F698),"заполнить"),HYPERLINK("#Проверка!"&amp;CELL("адрес",Проверка!F698),РТУС!F698))</f>
        <v>заполнить</v>
      </c>
      <c r="G698" s="20" t="str">
        <f ca="1">IF(РТУС!G698="",HYPERLINK("#РТУС!"&amp;CELL("адрес",Проверка!G698),"заполнить"),IF(РТУС!G698="1",HYPERLINK("#Проверка!"&amp;CELL("адрес",Проверка!G698),"1"),IF(AND(ISNUMBER(РТУС!G698)=TRUE,РТУС!G698&lt;=1,РТУС!G698&gt;0),IF(SUMIF(РТУС!$A$4:$A$1000,A698,РТУС!$G$4:$G$1000)=1,HYPERLINK("#Проверка!"&amp;CELL("адрес",Проверка!G698),РТУС!G698),HYPERLINK("#РТУС!"&amp;CELL("адрес",Проверка!G698),"сумма долей ≠ 1")),HYPERLINK("#РТУС!"&amp;CELL("адрес",Проверка!G698),"###"))))</f>
        <v>заполнить</v>
      </c>
      <c r="H698" s="13" t="str">
        <f ca="1">IF(РТУС!H698="",HYPERLINK("#РТУС!"&amp;CELL("адрес",Проверка!H698),"заполнить"),IF(OR(РТУС!H698="Юрлицо",РТУС!H698="Физлицо",РТУС!H698="ИП"),HYPERLINK("#Проверка!"&amp;CELL("адрес",Проверка!H698),РТУС!H698),HYPERLINK("#РТУС!"&amp;CELL("адрес",Проверка!H698),"###")))</f>
        <v>заполнить</v>
      </c>
      <c r="I698" s="13" t="str">
        <f ca="1">IF(OR(РТУС!H698="Юрлицо",РТУС!H698="ИП"),IF(РТУС!I698="",HYPERLINK("#РТУС!"&amp;CELL("адрес",Проверка!I698),"заполнить"),IF(OR(LEN(РТУС!I698)=10,LEN(РТУС!I698)=12),HYPERLINK("#Проверка!"&amp;CELL("адрес",Проверка!I698),РТУС!I698),HYPERLINK("#РТУС!"&amp;CELL("адрес",Проверка!I698),"###"))),"")</f>
        <v/>
      </c>
      <c r="J698" s="15" t="str">
        <f ca="1">IF(РТУС!J698="","",IF(AND(LEN(РТУС!J698)=5,РТУС!J698&lt;TODAY()),HYPERLINK("#Проверка!"&amp;CELL("адрес",Проверка!J698),РТУС!J698),HYPERLINK("#РТУС!"&amp;CELL("адрес",Проверка!J698),"###")))</f>
        <v/>
      </c>
      <c r="K698" s="13" t="str">
        <f>IF(РТУС!K698="","",РТУС!K698)</f>
        <v/>
      </c>
      <c r="L698" s="13" t="str">
        <f ca="1">IF(OR(РТУС!H698="Физлицо",РТУС!H698="ИП"),IF(РТУС!L698="",HYPERLINK("#РТУС!"&amp;CELL("адрес",Проверка!L698),"заполнить"),IF(OR(РТУС!L698="Загранпаспорт гражданина РФ",РТУС!L698="Паспорт гражданина РФ",РТУС!L698="Иностранный паспорт",РТУС!L698="Свидетельство о рождении",РТУС!L698="Вид на жительство"),HYPERLINK("#Проверка!"&amp;CELL("адрес",Проверка!L698),РТУС!L698),HYPERLINK("#РТУС!"&amp;CELL("адрес",Проверка!L698),"###"))),"")</f>
        <v/>
      </c>
      <c r="M698" s="13" t="str">
        <f ca="1">IF(AND(OR(РТУС!L698="Паспорт гражданина РФ",РТУС!L698="Свидетельство о рождении"),РТУС!M698=""),HYPERLINK("#РТУС!"&amp;CELL("адрес",Проверка!M698),"заполнить"),IF(РТУС!L698="Паспорт гражданина РФ",IF(LEN(РТУС!M698)=4,HYPERLINK("#Проверка!"&amp;CELL("адрес",Проверка!M698),РТУС!M698),HYPERLINK("#РТУС!"&amp;CELL("адрес",Проверка!M698),"###")),IF(РТУС!L698="Свидетельство о рождении",HYPERLINK("#Проверка!"&amp;CELL("адрес",Проверка!M698),РТУС!M698),"")))</f>
        <v/>
      </c>
      <c r="N698" s="13" t="str">
        <f ca="1">IF(РТУС!L698="","",IF(РТУС!N698="",HYPERLINK("#РТУС!"&amp;CELL("адрес",Проверка!N698),"заполнить"),IF(OR(РТУС!L698="Паспорт гражданина РФ",РТУС!L698="Свидетельство о рождении"),IF(LEN(РТУС!N698)=6,HYPERLINK("#Проверка!"&amp;CELL("адрес",Проверка!N698),РТУС!N698),HYPERLINK("#РТУС!"&amp;CELL("адрес",Проверка!N698),"###")),HYPERLINK("#Проверка!"&amp;CELL("адрес",Проверка!N698),РТУС!N698))))</f>
        <v/>
      </c>
      <c r="O698" s="15" t="str">
        <f ca="1">IF(РТУС!L698="","",IF(РТУС!O698="",HYPERLINK("#РТУС!"&amp;CELL("адрес",Проверка!O698),"заполнить"),IF(AND(LEN(РТУС!O698)=5,РТУС!O698&lt;TODAY()),IF(РТУС!L698="Свидетельство о рождении",IF(РТУС!O698&gt;EDATE(TODAY(),-168),HYPERLINK("#Проверка!"&amp;CELL("адрес",Проверка!O698),РТУС!O698),HYPERLINK("#РТУС!"&amp;CELL("адрес",Проверка!O698),"недействительно")),HYPERLINK("#Проверка!"&amp;CELL("адрес",Проверка!O698),РТУС!O698)),HYPERLINK("#РТУС!"&amp;CELL("адрес",Проверка!O698),"###"))))</f>
        <v/>
      </c>
      <c r="P698" s="21" t="str">
        <f ca="1">IF(РТУС!L698="Паспорт гражданина РФ",IF(РТУС!P698="",HYPERLINK("#РТУС!"&amp;CELL("адрес",Проверка!P698),"заполнить"),HYPERLINK("#Проверка!"&amp;CELL("адрес",Проверка!P698),РТУС!P698)),"")</f>
        <v/>
      </c>
      <c r="Q698" s="13" t="str">
        <f ca="1">IF(РТУС!L698="Паспорт гражданина РФ",IF(РТУС!Q698="",HYPERLINK("#РТУС!"&amp;CELL("адрес",Проверка!Q698),"заполнить"),IF(LEN(РТУС!Q698)=7,HYPERLINK("#Проверка!"&amp;CELL("адрес",Проверка!Q698),РТУС!Q698),HYPERLINK("#РТУС!"&amp;CELL("адрес",Проверка!Q698),"###"))),"")</f>
        <v/>
      </c>
      <c r="R698" s="13" t="str">
        <f ca="1">IF(РТУС!R698="",HYPERLINK("#РТУС!"&amp;CELL("адрес",Проверка!R698),"заполнить"),HYPERLINK("#Проверка!"&amp;CELL("адрес",Проверка!R698),РТУС!R698))</f>
        <v>заполнить</v>
      </c>
      <c r="S698" s="13" t="str">
        <f>IF(РТУС!S698="","",РТУС!S698)</f>
        <v/>
      </c>
      <c r="T698" s="13" t="str">
        <f>IF(РТУС!T698="","",РТУС!T698)</f>
        <v/>
      </c>
      <c r="U698" s="13" t="str">
        <f>IF(РТУС!U698="","",РТУС!U698)</f>
        <v/>
      </c>
      <c r="V698" s="13" t="str">
        <f ca="1">IF(РТУС!V698="",HYPERLINK("#РТУС!"&amp;CELL("адрес",Проверка!V698),"заполнить"),IF(OR(РТУС!V698="Договор участия в долевом строительстве",РТУС!V698="Предварительный договор участия в долевом строительстве",РТУС!V698="Определение Арбитражного суда",РТУС!V698="Решение суда общей юрисдикции",РТУС!V698="Иные договоры"),HYPERLINK("#Проверка!"&amp;CELL("адрес",Проверка!V698),РТУС!V698),HYPERLINK("#РТУС!"&amp;CELL("адрес",Проверка!V698),"###")))</f>
        <v>заполнить</v>
      </c>
      <c r="W698" s="13" t="str">
        <f ca="1">IF(РТУС!W698="",HYPERLINK("#РТУС!"&amp;CELL("адрес",Проверка!W698),"заполнить"),HYPERLINK("#Проверка!"&amp;CELL("адрес",Проверка!W698),РТУС!W698))</f>
        <v>заполнить</v>
      </c>
      <c r="X698" s="15" t="str">
        <f ca="1">IF(РТУС!X698="",HYPERLINK("#РТУС!"&amp;CELL("адрес",Проверка!X698),"заполнить"),IF(AND(LEN(РТУС!X698)=5,РТУС!X698&lt;TODAY()),HYPERLINK("#Проверка!"&amp;CELL("адрес",Проверка!X698),РТУС!X698),HYPERLINK("#РТУС!"&amp;CELL("адрес",Проверка!X698),"###")))</f>
        <v>заполнить</v>
      </c>
      <c r="Y698" s="13" t="str">
        <f>IF(РТУС!Y698="","",РТУС!Y698)</f>
        <v/>
      </c>
      <c r="Z698" s="15" t="str">
        <f ca="1">IF(РТУС!Z698="","",IF(AND(LEN(РТУС!Z698)=5,РТУС!Z698&lt;TODAY()),HYPERLINK("#Проверка!"&amp;CELL("адрес",Проверка!Z698),РТУС!Z698),HYPERLINK("#РТУС!"&amp;CELL("адрес",Проверка!Z698),"###")))</f>
        <v/>
      </c>
      <c r="AA698" s="18" t="str">
        <f ca="1">IF(РТУС!AA698="",HYPERLINK("#РТУС!"&amp;CELL("адрес",Проверка!AA698),"заполнить"),IF(ISNUMBER(РТУС!AA698)=TRUE,HYPERLINK("#Проверка!"&amp;CELL("адрес",Проверка!AA698),РТУС!AA698),HYPERLINK("#РТУС!"&amp;CELL("адрес",Проверка!AA698),"###")))</f>
        <v>заполнить</v>
      </c>
      <c r="AB698" s="18" t="str">
        <f ca="1">IF(РТУС!AB698="",HYPERLINK("#РТУС!"&amp;CELL("адрес",Проверка!AB698),"заполнить"),IF(ISNUMBER(РТУС!AB698)=TRUE,HYPERLINK("#Проверка!"&amp;CELL("адрес",Проверка!AB698),РТУС!AB698),HYPERLINK("#РТУС!"&amp;CELL("адрес",Проверка!AB698),"###")))</f>
        <v>заполнить</v>
      </c>
      <c r="AC698" s="18" t="str">
        <f ca="1">IF(РТУС!AC698="","",IF(ISNUMBER(РТУС!AC698)=TRUE,HYPERLINK("#Проверка!"&amp;CELL("адрес",Проверка!AC698),РТУС!AC698),HYPERLINK("#РТУС!"&amp;CELL("адрес",Проверка!AC698),"###")))</f>
        <v/>
      </c>
      <c r="AD698" s="18" t="str">
        <f ca="1">IF(РТУС!AD698="","",IF(ISNUMBER(РТУС!AD698)=TRUE,HYPERLINK("#Проверка!"&amp;CELL("адрес",Проверка!AD698),РТУС!AD698),HYPERLINK("#РТУС!"&amp;CELL("адрес",Проверка!AD698),"###")))</f>
        <v/>
      </c>
      <c r="AE698" s="13" t="str">
        <f>IF(РТУС!AE698="","",РТУС!AE698)</f>
        <v/>
      </c>
      <c r="AF698" s="15" t="str">
        <f ca="1">IF(РТУС!AE698="","",IF(РТУС!AF698="",HYPERLINK("#РТУС!"&amp;CELL("адрес",Проверка!AF698),"заполнить"),IF(AND(LEN(РТУС!AF698)=5,РТУС!AF698&lt;TODAY()),HYPERLINK("#Проверка!"&amp;CELL("адрес",Проверка!AF698),РТУС!AF698),HYPERLINK("#РТУС!"&amp;CELL("адрес",Проверка!AF698),"###"))))</f>
        <v/>
      </c>
      <c r="AG698" s="13"/>
      <c r="AH698" s="15" t="str">
        <f ca="1">IF(РТУС!AE698="","",IF(РТУС!AH698="",HYPERLINK("#РТУС!"&amp;CELL("адрес",Проверка!AH698),"заполнить"),IF(AND(LEN(РТУС!AH698)=5,РТУС!AH698&lt;TODAY()),HYPERLINK("#Проверка!"&amp;CELL("адрес",Проверка!AH698),РТУС!AH698),HYPERLINK("#РТУС!"&amp;CELL("адрес",Проверка!AH698),"###"))))</f>
        <v/>
      </c>
      <c r="AI698" s="15" t="str">
        <f ca="1">IF(РТУС!AE698="","",IF(РТУС!AI698="",HYPERLINK("#РТУС!"&amp;CELL("адрес",Проверка!AI698),"заполнить"),HYPERLINK("#Проверка!"&amp;CELL("адрес",Проверка!AI698),РТУС!AI698)))</f>
        <v/>
      </c>
      <c r="AJ698" s="13" t="str">
        <f ca="1">IF(РТУС!AE698="","",IF(РТУС!AJ698="",HYPERLINK("#РТУС!"&amp;CELL("адрес",Проверка!AJ698),"заполнить"),IF(OR(РТУС!AJ698="Юрлицо",РТУС!AJ698="Физлицо",РТУС!AJ698="ИП"),HYPERLINK("#Проверка!"&amp;CELL("адрес",Проверка!AJ698),РТУС!AJ698),HYPERLINK("#РТУС!"&amp;CELL("адрес",Проверка!AJ698),"###"))))</f>
        <v/>
      </c>
      <c r="AK698" s="13" t="str">
        <f ca="1">IF(РТУС!AK698="",HYPERLINK("#РТУС!"&amp;CELL("адрес",Проверка!AK698),"заполнить"),IF(OR(РТУС!AK698="Квартира",РТУС!AK698="Кладовая",РТУС!AK698="Машино-место",РТУС!AK698="Нежилое помещение"),HYPERLINK("#Проверка!"&amp;CELL("адрес",Проверка!AK698),РТУС!AK698),HYPERLINK("#РТУС!"&amp;CELL("адрес",Проверка!AK698),"###")))</f>
        <v>заполнить</v>
      </c>
      <c r="AL698" s="13" t="str">
        <f ca="1">IF(РТУС!AL698="",HYPERLINK("#РТУС!"&amp;CELL("адрес",Проверка!AL698),"заполнить"),HYPERLINK("#Проверка!"&amp;CELL("адрес",Проверка!AL698),РТУС!AL698))</f>
        <v>заполнить</v>
      </c>
      <c r="AM698" s="18" t="str">
        <f ca="1">IF(РТУС!AM698="",HYPERLINK("#РТУС!"&amp;CELL("адрес",Проверка!AM698),"заполнить"),IF(ISNUMBER(РТУС!AM698)=TRUE,IF(РТУС!AK698="Нежилое помещение",IF(РТУС!AM698&gt;7,HYPERLINK("#РТУС!"&amp;CELL("адрес",Проверка!AM698),"не больше 7 кв.м."),РТУС!AM698),HYPERLINK("#Проверка!"&amp;CELL("адрес",Проверка!AM698),РТУС!AM698)),HYPERLINK("#РТУС!"&amp;CELL("адрес",Проверка!AM698),"###")))</f>
        <v>заполнить</v>
      </c>
      <c r="AN698" s="13" t="str">
        <f ca="1">IF(РТУС!AN698="",HYPERLINK("#РТУС!"&amp;CELL("адрес",Проверка!AN698),"заполнить"),IF(OR(РТУС!AN698="Общая площадь помещения",РТУС!AN698="Общая приведенная площадь жилого помещения",РТУС!AN698="Общая площадь жилого помещения с учетом лоджий, балконов, террас и веранд"),HYPERLINK("#Проверка!"&amp;CELL("адрес",Проверка!AN698),РТУС!AN698),HYPERLINK("#РТУС!"&amp;CELL("адрес",Проверка!AN698),"###")))</f>
        <v>заполнить</v>
      </c>
      <c r="AO698" s="13" t="str">
        <f ca="1">IF(OR(РТУС!AK698="Квартира",РТУС!A698="Нежилое помещение"),IF(РТУС!AO698="",HYPERLINK("#РТУС!"&amp;CELL("адрес",Проверка!AO698),"заполнить"),IF(ISNUMBER(РТУС!AO698)=TRUE,HYPERLINK("#Проверка!"&amp;CELL("адрес",Проверка!AO698),РТУС!AO698),HYPERLINK("#РТУС!"&amp;CELL("адрес",Проверка!AO698),"###"))),"")</f>
        <v/>
      </c>
      <c r="AP698" s="13" t="str">
        <f>IF(РТУС!AP698="","",РТУС!AP698)</f>
        <v/>
      </c>
      <c r="AQ698" s="13" t="str">
        <f ca="1">IF(РТУС!AQ698="",HYPERLINK("#РТУС!"&amp;CELL("адрес",Проверка!AQ698),"заполнить"),HYPERLINK("#Проверка!"&amp;CELL("адрес",Проверка!AQ698),РТУС!AQ698))</f>
        <v>заполнить</v>
      </c>
      <c r="AR698" s="18" t="str">
        <f ca="1">IF(РТУС!AR698="",HYPERLINK("#РТУС!"&amp;CELL("адрес",Проверка!AR698),"заполнить"),IF(ISNUMBER(РТУС!AR698)=FALSE,HYPERLINK("#РТУС!"&amp;CELL("адрес",Проверка!AR698),"###"),IF(РТУС!G698="1",IF(РТУС!AB698=РТУС!AR698+РТУС!AU698,HYPERLINK("#Проверка!"&amp;CELL("адрес",Проверка!AR698),РТУС!AR698),HYPERLINK("#РТУС!"&amp;CELL("адрес",Проверка!AR698),"сверить суммы")),IF(РТУС!AB698=(SUMIF(РТУС!$A$4:$A$1000,A698,РТУС!$AR$4:$AR$1000)+SUMIF(РТУС!$A$4:$A$1000,A698,РТУС!$AU$4:$AU$1000)),HYPERLINK("#Проверка!"&amp;CELL("адрес",Проверка!AR698),РТУС!AR698),HYPERLINK("#РТУС!"&amp;CELL("адрес",Проверка!AR698),"сверить суммы")))))</f>
        <v>заполнить</v>
      </c>
      <c r="AS698" s="13" t="str">
        <f>IF(РТУС!AS698="","",РТУС!AS698)</f>
        <v/>
      </c>
      <c r="AT698" s="18" t="str">
        <f ca="1">IF(РТУС!AT698="",HYPERLINK("#РТУС!"&amp;CELL("адрес",Проверка!AT698),"заполнить"),IF(ISNUMBER(РТУС!AT698)=FALSE,HYPERLINK("#РТУС!"&amp;CELL("адрес",Проверка!AT698),"###"),IF(РТУС!AT698=РТУС!AR698,HYPERLINK("#Проверка!"&amp;CELL("адрес",Проверка!AT698),РТУС!AT698),HYPERLINK("#РТУС!"&amp;CELL("адрес",Проверка!AT698),"сверить суммы"))))</f>
        <v>заполнить</v>
      </c>
      <c r="AU698" s="18" t="str">
        <f ca="1">IF(РТУС!AU698="",HYPERLINK("#РТУС!"&amp;CELL("адрес",Проверка!AU698),"заполнить"),IF(ISNUMBER(РТУС!AU698)=FALSE,HYPERLINK("#РТУС!"&amp;CELL("адрес",Проверка!AU698),"###"),IF(РТУС!G698="1",IF(РТУС!AB698=РТУС!AR698+РТУС!AU698,HYPERLINK("#Проверка!"&amp;CELL("адрес",Проверка!AU698),РТУС!AU698),HYPERLINK("#РТУС!"&amp;CELL("адрес",Проверка!AU698),"сверить суммы")),IF(РТУС!AB698=(SUMIF(РТУС!$A$4:$A$1000,A698,РТУС!$AR$4:$AR$1000)+SUMIF(РТУС!$A$4:$A$1000,A698,РТУС!$AU$4:$AU$1000)),HYPERLINK("#Проверка!"&amp;CELL("адрес",Проверка!AU698),РТУС!AU698),HYPERLINK("#РТУС!"&amp;CELL("адрес",Проверка!AU698),"сверить суммы")))))</f>
        <v>заполнить</v>
      </c>
      <c r="AV698" s="13" t="str">
        <f ca="1">IF(РТУС!AV698="",HYPERLINK("#РТУС!"&amp;CELL("адрес",Проверка!AV698),"заполнить"),IF(OR(РТУС!AV698="Требование о передаче жилого помещения",РТУС!AV698="Требование о передаче машино-места",РТУС!AV698="Требования о передаче нежилого помещения",РТУС!AV698="Денежные требования"),HYPERLINK("#Проверка!"&amp;CELL("адрес",Проверка!AV698),РТУС!AV698),HYPERLINK("#РТУС!"&amp;CELL("адрес",Проверка!AV698),"###")))</f>
        <v>заполнить</v>
      </c>
      <c r="AW698" s="13" t="str">
        <f ca="1">IF(РТУС!AW698="",HYPERLINK("#РТУС!"&amp;CELL("адрес",Проверка!AW698),"заполнить"),IF(OR(РТУС!AW698="Включен в полном объеме",РТУС!AW698="Включен частично"),HYPERLINK("#Проверка!"&amp;CELL("адрес",Проверка!AW698),РТУС!AW698),HYPERLINK("#РТУС!"&amp;CELL("адрес",Проверка!AW698),"###")))</f>
        <v>заполнить</v>
      </c>
      <c r="AX698" s="15" t="str">
        <f ca="1">IF(РТУС!AX698="",HYPERLINK("#РТУС!"&amp;CELL("адрес",Проверка!AX698),"заполнить"),IF(AND(LEN(РТУС!AX698)=5,РТУС!AX698&lt;TODAY()),HYPERLINK("#Проверка!"&amp;CELL("адрес",Проверка!AX698),РТУС!AX698),HYPERLINK("#РТУС!"&amp;CELL("адрес",Проверка!AX698),"###")))</f>
        <v>заполнить</v>
      </c>
      <c r="AY698" s="15" t="str">
        <f ca="1">IF(РТУС!AY698="",HYPERLINK("#РТУС!"&amp;CELL("адрес",Проверка!AY698),"заполнить"),IF(AND(LEN(РТУС!AY698)=5,РТУС!AY698&lt;TODAY()),HYPERLINK("#Проверка!"&amp;CELL("адрес",Проверка!AY698),РТУС!AY698),HYPERLINK("#РТУС!"&amp;CELL("адрес",Проверка!AY698),"###")))</f>
        <v>заполнить</v>
      </c>
    </row>
    <row r="699" spans="1:51" x14ac:dyDescent="0.25">
      <c r="A699" s="10" t="str">
        <f>РТУС!A699</f>
        <v>.</v>
      </c>
      <c r="B699" s="13" t="str">
        <f ca="1">IF(РТУС!B699="",HYPERLINK("#РТУС!"&amp;CELL("адрес",Проверка!B699),"заполнить"),IF(AND(LEN(РТУС!B699)=10,РТУС!B698=РТУС!B699),HYPERLINK("#Проверка!"&amp;CELL("адрес",Проверка!B699),РТУС!B699),HYPERLINK("#РТУС!"&amp;CELL("адрес",Проверка!B699),"###")))</f>
        <v>заполнить</v>
      </c>
      <c r="C699" s="13" t="str">
        <f ca="1">IF(РТУС!C699="",HYPERLINK("#РТУС!"&amp;CELL("адрес",Проверка!C699),"заполнить"),IF(AND(ISNUMBER(РТУС!C699)=TRUE,РТУС!C699&gt;0,РТУС!C698=РТУС!C699),HYPERLINK("#Проверка!"&amp;CELL("адрес",Проверка!C699),РТУС!C699),HYPERLINK("#РТУС!"&amp;CELL("адрес",Проверка!C699),"###")))</f>
        <v>заполнить</v>
      </c>
      <c r="D699" s="13" t="str">
        <f>IF(РТУС!D699="","",РТУС!D699)</f>
        <v/>
      </c>
      <c r="E699" s="13" t="str">
        <f ca="1">IF(РТУС!E699="",HYPERLINK("#РТУС!"&amp;CELL("адрес",Проверка!E699),"заполнить"),IF(РТУС!E698=РТУС!E699,HYPERLINK("#Проверка!"&amp;CELL("адрес",Проверка!E699),РТУС!E699),HYPERLINK("#РТУС!"&amp;CELL("адрес",Проверка!E699),"###")))</f>
        <v>заполнить</v>
      </c>
      <c r="F699" s="13" t="str">
        <f ca="1">IF(РТУС!F699="",HYPERLINK("#РТУС!"&amp;CELL("адрес",Проверка!F699),"заполнить"),HYPERLINK("#Проверка!"&amp;CELL("адрес",Проверка!F699),РТУС!F699))</f>
        <v>заполнить</v>
      </c>
      <c r="G699" s="20" t="str">
        <f ca="1">IF(РТУС!G699="",HYPERLINK("#РТУС!"&amp;CELL("адрес",Проверка!G699),"заполнить"),IF(РТУС!G699="1",HYPERLINK("#Проверка!"&amp;CELL("адрес",Проверка!G699),"1"),IF(AND(ISNUMBER(РТУС!G699)=TRUE,РТУС!G699&lt;=1,РТУС!G699&gt;0),IF(SUMIF(РТУС!$A$4:$A$1000,A699,РТУС!$G$4:$G$1000)=1,HYPERLINK("#Проверка!"&amp;CELL("адрес",Проверка!G699),РТУС!G699),HYPERLINK("#РТУС!"&amp;CELL("адрес",Проверка!G699),"сумма долей ≠ 1")),HYPERLINK("#РТУС!"&amp;CELL("адрес",Проверка!G699),"###"))))</f>
        <v>заполнить</v>
      </c>
      <c r="H699" s="13" t="str">
        <f ca="1">IF(РТУС!H699="",HYPERLINK("#РТУС!"&amp;CELL("адрес",Проверка!H699),"заполнить"),IF(OR(РТУС!H699="Юрлицо",РТУС!H699="Физлицо",РТУС!H699="ИП"),HYPERLINK("#Проверка!"&amp;CELL("адрес",Проверка!H699),РТУС!H699),HYPERLINK("#РТУС!"&amp;CELL("адрес",Проверка!H699),"###")))</f>
        <v>заполнить</v>
      </c>
      <c r="I699" s="13" t="str">
        <f ca="1">IF(OR(РТУС!H699="Юрлицо",РТУС!H699="ИП"),IF(РТУС!I699="",HYPERLINK("#РТУС!"&amp;CELL("адрес",Проверка!I699),"заполнить"),IF(OR(LEN(РТУС!I699)=10,LEN(РТУС!I699)=12),HYPERLINK("#Проверка!"&amp;CELL("адрес",Проверка!I699),РТУС!I699),HYPERLINK("#РТУС!"&amp;CELL("адрес",Проверка!I699),"###"))),"")</f>
        <v/>
      </c>
      <c r="J699" s="15" t="str">
        <f ca="1">IF(РТУС!J699="","",IF(AND(LEN(РТУС!J699)=5,РТУС!J699&lt;TODAY()),HYPERLINK("#Проверка!"&amp;CELL("адрес",Проверка!J699),РТУС!J699),HYPERLINK("#РТУС!"&amp;CELL("адрес",Проверка!J699),"###")))</f>
        <v/>
      </c>
      <c r="K699" s="13" t="str">
        <f>IF(РТУС!K699="","",РТУС!K699)</f>
        <v/>
      </c>
      <c r="L699" s="13" t="str">
        <f ca="1">IF(OR(РТУС!H699="Физлицо",РТУС!H699="ИП"),IF(РТУС!L699="",HYPERLINK("#РТУС!"&amp;CELL("адрес",Проверка!L699),"заполнить"),IF(OR(РТУС!L699="Загранпаспорт гражданина РФ",РТУС!L699="Паспорт гражданина РФ",РТУС!L699="Иностранный паспорт",РТУС!L699="Свидетельство о рождении",РТУС!L699="Вид на жительство"),HYPERLINK("#Проверка!"&amp;CELL("адрес",Проверка!L699),РТУС!L699),HYPERLINK("#РТУС!"&amp;CELL("адрес",Проверка!L699),"###"))),"")</f>
        <v/>
      </c>
      <c r="M699" s="13" t="str">
        <f ca="1">IF(AND(OR(РТУС!L699="Паспорт гражданина РФ",РТУС!L699="Свидетельство о рождении"),РТУС!M699=""),HYPERLINK("#РТУС!"&amp;CELL("адрес",Проверка!M699),"заполнить"),IF(РТУС!L699="Паспорт гражданина РФ",IF(LEN(РТУС!M699)=4,HYPERLINK("#Проверка!"&amp;CELL("адрес",Проверка!M699),РТУС!M699),HYPERLINK("#РТУС!"&amp;CELL("адрес",Проверка!M699),"###")),IF(РТУС!L699="Свидетельство о рождении",HYPERLINK("#Проверка!"&amp;CELL("адрес",Проверка!M699),РТУС!M699),"")))</f>
        <v/>
      </c>
      <c r="N699" s="13" t="str">
        <f ca="1">IF(РТУС!L699="","",IF(РТУС!N699="",HYPERLINK("#РТУС!"&amp;CELL("адрес",Проверка!N699),"заполнить"),IF(OR(РТУС!L699="Паспорт гражданина РФ",РТУС!L699="Свидетельство о рождении"),IF(LEN(РТУС!N699)=6,HYPERLINK("#Проверка!"&amp;CELL("адрес",Проверка!N699),РТУС!N699),HYPERLINK("#РТУС!"&amp;CELL("адрес",Проверка!N699),"###")),HYPERLINK("#Проверка!"&amp;CELL("адрес",Проверка!N699),РТУС!N699))))</f>
        <v/>
      </c>
      <c r="O699" s="15" t="str">
        <f ca="1">IF(РТУС!L699="","",IF(РТУС!O699="",HYPERLINK("#РТУС!"&amp;CELL("адрес",Проверка!O699),"заполнить"),IF(AND(LEN(РТУС!O699)=5,РТУС!O699&lt;TODAY()),IF(РТУС!L699="Свидетельство о рождении",IF(РТУС!O699&gt;EDATE(TODAY(),-168),HYPERLINK("#Проверка!"&amp;CELL("адрес",Проверка!O699),РТУС!O699),HYPERLINK("#РТУС!"&amp;CELL("адрес",Проверка!O699),"недействительно")),HYPERLINK("#Проверка!"&amp;CELL("адрес",Проверка!O699),РТУС!O699)),HYPERLINK("#РТУС!"&amp;CELL("адрес",Проверка!O699),"###"))))</f>
        <v/>
      </c>
      <c r="P699" s="21" t="str">
        <f ca="1">IF(РТУС!L699="Паспорт гражданина РФ",IF(РТУС!P699="",HYPERLINK("#РТУС!"&amp;CELL("адрес",Проверка!P699),"заполнить"),HYPERLINK("#Проверка!"&amp;CELL("адрес",Проверка!P699),РТУС!P699)),"")</f>
        <v/>
      </c>
      <c r="Q699" s="13" t="str">
        <f ca="1">IF(РТУС!L699="Паспорт гражданина РФ",IF(РТУС!Q699="",HYPERLINK("#РТУС!"&amp;CELL("адрес",Проверка!Q699),"заполнить"),IF(LEN(РТУС!Q699)=7,HYPERLINK("#Проверка!"&amp;CELL("адрес",Проверка!Q699),РТУС!Q699),HYPERLINK("#РТУС!"&amp;CELL("адрес",Проверка!Q699),"###"))),"")</f>
        <v/>
      </c>
      <c r="R699" s="13" t="str">
        <f ca="1">IF(РТУС!R699="",HYPERLINK("#РТУС!"&amp;CELL("адрес",Проверка!R699),"заполнить"),HYPERLINK("#Проверка!"&amp;CELL("адрес",Проверка!R699),РТУС!R699))</f>
        <v>заполнить</v>
      </c>
      <c r="S699" s="13" t="str">
        <f>IF(РТУС!S699="","",РТУС!S699)</f>
        <v/>
      </c>
      <c r="T699" s="13" t="str">
        <f>IF(РТУС!T699="","",РТУС!T699)</f>
        <v/>
      </c>
      <c r="U699" s="13" t="str">
        <f>IF(РТУС!U699="","",РТУС!U699)</f>
        <v/>
      </c>
      <c r="V699" s="13" t="str">
        <f ca="1">IF(РТУС!V699="",HYPERLINK("#РТУС!"&amp;CELL("адрес",Проверка!V699),"заполнить"),IF(OR(РТУС!V699="Договор участия в долевом строительстве",РТУС!V699="Предварительный договор участия в долевом строительстве",РТУС!V699="Определение Арбитражного суда",РТУС!V699="Решение суда общей юрисдикции",РТУС!V699="Иные договоры"),HYPERLINK("#Проверка!"&amp;CELL("адрес",Проверка!V699),РТУС!V699),HYPERLINK("#РТУС!"&amp;CELL("адрес",Проверка!V699),"###")))</f>
        <v>заполнить</v>
      </c>
      <c r="W699" s="13" t="str">
        <f ca="1">IF(РТУС!W699="",HYPERLINK("#РТУС!"&amp;CELL("адрес",Проверка!W699),"заполнить"),HYPERLINK("#Проверка!"&amp;CELL("адрес",Проверка!W699),РТУС!W699))</f>
        <v>заполнить</v>
      </c>
      <c r="X699" s="15" t="str">
        <f ca="1">IF(РТУС!X699="",HYPERLINK("#РТУС!"&amp;CELL("адрес",Проверка!X699),"заполнить"),IF(AND(LEN(РТУС!X699)=5,РТУС!X699&lt;TODAY()),HYPERLINK("#Проверка!"&amp;CELL("адрес",Проверка!X699),РТУС!X699),HYPERLINK("#РТУС!"&amp;CELL("адрес",Проверка!X699),"###")))</f>
        <v>заполнить</v>
      </c>
      <c r="Y699" s="13" t="str">
        <f>IF(РТУС!Y699="","",РТУС!Y699)</f>
        <v/>
      </c>
      <c r="Z699" s="15" t="str">
        <f ca="1">IF(РТУС!Z699="","",IF(AND(LEN(РТУС!Z699)=5,РТУС!Z699&lt;TODAY()),HYPERLINK("#Проверка!"&amp;CELL("адрес",Проверка!Z699),РТУС!Z699),HYPERLINK("#РТУС!"&amp;CELL("адрес",Проверка!Z699),"###")))</f>
        <v/>
      </c>
      <c r="AA699" s="18" t="str">
        <f ca="1">IF(РТУС!AA699="",HYPERLINK("#РТУС!"&amp;CELL("адрес",Проверка!AA699),"заполнить"),IF(ISNUMBER(РТУС!AA699)=TRUE,HYPERLINK("#Проверка!"&amp;CELL("адрес",Проверка!AA699),РТУС!AA699),HYPERLINK("#РТУС!"&amp;CELL("адрес",Проверка!AA699),"###")))</f>
        <v>заполнить</v>
      </c>
      <c r="AB699" s="18" t="str">
        <f ca="1">IF(РТУС!AB699="",HYPERLINK("#РТУС!"&amp;CELL("адрес",Проверка!AB699),"заполнить"),IF(ISNUMBER(РТУС!AB699)=TRUE,HYPERLINK("#Проверка!"&amp;CELL("адрес",Проверка!AB699),РТУС!AB699),HYPERLINK("#РТУС!"&amp;CELL("адрес",Проверка!AB699),"###")))</f>
        <v>заполнить</v>
      </c>
      <c r="AC699" s="18" t="str">
        <f ca="1">IF(РТУС!AC699="","",IF(ISNUMBER(РТУС!AC699)=TRUE,HYPERLINK("#Проверка!"&amp;CELL("адрес",Проверка!AC699),РТУС!AC699),HYPERLINK("#РТУС!"&amp;CELL("адрес",Проверка!AC699),"###")))</f>
        <v/>
      </c>
      <c r="AD699" s="18" t="str">
        <f ca="1">IF(РТУС!AD699="","",IF(ISNUMBER(РТУС!AD699)=TRUE,HYPERLINK("#Проверка!"&amp;CELL("адрес",Проверка!AD699),РТУС!AD699),HYPERLINK("#РТУС!"&amp;CELL("адрес",Проверка!AD699),"###")))</f>
        <v/>
      </c>
      <c r="AE699" s="13" t="str">
        <f>IF(РТУС!AE699="","",РТУС!AE699)</f>
        <v/>
      </c>
      <c r="AF699" s="15" t="str">
        <f ca="1">IF(РТУС!AE699="","",IF(РТУС!AF699="",HYPERLINK("#РТУС!"&amp;CELL("адрес",Проверка!AF699),"заполнить"),IF(AND(LEN(РТУС!AF699)=5,РТУС!AF699&lt;TODAY()),HYPERLINK("#Проверка!"&amp;CELL("адрес",Проверка!AF699),РТУС!AF699),HYPERLINK("#РТУС!"&amp;CELL("адрес",Проверка!AF699),"###"))))</f>
        <v/>
      </c>
      <c r="AG699" s="13"/>
      <c r="AH699" s="15" t="str">
        <f ca="1">IF(РТУС!AE699="","",IF(РТУС!AH699="",HYPERLINK("#РТУС!"&amp;CELL("адрес",Проверка!AH699),"заполнить"),IF(AND(LEN(РТУС!AH699)=5,РТУС!AH699&lt;TODAY()),HYPERLINK("#Проверка!"&amp;CELL("адрес",Проверка!AH699),РТУС!AH699),HYPERLINK("#РТУС!"&amp;CELL("адрес",Проверка!AH699),"###"))))</f>
        <v/>
      </c>
      <c r="AI699" s="15" t="str">
        <f ca="1">IF(РТУС!AE699="","",IF(РТУС!AI699="",HYPERLINK("#РТУС!"&amp;CELL("адрес",Проверка!AI699),"заполнить"),HYPERLINK("#Проверка!"&amp;CELL("адрес",Проверка!AI699),РТУС!AI699)))</f>
        <v/>
      </c>
      <c r="AJ699" s="13" t="str">
        <f ca="1">IF(РТУС!AE699="","",IF(РТУС!AJ699="",HYPERLINK("#РТУС!"&amp;CELL("адрес",Проверка!AJ699),"заполнить"),IF(OR(РТУС!AJ699="Юрлицо",РТУС!AJ699="Физлицо",РТУС!AJ699="ИП"),HYPERLINK("#Проверка!"&amp;CELL("адрес",Проверка!AJ699),РТУС!AJ699),HYPERLINK("#РТУС!"&amp;CELL("адрес",Проверка!AJ699),"###"))))</f>
        <v/>
      </c>
      <c r="AK699" s="13" t="str">
        <f ca="1">IF(РТУС!AK699="",HYPERLINK("#РТУС!"&amp;CELL("адрес",Проверка!AK699),"заполнить"),IF(OR(РТУС!AK699="Квартира",РТУС!AK699="Кладовая",РТУС!AK699="Машино-место",РТУС!AK699="Нежилое помещение"),HYPERLINK("#Проверка!"&amp;CELL("адрес",Проверка!AK699),РТУС!AK699),HYPERLINK("#РТУС!"&amp;CELL("адрес",Проверка!AK699),"###")))</f>
        <v>заполнить</v>
      </c>
      <c r="AL699" s="13" t="str">
        <f ca="1">IF(РТУС!AL699="",HYPERLINK("#РТУС!"&amp;CELL("адрес",Проверка!AL699),"заполнить"),HYPERLINK("#Проверка!"&amp;CELL("адрес",Проверка!AL699),РТУС!AL699))</f>
        <v>заполнить</v>
      </c>
      <c r="AM699" s="18" t="str">
        <f ca="1">IF(РТУС!AM699="",HYPERLINK("#РТУС!"&amp;CELL("адрес",Проверка!AM699),"заполнить"),IF(ISNUMBER(РТУС!AM699)=TRUE,IF(РТУС!AK699="Нежилое помещение",IF(РТУС!AM699&gt;7,HYPERLINK("#РТУС!"&amp;CELL("адрес",Проверка!AM699),"не больше 7 кв.м."),РТУС!AM699),HYPERLINK("#Проверка!"&amp;CELL("адрес",Проверка!AM699),РТУС!AM699)),HYPERLINK("#РТУС!"&amp;CELL("адрес",Проверка!AM699),"###")))</f>
        <v>заполнить</v>
      </c>
      <c r="AN699" s="13" t="str">
        <f ca="1">IF(РТУС!AN699="",HYPERLINK("#РТУС!"&amp;CELL("адрес",Проверка!AN699),"заполнить"),IF(OR(РТУС!AN699="Общая площадь помещения",РТУС!AN699="Общая приведенная площадь жилого помещения",РТУС!AN699="Общая площадь жилого помещения с учетом лоджий, балконов, террас и веранд"),HYPERLINK("#Проверка!"&amp;CELL("адрес",Проверка!AN699),РТУС!AN699),HYPERLINK("#РТУС!"&amp;CELL("адрес",Проверка!AN699),"###")))</f>
        <v>заполнить</v>
      </c>
      <c r="AO699" s="13" t="str">
        <f ca="1">IF(OR(РТУС!AK699="Квартира",РТУС!A699="Нежилое помещение"),IF(РТУС!AO699="",HYPERLINK("#РТУС!"&amp;CELL("адрес",Проверка!AO699),"заполнить"),IF(ISNUMBER(РТУС!AO699)=TRUE,HYPERLINK("#Проверка!"&amp;CELL("адрес",Проверка!AO699),РТУС!AO699),HYPERLINK("#РТУС!"&amp;CELL("адрес",Проверка!AO699),"###"))),"")</f>
        <v/>
      </c>
      <c r="AP699" s="13" t="str">
        <f>IF(РТУС!AP699="","",РТУС!AP699)</f>
        <v/>
      </c>
      <c r="AQ699" s="13" t="str">
        <f ca="1">IF(РТУС!AQ699="",HYPERLINK("#РТУС!"&amp;CELL("адрес",Проверка!AQ699),"заполнить"),HYPERLINK("#Проверка!"&amp;CELL("адрес",Проверка!AQ699),РТУС!AQ699))</f>
        <v>заполнить</v>
      </c>
      <c r="AR699" s="18" t="str">
        <f ca="1">IF(РТУС!AR699="",HYPERLINK("#РТУС!"&amp;CELL("адрес",Проверка!AR699),"заполнить"),IF(ISNUMBER(РТУС!AR699)=FALSE,HYPERLINK("#РТУС!"&amp;CELL("адрес",Проверка!AR699),"###"),IF(РТУС!G699="1",IF(РТУС!AB699=РТУС!AR699+РТУС!AU699,HYPERLINK("#Проверка!"&amp;CELL("адрес",Проверка!AR699),РТУС!AR699),HYPERLINK("#РТУС!"&amp;CELL("адрес",Проверка!AR699),"сверить суммы")),IF(РТУС!AB699=(SUMIF(РТУС!$A$4:$A$1000,A699,РТУС!$AR$4:$AR$1000)+SUMIF(РТУС!$A$4:$A$1000,A699,РТУС!$AU$4:$AU$1000)),HYPERLINK("#Проверка!"&amp;CELL("адрес",Проверка!AR699),РТУС!AR699),HYPERLINK("#РТУС!"&amp;CELL("адрес",Проверка!AR699),"сверить суммы")))))</f>
        <v>заполнить</v>
      </c>
      <c r="AS699" s="13" t="str">
        <f>IF(РТУС!AS699="","",РТУС!AS699)</f>
        <v/>
      </c>
      <c r="AT699" s="18" t="str">
        <f ca="1">IF(РТУС!AT699="",HYPERLINK("#РТУС!"&amp;CELL("адрес",Проверка!AT699),"заполнить"),IF(ISNUMBER(РТУС!AT699)=FALSE,HYPERLINK("#РТУС!"&amp;CELL("адрес",Проверка!AT699),"###"),IF(РТУС!AT699=РТУС!AR699,HYPERLINK("#Проверка!"&amp;CELL("адрес",Проверка!AT699),РТУС!AT699),HYPERLINK("#РТУС!"&amp;CELL("адрес",Проверка!AT699),"сверить суммы"))))</f>
        <v>заполнить</v>
      </c>
      <c r="AU699" s="18" t="str">
        <f ca="1">IF(РТУС!AU699="",HYPERLINK("#РТУС!"&amp;CELL("адрес",Проверка!AU699),"заполнить"),IF(ISNUMBER(РТУС!AU699)=FALSE,HYPERLINK("#РТУС!"&amp;CELL("адрес",Проверка!AU699),"###"),IF(РТУС!G699="1",IF(РТУС!AB699=РТУС!AR699+РТУС!AU699,HYPERLINK("#Проверка!"&amp;CELL("адрес",Проверка!AU699),РТУС!AU699),HYPERLINK("#РТУС!"&amp;CELL("адрес",Проверка!AU699),"сверить суммы")),IF(РТУС!AB699=(SUMIF(РТУС!$A$4:$A$1000,A699,РТУС!$AR$4:$AR$1000)+SUMIF(РТУС!$A$4:$A$1000,A699,РТУС!$AU$4:$AU$1000)),HYPERLINK("#Проверка!"&amp;CELL("адрес",Проверка!AU699),РТУС!AU699),HYPERLINK("#РТУС!"&amp;CELL("адрес",Проверка!AU699),"сверить суммы")))))</f>
        <v>заполнить</v>
      </c>
      <c r="AV699" s="13" t="str">
        <f ca="1">IF(РТУС!AV699="",HYPERLINK("#РТУС!"&amp;CELL("адрес",Проверка!AV699),"заполнить"),IF(OR(РТУС!AV699="Требование о передаче жилого помещения",РТУС!AV699="Требование о передаче машино-места",РТУС!AV699="Требования о передаче нежилого помещения",РТУС!AV699="Денежные требования"),HYPERLINK("#Проверка!"&amp;CELL("адрес",Проверка!AV699),РТУС!AV699),HYPERLINK("#РТУС!"&amp;CELL("адрес",Проверка!AV699),"###")))</f>
        <v>заполнить</v>
      </c>
      <c r="AW699" s="13" t="str">
        <f ca="1">IF(РТУС!AW699="",HYPERLINK("#РТУС!"&amp;CELL("адрес",Проверка!AW699),"заполнить"),IF(OR(РТУС!AW699="Включен в полном объеме",РТУС!AW699="Включен частично"),HYPERLINK("#Проверка!"&amp;CELL("адрес",Проверка!AW699),РТУС!AW699),HYPERLINK("#РТУС!"&amp;CELL("адрес",Проверка!AW699),"###")))</f>
        <v>заполнить</v>
      </c>
      <c r="AX699" s="15" t="str">
        <f ca="1">IF(РТУС!AX699="",HYPERLINK("#РТУС!"&amp;CELL("адрес",Проверка!AX699),"заполнить"),IF(AND(LEN(РТУС!AX699)=5,РТУС!AX699&lt;TODAY()),HYPERLINK("#Проверка!"&amp;CELL("адрес",Проверка!AX699),РТУС!AX699),HYPERLINK("#РТУС!"&amp;CELL("адрес",Проверка!AX699),"###")))</f>
        <v>заполнить</v>
      </c>
      <c r="AY699" s="15" t="str">
        <f ca="1">IF(РТУС!AY699="",HYPERLINK("#РТУС!"&amp;CELL("адрес",Проверка!AY699),"заполнить"),IF(AND(LEN(РТУС!AY699)=5,РТУС!AY699&lt;TODAY()),HYPERLINK("#Проверка!"&amp;CELL("адрес",Проверка!AY699),РТУС!AY699),HYPERLINK("#РТУС!"&amp;CELL("адрес",Проверка!AY699),"###")))</f>
        <v>заполнить</v>
      </c>
    </row>
    <row r="700" spans="1:51" x14ac:dyDescent="0.25">
      <c r="A700" s="10" t="str">
        <f>РТУС!A700</f>
        <v>.</v>
      </c>
      <c r="B700" s="13" t="str">
        <f ca="1">IF(РТУС!B700="",HYPERLINK("#РТУС!"&amp;CELL("адрес",Проверка!B700),"заполнить"),IF(AND(LEN(РТУС!B700)=10,РТУС!B699=РТУС!B700),HYPERLINK("#Проверка!"&amp;CELL("адрес",Проверка!B700),РТУС!B700),HYPERLINK("#РТУС!"&amp;CELL("адрес",Проверка!B700),"###")))</f>
        <v>заполнить</v>
      </c>
      <c r="C700" s="13" t="str">
        <f ca="1">IF(РТУС!C700="",HYPERLINK("#РТУС!"&amp;CELL("адрес",Проверка!C700),"заполнить"),IF(AND(ISNUMBER(РТУС!C700)=TRUE,РТУС!C700&gt;0,РТУС!C699=РТУС!C700),HYPERLINK("#Проверка!"&amp;CELL("адрес",Проверка!C700),РТУС!C700),HYPERLINK("#РТУС!"&amp;CELL("адрес",Проверка!C700),"###")))</f>
        <v>заполнить</v>
      </c>
      <c r="D700" s="13" t="str">
        <f>IF(РТУС!D700="","",РТУС!D700)</f>
        <v/>
      </c>
      <c r="E700" s="13" t="str">
        <f ca="1">IF(РТУС!E700="",HYPERLINK("#РТУС!"&amp;CELL("адрес",Проверка!E700),"заполнить"),IF(РТУС!E699=РТУС!E700,HYPERLINK("#Проверка!"&amp;CELL("адрес",Проверка!E700),РТУС!E700),HYPERLINK("#РТУС!"&amp;CELL("адрес",Проверка!E700),"###")))</f>
        <v>заполнить</v>
      </c>
      <c r="F700" s="13" t="str">
        <f ca="1">IF(РТУС!F700="",HYPERLINK("#РТУС!"&amp;CELL("адрес",Проверка!F700),"заполнить"),HYPERLINK("#Проверка!"&amp;CELL("адрес",Проверка!F700),РТУС!F700))</f>
        <v>заполнить</v>
      </c>
      <c r="G700" s="20" t="str">
        <f ca="1">IF(РТУС!G700="",HYPERLINK("#РТУС!"&amp;CELL("адрес",Проверка!G700),"заполнить"),IF(РТУС!G700="1",HYPERLINK("#Проверка!"&amp;CELL("адрес",Проверка!G700),"1"),IF(AND(ISNUMBER(РТУС!G700)=TRUE,РТУС!G700&lt;=1,РТУС!G700&gt;0),IF(SUMIF(РТУС!$A$4:$A$1000,A700,РТУС!$G$4:$G$1000)=1,HYPERLINK("#Проверка!"&amp;CELL("адрес",Проверка!G700),РТУС!G700),HYPERLINK("#РТУС!"&amp;CELL("адрес",Проверка!G700),"сумма долей ≠ 1")),HYPERLINK("#РТУС!"&amp;CELL("адрес",Проверка!G700),"###"))))</f>
        <v>заполнить</v>
      </c>
      <c r="H700" s="13" t="str">
        <f ca="1">IF(РТУС!H700="",HYPERLINK("#РТУС!"&amp;CELL("адрес",Проверка!H700),"заполнить"),IF(OR(РТУС!H700="Юрлицо",РТУС!H700="Физлицо",РТУС!H700="ИП"),HYPERLINK("#Проверка!"&amp;CELL("адрес",Проверка!H700),РТУС!H700),HYPERLINK("#РТУС!"&amp;CELL("адрес",Проверка!H700),"###")))</f>
        <v>заполнить</v>
      </c>
      <c r="I700" s="13" t="str">
        <f ca="1">IF(OR(РТУС!H700="Юрлицо",РТУС!H700="ИП"),IF(РТУС!I700="",HYPERLINK("#РТУС!"&amp;CELL("адрес",Проверка!I700),"заполнить"),IF(OR(LEN(РТУС!I700)=10,LEN(РТУС!I700)=12),HYPERLINK("#Проверка!"&amp;CELL("адрес",Проверка!I700),РТУС!I700),HYPERLINK("#РТУС!"&amp;CELL("адрес",Проверка!I700),"###"))),"")</f>
        <v/>
      </c>
      <c r="J700" s="15" t="str">
        <f ca="1">IF(РТУС!J700="","",IF(AND(LEN(РТУС!J700)=5,РТУС!J700&lt;TODAY()),HYPERLINK("#Проверка!"&amp;CELL("адрес",Проверка!J700),РТУС!J700),HYPERLINK("#РТУС!"&amp;CELL("адрес",Проверка!J700),"###")))</f>
        <v/>
      </c>
      <c r="K700" s="13" t="str">
        <f>IF(РТУС!K700="","",РТУС!K700)</f>
        <v/>
      </c>
      <c r="L700" s="13" t="str">
        <f ca="1">IF(OR(РТУС!H700="Физлицо",РТУС!H700="ИП"),IF(РТУС!L700="",HYPERLINK("#РТУС!"&amp;CELL("адрес",Проверка!L700),"заполнить"),IF(OR(РТУС!L700="Загранпаспорт гражданина РФ",РТУС!L700="Паспорт гражданина РФ",РТУС!L700="Иностранный паспорт",РТУС!L700="Свидетельство о рождении",РТУС!L700="Вид на жительство"),HYPERLINK("#Проверка!"&amp;CELL("адрес",Проверка!L700),РТУС!L700),HYPERLINK("#РТУС!"&amp;CELL("адрес",Проверка!L700),"###"))),"")</f>
        <v/>
      </c>
      <c r="M700" s="13" t="str">
        <f ca="1">IF(AND(OR(РТУС!L700="Паспорт гражданина РФ",РТУС!L700="Свидетельство о рождении"),РТУС!M700=""),HYPERLINK("#РТУС!"&amp;CELL("адрес",Проверка!M700),"заполнить"),IF(РТУС!L700="Паспорт гражданина РФ",IF(LEN(РТУС!M700)=4,HYPERLINK("#Проверка!"&amp;CELL("адрес",Проверка!M700),РТУС!M700),HYPERLINK("#РТУС!"&amp;CELL("адрес",Проверка!M700),"###")),IF(РТУС!L700="Свидетельство о рождении",HYPERLINK("#Проверка!"&amp;CELL("адрес",Проверка!M700),РТУС!M700),"")))</f>
        <v/>
      </c>
      <c r="N700" s="13" t="str">
        <f ca="1">IF(РТУС!L700="","",IF(РТУС!N700="",HYPERLINK("#РТУС!"&amp;CELL("адрес",Проверка!N700),"заполнить"),IF(OR(РТУС!L700="Паспорт гражданина РФ",РТУС!L700="Свидетельство о рождении"),IF(LEN(РТУС!N700)=6,HYPERLINK("#Проверка!"&amp;CELL("адрес",Проверка!N700),РТУС!N700),HYPERLINK("#РТУС!"&amp;CELL("адрес",Проверка!N700),"###")),HYPERLINK("#Проверка!"&amp;CELL("адрес",Проверка!N700),РТУС!N700))))</f>
        <v/>
      </c>
      <c r="O700" s="15" t="str">
        <f ca="1">IF(РТУС!L700="","",IF(РТУС!O700="",HYPERLINK("#РТУС!"&amp;CELL("адрес",Проверка!O700),"заполнить"),IF(AND(LEN(РТУС!O700)=5,РТУС!O700&lt;TODAY()),IF(РТУС!L700="Свидетельство о рождении",IF(РТУС!O700&gt;EDATE(TODAY(),-168),HYPERLINK("#Проверка!"&amp;CELL("адрес",Проверка!O700),РТУС!O700),HYPERLINK("#РТУС!"&amp;CELL("адрес",Проверка!O700),"недействительно")),HYPERLINK("#Проверка!"&amp;CELL("адрес",Проверка!O700),РТУС!O700)),HYPERLINK("#РТУС!"&amp;CELL("адрес",Проверка!O700),"###"))))</f>
        <v/>
      </c>
      <c r="P700" s="21" t="str">
        <f ca="1">IF(РТУС!L700="Паспорт гражданина РФ",IF(РТУС!P700="",HYPERLINK("#РТУС!"&amp;CELL("адрес",Проверка!P700),"заполнить"),HYPERLINK("#Проверка!"&amp;CELL("адрес",Проверка!P700),РТУС!P700)),"")</f>
        <v/>
      </c>
      <c r="Q700" s="13" t="str">
        <f ca="1">IF(РТУС!L700="Паспорт гражданина РФ",IF(РТУС!Q700="",HYPERLINK("#РТУС!"&amp;CELL("адрес",Проверка!Q700),"заполнить"),IF(LEN(РТУС!Q700)=7,HYPERLINK("#Проверка!"&amp;CELL("адрес",Проверка!Q700),РТУС!Q700),HYPERLINK("#РТУС!"&amp;CELL("адрес",Проверка!Q700),"###"))),"")</f>
        <v/>
      </c>
      <c r="R700" s="13" t="str">
        <f ca="1">IF(РТУС!R700="",HYPERLINK("#РТУС!"&amp;CELL("адрес",Проверка!R700),"заполнить"),HYPERLINK("#Проверка!"&amp;CELL("адрес",Проверка!R700),РТУС!R700))</f>
        <v>заполнить</v>
      </c>
      <c r="S700" s="13" t="str">
        <f>IF(РТУС!S700="","",РТУС!S700)</f>
        <v/>
      </c>
      <c r="T700" s="13" t="str">
        <f>IF(РТУС!T700="","",РТУС!T700)</f>
        <v/>
      </c>
      <c r="U700" s="13" t="str">
        <f>IF(РТУС!U700="","",РТУС!U700)</f>
        <v/>
      </c>
      <c r="V700" s="13" t="str">
        <f ca="1">IF(РТУС!V700="",HYPERLINK("#РТУС!"&amp;CELL("адрес",Проверка!V700),"заполнить"),IF(OR(РТУС!V700="Договор участия в долевом строительстве",РТУС!V700="Предварительный договор участия в долевом строительстве",РТУС!V700="Определение Арбитражного суда",РТУС!V700="Решение суда общей юрисдикции",РТУС!V700="Иные договоры"),HYPERLINK("#Проверка!"&amp;CELL("адрес",Проверка!V700),РТУС!V700),HYPERLINK("#РТУС!"&amp;CELL("адрес",Проверка!V700),"###")))</f>
        <v>заполнить</v>
      </c>
      <c r="W700" s="13" t="str">
        <f ca="1">IF(РТУС!W700="",HYPERLINK("#РТУС!"&amp;CELL("адрес",Проверка!W700),"заполнить"),HYPERLINK("#Проверка!"&amp;CELL("адрес",Проверка!W700),РТУС!W700))</f>
        <v>заполнить</v>
      </c>
      <c r="X700" s="15" t="str">
        <f ca="1">IF(РТУС!X700="",HYPERLINK("#РТУС!"&amp;CELL("адрес",Проверка!X700),"заполнить"),IF(AND(LEN(РТУС!X700)=5,РТУС!X700&lt;TODAY()),HYPERLINK("#Проверка!"&amp;CELL("адрес",Проверка!X700),РТУС!X700),HYPERLINK("#РТУС!"&amp;CELL("адрес",Проверка!X700),"###")))</f>
        <v>заполнить</v>
      </c>
      <c r="Y700" s="13" t="str">
        <f>IF(РТУС!Y700="","",РТУС!Y700)</f>
        <v/>
      </c>
      <c r="Z700" s="15" t="str">
        <f ca="1">IF(РТУС!Z700="","",IF(AND(LEN(РТУС!Z700)=5,РТУС!Z700&lt;TODAY()),HYPERLINK("#Проверка!"&amp;CELL("адрес",Проверка!Z700),РТУС!Z700),HYPERLINK("#РТУС!"&amp;CELL("адрес",Проверка!Z700),"###")))</f>
        <v/>
      </c>
      <c r="AA700" s="18" t="str">
        <f ca="1">IF(РТУС!AA700="",HYPERLINK("#РТУС!"&amp;CELL("адрес",Проверка!AA700),"заполнить"),IF(ISNUMBER(РТУС!AA700)=TRUE,HYPERLINK("#Проверка!"&amp;CELL("адрес",Проверка!AA700),РТУС!AA700),HYPERLINK("#РТУС!"&amp;CELL("адрес",Проверка!AA700),"###")))</f>
        <v>заполнить</v>
      </c>
      <c r="AB700" s="18" t="str">
        <f ca="1">IF(РТУС!AB700="",HYPERLINK("#РТУС!"&amp;CELL("адрес",Проверка!AB700),"заполнить"),IF(ISNUMBER(РТУС!AB700)=TRUE,HYPERLINK("#Проверка!"&amp;CELL("адрес",Проверка!AB700),РТУС!AB700),HYPERLINK("#РТУС!"&amp;CELL("адрес",Проверка!AB700),"###")))</f>
        <v>заполнить</v>
      </c>
      <c r="AC700" s="18" t="str">
        <f ca="1">IF(РТУС!AC700="","",IF(ISNUMBER(РТУС!AC700)=TRUE,HYPERLINK("#Проверка!"&amp;CELL("адрес",Проверка!AC700),РТУС!AC700),HYPERLINK("#РТУС!"&amp;CELL("адрес",Проверка!AC700),"###")))</f>
        <v/>
      </c>
      <c r="AD700" s="18" t="str">
        <f ca="1">IF(РТУС!AD700="","",IF(ISNUMBER(РТУС!AD700)=TRUE,HYPERLINK("#Проверка!"&amp;CELL("адрес",Проверка!AD700),РТУС!AD700),HYPERLINK("#РТУС!"&amp;CELL("адрес",Проверка!AD700),"###")))</f>
        <v/>
      </c>
      <c r="AE700" s="13" t="str">
        <f>IF(РТУС!AE700="","",РТУС!AE700)</f>
        <v/>
      </c>
      <c r="AF700" s="15" t="str">
        <f ca="1">IF(РТУС!AE700="","",IF(РТУС!AF700="",HYPERLINK("#РТУС!"&amp;CELL("адрес",Проверка!AF700),"заполнить"),IF(AND(LEN(РТУС!AF700)=5,РТУС!AF700&lt;TODAY()),HYPERLINK("#Проверка!"&amp;CELL("адрес",Проверка!AF700),РТУС!AF700),HYPERLINK("#РТУС!"&amp;CELL("адрес",Проверка!AF700),"###"))))</f>
        <v/>
      </c>
      <c r="AG700" s="13"/>
      <c r="AH700" s="15" t="str">
        <f ca="1">IF(РТУС!AE700="","",IF(РТУС!AH700="",HYPERLINK("#РТУС!"&amp;CELL("адрес",Проверка!AH700),"заполнить"),IF(AND(LEN(РТУС!AH700)=5,РТУС!AH700&lt;TODAY()),HYPERLINK("#Проверка!"&amp;CELL("адрес",Проверка!AH700),РТУС!AH700),HYPERLINK("#РТУС!"&amp;CELL("адрес",Проверка!AH700),"###"))))</f>
        <v/>
      </c>
      <c r="AI700" s="15" t="str">
        <f ca="1">IF(РТУС!AE700="","",IF(РТУС!AI700="",HYPERLINK("#РТУС!"&amp;CELL("адрес",Проверка!AI700),"заполнить"),HYPERLINK("#Проверка!"&amp;CELL("адрес",Проверка!AI700),РТУС!AI700)))</f>
        <v/>
      </c>
      <c r="AJ700" s="13" t="str">
        <f ca="1">IF(РТУС!AE700="","",IF(РТУС!AJ700="",HYPERLINK("#РТУС!"&amp;CELL("адрес",Проверка!AJ700),"заполнить"),IF(OR(РТУС!AJ700="Юрлицо",РТУС!AJ700="Физлицо",РТУС!AJ700="ИП"),HYPERLINK("#Проверка!"&amp;CELL("адрес",Проверка!AJ700),РТУС!AJ700),HYPERLINK("#РТУС!"&amp;CELL("адрес",Проверка!AJ700),"###"))))</f>
        <v/>
      </c>
      <c r="AK700" s="13" t="str">
        <f ca="1">IF(РТУС!AK700="",HYPERLINK("#РТУС!"&amp;CELL("адрес",Проверка!AK700),"заполнить"),IF(OR(РТУС!AK700="Квартира",РТУС!AK700="Кладовая",РТУС!AK700="Машино-место",РТУС!AK700="Нежилое помещение"),HYPERLINK("#Проверка!"&amp;CELL("адрес",Проверка!AK700),РТУС!AK700),HYPERLINK("#РТУС!"&amp;CELL("адрес",Проверка!AK700),"###")))</f>
        <v>заполнить</v>
      </c>
      <c r="AL700" s="13" t="str">
        <f ca="1">IF(РТУС!AL700="",HYPERLINK("#РТУС!"&amp;CELL("адрес",Проверка!AL700),"заполнить"),HYPERLINK("#Проверка!"&amp;CELL("адрес",Проверка!AL700),РТУС!AL700))</f>
        <v>заполнить</v>
      </c>
      <c r="AM700" s="18" t="str">
        <f ca="1">IF(РТУС!AM700="",HYPERLINK("#РТУС!"&amp;CELL("адрес",Проверка!AM700),"заполнить"),IF(ISNUMBER(РТУС!AM700)=TRUE,IF(РТУС!AK700="Нежилое помещение",IF(РТУС!AM700&gt;7,HYPERLINK("#РТУС!"&amp;CELL("адрес",Проверка!AM700),"не больше 7 кв.м."),РТУС!AM700),HYPERLINK("#Проверка!"&amp;CELL("адрес",Проверка!AM700),РТУС!AM700)),HYPERLINK("#РТУС!"&amp;CELL("адрес",Проверка!AM700),"###")))</f>
        <v>заполнить</v>
      </c>
      <c r="AN700" s="13" t="str">
        <f ca="1">IF(РТУС!AN700="",HYPERLINK("#РТУС!"&amp;CELL("адрес",Проверка!AN700),"заполнить"),IF(OR(РТУС!AN700="Общая площадь помещения",РТУС!AN700="Общая приведенная площадь жилого помещения",РТУС!AN700="Общая площадь жилого помещения с учетом лоджий, балконов, террас и веранд"),HYPERLINK("#Проверка!"&amp;CELL("адрес",Проверка!AN700),РТУС!AN700),HYPERLINK("#РТУС!"&amp;CELL("адрес",Проверка!AN700),"###")))</f>
        <v>заполнить</v>
      </c>
      <c r="AO700" s="13" t="str">
        <f ca="1">IF(OR(РТУС!AK700="Квартира",РТУС!A700="Нежилое помещение"),IF(РТУС!AO700="",HYPERLINK("#РТУС!"&amp;CELL("адрес",Проверка!AO700),"заполнить"),IF(ISNUMBER(РТУС!AO700)=TRUE,HYPERLINK("#Проверка!"&amp;CELL("адрес",Проверка!AO700),РТУС!AO700),HYPERLINK("#РТУС!"&amp;CELL("адрес",Проверка!AO700),"###"))),"")</f>
        <v/>
      </c>
      <c r="AP700" s="13" t="str">
        <f>IF(РТУС!AP700="","",РТУС!AP700)</f>
        <v/>
      </c>
      <c r="AQ700" s="13" t="str">
        <f ca="1">IF(РТУС!AQ700="",HYPERLINK("#РТУС!"&amp;CELL("адрес",Проверка!AQ700),"заполнить"),HYPERLINK("#Проверка!"&amp;CELL("адрес",Проверка!AQ700),РТУС!AQ700))</f>
        <v>заполнить</v>
      </c>
      <c r="AR700" s="18" t="str">
        <f ca="1">IF(РТУС!AR700="",HYPERLINK("#РТУС!"&amp;CELL("адрес",Проверка!AR700),"заполнить"),IF(ISNUMBER(РТУС!AR700)=FALSE,HYPERLINK("#РТУС!"&amp;CELL("адрес",Проверка!AR700),"###"),IF(РТУС!G700="1",IF(РТУС!AB700=РТУС!AR700+РТУС!AU700,HYPERLINK("#Проверка!"&amp;CELL("адрес",Проверка!AR700),РТУС!AR700),HYPERLINK("#РТУС!"&amp;CELL("адрес",Проверка!AR700),"сверить суммы")),IF(РТУС!AB700=(SUMIF(РТУС!$A$4:$A$1000,A700,РТУС!$AR$4:$AR$1000)+SUMIF(РТУС!$A$4:$A$1000,A700,РТУС!$AU$4:$AU$1000)),HYPERLINK("#Проверка!"&amp;CELL("адрес",Проверка!AR700),РТУС!AR700),HYPERLINK("#РТУС!"&amp;CELL("адрес",Проверка!AR700),"сверить суммы")))))</f>
        <v>заполнить</v>
      </c>
      <c r="AS700" s="13" t="str">
        <f>IF(РТУС!AS700="","",РТУС!AS700)</f>
        <v/>
      </c>
      <c r="AT700" s="18" t="str">
        <f ca="1">IF(РТУС!AT700="",HYPERLINK("#РТУС!"&amp;CELL("адрес",Проверка!AT700),"заполнить"),IF(ISNUMBER(РТУС!AT700)=FALSE,HYPERLINK("#РТУС!"&amp;CELL("адрес",Проверка!AT700),"###"),IF(РТУС!AT700=РТУС!AR700,HYPERLINK("#Проверка!"&amp;CELL("адрес",Проверка!AT700),РТУС!AT700),HYPERLINK("#РТУС!"&amp;CELL("адрес",Проверка!AT700),"сверить суммы"))))</f>
        <v>заполнить</v>
      </c>
      <c r="AU700" s="18" t="str">
        <f ca="1">IF(РТУС!AU700="",HYPERLINK("#РТУС!"&amp;CELL("адрес",Проверка!AU700),"заполнить"),IF(ISNUMBER(РТУС!AU700)=FALSE,HYPERLINK("#РТУС!"&amp;CELL("адрес",Проверка!AU700),"###"),IF(РТУС!G700="1",IF(РТУС!AB700=РТУС!AR700+РТУС!AU700,HYPERLINK("#Проверка!"&amp;CELL("адрес",Проверка!AU700),РТУС!AU700),HYPERLINK("#РТУС!"&amp;CELL("адрес",Проверка!AU700),"сверить суммы")),IF(РТУС!AB700=(SUMIF(РТУС!$A$4:$A$1000,A700,РТУС!$AR$4:$AR$1000)+SUMIF(РТУС!$A$4:$A$1000,A700,РТУС!$AU$4:$AU$1000)),HYPERLINK("#Проверка!"&amp;CELL("адрес",Проверка!AU700),РТУС!AU700),HYPERLINK("#РТУС!"&amp;CELL("адрес",Проверка!AU700),"сверить суммы")))))</f>
        <v>заполнить</v>
      </c>
      <c r="AV700" s="13" t="str">
        <f ca="1">IF(РТУС!AV700="",HYPERLINK("#РТУС!"&amp;CELL("адрес",Проверка!AV700),"заполнить"),IF(OR(РТУС!AV700="Требование о передаче жилого помещения",РТУС!AV700="Требование о передаче машино-места",РТУС!AV700="Требования о передаче нежилого помещения",РТУС!AV700="Денежные требования"),HYPERLINK("#Проверка!"&amp;CELL("адрес",Проверка!AV700),РТУС!AV700),HYPERLINK("#РТУС!"&amp;CELL("адрес",Проверка!AV700),"###")))</f>
        <v>заполнить</v>
      </c>
      <c r="AW700" s="13" t="str">
        <f ca="1">IF(РТУС!AW700="",HYPERLINK("#РТУС!"&amp;CELL("адрес",Проверка!AW700),"заполнить"),IF(OR(РТУС!AW700="Включен в полном объеме",РТУС!AW700="Включен частично"),HYPERLINK("#Проверка!"&amp;CELL("адрес",Проверка!AW700),РТУС!AW700),HYPERLINK("#РТУС!"&amp;CELL("адрес",Проверка!AW700),"###")))</f>
        <v>заполнить</v>
      </c>
      <c r="AX700" s="15" t="str">
        <f ca="1">IF(РТУС!AX700="",HYPERLINK("#РТУС!"&amp;CELL("адрес",Проверка!AX700),"заполнить"),IF(AND(LEN(РТУС!AX700)=5,РТУС!AX700&lt;TODAY()),HYPERLINK("#Проверка!"&amp;CELL("адрес",Проверка!AX700),РТУС!AX700),HYPERLINK("#РТУС!"&amp;CELL("адрес",Проверка!AX700),"###")))</f>
        <v>заполнить</v>
      </c>
      <c r="AY700" s="15" t="str">
        <f ca="1">IF(РТУС!AY700="",HYPERLINK("#РТУС!"&amp;CELL("адрес",Проверка!AY700),"заполнить"),IF(AND(LEN(РТУС!AY700)=5,РТУС!AY700&lt;TODAY()),HYPERLINK("#Проверка!"&amp;CELL("адрес",Проверка!AY700),РТУС!AY700),HYPERLINK("#РТУС!"&amp;CELL("адрес",Проверка!AY700),"###")))</f>
        <v>заполнить</v>
      </c>
    </row>
    <row r="701" spans="1:51" x14ac:dyDescent="0.25">
      <c r="A701" s="10" t="str">
        <f>РТУС!A701</f>
        <v>.</v>
      </c>
      <c r="B701" s="13" t="str">
        <f ca="1">IF(РТУС!B701="",HYPERLINK("#РТУС!"&amp;CELL("адрес",Проверка!B701),"заполнить"),IF(AND(LEN(РТУС!B701)=10,РТУС!B700=РТУС!B701),HYPERLINK("#Проверка!"&amp;CELL("адрес",Проверка!B701),РТУС!B701),HYPERLINK("#РТУС!"&amp;CELL("адрес",Проверка!B701),"###")))</f>
        <v>заполнить</v>
      </c>
      <c r="C701" s="13" t="str">
        <f ca="1">IF(РТУС!C701="",HYPERLINK("#РТУС!"&amp;CELL("адрес",Проверка!C701),"заполнить"),IF(AND(ISNUMBER(РТУС!C701)=TRUE,РТУС!C701&gt;0,РТУС!C700=РТУС!C701),HYPERLINK("#Проверка!"&amp;CELL("адрес",Проверка!C701),РТУС!C701),HYPERLINK("#РТУС!"&amp;CELL("адрес",Проверка!C701),"###")))</f>
        <v>заполнить</v>
      </c>
      <c r="D701" s="13" t="str">
        <f>IF(РТУС!D701="","",РТУС!D701)</f>
        <v/>
      </c>
      <c r="E701" s="13" t="str">
        <f ca="1">IF(РТУС!E701="",HYPERLINK("#РТУС!"&amp;CELL("адрес",Проверка!E701),"заполнить"),IF(РТУС!E700=РТУС!E701,HYPERLINK("#Проверка!"&amp;CELL("адрес",Проверка!E701),РТУС!E701),HYPERLINK("#РТУС!"&amp;CELL("адрес",Проверка!E701),"###")))</f>
        <v>заполнить</v>
      </c>
      <c r="F701" s="13" t="str">
        <f ca="1">IF(РТУС!F701="",HYPERLINK("#РТУС!"&amp;CELL("адрес",Проверка!F701),"заполнить"),HYPERLINK("#Проверка!"&amp;CELL("адрес",Проверка!F701),РТУС!F701))</f>
        <v>заполнить</v>
      </c>
      <c r="G701" s="20" t="str">
        <f ca="1">IF(РТУС!G701="",HYPERLINK("#РТУС!"&amp;CELL("адрес",Проверка!G701),"заполнить"),IF(РТУС!G701="1",HYPERLINK("#Проверка!"&amp;CELL("адрес",Проверка!G701),"1"),IF(AND(ISNUMBER(РТУС!G701)=TRUE,РТУС!G701&lt;=1,РТУС!G701&gt;0),IF(SUMIF(РТУС!$A$4:$A$1000,A701,РТУС!$G$4:$G$1000)=1,HYPERLINK("#Проверка!"&amp;CELL("адрес",Проверка!G701),РТУС!G701),HYPERLINK("#РТУС!"&amp;CELL("адрес",Проверка!G701),"сумма долей ≠ 1")),HYPERLINK("#РТУС!"&amp;CELL("адрес",Проверка!G701),"###"))))</f>
        <v>заполнить</v>
      </c>
      <c r="H701" s="13" t="str">
        <f ca="1">IF(РТУС!H701="",HYPERLINK("#РТУС!"&amp;CELL("адрес",Проверка!H701),"заполнить"),IF(OR(РТУС!H701="Юрлицо",РТУС!H701="Физлицо",РТУС!H701="ИП"),HYPERLINK("#Проверка!"&amp;CELL("адрес",Проверка!H701),РТУС!H701),HYPERLINK("#РТУС!"&amp;CELL("адрес",Проверка!H701),"###")))</f>
        <v>заполнить</v>
      </c>
      <c r="I701" s="13" t="str">
        <f ca="1">IF(OR(РТУС!H701="Юрлицо",РТУС!H701="ИП"),IF(РТУС!I701="",HYPERLINK("#РТУС!"&amp;CELL("адрес",Проверка!I701),"заполнить"),IF(OR(LEN(РТУС!I701)=10,LEN(РТУС!I701)=12),HYPERLINK("#Проверка!"&amp;CELL("адрес",Проверка!I701),РТУС!I701),HYPERLINK("#РТУС!"&amp;CELL("адрес",Проверка!I701),"###"))),"")</f>
        <v/>
      </c>
      <c r="J701" s="15" t="str">
        <f ca="1">IF(РТУС!J701="","",IF(AND(LEN(РТУС!J701)=5,РТУС!J701&lt;TODAY()),HYPERLINK("#Проверка!"&amp;CELL("адрес",Проверка!J701),РТУС!J701),HYPERLINK("#РТУС!"&amp;CELL("адрес",Проверка!J701),"###")))</f>
        <v/>
      </c>
      <c r="K701" s="13" t="str">
        <f>IF(РТУС!K701="","",РТУС!K701)</f>
        <v/>
      </c>
      <c r="L701" s="13" t="str">
        <f ca="1">IF(OR(РТУС!H701="Физлицо",РТУС!H701="ИП"),IF(РТУС!L701="",HYPERLINK("#РТУС!"&amp;CELL("адрес",Проверка!L701),"заполнить"),IF(OR(РТУС!L701="Загранпаспорт гражданина РФ",РТУС!L701="Паспорт гражданина РФ",РТУС!L701="Иностранный паспорт",РТУС!L701="Свидетельство о рождении",РТУС!L701="Вид на жительство"),HYPERLINK("#Проверка!"&amp;CELL("адрес",Проверка!L701),РТУС!L701),HYPERLINK("#РТУС!"&amp;CELL("адрес",Проверка!L701),"###"))),"")</f>
        <v/>
      </c>
      <c r="M701" s="13" t="str">
        <f ca="1">IF(AND(OR(РТУС!L701="Паспорт гражданина РФ",РТУС!L701="Свидетельство о рождении"),РТУС!M701=""),HYPERLINK("#РТУС!"&amp;CELL("адрес",Проверка!M701),"заполнить"),IF(РТУС!L701="Паспорт гражданина РФ",IF(LEN(РТУС!M701)=4,HYPERLINK("#Проверка!"&amp;CELL("адрес",Проверка!M701),РТУС!M701),HYPERLINK("#РТУС!"&amp;CELL("адрес",Проверка!M701),"###")),IF(РТУС!L701="Свидетельство о рождении",HYPERLINK("#Проверка!"&amp;CELL("адрес",Проверка!M701),РТУС!M701),"")))</f>
        <v/>
      </c>
      <c r="N701" s="13" t="str">
        <f ca="1">IF(РТУС!L701="","",IF(РТУС!N701="",HYPERLINK("#РТУС!"&amp;CELL("адрес",Проверка!N701),"заполнить"),IF(OR(РТУС!L701="Паспорт гражданина РФ",РТУС!L701="Свидетельство о рождении"),IF(LEN(РТУС!N701)=6,HYPERLINK("#Проверка!"&amp;CELL("адрес",Проверка!N701),РТУС!N701),HYPERLINK("#РТУС!"&amp;CELL("адрес",Проверка!N701),"###")),HYPERLINK("#Проверка!"&amp;CELL("адрес",Проверка!N701),РТУС!N701))))</f>
        <v/>
      </c>
      <c r="O701" s="15" t="str">
        <f ca="1">IF(РТУС!L701="","",IF(РТУС!O701="",HYPERLINK("#РТУС!"&amp;CELL("адрес",Проверка!O701),"заполнить"),IF(AND(LEN(РТУС!O701)=5,РТУС!O701&lt;TODAY()),IF(РТУС!L701="Свидетельство о рождении",IF(РТУС!O701&gt;EDATE(TODAY(),-168),HYPERLINK("#Проверка!"&amp;CELL("адрес",Проверка!O701),РТУС!O701),HYPERLINK("#РТУС!"&amp;CELL("адрес",Проверка!O701),"недействительно")),HYPERLINK("#Проверка!"&amp;CELL("адрес",Проверка!O701),РТУС!O701)),HYPERLINK("#РТУС!"&amp;CELL("адрес",Проверка!O701),"###"))))</f>
        <v/>
      </c>
      <c r="P701" s="21" t="str">
        <f ca="1">IF(РТУС!L701="Паспорт гражданина РФ",IF(РТУС!P701="",HYPERLINK("#РТУС!"&amp;CELL("адрес",Проверка!P701),"заполнить"),HYPERLINK("#Проверка!"&amp;CELL("адрес",Проверка!P701),РТУС!P701)),"")</f>
        <v/>
      </c>
      <c r="Q701" s="13" t="str">
        <f ca="1">IF(РТУС!L701="Паспорт гражданина РФ",IF(РТУС!Q701="",HYPERLINK("#РТУС!"&amp;CELL("адрес",Проверка!Q701),"заполнить"),IF(LEN(РТУС!Q701)=7,HYPERLINK("#Проверка!"&amp;CELL("адрес",Проверка!Q701),РТУС!Q701),HYPERLINK("#РТУС!"&amp;CELL("адрес",Проверка!Q701),"###"))),"")</f>
        <v/>
      </c>
      <c r="R701" s="13" t="str">
        <f ca="1">IF(РТУС!R701="",HYPERLINK("#РТУС!"&amp;CELL("адрес",Проверка!R701),"заполнить"),HYPERLINK("#Проверка!"&amp;CELL("адрес",Проверка!R701),РТУС!R701))</f>
        <v>заполнить</v>
      </c>
      <c r="S701" s="13" t="str">
        <f>IF(РТУС!S701="","",РТУС!S701)</f>
        <v/>
      </c>
      <c r="T701" s="13" t="str">
        <f>IF(РТУС!T701="","",РТУС!T701)</f>
        <v/>
      </c>
      <c r="U701" s="13" t="str">
        <f>IF(РТУС!U701="","",РТУС!U701)</f>
        <v/>
      </c>
      <c r="V701" s="13" t="str">
        <f ca="1">IF(РТУС!V701="",HYPERLINK("#РТУС!"&amp;CELL("адрес",Проверка!V701),"заполнить"),IF(OR(РТУС!V701="Договор участия в долевом строительстве",РТУС!V701="Предварительный договор участия в долевом строительстве",РТУС!V701="Определение Арбитражного суда",РТУС!V701="Решение суда общей юрисдикции",РТУС!V701="Иные договоры"),HYPERLINK("#Проверка!"&amp;CELL("адрес",Проверка!V701),РТУС!V701),HYPERLINK("#РТУС!"&amp;CELL("адрес",Проверка!V701),"###")))</f>
        <v>заполнить</v>
      </c>
      <c r="W701" s="13" t="str">
        <f ca="1">IF(РТУС!W701="",HYPERLINK("#РТУС!"&amp;CELL("адрес",Проверка!W701),"заполнить"),HYPERLINK("#Проверка!"&amp;CELL("адрес",Проверка!W701),РТУС!W701))</f>
        <v>заполнить</v>
      </c>
      <c r="X701" s="15" t="str">
        <f ca="1">IF(РТУС!X701="",HYPERLINK("#РТУС!"&amp;CELL("адрес",Проверка!X701),"заполнить"),IF(AND(LEN(РТУС!X701)=5,РТУС!X701&lt;TODAY()),HYPERLINK("#Проверка!"&amp;CELL("адрес",Проверка!X701),РТУС!X701),HYPERLINK("#РТУС!"&amp;CELL("адрес",Проверка!X701),"###")))</f>
        <v>заполнить</v>
      </c>
      <c r="Y701" s="13" t="str">
        <f>IF(РТУС!Y701="","",РТУС!Y701)</f>
        <v/>
      </c>
      <c r="Z701" s="15" t="str">
        <f ca="1">IF(РТУС!Z701="","",IF(AND(LEN(РТУС!Z701)=5,РТУС!Z701&lt;TODAY()),HYPERLINK("#Проверка!"&amp;CELL("адрес",Проверка!Z701),РТУС!Z701),HYPERLINK("#РТУС!"&amp;CELL("адрес",Проверка!Z701),"###")))</f>
        <v/>
      </c>
      <c r="AA701" s="18" t="str">
        <f ca="1">IF(РТУС!AA701="",HYPERLINK("#РТУС!"&amp;CELL("адрес",Проверка!AA701),"заполнить"),IF(ISNUMBER(РТУС!AA701)=TRUE,HYPERLINK("#Проверка!"&amp;CELL("адрес",Проверка!AA701),РТУС!AA701),HYPERLINK("#РТУС!"&amp;CELL("адрес",Проверка!AA701),"###")))</f>
        <v>заполнить</v>
      </c>
      <c r="AB701" s="18" t="str">
        <f ca="1">IF(РТУС!AB701="",HYPERLINK("#РТУС!"&amp;CELL("адрес",Проверка!AB701),"заполнить"),IF(ISNUMBER(РТУС!AB701)=TRUE,HYPERLINK("#Проверка!"&amp;CELL("адрес",Проверка!AB701),РТУС!AB701),HYPERLINK("#РТУС!"&amp;CELL("адрес",Проверка!AB701),"###")))</f>
        <v>заполнить</v>
      </c>
      <c r="AC701" s="18" t="str">
        <f ca="1">IF(РТУС!AC701="","",IF(ISNUMBER(РТУС!AC701)=TRUE,HYPERLINK("#Проверка!"&amp;CELL("адрес",Проверка!AC701),РТУС!AC701),HYPERLINK("#РТУС!"&amp;CELL("адрес",Проверка!AC701),"###")))</f>
        <v/>
      </c>
      <c r="AD701" s="18" t="str">
        <f ca="1">IF(РТУС!AD701="","",IF(ISNUMBER(РТУС!AD701)=TRUE,HYPERLINK("#Проверка!"&amp;CELL("адрес",Проверка!AD701),РТУС!AD701),HYPERLINK("#РТУС!"&amp;CELL("адрес",Проверка!AD701),"###")))</f>
        <v/>
      </c>
      <c r="AE701" s="13" t="str">
        <f>IF(РТУС!AE701="","",РТУС!AE701)</f>
        <v/>
      </c>
      <c r="AF701" s="15" t="str">
        <f ca="1">IF(РТУС!AE701="","",IF(РТУС!AF701="",HYPERLINK("#РТУС!"&amp;CELL("адрес",Проверка!AF701),"заполнить"),IF(AND(LEN(РТУС!AF701)=5,РТУС!AF701&lt;TODAY()),HYPERLINK("#Проверка!"&amp;CELL("адрес",Проверка!AF701),РТУС!AF701),HYPERLINK("#РТУС!"&amp;CELL("адрес",Проверка!AF701),"###"))))</f>
        <v/>
      </c>
      <c r="AG701" s="13"/>
      <c r="AH701" s="15" t="str">
        <f ca="1">IF(РТУС!AE701="","",IF(РТУС!AH701="",HYPERLINK("#РТУС!"&amp;CELL("адрес",Проверка!AH701),"заполнить"),IF(AND(LEN(РТУС!AH701)=5,РТУС!AH701&lt;TODAY()),HYPERLINK("#Проверка!"&amp;CELL("адрес",Проверка!AH701),РТУС!AH701),HYPERLINK("#РТУС!"&amp;CELL("адрес",Проверка!AH701),"###"))))</f>
        <v/>
      </c>
      <c r="AI701" s="15" t="str">
        <f ca="1">IF(РТУС!AE701="","",IF(РТУС!AI701="",HYPERLINK("#РТУС!"&amp;CELL("адрес",Проверка!AI701),"заполнить"),HYPERLINK("#Проверка!"&amp;CELL("адрес",Проверка!AI701),РТУС!AI701)))</f>
        <v/>
      </c>
      <c r="AJ701" s="13" t="str">
        <f ca="1">IF(РТУС!AE701="","",IF(РТУС!AJ701="",HYPERLINK("#РТУС!"&amp;CELL("адрес",Проверка!AJ701),"заполнить"),IF(OR(РТУС!AJ701="Юрлицо",РТУС!AJ701="Физлицо",РТУС!AJ701="ИП"),HYPERLINK("#Проверка!"&amp;CELL("адрес",Проверка!AJ701),РТУС!AJ701),HYPERLINK("#РТУС!"&amp;CELL("адрес",Проверка!AJ701),"###"))))</f>
        <v/>
      </c>
      <c r="AK701" s="13" t="str">
        <f ca="1">IF(РТУС!AK701="",HYPERLINK("#РТУС!"&amp;CELL("адрес",Проверка!AK701),"заполнить"),IF(OR(РТУС!AK701="Квартира",РТУС!AK701="Кладовая",РТУС!AK701="Машино-место",РТУС!AK701="Нежилое помещение"),HYPERLINK("#Проверка!"&amp;CELL("адрес",Проверка!AK701),РТУС!AK701),HYPERLINK("#РТУС!"&amp;CELL("адрес",Проверка!AK701),"###")))</f>
        <v>заполнить</v>
      </c>
      <c r="AL701" s="13" t="str">
        <f ca="1">IF(РТУС!AL701="",HYPERLINK("#РТУС!"&amp;CELL("адрес",Проверка!AL701),"заполнить"),HYPERLINK("#Проверка!"&amp;CELL("адрес",Проверка!AL701),РТУС!AL701))</f>
        <v>заполнить</v>
      </c>
      <c r="AM701" s="18" t="str">
        <f ca="1">IF(РТУС!AM701="",HYPERLINK("#РТУС!"&amp;CELL("адрес",Проверка!AM701),"заполнить"),IF(ISNUMBER(РТУС!AM701)=TRUE,IF(РТУС!AK701="Нежилое помещение",IF(РТУС!AM701&gt;7,HYPERLINK("#РТУС!"&amp;CELL("адрес",Проверка!AM701),"не больше 7 кв.м."),РТУС!AM701),HYPERLINK("#Проверка!"&amp;CELL("адрес",Проверка!AM701),РТУС!AM701)),HYPERLINK("#РТУС!"&amp;CELL("адрес",Проверка!AM701),"###")))</f>
        <v>заполнить</v>
      </c>
      <c r="AN701" s="13" t="str">
        <f ca="1">IF(РТУС!AN701="",HYPERLINK("#РТУС!"&amp;CELL("адрес",Проверка!AN701),"заполнить"),IF(OR(РТУС!AN701="Общая площадь помещения",РТУС!AN701="Общая приведенная площадь жилого помещения",РТУС!AN701="Общая площадь жилого помещения с учетом лоджий, балконов, террас и веранд"),HYPERLINK("#Проверка!"&amp;CELL("адрес",Проверка!AN701),РТУС!AN701),HYPERLINK("#РТУС!"&amp;CELL("адрес",Проверка!AN701),"###")))</f>
        <v>заполнить</v>
      </c>
      <c r="AO701" s="13" t="str">
        <f ca="1">IF(OR(РТУС!AK701="Квартира",РТУС!A701="Нежилое помещение"),IF(РТУС!AO701="",HYPERLINK("#РТУС!"&amp;CELL("адрес",Проверка!AO701),"заполнить"),IF(ISNUMBER(РТУС!AO701)=TRUE,HYPERLINK("#Проверка!"&amp;CELL("адрес",Проверка!AO701),РТУС!AO701),HYPERLINK("#РТУС!"&amp;CELL("адрес",Проверка!AO701),"###"))),"")</f>
        <v/>
      </c>
      <c r="AP701" s="13" t="str">
        <f>IF(РТУС!AP701="","",РТУС!AP701)</f>
        <v/>
      </c>
      <c r="AQ701" s="13" t="str">
        <f ca="1">IF(РТУС!AQ701="",HYPERLINK("#РТУС!"&amp;CELL("адрес",Проверка!AQ701),"заполнить"),HYPERLINK("#Проверка!"&amp;CELL("адрес",Проверка!AQ701),РТУС!AQ701))</f>
        <v>заполнить</v>
      </c>
      <c r="AR701" s="18" t="str">
        <f ca="1">IF(РТУС!AR701="",HYPERLINK("#РТУС!"&amp;CELL("адрес",Проверка!AR701),"заполнить"),IF(ISNUMBER(РТУС!AR701)=FALSE,HYPERLINK("#РТУС!"&amp;CELL("адрес",Проверка!AR701),"###"),IF(РТУС!G701="1",IF(РТУС!AB701=РТУС!AR701+РТУС!AU701,HYPERLINK("#Проверка!"&amp;CELL("адрес",Проверка!AR701),РТУС!AR701),HYPERLINK("#РТУС!"&amp;CELL("адрес",Проверка!AR701),"сверить суммы")),IF(РТУС!AB701=(SUMIF(РТУС!$A$4:$A$1000,A701,РТУС!$AR$4:$AR$1000)+SUMIF(РТУС!$A$4:$A$1000,A701,РТУС!$AU$4:$AU$1000)),HYPERLINK("#Проверка!"&amp;CELL("адрес",Проверка!AR701),РТУС!AR701),HYPERLINK("#РТУС!"&amp;CELL("адрес",Проверка!AR701),"сверить суммы")))))</f>
        <v>заполнить</v>
      </c>
      <c r="AS701" s="13" t="str">
        <f>IF(РТУС!AS701="","",РТУС!AS701)</f>
        <v/>
      </c>
      <c r="AT701" s="18" t="str">
        <f ca="1">IF(РТУС!AT701="",HYPERLINK("#РТУС!"&amp;CELL("адрес",Проверка!AT701),"заполнить"),IF(ISNUMBER(РТУС!AT701)=FALSE,HYPERLINK("#РТУС!"&amp;CELL("адрес",Проверка!AT701),"###"),IF(РТУС!AT701=РТУС!AR701,HYPERLINK("#Проверка!"&amp;CELL("адрес",Проверка!AT701),РТУС!AT701),HYPERLINK("#РТУС!"&amp;CELL("адрес",Проверка!AT701),"сверить суммы"))))</f>
        <v>заполнить</v>
      </c>
      <c r="AU701" s="18" t="str">
        <f ca="1">IF(РТУС!AU701="",HYPERLINK("#РТУС!"&amp;CELL("адрес",Проверка!AU701),"заполнить"),IF(ISNUMBER(РТУС!AU701)=FALSE,HYPERLINK("#РТУС!"&amp;CELL("адрес",Проверка!AU701),"###"),IF(РТУС!G701="1",IF(РТУС!AB701=РТУС!AR701+РТУС!AU701,HYPERLINK("#Проверка!"&amp;CELL("адрес",Проверка!AU701),РТУС!AU701),HYPERLINK("#РТУС!"&amp;CELL("адрес",Проверка!AU701),"сверить суммы")),IF(РТУС!AB701=(SUMIF(РТУС!$A$4:$A$1000,A701,РТУС!$AR$4:$AR$1000)+SUMIF(РТУС!$A$4:$A$1000,A701,РТУС!$AU$4:$AU$1000)),HYPERLINK("#Проверка!"&amp;CELL("адрес",Проверка!AU701),РТУС!AU701),HYPERLINK("#РТУС!"&amp;CELL("адрес",Проверка!AU701),"сверить суммы")))))</f>
        <v>заполнить</v>
      </c>
      <c r="AV701" s="13" t="str">
        <f ca="1">IF(РТУС!AV701="",HYPERLINK("#РТУС!"&amp;CELL("адрес",Проверка!AV701),"заполнить"),IF(OR(РТУС!AV701="Требование о передаче жилого помещения",РТУС!AV701="Требование о передаче машино-места",РТУС!AV701="Требования о передаче нежилого помещения",РТУС!AV701="Денежные требования"),HYPERLINK("#Проверка!"&amp;CELL("адрес",Проверка!AV701),РТУС!AV701),HYPERLINK("#РТУС!"&amp;CELL("адрес",Проверка!AV701),"###")))</f>
        <v>заполнить</v>
      </c>
      <c r="AW701" s="13" t="str">
        <f ca="1">IF(РТУС!AW701="",HYPERLINK("#РТУС!"&amp;CELL("адрес",Проверка!AW701),"заполнить"),IF(OR(РТУС!AW701="Включен в полном объеме",РТУС!AW701="Включен частично"),HYPERLINK("#Проверка!"&amp;CELL("адрес",Проверка!AW701),РТУС!AW701),HYPERLINK("#РТУС!"&amp;CELL("адрес",Проверка!AW701),"###")))</f>
        <v>заполнить</v>
      </c>
      <c r="AX701" s="15" t="str">
        <f ca="1">IF(РТУС!AX701="",HYPERLINK("#РТУС!"&amp;CELL("адрес",Проверка!AX701),"заполнить"),IF(AND(LEN(РТУС!AX701)=5,РТУС!AX701&lt;TODAY()),HYPERLINK("#Проверка!"&amp;CELL("адрес",Проверка!AX701),РТУС!AX701),HYPERLINK("#РТУС!"&amp;CELL("адрес",Проверка!AX701),"###")))</f>
        <v>заполнить</v>
      </c>
      <c r="AY701" s="15" t="str">
        <f ca="1">IF(РТУС!AY701="",HYPERLINK("#РТУС!"&amp;CELL("адрес",Проверка!AY701),"заполнить"),IF(AND(LEN(РТУС!AY701)=5,РТУС!AY701&lt;TODAY()),HYPERLINK("#Проверка!"&amp;CELL("адрес",Проверка!AY701),РТУС!AY701),HYPERLINK("#РТУС!"&amp;CELL("адрес",Проверка!AY701),"###")))</f>
        <v>заполнить</v>
      </c>
    </row>
    <row r="702" spans="1:51" x14ac:dyDescent="0.25">
      <c r="A702" s="10" t="str">
        <f>РТУС!A702</f>
        <v>.</v>
      </c>
      <c r="B702" s="13" t="str">
        <f ca="1">IF(РТУС!B702="",HYPERLINK("#РТУС!"&amp;CELL("адрес",Проверка!B702),"заполнить"),IF(AND(LEN(РТУС!B702)=10,РТУС!B701=РТУС!B702),HYPERLINK("#Проверка!"&amp;CELL("адрес",Проверка!B702),РТУС!B702),HYPERLINK("#РТУС!"&amp;CELL("адрес",Проверка!B702),"###")))</f>
        <v>заполнить</v>
      </c>
      <c r="C702" s="13" t="str">
        <f ca="1">IF(РТУС!C702="",HYPERLINK("#РТУС!"&amp;CELL("адрес",Проверка!C702),"заполнить"),IF(AND(ISNUMBER(РТУС!C702)=TRUE,РТУС!C702&gt;0,РТУС!C701=РТУС!C702),HYPERLINK("#Проверка!"&amp;CELL("адрес",Проверка!C702),РТУС!C702),HYPERLINK("#РТУС!"&amp;CELL("адрес",Проверка!C702),"###")))</f>
        <v>заполнить</v>
      </c>
      <c r="D702" s="13" t="str">
        <f>IF(РТУС!D702="","",РТУС!D702)</f>
        <v/>
      </c>
      <c r="E702" s="13" t="str">
        <f ca="1">IF(РТУС!E702="",HYPERLINK("#РТУС!"&amp;CELL("адрес",Проверка!E702),"заполнить"),IF(РТУС!E701=РТУС!E702,HYPERLINK("#Проверка!"&amp;CELL("адрес",Проверка!E702),РТУС!E702),HYPERLINK("#РТУС!"&amp;CELL("адрес",Проверка!E702),"###")))</f>
        <v>заполнить</v>
      </c>
      <c r="F702" s="13" t="str">
        <f ca="1">IF(РТУС!F702="",HYPERLINK("#РТУС!"&amp;CELL("адрес",Проверка!F702),"заполнить"),HYPERLINK("#Проверка!"&amp;CELL("адрес",Проверка!F702),РТУС!F702))</f>
        <v>заполнить</v>
      </c>
      <c r="G702" s="20" t="str">
        <f ca="1">IF(РТУС!G702="",HYPERLINK("#РТУС!"&amp;CELL("адрес",Проверка!G702),"заполнить"),IF(РТУС!G702="1",HYPERLINK("#Проверка!"&amp;CELL("адрес",Проверка!G702),"1"),IF(AND(ISNUMBER(РТУС!G702)=TRUE,РТУС!G702&lt;=1,РТУС!G702&gt;0),IF(SUMIF(РТУС!$A$4:$A$1000,A702,РТУС!$G$4:$G$1000)=1,HYPERLINK("#Проверка!"&amp;CELL("адрес",Проверка!G702),РТУС!G702),HYPERLINK("#РТУС!"&amp;CELL("адрес",Проверка!G702),"сумма долей ≠ 1")),HYPERLINK("#РТУС!"&amp;CELL("адрес",Проверка!G702),"###"))))</f>
        <v>заполнить</v>
      </c>
      <c r="H702" s="13" t="str">
        <f ca="1">IF(РТУС!H702="",HYPERLINK("#РТУС!"&amp;CELL("адрес",Проверка!H702),"заполнить"),IF(OR(РТУС!H702="Юрлицо",РТУС!H702="Физлицо",РТУС!H702="ИП"),HYPERLINK("#Проверка!"&amp;CELL("адрес",Проверка!H702),РТУС!H702),HYPERLINK("#РТУС!"&amp;CELL("адрес",Проверка!H702),"###")))</f>
        <v>заполнить</v>
      </c>
      <c r="I702" s="13" t="str">
        <f ca="1">IF(OR(РТУС!H702="Юрлицо",РТУС!H702="ИП"),IF(РТУС!I702="",HYPERLINK("#РТУС!"&amp;CELL("адрес",Проверка!I702),"заполнить"),IF(OR(LEN(РТУС!I702)=10,LEN(РТУС!I702)=12),HYPERLINK("#Проверка!"&amp;CELL("адрес",Проверка!I702),РТУС!I702),HYPERLINK("#РТУС!"&amp;CELL("адрес",Проверка!I702),"###"))),"")</f>
        <v/>
      </c>
      <c r="J702" s="15" t="str">
        <f ca="1">IF(РТУС!J702="","",IF(AND(LEN(РТУС!J702)=5,РТУС!J702&lt;TODAY()),HYPERLINK("#Проверка!"&amp;CELL("адрес",Проверка!J702),РТУС!J702),HYPERLINK("#РТУС!"&amp;CELL("адрес",Проверка!J702),"###")))</f>
        <v/>
      </c>
      <c r="K702" s="13" t="str">
        <f>IF(РТУС!K702="","",РТУС!K702)</f>
        <v/>
      </c>
      <c r="L702" s="13" t="str">
        <f ca="1">IF(OR(РТУС!H702="Физлицо",РТУС!H702="ИП"),IF(РТУС!L702="",HYPERLINK("#РТУС!"&amp;CELL("адрес",Проверка!L702),"заполнить"),IF(OR(РТУС!L702="Загранпаспорт гражданина РФ",РТУС!L702="Паспорт гражданина РФ",РТУС!L702="Иностранный паспорт",РТУС!L702="Свидетельство о рождении",РТУС!L702="Вид на жительство"),HYPERLINK("#Проверка!"&amp;CELL("адрес",Проверка!L702),РТУС!L702),HYPERLINK("#РТУС!"&amp;CELL("адрес",Проверка!L702),"###"))),"")</f>
        <v/>
      </c>
      <c r="M702" s="13" t="str">
        <f ca="1">IF(AND(OR(РТУС!L702="Паспорт гражданина РФ",РТУС!L702="Свидетельство о рождении"),РТУС!M702=""),HYPERLINK("#РТУС!"&amp;CELL("адрес",Проверка!M702),"заполнить"),IF(РТУС!L702="Паспорт гражданина РФ",IF(LEN(РТУС!M702)=4,HYPERLINK("#Проверка!"&amp;CELL("адрес",Проверка!M702),РТУС!M702),HYPERLINK("#РТУС!"&amp;CELL("адрес",Проверка!M702),"###")),IF(РТУС!L702="Свидетельство о рождении",HYPERLINK("#Проверка!"&amp;CELL("адрес",Проверка!M702),РТУС!M702),"")))</f>
        <v/>
      </c>
      <c r="N702" s="13" t="str">
        <f ca="1">IF(РТУС!L702="","",IF(РТУС!N702="",HYPERLINK("#РТУС!"&amp;CELL("адрес",Проверка!N702),"заполнить"),IF(OR(РТУС!L702="Паспорт гражданина РФ",РТУС!L702="Свидетельство о рождении"),IF(LEN(РТУС!N702)=6,HYPERLINK("#Проверка!"&amp;CELL("адрес",Проверка!N702),РТУС!N702),HYPERLINK("#РТУС!"&amp;CELL("адрес",Проверка!N702),"###")),HYPERLINK("#Проверка!"&amp;CELL("адрес",Проверка!N702),РТУС!N702))))</f>
        <v/>
      </c>
      <c r="O702" s="15" t="str">
        <f ca="1">IF(РТУС!L702="","",IF(РТУС!O702="",HYPERLINK("#РТУС!"&amp;CELL("адрес",Проверка!O702),"заполнить"),IF(AND(LEN(РТУС!O702)=5,РТУС!O702&lt;TODAY()),IF(РТУС!L702="Свидетельство о рождении",IF(РТУС!O702&gt;EDATE(TODAY(),-168),HYPERLINK("#Проверка!"&amp;CELL("адрес",Проверка!O702),РТУС!O702),HYPERLINK("#РТУС!"&amp;CELL("адрес",Проверка!O702),"недействительно")),HYPERLINK("#Проверка!"&amp;CELL("адрес",Проверка!O702),РТУС!O702)),HYPERLINK("#РТУС!"&amp;CELL("адрес",Проверка!O702),"###"))))</f>
        <v/>
      </c>
      <c r="P702" s="21" t="str">
        <f ca="1">IF(РТУС!L702="Паспорт гражданина РФ",IF(РТУС!P702="",HYPERLINK("#РТУС!"&amp;CELL("адрес",Проверка!P702),"заполнить"),HYPERLINK("#Проверка!"&amp;CELL("адрес",Проверка!P702),РТУС!P702)),"")</f>
        <v/>
      </c>
      <c r="Q702" s="13" t="str">
        <f ca="1">IF(РТУС!L702="Паспорт гражданина РФ",IF(РТУС!Q702="",HYPERLINK("#РТУС!"&amp;CELL("адрес",Проверка!Q702),"заполнить"),IF(LEN(РТУС!Q702)=7,HYPERLINK("#Проверка!"&amp;CELL("адрес",Проверка!Q702),РТУС!Q702),HYPERLINK("#РТУС!"&amp;CELL("адрес",Проверка!Q702),"###"))),"")</f>
        <v/>
      </c>
      <c r="R702" s="13" t="str">
        <f ca="1">IF(РТУС!R702="",HYPERLINK("#РТУС!"&amp;CELL("адрес",Проверка!R702),"заполнить"),HYPERLINK("#Проверка!"&amp;CELL("адрес",Проверка!R702),РТУС!R702))</f>
        <v>заполнить</v>
      </c>
      <c r="S702" s="13" t="str">
        <f>IF(РТУС!S702="","",РТУС!S702)</f>
        <v/>
      </c>
      <c r="T702" s="13" t="str">
        <f>IF(РТУС!T702="","",РТУС!T702)</f>
        <v/>
      </c>
      <c r="U702" s="13" t="str">
        <f>IF(РТУС!U702="","",РТУС!U702)</f>
        <v/>
      </c>
      <c r="V702" s="13" t="str">
        <f ca="1">IF(РТУС!V702="",HYPERLINK("#РТУС!"&amp;CELL("адрес",Проверка!V702),"заполнить"),IF(OR(РТУС!V702="Договор участия в долевом строительстве",РТУС!V702="Предварительный договор участия в долевом строительстве",РТУС!V702="Определение Арбитражного суда",РТУС!V702="Решение суда общей юрисдикции",РТУС!V702="Иные договоры"),HYPERLINK("#Проверка!"&amp;CELL("адрес",Проверка!V702),РТУС!V702),HYPERLINK("#РТУС!"&amp;CELL("адрес",Проверка!V702),"###")))</f>
        <v>заполнить</v>
      </c>
      <c r="W702" s="13" t="str">
        <f ca="1">IF(РТУС!W702="",HYPERLINK("#РТУС!"&amp;CELL("адрес",Проверка!W702),"заполнить"),HYPERLINK("#Проверка!"&amp;CELL("адрес",Проверка!W702),РТУС!W702))</f>
        <v>заполнить</v>
      </c>
      <c r="X702" s="15" t="str">
        <f ca="1">IF(РТУС!X702="",HYPERLINK("#РТУС!"&amp;CELL("адрес",Проверка!X702),"заполнить"),IF(AND(LEN(РТУС!X702)=5,РТУС!X702&lt;TODAY()),HYPERLINK("#Проверка!"&amp;CELL("адрес",Проверка!X702),РТУС!X702),HYPERLINK("#РТУС!"&amp;CELL("адрес",Проверка!X702),"###")))</f>
        <v>заполнить</v>
      </c>
      <c r="Y702" s="13" t="str">
        <f>IF(РТУС!Y702="","",РТУС!Y702)</f>
        <v/>
      </c>
      <c r="Z702" s="15" t="str">
        <f ca="1">IF(РТУС!Z702="","",IF(AND(LEN(РТУС!Z702)=5,РТУС!Z702&lt;TODAY()),HYPERLINK("#Проверка!"&amp;CELL("адрес",Проверка!Z702),РТУС!Z702),HYPERLINK("#РТУС!"&amp;CELL("адрес",Проверка!Z702),"###")))</f>
        <v/>
      </c>
      <c r="AA702" s="18" t="str">
        <f ca="1">IF(РТУС!AA702="",HYPERLINK("#РТУС!"&amp;CELL("адрес",Проверка!AA702),"заполнить"),IF(ISNUMBER(РТУС!AA702)=TRUE,HYPERLINK("#Проверка!"&amp;CELL("адрес",Проверка!AA702),РТУС!AA702),HYPERLINK("#РТУС!"&amp;CELL("адрес",Проверка!AA702),"###")))</f>
        <v>заполнить</v>
      </c>
      <c r="AB702" s="18" t="str">
        <f ca="1">IF(РТУС!AB702="",HYPERLINK("#РТУС!"&amp;CELL("адрес",Проверка!AB702),"заполнить"),IF(ISNUMBER(РТУС!AB702)=TRUE,HYPERLINK("#Проверка!"&amp;CELL("адрес",Проверка!AB702),РТУС!AB702),HYPERLINK("#РТУС!"&amp;CELL("адрес",Проверка!AB702),"###")))</f>
        <v>заполнить</v>
      </c>
      <c r="AC702" s="18" t="str">
        <f ca="1">IF(РТУС!AC702="","",IF(ISNUMBER(РТУС!AC702)=TRUE,HYPERLINK("#Проверка!"&amp;CELL("адрес",Проверка!AC702),РТУС!AC702),HYPERLINK("#РТУС!"&amp;CELL("адрес",Проверка!AC702),"###")))</f>
        <v/>
      </c>
      <c r="AD702" s="18" t="str">
        <f ca="1">IF(РТУС!AD702="","",IF(ISNUMBER(РТУС!AD702)=TRUE,HYPERLINK("#Проверка!"&amp;CELL("адрес",Проверка!AD702),РТУС!AD702),HYPERLINK("#РТУС!"&amp;CELL("адрес",Проверка!AD702),"###")))</f>
        <v/>
      </c>
      <c r="AE702" s="13" t="str">
        <f>IF(РТУС!AE702="","",РТУС!AE702)</f>
        <v/>
      </c>
      <c r="AF702" s="15" t="str">
        <f ca="1">IF(РТУС!AE702="","",IF(РТУС!AF702="",HYPERLINK("#РТУС!"&amp;CELL("адрес",Проверка!AF702),"заполнить"),IF(AND(LEN(РТУС!AF702)=5,РТУС!AF702&lt;TODAY()),HYPERLINK("#Проверка!"&amp;CELL("адрес",Проверка!AF702),РТУС!AF702),HYPERLINK("#РТУС!"&amp;CELL("адрес",Проверка!AF702),"###"))))</f>
        <v/>
      </c>
      <c r="AG702" s="13"/>
      <c r="AH702" s="15" t="str">
        <f ca="1">IF(РТУС!AE702="","",IF(РТУС!AH702="",HYPERLINK("#РТУС!"&amp;CELL("адрес",Проверка!AH702),"заполнить"),IF(AND(LEN(РТУС!AH702)=5,РТУС!AH702&lt;TODAY()),HYPERLINK("#Проверка!"&amp;CELL("адрес",Проверка!AH702),РТУС!AH702),HYPERLINK("#РТУС!"&amp;CELL("адрес",Проверка!AH702),"###"))))</f>
        <v/>
      </c>
      <c r="AI702" s="15" t="str">
        <f ca="1">IF(РТУС!AE702="","",IF(РТУС!AI702="",HYPERLINK("#РТУС!"&amp;CELL("адрес",Проверка!AI702),"заполнить"),HYPERLINK("#Проверка!"&amp;CELL("адрес",Проверка!AI702),РТУС!AI702)))</f>
        <v/>
      </c>
      <c r="AJ702" s="13" t="str">
        <f ca="1">IF(РТУС!AE702="","",IF(РТУС!AJ702="",HYPERLINK("#РТУС!"&amp;CELL("адрес",Проверка!AJ702),"заполнить"),IF(OR(РТУС!AJ702="Юрлицо",РТУС!AJ702="Физлицо",РТУС!AJ702="ИП"),HYPERLINK("#Проверка!"&amp;CELL("адрес",Проверка!AJ702),РТУС!AJ702),HYPERLINK("#РТУС!"&amp;CELL("адрес",Проверка!AJ702),"###"))))</f>
        <v/>
      </c>
      <c r="AK702" s="13" t="str">
        <f ca="1">IF(РТУС!AK702="",HYPERLINK("#РТУС!"&amp;CELL("адрес",Проверка!AK702),"заполнить"),IF(OR(РТУС!AK702="Квартира",РТУС!AK702="Кладовая",РТУС!AK702="Машино-место",РТУС!AK702="Нежилое помещение"),HYPERLINK("#Проверка!"&amp;CELL("адрес",Проверка!AK702),РТУС!AK702),HYPERLINK("#РТУС!"&amp;CELL("адрес",Проверка!AK702),"###")))</f>
        <v>заполнить</v>
      </c>
      <c r="AL702" s="13" t="str">
        <f ca="1">IF(РТУС!AL702="",HYPERLINK("#РТУС!"&amp;CELL("адрес",Проверка!AL702),"заполнить"),HYPERLINK("#Проверка!"&amp;CELL("адрес",Проверка!AL702),РТУС!AL702))</f>
        <v>заполнить</v>
      </c>
      <c r="AM702" s="18" t="str">
        <f ca="1">IF(РТУС!AM702="",HYPERLINK("#РТУС!"&amp;CELL("адрес",Проверка!AM702),"заполнить"),IF(ISNUMBER(РТУС!AM702)=TRUE,IF(РТУС!AK702="Нежилое помещение",IF(РТУС!AM702&gt;7,HYPERLINK("#РТУС!"&amp;CELL("адрес",Проверка!AM702),"не больше 7 кв.м."),РТУС!AM702),HYPERLINK("#Проверка!"&amp;CELL("адрес",Проверка!AM702),РТУС!AM702)),HYPERLINK("#РТУС!"&amp;CELL("адрес",Проверка!AM702),"###")))</f>
        <v>заполнить</v>
      </c>
      <c r="AN702" s="13" t="str">
        <f ca="1">IF(РТУС!AN702="",HYPERLINK("#РТУС!"&amp;CELL("адрес",Проверка!AN702),"заполнить"),IF(OR(РТУС!AN702="Общая площадь помещения",РТУС!AN702="Общая приведенная площадь жилого помещения",РТУС!AN702="Общая площадь жилого помещения с учетом лоджий, балконов, террас и веранд"),HYPERLINK("#Проверка!"&amp;CELL("адрес",Проверка!AN702),РТУС!AN702),HYPERLINK("#РТУС!"&amp;CELL("адрес",Проверка!AN702),"###")))</f>
        <v>заполнить</v>
      </c>
      <c r="AO702" s="13" t="str">
        <f ca="1">IF(OR(РТУС!AK702="Квартира",РТУС!A702="Нежилое помещение"),IF(РТУС!AO702="",HYPERLINK("#РТУС!"&amp;CELL("адрес",Проверка!AO702),"заполнить"),IF(ISNUMBER(РТУС!AO702)=TRUE,HYPERLINK("#Проверка!"&amp;CELL("адрес",Проверка!AO702),РТУС!AO702),HYPERLINK("#РТУС!"&amp;CELL("адрес",Проверка!AO702),"###"))),"")</f>
        <v/>
      </c>
      <c r="AP702" s="13" t="str">
        <f>IF(РТУС!AP702="","",РТУС!AP702)</f>
        <v/>
      </c>
      <c r="AQ702" s="13" t="str">
        <f ca="1">IF(РТУС!AQ702="",HYPERLINK("#РТУС!"&amp;CELL("адрес",Проверка!AQ702),"заполнить"),HYPERLINK("#Проверка!"&amp;CELL("адрес",Проверка!AQ702),РТУС!AQ702))</f>
        <v>заполнить</v>
      </c>
      <c r="AR702" s="18" t="str">
        <f ca="1">IF(РТУС!AR702="",HYPERLINK("#РТУС!"&amp;CELL("адрес",Проверка!AR702),"заполнить"),IF(ISNUMBER(РТУС!AR702)=FALSE,HYPERLINK("#РТУС!"&amp;CELL("адрес",Проверка!AR702),"###"),IF(РТУС!G702="1",IF(РТУС!AB702=РТУС!AR702+РТУС!AU702,HYPERLINK("#Проверка!"&amp;CELL("адрес",Проверка!AR702),РТУС!AR702),HYPERLINK("#РТУС!"&amp;CELL("адрес",Проверка!AR702),"сверить суммы")),IF(РТУС!AB702=(SUMIF(РТУС!$A$4:$A$1000,A702,РТУС!$AR$4:$AR$1000)+SUMIF(РТУС!$A$4:$A$1000,A702,РТУС!$AU$4:$AU$1000)),HYPERLINK("#Проверка!"&amp;CELL("адрес",Проверка!AR702),РТУС!AR702),HYPERLINK("#РТУС!"&amp;CELL("адрес",Проверка!AR702),"сверить суммы")))))</f>
        <v>заполнить</v>
      </c>
      <c r="AS702" s="13" t="str">
        <f>IF(РТУС!AS702="","",РТУС!AS702)</f>
        <v/>
      </c>
      <c r="AT702" s="18" t="str">
        <f ca="1">IF(РТУС!AT702="",HYPERLINK("#РТУС!"&amp;CELL("адрес",Проверка!AT702),"заполнить"),IF(ISNUMBER(РТУС!AT702)=FALSE,HYPERLINK("#РТУС!"&amp;CELL("адрес",Проверка!AT702),"###"),IF(РТУС!AT702=РТУС!AR702,HYPERLINK("#Проверка!"&amp;CELL("адрес",Проверка!AT702),РТУС!AT702),HYPERLINK("#РТУС!"&amp;CELL("адрес",Проверка!AT702),"сверить суммы"))))</f>
        <v>заполнить</v>
      </c>
      <c r="AU702" s="18" t="str">
        <f ca="1">IF(РТУС!AU702="",HYPERLINK("#РТУС!"&amp;CELL("адрес",Проверка!AU702),"заполнить"),IF(ISNUMBER(РТУС!AU702)=FALSE,HYPERLINK("#РТУС!"&amp;CELL("адрес",Проверка!AU702),"###"),IF(РТУС!G702="1",IF(РТУС!AB702=РТУС!AR702+РТУС!AU702,HYPERLINK("#Проверка!"&amp;CELL("адрес",Проверка!AU702),РТУС!AU702),HYPERLINK("#РТУС!"&amp;CELL("адрес",Проверка!AU702),"сверить суммы")),IF(РТУС!AB702=(SUMIF(РТУС!$A$4:$A$1000,A702,РТУС!$AR$4:$AR$1000)+SUMIF(РТУС!$A$4:$A$1000,A702,РТУС!$AU$4:$AU$1000)),HYPERLINK("#Проверка!"&amp;CELL("адрес",Проверка!AU702),РТУС!AU702),HYPERLINK("#РТУС!"&amp;CELL("адрес",Проверка!AU702),"сверить суммы")))))</f>
        <v>заполнить</v>
      </c>
      <c r="AV702" s="13" t="str">
        <f ca="1">IF(РТУС!AV702="",HYPERLINK("#РТУС!"&amp;CELL("адрес",Проверка!AV702),"заполнить"),IF(OR(РТУС!AV702="Требование о передаче жилого помещения",РТУС!AV702="Требование о передаче машино-места",РТУС!AV702="Требования о передаче нежилого помещения",РТУС!AV702="Денежные требования"),HYPERLINK("#Проверка!"&amp;CELL("адрес",Проверка!AV702),РТУС!AV702),HYPERLINK("#РТУС!"&amp;CELL("адрес",Проверка!AV702),"###")))</f>
        <v>заполнить</v>
      </c>
      <c r="AW702" s="13" t="str">
        <f ca="1">IF(РТУС!AW702="",HYPERLINK("#РТУС!"&amp;CELL("адрес",Проверка!AW702),"заполнить"),IF(OR(РТУС!AW702="Включен в полном объеме",РТУС!AW702="Включен частично"),HYPERLINK("#Проверка!"&amp;CELL("адрес",Проверка!AW702),РТУС!AW702),HYPERLINK("#РТУС!"&amp;CELL("адрес",Проверка!AW702),"###")))</f>
        <v>заполнить</v>
      </c>
      <c r="AX702" s="15" t="str">
        <f ca="1">IF(РТУС!AX702="",HYPERLINK("#РТУС!"&amp;CELL("адрес",Проверка!AX702),"заполнить"),IF(AND(LEN(РТУС!AX702)=5,РТУС!AX702&lt;TODAY()),HYPERLINK("#Проверка!"&amp;CELL("адрес",Проверка!AX702),РТУС!AX702),HYPERLINK("#РТУС!"&amp;CELL("адрес",Проверка!AX702),"###")))</f>
        <v>заполнить</v>
      </c>
      <c r="AY702" s="15" t="str">
        <f ca="1">IF(РТУС!AY702="",HYPERLINK("#РТУС!"&amp;CELL("адрес",Проверка!AY702),"заполнить"),IF(AND(LEN(РТУС!AY702)=5,РТУС!AY702&lt;TODAY()),HYPERLINK("#Проверка!"&amp;CELL("адрес",Проверка!AY702),РТУС!AY702),HYPERLINK("#РТУС!"&amp;CELL("адрес",Проверка!AY702),"###")))</f>
        <v>заполнить</v>
      </c>
    </row>
    <row r="703" spans="1:51" x14ac:dyDescent="0.25">
      <c r="A703" s="10" t="str">
        <f>РТУС!A703</f>
        <v>.</v>
      </c>
      <c r="B703" s="13" t="str">
        <f ca="1">IF(РТУС!B703="",HYPERLINK("#РТУС!"&amp;CELL("адрес",Проверка!B703),"заполнить"),IF(AND(LEN(РТУС!B703)=10,РТУС!B702=РТУС!B703),HYPERLINK("#Проверка!"&amp;CELL("адрес",Проверка!B703),РТУС!B703),HYPERLINK("#РТУС!"&amp;CELL("адрес",Проверка!B703),"###")))</f>
        <v>заполнить</v>
      </c>
      <c r="C703" s="13" t="str">
        <f ca="1">IF(РТУС!C703="",HYPERLINK("#РТУС!"&amp;CELL("адрес",Проверка!C703),"заполнить"),IF(AND(ISNUMBER(РТУС!C703)=TRUE,РТУС!C703&gt;0,РТУС!C702=РТУС!C703),HYPERLINK("#Проверка!"&amp;CELL("адрес",Проверка!C703),РТУС!C703),HYPERLINK("#РТУС!"&amp;CELL("адрес",Проверка!C703),"###")))</f>
        <v>заполнить</v>
      </c>
      <c r="D703" s="13" t="str">
        <f>IF(РТУС!D703="","",РТУС!D703)</f>
        <v/>
      </c>
      <c r="E703" s="13" t="str">
        <f ca="1">IF(РТУС!E703="",HYPERLINK("#РТУС!"&amp;CELL("адрес",Проверка!E703),"заполнить"),IF(РТУС!E702=РТУС!E703,HYPERLINK("#Проверка!"&amp;CELL("адрес",Проверка!E703),РТУС!E703),HYPERLINK("#РТУС!"&amp;CELL("адрес",Проверка!E703),"###")))</f>
        <v>заполнить</v>
      </c>
      <c r="F703" s="13" t="str">
        <f ca="1">IF(РТУС!F703="",HYPERLINK("#РТУС!"&amp;CELL("адрес",Проверка!F703),"заполнить"),HYPERLINK("#Проверка!"&amp;CELL("адрес",Проверка!F703),РТУС!F703))</f>
        <v>заполнить</v>
      </c>
      <c r="G703" s="20" t="str">
        <f ca="1">IF(РТУС!G703="",HYPERLINK("#РТУС!"&amp;CELL("адрес",Проверка!G703),"заполнить"),IF(РТУС!G703="1",HYPERLINK("#Проверка!"&amp;CELL("адрес",Проверка!G703),"1"),IF(AND(ISNUMBER(РТУС!G703)=TRUE,РТУС!G703&lt;=1,РТУС!G703&gt;0),IF(SUMIF(РТУС!$A$4:$A$1000,A703,РТУС!$G$4:$G$1000)=1,HYPERLINK("#Проверка!"&amp;CELL("адрес",Проверка!G703),РТУС!G703),HYPERLINK("#РТУС!"&amp;CELL("адрес",Проверка!G703),"сумма долей ≠ 1")),HYPERLINK("#РТУС!"&amp;CELL("адрес",Проверка!G703),"###"))))</f>
        <v>заполнить</v>
      </c>
      <c r="H703" s="13" t="str">
        <f ca="1">IF(РТУС!H703="",HYPERLINK("#РТУС!"&amp;CELL("адрес",Проверка!H703),"заполнить"),IF(OR(РТУС!H703="Юрлицо",РТУС!H703="Физлицо",РТУС!H703="ИП"),HYPERLINK("#Проверка!"&amp;CELL("адрес",Проверка!H703),РТУС!H703),HYPERLINK("#РТУС!"&amp;CELL("адрес",Проверка!H703),"###")))</f>
        <v>заполнить</v>
      </c>
      <c r="I703" s="13" t="str">
        <f ca="1">IF(OR(РТУС!H703="Юрлицо",РТУС!H703="ИП"),IF(РТУС!I703="",HYPERLINK("#РТУС!"&amp;CELL("адрес",Проверка!I703),"заполнить"),IF(OR(LEN(РТУС!I703)=10,LEN(РТУС!I703)=12),HYPERLINK("#Проверка!"&amp;CELL("адрес",Проверка!I703),РТУС!I703),HYPERLINK("#РТУС!"&amp;CELL("адрес",Проверка!I703),"###"))),"")</f>
        <v/>
      </c>
      <c r="J703" s="15" t="str">
        <f ca="1">IF(РТУС!J703="","",IF(AND(LEN(РТУС!J703)=5,РТУС!J703&lt;TODAY()),HYPERLINK("#Проверка!"&amp;CELL("адрес",Проверка!J703),РТУС!J703),HYPERLINK("#РТУС!"&amp;CELL("адрес",Проверка!J703),"###")))</f>
        <v/>
      </c>
      <c r="K703" s="13" t="str">
        <f>IF(РТУС!K703="","",РТУС!K703)</f>
        <v/>
      </c>
      <c r="L703" s="13" t="str">
        <f ca="1">IF(OR(РТУС!H703="Физлицо",РТУС!H703="ИП"),IF(РТУС!L703="",HYPERLINK("#РТУС!"&amp;CELL("адрес",Проверка!L703),"заполнить"),IF(OR(РТУС!L703="Загранпаспорт гражданина РФ",РТУС!L703="Паспорт гражданина РФ",РТУС!L703="Иностранный паспорт",РТУС!L703="Свидетельство о рождении",РТУС!L703="Вид на жительство"),HYPERLINK("#Проверка!"&amp;CELL("адрес",Проверка!L703),РТУС!L703),HYPERLINK("#РТУС!"&amp;CELL("адрес",Проверка!L703),"###"))),"")</f>
        <v/>
      </c>
      <c r="M703" s="13" t="str">
        <f ca="1">IF(AND(OR(РТУС!L703="Паспорт гражданина РФ",РТУС!L703="Свидетельство о рождении"),РТУС!M703=""),HYPERLINK("#РТУС!"&amp;CELL("адрес",Проверка!M703),"заполнить"),IF(РТУС!L703="Паспорт гражданина РФ",IF(LEN(РТУС!M703)=4,HYPERLINK("#Проверка!"&amp;CELL("адрес",Проверка!M703),РТУС!M703),HYPERLINK("#РТУС!"&amp;CELL("адрес",Проверка!M703),"###")),IF(РТУС!L703="Свидетельство о рождении",HYPERLINK("#Проверка!"&amp;CELL("адрес",Проверка!M703),РТУС!M703),"")))</f>
        <v/>
      </c>
      <c r="N703" s="13" t="str">
        <f ca="1">IF(РТУС!L703="","",IF(РТУС!N703="",HYPERLINK("#РТУС!"&amp;CELL("адрес",Проверка!N703),"заполнить"),IF(OR(РТУС!L703="Паспорт гражданина РФ",РТУС!L703="Свидетельство о рождении"),IF(LEN(РТУС!N703)=6,HYPERLINK("#Проверка!"&amp;CELL("адрес",Проверка!N703),РТУС!N703),HYPERLINK("#РТУС!"&amp;CELL("адрес",Проверка!N703),"###")),HYPERLINK("#Проверка!"&amp;CELL("адрес",Проверка!N703),РТУС!N703))))</f>
        <v/>
      </c>
      <c r="O703" s="15" t="str">
        <f ca="1">IF(РТУС!L703="","",IF(РТУС!O703="",HYPERLINK("#РТУС!"&amp;CELL("адрес",Проверка!O703),"заполнить"),IF(AND(LEN(РТУС!O703)=5,РТУС!O703&lt;TODAY()),IF(РТУС!L703="Свидетельство о рождении",IF(РТУС!O703&gt;EDATE(TODAY(),-168),HYPERLINK("#Проверка!"&amp;CELL("адрес",Проверка!O703),РТУС!O703),HYPERLINK("#РТУС!"&amp;CELL("адрес",Проверка!O703),"недействительно")),HYPERLINK("#Проверка!"&amp;CELL("адрес",Проверка!O703),РТУС!O703)),HYPERLINK("#РТУС!"&amp;CELL("адрес",Проверка!O703),"###"))))</f>
        <v/>
      </c>
      <c r="P703" s="21" t="str">
        <f ca="1">IF(РТУС!L703="Паспорт гражданина РФ",IF(РТУС!P703="",HYPERLINK("#РТУС!"&amp;CELL("адрес",Проверка!P703),"заполнить"),HYPERLINK("#Проверка!"&amp;CELL("адрес",Проверка!P703),РТУС!P703)),"")</f>
        <v/>
      </c>
      <c r="Q703" s="13" t="str">
        <f ca="1">IF(РТУС!L703="Паспорт гражданина РФ",IF(РТУС!Q703="",HYPERLINK("#РТУС!"&amp;CELL("адрес",Проверка!Q703),"заполнить"),IF(LEN(РТУС!Q703)=7,HYPERLINK("#Проверка!"&amp;CELL("адрес",Проверка!Q703),РТУС!Q703),HYPERLINK("#РТУС!"&amp;CELL("адрес",Проверка!Q703),"###"))),"")</f>
        <v/>
      </c>
      <c r="R703" s="13" t="str">
        <f ca="1">IF(РТУС!R703="",HYPERLINK("#РТУС!"&amp;CELL("адрес",Проверка!R703),"заполнить"),HYPERLINK("#Проверка!"&amp;CELL("адрес",Проверка!R703),РТУС!R703))</f>
        <v>заполнить</v>
      </c>
      <c r="S703" s="13" t="str">
        <f>IF(РТУС!S703="","",РТУС!S703)</f>
        <v/>
      </c>
      <c r="T703" s="13" t="str">
        <f>IF(РТУС!T703="","",РТУС!T703)</f>
        <v/>
      </c>
      <c r="U703" s="13" t="str">
        <f>IF(РТУС!U703="","",РТУС!U703)</f>
        <v/>
      </c>
      <c r="V703" s="13" t="str">
        <f ca="1">IF(РТУС!V703="",HYPERLINK("#РТУС!"&amp;CELL("адрес",Проверка!V703),"заполнить"),IF(OR(РТУС!V703="Договор участия в долевом строительстве",РТУС!V703="Предварительный договор участия в долевом строительстве",РТУС!V703="Определение Арбитражного суда",РТУС!V703="Решение суда общей юрисдикции",РТУС!V703="Иные договоры"),HYPERLINK("#Проверка!"&amp;CELL("адрес",Проверка!V703),РТУС!V703),HYPERLINK("#РТУС!"&amp;CELL("адрес",Проверка!V703),"###")))</f>
        <v>заполнить</v>
      </c>
      <c r="W703" s="13" t="str">
        <f ca="1">IF(РТУС!W703="",HYPERLINK("#РТУС!"&amp;CELL("адрес",Проверка!W703),"заполнить"),HYPERLINK("#Проверка!"&amp;CELL("адрес",Проверка!W703),РТУС!W703))</f>
        <v>заполнить</v>
      </c>
      <c r="X703" s="15" t="str">
        <f ca="1">IF(РТУС!X703="",HYPERLINK("#РТУС!"&amp;CELL("адрес",Проверка!X703),"заполнить"),IF(AND(LEN(РТУС!X703)=5,РТУС!X703&lt;TODAY()),HYPERLINK("#Проверка!"&amp;CELL("адрес",Проверка!X703),РТУС!X703),HYPERLINK("#РТУС!"&amp;CELL("адрес",Проверка!X703),"###")))</f>
        <v>заполнить</v>
      </c>
      <c r="Y703" s="13" t="str">
        <f>IF(РТУС!Y703="","",РТУС!Y703)</f>
        <v/>
      </c>
      <c r="Z703" s="15" t="str">
        <f ca="1">IF(РТУС!Z703="","",IF(AND(LEN(РТУС!Z703)=5,РТУС!Z703&lt;TODAY()),HYPERLINK("#Проверка!"&amp;CELL("адрес",Проверка!Z703),РТУС!Z703),HYPERLINK("#РТУС!"&amp;CELL("адрес",Проверка!Z703),"###")))</f>
        <v/>
      </c>
      <c r="AA703" s="18" t="str">
        <f ca="1">IF(РТУС!AA703="",HYPERLINK("#РТУС!"&amp;CELL("адрес",Проверка!AA703),"заполнить"),IF(ISNUMBER(РТУС!AA703)=TRUE,HYPERLINK("#Проверка!"&amp;CELL("адрес",Проверка!AA703),РТУС!AA703),HYPERLINK("#РТУС!"&amp;CELL("адрес",Проверка!AA703),"###")))</f>
        <v>заполнить</v>
      </c>
      <c r="AB703" s="18" t="str">
        <f ca="1">IF(РТУС!AB703="",HYPERLINK("#РТУС!"&amp;CELL("адрес",Проверка!AB703),"заполнить"),IF(ISNUMBER(РТУС!AB703)=TRUE,HYPERLINK("#Проверка!"&amp;CELL("адрес",Проверка!AB703),РТУС!AB703),HYPERLINK("#РТУС!"&amp;CELL("адрес",Проверка!AB703),"###")))</f>
        <v>заполнить</v>
      </c>
      <c r="AC703" s="18" t="str">
        <f ca="1">IF(РТУС!AC703="","",IF(ISNUMBER(РТУС!AC703)=TRUE,HYPERLINK("#Проверка!"&amp;CELL("адрес",Проверка!AC703),РТУС!AC703),HYPERLINK("#РТУС!"&amp;CELL("адрес",Проверка!AC703),"###")))</f>
        <v/>
      </c>
      <c r="AD703" s="18" t="str">
        <f ca="1">IF(РТУС!AD703="","",IF(ISNUMBER(РТУС!AD703)=TRUE,HYPERLINK("#Проверка!"&amp;CELL("адрес",Проверка!AD703),РТУС!AD703),HYPERLINK("#РТУС!"&amp;CELL("адрес",Проверка!AD703),"###")))</f>
        <v/>
      </c>
      <c r="AE703" s="13" t="str">
        <f>IF(РТУС!AE703="","",РТУС!AE703)</f>
        <v/>
      </c>
      <c r="AF703" s="15" t="str">
        <f ca="1">IF(РТУС!AE703="","",IF(РТУС!AF703="",HYPERLINK("#РТУС!"&amp;CELL("адрес",Проверка!AF703),"заполнить"),IF(AND(LEN(РТУС!AF703)=5,РТУС!AF703&lt;TODAY()),HYPERLINK("#Проверка!"&amp;CELL("адрес",Проверка!AF703),РТУС!AF703),HYPERLINK("#РТУС!"&amp;CELL("адрес",Проверка!AF703),"###"))))</f>
        <v/>
      </c>
      <c r="AG703" s="13"/>
      <c r="AH703" s="15" t="str">
        <f ca="1">IF(РТУС!AE703="","",IF(РТУС!AH703="",HYPERLINK("#РТУС!"&amp;CELL("адрес",Проверка!AH703),"заполнить"),IF(AND(LEN(РТУС!AH703)=5,РТУС!AH703&lt;TODAY()),HYPERLINK("#Проверка!"&amp;CELL("адрес",Проверка!AH703),РТУС!AH703),HYPERLINK("#РТУС!"&amp;CELL("адрес",Проверка!AH703),"###"))))</f>
        <v/>
      </c>
      <c r="AI703" s="15" t="str">
        <f ca="1">IF(РТУС!AE703="","",IF(РТУС!AI703="",HYPERLINK("#РТУС!"&amp;CELL("адрес",Проверка!AI703),"заполнить"),HYPERLINK("#Проверка!"&amp;CELL("адрес",Проверка!AI703),РТУС!AI703)))</f>
        <v/>
      </c>
      <c r="AJ703" s="13" t="str">
        <f ca="1">IF(РТУС!AE703="","",IF(РТУС!AJ703="",HYPERLINK("#РТУС!"&amp;CELL("адрес",Проверка!AJ703),"заполнить"),IF(OR(РТУС!AJ703="Юрлицо",РТУС!AJ703="Физлицо",РТУС!AJ703="ИП"),HYPERLINK("#Проверка!"&amp;CELL("адрес",Проверка!AJ703),РТУС!AJ703),HYPERLINK("#РТУС!"&amp;CELL("адрес",Проверка!AJ703),"###"))))</f>
        <v/>
      </c>
      <c r="AK703" s="13" t="str">
        <f ca="1">IF(РТУС!AK703="",HYPERLINK("#РТУС!"&amp;CELL("адрес",Проверка!AK703),"заполнить"),IF(OR(РТУС!AK703="Квартира",РТУС!AK703="Кладовая",РТУС!AK703="Машино-место",РТУС!AK703="Нежилое помещение"),HYPERLINK("#Проверка!"&amp;CELL("адрес",Проверка!AK703),РТУС!AK703),HYPERLINK("#РТУС!"&amp;CELL("адрес",Проверка!AK703),"###")))</f>
        <v>заполнить</v>
      </c>
      <c r="AL703" s="13" t="str">
        <f ca="1">IF(РТУС!AL703="",HYPERLINK("#РТУС!"&amp;CELL("адрес",Проверка!AL703),"заполнить"),HYPERLINK("#Проверка!"&amp;CELL("адрес",Проверка!AL703),РТУС!AL703))</f>
        <v>заполнить</v>
      </c>
      <c r="AM703" s="18" t="str">
        <f ca="1">IF(РТУС!AM703="",HYPERLINK("#РТУС!"&amp;CELL("адрес",Проверка!AM703),"заполнить"),IF(ISNUMBER(РТУС!AM703)=TRUE,IF(РТУС!AK703="Нежилое помещение",IF(РТУС!AM703&gt;7,HYPERLINK("#РТУС!"&amp;CELL("адрес",Проверка!AM703),"не больше 7 кв.м."),РТУС!AM703),HYPERLINK("#Проверка!"&amp;CELL("адрес",Проверка!AM703),РТУС!AM703)),HYPERLINK("#РТУС!"&amp;CELL("адрес",Проверка!AM703),"###")))</f>
        <v>заполнить</v>
      </c>
      <c r="AN703" s="13" t="str">
        <f ca="1">IF(РТУС!AN703="",HYPERLINK("#РТУС!"&amp;CELL("адрес",Проверка!AN703),"заполнить"),IF(OR(РТУС!AN703="Общая площадь помещения",РТУС!AN703="Общая приведенная площадь жилого помещения",РТУС!AN703="Общая площадь жилого помещения с учетом лоджий, балконов, террас и веранд"),HYPERLINK("#Проверка!"&amp;CELL("адрес",Проверка!AN703),РТУС!AN703),HYPERLINK("#РТУС!"&amp;CELL("адрес",Проверка!AN703),"###")))</f>
        <v>заполнить</v>
      </c>
      <c r="AO703" s="13" t="str">
        <f ca="1">IF(OR(РТУС!AK703="Квартира",РТУС!A703="Нежилое помещение"),IF(РТУС!AO703="",HYPERLINK("#РТУС!"&amp;CELL("адрес",Проверка!AO703),"заполнить"),IF(ISNUMBER(РТУС!AO703)=TRUE,HYPERLINK("#Проверка!"&amp;CELL("адрес",Проверка!AO703),РТУС!AO703),HYPERLINK("#РТУС!"&amp;CELL("адрес",Проверка!AO703),"###"))),"")</f>
        <v/>
      </c>
      <c r="AP703" s="13" t="str">
        <f>IF(РТУС!AP703="","",РТУС!AP703)</f>
        <v/>
      </c>
      <c r="AQ703" s="13" t="str">
        <f ca="1">IF(РТУС!AQ703="",HYPERLINK("#РТУС!"&amp;CELL("адрес",Проверка!AQ703),"заполнить"),HYPERLINK("#Проверка!"&amp;CELL("адрес",Проверка!AQ703),РТУС!AQ703))</f>
        <v>заполнить</v>
      </c>
      <c r="AR703" s="18" t="str">
        <f ca="1">IF(РТУС!AR703="",HYPERLINK("#РТУС!"&amp;CELL("адрес",Проверка!AR703),"заполнить"),IF(ISNUMBER(РТУС!AR703)=FALSE,HYPERLINK("#РТУС!"&amp;CELL("адрес",Проверка!AR703),"###"),IF(РТУС!G703="1",IF(РТУС!AB703=РТУС!AR703+РТУС!AU703,HYPERLINK("#Проверка!"&amp;CELL("адрес",Проверка!AR703),РТУС!AR703),HYPERLINK("#РТУС!"&amp;CELL("адрес",Проверка!AR703),"сверить суммы")),IF(РТУС!AB703=(SUMIF(РТУС!$A$4:$A$1000,A703,РТУС!$AR$4:$AR$1000)+SUMIF(РТУС!$A$4:$A$1000,A703,РТУС!$AU$4:$AU$1000)),HYPERLINK("#Проверка!"&amp;CELL("адрес",Проверка!AR703),РТУС!AR703),HYPERLINK("#РТУС!"&amp;CELL("адрес",Проверка!AR703),"сверить суммы")))))</f>
        <v>заполнить</v>
      </c>
      <c r="AS703" s="13" t="str">
        <f>IF(РТУС!AS703="","",РТУС!AS703)</f>
        <v/>
      </c>
      <c r="AT703" s="18" t="str">
        <f ca="1">IF(РТУС!AT703="",HYPERLINK("#РТУС!"&amp;CELL("адрес",Проверка!AT703),"заполнить"),IF(ISNUMBER(РТУС!AT703)=FALSE,HYPERLINK("#РТУС!"&amp;CELL("адрес",Проверка!AT703),"###"),IF(РТУС!AT703=РТУС!AR703,HYPERLINK("#Проверка!"&amp;CELL("адрес",Проверка!AT703),РТУС!AT703),HYPERLINK("#РТУС!"&amp;CELL("адрес",Проверка!AT703),"сверить суммы"))))</f>
        <v>заполнить</v>
      </c>
      <c r="AU703" s="18" t="str">
        <f ca="1">IF(РТУС!AU703="",HYPERLINK("#РТУС!"&amp;CELL("адрес",Проверка!AU703),"заполнить"),IF(ISNUMBER(РТУС!AU703)=FALSE,HYPERLINK("#РТУС!"&amp;CELL("адрес",Проверка!AU703),"###"),IF(РТУС!G703="1",IF(РТУС!AB703=РТУС!AR703+РТУС!AU703,HYPERLINK("#Проверка!"&amp;CELL("адрес",Проверка!AU703),РТУС!AU703),HYPERLINK("#РТУС!"&amp;CELL("адрес",Проверка!AU703),"сверить суммы")),IF(РТУС!AB703=(SUMIF(РТУС!$A$4:$A$1000,A703,РТУС!$AR$4:$AR$1000)+SUMIF(РТУС!$A$4:$A$1000,A703,РТУС!$AU$4:$AU$1000)),HYPERLINK("#Проверка!"&amp;CELL("адрес",Проверка!AU703),РТУС!AU703),HYPERLINK("#РТУС!"&amp;CELL("адрес",Проверка!AU703),"сверить суммы")))))</f>
        <v>заполнить</v>
      </c>
      <c r="AV703" s="13" t="str">
        <f ca="1">IF(РТУС!AV703="",HYPERLINK("#РТУС!"&amp;CELL("адрес",Проверка!AV703),"заполнить"),IF(OR(РТУС!AV703="Требование о передаче жилого помещения",РТУС!AV703="Требование о передаче машино-места",РТУС!AV703="Требования о передаче нежилого помещения",РТУС!AV703="Денежные требования"),HYPERLINK("#Проверка!"&amp;CELL("адрес",Проверка!AV703),РТУС!AV703),HYPERLINK("#РТУС!"&amp;CELL("адрес",Проверка!AV703),"###")))</f>
        <v>заполнить</v>
      </c>
      <c r="AW703" s="13" t="str">
        <f ca="1">IF(РТУС!AW703="",HYPERLINK("#РТУС!"&amp;CELL("адрес",Проверка!AW703),"заполнить"),IF(OR(РТУС!AW703="Включен в полном объеме",РТУС!AW703="Включен частично"),HYPERLINK("#Проверка!"&amp;CELL("адрес",Проверка!AW703),РТУС!AW703),HYPERLINK("#РТУС!"&amp;CELL("адрес",Проверка!AW703),"###")))</f>
        <v>заполнить</v>
      </c>
      <c r="AX703" s="15" t="str">
        <f ca="1">IF(РТУС!AX703="",HYPERLINK("#РТУС!"&amp;CELL("адрес",Проверка!AX703),"заполнить"),IF(AND(LEN(РТУС!AX703)=5,РТУС!AX703&lt;TODAY()),HYPERLINK("#Проверка!"&amp;CELL("адрес",Проверка!AX703),РТУС!AX703),HYPERLINK("#РТУС!"&amp;CELL("адрес",Проверка!AX703),"###")))</f>
        <v>заполнить</v>
      </c>
      <c r="AY703" s="15" t="str">
        <f ca="1">IF(РТУС!AY703="",HYPERLINK("#РТУС!"&amp;CELL("адрес",Проверка!AY703),"заполнить"),IF(AND(LEN(РТУС!AY703)=5,РТУС!AY703&lt;TODAY()),HYPERLINK("#Проверка!"&amp;CELL("адрес",Проверка!AY703),РТУС!AY703),HYPERLINK("#РТУС!"&amp;CELL("адрес",Проверка!AY703),"###")))</f>
        <v>заполнить</v>
      </c>
    </row>
    <row r="704" spans="1:51" x14ac:dyDescent="0.25">
      <c r="A704" s="10" t="str">
        <f>РТУС!A704</f>
        <v>.</v>
      </c>
      <c r="B704" s="13" t="str">
        <f ca="1">IF(РТУС!B704="",HYPERLINK("#РТУС!"&amp;CELL("адрес",Проверка!B704),"заполнить"),IF(AND(LEN(РТУС!B704)=10,РТУС!B703=РТУС!B704),HYPERLINK("#Проверка!"&amp;CELL("адрес",Проверка!B704),РТУС!B704),HYPERLINK("#РТУС!"&amp;CELL("адрес",Проверка!B704),"###")))</f>
        <v>заполнить</v>
      </c>
      <c r="C704" s="13" t="str">
        <f ca="1">IF(РТУС!C704="",HYPERLINK("#РТУС!"&amp;CELL("адрес",Проверка!C704),"заполнить"),IF(AND(ISNUMBER(РТУС!C704)=TRUE,РТУС!C704&gt;0,РТУС!C703=РТУС!C704),HYPERLINK("#Проверка!"&amp;CELL("адрес",Проверка!C704),РТУС!C704),HYPERLINK("#РТУС!"&amp;CELL("адрес",Проверка!C704),"###")))</f>
        <v>заполнить</v>
      </c>
      <c r="D704" s="13" t="str">
        <f>IF(РТУС!D704="","",РТУС!D704)</f>
        <v/>
      </c>
      <c r="E704" s="13" t="str">
        <f ca="1">IF(РТУС!E704="",HYPERLINK("#РТУС!"&amp;CELL("адрес",Проверка!E704),"заполнить"),IF(РТУС!E703=РТУС!E704,HYPERLINK("#Проверка!"&amp;CELL("адрес",Проверка!E704),РТУС!E704),HYPERLINK("#РТУС!"&amp;CELL("адрес",Проверка!E704),"###")))</f>
        <v>заполнить</v>
      </c>
      <c r="F704" s="13" t="str">
        <f ca="1">IF(РТУС!F704="",HYPERLINK("#РТУС!"&amp;CELL("адрес",Проверка!F704),"заполнить"),HYPERLINK("#Проверка!"&amp;CELL("адрес",Проверка!F704),РТУС!F704))</f>
        <v>заполнить</v>
      </c>
      <c r="G704" s="20" t="str">
        <f ca="1">IF(РТУС!G704="",HYPERLINK("#РТУС!"&amp;CELL("адрес",Проверка!G704),"заполнить"),IF(РТУС!G704="1",HYPERLINK("#Проверка!"&amp;CELL("адрес",Проверка!G704),"1"),IF(AND(ISNUMBER(РТУС!G704)=TRUE,РТУС!G704&lt;=1,РТУС!G704&gt;0),IF(SUMIF(РТУС!$A$4:$A$1000,A704,РТУС!$G$4:$G$1000)=1,HYPERLINK("#Проверка!"&amp;CELL("адрес",Проверка!G704),РТУС!G704),HYPERLINK("#РТУС!"&amp;CELL("адрес",Проверка!G704),"сумма долей ≠ 1")),HYPERLINK("#РТУС!"&amp;CELL("адрес",Проверка!G704),"###"))))</f>
        <v>заполнить</v>
      </c>
      <c r="H704" s="13" t="str">
        <f ca="1">IF(РТУС!H704="",HYPERLINK("#РТУС!"&amp;CELL("адрес",Проверка!H704),"заполнить"),IF(OR(РТУС!H704="Юрлицо",РТУС!H704="Физлицо",РТУС!H704="ИП"),HYPERLINK("#Проверка!"&amp;CELL("адрес",Проверка!H704),РТУС!H704),HYPERLINK("#РТУС!"&amp;CELL("адрес",Проверка!H704),"###")))</f>
        <v>заполнить</v>
      </c>
      <c r="I704" s="13" t="str">
        <f ca="1">IF(OR(РТУС!H704="Юрлицо",РТУС!H704="ИП"),IF(РТУС!I704="",HYPERLINK("#РТУС!"&amp;CELL("адрес",Проверка!I704),"заполнить"),IF(OR(LEN(РТУС!I704)=10,LEN(РТУС!I704)=12),HYPERLINK("#Проверка!"&amp;CELL("адрес",Проверка!I704),РТУС!I704),HYPERLINK("#РТУС!"&amp;CELL("адрес",Проверка!I704),"###"))),"")</f>
        <v/>
      </c>
      <c r="J704" s="15" t="str">
        <f ca="1">IF(РТУС!J704="","",IF(AND(LEN(РТУС!J704)=5,РТУС!J704&lt;TODAY()),HYPERLINK("#Проверка!"&amp;CELL("адрес",Проверка!J704),РТУС!J704),HYPERLINK("#РТУС!"&amp;CELL("адрес",Проверка!J704),"###")))</f>
        <v/>
      </c>
      <c r="K704" s="13" t="str">
        <f>IF(РТУС!K704="","",РТУС!K704)</f>
        <v/>
      </c>
      <c r="L704" s="13" t="str">
        <f ca="1">IF(OR(РТУС!H704="Физлицо",РТУС!H704="ИП"),IF(РТУС!L704="",HYPERLINK("#РТУС!"&amp;CELL("адрес",Проверка!L704),"заполнить"),IF(OR(РТУС!L704="Загранпаспорт гражданина РФ",РТУС!L704="Паспорт гражданина РФ",РТУС!L704="Иностранный паспорт",РТУС!L704="Свидетельство о рождении",РТУС!L704="Вид на жительство"),HYPERLINK("#Проверка!"&amp;CELL("адрес",Проверка!L704),РТУС!L704),HYPERLINK("#РТУС!"&amp;CELL("адрес",Проверка!L704),"###"))),"")</f>
        <v/>
      </c>
      <c r="M704" s="13" t="str">
        <f ca="1">IF(AND(OR(РТУС!L704="Паспорт гражданина РФ",РТУС!L704="Свидетельство о рождении"),РТУС!M704=""),HYPERLINK("#РТУС!"&amp;CELL("адрес",Проверка!M704),"заполнить"),IF(РТУС!L704="Паспорт гражданина РФ",IF(LEN(РТУС!M704)=4,HYPERLINK("#Проверка!"&amp;CELL("адрес",Проверка!M704),РТУС!M704),HYPERLINK("#РТУС!"&amp;CELL("адрес",Проверка!M704),"###")),IF(РТУС!L704="Свидетельство о рождении",HYPERLINK("#Проверка!"&amp;CELL("адрес",Проверка!M704),РТУС!M704),"")))</f>
        <v/>
      </c>
      <c r="N704" s="13" t="str">
        <f ca="1">IF(РТУС!L704="","",IF(РТУС!N704="",HYPERLINK("#РТУС!"&amp;CELL("адрес",Проверка!N704),"заполнить"),IF(OR(РТУС!L704="Паспорт гражданина РФ",РТУС!L704="Свидетельство о рождении"),IF(LEN(РТУС!N704)=6,HYPERLINK("#Проверка!"&amp;CELL("адрес",Проверка!N704),РТУС!N704),HYPERLINK("#РТУС!"&amp;CELL("адрес",Проверка!N704),"###")),HYPERLINK("#Проверка!"&amp;CELL("адрес",Проверка!N704),РТУС!N704))))</f>
        <v/>
      </c>
      <c r="O704" s="15" t="str">
        <f ca="1">IF(РТУС!L704="","",IF(РТУС!O704="",HYPERLINK("#РТУС!"&amp;CELL("адрес",Проверка!O704),"заполнить"),IF(AND(LEN(РТУС!O704)=5,РТУС!O704&lt;TODAY()),IF(РТУС!L704="Свидетельство о рождении",IF(РТУС!O704&gt;EDATE(TODAY(),-168),HYPERLINK("#Проверка!"&amp;CELL("адрес",Проверка!O704),РТУС!O704),HYPERLINK("#РТУС!"&amp;CELL("адрес",Проверка!O704),"недействительно")),HYPERLINK("#Проверка!"&amp;CELL("адрес",Проверка!O704),РТУС!O704)),HYPERLINK("#РТУС!"&amp;CELL("адрес",Проверка!O704),"###"))))</f>
        <v/>
      </c>
      <c r="P704" s="21" t="str">
        <f ca="1">IF(РТУС!L704="Паспорт гражданина РФ",IF(РТУС!P704="",HYPERLINK("#РТУС!"&amp;CELL("адрес",Проверка!P704),"заполнить"),HYPERLINK("#Проверка!"&amp;CELL("адрес",Проверка!P704),РТУС!P704)),"")</f>
        <v/>
      </c>
      <c r="Q704" s="13" t="str">
        <f ca="1">IF(РТУС!L704="Паспорт гражданина РФ",IF(РТУС!Q704="",HYPERLINK("#РТУС!"&amp;CELL("адрес",Проверка!Q704),"заполнить"),IF(LEN(РТУС!Q704)=7,HYPERLINK("#Проверка!"&amp;CELL("адрес",Проверка!Q704),РТУС!Q704),HYPERLINK("#РТУС!"&amp;CELL("адрес",Проверка!Q704),"###"))),"")</f>
        <v/>
      </c>
      <c r="R704" s="13" t="str">
        <f ca="1">IF(РТУС!R704="",HYPERLINK("#РТУС!"&amp;CELL("адрес",Проверка!R704),"заполнить"),HYPERLINK("#Проверка!"&amp;CELL("адрес",Проверка!R704),РТУС!R704))</f>
        <v>заполнить</v>
      </c>
      <c r="S704" s="13" t="str">
        <f>IF(РТУС!S704="","",РТУС!S704)</f>
        <v/>
      </c>
      <c r="T704" s="13" t="str">
        <f>IF(РТУС!T704="","",РТУС!T704)</f>
        <v/>
      </c>
      <c r="U704" s="13" t="str">
        <f>IF(РТУС!U704="","",РТУС!U704)</f>
        <v/>
      </c>
      <c r="V704" s="13" t="str">
        <f ca="1">IF(РТУС!V704="",HYPERLINK("#РТУС!"&amp;CELL("адрес",Проверка!V704),"заполнить"),IF(OR(РТУС!V704="Договор участия в долевом строительстве",РТУС!V704="Предварительный договор участия в долевом строительстве",РТУС!V704="Определение Арбитражного суда",РТУС!V704="Решение суда общей юрисдикции",РТУС!V704="Иные договоры"),HYPERLINK("#Проверка!"&amp;CELL("адрес",Проверка!V704),РТУС!V704),HYPERLINK("#РТУС!"&amp;CELL("адрес",Проверка!V704),"###")))</f>
        <v>заполнить</v>
      </c>
      <c r="W704" s="13" t="str">
        <f ca="1">IF(РТУС!W704="",HYPERLINK("#РТУС!"&amp;CELL("адрес",Проверка!W704),"заполнить"),HYPERLINK("#Проверка!"&amp;CELL("адрес",Проверка!W704),РТУС!W704))</f>
        <v>заполнить</v>
      </c>
      <c r="X704" s="15" t="str">
        <f ca="1">IF(РТУС!X704="",HYPERLINK("#РТУС!"&amp;CELL("адрес",Проверка!X704),"заполнить"),IF(AND(LEN(РТУС!X704)=5,РТУС!X704&lt;TODAY()),HYPERLINK("#Проверка!"&amp;CELL("адрес",Проверка!X704),РТУС!X704),HYPERLINK("#РТУС!"&amp;CELL("адрес",Проверка!X704),"###")))</f>
        <v>заполнить</v>
      </c>
      <c r="Y704" s="13" t="str">
        <f>IF(РТУС!Y704="","",РТУС!Y704)</f>
        <v/>
      </c>
      <c r="Z704" s="15" t="str">
        <f ca="1">IF(РТУС!Z704="","",IF(AND(LEN(РТУС!Z704)=5,РТУС!Z704&lt;TODAY()),HYPERLINK("#Проверка!"&amp;CELL("адрес",Проверка!Z704),РТУС!Z704),HYPERLINK("#РТУС!"&amp;CELL("адрес",Проверка!Z704),"###")))</f>
        <v/>
      </c>
      <c r="AA704" s="18" t="str">
        <f ca="1">IF(РТУС!AA704="",HYPERLINK("#РТУС!"&amp;CELL("адрес",Проверка!AA704),"заполнить"),IF(ISNUMBER(РТУС!AA704)=TRUE,HYPERLINK("#Проверка!"&amp;CELL("адрес",Проверка!AA704),РТУС!AA704),HYPERLINK("#РТУС!"&amp;CELL("адрес",Проверка!AA704),"###")))</f>
        <v>заполнить</v>
      </c>
      <c r="AB704" s="18" t="str">
        <f ca="1">IF(РТУС!AB704="",HYPERLINK("#РТУС!"&amp;CELL("адрес",Проверка!AB704),"заполнить"),IF(ISNUMBER(РТУС!AB704)=TRUE,HYPERLINK("#Проверка!"&amp;CELL("адрес",Проверка!AB704),РТУС!AB704),HYPERLINK("#РТУС!"&amp;CELL("адрес",Проверка!AB704),"###")))</f>
        <v>заполнить</v>
      </c>
      <c r="AC704" s="18" t="str">
        <f ca="1">IF(РТУС!AC704="","",IF(ISNUMBER(РТУС!AC704)=TRUE,HYPERLINK("#Проверка!"&amp;CELL("адрес",Проверка!AC704),РТУС!AC704),HYPERLINK("#РТУС!"&amp;CELL("адрес",Проверка!AC704),"###")))</f>
        <v/>
      </c>
      <c r="AD704" s="18" t="str">
        <f ca="1">IF(РТУС!AD704="","",IF(ISNUMBER(РТУС!AD704)=TRUE,HYPERLINK("#Проверка!"&amp;CELL("адрес",Проверка!AD704),РТУС!AD704),HYPERLINK("#РТУС!"&amp;CELL("адрес",Проверка!AD704),"###")))</f>
        <v/>
      </c>
      <c r="AE704" s="13" t="str">
        <f>IF(РТУС!AE704="","",РТУС!AE704)</f>
        <v/>
      </c>
      <c r="AF704" s="15" t="str">
        <f ca="1">IF(РТУС!AE704="","",IF(РТУС!AF704="",HYPERLINK("#РТУС!"&amp;CELL("адрес",Проверка!AF704),"заполнить"),IF(AND(LEN(РТУС!AF704)=5,РТУС!AF704&lt;TODAY()),HYPERLINK("#Проверка!"&amp;CELL("адрес",Проверка!AF704),РТУС!AF704),HYPERLINK("#РТУС!"&amp;CELL("адрес",Проверка!AF704),"###"))))</f>
        <v/>
      </c>
      <c r="AG704" s="13"/>
      <c r="AH704" s="15" t="str">
        <f ca="1">IF(РТУС!AE704="","",IF(РТУС!AH704="",HYPERLINK("#РТУС!"&amp;CELL("адрес",Проверка!AH704),"заполнить"),IF(AND(LEN(РТУС!AH704)=5,РТУС!AH704&lt;TODAY()),HYPERLINK("#Проверка!"&amp;CELL("адрес",Проверка!AH704),РТУС!AH704),HYPERLINK("#РТУС!"&amp;CELL("адрес",Проверка!AH704),"###"))))</f>
        <v/>
      </c>
      <c r="AI704" s="15" t="str">
        <f ca="1">IF(РТУС!AE704="","",IF(РТУС!AI704="",HYPERLINK("#РТУС!"&amp;CELL("адрес",Проверка!AI704),"заполнить"),HYPERLINK("#Проверка!"&amp;CELL("адрес",Проверка!AI704),РТУС!AI704)))</f>
        <v/>
      </c>
      <c r="AJ704" s="13" t="str">
        <f ca="1">IF(РТУС!AE704="","",IF(РТУС!AJ704="",HYPERLINK("#РТУС!"&amp;CELL("адрес",Проверка!AJ704),"заполнить"),IF(OR(РТУС!AJ704="Юрлицо",РТУС!AJ704="Физлицо",РТУС!AJ704="ИП"),HYPERLINK("#Проверка!"&amp;CELL("адрес",Проверка!AJ704),РТУС!AJ704),HYPERLINK("#РТУС!"&amp;CELL("адрес",Проверка!AJ704),"###"))))</f>
        <v/>
      </c>
      <c r="AK704" s="13" t="str">
        <f ca="1">IF(РТУС!AK704="",HYPERLINK("#РТУС!"&amp;CELL("адрес",Проверка!AK704),"заполнить"),IF(OR(РТУС!AK704="Квартира",РТУС!AK704="Кладовая",РТУС!AK704="Машино-место",РТУС!AK704="Нежилое помещение"),HYPERLINK("#Проверка!"&amp;CELL("адрес",Проверка!AK704),РТУС!AK704),HYPERLINK("#РТУС!"&amp;CELL("адрес",Проверка!AK704),"###")))</f>
        <v>заполнить</v>
      </c>
      <c r="AL704" s="13" t="str">
        <f ca="1">IF(РТУС!AL704="",HYPERLINK("#РТУС!"&amp;CELL("адрес",Проверка!AL704),"заполнить"),HYPERLINK("#Проверка!"&amp;CELL("адрес",Проверка!AL704),РТУС!AL704))</f>
        <v>заполнить</v>
      </c>
      <c r="AM704" s="18" t="str">
        <f ca="1">IF(РТУС!AM704="",HYPERLINK("#РТУС!"&amp;CELL("адрес",Проверка!AM704),"заполнить"),IF(ISNUMBER(РТУС!AM704)=TRUE,IF(РТУС!AK704="Нежилое помещение",IF(РТУС!AM704&gt;7,HYPERLINK("#РТУС!"&amp;CELL("адрес",Проверка!AM704),"не больше 7 кв.м."),РТУС!AM704),HYPERLINK("#Проверка!"&amp;CELL("адрес",Проверка!AM704),РТУС!AM704)),HYPERLINK("#РТУС!"&amp;CELL("адрес",Проверка!AM704),"###")))</f>
        <v>заполнить</v>
      </c>
      <c r="AN704" s="13" t="str">
        <f ca="1">IF(РТУС!AN704="",HYPERLINK("#РТУС!"&amp;CELL("адрес",Проверка!AN704),"заполнить"),IF(OR(РТУС!AN704="Общая площадь помещения",РТУС!AN704="Общая приведенная площадь жилого помещения",РТУС!AN704="Общая площадь жилого помещения с учетом лоджий, балконов, террас и веранд"),HYPERLINK("#Проверка!"&amp;CELL("адрес",Проверка!AN704),РТУС!AN704),HYPERLINK("#РТУС!"&amp;CELL("адрес",Проверка!AN704),"###")))</f>
        <v>заполнить</v>
      </c>
      <c r="AO704" s="13" t="str">
        <f ca="1">IF(OR(РТУС!AK704="Квартира",РТУС!A704="Нежилое помещение"),IF(РТУС!AO704="",HYPERLINK("#РТУС!"&amp;CELL("адрес",Проверка!AO704),"заполнить"),IF(ISNUMBER(РТУС!AO704)=TRUE,HYPERLINK("#Проверка!"&amp;CELL("адрес",Проверка!AO704),РТУС!AO704),HYPERLINK("#РТУС!"&amp;CELL("адрес",Проверка!AO704),"###"))),"")</f>
        <v/>
      </c>
      <c r="AP704" s="13" t="str">
        <f>IF(РТУС!AP704="","",РТУС!AP704)</f>
        <v/>
      </c>
      <c r="AQ704" s="13" t="str">
        <f ca="1">IF(РТУС!AQ704="",HYPERLINK("#РТУС!"&amp;CELL("адрес",Проверка!AQ704),"заполнить"),HYPERLINK("#Проверка!"&amp;CELL("адрес",Проверка!AQ704),РТУС!AQ704))</f>
        <v>заполнить</v>
      </c>
      <c r="AR704" s="18" t="str">
        <f ca="1">IF(РТУС!AR704="",HYPERLINK("#РТУС!"&amp;CELL("адрес",Проверка!AR704),"заполнить"),IF(ISNUMBER(РТУС!AR704)=FALSE,HYPERLINK("#РТУС!"&amp;CELL("адрес",Проверка!AR704),"###"),IF(РТУС!G704="1",IF(РТУС!AB704=РТУС!AR704+РТУС!AU704,HYPERLINK("#Проверка!"&amp;CELL("адрес",Проверка!AR704),РТУС!AR704),HYPERLINK("#РТУС!"&amp;CELL("адрес",Проверка!AR704),"сверить суммы")),IF(РТУС!AB704=(SUMIF(РТУС!$A$4:$A$1000,A704,РТУС!$AR$4:$AR$1000)+SUMIF(РТУС!$A$4:$A$1000,A704,РТУС!$AU$4:$AU$1000)),HYPERLINK("#Проверка!"&amp;CELL("адрес",Проверка!AR704),РТУС!AR704),HYPERLINK("#РТУС!"&amp;CELL("адрес",Проверка!AR704),"сверить суммы")))))</f>
        <v>заполнить</v>
      </c>
      <c r="AS704" s="13" t="str">
        <f>IF(РТУС!AS704="","",РТУС!AS704)</f>
        <v/>
      </c>
      <c r="AT704" s="18" t="str">
        <f ca="1">IF(РТУС!AT704="",HYPERLINK("#РТУС!"&amp;CELL("адрес",Проверка!AT704),"заполнить"),IF(ISNUMBER(РТУС!AT704)=FALSE,HYPERLINK("#РТУС!"&amp;CELL("адрес",Проверка!AT704),"###"),IF(РТУС!AT704=РТУС!AR704,HYPERLINK("#Проверка!"&amp;CELL("адрес",Проверка!AT704),РТУС!AT704),HYPERLINK("#РТУС!"&amp;CELL("адрес",Проверка!AT704),"сверить суммы"))))</f>
        <v>заполнить</v>
      </c>
      <c r="AU704" s="18" t="str">
        <f ca="1">IF(РТУС!AU704="",HYPERLINK("#РТУС!"&amp;CELL("адрес",Проверка!AU704),"заполнить"),IF(ISNUMBER(РТУС!AU704)=FALSE,HYPERLINK("#РТУС!"&amp;CELL("адрес",Проверка!AU704),"###"),IF(РТУС!G704="1",IF(РТУС!AB704=РТУС!AR704+РТУС!AU704,HYPERLINK("#Проверка!"&amp;CELL("адрес",Проверка!AU704),РТУС!AU704),HYPERLINK("#РТУС!"&amp;CELL("адрес",Проверка!AU704),"сверить суммы")),IF(РТУС!AB704=(SUMIF(РТУС!$A$4:$A$1000,A704,РТУС!$AR$4:$AR$1000)+SUMIF(РТУС!$A$4:$A$1000,A704,РТУС!$AU$4:$AU$1000)),HYPERLINK("#Проверка!"&amp;CELL("адрес",Проверка!AU704),РТУС!AU704),HYPERLINK("#РТУС!"&amp;CELL("адрес",Проверка!AU704),"сверить суммы")))))</f>
        <v>заполнить</v>
      </c>
      <c r="AV704" s="13" t="str">
        <f ca="1">IF(РТУС!AV704="",HYPERLINK("#РТУС!"&amp;CELL("адрес",Проверка!AV704),"заполнить"),IF(OR(РТУС!AV704="Требование о передаче жилого помещения",РТУС!AV704="Требование о передаче машино-места",РТУС!AV704="Требования о передаче нежилого помещения",РТУС!AV704="Денежные требования"),HYPERLINK("#Проверка!"&amp;CELL("адрес",Проверка!AV704),РТУС!AV704),HYPERLINK("#РТУС!"&amp;CELL("адрес",Проверка!AV704),"###")))</f>
        <v>заполнить</v>
      </c>
      <c r="AW704" s="13" t="str">
        <f ca="1">IF(РТУС!AW704="",HYPERLINK("#РТУС!"&amp;CELL("адрес",Проверка!AW704),"заполнить"),IF(OR(РТУС!AW704="Включен в полном объеме",РТУС!AW704="Включен частично"),HYPERLINK("#Проверка!"&amp;CELL("адрес",Проверка!AW704),РТУС!AW704),HYPERLINK("#РТУС!"&amp;CELL("адрес",Проверка!AW704),"###")))</f>
        <v>заполнить</v>
      </c>
      <c r="AX704" s="15" t="str">
        <f ca="1">IF(РТУС!AX704="",HYPERLINK("#РТУС!"&amp;CELL("адрес",Проверка!AX704),"заполнить"),IF(AND(LEN(РТУС!AX704)=5,РТУС!AX704&lt;TODAY()),HYPERLINK("#Проверка!"&amp;CELL("адрес",Проверка!AX704),РТУС!AX704),HYPERLINK("#РТУС!"&amp;CELL("адрес",Проверка!AX704),"###")))</f>
        <v>заполнить</v>
      </c>
      <c r="AY704" s="15" t="str">
        <f ca="1">IF(РТУС!AY704="",HYPERLINK("#РТУС!"&amp;CELL("адрес",Проверка!AY704),"заполнить"),IF(AND(LEN(РТУС!AY704)=5,РТУС!AY704&lt;TODAY()),HYPERLINK("#Проверка!"&amp;CELL("адрес",Проверка!AY704),РТУС!AY704),HYPERLINK("#РТУС!"&amp;CELL("адрес",Проверка!AY704),"###")))</f>
        <v>заполнить</v>
      </c>
    </row>
    <row r="705" spans="1:51" x14ac:dyDescent="0.25">
      <c r="A705" s="10" t="str">
        <f>РТУС!A705</f>
        <v>.</v>
      </c>
      <c r="B705" s="13" t="str">
        <f ca="1">IF(РТУС!B705="",HYPERLINK("#РТУС!"&amp;CELL("адрес",Проверка!B705),"заполнить"),IF(AND(LEN(РТУС!B705)=10,РТУС!B704=РТУС!B705),HYPERLINK("#Проверка!"&amp;CELL("адрес",Проверка!B705),РТУС!B705),HYPERLINK("#РТУС!"&amp;CELL("адрес",Проверка!B705),"###")))</f>
        <v>заполнить</v>
      </c>
      <c r="C705" s="13" t="str">
        <f ca="1">IF(РТУС!C705="",HYPERLINK("#РТУС!"&amp;CELL("адрес",Проверка!C705),"заполнить"),IF(AND(ISNUMBER(РТУС!C705)=TRUE,РТУС!C705&gt;0,РТУС!C704=РТУС!C705),HYPERLINK("#Проверка!"&amp;CELL("адрес",Проверка!C705),РТУС!C705),HYPERLINK("#РТУС!"&amp;CELL("адрес",Проверка!C705),"###")))</f>
        <v>заполнить</v>
      </c>
      <c r="D705" s="13" t="str">
        <f>IF(РТУС!D705="","",РТУС!D705)</f>
        <v/>
      </c>
      <c r="E705" s="13" t="str">
        <f ca="1">IF(РТУС!E705="",HYPERLINK("#РТУС!"&amp;CELL("адрес",Проверка!E705),"заполнить"),IF(РТУС!E704=РТУС!E705,HYPERLINK("#Проверка!"&amp;CELL("адрес",Проверка!E705),РТУС!E705),HYPERLINK("#РТУС!"&amp;CELL("адрес",Проверка!E705),"###")))</f>
        <v>заполнить</v>
      </c>
      <c r="F705" s="13" t="str">
        <f ca="1">IF(РТУС!F705="",HYPERLINK("#РТУС!"&amp;CELL("адрес",Проверка!F705),"заполнить"),HYPERLINK("#Проверка!"&amp;CELL("адрес",Проверка!F705),РТУС!F705))</f>
        <v>заполнить</v>
      </c>
      <c r="G705" s="20" t="str">
        <f ca="1">IF(РТУС!G705="",HYPERLINK("#РТУС!"&amp;CELL("адрес",Проверка!G705),"заполнить"),IF(РТУС!G705="1",HYPERLINK("#Проверка!"&amp;CELL("адрес",Проверка!G705),"1"),IF(AND(ISNUMBER(РТУС!G705)=TRUE,РТУС!G705&lt;=1,РТУС!G705&gt;0),IF(SUMIF(РТУС!$A$4:$A$1000,A705,РТУС!$G$4:$G$1000)=1,HYPERLINK("#Проверка!"&amp;CELL("адрес",Проверка!G705),РТУС!G705),HYPERLINK("#РТУС!"&amp;CELL("адрес",Проверка!G705),"сумма долей ≠ 1")),HYPERLINK("#РТУС!"&amp;CELL("адрес",Проверка!G705),"###"))))</f>
        <v>заполнить</v>
      </c>
      <c r="H705" s="13" t="str">
        <f ca="1">IF(РТУС!H705="",HYPERLINK("#РТУС!"&amp;CELL("адрес",Проверка!H705),"заполнить"),IF(OR(РТУС!H705="Юрлицо",РТУС!H705="Физлицо",РТУС!H705="ИП"),HYPERLINK("#Проверка!"&amp;CELL("адрес",Проверка!H705),РТУС!H705),HYPERLINK("#РТУС!"&amp;CELL("адрес",Проверка!H705),"###")))</f>
        <v>заполнить</v>
      </c>
      <c r="I705" s="13" t="str">
        <f ca="1">IF(OR(РТУС!H705="Юрлицо",РТУС!H705="ИП"),IF(РТУС!I705="",HYPERLINK("#РТУС!"&amp;CELL("адрес",Проверка!I705),"заполнить"),IF(OR(LEN(РТУС!I705)=10,LEN(РТУС!I705)=12),HYPERLINK("#Проверка!"&amp;CELL("адрес",Проверка!I705),РТУС!I705),HYPERLINK("#РТУС!"&amp;CELL("адрес",Проверка!I705),"###"))),"")</f>
        <v/>
      </c>
      <c r="J705" s="15" t="str">
        <f ca="1">IF(РТУС!J705="","",IF(AND(LEN(РТУС!J705)=5,РТУС!J705&lt;TODAY()),HYPERLINK("#Проверка!"&amp;CELL("адрес",Проверка!J705),РТУС!J705),HYPERLINK("#РТУС!"&amp;CELL("адрес",Проверка!J705),"###")))</f>
        <v/>
      </c>
      <c r="K705" s="13" t="str">
        <f>IF(РТУС!K705="","",РТУС!K705)</f>
        <v/>
      </c>
      <c r="L705" s="13" t="str">
        <f ca="1">IF(OR(РТУС!H705="Физлицо",РТУС!H705="ИП"),IF(РТУС!L705="",HYPERLINK("#РТУС!"&amp;CELL("адрес",Проверка!L705),"заполнить"),IF(OR(РТУС!L705="Загранпаспорт гражданина РФ",РТУС!L705="Паспорт гражданина РФ",РТУС!L705="Иностранный паспорт",РТУС!L705="Свидетельство о рождении",РТУС!L705="Вид на жительство"),HYPERLINK("#Проверка!"&amp;CELL("адрес",Проверка!L705),РТУС!L705),HYPERLINK("#РТУС!"&amp;CELL("адрес",Проверка!L705),"###"))),"")</f>
        <v/>
      </c>
      <c r="M705" s="13" t="str">
        <f ca="1">IF(AND(OR(РТУС!L705="Паспорт гражданина РФ",РТУС!L705="Свидетельство о рождении"),РТУС!M705=""),HYPERLINK("#РТУС!"&amp;CELL("адрес",Проверка!M705),"заполнить"),IF(РТУС!L705="Паспорт гражданина РФ",IF(LEN(РТУС!M705)=4,HYPERLINK("#Проверка!"&amp;CELL("адрес",Проверка!M705),РТУС!M705),HYPERLINK("#РТУС!"&amp;CELL("адрес",Проверка!M705),"###")),IF(РТУС!L705="Свидетельство о рождении",HYPERLINK("#Проверка!"&amp;CELL("адрес",Проверка!M705),РТУС!M705),"")))</f>
        <v/>
      </c>
      <c r="N705" s="13" t="str">
        <f ca="1">IF(РТУС!L705="","",IF(РТУС!N705="",HYPERLINK("#РТУС!"&amp;CELL("адрес",Проверка!N705),"заполнить"),IF(OR(РТУС!L705="Паспорт гражданина РФ",РТУС!L705="Свидетельство о рождении"),IF(LEN(РТУС!N705)=6,HYPERLINK("#Проверка!"&amp;CELL("адрес",Проверка!N705),РТУС!N705),HYPERLINK("#РТУС!"&amp;CELL("адрес",Проверка!N705),"###")),HYPERLINK("#Проверка!"&amp;CELL("адрес",Проверка!N705),РТУС!N705))))</f>
        <v/>
      </c>
      <c r="O705" s="15" t="str">
        <f ca="1">IF(РТУС!L705="","",IF(РТУС!O705="",HYPERLINK("#РТУС!"&amp;CELL("адрес",Проверка!O705),"заполнить"),IF(AND(LEN(РТУС!O705)=5,РТУС!O705&lt;TODAY()),IF(РТУС!L705="Свидетельство о рождении",IF(РТУС!O705&gt;EDATE(TODAY(),-168),HYPERLINK("#Проверка!"&amp;CELL("адрес",Проверка!O705),РТУС!O705),HYPERLINK("#РТУС!"&amp;CELL("адрес",Проверка!O705),"недействительно")),HYPERLINK("#Проверка!"&amp;CELL("адрес",Проверка!O705),РТУС!O705)),HYPERLINK("#РТУС!"&amp;CELL("адрес",Проверка!O705),"###"))))</f>
        <v/>
      </c>
      <c r="P705" s="21" t="str">
        <f ca="1">IF(РТУС!L705="Паспорт гражданина РФ",IF(РТУС!P705="",HYPERLINK("#РТУС!"&amp;CELL("адрес",Проверка!P705),"заполнить"),HYPERLINK("#Проверка!"&amp;CELL("адрес",Проверка!P705),РТУС!P705)),"")</f>
        <v/>
      </c>
      <c r="Q705" s="13" t="str">
        <f ca="1">IF(РТУС!L705="Паспорт гражданина РФ",IF(РТУС!Q705="",HYPERLINK("#РТУС!"&amp;CELL("адрес",Проверка!Q705),"заполнить"),IF(LEN(РТУС!Q705)=7,HYPERLINK("#Проверка!"&amp;CELL("адрес",Проверка!Q705),РТУС!Q705),HYPERLINK("#РТУС!"&amp;CELL("адрес",Проверка!Q705),"###"))),"")</f>
        <v/>
      </c>
      <c r="R705" s="13" t="str">
        <f ca="1">IF(РТУС!R705="",HYPERLINK("#РТУС!"&amp;CELL("адрес",Проверка!R705),"заполнить"),HYPERLINK("#Проверка!"&amp;CELL("адрес",Проверка!R705),РТУС!R705))</f>
        <v>заполнить</v>
      </c>
      <c r="S705" s="13" t="str">
        <f>IF(РТУС!S705="","",РТУС!S705)</f>
        <v/>
      </c>
      <c r="T705" s="13" t="str">
        <f>IF(РТУС!T705="","",РТУС!T705)</f>
        <v/>
      </c>
      <c r="U705" s="13" t="str">
        <f>IF(РТУС!U705="","",РТУС!U705)</f>
        <v/>
      </c>
      <c r="V705" s="13" t="str">
        <f ca="1">IF(РТУС!V705="",HYPERLINK("#РТУС!"&amp;CELL("адрес",Проверка!V705),"заполнить"),IF(OR(РТУС!V705="Договор участия в долевом строительстве",РТУС!V705="Предварительный договор участия в долевом строительстве",РТУС!V705="Определение Арбитражного суда",РТУС!V705="Решение суда общей юрисдикции",РТУС!V705="Иные договоры"),HYPERLINK("#Проверка!"&amp;CELL("адрес",Проверка!V705),РТУС!V705),HYPERLINK("#РТУС!"&amp;CELL("адрес",Проверка!V705),"###")))</f>
        <v>заполнить</v>
      </c>
      <c r="W705" s="13" t="str">
        <f ca="1">IF(РТУС!W705="",HYPERLINK("#РТУС!"&amp;CELL("адрес",Проверка!W705),"заполнить"),HYPERLINK("#Проверка!"&amp;CELL("адрес",Проверка!W705),РТУС!W705))</f>
        <v>заполнить</v>
      </c>
      <c r="X705" s="15" t="str">
        <f ca="1">IF(РТУС!X705="",HYPERLINK("#РТУС!"&amp;CELL("адрес",Проверка!X705),"заполнить"),IF(AND(LEN(РТУС!X705)=5,РТУС!X705&lt;TODAY()),HYPERLINK("#Проверка!"&amp;CELL("адрес",Проверка!X705),РТУС!X705),HYPERLINK("#РТУС!"&amp;CELL("адрес",Проверка!X705),"###")))</f>
        <v>заполнить</v>
      </c>
      <c r="Y705" s="13" t="str">
        <f>IF(РТУС!Y705="","",РТУС!Y705)</f>
        <v/>
      </c>
      <c r="Z705" s="15" t="str">
        <f ca="1">IF(РТУС!Z705="","",IF(AND(LEN(РТУС!Z705)=5,РТУС!Z705&lt;TODAY()),HYPERLINK("#Проверка!"&amp;CELL("адрес",Проверка!Z705),РТУС!Z705),HYPERLINK("#РТУС!"&amp;CELL("адрес",Проверка!Z705),"###")))</f>
        <v/>
      </c>
      <c r="AA705" s="18" t="str">
        <f ca="1">IF(РТУС!AA705="",HYPERLINK("#РТУС!"&amp;CELL("адрес",Проверка!AA705),"заполнить"),IF(ISNUMBER(РТУС!AA705)=TRUE,HYPERLINK("#Проверка!"&amp;CELL("адрес",Проверка!AA705),РТУС!AA705),HYPERLINK("#РТУС!"&amp;CELL("адрес",Проверка!AA705),"###")))</f>
        <v>заполнить</v>
      </c>
      <c r="AB705" s="18" t="str">
        <f ca="1">IF(РТУС!AB705="",HYPERLINK("#РТУС!"&amp;CELL("адрес",Проверка!AB705),"заполнить"),IF(ISNUMBER(РТУС!AB705)=TRUE,HYPERLINK("#Проверка!"&amp;CELL("адрес",Проверка!AB705),РТУС!AB705),HYPERLINK("#РТУС!"&amp;CELL("адрес",Проверка!AB705),"###")))</f>
        <v>заполнить</v>
      </c>
      <c r="AC705" s="18" t="str">
        <f ca="1">IF(РТУС!AC705="","",IF(ISNUMBER(РТУС!AC705)=TRUE,HYPERLINK("#Проверка!"&amp;CELL("адрес",Проверка!AC705),РТУС!AC705),HYPERLINK("#РТУС!"&amp;CELL("адрес",Проверка!AC705),"###")))</f>
        <v/>
      </c>
      <c r="AD705" s="18" t="str">
        <f ca="1">IF(РТУС!AD705="","",IF(ISNUMBER(РТУС!AD705)=TRUE,HYPERLINK("#Проверка!"&amp;CELL("адрес",Проверка!AD705),РТУС!AD705),HYPERLINK("#РТУС!"&amp;CELL("адрес",Проверка!AD705),"###")))</f>
        <v/>
      </c>
      <c r="AE705" s="13" t="str">
        <f>IF(РТУС!AE705="","",РТУС!AE705)</f>
        <v/>
      </c>
      <c r="AF705" s="15" t="str">
        <f ca="1">IF(РТУС!AE705="","",IF(РТУС!AF705="",HYPERLINK("#РТУС!"&amp;CELL("адрес",Проверка!AF705),"заполнить"),IF(AND(LEN(РТУС!AF705)=5,РТУС!AF705&lt;TODAY()),HYPERLINK("#Проверка!"&amp;CELL("адрес",Проверка!AF705),РТУС!AF705),HYPERLINK("#РТУС!"&amp;CELL("адрес",Проверка!AF705),"###"))))</f>
        <v/>
      </c>
      <c r="AG705" s="13"/>
      <c r="AH705" s="15" t="str">
        <f ca="1">IF(РТУС!AE705="","",IF(РТУС!AH705="",HYPERLINK("#РТУС!"&amp;CELL("адрес",Проверка!AH705),"заполнить"),IF(AND(LEN(РТУС!AH705)=5,РТУС!AH705&lt;TODAY()),HYPERLINK("#Проверка!"&amp;CELL("адрес",Проверка!AH705),РТУС!AH705),HYPERLINK("#РТУС!"&amp;CELL("адрес",Проверка!AH705),"###"))))</f>
        <v/>
      </c>
      <c r="AI705" s="15" t="str">
        <f ca="1">IF(РТУС!AE705="","",IF(РТУС!AI705="",HYPERLINK("#РТУС!"&amp;CELL("адрес",Проверка!AI705),"заполнить"),HYPERLINK("#Проверка!"&amp;CELL("адрес",Проверка!AI705),РТУС!AI705)))</f>
        <v/>
      </c>
      <c r="AJ705" s="13" t="str">
        <f ca="1">IF(РТУС!AE705="","",IF(РТУС!AJ705="",HYPERLINK("#РТУС!"&amp;CELL("адрес",Проверка!AJ705),"заполнить"),IF(OR(РТУС!AJ705="Юрлицо",РТУС!AJ705="Физлицо",РТУС!AJ705="ИП"),HYPERLINK("#Проверка!"&amp;CELL("адрес",Проверка!AJ705),РТУС!AJ705),HYPERLINK("#РТУС!"&amp;CELL("адрес",Проверка!AJ705),"###"))))</f>
        <v/>
      </c>
      <c r="AK705" s="13" t="str">
        <f ca="1">IF(РТУС!AK705="",HYPERLINK("#РТУС!"&amp;CELL("адрес",Проверка!AK705),"заполнить"),IF(OR(РТУС!AK705="Квартира",РТУС!AK705="Кладовая",РТУС!AK705="Машино-место",РТУС!AK705="Нежилое помещение"),HYPERLINK("#Проверка!"&amp;CELL("адрес",Проверка!AK705),РТУС!AK705),HYPERLINK("#РТУС!"&amp;CELL("адрес",Проверка!AK705),"###")))</f>
        <v>заполнить</v>
      </c>
      <c r="AL705" s="13" t="str">
        <f ca="1">IF(РТУС!AL705="",HYPERLINK("#РТУС!"&amp;CELL("адрес",Проверка!AL705),"заполнить"),HYPERLINK("#Проверка!"&amp;CELL("адрес",Проверка!AL705),РТУС!AL705))</f>
        <v>заполнить</v>
      </c>
      <c r="AM705" s="18" t="str">
        <f ca="1">IF(РТУС!AM705="",HYPERLINK("#РТУС!"&amp;CELL("адрес",Проверка!AM705),"заполнить"),IF(ISNUMBER(РТУС!AM705)=TRUE,IF(РТУС!AK705="Нежилое помещение",IF(РТУС!AM705&gt;7,HYPERLINK("#РТУС!"&amp;CELL("адрес",Проверка!AM705),"не больше 7 кв.м."),РТУС!AM705),HYPERLINK("#Проверка!"&amp;CELL("адрес",Проверка!AM705),РТУС!AM705)),HYPERLINK("#РТУС!"&amp;CELL("адрес",Проверка!AM705),"###")))</f>
        <v>заполнить</v>
      </c>
      <c r="AN705" s="13" t="str">
        <f ca="1">IF(РТУС!AN705="",HYPERLINK("#РТУС!"&amp;CELL("адрес",Проверка!AN705),"заполнить"),IF(OR(РТУС!AN705="Общая площадь помещения",РТУС!AN705="Общая приведенная площадь жилого помещения",РТУС!AN705="Общая площадь жилого помещения с учетом лоджий, балконов, террас и веранд"),HYPERLINK("#Проверка!"&amp;CELL("адрес",Проверка!AN705),РТУС!AN705),HYPERLINK("#РТУС!"&amp;CELL("адрес",Проверка!AN705),"###")))</f>
        <v>заполнить</v>
      </c>
      <c r="AO705" s="13" t="str">
        <f ca="1">IF(OR(РТУС!AK705="Квартира",РТУС!A705="Нежилое помещение"),IF(РТУС!AO705="",HYPERLINK("#РТУС!"&amp;CELL("адрес",Проверка!AO705),"заполнить"),IF(ISNUMBER(РТУС!AO705)=TRUE,HYPERLINK("#Проверка!"&amp;CELL("адрес",Проверка!AO705),РТУС!AO705),HYPERLINK("#РТУС!"&amp;CELL("адрес",Проверка!AO705),"###"))),"")</f>
        <v/>
      </c>
      <c r="AP705" s="13" t="str">
        <f>IF(РТУС!AP705="","",РТУС!AP705)</f>
        <v/>
      </c>
      <c r="AQ705" s="13" t="str">
        <f ca="1">IF(РТУС!AQ705="",HYPERLINK("#РТУС!"&amp;CELL("адрес",Проверка!AQ705),"заполнить"),HYPERLINK("#Проверка!"&amp;CELL("адрес",Проверка!AQ705),РТУС!AQ705))</f>
        <v>заполнить</v>
      </c>
      <c r="AR705" s="18" t="str">
        <f ca="1">IF(РТУС!AR705="",HYPERLINK("#РТУС!"&amp;CELL("адрес",Проверка!AR705),"заполнить"),IF(ISNUMBER(РТУС!AR705)=FALSE,HYPERLINK("#РТУС!"&amp;CELL("адрес",Проверка!AR705),"###"),IF(РТУС!G705="1",IF(РТУС!AB705=РТУС!AR705+РТУС!AU705,HYPERLINK("#Проверка!"&amp;CELL("адрес",Проверка!AR705),РТУС!AR705),HYPERLINK("#РТУС!"&amp;CELL("адрес",Проверка!AR705),"сверить суммы")),IF(РТУС!AB705=(SUMIF(РТУС!$A$4:$A$1000,A705,РТУС!$AR$4:$AR$1000)+SUMIF(РТУС!$A$4:$A$1000,A705,РТУС!$AU$4:$AU$1000)),HYPERLINK("#Проверка!"&amp;CELL("адрес",Проверка!AR705),РТУС!AR705),HYPERLINK("#РТУС!"&amp;CELL("адрес",Проверка!AR705),"сверить суммы")))))</f>
        <v>заполнить</v>
      </c>
      <c r="AS705" s="13" t="str">
        <f>IF(РТУС!AS705="","",РТУС!AS705)</f>
        <v/>
      </c>
      <c r="AT705" s="18" t="str">
        <f ca="1">IF(РТУС!AT705="",HYPERLINK("#РТУС!"&amp;CELL("адрес",Проверка!AT705),"заполнить"),IF(ISNUMBER(РТУС!AT705)=FALSE,HYPERLINK("#РТУС!"&amp;CELL("адрес",Проверка!AT705),"###"),IF(РТУС!AT705=РТУС!AR705,HYPERLINK("#Проверка!"&amp;CELL("адрес",Проверка!AT705),РТУС!AT705),HYPERLINK("#РТУС!"&amp;CELL("адрес",Проверка!AT705),"сверить суммы"))))</f>
        <v>заполнить</v>
      </c>
      <c r="AU705" s="18" t="str">
        <f ca="1">IF(РТУС!AU705="",HYPERLINK("#РТУС!"&amp;CELL("адрес",Проверка!AU705),"заполнить"),IF(ISNUMBER(РТУС!AU705)=FALSE,HYPERLINK("#РТУС!"&amp;CELL("адрес",Проверка!AU705),"###"),IF(РТУС!G705="1",IF(РТУС!AB705=РТУС!AR705+РТУС!AU705,HYPERLINK("#Проверка!"&amp;CELL("адрес",Проверка!AU705),РТУС!AU705),HYPERLINK("#РТУС!"&amp;CELL("адрес",Проверка!AU705),"сверить суммы")),IF(РТУС!AB705=(SUMIF(РТУС!$A$4:$A$1000,A705,РТУС!$AR$4:$AR$1000)+SUMIF(РТУС!$A$4:$A$1000,A705,РТУС!$AU$4:$AU$1000)),HYPERLINK("#Проверка!"&amp;CELL("адрес",Проверка!AU705),РТУС!AU705),HYPERLINK("#РТУС!"&amp;CELL("адрес",Проверка!AU705),"сверить суммы")))))</f>
        <v>заполнить</v>
      </c>
      <c r="AV705" s="13" t="str">
        <f ca="1">IF(РТУС!AV705="",HYPERLINK("#РТУС!"&amp;CELL("адрес",Проверка!AV705),"заполнить"),IF(OR(РТУС!AV705="Требование о передаче жилого помещения",РТУС!AV705="Требование о передаче машино-места",РТУС!AV705="Требования о передаче нежилого помещения",РТУС!AV705="Денежные требования"),HYPERLINK("#Проверка!"&amp;CELL("адрес",Проверка!AV705),РТУС!AV705),HYPERLINK("#РТУС!"&amp;CELL("адрес",Проверка!AV705),"###")))</f>
        <v>заполнить</v>
      </c>
      <c r="AW705" s="13" t="str">
        <f ca="1">IF(РТУС!AW705="",HYPERLINK("#РТУС!"&amp;CELL("адрес",Проверка!AW705),"заполнить"),IF(OR(РТУС!AW705="Включен в полном объеме",РТУС!AW705="Включен частично"),HYPERLINK("#Проверка!"&amp;CELL("адрес",Проверка!AW705),РТУС!AW705),HYPERLINK("#РТУС!"&amp;CELL("адрес",Проверка!AW705),"###")))</f>
        <v>заполнить</v>
      </c>
      <c r="AX705" s="15" t="str">
        <f ca="1">IF(РТУС!AX705="",HYPERLINK("#РТУС!"&amp;CELL("адрес",Проверка!AX705),"заполнить"),IF(AND(LEN(РТУС!AX705)=5,РТУС!AX705&lt;TODAY()),HYPERLINK("#Проверка!"&amp;CELL("адрес",Проверка!AX705),РТУС!AX705),HYPERLINK("#РТУС!"&amp;CELL("адрес",Проверка!AX705),"###")))</f>
        <v>заполнить</v>
      </c>
      <c r="AY705" s="15" t="str">
        <f ca="1">IF(РТУС!AY705="",HYPERLINK("#РТУС!"&amp;CELL("адрес",Проверка!AY705),"заполнить"),IF(AND(LEN(РТУС!AY705)=5,РТУС!AY705&lt;TODAY()),HYPERLINK("#Проверка!"&amp;CELL("адрес",Проверка!AY705),РТУС!AY705),HYPERLINK("#РТУС!"&amp;CELL("адрес",Проверка!AY705),"###")))</f>
        <v>заполнить</v>
      </c>
    </row>
    <row r="706" spans="1:51" x14ac:dyDescent="0.25">
      <c r="A706" s="10" t="str">
        <f>РТУС!A706</f>
        <v>.</v>
      </c>
      <c r="B706" s="13" t="str">
        <f ca="1">IF(РТУС!B706="",HYPERLINK("#РТУС!"&amp;CELL("адрес",Проверка!B706),"заполнить"),IF(AND(LEN(РТУС!B706)=10,РТУС!B705=РТУС!B706),HYPERLINK("#Проверка!"&amp;CELL("адрес",Проверка!B706),РТУС!B706),HYPERLINK("#РТУС!"&amp;CELL("адрес",Проверка!B706),"###")))</f>
        <v>заполнить</v>
      </c>
      <c r="C706" s="13" t="str">
        <f ca="1">IF(РТУС!C706="",HYPERLINK("#РТУС!"&amp;CELL("адрес",Проверка!C706),"заполнить"),IF(AND(ISNUMBER(РТУС!C706)=TRUE,РТУС!C706&gt;0,РТУС!C705=РТУС!C706),HYPERLINK("#Проверка!"&amp;CELL("адрес",Проверка!C706),РТУС!C706),HYPERLINK("#РТУС!"&amp;CELL("адрес",Проверка!C706),"###")))</f>
        <v>заполнить</v>
      </c>
      <c r="D706" s="13" t="str">
        <f>IF(РТУС!D706="","",РТУС!D706)</f>
        <v/>
      </c>
      <c r="E706" s="13" t="str">
        <f ca="1">IF(РТУС!E706="",HYPERLINK("#РТУС!"&amp;CELL("адрес",Проверка!E706),"заполнить"),IF(РТУС!E705=РТУС!E706,HYPERLINK("#Проверка!"&amp;CELL("адрес",Проверка!E706),РТУС!E706),HYPERLINK("#РТУС!"&amp;CELL("адрес",Проверка!E706),"###")))</f>
        <v>заполнить</v>
      </c>
      <c r="F706" s="13" t="str">
        <f ca="1">IF(РТУС!F706="",HYPERLINK("#РТУС!"&amp;CELL("адрес",Проверка!F706),"заполнить"),HYPERLINK("#Проверка!"&amp;CELL("адрес",Проверка!F706),РТУС!F706))</f>
        <v>заполнить</v>
      </c>
      <c r="G706" s="20" t="str">
        <f ca="1">IF(РТУС!G706="",HYPERLINK("#РТУС!"&amp;CELL("адрес",Проверка!G706),"заполнить"),IF(РТУС!G706="1",HYPERLINK("#Проверка!"&amp;CELL("адрес",Проверка!G706),"1"),IF(AND(ISNUMBER(РТУС!G706)=TRUE,РТУС!G706&lt;=1,РТУС!G706&gt;0),IF(SUMIF(РТУС!$A$4:$A$1000,A706,РТУС!$G$4:$G$1000)=1,HYPERLINK("#Проверка!"&amp;CELL("адрес",Проверка!G706),РТУС!G706),HYPERLINK("#РТУС!"&amp;CELL("адрес",Проверка!G706),"сумма долей ≠ 1")),HYPERLINK("#РТУС!"&amp;CELL("адрес",Проверка!G706),"###"))))</f>
        <v>заполнить</v>
      </c>
      <c r="H706" s="13" t="str">
        <f ca="1">IF(РТУС!H706="",HYPERLINK("#РТУС!"&amp;CELL("адрес",Проверка!H706),"заполнить"),IF(OR(РТУС!H706="Юрлицо",РТУС!H706="Физлицо",РТУС!H706="ИП"),HYPERLINK("#Проверка!"&amp;CELL("адрес",Проверка!H706),РТУС!H706),HYPERLINK("#РТУС!"&amp;CELL("адрес",Проверка!H706),"###")))</f>
        <v>заполнить</v>
      </c>
      <c r="I706" s="13" t="str">
        <f ca="1">IF(OR(РТУС!H706="Юрлицо",РТУС!H706="ИП"),IF(РТУС!I706="",HYPERLINK("#РТУС!"&amp;CELL("адрес",Проверка!I706),"заполнить"),IF(OR(LEN(РТУС!I706)=10,LEN(РТУС!I706)=12),HYPERLINK("#Проверка!"&amp;CELL("адрес",Проверка!I706),РТУС!I706),HYPERLINK("#РТУС!"&amp;CELL("адрес",Проверка!I706),"###"))),"")</f>
        <v/>
      </c>
      <c r="J706" s="15" t="str">
        <f ca="1">IF(РТУС!J706="","",IF(AND(LEN(РТУС!J706)=5,РТУС!J706&lt;TODAY()),HYPERLINK("#Проверка!"&amp;CELL("адрес",Проверка!J706),РТУС!J706),HYPERLINK("#РТУС!"&amp;CELL("адрес",Проверка!J706),"###")))</f>
        <v/>
      </c>
      <c r="K706" s="13" t="str">
        <f>IF(РТУС!K706="","",РТУС!K706)</f>
        <v/>
      </c>
      <c r="L706" s="13" t="str">
        <f ca="1">IF(OR(РТУС!H706="Физлицо",РТУС!H706="ИП"),IF(РТУС!L706="",HYPERLINK("#РТУС!"&amp;CELL("адрес",Проверка!L706),"заполнить"),IF(OR(РТУС!L706="Загранпаспорт гражданина РФ",РТУС!L706="Паспорт гражданина РФ",РТУС!L706="Иностранный паспорт",РТУС!L706="Свидетельство о рождении",РТУС!L706="Вид на жительство"),HYPERLINK("#Проверка!"&amp;CELL("адрес",Проверка!L706),РТУС!L706),HYPERLINK("#РТУС!"&amp;CELL("адрес",Проверка!L706),"###"))),"")</f>
        <v/>
      </c>
      <c r="M706" s="13" t="str">
        <f ca="1">IF(AND(OR(РТУС!L706="Паспорт гражданина РФ",РТУС!L706="Свидетельство о рождении"),РТУС!M706=""),HYPERLINK("#РТУС!"&amp;CELL("адрес",Проверка!M706),"заполнить"),IF(РТУС!L706="Паспорт гражданина РФ",IF(LEN(РТУС!M706)=4,HYPERLINK("#Проверка!"&amp;CELL("адрес",Проверка!M706),РТУС!M706),HYPERLINK("#РТУС!"&amp;CELL("адрес",Проверка!M706),"###")),IF(РТУС!L706="Свидетельство о рождении",HYPERLINK("#Проверка!"&amp;CELL("адрес",Проверка!M706),РТУС!M706),"")))</f>
        <v/>
      </c>
      <c r="N706" s="13" t="str">
        <f ca="1">IF(РТУС!L706="","",IF(РТУС!N706="",HYPERLINK("#РТУС!"&amp;CELL("адрес",Проверка!N706),"заполнить"),IF(OR(РТУС!L706="Паспорт гражданина РФ",РТУС!L706="Свидетельство о рождении"),IF(LEN(РТУС!N706)=6,HYPERLINK("#Проверка!"&amp;CELL("адрес",Проверка!N706),РТУС!N706),HYPERLINK("#РТУС!"&amp;CELL("адрес",Проверка!N706),"###")),HYPERLINK("#Проверка!"&amp;CELL("адрес",Проверка!N706),РТУС!N706))))</f>
        <v/>
      </c>
      <c r="O706" s="15" t="str">
        <f ca="1">IF(РТУС!L706="","",IF(РТУС!O706="",HYPERLINK("#РТУС!"&amp;CELL("адрес",Проверка!O706),"заполнить"),IF(AND(LEN(РТУС!O706)=5,РТУС!O706&lt;TODAY()),IF(РТУС!L706="Свидетельство о рождении",IF(РТУС!O706&gt;EDATE(TODAY(),-168),HYPERLINK("#Проверка!"&amp;CELL("адрес",Проверка!O706),РТУС!O706),HYPERLINK("#РТУС!"&amp;CELL("адрес",Проверка!O706),"недействительно")),HYPERLINK("#Проверка!"&amp;CELL("адрес",Проверка!O706),РТУС!O706)),HYPERLINK("#РТУС!"&amp;CELL("адрес",Проверка!O706),"###"))))</f>
        <v/>
      </c>
      <c r="P706" s="21" t="str">
        <f ca="1">IF(РТУС!L706="Паспорт гражданина РФ",IF(РТУС!P706="",HYPERLINK("#РТУС!"&amp;CELL("адрес",Проверка!P706),"заполнить"),HYPERLINK("#Проверка!"&amp;CELL("адрес",Проверка!P706),РТУС!P706)),"")</f>
        <v/>
      </c>
      <c r="Q706" s="13" t="str">
        <f ca="1">IF(РТУС!L706="Паспорт гражданина РФ",IF(РТУС!Q706="",HYPERLINK("#РТУС!"&amp;CELL("адрес",Проверка!Q706),"заполнить"),IF(LEN(РТУС!Q706)=7,HYPERLINK("#Проверка!"&amp;CELL("адрес",Проверка!Q706),РТУС!Q706),HYPERLINK("#РТУС!"&amp;CELL("адрес",Проверка!Q706),"###"))),"")</f>
        <v/>
      </c>
      <c r="R706" s="13" t="str">
        <f ca="1">IF(РТУС!R706="",HYPERLINK("#РТУС!"&amp;CELL("адрес",Проверка!R706),"заполнить"),HYPERLINK("#Проверка!"&amp;CELL("адрес",Проверка!R706),РТУС!R706))</f>
        <v>заполнить</v>
      </c>
      <c r="S706" s="13" t="str">
        <f>IF(РТУС!S706="","",РТУС!S706)</f>
        <v/>
      </c>
      <c r="T706" s="13" t="str">
        <f>IF(РТУС!T706="","",РТУС!T706)</f>
        <v/>
      </c>
      <c r="U706" s="13" t="str">
        <f>IF(РТУС!U706="","",РТУС!U706)</f>
        <v/>
      </c>
      <c r="V706" s="13" t="str">
        <f ca="1">IF(РТУС!V706="",HYPERLINK("#РТУС!"&amp;CELL("адрес",Проверка!V706),"заполнить"),IF(OR(РТУС!V706="Договор участия в долевом строительстве",РТУС!V706="Предварительный договор участия в долевом строительстве",РТУС!V706="Определение Арбитражного суда",РТУС!V706="Решение суда общей юрисдикции",РТУС!V706="Иные договоры"),HYPERLINK("#Проверка!"&amp;CELL("адрес",Проверка!V706),РТУС!V706),HYPERLINK("#РТУС!"&amp;CELL("адрес",Проверка!V706),"###")))</f>
        <v>заполнить</v>
      </c>
      <c r="W706" s="13" t="str">
        <f ca="1">IF(РТУС!W706="",HYPERLINK("#РТУС!"&amp;CELL("адрес",Проверка!W706),"заполнить"),HYPERLINK("#Проверка!"&amp;CELL("адрес",Проверка!W706),РТУС!W706))</f>
        <v>заполнить</v>
      </c>
      <c r="X706" s="15" t="str">
        <f ca="1">IF(РТУС!X706="",HYPERLINK("#РТУС!"&amp;CELL("адрес",Проверка!X706),"заполнить"),IF(AND(LEN(РТУС!X706)=5,РТУС!X706&lt;TODAY()),HYPERLINK("#Проверка!"&amp;CELL("адрес",Проверка!X706),РТУС!X706),HYPERLINK("#РТУС!"&amp;CELL("адрес",Проверка!X706),"###")))</f>
        <v>заполнить</v>
      </c>
      <c r="Y706" s="13" t="str">
        <f>IF(РТУС!Y706="","",РТУС!Y706)</f>
        <v/>
      </c>
      <c r="Z706" s="15" t="str">
        <f ca="1">IF(РТУС!Z706="","",IF(AND(LEN(РТУС!Z706)=5,РТУС!Z706&lt;TODAY()),HYPERLINK("#Проверка!"&amp;CELL("адрес",Проверка!Z706),РТУС!Z706),HYPERLINK("#РТУС!"&amp;CELL("адрес",Проверка!Z706),"###")))</f>
        <v/>
      </c>
      <c r="AA706" s="18" t="str">
        <f ca="1">IF(РТУС!AA706="",HYPERLINK("#РТУС!"&amp;CELL("адрес",Проверка!AA706),"заполнить"),IF(ISNUMBER(РТУС!AA706)=TRUE,HYPERLINK("#Проверка!"&amp;CELL("адрес",Проверка!AA706),РТУС!AA706),HYPERLINK("#РТУС!"&amp;CELL("адрес",Проверка!AA706),"###")))</f>
        <v>заполнить</v>
      </c>
      <c r="AB706" s="18" t="str">
        <f ca="1">IF(РТУС!AB706="",HYPERLINK("#РТУС!"&amp;CELL("адрес",Проверка!AB706),"заполнить"),IF(ISNUMBER(РТУС!AB706)=TRUE,HYPERLINK("#Проверка!"&amp;CELL("адрес",Проверка!AB706),РТУС!AB706),HYPERLINK("#РТУС!"&amp;CELL("адрес",Проверка!AB706),"###")))</f>
        <v>заполнить</v>
      </c>
      <c r="AC706" s="18" t="str">
        <f ca="1">IF(РТУС!AC706="","",IF(ISNUMBER(РТУС!AC706)=TRUE,HYPERLINK("#Проверка!"&amp;CELL("адрес",Проверка!AC706),РТУС!AC706),HYPERLINK("#РТУС!"&amp;CELL("адрес",Проверка!AC706),"###")))</f>
        <v/>
      </c>
      <c r="AD706" s="18" t="str">
        <f ca="1">IF(РТУС!AD706="","",IF(ISNUMBER(РТУС!AD706)=TRUE,HYPERLINK("#Проверка!"&amp;CELL("адрес",Проверка!AD706),РТУС!AD706),HYPERLINK("#РТУС!"&amp;CELL("адрес",Проверка!AD706),"###")))</f>
        <v/>
      </c>
      <c r="AE706" s="13" t="str">
        <f>IF(РТУС!AE706="","",РТУС!AE706)</f>
        <v/>
      </c>
      <c r="AF706" s="15" t="str">
        <f ca="1">IF(РТУС!AE706="","",IF(РТУС!AF706="",HYPERLINK("#РТУС!"&amp;CELL("адрес",Проверка!AF706),"заполнить"),IF(AND(LEN(РТУС!AF706)=5,РТУС!AF706&lt;TODAY()),HYPERLINK("#Проверка!"&amp;CELL("адрес",Проверка!AF706),РТУС!AF706),HYPERLINK("#РТУС!"&amp;CELL("адрес",Проверка!AF706),"###"))))</f>
        <v/>
      </c>
      <c r="AG706" s="13"/>
      <c r="AH706" s="15" t="str">
        <f ca="1">IF(РТУС!AE706="","",IF(РТУС!AH706="",HYPERLINK("#РТУС!"&amp;CELL("адрес",Проверка!AH706),"заполнить"),IF(AND(LEN(РТУС!AH706)=5,РТУС!AH706&lt;TODAY()),HYPERLINK("#Проверка!"&amp;CELL("адрес",Проверка!AH706),РТУС!AH706),HYPERLINK("#РТУС!"&amp;CELL("адрес",Проверка!AH706),"###"))))</f>
        <v/>
      </c>
      <c r="AI706" s="15" t="str">
        <f ca="1">IF(РТУС!AE706="","",IF(РТУС!AI706="",HYPERLINK("#РТУС!"&amp;CELL("адрес",Проверка!AI706),"заполнить"),HYPERLINK("#Проверка!"&amp;CELL("адрес",Проверка!AI706),РТУС!AI706)))</f>
        <v/>
      </c>
      <c r="AJ706" s="13" t="str">
        <f ca="1">IF(РТУС!AE706="","",IF(РТУС!AJ706="",HYPERLINK("#РТУС!"&amp;CELL("адрес",Проверка!AJ706),"заполнить"),IF(OR(РТУС!AJ706="Юрлицо",РТУС!AJ706="Физлицо",РТУС!AJ706="ИП"),HYPERLINK("#Проверка!"&amp;CELL("адрес",Проверка!AJ706),РТУС!AJ706),HYPERLINK("#РТУС!"&amp;CELL("адрес",Проверка!AJ706),"###"))))</f>
        <v/>
      </c>
      <c r="AK706" s="13" t="str">
        <f ca="1">IF(РТУС!AK706="",HYPERLINK("#РТУС!"&amp;CELL("адрес",Проверка!AK706),"заполнить"),IF(OR(РТУС!AK706="Квартира",РТУС!AK706="Кладовая",РТУС!AK706="Машино-место",РТУС!AK706="Нежилое помещение"),HYPERLINK("#Проверка!"&amp;CELL("адрес",Проверка!AK706),РТУС!AK706),HYPERLINK("#РТУС!"&amp;CELL("адрес",Проверка!AK706),"###")))</f>
        <v>заполнить</v>
      </c>
      <c r="AL706" s="13" t="str">
        <f ca="1">IF(РТУС!AL706="",HYPERLINK("#РТУС!"&amp;CELL("адрес",Проверка!AL706),"заполнить"),HYPERLINK("#Проверка!"&amp;CELL("адрес",Проверка!AL706),РТУС!AL706))</f>
        <v>заполнить</v>
      </c>
      <c r="AM706" s="18" t="str">
        <f ca="1">IF(РТУС!AM706="",HYPERLINK("#РТУС!"&amp;CELL("адрес",Проверка!AM706),"заполнить"),IF(ISNUMBER(РТУС!AM706)=TRUE,IF(РТУС!AK706="Нежилое помещение",IF(РТУС!AM706&gt;7,HYPERLINK("#РТУС!"&amp;CELL("адрес",Проверка!AM706),"не больше 7 кв.м."),РТУС!AM706),HYPERLINK("#Проверка!"&amp;CELL("адрес",Проверка!AM706),РТУС!AM706)),HYPERLINK("#РТУС!"&amp;CELL("адрес",Проверка!AM706),"###")))</f>
        <v>заполнить</v>
      </c>
      <c r="AN706" s="13" t="str">
        <f ca="1">IF(РТУС!AN706="",HYPERLINK("#РТУС!"&amp;CELL("адрес",Проверка!AN706),"заполнить"),IF(OR(РТУС!AN706="Общая площадь помещения",РТУС!AN706="Общая приведенная площадь жилого помещения",РТУС!AN706="Общая площадь жилого помещения с учетом лоджий, балконов, террас и веранд"),HYPERLINK("#Проверка!"&amp;CELL("адрес",Проверка!AN706),РТУС!AN706),HYPERLINK("#РТУС!"&amp;CELL("адрес",Проверка!AN706),"###")))</f>
        <v>заполнить</v>
      </c>
      <c r="AO706" s="13" t="str">
        <f ca="1">IF(OR(РТУС!AK706="Квартира",РТУС!A706="Нежилое помещение"),IF(РТУС!AO706="",HYPERLINK("#РТУС!"&amp;CELL("адрес",Проверка!AO706),"заполнить"),IF(ISNUMBER(РТУС!AO706)=TRUE,HYPERLINK("#Проверка!"&amp;CELL("адрес",Проверка!AO706),РТУС!AO706),HYPERLINK("#РТУС!"&amp;CELL("адрес",Проверка!AO706),"###"))),"")</f>
        <v/>
      </c>
      <c r="AP706" s="13" t="str">
        <f>IF(РТУС!AP706="","",РТУС!AP706)</f>
        <v/>
      </c>
      <c r="AQ706" s="13" t="str">
        <f ca="1">IF(РТУС!AQ706="",HYPERLINK("#РТУС!"&amp;CELL("адрес",Проверка!AQ706),"заполнить"),HYPERLINK("#Проверка!"&amp;CELL("адрес",Проверка!AQ706),РТУС!AQ706))</f>
        <v>заполнить</v>
      </c>
      <c r="AR706" s="18" t="str">
        <f ca="1">IF(РТУС!AR706="",HYPERLINK("#РТУС!"&amp;CELL("адрес",Проверка!AR706),"заполнить"),IF(ISNUMBER(РТУС!AR706)=FALSE,HYPERLINK("#РТУС!"&amp;CELL("адрес",Проверка!AR706),"###"),IF(РТУС!G706="1",IF(РТУС!AB706=РТУС!AR706+РТУС!AU706,HYPERLINK("#Проверка!"&amp;CELL("адрес",Проверка!AR706),РТУС!AR706),HYPERLINK("#РТУС!"&amp;CELL("адрес",Проверка!AR706),"сверить суммы")),IF(РТУС!AB706=(SUMIF(РТУС!$A$4:$A$1000,A706,РТУС!$AR$4:$AR$1000)+SUMIF(РТУС!$A$4:$A$1000,A706,РТУС!$AU$4:$AU$1000)),HYPERLINK("#Проверка!"&amp;CELL("адрес",Проверка!AR706),РТУС!AR706),HYPERLINK("#РТУС!"&amp;CELL("адрес",Проверка!AR706),"сверить суммы")))))</f>
        <v>заполнить</v>
      </c>
      <c r="AS706" s="13" t="str">
        <f>IF(РТУС!AS706="","",РТУС!AS706)</f>
        <v/>
      </c>
      <c r="AT706" s="18" t="str">
        <f ca="1">IF(РТУС!AT706="",HYPERLINK("#РТУС!"&amp;CELL("адрес",Проверка!AT706),"заполнить"),IF(ISNUMBER(РТУС!AT706)=FALSE,HYPERLINK("#РТУС!"&amp;CELL("адрес",Проверка!AT706),"###"),IF(РТУС!AT706=РТУС!AR706,HYPERLINK("#Проверка!"&amp;CELL("адрес",Проверка!AT706),РТУС!AT706),HYPERLINK("#РТУС!"&amp;CELL("адрес",Проверка!AT706),"сверить суммы"))))</f>
        <v>заполнить</v>
      </c>
      <c r="AU706" s="18" t="str">
        <f ca="1">IF(РТУС!AU706="",HYPERLINK("#РТУС!"&amp;CELL("адрес",Проверка!AU706),"заполнить"),IF(ISNUMBER(РТУС!AU706)=FALSE,HYPERLINK("#РТУС!"&amp;CELL("адрес",Проверка!AU706),"###"),IF(РТУС!G706="1",IF(РТУС!AB706=РТУС!AR706+РТУС!AU706,HYPERLINK("#Проверка!"&amp;CELL("адрес",Проверка!AU706),РТУС!AU706),HYPERLINK("#РТУС!"&amp;CELL("адрес",Проверка!AU706),"сверить суммы")),IF(РТУС!AB706=(SUMIF(РТУС!$A$4:$A$1000,A706,РТУС!$AR$4:$AR$1000)+SUMIF(РТУС!$A$4:$A$1000,A706,РТУС!$AU$4:$AU$1000)),HYPERLINK("#Проверка!"&amp;CELL("адрес",Проверка!AU706),РТУС!AU706),HYPERLINK("#РТУС!"&amp;CELL("адрес",Проверка!AU706),"сверить суммы")))))</f>
        <v>заполнить</v>
      </c>
      <c r="AV706" s="13" t="str">
        <f ca="1">IF(РТУС!AV706="",HYPERLINK("#РТУС!"&amp;CELL("адрес",Проверка!AV706),"заполнить"),IF(OR(РТУС!AV706="Требование о передаче жилого помещения",РТУС!AV706="Требование о передаче машино-места",РТУС!AV706="Требования о передаче нежилого помещения",РТУС!AV706="Денежные требования"),HYPERLINK("#Проверка!"&amp;CELL("адрес",Проверка!AV706),РТУС!AV706),HYPERLINK("#РТУС!"&amp;CELL("адрес",Проверка!AV706),"###")))</f>
        <v>заполнить</v>
      </c>
      <c r="AW706" s="13" t="str">
        <f ca="1">IF(РТУС!AW706="",HYPERLINK("#РТУС!"&amp;CELL("адрес",Проверка!AW706),"заполнить"),IF(OR(РТУС!AW706="Включен в полном объеме",РТУС!AW706="Включен частично"),HYPERLINK("#Проверка!"&amp;CELL("адрес",Проверка!AW706),РТУС!AW706),HYPERLINK("#РТУС!"&amp;CELL("адрес",Проверка!AW706),"###")))</f>
        <v>заполнить</v>
      </c>
      <c r="AX706" s="15" t="str">
        <f ca="1">IF(РТУС!AX706="",HYPERLINK("#РТУС!"&amp;CELL("адрес",Проверка!AX706),"заполнить"),IF(AND(LEN(РТУС!AX706)=5,РТУС!AX706&lt;TODAY()),HYPERLINK("#Проверка!"&amp;CELL("адрес",Проверка!AX706),РТУС!AX706),HYPERLINK("#РТУС!"&amp;CELL("адрес",Проверка!AX706),"###")))</f>
        <v>заполнить</v>
      </c>
      <c r="AY706" s="15" t="str">
        <f ca="1">IF(РТУС!AY706="",HYPERLINK("#РТУС!"&amp;CELL("адрес",Проверка!AY706),"заполнить"),IF(AND(LEN(РТУС!AY706)=5,РТУС!AY706&lt;TODAY()),HYPERLINK("#Проверка!"&amp;CELL("адрес",Проверка!AY706),РТУС!AY706),HYPERLINK("#РТУС!"&amp;CELL("адрес",Проверка!AY706),"###")))</f>
        <v>заполнить</v>
      </c>
    </row>
    <row r="707" spans="1:51" x14ac:dyDescent="0.25">
      <c r="A707" s="10" t="str">
        <f>РТУС!A707</f>
        <v>.</v>
      </c>
      <c r="B707" s="13" t="str">
        <f ca="1">IF(РТУС!B707="",HYPERLINK("#РТУС!"&amp;CELL("адрес",Проверка!B707),"заполнить"),IF(AND(LEN(РТУС!B707)=10,РТУС!B706=РТУС!B707),HYPERLINK("#Проверка!"&amp;CELL("адрес",Проверка!B707),РТУС!B707),HYPERLINK("#РТУС!"&amp;CELL("адрес",Проверка!B707),"###")))</f>
        <v>заполнить</v>
      </c>
      <c r="C707" s="13" t="str">
        <f ca="1">IF(РТУС!C707="",HYPERLINK("#РТУС!"&amp;CELL("адрес",Проверка!C707),"заполнить"),IF(AND(ISNUMBER(РТУС!C707)=TRUE,РТУС!C707&gt;0,РТУС!C706=РТУС!C707),HYPERLINK("#Проверка!"&amp;CELL("адрес",Проверка!C707),РТУС!C707),HYPERLINK("#РТУС!"&amp;CELL("адрес",Проверка!C707),"###")))</f>
        <v>заполнить</v>
      </c>
      <c r="D707" s="13" t="str">
        <f>IF(РТУС!D707="","",РТУС!D707)</f>
        <v/>
      </c>
      <c r="E707" s="13" t="str">
        <f ca="1">IF(РТУС!E707="",HYPERLINK("#РТУС!"&amp;CELL("адрес",Проверка!E707),"заполнить"),IF(РТУС!E706=РТУС!E707,HYPERLINK("#Проверка!"&amp;CELL("адрес",Проверка!E707),РТУС!E707),HYPERLINK("#РТУС!"&amp;CELL("адрес",Проверка!E707),"###")))</f>
        <v>заполнить</v>
      </c>
      <c r="F707" s="13" t="str">
        <f ca="1">IF(РТУС!F707="",HYPERLINK("#РТУС!"&amp;CELL("адрес",Проверка!F707),"заполнить"),HYPERLINK("#Проверка!"&amp;CELL("адрес",Проверка!F707),РТУС!F707))</f>
        <v>заполнить</v>
      </c>
      <c r="G707" s="20" t="str">
        <f ca="1">IF(РТУС!G707="",HYPERLINK("#РТУС!"&amp;CELL("адрес",Проверка!G707),"заполнить"),IF(РТУС!G707="1",HYPERLINK("#Проверка!"&amp;CELL("адрес",Проверка!G707),"1"),IF(AND(ISNUMBER(РТУС!G707)=TRUE,РТУС!G707&lt;=1,РТУС!G707&gt;0),IF(SUMIF(РТУС!$A$4:$A$1000,A707,РТУС!$G$4:$G$1000)=1,HYPERLINK("#Проверка!"&amp;CELL("адрес",Проверка!G707),РТУС!G707),HYPERLINK("#РТУС!"&amp;CELL("адрес",Проверка!G707),"сумма долей ≠ 1")),HYPERLINK("#РТУС!"&amp;CELL("адрес",Проверка!G707),"###"))))</f>
        <v>заполнить</v>
      </c>
      <c r="H707" s="13" t="str">
        <f ca="1">IF(РТУС!H707="",HYPERLINK("#РТУС!"&amp;CELL("адрес",Проверка!H707),"заполнить"),IF(OR(РТУС!H707="Юрлицо",РТУС!H707="Физлицо",РТУС!H707="ИП"),HYPERLINK("#Проверка!"&amp;CELL("адрес",Проверка!H707),РТУС!H707),HYPERLINK("#РТУС!"&amp;CELL("адрес",Проверка!H707),"###")))</f>
        <v>заполнить</v>
      </c>
      <c r="I707" s="13" t="str">
        <f ca="1">IF(OR(РТУС!H707="Юрлицо",РТУС!H707="ИП"),IF(РТУС!I707="",HYPERLINK("#РТУС!"&amp;CELL("адрес",Проверка!I707),"заполнить"),IF(OR(LEN(РТУС!I707)=10,LEN(РТУС!I707)=12),HYPERLINK("#Проверка!"&amp;CELL("адрес",Проверка!I707),РТУС!I707),HYPERLINK("#РТУС!"&amp;CELL("адрес",Проверка!I707),"###"))),"")</f>
        <v/>
      </c>
      <c r="J707" s="15" t="str">
        <f ca="1">IF(РТУС!J707="","",IF(AND(LEN(РТУС!J707)=5,РТУС!J707&lt;TODAY()),HYPERLINK("#Проверка!"&amp;CELL("адрес",Проверка!J707),РТУС!J707),HYPERLINK("#РТУС!"&amp;CELL("адрес",Проверка!J707),"###")))</f>
        <v/>
      </c>
      <c r="K707" s="13" t="str">
        <f>IF(РТУС!K707="","",РТУС!K707)</f>
        <v/>
      </c>
      <c r="L707" s="13" t="str">
        <f ca="1">IF(OR(РТУС!H707="Физлицо",РТУС!H707="ИП"),IF(РТУС!L707="",HYPERLINK("#РТУС!"&amp;CELL("адрес",Проверка!L707),"заполнить"),IF(OR(РТУС!L707="Загранпаспорт гражданина РФ",РТУС!L707="Паспорт гражданина РФ",РТУС!L707="Иностранный паспорт",РТУС!L707="Свидетельство о рождении",РТУС!L707="Вид на жительство"),HYPERLINK("#Проверка!"&amp;CELL("адрес",Проверка!L707),РТУС!L707),HYPERLINK("#РТУС!"&amp;CELL("адрес",Проверка!L707),"###"))),"")</f>
        <v/>
      </c>
      <c r="M707" s="13" t="str">
        <f ca="1">IF(AND(OR(РТУС!L707="Паспорт гражданина РФ",РТУС!L707="Свидетельство о рождении"),РТУС!M707=""),HYPERLINK("#РТУС!"&amp;CELL("адрес",Проверка!M707),"заполнить"),IF(РТУС!L707="Паспорт гражданина РФ",IF(LEN(РТУС!M707)=4,HYPERLINK("#Проверка!"&amp;CELL("адрес",Проверка!M707),РТУС!M707),HYPERLINK("#РТУС!"&amp;CELL("адрес",Проверка!M707),"###")),IF(РТУС!L707="Свидетельство о рождении",HYPERLINK("#Проверка!"&amp;CELL("адрес",Проверка!M707),РТУС!M707),"")))</f>
        <v/>
      </c>
      <c r="N707" s="13" t="str">
        <f ca="1">IF(РТУС!L707="","",IF(РТУС!N707="",HYPERLINK("#РТУС!"&amp;CELL("адрес",Проверка!N707),"заполнить"),IF(OR(РТУС!L707="Паспорт гражданина РФ",РТУС!L707="Свидетельство о рождении"),IF(LEN(РТУС!N707)=6,HYPERLINK("#Проверка!"&amp;CELL("адрес",Проверка!N707),РТУС!N707),HYPERLINK("#РТУС!"&amp;CELL("адрес",Проверка!N707),"###")),HYPERLINK("#Проверка!"&amp;CELL("адрес",Проверка!N707),РТУС!N707))))</f>
        <v/>
      </c>
      <c r="O707" s="15" t="str">
        <f ca="1">IF(РТУС!L707="","",IF(РТУС!O707="",HYPERLINK("#РТУС!"&amp;CELL("адрес",Проверка!O707),"заполнить"),IF(AND(LEN(РТУС!O707)=5,РТУС!O707&lt;TODAY()),IF(РТУС!L707="Свидетельство о рождении",IF(РТУС!O707&gt;EDATE(TODAY(),-168),HYPERLINK("#Проверка!"&amp;CELL("адрес",Проверка!O707),РТУС!O707),HYPERLINK("#РТУС!"&amp;CELL("адрес",Проверка!O707),"недействительно")),HYPERLINK("#Проверка!"&amp;CELL("адрес",Проверка!O707),РТУС!O707)),HYPERLINK("#РТУС!"&amp;CELL("адрес",Проверка!O707),"###"))))</f>
        <v/>
      </c>
      <c r="P707" s="21" t="str">
        <f ca="1">IF(РТУС!L707="Паспорт гражданина РФ",IF(РТУС!P707="",HYPERLINK("#РТУС!"&amp;CELL("адрес",Проверка!P707),"заполнить"),HYPERLINK("#Проверка!"&amp;CELL("адрес",Проверка!P707),РТУС!P707)),"")</f>
        <v/>
      </c>
      <c r="Q707" s="13" t="str">
        <f ca="1">IF(РТУС!L707="Паспорт гражданина РФ",IF(РТУС!Q707="",HYPERLINK("#РТУС!"&amp;CELL("адрес",Проверка!Q707),"заполнить"),IF(LEN(РТУС!Q707)=7,HYPERLINK("#Проверка!"&amp;CELL("адрес",Проверка!Q707),РТУС!Q707),HYPERLINK("#РТУС!"&amp;CELL("адрес",Проверка!Q707),"###"))),"")</f>
        <v/>
      </c>
      <c r="R707" s="13" t="str">
        <f ca="1">IF(РТУС!R707="",HYPERLINK("#РТУС!"&amp;CELL("адрес",Проверка!R707),"заполнить"),HYPERLINK("#Проверка!"&amp;CELL("адрес",Проверка!R707),РТУС!R707))</f>
        <v>заполнить</v>
      </c>
      <c r="S707" s="13" t="str">
        <f>IF(РТУС!S707="","",РТУС!S707)</f>
        <v/>
      </c>
      <c r="T707" s="13" t="str">
        <f>IF(РТУС!T707="","",РТУС!T707)</f>
        <v/>
      </c>
      <c r="U707" s="13" t="str">
        <f>IF(РТУС!U707="","",РТУС!U707)</f>
        <v/>
      </c>
      <c r="V707" s="13" t="str">
        <f ca="1">IF(РТУС!V707="",HYPERLINK("#РТУС!"&amp;CELL("адрес",Проверка!V707),"заполнить"),IF(OR(РТУС!V707="Договор участия в долевом строительстве",РТУС!V707="Предварительный договор участия в долевом строительстве",РТУС!V707="Определение Арбитражного суда",РТУС!V707="Решение суда общей юрисдикции",РТУС!V707="Иные договоры"),HYPERLINK("#Проверка!"&amp;CELL("адрес",Проверка!V707),РТУС!V707),HYPERLINK("#РТУС!"&amp;CELL("адрес",Проверка!V707),"###")))</f>
        <v>заполнить</v>
      </c>
      <c r="W707" s="13" t="str">
        <f ca="1">IF(РТУС!W707="",HYPERLINK("#РТУС!"&amp;CELL("адрес",Проверка!W707),"заполнить"),HYPERLINK("#Проверка!"&amp;CELL("адрес",Проверка!W707),РТУС!W707))</f>
        <v>заполнить</v>
      </c>
      <c r="X707" s="15" t="str">
        <f ca="1">IF(РТУС!X707="",HYPERLINK("#РТУС!"&amp;CELL("адрес",Проверка!X707),"заполнить"),IF(AND(LEN(РТУС!X707)=5,РТУС!X707&lt;TODAY()),HYPERLINK("#Проверка!"&amp;CELL("адрес",Проверка!X707),РТУС!X707),HYPERLINK("#РТУС!"&amp;CELL("адрес",Проверка!X707),"###")))</f>
        <v>заполнить</v>
      </c>
      <c r="Y707" s="13" t="str">
        <f>IF(РТУС!Y707="","",РТУС!Y707)</f>
        <v/>
      </c>
      <c r="Z707" s="15" t="str">
        <f ca="1">IF(РТУС!Z707="","",IF(AND(LEN(РТУС!Z707)=5,РТУС!Z707&lt;TODAY()),HYPERLINK("#Проверка!"&amp;CELL("адрес",Проверка!Z707),РТУС!Z707),HYPERLINK("#РТУС!"&amp;CELL("адрес",Проверка!Z707),"###")))</f>
        <v/>
      </c>
      <c r="AA707" s="18" t="str">
        <f ca="1">IF(РТУС!AA707="",HYPERLINK("#РТУС!"&amp;CELL("адрес",Проверка!AA707),"заполнить"),IF(ISNUMBER(РТУС!AA707)=TRUE,HYPERLINK("#Проверка!"&amp;CELL("адрес",Проверка!AA707),РТУС!AA707),HYPERLINK("#РТУС!"&amp;CELL("адрес",Проверка!AA707),"###")))</f>
        <v>заполнить</v>
      </c>
      <c r="AB707" s="18" t="str">
        <f ca="1">IF(РТУС!AB707="",HYPERLINK("#РТУС!"&amp;CELL("адрес",Проверка!AB707),"заполнить"),IF(ISNUMBER(РТУС!AB707)=TRUE,HYPERLINK("#Проверка!"&amp;CELL("адрес",Проверка!AB707),РТУС!AB707),HYPERLINK("#РТУС!"&amp;CELL("адрес",Проверка!AB707),"###")))</f>
        <v>заполнить</v>
      </c>
      <c r="AC707" s="18" t="str">
        <f ca="1">IF(РТУС!AC707="","",IF(ISNUMBER(РТУС!AC707)=TRUE,HYPERLINK("#Проверка!"&amp;CELL("адрес",Проверка!AC707),РТУС!AC707),HYPERLINK("#РТУС!"&amp;CELL("адрес",Проверка!AC707),"###")))</f>
        <v/>
      </c>
      <c r="AD707" s="18" t="str">
        <f ca="1">IF(РТУС!AD707="","",IF(ISNUMBER(РТУС!AD707)=TRUE,HYPERLINK("#Проверка!"&amp;CELL("адрес",Проверка!AD707),РТУС!AD707),HYPERLINK("#РТУС!"&amp;CELL("адрес",Проверка!AD707),"###")))</f>
        <v/>
      </c>
      <c r="AE707" s="13" t="str">
        <f>IF(РТУС!AE707="","",РТУС!AE707)</f>
        <v/>
      </c>
      <c r="AF707" s="15" t="str">
        <f ca="1">IF(РТУС!AE707="","",IF(РТУС!AF707="",HYPERLINK("#РТУС!"&amp;CELL("адрес",Проверка!AF707),"заполнить"),IF(AND(LEN(РТУС!AF707)=5,РТУС!AF707&lt;TODAY()),HYPERLINK("#Проверка!"&amp;CELL("адрес",Проверка!AF707),РТУС!AF707),HYPERLINK("#РТУС!"&amp;CELL("адрес",Проверка!AF707),"###"))))</f>
        <v/>
      </c>
      <c r="AG707" s="13"/>
      <c r="AH707" s="15" t="str">
        <f ca="1">IF(РТУС!AE707="","",IF(РТУС!AH707="",HYPERLINK("#РТУС!"&amp;CELL("адрес",Проверка!AH707),"заполнить"),IF(AND(LEN(РТУС!AH707)=5,РТУС!AH707&lt;TODAY()),HYPERLINK("#Проверка!"&amp;CELL("адрес",Проверка!AH707),РТУС!AH707),HYPERLINK("#РТУС!"&amp;CELL("адрес",Проверка!AH707),"###"))))</f>
        <v/>
      </c>
      <c r="AI707" s="15" t="str">
        <f ca="1">IF(РТУС!AE707="","",IF(РТУС!AI707="",HYPERLINK("#РТУС!"&amp;CELL("адрес",Проверка!AI707),"заполнить"),HYPERLINK("#Проверка!"&amp;CELL("адрес",Проверка!AI707),РТУС!AI707)))</f>
        <v/>
      </c>
      <c r="AJ707" s="13" t="str">
        <f ca="1">IF(РТУС!AE707="","",IF(РТУС!AJ707="",HYPERLINK("#РТУС!"&amp;CELL("адрес",Проверка!AJ707),"заполнить"),IF(OR(РТУС!AJ707="Юрлицо",РТУС!AJ707="Физлицо",РТУС!AJ707="ИП"),HYPERLINK("#Проверка!"&amp;CELL("адрес",Проверка!AJ707),РТУС!AJ707),HYPERLINK("#РТУС!"&amp;CELL("адрес",Проверка!AJ707),"###"))))</f>
        <v/>
      </c>
      <c r="AK707" s="13" t="str">
        <f ca="1">IF(РТУС!AK707="",HYPERLINK("#РТУС!"&amp;CELL("адрес",Проверка!AK707),"заполнить"),IF(OR(РТУС!AK707="Квартира",РТУС!AK707="Кладовая",РТУС!AK707="Машино-место",РТУС!AK707="Нежилое помещение"),HYPERLINK("#Проверка!"&amp;CELL("адрес",Проверка!AK707),РТУС!AK707),HYPERLINK("#РТУС!"&amp;CELL("адрес",Проверка!AK707),"###")))</f>
        <v>заполнить</v>
      </c>
      <c r="AL707" s="13" t="str">
        <f ca="1">IF(РТУС!AL707="",HYPERLINK("#РТУС!"&amp;CELL("адрес",Проверка!AL707),"заполнить"),HYPERLINK("#Проверка!"&amp;CELL("адрес",Проверка!AL707),РТУС!AL707))</f>
        <v>заполнить</v>
      </c>
      <c r="AM707" s="18" t="str">
        <f ca="1">IF(РТУС!AM707="",HYPERLINK("#РТУС!"&amp;CELL("адрес",Проверка!AM707),"заполнить"),IF(ISNUMBER(РТУС!AM707)=TRUE,IF(РТУС!AK707="Нежилое помещение",IF(РТУС!AM707&gt;7,HYPERLINK("#РТУС!"&amp;CELL("адрес",Проверка!AM707),"не больше 7 кв.м."),РТУС!AM707),HYPERLINK("#Проверка!"&amp;CELL("адрес",Проверка!AM707),РТУС!AM707)),HYPERLINK("#РТУС!"&amp;CELL("адрес",Проверка!AM707),"###")))</f>
        <v>заполнить</v>
      </c>
      <c r="AN707" s="13" t="str">
        <f ca="1">IF(РТУС!AN707="",HYPERLINK("#РТУС!"&amp;CELL("адрес",Проверка!AN707),"заполнить"),IF(OR(РТУС!AN707="Общая площадь помещения",РТУС!AN707="Общая приведенная площадь жилого помещения",РТУС!AN707="Общая площадь жилого помещения с учетом лоджий, балконов, террас и веранд"),HYPERLINK("#Проверка!"&amp;CELL("адрес",Проверка!AN707),РТУС!AN707),HYPERLINK("#РТУС!"&amp;CELL("адрес",Проверка!AN707),"###")))</f>
        <v>заполнить</v>
      </c>
      <c r="AO707" s="13" t="str">
        <f ca="1">IF(OR(РТУС!AK707="Квартира",РТУС!A707="Нежилое помещение"),IF(РТУС!AO707="",HYPERLINK("#РТУС!"&amp;CELL("адрес",Проверка!AO707),"заполнить"),IF(ISNUMBER(РТУС!AO707)=TRUE,HYPERLINK("#Проверка!"&amp;CELL("адрес",Проверка!AO707),РТУС!AO707),HYPERLINK("#РТУС!"&amp;CELL("адрес",Проверка!AO707),"###"))),"")</f>
        <v/>
      </c>
      <c r="AP707" s="13" t="str">
        <f>IF(РТУС!AP707="","",РТУС!AP707)</f>
        <v/>
      </c>
      <c r="AQ707" s="13" t="str">
        <f ca="1">IF(РТУС!AQ707="",HYPERLINK("#РТУС!"&amp;CELL("адрес",Проверка!AQ707),"заполнить"),HYPERLINK("#Проверка!"&amp;CELL("адрес",Проверка!AQ707),РТУС!AQ707))</f>
        <v>заполнить</v>
      </c>
      <c r="AR707" s="18" t="str">
        <f ca="1">IF(РТУС!AR707="",HYPERLINK("#РТУС!"&amp;CELL("адрес",Проверка!AR707),"заполнить"),IF(ISNUMBER(РТУС!AR707)=FALSE,HYPERLINK("#РТУС!"&amp;CELL("адрес",Проверка!AR707),"###"),IF(РТУС!G707="1",IF(РТУС!AB707=РТУС!AR707+РТУС!AU707,HYPERLINK("#Проверка!"&amp;CELL("адрес",Проверка!AR707),РТУС!AR707),HYPERLINK("#РТУС!"&amp;CELL("адрес",Проверка!AR707),"сверить суммы")),IF(РТУС!AB707=(SUMIF(РТУС!$A$4:$A$1000,A707,РТУС!$AR$4:$AR$1000)+SUMIF(РТУС!$A$4:$A$1000,A707,РТУС!$AU$4:$AU$1000)),HYPERLINK("#Проверка!"&amp;CELL("адрес",Проверка!AR707),РТУС!AR707),HYPERLINK("#РТУС!"&amp;CELL("адрес",Проверка!AR707),"сверить суммы")))))</f>
        <v>заполнить</v>
      </c>
      <c r="AS707" s="13" t="str">
        <f>IF(РТУС!AS707="","",РТУС!AS707)</f>
        <v/>
      </c>
      <c r="AT707" s="18" t="str">
        <f ca="1">IF(РТУС!AT707="",HYPERLINK("#РТУС!"&amp;CELL("адрес",Проверка!AT707),"заполнить"),IF(ISNUMBER(РТУС!AT707)=FALSE,HYPERLINK("#РТУС!"&amp;CELL("адрес",Проверка!AT707),"###"),IF(РТУС!AT707=РТУС!AR707,HYPERLINK("#Проверка!"&amp;CELL("адрес",Проверка!AT707),РТУС!AT707),HYPERLINK("#РТУС!"&amp;CELL("адрес",Проверка!AT707),"сверить суммы"))))</f>
        <v>заполнить</v>
      </c>
      <c r="AU707" s="18" t="str">
        <f ca="1">IF(РТУС!AU707="",HYPERLINK("#РТУС!"&amp;CELL("адрес",Проверка!AU707),"заполнить"),IF(ISNUMBER(РТУС!AU707)=FALSE,HYPERLINK("#РТУС!"&amp;CELL("адрес",Проверка!AU707),"###"),IF(РТУС!G707="1",IF(РТУС!AB707=РТУС!AR707+РТУС!AU707,HYPERLINK("#Проверка!"&amp;CELL("адрес",Проверка!AU707),РТУС!AU707),HYPERLINK("#РТУС!"&amp;CELL("адрес",Проверка!AU707),"сверить суммы")),IF(РТУС!AB707=(SUMIF(РТУС!$A$4:$A$1000,A707,РТУС!$AR$4:$AR$1000)+SUMIF(РТУС!$A$4:$A$1000,A707,РТУС!$AU$4:$AU$1000)),HYPERLINK("#Проверка!"&amp;CELL("адрес",Проверка!AU707),РТУС!AU707),HYPERLINK("#РТУС!"&amp;CELL("адрес",Проверка!AU707),"сверить суммы")))))</f>
        <v>заполнить</v>
      </c>
      <c r="AV707" s="13" t="str">
        <f ca="1">IF(РТУС!AV707="",HYPERLINK("#РТУС!"&amp;CELL("адрес",Проверка!AV707),"заполнить"),IF(OR(РТУС!AV707="Требование о передаче жилого помещения",РТУС!AV707="Требование о передаче машино-места",РТУС!AV707="Требования о передаче нежилого помещения",РТУС!AV707="Денежные требования"),HYPERLINK("#Проверка!"&amp;CELL("адрес",Проверка!AV707),РТУС!AV707),HYPERLINK("#РТУС!"&amp;CELL("адрес",Проверка!AV707),"###")))</f>
        <v>заполнить</v>
      </c>
      <c r="AW707" s="13" t="str">
        <f ca="1">IF(РТУС!AW707="",HYPERLINK("#РТУС!"&amp;CELL("адрес",Проверка!AW707),"заполнить"),IF(OR(РТУС!AW707="Включен в полном объеме",РТУС!AW707="Включен частично"),HYPERLINK("#Проверка!"&amp;CELL("адрес",Проверка!AW707),РТУС!AW707),HYPERLINK("#РТУС!"&amp;CELL("адрес",Проверка!AW707),"###")))</f>
        <v>заполнить</v>
      </c>
      <c r="AX707" s="15" t="str">
        <f ca="1">IF(РТУС!AX707="",HYPERLINK("#РТУС!"&amp;CELL("адрес",Проверка!AX707),"заполнить"),IF(AND(LEN(РТУС!AX707)=5,РТУС!AX707&lt;TODAY()),HYPERLINK("#Проверка!"&amp;CELL("адрес",Проверка!AX707),РТУС!AX707),HYPERLINK("#РТУС!"&amp;CELL("адрес",Проверка!AX707),"###")))</f>
        <v>заполнить</v>
      </c>
      <c r="AY707" s="15" t="str">
        <f ca="1">IF(РТУС!AY707="",HYPERLINK("#РТУС!"&amp;CELL("адрес",Проверка!AY707),"заполнить"),IF(AND(LEN(РТУС!AY707)=5,РТУС!AY707&lt;TODAY()),HYPERLINK("#Проверка!"&amp;CELL("адрес",Проверка!AY707),РТУС!AY707),HYPERLINK("#РТУС!"&amp;CELL("адрес",Проверка!AY707),"###")))</f>
        <v>заполнить</v>
      </c>
    </row>
    <row r="708" spans="1:51" x14ac:dyDescent="0.25">
      <c r="A708" s="10" t="str">
        <f>РТУС!A708</f>
        <v>.</v>
      </c>
      <c r="B708" s="13" t="str">
        <f ca="1">IF(РТУС!B708="",HYPERLINK("#РТУС!"&amp;CELL("адрес",Проверка!B708),"заполнить"),IF(AND(LEN(РТУС!B708)=10,РТУС!B707=РТУС!B708),HYPERLINK("#Проверка!"&amp;CELL("адрес",Проверка!B708),РТУС!B708),HYPERLINK("#РТУС!"&amp;CELL("адрес",Проверка!B708),"###")))</f>
        <v>заполнить</v>
      </c>
      <c r="C708" s="13" t="str">
        <f ca="1">IF(РТУС!C708="",HYPERLINK("#РТУС!"&amp;CELL("адрес",Проверка!C708),"заполнить"),IF(AND(ISNUMBER(РТУС!C708)=TRUE,РТУС!C708&gt;0,РТУС!C707=РТУС!C708),HYPERLINK("#Проверка!"&amp;CELL("адрес",Проверка!C708),РТУС!C708),HYPERLINK("#РТУС!"&amp;CELL("адрес",Проверка!C708),"###")))</f>
        <v>заполнить</v>
      </c>
      <c r="D708" s="13" t="str">
        <f>IF(РТУС!D708="","",РТУС!D708)</f>
        <v/>
      </c>
      <c r="E708" s="13" t="str">
        <f ca="1">IF(РТУС!E708="",HYPERLINK("#РТУС!"&amp;CELL("адрес",Проверка!E708),"заполнить"),IF(РТУС!E707=РТУС!E708,HYPERLINK("#Проверка!"&amp;CELL("адрес",Проверка!E708),РТУС!E708),HYPERLINK("#РТУС!"&amp;CELL("адрес",Проверка!E708),"###")))</f>
        <v>заполнить</v>
      </c>
      <c r="F708" s="13" t="str">
        <f ca="1">IF(РТУС!F708="",HYPERLINK("#РТУС!"&amp;CELL("адрес",Проверка!F708),"заполнить"),HYPERLINK("#Проверка!"&amp;CELL("адрес",Проверка!F708),РТУС!F708))</f>
        <v>заполнить</v>
      </c>
      <c r="G708" s="20" t="str">
        <f ca="1">IF(РТУС!G708="",HYPERLINK("#РТУС!"&amp;CELL("адрес",Проверка!G708),"заполнить"),IF(РТУС!G708="1",HYPERLINK("#Проверка!"&amp;CELL("адрес",Проверка!G708),"1"),IF(AND(ISNUMBER(РТУС!G708)=TRUE,РТУС!G708&lt;=1,РТУС!G708&gt;0),IF(SUMIF(РТУС!$A$4:$A$1000,A708,РТУС!$G$4:$G$1000)=1,HYPERLINK("#Проверка!"&amp;CELL("адрес",Проверка!G708),РТУС!G708),HYPERLINK("#РТУС!"&amp;CELL("адрес",Проверка!G708),"сумма долей ≠ 1")),HYPERLINK("#РТУС!"&amp;CELL("адрес",Проверка!G708),"###"))))</f>
        <v>заполнить</v>
      </c>
      <c r="H708" s="13" t="str">
        <f ca="1">IF(РТУС!H708="",HYPERLINK("#РТУС!"&amp;CELL("адрес",Проверка!H708),"заполнить"),IF(OR(РТУС!H708="Юрлицо",РТУС!H708="Физлицо",РТУС!H708="ИП"),HYPERLINK("#Проверка!"&amp;CELL("адрес",Проверка!H708),РТУС!H708),HYPERLINK("#РТУС!"&amp;CELL("адрес",Проверка!H708),"###")))</f>
        <v>заполнить</v>
      </c>
      <c r="I708" s="13" t="str">
        <f ca="1">IF(OR(РТУС!H708="Юрлицо",РТУС!H708="ИП"),IF(РТУС!I708="",HYPERLINK("#РТУС!"&amp;CELL("адрес",Проверка!I708),"заполнить"),IF(OR(LEN(РТУС!I708)=10,LEN(РТУС!I708)=12),HYPERLINK("#Проверка!"&amp;CELL("адрес",Проверка!I708),РТУС!I708),HYPERLINK("#РТУС!"&amp;CELL("адрес",Проверка!I708),"###"))),"")</f>
        <v/>
      </c>
      <c r="J708" s="15" t="str">
        <f ca="1">IF(РТУС!J708="","",IF(AND(LEN(РТУС!J708)=5,РТУС!J708&lt;TODAY()),HYPERLINK("#Проверка!"&amp;CELL("адрес",Проверка!J708),РТУС!J708),HYPERLINK("#РТУС!"&amp;CELL("адрес",Проверка!J708),"###")))</f>
        <v/>
      </c>
      <c r="K708" s="13" t="str">
        <f>IF(РТУС!K708="","",РТУС!K708)</f>
        <v/>
      </c>
      <c r="L708" s="13" t="str">
        <f ca="1">IF(OR(РТУС!H708="Физлицо",РТУС!H708="ИП"),IF(РТУС!L708="",HYPERLINK("#РТУС!"&amp;CELL("адрес",Проверка!L708),"заполнить"),IF(OR(РТУС!L708="Загранпаспорт гражданина РФ",РТУС!L708="Паспорт гражданина РФ",РТУС!L708="Иностранный паспорт",РТУС!L708="Свидетельство о рождении",РТУС!L708="Вид на жительство"),HYPERLINK("#Проверка!"&amp;CELL("адрес",Проверка!L708),РТУС!L708),HYPERLINK("#РТУС!"&amp;CELL("адрес",Проверка!L708),"###"))),"")</f>
        <v/>
      </c>
      <c r="M708" s="13" t="str">
        <f ca="1">IF(AND(OR(РТУС!L708="Паспорт гражданина РФ",РТУС!L708="Свидетельство о рождении"),РТУС!M708=""),HYPERLINK("#РТУС!"&amp;CELL("адрес",Проверка!M708),"заполнить"),IF(РТУС!L708="Паспорт гражданина РФ",IF(LEN(РТУС!M708)=4,HYPERLINK("#Проверка!"&amp;CELL("адрес",Проверка!M708),РТУС!M708),HYPERLINK("#РТУС!"&amp;CELL("адрес",Проверка!M708),"###")),IF(РТУС!L708="Свидетельство о рождении",HYPERLINK("#Проверка!"&amp;CELL("адрес",Проверка!M708),РТУС!M708),"")))</f>
        <v/>
      </c>
      <c r="N708" s="13" t="str">
        <f ca="1">IF(РТУС!L708="","",IF(РТУС!N708="",HYPERLINK("#РТУС!"&amp;CELL("адрес",Проверка!N708),"заполнить"),IF(OR(РТУС!L708="Паспорт гражданина РФ",РТУС!L708="Свидетельство о рождении"),IF(LEN(РТУС!N708)=6,HYPERLINK("#Проверка!"&amp;CELL("адрес",Проверка!N708),РТУС!N708),HYPERLINK("#РТУС!"&amp;CELL("адрес",Проверка!N708),"###")),HYPERLINK("#Проверка!"&amp;CELL("адрес",Проверка!N708),РТУС!N708))))</f>
        <v/>
      </c>
      <c r="O708" s="15" t="str">
        <f ca="1">IF(РТУС!L708="","",IF(РТУС!O708="",HYPERLINK("#РТУС!"&amp;CELL("адрес",Проверка!O708),"заполнить"),IF(AND(LEN(РТУС!O708)=5,РТУС!O708&lt;TODAY()),IF(РТУС!L708="Свидетельство о рождении",IF(РТУС!O708&gt;EDATE(TODAY(),-168),HYPERLINK("#Проверка!"&amp;CELL("адрес",Проверка!O708),РТУС!O708),HYPERLINK("#РТУС!"&amp;CELL("адрес",Проверка!O708),"недействительно")),HYPERLINK("#Проверка!"&amp;CELL("адрес",Проверка!O708),РТУС!O708)),HYPERLINK("#РТУС!"&amp;CELL("адрес",Проверка!O708),"###"))))</f>
        <v/>
      </c>
      <c r="P708" s="21" t="str">
        <f ca="1">IF(РТУС!L708="Паспорт гражданина РФ",IF(РТУС!P708="",HYPERLINK("#РТУС!"&amp;CELL("адрес",Проверка!P708),"заполнить"),HYPERLINK("#Проверка!"&amp;CELL("адрес",Проверка!P708),РТУС!P708)),"")</f>
        <v/>
      </c>
      <c r="Q708" s="13" t="str">
        <f ca="1">IF(РТУС!L708="Паспорт гражданина РФ",IF(РТУС!Q708="",HYPERLINK("#РТУС!"&amp;CELL("адрес",Проверка!Q708),"заполнить"),IF(LEN(РТУС!Q708)=7,HYPERLINK("#Проверка!"&amp;CELL("адрес",Проверка!Q708),РТУС!Q708),HYPERLINK("#РТУС!"&amp;CELL("адрес",Проверка!Q708),"###"))),"")</f>
        <v/>
      </c>
      <c r="R708" s="13" t="str">
        <f ca="1">IF(РТУС!R708="",HYPERLINK("#РТУС!"&amp;CELL("адрес",Проверка!R708),"заполнить"),HYPERLINK("#Проверка!"&amp;CELL("адрес",Проверка!R708),РТУС!R708))</f>
        <v>заполнить</v>
      </c>
      <c r="S708" s="13" t="str">
        <f>IF(РТУС!S708="","",РТУС!S708)</f>
        <v/>
      </c>
      <c r="T708" s="13" t="str">
        <f>IF(РТУС!T708="","",РТУС!T708)</f>
        <v/>
      </c>
      <c r="U708" s="13" t="str">
        <f>IF(РТУС!U708="","",РТУС!U708)</f>
        <v/>
      </c>
      <c r="V708" s="13" t="str">
        <f ca="1">IF(РТУС!V708="",HYPERLINK("#РТУС!"&amp;CELL("адрес",Проверка!V708),"заполнить"),IF(OR(РТУС!V708="Договор участия в долевом строительстве",РТУС!V708="Предварительный договор участия в долевом строительстве",РТУС!V708="Определение Арбитражного суда",РТУС!V708="Решение суда общей юрисдикции",РТУС!V708="Иные договоры"),HYPERLINK("#Проверка!"&amp;CELL("адрес",Проверка!V708),РТУС!V708),HYPERLINK("#РТУС!"&amp;CELL("адрес",Проверка!V708),"###")))</f>
        <v>заполнить</v>
      </c>
      <c r="W708" s="13" t="str">
        <f ca="1">IF(РТУС!W708="",HYPERLINK("#РТУС!"&amp;CELL("адрес",Проверка!W708),"заполнить"),HYPERLINK("#Проверка!"&amp;CELL("адрес",Проверка!W708),РТУС!W708))</f>
        <v>заполнить</v>
      </c>
      <c r="X708" s="15" t="str">
        <f ca="1">IF(РТУС!X708="",HYPERLINK("#РТУС!"&amp;CELL("адрес",Проверка!X708),"заполнить"),IF(AND(LEN(РТУС!X708)=5,РТУС!X708&lt;TODAY()),HYPERLINK("#Проверка!"&amp;CELL("адрес",Проверка!X708),РТУС!X708),HYPERLINK("#РТУС!"&amp;CELL("адрес",Проверка!X708),"###")))</f>
        <v>заполнить</v>
      </c>
      <c r="Y708" s="13" t="str">
        <f>IF(РТУС!Y708="","",РТУС!Y708)</f>
        <v/>
      </c>
      <c r="Z708" s="15" t="str">
        <f ca="1">IF(РТУС!Z708="","",IF(AND(LEN(РТУС!Z708)=5,РТУС!Z708&lt;TODAY()),HYPERLINK("#Проверка!"&amp;CELL("адрес",Проверка!Z708),РТУС!Z708),HYPERLINK("#РТУС!"&amp;CELL("адрес",Проверка!Z708),"###")))</f>
        <v/>
      </c>
      <c r="AA708" s="18" t="str">
        <f ca="1">IF(РТУС!AA708="",HYPERLINK("#РТУС!"&amp;CELL("адрес",Проверка!AA708),"заполнить"),IF(ISNUMBER(РТУС!AA708)=TRUE,HYPERLINK("#Проверка!"&amp;CELL("адрес",Проверка!AA708),РТУС!AA708),HYPERLINK("#РТУС!"&amp;CELL("адрес",Проверка!AA708),"###")))</f>
        <v>заполнить</v>
      </c>
      <c r="AB708" s="18" t="str">
        <f ca="1">IF(РТУС!AB708="",HYPERLINK("#РТУС!"&amp;CELL("адрес",Проверка!AB708),"заполнить"),IF(ISNUMBER(РТУС!AB708)=TRUE,HYPERLINK("#Проверка!"&amp;CELL("адрес",Проверка!AB708),РТУС!AB708),HYPERLINK("#РТУС!"&amp;CELL("адрес",Проверка!AB708),"###")))</f>
        <v>заполнить</v>
      </c>
      <c r="AC708" s="18" t="str">
        <f ca="1">IF(РТУС!AC708="","",IF(ISNUMBER(РТУС!AC708)=TRUE,HYPERLINK("#Проверка!"&amp;CELL("адрес",Проверка!AC708),РТУС!AC708),HYPERLINK("#РТУС!"&amp;CELL("адрес",Проверка!AC708),"###")))</f>
        <v/>
      </c>
      <c r="AD708" s="18" t="str">
        <f ca="1">IF(РТУС!AD708="","",IF(ISNUMBER(РТУС!AD708)=TRUE,HYPERLINK("#Проверка!"&amp;CELL("адрес",Проверка!AD708),РТУС!AD708),HYPERLINK("#РТУС!"&amp;CELL("адрес",Проверка!AD708),"###")))</f>
        <v/>
      </c>
      <c r="AE708" s="13" t="str">
        <f>IF(РТУС!AE708="","",РТУС!AE708)</f>
        <v/>
      </c>
      <c r="AF708" s="15" t="str">
        <f ca="1">IF(РТУС!AE708="","",IF(РТУС!AF708="",HYPERLINK("#РТУС!"&amp;CELL("адрес",Проверка!AF708),"заполнить"),IF(AND(LEN(РТУС!AF708)=5,РТУС!AF708&lt;TODAY()),HYPERLINK("#Проверка!"&amp;CELL("адрес",Проверка!AF708),РТУС!AF708),HYPERLINK("#РТУС!"&amp;CELL("адрес",Проверка!AF708),"###"))))</f>
        <v/>
      </c>
      <c r="AG708" s="13"/>
      <c r="AH708" s="15" t="str">
        <f ca="1">IF(РТУС!AE708="","",IF(РТУС!AH708="",HYPERLINK("#РТУС!"&amp;CELL("адрес",Проверка!AH708),"заполнить"),IF(AND(LEN(РТУС!AH708)=5,РТУС!AH708&lt;TODAY()),HYPERLINK("#Проверка!"&amp;CELL("адрес",Проверка!AH708),РТУС!AH708),HYPERLINK("#РТУС!"&amp;CELL("адрес",Проверка!AH708),"###"))))</f>
        <v/>
      </c>
      <c r="AI708" s="15" t="str">
        <f ca="1">IF(РТУС!AE708="","",IF(РТУС!AI708="",HYPERLINK("#РТУС!"&amp;CELL("адрес",Проверка!AI708),"заполнить"),HYPERLINK("#Проверка!"&amp;CELL("адрес",Проверка!AI708),РТУС!AI708)))</f>
        <v/>
      </c>
      <c r="AJ708" s="13" t="str">
        <f ca="1">IF(РТУС!AE708="","",IF(РТУС!AJ708="",HYPERLINK("#РТУС!"&amp;CELL("адрес",Проверка!AJ708),"заполнить"),IF(OR(РТУС!AJ708="Юрлицо",РТУС!AJ708="Физлицо",РТУС!AJ708="ИП"),HYPERLINK("#Проверка!"&amp;CELL("адрес",Проверка!AJ708),РТУС!AJ708),HYPERLINK("#РТУС!"&amp;CELL("адрес",Проверка!AJ708),"###"))))</f>
        <v/>
      </c>
      <c r="AK708" s="13" t="str">
        <f ca="1">IF(РТУС!AK708="",HYPERLINK("#РТУС!"&amp;CELL("адрес",Проверка!AK708),"заполнить"),IF(OR(РТУС!AK708="Квартира",РТУС!AK708="Кладовая",РТУС!AK708="Машино-место",РТУС!AK708="Нежилое помещение"),HYPERLINK("#Проверка!"&amp;CELL("адрес",Проверка!AK708),РТУС!AK708),HYPERLINK("#РТУС!"&amp;CELL("адрес",Проверка!AK708),"###")))</f>
        <v>заполнить</v>
      </c>
      <c r="AL708" s="13" t="str">
        <f ca="1">IF(РТУС!AL708="",HYPERLINK("#РТУС!"&amp;CELL("адрес",Проверка!AL708),"заполнить"),HYPERLINK("#Проверка!"&amp;CELL("адрес",Проверка!AL708),РТУС!AL708))</f>
        <v>заполнить</v>
      </c>
      <c r="AM708" s="18" t="str">
        <f ca="1">IF(РТУС!AM708="",HYPERLINK("#РТУС!"&amp;CELL("адрес",Проверка!AM708),"заполнить"),IF(ISNUMBER(РТУС!AM708)=TRUE,IF(РТУС!AK708="Нежилое помещение",IF(РТУС!AM708&gt;7,HYPERLINK("#РТУС!"&amp;CELL("адрес",Проверка!AM708),"не больше 7 кв.м."),РТУС!AM708),HYPERLINK("#Проверка!"&amp;CELL("адрес",Проверка!AM708),РТУС!AM708)),HYPERLINK("#РТУС!"&amp;CELL("адрес",Проверка!AM708),"###")))</f>
        <v>заполнить</v>
      </c>
      <c r="AN708" s="13" t="str">
        <f ca="1">IF(РТУС!AN708="",HYPERLINK("#РТУС!"&amp;CELL("адрес",Проверка!AN708),"заполнить"),IF(OR(РТУС!AN708="Общая площадь помещения",РТУС!AN708="Общая приведенная площадь жилого помещения",РТУС!AN708="Общая площадь жилого помещения с учетом лоджий, балконов, террас и веранд"),HYPERLINK("#Проверка!"&amp;CELL("адрес",Проверка!AN708),РТУС!AN708),HYPERLINK("#РТУС!"&amp;CELL("адрес",Проверка!AN708),"###")))</f>
        <v>заполнить</v>
      </c>
      <c r="AO708" s="13" t="str">
        <f ca="1">IF(OR(РТУС!AK708="Квартира",РТУС!A708="Нежилое помещение"),IF(РТУС!AO708="",HYPERLINK("#РТУС!"&amp;CELL("адрес",Проверка!AO708),"заполнить"),IF(ISNUMBER(РТУС!AO708)=TRUE,HYPERLINK("#Проверка!"&amp;CELL("адрес",Проверка!AO708),РТУС!AO708),HYPERLINK("#РТУС!"&amp;CELL("адрес",Проверка!AO708),"###"))),"")</f>
        <v/>
      </c>
      <c r="AP708" s="13" t="str">
        <f>IF(РТУС!AP708="","",РТУС!AP708)</f>
        <v/>
      </c>
      <c r="AQ708" s="13" t="str">
        <f ca="1">IF(РТУС!AQ708="",HYPERLINK("#РТУС!"&amp;CELL("адрес",Проверка!AQ708),"заполнить"),HYPERLINK("#Проверка!"&amp;CELL("адрес",Проверка!AQ708),РТУС!AQ708))</f>
        <v>заполнить</v>
      </c>
      <c r="AR708" s="18" t="str">
        <f ca="1">IF(РТУС!AR708="",HYPERLINK("#РТУС!"&amp;CELL("адрес",Проверка!AR708),"заполнить"),IF(ISNUMBER(РТУС!AR708)=FALSE,HYPERLINK("#РТУС!"&amp;CELL("адрес",Проверка!AR708),"###"),IF(РТУС!G708="1",IF(РТУС!AB708=РТУС!AR708+РТУС!AU708,HYPERLINK("#Проверка!"&amp;CELL("адрес",Проверка!AR708),РТУС!AR708),HYPERLINK("#РТУС!"&amp;CELL("адрес",Проверка!AR708),"сверить суммы")),IF(РТУС!AB708=(SUMIF(РТУС!$A$4:$A$1000,A708,РТУС!$AR$4:$AR$1000)+SUMIF(РТУС!$A$4:$A$1000,A708,РТУС!$AU$4:$AU$1000)),HYPERLINK("#Проверка!"&amp;CELL("адрес",Проверка!AR708),РТУС!AR708),HYPERLINK("#РТУС!"&amp;CELL("адрес",Проверка!AR708),"сверить суммы")))))</f>
        <v>заполнить</v>
      </c>
      <c r="AS708" s="13" t="str">
        <f>IF(РТУС!AS708="","",РТУС!AS708)</f>
        <v/>
      </c>
      <c r="AT708" s="18" t="str">
        <f ca="1">IF(РТУС!AT708="",HYPERLINK("#РТУС!"&amp;CELL("адрес",Проверка!AT708),"заполнить"),IF(ISNUMBER(РТУС!AT708)=FALSE,HYPERLINK("#РТУС!"&amp;CELL("адрес",Проверка!AT708),"###"),IF(РТУС!AT708=РТУС!AR708,HYPERLINK("#Проверка!"&amp;CELL("адрес",Проверка!AT708),РТУС!AT708),HYPERLINK("#РТУС!"&amp;CELL("адрес",Проверка!AT708),"сверить суммы"))))</f>
        <v>заполнить</v>
      </c>
      <c r="AU708" s="18" t="str">
        <f ca="1">IF(РТУС!AU708="",HYPERLINK("#РТУС!"&amp;CELL("адрес",Проверка!AU708),"заполнить"),IF(ISNUMBER(РТУС!AU708)=FALSE,HYPERLINK("#РТУС!"&amp;CELL("адрес",Проверка!AU708),"###"),IF(РТУС!G708="1",IF(РТУС!AB708=РТУС!AR708+РТУС!AU708,HYPERLINK("#Проверка!"&amp;CELL("адрес",Проверка!AU708),РТУС!AU708),HYPERLINK("#РТУС!"&amp;CELL("адрес",Проверка!AU708),"сверить суммы")),IF(РТУС!AB708=(SUMIF(РТУС!$A$4:$A$1000,A708,РТУС!$AR$4:$AR$1000)+SUMIF(РТУС!$A$4:$A$1000,A708,РТУС!$AU$4:$AU$1000)),HYPERLINK("#Проверка!"&amp;CELL("адрес",Проверка!AU708),РТУС!AU708),HYPERLINK("#РТУС!"&amp;CELL("адрес",Проверка!AU708),"сверить суммы")))))</f>
        <v>заполнить</v>
      </c>
      <c r="AV708" s="13" t="str">
        <f ca="1">IF(РТУС!AV708="",HYPERLINK("#РТУС!"&amp;CELL("адрес",Проверка!AV708),"заполнить"),IF(OR(РТУС!AV708="Требование о передаче жилого помещения",РТУС!AV708="Требование о передаче машино-места",РТУС!AV708="Требования о передаче нежилого помещения",РТУС!AV708="Денежные требования"),HYPERLINK("#Проверка!"&amp;CELL("адрес",Проверка!AV708),РТУС!AV708),HYPERLINK("#РТУС!"&amp;CELL("адрес",Проверка!AV708),"###")))</f>
        <v>заполнить</v>
      </c>
      <c r="AW708" s="13" t="str">
        <f ca="1">IF(РТУС!AW708="",HYPERLINK("#РТУС!"&amp;CELL("адрес",Проверка!AW708),"заполнить"),IF(OR(РТУС!AW708="Включен в полном объеме",РТУС!AW708="Включен частично"),HYPERLINK("#Проверка!"&amp;CELL("адрес",Проверка!AW708),РТУС!AW708),HYPERLINK("#РТУС!"&amp;CELL("адрес",Проверка!AW708),"###")))</f>
        <v>заполнить</v>
      </c>
      <c r="AX708" s="15" t="str">
        <f ca="1">IF(РТУС!AX708="",HYPERLINK("#РТУС!"&amp;CELL("адрес",Проверка!AX708),"заполнить"),IF(AND(LEN(РТУС!AX708)=5,РТУС!AX708&lt;TODAY()),HYPERLINK("#Проверка!"&amp;CELL("адрес",Проверка!AX708),РТУС!AX708),HYPERLINK("#РТУС!"&amp;CELL("адрес",Проверка!AX708),"###")))</f>
        <v>заполнить</v>
      </c>
      <c r="AY708" s="15" t="str">
        <f ca="1">IF(РТУС!AY708="",HYPERLINK("#РТУС!"&amp;CELL("адрес",Проверка!AY708),"заполнить"),IF(AND(LEN(РТУС!AY708)=5,РТУС!AY708&lt;TODAY()),HYPERLINK("#Проверка!"&amp;CELL("адрес",Проверка!AY708),РТУС!AY708),HYPERLINK("#РТУС!"&amp;CELL("адрес",Проверка!AY708),"###")))</f>
        <v>заполнить</v>
      </c>
    </row>
    <row r="709" spans="1:51" x14ac:dyDescent="0.25">
      <c r="A709" s="10" t="str">
        <f>РТУС!A709</f>
        <v>.</v>
      </c>
      <c r="B709" s="13" t="str">
        <f ca="1">IF(РТУС!B709="",HYPERLINK("#РТУС!"&amp;CELL("адрес",Проверка!B709),"заполнить"),IF(AND(LEN(РТУС!B709)=10,РТУС!B708=РТУС!B709),HYPERLINK("#Проверка!"&amp;CELL("адрес",Проверка!B709),РТУС!B709),HYPERLINK("#РТУС!"&amp;CELL("адрес",Проверка!B709),"###")))</f>
        <v>заполнить</v>
      </c>
      <c r="C709" s="13" t="str">
        <f ca="1">IF(РТУС!C709="",HYPERLINK("#РТУС!"&amp;CELL("адрес",Проверка!C709),"заполнить"),IF(AND(ISNUMBER(РТУС!C709)=TRUE,РТУС!C709&gt;0,РТУС!C708=РТУС!C709),HYPERLINK("#Проверка!"&amp;CELL("адрес",Проверка!C709),РТУС!C709),HYPERLINK("#РТУС!"&amp;CELL("адрес",Проверка!C709),"###")))</f>
        <v>заполнить</v>
      </c>
      <c r="D709" s="13" t="str">
        <f>IF(РТУС!D709="","",РТУС!D709)</f>
        <v/>
      </c>
      <c r="E709" s="13" t="str">
        <f ca="1">IF(РТУС!E709="",HYPERLINK("#РТУС!"&amp;CELL("адрес",Проверка!E709),"заполнить"),IF(РТУС!E708=РТУС!E709,HYPERLINK("#Проверка!"&amp;CELL("адрес",Проверка!E709),РТУС!E709),HYPERLINK("#РТУС!"&amp;CELL("адрес",Проверка!E709),"###")))</f>
        <v>заполнить</v>
      </c>
      <c r="F709" s="13" t="str">
        <f ca="1">IF(РТУС!F709="",HYPERLINK("#РТУС!"&amp;CELL("адрес",Проверка!F709),"заполнить"),HYPERLINK("#Проверка!"&amp;CELL("адрес",Проверка!F709),РТУС!F709))</f>
        <v>заполнить</v>
      </c>
      <c r="G709" s="20" t="str">
        <f ca="1">IF(РТУС!G709="",HYPERLINK("#РТУС!"&amp;CELL("адрес",Проверка!G709),"заполнить"),IF(РТУС!G709="1",HYPERLINK("#Проверка!"&amp;CELL("адрес",Проверка!G709),"1"),IF(AND(ISNUMBER(РТУС!G709)=TRUE,РТУС!G709&lt;=1,РТУС!G709&gt;0),IF(SUMIF(РТУС!$A$4:$A$1000,A709,РТУС!$G$4:$G$1000)=1,HYPERLINK("#Проверка!"&amp;CELL("адрес",Проверка!G709),РТУС!G709),HYPERLINK("#РТУС!"&amp;CELL("адрес",Проверка!G709),"сумма долей ≠ 1")),HYPERLINK("#РТУС!"&amp;CELL("адрес",Проверка!G709),"###"))))</f>
        <v>заполнить</v>
      </c>
      <c r="H709" s="13" t="str">
        <f ca="1">IF(РТУС!H709="",HYPERLINK("#РТУС!"&amp;CELL("адрес",Проверка!H709),"заполнить"),IF(OR(РТУС!H709="Юрлицо",РТУС!H709="Физлицо",РТУС!H709="ИП"),HYPERLINK("#Проверка!"&amp;CELL("адрес",Проверка!H709),РТУС!H709),HYPERLINK("#РТУС!"&amp;CELL("адрес",Проверка!H709),"###")))</f>
        <v>заполнить</v>
      </c>
      <c r="I709" s="13" t="str">
        <f ca="1">IF(OR(РТУС!H709="Юрлицо",РТУС!H709="ИП"),IF(РТУС!I709="",HYPERLINK("#РТУС!"&amp;CELL("адрес",Проверка!I709),"заполнить"),IF(OR(LEN(РТУС!I709)=10,LEN(РТУС!I709)=12),HYPERLINK("#Проверка!"&amp;CELL("адрес",Проверка!I709),РТУС!I709),HYPERLINK("#РТУС!"&amp;CELL("адрес",Проверка!I709),"###"))),"")</f>
        <v/>
      </c>
      <c r="J709" s="15" t="str">
        <f ca="1">IF(РТУС!J709="","",IF(AND(LEN(РТУС!J709)=5,РТУС!J709&lt;TODAY()),HYPERLINK("#Проверка!"&amp;CELL("адрес",Проверка!J709),РТУС!J709),HYPERLINK("#РТУС!"&amp;CELL("адрес",Проверка!J709),"###")))</f>
        <v/>
      </c>
      <c r="K709" s="13" t="str">
        <f>IF(РТУС!K709="","",РТУС!K709)</f>
        <v/>
      </c>
      <c r="L709" s="13" t="str">
        <f ca="1">IF(OR(РТУС!H709="Физлицо",РТУС!H709="ИП"),IF(РТУС!L709="",HYPERLINK("#РТУС!"&amp;CELL("адрес",Проверка!L709),"заполнить"),IF(OR(РТУС!L709="Загранпаспорт гражданина РФ",РТУС!L709="Паспорт гражданина РФ",РТУС!L709="Иностранный паспорт",РТУС!L709="Свидетельство о рождении",РТУС!L709="Вид на жительство"),HYPERLINK("#Проверка!"&amp;CELL("адрес",Проверка!L709),РТУС!L709),HYPERLINK("#РТУС!"&amp;CELL("адрес",Проверка!L709),"###"))),"")</f>
        <v/>
      </c>
      <c r="M709" s="13" t="str">
        <f ca="1">IF(AND(OR(РТУС!L709="Паспорт гражданина РФ",РТУС!L709="Свидетельство о рождении"),РТУС!M709=""),HYPERLINK("#РТУС!"&amp;CELL("адрес",Проверка!M709),"заполнить"),IF(РТУС!L709="Паспорт гражданина РФ",IF(LEN(РТУС!M709)=4,HYPERLINK("#Проверка!"&amp;CELL("адрес",Проверка!M709),РТУС!M709),HYPERLINK("#РТУС!"&amp;CELL("адрес",Проверка!M709),"###")),IF(РТУС!L709="Свидетельство о рождении",HYPERLINK("#Проверка!"&amp;CELL("адрес",Проверка!M709),РТУС!M709),"")))</f>
        <v/>
      </c>
      <c r="N709" s="13" t="str">
        <f ca="1">IF(РТУС!L709="","",IF(РТУС!N709="",HYPERLINK("#РТУС!"&amp;CELL("адрес",Проверка!N709),"заполнить"),IF(OR(РТУС!L709="Паспорт гражданина РФ",РТУС!L709="Свидетельство о рождении"),IF(LEN(РТУС!N709)=6,HYPERLINK("#Проверка!"&amp;CELL("адрес",Проверка!N709),РТУС!N709),HYPERLINK("#РТУС!"&amp;CELL("адрес",Проверка!N709),"###")),HYPERLINK("#Проверка!"&amp;CELL("адрес",Проверка!N709),РТУС!N709))))</f>
        <v/>
      </c>
      <c r="O709" s="15" t="str">
        <f ca="1">IF(РТУС!L709="","",IF(РТУС!O709="",HYPERLINK("#РТУС!"&amp;CELL("адрес",Проверка!O709),"заполнить"),IF(AND(LEN(РТУС!O709)=5,РТУС!O709&lt;TODAY()),IF(РТУС!L709="Свидетельство о рождении",IF(РТУС!O709&gt;EDATE(TODAY(),-168),HYPERLINK("#Проверка!"&amp;CELL("адрес",Проверка!O709),РТУС!O709),HYPERLINK("#РТУС!"&amp;CELL("адрес",Проверка!O709),"недействительно")),HYPERLINK("#Проверка!"&amp;CELL("адрес",Проверка!O709),РТУС!O709)),HYPERLINK("#РТУС!"&amp;CELL("адрес",Проверка!O709),"###"))))</f>
        <v/>
      </c>
      <c r="P709" s="21" t="str">
        <f ca="1">IF(РТУС!L709="Паспорт гражданина РФ",IF(РТУС!P709="",HYPERLINK("#РТУС!"&amp;CELL("адрес",Проверка!P709),"заполнить"),HYPERLINK("#Проверка!"&amp;CELL("адрес",Проверка!P709),РТУС!P709)),"")</f>
        <v/>
      </c>
      <c r="Q709" s="13" t="str">
        <f ca="1">IF(РТУС!L709="Паспорт гражданина РФ",IF(РТУС!Q709="",HYPERLINK("#РТУС!"&amp;CELL("адрес",Проверка!Q709),"заполнить"),IF(LEN(РТУС!Q709)=7,HYPERLINK("#Проверка!"&amp;CELL("адрес",Проверка!Q709),РТУС!Q709),HYPERLINK("#РТУС!"&amp;CELL("адрес",Проверка!Q709),"###"))),"")</f>
        <v/>
      </c>
      <c r="R709" s="13" t="str">
        <f ca="1">IF(РТУС!R709="",HYPERLINK("#РТУС!"&amp;CELL("адрес",Проверка!R709),"заполнить"),HYPERLINK("#Проверка!"&amp;CELL("адрес",Проверка!R709),РТУС!R709))</f>
        <v>заполнить</v>
      </c>
      <c r="S709" s="13" t="str">
        <f>IF(РТУС!S709="","",РТУС!S709)</f>
        <v/>
      </c>
      <c r="T709" s="13" t="str">
        <f>IF(РТУС!T709="","",РТУС!T709)</f>
        <v/>
      </c>
      <c r="U709" s="13" t="str">
        <f>IF(РТУС!U709="","",РТУС!U709)</f>
        <v/>
      </c>
      <c r="V709" s="13" t="str">
        <f ca="1">IF(РТУС!V709="",HYPERLINK("#РТУС!"&amp;CELL("адрес",Проверка!V709),"заполнить"),IF(OR(РТУС!V709="Договор участия в долевом строительстве",РТУС!V709="Предварительный договор участия в долевом строительстве",РТУС!V709="Определение Арбитражного суда",РТУС!V709="Решение суда общей юрисдикции",РТУС!V709="Иные договоры"),HYPERLINK("#Проверка!"&amp;CELL("адрес",Проверка!V709),РТУС!V709),HYPERLINK("#РТУС!"&amp;CELL("адрес",Проверка!V709),"###")))</f>
        <v>заполнить</v>
      </c>
      <c r="W709" s="13" t="str">
        <f ca="1">IF(РТУС!W709="",HYPERLINK("#РТУС!"&amp;CELL("адрес",Проверка!W709),"заполнить"),HYPERLINK("#Проверка!"&amp;CELL("адрес",Проверка!W709),РТУС!W709))</f>
        <v>заполнить</v>
      </c>
      <c r="X709" s="15" t="str">
        <f ca="1">IF(РТУС!X709="",HYPERLINK("#РТУС!"&amp;CELL("адрес",Проверка!X709),"заполнить"),IF(AND(LEN(РТУС!X709)=5,РТУС!X709&lt;TODAY()),HYPERLINK("#Проверка!"&amp;CELL("адрес",Проверка!X709),РТУС!X709),HYPERLINK("#РТУС!"&amp;CELL("адрес",Проверка!X709),"###")))</f>
        <v>заполнить</v>
      </c>
      <c r="Y709" s="13" t="str">
        <f>IF(РТУС!Y709="","",РТУС!Y709)</f>
        <v/>
      </c>
      <c r="Z709" s="15" t="str">
        <f ca="1">IF(РТУС!Z709="","",IF(AND(LEN(РТУС!Z709)=5,РТУС!Z709&lt;TODAY()),HYPERLINK("#Проверка!"&amp;CELL("адрес",Проверка!Z709),РТУС!Z709),HYPERLINK("#РТУС!"&amp;CELL("адрес",Проверка!Z709),"###")))</f>
        <v/>
      </c>
      <c r="AA709" s="18" t="str">
        <f ca="1">IF(РТУС!AA709="",HYPERLINK("#РТУС!"&amp;CELL("адрес",Проверка!AA709),"заполнить"),IF(ISNUMBER(РТУС!AA709)=TRUE,HYPERLINK("#Проверка!"&amp;CELL("адрес",Проверка!AA709),РТУС!AA709),HYPERLINK("#РТУС!"&amp;CELL("адрес",Проверка!AA709),"###")))</f>
        <v>заполнить</v>
      </c>
      <c r="AB709" s="18" t="str">
        <f ca="1">IF(РТУС!AB709="",HYPERLINK("#РТУС!"&amp;CELL("адрес",Проверка!AB709),"заполнить"),IF(ISNUMBER(РТУС!AB709)=TRUE,HYPERLINK("#Проверка!"&amp;CELL("адрес",Проверка!AB709),РТУС!AB709),HYPERLINK("#РТУС!"&amp;CELL("адрес",Проверка!AB709),"###")))</f>
        <v>заполнить</v>
      </c>
      <c r="AC709" s="18" t="str">
        <f ca="1">IF(РТУС!AC709="","",IF(ISNUMBER(РТУС!AC709)=TRUE,HYPERLINK("#Проверка!"&amp;CELL("адрес",Проверка!AC709),РТУС!AC709),HYPERLINK("#РТУС!"&amp;CELL("адрес",Проверка!AC709),"###")))</f>
        <v/>
      </c>
      <c r="AD709" s="18" t="str">
        <f ca="1">IF(РТУС!AD709="","",IF(ISNUMBER(РТУС!AD709)=TRUE,HYPERLINK("#Проверка!"&amp;CELL("адрес",Проверка!AD709),РТУС!AD709),HYPERLINK("#РТУС!"&amp;CELL("адрес",Проверка!AD709),"###")))</f>
        <v/>
      </c>
      <c r="AE709" s="13" t="str">
        <f>IF(РТУС!AE709="","",РТУС!AE709)</f>
        <v/>
      </c>
      <c r="AF709" s="15" t="str">
        <f ca="1">IF(РТУС!AE709="","",IF(РТУС!AF709="",HYPERLINK("#РТУС!"&amp;CELL("адрес",Проверка!AF709),"заполнить"),IF(AND(LEN(РТУС!AF709)=5,РТУС!AF709&lt;TODAY()),HYPERLINK("#Проверка!"&amp;CELL("адрес",Проверка!AF709),РТУС!AF709),HYPERLINK("#РТУС!"&amp;CELL("адрес",Проверка!AF709),"###"))))</f>
        <v/>
      </c>
      <c r="AG709" s="13"/>
      <c r="AH709" s="15" t="str">
        <f ca="1">IF(РТУС!AE709="","",IF(РТУС!AH709="",HYPERLINK("#РТУС!"&amp;CELL("адрес",Проверка!AH709),"заполнить"),IF(AND(LEN(РТУС!AH709)=5,РТУС!AH709&lt;TODAY()),HYPERLINK("#Проверка!"&amp;CELL("адрес",Проверка!AH709),РТУС!AH709),HYPERLINK("#РТУС!"&amp;CELL("адрес",Проверка!AH709),"###"))))</f>
        <v/>
      </c>
      <c r="AI709" s="15" t="str">
        <f ca="1">IF(РТУС!AE709="","",IF(РТУС!AI709="",HYPERLINK("#РТУС!"&amp;CELL("адрес",Проверка!AI709),"заполнить"),HYPERLINK("#Проверка!"&amp;CELL("адрес",Проверка!AI709),РТУС!AI709)))</f>
        <v/>
      </c>
      <c r="AJ709" s="13" t="str">
        <f ca="1">IF(РТУС!AE709="","",IF(РТУС!AJ709="",HYPERLINK("#РТУС!"&amp;CELL("адрес",Проверка!AJ709),"заполнить"),IF(OR(РТУС!AJ709="Юрлицо",РТУС!AJ709="Физлицо",РТУС!AJ709="ИП"),HYPERLINK("#Проверка!"&amp;CELL("адрес",Проверка!AJ709),РТУС!AJ709),HYPERLINK("#РТУС!"&amp;CELL("адрес",Проверка!AJ709),"###"))))</f>
        <v/>
      </c>
      <c r="AK709" s="13" t="str">
        <f ca="1">IF(РТУС!AK709="",HYPERLINK("#РТУС!"&amp;CELL("адрес",Проверка!AK709),"заполнить"),IF(OR(РТУС!AK709="Квартира",РТУС!AK709="Кладовая",РТУС!AK709="Машино-место",РТУС!AK709="Нежилое помещение"),HYPERLINK("#Проверка!"&amp;CELL("адрес",Проверка!AK709),РТУС!AK709),HYPERLINK("#РТУС!"&amp;CELL("адрес",Проверка!AK709),"###")))</f>
        <v>заполнить</v>
      </c>
      <c r="AL709" s="13" t="str">
        <f ca="1">IF(РТУС!AL709="",HYPERLINK("#РТУС!"&amp;CELL("адрес",Проверка!AL709),"заполнить"),HYPERLINK("#Проверка!"&amp;CELL("адрес",Проверка!AL709),РТУС!AL709))</f>
        <v>заполнить</v>
      </c>
      <c r="AM709" s="18" t="str">
        <f ca="1">IF(РТУС!AM709="",HYPERLINK("#РТУС!"&amp;CELL("адрес",Проверка!AM709),"заполнить"),IF(ISNUMBER(РТУС!AM709)=TRUE,IF(РТУС!AK709="Нежилое помещение",IF(РТУС!AM709&gt;7,HYPERLINK("#РТУС!"&amp;CELL("адрес",Проверка!AM709),"не больше 7 кв.м."),РТУС!AM709),HYPERLINK("#Проверка!"&amp;CELL("адрес",Проверка!AM709),РТУС!AM709)),HYPERLINK("#РТУС!"&amp;CELL("адрес",Проверка!AM709),"###")))</f>
        <v>заполнить</v>
      </c>
      <c r="AN709" s="13" t="str">
        <f ca="1">IF(РТУС!AN709="",HYPERLINK("#РТУС!"&amp;CELL("адрес",Проверка!AN709),"заполнить"),IF(OR(РТУС!AN709="Общая площадь помещения",РТУС!AN709="Общая приведенная площадь жилого помещения",РТУС!AN709="Общая площадь жилого помещения с учетом лоджий, балконов, террас и веранд"),HYPERLINK("#Проверка!"&amp;CELL("адрес",Проверка!AN709),РТУС!AN709),HYPERLINK("#РТУС!"&amp;CELL("адрес",Проверка!AN709),"###")))</f>
        <v>заполнить</v>
      </c>
      <c r="AO709" s="13" t="str">
        <f ca="1">IF(OR(РТУС!AK709="Квартира",РТУС!A709="Нежилое помещение"),IF(РТУС!AO709="",HYPERLINK("#РТУС!"&amp;CELL("адрес",Проверка!AO709),"заполнить"),IF(ISNUMBER(РТУС!AO709)=TRUE,HYPERLINK("#Проверка!"&amp;CELL("адрес",Проверка!AO709),РТУС!AO709),HYPERLINK("#РТУС!"&amp;CELL("адрес",Проверка!AO709),"###"))),"")</f>
        <v/>
      </c>
      <c r="AP709" s="13" t="str">
        <f>IF(РТУС!AP709="","",РТУС!AP709)</f>
        <v/>
      </c>
      <c r="AQ709" s="13" t="str">
        <f ca="1">IF(РТУС!AQ709="",HYPERLINK("#РТУС!"&amp;CELL("адрес",Проверка!AQ709),"заполнить"),HYPERLINK("#Проверка!"&amp;CELL("адрес",Проверка!AQ709),РТУС!AQ709))</f>
        <v>заполнить</v>
      </c>
      <c r="AR709" s="18" t="str">
        <f ca="1">IF(РТУС!AR709="",HYPERLINK("#РТУС!"&amp;CELL("адрес",Проверка!AR709),"заполнить"),IF(ISNUMBER(РТУС!AR709)=FALSE,HYPERLINK("#РТУС!"&amp;CELL("адрес",Проверка!AR709),"###"),IF(РТУС!G709="1",IF(РТУС!AB709=РТУС!AR709+РТУС!AU709,HYPERLINK("#Проверка!"&amp;CELL("адрес",Проверка!AR709),РТУС!AR709),HYPERLINK("#РТУС!"&amp;CELL("адрес",Проверка!AR709),"сверить суммы")),IF(РТУС!AB709=(SUMIF(РТУС!$A$4:$A$1000,A709,РТУС!$AR$4:$AR$1000)+SUMIF(РТУС!$A$4:$A$1000,A709,РТУС!$AU$4:$AU$1000)),HYPERLINK("#Проверка!"&amp;CELL("адрес",Проверка!AR709),РТУС!AR709),HYPERLINK("#РТУС!"&amp;CELL("адрес",Проверка!AR709),"сверить суммы")))))</f>
        <v>заполнить</v>
      </c>
      <c r="AS709" s="13" t="str">
        <f>IF(РТУС!AS709="","",РТУС!AS709)</f>
        <v/>
      </c>
      <c r="AT709" s="18" t="str">
        <f ca="1">IF(РТУС!AT709="",HYPERLINK("#РТУС!"&amp;CELL("адрес",Проверка!AT709),"заполнить"),IF(ISNUMBER(РТУС!AT709)=FALSE,HYPERLINK("#РТУС!"&amp;CELL("адрес",Проверка!AT709),"###"),IF(РТУС!AT709=РТУС!AR709,HYPERLINK("#Проверка!"&amp;CELL("адрес",Проверка!AT709),РТУС!AT709),HYPERLINK("#РТУС!"&amp;CELL("адрес",Проверка!AT709),"сверить суммы"))))</f>
        <v>заполнить</v>
      </c>
      <c r="AU709" s="18" t="str">
        <f ca="1">IF(РТУС!AU709="",HYPERLINK("#РТУС!"&amp;CELL("адрес",Проверка!AU709),"заполнить"),IF(ISNUMBER(РТУС!AU709)=FALSE,HYPERLINK("#РТУС!"&amp;CELL("адрес",Проверка!AU709),"###"),IF(РТУС!G709="1",IF(РТУС!AB709=РТУС!AR709+РТУС!AU709,HYPERLINK("#Проверка!"&amp;CELL("адрес",Проверка!AU709),РТУС!AU709),HYPERLINK("#РТУС!"&amp;CELL("адрес",Проверка!AU709),"сверить суммы")),IF(РТУС!AB709=(SUMIF(РТУС!$A$4:$A$1000,A709,РТУС!$AR$4:$AR$1000)+SUMIF(РТУС!$A$4:$A$1000,A709,РТУС!$AU$4:$AU$1000)),HYPERLINK("#Проверка!"&amp;CELL("адрес",Проверка!AU709),РТУС!AU709),HYPERLINK("#РТУС!"&amp;CELL("адрес",Проверка!AU709),"сверить суммы")))))</f>
        <v>заполнить</v>
      </c>
      <c r="AV709" s="13" t="str">
        <f ca="1">IF(РТУС!AV709="",HYPERLINK("#РТУС!"&amp;CELL("адрес",Проверка!AV709),"заполнить"),IF(OR(РТУС!AV709="Требование о передаче жилого помещения",РТУС!AV709="Требование о передаче машино-места",РТУС!AV709="Требования о передаче нежилого помещения",РТУС!AV709="Денежные требования"),HYPERLINK("#Проверка!"&amp;CELL("адрес",Проверка!AV709),РТУС!AV709),HYPERLINK("#РТУС!"&amp;CELL("адрес",Проверка!AV709),"###")))</f>
        <v>заполнить</v>
      </c>
      <c r="AW709" s="13" t="str">
        <f ca="1">IF(РТУС!AW709="",HYPERLINK("#РТУС!"&amp;CELL("адрес",Проверка!AW709),"заполнить"),IF(OR(РТУС!AW709="Включен в полном объеме",РТУС!AW709="Включен частично"),HYPERLINK("#Проверка!"&amp;CELL("адрес",Проверка!AW709),РТУС!AW709),HYPERLINK("#РТУС!"&amp;CELL("адрес",Проверка!AW709),"###")))</f>
        <v>заполнить</v>
      </c>
      <c r="AX709" s="15" t="str">
        <f ca="1">IF(РТУС!AX709="",HYPERLINK("#РТУС!"&amp;CELL("адрес",Проверка!AX709),"заполнить"),IF(AND(LEN(РТУС!AX709)=5,РТУС!AX709&lt;TODAY()),HYPERLINK("#Проверка!"&amp;CELL("адрес",Проверка!AX709),РТУС!AX709),HYPERLINK("#РТУС!"&amp;CELL("адрес",Проверка!AX709),"###")))</f>
        <v>заполнить</v>
      </c>
      <c r="AY709" s="15" t="str">
        <f ca="1">IF(РТУС!AY709="",HYPERLINK("#РТУС!"&amp;CELL("адрес",Проверка!AY709),"заполнить"),IF(AND(LEN(РТУС!AY709)=5,РТУС!AY709&lt;TODAY()),HYPERLINK("#Проверка!"&amp;CELL("адрес",Проверка!AY709),РТУС!AY709),HYPERLINK("#РТУС!"&amp;CELL("адрес",Проверка!AY709),"###")))</f>
        <v>заполнить</v>
      </c>
    </row>
    <row r="710" spans="1:51" x14ac:dyDescent="0.25">
      <c r="A710" s="10" t="str">
        <f>РТУС!A710</f>
        <v>.</v>
      </c>
      <c r="B710" s="13" t="str">
        <f ca="1">IF(РТУС!B710="",HYPERLINK("#РТУС!"&amp;CELL("адрес",Проверка!B710),"заполнить"),IF(AND(LEN(РТУС!B710)=10,РТУС!B709=РТУС!B710),HYPERLINK("#Проверка!"&amp;CELL("адрес",Проверка!B710),РТУС!B710),HYPERLINK("#РТУС!"&amp;CELL("адрес",Проверка!B710),"###")))</f>
        <v>заполнить</v>
      </c>
      <c r="C710" s="13" t="str">
        <f ca="1">IF(РТУС!C710="",HYPERLINK("#РТУС!"&amp;CELL("адрес",Проверка!C710),"заполнить"),IF(AND(ISNUMBER(РТУС!C710)=TRUE,РТУС!C710&gt;0,РТУС!C709=РТУС!C710),HYPERLINK("#Проверка!"&amp;CELL("адрес",Проверка!C710),РТУС!C710),HYPERLINK("#РТУС!"&amp;CELL("адрес",Проверка!C710),"###")))</f>
        <v>заполнить</v>
      </c>
      <c r="D710" s="13" t="str">
        <f>IF(РТУС!D710="","",РТУС!D710)</f>
        <v/>
      </c>
      <c r="E710" s="13" t="str">
        <f ca="1">IF(РТУС!E710="",HYPERLINK("#РТУС!"&amp;CELL("адрес",Проверка!E710),"заполнить"),IF(РТУС!E709=РТУС!E710,HYPERLINK("#Проверка!"&amp;CELL("адрес",Проверка!E710),РТУС!E710),HYPERLINK("#РТУС!"&amp;CELL("адрес",Проверка!E710),"###")))</f>
        <v>заполнить</v>
      </c>
      <c r="F710" s="13" t="str">
        <f ca="1">IF(РТУС!F710="",HYPERLINK("#РТУС!"&amp;CELL("адрес",Проверка!F710),"заполнить"),HYPERLINK("#Проверка!"&amp;CELL("адрес",Проверка!F710),РТУС!F710))</f>
        <v>заполнить</v>
      </c>
      <c r="G710" s="20" t="str">
        <f ca="1">IF(РТУС!G710="",HYPERLINK("#РТУС!"&amp;CELL("адрес",Проверка!G710),"заполнить"),IF(РТУС!G710="1",HYPERLINK("#Проверка!"&amp;CELL("адрес",Проверка!G710),"1"),IF(AND(ISNUMBER(РТУС!G710)=TRUE,РТУС!G710&lt;=1,РТУС!G710&gt;0),IF(SUMIF(РТУС!$A$4:$A$1000,A710,РТУС!$G$4:$G$1000)=1,HYPERLINK("#Проверка!"&amp;CELL("адрес",Проверка!G710),РТУС!G710),HYPERLINK("#РТУС!"&amp;CELL("адрес",Проверка!G710),"сумма долей ≠ 1")),HYPERLINK("#РТУС!"&amp;CELL("адрес",Проверка!G710),"###"))))</f>
        <v>заполнить</v>
      </c>
      <c r="H710" s="13" t="str">
        <f ca="1">IF(РТУС!H710="",HYPERLINK("#РТУС!"&amp;CELL("адрес",Проверка!H710),"заполнить"),IF(OR(РТУС!H710="Юрлицо",РТУС!H710="Физлицо",РТУС!H710="ИП"),HYPERLINK("#Проверка!"&amp;CELL("адрес",Проверка!H710),РТУС!H710),HYPERLINK("#РТУС!"&amp;CELL("адрес",Проверка!H710),"###")))</f>
        <v>заполнить</v>
      </c>
      <c r="I710" s="13" t="str">
        <f ca="1">IF(OR(РТУС!H710="Юрлицо",РТУС!H710="ИП"),IF(РТУС!I710="",HYPERLINK("#РТУС!"&amp;CELL("адрес",Проверка!I710),"заполнить"),IF(OR(LEN(РТУС!I710)=10,LEN(РТУС!I710)=12),HYPERLINK("#Проверка!"&amp;CELL("адрес",Проверка!I710),РТУС!I710),HYPERLINK("#РТУС!"&amp;CELL("адрес",Проверка!I710),"###"))),"")</f>
        <v/>
      </c>
      <c r="J710" s="15" t="str">
        <f ca="1">IF(РТУС!J710="","",IF(AND(LEN(РТУС!J710)=5,РТУС!J710&lt;TODAY()),HYPERLINK("#Проверка!"&amp;CELL("адрес",Проверка!J710),РТУС!J710),HYPERLINK("#РТУС!"&amp;CELL("адрес",Проверка!J710),"###")))</f>
        <v/>
      </c>
      <c r="K710" s="13" t="str">
        <f>IF(РТУС!K710="","",РТУС!K710)</f>
        <v/>
      </c>
      <c r="L710" s="13" t="str">
        <f ca="1">IF(OR(РТУС!H710="Физлицо",РТУС!H710="ИП"),IF(РТУС!L710="",HYPERLINK("#РТУС!"&amp;CELL("адрес",Проверка!L710),"заполнить"),IF(OR(РТУС!L710="Загранпаспорт гражданина РФ",РТУС!L710="Паспорт гражданина РФ",РТУС!L710="Иностранный паспорт",РТУС!L710="Свидетельство о рождении",РТУС!L710="Вид на жительство"),HYPERLINK("#Проверка!"&amp;CELL("адрес",Проверка!L710),РТУС!L710),HYPERLINK("#РТУС!"&amp;CELL("адрес",Проверка!L710),"###"))),"")</f>
        <v/>
      </c>
      <c r="M710" s="13" t="str">
        <f ca="1">IF(AND(OR(РТУС!L710="Паспорт гражданина РФ",РТУС!L710="Свидетельство о рождении"),РТУС!M710=""),HYPERLINK("#РТУС!"&amp;CELL("адрес",Проверка!M710),"заполнить"),IF(РТУС!L710="Паспорт гражданина РФ",IF(LEN(РТУС!M710)=4,HYPERLINK("#Проверка!"&amp;CELL("адрес",Проверка!M710),РТУС!M710),HYPERLINK("#РТУС!"&amp;CELL("адрес",Проверка!M710),"###")),IF(РТУС!L710="Свидетельство о рождении",HYPERLINK("#Проверка!"&amp;CELL("адрес",Проверка!M710),РТУС!M710),"")))</f>
        <v/>
      </c>
      <c r="N710" s="13" t="str">
        <f ca="1">IF(РТУС!L710="","",IF(РТУС!N710="",HYPERLINK("#РТУС!"&amp;CELL("адрес",Проверка!N710),"заполнить"),IF(OR(РТУС!L710="Паспорт гражданина РФ",РТУС!L710="Свидетельство о рождении"),IF(LEN(РТУС!N710)=6,HYPERLINK("#Проверка!"&amp;CELL("адрес",Проверка!N710),РТУС!N710),HYPERLINK("#РТУС!"&amp;CELL("адрес",Проверка!N710),"###")),HYPERLINK("#Проверка!"&amp;CELL("адрес",Проверка!N710),РТУС!N710))))</f>
        <v/>
      </c>
      <c r="O710" s="15" t="str">
        <f ca="1">IF(РТУС!L710="","",IF(РТУС!O710="",HYPERLINK("#РТУС!"&amp;CELL("адрес",Проверка!O710),"заполнить"),IF(AND(LEN(РТУС!O710)=5,РТУС!O710&lt;TODAY()),IF(РТУС!L710="Свидетельство о рождении",IF(РТУС!O710&gt;EDATE(TODAY(),-168),HYPERLINK("#Проверка!"&amp;CELL("адрес",Проверка!O710),РТУС!O710),HYPERLINK("#РТУС!"&amp;CELL("адрес",Проверка!O710),"недействительно")),HYPERLINK("#Проверка!"&amp;CELL("адрес",Проверка!O710),РТУС!O710)),HYPERLINK("#РТУС!"&amp;CELL("адрес",Проверка!O710),"###"))))</f>
        <v/>
      </c>
      <c r="P710" s="21" t="str">
        <f ca="1">IF(РТУС!L710="Паспорт гражданина РФ",IF(РТУС!P710="",HYPERLINK("#РТУС!"&amp;CELL("адрес",Проверка!P710),"заполнить"),HYPERLINK("#Проверка!"&amp;CELL("адрес",Проверка!P710),РТУС!P710)),"")</f>
        <v/>
      </c>
      <c r="Q710" s="13" t="str">
        <f ca="1">IF(РТУС!L710="Паспорт гражданина РФ",IF(РТУС!Q710="",HYPERLINK("#РТУС!"&amp;CELL("адрес",Проверка!Q710),"заполнить"),IF(LEN(РТУС!Q710)=7,HYPERLINK("#Проверка!"&amp;CELL("адрес",Проверка!Q710),РТУС!Q710),HYPERLINK("#РТУС!"&amp;CELL("адрес",Проверка!Q710),"###"))),"")</f>
        <v/>
      </c>
      <c r="R710" s="13" t="str">
        <f ca="1">IF(РТУС!R710="",HYPERLINK("#РТУС!"&amp;CELL("адрес",Проверка!R710),"заполнить"),HYPERLINK("#Проверка!"&amp;CELL("адрес",Проверка!R710),РТУС!R710))</f>
        <v>заполнить</v>
      </c>
      <c r="S710" s="13" t="str">
        <f>IF(РТУС!S710="","",РТУС!S710)</f>
        <v/>
      </c>
      <c r="T710" s="13" t="str">
        <f>IF(РТУС!T710="","",РТУС!T710)</f>
        <v/>
      </c>
      <c r="U710" s="13" t="str">
        <f>IF(РТУС!U710="","",РТУС!U710)</f>
        <v/>
      </c>
      <c r="V710" s="13" t="str">
        <f ca="1">IF(РТУС!V710="",HYPERLINK("#РТУС!"&amp;CELL("адрес",Проверка!V710),"заполнить"),IF(OR(РТУС!V710="Договор участия в долевом строительстве",РТУС!V710="Предварительный договор участия в долевом строительстве",РТУС!V710="Определение Арбитражного суда",РТУС!V710="Решение суда общей юрисдикции",РТУС!V710="Иные договоры"),HYPERLINK("#Проверка!"&amp;CELL("адрес",Проверка!V710),РТУС!V710),HYPERLINK("#РТУС!"&amp;CELL("адрес",Проверка!V710),"###")))</f>
        <v>заполнить</v>
      </c>
      <c r="W710" s="13" t="str">
        <f ca="1">IF(РТУС!W710="",HYPERLINK("#РТУС!"&amp;CELL("адрес",Проверка!W710),"заполнить"),HYPERLINK("#Проверка!"&amp;CELL("адрес",Проверка!W710),РТУС!W710))</f>
        <v>заполнить</v>
      </c>
      <c r="X710" s="15" t="str">
        <f ca="1">IF(РТУС!X710="",HYPERLINK("#РТУС!"&amp;CELL("адрес",Проверка!X710),"заполнить"),IF(AND(LEN(РТУС!X710)=5,РТУС!X710&lt;TODAY()),HYPERLINK("#Проверка!"&amp;CELL("адрес",Проверка!X710),РТУС!X710),HYPERLINK("#РТУС!"&amp;CELL("адрес",Проверка!X710),"###")))</f>
        <v>заполнить</v>
      </c>
      <c r="Y710" s="13" t="str">
        <f>IF(РТУС!Y710="","",РТУС!Y710)</f>
        <v/>
      </c>
      <c r="Z710" s="15" t="str">
        <f ca="1">IF(РТУС!Z710="","",IF(AND(LEN(РТУС!Z710)=5,РТУС!Z710&lt;TODAY()),HYPERLINK("#Проверка!"&amp;CELL("адрес",Проверка!Z710),РТУС!Z710),HYPERLINK("#РТУС!"&amp;CELL("адрес",Проверка!Z710),"###")))</f>
        <v/>
      </c>
      <c r="AA710" s="18" t="str">
        <f ca="1">IF(РТУС!AA710="",HYPERLINK("#РТУС!"&amp;CELL("адрес",Проверка!AA710),"заполнить"),IF(ISNUMBER(РТУС!AA710)=TRUE,HYPERLINK("#Проверка!"&amp;CELL("адрес",Проверка!AA710),РТУС!AA710),HYPERLINK("#РТУС!"&amp;CELL("адрес",Проверка!AA710),"###")))</f>
        <v>заполнить</v>
      </c>
      <c r="AB710" s="18" t="str">
        <f ca="1">IF(РТУС!AB710="",HYPERLINK("#РТУС!"&amp;CELL("адрес",Проверка!AB710),"заполнить"),IF(ISNUMBER(РТУС!AB710)=TRUE,HYPERLINK("#Проверка!"&amp;CELL("адрес",Проверка!AB710),РТУС!AB710),HYPERLINK("#РТУС!"&amp;CELL("адрес",Проверка!AB710),"###")))</f>
        <v>заполнить</v>
      </c>
      <c r="AC710" s="18" t="str">
        <f ca="1">IF(РТУС!AC710="","",IF(ISNUMBER(РТУС!AC710)=TRUE,HYPERLINK("#Проверка!"&amp;CELL("адрес",Проверка!AC710),РТУС!AC710),HYPERLINK("#РТУС!"&amp;CELL("адрес",Проверка!AC710),"###")))</f>
        <v/>
      </c>
      <c r="AD710" s="18" t="str">
        <f ca="1">IF(РТУС!AD710="","",IF(ISNUMBER(РТУС!AD710)=TRUE,HYPERLINK("#Проверка!"&amp;CELL("адрес",Проверка!AD710),РТУС!AD710),HYPERLINK("#РТУС!"&amp;CELL("адрес",Проверка!AD710),"###")))</f>
        <v/>
      </c>
      <c r="AE710" s="13" t="str">
        <f>IF(РТУС!AE710="","",РТУС!AE710)</f>
        <v/>
      </c>
      <c r="AF710" s="15" t="str">
        <f ca="1">IF(РТУС!AE710="","",IF(РТУС!AF710="",HYPERLINK("#РТУС!"&amp;CELL("адрес",Проверка!AF710),"заполнить"),IF(AND(LEN(РТУС!AF710)=5,РТУС!AF710&lt;TODAY()),HYPERLINK("#Проверка!"&amp;CELL("адрес",Проверка!AF710),РТУС!AF710),HYPERLINK("#РТУС!"&amp;CELL("адрес",Проверка!AF710),"###"))))</f>
        <v/>
      </c>
      <c r="AG710" s="13"/>
      <c r="AH710" s="15" t="str">
        <f ca="1">IF(РТУС!AE710="","",IF(РТУС!AH710="",HYPERLINK("#РТУС!"&amp;CELL("адрес",Проверка!AH710),"заполнить"),IF(AND(LEN(РТУС!AH710)=5,РТУС!AH710&lt;TODAY()),HYPERLINK("#Проверка!"&amp;CELL("адрес",Проверка!AH710),РТУС!AH710),HYPERLINK("#РТУС!"&amp;CELL("адрес",Проверка!AH710),"###"))))</f>
        <v/>
      </c>
      <c r="AI710" s="15" t="str">
        <f ca="1">IF(РТУС!AE710="","",IF(РТУС!AI710="",HYPERLINK("#РТУС!"&amp;CELL("адрес",Проверка!AI710),"заполнить"),HYPERLINK("#Проверка!"&amp;CELL("адрес",Проверка!AI710),РТУС!AI710)))</f>
        <v/>
      </c>
      <c r="AJ710" s="13" t="str">
        <f ca="1">IF(РТУС!AE710="","",IF(РТУС!AJ710="",HYPERLINK("#РТУС!"&amp;CELL("адрес",Проверка!AJ710),"заполнить"),IF(OR(РТУС!AJ710="Юрлицо",РТУС!AJ710="Физлицо",РТУС!AJ710="ИП"),HYPERLINK("#Проверка!"&amp;CELL("адрес",Проверка!AJ710),РТУС!AJ710),HYPERLINK("#РТУС!"&amp;CELL("адрес",Проверка!AJ710),"###"))))</f>
        <v/>
      </c>
      <c r="AK710" s="13" t="str">
        <f ca="1">IF(РТУС!AK710="",HYPERLINK("#РТУС!"&amp;CELL("адрес",Проверка!AK710),"заполнить"),IF(OR(РТУС!AK710="Квартира",РТУС!AK710="Кладовая",РТУС!AK710="Машино-место",РТУС!AK710="Нежилое помещение"),HYPERLINK("#Проверка!"&amp;CELL("адрес",Проверка!AK710),РТУС!AK710),HYPERLINK("#РТУС!"&amp;CELL("адрес",Проверка!AK710),"###")))</f>
        <v>заполнить</v>
      </c>
      <c r="AL710" s="13" t="str">
        <f ca="1">IF(РТУС!AL710="",HYPERLINK("#РТУС!"&amp;CELL("адрес",Проверка!AL710),"заполнить"),HYPERLINK("#Проверка!"&amp;CELL("адрес",Проверка!AL710),РТУС!AL710))</f>
        <v>заполнить</v>
      </c>
      <c r="AM710" s="18" t="str">
        <f ca="1">IF(РТУС!AM710="",HYPERLINK("#РТУС!"&amp;CELL("адрес",Проверка!AM710),"заполнить"),IF(ISNUMBER(РТУС!AM710)=TRUE,IF(РТУС!AK710="Нежилое помещение",IF(РТУС!AM710&gt;7,HYPERLINK("#РТУС!"&amp;CELL("адрес",Проверка!AM710),"не больше 7 кв.м."),РТУС!AM710),HYPERLINK("#Проверка!"&amp;CELL("адрес",Проверка!AM710),РТУС!AM710)),HYPERLINK("#РТУС!"&amp;CELL("адрес",Проверка!AM710),"###")))</f>
        <v>заполнить</v>
      </c>
      <c r="AN710" s="13" t="str">
        <f ca="1">IF(РТУС!AN710="",HYPERLINK("#РТУС!"&amp;CELL("адрес",Проверка!AN710),"заполнить"),IF(OR(РТУС!AN710="Общая площадь помещения",РТУС!AN710="Общая приведенная площадь жилого помещения",РТУС!AN710="Общая площадь жилого помещения с учетом лоджий, балконов, террас и веранд"),HYPERLINK("#Проверка!"&amp;CELL("адрес",Проверка!AN710),РТУС!AN710),HYPERLINK("#РТУС!"&amp;CELL("адрес",Проверка!AN710),"###")))</f>
        <v>заполнить</v>
      </c>
      <c r="AO710" s="13" t="str">
        <f ca="1">IF(OR(РТУС!AK710="Квартира",РТУС!A710="Нежилое помещение"),IF(РТУС!AO710="",HYPERLINK("#РТУС!"&amp;CELL("адрес",Проверка!AO710),"заполнить"),IF(ISNUMBER(РТУС!AO710)=TRUE,HYPERLINK("#Проверка!"&amp;CELL("адрес",Проверка!AO710),РТУС!AO710),HYPERLINK("#РТУС!"&amp;CELL("адрес",Проверка!AO710),"###"))),"")</f>
        <v/>
      </c>
      <c r="AP710" s="13" t="str">
        <f>IF(РТУС!AP710="","",РТУС!AP710)</f>
        <v/>
      </c>
      <c r="AQ710" s="13" t="str">
        <f ca="1">IF(РТУС!AQ710="",HYPERLINK("#РТУС!"&amp;CELL("адрес",Проверка!AQ710),"заполнить"),HYPERLINK("#Проверка!"&amp;CELL("адрес",Проверка!AQ710),РТУС!AQ710))</f>
        <v>заполнить</v>
      </c>
      <c r="AR710" s="18" t="str">
        <f ca="1">IF(РТУС!AR710="",HYPERLINK("#РТУС!"&amp;CELL("адрес",Проверка!AR710),"заполнить"),IF(ISNUMBER(РТУС!AR710)=FALSE,HYPERLINK("#РТУС!"&amp;CELL("адрес",Проверка!AR710),"###"),IF(РТУС!G710="1",IF(РТУС!AB710=РТУС!AR710+РТУС!AU710,HYPERLINK("#Проверка!"&amp;CELL("адрес",Проверка!AR710),РТУС!AR710),HYPERLINK("#РТУС!"&amp;CELL("адрес",Проверка!AR710),"сверить суммы")),IF(РТУС!AB710=(SUMIF(РТУС!$A$4:$A$1000,A710,РТУС!$AR$4:$AR$1000)+SUMIF(РТУС!$A$4:$A$1000,A710,РТУС!$AU$4:$AU$1000)),HYPERLINK("#Проверка!"&amp;CELL("адрес",Проверка!AR710),РТУС!AR710),HYPERLINK("#РТУС!"&amp;CELL("адрес",Проверка!AR710),"сверить суммы")))))</f>
        <v>заполнить</v>
      </c>
      <c r="AS710" s="13" t="str">
        <f>IF(РТУС!AS710="","",РТУС!AS710)</f>
        <v/>
      </c>
      <c r="AT710" s="18" t="str">
        <f ca="1">IF(РТУС!AT710="",HYPERLINK("#РТУС!"&amp;CELL("адрес",Проверка!AT710),"заполнить"),IF(ISNUMBER(РТУС!AT710)=FALSE,HYPERLINK("#РТУС!"&amp;CELL("адрес",Проверка!AT710),"###"),IF(РТУС!AT710=РТУС!AR710,HYPERLINK("#Проверка!"&amp;CELL("адрес",Проверка!AT710),РТУС!AT710),HYPERLINK("#РТУС!"&amp;CELL("адрес",Проверка!AT710),"сверить суммы"))))</f>
        <v>заполнить</v>
      </c>
      <c r="AU710" s="18" t="str">
        <f ca="1">IF(РТУС!AU710="",HYPERLINK("#РТУС!"&amp;CELL("адрес",Проверка!AU710),"заполнить"),IF(ISNUMBER(РТУС!AU710)=FALSE,HYPERLINK("#РТУС!"&amp;CELL("адрес",Проверка!AU710),"###"),IF(РТУС!G710="1",IF(РТУС!AB710=РТУС!AR710+РТУС!AU710,HYPERLINK("#Проверка!"&amp;CELL("адрес",Проверка!AU710),РТУС!AU710),HYPERLINK("#РТУС!"&amp;CELL("адрес",Проверка!AU710),"сверить суммы")),IF(РТУС!AB710=(SUMIF(РТУС!$A$4:$A$1000,A710,РТУС!$AR$4:$AR$1000)+SUMIF(РТУС!$A$4:$A$1000,A710,РТУС!$AU$4:$AU$1000)),HYPERLINK("#Проверка!"&amp;CELL("адрес",Проверка!AU710),РТУС!AU710),HYPERLINK("#РТУС!"&amp;CELL("адрес",Проверка!AU710),"сверить суммы")))))</f>
        <v>заполнить</v>
      </c>
      <c r="AV710" s="13" t="str">
        <f ca="1">IF(РТУС!AV710="",HYPERLINK("#РТУС!"&amp;CELL("адрес",Проверка!AV710),"заполнить"),IF(OR(РТУС!AV710="Требование о передаче жилого помещения",РТУС!AV710="Требование о передаче машино-места",РТУС!AV710="Требования о передаче нежилого помещения",РТУС!AV710="Денежные требования"),HYPERLINK("#Проверка!"&amp;CELL("адрес",Проверка!AV710),РТУС!AV710),HYPERLINK("#РТУС!"&amp;CELL("адрес",Проверка!AV710),"###")))</f>
        <v>заполнить</v>
      </c>
      <c r="AW710" s="13" t="str">
        <f ca="1">IF(РТУС!AW710="",HYPERLINK("#РТУС!"&amp;CELL("адрес",Проверка!AW710),"заполнить"),IF(OR(РТУС!AW710="Включен в полном объеме",РТУС!AW710="Включен частично"),HYPERLINK("#Проверка!"&amp;CELL("адрес",Проверка!AW710),РТУС!AW710),HYPERLINK("#РТУС!"&amp;CELL("адрес",Проверка!AW710),"###")))</f>
        <v>заполнить</v>
      </c>
      <c r="AX710" s="15" t="str">
        <f ca="1">IF(РТУС!AX710="",HYPERLINK("#РТУС!"&amp;CELL("адрес",Проверка!AX710),"заполнить"),IF(AND(LEN(РТУС!AX710)=5,РТУС!AX710&lt;TODAY()),HYPERLINK("#Проверка!"&amp;CELL("адрес",Проверка!AX710),РТУС!AX710),HYPERLINK("#РТУС!"&amp;CELL("адрес",Проверка!AX710),"###")))</f>
        <v>заполнить</v>
      </c>
      <c r="AY710" s="15" t="str">
        <f ca="1">IF(РТУС!AY710="",HYPERLINK("#РТУС!"&amp;CELL("адрес",Проверка!AY710),"заполнить"),IF(AND(LEN(РТУС!AY710)=5,РТУС!AY710&lt;TODAY()),HYPERLINK("#Проверка!"&amp;CELL("адрес",Проверка!AY710),РТУС!AY710),HYPERLINK("#РТУС!"&amp;CELL("адрес",Проверка!AY710),"###")))</f>
        <v>заполнить</v>
      </c>
    </row>
    <row r="711" spans="1:51" x14ac:dyDescent="0.25">
      <c r="A711" s="10" t="str">
        <f>РТУС!A711</f>
        <v>.</v>
      </c>
      <c r="B711" s="13" t="str">
        <f ca="1">IF(РТУС!B711="",HYPERLINK("#РТУС!"&amp;CELL("адрес",Проверка!B711),"заполнить"),IF(AND(LEN(РТУС!B711)=10,РТУС!B710=РТУС!B711),HYPERLINK("#Проверка!"&amp;CELL("адрес",Проверка!B711),РТУС!B711),HYPERLINK("#РТУС!"&amp;CELL("адрес",Проверка!B711),"###")))</f>
        <v>заполнить</v>
      </c>
      <c r="C711" s="13" t="str">
        <f ca="1">IF(РТУС!C711="",HYPERLINK("#РТУС!"&amp;CELL("адрес",Проверка!C711),"заполнить"),IF(AND(ISNUMBER(РТУС!C711)=TRUE,РТУС!C711&gt;0,РТУС!C710=РТУС!C711),HYPERLINK("#Проверка!"&amp;CELL("адрес",Проверка!C711),РТУС!C711),HYPERLINK("#РТУС!"&amp;CELL("адрес",Проверка!C711),"###")))</f>
        <v>заполнить</v>
      </c>
      <c r="D711" s="13" t="str">
        <f>IF(РТУС!D711="","",РТУС!D711)</f>
        <v/>
      </c>
      <c r="E711" s="13" t="str">
        <f ca="1">IF(РТУС!E711="",HYPERLINK("#РТУС!"&amp;CELL("адрес",Проверка!E711),"заполнить"),IF(РТУС!E710=РТУС!E711,HYPERLINK("#Проверка!"&amp;CELL("адрес",Проверка!E711),РТУС!E711),HYPERLINK("#РТУС!"&amp;CELL("адрес",Проверка!E711),"###")))</f>
        <v>заполнить</v>
      </c>
      <c r="F711" s="13" t="str">
        <f ca="1">IF(РТУС!F711="",HYPERLINK("#РТУС!"&amp;CELL("адрес",Проверка!F711),"заполнить"),HYPERLINK("#Проверка!"&amp;CELL("адрес",Проверка!F711),РТУС!F711))</f>
        <v>заполнить</v>
      </c>
      <c r="G711" s="20" t="str">
        <f ca="1">IF(РТУС!G711="",HYPERLINK("#РТУС!"&amp;CELL("адрес",Проверка!G711),"заполнить"),IF(РТУС!G711="1",HYPERLINK("#Проверка!"&amp;CELL("адрес",Проверка!G711),"1"),IF(AND(ISNUMBER(РТУС!G711)=TRUE,РТУС!G711&lt;=1,РТУС!G711&gt;0),IF(SUMIF(РТУС!$A$4:$A$1000,A711,РТУС!$G$4:$G$1000)=1,HYPERLINK("#Проверка!"&amp;CELL("адрес",Проверка!G711),РТУС!G711),HYPERLINK("#РТУС!"&amp;CELL("адрес",Проверка!G711),"сумма долей ≠ 1")),HYPERLINK("#РТУС!"&amp;CELL("адрес",Проверка!G711),"###"))))</f>
        <v>заполнить</v>
      </c>
      <c r="H711" s="13" t="str">
        <f ca="1">IF(РТУС!H711="",HYPERLINK("#РТУС!"&amp;CELL("адрес",Проверка!H711),"заполнить"),IF(OR(РТУС!H711="Юрлицо",РТУС!H711="Физлицо",РТУС!H711="ИП"),HYPERLINK("#Проверка!"&amp;CELL("адрес",Проверка!H711),РТУС!H711),HYPERLINK("#РТУС!"&amp;CELL("адрес",Проверка!H711),"###")))</f>
        <v>заполнить</v>
      </c>
      <c r="I711" s="13" t="str">
        <f ca="1">IF(OR(РТУС!H711="Юрлицо",РТУС!H711="ИП"),IF(РТУС!I711="",HYPERLINK("#РТУС!"&amp;CELL("адрес",Проверка!I711),"заполнить"),IF(OR(LEN(РТУС!I711)=10,LEN(РТУС!I711)=12),HYPERLINK("#Проверка!"&amp;CELL("адрес",Проверка!I711),РТУС!I711),HYPERLINK("#РТУС!"&amp;CELL("адрес",Проверка!I711),"###"))),"")</f>
        <v/>
      </c>
      <c r="J711" s="15" t="str">
        <f ca="1">IF(РТУС!J711="","",IF(AND(LEN(РТУС!J711)=5,РТУС!J711&lt;TODAY()),HYPERLINK("#Проверка!"&amp;CELL("адрес",Проверка!J711),РТУС!J711),HYPERLINK("#РТУС!"&amp;CELL("адрес",Проверка!J711),"###")))</f>
        <v/>
      </c>
      <c r="K711" s="13" t="str">
        <f>IF(РТУС!K711="","",РТУС!K711)</f>
        <v/>
      </c>
      <c r="L711" s="13" t="str">
        <f ca="1">IF(OR(РТУС!H711="Физлицо",РТУС!H711="ИП"),IF(РТУС!L711="",HYPERLINK("#РТУС!"&amp;CELL("адрес",Проверка!L711),"заполнить"),IF(OR(РТУС!L711="Загранпаспорт гражданина РФ",РТУС!L711="Паспорт гражданина РФ",РТУС!L711="Иностранный паспорт",РТУС!L711="Свидетельство о рождении",РТУС!L711="Вид на жительство"),HYPERLINK("#Проверка!"&amp;CELL("адрес",Проверка!L711),РТУС!L711),HYPERLINK("#РТУС!"&amp;CELL("адрес",Проверка!L711),"###"))),"")</f>
        <v/>
      </c>
      <c r="M711" s="13" t="str">
        <f ca="1">IF(AND(OR(РТУС!L711="Паспорт гражданина РФ",РТУС!L711="Свидетельство о рождении"),РТУС!M711=""),HYPERLINK("#РТУС!"&amp;CELL("адрес",Проверка!M711),"заполнить"),IF(РТУС!L711="Паспорт гражданина РФ",IF(LEN(РТУС!M711)=4,HYPERLINK("#Проверка!"&amp;CELL("адрес",Проверка!M711),РТУС!M711),HYPERLINK("#РТУС!"&amp;CELL("адрес",Проверка!M711),"###")),IF(РТУС!L711="Свидетельство о рождении",HYPERLINK("#Проверка!"&amp;CELL("адрес",Проверка!M711),РТУС!M711),"")))</f>
        <v/>
      </c>
      <c r="N711" s="13" t="str">
        <f ca="1">IF(РТУС!L711="","",IF(РТУС!N711="",HYPERLINK("#РТУС!"&amp;CELL("адрес",Проверка!N711),"заполнить"),IF(OR(РТУС!L711="Паспорт гражданина РФ",РТУС!L711="Свидетельство о рождении"),IF(LEN(РТУС!N711)=6,HYPERLINK("#Проверка!"&amp;CELL("адрес",Проверка!N711),РТУС!N711),HYPERLINK("#РТУС!"&amp;CELL("адрес",Проверка!N711),"###")),HYPERLINK("#Проверка!"&amp;CELL("адрес",Проверка!N711),РТУС!N711))))</f>
        <v/>
      </c>
      <c r="O711" s="15" t="str">
        <f ca="1">IF(РТУС!L711="","",IF(РТУС!O711="",HYPERLINK("#РТУС!"&amp;CELL("адрес",Проверка!O711),"заполнить"),IF(AND(LEN(РТУС!O711)=5,РТУС!O711&lt;TODAY()),IF(РТУС!L711="Свидетельство о рождении",IF(РТУС!O711&gt;EDATE(TODAY(),-168),HYPERLINK("#Проверка!"&amp;CELL("адрес",Проверка!O711),РТУС!O711),HYPERLINK("#РТУС!"&amp;CELL("адрес",Проверка!O711),"недействительно")),HYPERLINK("#Проверка!"&amp;CELL("адрес",Проверка!O711),РТУС!O711)),HYPERLINK("#РТУС!"&amp;CELL("адрес",Проверка!O711),"###"))))</f>
        <v/>
      </c>
      <c r="P711" s="21" t="str">
        <f ca="1">IF(РТУС!L711="Паспорт гражданина РФ",IF(РТУС!P711="",HYPERLINK("#РТУС!"&amp;CELL("адрес",Проверка!P711),"заполнить"),HYPERLINK("#Проверка!"&amp;CELL("адрес",Проверка!P711),РТУС!P711)),"")</f>
        <v/>
      </c>
      <c r="Q711" s="13" t="str">
        <f ca="1">IF(РТУС!L711="Паспорт гражданина РФ",IF(РТУС!Q711="",HYPERLINK("#РТУС!"&amp;CELL("адрес",Проверка!Q711),"заполнить"),IF(LEN(РТУС!Q711)=7,HYPERLINK("#Проверка!"&amp;CELL("адрес",Проверка!Q711),РТУС!Q711),HYPERLINK("#РТУС!"&amp;CELL("адрес",Проверка!Q711),"###"))),"")</f>
        <v/>
      </c>
      <c r="R711" s="13" t="str">
        <f ca="1">IF(РТУС!R711="",HYPERLINK("#РТУС!"&amp;CELL("адрес",Проверка!R711),"заполнить"),HYPERLINK("#Проверка!"&amp;CELL("адрес",Проверка!R711),РТУС!R711))</f>
        <v>заполнить</v>
      </c>
      <c r="S711" s="13" t="str">
        <f>IF(РТУС!S711="","",РТУС!S711)</f>
        <v/>
      </c>
      <c r="T711" s="13" t="str">
        <f>IF(РТУС!T711="","",РТУС!T711)</f>
        <v/>
      </c>
      <c r="U711" s="13" t="str">
        <f>IF(РТУС!U711="","",РТУС!U711)</f>
        <v/>
      </c>
      <c r="V711" s="13" t="str">
        <f ca="1">IF(РТУС!V711="",HYPERLINK("#РТУС!"&amp;CELL("адрес",Проверка!V711),"заполнить"),IF(OR(РТУС!V711="Договор участия в долевом строительстве",РТУС!V711="Предварительный договор участия в долевом строительстве",РТУС!V711="Определение Арбитражного суда",РТУС!V711="Решение суда общей юрисдикции",РТУС!V711="Иные договоры"),HYPERLINK("#Проверка!"&amp;CELL("адрес",Проверка!V711),РТУС!V711),HYPERLINK("#РТУС!"&amp;CELL("адрес",Проверка!V711),"###")))</f>
        <v>заполнить</v>
      </c>
      <c r="W711" s="13" t="str">
        <f ca="1">IF(РТУС!W711="",HYPERLINK("#РТУС!"&amp;CELL("адрес",Проверка!W711),"заполнить"),HYPERLINK("#Проверка!"&amp;CELL("адрес",Проверка!W711),РТУС!W711))</f>
        <v>заполнить</v>
      </c>
      <c r="X711" s="15" t="str">
        <f ca="1">IF(РТУС!X711="",HYPERLINK("#РТУС!"&amp;CELL("адрес",Проверка!X711),"заполнить"),IF(AND(LEN(РТУС!X711)=5,РТУС!X711&lt;TODAY()),HYPERLINK("#Проверка!"&amp;CELL("адрес",Проверка!X711),РТУС!X711),HYPERLINK("#РТУС!"&amp;CELL("адрес",Проверка!X711),"###")))</f>
        <v>заполнить</v>
      </c>
      <c r="Y711" s="13" t="str">
        <f>IF(РТУС!Y711="","",РТУС!Y711)</f>
        <v/>
      </c>
      <c r="Z711" s="15" t="str">
        <f ca="1">IF(РТУС!Z711="","",IF(AND(LEN(РТУС!Z711)=5,РТУС!Z711&lt;TODAY()),HYPERLINK("#Проверка!"&amp;CELL("адрес",Проверка!Z711),РТУС!Z711),HYPERLINK("#РТУС!"&amp;CELL("адрес",Проверка!Z711),"###")))</f>
        <v/>
      </c>
      <c r="AA711" s="18" t="str">
        <f ca="1">IF(РТУС!AA711="",HYPERLINK("#РТУС!"&amp;CELL("адрес",Проверка!AA711),"заполнить"),IF(ISNUMBER(РТУС!AA711)=TRUE,HYPERLINK("#Проверка!"&amp;CELL("адрес",Проверка!AA711),РТУС!AA711),HYPERLINK("#РТУС!"&amp;CELL("адрес",Проверка!AA711),"###")))</f>
        <v>заполнить</v>
      </c>
      <c r="AB711" s="18" t="str">
        <f ca="1">IF(РТУС!AB711="",HYPERLINK("#РТУС!"&amp;CELL("адрес",Проверка!AB711),"заполнить"),IF(ISNUMBER(РТУС!AB711)=TRUE,HYPERLINK("#Проверка!"&amp;CELL("адрес",Проверка!AB711),РТУС!AB711),HYPERLINK("#РТУС!"&amp;CELL("адрес",Проверка!AB711),"###")))</f>
        <v>заполнить</v>
      </c>
      <c r="AC711" s="18" t="str">
        <f ca="1">IF(РТУС!AC711="","",IF(ISNUMBER(РТУС!AC711)=TRUE,HYPERLINK("#Проверка!"&amp;CELL("адрес",Проверка!AC711),РТУС!AC711),HYPERLINK("#РТУС!"&amp;CELL("адрес",Проверка!AC711),"###")))</f>
        <v/>
      </c>
      <c r="AD711" s="18" t="str">
        <f ca="1">IF(РТУС!AD711="","",IF(ISNUMBER(РТУС!AD711)=TRUE,HYPERLINK("#Проверка!"&amp;CELL("адрес",Проверка!AD711),РТУС!AD711),HYPERLINK("#РТУС!"&amp;CELL("адрес",Проверка!AD711),"###")))</f>
        <v/>
      </c>
      <c r="AE711" s="13" t="str">
        <f>IF(РТУС!AE711="","",РТУС!AE711)</f>
        <v/>
      </c>
      <c r="AF711" s="15" t="str">
        <f ca="1">IF(РТУС!AE711="","",IF(РТУС!AF711="",HYPERLINK("#РТУС!"&amp;CELL("адрес",Проверка!AF711),"заполнить"),IF(AND(LEN(РТУС!AF711)=5,РТУС!AF711&lt;TODAY()),HYPERLINK("#Проверка!"&amp;CELL("адрес",Проверка!AF711),РТУС!AF711),HYPERLINK("#РТУС!"&amp;CELL("адрес",Проверка!AF711),"###"))))</f>
        <v/>
      </c>
      <c r="AG711" s="13"/>
      <c r="AH711" s="15" t="str">
        <f ca="1">IF(РТУС!AE711="","",IF(РТУС!AH711="",HYPERLINK("#РТУС!"&amp;CELL("адрес",Проверка!AH711),"заполнить"),IF(AND(LEN(РТУС!AH711)=5,РТУС!AH711&lt;TODAY()),HYPERLINK("#Проверка!"&amp;CELL("адрес",Проверка!AH711),РТУС!AH711),HYPERLINK("#РТУС!"&amp;CELL("адрес",Проверка!AH711),"###"))))</f>
        <v/>
      </c>
      <c r="AI711" s="15" t="str">
        <f ca="1">IF(РТУС!AE711="","",IF(РТУС!AI711="",HYPERLINK("#РТУС!"&amp;CELL("адрес",Проверка!AI711),"заполнить"),HYPERLINK("#Проверка!"&amp;CELL("адрес",Проверка!AI711),РТУС!AI711)))</f>
        <v/>
      </c>
      <c r="AJ711" s="13" t="str">
        <f ca="1">IF(РТУС!AE711="","",IF(РТУС!AJ711="",HYPERLINK("#РТУС!"&amp;CELL("адрес",Проверка!AJ711),"заполнить"),IF(OR(РТУС!AJ711="Юрлицо",РТУС!AJ711="Физлицо",РТУС!AJ711="ИП"),HYPERLINK("#Проверка!"&amp;CELL("адрес",Проверка!AJ711),РТУС!AJ711),HYPERLINK("#РТУС!"&amp;CELL("адрес",Проверка!AJ711),"###"))))</f>
        <v/>
      </c>
      <c r="AK711" s="13" t="str">
        <f ca="1">IF(РТУС!AK711="",HYPERLINK("#РТУС!"&amp;CELL("адрес",Проверка!AK711),"заполнить"),IF(OR(РТУС!AK711="Квартира",РТУС!AK711="Кладовая",РТУС!AK711="Машино-место",РТУС!AK711="Нежилое помещение"),HYPERLINK("#Проверка!"&amp;CELL("адрес",Проверка!AK711),РТУС!AK711),HYPERLINK("#РТУС!"&amp;CELL("адрес",Проверка!AK711),"###")))</f>
        <v>заполнить</v>
      </c>
      <c r="AL711" s="13" t="str">
        <f ca="1">IF(РТУС!AL711="",HYPERLINK("#РТУС!"&amp;CELL("адрес",Проверка!AL711),"заполнить"),HYPERLINK("#Проверка!"&amp;CELL("адрес",Проверка!AL711),РТУС!AL711))</f>
        <v>заполнить</v>
      </c>
      <c r="AM711" s="18" t="str">
        <f ca="1">IF(РТУС!AM711="",HYPERLINK("#РТУС!"&amp;CELL("адрес",Проверка!AM711),"заполнить"),IF(ISNUMBER(РТУС!AM711)=TRUE,IF(РТУС!AK711="Нежилое помещение",IF(РТУС!AM711&gt;7,HYPERLINK("#РТУС!"&amp;CELL("адрес",Проверка!AM711),"не больше 7 кв.м."),РТУС!AM711),HYPERLINK("#Проверка!"&amp;CELL("адрес",Проверка!AM711),РТУС!AM711)),HYPERLINK("#РТУС!"&amp;CELL("адрес",Проверка!AM711),"###")))</f>
        <v>заполнить</v>
      </c>
      <c r="AN711" s="13" t="str">
        <f ca="1">IF(РТУС!AN711="",HYPERLINK("#РТУС!"&amp;CELL("адрес",Проверка!AN711),"заполнить"),IF(OR(РТУС!AN711="Общая площадь помещения",РТУС!AN711="Общая приведенная площадь жилого помещения",РТУС!AN711="Общая площадь жилого помещения с учетом лоджий, балконов, террас и веранд"),HYPERLINK("#Проверка!"&amp;CELL("адрес",Проверка!AN711),РТУС!AN711),HYPERLINK("#РТУС!"&amp;CELL("адрес",Проверка!AN711),"###")))</f>
        <v>заполнить</v>
      </c>
      <c r="AO711" s="13" t="str">
        <f ca="1">IF(OR(РТУС!AK711="Квартира",РТУС!A711="Нежилое помещение"),IF(РТУС!AO711="",HYPERLINK("#РТУС!"&amp;CELL("адрес",Проверка!AO711),"заполнить"),IF(ISNUMBER(РТУС!AO711)=TRUE,HYPERLINK("#Проверка!"&amp;CELL("адрес",Проверка!AO711),РТУС!AO711),HYPERLINK("#РТУС!"&amp;CELL("адрес",Проверка!AO711),"###"))),"")</f>
        <v/>
      </c>
      <c r="AP711" s="13" t="str">
        <f>IF(РТУС!AP711="","",РТУС!AP711)</f>
        <v/>
      </c>
      <c r="AQ711" s="13" t="str">
        <f ca="1">IF(РТУС!AQ711="",HYPERLINK("#РТУС!"&amp;CELL("адрес",Проверка!AQ711),"заполнить"),HYPERLINK("#Проверка!"&amp;CELL("адрес",Проверка!AQ711),РТУС!AQ711))</f>
        <v>заполнить</v>
      </c>
      <c r="AR711" s="18" t="str">
        <f ca="1">IF(РТУС!AR711="",HYPERLINK("#РТУС!"&amp;CELL("адрес",Проверка!AR711),"заполнить"),IF(ISNUMBER(РТУС!AR711)=FALSE,HYPERLINK("#РТУС!"&amp;CELL("адрес",Проверка!AR711),"###"),IF(РТУС!G711="1",IF(РТУС!AB711=РТУС!AR711+РТУС!AU711,HYPERLINK("#Проверка!"&amp;CELL("адрес",Проверка!AR711),РТУС!AR711),HYPERLINK("#РТУС!"&amp;CELL("адрес",Проверка!AR711),"сверить суммы")),IF(РТУС!AB711=(SUMIF(РТУС!$A$4:$A$1000,A711,РТУС!$AR$4:$AR$1000)+SUMIF(РТУС!$A$4:$A$1000,A711,РТУС!$AU$4:$AU$1000)),HYPERLINK("#Проверка!"&amp;CELL("адрес",Проверка!AR711),РТУС!AR711),HYPERLINK("#РТУС!"&amp;CELL("адрес",Проверка!AR711),"сверить суммы")))))</f>
        <v>заполнить</v>
      </c>
      <c r="AS711" s="13" t="str">
        <f>IF(РТУС!AS711="","",РТУС!AS711)</f>
        <v/>
      </c>
      <c r="AT711" s="18" t="str">
        <f ca="1">IF(РТУС!AT711="",HYPERLINK("#РТУС!"&amp;CELL("адрес",Проверка!AT711),"заполнить"),IF(ISNUMBER(РТУС!AT711)=FALSE,HYPERLINK("#РТУС!"&amp;CELL("адрес",Проверка!AT711),"###"),IF(РТУС!AT711=РТУС!AR711,HYPERLINK("#Проверка!"&amp;CELL("адрес",Проверка!AT711),РТУС!AT711),HYPERLINK("#РТУС!"&amp;CELL("адрес",Проверка!AT711),"сверить суммы"))))</f>
        <v>заполнить</v>
      </c>
      <c r="AU711" s="18" t="str">
        <f ca="1">IF(РТУС!AU711="",HYPERLINK("#РТУС!"&amp;CELL("адрес",Проверка!AU711),"заполнить"),IF(ISNUMBER(РТУС!AU711)=FALSE,HYPERLINK("#РТУС!"&amp;CELL("адрес",Проверка!AU711),"###"),IF(РТУС!G711="1",IF(РТУС!AB711=РТУС!AR711+РТУС!AU711,HYPERLINK("#Проверка!"&amp;CELL("адрес",Проверка!AU711),РТУС!AU711),HYPERLINK("#РТУС!"&amp;CELL("адрес",Проверка!AU711),"сверить суммы")),IF(РТУС!AB711=(SUMIF(РТУС!$A$4:$A$1000,A711,РТУС!$AR$4:$AR$1000)+SUMIF(РТУС!$A$4:$A$1000,A711,РТУС!$AU$4:$AU$1000)),HYPERLINK("#Проверка!"&amp;CELL("адрес",Проверка!AU711),РТУС!AU711),HYPERLINK("#РТУС!"&amp;CELL("адрес",Проверка!AU711),"сверить суммы")))))</f>
        <v>заполнить</v>
      </c>
      <c r="AV711" s="13" t="str">
        <f ca="1">IF(РТУС!AV711="",HYPERLINK("#РТУС!"&amp;CELL("адрес",Проверка!AV711),"заполнить"),IF(OR(РТУС!AV711="Требование о передаче жилого помещения",РТУС!AV711="Требование о передаче машино-места",РТУС!AV711="Требования о передаче нежилого помещения",РТУС!AV711="Денежные требования"),HYPERLINK("#Проверка!"&amp;CELL("адрес",Проверка!AV711),РТУС!AV711),HYPERLINK("#РТУС!"&amp;CELL("адрес",Проверка!AV711),"###")))</f>
        <v>заполнить</v>
      </c>
      <c r="AW711" s="13" t="str">
        <f ca="1">IF(РТУС!AW711="",HYPERLINK("#РТУС!"&amp;CELL("адрес",Проверка!AW711),"заполнить"),IF(OR(РТУС!AW711="Включен в полном объеме",РТУС!AW711="Включен частично"),HYPERLINK("#Проверка!"&amp;CELL("адрес",Проверка!AW711),РТУС!AW711),HYPERLINK("#РТУС!"&amp;CELL("адрес",Проверка!AW711),"###")))</f>
        <v>заполнить</v>
      </c>
      <c r="AX711" s="15" t="str">
        <f ca="1">IF(РТУС!AX711="",HYPERLINK("#РТУС!"&amp;CELL("адрес",Проверка!AX711),"заполнить"),IF(AND(LEN(РТУС!AX711)=5,РТУС!AX711&lt;TODAY()),HYPERLINK("#Проверка!"&amp;CELL("адрес",Проверка!AX711),РТУС!AX711),HYPERLINK("#РТУС!"&amp;CELL("адрес",Проверка!AX711),"###")))</f>
        <v>заполнить</v>
      </c>
      <c r="AY711" s="15" t="str">
        <f ca="1">IF(РТУС!AY711="",HYPERLINK("#РТУС!"&amp;CELL("адрес",Проверка!AY711),"заполнить"),IF(AND(LEN(РТУС!AY711)=5,РТУС!AY711&lt;TODAY()),HYPERLINK("#Проверка!"&amp;CELL("адрес",Проверка!AY711),РТУС!AY711),HYPERLINK("#РТУС!"&amp;CELL("адрес",Проверка!AY711),"###")))</f>
        <v>заполнить</v>
      </c>
    </row>
    <row r="712" spans="1:51" x14ac:dyDescent="0.25">
      <c r="A712" s="10" t="str">
        <f>РТУС!A712</f>
        <v>.</v>
      </c>
      <c r="B712" s="13" t="str">
        <f ca="1">IF(РТУС!B712="",HYPERLINK("#РТУС!"&amp;CELL("адрес",Проверка!B712),"заполнить"),IF(AND(LEN(РТУС!B712)=10,РТУС!B711=РТУС!B712),HYPERLINK("#Проверка!"&amp;CELL("адрес",Проверка!B712),РТУС!B712),HYPERLINK("#РТУС!"&amp;CELL("адрес",Проверка!B712),"###")))</f>
        <v>заполнить</v>
      </c>
      <c r="C712" s="13" t="str">
        <f ca="1">IF(РТУС!C712="",HYPERLINK("#РТУС!"&amp;CELL("адрес",Проверка!C712),"заполнить"),IF(AND(ISNUMBER(РТУС!C712)=TRUE,РТУС!C712&gt;0,РТУС!C711=РТУС!C712),HYPERLINK("#Проверка!"&amp;CELL("адрес",Проверка!C712),РТУС!C712),HYPERLINK("#РТУС!"&amp;CELL("адрес",Проверка!C712),"###")))</f>
        <v>заполнить</v>
      </c>
      <c r="D712" s="13" t="str">
        <f>IF(РТУС!D712="","",РТУС!D712)</f>
        <v/>
      </c>
      <c r="E712" s="13" t="str">
        <f ca="1">IF(РТУС!E712="",HYPERLINK("#РТУС!"&amp;CELL("адрес",Проверка!E712),"заполнить"),IF(РТУС!E711=РТУС!E712,HYPERLINK("#Проверка!"&amp;CELL("адрес",Проверка!E712),РТУС!E712),HYPERLINK("#РТУС!"&amp;CELL("адрес",Проверка!E712),"###")))</f>
        <v>заполнить</v>
      </c>
      <c r="F712" s="13" t="str">
        <f ca="1">IF(РТУС!F712="",HYPERLINK("#РТУС!"&amp;CELL("адрес",Проверка!F712),"заполнить"),HYPERLINK("#Проверка!"&amp;CELL("адрес",Проверка!F712),РТУС!F712))</f>
        <v>заполнить</v>
      </c>
      <c r="G712" s="20" t="str">
        <f ca="1">IF(РТУС!G712="",HYPERLINK("#РТУС!"&amp;CELL("адрес",Проверка!G712),"заполнить"),IF(РТУС!G712="1",HYPERLINK("#Проверка!"&amp;CELL("адрес",Проверка!G712),"1"),IF(AND(ISNUMBER(РТУС!G712)=TRUE,РТУС!G712&lt;=1,РТУС!G712&gt;0),IF(SUMIF(РТУС!$A$4:$A$1000,A712,РТУС!$G$4:$G$1000)=1,HYPERLINK("#Проверка!"&amp;CELL("адрес",Проверка!G712),РТУС!G712),HYPERLINK("#РТУС!"&amp;CELL("адрес",Проверка!G712),"сумма долей ≠ 1")),HYPERLINK("#РТУС!"&amp;CELL("адрес",Проверка!G712),"###"))))</f>
        <v>заполнить</v>
      </c>
      <c r="H712" s="13" t="str">
        <f ca="1">IF(РТУС!H712="",HYPERLINK("#РТУС!"&amp;CELL("адрес",Проверка!H712),"заполнить"),IF(OR(РТУС!H712="Юрлицо",РТУС!H712="Физлицо",РТУС!H712="ИП"),HYPERLINK("#Проверка!"&amp;CELL("адрес",Проверка!H712),РТУС!H712),HYPERLINK("#РТУС!"&amp;CELL("адрес",Проверка!H712),"###")))</f>
        <v>заполнить</v>
      </c>
      <c r="I712" s="13" t="str">
        <f ca="1">IF(OR(РТУС!H712="Юрлицо",РТУС!H712="ИП"),IF(РТУС!I712="",HYPERLINK("#РТУС!"&amp;CELL("адрес",Проверка!I712),"заполнить"),IF(OR(LEN(РТУС!I712)=10,LEN(РТУС!I712)=12),HYPERLINK("#Проверка!"&amp;CELL("адрес",Проверка!I712),РТУС!I712),HYPERLINK("#РТУС!"&amp;CELL("адрес",Проверка!I712),"###"))),"")</f>
        <v/>
      </c>
      <c r="J712" s="15" t="str">
        <f ca="1">IF(РТУС!J712="","",IF(AND(LEN(РТУС!J712)=5,РТУС!J712&lt;TODAY()),HYPERLINK("#Проверка!"&amp;CELL("адрес",Проверка!J712),РТУС!J712),HYPERLINK("#РТУС!"&amp;CELL("адрес",Проверка!J712),"###")))</f>
        <v/>
      </c>
      <c r="K712" s="13" t="str">
        <f>IF(РТУС!K712="","",РТУС!K712)</f>
        <v/>
      </c>
      <c r="L712" s="13" t="str">
        <f ca="1">IF(OR(РТУС!H712="Физлицо",РТУС!H712="ИП"),IF(РТУС!L712="",HYPERLINK("#РТУС!"&amp;CELL("адрес",Проверка!L712),"заполнить"),IF(OR(РТУС!L712="Загранпаспорт гражданина РФ",РТУС!L712="Паспорт гражданина РФ",РТУС!L712="Иностранный паспорт",РТУС!L712="Свидетельство о рождении",РТУС!L712="Вид на жительство"),HYPERLINK("#Проверка!"&amp;CELL("адрес",Проверка!L712),РТУС!L712),HYPERLINK("#РТУС!"&amp;CELL("адрес",Проверка!L712),"###"))),"")</f>
        <v/>
      </c>
      <c r="M712" s="13" t="str">
        <f ca="1">IF(AND(OR(РТУС!L712="Паспорт гражданина РФ",РТУС!L712="Свидетельство о рождении"),РТУС!M712=""),HYPERLINK("#РТУС!"&amp;CELL("адрес",Проверка!M712),"заполнить"),IF(РТУС!L712="Паспорт гражданина РФ",IF(LEN(РТУС!M712)=4,HYPERLINK("#Проверка!"&amp;CELL("адрес",Проверка!M712),РТУС!M712),HYPERLINK("#РТУС!"&amp;CELL("адрес",Проверка!M712),"###")),IF(РТУС!L712="Свидетельство о рождении",HYPERLINK("#Проверка!"&amp;CELL("адрес",Проверка!M712),РТУС!M712),"")))</f>
        <v/>
      </c>
      <c r="N712" s="13" t="str">
        <f ca="1">IF(РТУС!L712="","",IF(РТУС!N712="",HYPERLINK("#РТУС!"&amp;CELL("адрес",Проверка!N712),"заполнить"),IF(OR(РТУС!L712="Паспорт гражданина РФ",РТУС!L712="Свидетельство о рождении"),IF(LEN(РТУС!N712)=6,HYPERLINK("#Проверка!"&amp;CELL("адрес",Проверка!N712),РТУС!N712),HYPERLINK("#РТУС!"&amp;CELL("адрес",Проверка!N712),"###")),HYPERLINK("#Проверка!"&amp;CELL("адрес",Проверка!N712),РТУС!N712))))</f>
        <v/>
      </c>
      <c r="O712" s="15" t="str">
        <f ca="1">IF(РТУС!L712="","",IF(РТУС!O712="",HYPERLINK("#РТУС!"&amp;CELL("адрес",Проверка!O712),"заполнить"),IF(AND(LEN(РТУС!O712)=5,РТУС!O712&lt;TODAY()),IF(РТУС!L712="Свидетельство о рождении",IF(РТУС!O712&gt;EDATE(TODAY(),-168),HYPERLINK("#Проверка!"&amp;CELL("адрес",Проверка!O712),РТУС!O712),HYPERLINK("#РТУС!"&amp;CELL("адрес",Проверка!O712),"недействительно")),HYPERLINK("#Проверка!"&amp;CELL("адрес",Проверка!O712),РТУС!O712)),HYPERLINK("#РТУС!"&amp;CELL("адрес",Проверка!O712),"###"))))</f>
        <v/>
      </c>
      <c r="P712" s="21" t="str">
        <f ca="1">IF(РТУС!L712="Паспорт гражданина РФ",IF(РТУС!P712="",HYPERLINK("#РТУС!"&amp;CELL("адрес",Проверка!P712),"заполнить"),HYPERLINK("#Проверка!"&amp;CELL("адрес",Проверка!P712),РТУС!P712)),"")</f>
        <v/>
      </c>
      <c r="Q712" s="13" t="str">
        <f ca="1">IF(РТУС!L712="Паспорт гражданина РФ",IF(РТУС!Q712="",HYPERLINK("#РТУС!"&amp;CELL("адрес",Проверка!Q712),"заполнить"),IF(LEN(РТУС!Q712)=7,HYPERLINK("#Проверка!"&amp;CELL("адрес",Проверка!Q712),РТУС!Q712),HYPERLINK("#РТУС!"&amp;CELL("адрес",Проверка!Q712),"###"))),"")</f>
        <v/>
      </c>
      <c r="R712" s="13" t="str">
        <f ca="1">IF(РТУС!R712="",HYPERLINK("#РТУС!"&amp;CELL("адрес",Проверка!R712),"заполнить"),HYPERLINK("#Проверка!"&amp;CELL("адрес",Проверка!R712),РТУС!R712))</f>
        <v>заполнить</v>
      </c>
      <c r="S712" s="13" t="str">
        <f>IF(РТУС!S712="","",РТУС!S712)</f>
        <v/>
      </c>
      <c r="T712" s="13" t="str">
        <f>IF(РТУС!T712="","",РТУС!T712)</f>
        <v/>
      </c>
      <c r="U712" s="13" t="str">
        <f>IF(РТУС!U712="","",РТУС!U712)</f>
        <v/>
      </c>
      <c r="V712" s="13" t="str">
        <f ca="1">IF(РТУС!V712="",HYPERLINK("#РТУС!"&amp;CELL("адрес",Проверка!V712),"заполнить"),IF(OR(РТУС!V712="Договор участия в долевом строительстве",РТУС!V712="Предварительный договор участия в долевом строительстве",РТУС!V712="Определение Арбитражного суда",РТУС!V712="Решение суда общей юрисдикции",РТУС!V712="Иные договоры"),HYPERLINK("#Проверка!"&amp;CELL("адрес",Проверка!V712),РТУС!V712),HYPERLINK("#РТУС!"&amp;CELL("адрес",Проверка!V712),"###")))</f>
        <v>заполнить</v>
      </c>
      <c r="W712" s="13" t="str">
        <f ca="1">IF(РТУС!W712="",HYPERLINK("#РТУС!"&amp;CELL("адрес",Проверка!W712),"заполнить"),HYPERLINK("#Проверка!"&amp;CELL("адрес",Проверка!W712),РТУС!W712))</f>
        <v>заполнить</v>
      </c>
      <c r="X712" s="15" t="str">
        <f ca="1">IF(РТУС!X712="",HYPERLINK("#РТУС!"&amp;CELL("адрес",Проверка!X712),"заполнить"),IF(AND(LEN(РТУС!X712)=5,РТУС!X712&lt;TODAY()),HYPERLINK("#Проверка!"&amp;CELL("адрес",Проверка!X712),РТУС!X712),HYPERLINK("#РТУС!"&amp;CELL("адрес",Проверка!X712),"###")))</f>
        <v>заполнить</v>
      </c>
      <c r="Y712" s="13" t="str">
        <f>IF(РТУС!Y712="","",РТУС!Y712)</f>
        <v/>
      </c>
      <c r="Z712" s="15" t="str">
        <f ca="1">IF(РТУС!Z712="","",IF(AND(LEN(РТУС!Z712)=5,РТУС!Z712&lt;TODAY()),HYPERLINK("#Проверка!"&amp;CELL("адрес",Проверка!Z712),РТУС!Z712),HYPERLINK("#РТУС!"&amp;CELL("адрес",Проверка!Z712),"###")))</f>
        <v/>
      </c>
      <c r="AA712" s="18" t="str">
        <f ca="1">IF(РТУС!AA712="",HYPERLINK("#РТУС!"&amp;CELL("адрес",Проверка!AA712),"заполнить"),IF(ISNUMBER(РТУС!AA712)=TRUE,HYPERLINK("#Проверка!"&amp;CELL("адрес",Проверка!AA712),РТУС!AA712),HYPERLINK("#РТУС!"&amp;CELL("адрес",Проверка!AA712),"###")))</f>
        <v>заполнить</v>
      </c>
      <c r="AB712" s="18" t="str">
        <f ca="1">IF(РТУС!AB712="",HYPERLINK("#РТУС!"&amp;CELL("адрес",Проверка!AB712),"заполнить"),IF(ISNUMBER(РТУС!AB712)=TRUE,HYPERLINK("#Проверка!"&amp;CELL("адрес",Проверка!AB712),РТУС!AB712),HYPERLINK("#РТУС!"&amp;CELL("адрес",Проверка!AB712),"###")))</f>
        <v>заполнить</v>
      </c>
      <c r="AC712" s="18" t="str">
        <f ca="1">IF(РТУС!AC712="","",IF(ISNUMBER(РТУС!AC712)=TRUE,HYPERLINK("#Проверка!"&amp;CELL("адрес",Проверка!AC712),РТУС!AC712),HYPERLINK("#РТУС!"&amp;CELL("адрес",Проверка!AC712),"###")))</f>
        <v/>
      </c>
      <c r="AD712" s="18" t="str">
        <f ca="1">IF(РТУС!AD712="","",IF(ISNUMBER(РТУС!AD712)=TRUE,HYPERLINK("#Проверка!"&amp;CELL("адрес",Проверка!AD712),РТУС!AD712),HYPERLINK("#РТУС!"&amp;CELL("адрес",Проверка!AD712),"###")))</f>
        <v/>
      </c>
      <c r="AE712" s="13" t="str">
        <f>IF(РТУС!AE712="","",РТУС!AE712)</f>
        <v/>
      </c>
      <c r="AF712" s="15" t="str">
        <f ca="1">IF(РТУС!AE712="","",IF(РТУС!AF712="",HYPERLINK("#РТУС!"&amp;CELL("адрес",Проверка!AF712),"заполнить"),IF(AND(LEN(РТУС!AF712)=5,РТУС!AF712&lt;TODAY()),HYPERLINK("#Проверка!"&amp;CELL("адрес",Проверка!AF712),РТУС!AF712),HYPERLINK("#РТУС!"&amp;CELL("адрес",Проверка!AF712),"###"))))</f>
        <v/>
      </c>
      <c r="AG712" s="13"/>
      <c r="AH712" s="15" t="str">
        <f ca="1">IF(РТУС!AE712="","",IF(РТУС!AH712="",HYPERLINK("#РТУС!"&amp;CELL("адрес",Проверка!AH712),"заполнить"),IF(AND(LEN(РТУС!AH712)=5,РТУС!AH712&lt;TODAY()),HYPERLINK("#Проверка!"&amp;CELL("адрес",Проверка!AH712),РТУС!AH712),HYPERLINK("#РТУС!"&amp;CELL("адрес",Проверка!AH712),"###"))))</f>
        <v/>
      </c>
      <c r="AI712" s="15" t="str">
        <f ca="1">IF(РТУС!AE712="","",IF(РТУС!AI712="",HYPERLINK("#РТУС!"&amp;CELL("адрес",Проверка!AI712),"заполнить"),HYPERLINK("#Проверка!"&amp;CELL("адрес",Проверка!AI712),РТУС!AI712)))</f>
        <v/>
      </c>
      <c r="AJ712" s="13" t="str">
        <f ca="1">IF(РТУС!AE712="","",IF(РТУС!AJ712="",HYPERLINK("#РТУС!"&amp;CELL("адрес",Проверка!AJ712),"заполнить"),IF(OR(РТУС!AJ712="Юрлицо",РТУС!AJ712="Физлицо",РТУС!AJ712="ИП"),HYPERLINK("#Проверка!"&amp;CELL("адрес",Проверка!AJ712),РТУС!AJ712),HYPERLINK("#РТУС!"&amp;CELL("адрес",Проверка!AJ712),"###"))))</f>
        <v/>
      </c>
      <c r="AK712" s="13" t="str">
        <f ca="1">IF(РТУС!AK712="",HYPERLINK("#РТУС!"&amp;CELL("адрес",Проверка!AK712),"заполнить"),IF(OR(РТУС!AK712="Квартира",РТУС!AK712="Кладовая",РТУС!AK712="Машино-место",РТУС!AK712="Нежилое помещение"),HYPERLINK("#Проверка!"&amp;CELL("адрес",Проверка!AK712),РТУС!AK712),HYPERLINK("#РТУС!"&amp;CELL("адрес",Проверка!AK712),"###")))</f>
        <v>заполнить</v>
      </c>
      <c r="AL712" s="13" t="str">
        <f ca="1">IF(РТУС!AL712="",HYPERLINK("#РТУС!"&amp;CELL("адрес",Проверка!AL712),"заполнить"),HYPERLINK("#Проверка!"&amp;CELL("адрес",Проверка!AL712),РТУС!AL712))</f>
        <v>заполнить</v>
      </c>
      <c r="AM712" s="18" t="str">
        <f ca="1">IF(РТУС!AM712="",HYPERLINK("#РТУС!"&amp;CELL("адрес",Проверка!AM712),"заполнить"),IF(ISNUMBER(РТУС!AM712)=TRUE,IF(РТУС!AK712="Нежилое помещение",IF(РТУС!AM712&gt;7,HYPERLINK("#РТУС!"&amp;CELL("адрес",Проверка!AM712),"не больше 7 кв.м."),РТУС!AM712),HYPERLINK("#Проверка!"&amp;CELL("адрес",Проверка!AM712),РТУС!AM712)),HYPERLINK("#РТУС!"&amp;CELL("адрес",Проверка!AM712),"###")))</f>
        <v>заполнить</v>
      </c>
      <c r="AN712" s="13" t="str">
        <f ca="1">IF(РТУС!AN712="",HYPERLINK("#РТУС!"&amp;CELL("адрес",Проверка!AN712),"заполнить"),IF(OR(РТУС!AN712="Общая площадь помещения",РТУС!AN712="Общая приведенная площадь жилого помещения",РТУС!AN712="Общая площадь жилого помещения с учетом лоджий, балконов, террас и веранд"),HYPERLINK("#Проверка!"&amp;CELL("адрес",Проверка!AN712),РТУС!AN712),HYPERLINK("#РТУС!"&amp;CELL("адрес",Проверка!AN712),"###")))</f>
        <v>заполнить</v>
      </c>
      <c r="AO712" s="13" t="str">
        <f ca="1">IF(OR(РТУС!AK712="Квартира",РТУС!A712="Нежилое помещение"),IF(РТУС!AO712="",HYPERLINK("#РТУС!"&amp;CELL("адрес",Проверка!AO712),"заполнить"),IF(ISNUMBER(РТУС!AO712)=TRUE,HYPERLINK("#Проверка!"&amp;CELL("адрес",Проверка!AO712),РТУС!AO712),HYPERLINK("#РТУС!"&amp;CELL("адрес",Проверка!AO712),"###"))),"")</f>
        <v/>
      </c>
      <c r="AP712" s="13" t="str">
        <f>IF(РТУС!AP712="","",РТУС!AP712)</f>
        <v/>
      </c>
      <c r="AQ712" s="13" t="str">
        <f ca="1">IF(РТУС!AQ712="",HYPERLINK("#РТУС!"&amp;CELL("адрес",Проверка!AQ712),"заполнить"),HYPERLINK("#Проверка!"&amp;CELL("адрес",Проверка!AQ712),РТУС!AQ712))</f>
        <v>заполнить</v>
      </c>
      <c r="AR712" s="18" t="str">
        <f ca="1">IF(РТУС!AR712="",HYPERLINK("#РТУС!"&amp;CELL("адрес",Проверка!AR712),"заполнить"),IF(ISNUMBER(РТУС!AR712)=FALSE,HYPERLINK("#РТУС!"&amp;CELL("адрес",Проверка!AR712),"###"),IF(РТУС!G712="1",IF(РТУС!AB712=РТУС!AR712+РТУС!AU712,HYPERLINK("#Проверка!"&amp;CELL("адрес",Проверка!AR712),РТУС!AR712),HYPERLINK("#РТУС!"&amp;CELL("адрес",Проверка!AR712),"сверить суммы")),IF(РТУС!AB712=(SUMIF(РТУС!$A$4:$A$1000,A712,РТУС!$AR$4:$AR$1000)+SUMIF(РТУС!$A$4:$A$1000,A712,РТУС!$AU$4:$AU$1000)),HYPERLINK("#Проверка!"&amp;CELL("адрес",Проверка!AR712),РТУС!AR712),HYPERLINK("#РТУС!"&amp;CELL("адрес",Проверка!AR712),"сверить суммы")))))</f>
        <v>заполнить</v>
      </c>
      <c r="AS712" s="13" t="str">
        <f>IF(РТУС!AS712="","",РТУС!AS712)</f>
        <v/>
      </c>
      <c r="AT712" s="18" t="str">
        <f ca="1">IF(РТУС!AT712="",HYPERLINK("#РТУС!"&amp;CELL("адрес",Проверка!AT712),"заполнить"),IF(ISNUMBER(РТУС!AT712)=FALSE,HYPERLINK("#РТУС!"&amp;CELL("адрес",Проверка!AT712),"###"),IF(РТУС!AT712=РТУС!AR712,HYPERLINK("#Проверка!"&amp;CELL("адрес",Проверка!AT712),РТУС!AT712),HYPERLINK("#РТУС!"&amp;CELL("адрес",Проверка!AT712),"сверить суммы"))))</f>
        <v>заполнить</v>
      </c>
      <c r="AU712" s="18" t="str">
        <f ca="1">IF(РТУС!AU712="",HYPERLINK("#РТУС!"&amp;CELL("адрес",Проверка!AU712),"заполнить"),IF(ISNUMBER(РТУС!AU712)=FALSE,HYPERLINK("#РТУС!"&amp;CELL("адрес",Проверка!AU712),"###"),IF(РТУС!G712="1",IF(РТУС!AB712=РТУС!AR712+РТУС!AU712,HYPERLINK("#Проверка!"&amp;CELL("адрес",Проверка!AU712),РТУС!AU712),HYPERLINK("#РТУС!"&amp;CELL("адрес",Проверка!AU712),"сверить суммы")),IF(РТУС!AB712=(SUMIF(РТУС!$A$4:$A$1000,A712,РТУС!$AR$4:$AR$1000)+SUMIF(РТУС!$A$4:$A$1000,A712,РТУС!$AU$4:$AU$1000)),HYPERLINK("#Проверка!"&amp;CELL("адрес",Проверка!AU712),РТУС!AU712),HYPERLINK("#РТУС!"&amp;CELL("адрес",Проверка!AU712),"сверить суммы")))))</f>
        <v>заполнить</v>
      </c>
      <c r="AV712" s="13" t="str">
        <f ca="1">IF(РТУС!AV712="",HYPERLINK("#РТУС!"&amp;CELL("адрес",Проверка!AV712),"заполнить"),IF(OR(РТУС!AV712="Требование о передаче жилого помещения",РТУС!AV712="Требование о передаче машино-места",РТУС!AV712="Требования о передаче нежилого помещения",РТУС!AV712="Денежные требования"),HYPERLINK("#Проверка!"&amp;CELL("адрес",Проверка!AV712),РТУС!AV712),HYPERLINK("#РТУС!"&amp;CELL("адрес",Проверка!AV712),"###")))</f>
        <v>заполнить</v>
      </c>
      <c r="AW712" s="13" t="str">
        <f ca="1">IF(РТУС!AW712="",HYPERLINK("#РТУС!"&amp;CELL("адрес",Проверка!AW712),"заполнить"),IF(OR(РТУС!AW712="Включен в полном объеме",РТУС!AW712="Включен частично"),HYPERLINK("#Проверка!"&amp;CELL("адрес",Проверка!AW712),РТУС!AW712),HYPERLINK("#РТУС!"&amp;CELL("адрес",Проверка!AW712),"###")))</f>
        <v>заполнить</v>
      </c>
      <c r="AX712" s="15" t="str">
        <f ca="1">IF(РТУС!AX712="",HYPERLINK("#РТУС!"&amp;CELL("адрес",Проверка!AX712),"заполнить"),IF(AND(LEN(РТУС!AX712)=5,РТУС!AX712&lt;TODAY()),HYPERLINK("#Проверка!"&amp;CELL("адрес",Проверка!AX712),РТУС!AX712),HYPERLINK("#РТУС!"&amp;CELL("адрес",Проверка!AX712),"###")))</f>
        <v>заполнить</v>
      </c>
      <c r="AY712" s="15" t="str">
        <f ca="1">IF(РТУС!AY712="",HYPERLINK("#РТУС!"&amp;CELL("адрес",Проверка!AY712),"заполнить"),IF(AND(LEN(РТУС!AY712)=5,РТУС!AY712&lt;TODAY()),HYPERLINK("#Проверка!"&amp;CELL("адрес",Проверка!AY712),РТУС!AY712),HYPERLINK("#РТУС!"&amp;CELL("адрес",Проверка!AY712),"###")))</f>
        <v>заполнить</v>
      </c>
    </row>
    <row r="713" spans="1:51" x14ac:dyDescent="0.25">
      <c r="A713" s="10" t="str">
        <f>РТУС!A713</f>
        <v>.</v>
      </c>
      <c r="B713" s="13" t="str">
        <f ca="1">IF(РТУС!B713="",HYPERLINK("#РТУС!"&amp;CELL("адрес",Проверка!B713),"заполнить"),IF(AND(LEN(РТУС!B713)=10,РТУС!B712=РТУС!B713),HYPERLINK("#Проверка!"&amp;CELL("адрес",Проверка!B713),РТУС!B713),HYPERLINK("#РТУС!"&amp;CELL("адрес",Проверка!B713),"###")))</f>
        <v>заполнить</v>
      </c>
      <c r="C713" s="13" t="str">
        <f ca="1">IF(РТУС!C713="",HYPERLINK("#РТУС!"&amp;CELL("адрес",Проверка!C713),"заполнить"),IF(AND(ISNUMBER(РТУС!C713)=TRUE,РТУС!C713&gt;0,РТУС!C712=РТУС!C713),HYPERLINK("#Проверка!"&amp;CELL("адрес",Проверка!C713),РТУС!C713),HYPERLINK("#РТУС!"&amp;CELL("адрес",Проверка!C713),"###")))</f>
        <v>заполнить</v>
      </c>
      <c r="D713" s="13" t="str">
        <f>IF(РТУС!D713="","",РТУС!D713)</f>
        <v/>
      </c>
      <c r="E713" s="13" t="str">
        <f ca="1">IF(РТУС!E713="",HYPERLINK("#РТУС!"&amp;CELL("адрес",Проверка!E713),"заполнить"),IF(РТУС!E712=РТУС!E713,HYPERLINK("#Проверка!"&amp;CELL("адрес",Проверка!E713),РТУС!E713),HYPERLINK("#РТУС!"&amp;CELL("адрес",Проверка!E713),"###")))</f>
        <v>заполнить</v>
      </c>
      <c r="F713" s="13" t="str">
        <f ca="1">IF(РТУС!F713="",HYPERLINK("#РТУС!"&amp;CELL("адрес",Проверка!F713),"заполнить"),HYPERLINK("#Проверка!"&amp;CELL("адрес",Проверка!F713),РТУС!F713))</f>
        <v>заполнить</v>
      </c>
      <c r="G713" s="20" t="str">
        <f ca="1">IF(РТУС!G713="",HYPERLINK("#РТУС!"&amp;CELL("адрес",Проверка!G713),"заполнить"),IF(РТУС!G713="1",HYPERLINK("#Проверка!"&amp;CELL("адрес",Проверка!G713),"1"),IF(AND(ISNUMBER(РТУС!G713)=TRUE,РТУС!G713&lt;=1,РТУС!G713&gt;0),IF(SUMIF(РТУС!$A$4:$A$1000,A713,РТУС!$G$4:$G$1000)=1,HYPERLINK("#Проверка!"&amp;CELL("адрес",Проверка!G713),РТУС!G713),HYPERLINK("#РТУС!"&amp;CELL("адрес",Проверка!G713),"сумма долей ≠ 1")),HYPERLINK("#РТУС!"&amp;CELL("адрес",Проверка!G713),"###"))))</f>
        <v>заполнить</v>
      </c>
      <c r="H713" s="13" t="str">
        <f ca="1">IF(РТУС!H713="",HYPERLINK("#РТУС!"&amp;CELL("адрес",Проверка!H713),"заполнить"),IF(OR(РТУС!H713="Юрлицо",РТУС!H713="Физлицо",РТУС!H713="ИП"),HYPERLINK("#Проверка!"&amp;CELL("адрес",Проверка!H713),РТУС!H713),HYPERLINK("#РТУС!"&amp;CELL("адрес",Проверка!H713),"###")))</f>
        <v>заполнить</v>
      </c>
      <c r="I713" s="13" t="str">
        <f ca="1">IF(OR(РТУС!H713="Юрлицо",РТУС!H713="ИП"),IF(РТУС!I713="",HYPERLINK("#РТУС!"&amp;CELL("адрес",Проверка!I713),"заполнить"),IF(OR(LEN(РТУС!I713)=10,LEN(РТУС!I713)=12),HYPERLINK("#Проверка!"&amp;CELL("адрес",Проверка!I713),РТУС!I713),HYPERLINK("#РТУС!"&amp;CELL("адрес",Проверка!I713),"###"))),"")</f>
        <v/>
      </c>
      <c r="J713" s="15" t="str">
        <f ca="1">IF(РТУС!J713="","",IF(AND(LEN(РТУС!J713)=5,РТУС!J713&lt;TODAY()),HYPERLINK("#Проверка!"&amp;CELL("адрес",Проверка!J713),РТУС!J713),HYPERLINK("#РТУС!"&amp;CELL("адрес",Проверка!J713),"###")))</f>
        <v/>
      </c>
      <c r="K713" s="13" t="str">
        <f>IF(РТУС!K713="","",РТУС!K713)</f>
        <v/>
      </c>
      <c r="L713" s="13" t="str">
        <f ca="1">IF(OR(РТУС!H713="Физлицо",РТУС!H713="ИП"),IF(РТУС!L713="",HYPERLINK("#РТУС!"&amp;CELL("адрес",Проверка!L713),"заполнить"),IF(OR(РТУС!L713="Загранпаспорт гражданина РФ",РТУС!L713="Паспорт гражданина РФ",РТУС!L713="Иностранный паспорт",РТУС!L713="Свидетельство о рождении",РТУС!L713="Вид на жительство"),HYPERLINK("#Проверка!"&amp;CELL("адрес",Проверка!L713),РТУС!L713),HYPERLINK("#РТУС!"&amp;CELL("адрес",Проверка!L713),"###"))),"")</f>
        <v/>
      </c>
      <c r="M713" s="13" t="str">
        <f ca="1">IF(AND(OR(РТУС!L713="Паспорт гражданина РФ",РТУС!L713="Свидетельство о рождении"),РТУС!M713=""),HYPERLINK("#РТУС!"&amp;CELL("адрес",Проверка!M713),"заполнить"),IF(РТУС!L713="Паспорт гражданина РФ",IF(LEN(РТУС!M713)=4,HYPERLINK("#Проверка!"&amp;CELL("адрес",Проверка!M713),РТУС!M713),HYPERLINK("#РТУС!"&amp;CELL("адрес",Проверка!M713),"###")),IF(РТУС!L713="Свидетельство о рождении",HYPERLINK("#Проверка!"&amp;CELL("адрес",Проверка!M713),РТУС!M713),"")))</f>
        <v/>
      </c>
      <c r="N713" s="13" t="str">
        <f ca="1">IF(РТУС!L713="","",IF(РТУС!N713="",HYPERLINK("#РТУС!"&amp;CELL("адрес",Проверка!N713),"заполнить"),IF(OR(РТУС!L713="Паспорт гражданина РФ",РТУС!L713="Свидетельство о рождении"),IF(LEN(РТУС!N713)=6,HYPERLINK("#Проверка!"&amp;CELL("адрес",Проверка!N713),РТУС!N713),HYPERLINK("#РТУС!"&amp;CELL("адрес",Проверка!N713),"###")),HYPERLINK("#Проверка!"&amp;CELL("адрес",Проверка!N713),РТУС!N713))))</f>
        <v/>
      </c>
      <c r="O713" s="15" t="str">
        <f ca="1">IF(РТУС!L713="","",IF(РТУС!O713="",HYPERLINK("#РТУС!"&amp;CELL("адрес",Проверка!O713),"заполнить"),IF(AND(LEN(РТУС!O713)=5,РТУС!O713&lt;TODAY()),IF(РТУС!L713="Свидетельство о рождении",IF(РТУС!O713&gt;EDATE(TODAY(),-168),HYPERLINK("#Проверка!"&amp;CELL("адрес",Проверка!O713),РТУС!O713),HYPERLINK("#РТУС!"&amp;CELL("адрес",Проверка!O713),"недействительно")),HYPERLINK("#Проверка!"&amp;CELL("адрес",Проверка!O713),РТУС!O713)),HYPERLINK("#РТУС!"&amp;CELL("адрес",Проверка!O713),"###"))))</f>
        <v/>
      </c>
      <c r="P713" s="21" t="str">
        <f ca="1">IF(РТУС!L713="Паспорт гражданина РФ",IF(РТУС!P713="",HYPERLINK("#РТУС!"&amp;CELL("адрес",Проверка!P713),"заполнить"),HYPERLINK("#Проверка!"&amp;CELL("адрес",Проверка!P713),РТУС!P713)),"")</f>
        <v/>
      </c>
      <c r="Q713" s="13" t="str">
        <f ca="1">IF(РТУС!L713="Паспорт гражданина РФ",IF(РТУС!Q713="",HYPERLINK("#РТУС!"&amp;CELL("адрес",Проверка!Q713),"заполнить"),IF(LEN(РТУС!Q713)=7,HYPERLINK("#Проверка!"&amp;CELL("адрес",Проверка!Q713),РТУС!Q713),HYPERLINK("#РТУС!"&amp;CELL("адрес",Проверка!Q713),"###"))),"")</f>
        <v/>
      </c>
      <c r="R713" s="13" t="str">
        <f ca="1">IF(РТУС!R713="",HYPERLINK("#РТУС!"&amp;CELL("адрес",Проверка!R713),"заполнить"),HYPERLINK("#Проверка!"&amp;CELL("адрес",Проверка!R713),РТУС!R713))</f>
        <v>заполнить</v>
      </c>
      <c r="S713" s="13" t="str">
        <f>IF(РТУС!S713="","",РТУС!S713)</f>
        <v/>
      </c>
      <c r="T713" s="13" t="str">
        <f>IF(РТУС!T713="","",РТУС!T713)</f>
        <v/>
      </c>
      <c r="U713" s="13" t="str">
        <f>IF(РТУС!U713="","",РТУС!U713)</f>
        <v/>
      </c>
      <c r="V713" s="13" t="str">
        <f ca="1">IF(РТУС!V713="",HYPERLINK("#РТУС!"&amp;CELL("адрес",Проверка!V713),"заполнить"),IF(OR(РТУС!V713="Договор участия в долевом строительстве",РТУС!V713="Предварительный договор участия в долевом строительстве",РТУС!V713="Определение Арбитражного суда",РТУС!V713="Решение суда общей юрисдикции",РТУС!V713="Иные договоры"),HYPERLINK("#Проверка!"&amp;CELL("адрес",Проверка!V713),РТУС!V713),HYPERLINK("#РТУС!"&amp;CELL("адрес",Проверка!V713),"###")))</f>
        <v>заполнить</v>
      </c>
      <c r="W713" s="13" t="str">
        <f ca="1">IF(РТУС!W713="",HYPERLINK("#РТУС!"&amp;CELL("адрес",Проверка!W713),"заполнить"),HYPERLINK("#Проверка!"&amp;CELL("адрес",Проверка!W713),РТУС!W713))</f>
        <v>заполнить</v>
      </c>
      <c r="X713" s="15" t="str">
        <f ca="1">IF(РТУС!X713="",HYPERLINK("#РТУС!"&amp;CELL("адрес",Проверка!X713),"заполнить"),IF(AND(LEN(РТУС!X713)=5,РТУС!X713&lt;TODAY()),HYPERLINK("#Проверка!"&amp;CELL("адрес",Проверка!X713),РТУС!X713),HYPERLINK("#РТУС!"&amp;CELL("адрес",Проверка!X713),"###")))</f>
        <v>заполнить</v>
      </c>
      <c r="Y713" s="13" t="str">
        <f>IF(РТУС!Y713="","",РТУС!Y713)</f>
        <v/>
      </c>
      <c r="Z713" s="15" t="str">
        <f ca="1">IF(РТУС!Z713="","",IF(AND(LEN(РТУС!Z713)=5,РТУС!Z713&lt;TODAY()),HYPERLINK("#Проверка!"&amp;CELL("адрес",Проверка!Z713),РТУС!Z713),HYPERLINK("#РТУС!"&amp;CELL("адрес",Проверка!Z713),"###")))</f>
        <v/>
      </c>
      <c r="AA713" s="18" t="str">
        <f ca="1">IF(РТУС!AA713="",HYPERLINK("#РТУС!"&amp;CELL("адрес",Проверка!AA713),"заполнить"),IF(ISNUMBER(РТУС!AA713)=TRUE,HYPERLINK("#Проверка!"&amp;CELL("адрес",Проверка!AA713),РТУС!AA713),HYPERLINK("#РТУС!"&amp;CELL("адрес",Проверка!AA713),"###")))</f>
        <v>заполнить</v>
      </c>
      <c r="AB713" s="18" t="str">
        <f ca="1">IF(РТУС!AB713="",HYPERLINK("#РТУС!"&amp;CELL("адрес",Проверка!AB713),"заполнить"),IF(ISNUMBER(РТУС!AB713)=TRUE,HYPERLINK("#Проверка!"&amp;CELL("адрес",Проверка!AB713),РТУС!AB713),HYPERLINK("#РТУС!"&amp;CELL("адрес",Проверка!AB713),"###")))</f>
        <v>заполнить</v>
      </c>
      <c r="AC713" s="18" t="str">
        <f ca="1">IF(РТУС!AC713="","",IF(ISNUMBER(РТУС!AC713)=TRUE,HYPERLINK("#Проверка!"&amp;CELL("адрес",Проверка!AC713),РТУС!AC713),HYPERLINK("#РТУС!"&amp;CELL("адрес",Проверка!AC713),"###")))</f>
        <v/>
      </c>
      <c r="AD713" s="18" t="str">
        <f ca="1">IF(РТУС!AD713="","",IF(ISNUMBER(РТУС!AD713)=TRUE,HYPERLINK("#Проверка!"&amp;CELL("адрес",Проверка!AD713),РТУС!AD713),HYPERLINK("#РТУС!"&amp;CELL("адрес",Проверка!AD713),"###")))</f>
        <v/>
      </c>
      <c r="AE713" s="13" t="str">
        <f>IF(РТУС!AE713="","",РТУС!AE713)</f>
        <v/>
      </c>
      <c r="AF713" s="15" t="str">
        <f ca="1">IF(РТУС!AE713="","",IF(РТУС!AF713="",HYPERLINK("#РТУС!"&amp;CELL("адрес",Проверка!AF713),"заполнить"),IF(AND(LEN(РТУС!AF713)=5,РТУС!AF713&lt;TODAY()),HYPERLINK("#Проверка!"&amp;CELL("адрес",Проверка!AF713),РТУС!AF713),HYPERLINK("#РТУС!"&amp;CELL("адрес",Проверка!AF713),"###"))))</f>
        <v/>
      </c>
      <c r="AG713" s="13"/>
      <c r="AH713" s="15" t="str">
        <f ca="1">IF(РТУС!AE713="","",IF(РТУС!AH713="",HYPERLINK("#РТУС!"&amp;CELL("адрес",Проверка!AH713),"заполнить"),IF(AND(LEN(РТУС!AH713)=5,РТУС!AH713&lt;TODAY()),HYPERLINK("#Проверка!"&amp;CELL("адрес",Проверка!AH713),РТУС!AH713),HYPERLINK("#РТУС!"&amp;CELL("адрес",Проверка!AH713),"###"))))</f>
        <v/>
      </c>
      <c r="AI713" s="15" t="str">
        <f ca="1">IF(РТУС!AE713="","",IF(РТУС!AI713="",HYPERLINK("#РТУС!"&amp;CELL("адрес",Проверка!AI713),"заполнить"),HYPERLINK("#Проверка!"&amp;CELL("адрес",Проверка!AI713),РТУС!AI713)))</f>
        <v/>
      </c>
      <c r="AJ713" s="13" t="str">
        <f ca="1">IF(РТУС!AE713="","",IF(РТУС!AJ713="",HYPERLINK("#РТУС!"&amp;CELL("адрес",Проверка!AJ713),"заполнить"),IF(OR(РТУС!AJ713="Юрлицо",РТУС!AJ713="Физлицо",РТУС!AJ713="ИП"),HYPERLINK("#Проверка!"&amp;CELL("адрес",Проверка!AJ713),РТУС!AJ713),HYPERLINK("#РТУС!"&amp;CELL("адрес",Проверка!AJ713),"###"))))</f>
        <v/>
      </c>
      <c r="AK713" s="13" t="str">
        <f ca="1">IF(РТУС!AK713="",HYPERLINK("#РТУС!"&amp;CELL("адрес",Проверка!AK713),"заполнить"),IF(OR(РТУС!AK713="Квартира",РТУС!AK713="Кладовая",РТУС!AK713="Машино-место",РТУС!AK713="Нежилое помещение"),HYPERLINK("#Проверка!"&amp;CELL("адрес",Проверка!AK713),РТУС!AK713),HYPERLINK("#РТУС!"&amp;CELL("адрес",Проверка!AK713),"###")))</f>
        <v>заполнить</v>
      </c>
      <c r="AL713" s="13" t="str">
        <f ca="1">IF(РТУС!AL713="",HYPERLINK("#РТУС!"&amp;CELL("адрес",Проверка!AL713),"заполнить"),HYPERLINK("#Проверка!"&amp;CELL("адрес",Проверка!AL713),РТУС!AL713))</f>
        <v>заполнить</v>
      </c>
      <c r="AM713" s="18" t="str">
        <f ca="1">IF(РТУС!AM713="",HYPERLINK("#РТУС!"&amp;CELL("адрес",Проверка!AM713),"заполнить"),IF(ISNUMBER(РТУС!AM713)=TRUE,IF(РТУС!AK713="Нежилое помещение",IF(РТУС!AM713&gt;7,HYPERLINK("#РТУС!"&amp;CELL("адрес",Проверка!AM713),"не больше 7 кв.м."),РТУС!AM713),HYPERLINK("#Проверка!"&amp;CELL("адрес",Проверка!AM713),РТУС!AM713)),HYPERLINK("#РТУС!"&amp;CELL("адрес",Проверка!AM713),"###")))</f>
        <v>заполнить</v>
      </c>
      <c r="AN713" s="13" t="str">
        <f ca="1">IF(РТУС!AN713="",HYPERLINK("#РТУС!"&amp;CELL("адрес",Проверка!AN713),"заполнить"),IF(OR(РТУС!AN713="Общая площадь помещения",РТУС!AN713="Общая приведенная площадь жилого помещения",РТУС!AN713="Общая площадь жилого помещения с учетом лоджий, балконов, террас и веранд"),HYPERLINK("#Проверка!"&amp;CELL("адрес",Проверка!AN713),РТУС!AN713),HYPERLINK("#РТУС!"&amp;CELL("адрес",Проверка!AN713),"###")))</f>
        <v>заполнить</v>
      </c>
      <c r="AO713" s="13" t="str">
        <f ca="1">IF(OR(РТУС!AK713="Квартира",РТУС!A713="Нежилое помещение"),IF(РТУС!AO713="",HYPERLINK("#РТУС!"&amp;CELL("адрес",Проверка!AO713),"заполнить"),IF(ISNUMBER(РТУС!AO713)=TRUE,HYPERLINK("#Проверка!"&amp;CELL("адрес",Проверка!AO713),РТУС!AO713),HYPERLINK("#РТУС!"&amp;CELL("адрес",Проверка!AO713),"###"))),"")</f>
        <v/>
      </c>
      <c r="AP713" s="13" t="str">
        <f>IF(РТУС!AP713="","",РТУС!AP713)</f>
        <v/>
      </c>
      <c r="AQ713" s="13" t="str">
        <f ca="1">IF(РТУС!AQ713="",HYPERLINK("#РТУС!"&amp;CELL("адрес",Проверка!AQ713),"заполнить"),HYPERLINK("#Проверка!"&amp;CELL("адрес",Проверка!AQ713),РТУС!AQ713))</f>
        <v>заполнить</v>
      </c>
      <c r="AR713" s="18" t="str">
        <f ca="1">IF(РТУС!AR713="",HYPERLINK("#РТУС!"&amp;CELL("адрес",Проверка!AR713),"заполнить"),IF(ISNUMBER(РТУС!AR713)=FALSE,HYPERLINK("#РТУС!"&amp;CELL("адрес",Проверка!AR713),"###"),IF(РТУС!G713="1",IF(РТУС!AB713=РТУС!AR713+РТУС!AU713,HYPERLINK("#Проверка!"&amp;CELL("адрес",Проверка!AR713),РТУС!AR713),HYPERLINK("#РТУС!"&amp;CELL("адрес",Проверка!AR713),"сверить суммы")),IF(РТУС!AB713=(SUMIF(РТУС!$A$4:$A$1000,A713,РТУС!$AR$4:$AR$1000)+SUMIF(РТУС!$A$4:$A$1000,A713,РТУС!$AU$4:$AU$1000)),HYPERLINK("#Проверка!"&amp;CELL("адрес",Проверка!AR713),РТУС!AR713),HYPERLINK("#РТУС!"&amp;CELL("адрес",Проверка!AR713),"сверить суммы")))))</f>
        <v>заполнить</v>
      </c>
      <c r="AS713" s="13" t="str">
        <f>IF(РТУС!AS713="","",РТУС!AS713)</f>
        <v/>
      </c>
      <c r="AT713" s="18" t="str">
        <f ca="1">IF(РТУС!AT713="",HYPERLINK("#РТУС!"&amp;CELL("адрес",Проверка!AT713),"заполнить"),IF(ISNUMBER(РТУС!AT713)=FALSE,HYPERLINK("#РТУС!"&amp;CELL("адрес",Проверка!AT713),"###"),IF(РТУС!AT713=РТУС!AR713,HYPERLINK("#Проверка!"&amp;CELL("адрес",Проверка!AT713),РТУС!AT713),HYPERLINK("#РТУС!"&amp;CELL("адрес",Проверка!AT713),"сверить суммы"))))</f>
        <v>заполнить</v>
      </c>
      <c r="AU713" s="18" t="str">
        <f ca="1">IF(РТУС!AU713="",HYPERLINK("#РТУС!"&amp;CELL("адрес",Проверка!AU713),"заполнить"),IF(ISNUMBER(РТУС!AU713)=FALSE,HYPERLINK("#РТУС!"&amp;CELL("адрес",Проверка!AU713),"###"),IF(РТУС!G713="1",IF(РТУС!AB713=РТУС!AR713+РТУС!AU713,HYPERLINK("#Проверка!"&amp;CELL("адрес",Проверка!AU713),РТУС!AU713),HYPERLINK("#РТУС!"&amp;CELL("адрес",Проверка!AU713),"сверить суммы")),IF(РТУС!AB713=(SUMIF(РТУС!$A$4:$A$1000,A713,РТУС!$AR$4:$AR$1000)+SUMIF(РТУС!$A$4:$A$1000,A713,РТУС!$AU$4:$AU$1000)),HYPERLINK("#Проверка!"&amp;CELL("адрес",Проверка!AU713),РТУС!AU713),HYPERLINK("#РТУС!"&amp;CELL("адрес",Проверка!AU713),"сверить суммы")))))</f>
        <v>заполнить</v>
      </c>
      <c r="AV713" s="13" t="str">
        <f ca="1">IF(РТУС!AV713="",HYPERLINK("#РТУС!"&amp;CELL("адрес",Проверка!AV713),"заполнить"),IF(OR(РТУС!AV713="Требование о передаче жилого помещения",РТУС!AV713="Требование о передаче машино-места",РТУС!AV713="Требования о передаче нежилого помещения",РТУС!AV713="Денежные требования"),HYPERLINK("#Проверка!"&amp;CELL("адрес",Проверка!AV713),РТУС!AV713),HYPERLINK("#РТУС!"&amp;CELL("адрес",Проверка!AV713),"###")))</f>
        <v>заполнить</v>
      </c>
      <c r="AW713" s="13" t="str">
        <f ca="1">IF(РТУС!AW713="",HYPERLINK("#РТУС!"&amp;CELL("адрес",Проверка!AW713),"заполнить"),IF(OR(РТУС!AW713="Включен в полном объеме",РТУС!AW713="Включен частично"),HYPERLINK("#Проверка!"&amp;CELL("адрес",Проверка!AW713),РТУС!AW713),HYPERLINK("#РТУС!"&amp;CELL("адрес",Проверка!AW713),"###")))</f>
        <v>заполнить</v>
      </c>
      <c r="AX713" s="15" t="str">
        <f ca="1">IF(РТУС!AX713="",HYPERLINK("#РТУС!"&amp;CELL("адрес",Проверка!AX713),"заполнить"),IF(AND(LEN(РТУС!AX713)=5,РТУС!AX713&lt;TODAY()),HYPERLINK("#Проверка!"&amp;CELL("адрес",Проверка!AX713),РТУС!AX713),HYPERLINK("#РТУС!"&amp;CELL("адрес",Проверка!AX713),"###")))</f>
        <v>заполнить</v>
      </c>
      <c r="AY713" s="15" t="str">
        <f ca="1">IF(РТУС!AY713="",HYPERLINK("#РТУС!"&amp;CELL("адрес",Проверка!AY713),"заполнить"),IF(AND(LEN(РТУС!AY713)=5,РТУС!AY713&lt;TODAY()),HYPERLINK("#Проверка!"&amp;CELL("адрес",Проверка!AY713),РТУС!AY713),HYPERLINK("#РТУС!"&amp;CELL("адрес",Проверка!AY713),"###")))</f>
        <v>заполнить</v>
      </c>
    </row>
    <row r="714" spans="1:51" x14ac:dyDescent="0.25">
      <c r="A714" s="10" t="str">
        <f>РТУС!A714</f>
        <v>.</v>
      </c>
      <c r="B714" s="13" t="str">
        <f ca="1">IF(РТУС!B714="",HYPERLINK("#РТУС!"&amp;CELL("адрес",Проверка!B714),"заполнить"),IF(AND(LEN(РТУС!B714)=10,РТУС!B713=РТУС!B714),HYPERLINK("#Проверка!"&amp;CELL("адрес",Проверка!B714),РТУС!B714),HYPERLINK("#РТУС!"&amp;CELL("адрес",Проверка!B714),"###")))</f>
        <v>заполнить</v>
      </c>
      <c r="C714" s="13" t="str">
        <f ca="1">IF(РТУС!C714="",HYPERLINK("#РТУС!"&amp;CELL("адрес",Проверка!C714),"заполнить"),IF(AND(ISNUMBER(РТУС!C714)=TRUE,РТУС!C714&gt;0,РТУС!C713=РТУС!C714),HYPERLINK("#Проверка!"&amp;CELL("адрес",Проверка!C714),РТУС!C714),HYPERLINK("#РТУС!"&amp;CELL("адрес",Проверка!C714),"###")))</f>
        <v>заполнить</v>
      </c>
      <c r="D714" s="13" t="str">
        <f>IF(РТУС!D714="","",РТУС!D714)</f>
        <v/>
      </c>
      <c r="E714" s="13" t="str">
        <f ca="1">IF(РТУС!E714="",HYPERLINK("#РТУС!"&amp;CELL("адрес",Проверка!E714),"заполнить"),IF(РТУС!E713=РТУС!E714,HYPERLINK("#Проверка!"&amp;CELL("адрес",Проверка!E714),РТУС!E714),HYPERLINK("#РТУС!"&amp;CELL("адрес",Проверка!E714),"###")))</f>
        <v>заполнить</v>
      </c>
      <c r="F714" s="13" t="str">
        <f ca="1">IF(РТУС!F714="",HYPERLINK("#РТУС!"&amp;CELL("адрес",Проверка!F714),"заполнить"),HYPERLINK("#Проверка!"&amp;CELL("адрес",Проверка!F714),РТУС!F714))</f>
        <v>заполнить</v>
      </c>
      <c r="G714" s="20" t="str">
        <f ca="1">IF(РТУС!G714="",HYPERLINK("#РТУС!"&amp;CELL("адрес",Проверка!G714),"заполнить"),IF(РТУС!G714="1",HYPERLINK("#Проверка!"&amp;CELL("адрес",Проверка!G714),"1"),IF(AND(ISNUMBER(РТУС!G714)=TRUE,РТУС!G714&lt;=1,РТУС!G714&gt;0),IF(SUMIF(РТУС!$A$4:$A$1000,A714,РТУС!$G$4:$G$1000)=1,HYPERLINK("#Проверка!"&amp;CELL("адрес",Проверка!G714),РТУС!G714),HYPERLINK("#РТУС!"&amp;CELL("адрес",Проверка!G714),"сумма долей ≠ 1")),HYPERLINK("#РТУС!"&amp;CELL("адрес",Проверка!G714),"###"))))</f>
        <v>заполнить</v>
      </c>
      <c r="H714" s="13" t="str">
        <f ca="1">IF(РТУС!H714="",HYPERLINK("#РТУС!"&amp;CELL("адрес",Проверка!H714),"заполнить"),IF(OR(РТУС!H714="Юрлицо",РТУС!H714="Физлицо",РТУС!H714="ИП"),HYPERLINK("#Проверка!"&amp;CELL("адрес",Проверка!H714),РТУС!H714),HYPERLINK("#РТУС!"&amp;CELL("адрес",Проверка!H714),"###")))</f>
        <v>заполнить</v>
      </c>
      <c r="I714" s="13" t="str">
        <f ca="1">IF(OR(РТУС!H714="Юрлицо",РТУС!H714="ИП"),IF(РТУС!I714="",HYPERLINK("#РТУС!"&amp;CELL("адрес",Проверка!I714),"заполнить"),IF(OR(LEN(РТУС!I714)=10,LEN(РТУС!I714)=12),HYPERLINK("#Проверка!"&amp;CELL("адрес",Проверка!I714),РТУС!I714),HYPERLINK("#РТУС!"&amp;CELL("адрес",Проверка!I714),"###"))),"")</f>
        <v/>
      </c>
      <c r="J714" s="15" t="str">
        <f ca="1">IF(РТУС!J714="","",IF(AND(LEN(РТУС!J714)=5,РТУС!J714&lt;TODAY()),HYPERLINK("#Проверка!"&amp;CELL("адрес",Проверка!J714),РТУС!J714),HYPERLINK("#РТУС!"&amp;CELL("адрес",Проверка!J714),"###")))</f>
        <v/>
      </c>
      <c r="K714" s="13" t="str">
        <f>IF(РТУС!K714="","",РТУС!K714)</f>
        <v/>
      </c>
      <c r="L714" s="13" t="str">
        <f ca="1">IF(OR(РТУС!H714="Физлицо",РТУС!H714="ИП"),IF(РТУС!L714="",HYPERLINK("#РТУС!"&amp;CELL("адрес",Проверка!L714),"заполнить"),IF(OR(РТУС!L714="Загранпаспорт гражданина РФ",РТУС!L714="Паспорт гражданина РФ",РТУС!L714="Иностранный паспорт",РТУС!L714="Свидетельство о рождении",РТУС!L714="Вид на жительство"),HYPERLINK("#Проверка!"&amp;CELL("адрес",Проверка!L714),РТУС!L714),HYPERLINK("#РТУС!"&amp;CELL("адрес",Проверка!L714),"###"))),"")</f>
        <v/>
      </c>
      <c r="M714" s="13" t="str">
        <f ca="1">IF(AND(OR(РТУС!L714="Паспорт гражданина РФ",РТУС!L714="Свидетельство о рождении"),РТУС!M714=""),HYPERLINK("#РТУС!"&amp;CELL("адрес",Проверка!M714),"заполнить"),IF(РТУС!L714="Паспорт гражданина РФ",IF(LEN(РТУС!M714)=4,HYPERLINK("#Проверка!"&amp;CELL("адрес",Проверка!M714),РТУС!M714),HYPERLINK("#РТУС!"&amp;CELL("адрес",Проверка!M714),"###")),IF(РТУС!L714="Свидетельство о рождении",HYPERLINK("#Проверка!"&amp;CELL("адрес",Проверка!M714),РТУС!M714),"")))</f>
        <v/>
      </c>
      <c r="N714" s="13" t="str">
        <f ca="1">IF(РТУС!L714="","",IF(РТУС!N714="",HYPERLINK("#РТУС!"&amp;CELL("адрес",Проверка!N714),"заполнить"),IF(OR(РТУС!L714="Паспорт гражданина РФ",РТУС!L714="Свидетельство о рождении"),IF(LEN(РТУС!N714)=6,HYPERLINK("#Проверка!"&amp;CELL("адрес",Проверка!N714),РТУС!N714),HYPERLINK("#РТУС!"&amp;CELL("адрес",Проверка!N714),"###")),HYPERLINK("#Проверка!"&amp;CELL("адрес",Проверка!N714),РТУС!N714))))</f>
        <v/>
      </c>
      <c r="O714" s="15" t="str">
        <f ca="1">IF(РТУС!L714="","",IF(РТУС!O714="",HYPERLINK("#РТУС!"&amp;CELL("адрес",Проверка!O714),"заполнить"),IF(AND(LEN(РТУС!O714)=5,РТУС!O714&lt;TODAY()),IF(РТУС!L714="Свидетельство о рождении",IF(РТУС!O714&gt;EDATE(TODAY(),-168),HYPERLINK("#Проверка!"&amp;CELL("адрес",Проверка!O714),РТУС!O714),HYPERLINK("#РТУС!"&amp;CELL("адрес",Проверка!O714),"недействительно")),HYPERLINK("#Проверка!"&amp;CELL("адрес",Проверка!O714),РТУС!O714)),HYPERLINK("#РТУС!"&amp;CELL("адрес",Проверка!O714),"###"))))</f>
        <v/>
      </c>
      <c r="P714" s="21" t="str">
        <f ca="1">IF(РТУС!L714="Паспорт гражданина РФ",IF(РТУС!P714="",HYPERLINK("#РТУС!"&amp;CELL("адрес",Проверка!P714),"заполнить"),HYPERLINK("#Проверка!"&amp;CELL("адрес",Проверка!P714),РТУС!P714)),"")</f>
        <v/>
      </c>
      <c r="Q714" s="13" t="str">
        <f ca="1">IF(РТУС!L714="Паспорт гражданина РФ",IF(РТУС!Q714="",HYPERLINK("#РТУС!"&amp;CELL("адрес",Проверка!Q714),"заполнить"),IF(LEN(РТУС!Q714)=7,HYPERLINK("#Проверка!"&amp;CELL("адрес",Проверка!Q714),РТУС!Q714),HYPERLINK("#РТУС!"&amp;CELL("адрес",Проверка!Q714),"###"))),"")</f>
        <v/>
      </c>
      <c r="R714" s="13" t="str">
        <f ca="1">IF(РТУС!R714="",HYPERLINK("#РТУС!"&amp;CELL("адрес",Проверка!R714),"заполнить"),HYPERLINK("#Проверка!"&amp;CELL("адрес",Проверка!R714),РТУС!R714))</f>
        <v>заполнить</v>
      </c>
      <c r="S714" s="13" t="str">
        <f>IF(РТУС!S714="","",РТУС!S714)</f>
        <v/>
      </c>
      <c r="T714" s="13" t="str">
        <f>IF(РТУС!T714="","",РТУС!T714)</f>
        <v/>
      </c>
      <c r="U714" s="13" t="str">
        <f>IF(РТУС!U714="","",РТУС!U714)</f>
        <v/>
      </c>
      <c r="V714" s="13" t="str">
        <f ca="1">IF(РТУС!V714="",HYPERLINK("#РТУС!"&amp;CELL("адрес",Проверка!V714),"заполнить"),IF(OR(РТУС!V714="Договор участия в долевом строительстве",РТУС!V714="Предварительный договор участия в долевом строительстве",РТУС!V714="Определение Арбитражного суда",РТУС!V714="Решение суда общей юрисдикции",РТУС!V714="Иные договоры"),HYPERLINK("#Проверка!"&amp;CELL("адрес",Проверка!V714),РТУС!V714),HYPERLINK("#РТУС!"&amp;CELL("адрес",Проверка!V714),"###")))</f>
        <v>заполнить</v>
      </c>
      <c r="W714" s="13" t="str">
        <f ca="1">IF(РТУС!W714="",HYPERLINK("#РТУС!"&amp;CELL("адрес",Проверка!W714),"заполнить"),HYPERLINK("#Проверка!"&amp;CELL("адрес",Проверка!W714),РТУС!W714))</f>
        <v>заполнить</v>
      </c>
      <c r="X714" s="15" t="str">
        <f ca="1">IF(РТУС!X714="",HYPERLINK("#РТУС!"&amp;CELL("адрес",Проверка!X714),"заполнить"),IF(AND(LEN(РТУС!X714)=5,РТУС!X714&lt;TODAY()),HYPERLINK("#Проверка!"&amp;CELL("адрес",Проверка!X714),РТУС!X714),HYPERLINK("#РТУС!"&amp;CELL("адрес",Проверка!X714),"###")))</f>
        <v>заполнить</v>
      </c>
      <c r="Y714" s="13" t="str">
        <f>IF(РТУС!Y714="","",РТУС!Y714)</f>
        <v/>
      </c>
      <c r="Z714" s="15" t="str">
        <f ca="1">IF(РТУС!Z714="","",IF(AND(LEN(РТУС!Z714)=5,РТУС!Z714&lt;TODAY()),HYPERLINK("#Проверка!"&amp;CELL("адрес",Проверка!Z714),РТУС!Z714),HYPERLINK("#РТУС!"&amp;CELL("адрес",Проверка!Z714),"###")))</f>
        <v/>
      </c>
      <c r="AA714" s="18" t="str">
        <f ca="1">IF(РТУС!AA714="",HYPERLINK("#РТУС!"&amp;CELL("адрес",Проверка!AA714),"заполнить"),IF(ISNUMBER(РТУС!AA714)=TRUE,HYPERLINK("#Проверка!"&amp;CELL("адрес",Проверка!AA714),РТУС!AA714),HYPERLINK("#РТУС!"&amp;CELL("адрес",Проверка!AA714),"###")))</f>
        <v>заполнить</v>
      </c>
      <c r="AB714" s="18" t="str">
        <f ca="1">IF(РТУС!AB714="",HYPERLINK("#РТУС!"&amp;CELL("адрес",Проверка!AB714),"заполнить"),IF(ISNUMBER(РТУС!AB714)=TRUE,HYPERLINK("#Проверка!"&amp;CELL("адрес",Проверка!AB714),РТУС!AB714),HYPERLINK("#РТУС!"&amp;CELL("адрес",Проверка!AB714),"###")))</f>
        <v>заполнить</v>
      </c>
      <c r="AC714" s="18" t="str">
        <f ca="1">IF(РТУС!AC714="","",IF(ISNUMBER(РТУС!AC714)=TRUE,HYPERLINK("#Проверка!"&amp;CELL("адрес",Проверка!AC714),РТУС!AC714),HYPERLINK("#РТУС!"&amp;CELL("адрес",Проверка!AC714),"###")))</f>
        <v/>
      </c>
      <c r="AD714" s="18" t="str">
        <f ca="1">IF(РТУС!AD714="","",IF(ISNUMBER(РТУС!AD714)=TRUE,HYPERLINK("#Проверка!"&amp;CELL("адрес",Проверка!AD714),РТУС!AD714),HYPERLINK("#РТУС!"&amp;CELL("адрес",Проверка!AD714),"###")))</f>
        <v/>
      </c>
      <c r="AE714" s="13" t="str">
        <f>IF(РТУС!AE714="","",РТУС!AE714)</f>
        <v/>
      </c>
      <c r="AF714" s="15" t="str">
        <f ca="1">IF(РТУС!AE714="","",IF(РТУС!AF714="",HYPERLINK("#РТУС!"&amp;CELL("адрес",Проверка!AF714),"заполнить"),IF(AND(LEN(РТУС!AF714)=5,РТУС!AF714&lt;TODAY()),HYPERLINK("#Проверка!"&amp;CELL("адрес",Проверка!AF714),РТУС!AF714),HYPERLINK("#РТУС!"&amp;CELL("адрес",Проверка!AF714),"###"))))</f>
        <v/>
      </c>
      <c r="AG714" s="13"/>
      <c r="AH714" s="15" t="str">
        <f ca="1">IF(РТУС!AE714="","",IF(РТУС!AH714="",HYPERLINK("#РТУС!"&amp;CELL("адрес",Проверка!AH714),"заполнить"),IF(AND(LEN(РТУС!AH714)=5,РТУС!AH714&lt;TODAY()),HYPERLINK("#Проверка!"&amp;CELL("адрес",Проверка!AH714),РТУС!AH714),HYPERLINK("#РТУС!"&amp;CELL("адрес",Проверка!AH714),"###"))))</f>
        <v/>
      </c>
      <c r="AI714" s="15" t="str">
        <f ca="1">IF(РТУС!AE714="","",IF(РТУС!AI714="",HYPERLINK("#РТУС!"&amp;CELL("адрес",Проверка!AI714),"заполнить"),HYPERLINK("#Проверка!"&amp;CELL("адрес",Проверка!AI714),РТУС!AI714)))</f>
        <v/>
      </c>
      <c r="AJ714" s="13" t="str">
        <f ca="1">IF(РТУС!AE714="","",IF(РТУС!AJ714="",HYPERLINK("#РТУС!"&amp;CELL("адрес",Проверка!AJ714),"заполнить"),IF(OR(РТУС!AJ714="Юрлицо",РТУС!AJ714="Физлицо",РТУС!AJ714="ИП"),HYPERLINK("#Проверка!"&amp;CELL("адрес",Проверка!AJ714),РТУС!AJ714),HYPERLINK("#РТУС!"&amp;CELL("адрес",Проверка!AJ714),"###"))))</f>
        <v/>
      </c>
      <c r="AK714" s="13" t="str">
        <f ca="1">IF(РТУС!AK714="",HYPERLINK("#РТУС!"&amp;CELL("адрес",Проверка!AK714),"заполнить"),IF(OR(РТУС!AK714="Квартира",РТУС!AK714="Кладовая",РТУС!AK714="Машино-место",РТУС!AK714="Нежилое помещение"),HYPERLINK("#Проверка!"&amp;CELL("адрес",Проверка!AK714),РТУС!AK714),HYPERLINK("#РТУС!"&amp;CELL("адрес",Проверка!AK714),"###")))</f>
        <v>заполнить</v>
      </c>
      <c r="AL714" s="13" t="str">
        <f ca="1">IF(РТУС!AL714="",HYPERLINK("#РТУС!"&amp;CELL("адрес",Проверка!AL714),"заполнить"),HYPERLINK("#Проверка!"&amp;CELL("адрес",Проверка!AL714),РТУС!AL714))</f>
        <v>заполнить</v>
      </c>
      <c r="AM714" s="18" t="str">
        <f ca="1">IF(РТУС!AM714="",HYPERLINK("#РТУС!"&amp;CELL("адрес",Проверка!AM714),"заполнить"),IF(ISNUMBER(РТУС!AM714)=TRUE,IF(РТУС!AK714="Нежилое помещение",IF(РТУС!AM714&gt;7,HYPERLINK("#РТУС!"&amp;CELL("адрес",Проверка!AM714),"не больше 7 кв.м."),РТУС!AM714),HYPERLINK("#Проверка!"&amp;CELL("адрес",Проверка!AM714),РТУС!AM714)),HYPERLINK("#РТУС!"&amp;CELL("адрес",Проверка!AM714),"###")))</f>
        <v>заполнить</v>
      </c>
      <c r="AN714" s="13" t="str">
        <f ca="1">IF(РТУС!AN714="",HYPERLINK("#РТУС!"&amp;CELL("адрес",Проверка!AN714),"заполнить"),IF(OR(РТУС!AN714="Общая площадь помещения",РТУС!AN714="Общая приведенная площадь жилого помещения",РТУС!AN714="Общая площадь жилого помещения с учетом лоджий, балконов, террас и веранд"),HYPERLINK("#Проверка!"&amp;CELL("адрес",Проверка!AN714),РТУС!AN714),HYPERLINK("#РТУС!"&amp;CELL("адрес",Проверка!AN714),"###")))</f>
        <v>заполнить</v>
      </c>
      <c r="AO714" s="13" t="str">
        <f ca="1">IF(OR(РТУС!AK714="Квартира",РТУС!A714="Нежилое помещение"),IF(РТУС!AO714="",HYPERLINK("#РТУС!"&amp;CELL("адрес",Проверка!AO714),"заполнить"),IF(ISNUMBER(РТУС!AO714)=TRUE,HYPERLINK("#Проверка!"&amp;CELL("адрес",Проверка!AO714),РТУС!AO714),HYPERLINK("#РТУС!"&amp;CELL("адрес",Проверка!AO714),"###"))),"")</f>
        <v/>
      </c>
      <c r="AP714" s="13" t="str">
        <f>IF(РТУС!AP714="","",РТУС!AP714)</f>
        <v/>
      </c>
      <c r="AQ714" s="13" t="str">
        <f ca="1">IF(РТУС!AQ714="",HYPERLINK("#РТУС!"&amp;CELL("адрес",Проверка!AQ714),"заполнить"),HYPERLINK("#Проверка!"&amp;CELL("адрес",Проверка!AQ714),РТУС!AQ714))</f>
        <v>заполнить</v>
      </c>
      <c r="AR714" s="18" t="str">
        <f ca="1">IF(РТУС!AR714="",HYPERLINK("#РТУС!"&amp;CELL("адрес",Проверка!AR714),"заполнить"),IF(ISNUMBER(РТУС!AR714)=FALSE,HYPERLINK("#РТУС!"&amp;CELL("адрес",Проверка!AR714),"###"),IF(РТУС!G714="1",IF(РТУС!AB714=РТУС!AR714+РТУС!AU714,HYPERLINK("#Проверка!"&amp;CELL("адрес",Проверка!AR714),РТУС!AR714),HYPERLINK("#РТУС!"&amp;CELL("адрес",Проверка!AR714),"сверить суммы")),IF(РТУС!AB714=(SUMIF(РТУС!$A$4:$A$1000,A714,РТУС!$AR$4:$AR$1000)+SUMIF(РТУС!$A$4:$A$1000,A714,РТУС!$AU$4:$AU$1000)),HYPERLINK("#Проверка!"&amp;CELL("адрес",Проверка!AR714),РТУС!AR714),HYPERLINK("#РТУС!"&amp;CELL("адрес",Проверка!AR714),"сверить суммы")))))</f>
        <v>заполнить</v>
      </c>
      <c r="AS714" s="13" t="str">
        <f>IF(РТУС!AS714="","",РТУС!AS714)</f>
        <v/>
      </c>
      <c r="AT714" s="18" t="str">
        <f ca="1">IF(РТУС!AT714="",HYPERLINK("#РТУС!"&amp;CELL("адрес",Проверка!AT714),"заполнить"),IF(ISNUMBER(РТУС!AT714)=FALSE,HYPERLINK("#РТУС!"&amp;CELL("адрес",Проверка!AT714),"###"),IF(РТУС!AT714=РТУС!AR714,HYPERLINK("#Проверка!"&amp;CELL("адрес",Проверка!AT714),РТУС!AT714),HYPERLINK("#РТУС!"&amp;CELL("адрес",Проверка!AT714),"сверить суммы"))))</f>
        <v>заполнить</v>
      </c>
      <c r="AU714" s="18" t="str">
        <f ca="1">IF(РТУС!AU714="",HYPERLINK("#РТУС!"&amp;CELL("адрес",Проверка!AU714),"заполнить"),IF(ISNUMBER(РТУС!AU714)=FALSE,HYPERLINK("#РТУС!"&amp;CELL("адрес",Проверка!AU714),"###"),IF(РТУС!G714="1",IF(РТУС!AB714=РТУС!AR714+РТУС!AU714,HYPERLINK("#Проверка!"&amp;CELL("адрес",Проверка!AU714),РТУС!AU714),HYPERLINK("#РТУС!"&amp;CELL("адрес",Проверка!AU714),"сверить суммы")),IF(РТУС!AB714=(SUMIF(РТУС!$A$4:$A$1000,A714,РТУС!$AR$4:$AR$1000)+SUMIF(РТУС!$A$4:$A$1000,A714,РТУС!$AU$4:$AU$1000)),HYPERLINK("#Проверка!"&amp;CELL("адрес",Проверка!AU714),РТУС!AU714),HYPERLINK("#РТУС!"&amp;CELL("адрес",Проверка!AU714),"сверить суммы")))))</f>
        <v>заполнить</v>
      </c>
      <c r="AV714" s="13" t="str">
        <f ca="1">IF(РТУС!AV714="",HYPERLINK("#РТУС!"&amp;CELL("адрес",Проверка!AV714),"заполнить"),IF(OR(РТУС!AV714="Требование о передаче жилого помещения",РТУС!AV714="Требование о передаче машино-места",РТУС!AV714="Требования о передаче нежилого помещения",РТУС!AV714="Денежные требования"),HYPERLINK("#Проверка!"&amp;CELL("адрес",Проверка!AV714),РТУС!AV714),HYPERLINK("#РТУС!"&amp;CELL("адрес",Проверка!AV714),"###")))</f>
        <v>заполнить</v>
      </c>
      <c r="AW714" s="13" t="str">
        <f ca="1">IF(РТУС!AW714="",HYPERLINK("#РТУС!"&amp;CELL("адрес",Проверка!AW714),"заполнить"),IF(OR(РТУС!AW714="Включен в полном объеме",РТУС!AW714="Включен частично"),HYPERLINK("#Проверка!"&amp;CELL("адрес",Проверка!AW714),РТУС!AW714),HYPERLINK("#РТУС!"&amp;CELL("адрес",Проверка!AW714),"###")))</f>
        <v>заполнить</v>
      </c>
      <c r="AX714" s="15" t="str">
        <f ca="1">IF(РТУС!AX714="",HYPERLINK("#РТУС!"&amp;CELL("адрес",Проверка!AX714),"заполнить"),IF(AND(LEN(РТУС!AX714)=5,РТУС!AX714&lt;TODAY()),HYPERLINK("#Проверка!"&amp;CELL("адрес",Проверка!AX714),РТУС!AX714),HYPERLINK("#РТУС!"&amp;CELL("адрес",Проверка!AX714),"###")))</f>
        <v>заполнить</v>
      </c>
      <c r="AY714" s="15" t="str">
        <f ca="1">IF(РТУС!AY714="",HYPERLINK("#РТУС!"&amp;CELL("адрес",Проверка!AY714),"заполнить"),IF(AND(LEN(РТУС!AY714)=5,РТУС!AY714&lt;TODAY()),HYPERLINK("#Проверка!"&amp;CELL("адрес",Проверка!AY714),РТУС!AY714),HYPERLINK("#РТУС!"&amp;CELL("адрес",Проверка!AY714),"###")))</f>
        <v>заполнить</v>
      </c>
    </row>
    <row r="715" spans="1:51" x14ac:dyDescent="0.25">
      <c r="A715" s="10" t="str">
        <f>РТУС!A715</f>
        <v>.</v>
      </c>
      <c r="B715" s="13" t="str">
        <f ca="1">IF(РТУС!B715="",HYPERLINK("#РТУС!"&amp;CELL("адрес",Проверка!B715),"заполнить"),IF(AND(LEN(РТУС!B715)=10,РТУС!B714=РТУС!B715),HYPERLINK("#Проверка!"&amp;CELL("адрес",Проверка!B715),РТУС!B715),HYPERLINK("#РТУС!"&amp;CELL("адрес",Проверка!B715),"###")))</f>
        <v>заполнить</v>
      </c>
      <c r="C715" s="13" t="str">
        <f ca="1">IF(РТУС!C715="",HYPERLINK("#РТУС!"&amp;CELL("адрес",Проверка!C715),"заполнить"),IF(AND(ISNUMBER(РТУС!C715)=TRUE,РТУС!C715&gt;0,РТУС!C714=РТУС!C715),HYPERLINK("#Проверка!"&amp;CELL("адрес",Проверка!C715),РТУС!C715),HYPERLINK("#РТУС!"&amp;CELL("адрес",Проверка!C715),"###")))</f>
        <v>заполнить</v>
      </c>
      <c r="D715" s="13" t="str">
        <f>IF(РТУС!D715="","",РТУС!D715)</f>
        <v/>
      </c>
      <c r="E715" s="13" t="str">
        <f ca="1">IF(РТУС!E715="",HYPERLINK("#РТУС!"&amp;CELL("адрес",Проверка!E715),"заполнить"),IF(РТУС!E714=РТУС!E715,HYPERLINK("#Проверка!"&amp;CELL("адрес",Проверка!E715),РТУС!E715),HYPERLINK("#РТУС!"&amp;CELL("адрес",Проверка!E715),"###")))</f>
        <v>заполнить</v>
      </c>
      <c r="F715" s="13" t="str">
        <f ca="1">IF(РТУС!F715="",HYPERLINK("#РТУС!"&amp;CELL("адрес",Проверка!F715),"заполнить"),HYPERLINK("#Проверка!"&amp;CELL("адрес",Проверка!F715),РТУС!F715))</f>
        <v>заполнить</v>
      </c>
      <c r="G715" s="20" t="str">
        <f ca="1">IF(РТУС!G715="",HYPERLINK("#РТУС!"&amp;CELL("адрес",Проверка!G715),"заполнить"),IF(РТУС!G715="1",HYPERLINK("#Проверка!"&amp;CELL("адрес",Проверка!G715),"1"),IF(AND(ISNUMBER(РТУС!G715)=TRUE,РТУС!G715&lt;=1,РТУС!G715&gt;0),IF(SUMIF(РТУС!$A$4:$A$1000,A715,РТУС!$G$4:$G$1000)=1,HYPERLINK("#Проверка!"&amp;CELL("адрес",Проверка!G715),РТУС!G715),HYPERLINK("#РТУС!"&amp;CELL("адрес",Проверка!G715),"сумма долей ≠ 1")),HYPERLINK("#РТУС!"&amp;CELL("адрес",Проверка!G715),"###"))))</f>
        <v>заполнить</v>
      </c>
      <c r="H715" s="13" t="str">
        <f ca="1">IF(РТУС!H715="",HYPERLINK("#РТУС!"&amp;CELL("адрес",Проверка!H715),"заполнить"),IF(OR(РТУС!H715="Юрлицо",РТУС!H715="Физлицо",РТУС!H715="ИП"),HYPERLINK("#Проверка!"&amp;CELL("адрес",Проверка!H715),РТУС!H715),HYPERLINK("#РТУС!"&amp;CELL("адрес",Проверка!H715),"###")))</f>
        <v>заполнить</v>
      </c>
      <c r="I715" s="13" t="str">
        <f ca="1">IF(OR(РТУС!H715="Юрлицо",РТУС!H715="ИП"),IF(РТУС!I715="",HYPERLINK("#РТУС!"&amp;CELL("адрес",Проверка!I715),"заполнить"),IF(OR(LEN(РТУС!I715)=10,LEN(РТУС!I715)=12),HYPERLINK("#Проверка!"&amp;CELL("адрес",Проверка!I715),РТУС!I715),HYPERLINK("#РТУС!"&amp;CELL("адрес",Проверка!I715),"###"))),"")</f>
        <v/>
      </c>
      <c r="J715" s="15" t="str">
        <f ca="1">IF(РТУС!J715="","",IF(AND(LEN(РТУС!J715)=5,РТУС!J715&lt;TODAY()),HYPERLINK("#Проверка!"&amp;CELL("адрес",Проверка!J715),РТУС!J715),HYPERLINK("#РТУС!"&amp;CELL("адрес",Проверка!J715),"###")))</f>
        <v/>
      </c>
      <c r="K715" s="13" t="str">
        <f>IF(РТУС!K715="","",РТУС!K715)</f>
        <v/>
      </c>
      <c r="L715" s="13" t="str">
        <f ca="1">IF(OR(РТУС!H715="Физлицо",РТУС!H715="ИП"),IF(РТУС!L715="",HYPERLINK("#РТУС!"&amp;CELL("адрес",Проверка!L715),"заполнить"),IF(OR(РТУС!L715="Загранпаспорт гражданина РФ",РТУС!L715="Паспорт гражданина РФ",РТУС!L715="Иностранный паспорт",РТУС!L715="Свидетельство о рождении",РТУС!L715="Вид на жительство"),HYPERLINK("#Проверка!"&amp;CELL("адрес",Проверка!L715),РТУС!L715),HYPERLINK("#РТУС!"&amp;CELL("адрес",Проверка!L715),"###"))),"")</f>
        <v/>
      </c>
      <c r="M715" s="13" t="str">
        <f ca="1">IF(AND(OR(РТУС!L715="Паспорт гражданина РФ",РТУС!L715="Свидетельство о рождении"),РТУС!M715=""),HYPERLINK("#РТУС!"&amp;CELL("адрес",Проверка!M715),"заполнить"),IF(РТУС!L715="Паспорт гражданина РФ",IF(LEN(РТУС!M715)=4,HYPERLINK("#Проверка!"&amp;CELL("адрес",Проверка!M715),РТУС!M715),HYPERLINK("#РТУС!"&amp;CELL("адрес",Проверка!M715),"###")),IF(РТУС!L715="Свидетельство о рождении",HYPERLINK("#Проверка!"&amp;CELL("адрес",Проверка!M715),РТУС!M715),"")))</f>
        <v/>
      </c>
      <c r="N715" s="13" t="str">
        <f ca="1">IF(РТУС!L715="","",IF(РТУС!N715="",HYPERLINK("#РТУС!"&amp;CELL("адрес",Проверка!N715),"заполнить"),IF(OR(РТУС!L715="Паспорт гражданина РФ",РТУС!L715="Свидетельство о рождении"),IF(LEN(РТУС!N715)=6,HYPERLINK("#Проверка!"&amp;CELL("адрес",Проверка!N715),РТУС!N715),HYPERLINK("#РТУС!"&amp;CELL("адрес",Проверка!N715),"###")),HYPERLINK("#Проверка!"&amp;CELL("адрес",Проверка!N715),РТУС!N715))))</f>
        <v/>
      </c>
      <c r="O715" s="15" t="str">
        <f ca="1">IF(РТУС!L715="","",IF(РТУС!O715="",HYPERLINK("#РТУС!"&amp;CELL("адрес",Проверка!O715),"заполнить"),IF(AND(LEN(РТУС!O715)=5,РТУС!O715&lt;TODAY()),IF(РТУС!L715="Свидетельство о рождении",IF(РТУС!O715&gt;EDATE(TODAY(),-168),HYPERLINK("#Проверка!"&amp;CELL("адрес",Проверка!O715),РТУС!O715),HYPERLINK("#РТУС!"&amp;CELL("адрес",Проверка!O715),"недействительно")),HYPERLINK("#Проверка!"&amp;CELL("адрес",Проверка!O715),РТУС!O715)),HYPERLINK("#РТУС!"&amp;CELL("адрес",Проверка!O715),"###"))))</f>
        <v/>
      </c>
      <c r="P715" s="21" t="str">
        <f ca="1">IF(РТУС!L715="Паспорт гражданина РФ",IF(РТУС!P715="",HYPERLINK("#РТУС!"&amp;CELL("адрес",Проверка!P715),"заполнить"),HYPERLINK("#Проверка!"&amp;CELL("адрес",Проверка!P715),РТУС!P715)),"")</f>
        <v/>
      </c>
      <c r="Q715" s="13" t="str">
        <f ca="1">IF(РТУС!L715="Паспорт гражданина РФ",IF(РТУС!Q715="",HYPERLINK("#РТУС!"&amp;CELL("адрес",Проверка!Q715),"заполнить"),IF(LEN(РТУС!Q715)=7,HYPERLINK("#Проверка!"&amp;CELL("адрес",Проверка!Q715),РТУС!Q715),HYPERLINK("#РТУС!"&amp;CELL("адрес",Проверка!Q715),"###"))),"")</f>
        <v/>
      </c>
      <c r="R715" s="13" t="str">
        <f ca="1">IF(РТУС!R715="",HYPERLINK("#РТУС!"&amp;CELL("адрес",Проверка!R715),"заполнить"),HYPERLINK("#Проверка!"&amp;CELL("адрес",Проверка!R715),РТУС!R715))</f>
        <v>заполнить</v>
      </c>
      <c r="S715" s="13" t="str">
        <f>IF(РТУС!S715="","",РТУС!S715)</f>
        <v/>
      </c>
      <c r="T715" s="13" t="str">
        <f>IF(РТУС!T715="","",РТУС!T715)</f>
        <v/>
      </c>
      <c r="U715" s="13" t="str">
        <f>IF(РТУС!U715="","",РТУС!U715)</f>
        <v/>
      </c>
      <c r="V715" s="13" t="str">
        <f ca="1">IF(РТУС!V715="",HYPERLINK("#РТУС!"&amp;CELL("адрес",Проверка!V715),"заполнить"),IF(OR(РТУС!V715="Договор участия в долевом строительстве",РТУС!V715="Предварительный договор участия в долевом строительстве",РТУС!V715="Определение Арбитражного суда",РТУС!V715="Решение суда общей юрисдикции",РТУС!V715="Иные договоры"),HYPERLINK("#Проверка!"&amp;CELL("адрес",Проверка!V715),РТУС!V715),HYPERLINK("#РТУС!"&amp;CELL("адрес",Проверка!V715),"###")))</f>
        <v>заполнить</v>
      </c>
      <c r="W715" s="13" t="str">
        <f ca="1">IF(РТУС!W715="",HYPERLINK("#РТУС!"&amp;CELL("адрес",Проверка!W715),"заполнить"),HYPERLINK("#Проверка!"&amp;CELL("адрес",Проверка!W715),РТУС!W715))</f>
        <v>заполнить</v>
      </c>
      <c r="X715" s="15" t="str">
        <f ca="1">IF(РТУС!X715="",HYPERLINK("#РТУС!"&amp;CELL("адрес",Проверка!X715),"заполнить"),IF(AND(LEN(РТУС!X715)=5,РТУС!X715&lt;TODAY()),HYPERLINK("#Проверка!"&amp;CELL("адрес",Проверка!X715),РТУС!X715),HYPERLINK("#РТУС!"&amp;CELL("адрес",Проверка!X715),"###")))</f>
        <v>заполнить</v>
      </c>
      <c r="Y715" s="13" t="str">
        <f>IF(РТУС!Y715="","",РТУС!Y715)</f>
        <v/>
      </c>
      <c r="Z715" s="15" t="str">
        <f ca="1">IF(РТУС!Z715="","",IF(AND(LEN(РТУС!Z715)=5,РТУС!Z715&lt;TODAY()),HYPERLINK("#Проверка!"&amp;CELL("адрес",Проверка!Z715),РТУС!Z715),HYPERLINK("#РТУС!"&amp;CELL("адрес",Проверка!Z715),"###")))</f>
        <v/>
      </c>
      <c r="AA715" s="18" t="str">
        <f ca="1">IF(РТУС!AA715="",HYPERLINK("#РТУС!"&amp;CELL("адрес",Проверка!AA715),"заполнить"),IF(ISNUMBER(РТУС!AA715)=TRUE,HYPERLINK("#Проверка!"&amp;CELL("адрес",Проверка!AA715),РТУС!AA715),HYPERLINK("#РТУС!"&amp;CELL("адрес",Проверка!AA715),"###")))</f>
        <v>заполнить</v>
      </c>
      <c r="AB715" s="18" t="str">
        <f ca="1">IF(РТУС!AB715="",HYPERLINK("#РТУС!"&amp;CELL("адрес",Проверка!AB715),"заполнить"),IF(ISNUMBER(РТУС!AB715)=TRUE,HYPERLINK("#Проверка!"&amp;CELL("адрес",Проверка!AB715),РТУС!AB715),HYPERLINK("#РТУС!"&amp;CELL("адрес",Проверка!AB715),"###")))</f>
        <v>заполнить</v>
      </c>
      <c r="AC715" s="18" t="str">
        <f ca="1">IF(РТУС!AC715="","",IF(ISNUMBER(РТУС!AC715)=TRUE,HYPERLINK("#Проверка!"&amp;CELL("адрес",Проверка!AC715),РТУС!AC715),HYPERLINK("#РТУС!"&amp;CELL("адрес",Проверка!AC715),"###")))</f>
        <v/>
      </c>
      <c r="AD715" s="18" t="str">
        <f ca="1">IF(РТУС!AD715="","",IF(ISNUMBER(РТУС!AD715)=TRUE,HYPERLINK("#Проверка!"&amp;CELL("адрес",Проверка!AD715),РТУС!AD715),HYPERLINK("#РТУС!"&amp;CELL("адрес",Проверка!AD715),"###")))</f>
        <v/>
      </c>
      <c r="AE715" s="13" t="str">
        <f>IF(РТУС!AE715="","",РТУС!AE715)</f>
        <v/>
      </c>
      <c r="AF715" s="15" t="str">
        <f ca="1">IF(РТУС!AE715="","",IF(РТУС!AF715="",HYPERLINK("#РТУС!"&amp;CELL("адрес",Проверка!AF715),"заполнить"),IF(AND(LEN(РТУС!AF715)=5,РТУС!AF715&lt;TODAY()),HYPERLINK("#Проверка!"&amp;CELL("адрес",Проверка!AF715),РТУС!AF715),HYPERLINK("#РТУС!"&amp;CELL("адрес",Проверка!AF715),"###"))))</f>
        <v/>
      </c>
      <c r="AG715" s="13"/>
      <c r="AH715" s="15" t="str">
        <f ca="1">IF(РТУС!AE715="","",IF(РТУС!AH715="",HYPERLINK("#РТУС!"&amp;CELL("адрес",Проверка!AH715),"заполнить"),IF(AND(LEN(РТУС!AH715)=5,РТУС!AH715&lt;TODAY()),HYPERLINK("#Проверка!"&amp;CELL("адрес",Проверка!AH715),РТУС!AH715),HYPERLINK("#РТУС!"&amp;CELL("адрес",Проверка!AH715),"###"))))</f>
        <v/>
      </c>
      <c r="AI715" s="15" t="str">
        <f ca="1">IF(РТУС!AE715="","",IF(РТУС!AI715="",HYPERLINK("#РТУС!"&amp;CELL("адрес",Проверка!AI715),"заполнить"),HYPERLINK("#Проверка!"&amp;CELL("адрес",Проверка!AI715),РТУС!AI715)))</f>
        <v/>
      </c>
      <c r="AJ715" s="13" t="str">
        <f ca="1">IF(РТУС!AE715="","",IF(РТУС!AJ715="",HYPERLINK("#РТУС!"&amp;CELL("адрес",Проверка!AJ715),"заполнить"),IF(OR(РТУС!AJ715="Юрлицо",РТУС!AJ715="Физлицо",РТУС!AJ715="ИП"),HYPERLINK("#Проверка!"&amp;CELL("адрес",Проверка!AJ715),РТУС!AJ715),HYPERLINK("#РТУС!"&amp;CELL("адрес",Проверка!AJ715),"###"))))</f>
        <v/>
      </c>
      <c r="AK715" s="13" t="str">
        <f ca="1">IF(РТУС!AK715="",HYPERLINK("#РТУС!"&amp;CELL("адрес",Проверка!AK715),"заполнить"),IF(OR(РТУС!AK715="Квартира",РТУС!AK715="Кладовая",РТУС!AK715="Машино-место",РТУС!AK715="Нежилое помещение"),HYPERLINK("#Проверка!"&amp;CELL("адрес",Проверка!AK715),РТУС!AK715),HYPERLINK("#РТУС!"&amp;CELL("адрес",Проверка!AK715),"###")))</f>
        <v>заполнить</v>
      </c>
      <c r="AL715" s="13" t="str">
        <f ca="1">IF(РТУС!AL715="",HYPERLINK("#РТУС!"&amp;CELL("адрес",Проверка!AL715),"заполнить"),HYPERLINK("#Проверка!"&amp;CELL("адрес",Проверка!AL715),РТУС!AL715))</f>
        <v>заполнить</v>
      </c>
      <c r="AM715" s="18" t="str">
        <f ca="1">IF(РТУС!AM715="",HYPERLINK("#РТУС!"&amp;CELL("адрес",Проверка!AM715),"заполнить"),IF(ISNUMBER(РТУС!AM715)=TRUE,IF(РТУС!AK715="Нежилое помещение",IF(РТУС!AM715&gt;7,HYPERLINK("#РТУС!"&amp;CELL("адрес",Проверка!AM715),"не больше 7 кв.м."),РТУС!AM715),HYPERLINK("#Проверка!"&amp;CELL("адрес",Проверка!AM715),РТУС!AM715)),HYPERLINK("#РТУС!"&amp;CELL("адрес",Проверка!AM715),"###")))</f>
        <v>заполнить</v>
      </c>
      <c r="AN715" s="13" t="str">
        <f ca="1">IF(РТУС!AN715="",HYPERLINK("#РТУС!"&amp;CELL("адрес",Проверка!AN715),"заполнить"),IF(OR(РТУС!AN715="Общая площадь помещения",РТУС!AN715="Общая приведенная площадь жилого помещения",РТУС!AN715="Общая площадь жилого помещения с учетом лоджий, балконов, террас и веранд"),HYPERLINK("#Проверка!"&amp;CELL("адрес",Проверка!AN715),РТУС!AN715),HYPERLINK("#РТУС!"&amp;CELL("адрес",Проверка!AN715),"###")))</f>
        <v>заполнить</v>
      </c>
      <c r="AO715" s="13" t="str">
        <f ca="1">IF(OR(РТУС!AK715="Квартира",РТУС!A715="Нежилое помещение"),IF(РТУС!AO715="",HYPERLINK("#РТУС!"&amp;CELL("адрес",Проверка!AO715),"заполнить"),IF(ISNUMBER(РТУС!AO715)=TRUE,HYPERLINK("#Проверка!"&amp;CELL("адрес",Проверка!AO715),РТУС!AO715),HYPERLINK("#РТУС!"&amp;CELL("адрес",Проверка!AO715),"###"))),"")</f>
        <v/>
      </c>
      <c r="AP715" s="13" t="str">
        <f>IF(РТУС!AP715="","",РТУС!AP715)</f>
        <v/>
      </c>
      <c r="AQ715" s="13" t="str">
        <f ca="1">IF(РТУС!AQ715="",HYPERLINK("#РТУС!"&amp;CELL("адрес",Проверка!AQ715),"заполнить"),HYPERLINK("#Проверка!"&amp;CELL("адрес",Проверка!AQ715),РТУС!AQ715))</f>
        <v>заполнить</v>
      </c>
      <c r="AR715" s="18" t="str">
        <f ca="1">IF(РТУС!AR715="",HYPERLINK("#РТУС!"&amp;CELL("адрес",Проверка!AR715),"заполнить"),IF(ISNUMBER(РТУС!AR715)=FALSE,HYPERLINK("#РТУС!"&amp;CELL("адрес",Проверка!AR715),"###"),IF(РТУС!G715="1",IF(РТУС!AB715=РТУС!AR715+РТУС!AU715,HYPERLINK("#Проверка!"&amp;CELL("адрес",Проверка!AR715),РТУС!AR715),HYPERLINK("#РТУС!"&amp;CELL("адрес",Проверка!AR715),"сверить суммы")),IF(РТУС!AB715=(SUMIF(РТУС!$A$4:$A$1000,A715,РТУС!$AR$4:$AR$1000)+SUMIF(РТУС!$A$4:$A$1000,A715,РТУС!$AU$4:$AU$1000)),HYPERLINK("#Проверка!"&amp;CELL("адрес",Проверка!AR715),РТУС!AR715),HYPERLINK("#РТУС!"&amp;CELL("адрес",Проверка!AR715),"сверить суммы")))))</f>
        <v>заполнить</v>
      </c>
      <c r="AS715" s="13" t="str">
        <f>IF(РТУС!AS715="","",РТУС!AS715)</f>
        <v/>
      </c>
      <c r="AT715" s="18" t="str">
        <f ca="1">IF(РТУС!AT715="",HYPERLINK("#РТУС!"&amp;CELL("адрес",Проверка!AT715),"заполнить"),IF(ISNUMBER(РТУС!AT715)=FALSE,HYPERLINK("#РТУС!"&amp;CELL("адрес",Проверка!AT715),"###"),IF(РТУС!AT715=РТУС!AR715,HYPERLINK("#Проверка!"&amp;CELL("адрес",Проверка!AT715),РТУС!AT715),HYPERLINK("#РТУС!"&amp;CELL("адрес",Проверка!AT715),"сверить суммы"))))</f>
        <v>заполнить</v>
      </c>
      <c r="AU715" s="18" t="str">
        <f ca="1">IF(РТУС!AU715="",HYPERLINK("#РТУС!"&amp;CELL("адрес",Проверка!AU715),"заполнить"),IF(ISNUMBER(РТУС!AU715)=FALSE,HYPERLINK("#РТУС!"&amp;CELL("адрес",Проверка!AU715),"###"),IF(РТУС!G715="1",IF(РТУС!AB715=РТУС!AR715+РТУС!AU715,HYPERLINK("#Проверка!"&amp;CELL("адрес",Проверка!AU715),РТУС!AU715),HYPERLINK("#РТУС!"&amp;CELL("адрес",Проверка!AU715),"сверить суммы")),IF(РТУС!AB715=(SUMIF(РТУС!$A$4:$A$1000,A715,РТУС!$AR$4:$AR$1000)+SUMIF(РТУС!$A$4:$A$1000,A715,РТУС!$AU$4:$AU$1000)),HYPERLINK("#Проверка!"&amp;CELL("адрес",Проверка!AU715),РТУС!AU715),HYPERLINK("#РТУС!"&amp;CELL("адрес",Проверка!AU715),"сверить суммы")))))</f>
        <v>заполнить</v>
      </c>
      <c r="AV715" s="13" t="str">
        <f ca="1">IF(РТУС!AV715="",HYPERLINK("#РТУС!"&amp;CELL("адрес",Проверка!AV715),"заполнить"),IF(OR(РТУС!AV715="Требование о передаче жилого помещения",РТУС!AV715="Требование о передаче машино-места",РТУС!AV715="Требования о передаче нежилого помещения",РТУС!AV715="Денежные требования"),HYPERLINK("#Проверка!"&amp;CELL("адрес",Проверка!AV715),РТУС!AV715),HYPERLINK("#РТУС!"&amp;CELL("адрес",Проверка!AV715),"###")))</f>
        <v>заполнить</v>
      </c>
      <c r="AW715" s="13" t="str">
        <f ca="1">IF(РТУС!AW715="",HYPERLINK("#РТУС!"&amp;CELL("адрес",Проверка!AW715),"заполнить"),IF(OR(РТУС!AW715="Включен в полном объеме",РТУС!AW715="Включен частично"),HYPERLINK("#Проверка!"&amp;CELL("адрес",Проверка!AW715),РТУС!AW715),HYPERLINK("#РТУС!"&amp;CELL("адрес",Проверка!AW715),"###")))</f>
        <v>заполнить</v>
      </c>
      <c r="AX715" s="15" t="str">
        <f ca="1">IF(РТУС!AX715="",HYPERLINK("#РТУС!"&amp;CELL("адрес",Проверка!AX715),"заполнить"),IF(AND(LEN(РТУС!AX715)=5,РТУС!AX715&lt;TODAY()),HYPERLINK("#Проверка!"&amp;CELL("адрес",Проверка!AX715),РТУС!AX715),HYPERLINK("#РТУС!"&amp;CELL("адрес",Проверка!AX715),"###")))</f>
        <v>заполнить</v>
      </c>
      <c r="AY715" s="15" t="str">
        <f ca="1">IF(РТУС!AY715="",HYPERLINK("#РТУС!"&amp;CELL("адрес",Проверка!AY715),"заполнить"),IF(AND(LEN(РТУС!AY715)=5,РТУС!AY715&lt;TODAY()),HYPERLINK("#Проверка!"&amp;CELL("адрес",Проверка!AY715),РТУС!AY715),HYPERLINK("#РТУС!"&amp;CELL("адрес",Проверка!AY715),"###")))</f>
        <v>заполнить</v>
      </c>
    </row>
    <row r="716" spans="1:51" x14ac:dyDescent="0.25">
      <c r="A716" s="10" t="str">
        <f>РТУС!A716</f>
        <v>.</v>
      </c>
      <c r="B716" s="13" t="str">
        <f ca="1">IF(РТУС!B716="",HYPERLINK("#РТУС!"&amp;CELL("адрес",Проверка!B716),"заполнить"),IF(AND(LEN(РТУС!B716)=10,РТУС!B715=РТУС!B716),HYPERLINK("#Проверка!"&amp;CELL("адрес",Проверка!B716),РТУС!B716),HYPERLINK("#РТУС!"&amp;CELL("адрес",Проверка!B716),"###")))</f>
        <v>заполнить</v>
      </c>
      <c r="C716" s="13" t="str">
        <f ca="1">IF(РТУС!C716="",HYPERLINK("#РТУС!"&amp;CELL("адрес",Проверка!C716),"заполнить"),IF(AND(ISNUMBER(РТУС!C716)=TRUE,РТУС!C716&gt;0,РТУС!C715=РТУС!C716),HYPERLINK("#Проверка!"&amp;CELL("адрес",Проверка!C716),РТУС!C716),HYPERLINK("#РТУС!"&amp;CELL("адрес",Проверка!C716),"###")))</f>
        <v>заполнить</v>
      </c>
      <c r="D716" s="13" t="str">
        <f>IF(РТУС!D716="","",РТУС!D716)</f>
        <v/>
      </c>
      <c r="E716" s="13" t="str">
        <f ca="1">IF(РТУС!E716="",HYPERLINK("#РТУС!"&amp;CELL("адрес",Проверка!E716),"заполнить"),IF(РТУС!E715=РТУС!E716,HYPERLINK("#Проверка!"&amp;CELL("адрес",Проверка!E716),РТУС!E716),HYPERLINK("#РТУС!"&amp;CELL("адрес",Проверка!E716),"###")))</f>
        <v>заполнить</v>
      </c>
      <c r="F716" s="13" t="str">
        <f ca="1">IF(РТУС!F716="",HYPERLINK("#РТУС!"&amp;CELL("адрес",Проверка!F716),"заполнить"),HYPERLINK("#Проверка!"&amp;CELL("адрес",Проверка!F716),РТУС!F716))</f>
        <v>заполнить</v>
      </c>
      <c r="G716" s="20" t="str">
        <f ca="1">IF(РТУС!G716="",HYPERLINK("#РТУС!"&amp;CELL("адрес",Проверка!G716),"заполнить"),IF(РТУС!G716="1",HYPERLINK("#Проверка!"&amp;CELL("адрес",Проверка!G716),"1"),IF(AND(ISNUMBER(РТУС!G716)=TRUE,РТУС!G716&lt;=1,РТУС!G716&gt;0),IF(SUMIF(РТУС!$A$4:$A$1000,A716,РТУС!$G$4:$G$1000)=1,HYPERLINK("#Проверка!"&amp;CELL("адрес",Проверка!G716),РТУС!G716),HYPERLINK("#РТУС!"&amp;CELL("адрес",Проверка!G716),"сумма долей ≠ 1")),HYPERLINK("#РТУС!"&amp;CELL("адрес",Проверка!G716),"###"))))</f>
        <v>заполнить</v>
      </c>
      <c r="H716" s="13" t="str">
        <f ca="1">IF(РТУС!H716="",HYPERLINK("#РТУС!"&amp;CELL("адрес",Проверка!H716),"заполнить"),IF(OR(РТУС!H716="Юрлицо",РТУС!H716="Физлицо",РТУС!H716="ИП"),HYPERLINK("#Проверка!"&amp;CELL("адрес",Проверка!H716),РТУС!H716),HYPERLINK("#РТУС!"&amp;CELL("адрес",Проверка!H716),"###")))</f>
        <v>заполнить</v>
      </c>
      <c r="I716" s="13" t="str">
        <f ca="1">IF(OR(РТУС!H716="Юрлицо",РТУС!H716="ИП"),IF(РТУС!I716="",HYPERLINK("#РТУС!"&amp;CELL("адрес",Проверка!I716),"заполнить"),IF(OR(LEN(РТУС!I716)=10,LEN(РТУС!I716)=12),HYPERLINK("#Проверка!"&amp;CELL("адрес",Проверка!I716),РТУС!I716),HYPERLINK("#РТУС!"&amp;CELL("адрес",Проверка!I716),"###"))),"")</f>
        <v/>
      </c>
      <c r="J716" s="15" t="str">
        <f ca="1">IF(РТУС!J716="","",IF(AND(LEN(РТУС!J716)=5,РТУС!J716&lt;TODAY()),HYPERLINK("#Проверка!"&amp;CELL("адрес",Проверка!J716),РТУС!J716),HYPERLINK("#РТУС!"&amp;CELL("адрес",Проверка!J716),"###")))</f>
        <v/>
      </c>
      <c r="K716" s="13" t="str">
        <f>IF(РТУС!K716="","",РТУС!K716)</f>
        <v/>
      </c>
      <c r="L716" s="13" t="str">
        <f ca="1">IF(OR(РТУС!H716="Физлицо",РТУС!H716="ИП"),IF(РТУС!L716="",HYPERLINK("#РТУС!"&amp;CELL("адрес",Проверка!L716),"заполнить"),IF(OR(РТУС!L716="Загранпаспорт гражданина РФ",РТУС!L716="Паспорт гражданина РФ",РТУС!L716="Иностранный паспорт",РТУС!L716="Свидетельство о рождении",РТУС!L716="Вид на жительство"),HYPERLINK("#Проверка!"&amp;CELL("адрес",Проверка!L716),РТУС!L716),HYPERLINK("#РТУС!"&amp;CELL("адрес",Проверка!L716),"###"))),"")</f>
        <v/>
      </c>
      <c r="M716" s="13" t="str">
        <f ca="1">IF(AND(OR(РТУС!L716="Паспорт гражданина РФ",РТУС!L716="Свидетельство о рождении"),РТУС!M716=""),HYPERLINK("#РТУС!"&amp;CELL("адрес",Проверка!M716),"заполнить"),IF(РТУС!L716="Паспорт гражданина РФ",IF(LEN(РТУС!M716)=4,HYPERLINK("#Проверка!"&amp;CELL("адрес",Проверка!M716),РТУС!M716),HYPERLINK("#РТУС!"&amp;CELL("адрес",Проверка!M716),"###")),IF(РТУС!L716="Свидетельство о рождении",HYPERLINK("#Проверка!"&amp;CELL("адрес",Проверка!M716),РТУС!M716),"")))</f>
        <v/>
      </c>
      <c r="N716" s="13" t="str">
        <f ca="1">IF(РТУС!L716="","",IF(РТУС!N716="",HYPERLINK("#РТУС!"&amp;CELL("адрес",Проверка!N716),"заполнить"),IF(OR(РТУС!L716="Паспорт гражданина РФ",РТУС!L716="Свидетельство о рождении"),IF(LEN(РТУС!N716)=6,HYPERLINK("#Проверка!"&amp;CELL("адрес",Проверка!N716),РТУС!N716),HYPERLINK("#РТУС!"&amp;CELL("адрес",Проверка!N716),"###")),HYPERLINK("#Проверка!"&amp;CELL("адрес",Проверка!N716),РТУС!N716))))</f>
        <v/>
      </c>
      <c r="O716" s="15" t="str">
        <f ca="1">IF(РТУС!L716="","",IF(РТУС!O716="",HYPERLINK("#РТУС!"&amp;CELL("адрес",Проверка!O716),"заполнить"),IF(AND(LEN(РТУС!O716)=5,РТУС!O716&lt;TODAY()),IF(РТУС!L716="Свидетельство о рождении",IF(РТУС!O716&gt;EDATE(TODAY(),-168),HYPERLINK("#Проверка!"&amp;CELL("адрес",Проверка!O716),РТУС!O716),HYPERLINK("#РТУС!"&amp;CELL("адрес",Проверка!O716),"недействительно")),HYPERLINK("#Проверка!"&amp;CELL("адрес",Проверка!O716),РТУС!O716)),HYPERLINK("#РТУС!"&amp;CELL("адрес",Проверка!O716),"###"))))</f>
        <v/>
      </c>
      <c r="P716" s="21" t="str">
        <f ca="1">IF(РТУС!L716="Паспорт гражданина РФ",IF(РТУС!P716="",HYPERLINK("#РТУС!"&amp;CELL("адрес",Проверка!P716),"заполнить"),HYPERLINK("#Проверка!"&amp;CELL("адрес",Проверка!P716),РТУС!P716)),"")</f>
        <v/>
      </c>
      <c r="Q716" s="13" t="str">
        <f ca="1">IF(РТУС!L716="Паспорт гражданина РФ",IF(РТУС!Q716="",HYPERLINK("#РТУС!"&amp;CELL("адрес",Проверка!Q716),"заполнить"),IF(LEN(РТУС!Q716)=7,HYPERLINK("#Проверка!"&amp;CELL("адрес",Проверка!Q716),РТУС!Q716),HYPERLINK("#РТУС!"&amp;CELL("адрес",Проверка!Q716),"###"))),"")</f>
        <v/>
      </c>
      <c r="R716" s="13" t="str">
        <f ca="1">IF(РТУС!R716="",HYPERLINK("#РТУС!"&amp;CELL("адрес",Проверка!R716),"заполнить"),HYPERLINK("#Проверка!"&amp;CELL("адрес",Проверка!R716),РТУС!R716))</f>
        <v>заполнить</v>
      </c>
      <c r="S716" s="13" t="str">
        <f>IF(РТУС!S716="","",РТУС!S716)</f>
        <v/>
      </c>
      <c r="T716" s="13" t="str">
        <f>IF(РТУС!T716="","",РТУС!T716)</f>
        <v/>
      </c>
      <c r="U716" s="13" t="str">
        <f>IF(РТУС!U716="","",РТУС!U716)</f>
        <v/>
      </c>
      <c r="V716" s="13" t="str">
        <f ca="1">IF(РТУС!V716="",HYPERLINK("#РТУС!"&amp;CELL("адрес",Проверка!V716),"заполнить"),IF(OR(РТУС!V716="Договор участия в долевом строительстве",РТУС!V716="Предварительный договор участия в долевом строительстве",РТУС!V716="Определение Арбитражного суда",РТУС!V716="Решение суда общей юрисдикции",РТУС!V716="Иные договоры"),HYPERLINK("#Проверка!"&amp;CELL("адрес",Проверка!V716),РТУС!V716),HYPERLINK("#РТУС!"&amp;CELL("адрес",Проверка!V716),"###")))</f>
        <v>заполнить</v>
      </c>
      <c r="W716" s="13" t="str">
        <f ca="1">IF(РТУС!W716="",HYPERLINK("#РТУС!"&amp;CELL("адрес",Проверка!W716),"заполнить"),HYPERLINK("#Проверка!"&amp;CELL("адрес",Проверка!W716),РТУС!W716))</f>
        <v>заполнить</v>
      </c>
      <c r="X716" s="15" t="str">
        <f ca="1">IF(РТУС!X716="",HYPERLINK("#РТУС!"&amp;CELL("адрес",Проверка!X716),"заполнить"),IF(AND(LEN(РТУС!X716)=5,РТУС!X716&lt;TODAY()),HYPERLINK("#Проверка!"&amp;CELL("адрес",Проверка!X716),РТУС!X716),HYPERLINK("#РТУС!"&amp;CELL("адрес",Проверка!X716),"###")))</f>
        <v>заполнить</v>
      </c>
      <c r="Y716" s="13" t="str">
        <f>IF(РТУС!Y716="","",РТУС!Y716)</f>
        <v/>
      </c>
      <c r="Z716" s="15" t="str">
        <f ca="1">IF(РТУС!Z716="","",IF(AND(LEN(РТУС!Z716)=5,РТУС!Z716&lt;TODAY()),HYPERLINK("#Проверка!"&amp;CELL("адрес",Проверка!Z716),РТУС!Z716),HYPERLINK("#РТУС!"&amp;CELL("адрес",Проверка!Z716),"###")))</f>
        <v/>
      </c>
      <c r="AA716" s="18" t="str">
        <f ca="1">IF(РТУС!AA716="",HYPERLINK("#РТУС!"&amp;CELL("адрес",Проверка!AA716),"заполнить"),IF(ISNUMBER(РТУС!AA716)=TRUE,HYPERLINK("#Проверка!"&amp;CELL("адрес",Проверка!AA716),РТУС!AA716),HYPERLINK("#РТУС!"&amp;CELL("адрес",Проверка!AA716),"###")))</f>
        <v>заполнить</v>
      </c>
      <c r="AB716" s="18" t="str">
        <f ca="1">IF(РТУС!AB716="",HYPERLINK("#РТУС!"&amp;CELL("адрес",Проверка!AB716),"заполнить"),IF(ISNUMBER(РТУС!AB716)=TRUE,HYPERLINK("#Проверка!"&amp;CELL("адрес",Проверка!AB716),РТУС!AB716),HYPERLINK("#РТУС!"&amp;CELL("адрес",Проверка!AB716),"###")))</f>
        <v>заполнить</v>
      </c>
      <c r="AC716" s="18" t="str">
        <f ca="1">IF(РТУС!AC716="","",IF(ISNUMBER(РТУС!AC716)=TRUE,HYPERLINK("#Проверка!"&amp;CELL("адрес",Проверка!AC716),РТУС!AC716),HYPERLINK("#РТУС!"&amp;CELL("адрес",Проверка!AC716),"###")))</f>
        <v/>
      </c>
      <c r="AD716" s="18" t="str">
        <f ca="1">IF(РТУС!AD716="","",IF(ISNUMBER(РТУС!AD716)=TRUE,HYPERLINK("#Проверка!"&amp;CELL("адрес",Проверка!AD716),РТУС!AD716),HYPERLINK("#РТУС!"&amp;CELL("адрес",Проверка!AD716),"###")))</f>
        <v/>
      </c>
      <c r="AE716" s="13" t="str">
        <f>IF(РТУС!AE716="","",РТУС!AE716)</f>
        <v/>
      </c>
      <c r="AF716" s="15" t="str">
        <f ca="1">IF(РТУС!AE716="","",IF(РТУС!AF716="",HYPERLINK("#РТУС!"&amp;CELL("адрес",Проверка!AF716),"заполнить"),IF(AND(LEN(РТУС!AF716)=5,РТУС!AF716&lt;TODAY()),HYPERLINK("#Проверка!"&amp;CELL("адрес",Проверка!AF716),РТУС!AF716),HYPERLINK("#РТУС!"&amp;CELL("адрес",Проверка!AF716),"###"))))</f>
        <v/>
      </c>
      <c r="AG716" s="13"/>
      <c r="AH716" s="15" t="str">
        <f ca="1">IF(РТУС!AE716="","",IF(РТУС!AH716="",HYPERLINK("#РТУС!"&amp;CELL("адрес",Проверка!AH716),"заполнить"),IF(AND(LEN(РТУС!AH716)=5,РТУС!AH716&lt;TODAY()),HYPERLINK("#Проверка!"&amp;CELL("адрес",Проверка!AH716),РТУС!AH716),HYPERLINK("#РТУС!"&amp;CELL("адрес",Проверка!AH716),"###"))))</f>
        <v/>
      </c>
      <c r="AI716" s="15" t="str">
        <f ca="1">IF(РТУС!AE716="","",IF(РТУС!AI716="",HYPERLINK("#РТУС!"&amp;CELL("адрес",Проверка!AI716),"заполнить"),HYPERLINK("#Проверка!"&amp;CELL("адрес",Проверка!AI716),РТУС!AI716)))</f>
        <v/>
      </c>
      <c r="AJ716" s="13" t="str">
        <f ca="1">IF(РТУС!AE716="","",IF(РТУС!AJ716="",HYPERLINK("#РТУС!"&amp;CELL("адрес",Проверка!AJ716),"заполнить"),IF(OR(РТУС!AJ716="Юрлицо",РТУС!AJ716="Физлицо",РТУС!AJ716="ИП"),HYPERLINK("#Проверка!"&amp;CELL("адрес",Проверка!AJ716),РТУС!AJ716),HYPERLINK("#РТУС!"&amp;CELL("адрес",Проверка!AJ716),"###"))))</f>
        <v/>
      </c>
      <c r="AK716" s="13" t="str">
        <f ca="1">IF(РТУС!AK716="",HYPERLINK("#РТУС!"&amp;CELL("адрес",Проверка!AK716),"заполнить"),IF(OR(РТУС!AK716="Квартира",РТУС!AK716="Кладовая",РТУС!AK716="Машино-место",РТУС!AK716="Нежилое помещение"),HYPERLINK("#Проверка!"&amp;CELL("адрес",Проверка!AK716),РТУС!AK716),HYPERLINK("#РТУС!"&amp;CELL("адрес",Проверка!AK716),"###")))</f>
        <v>заполнить</v>
      </c>
      <c r="AL716" s="13" t="str">
        <f ca="1">IF(РТУС!AL716="",HYPERLINK("#РТУС!"&amp;CELL("адрес",Проверка!AL716),"заполнить"),HYPERLINK("#Проверка!"&amp;CELL("адрес",Проверка!AL716),РТУС!AL716))</f>
        <v>заполнить</v>
      </c>
      <c r="AM716" s="18" t="str">
        <f ca="1">IF(РТУС!AM716="",HYPERLINK("#РТУС!"&amp;CELL("адрес",Проверка!AM716),"заполнить"),IF(ISNUMBER(РТУС!AM716)=TRUE,IF(РТУС!AK716="Нежилое помещение",IF(РТУС!AM716&gt;7,HYPERLINK("#РТУС!"&amp;CELL("адрес",Проверка!AM716),"не больше 7 кв.м."),РТУС!AM716),HYPERLINK("#Проверка!"&amp;CELL("адрес",Проверка!AM716),РТУС!AM716)),HYPERLINK("#РТУС!"&amp;CELL("адрес",Проверка!AM716),"###")))</f>
        <v>заполнить</v>
      </c>
      <c r="AN716" s="13" t="str">
        <f ca="1">IF(РТУС!AN716="",HYPERLINK("#РТУС!"&amp;CELL("адрес",Проверка!AN716),"заполнить"),IF(OR(РТУС!AN716="Общая площадь помещения",РТУС!AN716="Общая приведенная площадь жилого помещения",РТУС!AN716="Общая площадь жилого помещения с учетом лоджий, балконов, террас и веранд"),HYPERLINK("#Проверка!"&amp;CELL("адрес",Проверка!AN716),РТУС!AN716),HYPERLINK("#РТУС!"&amp;CELL("адрес",Проверка!AN716),"###")))</f>
        <v>заполнить</v>
      </c>
      <c r="AO716" s="13" t="str">
        <f ca="1">IF(OR(РТУС!AK716="Квартира",РТУС!A716="Нежилое помещение"),IF(РТУС!AO716="",HYPERLINK("#РТУС!"&amp;CELL("адрес",Проверка!AO716),"заполнить"),IF(ISNUMBER(РТУС!AO716)=TRUE,HYPERLINK("#Проверка!"&amp;CELL("адрес",Проверка!AO716),РТУС!AO716),HYPERLINK("#РТУС!"&amp;CELL("адрес",Проверка!AO716),"###"))),"")</f>
        <v/>
      </c>
      <c r="AP716" s="13" t="str">
        <f>IF(РТУС!AP716="","",РТУС!AP716)</f>
        <v/>
      </c>
      <c r="AQ716" s="13" t="str">
        <f ca="1">IF(РТУС!AQ716="",HYPERLINK("#РТУС!"&amp;CELL("адрес",Проверка!AQ716),"заполнить"),HYPERLINK("#Проверка!"&amp;CELL("адрес",Проверка!AQ716),РТУС!AQ716))</f>
        <v>заполнить</v>
      </c>
      <c r="AR716" s="18" t="str">
        <f ca="1">IF(РТУС!AR716="",HYPERLINK("#РТУС!"&amp;CELL("адрес",Проверка!AR716),"заполнить"),IF(ISNUMBER(РТУС!AR716)=FALSE,HYPERLINK("#РТУС!"&amp;CELL("адрес",Проверка!AR716),"###"),IF(РТУС!G716="1",IF(РТУС!AB716=РТУС!AR716+РТУС!AU716,HYPERLINK("#Проверка!"&amp;CELL("адрес",Проверка!AR716),РТУС!AR716),HYPERLINK("#РТУС!"&amp;CELL("адрес",Проверка!AR716),"сверить суммы")),IF(РТУС!AB716=(SUMIF(РТУС!$A$4:$A$1000,A716,РТУС!$AR$4:$AR$1000)+SUMIF(РТУС!$A$4:$A$1000,A716,РТУС!$AU$4:$AU$1000)),HYPERLINK("#Проверка!"&amp;CELL("адрес",Проверка!AR716),РТУС!AR716),HYPERLINK("#РТУС!"&amp;CELL("адрес",Проверка!AR716),"сверить суммы")))))</f>
        <v>заполнить</v>
      </c>
      <c r="AS716" s="13" t="str">
        <f>IF(РТУС!AS716="","",РТУС!AS716)</f>
        <v/>
      </c>
      <c r="AT716" s="18" t="str">
        <f ca="1">IF(РТУС!AT716="",HYPERLINK("#РТУС!"&amp;CELL("адрес",Проверка!AT716),"заполнить"),IF(ISNUMBER(РТУС!AT716)=FALSE,HYPERLINK("#РТУС!"&amp;CELL("адрес",Проверка!AT716),"###"),IF(РТУС!AT716=РТУС!AR716,HYPERLINK("#Проверка!"&amp;CELL("адрес",Проверка!AT716),РТУС!AT716),HYPERLINK("#РТУС!"&amp;CELL("адрес",Проверка!AT716),"сверить суммы"))))</f>
        <v>заполнить</v>
      </c>
      <c r="AU716" s="18" t="str">
        <f ca="1">IF(РТУС!AU716="",HYPERLINK("#РТУС!"&amp;CELL("адрес",Проверка!AU716),"заполнить"),IF(ISNUMBER(РТУС!AU716)=FALSE,HYPERLINK("#РТУС!"&amp;CELL("адрес",Проверка!AU716),"###"),IF(РТУС!G716="1",IF(РТУС!AB716=РТУС!AR716+РТУС!AU716,HYPERLINK("#Проверка!"&amp;CELL("адрес",Проверка!AU716),РТУС!AU716),HYPERLINK("#РТУС!"&amp;CELL("адрес",Проверка!AU716),"сверить суммы")),IF(РТУС!AB716=(SUMIF(РТУС!$A$4:$A$1000,A716,РТУС!$AR$4:$AR$1000)+SUMIF(РТУС!$A$4:$A$1000,A716,РТУС!$AU$4:$AU$1000)),HYPERLINK("#Проверка!"&amp;CELL("адрес",Проверка!AU716),РТУС!AU716),HYPERLINK("#РТУС!"&amp;CELL("адрес",Проверка!AU716),"сверить суммы")))))</f>
        <v>заполнить</v>
      </c>
      <c r="AV716" s="13" t="str">
        <f ca="1">IF(РТУС!AV716="",HYPERLINK("#РТУС!"&amp;CELL("адрес",Проверка!AV716),"заполнить"),IF(OR(РТУС!AV716="Требование о передаче жилого помещения",РТУС!AV716="Требование о передаче машино-места",РТУС!AV716="Требования о передаче нежилого помещения",РТУС!AV716="Денежные требования"),HYPERLINK("#Проверка!"&amp;CELL("адрес",Проверка!AV716),РТУС!AV716),HYPERLINK("#РТУС!"&amp;CELL("адрес",Проверка!AV716),"###")))</f>
        <v>заполнить</v>
      </c>
      <c r="AW716" s="13" t="str">
        <f ca="1">IF(РТУС!AW716="",HYPERLINK("#РТУС!"&amp;CELL("адрес",Проверка!AW716),"заполнить"),IF(OR(РТУС!AW716="Включен в полном объеме",РТУС!AW716="Включен частично"),HYPERLINK("#Проверка!"&amp;CELL("адрес",Проверка!AW716),РТУС!AW716),HYPERLINK("#РТУС!"&amp;CELL("адрес",Проверка!AW716),"###")))</f>
        <v>заполнить</v>
      </c>
      <c r="AX716" s="15" t="str">
        <f ca="1">IF(РТУС!AX716="",HYPERLINK("#РТУС!"&amp;CELL("адрес",Проверка!AX716),"заполнить"),IF(AND(LEN(РТУС!AX716)=5,РТУС!AX716&lt;TODAY()),HYPERLINK("#Проверка!"&amp;CELL("адрес",Проверка!AX716),РТУС!AX716),HYPERLINK("#РТУС!"&amp;CELL("адрес",Проверка!AX716),"###")))</f>
        <v>заполнить</v>
      </c>
      <c r="AY716" s="15" t="str">
        <f ca="1">IF(РТУС!AY716="",HYPERLINK("#РТУС!"&amp;CELL("адрес",Проверка!AY716),"заполнить"),IF(AND(LEN(РТУС!AY716)=5,РТУС!AY716&lt;TODAY()),HYPERLINK("#Проверка!"&amp;CELL("адрес",Проверка!AY716),РТУС!AY716),HYPERLINK("#РТУС!"&amp;CELL("адрес",Проверка!AY716),"###")))</f>
        <v>заполнить</v>
      </c>
    </row>
    <row r="717" spans="1:51" x14ac:dyDescent="0.25">
      <c r="A717" s="10" t="str">
        <f>РТУС!A717</f>
        <v>.</v>
      </c>
      <c r="B717" s="13" t="str">
        <f ca="1">IF(РТУС!B717="",HYPERLINK("#РТУС!"&amp;CELL("адрес",Проверка!B717),"заполнить"),IF(AND(LEN(РТУС!B717)=10,РТУС!B716=РТУС!B717),HYPERLINK("#Проверка!"&amp;CELL("адрес",Проверка!B717),РТУС!B717),HYPERLINK("#РТУС!"&amp;CELL("адрес",Проверка!B717),"###")))</f>
        <v>заполнить</v>
      </c>
      <c r="C717" s="13" t="str">
        <f ca="1">IF(РТУС!C717="",HYPERLINK("#РТУС!"&amp;CELL("адрес",Проверка!C717),"заполнить"),IF(AND(ISNUMBER(РТУС!C717)=TRUE,РТУС!C717&gt;0,РТУС!C716=РТУС!C717),HYPERLINK("#Проверка!"&amp;CELL("адрес",Проверка!C717),РТУС!C717),HYPERLINK("#РТУС!"&amp;CELL("адрес",Проверка!C717),"###")))</f>
        <v>заполнить</v>
      </c>
      <c r="D717" s="13" t="str">
        <f>IF(РТУС!D717="","",РТУС!D717)</f>
        <v/>
      </c>
      <c r="E717" s="13" t="str">
        <f ca="1">IF(РТУС!E717="",HYPERLINK("#РТУС!"&amp;CELL("адрес",Проверка!E717),"заполнить"),IF(РТУС!E716=РТУС!E717,HYPERLINK("#Проверка!"&amp;CELL("адрес",Проверка!E717),РТУС!E717),HYPERLINK("#РТУС!"&amp;CELL("адрес",Проверка!E717),"###")))</f>
        <v>заполнить</v>
      </c>
      <c r="F717" s="13" t="str">
        <f ca="1">IF(РТУС!F717="",HYPERLINK("#РТУС!"&amp;CELL("адрес",Проверка!F717),"заполнить"),HYPERLINK("#Проверка!"&amp;CELL("адрес",Проверка!F717),РТУС!F717))</f>
        <v>заполнить</v>
      </c>
      <c r="G717" s="20" t="str">
        <f ca="1">IF(РТУС!G717="",HYPERLINK("#РТУС!"&amp;CELL("адрес",Проверка!G717),"заполнить"),IF(РТУС!G717="1",HYPERLINK("#Проверка!"&amp;CELL("адрес",Проверка!G717),"1"),IF(AND(ISNUMBER(РТУС!G717)=TRUE,РТУС!G717&lt;=1,РТУС!G717&gt;0),IF(SUMIF(РТУС!$A$4:$A$1000,A717,РТУС!$G$4:$G$1000)=1,HYPERLINK("#Проверка!"&amp;CELL("адрес",Проверка!G717),РТУС!G717),HYPERLINK("#РТУС!"&amp;CELL("адрес",Проверка!G717),"сумма долей ≠ 1")),HYPERLINK("#РТУС!"&amp;CELL("адрес",Проверка!G717),"###"))))</f>
        <v>заполнить</v>
      </c>
      <c r="H717" s="13" t="str">
        <f ca="1">IF(РТУС!H717="",HYPERLINK("#РТУС!"&amp;CELL("адрес",Проверка!H717),"заполнить"),IF(OR(РТУС!H717="Юрлицо",РТУС!H717="Физлицо",РТУС!H717="ИП"),HYPERLINK("#Проверка!"&amp;CELL("адрес",Проверка!H717),РТУС!H717),HYPERLINK("#РТУС!"&amp;CELL("адрес",Проверка!H717),"###")))</f>
        <v>заполнить</v>
      </c>
      <c r="I717" s="13" t="str">
        <f ca="1">IF(OR(РТУС!H717="Юрлицо",РТУС!H717="ИП"),IF(РТУС!I717="",HYPERLINK("#РТУС!"&amp;CELL("адрес",Проверка!I717),"заполнить"),IF(OR(LEN(РТУС!I717)=10,LEN(РТУС!I717)=12),HYPERLINK("#Проверка!"&amp;CELL("адрес",Проверка!I717),РТУС!I717),HYPERLINK("#РТУС!"&amp;CELL("адрес",Проверка!I717),"###"))),"")</f>
        <v/>
      </c>
      <c r="J717" s="15" t="str">
        <f ca="1">IF(РТУС!J717="","",IF(AND(LEN(РТУС!J717)=5,РТУС!J717&lt;TODAY()),HYPERLINK("#Проверка!"&amp;CELL("адрес",Проверка!J717),РТУС!J717),HYPERLINK("#РТУС!"&amp;CELL("адрес",Проверка!J717),"###")))</f>
        <v/>
      </c>
      <c r="K717" s="13" t="str">
        <f>IF(РТУС!K717="","",РТУС!K717)</f>
        <v/>
      </c>
      <c r="L717" s="13" t="str">
        <f ca="1">IF(OR(РТУС!H717="Физлицо",РТУС!H717="ИП"),IF(РТУС!L717="",HYPERLINK("#РТУС!"&amp;CELL("адрес",Проверка!L717),"заполнить"),IF(OR(РТУС!L717="Загранпаспорт гражданина РФ",РТУС!L717="Паспорт гражданина РФ",РТУС!L717="Иностранный паспорт",РТУС!L717="Свидетельство о рождении",РТУС!L717="Вид на жительство"),HYPERLINK("#Проверка!"&amp;CELL("адрес",Проверка!L717),РТУС!L717),HYPERLINK("#РТУС!"&amp;CELL("адрес",Проверка!L717),"###"))),"")</f>
        <v/>
      </c>
      <c r="M717" s="13" t="str">
        <f ca="1">IF(AND(OR(РТУС!L717="Паспорт гражданина РФ",РТУС!L717="Свидетельство о рождении"),РТУС!M717=""),HYPERLINK("#РТУС!"&amp;CELL("адрес",Проверка!M717),"заполнить"),IF(РТУС!L717="Паспорт гражданина РФ",IF(LEN(РТУС!M717)=4,HYPERLINK("#Проверка!"&amp;CELL("адрес",Проверка!M717),РТУС!M717),HYPERLINK("#РТУС!"&amp;CELL("адрес",Проверка!M717),"###")),IF(РТУС!L717="Свидетельство о рождении",HYPERLINK("#Проверка!"&amp;CELL("адрес",Проверка!M717),РТУС!M717),"")))</f>
        <v/>
      </c>
      <c r="N717" s="13" t="str">
        <f ca="1">IF(РТУС!L717="","",IF(РТУС!N717="",HYPERLINK("#РТУС!"&amp;CELL("адрес",Проверка!N717),"заполнить"),IF(OR(РТУС!L717="Паспорт гражданина РФ",РТУС!L717="Свидетельство о рождении"),IF(LEN(РТУС!N717)=6,HYPERLINK("#Проверка!"&amp;CELL("адрес",Проверка!N717),РТУС!N717),HYPERLINK("#РТУС!"&amp;CELL("адрес",Проверка!N717),"###")),HYPERLINK("#Проверка!"&amp;CELL("адрес",Проверка!N717),РТУС!N717))))</f>
        <v/>
      </c>
      <c r="O717" s="15" t="str">
        <f ca="1">IF(РТУС!L717="","",IF(РТУС!O717="",HYPERLINK("#РТУС!"&amp;CELL("адрес",Проверка!O717),"заполнить"),IF(AND(LEN(РТУС!O717)=5,РТУС!O717&lt;TODAY()),IF(РТУС!L717="Свидетельство о рождении",IF(РТУС!O717&gt;EDATE(TODAY(),-168),HYPERLINK("#Проверка!"&amp;CELL("адрес",Проверка!O717),РТУС!O717),HYPERLINK("#РТУС!"&amp;CELL("адрес",Проверка!O717),"недействительно")),HYPERLINK("#Проверка!"&amp;CELL("адрес",Проверка!O717),РТУС!O717)),HYPERLINK("#РТУС!"&amp;CELL("адрес",Проверка!O717),"###"))))</f>
        <v/>
      </c>
      <c r="P717" s="21" t="str">
        <f ca="1">IF(РТУС!L717="Паспорт гражданина РФ",IF(РТУС!P717="",HYPERLINK("#РТУС!"&amp;CELL("адрес",Проверка!P717),"заполнить"),HYPERLINK("#Проверка!"&amp;CELL("адрес",Проверка!P717),РТУС!P717)),"")</f>
        <v/>
      </c>
      <c r="Q717" s="13" t="str">
        <f ca="1">IF(РТУС!L717="Паспорт гражданина РФ",IF(РТУС!Q717="",HYPERLINK("#РТУС!"&amp;CELL("адрес",Проверка!Q717),"заполнить"),IF(LEN(РТУС!Q717)=7,HYPERLINK("#Проверка!"&amp;CELL("адрес",Проверка!Q717),РТУС!Q717),HYPERLINK("#РТУС!"&amp;CELL("адрес",Проверка!Q717),"###"))),"")</f>
        <v/>
      </c>
      <c r="R717" s="13" t="str">
        <f ca="1">IF(РТУС!R717="",HYPERLINK("#РТУС!"&amp;CELL("адрес",Проверка!R717),"заполнить"),HYPERLINK("#Проверка!"&amp;CELL("адрес",Проверка!R717),РТУС!R717))</f>
        <v>заполнить</v>
      </c>
      <c r="S717" s="13" t="str">
        <f>IF(РТУС!S717="","",РТУС!S717)</f>
        <v/>
      </c>
      <c r="T717" s="13" t="str">
        <f>IF(РТУС!T717="","",РТУС!T717)</f>
        <v/>
      </c>
      <c r="U717" s="13" t="str">
        <f>IF(РТУС!U717="","",РТУС!U717)</f>
        <v/>
      </c>
      <c r="V717" s="13" t="str">
        <f ca="1">IF(РТУС!V717="",HYPERLINK("#РТУС!"&amp;CELL("адрес",Проверка!V717),"заполнить"),IF(OR(РТУС!V717="Договор участия в долевом строительстве",РТУС!V717="Предварительный договор участия в долевом строительстве",РТУС!V717="Определение Арбитражного суда",РТУС!V717="Решение суда общей юрисдикции",РТУС!V717="Иные договоры"),HYPERLINK("#Проверка!"&amp;CELL("адрес",Проверка!V717),РТУС!V717),HYPERLINK("#РТУС!"&amp;CELL("адрес",Проверка!V717),"###")))</f>
        <v>заполнить</v>
      </c>
      <c r="W717" s="13" t="str">
        <f ca="1">IF(РТУС!W717="",HYPERLINK("#РТУС!"&amp;CELL("адрес",Проверка!W717),"заполнить"),HYPERLINK("#Проверка!"&amp;CELL("адрес",Проверка!W717),РТУС!W717))</f>
        <v>заполнить</v>
      </c>
      <c r="X717" s="15" t="str">
        <f ca="1">IF(РТУС!X717="",HYPERLINK("#РТУС!"&amp;CELL("адрес",Проверка!X717),"заполнить"),IF(AND(LEN(РТУС!X717)=5,РТУС!X717&lt;TODAY()),HYPERLINK("#Проверка!"&amp;CELL("адрес",Проверка!X717),РТУС!X717),HYPERLINK("#РТУС!"&amp;CELL("адрес",Проверка!X717),"###")))</f>
        <v>заполнить</v>
      </c>
      <c r="Y717" s="13" t="str">
        <f>IF(РТУС!Y717="","",РТУС!Y717)</f>
        <v/>
      </c>
      <c r="Z717" s="15" t="str">
        <f ca="1">IF(РТУС!Z717="","",IF(AND(LEN(РТУС!Z717)=5,РТУС!Z717&lt;TODAY()),HYPERLINK("#Проверка!"&amp;CELL("адрес",Проверка!Z717),РТУС!Z717),HYPERLINK("#РТУС!"&amp;CELL("адрес",Проверка!Z717),"###")))</f>
        <v/>
      </c>
      <c r="AA717" s="18" t="str">
        <f ca="1">IF(РТУС!AA717="",HYPERLINK("#РТУС!"&amp;CELL("адрес",Проверка!AA717),"заполнить"),IF(ISNUMBER(РТУС!AA717)=TRUE,HYPERLINK("#Проверка!"&amp;CELL("адрес",Проверка!AA717),РТУС!AA717),HYPERLINK("#РТУС!"&amp;CELL("адрес",Проверка!AA717),"###")))</f>
        <v>заполнить</v>
      </c>
      <c r="AB717" s="18" t="str">
        <f ca="1">IF(РТУС!AB717="",HYPERLINK("#РТУС!"&amp;CELL("адрес",Проверка!AB717),"заполнить"),IF(ISNUMBER(РТУС!AB717)=TRUE,HYPERLINK("#Проверка!"&amp;CELL("адрес",Проверка!AB717),РТУС!AB717),HYPERLINK("#РТУС!"&amp;CELL("адрес",Проверка!AB717),"###")))</f>
        <v>заполнить</v>
      </c>
      <c r="AC717" s="18" t="str">
        <f ca="1">IF(РТУС!AC717="","",IF(ISNUMBER(РТУС!AC717)=TRUE,HYPERLINK("#Проверка!"&amp;CELL("адрес",Проверка!AC717),РТУС!AC717),HYPERLINK("#РТУС!"&amp;CELL("адрес",Проверка!AC717),"###")))</f>
        <v/>
      </c>
      <c r="AD717" s="18" t="str">
        <f ca="1">IF(РТУС!AD717="","",IF(ISNUMBER(РТУС!AD717)=TRUE,HYPERLINK("#Проверка!"&amp;CELL("адрес",Проверка!AD717),РТУС!AD717),HYPERLINK("#РТУС!"&amp;CELL("адрес",Проверка!AD717),"###")))</f>
        <v/>
      </c>
      <c r="AE717" s="13" t="str">
        <f>IF(РТУС!AE717="","",РТУС!AE717)</f>
        <v/>
      </c>
      <c r="AF717" s="15" t="str">
        <f ca="1">IF(РТУС!AE717="","",IF(РТУС!AF717="",HYPERLINK("#РТУС!"&amp;CELL("адрес",Проверка!AF717),"заполнить"),IF(AND(LEN(РТУС!AF717)=5,РТУС!AF717&lt;TODAY()),HYPERLINK("#Проверка!"&amp;CELL("адрес",Проверка!AF717),РТУС!AF717),HYPERLINK("#РТУС!"&amp;CELL("адрес",Проверка!AF717),"###"))))</f>
        <v/>
      </c>
      <c r="AG717" s="13"/>
      <c r="AH717" s="15" t="str">
        <f ca="1">IF(РТУС!AE717="","",IF(РТУС!AH717="",HYPERLINK("#РТУС!"&amp;CELL("адрес",Проверка!AH717),"заполнить"),IF(AND(LEN(РТУС!AH717)=5,РТУС!AH717&lt;TODAY()),HYPERLINK("#Проверка!"&amp;CELL("адрес",Проверка!AH717),РТУС!AH717),HYPERLINK("#РТУС!"&amp;CELL("адрес",Проверка!AH717),"###"))))</f>
        <v/>
      </c>
      <c r="AI717" s="15" t="str">
        <f ca="1">IF(РТУС!AE717="","",IF(РТУС!AI717="",HYPERLINK("#РТУС!"&amp;CELL("адрес",Проверка!AI717),"заполнить"),HYPERLINK("#Проверка!"&amp;CELL("адрес",Проверка!AI717),РТУС!AI717)))</f>
        <v/>
      </c>
      <c r="AJ717" s="13" t="str">
        <f ca="1">IF(РТУС!AE717="","",IF(РТУС!AJ717="",HYPERLINK("#РТУС!"&amp;CELL("адрес",Проверка!AJ717),"заполнить"),IF(OR(РТУС!AJ717="Юрлицо",РТУС!AJ717="Физлицо",РТУС!AJ717="ИП"),HYPERLINK("#Проверка!"&amp;CELL("адрес",Проверка!AJ717),РТУС!AJ717),HYPERLINK("#РТУС!"&amp;CELL("адрес",Проверка!AJ717),"###"))))</f>
        <v/>
      </c>
      <c r="AK717" s="13" t="str">
        <f ca="1">IF(РТУС!AK717="",HYPERLINK("#РТУС!"&amp;CELL("адрес",Проверка!AK717),"заполнить"),IF(OR(РТУС!AK717="Квартира",РТУС!AK717="Кладовая",РТУС!AK717="Машино-место",РТУС!AK717="Нежилое помещение"),HYPERLINK("#Проверка!"&amp;CELL("адрес",Проверка!AK717),РТУС!AK717),HYPERLINK("#РТУС!"&amp;CELL("адрес",Проверка!AK717),"###")))</f>
        <v>заполнить</v>
      </c>
      <c r="AL717" s="13" t="str">
        <f ca="1">IF(РТУС!AL717="",HYPERLINK("#РТУС!"&amp;CELL("адрес",Проверка!AL717),"заполнить"),HYPERLINK("#Проверка!"&amp;CELL("адрес",Проверка!AL717),РТУС!AL717))</f>
        <v>заполнить</v>
      </c>
      <c r="AM717" s="18" t="str">
        <f ca="1">IF(РТУС!AM717="",HYPERLINK("#РТУС!"&amp;CELL("адрес",Проверка!AM717),"заполнить"),IF(ISNUMBER(РТУС!AM717)=TRUE,IF(РТУС!AK717="Нежилое помещение",IF(РТУС!AM717&gt;7,HYPERLINK("#РТУС!"&amp;CELL("адрес",Проверка!AM717),"не больше 7 кв.м."),РТУС!AM717),HYPERLINK("#Проверка!"&amp;CELL("адрес",Проверка!AM717),РТУС!AM717)),HYPERLINK("#РТУС!"&amp;CELL("адрес",Проверка!AM717),"###")))</f>
        <v>заполнить</v>
      </c>
      <c r="AN717" s="13" t="str">
        <f ca="1">IF(РТУС!AN717="",HYPERLINK("#РТУС!"&amp;CELL("адрес",Проверка!AN717),"заполнить"),IF(OR(РТУС!AN717="Общая площадь помещения",РТУС!AN717="Общая приведенная площадь жилого помещения",РТУС!AN717="Общая площадь жилого помещения с учетом лоджий, балконов, террас и веранд"),HYPERLINK("#Проверка!"&amp;CELL("адрес",Проверка!AN717),РТУС!AN717),HYPERLINK("#РТУС!"&amp;CELL("адрес",Проверка!AN717),"###")))</f>
        <v>заполнить</v>
      </c>
      <c r="AO717" s="13" t="str">
        <f ca="1">IF(OR(РТУС!AK717="Квартира",РТУС!A717="Нежилое помещение"),IF(РТУС!AO717="",HYPERLINK("#РТУС!"&amp;CELL("адрес",Проверка!AO717),"заполнить"),IF(ISNUMBER(РТУС!AO717)=TRUE,HYPERLINK("#Проверка!"&amp;CELL("адрес",Проверка!AO717),РТУС!AO717),HYPERLINK("#РТУС!"&amp;CELL("адрес",Проверка!AO717),"###"))),"")</f>
        <v/>
      </c>
      <c r="AP717" s="13" t="str">
        <f>IF(РТУС!AP717="","",РТУС!AP717)</f>
        <v/>
      </c>
      <c r="AQ717" s="13" t="str">
        <f ca="1">IF(РТУС!AQ717="",HYPERLINK("#РТУС!"&amp;CELL("адрес",Проверка!AQ717),"заполнить"),HYPERLINK("#Проверка!"&amp;CELL("адрес",Проверка!AQ717),РТУС!AQ717))</f>
        <v>заполнить</v>
      </c>
      <c r="AR717" s="18" t="str">
        <f ca="1">IF(РТУС!AR717="",HYPERLINK("#РТУС!"&amp;CELL("адрес",Проверка!AR717),"заполнить"),IF(ISNUMBER(РТУС!AR717)=FALSE,HYPERLINK("#РТУС!"&amp;CELL("адрес",Проверка!AR717),"###"),IF(РТУС!G717="1",IF(РТУС!AB717=РТУС!AR717+РТУС!AU717,HYPERLINK("#Проверка!"&amp;CELL("адрес",Проверка!AR717),РТУС!AR717),HYPERLINK("#РТУС!"&amp;CELL("адрес",Проверка!AR717),"сверить суммы")),IF(РТУС!AB717=(SUMIF(РТУС!$A$4:$A$1000,A717,РТУС!$AR$4:$AR$1000)+SUMIF(РТУС!$A$4:$A$1000,A717,РТУС!$AU$4:$AU$1000)),HYPERLINK("#Проверка!"&amp;CELL("адрес",Проверка!AR717),РТУС!AR717),HYPERLINK("#РТУС!"&amp;CELL("адрес",Проверка!AR717),"сверить суммы")))))</f>
        <v>заполнить</v>
      </c>
      <c r="AS717" s="13" t="str">
        <f>IF(РТУС!AS717="","",РТУС!AS717)</f>
        <v/>
      </c>
      <c r="AT717" s="18" t="str">
        <f ca="1">IF(РТУС!AT717="",HYPERLINK("#РТУС!"&amp;CELL("адрес",Проверка!AT717),"заполнить"),IF(ISNUMBER(РТУС!AT717)=FALSE,HYPERLINK("#РТУС!"&amp;CELL("адрес",Проверка!AT717),"###"),IF(РТУС!AT717=РТУС!AR717,HYPERLINK("#Проверка!"&amp;CELL("адрес",Проверка!AT717),РТУС!AT717),HYPERLINK("#РТУС!"&amp;CELL("адрес",Проверка!AT717),"сверить суммы"))))</f>
        <v>заполнить</v>
      </c>
      <c r="AU717" s="18" t="str">
        <f ca="1">IF(РТУС!AU717="",HYPERLINK("#РТУС!"&amp;CELL("адрес",Проверка!AU717),"заполнить"),IF(ISNUMBER(РТУС!AU717)=FALSE,HYPERLINK("#РТУС!"&amp;CELL("адрес",Проверка!AU717),"###"),IF(РТУС!G717="1",IF(РТУС!AB717=РТУС!AR717+РТУС!AU717,HYPERLINK("#Проверка!"&amp;CELL("адрес",Проверка!AU717),РТУС!AU717),HYPERLINK("#РТУС!"&amp;CELL("адрес",Проверка!AU717),"сверить суммы")),IF(РТУС!AB717=(SUMIF(РТУС!$A$4:$A$1000,A717,РТУС!$AR$4:$AR$1000)+SUMIF(РТУС!$A$4:$A$1000,A717,РТУС!$AU$4:$AU$1000)),HYPERLINK("#Проверка!"&amp;CELL("адрес",Проверка!AU717),РТУС!AU717),HYPERLINK("#РТУС!"&amp;CELL("адрес",Проверка!AU717),"сверить суммы")))))</f>
        <v>заполнить</v>
      </c>
      <c r="AV717" s="13" t="str">
        <f ca="1">IF(РТУС!AV717="",HYPERLINK("#РТУС!"&amp;CELL("адрес",Проверка!AV717),"заполнить"),IF(OR(РТУС!AV717="Требование о передаче жилого помещения",РТУС!AV717="Требование о передаче машино-места",РТУС!AV717="Требования о передаче нежилого помещения",РТУС!AV717="Денежные требования"),HYPERLINK("#Проверка!"&amp;CELL("адрес",Проверка!AV717),РТУС!AV717),HYPERLINK("#РТУС!"&amp;CELL("адрес",Проверка!AV717),"###")))</f>
        <v>заполнить</v>
      </c>
      <c r="AW717" s="13" t="str">
        <f ca="1">IF(РТУС!AW717="",HYPERLINK("#РТУС!"&amp;CELL("адрес",Проверка!AW717),"заполнить"),IF(OR(РТУС!AW717="Включен в полном объеме",РТУС!AW717="Включен частично"),HYPERLINK("#Проверка!"&amp;CELL("адрес",Проверка!AW717),РТУС!AW717),HYPERLINK("#РТУС!"&amp;CELL("адрес",Проверка!AW717),"###")))</f>
        <v>заполнить</v>
      </c>
      <c r="AX717" s="15" t="str">
        <f ca="1">IF(РТУС!AX717="",HYPERLINK("#РТУС!"&amp;CELL("адрес",Проверка!AX717),"заполнить"),IF(AND(LEN(РТУС!AX717)=5,РТУС!AX717&lt;TODAY()),HYPERLINK("#Проверка!"&amp;CELL("адрес",Проверка!AX717),РТУС!AX717),HYPERLINK("#РТУС!"&amp;CELL("адрес",Проверка!AX717),"###")))</f>
        <v>заполнить</v>
      </c>
      <c r="AY717" s="15" t="str">
        <f ca="1">IF(РТУС!AY717="",HYPERLINK("#РТУС!"&amp;CELL("адрес",Проверка!AY717),"заполнить"),IF(AND(LEN(РТУС!AY717)=5,РТУС!AY717&lt;TODAY()),HYPERLINK("#Проверка!"&amp;CELL("адрес",Проверка!AY717),РТУС!AY717),HYPERLINK("#РТУС!"&amp;CELL("адрес",Проверка!AY717),"###")))</f>
        <v>заполнить</v>
      </c>
    </row>
    <row r="718" spans="1:51" x14ac:dyDescent="0.25">
      <c r="A718" s="10" t="str">
        <f>РТУС!A718</f>
        <v>.</v>
      </c>
      <c r="B718" s="13" t="str">
        <f ca="1">IF(РТУС!B718="",HYPERLINK("#РТУС!"&amp;CELL("адрес",Проверка!B718),"заполнить"),IF(AND(LEN(РТУС!B718)=10,РТУС!B717=РТУС!B718),HYPERLINK("#Проверка!"&amp;CELL("адрес",Проверка!B718),РТУС!B718),HYPERLINK("#РТУС!"&amp;CELL("адрес",Проверка!B718),"###")))</f>
        <v>заполнить</v>
      </c>
      <c r="C718" s="13" t="str">
        <f ca="1">IF(РТУС!C718="",HYPERLINK("#РТУС!"&amp;CELL("адрес",Проверка!C718),"заполнить"),IF(AND(ISNUMBER(РТУС!C718)=TRUE,РТУС!C718&gt;0,РТУС!C717=РТУС!C718),HYPERLINK("#Проверка!"&amp;CELL("адрес",Проверка!C718),РТУС!C718),HYPERLINK("#РТУС!"&amp;CELL("адрес",Проверка!C718),"###")))</f>
        <v>заполнить</v>
      </c>
      <c r="D718" s="13" t="str">
        <f>IF(РТУС!D718="","",РТУС!D718)</f>
        <v/>
      </c>
      <c r="E718" s="13" t="str">
        <f ca="1">IF(РТУС!E718="",HYPERLINK("#РТУС!"&amp;CELL("адрес",Проверка!E718),"заполнить"),IF(РТУС!E717=РТУС!E718,HYPERLINK("#Проверка!"&amp;CELL("адрес",Проверка!E718),РТУС!E718),HYPERLINK("#РТУС!"&amp;CELL("адрес",Проверка!E718),"###")))</f>
        <v>заполнить</v>
      </c>
      <c r="F718" s="13" t="str">
        <f ca="1">IF(РТУС!F718="",HYPERLINK("#РТУС!"&amp;CELL("адрес",Проверка!F718),"заполнить"),HYPERLINK("#Проверка!"&amp;CELL("адрес",Проверка!F718),РТУС!F718))</f>
        <v>заполнить</v>
      </c>
      <c r="G718" s="20" t="str">
        <f ca="1">IF(РТУС!G718="",HYPERLINK("#РТУС!"&amp;CELL("адрес",Проверка!G718),"заполнить"),IF(РТУС!G718="1",HYPERLINK("#Проверка!"&amp;CELL("адрес",Проверка!G718),"1"),IF(AND(ISNUMBER(РТУС!G718)=TRUE,РТУС!G718&lt;=1,РТУС!G718&gt;0),IF(SUMIF(РТУС!$A$4:$A$1000,A718,РТУС!$G$4:$G$1000)=1,HYPERLINK("#Проверка!"&amp;CELL("адрес",Проверка!G718),РТУС!G718),HYPERLINK("#РТУС!"&amp;CELL("адрес",Проверка!G718),"сумма долей ≠ 1")),HYPERLINK("#РТУС!"&amp;CELL("адрес",Проверка!G718),"###"))))</f>
        <v>заполнить</v>
      </c>
      <c r="H718" s="13" t="str">
        <f ca="1">IF(РТУС!H718="",HYPERLINK("#РТУС!"&amp;CELL("адрес",Проверка!H718),"заполнить"),IF(OR(РТУС!H718="Юрлицо",РТУС!H718="Физлицо",РТУС!H718="ИП"),HYPERLINK("#Проверка!"&amp;CELL("адрес",Проверка!H718),РТУС!H718),HYPERLINK("#РТУС!"&amp;CELL("адрес",Проверка!H718),"###")))</f>
        <v>заполнить</v>
      </c>
      <c r="I718" s="13" t="str">
        <f ca="1">IF(OR(РТУС!H718="Юрлицо",РТУС!H718="ИП"),IF(РТУС!I718="",HYPERLINK("#РТУС!"&amp;CELL("адрес",Проверка!I718),"заполнить"),IF(OR(LEN(РТУС!I718)=10,LEN(РТУС!I718)=12),HYPERLINK("#Проверка!"&amp;CELL("адрес",Проверка!I718),РТУС!I718),HYPERLINK("#РТУС!"&amp;CELL("адрес",Проверка!I718),"###"))),"")</f>
        <v/>
      </c>
      <c r="J718" s="15" t="str">
        <f ca="1">IF(РТУС!J718="","",IF(AND(LEN(РТУС!J718)=5,РТУС!J718&lt;TODAY()),HYPERLINK("#Проверка!"&amp;CELL("адрес",Проверка!J718),РТУС!J718),HYPERLINK("#РТУС!"&amp;CELL("адрес",Проверка!J718),"###")))</f>
        <v/>
      </c>
      <c r="K718" s="13" t="str">
        <f>IF(РТУС!K718="","",РТУС!K718)</f>
        <v/>
      </c>
      <c r="L718" s="13" t="str">
        <f ca="1">IF(OR(РТУС!H718="Физлицо",РТУС!H718="ИП"),IF(РТУС!L718="",HYPERLINK("#РТУС!"&amp;CELL("адрес",Проверка!L718),"заполнить"),IF(OR(РТУС!L718="Загранпаспорт гражданина РФ",РТУС!L718="Паспорт гражданина РФ",РТУС!L718="Иностранный паспорт",РТУС!L718="Свидетельство о рождении",РТУС!L718="Вид на жительство"),HYPERLINK("#Проверка!"&amp;CELL("адрес",Проверка!L718),РТУС!L718),HYPERLINK("#РТУС!"&amp;CELL("адрес",Проверка!L718),"###"))),"")</f>
        <v/>
      </c>
      <c r="M718" s="13" t="str">
        <f ca="1">IF(AND(OR(РТУС!L718="Паспорт гражданина РФ",РТУС!L718="Свидетельство о рождении"),РТУС!M718=""),HYPERLINK("#РТУС!"&amp;CELL("адрес",Проверка!M718),"заполнить"),IF(РТУС!L718="Паспорт гражданина РФ",IF(LEN(РТУС!M718)=4,HYPERLINK("#Проверка!"&amp;CELL("адрес",Проверка!M718),РТУС!M718),HYPERLINK("#РТУС!"&amp;CELL("адрес",Проверка!M718),"###")),IF(РТУС!L718="Свидетельство о рождении",HYPERLINK("#Проверка!"&amp;CELL("адрес",Проверка!M718),РТУС!M718),"")))</f>
        <v/>
      </c>
      <c r="N718" s="13" t="str">
        <f ca="1">IF(РТУС!L718="","",IF(РТУС!N718="",HYPERLINK("#РТУС!"&amp;CELL("адрес",Проверка!N718),"заполнить"),IF(OR(РТУС!L718="Паспорт гражданина РФ",РТУС!L718="Свидетельство о рождении"),IF(LEN(РТУС!N718)=6,HYPERLINK("#Проверка!"&amp;CELL("адрес",Проверка!N718),РТУС!N718),HYPERLINK("#РТУС!"&amp;CELL("адрес",Проверка!N718),"###")),HYPERLINK("#Проверка!"&amp;CELL("адрес",Проверка!N718),РТУС!N718))))</f>
        <v/>
      </c>
      <c r="O718" s="15" t="str">
        <f ca="1">IF(РТУС!L718="","",IF(РТУС!O718="",HYPERLINK("#РТУС!"&amp;CELL("адрес",Проверка!O718),"заполнить"),IF(AND(LEN(РТУС!O718)=5,РТУС!O718&lt;TODAY()),IF(РТУС!L718="Свидетельство о рождении",IF(РТУС!O718&gt;EDATE(TODAY(),-168),HYPERLINK("#Проверка!"&amp;CELL("адрес",Проверка!O718),РТУС!O718),HYPERLINK("#РТУС!"&amp;CELL("адрес",Проверка!O718),"недействительно")),HYPERLINK("#Проверка!"&amp;CELL("адрес",Проверка!O718),РТУС!O718)),HYPERLINK("#РТУС!"&amp;CELL("адрес",Проверка!O718),"###"))))</f>
        <v/>
      </c>
      <c r="P718" s="21" t="str">
        <f ca="1">IF(РТУС!L718="Паспорт гражданина РФ",IF(РТУС!P718="",HYPERLINK("#РТУС!"&amp;CELL("адрес",Проверка!P718),"заполнить"),HYPERLINK("#Проверка!"&amp;CELL("адрес",Проверка!P718),РТУС!P718)),"")</f>
        <v/>
      </c>
      <c r="Q718" s="13" t="str">
        <f ca="1">IF(РТУС!L718="Паспорт гражданина РФ",IF(РТУС!Q718="",HYPERLINK("#РТУС!"&amp;CELL("адрес",Проверка!Q718),"заполнить"),IF(LEN(РТУС!Q718)=7,HYPERLINK("#Проверка!"&amp;CELL("адрес",Проверка!Q718),РТУС!Q718),HYPERLINK("#РТУС!"&amp;CELL("адрес",Проверка!Q718),"###"))),"")</f>
        <v/>
      </c>
      <c r="R718" s="13" t="str">
        <f ca="1">IF(РТУС!R718="",HYPERLINK("#РТУС!"&amp;CELL("адрес",Проверка!R718),"заполнить"),HYPERLINK("#Проверка!"&amp;CELL("адрес",Проверка!R718),РТУС!R718))</f>
        <v>заполнить</v>
      </c>
      <c r="S718" s="13" t="str">
        <f>IF(РТУС!S718="","",РТУС!S718)</f>
        <v/>
      </c>
      <c r="T718" s="13" t="str">
        <f>IF(РТУС!T718="","",РТУС!T718)</f>
        <v/>
      </c>
      <c r="U718" s="13" t="str">
        <f>IF(РТУС!U718="","",РТУС!U718)</f>
        <v/>
      </c>
      <c r="V718" s="13" t="str">
        <f ca="1">IF(РТУС!V718="",HYPERLINK("#РТУС!"&amp;CELL("адрес",Проверка!V718),"заполнить"),IF(OR(РТУС!V718="Договор участия в долевом строительстве",РТУС!V718="Предварительный договор участия в долевом строительстве",РТУС!V718="Определение Арбитражного суда",РТУС!V718="Решение суда общей юрисдикции",РТУС!V718="Иные договоры"),HYPERLINK("#Проверка!"&amp;CELL("адрес",Проверка!V718),РТУС!V718),HYPERLINK("#РТУС!"&amp;CELL("адрес",Проверка!V718),"###")))</f>
        <v>заполнить</v>
      </c>
      <c r="W718" s="13" t="str">
        <f ca="1">IF(РТУС!W718="",HYPERLINK("#РТУС!"&amp;CELL("адрес",Проверка!W718),"заполнить"),HYPERLINK("#Проверка!"&amp;CELL("адрес",Проверка!W718),РТУС!W718))</f>
        <v>заполнить</v>
      </c>
      <c r="X718" s="15" t="str">
        <f ca="1">IF(РТУС!X718="",HYPERLINK("#РТУС!"&amp;CELL("адрес",Проверка!X718),"заполнить"),IF(AND(LEN(РТУС!X718)=5,РТУС!X718&lt;TODAY()),HYPERLINK("#Проверка!"&amp;CELL("адрес",Проверка!X718),РТУС!X718),HYPERLINK("#РТУС!"&amp;CELL("адрес",Проверка!X718),"###")))</f>
        <v>заполнить</v>
      </c>
      <c r="Y718" s="13" t="str">
        <f>IF(РТУС!Y718="","",РТУС!Y718)</f>
        <v/>
      </c>
      <c r="Z718" s="15" t="str">
        <f ca="1">IF(РТУС!Z718="","",IF(AND(LEN(РТУС!Z718)=5,РТУС!Z718&lt;TODAY()),HYPERLINK("#Проверка!"&amp;CELL("адрес",Проверка!Z718),РТУС!Z718),HYPERLINK("#РТУС!"&amp;CELL("адрес",Проверка!Z718),"###")))</f>
        <v/>
      </c>
      <c r="AA718" s="18" t="str">
        <f ca="1">IF(РТУС!AA718="",HYPERLINK("#РТУС!"&amp;CELL("адрес",Проверка!AA718),"заполнить"),IF(ISNUMBER(РТУС!AA718)=TRUE,HYPERLINK("#Проверка!"&amp;CELL("адрес",Проверка!AA718),РТУС!AA718),HYPERLINK("#РТУС!"&amp;CELL("адрес",Проверка!AA718),"###")))</f>
        <v>заполнить</v>
      </c>
      <c r="AB718" s="18" t="str">
        <f ca="1">IF(РТУС!AB718="",HYPERLINK("#РТУС!"&amp;CELL("адрес",Проверка!AB718),"заполнить"),IF(ISNUMBER(РТУС!AB718)=TRUE,HYPERLINK("#Проверка!"&amp;CELL("адрес",Проверка!AB718),РТУС!AB718),HYPERLINK("#РТУС!"&amp;CELL("адрес",Проверка!AB718),"###")))</f>
        <v>заполнить</v>
      </c>
      <c r="AC718" s="18" t="str">
        <f ca="1">IF(РТУС!AC718="","",IF(ISNUMBER(РТУС!AC718)=TRUE,HYPERLINK("#Проверка!"&amp;CELL("адрес",Проверка!AC718),РТУС!AC718),HYPERLINK("#РТУС!"&amp;CELL("адрес",Проверка!AC718),"###")))</f>
        <v/>
      </c>
      <c r="AD718" s="18" t="str">
        <f ca="1">IF(РТУС!AD718="","",IF(ISNUMBER(РТУС!AD718)=TRUE,HYPERLINK("#Проверка!"&amp;CELL("адрес",Проверка!AD718),РТУС!AD718),HYPERLINK("#РТУС!"&amp;CELL("адрес",Проверка!AD718),"###")))</f>
        <v/>
      </c>
      <c r="AE718" s="13" t="str">
        <f>IF(РТУС!AE718="","",РТУС!AE718)</f>
        <v/>
      </c>
      <c r="AF718" s="15" t="str">
        <f ca="1">IF(РТУС!AE718="","",IF(РТУС!AF718="",HYPERLINK("#РТУС!"&amp;CELL("адрес",Проверка!AF718),"заполнить"),IF(AND(LEN(РТУС!AF718)=5,РТУС!AF718&lt;TODAY()),HYPERLINK("#Проверка!"&amp;CELL("адрес",Проверка!AF718),РТУС!AF718),HYPERLINK("#РТУС!"&amp;CELL("адрес",Проверка!AF718),"###"))))</f>
        <v/>
      </c>
      <c r="AG718" s="13"/>
      <c r="AH718" s="15" t="str">
        <f ca="1">IF(РТУС!AE718="","",IF(РТУС!AH718="",HYPERLINK("#РТУС!"&amp;CELL("адрес",Проверка!AH718),"заполнить"),IF(AND(LEN(РТУС!AH718)=5,РТУС!AH718&lt;TODAY()),HYPERLINK("#Проверка!"&amp;CELL("адрес",Проверка!AH718),РТУС!AH718),HYPERLINK("#РТУС!"&amp;CELL("адрес",Проверка!AH718),"###"))))</f>
        <v/>
      </c>
      <c r="AI718" s="15" t="str">
        <f ca="1">IF(РТУС!AE718="","",IF(РТУС!AI718="",HYPERLINK("#РТУС!"&amp;CELL("адрес",Проверка!AI718),"заполнить"),HYPERLINK("#Проверка!"&amp;CELL("адрес",Проверка!AI718),РТУС!AI718)))</f>
        <v/>
      </c>
      <c r="AJ718" s="13" t="str">
        <f ca="1">IF(РТУС!AE718="","",IF(РТУС!AJ718="",HYPERLINK("#РТУС!"&amp;CELL("адрес",Проверка!AJ718),"заполнить"),IF(OR(РТУС!AJ718="Юрлицо",РТУС!AJ718="Физлицо",РТУС!AJ718="ИП"),HYPERLINK("#Проверка!"&amp;CELL("адрес",Проверка!AJ718),РТУС!AJ718),HYPERLINK("#РТУС!"&amp;CELL("адрес",Проверка!AJ718),"###"))))</f>
        <v/>
      </c>
      <c r="AK718" s="13" t="str">
        <f ca="1">IF(РТУС!AK718="",HYPERLINK("#РТУС!"&amp;CELL("адрес",Проверка!AK718),"заполнить"),IF(OR(РТУС!AK718="Квартира",РТУС!AK718="Кладовая",РТУС!AK718="Машино-место",РТУС!AK718="Нежилое помещение"),HYPERLINK("#Проверка!"&amp;CELL("адрес",Проверка!AK718),РТУС!AK718),HYPERLINK("#РТУС!"&amp;CELL("адрес",Проверка!AK718),"###")))</f>
        <v>заполнить</v>
      </c>
      <c r="AL718" s="13" t="str">
        <f ca="1">IF(РТУС!AL718="",HYPERLINK("#РТУС!"&amp;CELL("адрес",Проверка!AL718),"заполнить"),HYPERLINK("#Проверка!"&amp;CELL("адрес",Проверка!AL718),РТУС!AL718))</f>
        <v>заполнить</v>
      </c>
      <c r="AM718" s="18" t="str">
        <f ca="1">IF(РТУС!AM718="",HYPERLINK("#РТУС!"&amp;CELL("адрес",Проверка!AM718),"заполнить"),IF(ISNUMBER(РТУС!AM718)=TRUE,IF(РТУС!AK718="Нежилое помещение",IF(РТУС!AM718&gt;7,HYPERLINK("#РТУС!"&amp;CELL("адрес",Проверка!AM718),"не больше 7 кв.м."),РТУС!AM718),HYPERLINK("#Проверка!"&amp;CELL("адрес",Проверка!AM718),РТУС!AM718)),HYPERLINK("#РТУС!"&amp;CELL("адрес",Проверка!AM718),"###")))</f>
        <v>заполнить</v>
      </c>
      <c r="AN718" s="13" t="str">
        <f ca="1">IF(РТУС!AN718="",HYPERLINK("#РТУС!"&amp;CELL("адрес",Проверка!AN718),"заполнить"),IF(OR(РТУС!AN718="Общая площадь помещения",РТУС!AN718="Общая приведенная площадь жилого помещения",РТУС!AN718="Общая площадь жилого помещения с учетом лоджий, балконов, террас и веранд"),HYPERLINK("#Проверка!"&amp;CELL("адрес",Проверка!AN718),РТУС!AN718),HYPERLINK("#РТУС!"&amp;CELL("адрес",Проверка!AN718),"###")))</f>
        <v>заполнить</v>
      </c>
      <c r="AO718" s="13" t="str">
        <f ca="1">IF(OR(РТУС!AK718="Квартира",РТУС!A718="Нежилое помещение"),IF(РТУС!AO718="",HYPERLINK("#РТУС!"&amp;CELL("адрес",Проверка!AO718),"заполнить"),IF(ISNUMBER(РТУС!AO718)=TRUE,HYPERLINK("#Проверка!"&amp;CELL("адрес",Проверка!AO718),РТУС!AO718),HYPERLINK("#РТУС!"&amp;CELL("адрес",Проверка!AO718),"###"))),"")</f>
        <v/>
      </c>
      <c r="AP718" s="13" t="str">
        <f>IF(РТУС!AP718="","",РТУС!AP718)</f>
        <v/>
      </c>
      <c r="AQ718" s="13" t="str">
        <f ca="1">IF(РТУС!AQ718="",HYPERLINK("#РТУС!"&amp;CELL("адрес",Проверка!AQ718),"заполнить"),HYPERLINK("#Проверка!"&amp;CELL("адрес",Проверка!AQ718),РТУС!AQ718))</f>
        <v>заполнить</v>
      </c>
      <c r="AR718" s="18" t="str">
        <f ca="1">IF(РТУС!AR718="",HYPERLINK("#РТУС!"&amp;CELL("адрес",Проверка!AR718),"заполнить"),IF(ISNUMBER(РТУС!AR718)=FALSE,HYPERLINK("#РТУС!"&amp;CELL("адрес",Проверка!AR718),"###"),IF(РТУС!G718="1",IF(РТУС!AB718=РТУС!AR718+РТУС!AU718,HYPERLINK("#Проверка!"&amp;CELL("адрес",Проверка!AR718),РТУС!AR718),HYPERLINK("#РТУС!"&amp;CELL("адрес",Проверка!AR718),"сверить суммы")),IF(РТУС!AB718=(SUMIF(РТУС!$A$4:$A$1000,A718,РТУС!$AR$4:$AR$1000)+SUMIF(РТУС!$A$4:$A$1000,A718,РТУС!$AU$4:$AU$1000)),HYPERLINK("#Проверка!"&amp;CELL("адрес",Проверка!AR718),РТУС!AR718),HYPERLINK("#РТУС!"&amp;CELL("адрес",Проверка!AR718),"сверить суммы")))))</f>
        <v>заполнить</v>
      </c>
      <c r="AS718" s="13" t="str">
        <f>IF(РТУС!AS718="","",РТУС!AS718)</f>
        <v/>
      </c>
      <c r="AT718" s="18" t="str">
        <f ca="1">IF(РТУС!AT718="",HYPERLINK("#РТУС!"&amp;CELL("адрес",Проверка!AT718),"заполнить"),IF(ISNUMBER(РТУС!AT718)=FALSE,HYPERLINK("#РТУС!"&amp;CELL("адрес",Проверка!AT718),"###"),IF(РТУС!AT718=РТУС!AR718,HYPERLINK("#Проверка!"&amp;CELL("адрес",Проверка!AT718),РТУС!AT718),HYPERLINK("#РТУС!"&amp;CELL("адрес",Проверка!AT718),"сверить суммы"))))</f>
        <v>заполнить</v>
      </c>
      <c r="AU718" s="18" t="str">
        <f ca="1">IF(РТУС!AU718="",HYPERLINK("#РТУС!"&amp;CELL("адрес",Проверка!AU718),"заполнить"),IF(ISNUMBER(РТУС!AU718)=FALSE,HYPERLINK("#РТУС!"&amp;CELL("адрес",Проверка!AU718),"###"),IF(РТУС!G718="1",IF(РТУС!AB718=РТУС!AR718+РТУС!AU718,HYPERLINK("#Проверка!"&amp;CELL("адрес",Проверка!AU718),РТУС!AU718),HYPERLINK("#РТУС!"&amp;CELL("адрес",Проверка!AU718),"сверить суммы")),IF(РТУС!AB718=(SUMIF(РТУС!$A$4:$A$1000,A718,РТУС!$AR$4:$AR$1000)+SUMIF(РТУС!$A$4:$A$1000,A718,РТУС!$AU$4:$AU$1000)),HYPERLINK("#Проверка!"&amp;CELL("адрес",Проверка!AU718),РТУС!AU718),HYPERLINK("#РТУС!"&amp;CELL("адрес",Проверка!AU718),"сверить суммы")))))</f>
        <v>заполнить</v>
      </c>
      <c r="AV718" s="13" t="str">
        <f ca="1">IF(РТУС!AV718="",HYPERLINK("#РТУС!"&amp;CELL("адрес",Проверка!AV718),"заполнить"),IF(OR(РТУС!AV718="Требование о передаче жилого помещения",РТУС!AV718="Требование о передаче машино-места",РТУС!AV718="Требования о передаче нежилого помещения",РТУС!AV718="Денежные требования"),HYPERLINK("#Проверка!"&amp;CELL("адрес",Проверка!AV718),РТУС!AV718),HYPERLINK("#РТУС!"&amp;CELL("адрес",Проверка!AV718),"###")))</f>
        <v>заполнить</v>
      </c>
      <c r="AW718" s="13" t="str">
        <f ca="1">IF(РТУС!AW718="",HYPERLINK("#РТУС!"&amp;CELL("адрес",Проверка!AW718),"заполнить"),IF(OR(РТУС!AW718="Включен в полном объеме",РТУС!AW718="Включен частично"),HYPERLINK("#Проверка!"&amp;CELL("адрес",Проверка!AW718),РТУС!AW718),HYPERLINK("#РТУС!"&amp;CELL("адрес",Проверка!AW718),"###")))</f>
        <v>заполнить</v>
      </c>
      <c r="AX718" s="15" t="str">
        <f ca="1">IF(РТУС!AX718="",HYPERLINK("#РТУС!"&amp;CELL("адрес",Проверка!AX718),"заполнить"),IF(AND(LEN(РТУС!AX718)=5,РТУС!AX718&lt;TODAY()),HYPERLINK("#Проверка!"&amp;CELL("адрес",Проверка!AX718),РТУС!AX718),HYPERLINK("#РТУС!"&amp;CELL("адрес",Проверка!AX718),"###")))</f>
        <v>заполнить</v>
      </c>
      <c r="AY718" s="15" t="str">
        <f ca="1">IF(РТУС!AY718="",HYPERLINK("#РТУС!"&amp;CELL("адрес",Проверка!AY718),"заполнить"),IF(AND(LEN(РТУС!AY718)=5,РТУС!AY718&lt;TODAY()),HYPERLINK("#Проверка!"&amp;CELL("адрес",Проверка!AY718),РТУС!AY718),HYPERLINK("#РТУС!"&amp;CELL("адрес",Проверка!AY718),"###")))</f>
        <v>заполнить</v>
      </c>
    </row>
    <row r="719" spans="1:51" x14ac:dyDescent="0.25">
      <c r="A719" s="10" t="str">
        <f>РТУС!A719</f>
        <v>.</v>
      </c>
      <c r="B719" s="13" t="str">
        <f ca="1">IF(РТУС!B719="",HYPERLINK("#РТУС!"&amp;CELL("адрес",Проверка!B719),"заполнить"),IF(AND(LEN(РТУС!B719)=10,РТУС!B718=РТУС!B719),HYPERLINK("#Проверка!"&amp;CELL("адрес",Проверка!B719),РТУС!B719),HYPERLINK("#РТУС!"&amp;CELL("адрес",Проверка!B719),"###")))</f>
        <v>заполнить</v>
      </c>
      <c r="C719" s="13" t="str">
        <f ca="1">IF(РТУС!C719="",HYPERLINK("#РТУС!"&amp;CELL("адрес",Проверка!C719),"заполнить"),IF(AND(ISNUMBER(РТУС!C719)=TRUE,РТУС!C719&gt;0,РТУС!C718=РТУС!C719),HYPERLINK("#Проверка!"&amp;CELL("адрес",Проверка!C719),РТУС!C719),HYPERLINK("#РТУС!"&amp;CELL("адрес",Проверка!C719),"###")))</f>
        <v>заполнить</v>
      </c>
      <c r="D719" s="13" t="str">
        <f>IF(РТУС!D719="","",РТУС!D719)</f>
        <v/>
      </c>
      <c r="E719" s="13" t="str">
        <f ca="1">IF(РТУС!E719="",HYPERLINK("#РТУС!"&amp;CELL("адрес",Проверка!E719),"заполнить"),IF(РТУС!E718=РТУС!E719,HYPERLINK("#Проверка!"&amp;CELL("адрес",Проверка!E719),РТУС!E719),HYPERLINK("#РТУС!"&amp;CELL("адрес",Проверка!E719),"###")))</f>
        <v>заполнить</v>
      </c>
      <c r="F719" s="13" t="str">
        <f ca="1">IF(РТУС!F719="",HYPERLINK("#РТУС!"&amp;CELL("адрес",Проверка!F719),"заполнить"),HYPERLINK("#Проверка!"&amp;CELL("адрес",Проверка!F719),РТУС!F719))</f>
        <v>заполнить</v>
      </c>
      <c r="G719" s="20" t="str">
        <f ca="1">IF(РТУС!G719="",HYPERLINK("#РТУС!"&amp;CELL("адрес",Проверка!G719),"заполнить"),IF(РТУС!G719="1",HYPERLINK("#Проверка!"&amp;CELL("адрес",Проверка!G719),"1"),IF(AND(ISNUMBER(РТУС!G719)=TRUE,РТУС!G719&lt;=1,РТУС!G719&gt;0),IF(SUMIF(РТУС!$A$4:$A$1000,A719,РТУС!$G$4:$G$1000)=1,HYPERLINK("#Проверка!"&amp;CELL("адрес",Проверка!G719),РТУС!G719),HYPERLINK("#РТУС!"&amp;CELL("адрес",Проверка!G719),"сумма долей ≠ 1")),HYPERLINK("#РТУС!"&amp;CELL("адрес",Проверка!G719),"###"))))</f>
        <v>заполнить</v>
      </c>
      <c r="H719" s="13" t="str">
        <f ca="1">IF(РТУС!H719="",HYPERLINK("#РТУС!"&amp;CELL("адрес",Проверка!H719),"заполнить"),IF(OR(РТУС!H719="Юрлицо",РТУС!H719="Физлицо",РТУС!H719="ИП"),HYPERLINK("#Проверка!"&amp;CELL("адрес",Проверка!H719),РТУС!H719),HYPERLINK("#РТУС!"&amp;CELL("адрес",Проверка!H719),"###")))</f>
        <v>заполнить</v>
      </c>
      <c r="I719" s="13" t="str">
        <f ca="1">IF(OR(РТУС!H719="Юрлицо",РТУС!H719="ИП"),IF(РТУС!I719="",HYPERLINK("#РТУС!"&amp;CELL("адрес",Проверка!I719),"заполнить"),IF(OR(LEN(РТУС!I719)=10,LEN(РТУС!I719)=12),HYPERLINK("#Проверка!"&amp;CELL("адрес",Проверка!I719),РТУС!I719),HYPERLINK("#РТУС!"&amp;CELL("адрес",Проверка!I719),"###"))),"")</f>
        <v/>
      </c>
      <c r="J719" s="15" t="str">
        <f ca="1">IF(РТУС!J719="","",IF(AND(LEN(РТУС!J719)=5,РТУС!J719&lt;TODAY()),HYPERLINK("#Проверка!"&amp;CELL("адрес",Проверка!J719),РТУС!J719),HYPERLINK("#РТУС!"&amp;CELL("адрес",Проверка!J719),"###")))</f>
        <v/>
      </c>
      <c r="K719" s="13" t="str">
        <f>IF(РТУС!K719="","",РТУС!K719)</f>
        <v/>
      </c>
      <c r="L719" s="13" t="str">
        <f ca="1">IF(OR(РТУС!H719="Физлицо",РТУС!H719="ИП"),IF(РТУС!L719="",HYPERLINK("#РТУС!"&amp;CELL("адрес",Проверка!L719),"заполнить"),IF(OR(РТУС!L719="Загранпаспорт гражданина РФ",РТУС!L719="Паспорт гражданина РФ",РТУС!L719="Иностранный паспорт",РТУС!L719="Свидетельство о рождении",РТУС!L719="Вид на жительство"),HYPERLINK("#Проверка!"&amp;CELL("адрес",Проверка!L719),РТУС!L719),HYPERLINK("#РТУС!"&amp;CELL("адрес",Проверка!L719),"###"))),"")</f>
        <v/>
      </c>
      <c r="M719" s="13" t="str">
        <f ca="1">IF(AND(OR(РТУС!L719="Паспорт гражданина РФ",РТУС!L719="Свидетельство о рождении"),РТУС!M719=""),HYPERLINK("#РТУС!"&amp;CELL("адрес",Проверка!M719),"заполнить"),IF(РТУС!L719="Паспорт гражданина РФ",IF(LEN(РТУС!M719)=4,HYPERLINK("#Проверка!"&amp;CELL("адрес",Проверка!M719),РТУС!M719),HYPERLINK("#РТУС!"&amp;CELL("адрес",Проверка!M719),"###")),IF(РТУС!L719="Свидетельство о рождении",HYPERLINK("#Проверка!"&amp;CELL("адрес",Проверка!M719),РТУС!M719),"")))</f>
        <v/>
      </c>
      <c r="N719" s="13" t="str">
        <f ca="1">IF(РТУС!L719="","",IF(РТУС!N719="",HYPERLINK("#РТУС!"&amp;CELL("адрес",Проверка!N719),"заполнить"),IF(OR(РТУС!L719="Паспорт гражданина РФ",РТУС!L719="Свидетельство о рождении"),IF(LEN(РТУС!N719)=6,HYPERLINK("#Проверка!"&amp;CELL("адрес",Проверка!N719),РТУС!N719),HYPERLINK("#РТУС!"&amp;CELL("адрес",Проверка!N719),"###")),HYPERLINK("#Проверка!"&amp;CELL("адрес",Проверка!N719),РТУС!N719))))</f>
        <v/>
      </c>
      <c r="O719" s="15" t="str">
        <f ca="1">IF(РТУС!L719="","",IF(РТУС!O719="",HYPERLINK("#РТУС!"&amp;CELL("адрес",Проверка!O719),"заполнить"),IF(AND(LEN(РТУС!O719)=5,РТУС!O719&lt;TODAY()),IF(РТУС!L719="Свидетельство о рождении",IF(РТУС!O719&gt;EDATE(TODAY(),-168),HYPERLINK("#Проверка!"&amp;CELL("адрес",Проверка!O719),РТУС!O719),HYPERLINK("#РТУС!"&amp;CELL("адрес",Проверка!O719),"недействительно")),HYPERLINK("#Проверка!"&amp;CELL("адрес",Проверка!O719),РТУС!O719)),HYPERLINK("#РТУС!"&amp;CELL("адрес",Проверка!O719),"###"))))</f>
        <v/>
      </c>
      <c r="P719" s="21" t="str">
        <f ca="1">IF(РТУС!L719="Паспорт гражданина РФ",IF(РТУС!P719="",HYPERLINK("#РТУС!"&amp;CELL("адрес",Проверка!P719),"заполнить"),HYPERLINK("#Проверка!"&amp;CELL("адрес",Проверка!P719),РТУС!P719)),"")</f>
        <v/>
      </c>
      <c r="Q719" s="13" t="str">
        <f ca="1">IF(РТУС!L719="Паспорт гражданина РФ",IF(РТУС!Q719="",HYPERLINK("#РТУС!"&amp;CELL("адрес",Проверка!Q719),"заполнить"),IF(LEN(РТУС!Q719)=7,HYPERLINK("#Проверка!"&amp;CELL("адрес",Проверка!Q719),РТУС!Q719),HYPERLINK("#РТУС!"&amp;CELL("адрес",Проверка!Q719),"###"))),"")</f>
        <v/>
      </c>
      <c r="R719" s="13" t="str">
        <f ca="1">IF(РТУС!R719="",HYPERLINK("#РТУС!"&amp;CELL("адрес",Проверка!R719),"заполнить"),HYPERLINK("#Проверка!"&amp;CELL("адрес",Проверка!R719),РТУС!R719))</f>
        <v>заполнить</v>
      </c>
      <c r="S719" s="13" t="str">
        <f>IF(РТУС!S719="","",РТУС!S719)</f>
        <v/>
      </c>
      <c r="T719" s="13" t="str">
        <f>IF(РТУС!T719="","",РТУС!T719)</f>
        <v/>
      </c>
      <c r="U719" s="13" t="str">
        <f>IF(РТУС!U719="","",РТУС!U719)</f>
        <v/>
      </c>
      <c r="V719" s="13" t="str">
        <f ca="1">IF(РТУС!V719="",HYPERLINK("#РТУС!"&amp;CELL("адрес",Проверка!V719),"заполнить"),IF(OR(РТУС!V719="Договор участия в долевом строительстве",РТУС!V719="Предварительный договор участия в долевом строительстве",РТУС!V719="Определение Арбитражного суда",РТУС!V719="Решение суда общей юрисдикции",РТУС!V719="Иные договоры"),HYPERLINK("#Проверка!"&amp;CELL("адрес",Проверка!V719),РТУС!V719),HYPERLINK("#РТУС!"&amp;CELL("адрес",Проверка!V719),"###")))</f>
        <v>заполнить</v>
      </c>
      <c r="W719" s="13" t="str">
        <f ca="1">IF(РТУС!W719="",HYPERLINK("#РТУС!"&amp;CELL("адрес",Проверка!W719),"заполнить"),HYPERLINK("#Проверка!"&amp;CELL("адрес",Проверка!W719),РТУС!W719))</f>
        <v>заполнить</v>
      </c>
      <c r="X719" s="15" t="str">
        <f ca="1">IF(РТУС!X719="",HYPERLINK("#РТУС!"&amp;CELL("адрес",Проверка!X719),"заполнить"),IF(AND(LEN(РТУС!X719)=5,РТУС!X719&lt;TODAY()),HYPERLINK("#Проверка!"&amp;CELL("адрес",Проверка!X719),РТУС!X719),HYPERLINK("#РТУС!"&amp;CELL("адрес",Проверка!X719),"###")))</f>
        <v>заполнить</v>
      </c>
      <c r="Y719" s="13" t="str">
        <f>IF(РТУС!Y719="","",РТУС!Y719)</f>
        <v/>
      </c>
      <c r="Z719" s="15" t="str">
        <f ca="1">IF(РТУС!Z719="","",IF(AND(LEN(РТУС!Z719)=5,РТУС!Z719&lt;TODAY()),HYPERLINK("#Проверка!"&amp;CELL("адрес",Проверка!Z719),РТУС!Z719),HYPERLINK("#РТУС!"&amp;CELL("адрес",Проверка!Z719),"###")))</f>
        <v/>
      </c>
      <c r="AA719" s="18" t="str">
        <f ca="1">IF(РТУС!AA719="",HYPERLINK("#РТУС!"&amp;CELL("адрес",Проверка!AA719),"заполнить"),IF(ISNUMBER(РТУС!AA719)=TRUE,HYPERLINK("#Проверка!"&amp;CELL("адрес",Проверка!AA719),РТУС!AA719),HYPERLINK("#РТУС!"&amp;CELL("адрес",Проверка!AA719),"###")))</f>
        <v>заполнить</v>
      </c>
      <c r="AB719" s="18" t="str">
        <f ca="1">IF(РТУС!AB719="",HYPERLINK("#РТУС!"&amp;CELL("адрес",Проверка!AB719),"заполнить"),IF(ISNUMBER(РТУС!AB719)=TRUE,HYPERLINK("#Проверка!"&amp;CELL("адрес",Проверка!AB719),РТУС!AB719),HYPERLINK("#РТУС!"&amp;CELL("адрес",Проверка!AB719),"###")))</f>
        <v>заполнить</v>
      </c>
      <c r="AC719" s="18" t="str">
        <f ca="1">IF(РТУС!AC719="","",IF(ISNUMBER(РТУС!AC719)=TRUE,HYPERLINK("#Проверка!"&amp;CELL("адрес",Проверка!AC719),РТУС!AC719),HYPERLINK("#РТУС!"&amp;CELL("адрес",Проверка!AC719),"###")))</f>
        <v/>
      </c>
      <c r="AD719" s="18" t="str">
        <f ca="1">IF(РТУС!AD719="","",IF(ISNUMBER(РТУС!AD719)=TRUE,HYPERLINK("#Проверка!"&amp;CELL("адрес",Проверка!AD719),РТУС!AD719),HYPERLINK("#РТУС!"&amp;CELL("адрес",Проверка!AD719),"###")))</f>
        <v/>
      </c>
      <c r="AE719" s="13" t="str">
        <f>IF(РТУС!AE719="","",РТУС!AE719)</f>
        <v/>
      </c>
      <c r="AF719" s="15" t="str">
        <f ca="1">IF(РТУС!AE719="","",IF(РТУС!AF719="",HYPERLINK("#РТУС!"&amp;CELL("адрес",Проверка!AF719),"заполнить"),IF(AND(LEN(РТУС!AF719)=5,РТУС!AF719&lt;TODAY()),HYPERLINK("#Проверка!"&amp;CELL("адрес",Проверка!AF719),РТУС!AF719),HYPERLINK("#РТУС!"&amp;CELL("адрес",Проверка!AF719),"###"))))</f>
        <v/>
      </c>
      <c r="AG719" s="13"/>
      <c r="AH719" s="15" t="str">
        <f ca="1">IF(РТУС!AE719="","",IF(РТУС!AH719="",HYPERLINK("#РТУС!"&amp;CELL("адрес",Проверка!AH719),"заполнить"),IF(AND(LEN(РТУС!AH719)=5,РТУС!AH719&lt;TODAY()),HYPERLINK("#Проверка!"&amp;CELL("адрес",Проверка!AH719),РТУС!AH719),HYPERLINK("#РТУС!"&amp;CELL("адрес",Проверка!AH719),"###"))))</f>
        <v/>
      </c>
      <c r="AI719" s="15" t="str">
        <f ca="1">IF(РТУС!AE719="","",IF(РТУС!AI719="",HYPERLINK("#РТУС!"&amp;CELL("адрес",Проверка!AI719),"заполнить"),HYPERLINK("#Проверка!"&amp;CELL("адрес",Проверка!AI719),РТУС!AI719)))</f>
        <v/>
      </c>
      <c r="AJ719" s="13" t="str">
        <f ca="1">IF(РТУС!AE719="","",IF(РТУС!AJ719="",HYPERLINK("#РТУС!"&amp;CELL("адрес",Проверка!AJ719),"заполнить"),IF(OR(РТУС!AJ719="Юрлицо",РТУС!AJ719="Физлицо",РТУС!AJ719="ИП"),HYPERLINK("#Проверка!"&amp;CELL("адрес",Проверка!AJ719),РТУС!AJ719),HYPERLINK("#РТУС!"&amp;CELL("адрес",Проверка!AJ719),"###"))))</f>
        <v/>
      </c>
      <c r="AK719" s="13" t="str">
        <f ca="1">IF(РТУС!AK719="",HYPERLINK("#РТУС!"&amp;CELL("адрес",Проверка!AK719),"заполнить"),IF(OR(РТУС!AK719="Квартира",РТУС!AK719="Кладовая",РТУС!AK719="Машино-место",РТУС!AK719="Нежилое помещение"),HYPERLINK("#Проверка!"&amp;CELL("адрес",Проверка!AK719),РТУС!AK719),HYPERLINK("#РТУС!"&amp;CELL("адрес",Проверка!AK719),"###")))</f>
        <v>заполнить</v>
      </c>
      <c r="AL719" s="13" t="str">
        <f ca="1">IF(РТУС!AL719="",HYPERLINK("#РТУС!"&amp;CELL("адрес",Проверка!AL719),"заполнить"),HYPERLINK("#Проверка!"&amp;CELL("адрес",Проверка!AL719),РТУС!AL719))</f>
        <v>заполнить</v>
      </c>
      <c r="AM719" s="18" t="str">
        <f ca="1">IF(РТУС!AM719="",HYPERLINK("#РТУС!"&amp;CELL("адрес",Проверка!AM719),"заполнить"),IF(ISNUMBER(РТУС!AM719)=TRUE,IF(РТУС!AK719="Нежилое помещение",IF(РТУС!AM719&gt;7,HYPERLINK("#РТУС!"&amp;CELL("адрес",Проверка!AM719),"не больше 7 кв.м."),РТУС!AM719),HYPERLINK("#Проверка!"&amp;CELL("адрес",Проверка!AM719),РТУС!AM719)),HYPERLINK("#РТУС!"&amp;CELL("адрес",Проверка!AM719),"###")))</f>
        <v>заполнить</v>
      </c>
      <c r="AN719" s="13" t="str">
        <f ca="1">IF(РТУС!AN719="",HYPERLINK("#РТУС!"&amp;CELL("адрес",Проверка!AN719),"заполнить"),IF(OR(РТУС!AN719="Общая площадь помещения",РТУС!AN719="Общая приведенная площадь жилого помещения",РТУС!AN719="Общая площадь жилого помещения с учетом лоджий, балконов, террас и веранд"),HYPERLINK("#Проверка!"&amp;CELL("адрес",Проверка!AN719),РТУС!AN719),HYPERLINK("#РТУС!"&amp;CELL("адрес",Проверка!AN719),"###")))</f>
        <v>заполнить</v>
      </c>
      <c r="AO719" s="13" t="str">
        <f ca="1">IF(OR(РТУС!AK719="Квартира",РТУС!A719="Нежилое помещение"),IF(РТУС!AO719="",HYPERLINK("#РТУС!"&amp;CELL("адрес",Проверка!AO719),"заполнить"),IF(ISNUMBER(РТУС!AO719)=TRUE,HYPERLINK("#Проверка!"&amp;CELL("адрес",Проверка!AO719),РТУС!AO719),HYPERLINK("#РТУС!"&amp;CELL("адрес",Проверка!AO719),"###"))),"")</f>
        <v/>
      </c>
      <c r="AP719" s="13" t="str">
        <f>IF(РТУС!AP719="","",РТУС!AP719)</f>
        <v/>
      </c>
      <c r="AQ719" s="13" t="str">
        <f ca="1">IF(РТУС!AQ719="",HYPERLINK("#РТУС!"&amp;CELL("адрес",Проверка!AQ719),"заполнить"),HYPERLINK("#Проверка!"&amp;CELL("адрес",Проверка!AQ719),РТУС!AQ719))</f>
        <v>заполнить</v>
      </c>
      <c r="AR719" s="18" t="str">
        <f ca="1">IF(РТУС!AR719="",HYPERLINK("#РТУС!"&amp;CELL("адрес",Проверка!AR719),"заполнить"),IF(ISNUMBER(РТУС!AR719)=FALSE,HYPERLINK("#РТУС!"&amp;CELL("адрес",Проверка!AR719),"###"),IF(РТУС!G719="1",IF(РТУС!AB719=РТУС!AR719+РТУС!AU719,HYPERLINK("#Проверка!"&amp;CELL("адрес",Проверка!AR719),РТУС!AR719),HYPERLINK("#РТУС!"&amp;CELL("адрес",Проверка!AR719),"сверить суммы")),IF(РТУС!AB719=(SUMIF(РТУС!$A$4:$A$1000,A719,РТУС!$AR$4:$AR$1000)+SUMIF(РТУС!$A$4:$A$1000,A719,РТУС!$AU$4:$AU$1000)),HYPERLINK("#Проверка!"&amp;CELL("адрес",Проверка!AR719),РТУС!AR719),HYPERLINK("#РТУС!"&amp;CELL("адрес",Проверка!AR719),"сверить суммы")))))</f>
        <v>заполнить</v>
      </c>
      <c r="AS719" s="13" t="str">
        <f>IF(РТУС!AS719="","",РТУС!AS719)</f>
        <v/>
      </c>
      <c r="AT719" s="18" t="str">
        <f ca="1">IF(РТУС!AT719="",HYPERLINK("#РТУС!"&amp;CELL("адрес",Проверка!AT719),"заполнить"),IF(ISNUMBER(РТУС!AT719)=FALSE,HYPERLINK("#РТУС!"&amp;CELL("адрес",Проверка!AT719),"###"),IF(РТУС!AT719=РТУС!AR719,HYPERLINK("#Проверка!"&amp;CELL("адрес",Проверка!AT719),РТУС!AT719),HYPERLINK("#РТУС!"&amp;CELL("адрес",Проверка!AT719),"сверить суммы"))))</f>
        <v>заполнить</v>
      </c>
      <c r="AU719" s="18" t="str">
        <f ca="1">IF(РТУС!AU719="",HYPERLINK("#РТУС!"&amp;CELL("адрес",Проверка!AU719),"заполнить"),IF(ISNUMBER(РТУС!AU719)=FALSE,HYPERLINK("#РТУС!"&amp;CELL("адрес",Проверка!AU719),"###"),IF(РТУС!G719="1",IF(РТУС!AB719=РТУС!AR719+РТУС!AU719,HYPERLINK("#Проверка!"&amp;CELL("адрес",Проверка!AU719),РТУС!AU719),HYPERLINK("#РТУС!"&amp;CELL("адрес",Проверка!AU719),"сверить суммы")),IF(РТУС!AB719=(SUMIF(РТУС!$A$4:$A$1000,A719,РТУС!$AR$4:$AR$1000)+SUMIF(РТУС!$A$4:$A$1000,A719,РТУС!$AU$4:$AU$1000)),HYPERLINK("#Проверка!"&amp;CELL("адрес",Проверка!AU719),РТУС!AU719),HYPERLINK("#РТУС!"&amp;CELL("адрес",Проверка!AU719),"сверить суммы")))))</f>
        <v>заполнить</v>
      </c>
      <c r="AV719" s="13" t="str">
        <f ca="1">IF(РТУС!AV719="",HYPERLINK("#РТУС!"&amp;CELL("адрес",Проверка!AV719),"заполнить"),IF(OR(РТУС!AV719="Требование о передаче жилого помещения",РТУС!AV719="Требование о передаче машино-места",РТУС!AV719="Требования о передаче нежилого помещения",РТУС!AV719="Денежные требования"),HYPERLINK("#Проверка!"&amp;CELL("адрес",Проверка!AV719),РТУС!AV719),HYPERLINK("#РТУС!"&amp;CELL("адрес",Проверка!AV719),"###")))</f>
        <v>заполнить</v>
      </c>
      <c r="AW719" s="13" t="str">
        <f ca="1">IF(РТУС!AW719="",HYPERLINK("#РТУС!"&amp;CELL("адрес",Проверка!AW719),"заполнить"),IF(OR(РТУС!AW719="Включен в полном объеме",РТУС!AW719="Включен частично"),HYPERLINK("#Проверка!"&amp;CELL("адрес",Проверка!AW719),РТУС!AW719),HYPERLINK("#РТУС!"&amp;CELL("адрес",Проверка!AW719),"###")))</f>
        <v>заполнить</v>
      </c>
      <c r="AX719" s="15" t="str">
        <f ca="1">IF(РТУС!AX719="",HYPERLINK("#РТУС!"&amp;CELL("адрес",Проверка!AX719),"заполнить"),IF(AND(LEN(РТУС!AX719)=5,РТУС!AX719&lt;TODAY()),HYPERLINK("#Проверка!"&amp;CELL("адрес",Проверка!AX719),РТУС!AX719),HYPERLINK("#РТУС!"&amp;CELL("адрес",Проверка!AX719),"###")))</f>
        <v>заполнить</v>
      </c>
      <c r="AY719" s="15" t="str">
        <f ca="1">IF(РТУС!AY719="",HYPERLINK("#РТУС!"&amp;CELL("адрес",Проверка!AY719),"заполнить"),IF(AND(LEN(РТУС!AY719)=5,РТУС!AY719&lt;TODAY()),HYPERLINK("#Проверка!"&amp;CELL("адрес",Проверка!AY719),РТУС!AY719),HYPERLINK("#РТУС!"&amp;CELL("адрес",Проверка!AY719),"###")))</f>
        <v>заполнить</v>
      </c>
    </row>
    <row r="720" spans="1:51" x14ac:dyDescent="0.25">
      <c r="A720" s="10" t="str">
        <f>РТУС!A720</f>
        <v>.</v>
      </c>
      <c r="B720" s="13" t="str">
        <f ca="1">IF(РТУС!B720="",HYPERLINK("#РТУС!"&amp;CELL("адрес",Проверка!B720),"заполнить"),IF(AND(LEN(РТУС!B720)=10,РТУС!B719=РТУС!B720),HYPERLINK("#Проверка!"&amp;CELL("адрес",Проверка!B720),РТУС!B720),HYPERLINK("#РТУС!"&amp;CELL("адрес",Проверка!B720),"###")))</f>
        <v>заполнить</v>
      </c>
      <c r="C720" s="13" t="str">
        <f ca="1">IF(РТУС!C720="",HYPERLINK("#РТУС!"&amp;CELL("адрес",Проверка!C720),"заполнить"),IF(AND(ISNUMBER(РТУС!C720)=TRUE,РТУС!C720&gt;0,РТУС!C719=РТУС!C720),HYPERLINK("#Проверка!"&amp;CELL("адрес",Проверка!C720),РТУС!C720),HYPERLINK("#РТУС!"&amp;CELL("адрес",Проверка!C720),"###")))</f>
        <v>заполнить</v>
      </c>
      <c r="D720" s="13" t="str">
        <f>IF(РТУС!D720="","",РТУС!D720)</f>
        <v/>
      </c>
      <c r="E720" s="13" t="str">
        <f ca="1">IF(РТУС!E720="",HYPERLINK("#РТУС!"&amp;CELL("адрес",Проверка!E720),"заполнить"),IF(РТУС!E719=РТУС!E720,HYPERLINK("#Проверка!"&amp;CELL("адрес",Проверка!E720),РТУС!E720),HYPERLINK("#РТУС!"&amp;CELL("адрес",Проверка!E720),"###")))</f>
        <v>заполнить</v>
      </c>
      <c r="F720" s="13" t="str">
        <f ca="1">IF(РТУС!F720="",HYPERLINK("#РТУС!"&amp;CELL("адрес",Проверка!F720),"заполнить"),HYPERLINK("#Проверка!"&amp;CELL("адрес",Проверка!F720),РТУС!F720))</f>
        <v>заполнить</v>
      </c>
      <c r="G720" s="20" t="str">
        <f ca="1">IF(РТУС!G720="",HYPERLINK("#РТУС!"&amp;CELL("адрес",Проверка!G720),"заполнить"),IF(РТУС!G720="1",HYPERLINK("#Проверка!"&amp;CELL("адрес",Проверка!G720),"1"),IF(AND(ISNUMBER(РТУС!G720)=TRUE,РТУС!G720&lt;=1,РТУС!G720&gt;0),IF(SUMIF(РТУС!$A$4:$A$1000,A720,РТУС!$G$4:$G$1000)=1,HYPERLINK("#Проверка!"&amp;CELL("адрес",Проверка!G720),РТУС!G720),HYPERLINK("#РТУС!"&amp;CELL("адрес",Проверка!G720),"сумма долей ≠ 1")),HYPERLINK("#РТУС!"&amp;CELL("адрес",Проверка!G720),"###"))))</f>
        <v>заполнить</v>
      </c>
      <c r="H720" s="13" t="str">
        <f ca="1">IF(РТУС!H720="",HYPERLINK("#РТУС!"&amp;CELL("адрес",Проверка!H720),"заполнить"),IF(OR(РТУС!H720="Юрлицо",РТУС!H720="Физлицо",РТУС!H720="ИП"),HYPERLINK("#Проверка!"&amp;CELL("адрес",Проверка!H720),РТУС!H720),HYPERLINK("#РТУС!"&amp;CELL("адрес",Проверка!H720),"###")))</f>
        <v>заполнить</v>
      </c>
      <c r="I720" s="13" t="str">
        <f ca="1">IF(OR(РТУС!H720="Юрлицо",РТУС!H720="ИП"),IF(РТУС!I720="",HYPERLINK("#РТУС!"&amp;CELL("адрес",Проверка!I720),"заполнить"),IF(OR(LEN(РТУС!I720)=10,LEN(РТУС!I720)=12),HYPERLINK("#Проверка!"&amp;CELL("адрес",Проверка!I720),РТУС!I720),HYPERLINK("#РТУС!"&amp;CELL("адрес",Проверка!I720),"###"))),"")</f>
        <v/>
      </c>
      <c r="J720" s="15" t="str">
        <f ca="1">IF(РТУС!J720="","",IF(AND(LEN(РТУС!J720)=5,РТУС!J720&lt;TODAY()),HYPERLINK("#Проверка!"&amp;CELL("адрес",Проверка!J720),РТУС!J720),HYPERLINK("#РТУС!"&amp;CELL("адрес",Проверка!J720),"###")))</f>
        <v/>
      </c>
      <c r="K720" s="13" t="str">
        <f>IF(РТУС!K720="","",РТУС!K720)</f>
        <v/>
      </c>
      <c r="L720" s="13" t="str">
        <f ca="1">IF(OR(РТУС!H720="Физлицо",РТУС!H720="ИП"),IF(РТУС!L720="",HYPERLINK("#РТУС!"&amp;CELL("адрес",Проверка!L720),"заполнить"),IF(OR(РТУС!L720="Загранпаспорт гражданина РФ",РТУС!L720="Паспорт гражданина РФ",РТУС!L720="Иностранный паспорт",РТУС!L720="Свидетельство о рождении",РТУС!L720="Вид на жительство"),HYPERLINK("#Проверка!"&amp;CELL("адрес",Проверка!L720),РТУС!L720),HYPERLINK("#РТУС!"&amp;CELL("адрес",Проверка!L720),"###"))),"")</f>
        <v/>
      </c>
      <c r="M720" s="13" t="str">
        <f ca="1">IF(AND(OR(РТУС!L720="Паспорт гражданина РФ",РТУС!L720="Свидетельство о рождении"),РТУС!M720=""),HYPERLINK("#РТУС!"&amp;CELL("адрес",Проверка!M720),"заполнить"),IF(РТУС!L720="Паспорт гражданина РФ",IF(LEN(РТУС!M720)=4,HYPERLINK("#Проверка!"&amp;CELL("адрес",Проверка!M720),РТУС!M720),HYPERLINK("#РТУС!"&amp;CELL("адрес",Проверка!M720),"###")),IF(РТУС!L720="Свидетельство о рождении",HYPERLINK("#Проверка!"&amp;CELL("адрес",Проверка!M720),РТУС!M720),"")))</f>
        <v/>
      </c>
      <c r="N720" s="13" t="str">
        <f ca="1">IF(РТУС!L720="","",IF(РТУС!N720="",HYPERLINK("#РТУС!"&amp;CELL("адрес",Проверка!N720),"заполнить"),IF(OR(РТУС!L720="Паспорт гражданина РФ",РТУС!L720="Свидетельство о рождении"),IF(LEN(РТУС!N720)=6,HYPERLINK("#Проверка!"&amp;CELL("адрес",Проверка!N720),РТУС!N720),HYPERLINK("#РТУС!"&amp;CELL("адрес",Проверка!N720),"###")),HYPERLINK("#Проверка!"&amp;CELL("адрес",Проверка!N720),РТУС!N720))))</f>
        <v/>
      </c>
      <c r="O720" s="15" t="str">
        <f ca="1">IF(РТУС!L720="","",IF(РТУС!O720="",HYPERLINK("#РТУС!"&amp;CELL("адрес",Проверка!O720),"заполнить"),IF(AND(LEN(РТУС!O720)=5,РТУС!O720&lt;TODAY()),IF(РТУС!L720="Свидетельство о рождении",IF(РТУС!O720&gt;EDATE(TODAY(),-168),HYPERLINK("#Проверка!"&amp;CELL("адрес",Проверка!O720),РТУС!O720),HYPERLINK("#РТУС!"&amp;CELL("адрес",Проверка!O720),"недействительно")),HYPERLINK("#Проверка!"&amp;CELL("адрес",Проверка!O720),РТУС!O720)),HYPERLINK("#РТУС!"&amp;CELL("адрес",Проверка!O720),"###"))))</f>
        <v/>
      </c>
      <c r="P720" s="21" t="str">
        <f ca="1">IF(РТУС!L720="Паспорт гражданина РФ",IF(РТУС!P720="",HYPERLINK("#РТУС!"&amp;CELL("адрес",Проверка!P720),"заполнить"),HYPERLINK("#Проверка!"&amp;CELL("адрес",Проверка!P720),РТУС!P720)),"")</f>
        <v/>
      </c>
      <c r="Q720" s="13" t="str">
        <f ca="1">IF(РТУС!L720="Паспорт гражданина РФ",IF(РТУС!Q720="",HYPERLINK("#РТУС!"&amp;CELL("адрес",Проверка!Q720),"заполнить"),IF(LEN(РТУС!Q720)=7,HYPERLINK("#Проверка!"&amp;CELL("адрес",Проверка!Q720),РТУС!Q720),HYPERLINK("#РТУС!"&amp;CELL("адрес",Проверка!Q720),"###"))),"")</f>
        <v/>
      </c>
      <c r="R720" s="13" t="str">
        <f ca="1">IF(РТУС!R720="",HYPERLINK("#РТУС!"&amp;CELL("адрес",Проверка!R720),"заполнить"),HYPERLINK("#Проверка!"&amp;CELL("адрес",Проверка!R720),РТУС!R720))</f>
        <v>заполнить</v>
      </c>
      <c r="S720" s="13" t="str">
        <f>IF(РТУС!S720="","",РТУС!S720)</f>
        <v/>
      </c>
      <c r="T720" s="13" t="str">
        <f>IF(РТУС!T720="","",РТУС!T720)</f>
        <v/>
      </c>
      <c r="U720" s="13" t="str">
        <f>IF(РТУС!U720="","",РТУС!U720)</f>
        <v/>
      </c>
      <c r="V720" s="13" t="str">
        <f ca="1">IF(РТУС!V720="",HYPERLINK("#РТУС!"&amp;CELL("адрес",Проверка!V720),"заполнить"),IF(OR(РТУС!V720="Договор участия в долевом строительстве",РТУС!V720="Предварительный договор участия в долевом строительстве",РТУС!V720="Определение Арбитражного суда",РТУС!V720="Решение суда общей юрисдикции",РТУС!V720="Иные договоры"),HYPERLINK("#Проверка!"&amp;CELL("адрес",Проверка!V720),РТУС!V720),HYPERLINK("#РТУС!"&amp;CELL("адрес",Проверка!V720),"###")))</f>
        <v>заполнить</v>
      </c>
      <c r="W720" s="13" t="str">
        <f ca="1">IF(РТУС!W720="",HYPERLINK("#РТУС!"&amp;CELL("адрес",Проверка!W720),"заполнить"),HYPERLINK("#Проверка!"&amp;CELL("адрес",Проверка!W720),РТУС!W720))</f>
        <v>заполнить</v>
      </c>
      <c r="X720" s="15" t="str">
        <f ca="1">IF(РТУС!X720="",HYPERLINK("#РТУС!"&amp;CELL("адрес",Проверка!X720),"заполнить"),IF(AND(LEN(РТУС!X720)=5,РТУС!X720&lt;TODAY()),HYPERLINK("#Проверка!"&amp;CELL("адрес",Проверка!X720),РТУС!X720),HYPERLINK("#РТУС!"&amp;CELL("адрес",Проверка!X720),"###")))</f>
        <v>заполнить</v>
      </c>
      <c r="Y720" s="13" t="str">
        <f>IF(РТУС!Y720="","",РТУС!Y720)</f>
        <v/>
      </c>
      <c r="Z720" s="15" t="str">
        <f ca="1">IF(РТУС!Z720="","",IF(AND(LEN(РТУС!Z720)=5,РТУС!Z720&lt;TODAY()),HYPERLINK("#Проверка!"&amp;CELL("адрес",Проверка!Z720),РТУС!Z720),HYPERLINK("#РТУС!"&amp;CELL("адрес",Проверка!Z720),"###")))</f>
        <v/>
      </c>
      <c r="AA720" s="18" t="str">
        <f ca="1">IF(РТУС!AA720="",HYPERLINK("#РТУС!"&amp;CELL("адрес",Проверка!AA720),"заполнить"),IF(ISNUMBER(РТУС!AA720)=TRUE,HYPERLINK("#Проверка!"&amp;CELL("адрес",Проверка!AA720),РТУС!AA720),HYPERLINK("#РТУС!"&amp;CELL("адрес",Проверка!AA720),"###")))</f>
        <v>заполнить</v>
      </c>
      <c r="AB720" s="18" t="str">
        <f ca="1">IF(РТУС!AB720="",HYPERLINK("#РТУС!"&amp;CELL("адрес",Проверка!AB720),"заполнить"),IF(ISNUMBER(РТУС!AB720)=TRUE,HYPERLINK("#Проверка!"&amp;CELL("адрес",Проверка!AB720),РТУС!AB720),HYPERLINK("#РТУС!"&amp;CELL("адрес",Проверка!AB720),"###")))</f>
        <v>заполнить</v>
      </c>
      <c r="AC720" s="18" t="str">
        <f ca="1">IF(РТУС!AC720="","",IF(ISNUMBER(РТУС!AC720)=TRUE,HYPERLINK("#Проверка!"&amp;CELL("адрес",Проверка!AC720),РТУС!AC720),HYPERLINK("#РТУС!"&amp;CELL("адрес",Проверка!AC720),"###")))</f>
        <v/>
      </c>
      <c r="AD720" s="18" t="str">
        <f ca="1">IF(РТУС!AD720="","",IF(ISNUMBER(РТУС!AD720)=TRUE,HYPERLINK("#Проверка!"&amp;CELL("адрес",Проверка!AD720),РТУС!AD720),HYPERLINK("#РТУС!"&amp;CELL("адрес",Проверка!AD720),"###")))</f>
        <v/>
      </c>
      <c r="AE720" s="13" t="str">
        <f>IF(РТУС!AE720="","",РТУС!AE720)</f>
        <v/>
      </c>
      <c r="AF720" s="15" t="str">
        <f ca="1">IF(РТУС!AE720="","",IF(РТУС!AF720="",HYPERLINK("#РТУС!"&amp;CELL("адрес",Проверка!AF720),"заполнить"),IF(AND(LEN(РТУС!AF720)=5,РТУС!AF720&lt;TODAY()),HYPERLINK("#Проверка!"&amp;CELL("адрес",Проверка!AF720),РТУС!AF720),HYPERLINK("#РТУС!"&amp;CELL("адрес",Проверка!AF720),"###"))))</f>
        <v/>
      </c>
      <c r="AG720" s="13"/>
      <c r="AH720" s="15" t="str">
        <f ca="1">IF(РТУС!AE720="","",IF(РТУС!AH720="",HYPERLINK("#РТУС!"&amp;CELL("адрес",Проверка!AH720),"заполнить"),IF(AND(LEN(РТУС!AH720)=5,РТУС!AH720&lt;TODAY()),HYPERLINK("#Проверка!"&amp;CELL("адрес",Проверка!AH720),РТУС!AH720),HYPERLINK("#РТУС!"&amp;CELL("адрес",Проверка!AH720),"###"))))</f>
        <v/>
      </c>
      <c r="AI720" s="15" t="str">
        <f ca="1">IF(РТУС!AE720="","",IF(РТУС!AI720="",HYPERLINK("#РТУС!"&amp;CELL("адрес",Проверка!AI720),"заполнить"),HYPERLINK("#Проверка!"&amp;CELL("адрес",Проверка!AI720),РТУС!AI720)))</f>
        <v/>
      </c>
      <c r="AJ720" s="13" t="str">
        <f ca="1">IF(РТУС!AE720="","",IF(РТУС!AJ720="",HYPERLINK("#РТУС!"&amp;CELL("адрес",Проверка!AJ720),"заполнить"),IF(OR(РТУС!AJ720="Юрлицо",РТУС!AJ720="Физлицо",РТУС!AJ720="ИП"),HYPERLINK("#Проверка!"&amp;CELL("адрес",Проверка!AJ720),РТУС!AJ720),HYPERLINK("#РТУС!"&amp;CELL("адрес",Проверка!AJ720),"###"))))</f>
        <v/>
      </c>
      <c r="AK720" s="13" t="str">
        <f ca="1">IF(РТУС!AK720="",HYPERLINK("#РТУС!"&amp;CELL("адрес",Проверка!AK720),"заполнить"),IF(OR(РТУС!AK720="Квартира",РТУС!AK720="Кладовая",РТУС!AK720="Машино-место",РТУС!AK720="Нежилое помещение"),HYPERLINK("#Проверка!"&amp;CELL("адрес",Проверка!AK720),РТУС!AK720),HYPERLINK("#РТУС!"&amp;CELL("адрес",Проверка!AK720),"###")))</f>
        <v>заполнить</v>
      </c>
      <c r="AL720" s="13" t="str">
        <f ca="1">IF(РТУС!AL720="",HYPERLINK("#РТУС!"&amp;CELL("адрес",Проверка!AL720),"заполнить"),HYPERLINK("#Проверка!"&amp;CELL("адрес",Проверка!AL720),РТУС!AL720))</f>
        <v>заполнить</v>
      </c>
      <c r="AM720" s="18" t="str">
        <f ca="1">IF(РТУС!AM720="",HYPERLINK("#РТУС!"&amp;CELL("адрес",Проверка!AM720),"заполнить"),IF(ISNUMBER(РТУС!AM720)=TRUE,IF(РТУС!AK720="Нежилое помещение",IF(РТУС!AM720&gt;7,HYPERLINK("#РТУС!"&amp;CELL("адрес",Проверка!AM720),"не больше 7 кв.м."),РТУС!AM720),HYPERLINK("#Проверка!"&amp;CELL("адрес",Проверка!AM720),РТУС!AM720)),HYPERLINK("#РТУС!"&amp;CELL("адрес",Проверка!AM720),"###")))</f>
        <v>заполнить</v>
      </c>
      <c r="AN720" s="13" t="str">
        <f ca="1">IF(РТУС!AN720="",HYPERLINK("#РТУС!"&amp;CELL("адрес",Проверка!AN720),"заполнить"),IF(OR(РТУС!AN720="Общая площадь помещения",РТУС!AN720="Общая приведенная площадь жилого помещения",РТУС!AN720="Общая площадь жилого помещения с учетом лоджий, балконов, террас и веранд"),HYPERLINK("#Проверка!"&amp;CELL("адрес",Проверка!AN720),РТУС!AN720),HYPERLINK("#РТУС!"&amp;CELL("адрес",Проверка!AN720),"###")))</f>
        <v>заполнить</v>
      </c>
      <c r="AO720" s="13" t="str">
        <f ca="1">IF(OR(РТУС!AK720="Квартира",РТУС!A720="Нежилое помещение"),IF(РТУС!AO720="",HYPERLINK("#РТУС!"&amp;CELL("адрес",Проверка!AO720),"заполнить"),IF(ISNUMBER(РТУС!AO720)=TRUE,HYPERLINK("#Проверка!"&amp;CELL("адрес",Проверка!AO720),РТУС!AO720),HYPERLINK("#РТУС!"&amp;CELL("адрес",Проверка!AO720),"###"))),"")</f>
        <v/>
      </c>
      <c r="AP720" s="13" t="str">
        <f>IF(РТУС!AP720="","",РТУС!AP720)</f>
        <v/>
      </c>
      <c r="AQ720" s="13" t="str">
        <f ca="1">IF(РТУС!AQ720="",HYPERLINK("#РТУС!"&amp;CELL("адрес",Проверка!AQ720),"заполнить"),HYPERLINK("#Проверка!"&amp;CELL("адрес",Проверка!AQ720),РТУС!AQ720))</f>
        <v>заполнить</v>
      </c>
      <c r="AR720" s="18" t="str">
        <f ca="1">IF(РТУС!AR720="",HYPERLINK("#РТУС!"&amp;CELL("адрес",Проверка!AR720),"заполнить"),IF(ISNUMBER(РТУС!AR720)=FALSE,HYPERLINK("#РТУС!"&amp;CELL("адрес",Проверка!AR720),"###"),IF(РТУС!G720="1",IF(РТУС!AB720=РТУС!AR720+РТУС!AU720,HYPERLINK("#Проверка!"&amp;CELL("адрес",Проверка!AR720),РТУС!AR720),HYPERLINK("#РТУС!"&amp;CELL("адрес",Проверка!AR720),"сверить суммы")),IF(РТУС!AB720=(SUMIF(РТУС!$A$4:$A$1000,A720,РТУС!$AR$4:$AR$1000)+SUMIF(РТУС!$A$4:$A$1000,A720,РТУС!$AU$4:$AU$1000)),HYPERLINK("#Проверка!"&amp;CELL("адрес",Проверка!AR720),РТУС!AR720),HYPERLINK("#РТУС!"&amp;CELL("адрес",Проверка!AR720),"сверить суммы")))))</f>
        <v>заполнить</v>
      </c>
      <c r="AS720" s="13" t="str">
        <f>IF(РТУС!AS720="","",РТУС!AS720)</f>
        <v/>
      </c>
      <c r="AT720" s="18" t="str">
        <f ca="1">IF(РТУС!AT720="",HYPERLINK("#РТУС!"&amp;CELL("адрес",Проверка!AT720),"заполнить"),IF(ISNUMBER(РТУС!AT720)=FALSE,HYPERLINK("#РТУС!"&amp;CELL("адрес",Проверка!AT720),"###"),IF(РТУС!AT720=РТУС!AR720,HYPERLINK("#Проверка!"&amp;CELL("адрес",Проверка!AT720),РТУС!AT720),HYPERLINK("#РТУС!"&amp;CELL("адрес",Проверка!AT720),"сверить суммы"))))</f>
        <v>заполнить</v>
      </c>
      <c r="AU720" s="18" t="str">
        <f ca="1">IF(РТУС!AU720="",HYPERLINK("#РТУС!"&amp;CELL("адрес",Проверка!AU720),"заполнить"),IF(ISNUMBER(РТУС!AU720)=FALSE,HYPERLINK("#РТУС!"&amp;CELL("адрес",Проверка!AU720),"###"),IF(РТУС!G720="1",IF(РТУС!AB720=РТУС!AR720+РТУС!AU720,HYPERLINK("#Проверка!"&amp;CELL("адрес",Проверка!AU720),РТУС!AU720),HYPERLINK("#РТУС!"&amp;CELL("адрес",Проверка!AU720),"сверить суммы")),IF(РТУС!AB720=(SUMIF(РТУС!$A$4:$A$1000,A720,РТУС!$AR$4:$AR$1000)+SUMIF(РТУС!$A$4:$A$1000,A720,РТУС!$AU$4:$AU$1000)),HYPERLINK("#Проверка!"&amp;CELL("адрес",Проверка!AU720),РТУС!AU720),HYPERLINK("#РТУС!"&amp;CELL("адрес",Проверка!AU720),"сверить суммы")))))</f>
        <v>заполнить</v>
      </c>
      <c r="AV720" s="13" t="str">
        <f ca="1">IF(РТУС!AV720="",HYPERLINK("#РТУС!"&amp;CELL("адрес",Проверка!AV720),"заполнить"),IF(OR(РТУС!AV720="Требование о передаче жилого помещения",РТУС!AV720="Требование о передаче машино-места",РТУС!AV720="Требования о передаче нежилого помещения",РТУС!AV720="Денежные требования"),HYPERLINK("#Проверка!"&amp;CELL("адрес",Проверка!AV720),РТУС!AV720),HYPERLINK("#РТУС!"&amp;CELL("адрес",Проверка!AV720),"###")))</f>
        <v>заполнить</v>
      </c>
      <c r="AW720" s="13" t="str">
        <f ca="1">IF(РТУС!AW720="",HYPERLINK("#РТУС!"&amp;CELL("адрес",Проверка!AW720),"заполнить"),IF(OR(РТУС!AW720="Включен в полном объеме",РТУС!AW720="Включен частично"),HYPERLINK("#Проверка!"&amp;CELL("адрес",Проверка!AW720),РТУС!AW720),HYPERLINK("#РТУС!"&amp;CELL("адрес",Проверка!AW720),"###")))</f>
        <v>заполнить</v>
      </c>
      <c r="AX720" s="15" t="str">
        <f ca="1">IF(РТУС!AX720="",HYPERLINK("#РТУС!"&amp;CELL("адрес",Проверка!AX720),"заполнить"),IF(AND(LEN(РТУС!AX720)=5,РТУС!AX720&lt;TODAY()),HYPERLINK("#Проверка!"&amp;CELL("адрес",Проверка!AX720),РТУС!AX720),HYPERLINK("#РТУС!"&amp;CELL("адрес",Проверка!AX720),"###")))</f>
        <v>заполнить</v>
      </c>
      <c r="AY720" s="15" t="str">
        <f ca="1">IF(РТУС!AY720="",HYPERLINK("#РТУС!"&amp;CELL("адрес",Проверка!AY720),"заполнить"),IF(AND(LEN(РТУС!AY720)=5,РТУС!AY720&lt;TODAY()),HYPERLINK("#Проверка!"&amp;CELL("адрес",Проверка!AY720),РТУС!AY720),HYPERLINK("#РТУС!"&amp;CELL("адрес",Проверка!AY720),"###")))</f>
        <v>заполнить</v>
      </c>
    </row>
    <row r="721" spans="1:51" x14ac:dyDescent="0.25">
      <c r="A721" s="10" t="str">
        <f>РТУС!A721</f>
        <v>.</v>
      </c>
      <c r="B721" s="13" t="str">
        <f ca="1">IF(РТУС!B721="",HYPERLINK("#РТУС!"&amp;CELL("адрес",Проверка!B721),"заполнить"),IF(AND(LEN(РТУС!B721)=10,РТУС!B720=РТУС!B721),HYPERLINK("#Проверка!"&amp;CELL("адрес",Проверка!B721),РТУС!B721),HYPERLINK("#РТУС!"&amp;CELL("адрес",Проверка!B721),"###")))</f>
        <v>заполнить</v>
      </c>
      <c r="C721" s="13" t="str">
        <f ca="1">IF(РТУС!C721="",HYPERLINK("#РТУС!"&amp;CELL("адрес",Проверка!C721),"заполнить"),IF(AND(ISNUMBER(РТУС!C721)=TRUE,РТУС!C721&gt;0,РТУС!C720=РТУС!C721),HYPERLINK("#Проверка!"&amp;CELL("адрес",Проверка!C721),РТУС!C721),HYPERLINK("#РТУС!"&amp;CELL("адрес",Проверка!C721),"###")))</f>
        <v>заполнить</v>
      </c>
      <c r="D721" s="13" t="str">
        <f>IF(РТУС!D721="","",РТУС!D721)</f>
        <v/>
      </c>
      <c r="E721" s="13" t="str">
        <f ca="1">IF(РТУС!E721="",HYPERLINK("#РТУС!"&amp;CELL("адрес",Проверка!E721),"заполнить"),IF(РТУС!E720=РТУС!E721,HYPERLINK("#Проверка!"&amp;CELL("адрес",Проверка!E721),РТУС!E721),HYPERLINK("#РТУС!"&amp;CELL("адрес",Проверка!E721),"###")))</f>
        <v>заполнить</v>
      </c>
      <c r="F721" s="13" t="str">
        <f ca="1">IF(РТУС!F721="",HYPERLINK("#РТУС!"&amp;CELL("адрес",Проверка!F721),"заполнить"),HYPERLINK("#Проверка!"&amp;CELL("адрес",Проверка!F721),РТУС!F721))</f>
        <v>заполнить</v>
      </c>
      <c r="G721" s="20" t="str">
        <f ca="1">IF(РТУС!G721="",HYPERLINK("#РТУС!"&amp;CELL("адрес",Проверка!G721),"заполнить"),IF(РТУС!G721="1",HYPERLINK("#Проверка!"&amp;CELL("адрес",Проверка!G721),"1"),IF(AND(ISNUMBER(РТУС!G721)=TRUE,РТУС!G721&lt;=1,РТУС!G721&gt;0),IF(SUMIF(РТУС!$A$4:$A$1000,A721,РТУС!$G$4:$G$1000)=1,HYPERLINK("#Проверка!"&amp;CELL("адрес",Проверка!G721),РТУС!G721),HYPERLINK("#РТУС!"&amp;CELL("адрес",Проверка!G721),"сумма долей ≠ 1")),HYPERLINK("#РТУС!"&amp;CELL("адрес",Проверка!G721),"###"))))</f>
        <v>заполнить</v>
      </c>
      <c r="H721" s="13" t="str">
        <f ca="1">IF(РТУС!H721="",HYPERLINK("#РТУС!"&amp;CELL("адрес",Проверка!H721),"заполнить"),IF(OR(РТУС!H721="Юрлицо",РТУС!H721="Физлицо",РТУС!H721="ИП"),HYPERLINK("#Проверка!"&amp;CELL("адрес",Проверка!H721),РТУС!H721),HYPERLINK("#РТУС!"&amp;CELL("адрес",Проверка!H721),"###")))</f>
        <v>заполнить</v>
      </c>
      <c r="I721" s="13" t="str">
        <f ca="1">IF(OR(РТУС!H721="Юрлицо",РТУС!H721="ИП"),IF(РТУС!I721="",HYPERLINK("#РТУС!"&amp;CELL("адрес",Проверка!I721),"заполнить"),IF(OR(LEN(РТУС!I721)=10,LEN(РТУС!I721)=12),HYPERLINK("#Проверка!"&amp;CELL("адрес",Проверка!I721),РТУС!I721),HYPERLINK("#РТУС!"&amp;CELL("адрес",Проверка!I721),"###"))),"")</f>
        <v/>
      </c>
      <c r="J721" s="15" t="str">
        <f ca="1">IF(РТУС!J721="","",IF(AND(LEN(РТУС!J721)=5,РТУС!J721&lt;TODAY()),HYPERLINK("#Проверка!"&amp;CELL("адрес",Проверка!J721),РТУС!J721),HYPERLINK("#РТУС!"&amp;CELL("адрес",Проверка!J721),"###")))</f>
        <v/>
      </c>
      <c r="K721" s="13" t="str">
        <f>IF(РТУС!K721="","",РТУС!K721)</f>
        <v/>
      </c>
      <c r="L721" s="13" t="str">
        <f ca="1">IF(OR(РТУС!H721="Физлицо",РТУС!H721="ИП"),IF(РТУС!L721="",HYPERLINK("#РТУС!"&amp;CELL("адрес",Проверка!L721),"заполнить"),IF(OR(РТУС!L721="Загранпаспорт гражданина РФ",РТУС!L721="Паспорт гражданина РФ",РТУС!L721="Иностранный паспорт",РТУС!L721="Свидетельство о рождении",РТУС!L721="Вид на жительство"),HYPERLINK("#Проверка!"&amp;CELL("адрес",Проверка!L721),РТУС!L721),HYPERLINK("#РТУС!"&amp;CELL("адрес",Проверка!L721),"###"))),"")</f>
        <v/>
      </c>
      <c r="M721" s="13" t="str">
        <f ca="1">IF(AND(OR(РТУС!L721="Паспорт гражданина РФ",РТУС!L721="Свидетельство о рождении"),РТУС!M721=""),HYPERLINK("#РТУС!"&amp;CELL("адрес",Проверка!M721),"заполнить"),IF(РТУС!L721="Паспорт гражданина РФ",IF(LEN(РТУС!M721)=4,HYPERLINK("#Проверка!"&amp;CELL("адрес",Проверка!M721),РТУС!M721),HYPERLINK("#РТУС!"&amp;CELL("адрес",Проверка!M721),"###")),IF(РТУС!L721="Свидетельство о рождении",HYPERLINK("#Проверка!"&amp;CELL("адрес",Проверка!M721),РТУС!M721),"")))</f>
        <v/>
      </c>
      <c r="N721" s="13" t="str">
        <f ca="1">IF(РТУС!L721="","",IF(РТУС!N721="",HYPERLINK("#РТУС!"&amp;CELL("адрес",Проверка!N721),"заполнить"),IF(OR(РТУС!L721="Паспорт гражданина РФ",РТУС!L721="Свидетельство о рождении"),IF(LEN(РТУС!N721)=6,HYPERLINK("#Проверка!"&amp;CELL("адрес",Проверка!N721),РТУС!N721),HYPERLINK("#РТУС!"&amp;CELL("адрес",Проверка!N721),"###")),HYPERLINK("#Проверка!"&amp;CELL("адрес",Проверка!N721),РТУС!N721))))</f>
        <v/>
      </c>
      <c r="O721" s="15" t="str">
        <f ca="1">IF(РТУС!L721="","",IF(РТУС!O721="",HYPERLINK("#РТУС!"&amp;CELL("адрес",Проверка!O721),"заполнить"),IF(AND(LEN(РТУС!O721)=5,РТУС!O721&lt;TODAY()),IF(РТУС!L721="Свидетельство о рождении",IF(РТУС!O721&gt;EDATE(TODAY(),-168),HYPERLINK("#Проверка!"&amp;CELL("адрес",Проверка!O721),РТУС!O721),HYPERLINK("#РТУС!"&amp;CELL("адрес",Проверка!O721),"недействительно")),HYPERLINK("#Проверка!"&amp;CELL("адрес",Проверка!O721),РТУС!O721)),HYPERLINK("#РТУС!"&amp;CELL("адрес",Проверка!O721),"###"))))</f>
        <v/>
      </c>
      <c r="P721" s="21" t="str">
        <f ca="1">IF(РТУС!L721="Паспорт гражданина РФ",IF(РТУС!P721="",HYPERLINK("#РТУС!"&amp;CELL("адрес",Проверка!P721),"заполнить"),HYPERLINK("#Проверка!"&amp;CELL("адрес",Проверка!P721),РТУС!P721)),"")</f>
        <v/>
      </c>
      <c r="Q721" s="13" t="str">
        <f ca="1">IF(РТУС!L721="Паспорт гражданина РФ",IF(РТУС!Q721="",HYPERLINK("#РТУС!"&amp;CELL("адрес",Проверка!Q721),"заполнить"),IF(LEN(РТУС!Q721)=7,HYPERLINK("#Проверка!"&amp;CELL("адрес",Проверка!Q721),РТУС!Q721),HYPERLINK("#РТУС!"&amp;CELL("адрес",Проверка!Q721),"###"))),"")</f>
        <v/>
      </c>
      <c r="R721" s="13" t="str">
        <f ca="1">IF(РТУС!R721="",HYPERLINK("#РТУС!"&amp;CELL("адрес",Проверка!R721),"заполнить"),HYPERLINK("#Проверка!"&amp;CELL("адрес",Проверка!R721),РТУС!R721))</f>
        <v>заполнить</v>
      </c>
      <c r="S721" s="13" t="str">
        <f>IF(РТУС!S721="","",РТУС!S721)</f>
        <v/>
      </c>
      <c r="T721" s="13" t="str">
        <f>IF(РТУС!T721="","",РТУС!T721)</f>
        <v/>
      </c>
      <c r="U721" s="13" t="str">
        <f>IF(РТУС!U721="","",РТУС!U721)</f>
        <v/>
      </c>
      <c r="V721" s="13" t="str">
        <f ca="1">IF(РТУС!V721="",HYPERLINK("#РТУС!"&amp;CELL("адрес",Проверка!V721),"заполнить"),IF(OR(РТУС!V721="Договор участия в долевом строительстве",РТУС!V721="Предварительный договор участия в долевом строительстве",РТУС!V721="Определение Арбитражного суда",РТУС!V721="Решение суда общей юрисдикции",РТУС!V721="Иные договоры"),HYPERLINK("#Проверка!"&amp;CELL("адрес",Проверка!V721),РТУС!V721),HYPERLINK("#РТУС!"&amp;CELL("адрес",Проверка!V721),"###")))</f>
        <v>заполнить</v>
      </c>
      <c r="W721" s="13" t="str">
        <f ca="1">IF(РТУС!W721="",HYPERLINK("#РТУС!"&amp;CELL("адрес",Проверка!W721),"заполнить"),HYPERLINK("#Проверка!"&amp;CELL("адрес",Проверка!W721),РТУС!W721))</f>
        <v>заполнить</v>
      </c>
      <c r="X721" s="15" t="str">
        <f ca="1">IF(РТУС!X721="",HYPERLINK("#РТУС!"&amp;CELL("адрес",Проверка!X721),"заполнить"),IF(AND(LEN(РТУС!X721)=5,РТУС!X721&lt;TODAY()),HYPERLINK("#Проверка!"&amp;CELL("адрес",Проверка!X721),РТУС!X721),HYPERLINK("#РТУС!"&amp;CELL("адрес",Проверка!X721),"###")))</f>
        <v>заполнить</v>
      </c>
      <c r="Y721" s="13" t="str">
        <f>IF(РТУС!Y721="","",РТУС!Y721)</f>
        <v/>
      </c>
      <c r="Z721" s="15" t="str">
        <f ca="1">IF(РТУС!Z721="","",IF(AND(LEN(РТУС!Z721)=5,РТУС!Z721&lt;TODAY()),HYPERLINK("#Проверка!"&amp;CELL("адрес",Проверка!Z721),РТУС!Z721),HYPERLINK("#РТУС!"&amp;CELL("адрес",Проверка!Z721),"###")))</f>
        <v/>
      </c>
      <c r="AA721" s="18" t="str">
        <f ca="1">IF(РТУС!AA721="",HYPERLINK("#РТУС!"&amp;CELL("адрес",Проверка!AA721),"заполнить"),IF(ISNUMBER(РТУС!AA721)=TRUE,HYPERLINK("#Проверка!"&amp;CELL("адрес",Проверка!AA721),РТУС!AA721),HYPERLINK("#РТУС!"&amp;CELL("адрес",Проверка!AA721),"###")))</f>
        <v>заполнить</v>
      </c>
      <c r="AB721" s="18" t="str">
        <f ca="1">IF(РТУС!AB721="",HYPERLINK("#РТУС!"&amp;CELL("адрес",Проверка!AB721),"заполнить"),IF(ISNUMBER(РТУС!AB721)=TRUE,HYPERLINK("#Проверка!"&amp;CELL("адрес",Проверка!AB721),РТУС!AB721),HYPERLINK("#РТУС!"&amp;CELL("адрес",Проверка!AB721),"###")))</f>
        <v>заполнить</v>
      </c>
      <c r="AC721" s="18" t="str">
        <f ca="1">IF(РТУС!AC721="","",IF(ISNUMBER(РТУС!AC721)=TRUE,HYPERLINK("#Проверка!"&amp;CELL("адрес",Проверка!AC721),РТУС!AC721),HYPERLINK("#РТУС!"&amp;CELL("адрес",Проверка!AC721),"###")))</f>
        <v/>
      </c>
      <c r="AD721" s="18" t="str">
        <f ca="1">IF(РТУС!AD721="","",IF(ISNUMBER(РТУС!AD721)=TRUE,HYPERLINK("#Проверка!"&amp;CELL("адрес",Проверка!AD721),РТУС!AD721),HYPERLINK("#РТУС!"&amp;CELL("адрес",Проверка!AD721),"###")))</f>
        <v/>
      </c>
      <c r="AE721" s="13" t="str">
        <f>IF(РТУС!AE721="","",РТУС!AE721)</f>
        <v/>
      </c>
      <c r="AF721" s="15" t="str">
        <f ca="1">IF(РТУС!AE721="","",IF(РТУС!AF721="",HYPERLINK("#РТУС!"&amp;CELL("адрес",Проверка!AF721),"заполнить"),IF(AND(LEN(РТУС!AF721)=5,РТУС!AF721&lt;TODAY()),HYPERLINK("#Проверка!"&amp;CELL("адрес",Проверка!AF721),РТУС!AF721),HYPERLINK("#РТУС!"&amp;CELL("адрес",Проверка!AF721),"###"))))</f>
        <v/>
      </c>
      <c r="AG721" s="13"/>
      <c r="AH721" s="15" t="str">
        <f ca="1">IF(РТУС!AE721="","",IF(РТУС!AH721="",HYPERLINK("#РТУС!"&amp;CELL("адрес",Проверка!AH721),"заполнить"),IF(AND(LEN(РТУС!AH721)=5,РТУС!AH721&lt;TODAY()),HYPERLINK("#Проверка!"&amp;CELL("адрес",Проверка!AH721),РТУС!AH721),HYPERLINK("#РТУС!"&amp;CELL("адрес",Проверка!AH721),"###"))))</f>
        <v/>
      </c>
      <c r="AI721" s="15" t="str">
        <f ca="1">IF(РТУС!AE721="","",IF(РТУС!AI721="",HYPERLINK("#РТУС!"&amp;CELL("адрес",Проверка!AI721),"заполнить"),HYPERLINK("#Проверка!"&amp;CELL("адрес",Проверка!AI721),РТУС!AI721)))</f>
        <v/>
      </c>
      <c r="AJ721" s="13" t="str">
        <f ca="1">IF(РТУС!AE721="","",IF(РТУС!AJ721="",HYPERLINK("#РТУС!"&amp;CELL("адрес",Проверка!AJ721),"заполнить"),IF(OR(РТУС!AJ721="Юрлицо",РТУС!AJ721="Физлицо",РТУС!AJ721="ИП"),HYPERLINK("#Проверка!"&amp;CELL("адрес",Проверка!AJ721),РТУС!AJ721),HYPERLINK("#РТУС!"&amp;CELL("адрес",Проверка!AJ721),"###"))))</f>
        <v/>
      </c>
      <c r="AK721" s="13" t="str">
        <f ca="1">IF(РТУС!AK721="",HYPERLINK("#РТУС!"&amp;CELL("адрес",Проверка!AK721),"заполнить"),IF(OR(РТУС!AK721="Квартира",РТУС!AK721="Кладовая",РТУС!AK721="Машино-место",РТУС!AK721="Нежилое помещение"),HYPERLINK("#Проверка!"&amp;CELL("адрес",Проверка!AK721),РТУС!AK721),HYPERLINK("#РТУС!"&amp;CELL("адрес",Проверка!AK721),"###")))</f>
        <v>заполнить</v>
      </c>
      <c r="AL721" s="13" t="str">
        <f ca="1">IF(РТУС!AL721="",HYPERLINK("#РТУС!"&amp;CELL("адрес",Проверка!AL721),"заполнить"),HYPERLINK("#Проверка!"&amp;CELL("адрес",Проверка!AL721),РТУС!AL721))</f>
        <v>заполнить</v>
      </c>
      <c r="AM721" s="18" t="str">
        <f ca="1">IF(РТУС!AM721="",HYPERLINK("#РТУС!"&amp;CELL("адрес",Проверка!AM721),"заполнить"),IF(ISNUMBER(РТУС!AM721)=TRUE,IF(РТУС!AK721="Нежилое помещение",IF(РТУС!AM721&gt;7,HYPERLINK("#РТУС!"&amp;CELL("адрес",Проверка!AM721),"не больше 7 кв.м."),РТУС!AM721),HYPERLINK("#Проверка!"&amp;CELL("адрес",Проверка!AM721),РТУС!AM721)),HYPERLINK("#РТУС!"&amp;CELL("адрес",Проверка!AM721),"###")))</f>
        <v>заполнить</v>
      </c>
      <c r="AN721" s="13" t="str">
        <f ca="1">IF(РТУС!AN721="",HYPERLINK("#РТУС!"&amp;CELL("адрес",Проверка!AN721),"заполнить"),IF(OR(РТУС!AN721="Общая площадь помещения",РТУС!AN721="Общая приведенная площадь жилого помещения",РТУС!AN721="Общая площадь жилого помещения с учетом лоджий, балконов, террас и веранд"),HYPERLINK("#Проверка!"&amp;CELL("адрес",Проверка!AN721),РТУС!AN721),HYPERLINK("#РТУС!"&amp;CELL("адрес",Проверка!AN721),"###")))</f>
        <v>заполнить</v>
      </c>
      <c r="AO721" s="13" t="str">
        <f ca="1">IF(OR(РТУС!AK721="Квартира",РТУС!A721="Нежилое помещение"),IF(РТУС!AO721="",HYPERLINK("#РТУС!"&amp;CELL("адрес",Проверка!AO721),"заполнить"),IF(ISNUMBER(РТУС!AO721)=TRUE,HYPERLINK("#Проверка!"&amp;CELL("адрес",Проверка!AO721),РТУС!AO721),HYPERLINK("#РТУС!"&amp;CELL("адрес",Проверка!AO721),"###"))),"")</f>
        <v/>
      </c>
      <c r="AP721" s="13" t="str">
        <f>IF(РТУС!AP721="","",РТУС!AP721)</f>
        <v/>
      </c>
      <c r="AQ721" s="13" t="str">
        <f ca="1">IF(РТУС!AQ721="",HYPERLINK("#РТУС!"&amp;CELL("адрес",Проверка!AQ721),"заполнить"),HYPERLINK("#Проверка!"&amp;CELL("адрес",Проверка!AQ721),РТУС!AQ721))</f>
        <v>заполнить</v>
      </c>
      <c r="AR721" s="18" t="str">
        <f ca="1">IF(РТУС!AR721="",HYPERLINK("#РТУС!"&amp;CELL("адрес",Проверка!AR721),"заполнить"),IF(ISNUMBER(РТУС!AR721)=FALSE,HYPERLINK("#РТУС!"&amp;CELL("адрес",Проверка!AR721),"###"),IF(РТУС!G721="1",IF(РТУС!AB721=РТУС!AR721+РТУС!AU721,HYPERLINK("#Проверка!"&amp;CELL("адрес",Проверка!AR721),РТУС!AR721),HYPERLINK("#РТУС!"&amp;CELL("адрес",Проверка!AR721),"сверить суммы")),IF(РТУС!AB721=(SUMIF(РТУС!$A$4:$A$1000,A721,РТУС!$AR$4:$AR$1000)+SUMIF(РТУС!$A$4:$A$1000,A721,РТУС!$AU$4:$AU$1000)),HYPERLINK("#Проверка!"&amp;CELL("адрес",Проверка!AR721),РТУС!AR721),HYPERLINK("#РТУС!"&amp;CELL("адрес",Проверка!AR721),"сверить суммы")))))</f>
        <v>заполнить</v>
      </c>
      <c r="AS721" s="13" t="str">
        <f>IF(РТУС!AS721="","",РТУС!AS721)</f>
        <v/>
      </c>
      <c r="AT721" s="18" t="str">
        <f ca="1">IF(РТУС!AT721="",HYPERLINK("#РТУС!"&amp;CELL("адрес",Проверка!AT721),"заполнить"),IF(ISNUMBER(РТУС!AT721)=FALSE,HYPERLINK("#РТУС!"&amp;CELL("адрес",Проверка!AT721),"###"),IF(РТУС!AT721=РТУС!AR721,HYPERLINK("#Проверка!"&amp;CELL("адрес",Проверка!AT721),РТУС!AT721),HYPERLINK("#РТУС!"&amp;CELL("адрес",Проверка!AT721),"сверить суммы"))))</f>
        <v>заполнить</v>
      </c>
      <c r="AU721" s="18" t="str">
        <f ca="1">IF(РТУС!AU721="",HYPERLINK("#РТУС!"&amp;CELL("адрес",Проверка!AU721),"заполнить"),IF(ISNUMBER(РТУС!AU721)=FALSE,HYPERLINK("#РТУС!"&amp;CELL("адрес",Проверка!AU721),"###"),IF(РТУС!G721="1",IF(РТУС!AB721=РТУС!AR721+РТУС!AU721,HYPERLINK("#Проверка!"&amp;CELL("адрес",Проверка!AU721),РТУС!AU721),HYPERLINK("#РТУС!"&amp;CELL("адрес",Проверка!AU721),"сверить суммы")),IF(РТУС!AB721=(SUMIF(РТУС!$A$4:$A$1000,A721,РТУС!$AR$4:$AR$1000)+SUMIF(РТУС!$A$4:$A$1000,A721,РТУС!$AU$4:$AU$1000)),HYPERLINK("#Проверка!"&amp;CELL("адрес",Проверка!AU721),РТУС!AU721),HYPERLINK("#РТУС!"&amp;CELL("адрес",Проверка!AU721),"сверить суммы")))))</f>
        <v>заполнить</v>
      </c>
      <c r="AV721" s="13" t="str">
        <f ca="1">IF(РТУС!AV721="",HYPERLINK("#РТУС!"&amp;CELL("адрес",Проверка!AV721),"заполнить"),IF(OR(РТУС!AV721="Требование о передаче жилого помещения",РТУС!AV721="Требование о передаче машино-места",РТУС!AV721="Требования о передаче нежилого помещения",РТУС!AV721="Денежные требования"),HYPERLINK("#Проверка!"&amp;CELL("адрес",Проверка!AV721),РТУС!AV721),HYPERLINK("#РТУС!"&amp;CELL("адрес",Проверка!AV721),"###")))</f>
        <v>заполнить</v>
      </c>
      <c r="AW721" s="13" t="str">
        <f ca="1">IF(РТУС!AW721="",HYPERLINK("#РТУС!"&amp;CELL("адрес",Проверка!AW721),"заполнить"),IF(OR(РТУС!AW721="Включен в полном объеме",РТУС!AW721="Включен частично"),HYPERLINK("#Проверка!"&amp;CELL("адрес",Проверка!AW721),РТУС!AW721),HYPERLINK("#РТУС!"&amp;CELL("адрес",Проверка!AW721),"###")))</f>
        <v>заполнить</v>
      </c>
      <c r="AX721" s="15" t="str">
        <f ca="1">IF(РТУС!AX721="",HYPERLINK("#РТУС!"&amp;CELL("адрес",Проверка!AX721),"заполнить"),IF(AND(LEN(РТУС!AX721)=5,РТУС!AX721&lt;TODAY()),HYPERLINK("#Проверка!"&amp;CELL("адрес",Проверка!AX721),РТУС!AX721),HYPERLINK("#РТУС!"&amp;CELL("адрес",Проверка!AX721),"###")))</f>
        <v>заполнить</v>
      </c>
      <c r="AY721" s="15" t="str">
        <f ca="1">IF(РТУС!AY721="",HYPERLINK("#РТУС!"&amp;CELL("адрес",Проверка!AY721),"заполнить"),IF(AND(LEN(РТУС!AY721)=5,РТУС!AY721&lt;TODAY()),HYPERLINK("#Проверка!"&amp;CELL("адрес",Проверка!AY721),РТУС!AY721),HYPERLINK("#РТУС!"&amp;CELL("адрес",Проверка!AY721),"###")))</f>
        <v>заполнить</v>
      </c>
    </row>
    <row r="722" spans="1:51" x14ac:dyDescent="0.25">
      <c r="A722" s="10" t="str">
        <f>РТУС!A722</f>
        <v>.</v>
      </c>
      <c r="B722" s="13" t="str">
        <f ca="1">IF(РТУС!B722="",HYPERLINK("#РТУС!"&amp;CELL("адрес",Проверка!B722),"заполнить"),IF(AND(LEN(РТУС!B722)=10,РТУС!B721=РТУС!B722),HYPERLINK("#Проверка!"&amp;CELL("адрес",Проверка!B722),РТУС!B722),HYPERLINK("#РТУС!"&amp;CELL("адрес",Проверка!B722),"###")))</f>
        <v>заполнить</v>
      </c>
      <c r="C722" s="13" t="str">
        <f ca="1">IF(РТУС!C722="",HYPERLINK("#РТУС!"&amp;CELL("адрес",Проверка!C722),"заполнить"),IF(AND(ISNUMBER(РТУС!C722)=TRUE,РТУС!C722&gt;0,РТУС!C721=РТУС!C722),HYPERLINK("#Проверка!"&amp;CELL("адрес",Проверка!C722),РТУС!C722),HYPERLINK("#РТУС!"&amp;CELL("адрес",Проверка!C722),"###")))</f>
        <v>заполнить</v>
      </c>
      <c r="D722" s="13" t="str">
        <f>IF(РТУС!D722="","",РТУС!D722)</f>
        <v/>
      </c>
      <c r="E722" s="13" t="str">
        <f ca="1">IF(РТУС!E722="",HYPERLINK("#РТУС!"&amp;CELL("адрес",Проверка!E722),"заполнить"),IF(РТУС!E721=РТУС!E722,HYPERLINK("#Проверка!"&amp;CELL("адрес",Проверка!E722),РТУС!E722),HYPERLINK("#РТУС!"&amp;CELL("адрес",Проверка!E722),"###")))</f>
        <v>заполнить</v>
      </c>
      <c r="F722" s="13" t="str">
        <f ca="1">IF(РТУС!F722="",HYPERLINK("#РТУС!"&amp;CELL("адрес",Проверка!F722),"заполнить"),HYPERLINK("#Проверка!"&amp;CELL("адрес",Проверка!F722),РТУС!F722))</f>
        <v>заполнить</v>
      </c>
      <c r="G722" s="20" t="str">
        <f ca="1">IF(РТУС!G722="",HYPERLINK("#РТУС!"&amp;CELL("адрес",Проверка!G722),"заполнить"),IF(РТУС!G722="1",HYPERLINK("#Проверка!"&amp;CELL("адрес",Проверка!G722),"1"),IF(AND(ISNUMBER(РТУС!G722)=TRUE,РТУС!G722&lt;=1,РТУС!G722&gt;0),IF(SUMIF(РТУС!$A$4:$A$1000,A722,РТУС!$G$4:$G$1000)=1,HYPERLINK("#Проверка!"&amp;CELL("адрес",Проверка!G722),РТУС!G722),HYPERLINK("#РТУС!"&amp;CELL("адрес",Проверка!G722),"сумма долей ≠ 1")),HYPERLINK("#РТУС!"&amp;CELL("адрес",Проверка!G722),"###"))))</f>
        <v>заполнить</v>
      </c>
      <c r="H722" s="13" t="str">
        <f ca="1">IF(РТУС!H722="",HYPERLINK("#РТУС!"&amp;CELL("адрес",Проверка!H722),"заполнить"),IF(OR(РТУС!H722="Юрлицо",РТУС!H722="Физлицо",РТУС!H722="ИП"),HYPERLINK("#Проверка!"&amp;CELL("адрес",Проверка!H722),РТУС!H722),HYPERLINK("#РТУС!"&amp;CELL("адрес",Проверка!H722),"###")))</f>
        <v>заполнить</v>
      </c>
      <c r="I722" s="13" t="str">
        <f ca="1">IF(OR(РТУС!H722="Юрлицо",РТУС!H722="ИП"),IF(РТУС!I722="",HYPERLINK("#РТУС!"&amp;CELL("адрес",Проверка!I722),"заполнить"),IF(OR(LEN(РТУС!I722)=10,LEN(РТУС!I722)=12),HYPERLINK("#Проверка!"&amp;CELL("адрес",Проверка!I722),РТУС!I722),HYPERLINK("#РТУС!"&amp;CELL("адрес",Проверка!I722),"###"))),"")</f>
        <v/>
      </c>
      <c r="J722" s="15" t="str">
        <f ca="1">IF(РТУС!J722="","",IF(AND(LEN(РТУС!J722)=5,РТУС!J722&lt;TODAY()),HYPERLINK("#Проверка!"&amp;CELL("адрес",Проверка!J722),РТУС!J722),HYPERLINK("#РТУС!"&amp;CELL("адрес",Проверка!J722),"###")))</f>
        <v/>
      </c>
      <c r="K722" s="13" t="str">
        <f>IF(РТУС!K722="","",РТУС!K722)</f>
        <v/>
      </c>
      <c r="L722" s="13" t="str">
        <f ca="1">IF(OR(РТУС!H722="Физлицо",РТУС!H722="ИП"),IF(РТУС!L722="",HYPERLINK("#РТУС!"&amp;CELL("адрес",Проверка!L722),"заполнить"),IF(OR(РТУС!L722="Загранпаспорт гражданина РФ",РТУС!L722="Паспорт гражданина РФ",РТУС!L722="Иностранный паспорт",РТУС!L722="Свидетельство о рождении",РТУС!L722="Вид на жительство"),HYPERLINK("#Проверка!"&amp;CELL("адрес",Проверка!L722),РТУС!L722),HYPERLINK("#РТУС!"&amp;CELL("адрес",Проверка!L722),"###"))),"")</f>
        <v/>
      </c>
      <c r="M722" s="13" t="str">
        <f ca="1">IF(AND(OR(РТУС!L722="Паспорт гражданина РФ",РТУС!L722="Свидетельство о рождении"),РТУС!M722=""),HYPERLINK("#РТУС!"&amp;CELL("адрес",Проверка!M722),"заполнить"),IF(РТУС!L722="Паспорт гражданина РФ",IF(LEN(РТУС!M722)=4,HYPERLINK("#Проверка!"&amp;CELL("адрес",Проверка!M722),РТУС!M722),HYPERLINK("#РТУС!"&amp;CELL("адрес",Проверка!M722),"###")),IF(РТУС!L722="Свидетельство о рождении",HYPERLINK("#Проверка!"&amp;CELL("адрес",Проверка!M722),РТУС!M722),"")))</f>
        <v/>
      </c>
      <c r="N722" s="13" t="str">
        <f ca="1">IF(РТУС!L722="","",IF(РТУС!N722="",HYPERLINK("#РТУС!"&amp;CELL("адрес",Проверка!N722),"заполнить"),IF(OR(РТУС!L722="Паспорт гражданина РФ",РТУС!L722="Свидетельство о рождении"),IF(LEN(РТУС!N722)=6,HYPERLINK("#Проверка!"&amp;CELL("адрес",Проверка!N722),РТУС!N722),HYPERLINK("#РТУС!"&amp;CELL("адрес",Проверка!N722),"###")),HYPERLINK("#Проверка!"&amp;CELL("адрес",Проверка!N722),РТУС!N722))))</f>
        <v/>
      </c>
      <c r="O722" s="15" t="str">
        <f ca="1">IF(РТУС!L722="","",IF(РТУС!O722="",HYPERLINK("#РТУС!"&amp;CELL("адрес",Проверка!O722),"заполнить"),IF(AND(LEN(РТУС!O722)=5,РТУС!O722&lt;TODAY()),IF(РТУС!L722="Свидетельство о рождении",IF(РТУС!O722&gt;EDATE(TODAY(),-168),HYPERLINK("#Проверка!"&amp;CELL("адрес",Проверка!O722),РТУС!O722),HYPERLINK("#РТУС!"&amp;CELL("адрес",Проверка!O722),"недействительно")),HYPERLINK("#Проверка!"&amp;CELL("адрес",Проверка!O722),РТУС!O722)),HYPERLINK("#РТУС!"&amp;CELL("адрес",Проверка!O722),"###"))))</f>
        <v/>
      </c>
      <c r="P722" s="21" t="str">
        <f ca="1">IF(РТУС!L722="Паспорт гражданина РФ",IF(РТУС!P722="",HYPERLINK("#РТУС!"&amp;CELL("адрес",Проверка!P722),"заполнить"),HYPERLINK("#Проверка!"&amp;CELL("адрес",Проверка!P722),РТУС!P722)),"")</f>
        <v/>
      </c>
      <c r="Q722" s="13" t="str">
        <f ca="1">IF(РТУС!L722="Паспорт гражданина РФ",IF(РТУС!Q722="",HYPERLINK("#РТУС!"&amp;CELL("адрес",Проверка!Q722),"заполнить"),IF(LEN(РТУС!Q722)=7,HYPERLINK("#Проверка!"&amp;CELL("адрес",Проверка!Q722),РТУС!Q722),HYPERLINK("#РТУС!"&amp;CELL("адрес",Проверка!Q722),"###"))),"")</f>
        <v/>
      </c>
      <c r="R722" s="13" t="str">
        <f ca="1">IF(РТУС!R722="",HYPERLINK("#РТУС!"&amp;CELL("адрес",Проверка!R722),"заполнить"),HYPERLINK("#Проверка!"&amp;CELL("адрес",Проверка!R722),РТУС!R722))</f>
        <v>заполнить</v>
      </c>
      <c r="S722" s="13" t="str">
        <f>IF(РТУС!S722="","",РТУС!S722)</f>
        <v/>
      </c>
      <c r="T722" s="13" t="str">
        <f>IF(РТУС!T722="","",РТУС!T722)</f>
        <v/>
      </c>
      <c r="U722" s="13" t="str">
        <f>IF(РТУС!U722="","",РТУС!U722)</f>
        <v/>
      </c>
      <c r="V722" s="13" t="str">
        <f ca="1">IF(РТУС!V722="",HYPERLINK("#РТУС!"&amp;CELL("адрес",Проверка!V722),"заполнить"),IF(OR(РТУС!V722="Договор участия в долевом строительстве",РТУС!V722="Предварительный договор участия в долевом строительстве",РТУС!V722="Определение Арбитражного суда",РТУС!V722="Решение суда общей юрисдикции",РТУС!V722="Иные договоры"),HYPERLINK("#Проверка!"&amp;CELL("адрес",Проверка!V722),РТУС!V722),HYPERLINK("#РТУС!"&amp;CELL("адрес",Проверка!V722),"###")))</f>
        <v>заполнить</v>
      </c>
      <c r="W722" s="13" t="str">
        <f ca="1">IF(РТУС!W722="",HYPERLINK("#РТУС!"&amp;CELL("адрес",Проверка!W722),"заполнить"),HYPERLINK("#Проверка!"&amp;CELL("адрес",Проверка!W722),РТУС!W722))</f>
        <v>заполнить</v>
      </c>
      <c r="X722" s="15" t="str">
        <f ca="1">IF(РТУС!X722="",HYPERLINK("#РТУС!"&amp;CELL("адрес",Проверка!X722),"заполнить"),IF(AND(LEN(РТУС!X722)=5,РТУС!X722&lt;TODAY()),HYPERLINK("#Проверка!"&amp;CELL("адрес",Проверка!X722),РТУС!X722),HYPERLINK("#РТУС!"&amp;CELL("адрес",Проверка!X722),"###")))</f>
        <v>заполнить</v>
      </c>
      <c r="Y722" s="13" t="str">
        <f>IF(РТУС!Y722="","",РТУС!Y722)</f>
        <v/>
      </c>
      <c r="Z722" s="15" t="str">
        <f ca="1">IF(РТУС!Z722="","",IF(AND(LEN(РТУС!Z722)=5,РТУС!Z722&lt;TODAY()),HYPERLINK("#Проверка!"&amp;CELL("адрес",Проверка!Z722),РТУС!Z722),HYPERLINK("#РТУС!"&amp;CELL("адрес",Проверка!Z722),"###")))</f>
        <v/>
      </c>
      <c r="AA722" s="18" t="str">
        <f ca="1">IF(РТУС!AA722="",HYPERLINK("#РТУС!"&amp;CELL("адрес",Проверка!AA722),"заполнить"),IF(ISNUMBER(РТУС!AA722)=TRUE,HYPERLINK("#Проверка!"&amp;CELL("адрес",Проверка!AA722),РТУС!AA722),HYPERLINK("#РТУС!"&amp;CELL("адрес",Проверка!AA722),"###")))</f>
        <v>заполнить</v>
      </c>
      <c r="AB722" s="18" t="str">
        <f ca="1">IF(РТУС!AB722="",HYPERLINK("#РТУС!"&amp;CELL("адрес",Проверка!AB722),"заполнить"),IF(ISNUMBER(РТУС!AB722)=TRUE,HYPERLINK("#Проверка!"&amp;CELL("адрес",Проверка!AB722),РТУС!AB722),HYPERLINK("#РТУС!"&amp;CELL("адрес",Проверка!AB722),"###")))</f>
        <v>заполнить</v>
      </c>
      <c r="AC722" s="18" t="str">
        <f ca="1">IF(РТУС!AC722="","",IF(ISNUMBER(РТУС!AC722)=TRUE,HYPERLINK("#Проверка!"&amp;CELL("адрес",Проверка!AC722),РТУС!AC722),HYPERLINK("#РТУС!"&amp;CELL("адрес",Проверка!AC722),"###")))</f>
        <v/>
      </c>
      <c r="AD722" s="18" t="str">
        <f ca="1">IF(РТУС!AD722="","",IF(ISNUMBER(РТУС!AD722)=TRUE,HYPERLINK("#Проверка!"&amp;CELL("адрес",Проверка!AD722),РТУС!AD722),HYPERLINK("#РТУС!"&amp;CELL("адрес",Проверка!AD722),"###")))</f>
        <v/>
      </c>
      <c r="AE722" s="13" t="str">
        <f>IF(РТУС!AE722="","",РТУС!AE722)</f>
        <v/>
      </c>
      <c r="AF722" s="15" t="str">
        <f ca="1">IF(РТУС!AE722="","",IF(РТУС!AF722="",HYPERLINK("#РТУС!"&amp;CELL("адрес",Проверка!AF722),"заполнить"),IF(AND(LEN(РТУС!AF722)=5,РТУС!AF722&lt;TODAY()),HYPERLINK("#Проверка!"&amp;CELL("адрес",Проверка!AF722),РТУС!AF722),HYPERLINK("#РТУС!"&amp;CELL("адрес",Проверка!AF722),"###"))))</f>
        <v/>
      </c>
      <c r="AG722" s="13"/>
      <c r="AH722" s="15" t="str">
        <f ca="1">IF(РТУС!AE722="","",IF(РТУС!AH722="",HYPERLINK("#РТУС!"&amp;CELL("адрес",Проверка!AH722),"заполнить"),IF(AND(LEN(РТУС!AH722)=5,РТУС!AH722&lt;TODAY()),HYPERLINK("#Проверка!"&amp;CELL("адрес",Проверка!AH722),РТУС!AH722),HYPERLINK("#РТУС!"&amp;CELL("адрес",Проверка!AH722),"###"))))</f>
        <v/>
      </c>
      <c r="AI722" s="15" t="str">
        <f ca="1">IF(РТУС!AE722="","",IF(РТУС!AI722="",HYPERLINK("#РТУС!"&amp;CELL("адрес",Проверка!AI722),"заполнить"),HYPERLINK("#Проверка!"&amp;CELL("адрес",Проверка!AI722),РТУС!AI722)))</f>
        <v/>
      </c>
      <c r="AJ722" s="13" t="str">
        <f ca="1">IF(РТУС!AE722="","",IF(РТУС!AJ722="",HYPERLINK("#РТУС!"&amp;CELL("адрес",Проверка!AJ722),"заполнить"),IF(OR(РТУС!AJ722="Юрлицо",РТУС!AJ722="Физлицо",РТУС!AJ722="ИП"),HYPERLINK("#Проверка!"&amp;CELL("адрес",Проверка!AJ722),РТУС!AJ722),HYPERLINK("#РТУС!"&amp;CELL("адрес",Проверка!AJ722),"###"))))</f>
        <v/>
      </c>
      <c r="AK722" s="13" t="str">
        <f ca="1">IF(РТУС!AK722="",HYPERLINK("#РТУС!"&amp;CELL("адрес",Проверка!AK722),"заполнить"),IF(OR(РТУС!AK722="Квартира",РТУС!AK722="Кладовая",РТУС!AK722="Машино-место",РТУС!AK722="Нежилое помещение"),HYPERLINK("#Проверка!"&amp;CELL("адрес",Проверка!AK722),РТУС!AK722),HYPERLINK("#РТУС!"&amp;CELL("адрес",Проверка!AK722),"###")))</f>
        <v>заполнить</v>
      </c>
      <c r="AL722" s="13" t="str">
        <f ca="1">IF(РТУС!AL722="",HYPERLINK("#РТУС!"&amp;CELL("адрес",Проверка!AL722),"заполнить"),HYPERLINK("#Проверка!"&amp;CELL("адрес",Проверка!AL722),РТУС!AL722))</f>
        <v>заполнить</v>
      </c>
      <c r="AM722" s="18" t="str">
        <f ca="1">IF(РТУС!AM722="",HYPERLINK("#РТУС!"&amp;CELL("адрес",Проверка!AM722),"заполнить"),IF(ISNUMBER(РТУС!AM722)=TRUE,IF(РТУС!AK722="Нежилое помещение",IF(РТУС!AM722&gt;7,HYPERLINK("#РТУС!"&amp;CELL("адрес",Проверка!AM722),"не больше 7 кв.м."),РТУС!AM722),HYPERLINK("#Проверка!"&amp;CELL("адрес",Проверка!AM722),РТУС!AM722)),HYPERLINK("#РТУС!"&amp;CELL("адрес",Проверка!AM722),"###")))</f>
        <v>заполнить</v>
      </c>
      <c r="AN722" s="13" t="str">
        <f ca="1">IF(РТУС!AN722="",HYPERLINK("#РТУС!"&amp;CELL("адрес",Проверка!AN722),"заполнить"),IF(OR(РТУС!AN722="Общая площадь помещения",РТУС!AN722="Общая приведенная площадь жилого помещения",РТУС!AN722="Общая площадь жилого помещения с учетом лоджий, балконов, террас и веранд"),HYPERLINK("#Проверка!"&amp;CELL("адрес",Проверка!AN722),РТУС!AN722),HYPERLINK("#РТУС!"&amp;CELL("адрес",Проверка!AN722),"###")))</f>
        <v>заполнить</v>
      </c>
      <c r="AO722" s="13" t="str">
        <f ca="1">IF(OR(РТУС!AK722="Квартира",РТУС!A722="Нежилое помещение"),IF(РТУС!AO722="",HYPERLINK("#РТУС!"&amp;CELL("адрес",Проверка!AO722),"заполнить"),IF(ISNUMBER(РТУС!AO722)=TRUE,HYPERLINK("#Проверка!"&amp;CELL("адрес",Проверка!AO722),РТУС!AO722),HYPERLINK("#РТУС!"&amp;CELL("адрес",Проверка!AO722),"###"))),"")</f>
        <v/>
      </c>
      <c r="AP722" s="13" t="str">
        <f>IF(РТУС!AP722="","",РТУС!AP722)</f>
        <v/>
      </c>
      <c r="AQ722" s="13" t="str">
        <f ca="1">IF(РТУС!AQ722="",HYPERLINK("#РТУС!"&amp;CELL("адрес",Проверка!AQ722),"заполнить"),HYPERLINK("#Проверка!"&amp;CELL("адрес",Проверка!AQ722),РТУС!AQ722))</f>
        <v>заполнить</v>
      </c>
      <c r="AR722" s="18" t="str">
        <f ca="1">IF(РТУС!AR722="",HYPERLINK("#РТУС!"&amp;CELL("адрес",Проверка!AR722),"заполнить"),IF(ISNUMBER(РТУС!AR722)=FALSE,HYPERLINK("#РТУС!"&amp;CELL("адрес",Проверка!AR722),"###"),IF(РТУС!G722="1",IF(РТУС!AB722=РТУС!AR722+РТУС!AU722,HYPERLINK("#Проверка!"&amp;CELL("адрес",Проверка!AR722),РТУС!AR722),HYPERLINK("#РТУС!"&amp;CELL("адрес",Проверка!AR722),"сверить суммы")),IF(РТУС!AB722=(SUMIF(РТУС!$A$4:$A$1000,A722,РТУС!$AR$4:$AR$1000)+SUMIF(РТУС!$A$4:$A$1000,A722,РТУС!$AU$4:$AU$1000)),HYPERLINK("#Проверка!"&amp;CELL("адрес",Проверка!AR722),РТУС!AR722),HYPERLINK("#РТУС!"&amp;CELL("адрес",Проверка!AR722),"сверить суммы")))))</f>
        <v>заполнить</v>
      </c>
      <c r="AS722" s="13" t="str">
        <f>IF(РТУС!AS722="","",РТУС!AS722)</f>
        <v/>
      </c>
      <c r="AT722" s="18" t="str">
        <f ca="1">IF(РТУС!AT722="",HYPERLINK("#РТУС!"&amp;CELL("адрес",Проверка!AT722),"заполнить"),IF(ISNUMBER(РТУС!AT722)=FALSE,HYPERLINK("#РТУС!"&amp;CELL("адрес",Проверка!AT722),"###"),IF(РТУС!AT722=РТУС!AR722,HYPERLINK("#Проверка!"&amp;CELL("адрес",Проверка!AT722),РТУС!AT722),HYPERLINK("#РТУС!"&amp;CELL("адрес",Проверка!AT722),"сверить суммы"))))</f>
        <v>заполнить</v>
      </c>
      <c r="AU722" s="18" t="str">
        <f ca="1">IF(РТУС!AU722="",HYPERLINK("#РТУС!"&amp;CELL("адрес",Проверка!AU722),"заполнить"),IF(ISNUMBER(РТУС!AU722)=FALSE,HYPERLINK("#РТУС!"&amp;CELL("адрес",Проверка!AU722),"###"),IF(РТУС!G722="1",IF(РТУС!AB722=РТУС!AR722+РТУС!AU722,HYPERLINK("#Проверка!"&amp;CELL("адрес",Проверка!AU722),РТУС!AU722),HYPERLINK("#РТУС!"&amp;CELL("адрес",Проверка!AU722),"сверить суммы")),IF(РТУС!AB722=(SUMIF(РТУС!$A$4:$A$1000,A722,РТУС!$AR$4:$AR$1000)+SUMIF(РТУС!$A$4:$A$1000,A722,РТУС!$AU$4:$AU$1000)),HYPERLINK("#Проверка!"&amp;CELL("адрес",Проверка!AU722),РТУС!AU722),HYPERLINK("#РТУС!"&amp;CELL("адрес",Проверка!AU722),"сверить суммы")))))</f>
        <v>заполнить</v>
      </c>
      <c r="AV722" s="13" t="str">
        <f ca="1">IF(РТУС!AV722="",HYPERLINK("#РТУС!"&amp;CELL("адрес",Проверка!AV722),"заполнить"),IF(OR(РТУС!AV722="Требование о передаче жилого помещения",РТУС!AV722="Требование о передаче машино-места",РТУС!AV722="Требования о передаче нежилого помещения",РТУС!AV722="Денежные требования"),HYPERLINK("#Проверка!"&amp;CELL("адрес",Проверка!AV722),РТУС!AV722),HYPERLINK("#РТУС!"&amp;CELL("адрес",Проверка!AV722),"###")))</f>
        <v>заполнить</v>
      </c>
      <c r="AW722" s="13" t="str">
        <f ca="1">IF(РТУС!AW722="",HYPERLINK("#РТУС!"&amp;CELL("адрес",Проверка!AW722),"заполнить"),IF(OR(РТУС!AW722="Включен в полном объеме",РТУС!AW722="Включен частично"),HYPERLINK("#Проверка!"&amp;CELL("адрес",Проверка!AW722),РТУС!AW722),HYPERLINK("#РТУС!"&amp;CELL("адрес",Проверка!AW722),"###")))</f>
        <v>заполнить</v>
      </c>
      <c r="AX722" s="15" t="str">
        <f ca="1">IF(РТУС!AX722="",HYPERLINK("#РТУС!"&amp;CELL("адрес",Проверка!AX722),"заполнить"),IF(AND(LEN(РТУС!AX722)=5,РТУС!AX722&lt;TODAY()),HYPERLINK("#Проверка!"&amp;CELL("адрес",Проверка!AX722),РТУС!AX722),HYPERLINK("#РТУС!"&amp;CELL("адрес",Проверка!AX722),"###")))</f>
        <v>заполнить</v>
      </c>
      <c r="AY722" s="15" t="str">
        <f ca="1">IF(РТУС!AY722="",HYPERLINK("#РТУС!"&amp;CELL("адрес",Проверка!AY722),"заполнить"),IF(AND(LEN(РТУС!AY722)=5,РТУС!AY722&lt;TODAY()),HYPERLINK("#Проверка!"&amp;CELL("адрес",Проверка!AY722),РТУС!AY722),HYPERLINK("#РТУС!"&amp;CELL("адрес",Проверка!AY722),"###")))</f>
        <v>заполнить</v>
      </c>
    </row>
    <row r="723" spans="1:51" x14ac:dyDescent="0.25">
      <c r="A723" s="10" t="str">
        <f>РТУС!A723</f>
        <v>.</v>
      </c>
      <c r="B723" s="13" t="str">
        <f ca="1">IF(РТУС!B723="",HYPERLINK("#РТУС!"&amp;CELL("адрес",Проверка!B723),"заполнить"),IF(AND(LEN(РТУС!B723)=10,РТУС!B722=РТУС!B723),HYPERLINK("#Проверка!"&amp;CELL("адрес",Проверка!B723),РТУС!B723),HYPERLINK("#РТУС!"&amp;CELL("адрес",Проверка!B723),"###")))</f>
        <v>заполнить</v>
      </c>
      <c r="C723" s="13" t="str">
        <f ca="1">IF(РТУС!C723="",HYPERLINK("#РТУС!"&amp;CELL("адрес",Проверка!C723),"заполнить"),IF(AND(ISNUMBER(РТУС!C723)=TRUE,РТУС!C723&gt;0,РТУС!C722=РТУС!C723),HYPERLINK("#Проверка!"&amp;CELL("адрес",Проверка!C723),РТУС!C723),HYPERLINK("#РТУС!"&amp;CELL("адрес",Проверка!C723),"###")))</f>
        <v>заполнить</v>
      </c>
      <c r="D723" s="13" t="str">
        <f>IF(РТУС!D723="","",РТУС!D723)</f>
        <v/>
      </c>
      <c r="E723" s="13" t="str">
        <f ca="1">IF(РТУС!E723="",HYPERLINK("#РТУС!"&amp;CELL("адрес",Проверка!E723),"заполнить"),IF(РТУС!E722=РТУС!E723,HYPERLINK("#Проверка!"&amp;CELL("адрес",Проверка!E723),РТУС!E723),HYPERLINK("#РТУС!"&amp;CELL("адрес",Проверка!E723),"###")))</f>
        <v>заполнить</v>
      </c>
      <c r="F723" s="13" t="str">
        <f ca="1">IF(РТУС!F723="",HYPERLINK("#РТУС!"&amp;CELL("адрес",Проверка!F723),"заполнить"),HYPERLINK("#Проверка!"&amp;CELL("адрес",Проверка!F723),РТУС!F723))</f>
        <v>заполнить</v>
      </c>
      <c r="G723" s="20" t="str">
        <f ca="1">IF(РТУС!G723="",HYPERLINK("#РТУС!"&amp;CELL("адрес",Проверка!G723),"заполнить"),IF(РТУС!G723="1",HYPERLINK("#Проверка!"&amp;CELL("адрес",Проверка!G723),"1"),IF(AND(ISNUMBER(РТУС!G723)=TRUE,РТУС!G723&lt;=1,РТУС!G723&gt;0),IF(SUMIF(РТУС!$A$4:$A$1000,A723,РТУС!$G$4:$G$1000)=1,HYPERLINK("#Проверка!"&amp;CELL("адрес",Проверка!G723),РТУС!G723),HYPERLINK("#РТУС!"&amp;CELL("адрес",Проверка!G723),"сумма долей ≠ 1")),HYPERLINK("#РТУС!"&amp;CELL("адрес",Проверка!G723),"###"))))</f>
        <v>заполнить</v>
      </c>
      <c r="H723" s="13" t="str">
        <f ca="1">IF(РТУС!H723="",HYPERLINK("#РТУС!"&amp;CELL("адрес",Проверка!H723),"заполнить"),IF(OR(РТУС!H723="Юрлицо",РТУС!H723="Физлицо",РТУС!H723="ИП"),HYPERLINK("#Проверка!"&amp;CELL("адрес",Проверка!H723),РТУС!H723),HYPERLINK("#РТУС!"&amp;CELL("адрес",Проверка!H723),"###")))</f>
        <v>заполнить</v>
      </c>
      <c r="I723" s="13" t="str">
        <f ca="1">IF(OR(РТУС!H723="Юрлицо",РТУС!H723="ИП"),IF(РТУС!I723="",HYPERLINK("#РТУС!"&amp;CELL("адрес",Проверка!I723),"заполнить"),IF(OR(LEN(РТУС!I723)=10,LEN(РТУС!I723)=12),HYPERLINK("#Проверка!"&amp;CELL("адрес",Проверка!I723),РТУС!I723),HYPERLINK("#РТУС!"&amp;CELL("адрес",Проверка!I723),"###"))),"")</f>
        <v/>
      </c>
      <c r="J723" s="15" t="str">
        <f ca="1">IF(РТУС!J723="","",IF(AND(LEN(РТУС!J723)=5,РТУС!J723&lt;TODAY()),HYPERLINK("#Проверка!"&amp;CELL("адрес",Проверка!J723),РТУС!J723),HYPERLINK("#РТУС!"&amp;CELL("адрес",Проверка!J723),"###")))</f>
        <v/>
      </c>
      <c r="K723" s="13" t="str">
        <f>IF(РТУС!K723="","",РТУС!K723)</f>
        <v/>
      </c>
      <c r="L723" s="13" t="str">
        <f ca="1">IF(OR(РТУС!H723="Физлицо",РТУС!H723="ИП"),IF(РТУС!L723="",HYPERLINK("#РТУС!"&amp;CELL("адрес",Проверка!L723),"заполнить"),IF(OR(РТУС!L723="Загранпаспорт гражданина РФ",РТУС!L723="Паспорт гражданина РФ",РТУС!L723="Иностранный паспорт",РТУС!L723="Свидетельство о рождении",РТУС!L723="Вид на жительство"),HYPERLINK("#Проверка!"&amp;CELL("адрес",Проверка!L723),РТУС!L723),HYPERLINK("#РТУС!"&amp;CELL("адрес",Проверка!L723),"###"))),"")</f>
        <v/>
      </c>
      <c r="M723" s="13" t="str">
        <f ca="1">IF(AND(OR(РТУС!L723="Паспорт гражданина РФ",РТУС!L723="Свидетельство о рождении"),РТУС!M723=""),HYPERLINK("#РТУС!"&amp;CELL("адрес",Проверка!M723),"заполнить"),IF(РТУС!L723="Паспорт гражданина РФ",IF(LEN(РТУС!M723)=4,HYPERLINK("#Проверка!"&amp;CELL("адрес",Проверка!M723),РТУС!M723),HYPERLINK("#РТУС!"&amp;CELL("адрес",Проверка!M723),"###")),IF(РТУС!L723="Свидетельство о рождении",HYPERLINK("#Проверка!"&amp;CELL("адрес",Проверка!M723),РТУС!M723),"")))</f>
        <v/>
      </c>
      <c r="N723" s="13" t="str">
        <f ca="1">IF(РТУС!L723="","",IF(РТУС!N723="",HYPERLINK("#РТУС!"&amp;CELL("адрес",Проверка!N723),"заполнить"),IF(OR(РТУС!L723="Паспорт гражданина РФ",РТУС!L723="Свидетельство о рождении"),IF(LEN(РТУС!N723)=6,HYPERLINK("#Проверка!"&amp;CELL("адрес",Проверка!N723),РТУС!N723),HYPERLINK("#РТУС!"&amp;CELL("адрес",Проверка!N723),"###")),HYPERLINK("#Проверка!"&amp;CELL("адрес",Проверка!N723),РТУС!N723))))</f>
        <v/>
      </c>
      <c r="O723" s="15" t="str">
        <f ca="1">IF(РТУС!L723="","",IF(РТУС!O723="",HYPERLINK("#РТУС!"&amp;CELL("адрес",Проверка!O723),"заполнить"),IF(AND(LEN(РТУС!O723)=5,РТУС!O723&lt;TODAY()),IF(РТУС!L723="Свидетельство о рождении",IF(РТУС!O723&gt;EDATE(TODAY(),-168),HYPERLINK("#Проверка!"&amp;CELL("адрес",Проверка!O723),РТУС!O723),HYPERLINK("#РТУС!"&amp;CELL("адрес",Проверка!O723),"недействительно")),HYPERLINK("#Проверка!"&amp;CELL("адрес",Проверка!O723),РТУС!O723)),HYPERLINK("#РТУС!"&amp;CELL("адрес",Проверка!O723),"###"))))</f>
        <v/>
      </c>
      <c r="P723" s="21" t="str">
        <f ca="1">IF(РТУС!L723="Паспорт гражданина РФ",IF(РТУС!P723="",HYPERLINK("#РТУС!"&amp;CELL("адрес",Проверка!P723),"заполнить"),HYPERLINK("#Проверка!"&amp;CELL("адрес",Проверка!P723),РТУС!P723)),"")</f>
        <v/>
      </c>
      <c r="Q723" s="13" t="str">
        <f ca="1">IF(РТУС!L723="Паспорт гражданина РФ",IF(РТУС!Q723="",HYPERLINK("#РТУС!"&amp;CELL("адрес",Проверка!Q723),"заполнить"),IF(LEN(РТУС!Q723)=7,HYPERLINK("#Проверка!"&amp;CELL("адрес",Проверка!Q723),РТУС!Q723),HYPERLINK("#РТУС!"&amp;CELL("адрес",Проверка!Q723),"###"))),"")</f>
        <v/>
      </c>
      <c r="R723" s="13" t="str">
        <f ca="1">IF(РТУС!R723="",HYPERLINK("#РТУС!"&amp;CELL("адрес",Проверка!R723),"заполнить"),HYPERLINK("#Проверка!"&amp;CELL("адрес",Проверка!R723),РТУС!R723))</f>
        <v>заполнить</v>
      </c>
      <c r="S723" s="13" t="str">
        <f>IF(РТУС!S723="","",РТУС!S723)</f>
        <v/>
      </c>
      <c r="T723" s="13" t="str">
        <f>IF(РТУС!T723="","",РТУС!T723)</f>
        <v/>
      </c>
      <c r="U723" s="13" t="str">
        <f>IF(РТУС!U723="","",РТУС!U723)</f>
        <v/>
      </c>
      <c r="V723" s="13" t="str">
        <f ca="1">IF(РТУС!V723="",HYPERLINK("#РТУС!"&amp;CELL("адрес",Проверка!V723),"заполнить"),IF(OR(РТУС!V723="Договор участия в долевом строительстве",РТУС!V723="Предварительный договор участия в долевом строительстве",РТУС!V723="Определение Арбитражного суда",РТУС!V723="Решение суда общей юрисдикции",РТУС!V723="Иные договоры"),HYPERLINK("#Проверка!"&amp;CELL("адрес",Проверка!V723),РТУС!V723),HYPERLINK("#РТУС!"&amp;CELL("адрес",Проверка!V723),"###")))</f>
        <v>заполнить</v>
      </c>
      <c r="W723" s="13" t="str">
        <f ca="1">IF(РТУС!W723="",HYPERLINK("#РТУС!"&amp;CELL("адрес",Проверка!W723),"заполнить"),HYPERLINK("#Проверка!"&amp;CELL("адрес",Проверка!W723),РТУС!W723))</f>
        <v>заполнить</v>
      </c>
      <c r="X723" s="15" t="str">
        <f ca="1">IF(РТУС!X723="",HYPERLINK("#РТУС!"&amp;CELL("адрес",Проверка!X723),"заполнить"),IF(AND(LEN(РТУС!X723)=5,РТУС!X723&lt;TODAY()),HYPERLINK("#Проверка!"&amp;CELL("адрес",Проверка!X723),РТУС!X723),HYPERLINK("#РТУС!"&amp;CELL("адрес",Проверка!X723),"###")))</f>
        <v>заполнить</v>
      </c>
      <c r="Y723" s="13" t="str">
        <f>IF(РТУС!Y723="","",РТУС!Y723)</f>
        <v/>
      </c>
      <c r="Z723" s="15" t="str">
        <f ca="1">IF(РТУС!Z723="","",IF(AND(LEN(РТУС!Z723)=5,РТУС!Z723&lt;TODAY()),HYPERLINK("#Проверка!"&amp;CELL("адрес",Проверка!Z723),РТУС!Z723),HYPERLINK("#РТУС!"&amp;CELL("адрес",Проверка!Z723),"###")))</f>
        <v/>
      </c>
      <c r="AA723" s="18" t="str">
        <f ca="1">IF(РТУС!AA723="",HYPERLINK("#РТУС!"&amp;CELL("адрес",Проверка!AA723),"заполнить"),IF(ISNUMBER(РТУС!AA723)=TRUE,HYPERLINK("#Проверка!"&amp;CELL("адрес",Проверка!AA723),РТУС!AA723),HYPERLINK("#РТУС!"&amp;CELL("адрес",Проверка!AA723),"###")))</f>
        <v>заполнить</v>
      </c>
      <c r="AB723" s="18" t="str">
        <f ca="1">IF(РТУС!AB723="",HYPERLINK("#РТУС!"&amp;CELL("адрес",Проверка!AB723),"заполнить"),IF(ISNUMBER(РТУС!AB723)=TRUE,HYPERLINK("#Проверка!"&amp;CELL("адрес",Проверка!AB723),РТУС!AB723),HYPERLINK("#РТУС!"&amp;CELL("адрес",Проверка!AB723),"###")))</f>
        <v>заполнить</v>
      </c>
      <c r="AC723" s="18" t="str">
        <f ca="1">IF(РТУС!AC723="","",IF(ISNUMBER(РТУС!AC723)=TRUE,HYPERLINK("#Проверка!"&amp;CELL("адрес",Проверка!AC723),РТУС!AC723),HYPERLINK("#РТУС!"&amp;CELL("адрес",Проверка!AC723),"###")))</f>
        <v/>
      </c>
      <c r="AD723" s="18" t="str">
        <f ca="1">IF(РТУС!AD723="","",IF(ISNUMBER(РТУС!AD723)=TRUE,HYPERLINK("#Проверка!"&amp;CELL("адрес",Проверка!AD723),РТУС!AD723),HYPERLINK("#РТУС!"&amp;CELL("адрес",Проверка!AD723),"###")))</f>
        <v/>
      </c>
      <c r="AE723" s="13" t="str">
        <f>IF(РТУС!AE723="","",РТУС!AE723)</f>
        <v/>
      </c>
      <c r="AF723" s="15" t="str">
        <f ca="1">IF(РТУС!AE723="","",IF(РТУС!AF723="",HYPERLINK("#РТУС!"&amp;CELL("адрес",Проверка!AF723),"заполнить"),IF(AND(LEN(РТУС!AF723)=5,РТУС!AF723&lt;TODAY()),HYPERLINK("#Проверка!"&amp;CELL("адрес",Проверка!AF723),РТУС!AF723),HYPERLINK("#РТУС!"&amp;CELL("адрес",Проверка!AF723),"###"))))</f>
        <v/>
      </c>
      <c r="AG723" s="13"/>
      <c r="AH723" s="15" t="str">
        <f ca="1">IF(РТУС!AE723="","",IF(РТУС!AH723="",HYPERLINK("#РТУС!"&amp;CELL("адрес",Проверка!AH723),"заполнить"),IF(AND(LEN(РТУС!AH723)=5,РТУС!AH723&lt;TODAY()),HYPERLINK("#Проверка!"&amp;CELL("адрес",Проверка!AH723),РТУС!AH723),HYPERLINK("#РТУС!"&amp;CELL("адрес",Проверка!AH723),"###"))))</f>
        <v/>
      </c>
      <c r="AI723" s="15" t="str">
        <f ca="1">IF(РТУС!AE723="","",IF(РТУС!AI723="",HYPERLINK("#РТУС!"&amp;CELL("адрес",Проверка!AI723),"заполнить"),HYPERLINK("#Проверка!"&amp;CELL("адрес",Проверка!AI723),РТУС!AI723)))</f>
        <v/>
      </c>
      <c r="AJ723" s="13" t="str">
        <f ca="1">IF(РТУС!AE723="","",IF(РТУС!AJ723="",HYPERLINK("#РТУС!"&amp;CELL("адрес",Проверка!AJ723),"заполнить"),IF(OR(РТУС!AJ723="Юрлицо",РТУС!AJ723="Физлицо",РТУС!AJ723="ИП"),HYPERLINK("#Проверка!"&amp;CELL("адрес",Проверка!AJ723),РТУС!AJ723),HYPERLINK("#РТУС!"&amp;CELL("адрес",Проверка!AJ723),"###"))))</f>
        <v/>
      </c>
      <c r="AK723" s="13" t="str">
        <f ca="1">IF(РТУС!AK723="",HYPERLINK("#РТУС!"&amp;CELL("адрес",Проверка!AK723),"заполнить"),IF(OR(РТУС!AK723="Квартира",РТУС!AK723="Кладовая",РТУС!AK723="Машино-место",РТУС!AK723="Нежилое помещение"),HYPERLINK("#Проверка!"&amp;CELL("адрес",Проверка!AK723),РТУС!AK723),HYPERLINK("#РТУС!"&amp;CELL("адрес",Проверка!AK723),"###")))</f>
        <v>заполнить</v>
      </c>
      <c r="AL723" s="13" t="str">
        <f ca="1">IF(РТУС!AL723="",HYPERLINK("#РТУС!"&amp;CELL("адрес",Проверка!AL723),"заполнить"),HYPERLINK("#Проверка!"&amp;CELL("адрес",Проверка!AL723),РТУС!AL723))</f>
        <v>заполнить</v>
      </c>
      <c r="AM723" s="18" t="str">
        <f ca="1">IF(РТУС!AM723="",HYPERLINK("#РТУС!"&amp;CELL("адрес",Проверка!AM723),"заполнить"),IF(ISNUMBER(РТУС!AM723)=TRUE,IF(РТУС!AK723="Нежилое помещение",IF(РТУС!AM723&gt;7,HYPERLINK("#РТУС!"&amp;CELL("адрес",Проверка!AM723),"не больше 7 кв.м."),РТУС!AM723),HYPERLINK("#Проверка!"&amp;CELL("адрес",Проверка!AM723),РТУС!AM723)),HYPERLINK("#РТУС!"&amp;CELL("адрес",Проверка!AM723),"###")))</f>
        <v>заполнить</v>
      </c>
      <c r="AN723" s="13" t="str">
        <f ca="1">IF(РТУС!AN723="",HYPERLINK("#РТУС!"&amp;CELL("адрес",Проверка!AN723),"заполнить"),IF(OR(РТУС!AN723="Общая площадь помещения",РТУС!AN723="Общая приведенная площадь жилого помещения",РТУС!AN723="Общая площадь жилого помещения с учетом лоджий, балконов, террас и веранд"),HYPERLINK("#Проверка!"&amp;CELL("адрес",Проверка!AN723),РТУС!AN723),HYPERLINK("#РТУС!"&amp;CELL("адрес",Проверка!AN723),"###")))</f>
        <v>заполнить</v>
      </c>
      <c r="AO723" s="13" t="str">
        <f ca="1">IF(OR(РТУС!AK723="Квартира",РТУС!A723="Нежилое помещение"),IF(РТУС!AO723="",HYPERLINK("#РТУС!"&amp;CELL("адрес",Проверка!AO723),"заполнить"),IF(ISNUMBER(РТУС!AO723)=TRUE,HYPERLINK("#Проверка!"&amp;CELL("адрес",Проверка!AO723),РТУС!AO723),HYPERLINK("#РТУС!"&amp;CELL("адрес",Проверка!AO723),"###"))),"")</f>
        <v/>
      </c>
      <c r="AP723" s="13" t="str">
        <f>IF(РТУС!AP723="","",РТУС!AP723)</f>
        <v/>
      </c>
      <c r="AQ723" s="13" t="str">
        <f ca="1">IF(РТУС!AQ723="",HYPERLINK("#РТУС!"&amp;CELL("адрес",Проверка!AQ723),"заполнить"),HYPERLINK("#Проверка!"&amp;CELL("адрес",Проверка!AQ723),РТУС!AQ723))</f>
        <v>заполнить</v>
      </c>
      <c r="AR723" s="18" t="str">
        <f ca="1">IF(РТУС!AR723="",HYPERLINK("#РТУС!"&amp;CELL("адрес",Проверка!AR723),"заполнить"),IF(ISNUMBER(РТУС!AR723)=FALSE,HYPERLINK("#РТУС!"&amp;CELL("адрес",Проверка!AR723),"###"),IF(РТУС!G723="1",IF(РТУС!AB723=РТУС!AR723+РТУС!AU723,HYPERLINK("#Проверка!"&amp;CELL("адрес",Проверка!AR723),РТУС!AR723),HYPERLINK("#РТУС!"&amp;CELL("адрес",Проверка!AR723),"сверить суммы")),IF(РТУС!AB723=(SUMIF(РТУС!$A$4:$A$1000,A723,РТУС!$AR$4:$AR$1000)+SUMIF(РТУС!$A$4:$A$1000,A723,РТУС!$AU$4:$AU$1000)),HYPERLINK("#Проверка!"&amp;CELL("адрес",Проверка!AR723),РТУС!AR723),HYPERLINK("#РТУС!"&amp;CELL("адрес",Проверка!AR723),"сверить суммы")))))</f>
        <v>заполнить</v>
      </c>
      <c r="AS723" s="13" t="str">
        <f>IF(РТУС!AS723="","",РТУС!AS723)</f>
        <v/>
      </c>
      <c r="AT723" s="18" t="str">
        <f ca="1">IF(РТУС!AT723="",HYPERLINK("#РТУС!"&amp;CELL("адрес",Проверка!AT723),"заполнить"),IF(ISNUMBER(РТУС!AT723)=FALSE,HYPERLINK("#РТУС!"&amp;CELL("адрес",Проверка!AT723),"###"),IF(РТУС!AT723=РТУС!AR723,HYPERLINK("#Проверка!"&amp;CELL("адрес",Проверка!AT723),РТУС!AT723),HYPERLINK("#РТУС!"&amp;CELL("адрес",Проверка!AT723),"сверить суммы"))))</f>
        <v>заполнить</v>
      </c>
      <c r="AU723" s="18" t="str">
        <f ca="1">IF(РТУС!AU723="",HYPERLINK("#РТУС!"&amp;CELL("адрес",Проверка!AU723),"заполнить"),IF(ISNUMBER(РТУС!AU723)=FALSE,HYPERLINK("#РТУС!"&amp;CELL("адрес",Проверка!AU723),"###"),IF(РТУС!G723="1",IF(РТУС!AB723=РТУС!AR723+РТУС!AU723,HYPERLINK("#Проверка!"&amp;CELL("адрес",Проверка!AU723),РТУС!AU723),HYPERLINK("#РТУС!"&amp;CELL("адрес",Проверка!AU723),"сверить суммы")),IF(РТУС!AB723=(SUMIF(РТУС!$A$4:$A$1000,A723,РТУС!$AR$4:$AR$1000)+SUMIF(РТУС!$A$4:$A$1000,A723,РТУС!$AU$4:$AU$1000)),HYPERLINK("#Проверка!"&amp;CELL("адрес",Проверка!AU723),РТУС!AU723),HYPERLINK("#РТУС!"&amp;CELL("адрес",Проверка!AU723),"сверить суммы")))))</f>
        <v>заполнить</v>
      </c>
      <c r="AV723" s="13" t="str">
        <f ca="1">IF(РТУС!AV723="",HYPERLINK("#РТУС!"&amp;CELL("адрес",Проверка!AV723),"заполнить"),IF(OR(РТУС!AV723="Требование о передаче жилого помещения",РТУС!AV723="Требование о передаче машино-места",РТУС!AV723="Требования о передаче нежилого помещения",РТУС!AV723="Денежные требования"),HYPERLINK("#Проверка!"&amp;CELL("адрес",Проверка!AV723),РТУС!AV723),HYPERLINK("#РТУС!"&amp;CELL("адрес",Проверка!AV723),"###")))</f>
        <v>заполнить</v>
      </c>
      <c r="AW723" s="13" t="str">
        <f ca="1">IF(РТУС!AW723="",HYPERLINK("#РТУС!"&amp;CELL("адрес",Проверка!AW723),"заполнить"),IF(OR(РТУС!AW723="Включен в полном объеме",РТУС!AW723="Включен частично"),HYPERLINK("#Проверка!"&amp;CELL("адрес",Проверка!AW723),РТУС!AW723),HYPERLINK("#РТУС!"&amp;CELL("адрес",Проверка!AW723),"###")))</f>
        <v>заполнить</v>
      </c>
      <c r="AX723" s="15" t="str">
        <f ca="1">IF(РТУС!AX723="",HYPERLINK("#РТУС!"&amp;CELL("адрес",Проверка!AX723),"заполнить"),IF(AND(LEN(РТУС!AX723)=5,РТУС!AX723&lt;TODAY()),HYPERLINK("#Проверка!"&amp;CELL("адрес",Проверка!AX723),РТУС!AX723),HYPERLINK("#РТУС!"&amp;CELL("адрес",Проверка!AX723),"###")))</f>
        <v>заполнить</v>
      </c>
      <c r="AY723" s="15" t="str">
        <f ca="1">IF(РТУС!AY723="",HYPERLINK("#РТУС!"&amp;CELL("адрес",Проверка!AY723),"заполнить"),IF(AND(LEN(РТУС!AY723)=5,РТУС!AY723&lt;TODAY()),HYPERLINK("#Проверка!"&amp;CELL("адрес",Проверка!AY723),РТУС!AY723),HYPERLINK("#РТУС!"&amp;CELL("адрес",Проверка!AY723),"###")))</f>
        <v>заполнить</v>
      </c>
    </row>
    <row r="724" spans="1:51" x14ac:dyDescent="0.25">
      <c r="A724" s="10" t="str">
        <f>РТУС!A724</f>
        <v>.</v>
      </c>
      <c r="B724" s="13" t="str">
        <f ca="1">IF(РТУС!B724="",HYPERLINK("#РТУС!"&amp;CELL("адрес",Проверка!B724),"заполнить"),IF(AND(LEN(РТУС!B724)=10,РТУС!B723=РТУС!B724),HYPERLINK("#Проверка!"&amp;CELL("адрес",Проверка!B724),РТУС!B724),HYPERLINK("#РТУС!"&amp;CELL("адрес",Проверка!B724),"###")))</f>
        <v>заполнить</v>
      </c>
      <c r="C724" s="13" t="str">
        <f ca="1">IF(РТУС!C724="",HYPERLINK("#РТУС!"&amp;CELL("адрес",Проверка!C724),"заполнить"),IF(AND(ISNUMBER(РТУС!C724)=TRUE,РТУС!C724&gt;0,РТУС!C723=РТУС!C724),HYPERLINK("#Проверка!"&amp;CELL("адрес",Проверка!C724),РТУС!C724),HYPERLINK("#РТУС!"&amp;CELL("адрес",Проверка!C724),"###")))</f>
        <v>заполнить</v>
      </c>
      <c r="D724" s="13" t="str">
        <f>IF(РТУС!D724="","",РТУС!D724)</f>
        <v/>
      </c>
      <c r="E724" s="13" t="str">
        <f ca="1">IF(РТУС!E724="",HYPERLINK("#РТУС!"&amp;CELL("адрес",Проверка!E724),"заполнить"),IF(РТУС!E723=РТУС!E724,HYPERLINK("#Проверка!"&amp;CELL("адрес",Проверка!E724),РТУС!E724),HYPERLINK("#РТУС!"&amp;CELL("адрес",Проверка!E724),"###")))</f>
        <v>заполнить</v>
      </c>
      <c r="F724" s="13" t="str">
        <f ca="1">IF(РТУС!F724="",HYPERLINK("#РТУС!"&amp;CELL("адрес",Проверка!F724),"заполнить"),HYPERLINK("#Проверка!"&amp;CELL("адрес",Проверка!F724),РТУС!F724))</f>
        <v>заполнить</v>
      </c>
      <c r="G724" s="20" t="str">
        <f ca="1">IF(РТУС!G724="",HYPERLINK("#РТУС!"&amp;CELL("адрес",Проверка!G724),"заполнить"),IF(РТУС!G724="1",HYPERLINK("#Проверка!"&amp;CELL("адрес",Проверка!G724),"1"),IF(AND(ISNUMBER(РТУС!G724)=TRUE,РТУС!G724&lt;=1,РТУС!G724&gt;0),IF(SUMIF(РТУС!$A$4:$A$1000,A724,РТУС!$G$4:$G$1000)=1,HYPERLINK("#Проверка!"&amp;CELL("адрес",Проверка!G724),РТУС!G724),HYPERLINK("#РТУС!"&amp;CELL("адрес",Проверка!G724),"сумма долей ≠ 1")),HYPERLINK("#РТУС!"&amp;CELL("адрес",Проверка!G724),"###"))))</f>
        <v>заполнить</v>
      </c>
      <c r="H724" s="13" t="str">
        <f ca="1">IF(РТУС!H724="",HYPERLINK("#РТУС!"&amp;CELL("адрес",Проверка!H724),"заполнить"),IF(OR(РТУС!H724="Юрлицо",РТУС!H724="Физлицо",РТУС!H724="ИП"),HYPERLINK("#Проверка!"&amp;CELL("адрес",Проверка!H724),РТУС!H724),HYPERLINK("#РТУС!"&amp;CELL("адрес",Проверка!H724),"###")))</f>
        <v>заполнить</v>
      </c>
      <c r="I724" s="13" t="str">
        <f ca="1">IF(OR(РТУС!H724="Юрлицо",РТУС!H724="ИП"),IF(РТУС!I724="",HYPERLINK("#РТУС!"&amp;CELL("адрес",Проверка!I724),"заполнить"),IF(OR(LEN(РТУС!I724)=10,LEN(РТУС!I724)=12),HYPERLINK("#Проверка!"&amp;CELL("адрес",Проверка!I724),РТУС!I724),HYPERLINK("#РТУС!"&amp;CELL("адрес",Проверка!I724),"###"))),"")</f>
        <v/>
      </c>
      <c r="J724" s="15" t="str">
        <f ca="1">IF(РТУС!J724="","",IF(AND(LEN(РТУС!J724)=5,РТУС!J724&lt;TODAY()),HYPERLINK("#Проверка!"&amp;CELL("адрес",Проверка!J724),РТУС!J724),HYPERLINK("#РТУС!"&amp;CELL("адрес",Проверка!J724),"###")))</f>
        <v/>
      </c>
      <c r="K724" s="13" t="str">
        <f>IF(РТУС!K724="","",РТУС!K724)</f>
        <v/>
      </c>
      <c r="L724" s="13" t="str">
        <f ca="1">IF(OR(РТУС!H724="Физлицо",РТУС!H724="ИП"),IF(РТУС!L724="",HYPERLINK("#РТУС!"&amp;CELL("адрес",Проверка!L724),"заполнить"),IF(OR(РТУС!L724="Загранпаспорт гражданина РФ",РТУС!L724="Паспорт гражданина РФ",РТУС!L724="Иностранный паспорт",РТУС!L724="Свидетельство о рождении",РТУС!L724="Вид на жительство"),HYPERLINK("#Проверка!"&amp;CELL("адрес",Проверка!L724),РТУС!L724),HYPERLINK("#РТУС!"&amp;CELL("адрес",Проверка!L724),"###"))),"")</f>
        <v/>
      </c>
      <c r="M724" s="13" t="str">
        <f ca="1">IF(AND(OR(РТУС!L724="Паспорт гражданина РФ",РТУС!L724="Свидетельство о рождении"),РТУС!M724=""),HYPERLINK("#РТУС!"&amp;CELL("адрес",Проверка!M724),"заполнить"),IF(РТУС!L724="Паспорт гражданина РФ",IF(LEN(РТУС!M724)=4,HYPERLINK("#Проверка!"&amp;CELL("адрес",Проверка!M724),РТУС!M724),HYPERLINK("#РТУС!"&amp;CELL("адрес",Проверка!M724),"###")),IF(РТУС!L724="Свидетельство о рождении",HYPERLINK("#Проверка!"&amp;CELL("адрес",Проверка!M724),РТУС!M724),"")))</f>
        <v/>
      </c>
      <c r="N724" s="13" t="str">
        <f ca="1">IF(РТУС!L724="","",IF(РТУС!N724="",HYPERLINK("#РТУС!"&amp;CELL("адрес",Проверка!N724),"заполнить"),IF(OR(РТУС!L724="Паспорт гражданина РФ",РТУС!L724="Свидетельство о рождении"),IF(LEN(РТУС!N724)=6,HYPERLINK("#Проверка!"&amp;CELL("адрес",Проверка!N724),РТУС!N724),HYPERLINK("#РТУС!"&amp;CELL("адрес",Проверка!N724),"###")),HYPERLINK("#Проверка!"&amp;CELL("адрес",Проверка!N724),РТУС!N724))))</f>
        <v/>
      </c>
      <c r="O724" s="15" t="str">
        <f ca="1">IF(РТУС!L724="","",IF(РТУС!O724="",HYPERLINK("#РТУС!"&amp;CELL("адрес",Проверка!O724),"заполнить"),IF(AND(LEN(РТУС!O724)=5,РТУС!O724&lt;TODAY()),IF(РТУС!L724="Свидетельство о рождении",IF(РТУС!O724&gt;EDATE(TODAY(),-168),HYPERLINK("#Проверка!"&amp;CELL("адрес",Проверка!O724),РТУС!O724),HYPERLINK("#РТУС!"&amp;CELL("адрес",Проверка!O724),"недействительно")),HYPERLINK("#Проверка!"&amp;CELL("адрес",Проверка!O724),РТУС!O724)),HYPERLINK("#РТУС!"&amp;CELL("адрес",Проверка!O724),"###"))))</f>
        <v/>
      </c>
      <c r="P724" s="21" t="str">
        <f ca="1">IF(РТУС!L724="Паспорт гражданина РФ",IF(РТУС!P724="",HYPERLINK("#РТУС!"&amp;CELL("адрес",Проверка!P724),"заполнить"),HYPERLINK("#Проверка!"&amp;CELL("адрес",Проверка!P724),РТУС!P724)),"")</f>
        <v/>
      </c>
      <c r="Q724" s="13" t="str">
        <f ca="1">IF(РТУС!L724="Паспорт гражданина РФ",IF(РТУС!Q724="",HYPERLINK("#РТУС!"&amp;CELL("адрес",Проверка!Q724),"заполнить"),IF(LEN(РТУС!Q724)=7,HYPERLINK("#Проверка!"&amp;CELL("адрес",Проверка!Q724),РТУС!Q724),HYPERLINK("#РТУС!"&amp;CELL("адрес",Проверка!Q724),"###"))),"")</f>
        <v/>
      </c>
      <c r="R724" s="13" t="str">
        <f ca="1">IF(РТУС!R724="",HYPERLINK("#РТУС!"&amp;CELL("адрес",Проверка!R724),"заполнить"),HYPERLINK("#Проверка!"&amp;CELL("адрес",Проверка!R724),РТУС!R724))</f>
        <v>заполнить</v>
      </c>
      <c r="S724" s="13" t="str">
        <f>IF(РТУС!S724="","",РТУС!S724)</f>
        <v/>
      </c>
      <c r="T724" s="13" t="str">
        <f>IF(РТУС!T724="","",РТУС!T724)</f>
        <v/>
      </c>
      <c r="U724" s="13" t="str">
        <f>IF(РТУС!U724="","",РТУС!U724)</f>
        <v/>
      </c>
      <c r="V724" s="13" t="str">
        <f ca="1">IF(РТУС!V724="",HYPERLINK("#РТУС!"&amp;CELL("адрес",Проверка!V724),"заполнить"),IF(OR(РТУС!V724="Договор участия в долевом строительстве",РТУС!V724="Предварительный договор участия в долевом строительстве",РТУС!V724="Определение Арбитражного суда",РТУС!V724="Решение суда общей юрисдикции",РТУС!V724="Иные договоры"),HYPERLINK("#Проверка!"&amp;CELL("адрес",Проверка!V724),РТУС!V724),HYPERLINK("#РТУС!"&amp;CELL("адрес",Проверка!V724),"###")))</f>
        <v>заполнить</v>
      </c>
      <c r="W724" s="13" t="str">
        <f ca="1">IF(РТУС!W724="",HYPERLINK("#РТУС!"&amp;CELL("адрес",Проверка!W724),"заполнить"),HYPERLINK("#Проверка!"&amp;CELL("адрес",Проверка!W724),РТУС!W724))</f>
        <v>заполнить</v>
      </c>
      <c r="X724" s="15" t="str">
        <f ca="1">IF(РТУС!X724="",HYPERLINK("#РТУС!"&amp;CELL("адрес",Проверка!X724),"заполнить"),IF(AND(LEN(РТУС!X724)=5,РТУС!X724&lt;TODAY()),HYPERLINK("#Проверка!"&amp;CELL("адрес",Проверка!X724),РТУС!X724),HYPERLINK("#РТУС!"&amp;CELL("адрес",Проверка!X724),"###")))</f>
        <v>заполнить</v>
      </c>
      <c r="Y724" s="13" t="str">
        <f>IF(РТУС!Y724="","",РТУС!Y724)</f>
        <v/>
      </c>
      <c r="Z724" s="15" t="str">
        <f ca="1">IF(РТУС!Z724="","",IF(AND(LEN(РТУС!Z724)=5,РТУС!Z724&lt;TODAY()),HYPERLINK("#Проверка!"&amp;CELL("адрес",Проверка!Z724),РТУС!Z724),HYPERLINK("#РТУС!"&amp;CELL("адрес",Проверка!Z724),"###")))</f>
        <v/>
      </c>
      <c r="AA724" s="18" t="str">
        <f ca="1">IF(РТУС!AA724="",HYPERLINK("#РТУС!"&amp;CELL("адрес",Проверка!AA724),"заполнить"),IF(ISNUMBER(РТУС!AA724)=TRUE,HYPERLINK("#Проверка!"&amp;CELL("адрес",Проверка!AA724),РТУС!AA724),HYPERLINK("#РТУС!"&amp;CELL("адрес",Проверка!AA724),"###")))</f>
        <v>заполнить</v>
      </c>
      <c r="AB724" s="18" t="str">
        <f ca="1">IF(РТУС!AB724="",HYPERLINK("#РТУС!"&amp;CELL("адрес",Проверка!AB724),"заполнить"),IF(ISNUMBER(РТУС!AB724)=TRUE,HYPERLINK("#Проверка!"&amp;CELL("адрес",Проверка!AB724),РТУС!AB724),HYPERLINK("#РТУС!"&amp;CELL("адрес",Проверка!AB724),"###")))</f>
        <v>заполнить</v>
      </c>
      <c r="AC724" s="18" t="str">
        <f ca="1">IF(РТУС!AC724="","",IF(ISNUMBER(РТУС!AC724)=TRUE,HYPERLINK("#Проверка!"&amp;CELL("адрес",Проверка!AC724),РТУС!AC724),HYPERLINK("#РТУС!"&amp;CELL("адрес",Проверка!AC724),"###")))</f>
        <v/>
      </c>
      <c r="AD724" s="18" t="str">
        <f ca="1">IF(РТУС!AD724="","",IF(ISNUMBER(РТУС!AD724)=TRUE,HYPERLINK("#Проверка!"&amp;CELL("адрес",Проверка!AD724),РТУС!AD724),HYPERLINK("#РТУС!"&amp;CELL("адрес",Проверка!AD724),"###")))</f>
        <v/>
      </c>
      <c r="AE724" s="13" t="str">
        <f>IF(РТУС!AE724="","",РТУС!AE724)</f>
        <v/>
      </c>
      <c r="AF724" s="15" t="str">
        <f ca="1">IF(РТУС!AE724="","",IF(РТУС!AF724="",HYPERLINK("#РТУС!"&amp;CELL("адрес",Проверка!AF724),"заполнить"),IF(AND(LEN(РТУС!AF724)=5,РТУС!AF724&lt;TODAY()),HYPERLINK("#Проверка!"&amp;CELL("адрес",Проверка!AF724),РТУС!AF724),HYPERLINK("#РТУС!"&amp;CELL("адрес",Проверка!AF724),"###"))))</f>
        <v/>
      </c>
      <c r="AG724" s="13"/>
      <c r="AH724" s="15" t="str">
        <f ca="1">IF(РТУС!AE724="","",IF(РТУС!AH724="",HYPERLINK("#РТУС!"&amp;CELL("адрес",Проверка!AH724),"заполнить"),IF(AND(LEN(РТУС!AH724)=5,РТУС!AH724&lt;TODAY()),HYPERLINK("#Проверка!"&amp;CELL("адрес",Проверка!AH724),РТУС!AH724),HYPERLINK("#РТУС!"&amp;CELL("адрес",Проверка!AH724),"###"))))</f>
        <v/>
      </c>
      <c r="AI724" s="15" t="str">
        <f ca="1">IF(РТУС!AE724="","",IF(РТУС!AI724="",HYPERLINK("#РТУС!"&amp;CELL("адрес",Проверка!AI724),"заполнить"),HYPERLINK("#Проверка!"&amp;CELL("адрес",Проверка!AI724),РТУС!AI724)))</f>
        <v/>
      </c>
      <c r="AJ724" s="13" t="str">
        <f ca="1">IF(РТУС!AE724="","",IF(РТУС!AJ724="",HYPERLINK("#РТУС!"&amp;CELL("адрес",Проверка!AJ724),"заполнить"),IF(OR(РТУС!AJ724="Юрлицо",РТУС!AJ724="Физлицо",РТУС!AJ724="ИП"),HYPERLINK("#Проверка!"&amp;CELL("адрес",Проверка!AJ724),РТУС!AJ724),HYPERLINK("#РТУС!"&amp;CELL("адрес",Проверка!AJ724),"###"))))</f>
        <v/>
      </c>
      <c r="AK724" s="13" t="str">
        <f ca="1">IF(РТУС!AK724="",HYPERLINK("#РТУС!"&amp;CELL("адрес",Проверка!AK724),"заполнить"),IF(OR(РТУС!AK724="Квартира",РТУС!AK724="Кладовая",РТУС!AK724="Машино-место",РТУС!AK724="Нежилое помещение"),HYPERLINK("#Проверка!"&amp;CELL("адрес",Проверка!AK724),РТУС!AK724),HYPERLINK("#РТУС!"&amp;CELL("адрес",Проверка!AK724),"###")))</f>
        <v>заполнить</v>
      </c>
      <c r="AL724" s="13" t="str">
        <f ca="1">IF(РТУС!AL724="",HYPERLINK("#РТУС!"&amp;CELL("адрес",Проверка!AL724),"заполнить"),HYPERLINK("#Проверка!"&amp;CELL("адрес",Проверка!AL724),РТУС!AL724))</f>
        <v>заполнить</v>
      </c>
      <c r="AM724" s="18" t="str">
        <f ca="1">IF(РТУС!AM724="",HYPERLINK("#РТУС!"&amp;CELL("адрес",Проверка!AM724),"заполнить"),IF(ISNUMBER(РТУС!AM724)=TRUE,IF(РТУС!AK724="Нежилое помещение",IF(РТУС!AM724&gt;7,HYPERLINK("#РТУС!"&amp;CELL("адрес",Проверка!AM724),"не больше 7 кв.м."),РТУС!AM724),HYPERLINK("#Проверка!"&amp;CELL("адрес",Проверка!AM724),РТУС!AM724)),HYPERLINK("#РТУС!"&amp;CELL("адрес",Проверка!AM724),"###")))</f>
        <v>заполнить</v>
      </c>
      <c r="AN724" s="13" t="str">
        <f ca="1">IF(РТУС!AN724="",HYPERLINK("#РТУС!"&amp;CELL("адрес",Проверка!AN724),"заполнить"),IF(OR(РТУС!AN724="Общая площадь помещения",РТУС!AN724="Общая приведенная площадь жилого помещения",РТУС!AN724="Общая площадь жилого помещения с учетом лоджий, балконов, террас и веранд"),HYPERLINK("#Проверка!"&amp;CELL("адрес",Проверка!AN724),РТУС!AN724),HYPERLINK("#РТУС!"&amp;CELL("адрес",Проверка!AN724),"###")))</f>
        <v>заполнить</v>
      </c>
      <c r="AO724" s="13" t="str">
        <f ca="1">IF(OR(РТУС!AK724="Квартира",РТУС!A724="Нежилое помещение"),IF(РТУС!AO724="",HYPERLINK("#РТУС!"&amp;CELL("адрес",Проверка!AO724),"заполнить"),IF(ISNUMBER(РТУС!AO724)=TRUE,HYPERLINK("#Проверка!"&amp;CELL("адрес",Проверка!AO724),РТУС!AO724),HYPERLINK("#РТУС!"&amp;CELL("адрес",Проверка!AO724),"###"))),"")</f>
        <v/>
      </c>
      <c r="AP724" s="13" t="str">
        <f>IF(РТУС!AP724="","",РТУС!AP724)</f>
        <v/>
      </c>
      <c r="AQ724" s="13" t="str">
        <f ca="1">IF(РТУС!AQ724="",HYPERLINK("#РТУС!"&amp;CELL("адрес",Проверка!AQ724),"заполнить"),HYPERLINK("#Проверка!"&amp;CELL("адрес",Проверка!AQ724),РТУС!AQ724))</f>
        <v>заполнить</v>
      </c>
      <c r="AR724" s="18" t="str">
        <f ca="1">IF(РТУС!AR724="",HYPERLINK("#РТУС!"&amp;CELL("адрес",Проверка!AR724),"заполнить"),IF(ISNUMBER(РТУС!AR724)=FALSE,HYPERLINK("#РТУС!"&amp;CELL("адрес",Проверка!AR724),"###"),IF(РТУС!G724="1",IF(РТУС!AB724=РТУС!AR724+РТУС!AU724,HYPERLINK("#Проверка!"&amp;CELL("адрес",Проверка!AR724),РТУС!AR724),HYPERLINK("#РТУС!"&amp;CELL("адрес",Проверка!AR724),"сверить суммы")),IF(РТУС!AB724=(SUMIF(РТУС!$A$4:$A$1000,A724,РТУС!$AR$4:$AR$1000)+SUMIF(РТУС!$A$4:$A$1000,A724,РТУС!$AU$4:$AU$1000)),HYPERLINK("#Проверка!"&amp;CELL("адрес",Проверка!AR724),РТУС!AR724),HYPERLINK("#РТУС!"&amp;CELL("адрес",Проверка!AR724),"сверить суммы")))))</f>
        <v>заполнить</v>
      </c>
      <c r="AS724" s="13" t="str">
        <f>IF(РТУС!AS724="","",РТУС!AS724)</f>
        <v/>
      </c>
      <c r="AT724" s="18" t="str">
        <f ca="1">IF(РТУС!AT724="",HYPERLINK("#РТУС!"&amp;CELL("адрес",Проверка!AT724),"заполнить"),IF(ISNUMBER(РТУС!AT724)=FALSE,HYPERLINK("#РТУС!"&amp;CELL("адрес",Проверка!AT724),"###"),IF(РТУС!AT724=РТУС!AR724,HYPERLINK("#Проверка!"&amp;CELL("адрес",Проверка!AT724),РТУС!AT724),HYPERLINK("#РТУС!"&amp;CELL("адрес",Проверка!AT724),"сверить суммы"))))</f>
        <v>заполнить</v>
      </c>
      <c r="AU724" s="18" t="str">
        <f ca="1">IF(РТУС!AU724="",HYPERLINK("#РТУС!"&amp;CELL("адрес",Проверка!AU724),"заполнить"),IF(ISNUMBER(РТУС!AU724)=FALSE,HYPERLINK("#РТУС!"&amp;CELL("адрес",Проверка!AU724),"###"),IF(РТУС!G724="1",IF(РТУС!AB724=РТУС!AR724+РТУС!AU724,HYPERLINK("#Проверка!"&amp;CELL("адрес",Проверка!AU724),РТУС!AU724),HYPERLINK("#РТУС!"&amp;CELL("адрес",Проверка!AU724),"сверить суммы")),IF(РТУС!AB724=(SUMIF(РТУС!$A$4:$A$1000,A724,РТУС!$AR$4:$AR$1000)+SUMIF(РТУС!$A$4:$A$1000,A724,РТУС!$AU$4:$AU$1000)),HYPERLINK("#Проверка!"&amp;CELL("адрес",Проверка!AU724),РТУС!AU724),HYPERLINK("#РТУС!"&amp;CELL("адрес",Проверка!AU724),"сверить суммы")))))</f>
        <v>заполнить</v>
      </c>
      <c r="AV724" s="13" t="str">
        <f ca="1">IF(РТУС!AV724="",HYPERLINK("#РТУС!"&amp;CELL("адрес",Проверка!AV724),"заполнить"),IF(OR(РТУС!AV724="Требование о передаче жилого помещения",РТУС!AV724="Требование о передаче машино-места",РТУС!AV724="Требования о передаче нежилого помещения",РТУС!AV724="Денежные требования"),HYPERLINK("#Проверка!"&amp;CELL("адрес",Проверка!AV724),РТУС!AV724),HYPERLINK("#РТУС!"&amp;CELL("адрес",Проверка!AV724),"###")))</f>
        <v>заполнить</v>
      </c>
      <c r="AW724" s="13" t="str">
        <f ca="1">IF(РТУС!AW724="",HYPERLINK("#РТУС!"&amp;CELL("адрес",Проверка!AW724),"заполнить"),IF(OR(РТУС!AW724="Включен в полном объеме",РТУС!AW724="Включен частично"),HYPERLINK("#Проверка!"&amp;CELL("адрес",Проверка!AW724),РТУС!AW724),HYPERLINK("#РТУС!"&amp;CELL("адрес",Проверка!AW724),"###")))</f>
        <v>заполнить</v>
      </c>
      <c r="AX724" s="15" t="str">
        <f ca="1">IF(РТУС!AX724="",HYPERLINK("#РТУС!"&amp;CELL("адрес",Проверка!AX724),"заполнить"),IF(AND(LEN(РТУС!AX724)=5,РТУС!AX724&lt;TODAY()),HYPERLINK("#Проверка!"&amp;CELL("адрес",Проверка!AX724),РТУС!AX724),HYPERLINK("#РТУС!"&amp;CELL("адрес",Проверка!AX724),"###")))</f>
        <v>заполнить</v>
      </c>
      <c r="AY724" s="15" t="str">
        <f ca="1">IF(РТУС!AY724="",HYPERLINK("#РТУС!"&amp;CELL("адрес",Проверка!AY724),"заполнить"),IF(AND(LEN(РТУС!AY724)=5,РТУС!AY724&lt;TODAY()),HYPERLINK("#Проверка!"&amp;CELL("адрес",Проверка!AY724),РТУС!AY724),HYPERLINK("#РТУС!"&amp;CELL("адрес",Проверка!AY724),"###")))</f>
        <v>заполнить</v>
      </c>
    </row>
    <row r="725" spans="1:51" x14ac:dyDescent="0.25">
      <c r="A725" s="10" t="str">
        <f>РТУС!A725</f>
        <v>.</v>
      </c>
      <c r="B725" s="13" t="str">
        <f ca="1">IF(РТУС!B725="",HYPERLINK("#РТУС!"&amp;CELL("адрес",Проверка!B725),"заполнить"),IF(AND(LEN(РТУС!B725)=10,РТУС!B724=РТУС!B725),HYPERLINK("#Проверка!"&amp;CELL("адрес",Проверка!B725),РТУС!B725),HYPERLINK("#РТУС!"&amp;CELL("адрес",Проверка!B725),"###")))</f>
        <v>заполнить</v>
      </c>
      <c r="C725" s="13" t="str">
        <f ca="1">IF(РТУС!C725="",HYPERLINK("#РТУС!"&amp;CELL("адрес",Проверка!C725),"заполнить"),IF(AND(ISNUMBER(РТУС!C725)=TRUE,РТУС!C725&gt;0,РТУС!C724=РТУС!C725),HYPERLINK("#Проверка!"&amp;CELL("адрес",Проверка!C725),РТУС!C725),HYPERLINK("#РТУС!"&amp;CELL("адрес",Проверка!C725),"###")))</f>
        <v>заполнить</v>
      </c>
      <c r="D725" s="13" t="str">
        <f>IF(РТУС!D725="","",РТУС!D725)</f>
        <v/>
      </c>
      <c r="E725" s="13" t="str">
        <f ca="1">IF(РТУС!E725="",HYPERLINK("#РТУС!"&amp;CELL("адрес",Проверка!E725),"заполнить"),IF(РТУС!E724=РТУС!E725,HYPERLINK("#Проверка!"&amp;CELL("адрес",Проверка!E725),РТУС!E725),HYPERLINK("#РТУС!"&amp;CELL("адрес",Проверка!E725),"###")))</f>
        <v>заполнить</v>
      </c>
      <c r="F725" s="13" t="str">
        <f ca="1">IF(РТУС!F725="",HYPERLINK("#РТУС!"&amp;CELL("адрес",Проверка!F725),"заполнить"),HYPERLINK("#Проверка!"&amp;CELL("адрес",Проверка!F725),РТУС!F725))</f>
        <v>заполнить</v>
      </c>
      <c r="G725" s="20" t="str">
        <f ca="1">IF(РТУС!G725="",HYPERLINK("#РТУС!"&amp;CELL("адрес",Проверка!G725),"заполнить"),IF(РТУС!G725="1",HYPERLINK("#Проверка!"&amp;CELL("адрес",Проверка!G725),"1"),IF(AND(ISNUMBER(РТУС!G725)=TRUE,РТУС!G725&lt;=1,РТУС!G725&gt;0),IF(SUMIF(РТУС!$A$4:$A$1000,A725,РТУС!$G$4:$G$1000)=1,HYPERLINK("#Проверка!"&amp;CELL("адрес",Проверка!G725),РТУС!G725),HYPERLINK("#РТУС!"&amp;CELL("адрес",Проверка!G725),"сумма долей ≠ 1")),HYPERLINK("#РТУС!"&amp;CELL("адрес",Проверка!G725),"###"))))</f>
        <v>заполнить</v>
      </c>
      <c r="H725" s="13" t="str">
        <f ca="1">IF(РТУС!H725="",HYPERLINK("#РТУС!"&amp;CELL("адрес",Проверка!H725),"заполнить"),IF(OR(РТУС!H725="Юрлицо",РТУС!H725="Физлицо",РТУС!H725="ИП"),HYPERLINK("#Проверка!"&amp;CELL("адрес",Проверка!H725),РТУС!H725),HYPERLINK("#РТУС!"&amp;CELL("адрес",Проверка!H725),"###")))</f>
        <v>заполнить</v>
      </c>
      <c r="I725" s="13" t="str">
        <f ca="1">IF(OR(РТУС!H725="Юрлицо",РТУС!H725="ИП"),IF(РТУС!I725="",HYPERLINK("#РТУС!"&amp;CELL("адрес",Проверка!I725),"заполнить"),IF(OR(LEN(РТУС!I725)=10,LEN(РТУС!I725)=12),HYPERLINK("#Проверка!"&amp;CELL("адрес",Проверка!I725),РТУС!I725),HYPERLINK("#РТУС!"&amp;CELL("адрес",Проверка!I725),"###"))),"")</f>
        <v/>
      </c>
      <c r="J725" s="15" t="str">
        <f ca="1">IF(РТУС!J725="","",IF(AND(LEN(РТУС!J725)=5,РТУС!J725&lt;TODAY()),HYPERLINK("#Проверка!"&amp;CELL("адрес",Проверка!J725),РТУС!J725),HYPERLINK("#РТУС!"&amp;CELL("адрес",Проверка!J725),"###")))</f>
        <v/>
      </c>
      <c r="K725" s="13" t="str">
        <f>IF(РТУС!K725="","",РТУС!K725)</f>
        <v/>
      </c>
      <c r="L725" s="13" t="str">
        <f ca="1">IF(OR(РТУС!H725="Физлицо",РТУС!H725="ИП"),IF(РТУС!L725="",HYPERLINK("#РТУС!"&amp;CELL("адрес",Проверка!L725),"заполнить"),IF(OR(РТУС!L725="Загранпаспорт гражданина РФ",РТУС!L725="Паспорт гражданина РФ",РТУС!L725="Иностранный паспорт",РТУС!L725="Свидетельство о рождении",РТУС!L725="Вид на жительство"),HYPERLINK("#Проверка!"&amp;CELL("адрес",Проверка!L725),РТУС!L725),HYPERLINK("#РТУС!"&amp;CELL("адрес",Проверка!L725),"###"))),"")</f>
        <v/>
      </c>
      <c r="M725" s="13" t="str">
        <f ca="1">IF(AND(OR(РТУС!L725="Паспорт гражданина РФ",РТУС!L725="Свидетельство о рождении"),РТУС!M725=""),HYPERLINK("#РТУС!"&amp;CELL("адрес",Проверка!M725),"заполнить"),IF(РТУС!L725="Паспорт гражданина РФ",IF(LEN(РТУС!M725)=4,HYPERLINK("#Проверка!"&amp;CELL("адрес",Проверка!M725),РТУС!M725),HYPERLINK("#РТУС!"&amp;CELL("адрес",Проверка!M725),"###")),IF(РТУС!L725="Свидетельство о рождении",HYPERLINK("#Проверка!"&amp;CELL("адрес",Проверка!M725),РТУС!M725),"")))</f>
        <v/>
      </c>
      <c r="N725" s="13" t="str">
        <f ca="1">IF(РТУС!L725="","",IF(РТУС!N725="",HYPERLINK("#РТУС!"&amp;CELL("адрес",Проверка!N725),"заполнить"),IF(OR(РТУС!L725="Паспорт гражданина РФ",РТУС!L725="Свидетельство о рождении"),IF(LEN(РТУС!N725)=6,HYPERLINK("#Проверка!"&amp;CELL("адрес",Проверка!N725),РТУС!N725),HYPERLINK("#РТУС!"&amp;CELL("адрес",Проверка!N725),"###")),HYPERLINK("#Проверка!"&amp;CELL("адрес",Проверка!N725),РТУС!N725))))</f>
        <v/>
      </c>
      <c r="O725" s="15" t="str">
        <f ca="1">IF(РТУС!L725="","",IF(РТУС!O725="",HYPERLINK("#РТУС!"&amp;CELL("адрес",Проверка!O725),"заполнить"),IF(AND(LEN(РТУС!O725)=5,РТУС!O725&lt;TODAY()),IF(РТУС!L725="Свидетельство о рождении",IF(РТУС!O725&gt;EDATE(TODAY(),-168),HYPERLINK("#Проверка!"&amp;CELL("адрес",Проверка!O725),РТУС!O725),HYPERLINK("#РТУС!"&amp;CELL("адрес",Проверка!O725),"недействительно")),HYPERLINK("#Проверка!"&amp;CELL("адрес",Проверка!O725),РТУС!O725)),HYPERLINK("#РТУС!"&amp;CELL("адрес",Проверка!O725),"###"))))</f>
        <v/>
      </c>
      <c r="P725" s="21" t="str">
        <f ca="1">IF(РТУС!L725="Паспорт гражданина РФ",IF(РТУС!P725="",HYPERLINK("#РТУС!"&amp;CELL("адрес",Проверка!P725),"заполнить"),HYPERLINK("#Проверка!"&amp;CELL("адрес",Проверка!P725),РТУС!P725)),"")</f>
        <v/>
      </c>
      <c r="Q725" s="13" t="str">
        <f ca="1">IF(РТУС!L725="Паспорт гражданина РФ",IF(РТУС!Q725="",HYPERLINK("#РТУС!"&amp;CELL("адрес",Проверка!Q725),"заполнить"),IF(LEN(РТУС!Q725)=7,HYPERLINK("#Проверка!"&amp;CELL("адрес",Проверка!Q725),РТУС!Q725),HYPERLINK("#РТУС!"&amp;CELL("адрес",Проверка!Q725),"###"))),"")</f>
        <v/>
      </c>
      <c r="R725" s="13" t="str">
        <f ca="1">IF(РТУС!R725="",HYPERLINK("#РТУС!"&amp;CELL("адрес",Проверка!R725),"заполнить"),HYPERLINK("#Проверка!"&amp;CELL("адрес",Проверка!R725),РТУС!R725))</f>
        <v>заполнить</v>
      </c>
      <c r="S725" s="13" t="str">
        <f>IF(РТУС!S725="","",РТУС!S725)</f>
        <v/>
      </c>
      <c r="T725" s="13" t="str">
        <f>IF(РТУС!T725="","",РТУС!T725)</f>
        <v/>
      </c>
      <c r="U725" s="13" t="str">
        <f>IF(РТУС!U725="","",РТУС!U725)</f>
        <v/>
      </c>
      <c r="V725" s="13" t="str">
        <f ca="1">IF(РТУС!V725="",HYPERLINK("#РТУС!"&amp;CELL("адрес",Проверка!V725),"заполнить"),IF(OR(РТУС!V725="Договор участия в долевом строительстве",РТУС!V725="Предварительный договор участия в долевом строительстве",РТУС!V725="Определение Арбитражного суда",РТУС!V725="Решение суда общей юрисдикции",РТУС!V725="Иные договоры"),HYPERLINK("#Проверка!"&amp;CELL("адрес",Проверка!V725),РТУС!V725),HYPERLINK("#РТУС!"&amp;CELL("адрес",Проверка!V725),"###")))</f>
        <v>заполнить</v>
      </c>
      <c r="W725" s="13" t="str">
        <f ca="1">IF(РТУС!W725="",HYPERLINK("#РТУС!"&amp;CELL("адрес",Проверка!W725),"заполнить"),HYPERLINK("#Проверка!"&amp;CELL("адрес",Проверка!W725),РТУС!W725))</f>
        <v>заполнить</v>
      </c>
      <c r="X725" s="15" t="str">
        <f ca="1">IF(РТУС!X725="",HYPERLINK("#РТУС!"&amp;CELL("адрес",Проверка!X725),"заполнить"),IF(AND(LEN(РТУС!X725)=5,РТУС!X725&lt;TODAY()),HYPERLINK("#Проверка!"&amp;CELL("адрес",Проверка!X725),РТУС!X725),HYPERLINK("#РТУС!"&amp;CELL("адрес",Проверка!X725),"###")))</f>
        <v>заполнить</v>
      </c>
      <c r="Y725" s="13" t="str">
        <f>IF(РТУС!Y725="","",РТУС!Y725)</f>
        <v/>
      </c>
      <c r="Z725" s="15" t="str">
        <f ca="1">IF(РТУС!Z725="","",IF(AND(LEN(РТУС!Z725)=5,РТУС!Z725&lt;TODAY()),HYPERLINK("#Проверка!"&amp;CELL("адрес",Проверка!Z725),РТУС!Z725),HYPERLINK("#РТУС!"&amp;CELL("адрес",Проверка!Z725),"###")))</f>
        <v/>
      </c>
      <c r="AA725" s="18" t="str">
        <f ca="1">IF(РТУС!AA725="",HYPERLINK("#РТУС!"&amp;CELL("адрес",Проверка!AA725),"заполнить"),IF(ISNUMBER(РТУС!AA725)=TRUE,HYPERLINK("#Проверка!"&amp;CELL("адрес",Проверка!AA725),РТУС!AA725),HYPERLINK("#РТУС!"&amp;CELL("адрес",Проверка!AA725),"###")))</f>
        <v>заполнить</v>
      </c>
      <c r="AB725" s="18" t="str">
        <f ca="1">IF(РТУС!AB725="",HYPERLINK("#РТУС!"&amp;CELL("адрес",Проверка!AB725),"заполнить"),IF(ISNUMBER(РТУС!AB725)=TRUE,HYPERLINK("#Проверка!"&amp;CELL("адрес",Проверка!AB725),РТУС!AB725),HYPERLINK("#РТУС!"&amp;CELL("адрес",Проверка!AB725),"###")))</f>
        <v>заполнить</v>
      </c>
      <c r="AC725" s="18" t="str">
        <f ca="1">IF(РТУС!AC725="","",IF(ISNUMBER(РТУС!AC725)=TRUE,HYPERLINK("#Проверка!"&amp;CELL("адрес",Проверка!AC725),РТУС!AC725),HYPERLINK("#РТУС!"&amp;CELL("адрес",Проверка!AC725),"###")))</f>
        <v/>
      </c>
      <c r="AD725" s="18" t="str">
        <f ca="1">IF(РТУС!AD725="","",IF(ISNUMBER(РТУС!AD725)=TRUE,HYPERLINK("#Проверка!"&amp;CELL("адрес",Проверка!AD725),РТУС!AD725),HYPERLINK("#РТУС!"&amp;CELL("адрес",Проверка!AD725),"###")))</f>
        <v/>
      </c>
      <c r="AE725" s="13" t="str">
        <f>IF(РТУС!AE725="","",РТУС!AE725)</f>
        <v/>
      </c>
      <c r="AF725" s="15" t="str">
        <f ca="1">IF(РТУС!AE725="","",IF(РТУС!AF725="",HYPERLINK("#РТУС!"&amp;CELL("адрес",Проверка!AF725),"заполнить"),IF(AND(LEN(РТУС!AF725)=5,РТУС!AF725&lt;TODAY()),HYPERLINK("#Проверка!"&amp;CELL("адрес",Проверка!AF725),РТУС!AF725),HYPERLINK("#РТУС!"&amp;CELL("адрес",Проверка!AF725),"###"))))</f>
        <v/>
      </c>
      <c r="AG725" s="13"/>
      <c r="AH725" s="15" t="str">
        <f ca="1">IF(РТУС!AE725="","",IF(РТУС!AH725="",HYPERLINK("#РТУС!"&amp;CELL("адрес",Проверка!AH725),"заполнить"),IF(AND(LEN(РТУС!AH725)=5,РТУС!AH725&lt;TODAY()),HYPERLINK("#Проверка!"&amp;CELL("адрес",Проверка!AH725),РТУС!AH725),HYPERLINK("#РТУС!"&amp;CELL("адрес",Проверка!AH725),"###"))))</f>
        <v/>
      </c>
      <c r="AI725" s="15" t="str">
        <f ca="1">IF(РТУС!AE725="","",IF(РТУС!AI725="",HYPERLINK("#РТУС!"&amp;CELL("адрес",Проверка!AI725),"заполнить"),HYPERLINK("#Проверка!"&amp;CELL("адрес",Проверка!AI725),РТУС!AI725)))</f>
        <v/>
      </c>
      <c r="AJ725" s="13" t="str">
        <f ca="1">IF(РТУС!AE725="","",IF(РТУС!AJ725="",HYPERLINK("#РТУС!"&amp;CELL("адрес",Проверка!AJ725),"заполнить"),IF(OR(РТУС!AJ725="Юрлицо",РТУС!AJ725="Физлицо",РТУС!AJ725="ИП"),HYPERLINK("#Проверка!"&amp;CELL("адрес",Проверка!AJ725),РТУС!AJ725),HYPERLINK("#РТУС!"&amp;CELL("адрес",Проверка!AJ725),"###"))))</f>
        <v/>
      </c>
      <c r="AK725" s="13" t="str">
        <f ca="1">IF(РТУС!AK725="",HYPERLINK("#РТУС!"&amp;CELL("адрес",Проверка!AK725),"заполнить"),IF(OR(РТУС!AK725="Квартира",РТУС!AK725="Кладовая",РТУС!AK725="Машино-место",РТУС!AK725="Нежилое помещение"),HYPERLINK("#Проверка!"&amp;CELL("адрес",Проверка!AK725),РТУС!AK725),HYPERLINK("#РТУС!"&amp;CELL("адрес",Проверка!AK725),"###")))</f>
        <v>заполнить</v>
      </c>
      <c r="AL725" s="13" t="str">
        <f ca="1">IF(РТУС!AL725="",HYPERLINK("#РТУС!"&amp;CELL("адрес",Проверка!AL725),"заполнить"),HYPERLINK("#Проверка!"&amp;CELL("адрес",Проверка!AL725),РТУС!AL725))</f>
        <v>заполнить</v>
      </c>
      <c r="AM725" s="18" t="str">
        <f ca="1">IF(РТУС!AM725="",HYPERLINK("#РТУС!"&amp;CELL("адрес",Проверка!AM725),"заполнить"),IF(ISNUMBER(РТУС!AM725)=TRUE,IF(РТУС!AK725="Нежилое помещение",IF(РТУС!AM725&gt;7,HYPERLINK("#РТУС!"&amp;CELL("адрес",Проверка!AM725),"не больше 7 кв.м."),РТУС!AM725),HYPERLINK("#Проверка!"&amp;CELL("адрес",Проверка!AM725),РТУС!AM725)),HYPERLINK("#РТУС!"&amp;CELL("адрес",Проверка!AM725),"###")))</f>
        <v>заполнить</v>
      </c>
      <c r="AN725" s="13" t="str">
        <f ca="1">IF(РТУС!AN725="",HYPERLINK("#РТУС!"&amp;CELL("адрес",Проверка!AN725),"заполнить"),IF(OR(РТУС!AN725="Общая площадь помещения",РТУС!AN725="Общая приведенная площадь жилого помещения",РТУС!AN725="Общая площадь жилого помещения с учетом лоджий, балконов, террас и веранд"),HYPERLINK("#Проверка!"&amp;CELL("адрес",Проверка!AN725),РТУС!AN725),HYPERLINK("#РТУС!"&amp;CELL("адрес",Проверка!AN725),"###")))</f>
        <v>заполнить</v>
      </c>
      <c r="AO725" s="13" t="str">
        <f ca="1">IF(OR(РТУС!AK725="Квартира",РТУС!A725="Нежилое помещение"),IF(РТУС!AO725="",HYPERLINK("#РТУС!"&amp;CELL("адрес",Проверка!AO725),"заполнить"),IF(ISNUMBER(РТУС!AO725)=TRUE,HYPERLINK("#Проверка!"&amp;CELL("адрес",Проверка!AO725),РТУС!AO725),HYPERLINK("#РТУС!"&amp;CELL("адрес",Проверка!AO725),"###"))),"")</f>
        <v/>
      </c>
      <c r="AP725" s="13" t="str">
        <f>IF(РТУС!AP725="","",РТУС!AP725)</f>
        <v/>
      </c>
      <c r="AQ725" s="13" t="str">
        <f ca="1">IF(РТУС!AQ725="",HYPERLINK("#РТУС!"&amp;CELL("адрес",Проверка!AQ725),"заполнить"),HYPERLINK("#Проверка!"&amp;CELL("адрес",Проверка!AQ725),РТУС!AQ725))</f>
        <v>заполнить</v>
      </c>
      <c r="AR725" s="18" t="str">
        <f ca="1">IF(РТУС!AR725="",HYPERLINK("#РТУС!"&amp;CELL("адрес",Проверка!AR725),"заполнить"),IF(ISNUMBER(РТУС!AR725)=FALSE,HYPERLINK("#РТУС!"&amp;CELL("адрес",Проверка!AR725),"###"),IF(РТУС!G725="1",IF(РТУС!AB725=РТУС!AR725+РТУС!AU725,HYPERLINK("#Проверка!"&amp;CELL("адрес",Проверка!AR725),РТУС!AR725),HYPERLINK("#РТУС!"&amp;CELL("адрес",Проверка!AR725),"сверить суммы")),IF(РТУС!AB725=(SUMIF(РТУС!$A$4:$A$1000,A725,РТУС!$AR$4:$AR$1000)+SUMIF(РТУС!$A$4:$A$1000,A725,РТУС!$AU$4:$AU$1000)),HYPERLINK("#Проверка!"&amp;CELL("адрес",Проверка!AR725),РТУС!AR725),HYPERLINK("#РТУС!"&amp;CELL("адрес",Проверка!AR725),"сверить суммы")))))</f>
        <v>заполнить</v>
      </c>
      <c r="AS725" s="13" t="str">
        <f>IF(РТУС!AS725="","",РТУС!AS725)</f>
        <v/>
      </c>
      <c r="AT725" s="18" t="str">
        <f ca="1">IF(РТУС!AT725="",HYPERLINK("#РТУС!"&amp;CELL("адрес",Проверка!AT725),"заполнить"),IF(ISNUMBER(РТУС!AT725)=FALSE,HYPERLINK("#РТУС!"&amp;CELL("адрес",Проверка!AT725),"###"),IF(РТУС!AT725=РТУС!AR725,HYPERLINK("#Проверка!"&amp;CELL("адрес",Проверка!AT725),РТУС!AT725),HYPERLINK("#РТУС!"&amp;CELL("адрес",Проверка!AT725),"сверить суммы"))))</f>
        <v>заполнить</v>
      </c>
      <c r="AU725" s="18" t="str">
        <f ca="1">IF(РТУС!AU725="",HYPERLINK("#РТУС!"&amp;CELL("адрес",Проверка!AU725),"заполнить"),IF(ISNUMBER(РТУС!AU725)=FALSE,HYPERLINK("#РТУС!"&amp;CELL("адрес",Проверка!AU725),"###"),IF(РТУС!G725="1",IF(РТУС!AB725=РТУС!AR725+РТУС!AU725,HYPERLINK("#Проверка!"&amp;CELL("адрес",Проверка!AU725),РТУС!AU725),HYPERLINK("#РТУС!"&amp;CELL("адрес",Проверка!AU725),"сверить суммы")),IF(РТУС!AB725=(SUMIF(РТУС!$A$4:$A$1000,A725,РТУС!$AR$4:$AR$1000)+SUMIF(РТУС!$A$4:$A$1000,A725,РТУС!$AU$4:$AU$1000)),HYPERLINK("#Проверка!"&amp;CELL("адрес",Проверка!AU725),РТУС!AU725),HYPERLINK("#РТУС!"&amp;CELL("адрес",Проверка!AU725),"сверить суммы")))))</f>
        <v>заполнить</v>
      </c>
      <c r="AV725" s="13" t="str">
        <f ca="1">IF(РТУС!AV725="",HYPERLINK("#РТУС!"&amp;CELL("адрес",Проверка!AV725),"заполнить"),IF(OR(РТУС!AV725="Требование о передаче жилого помещения",РТУС!AV725="Требование о передаче машино-места",РТУС!AV725="Требования о передаче нежилого помещения",РТУС!AV725="Денежные требования"),HYPERLINK("#Проверка!"&amp;CELL("адрес",Проверка!AV725),РТУС!AV725),HYPERLINK("#РТУС!"&amp;CELL("адрес",Проверка!AV725),"###")))</f>
        <v>заполнить</v>
      </c>
      <c r="AW725" s="13" t="str">
        <f ca="1">IF(РТУС!AW725="",HYPERLINK("#РТУС!"&amp;CELL("адрес",Проверка!AW725),"заполнить"),IF(OR(РТУС!AW725="Включен в полном объеме",РТУС!AW725="Включен частично"),HYPERLINK("#Проверка!"&amp;CELL("адрес",Проверка!AW725),РТУС!AW725),HYPERLINK("#РТУС!"&amp;CELL("адрес",Проверка!AW725),"###")))</f>
        <v>заполнить</v>
      </c>
      <c r="AX725" s="15" t="str">
        <f ca="1">IF(РТУС!AX725="",HYPERLINK("#РТУС!"&amp;CELL("адрес",Проверка!AX725),"заполнить"),IF(AND(LEN(РТУС!AX725)=5,РТУС!AX725&lt;TODAY()),HYPERLINK("#Проверка!"&amp;CELL("адрес",Проверка!AX725),РТУС!AX725),HYPERLINK("#РТУС!"&amp;CELL("адрес",Проверка!AX725),"###")))</f>
        <v>заполнить</v>
      </c>
      <c r="AY725" s="15" t="str">
        <f ca="1">IF(РТУС!AY725="",HYPERLINK("#РТУС!"&amp;CELL("адрес",Проверка!AY725),"заполнить"),IF(AND(LEN(РТУС!AY725)=5,РТУС!AY725&lt;TODAY()),HYPERLINK("#Проверка!"&amp;CELL("адрес",Проверка!AY725),РТУС!AY725),HYPERLINK("#РТУС!"&amp;CELL("адрес",Проверка!AY725),"###")))</f>
        <v>заполнить</v>
      </c>
    </row>
    <row r="726" spans="1:51" x14ac:dyDescent="0.25">
      <c r="A726" s="10" t="str">
        <f>РТУС!A726</f>
        <v>.</v>
      </c>
      <c r="B726" s="13" t="str">
        <f ca="1">IF(РТУС!B726="",HYPERLINK("#РТУС!"&amp;CELL("адрес",Проверка!B726),"заполнить"),IF(AND(LEN(РТУС!B726)=10,РТУС!B725=РТУС!B726),HYPERLINK("#Проверка!"&amp;CELL("адрес",Проверка!B726),РТУС!B726),HYPERLINK("#РТУС!"&amp;CELL("адрес",Проверка!B726),"###")))</f>
        <v>заполнить</v>
      </c>
      <c r="C726" s="13" t="str">
        <f ca="1">IF(РТУС!C726="",HYPERLINK("#РТУС!"&amp;CELL("адрес",Проверка!C726),"заполнить"),IF(AND(ISNUMBER(РТУС!C726)=TRUE,РТУС!C726&gt;0,РТУС!C725=РТУС!C726),HYPERLINK("#Проверка!"&amp;CELL("адрес",Проверка!C726),РТУС!C726),HYPERLINK("#РТУС!"&amp;CELL("адрес",Проверка!C726),"###")))</f>
        <v>заполнить</v>
      </c>
      <c r="D726" s="13" t="str">
        <f>IF(РТУС!D726="","",РТУС!D726)</f>
        <v/>
      </c>
      <c r="E726" s="13" t="str">
        <f ca="1">IF(РТУС!E726="",HYPERLINK("#РТУС!"&amp;CELL("адрес",Проверка!E726),"заполнить"),IF(РТУС!E725=РТУС!E726,HYPERLINK("#Проверка!"&amp;CELL("адрес",Проверка!E726),РТУС!E726),HYPERLINK("#РТУС!"&amp;CELL("адрес",Проверка!E726),"###")))</f>
        <v>заполнить</v>
      </c>
      <c r="F726" s="13" t="str">
        <f ca="1">IF(РТУС!F726="",HYPERLINK("#РТУС!"&amp;CELL("адрес",Проверка!F726),"заполнить"),HYPERLINK("#Проверка!"&amp;CELL("адрес",Проверка!F726),РТУС!F726))</f>
        <v>заполнить</v>
      </c>
      <c r="G726" s="20" t="str">
        <f ca="1">IF(РТУС!G726="",HYPERLINK("#РТУС!"&amp;CELL("адрес",Проверка!G726),"заполнить"),IF(РТУС!G726="1",HYPERLINK("#Проверка!"&amp;CELL("адрес",Проверка!G726),"1"),IF(AND(ISNUMBER(РТУС!G726)=TRUE,РТУС!G726&lt;=1,РТУС!G726&gt;0),IF(SUMIF(РТУС!$A$4:$A$1000,A726,РТУС!$G$4:$G$1000)=1,HYPERLINK("#Проверка!"&amp;CELL("адрес",Проверка!G726),РТУС!G726),HYPERLINK("#РТУС!"&amp;CELL("адрес",Проверка!G726),"сумма долей ≠ 1")),HYPERLINK("#РТУС!"&amp;CELL("адрес",Проверка!G726),"###"))))</f>
        <v>заполнить</v>
      </c>
      <c r="H726" s="13" t="str">
        <f ca="1">IF(РТУС!H726="",HYPERLINK("#РТУС!"&amp;CELL("адрес",Проверка!H726),"заполнить"),IF(OR(РТУС!H726="Юрлицо",РТУС!H726="Физлицо",РТУС!H726="ИП"),HYPERLINK("#Проверка!"&amp;CELL("адрес",Проверка!H726),РТУС!H726),HYPERLINK("#РТУС!"&amp;CELL("адрес",Проверка!H726),"###")))</f>
        <v>заполнить</v>
      </c>
      <c r="I726" s="13" t="str">
        <f ca="1">IF(OR(РТУС!H726="Юрлицо",РТУС!H726="ИП"),IF(РТУС!I726="",HYPERLINK("#РТУС!"&amp;CELL("адрес",Проверка!I726),"заполнить"),IF(OR(LEN(РТУС!I726)=10,LEN(РТУС!I726)=12),HYPERLINK("#Проверка!"&amp;CELL("адрес",Проверка!I726),РТУС!I726),HYPERLINK("#РТУС!"&amp;CELL("адрес",Проверка!I726),"###"))),"")</f>
        <v/>
      </c>
      <c r="J726" s="15" t="str">
        <f ca="1">IF(РТУС!J726="","",IF(AND(LEN(РТУС!J726)=5,РТУС!J726&lt;TODAY()),HYPERLINK("#Проверка!"&amp;CELL("адрес",Проверка!J726),РТУС!J726),HYPERLINK("#РТУС!"&amp;CELL("адрес",Проверка!J726),"###")))</f>
        <v/>
      </c>
      <c r="K726" s="13" t="str">
        <f>IF(РТУС!K726="","",РТУС!K726)</f>
        <v/>
      </c>
      <c r="L726" s="13" t="str">
        <f ca="1">IF(OR(РТУС!H726="Физлицо",РТУС!H726="ИП"),IF(РТУС!L726="",HYPERLINK("#РТУС!"&amp;CELL("адрес",Проверка!L726),"заполнить"),IF(OR(РТУС!L726="Загранпаспорт гражданина РФ",РТУС!L726="Паспорт гражданина РФ",РТУС!L726="Иностранный паспорт",РТУС!L726="Свидетельство о рождении",РТУС!L726="Вид на жительство"),HYPERLINK("#Проверка!"&amp;CELL("адрес",Проверка!L726),РТУС!L726),HYPERLINK("#РТУС!"&amp;CELL("адрес",Проверка!L726),"###"))),"")</f>
        <v/>
      </c>
      <c r="M726" s="13" t="str">
        <f ca="1">IF(AND(OR(РТУС!L726="Паспорт гражданина РФ",РТУС!L726="Свидетельство о рождении"),РТУС!M726=""),HYPERLINK("#РТУС!"&amp;CELL("адрес",Проверка!M726),"заполнить"),IF(РТУС!L726="Паспорт гражданина РФ",IF(LEN(РТУС!M726)=4,HYPERLINK("#Проверка!"&amp;CELL("адрес",Проверка!M726),РТУС!M726),HYPERLINK("#РТУС!"&amp;CELL("адрес",Проверка!M726),"###")),IF(РТУС!L726="Свидетельство о рождении",HYPERLINK("#Проверка!"&amp;CELL("адрес",Проверка!M726),РТУС!M726),"")))</f>
        <v/>
      </c>
      <c r="N726" s="13" t="str">
        <f ca="1">IF(РТУС!L726="","",IF(РТУС!N726="",HYPERLINK("#РТУС!"&amp;CELL("адрес",Проверка!N726),"заполнить"),IF(OR(РТУС!L726="Паспорт гражданина РФ",РТУС!L726="Свидетельство о рождении"),IF(LEN(РТУС!N726)=6,HYPERLINK("#Проверка!"&amp;CELL("адрес",Проверка!N726),РТУС!N726),HYPERLINK("#РТУС!"&amp;CELL("адрес",Проверка!N726),"###")),HYPERLINK("#Проверка!"&amp;CELL("адрес",Проверка!N726),РТУС!N726))))</f>
        <v/>
      </c>
      <c r="O726" s="15" t="str">
        <f ca="1">IF(РТУС!L726="","",IF(РТУС!O726="",HYPERLINK("#РТУС!"&amp;CELL("адрес",Проверка!O726),"заполнить"),IF(AND(LEN(РТУС!O726)=5,РТУС!O726&lt;TODAY()),IF(РТУС!L726="Свидетельство о рождении",IF(РТУС!O726&gt;EDATE(TODAY(),-168),HYPERLINK("#Проверка!"&amp;CELL("адрес",Проверка!O726),РТУС!O726),HYPERLINK("#РТУС!"&amp;CELL("адрес",Проверка!O726),"недействительно")),HYPERLINK("#Проверка!"&amp;CELL("адрес",Проверка!O726),РТУС!O726)),HYPERLINK("#РТУС!"&amp;CELL("адрес",Проверка!O726),"###"))))</f>
        <v/>
      </c>
      <c r="P726" s="21" t="str">
        <f ca="1">IF(РТУС!L726="Паспорт гражданина РФ",IF(РТУС!P726="",HYPERLINK("#РТУС!"&amp;CELL("адрес",Проверка!P726),"заполнить"),HYPERLINK("#Проверка!"&amp;CELL("адрес",Проверка!P726),РТУС!P726)),"")</f>
        <v/>
      </c>
      <c r="Q726" s="13" t="str">
        <f ca="1">IF(РТУС!L726="Паспорт гражданина РФ",IF(РТУС!Q726="",HYPERLINK("#РТУС!"&amp;CELL("адрес",Проверка!Q726),"заполнить"),IF(LEN(РТУС!Q726)=7,HYPERLINK("#Проверка!"&amp;CELL("адрес",Проверка!Q726),РТУС!Q726),HYPERLINK("#РТУС!"&amp;CELL("адрес",Проверка!Q726),"###"))),"")</f>
        <v/>
      </c>
      <c r="R726" s="13" t="str">
        <f ca="1">IF(РТУС!R726="",HYPERLINK("#РТУС!"&amp;CELL("адрес",Проверка!R726),"заполнить"),HYPERLINK("#Проверка!"&amp;CELL("адрес",Проверка!R726),РТУС!R726))</f>
        <v>заполнить</v>
      </c>
      <c r="S726" s="13" t="str">
        <f>IF(РТУС!S726="","",РТУС!S726)</f>
        <v/>
      </c>
      <c r="T726" s="13" t="str">
        <f>IF(РТУС!T726="","",РТУС!T726)</f>
        <v/>
      </c>
      <c r="U726" s="13" t="str">
        <f>IF(РТУС!U726="","",РТУС!U726)</f>
        <v/>
      </c>
      <c r="V726" s="13" t="str">
        <f ca="1">IF(РТУС!V726="",HYPERLINK("#РТУС!"&amp;CELL("адрес",Проверка!V726),"заполнить"),IF(OR(РТУС!V726="Договор участия в долевом строительстве",РТУС!V726="Предварительный договор участия в долевом строительстве",РТУС!V726="Определение Арбитражного суда",РТУС!V726="Решение суда общей юрисдикции",РТУС!V726="Иные договоры"),HYPERLINK("#Проверка!"&amp;CELL("адрес",Проверка!V726),РТУС!V726),HYPERLINK("#РТУС!"&amp;CELL("адрес",Проверка!V726),"###")))</f>
        <v>заполнить</v>
      </c>
      <c r="W726" s="13" t="str">
        <f ca="1">IF(РТУС!W726="",HYPERLINK("#РТУС!"&amp;CELL("адрес",Проверка!W726),"заполнить"),HYPERLINK("#Проверка!"&amp;CELL("адрес",Проверка!W726),РТУС!W726))</f>
        <v>заполнить</v>
      </c>
      <c r="X726" s="15" t="str">
        <f ca="1">IF(РТУС!X726="",HYPERLINK("#РТУС!"&amp;CELL("адрес",Проверка!X726),"заполнить"),IF(AND(LEN(РТУС!X726)=5,РТУС!X726&lt;TODAY()),HYPERLINK("#Проверка!"&amp;CELL("адрес",Проверка!X726),РТУС!X726),HYPERLINK("#РТУС!"&amp;CELL("адрес",Проверка!X726),"###")))</f>
        <v>заполнить</v>
      </c>
      <c r="Y726" s="13" t="str">
        <f>IF(РТУС!Y726="","",РТУС!Y726)</f>
        <v/>
      </c>
      <c r="Z726" s="15" t="str">
        <f ca="1">IF(РТУС!Z726="","",IF(AND(LEN(РТУС!Z726)=5,РТУС!Z726&lt;TODAY()),HYPERLINK("#Проверка!"&amp;CELL("адрес",Проверка!Z726),РТУС!Z726),HYPERLINK("#РТУС!"&amp;CELL("адрес",Проверка!Z726),"###")))</f>
        <v/>
      </c>
      <c r="AA726" s="18" t="str">
        <f ca="1">IF(РТУС!AA726="",HYPERLINK("#РТУС!"&amp;CELL("адрес",Проверка!AA726),"заполнить"),IF(ISNUMBER(РТУС!AA726)=TRUE,HYPERLINK("#Проверка!"&amp;CELL("адрес",Проверка!AA726),РТУС!AA726),HYPERLINK("#РТУС!"&amp;CELL("адрес",Проверка!AA726),"###")))</f>
        <v>заполнить</v>
      </c>
      <c r="AB726" s="18" t="str">
        <f ca="1">IF(РТУС!AB726="",HYPERLINK("#РТУС!"&amp;CELL("адрес",Проверка!AB726),"заполнить"),IF(ISNUMBER(РТУС!AB726)=TRUE,HYPERLINK("#Проверка!"&amp;CELL("адрес",Проверка!AB726),РТУС!AB726),HYPERLINK("#РТУС!"&amp;CELL("адрес",Проверка!AB726),"###")))</f>
        <v>заполнить</v>
      </c>
      <c r="AC726" s="18" t="str">
        <f ca="1">IF(РТУС!AC726="","",IF(ISNUMBER(РТУС!AC726)=TRUE,HYPERLINK("#Проверка!"&amp;CELL("адрес",Проверка!AC726),РТУС!AC726),HYPERLINK("#РТУС!"&amp;CELL("адрес",Проверка!AC726),"###")))</f>
        <v/>
      </c>
      <c r="AD726" s="18" t="str">
        <f ca="1">IF(РТУС!AD726="","",IF(ISNUMBER(РТУС!AD726)=TRUE,HYPERLINK("#Проверка!"&amp;CELL("адрес",Проверка!AD726),РТУС!AD726),HYPERLINK("#РТУС!"&amp;CELL("адрес",Проверка!AD726),"###")))</f>
        <v/>
      </c>
      <c r="AE726" s="13" t="str">
        <f>IF(РТУС!AE726="","",РТУС!AE726)</f>
        <v/>
      </c>
      <c r="AF726" s="15" t="str">
        <f ca="1">IF(РТУС!AE726="","",IF(РТУС!AF726="",HYPERLINK("#РТУС!"&amp;CELL("адрес",Проверка!AF726),"заполнить"),IF(AND(LEN(РТУС!AF726)=5,РТУС!AF726&lt;TODAY()),HYPERLINK("#Проверка!"&amp;CELL("адрес",Проверка!AF726),РТУС!AF726),HYPERLINK("#РТУС!"&amp;CELL("адрес",Проверка!AF726),"###"))))</f>
        <v/>
      </c>
      <c r="AG726" s="13"/>
      <c r="AH726" s="15" t="str">
        <f ca="1">IF(РТУС!AE726="","",IF(РТУС!AH726="",HYPERLINK("#РТУС!"&amp;CELL("адрес",Проверка!AH726),"заполнить"),IF(AND(LEN(РТУС!AH726)=5,РТУС!AH726&lt;TODAY()),HYPERLINK("#Проверка!"&amp;CELL("адрес",Проверка!AH726),РТУС!AH726),HYPERLINK("#РТУС!"&amp;CELL("адрес",Проверка!AH726),"###"))))</f>
        <v/>
      </c>
      <c r="AI726" s="15" t="str">
        <f ca="1">IF(РТУС!AE726="","",IF(РТУС!AI726="",HYPERLINK("#РТУС!"&amp;CELL("адрес",Проверка!AI726),"заполнить"),HYPERLINK("#Проверка!"&amp;CELL("адрес",Проверка!AI726),РТУС!AI726)))</f>
        <v/>
      </c>
      <c r="AJ726" s="13" t="str">
        <f ca="1">IF(РТУС!AE726="","",IF(РТУС!AJ726="",HYPERLINK("#РТУС!"&amp;CELL("адрес",Проверка!AJ726),"заполнить"),IF(OR(РТУС!AJ726="Юрлицо",РТУС!AJ726="Физлицо",РТУС!AJ726="ИП"),HYPERLINK("#Проверка!"&amp;CELL("адрес",Проверка!AJ726),РТУС!AJ726),HYPERLINK("#РТУС!"&amp;CELL("адрес",Проверка!AJ726),"###"))))</f>
        <v/>
      </c>
      <c r="AK726" s="13" t="str">
        <f ca="1">IF(РТУС!AK726="",HYPERLINK("#РТУС!"&amp;CELL("адрес",Проверка!AK726),"заполнить"),IF(OR(РТУС!AK726="Квартира",РТУС!AK726="Кладовая",РТУС!AK726="Машино-место",РТУС!AK726="Нежилое помещение"),HYPERLINK("#Проверка!"&amp;CELL("адрес",Проверка!AK726),РТУС!AK726),HYPERLINK("#РТУС!"&amp;CELL("адрес",Проверка!AK726),"###")))</f>
        <v>заполнить</v>
      </c>
      <c r="AL726" s="13" t="str">
        <f ca="1">IF(РТУС!AL726="",HYPERLINK("#РТУС!"&amp;CELL("адрес",Проверка!AL726),"заполнить"),HYPERLINK("#Проверка!"&amp;CELL("адрес",Проверка!AL726),РТУС!AL726))</f>
        <v>заполнить</v>
      </c>
      <c r="AM726" s="18" t="str">
        <f ca="1">IF(РТУС!AM726="",HYPERLINK("#РТУС!"&amp;CELL("адрес",Проверка!AM726),"заполнить"),IF(ISNUMBER(РТУС!AM726)=TRUE,IF(РТУС!AK726="Нежилое помещение",IF(РТУС!AM726&gt;7,HYPERLINK("#РТУС!"&amp;CELL("адрес",Проверка!AM726),"не больше 7 кв.м."),РТУС!AM726),HYPERLINK("#Проверка!"&amp;CELL("адрес",Проверка!AM726),РТУС!AM726)),HYPERLINK("#РТУС!"&amp;CELL("адрес",Проверка!AM726),"###")))</f>
        <v>заполнить</v>
      </c>
      <c r="AN726" s="13" t="str">
        <f ca="1">IF(РТУС!AN726="",HYPERLINK("#РТУС!"&amp;CELL("адрес",Проверка!AN726),"заполнить"),IF(OR(РТУС!AN726="Общая площадь помещения",РТУС!AN726="Общая приведенная площадь жилого помещения",РТУС!AN726="Общая площадь жилого помещения с учетом лоджий, балконов, террас и веранд"),HYPERLINK("#Проверка!"&amp;CELL("адрес",Проверка!AN726),РТУС!AN726),HYPERLINK("#РТУС!"&amp;CELL("адрес",Проверка!AN726),"###")))</f>
        <v>заполнить</v>
      </c>
      <c r="AO726" s="13" t="str">
        <f ca="1">IF(OR(РТУС!AK726="Квартира",РТУС!A726="Нежилое помещение"),IF(РТУС!AO726="",HYPERLINK("#РТУС!"&amp;CELL("адрес",Проверка!AO726),"заполнить"),IF(ISNUMBER(РТУС!AO726)=TRUE,HYPERLINK("#Проверка!"&amp;CELL("адрес",Проверка!AO726),РТУС!AO726),HYPERLINK("#РТУС!"&amp;CELL("адрес",Проверка!AO726),"###"))),"")</f>
        <v/>
      </c>
      <c r="AP726" s="13" t="str">
        <f>IF(РТУС!AP726="","",РТУС!AP726)</f>
        <v/>
      </c>
      <c r="AQ726" s="13" t="str">
        <f ca="1">IF(РТУС!AQ726="",HYPERLINK("#РТУС!"&amp;CELL("адрес",Проверка!AQ726),"заполнить"),HYPERLINK("#Проверка!"&amp;CELL("адрес",Проверка!AQ726),РТУС!AQ726))</f>
        <v>заполнить</v>
      </c>
      <c r="AR726" s="18" t="str">
        <f ca="1">IF(РТУС!AR726="",HYPERLINK("#РТУС!"&amp;CELL("адрес",Проверка!AR726),"заполнить"),IF(ISNUMBER(РТУС!AR726)=FALSE,HYPERLINK("#РТУС!"&amp;CELL("адрес",Проверка!AR726),"###"),IF(РТУС!G726="1",IF(РТУС!AB726=РТУС!AR726+РТУС!AU726,HYPERLINK("#Проверка!"&amp;CELL("адрес",Проверка!AR726),РТУС!AR726),HYPERLINK("#РТУС!"&amp;CELL("адрес",Проверка!AR726),"сверить суммы")),IF(РТУС!AB726=(SUMIF(РТУС!$A$4:$A$1000,A726,РТУС!$AR$4:$AR$1000)+SUMIF(РТУС!$A$4:$A$1000,A726,РТУС!$AU$4:$AU$1000)),HYPERLINK("#Проверка!"&amp;CELL("адрес",Проверка!AR726),РТУС!AR726),HYPERLINK("#РТУС!"&amp;CELL("адрес",Проверка!AR726),"сверить суммы")))))</f>
        <v>заполнить</v>
      </c>
      <c r="AS726" s="13" t="str">
        <f>IF(РТУС!AS726="","",РТУС!AS726)</f>
        <v/>
      </c>
      <c r="AT726" s="18" t="str">
        <f ca="1">IF(РТУС!AT726="",HYPERLINK("#РТУС!"&amp;CELL("адрес",Проверка!AT726),"заполнить"),IF(ISNUMBER(РТУС!AT726)=FALSE,HYPERLINK("#РТУС!"&amp;CELL("адрес",Проверка!AT726),"###"),IF(РТУС!AT726=РТУС!AR726,HYPERLINK("#Проверка!"&amp;CELL("адрес",Проверка!AT726),РТУС!AT726),HYPERLINK("#РТУС!"&amp;CELL("адрес",Проверка!AT726),"сверить суммы"))))</f>
        <v>заполнить</v>
      </c>
      <c r="AU726" s="18" t="str">
        <f ca="1">IF(РТУС!AU726="",HYPERLINK("#РТУС!"&amp;CELL("адрес",Проверка!AU726),"заполнить"),IF(ISNUMBER(РТУС!AU726)=FALSE,HYPERLINK("#РТУС!"&amp;CELL("адрес",Проверка!AU726),"###"),IF(РТУС!G726="1",IF(РТУС!AB726=РТУС!AR726+РТУС!AU726,HYPERLINK("#Проверка!"&amp;CELL("адрес",Проверка!AU726),РТУС!AU726),HYPERLINK("#РТУС!"&amp;CELL("адрес",Проверка!AU726),"сверить суммы")),IF(РТУС!AB726=(SUMIF(РТУС!$A$4:$A$1000,A726,РТУС!$AR$4:$AR$1000)+SUMIF(РТУС!$A$4:$A$1000,A726,РТУС!$AU$4:$AU$1000)),HYPERLINK("#Проверка!"&amp;CELL("адрес",Проверка!AU726),РТУС!AU726),HYPERLINK("#РТУС!"&amp;CELL("адрес",Проверка!AU726),"сверить суммы")))))</f>
        <v>заполнить</v>
      </c>
      <c r="AV726" s="13" t="str">
        <f ca="1">IF(РТУС!AV726="",HYPERLINK("#РТУС!"&amp;CELL("адрес",Проверка!AV726),"заполнить"),IF(OR(РТУС!AV726="Требование о передаче жилого помещения",РТУС!AV726="Требование о передаче машино-места",РТУС!AV726="Требования о передаче нежилого помещения",РТУС!AV726="Денежные требования"),HYPERLINK("#Проверка!"&amp;CELL("адрес",Проверка!AV726),РТУС!AV726),HYPERLINK("#РТУС!"&amp;CELL("адрес",Проверка!AV726),"###")))</f>
        <v>заполнить</v>
      </c>
      <c r="AW726" s="13" t="str">
        <f ca="1">IF(РТУС!AW726="",HYPERLINK("#РТУС!"&amp;CELL("адрес",Проверка!AW726),"заполнить"),IF(OR(РТУС!AW726="Включен в полном объеме",РТУС!AW726="Включен частично"),HYPERLINK("#Проверка!"&amp;CELL("адрес",Проверка!AW726),РТУС!AW726),HYPERLINK("#РТУС!"&amp;CELL("адрес",Проверка!AW726),"###")))</f>
        <v>заполнить</v>
      </c>
      <c r="AX726" s="15" t="str">
        <f ca="1">IF(РТУС!AX726="",HYPERLINK("#РТУС!"&amp;CELL("адрес",Проверка!AX726),"заполнить"),IF(AND(LEN(РТУС!AX726)=5,РТУС!AX726&lt;TODAY()),HYPERLINK("#Проверка!"&amp;CELL("адрес",Проверка!AX726),РТУС!AX726),HYPERLINK("#РТУС!"&amp;CELL("адрес",Проверка!AX726),"###")))</f>
        <v>заполнить</v>
      </c>
      <c r="AY726" s="15" t="str">
        <f ca="1">IF(РТУС!AY726="",HYPERLINK("#РТУС!"&amp;CELL("адрес",Проверка!AY726),"заполнить"),IF(AND(LEN(РТУС!AY726)=5,РТУС!AY726&lt;TODAY()),HYPERLINK("#Проверка!"&amp;CELL("адрес",Проверка!AY726),РТУС!AY726),HYPERLINK("#РТУС!"&amp;CELL("адрес",Проверка!AY726),"###")))</f>
        <v>заполнить</v>
      </c>
    </row>
    <row r="727" spans="1:51" x14ac:dyDescent="0.25">
      <c r="A727" s="10" t="str">
        <f>РТУС!A727</f>
        <v>.</v>
      </c>
      <c r="B727" s="13" t="str">
        <f ca="1">IF(РТУС!B727="",HYPERLINK("#РТУС!"&amp;CELL("адрес",Проверка!B727),"заполнить"),IF(AND(LEN(РТУС!B727)=10,РТУС!B726=РТУС!B727),HYPERLINK("#Проверка!"&amp;CELL("адрес",Проверка!B727),РТУС!B727),HYPERLINK("#РТУС!"&amp;CELL("адрес",Проверка!B727),"###")))</f>
        <v>заполнить</v>
      </c>
      <c r="C727" s="13" t="str">
        <f ca="1">IF(РТУС!C727="",HYPERLINK("#РТУС!"&amp;CELL("адрес",Проверка!C727),"заполнить"),IF(AND(ISNUMBER(РТУС!C727)=TRUE,РТУС!C727&gt;0,РТУС!C726=РТУС!C727),HYPERLINK("#Проверка!"&amp;CELL("адрес",Проверка!C727),РТУС!C727),HYPERLINK("#РТУС!"&amp;CELL("адрес",Проверка!C727),"###")))</f>
        <v>заполнить</v>
      </c>
      <c r="D727" s="13" t="str">
        <f>IF(РТУС!D727="","",РТУС!D727)</f>
        <v/>
      </c>
      <c r="E727" s="13" t="str">
        <f ca="1">IF(РТУС!E727="",HYPERLINK("#РТУС!"&amp;CELL("адрес",Проверка!E727),"заполнить"),IF(РТУС!E726=РТУС!E727,HYPERLINK("#Проверка!"&amp;CELL("адрес",Проверка!E727),РТУС!E727),HYPERLINK("#РТУС!"&amp;CELL("адрес",Проверка!E727),"###")))</f>
        <v>заполнить</v>
      </c>
      <c r="F727" s="13" t="str">
        <f ca="1">IF(РТУС!F727="",HYPERLINK("#РТУС!"&amp;CELL("адрес",Проверка!F727),"заполнить"),HYPERLINK("#Проверка!"&amp;CELL("адрес",Проверка!F727),РТУС!F727))</f>
        <v>заполнить</v>
      </c>
      <c r="G727" s="20" t="str">
        <f ca="1">IF(РТУС!G727="",HYPERLINK("#РТУС!"&amp;CELL("адрес",Проверка!G727),"заполнить"),IF(РТУС!G727="1",HYPERLINK("#Проверка!"&amp;CELL("адрес",Проверка!G727),"1"),IF(AND(ISNUMBER(РТУС!G727)=TRUE,РТУС!G727&lt;=1,РТУС!G727&gt;0),IF(SUMIF(РТУС!$A$4:$A$1000,A727,РТУС!$G$4:$G$1000)=1,HYPERLINK("#Проверка!"&amp;CELL("адрес",Проверка!G727),РТУС!G727),HYPERLINK("#РТУС!"&amp;CELL("адрес",Проверка!G727),"сумма долей ≠ 1")),HYPERLINK("#РТУС!"&amp;CELL("адрес",Проверка!G727),"###"))))</f>
        <v>заполнить</v>
      </c>
      <c r="H727" s="13" t="str">
        <f ca="1">IF(РТУС!H727="",HYPERLINK("#РТУС!"&amp;CELL("адрес",Проверка!H727),"заполнить"),IF(OR(РТУС!H727="Юрлицо",РТУС!H727="Физлицо",РТУС!H727="ИП"),HYPERLINK("#Проверка!"&amp;CELL("адрес",Проверка!H727),РТУС!H727),HYPERLINK("#РТУС!"&amp;CELL("адрес",Проверка!H727),"###")))</f>
        <v>заполнить</v>
      </c>
      <c r="I727" s="13" t="str">
        <f ca="1">IF(OR(РТУС!H727="Юрлицо",РТУС!H727="ИП"),IF(РТУС!I727="",HYPERLINK("#РТУС!"&amp;CELL("адрес",Проверка!I727),"заполнить"),IF(OR(LEN(РТУС!I727)=10,LEN(РТУС!I727)=12),HYPERLINK("#Проверка!"&amp;CELL("адрес",Проверка!I727),РТУС!I727),HYPERLINK("#РТУС!"&amp;CELL("адрес",Проверка!I727),"###"))),"")</f>
        <v/>
      </c>
      <c r="J727" s="15" t="str">
        <f ca="1">IF(РТУС!J727="","",IF(AND(LEN(РТУС!J727)=5,РТУС!J727&lt;TODAY()),HYPERLINK("#Проверка!"&amp;CELL("адрес",Проверка!J727),РТУС!J727),HYPERLINK("#РТУС!"&amp;CELL("адрес",Проверка!J727),"###")))</f>
        <v/>
      </c>
      <c r="K727" s="13" t="str">
        <f>IF(РТУС!K727="","",РТУС!K727)</f>
        <v/>
      </c>
      <c r="L727" s="13" t="str">
        <f ca="1">IF(OR(РТУС!H727="Физлицо",РТУС!H727="ИП"),IF(РТУС!L727="",HYPERLINK("#РТУС!"&amp;CELL("адрес",Проверка!L727),"заполнить"),IF(OR(РТУС!L727="Загранпаспорт гражданина РФ",РТУС!L727="Паспорт гражданина РФ",РТУС!L727="Иностранный паспорт",РТУС!L727="Свидетельство о рождении",РТУС!L727="Вид на жительство"),HYPERLINK("#Проверка!"&amp;CELL("адрес",Проверка!L727),РТУС!L727),HYPERLINK("#РТУС!"&amp;CELL("адрес",Проверка!L727),"###"))),"")</f>
        <v/>
      </c>
      <c r="M727" s="13" t="str">
        <f ca="1">IF(AND(OR(РТУС!L727="Паспорт гражданина РФ",РТУС!L727="Свидетельство о рождении"),РТУС!M727=""),HYPERLINK("#РТУС!"&amp;CELL("адрес",Проверка!M727),"заполнить"),IF(РТУС!L727="Паспорт гражданина РФ",IF(LEN(РТУС!M727)=4,HYPERLINK("#Проверка!"&amp;CELL("адрес",Проверка!M727),РТУС!M727),HYPERLINK("#РТУС!"&amp;CELL("адрес",Проверка!M727),"###")),IF(РТУС!L727="Свидетельство о рождении",HYPERLINK("#Проверка!"&amp;CELL("адрес",Проверка!M727),РТУС!M727),"")))</f>
        <v/>
      </c>
      <c r="N727" s="13" t="str">
        <f ca="1">IF(РТУС!L727="","",IF(РТУС!N727="",HYPERLINK("#РТУС!"&amp;CELL("адрес",Проверка!N727),"заполнить"),IF(OR(РТУС!L727="Паспорт гражданина РФ",РТУС!L727="Свидетельство о рождении"),IF(LEN(РТУС!N727)=6,HYPERLINK("#Проверка!"&amp;CELL("адрес",Проверка!N727),РТУС!N727),HYPERLINK("#РТУС!"&amp;CELL("адрес",Проверка!N727),"###")),HYPERLINK("#Проверка!"&amp;CELL("адрес",Проверка!N727),РТУС!N727))))</f>
        <v/>
      </c>
      <c r="O727" s="15" t="str">
        <f ca="1">IF(РТУС!L727="","",IF(РТУС!O727="",HYPERLINK("#РТУС!"&amp;CELL("адрес",Проверка!O727),"заполнить"),IF(AND(LEN(РТУС!O727)=5,РТУС!O727&lt;TODAY()),IF(РТУС!L727="Свидетельство о рождении",IF(РТУС!O727&gt;EDATE(TODAY(),-168),HYPERLINK("#Проверка!"&amp;CELL("адрес",Проверка!O727),РТУС!O727),HYPERLINK("#РТУС!"&amp;CELL("адрес",Проверка!O727),"недействительно")),HYPERLINK("#Проверка!"&amp;CELL("адрес",Проверка!O727),РТУС!O727)),HYPERLINK("#РТУС!"&amp;CELL("адрес",Проверка!O727),"###"))))</f>
        <v/>
      </c>
      <c r="P727" s="21" t="str">
        <f ca="1">IF(РТУС!L727="Паспорт гражданина РФ",IF(РТУС!P727="",HYPERLINK("#РТУС!"&amp;CELL("адрес",Проверка!P727),"заполнить"),HYPERLINK("#Проверка!"&amp;CELL("адрес",Проверка!P727),РТУС!P727)),"")</f>
        <v/>
      </c>
      <c r="Q727" s="13" t="str">
        <f ca="1">IF(РТУС!L727="Паспорт гражданина РФ",IF(РТУС!Q727="",HYPERLINK("#РТУС!"&amp;CELL("адрес",Проверка!Q727),"заполнить"),IF(LEN(РТУС!Q727)=7,HYPERLINK("#Проверка!"&amp;CELL("адрес",Проверка!Q727),РТУС!Q727),HYPERLINK("#РТУС!"&amp;CELL("адрес",Проверка!Q727),"###"))),"")</f>
        <v/>
      </c>
      <c r="R727" s="13" t="str">
        <f ca="1">IF(РТУС!R727="",HYPERLINK("#РТУС!"&amp;CELL("адрес",Проверка!R727),"заполнить"),HYPERLINK("#Проверка!"&amp;CELL("адрес",Проверка!R727),РТУС!R727))</f>
        <v>заполнить</v>
      </c>
      <c r="S727" s="13" t="str">
        <f>IF(РТУС!S727="","",РТУС!S727)</f>
        <v/>
      </c>
      <c r="T727" s="13" t="str">
        <f>IF(РТУС!T727="","",РТУС!T727)</f>
        <v/>
      </c>
      <c r="U727" s="13" t="str">
        <f>IF(РТУС!U727="","",РТУС!U727)</f>
        <v/>
      </c>
      <c r="V727" s="13" t="str">
        <f ca="1">IF(РТУС!V727="",HYPERLINK("#РТУС!"&amp;CELL("адрес",Проверка!V727),"заполнить"),IF(OR(РТУС!V727="Договор участия в долевом строительстве",РТУС!V727="Предварительный договор участия в долевом строительстве",РТУС!V727="Определение Арбитражного суда",РТУС!V727="Решение суда общей юрисдикции",РТУС!V727="Иные договоры"),HYPERLINK("#Проверка!"&amp;CELL("адрес",Проверка!V727),РТУС!V727),HYPERLINK("#РТУС!"&amp;CELL("адрес",Проверка!V727),"###")))</f>
        <v>заполнить</v>
      </c>
      <c r="W727" s="13" t="str">
        <f ca="1">IF(РТУС!W727="",HYPERLINK("#РТУС!"&amp;CELL("адрес",Проверка!W727),"заполнить"),HYPERLINK("#Проверка!"&amp;CELL("адрес",Проверка!W727),РТУС!W727))</f>
        <v>заполнить</v>
      </c>
      <c r="X727" s="15" t="str">
        <f ca="1">IF(РТУС!X727="",HYPERLINK("#РТУС!"&amp;CELL("адрес",Проверка!X727),"заполнить"),IF(AND(LEN(РТУС!X727)=5,РТУС!X727&lt;TODAY()),HYPERLINK("#Проверка!"&amp;CELL("адрес",Проверка!X727),РТУС!X727),HYPERLINK("#РТУС!"&amp;CELL("адрес",Проверка!X727),"###")))</f>
        <v>заполнить</v>
      </c>
      <c r="Y727" s="13" t="str">
        <f>IF(РТУС!Y727="","",РТУС!Y727)</f>
        <v/>
      </c>
      <c r="Z727" s="15" t="str">
        <f ca="1">IF(РТУС!Z727="","",IF(AND(LEN(РТУС!Z727)=5,РТУС!Z727&lt;TODAY()),HYPERLINK("#Проверка!"&amp;CELL("адрес",Проверка!Z727),РТУС!Z727),HYPERLINK("#РТУС!"&amp;CELL("адрес",Проверка!Z727),"###")))</f>
        <v/>
      </c>
      <c r="AA727" s="18" t="str">
        <f ca="1">IF(РТУС!AA727="",HYPERLINK("#РТУС!"&amp;CELL("адрес",Проверка!AA727),"заполнить"),IF(ISNUMBER(РТУС!AA727)=TRUE,HYPERLINK("#Проверка!"&amp;CELL("адрес",Проверка!AA727),РТУС!AA727),HYPERLINK("#РТУС!"&amp;CELL("адрес",Проверка!AA727),"###")))</f>
        <v>заполнить</v>
      </c>
      <c r="AB727" s="18" t="str">
        <f ca="1">IF(РТУС!AB727="",HYPERLINK("#РТУС!"&amp;CELL("адрес",Проверка!AB727),"заполнить"),IF(ISNUMBER(РТУС!AB727)=TRUE,HYPERLINK("#Проверка!"&amp;CELL("адрес",Проверка!AB727),РТУС!AB727),HYPERLINK("#РТУС!"&amp;CELL("адрес",Проверка!AB727),"###")))</f>
        <v>заполнить</v>
      </c>
      <c r="AC727" s="18" t="str">
        <f ca="1">IF(РТУС!AC727="","",IF(ISNUMBER(РТУС!AC727)=TRUE,HYPERLINK("#Проверка!"&amp;CELL("адрес",Проверка!AC727),РТУС!AC727),HYPERLINK("#РТУС!"&amp;CELL("адрес",Проверка!AC727),"###")))</f>
        <v/>
      </c>
      <c r="AD727" s="18" t="str">
        <f ca="1">IF(РТУС!AD727="","",IF(ISNUMBER(РТУС!AD727)=TRUE,HYPERLINK("#Проверка!"&amp;CELL("адрес",Проверка!AD727),РТУС!AD727),HYPERLINK("#РТУС!"&amp;CELL("адрес",Проверка!AD727),"###")))</f>
        <v/>
      </c>
      <c r="AE727" s="13" t="str">
        <f>IF(РТУС!AE727="","",РТУС!AE727)</f>
        <v/>
      </c>
      <c r="AF727" s="15" t="str">
        <f ca="1">IF(РТУС!AE727="","",IF(РТУС!AF727="",HYPERLINK("#РТУС!"&amp;CELL("адрес",Проверка!AF727),"заполнить"),IF(AND(LEN(РТУС!AF727)=5,РТУС!AF727&lt;TODAY()),HYPERLINK("#Проверка!"&amp;CELL("адрес",Проверка!AF727),РТУС!AF727),HYPERLINK("#РТУС!"&amp;CELL("адрес",Проверка!AF727),"###"))))</f>
        <v/>
      </c>
      <c r="AG727" s="13"/>
      <c r="AH727" s="15" t="str">
        <f ca="1">IF(РТУС!AE727="","",IF(РТУС!AH727="",HYPERLINK("#РТУС!"&amp;CELL("адрес",Проверка!AH727),"заполнить"),IF(AND(LEN(РТУС!AH727)=5,РТУС!AH727&lt;TODAY()),HYPERLINK("#Проверка!"&amp;CELL("адрес",Проверка!AH727),РТУС!AH727),HYPERLINK("#РТУС!"&amp;CELL("адрес",Проверка!AH727),"###"))))</f>
        <v/>
      </c>
      <c r="AI727" s="15" t="str">
        <f ca="1">IF(РТУС!AE727="","",IF(РТУС!AI727="",HYPERLINK("#РТУС!"&amp;CELL("адрес",Проверка!AI727),"заполнить"),HYPERLINK("#Проверка!"&amp;CELL("адрес",Проверка!AI727),РТУС!AI727)))</f>
        <v/>
      </c>
      <c r="AJ727" s="13" t="str">
        <f ca="1">IF(РТУС!AE727="","",IF(РТУС!AJ727="",HYPERLINK("#РТУС!"&amp;CELL("адрес",Проверка!AJ727),"заполнить"),IF(OR(РТУС!AJ727="Юрлицо",РТУС!AJ727="Физлицо",РТУС!AJ727="ИП"),HYPERLINK("#Проверка!"&amp;CELL("адрес",Проверка!AJ727),РТУС!AJ727),HYPERLINK("#РТУС!"&amp;CELL("адрес",Проверка!AJ727),"###"))))</f>
        <v/>
      </c>
      <c r="AK727" s="13" t="str">
        <f ca="1">IF(РТУС!AK727="",HYPERLINK("#РТУС!"&amp;CELL("адрес",Проверка!AK727),"заполнить"),IF(OR(РТУС!AK727="Квартира",РТУС!AK727="Кладовая",РТУС!AK727="Машино-место",РТУС!AK727="Нежилое помещение"),HYPERLINK("#Проверка!"&amp;CELL("адрес",Проверка!AK727),РТУС!AK727),HYPERLINK("#РТУС!"&amp;CELL("адрес",Проверка!AK727),"###")))</f>
        <v>заполнить</v>
      </c>
      <c r="AL727" s="13" t="str">
        <f ca="1">IF(РТУС!AL727="",HYPERLINK("#РТУС!"&amp;CELL("адрес",Проверка!AL727),"заполнить"),HYPERLINK("#Проверка!"&amp;CELL("адрес",Проверка!AL727),РТУС!AL727))</f>
        <v>заполнить</v>
      </c>
      <c r="AM727" s="18" t="str">
        <f ca="1">IF(РТУС!AM727="",HYPERLINK("#РТУС!"&amp;CELL("адрес",Проверка!AM727),"заполнить"),IF(ISNUMBER(РТУС!AM727)=TRUE,IF(РТУС!AK727="Нежилое помещение",IF(РТУС!AM727&gt;7,HYPERLINK("#РТУС!"&amp;CELL("адрес",Проверка!AM727),"не больше 7 кв.м."),РТУС!AM727),HYPERLINK("#Проверка!"&amp;CELL("адрес",Проверка!AM727),РТУС!AM727)),HYPERLINK("#РТУС!"&amp;CELL("адрес",Проверка!AM727),"###")))</f>
        <v>заполнить</v>
      </c>
      <c r="AN727" s="13" t="str">
        <f ca="1">IF(РТУС!AN727="",HYPERLINK("#РТУС!"&amp;CELL("адрес",Проверка!AN727),"заполнить"),IF(OR(РТУС!AN727="Общая площадь помещения",РТУС!AN727="Общая приведенная площадь жилого помещения",РТУС!AN727="Общая площадь жилого помещения с учетом лоджий, балконов, террас и веранд"),HYPERLINK("#Проверка!"&amp;CELL("адрес",Проверка!AN727),РТУС!AN727),HYPERLINK("#РТУС!"&amp;CELL("адрес",Проверка!AN727),"###")))</f>
        <v>заполнить</v>
      </c>
      <c r="AO727" s="13" t="str">
        <f ca="1">IF(OR(РТУС!AK727="Квартира",РТУС!A727="Нежилое помещение"),IF(РТУС!AO727="",HYPERLINK("#РТУС!"&amp;CELL("адрес",Проверка!AO727),"заполнить"),IF(ISNUMBER(РТУС!AO727)=TRUE,HYPERLINK("#Проверка!"&amp;CELL("адрес",Проверка!AO727),РТУС!AO727),HYPERLINK("#РТУС!"&amp;CELL("адрес",Проверка!AO727),"###"))),"")</f>
        <v/>
      </c>
      <c r="AP727" s="13" t="str">
        <f>IF(РТУС!AP727="","",РТУС!AP727)</f>
        <v/>
      </c>
      <c r="AQ727" s="13" t="str">
        <f ca="1">IF(РТУС!AQ727="",HYPERLINK("#РТУС!"&amp;CELL("адрес",Проверка!AQ727),"заполнить"),HYPERLINK("#Проверка!"&amp;CELL("адрес",Проверка!AQ727),РТУС!AQ727))</f>
        <v>заполнить</v>
      </c>
      <c r="AR727" s="18" t="str">
        <f ca="1">IF(РТУС!AR727="",HYPERLINK("#РТУС!"&amp;CELL("адрес",Проверка!AR727),"заполнить"),IF(ISNUMBER(РТУС!AR727)=FALSE,HYPERLINK("#РТУС!"&amp;CELL("адрес",Проверка!AR727),"###"),IF(РТУС!G727="1",IF(РТУС!AB727=РТУС!AR727+РТУС!AU727,HYPERLINK("#Проверка!"&amp;CELL("адрес",Проверка!AR727),РТУС!AR727),HYPERLINK("#РТУС!"&amp;CELL("адрес",Проверка!AR727),"сверить суммы")),IF(РТУС!AB727=(SUMIF(РТУС!$A$4:$A$1000,A727,РТУС!$AR$4:$AR$1000)+SUMIF(РТУС!$A$4:$A$1000,A727,РТУС!$AU$4:$AU$1000)),HYPERLINK("#Проверка!"&amp;CELL("адрес",Проверка!AR727),РТУС!AR727),HYPERLINK("#РТУС!"&amp;CELL("адрес",Проверка!AR727),"сверить суммы")))))</f>
        <v>заполнить</v>
      </c>
      <c r="AS727" s="13" t="str">
        <f>IF(РТУС!AS727="","",РТУС!AS727)</f>
        <v/>
      </c>
      <c r="AT727" s="18" t="str">
        <f ca="1">IF(РТУС!AT727="",HYPERLINK("#РТУС!"&amp;CELL("адрес",Проверка!AT727),"заполнить"),IF(ISNUMBER(РТУС!AT727)=FALSE,HYPERLINK("#РТУС!"&amp;CELL("адрес",Проверка!AT727),"###"),IF(РТУС!AT727=РТУС!AR727,HYPERLINK("#Проверка!"&amp;CELL("адрес",Проверка!AT727),РТУС!AT727),HYPERLINK("#РТУС!"&amp;CELL("адрес",Проверка!AT727),"сверить суммы"))))</f>
        <v>заполнить</v>
      </c>
      <c r="AU727" s="18" t="str">
        <f ca="1">IF(РТУС!AU727="",HYPERLINK("#РТУС!"&amp;CELL("адрес",Проверка!AU727),"заполнить"),IF(ISNUMBER(РТУС!AU727)=FALSE,HYPERLINK("#РТУС!"&amp;CELL("адрес",Проверка!AU727),"###"),IF(РТУС!G727="1",IF(РТУС!AB727=РТУС!AR727+РТУС!AU727,HYPERLINK("#Проверка!"&amp;CELL("адрес",Проверка!AU727),РТУС!AU727),HYPERLINK("#РТУС!"&amp;CELL("адрес",Проверка!AU727),"сверить суммы")),IF(РТУС!AB727=(SUMIF(РТУС!$A$4:$A$1000,A727,РТУС!$AR$4:$AR$1000)+SUMIF(РТУС!$A$4:$A$1000,A727,РТУС!$AU$4:$AU$1000)),HYPERLINK("#Проверка!"&amp;CELL("адрес",Проверка!AU727),РТУС!AU727),HYPERLINK("#РТУС!"&amp;CELL("адрес",Проверка!AU727),"сверить суммы")))))</f>
        <v>заполнить</v>
      </c>
      <c r="AV727" s="13" t="str">
        <f ca="1">IF(РТУС!AV727="",HYPERLINK("#РТУС!"&amp;CELL("адрес",Проверка!AV727),"заполнить"),IF(OR(РТУС!AV727="Требование о передаче жилого помещения",РТУС!AV727="Требование о передаче машино-места",РТУС!AV727="Требования о передаче нежилого помещения",РТУС!AV727="Денежные требования"),HYPERLINK("#Проверка!"&amp;CELL("адрес",Проверка!AV727),РТУС!AV727),HYPERLINK("#РТУС!"&amp;CELL("адрес",Проверка!AV727),"###")))</f>
        <v>заполнить</v>
      </c>
      <c r="AW727" s="13" t="str">
        <f ca="1">IF(РТУС!AW727="",HYPERLINK("#РТУС!"&amp;CELL("адрес",Проверка!AW727),"заполнить"),IF(OR(РТУС!AW727="Включен в полном объеме",РТУС!AW727="Включен частично"),HYPERLINK("#Проверка!"&amp;CELL("адрес",Проверка!AW727),РТУС!AW727),HYPERLINK("#РТУС!"&amp;CELL("адрес",Проверка!AW727),"###")))</f>
        <v>заполнить</v>
      </c>
      <c r="AX727" s="15" t="str">
        <f ca="1">IF(РТУС!AX727="",HYPERLINK("#РТУС!"&amp;CELL("адрес",Проверка!AX727),"заполнить"),IF(AND(LEN(РТУС!AX727)=5,РТУС!AX727&lt;TODAY()),HYPERLINK("#Проверка!"&amp;CELL("адрес",Проверка!AX727),РТУС!AX727),HYPERLINK("#РТУС!"&amp;CELL("адрес",Проверка!AX727),"###")))</f>
        <v>заполнить</v>
      </c>
      <c r="AY727" s="15" t="str">
        <f ca="1">IF(РТУС!AY727="",HYPERLINK("#РТУС!"&amp;CELL("адрес",Проверка!AY727),"заполнить"),IF(AND(LEN(РТУС!AY727)=5,РТУС!AY727&lt;TODAY()),HYPERLINK("#Проверка!"&amp;CELL("адрес",Проверка!AY727),РТУС!AY727),HYPERLINK("#РТУС!"&amp;CELL("адрес",Проверка!AY727),"###")))</f>
        <v>заполнить</v>
      </c>
    </row>
    <row r="728" spans="1:51" x14ac:dyDescent="0.25">
      <c r="A728" s="10" t="str">
        <f>РТУС!A728</f>
        <v>.</v>
      </c>
      <c r="B728" s="13" t="str">
        <f ca="1">IF(РТУС!B728="",HYPERLINK("#РТУС!"&amp;CELL("адрес",Проверка!B728),"заполнить"),IF(AND(LEN(РТУС!B728)=10,РТУС!B727=РТУС!B728),HYPERLINK("#Проверка!"&amp;CELL("адрес",Проверка!B728),РТУС!B728),HYPERLINK("#РТУС!"&amp;CELL("адрес",Проверка!B728),"###")))</f>
        <v>заполнить</v>
      </c>
      <c r="C728" s="13" t="str">
        <f ca="1">IF(РТУС!C728="",HYPERLINK("#РТУС!"&amp;CELL("адрес",Проверка!C728),"заполнить"),IF(AND(ISNUMBER(РТУС!C728)=TRUE,РТУС!C728&gt;0,РТУС!C727=РТУС!C728),HYPERLINK("#Проверка!"&amp;CELL("адрес",Проверка!C728),РТУС!C728),HYPERLINK("#РТУС!"&amp;CELL("адрес",Проверка!C728),"###")))</f>
        <v>заполнить</v>
      </c>
      <c r="D728" s="13" t="str">
        <f>IF(РТУС!D728="","",РТУС!D728)</f>
        <v/>
      </c>
      <c r="E728" s="13" t="str">
        <f ca="1">IF(РТУС!E728="",HYPERLINK("#РТУС!"&amp;CELL("адрес",Проверка!E728),"заполнить"),IF(РТУС!E727=РТУС!E728,HYPERLINK("#Проверка!"&amp;CELL("адрес",Проверка!E728),РТУС!E728),HYPERLINK("#РТУС!"&amp;CELL("адрес",Проверка!E728),"###")))</f>
        <v>заполнить</v>
      </c>
      <c r="F728" s="13" t="str">
        <f ca="1">IF(РТУС!F728="",HYPERLINK("#РТУС!"&amp;CELL("адрес",Проверка!F728),"заполнить"),HYPERLINK("#Проверка!"&amp;CELL("адрес",Проверка!F728),РТУС!F728))</f>
        <v>заполнить</v>
      </c>
      <c r="G728" s="20" t="str">
        <f ca="1">IF(РТУС!G728="",HYPERLINK("#РТУС!"&amp;CELL("адрес",Проверка!G728),"заполнить"),IF(РТУС!G728="1",HYPERLINK("#Проверка!"&amp;CELL("адрес",Проверка!G728),"1"),IF(AND(ISNUMBER(РТУС!G728)=TRUE,РТУС!G728&lt;=1,РТУС!G728&gt;0),IF(SUMIF(РТУС!$A$4:$A$1000,A728,РТУС!$G$4:$G$1000)=1,HYPERLINK("#Проверка!"&amp;CELL("адрес",Проверка!G728),РТУС!G728),HYPERLINK("#РТУС!"&amp;CELL("адрес",Проверка!G728),"сумма долей ≠ 1")),HYPERLINK("#РТУС!"&amp;CELL("адрес",Проверка!G728),"###"))))</f>
        <v>заполнить</v>
      </c>
      <c r="H728" s="13" t="str">
        <f ca="1">IF(РТУС!H728="",HYPERLINK("#РТУС!"&amp;CELL("адрес",Проверка!H728),"заполнить"),IF(OR(РТУС!H728="Юрлицо",РТУС!H728="Физлицо",РТУС!H728="ИП"),HYPERLINK("#Проверка!"&amp;CELL("адрес",Проверка!H728),РТУС!H728),HYPERLINK("#РТУС!"&amp;CELL("адрес",Проверка!H728),"###")))</f>
        <v>заполнить</v>
      </c>
      <c r="I728" s="13" t="str">
        <f ca="1">IF(OR(РТУС!H728="Юрлицо",РТУС!H728="ИП"),IF(РТУС!I728="",HYPERLINK("#РТУС!"&amp;CELL("адрес",Проверка!I728),"заполнить"),IF(OR(LEN(РТУС!I728)=10,LEN(РТУС!I728)=12),HYPERLINK("#Проверка!"&amp;CELL("адрес",Проверка!I728),РТУС!I728),HYPERLINK("#РТУС!"&amp;CELL("адрес",Проверка!I728),"###"))),"")</f>
        <v/>
      </c>
      <c r="J728" s="15" t="str">
        <f ca="1">IF(РТУС!J728="","",IF(AND(LEN(РТУС!J728)=5,РТУС!J728&lt;TODAY()),HYPERLINK("#Проверка!"&amp;CELL("адрес",Проверка!J728),РТУС!J728),HYPERLINK("#РТУС!"&amp;CELL("адрес",Проверка!J728),"###")))</f>
        <v/>
      </c>
      <c r="K728" s="13" t="str">
        <f>IF(РТУС!K728="","",РТУС!K728)</f>
        <v/>
      </c>
      <c r="L728" s="13" t="str">
        <f ca="1">IF(OR(РТУС!H728="Физлицо",РТУС!H728="ИП"),IF(РТУС!L728="",HYPERLINK("#РТУС!"&amp;CELL("адрес",Проверка!L728),"заполнить"),IF(OR(РТУС!L728="Загранпаспорт гражданина РФ",РТУС!L728="Паспорт гражданина РФ",РТУС!L728="Иностранный паспорт",РТУС!L728="Свидетельство о рождении",РТУС!L728="Вид на жительство"),HYPERLINK("#Проверка!"&amp;CELL("адрес",Проверка!L728),РТУС!L728),HYPERLINK("#РТУС!"&amp;CELL("адрес",Проверка!L728),"###"))),"")</f>
        <v/>
      </c>
      <c r="M728" s="13" t="str">
        <f ca="1">IF(AND(OR(РТУС!L728="Паспорт гражданина РФ",РТУС!L728="Свидетельство о рождении"),РТУС!M728=""),HYPERLINK("#РТУС!"&amp;CELL("адрес",Проверка!M728),"заполнить"),IF(РТУС!L728="Паспорт гражданина РФ",IF(LEN(РТУС!M728)=4,HYPERLINK("#Проверка!"&amp;CELL("адрес",Проверка!M728),РТУС!M728),HYPERLINK("#РТУС!"&amp;CELL("адрес",Проверка!M728),"###")),IF(РТУС!L728="Свидетельство о рождении",HYPERLINK("#Проверка!"&amp;CELL("адрес",Проверка!M728),РТУС!M728),"")))</f>
        <v/>
      </c>
      <c r="N728" s="13" t="str">
        <f ca="1">IF(РТУС!L728="","",IF(РТУС!N728="",HYPERLINK("#РТУС!"&amp;CELL("адрес",Проверка!N728),"заполнить"),IF(OR(РТУС!L728="Паспорт гражданина РФ",РТУС!L728="Свидетельство о рождении"),IF(LEN(РТУС!N728)=6,HYPERLINK("#Проверка!"&amp;CELL("адрес",Проверка!N728),РТУС!N728),HYPERLINK("#РТУС!"&amp;CELL("адрес",Проверка!N728),"###")),HYPERLINK("#Проверка!"&amp;CELL("адрес",Проверка!N728),РТУС!N728))))</f>
        <v/>
      </c>
      <c r="O728" s="15" t="str">
        <f ca="1">IF(РТУС!L728="","",IF(РТУС!O728="",HYPERLINK("#РТУС!"&amp;CELL("адрес",Проверка!O728),"заполнить"),IF(AND(LEN(РТУС!O728)=5,РТУС!O728&lt;TODAY()),IF(РТУС!L728="Свидетельство о рождении",IF(РТУС!O728&gt;EDATE(TODAY(),-168),HYPERLINK("#Проверка!"&amp;CELL("адрес",Проверка!O728),РТУС!O728),HYPERLINK("#РТУС!"&amp;CELL("адрес",Проверка!O728),"недействительно")),HYPERLINK("#Проверка!"&amp;CELL("адрес",Проверка!O728),РТУС!O728)),HYPERLINK("#РТУС!"&amp;CELL("адрес",Проверка!O728),"###"))))</f>
        <v/>
      </c>
      <c r="P728" s="21" t="str">
        <f ca="1">IF(РТУС!L728="Паспорт гражданина РФ",IF(РТУС!P728="",HYPERLINK("#РТУС!"&amp;CELL("адрес",Проверка!P728),"заполнить"),HYPERLINK("#Проверка!"&amp;CELL("адрес",Проверка!P728),РТУС!P728)),"")</f>
        <v/>
      </c>
      <c r="Q728" s="13" t="str">
        <f ca="1">IF(РТУС!L728="Паспорт гражданина РФ",IF(РТУС!Q728="",HYPERLINK("#РТУС!"&amp;CELL("адрес",Проверка!Q728),"заполнить"),IF(LEN(РТУС!Q728)=7,HYPERLINK("#Проверка!"&amp;CELL("адрес",Проверка!Q728),РТУС!Q728),HYPERLINK("#РТУС!"&amp;CELL("адрес",Проверка!Q728),"###"))),"")</f>
        <v/>
      </c>
      <c r="R728" s="13" t="str">
        <f ca="1">IF(РТУС!R728="",HYPERLINK("#РТУС!"&amp;CELL("адрес",Проверка!R728),"заполнить"),HYPERLINK("#Проверка!"&amp;CELL("адрес",Проверка!R728),РТУС!R728))</f>
        <v>заполнить</v>
      </c>
      <c r="S728" s="13" t="str">
        <f>IF(РТУС!S728="","",РТУС!S728)</f>
        <v/>
      </c>
      <c r="T728" s="13" t="str">
        <f>IF(РТУС!T728="","",РТУС!T728)</f>
        <v/>
      </c>
      <c r="U728" s="13" t="str">
        <f>IF(РТУС!U728="","",РТУС!U728)</f>
        <v/>
      </c>
      <c r="V728" s="13" t="str">
        <f ca="1">IF(РТУС!V728="",HYPERLINK("#РТУС!"&amp;CELL("адрес",Проверка!V728),"заполнить"),IF(OR(РТУС!V728="Договор участия в долевом строительстве",РТУС!V728="Предварительный договор участия в долевом строительстве",РТУС!V728="Определение Арбитражного суда",РТУС!V728="Решение суда общей юрисдикции",РТУС!V728="Иные договоры"),HYPERLINK("#Проверка!"&amp;CELL("адрес",Проверка!V728),РТУС!V728),HYPERLINK("#РТУС!"&amp;CELL("адрес",Проверка!V728),"###")))</f>
        <v>заполнить</v>
      </c>
      <c r="W728" s="13" t="str">
        <f ca="1">IF(РТУС!W728="",HYPERLINK("#РТУС!"&amp;CELL("адрес",Проверка!W728),"заполнить"),HYPERLINK("#Проверка!"&amp;CELL("адрес",Проверка!W728),РТУС!W728))</f>
        <v>заполнить</v>
      </c>
      <c r="X728" s="15" t="str">
        <f ca="1">IF(РТУС!X728="",HYPERLINK("#РТУС!"&amp;CELL("адрес",Проверка!X728),"заполнить"),IF(AND(LEN(РТУС!X728)=5,РТУС!X728&lt;TODAY()),HYPERLINK("#Проверка!"&amp;CELL("адрес",Проверка!X728),РТУС!X728),HYPERLINK("#РТУС!"&amp;CELL("адрес",Проверка!X728),"###")))</f>
        <v>заполнить</v>
      </c>
      <c r="Y728" s="13" t="str">
        <f>IF(РТУС!Y728="","",РТУС!Y728)</f>
        <v/>
      </c>
      <c r="Z728" s="15" t="str">
        <f ca="1">IF(РТУС!Z728="","",IF(AND(LEN(РТУС!Z728)=5,РТУС!Z728&lt;TODAY()),HYPERLINK("#Проверка!"&amp;CELL("адрес",Проверка!Z728),РТУС!Z728),HYPERLINK("#РТУС!"&amp;CELL("адрес",Проверка!Z728),"###")))</f>
        <v/>
      </c>
      <c r="AA728" s="18" t="str">
        <f ca="1">IF(РТУС!AA728="",HYPERLINK("#РТУС!"&amp;CELL("адрес",Проверка!AA728),"заполнить"),IF(ISNUMBER(РТУС!AA728)=TRUE,HYPERLINK("#Проверка!"&amp;CELL("адрес",Проверка!AA728),РТУС!AA728),HYPERLINK("#РТУС!"&amp;CELL("адрес",Проверка!AA728),"###")))</f>
        <v>заполнить</v>
      </c>
      <c r="AB728" s="18" t="str">
        <f ca="1">IF(РТУС!AB728="",HYPERLINK("#РТУС!"&amp;CELL("адрес",Проверка!AB728),"заполнить"),IF(ISNUMBER(РТУС!AB728)=TRUE,HYPERLINK("#Проверка!"&amp;CELL("адрес",Проверка!AB728),РТУС!AB728),HYPERLINK("#РТУС!"&amp;CELL("адрес",Проверка!AB728),"###")))</f>
        <v>заполнить</v>
      </c>
      <c r="AC728" s="18" t="str">
        <f ca="1">IF(РТУС!AC728="","",IF(ISNUMBER(РТУС!AC728)=TRUE,HYPERLINK("#Проверка!"&amp;CELL("адрес",Проверка!AC728),РТУС!AC728),HYPERLINK("#РТУС!"&amp;CELL("адрес",Проверка!AC728),"###")))</f>
        <v/>
      </c>
      <c r="AD728" s="18" t="str">
        <f ca="1">IF(РТУС!AD728="","",IF(ISNUMBER(РТУС!AD728)=TRUE,HYPERLINK("#Проверка!"&amp;CELL("адрес",Проверка!AD728),РТУС!AD728),HYPERLINK("#РТУС!"&amp;CELL("адрес",Проверка!AD728),"###")))</f>
        <v/>
      </c>
      <c r="AE728" s="13" t="str">
        <f>IF(РТУС!AE728="","",РТУС!AE728)</f>
        <v/>
      </c>
      <c r="AF728" s="15" t="str">
        <f ca="1">IF(РТУС!AE728="","",IF(РТУС!AF728="",HYPERLINK("#РТУС!"&amp;CELL("адрес",Проверка!AF728),"заполнить"),IF(AND(LEN(РТУС!AF728)=5,РТУС!AF728&lt;TODAY()),HYPERLINK("#Проверка!"&amp;CELL("адрес",Проверка!AF728),РТУС!AF728),HYPERLINK("#РТУС!"&amp;CELL("адрес",Проверка!AF728),"###"))))</f>
        <v/>
      </c>
      <c r="AG728" s="13"/>
      <c r="AH728" s="15" t="str">
        <f ca="1">IF(РТУС!AE728="","",IF(РТУС!AH728="",HYPERLINK("#РТУС!"&amp;CELL("адрес",Проверка!AH728),"заполнить"),IF(AND(LEN(РТУС!AH728)=5,РТУС!AH728&lt;TODAY()),HYPERLINK("#Проверка!"&amp;CELL("адрес",Проверка!AH728),РТУС!AH728),HYPERLINK("#РТУС!"&amp;CELL("адрес",Проверка!AH728),"###"))))</f>
        <v/>
      </c>
      <c r="AI728" s="15" t="str">
        <f ca="1">IF(РТУС!AE728="","",IF(РТУС!AI728="",HYPERLINK("#РТУС!"&amp;CELL("адрес",Проверка!AI728),"заполнить"),HYPERLINK("#Проверка!"&amp;CELL("адрес",Проверка!AI728),РТУС!AI728)))</f>
        <v/>
      </c>
      <c r="AJ728" s="13" t="str">
        <f ca="1">IF(РТУС!AE728="","",IF(РТУС!AJ728="",HYPERLINK("#РТУС!"&amp;CELL("адрес",Проверка!AJ728),"заполнить"),IF(OR(РТУС!AJ728="Юрлицо",РТУС!AJ728="Физлицо",РТУС!AJ728="ИП"),HYPERLINK("#Проверка!"&amp;CELL("адрес",Проверка!AJ728),РТУС!AJ728),HYPERLINK("#РТУС!"&amp;CELL("адрес",Проверка!AJ728),"###"))))</f>
        <v/>
      </c>
      <c r="AK728" s="13" t="str">
        <f ca="1">IF(РТУС!AK728="",HYPERLINK("#РТУС!"&amp;CELL("адрес",Проверка!AK728),"заполнить"),IF(OR(РТУС!AK728="Квартира",РТУС!AK728="Кладовая",РТУС!AK728="Машино-место",РТУС!AK728="Нежилое помещение"),HYPERLINK("#Проверка!"&amp;CELL("адрес",Проверка!AK728),РТУС!AK728),HYPERLINK("#РТУС!"&amp;CELL("адрес",Проверка!AK728),"###")))</f>
        <v>заполнить</v>
      </c>
      <c r="AL728" s="13" t="str">
        <f ca="1">IF(РТУС!AL728="",HYPERLINK("#РТУС!"&amp;CELL("адрес",Проверка!AL728),"заполнить"),HYPERLINK("#Проверка!"&amp;CELL("адрес",Проверка!AL728),РТУС!AL728))</f>
        <v>заполнить</v>
      </c>
      <c r="AM728" s="18" t="str">
        <f ca="1">IF(РТУС!AM728="",HYPERLINK("#РТУС!"&amp;CELL("адрес",Проверка!AM728),"заполнить"),IF(ISNUMBER(РТУС!AM728)=TRUE,IF(РТУС!AK728="Нежилое помещение",IF(РТУС!AM728&gt;7,HYPERLINK("#РТУС!"&amp;CELL("адрес",Проверка!AM728),"не больше 7 кв.м."),РТУС!AM728),HYPERLINK("#Проверка!"&amp;CELL("адрес",Проверка!AM728),РТУС!AM728)),HYPERLINK("#РТУС!"&amp;CELL("адрес",Проверка!AM728),"###")))</f>
        <v>заполнить</v>
      </c>
      <c r="AN728" s="13" t="str">
        <f ca="1">IF(РТУС!AN728="",HYPERLINK("#РТУС!"&amp;CELL("адрес",Проверка!AN728),"заполнить"),IF(OR(РТУС!AN728="Общая площадь помещения",РТУС!AN728="Общая приведенная площадь жилого помещения",РТУС!AN728="Общая площадь жилого помещения с учетом лоджий, балконов, террас и веранд"),HYPERLINK("#Проверка!"&amp;CELL("адрес",Проверка!AN728),РТУС!AN728),HYPERLINK("#РТУС!"&amp;CELL("адрес",Проверка!AN728),"###")))</f>
        <v>заполнить</v>
      </c>
      <c r="AO728" s="13" t="str">
        <f ca="1">IF(OR(РТУС!AK728="Квартира",РТУС!A728="Нежилое помещение"),IF(РТУС!AO728="",HYPERLINK("#РТУС!"&amp;CELL("адрес",Проверка!AO728),"заполнить"),IF(ISNUMBER(РТУС!AO728)=TRUE,HYPERLINK("#Проверка!"&amp;CELL("адрес",Проверка!AO728),РТУС!AO728),HYPERLINK("#РТУС!"&amp;CELL("адрес",Проверка!AO728),"###"))),"")</f>
        <v/>
      </c>
      <c r="AP728" s="13" t="str">
        <f>IF(РТУС!AP728="","",РТУС!AP728)</f>
        <v/>
      </c>
      <c r="AQ728" s="13" t="str">
        <f ca="1">IF(РТУС!AQ728="",HYPERLINK("#РТУС!"&amp;CELL("адрес",Проверка!AQ728),"заполнить"),HYPERLINK("#Проверка!"&amp;CELL("адрес",Проверка!AQ728),РТУС!AQ728))</f>
        <v>заполнить</v>
      </c>
      <c r="AR728" s="18" t="str">
        <f ca="1">IF(РТУС!AR728="",HYPERLINK("#РТУС!"&amp;CELL("адрес",Проверка!AR728),"заполнить"),IF(ISNUMBER(РТУС!AR728)=FALSE,HYPERLINK("#РТУС!"&amp;CELL("адрес",Проверка!AR728),"###"),IF(РТУС!G728="1",IF(РТУС!AB728=РТУС!AR728+РТУС!AU728,HYPERLINK("#Проверка!"&amp;CELL("адрес",Проверка!AR728),РТУС!AR728),HYPERLINK("#РТУС!"&amp;CELL("адрес",Проверка!AR728),"сверить суммы")),IF(РТУС!AB728=(SUMIF(РТУС!$A$4:$A$1000,A728,РТУС!$AR$4:$AR$1000)+SUMIF(РТУС!$A$4:$A$1000,A728,РТУС!$AU$4:$AU$1000)),HYPERLINK("#Проверка!"&amp;CELL("адрес",Проверка!AR728),РТУС!AR728),HYPERLINK("#РТУС!"&amp;CELL("адрес",Проверка!AR728),"сверить суммы")))))</f>
        <v>заполнить</v>
      </c>
      <c r="AS728" s="13" t="str">
        <f>IF(РТУС!AS728="","",РТУС!AS728)</f>
        <v/>
      </c>
      <c r="AT728" s="18" t="str">
        <f ca="1">IF(РТУС!AT728="",HYPERLINK("#РТУС!"&amp;CELL("адрес",Проверка!AT728),"заполнить"),IF(ISNUMBER(РТУС!AT728)=FALSE,HYPERLINK("#РТУС!"&amp;CELL("адрес",Проверка!AT728),"###"),IF(РТУС!AT728=РТУС!AR728,HYPERLINK("#Проверка!"&amp;CELL("адрес",Проверка!AT728),РТУС!AT728),HYPERLINK("#РТУС!"&amp;CELL("адрес",Проверка!AT728),"сверить суммы"))))</f>
        <v>заполнить</v>
      </c>
      <c r="AU728" s="18" t="str">
        <f ca="1">IF(РТУС!AU728="",HYPERLINK("#РТУС!"&amp;CELL("адрес",Проверка!AU728),"заполнить"),IF(ISNUMBER(РТУС!AU728)=FALSE,HYPERLINK("#РТУС!"&amp;CELL("адрес",Проверка!AU728),"###"),IF(РТУС!G728="1",IF(РТУС!AB728=РТУС!AR728+РТУС!AU728,HYPERLINK("#Проверка!"&amp;CELL("адрес",Проверка!AU728),РТУС!AU728),HYPERLINK("#РТУС!"&amp;CELL("адрес",Проверка!AU728),"сверить суммы")),IF(РТУС!AB728=(SUMIF(РТУС!$A$4:$A$1000,A728,РТУС!$AR$4:$AR$1000)+SUMIF(РТУС!$A$4:$A$1000,A728,РТУС!$AU$4:$AU$1000)),HYPERLINK("#Проверка!"&amp;CELL("адрес",Проверка!AU728),РТУС!AU728),HYPERLINK("#РТУС!"&amp;CELL("адрес",Проверка!AU728),"сверить суммы")))))</f>
        <v>заполнить</v>
      </c>
      <c r="AV728" s="13" t="str">
        <f ca="1">IF(РТУС!AV728="",HYPERLINK("#РТУС!"&amp;CELL("адрес",Проверка!AV728),"заполнить"),IF(OR(РТУС!AV728="Требование о передаче жилого помещения",РТУС!AV728="Требование о передаче машино-места",РТУС!AV728="Требования о передаче нежилого помещения",РТУС!AV728="Денежные требования"),HYPERLINK("#Проверка!"&amp;CELL("адрес",Проверка!AV728),РТУС!AV728),HYPERLINK("#РТУС!"&amp;CELL("адрес",Проверка!AV728),"###")))</f>
        <v>заполнить</v>
      </c>
      <c r="AW728" s="13" t="str">
        <f ca="1">IF(РТУС!AW728="",HYPERLINK("#РТУС!"&amp;CELL("адрес",Проверка!AW728),"заполнить"),IF(OR(РТУС!AW728="Включен в полном объеме",РТУС!AW728="Включен частично"),HYPERLINK("#Проверка!"&amp;CELL("адрес",Проверка!AW728),РТУС!AW728),HYPERLINK("#РТУС!"&amp;CELL("адрес",Проверка!AW728),"###")))</f>
        <v>заполнить</v>
      </c>
      <c r="AX728" s="15" t="str">
        <f ca="1">IF(РТУС!AX728="",HYPERLINK("#РТУС!"&amp;CELL("адрес",Проверка!AX728),"заполнить"),IF(AND(LEN(РТУС!AX728)=5,РТУС!AX728&lt;TODAY()),HYPERLINK("#Проверка!"&amp;CELL("адрес",Проверка!AX728),РТУС!AX728),HYPERLINK("#РТУС!"&amp;CELL("адрес",Проверка!AX728),"###")))</f>
        <v>заполнить</v>
      </c>
      <c r="AY728" s="15" t="str">
        <f ca="1">IF(РТУС!AY728="",HYPERLINK("#РТУС!"&amp;CELL("адрес",Проверка!AY728),"заполнить"),IF(AND(LEN(РТУС!AY728)=5,РТУС!AY728&lt;TODAY()),HYPERLINK("#Проверка!"&amp;CELL("адрес",Проверка!AY728),РТУС!AY728),HYPERLINK("#РТУС!"&amp;CELL("адрес",Проверка!AY728),"###")))</f>
        <v>заполнить</v>
      </c>
    </row>
    <row r="729" spans="1:51" x14ac:dyDescent="0.25">
      <c r="A729" s="10" t="str">
        <f>РТУС!A729</f>
        <v>.</v>
      </c>
      <c r="B729" s="13" t="str">
        <f ca="1">IF(РТУС!B729="",HYPERLINK("#РТУС!"&amp;CELL("адрес",Проверка!B729),"заполнить"),IF(AND(LEN(РТУС!B729)=10,РТУС!B728=РТУС!B729),HYPERLINK("#Проверка!"&amp;CELL("адрес",Проверка!B729),РТУС!B729),HYPERLINK("#РТУС!"&amp;CELL("адрес",Проверка!B729),"###")))</f>
        <v>заполнить</v>
      </c>
      <c r="C729" s="13" t="str">
        <f ca="1">IF(РТУС!C729="",HYPERLINK("#РТУС!"&amp;CELL("адрес",Проверка!C729),"заполнить"),IF(AND(ISNUMBER(РТУС!C729)=TRUE,РТУС!C729&gt;0,РТУС!C728=РТУС!C729),HYPERLINK("#Проверка!"&amp;CELL("адрес",Проверка!C729),РТУС!C729),HYPERLINK("#РТУС!"&amp;CELL("адрес",Проверка!C729),"###")))</f>
        <v>заполнить</v>
      </c>
      <c r="D729" s="13" t="str">
        <f>IF(РТУС!D729="","",РТУС!D729)</f>
        <v/>
      </c>
      <c r="E729" s="13" t="str">
        <f ca="1">IF(РТУС!E729="",HYPERLINK("#РТУС!"&amp;CELL("адрес",Проверка!E729),"заполнить"),IF(РТУС!E728=РТУС!E729,HYPERLINK("#Проверка!"&amp;CELL("адрес",Проверка!E729),РТУС!E729),HYPERLINK("#РТУС!"&amp;CELL("адрес",Проверка!E729),"###")))</f>
        <v>заполнить</v>
      </c>
      <c r="F729" s="13" t="str">
        <f ca="1">IF(РТУС!F729="",HYPERLINK("#РТУС!"&amp;CELL("адрес",Проверка!F729),"заполнить"),HYPERLINK("#Проверка!"&amp;CELL("адрес",Проверка!F729),РТУС!F729))</f>
        <v>заполнить</v>
      </c>
      <c r="G729" s="20" t="str">
        <f ca="1">IF(РТУС!G729="",HYPERLINK("#РТУС!"&amp;CELL("адрес",Проверка!G729),"заполнить"),IF(РТУС!G729="1",HYPERLINK("#Проверка!"&amp;CELL("адрес",Проверка!G729),"1"),IF(AND(ISNUMBER(РТУС!G729)=TRUE,РТУС!G729&lt;=1,РТУС!G729&gt;0),IF(SUMIF(РТУС!$A$4:$A$1000,A729,РТУС!$G$4:$G$1000)=1,HYPERLINK("#Проверка!"&amp;CELL("адрес",Проверка!G729),РТУС!G729),HYPERLINK("#РТУС!"&amp;CELL("адрес",Проверка!G729),"сумма долей ≠ 1")),HYPERLINK("#РТУС!"&amp;CELL("адрес",Проверка!G729),"###"))))</f>
        <v>заполнить</v>
      </c>
      <c r="H729" s="13" t="str">
        <f ca="1">IF(РТУС!H729="",HYPERLINK("#РТУС!"&amp;CELL("адрес",Проверка!H729),"заполнить"),IF(OR(РТУС!H729="Юрлицо",РТУС!H729="Физлицо",РТУС!H729="ИП"),HYPERLINK("#Проверка!"&amp;CELL("адрес",Проверка!H729),РТУС!H729),HYPERLINK("#РТУС!"&amp;CELL("адрес",Проверка!H729),"###")))</f>
        <v>заполнить</v>
      </c>
      <c r="I729" s="13" t="str">
        <f ca="1">IF(OR(РТУС!H729="Юрлицо",РТУС!H729="ИП"),IF(РТУС!I729="",HYPERLINK("#РТУС!"&amp;CELL("адрес",Проверка!I729),"заполнить"),IF(OR(LEN(РТУС!I729)=10,LEN(РТУС!I729)=12),HYPERLINK("#Проверка!"&amp;CELL("адрес",Проверка!I729),РТУС!I729),HYPERLINK("#РТУС!"&amp;CELL("адрес",Проверка!I729),"###"))),"")</f>
        <v/>
      </c>
      <c r="J729" s="15" t="str">
        <f ca="1">IF(РТУС!J729="","",IF(AND(LEN(РТУС!J729)=5,РТУС!J729&lt;TODAY()),HYPERLINK("#Проверка!"&amp;CELL("адрес",Проверка!J729),РТУС!J729),HYPERLINK("#РТУС!"&amp;CELL("адрес",Проверка!J729),"###")))</f>
        <v/>
      </c>
      <c r="K729" s="13" t="str">
        <f>IF(РТУС!K729="","",РТУС!K729)</f>
        <v/>
      </c>
      <c r="L729" s="13" t="str">
        <f ca="1">IF(OR(РТУС!H729="Физлицо",РТУС!H729="ИП"),IF(РТУС!L729="",HYPERLINK("#РТУС!"&amp;CELL("адрес",Проверка!L729),"заполнить"),IF(OR(РТУС!L729="Загранпаспорт гражданина РФ",РТУС!L729="Паспорт гражданина РФ",РТУС!L729="Иностранный паспорт",РТУС!L729="Свидетельство о рождении",РТУС!L729="Вид на жительство"),HYPERLINK("#Проверка!"&amp;CELL("адрес",Проверка!L729),РТУС!L729),HYPERLINK("#РТУС!"&amp;CELL("адрес",Проверка!L729),"###"))),"")</f>
        <v/>
      </c>
      <c r="M729" s="13" t="str">
        <f ca="1">IF(AND(OR(РТУС!L729="Паспорт гражданина РФ",РТУС!L729="Свидетельство о рождении"),РТУС!M729=""),HYPERLINK("#РТУС!"&amp;CELL("адрес",Проверка!M729),"заполнить"),IF(РТУС!L729="Паспорт гражданина РФ",IF(LEN(РТУС!M729)=4,HYPERLINK("#Проверка!"&amp;CELL("адрес",Проверка!M729),РТУС!M729),HYPERLINK("#РТУС!"&amp;CELL("адрес",Проверка!M729),"###")),IF(РТУС!L729="Свидетельство о рождении",HYPERLINK("#Проверка!"&amp;CELL("адрес",Проверка!M729),РТУС!M729),"")))</f>
        <v/>
      </c>
      <c r="N729" s="13" t="str">
        <f ca="1">IF(РТУС!L729="","",IF(РТУС!N729="",HYPERLINK("#РТУС!"&amp;CELL("адрес",Проверка!N729),"заполнить"),IF(OR(РТУС!L729="Паспорт гражданина РФ",РТУС!L729="Свидетельство о рождении"),IF(LEN(РТУС!N729)=6,HYPERLINK("#Проверка!"&amp;CELL("адрес",Проверка!N729),РТУС!N729),HYPERLINK("#РТУС!"&amp;CELL("адрес",Проверка!N729),"###")),HYPERLINK("#Проверка!"&amp;CELL("адрес",Проверка!N729),РТУС!N729))))</f>
        <v/>
      </c>
      <c r="O729" s="15" t="str">
        <f ca="1">IF(РТУС!L729="","",IF(РТУС!O729="",HYPERLINK("#РТУС!"&amp;CELL("адрес",Проверка!O729),"заполнить"),IF(AND(LEN(РТУС!O729)=5,РТУС!O729&lt;TODAY()),IF(РТУС!L729="Свидетельство о рождении",IF(РТУС!O729&gt;EDATE(TODAY(),-168),HYPERLINK("#Проверка!"&amp;CELL("адрес",Проверка!O729),РТУС!O729),HYPERLINK("#РТУС!"&amp;CELL("адрес",Проверка!O729),"недействительно")),HYPERLINK("#Проверка!"&amp;CELL("адрес",Проверка!O729),РТУС!O729)),HYPERLINK("#РТУС!"&amp;CELL("адрес",Проверка!O729),"###"))))</f>
        <v/>
      </c>
      <c r="P729" s="21" t="str">
        <f ca="1">IF(РТУС!L729="Паспорт гражданина РФ",IF(РТУС!P729="",HYPERLINK("#РТУС!"&amp;CELL("адрес",Проверка!P729),"заполнить"),HYPERLINK("#Проверка!"&amp;CELL("адрес",Проверка!P729),РТУС!P729)),"")</f>
        <v/>
      </c>
      <c r="Q729" s="13" t="str">
        <f ca="1">IF(РТУС!L729="Паспорт гражданина РФ",IF(РТУС!Q729="",HYPERLINK("#РТУС!"&amp;CELL("адрес",Проверка!Q729),"заполнить"),IF(LEN(РТУС!Q729)=7,HYPERLINK("#Проверка!"&amp;CELL("адрес",Проверка!Q729),РТУС!Q729),HYPERLINK("#РТУС!"&amp;CELL("адрес",Проверка!Q729),"###"))),"")</f>
        <v/>
      </c>
      <c r="R729" s="13" t="str">
        <f ca="1">IF(РТУС!R729="",HYPERLINK("#РТУС!"&amp;CELL("адрес",Проверка!R729),"заполнить"),HYPERLINK("#Проверка!"&amp;CELL("адрес",Проверка!R729),РТУС!R729))</f>
        <v>заполнить</v>
      </c>
      <c r="S729" s="13" t="str">
        <f>IF(РТУС!S729="","",РТУС!S729)</f>
        <v/>
      </c>
      <c r="T729" s="13" t="str">
        <f>IF(РТУС!T729="","",РТУС!T729)</f>
        <v/>
      </c>
      <c r="U729" s="13" t="str">
        <f>IF(РТУС!U729="","",РТУС!U729)</f>
        <v/>
      </c>
      <c r="V729" s="13" t="str">
        <f ca="1">IF(РТУС!V729="",HYPERLINK("#РТУС!"&amp;CELL("адрес",Проверка!V729),"заполнить"),IF(OR(РТУС!V729="Договор участия в долевом строительстве",РТУС!V729="Предварительный договор участия в долевом строительстве",РТУС!V729="Определение Арбитражного суда",РТУС!V729="Решение суда общей юрисдикции",РТУС!V729="Иные договоры"),HYPERLINK("#Проверка!"&amp;CELL("адрес",Проверка!V729),РТУС!V729),HYPERLINK("#РТУС!"&amp;CELL("адрес",Проверка!V729),"###")))</f>
        <v>заполнить</v>
      </c>
      <c r="W729" s="13" t="str">
        <f ca="1">IF(РТУС!W729="",HYPERLINK("#РТУС!"&amp;CELL("адрес",Проверка!W729),"заполнить"),HYPERLINK("#Проверка!"&amp;CELL("адрес",Проверка!W729),РТУС!W729))</f>
        <v>заполнить</v>
      </c>
      <c r="X729" s="15" t="str">
        <f ca="1">IF(РТУС!X729="",HYPERLINK("#РТУС!"&amp;CELL("адрес",Проверка!X729),"заполнить"),IF(AND(LEN(РТУС!X729)=5,РТУС!X729&lt;TODAY()),HYPERLINK("#Проверка!"&amp;CELL("адрес",Проверка!X729),РТУС!X729),HYPERLINK("#РТУС!"&amp;CELL("адрес",Проверка!X729),"###")))</f>
        <v>заполнить</v>
      </c>
      <c r="Y729" s="13" t="str">
        <f>IF(РТУС!Y729="","",РТУС!Y729)</f>
        <v/>
      </c>
      <c r="Z729" s="15" t="str">
        <f ca="1">IF(РТУС!Z729="","",IF(AND(LEN(РТУС!Z729)=5,РТУС!Z729&lt;TODAY()),HYPERLINK("#Проверка!"&amp;CELL("адрес",Проверка!Z729),РТУС!Z729),HYPERLINK("#РТУС!"&amp;CELL("адрес",Проверка!Z729),"###")))</f>
        <v/>
      </c>
      <c r="AA729" s="18" t="str">
        <f ca="1">IF(РТУС!AA729="",HYPERLINK("#РТУС!"&amp;CELL("адрес",Проверка!AA729),"заполнить"),IF(ISNUMBER(РТУС!AA729)=TRUE,HYPERLINK("#Проверка!"&amp;CELL("адрес",Проверка!AA729),РТУС!AA729),HYPERLINK("#РТУС!"&amp;CELL("адрес",Проверка!AA729),"###")))</f>
        <v>заполнить</v>
      </c>
      <c r="AB729" s="18" t="str">
        <f ca="1">IF(РТУС!AB729="",HYPERLINK("#РТУС!"&amp;CELL("адрес",Проверка!AB729),"заполнить"),IF(ISNUMBER(РТУС!AB729)=TRUE,HYPERLINK("#Проверка!"&amp;CELL("адрес",Проверка!AB729),РТУС!AB729),HYPERLINK("#РТУС!"&amp;CELL("адрес",Проверка!AB729),"###")))</f>
        <v>заполнить</v>
      </c>
      <c r="AC729" s="18" t="str">
        <f ca="1">IF(РТУС!AC729="","",IF(ISNUMBER(РТУС!AC729)=TRUE,HYPERLINK("#Проверка!"&amp;CELL("адрес",Проверка!AC729),РТУС!AC729),HYPERLINK("#РТУС!"&amp;CELL("адрес",Проверка!AC729),"###")))</f>
        <v/>
      </c>
      <c r="AD729" s="18" t="str">
        <f ca="1">IF(РТУС!AD729="","",IF(ISNUMBER(РТУС!AD729)=TRUE,HYPERLINK("#Проверка!"&amp;CELL("адрес",Проверка!AD729),РТУС!AD729),HYPERLINK("#РТУС!"&amp;CELL("адрес",Проверка!AD729),"###")))</f>
        <v/>
      </c>
      <c r="AE729" s="13" t="str">
        <f>IF(РТУС!AE729="","",РТУС!AE729)</f>
        <v/>
      </c>
      <c r="AF729" s="15" t="str">
        <f ca="1">IF(РТУС!AE729="","",IF(РТУС!AF729="",HYPERLINK("#РТУС!"&amp;CELL("адрес",Проверка!AF729),"заполнить"),IF(AND(LEN(РТУС!AF729)=5,РТУС!AF729&lt;TODAY()),HYPERLINK("#Проверка!"&amp;CELL("адрес",Проверка!AF729),РТУС!AF729),HYPERLINK("#РТУС!"&amp;CELL("адрес",Проверка!AF729),"###"))))</f>
        <v/>
      </c>
      <c r="AG729" s="13"/>
      <c r="AH729" s="15" t="str">
        <f ca="1">IF(РТУС!AE729="","",IF(РТУС!AH729="",HYPERLINK("#РТУС!"&amp;CELL("адрес",Проверка!AH729),"заполнить"),IF(AND(LEN(РТУС!AH729)=5,РТУС!AH729&lt;TODAY()),HYPERLINK("#Проверка!"&amp;CELL("адрес",Проверка!AH729),РТУС!AH729),HYPERLINK("#РТУС!"&amp;CELL("адрес",Проверка!AH729),"###"))))</f>
        <v/>
      </c>
      <c r="AI729" s="15" t="str">
        <f ca="1">IF(РТУС!AE729="","",IF(РТУС!AI729="",HYPERLINK("#РТУС!"&amp;CELL("адрес",Проверка!AI729),"заполнить"),HYPERLINK("#Проверка!"&amp;CELL("адрес",Проверка!AI729),РТУС!AI729)))</f>
        <v/>
      </c>
      <c r="AJ729" s="13" t="str">
        <f ca="1">IF(РТУС!AE729="","",IF(РТУС!AJ729="",HYPERLINK("#РТУС!"&amp;CELL("адрес",Проверка!AJ729),"заполнить"),IF(OR(РТУС!AJ729="Юрлицо",РТУС!AJ729="Физлицо",РТУС!AJ729="ИП"),HYPERLINK("#Проверка!"&amp;CELL("адрес",Проверка!AJ729),РТУС!AJ729),HYPERLINK("#РТУС!"&amp;CELL("адрес",Проверка!AJ729),"###"))))</f>
        <v/>
      </c>
      <c r="AK729" s="13" t="str">
        <f ca="1">IF(РТУС!AK729="",HYPERLINK("#РТУС!"&amp;CELL("адрес",Проверка!AK729),"заполнить"),IF(OR(РТУС!AK729="Квартира",РТУС!AK729="Кладовая",РТУС!AK729="Машино-место",РТУС!AK729="Нежилое помещение"),HYPERLINK("#Проверка!"&amp;CELL("адрес",Проверка!AK729),РТУС!AK729),HYPERLINK("#РТУС!"&amp;CELL("адрес",Проверка!AK729),"###")))</f>
        <v>заполнить</v>
      </c>
      <c r="AL729" s="13" t="str">
        <f ca="1">IF(РТУС!AL729="",HYPERLINK("#РТУС!"&amp;CELL("адрес",Проверка!AL729),"заполнить"),HYPERLINK("#Проверка!"&amp;CELL("адрес",Проверка!AL729),РТУС!AL729))</f>
        <v>заполнить</v>
      </c>
      <c r="AM729" s="18" t="str">
        <f ca="1">IF(РТУС!AM729="",HYPERLINK("#РТУС!"&amp;CELL("адрес",Проверка!AM729),"заполнить"),IF(ISNUMBER(РТУС!AM729)=TRUE,IF(РТУС!AK729="Нежилое помещение",IF(РТУС!AM729&gt;7,HYPERLINK("#РТУС!"&amp;CELL("адрес",Проверка!AM729),"не больше 7 кв.м."),РТУС!AM729),HYPERLINK("#Проверка!"&amp;CELL("адрес",Проверка!AM729),РТУС!AM729)),HYPERLINK("#РТУС!"&amp;CELL("адрес",Проверка!AM729),"###")))</f>
        <v>заполнить</v>
      </c>
      <c r="AN729" s="13" t="str">
        <f ca="1">IF(РТУС!AN729="",HYPERLINK("#РТУС!"&amp;CELL("адрес",Проверка!AN729),"заполнить"),IF(OR(РТУС!AN729="Общая площадь помещения",РТУС!AN729="Общая приведенная площадь жилого помещения",РТУС!AN729="Общая площадь жилого помещения с учетом лоджий, балконов, террас и веранд"),HYPERLINK("#Проверка!"&amp;CELL("адрес",Проверка!AN729),РТУС!AN729),HYPERLINK("#РТУС!"&amp;CELL("адрес",Проверка!AN729),"###")))</f>
        <v>заполнить</v>
      </c>
      <c r="AO729" s="13" t="str">
        <f ca="1">IF(OR(РТУС!AK729="Квартира",РТУС!A729="Нежилое помещение"),IF(РТУС!AO729="",HYPERLINK("#РТУС!"&amp;CELL("адрес",Проверка!AO729),"заполнить"),IF(ISNUMBER(РТУС!AO729)=TRUE,HYPERLINK("#Проверка!"&amp;CELL("адрес",Проверка!AO729),РТУС!AO729),HYPERLINK("#РТУС!"&amp;CELL("адрес",Проверка!AO729),"###"))),"")</f>
        <v/>
      </c>
      <c r="AP729" s="13" t="str">
        <f>IF(РТУС!AP729="","",РТУС!AP729)</f>
        <v/>
      </c>
      <c r="AQ729" s="13" t="str">
        <f ca="1">IF(РТУС!AQ729="",HYPERLINK("#РТУС!"&amp;CELL("адрес",Проверка!AQ729),"заполнить"),HYPERLINK("#Проверка!"&amp;CELL("адрес",Проверка!AQ729),РТУС!AQ729))</f>
        <v>заполнить</v>
      </c>
      <c r="AR729" s="18" t="str">
        <f ca="1">IF(РТУС!AR729="",HYPERLINK("#РТУС!"&amp;CELL("адрес",Проверка!AR729),"заполнить"),IF(ISNUMBER(РТУС!AR729)=FALSE,HYPERLINK("#РТУС!"&amp;CELL("адрес",Проверка!AR729),"###"),IF(РТУС!G729="1",IF(РТУС!AB729=РТУС!AR729+РТУС!AU729,HYPERLINK("#Проверка!"&amp;CELL("адрес",Проверка!AR729),РТУС!AR729),HYPERLINK("#РТУС!"&amp;CELL("адрес",Проверка!AR729),"сверить суммы")),IF(РТУС!AB729=(SUMIF(РТУС!$A$4:$A$1000,A729,РТУС!$AR$4:$AR$1000)+SUMIF(РТУС!$A$4:$A$1000,A729,РТУС!$AU$4:$AU$1000)),HYPERLINK("#Проверка!"&amp;CELL("адрес",Проверка!AR729),РТУС!AR729),HYPERLINK("#РТУС!"&amp;CELL("адрес",Проверка!AR729),"сверить суммы")))))</f>
        <v>заполнить</v>
      </c>
      <c r="AS729" s="13" t="str">
        <f>IF(РТУС!AS729="","",РТУС!AS729)</f>
        <v/>
      </c>
      <c r="AT729" s="18" t="str">
        <f ca="1">IF(РТУС!AT729="",HYPERLINK("#РТУС!"&amp;CELL("адрес",Проверка!AT729),"заполнить"),IF(ISNUMBER(РТУС!AT729)=FALSE,HYPERLINK("#РТУС!"&amp;CELL("адрес",Проверка!AT729),"###"),IF(РТУС!AT729=РТУС!AR729,HYPERLINK("#Проверка!"&amp;CELL("адрес",Проверка!AT729),РТУС!AT729),HYPERLINK("#РТУС!"&amp;CELL("адрес",Проверка!AT729),"сверить суммы"))))</f>
        <v>заполнить</v>
      </c>
      <c r="AU729" s="18" t="str">
        <f ca="1">IF(РТУС!AU729="",HYPERLINK("#РТУС!"&amp;CELL("адрес",Проверка!AU729),"заполнить"),IF(ISNUMBER(РТУС!AU729)=FALSE,HYPERLINK("#РТУС!"&amp;CELL("адрес",Проверка!AU729),"###"),IF(РТУС!G729="1",IF(РТУС!AB729=РТУС!AR729+РТУС!AU729,HYPERLINK("#Проверка!"&amp;CELL("адрес",Проверка!AU729),РТУС!AU729),HYPERLINK("#РТУС!"&amp;CELL("адрес",Проверка!AU729),"сверить суммы")),IF(РТУС!AB729=(SUMIF(РТУС!$A$4:$A$1000,A729,РТУС!$AR$4:$AR$1000)+SUMIF(РТУС!$A$4:$A$1000,A729,РТУС!$AU$4:$AU$1000)),HYPERLINK("#Проверка!"&amp;CELL("адрес",Проверка!AU729),РТУС!AU729),HYPERLINK("#РТУС!"&amp;CELL("адрес",Проверка!AU729),"сверить суммы")))))</f>
        <v>заполнить</v>
      </c>
      <c r="AV729" s="13" t="str">
        <f ca="1">IF(РТУС!AV729="",HYPERLINK("#РТУС!"&amp;CELL("адрес",Проверка!AV729),"заполнить"),IF(OR(РТУС!AV729="Требование о передаче жилого помещения",РТУС!AV729="Требование о передаче машино-места",РТУС!AV729="Требования о передаче нежилого помещения",РТУС!AV729="Денежные требования"),HYPERLINK("#Проверка!"&amp;CELL("адрес",Проверка!AV729),РТУС!AV729),HYPERLINK("#РТУС!"&amp;CELL("адрес",Проверка!AV729),"###")))</f>
        <v>заполнить</v>
      </c>
      <c r="AW729" s="13" t="str">
        <f ca="1">IF(РТУС!AW729="",HYPERLINK("#РТУС!"&amp;CELL("адрес",Проверка!AW729),"заполнить"),IF(OR(РТУС!AW729="Включен в полном объеме",РТУС!AW729="Включен частично"),HYPERLINK("#Проверка!"&amp;CELL("адрес",Проверка!AW729),РТУС!AW729),HYPERLINK("#РТУС!"&amp;CELL("адрес",Проверка!AW729),"###")))</f>
        <v>заполнить</v>
      </c>
      <c r="AX729" s="15" t="str">
        <f ca="1">IF(РТУС!AX729="",HYPERLINK("#РТУС!"&amp;CELL("адрес",Проверка!AX729),"заполнить"),IF(AND(LEN(РТУС!AX729)=5,РТУС!AX729&lt;TODAY()),HYPERLINK("#Проверка!"&amp;CELL("адрес",Проверка!AX729),РТУС!AX729),HYPERLINK("#РТУС!"&amp;CELL("адрес",Проверка!AX729),"###")))</f>
        <v>заполнить</v>
      </c>
      <c r="AY729" s="15" t="str">
        <f ca="1">IF(РТУС!AY729="",HYPERLINK("#РТУС!"&amp;CELL("адрес",Проверка!AY729),"заполнить"),IF(AND(LEN(РТУС!AY729)=5,РТУС!AY729&lt;TODAY()),HYPERLINK("#Проверка!"&amp;CELL("адрес",Проверка!AY729),РТУС!AY729),HYPERLINK("#РТУС!"&amp;CELL("адрес",Проверка!AY729),"###")))</f>
        <v>заполнить</v>
      </c>
    </row>
    <row r="730" spans="1:51" x14ac:dyDescent="0.25">
      <c r="A730" s="10" t="str">
        <f>РТУС!A730</f>
        <v>.</v>
      </c>
      <c r="B730" s="13" t="str">
        <f ca="1">IF(РТУС!B730="",HYPERLINK("#РТУС!"&amp;CELL("адрес",Проверка!B730),"заполнить"),IF(AND(LEN(РТУС!B730)=10,РТУС!B729=РТУС!B730),HYPERLINK("#Проверка!"&amp;CELL("адрес",Проверка!B730),РТУС!B730),HYPERLINK("#РТУС!"&amp;CELL("адрес",Проверка!B730),"###")))</f>
        <v>заполнить</v>
      </c>
      <c r="C730" s="13" t="str">
        <f ca="1">IF(РТУС!C730="",HYPERLINK("#РТУС!"&amp;CELL("адрес",Проверка!C730),"заполнить"),IF(AND(ISNUMBER(РТУС!C730)=TRUE,РТУС!C730&gt;0,РТУС!C729=РТУС!C730),HYPERLINK("#Проверка!"&amp;CELL("адрес",Проверка!C730),РТУС!C730),HYPERLINK("#РТУС!"&amp;CELL("адрес",Проверка!C730),"###")))</f>
        <v>заполнить</v>
      </c>
      <c r="D730" s="13" t="str">
        <f>IF(РТУС!D730="","",РТУС!D730)</f>
        <v/>
      </c>
      <c r="E730" s="13" t="str">
        <f ca="1">IF(РТУС!E730="",HYPERLINK("#РТУС!"&amp;CELL("адрес",Проверка!E730),"заполнить"),IF(РТУС!E729=РТУС!E730,HYPERLINK("#Проверка!"&amp;CELL("адрес",Проверка!E730),РТУС!E730),HYPERLINK("#РТУС!"&amp;CELL("адрес",Проверка!E730),"###")))</f>
        <v>заполнить</v>
      </c>
      <c r="F730" s="13" t="str">
        <f ca="1">IF(РТУС!F730="",HYPERLINK("#РТУС!"&amp;CELL("адрес",Проверка!F730),"заполнить"),HYPERLINK("#Проверка!"&amp;CELL("адрес",Проверка!F730),РТУС!F730))</f>
        <v>заполнить</v>
      </c>
      <c r="G730" s="20" t="str">
        <f ca="1">IF(РТУС!G730="",HYPERLINK("#РТУС!"&amp;CELL("адрес",Проверка!G730),"заполнить"),IF(РТУС!G730="1",HYPERLINK("#Проверка!"&amp;CELL("адрес",Проверка!G730),"1"),IF(AND(ISNUMBER(РТУС!G730)=TRUE,РТУС!G730&lt;=1,РТУС!G730&gt;0),IF(SUMIF(РТУС!$A$4:$A$1000,A730,РТУС!$G$4:$G$1000)=1,HYPERLINK("#Проверка!"&amp;CELL("адрес",Проверка!G730),РТУС!G730),HYPERLINK("#РТУС!"&amp;CELL("адрес",Проверка!G730),"сумма долей ≠ 1")),HYPERLINK("#РТУС!"&amp;CELL("адрес",Проверка!G730),"###"))))</f>
        <v>заполнить</v>
      </c>
      <c r="H730" s="13" t="str">
        <f ca="1">IF(РТУС!H730="",HYPERLINK("#РТУС!"&amp;CELL("адрес",Проверка!H730),"заполнить"),IF(OR(РТУС!H730="Юрлицо",РТУС!H730="Физлицо",РТУС!H730="ИП"),HYPERLINK("#Проверка!"&amp;CELL("адрес",Проверка!H730),РТУС!H730),HYPERLINK("#РТУС!"&amp;CELL("адрес",Проверка!H730),"###")))</f>
        <v>заполнить</v>
      </c>
      <c r="I730" s="13" t="str">
        <f ca="1">IF(OR(РТУС!H730="Юрлицо",РТУС!H730="ИП"),IF(РТУС!I730="",HYPERLINK("#РТУС!"&amp;CELL("адрес",Проверка!I730),"заполнить"),IF(OR(LEN(РТУС!I730)=10,LEN(РТУС!I730)=12),HYPERLINK("#Проверка!"&amp;CELL("адрес",Проверка!I730),РТУС!I730),HYPERLINK("#РТУС!"&amp;CELL("адрес",Проверка!I730),"###"))),"")</f>
        <v/>
      </c>
      <c r="J730" s="15" t="str">
        <f ca="1">IF(РТУС!J730="","",IF(AND(LEN(РТУС!J730)=5,РТУС!J730&lt;TODAY()),HYPERLINK("#Проверка!"&amp;CELL("адрес",Проверка!J730),РТУС!J730),HYPERLINK("#РТУС!"&amp;CELL("адрес",Проверка!J730),"###")))</f>
        <v/>
      </c>
      <c r="K730" s="13" t="str">
        <f>IF(РТУС!K730="","",РТУС!K730)</f>
        <v/>
      </c>
      <c r="L730" s="13" t="str">
        <f ca="1">IF(OR(РТУС!H730="Физлицо",РТУС!H730="ИП"),IF(РТУС!L730="",HYPERLINK("#РТУС!"&amp;CELL("адрес",Проверка!L730),"заполнить"),IF(OR(РТУС!L730="Загранпаспорт гражданина РФ",РТУС!L730="Паспорт гражданина РФ",РТУС!L730="Иностранный паспорт",РТУС!L730="Свидетельство о рождении",РТУС!L730="Вид на жительство"),HYPERLINK("#Проверка!"&amp;CELL("адрес",Проверка!L730),РТУС!L730),HYPERLINK("#РТУС!"&amp;CELL("адрес",Проверка!L730),"###"))),"")</f>
        <v/>
      </c>
      <c r="M730" s="13" t="str">
        <f ca="1">IF(AND(OR(РТУС!L730="Паспорт гражданина РФ",РТУС!L730="Свидетельство о рождении"),РТУС!M730=""),HYPERLINK("#РТУС!"&amp;CELL("адрес",Проверка!M730),"заполнить"),IF(РТУС!L730="Паспорт гражданина РФ",IF(LEN(РТУС!M730)=4,HYPERLINK("#Проверка!"&amp;CELL("адрес",Проверка!M730),РТУС!M730),HYPERLINK("#РТУС!"&amp;CELL("адрес",Проверка!M730),"###")),IF(РТУС!L730="Свидетельство о рождении",HYPERLINK("#Проверка!"&amp;CELL("адрес",Проверка!M730),РТУС!M730),"")))</f>
        <v/>
      </c>
      <c r="N730" s="13" t="str">
        <f ca="1">IF(РТУС!L730="","",IF(РТУС!N730="",HYPERLINK("#РТУС!"&amp;CELL("адрес",Проверка!N730),"заполнить"),IF(OR(РТУС!L730="Паспорт гражданина РФ",РТУС!L730="Свидетельство о рождении"),IF(LEN(РТУС!N730)=6,HYPERLINK("#Проверка!"&amp;CELL("адрес",Проверка!N730),РТУС!N730),HYPERLINK("#РТУС!"&amp;CELL("адрес",Проверка!N730),"###")),HYPERLINK("#Проверка!"&amp;CELL("адрес",Проверка!N730),РТУС!N730))))</f>
        <v/>
      </c>
      <c r="O730" s="15" t="str">
        <f ca="1">IF(РТУС!L730="","",IF(РТУС!O730="",HYPERLINK("#РТУС!"&amp;CELL("адрес",Проверка!O730),"заполнить"),IF(AND(LEN(РТУС!O730)=5,РТУС!O730&lt;TODAY()),IF(РТУС!L730="Свидетельство о рождении",IF(РТУС!O730&gt;EDATE(TODAY(),-168),HYPERLINK("#Проверка!"&amp;CELL("адрес",Проверка!O730),РТУС!O730),HYPERLINK("#РТУС!"&amp;CELL("адрес",Проверка!O730),"недействительно")),HYPERLINK("#Проверка!"&amp;CELL("адрес",Проверка!O730),РТУС!O730)),HYPERLINK("#РТУС!"&amp;CELL("адрес",Проверка!O730),"###"))))</f>
        <v/>
      </c>
      <c r="P730" s="21" t="str">
        <f ca="1">IF(РТУС!L730="Паспорт гражданина РФ",IF(РТУС!P730="",HYPERLINK("#РТУС!"&amp;CELL("адрес",Проверка!P730),"заполнить"),HYPERLINK("#Проверка!"&amp;CELL("адрес",Проверка!P730),РТУС!P730)),"")</f>
        <v/>
      </c>
      <c r="Q730" s="13" t="str">
        <f ca="1">IF(РТУС!L730="Паспорт гражданина РФ",IF(РТУС!Q730="",HYPERLINK("#РТУС!"&amp;CELL("адрес",Проверка!Q730),"заполнить"),IF(LEN(РТУС!Q730)=7,HYPERLINK("#Проверка!"&amp;CELL("адрес",Проверка!Q730),РТУС!Q730),HYPERLINK("#РТУС!"&amp;CELL("адрес",Проверка!Q730),"###"))),"")</f>
        <v/>
      </c>
      <c r="R730" s="13" t="str">
        <f ca="1">IF(РТУС!R730="",HYPERLINK("#РТУС!"&amp;CELL("адрес",Проверка!R730),"заполнить"),HYPERLINK("#Проверка!"&amp;CELL("адрес",Проверка!R730),РТУС!R730))</f>
        <v>заполнить</v>
      </c>
      <c r="S730" s="13" t="str">
        <f>IF(РТУС!S730="","",РТУС!S730)</f>
        <v/>
      </c>
      <c r="T730" s="13" t="str">
        <f>IF(РТУС!T730="","",РТУС!T730)</f>
        <v/>
      </c>
      <c r="U730" s="13" t="str">
        <f>IF(РТУС!U730="","",РТУС!U730)</f>
        <v/>
      </c>
      <c r="V730" s="13" t="str">
        <f ca="1">IF(РТУС!V730="",HYPERLINK("#РТУС!"&amp;CELL("адрес",Проверка!V730),"заполнить"),IF(OR(РТУС!V730="Договор участия в долевом строительстве",РТУС!V730="Предварительный договор участия в долевом строительстве",РТУС!V730="Определение Арбитражного суда",РТУС!V730="Решение суда общей юрисдикции",РТУС!V730="Иные договоры"),HYPERLINK("#Проверка!"&amp;CELL("адрес",Проверка!V730),РТУС!V730),HYPERLINK("#РТУС!"&amp;CELL("адрес",Проверка!V730),"###")))</f>
        <v>заполнить</v>
      </c>
      <c r="W730" s="13" t="str">
        <f ca="1">IF(РТУС!W730="",HYPERLINK("#РТУС!"&amp;CELL("адрес",Проверка!W730),"заполнить"),HYPERLINK("#Проверка!"&amp;CELL("адрес",Проверка!W730),РТУС!W730))</f>
        <v>заполнить</v>
      </c>
      <c r="X730" s="15" t="str">
        <f ca="1">IF(РТУС!X730="",HYPERLINK("#РТУС!"&amp;CELL("адрес",Проверка!X730),"заполнить"),IF(AND(LEN(РТУС!X730)=5,РТУС!X730&lt;TODAY()),HYPERLINK("#Проверка!"&amp;CELL("адрес",Проверка!X730),РТУС!X730),HYPERLINK("#РТУС!"&amp;CELL("адрес",Проверка!X730),"###")))</f>
        <v>заполнить</v>
      </c>
      <c r="Y730" s="13" t="str">
        <f>IF(РТУС!Y730="","",РТУС!Y730)</f>
        <v/>
      </c>
      <c r="Z730" s="15" t="str">
        <f ca="1">IF(РТУС!Z730="","",IF(AND(LEN(РТУС!Z730)=5,РТУС!Z730&lt;TODAY()),HYPERLINK("#Проверка!"&amp;CELL("адрес",Проверка!Z730),РТУС!Z730),HYPERLINK("#РТУС!"&amp;CELL("адрес",Проверка!Z730),"###")))</f>
        <v/>
      </c>
      <c r="AA730" s="18" t="str">
        <f ca="1">IF(РТУС!AA730="",HYPERLINK("#РТУС!"&amp;CELL("адрес",Проверка!AA730),"заполнить"),IF(ISNUMBER(РТУС!AA730)=TRUE,HYPERLINK("#Проверка!"&amp;CELL("адрес",Проверка!AA730),РТУС!AA730),HYPERLINK("#РТУС!"&amp;CELL("адрес",Проверка!AA730),"###")))</f>
        <v>заполнить</v>
      </c>
      <c r="AB730" s="18" t="str">
        <f ca="1">IF(РТУС!AB730="",HYPERLINK("#РТУС!"&amp;CELL("адрес",Проверка!AB730),"заполнить"),IF(ISNUMBER(РТУС!AB730)=TRUE,HYPERLINK("#Проверка!"&amp;CELL("адрес",Проверка!AB730),РТУС!AB730),HYPERLINK("#РТУС!"&amp;CELL("адрес",Проверка!AB730),"###")))</f>
        <v>заполнить</v>
      </c>
      <c r="AC730" s="18" t="str">
        <f ca="1">IF(РТУС!AC730="","",IF(ISNUMBER(РТУС!AC730)=TRUE,HYPERLINK("#Проверка!"&amp;CELL("адрес",Проверка!AC730),РТУС!AC730),HYPERLINK("#РТУС!"&amp;CELL("адрес",Проверка!AC730),"###")))</f>
        <v/>
      </c>
      <c r="AD730" s="18" t="str">
        <f ca="1">IF(РТУС!AD730="","",IF(ISNUMBER(РТУС!AD730)=TRUE,HYPERLINK("#Проверка!"&amp;CELL("адрес",Проверка!AD730),РТУС!AD730),HYPERLINK("#РТУС!"&amp;CELL("адрес",Проверка!AD730),"###")))</f>
        <v/>
      </c>
      <c r="AE730" s="13" t="str">
        <f>IF(РТУС!AE730="","",РТУС!AE730)</f>
        <v/>
      </c>
      <c r="AF730" s="15" t="str">
        <f ca="1">IF(РТУС!AE730="","",IF(РТУС!AF730="",HYPERLINK("#РТУС!"&amp;CELL("адрес",Проверка!AF730),"заполнить"),IF(AND(LEN(РТУС!AF730)=5,РТУС!AF730&lt;TODAY()),HYPERLINK("#Проверка!"&amp;CELL("адрес",Проверка!AF730),РТУС!AF730),HYPERLINK("#РТУС!"&amp;CELL("адрес",Проверка!AF730),"###"))))</f>
        <v/>
      </c>
      <c r="AG730" s="13"/>
      <c r="AH730" s="15" t="str">
        <f ca="1">IF(РТУС!AE730="","",IF(РТУС!AH730="",HYPERLINK("#РТУС!"&amp;CELL("адрес",Проверка!AH730),"заполнить"),IF(AND(LEN(РТУС!AH730)=5,РТУС!AH730&lt;TODAY()),HYPERLINK("#Проверка!"&amp;CELL("адрес",Проверка!AH730),РТУС!AH730),HYPERLINK("#РТУС!"&amp;CELL("адрес",Проверка!AH730),"###"))))</f>
        <v/>
      </c>
      <c r="AI730" s="15" t="str">
        <f ca="1">IF(РТУС!AE730="","",IF(РТУС!AI730="",HYPERLINK("#РТУС!"&amp;CELL("адрес",Проверка!AI730),"заполнить"),HYPERLINK("#Проверка!"&amp;CELL("адрес",Проверка!AI730),РТУС!AI730)))</f>
        <v/>
      </c>
      <c r="AJ730" s="13" t="str">
        <f ca="1">IF(РТУС!AE730="","",IF(РТУС!AJ730="",HYPERLINK("#РТУС!"&amp;CELL("адрес",Проверка!AJ730),"заполнить"),IF(OR(РТУС!AJ730="Юрлицо",РТУС!AJ730="Физлицо",РТУС!AJ730="ИП"),HYPERLINK("#Проверка!"&amp;CELL("адрес",Проверка!AJ730),РТУС!AJ730),HYPERLINK("#РТУС!"&amp;CELL("адрес",Проверка!AJ730),"###"))))</f>
        <v/>
      </c>
      <c r="AK730" s="13" t="str">
        <f ca="1">IF(РТУС!AK730="",HYPERLINK("#РТУС!"&amp;CELL("адрес",Проверка!AK730),"заполнить"),IF(OR(РТУС!AK730="Квартира",РТУС!AK730="Кладовая",РТУС!AK730="Машино-место",РТУС!AK730="Нежилое помещение"),HYPERLINK("#Проверка!"&amp;CELL("адрес",Проверка!AK730),РТУС!AK730),HYPERLINK("#РТУС!"&amp;CELL("адрес",Проверка!AK730),"###")))</f>
        <v>заполнить</v>
      </c>
      <c r="AL730" s="13" t="str">
        <f ca="1">IF(РТУС!AL730="",HYPERLINK("#РТУС!"&amp;CELL("адрес",Проверка!AL730),"заполнить"),HYPERLINK("#Проверка!"&amp;CELL("адрес",Проверка!AL730),РТУС!AL730))</f>
        <v>заполнить</v>
      </c>
      <c r="AM730" s="18" t="str">
        <f ca="1">IF(РТУС!AM730="",HYPERLINK("#РТУС!"&amp;CELL("адрес",Проверка!AM730),"заполнить"),IF(ISNUMBER(РТУС!AM730)=TRUE,IF(РТУС!AK730="Нежилое помещение",IF(РТУС!AM730&gt;7,HYPERLINK("#РТУС!"&amp;CELL("адрес",Проверка!AM730),"не больше 7 кв.м."),РТУС!AM730),HYPERLINK("#Проверка!"&amp;CELL("адрес",Проверка!AM730),РТУС!AM730)),HYPERLINK("#РТУС!"&amp;CELL("адрес",Проверка!AM730),"###")))</f>
        <v>заполнить</v>
      </c>
      <c r="AN730" s="13" t="str">
        <f ca="1">IF(РТУС!AN730="",HYPERLINK("#РТУС!"&amp;CELL("адрес",Проверка!AN730),"заполнить"),IF(OR(РТУС!AN730="Общая площадь помещения",РТУС!AN730="Общая приведенная площадь жилого помещения",РТУС!AN730="Общая площадь жилого помещения с учетом лоджий, балконов, террас и веранд"),HYPERLINK("#Проверка!"&amp;CELL("адрес",Проверка!AN730),РТУС!AN730),HYPERLINK("#РТУС!"&amp;CELL("адрес",Проверка!AN730),"###")))</f>
        <v>заполнить</v>
      </c>
      <c r="AO730" s="13" t="str">
        <f ca="1">IF(OR(РТУС!AK730="Квартира",РТУС!A730="Нежилое помещение"),IF(РТУС!AO730="",HYPERLINK("#РТУС!"&amp;CELL("адрес",Проверка!AO730),"заполнить"),IF(ISNUMBER(РТУС!AO730)=TRUE,HYPERLINK("#Проверка!"&amp;CELL("адрес",Проверка!AO730),РТУС!AO730),HYPERLINK("#РТУС!"&amp;CELL("адрес",Проверка!AO730),"###"))),"")</f>
        <v/>
      </c>
      <c r="AP730" s="13" t="str">
        <f>IF(РТУС!AP730="","",РТУС!AP730)</f>
        <v/>
      </c>
      <c r="AQ730" s="13" t="str">
        <f ca="1">IF(РТУС!AQ730="",HYPERLINK("#РТУС!"&amp;CELL("адрес",Проверка!AQ730),"заполнить"),HYPERLINK("#Проверка!"&amp;CELL("адрес",Проверка!AQ730),РТУС!AQ730))</f>
        <v>заполнить</v>
      </c>
      <c r="AR730" s="18" t="str">
        <f ca="1">IF(РТУС!AR730="",HYPERLINK("#РТУС!"&amp;CELL("адрес",Проверка!AR730),"заполнить"),IF(ISNUMBER(РТУС!AR730)=FALSE,HYPERLINK("#РТУС!"&amp;CELL("адрес",Проверка!AR730),"###"),IF(РТУС!G730="1",IF(РТУС!AB730=РТУС!AR730+РТУС!AU730,HYPERLINK("#Проверка!"&amp;CELL("адрес",Проверка!AR730),РТУС!AR730),HYPERLINK("#РТУС!"&amp;CELL("адрес",Проверка!AR730),"сверить суммы")),IF(РТУС!AB730=(SUMIF(РТУС!$A$4:$A$1000,A730,РТУС!$AR$4:$AR$1000)+SUMIF(РТУС!$A$4:$A$1000,A730,РТУС!$AU$4:$AU$1000)),HYPERLINK("#Проверка!"&amp;CELL("адрес",Проверка!AR730),РТУС!AR730),HYPERLINK("#РТУС!"&amp;CELL("адрес",Проверка!AR730),"сверить суммы")))))</f>
        <v>заполнить</v>
      </c>
      <c r="AS730" s="13" t="str">
        <f>IF(РТУС!AS730="","",РТУС!AS730)</f>
        <v/>
      </c>
      <c r="AT730" s="18" t="str">
        <f ca="1">IF(РТУС!AT730="",HYPERLINK("#РТУС!"&amp;CELL("адрес",Проверка!AT730),"заполнить"),IF(ISNUMBER(РТУС!AT730)=FALSE,HYPERLINK("#РТУС!"&amp;CELL("адрес",Проверка!AT730),"###"),IF(РТУС!AT730=РТУС!AR730,HYPERLINK("#Проверка!"&amp;CELL("адрес",Проверка!AT730),РТУС!AT730),HYPERLINK("#РТУС!"&amp;CELL("адрес",Проверка!AT730),"сверить суммы"))))</f>
        <v>заполнить</v>
      </c>
      <c r="AU730" s="18" t="str">
        <f ca="1">IF(РТУС!AU730="",HYPERLINK("#РТУС!"&amp;CELL("адрес",Проверка!AU730),"заполнить"),IF(ISNUMBER(РТУС!AU730)=FALSE,HYPERLINK("#РТУС!"&amp;CELL("адрес",Проверка!AU730),"###"),IF(РТУС!G730="1",IF(РТУС!AB730=РТУС!AR730+РТУС!AU730,HYPERLINK("#Проверка!"&amp;CELL("адрес",Проверка!AU730),РТУС!AU730),HYPERLINK("#РТУС!"&amp;CELL("адрес",Проверка!AU730),"сверить суммы")),IF(РТУС!AB730=(SUMIF(РТУС!$A$4:$A$1000,A730,РТУС!$AR$4:$AR$1000)+SUMIF(РТУС!$A$4:$A$1000,A730,РТУС!$AU$4:$AU$1000)),HYPERLINK("#Проверка!"&amp;CELL("адрес",Проверка!AU730),РТУС!AU730),HYPERLINK("#РТУС!"&amp;CELL("адрес",Проверка!AU730),"сверить суммы")))))</f>
        <v>заполнить</v>
      </c>
      <c r="AV730" s="13" t="str">
        <f ca="1">IF(РТУС!AV730="",HYPERLINK("#РТУС!"&amp;CELL("адрес",Проверка!AV730),"заполнить"),IF(OR(РТУС!AV730="Требование о передаче жилого помещения",РТУС!AV730="Требование о передаче машино-места",РТУС!AV730="Требования о передаче нежилого помещения",РТУС!AV730="Денежные требования"),HYPERLINK("#Проверка!"&amp;CELL("адрес",Проверка!AV730),РТУС!AV730),HYPERLINK("#РТУС!"&amp;CELL("адрес",Проверка!AV730),"###")))</f>
        <v>заполнить</v>
      </c>
      <c r="AW730" s="13" t="str">
        <f ca="1">IF(РТУС!AW730="",HYPERLINK("#РТУС!"&amp;CELL("адрес",Проверка!AW730),"заполнить"),IF(OR(РТУС!AW730="Включен в полном объеме",РТУС!AW730="Включен частично"),HYPERLINK("#Проверка!"&amp;CELL("адрес",Проверка!AW730),РТУС!AW730),HYPERLINK("#РТУС!"&amp;CELL("адрес",Проверка!AW730),"###")))</f>
        <v>заполнить</v>
      </c>
      <c r="AX730" s="15" t="str">
        <f ca="1">IF(РТУС!AX730="",HYPERLINK("#РТУС!"&amp;CELL("адрес",Проверка!AX730),"заполнить"),IF(AND(LEN(РТУС!AX730)=5,РТУС!AX730&lt;TODAY()),HYPERLINK("#Проверка!"&amp;CELL("адрес",Проверка!AX730),РТУС!AX730),HYPERLINK("#РТУС!"&amp;CELL("адрес",Проверка!AX730),"###")))</f>
        <v>заполнить</v>
      </c>
      <c r="AY730" s="15" t="str">
        <f ca="1">IF(РТУС!AY730="",HYPERLINK("#РТУС!"&amp;CELL("адрес",Проверка!AY730),"заполнить"),IF(AND(LEN(РТУС!AY730)=5,РТУС!AY730&lt;TODAY()),HYPERLINK("#Проверка!"&amp;CELL("адрес",Проверка!AY730),РТУС!AY730),HYPERLINK("#РТУС!"&amp;CELL("адрес",Проверка!AY730),"###")))</f>
        <v>заполнить</v>
      </c>
    </row>
    <row r="731" spans="1:51" x14ac:dyDescent="0.25">
      <c r="A731" s="10" t="str">
        <f>РТУС!A731</f>
        <v>.</v>
      </c>
      <c r="B731" s="13" t="str">
        <f ca="1">IF(РТУС!B731="",HYPERLINK("#РТУС!"&amp;CELL("адрес",Проверка!B731),"заполнить"),IF(AND(LEN(РТУС!B731)=10,РТУС!B730=РТУС!B731),HYPERLINK("#Проверка!"&amp;CELL("адрес",Проверка!B731),РТУС!B731),HYPERLINK("#РТУС!"&amp;CELL("адрес",Проверка!B731),"###")))</f>
        <v>заполнить</v>
      </c>
      <c r="C731" s="13" t="str">
        <f ca="1">IF(РТУС!C731="",HYPERLINK("#РТУС!"&amp;CELL("адрес",Проверка!C731),"заполнить"),IF(AND(ISNUMBER(РТУС!C731)=TRUE,РТУС!C731&gt;0,РТУС!C730=РТУС!C731),HYPERLINK("#Проверка!"&amp;CELL("адрес",Проверка!C731),РТУС!C731),HYPERLINK("#РТУС!"&amp;CELL("адрес",Проверка!C731),"###")))</f>
        <v>заполнить</v>
      </c>
      <c r="D731" s="13" t="str">
        <f>IF(РТУС!D731="","",РТУС!D731)</f>
        <v/>
      </c>
      <c r="E731" s="13" t="str">
        <f ca="1">IF(РТУС!E731="",HYPERLINK("#РТУС!"&amp;CELL("адрес",Проверка!E731),"заполнить"),IF(РТУС!E730=РТУС!E731,HYPERLINK("#Проверка!"&amp;CELL("адрес",Проверка!E731),РТУС!E731),HYPERLINK("#РТУС!"&amp;CELL("адрес",Проверка!E731),"###")))</f>
        <v>заполнить</v>
      </c>
      <c r="F731" s="13" t="str">
        <f ca="1">IF(РТУС!F731="",HYPERLINK("#РТУС!"&amp;CELL("адрес",Проверка!F731),"заполнить"),HYPERLINK("#Проверка!"&amp;CELL("адрес",Проверка!F731),РТУС!F731))</f>
        <v>заполнить</v>
      </c>
      <c r="G731" s="20" t="str">
        <f ca="1">IF(РТУС!G731="",HYPERLINK("#РТУС!"&amp;CELL("адрес",Проверка!G731),"заполнить"),IF(РТУС!G731="1",HYPERLINK("#Проверка!"&amp;CELL("адрес",Проверка!G731),"1"),IF(AND(ISNUMBER(РТУС!G731)=TRUE,РТУС!G731&lt;=1,РТУС!G731&gt;0),IF(SUMIF(РТУС!$A$4:$A$1000,A731,РТУС!$G$4:$G$1000)=1,HYPERLINK("#Проверка!"&amp;CELL("адрес",Проверка!G731),РТУС!G731),HYPERLINK("#РТУС!"&amp;CELL("адрес",Проверка!G731),"сумма долей ≠ 1")),HYPERLINK("#РТУС!"&amp;CELL("адрес",Проверка!G731),"###"))))</f>
        <v>заполнить</v>
      </c>
      <c r="H731" s="13" t="str">
        <f ca="1">IF(РТУС!H731="",HYPERLINK("#РТУС!"&amp;CELL("адрес",Проверка!H731),"заполнить"),IF(OR(РТУС!H731="Юрлицо",РТУС!H731="Физлицо",РТУС!H731="ИП"),HYPERLINK("#Проверка!"&amp;CELL("адрес",Проверка!H731),РТУС!H731),HYPERLINK("#РТУС!"&amp;CELL("адрес",Проверка!H731),"###")))</f>
        <v>заполнить</v>
      </c>
      <c r="I731" s="13" t="str">
        <f ca="1">IF(OR(РТУС!H731="Юрлицо",РТУС!H731="ИП"),IF(РТУС!I731="",HYPERLINK("#РТУС!"&amp;CELL("адрес",Проверка!I731),"заполнить"),IF(OR(LEN(РТУС!I731)=10,LEN(РТУС!I731)=12),HYPERLINK("#Проверка!"&amp;CELL("адрес",Проверка!I731),РТУС!I731),HYPERLINK("#РТУС!"&amp;CELL("адрес",Проверка!I731),"###"))),"")</f>
        <v/>
      </c>
      <c r="J731" s="15" t="str">
        <f ca="1">IF(РТУС!J731="","",IF(AND(LEN(РТУС!J731)=5,РТУС!J731&lt;TODAY()),HYPERLINK("#Проверка!"&amp;CELL("адрес",Проверка!J731),РТУС!J731),HYPERLINK("#РТУС!"&amp;CELL("адрес",Проверка!J731),"###")))</f>
        <v/>
      </c>
      <c r="K731" s="13" t="str">
        <f>IF(РТУС!K731="","",РТУС!K731)</f>
        <v/>
      </c>
      <c r="L731" s="13" t="str">
        <f ca="1">IF(OR(РТУС!H731="Физлицо",РТУС!H731="ИП"),IF(РТУС!L731="",HYPERLINK("#РТУС!"&amp;CELL("адрес",Проверка!L731),"заполнить"),IF(OR(РТУС!L731="Загранпаспорт гражданина РФ",РТУС!L731="Паспорт гражданина РФ",РТУС!L731="Иностранный паспорт",РТУС!L731="Свидетельство о рождении",РТУС!L731="Вид на жительство"),HYPERLINK("#Проверка!"&amp;CELL("адрес",Проверка!L731),РТУС!L731),HYPERLINK("#РТУС!"&amp;CELL("адрес",Проверка!L731),"###"))),"")</f>
        <v/>
      </c>
      <c r="M731" s="13" t="str">
        <f ca="1">IF(AND(OR(РТУС!L731="Паспорт гражданина РФ",РТУС!L731="Свидетельство о рождении"),РТУС!M731=""),HYPERLINK("#РТУС!"&amp;CELL("адрес",Проверка!M731),"заполнить"),IF(РТУС!L731="Паспорт гражданина РФ",IF(LEN(РТУС!M731)=4,HYPERLINK("#Проверка!"&amp;CELL("адрес",Проверка!M731),РТУС!M731),HYPERLINK("#РТУС!"&amp;CELL("адрес",Проверка!M731),"###")),IF(РТУС!L731="Свидетельство о рождении",HYPERLINK("#Проверка!"&amp;CELL("адрес",Проверка!M731),РТУС!M731),"")))</f>
        <v/>
      </c>
      <c r="N731" s="13" t="str">
        <f ca="1">IF(РТУС!L731="","",IF(РТУС!N731="",HYPERLINK("#РТУС!"&amp;CELL("адрес",Проверка!N731),"заполнить"),IF(OR(РТУС!L731="Паспорт гражданина РФ",РТУС!L731="Свидетельство о рождении"),IF(LEN(РТУС!N731)=6,HYPERLINK("#Проверка!"&amp;CELL("адрес",Проверка!N731),РТУС!N731),HYPERLINK("#РТУС!"&amp;CELL("адрес",Проверка!N731),"###")),HYPERLINK("#Проверка!"&amp;CELL("адрес",Проверка!N731),РТУС!N731))))</f>
        <v/>
      </c>
      <c r="O731" s="15" t="str">
        <f ca="1">IF(РТУС!L731="","",IF(РТУС!O731="",HYPERLINK("#РТУС!"&amp;CELL("адрес",Проверка!O731),"заполнить"),IF(AND(LEN(РТУС!O731)=5,РТУС!O731&lt;TODAY()),IF(РТУС!L731="Свидетельство о рождении",IF(РТУС!O731&gt;EDATE(TODAY(),-168),HYPERLINK("#Проверка!"&amp;CELL("адрес",Проверка!O731),РТУС!O731),HYPERLINK("#РТУС!"&amp;CELL("адрес",Проверка!O731),"недействительно")),HYPERLINK("#Проверка!"&amp;CELL("адрес",Проверка!O731),РТУС!O731)),HYPERLINK("#РТУС!"&amp;CELL("адрес",Проверка!O731),"###"))))</f>
        <v/>
      </c>
      <c r="P731" s="21" t="str">
        <f ca="1">IF(РТУС!L731="Паспорт гражданина РФ",IF(РТУС!P731="",HYPERLINK("#РТУС!"&amp;CELL("адрес",Проверка!P731),"заполнить"),HYPERLINK("#Проверка!"&amp;CELL("адрес",Проверка!P731),РТУС!P731)),"")</f>
        <v/>
      </c>
      <c r="Q731" s="13" t="str">
        <f ca="1">IF(РТУС!L731="Паспорт гражданина РФ",IF(РТУС!Q731="",HYPERLINK("#РТУС!"&amp;CELL("адрес",Проверка!Q731),"заполнить"),IF(LEN(РТУС!Q731)=7,HYPERLINK("#Проверка!"&amp;CELL("адрес",Проверка!Q731),РТУС!Q731),HYPERLINK("#РТУС!"&amp;CELL("адрес",Проверка!Q731),"###"))),"")</f>
        <v/>
      </c>
      <c r="R731" s="13" t="str">
        <f ca="1">IF(РТУС!R731="",HYPERLINK("#РТУС!"&amp;CELL("адрес",Проверка!R731),"заполнить"),HYPERLINK("#Проверка!"&amp;CELL("адрес",Проверка!R731),РТУС!R731))</f>
        <v>заполнить</v>
      </c>
      <c r="S731" s="13" t="str">
        <f>IF(РТУС!S731="","",РТУС!S731)</f>
        <v/>
      </c>
      <c r="T731" s="13" t="str">
        <f>IF(РТУС!T731="","",РТУС!T731)</f>
        <v/>
      </c>
      <c r="U731" s="13" t="str">
        <f>IF(РТУС!U731="","",РТУС!U731)</f>
        <v/>
      </c>
      <c r="V731" s="13" t="str">
        <f ca="1">IF(РТУС!V731="",HYPERLINK("#РТУС!"&amp;CELL("адрес",Проверка!V731),"заполнить"),IF(OR(РТУС!V731="Договор участия в долевом строительстве",РТУС!V731="Предварительный договор участия в долевом строительстве",РТУС!V731="Определение Арбитражного суда",РТУС!V731="Решение суда общей юрисдикции",РТУС!V731="Иные договоры"),HYPERLINK("#Проверка!"&amp;CELL("адрес",Проверка!V731),РТУС!V731),HYPERLINK("#РТУС!"&amp;CELL("адрес",Проверка!V731),"###")))</f>
        <v>заполнить</v>
      </c>
      <c r="W731" s="13" t="str">
        <f ca="1">IF(РТУС!W731="",HYPERLINK("#РТУС!"&amp;CELL("адрес",Проверка!W731),"заполнить"),HYPERLINK("#Проверка!"&amp;CELL("адрес",Проверка!W731),РТУС!W731))</f>
        <v>заполнить</v>
      </c>
      <c r="X731" s="15" t="str">
        <f ca="1">IF(РТУС!X731="",HYPERLINK("#РТУС!"&amp;CELL("адрес",Проверка!X731),"заполнить"),IF(AND(LEN(РТУС!X731)=5,РТУС!X731&lt;TODAY()),HYPERLINK("#Проверка!"&amp;CELL("адрес",Проверка!X731),РТУС!X731),HYPERLINK("#РТУС!"&amp;CELL("адрес",Проверка!X731),"###")))</f>
        <v>заполнить</v>
      </c>
      <c r="Y731" s="13" t="str">
        <f>IF(РТУС!Y731="","",РТУС!Y731)</f>
        <v/>
      </c>
      <c r="Z731" s="15" t="str">
        <f ca="1">IF(РТУС!Z731="","",IF(AND(LEN(РТУС!Z731)=5,РТУС!Z731&lt;TODAY()),HYPERLINK("#Проверка!"&amp;CELL("адрес",Проверка!Z731),РТУС!Z731),HYPERLINK("#РТУС!"&amp;CELL("адрес",Проверка!Z731),"###")))</f>
        <v/>
      </c>
      <c r="AA731" s="18" t="str">
        <f ca="1">IF(РТУС!AA731="",HYPERLINK("#РТУС!"&amp;CELL("адрес",Проверка!AA731),"заполнить"),IF(ISNUMBER(РТУС!AA731)=TRUE,HYPERLINK("#Проверка!"&amp;CELL("адрес",Проверка!AA731),РТУС!AA731),HYPERLINK("#РТУС!"&amp;CELL("адрес",Проверка!AA731),"###")))</f>
        <v>заполнить</v>
      </c>
      <c r="AB731" s="18" t="str">
        <f ca="1">IF(РТУС!AB731="",HYPERLINK("#РТУС!"&amp;CELL("адрес",Проверка!AB731),"заполнить"),IF(ISNUMBER(РТУС!AB731)=TRUE,HYPERLINK("#Проверка!"&amp;CELL("адрес",Проверка!AB731),РТУС!AB731),HYPERLINK("#РТУС!"&amp;CELL("адрес",Проверка!AB731),"###")))</f>
        <v>заполнить</v>
      </c>
      <c r="AC731" s="18" t="str">
        <f ca="1">IF(РТУС!AC731="","",IF(ISNUMBER(РТУС!AC731)=TRUE,HYPERLINK("#Проверка!"&amp;CELL("адрес",Проверка!AC731),РТУС!AC731),HYPERLINK("#РТУС!"&amp;CELL("адрес",Проверка!AC731),"###")))</f>
        <v/>
      </c>
      <c r="AD731" s="18" t="str">
        <f ca="1">IF(РТУС!AD731="","",IF(ISNUMBER(РТУС!AD731)=TRUE,HYPERLINK("#Проверка!"&amp;CELL("адрес",Проверка!AD731),РТУС!AD731),HYPERLINK("#РТУС!"&amp;CELL("адрес",Проверка!AD731),"###")))</f>
        <v/>
      </c>
      <c r="AE731" s="13" t="str">
        <f>IF(РТУС!AE731="","",РТУС!AE731)</f>
        <v/>
      </c>
      <c r="AF731" s="15" t="str">
        <f ca="1">IF(РТУС!AE731="","",IF(РТУС!AF731="",HYPERLINK("#РТУС!"&amp;CELL("адрес",Проверка!AF731),"заполнить"),IF(AND(LEN(РТУС!AF731)=5,РТУС!AF731&lt;TODAY()),HYPERLINK("#Проверка!"&amp;CELL("адрес",Проверка!AF731),РТУС!AF731),HYPERLINK("#РТУС!"&amp;CELL("адрес",Проверка!AF731),"###"))))</f>
        <v/>
      </c>
      <c r="AG731" s="13"/>
      <c r="AH731" s="15" t="str">
        <f ca="1">IF(РТУС!AE731="","",IF(РТУС!AH731="",HYPERLINK("#РТУС!"&amp;CELL("адрес",Проверка!AH731),"заполнить"),IF(AND(LEN(РТУС!AH731)=5,РТУС!AH731&lt;TODAY()),HYPERLINK("#Проверка!"&amp;CELL("адрес",Проверка!AH731),РТУС!AH731),HYPERLINK("#РТУС!"&amp;CELL("адрес",Проверка!AH731),"###"))))</f>
        <v/>
      </c>
      <c r="AI731" s="15" t="str">
        <f ca="1">IF(РТУС!AE731="","",IF(РТУС!AI731="",HYPERLINK("#РТУС!"&amp;CELL("адрес",Проверка!AI731),"заполнить"),HYPERLINK("#Проверка!"&amp;CELL("адрес",Проверка!AI731),РТУС!AI731)))</f>
        <v/>
      </c>
      <c r="AJ731" s="13" t="str">
        <f ca="1">IF(РТУС!AE731="","",IF(РТУС!AJ731="",HYPERLINK("#РТУС!"&amp;CELL("адрес",Проверка!AJ731),"заполнить"),IF(OR(РТУС!AJ731="Юрлицо",РТУС!AJ731="Физлицо",РТУС!AJ731="ИП"),HYPERLINK("#Проверка!"&amp;CELL("адрес",Проверка!AJ731),РТУС!AJ731),HYPERLINK("#РТУС!"&amp;CELL("адрес",Проверка!AJ731),"###"))))</f>
        <v/>
      </c>
      <c r="AK731" s="13" t="str">
        <f ca="1">IF(РТУС!AK731="",HYPERLINK("#РТУС!"&amp;CELL("адрес",Проверка!AK731),"заполнить"),IF(OR(РТУС!AK731="Квартира",РТУС!AK731="Кладовая",РТУС!AK731="Машино-место",РТУС!AK731="Нежилое помещение"),HYPERLINK("#Проверка!"&amp;CELL("адрес",Проверка!AK731),РТУС!AK731),HYPERLINK("#РТУС!"&amp;CELL("адрес",Проверка!AK731),"###")))</f>
        <v>заполнить</v>
      </c>
      <c r="AL731" s="13" t="str">
        <f ca="1">IF(РТУС!AL731="",HYPERLINK("#РТУС!"&amp;CELL("адрес",Проверка!AL731),"заполнить"),HYPERLINK("#Проверка!"&amp;CELL("адрес",Проверка!AL731),РТУС!AL731))</f>
        <v>заполнить</v>
      </c>
      <c r="AM731" s="18" t="str">
        <f ca="1">IF(РТУС!AM731="",HYPERLINK("#РТУС!"&amp;CELL("адрес",Проверка!AM731),"заполнить"),IF(ISNUMBER(РТУС!AM731)=TRUE,IF(РТУС!AK731="Нежилое помещение",IF(РТУС!AM731&gt;7,HYPERLINK("#РТУС!"&amp;CELL("адрес",Проверка!AM731),"не больше 7 кв.м."),РТУС!AM731),HYPERLINK("#Проверка!"&amp;CELL("адрес",Проверка!AM731),РТУС!AM731)),HYPERLINK("#РТУС!"&amp;CELL("адрес",Проверка!AM731),"###")))</f>
        <v>заполнить</v>
      </c>
      <c r="AN731" s="13" t="str">
        <f ca="1">IF(РТУС!AN731="",HYPERLINK("#РТУС!"&amp;CELL("адрес",Проверка!AN731),"заполнить"),IF(OR(РТУС!AN731="Общая площадь помещения",РТУС!AN731="Общая приведенная площадь жилого помещения",РТУС!AN731="Общая площадь жилого помещения с учетом лоджий, балконов, террас и веранд"),HYPERLINK("#Проверка!"&amp;CELL("адрес",Проверка!AN731),РТУС!AN731),HYPERLINK("#РТУС!"&amp;CELL("адрес",Проверка!AN731),"###")))</f>
        <v>заполнить</v>
      </c>
      <c r="AO731" s="13" t="str">
        <f ca="1">IF(OR(РТУС!AK731="Квартира",РТУС!A731="Нежилое помещение"),IF(РТУС!AO731="",HYPERLINK("#РТУС!"&amp;CELL("адрес",Проверка!AO731),"заполнить"),IF(ISNUMBER(РТУС!AO731)=TRUE,HYPERLINK("#Проверка!"&amp;CELL("адрес",Проверка!AO731),РТУС!AO731),HYPERLINK("#РТУС!"&amp;CELL("адрес",Проверка!AO731),"###"))),"")</f>
        <v/>
      </c>
      <c r="AP731" s="13" t="str">
        <f>IF(РТУС!AP731="","",РТУС!AP731)</f>
        <v/>
      </c>
      <c r="AQ731" s="13" t="str">
        <f ca="1">IF(РТУС!AQ731="",HYPERLINK("#РТУС!"&amp;CELL("адрес",Проверка!AQ731),"заполнить"),HYPERLINK("#Проверка!"&amp;CELL("адрес",Проверка!AQ731),РТУС!AQ731))</f>
        <v>заполнить</v>
      </c>
      <c r="AR731" s="18" t="str">
        <f ca="1">IF(РТУС!AR731="",HYPERLINK("#РТУС!"&amp;CELL("адрес",Проверка!AR731),"заполнить"),IF(ISNUMBER(РТУС!AR731)=FALSE,HYPERLINK("#РТУС!"&amp;CELL("адрес",Проверка!AR731),"###"),IF(РТУС!G731="1",IF(РТУС!AB731=РТУС!AR731+РТУС!AU731,HYPERLINK("#Проверка!"&amp;CELL("адрес",Проверка!AR731),РТУС!AR731),HYPERLINK("#РТУС!"&amp;CELL("адрес",Проверка!AR731),"сверить суммы")),IF(РТУС!AB731=(SUMIF(РТУС!$A$4:$A$1000,A731,РТУС!$AR$4:$AR$1000)+SUMIF(РТУС!$A$4:$A$1000,A731,РТУС!$AU$4:$AU$1000)),HYPERLINK("#Проверка!"&amp;CELL("адрес",Проверка!AR731),РТУС!AR731),HYPERLINK("#РТУС!"&amp;CELL("адрес",Проверка!AR731),"сверить суммы")))))</f>
        <v>заполнить</v>
      </c>
      <c r="AS731" s="13" t="str">
        <f>IF(РТУС!AS731="","",РТУС!AS731)</f>
        <v/>
      </c>
      <c r="AT731" s="18" t="str">
        <f ca="1">IF(РТУС!AT731="",HYPERLINK("#РТУС!"&amp;CELL("адрес",Проверка!AT731),"заполнить"),IF(ISNUMBER(РТУС!AT731)=FALSE,HYPERLINK("#РТУС!"&amp;CELL("адрес",Проверка!AT731),"###"),IF(РТУС!AT731=РТУС!AR731,HYPERLINK("#Проверка!"&amp;CELL("адрес",Проверка!AT731),РТУС!AT731),HYPERLINK("#РТУС!"&amp;CELL("адрес",Проверка!AT731),"сверить суммы"))))</f>
        <v>заполнить</v>
      </c>
      <c r="AU731" s="18" t="str">
        <f ca="1">IF(РТУС!AU731="",HYPERLINK("#РТУС!"&amp;CELL("адрес",Проверка!AU731),"заполнить"),IF(ISNUMBER(РТУС!AU731)=FALSE,HYPERLINK("#РТУС!"&amp;CELL("адрес",Проверка!AU731),"###"),IF(РТУС!G731="1",IF(РТУС!AB731=РТУС!AR731+РТУС!AU731,HYPERLINK("#Проверка!"&amp;CELL("адрес",Проверка!AU731),РТУС!AU731),HYPERLINK("#РТУС!"&amp;CELL("адрес",Проверка!AU731),"сверить суммы")),IF(РТУС!AB731=(SUMIF(РТУС!$A$4:$A$1000,A731,РТУС!$AR$4:$AR$1000)+SUMIF(РТУС!$A$4:$A$1000,A731,РТУС!$AU$4:$AU$1000)),HYPERLINK("#Проверка!"&amp;CELL("адрес",Проверка!AU731),РТУС!AU731),HYPERLINK("#РТУС!"&amp;CELL("адрес",Проверка!AU731),"сверить суммы")))))</f>
        <v>заполнить</v>
      </c>
      <c r="AV731" s="13" t="str">
        <f ca="1">IF(РТУС!AV731="",HYPERLINK("#РТУС!"&amp;CELL("адрес",Проверка!AV731),"заполнить"),IF(OR(РТУС!AV731="Требование о передаче жилого помещения",РТУС!AV731="Требование о передаче машино-места",РТУС!AV731="Требования о передаче нежилого помещения",РТУС!AV731="Денежные требования"),HYPERLINK("#Проверка!"&amp;CELL("адрес",Проверка!AV731),РТУС!AV731),HYPERLINK("#РТУС!"&amp;CELL("адрес",Проверка!AV731),"###")))</f>
        <v>заполнить</v>
      </c>
      <c r="AW731" s="13" t="str">
        <f ca="1">IF(РТУС!AW731="",HYPERLINK("#РТУС!"&amp;CELL("адрес",Проверка!AW731),"заполнить"),IF(OR(РТУС!AW731="Включен в полном объеме",РТУС!AW731="Включен частично"),HYPERLINK("#Проверка!"&amp;CELL("адрес",Проверка!AW731),РТУС!AW731),HYPERLINK("#РТУС!"&amp;CELL("адрес",Проверка!AW731),"###")))</f>
        <v>заполнить</v>
      </c>
      <c r="AX731" s="15" t="str">
        <f ca="1">IF(РТУС!AX731="",HYPERLINK("#РТУС!"&amp;CELL("адрес",Проверка!AX731),"заполнить"),IF(AND(LEN(РТУС!AX731)=5,РТУС!AX731&lt;TODAY()),HYPERLINK("#Проверка!"&amp;CELL("адрес",Проверка!AX731),РТУС!AX731),HYPERLINK("#РТУС!"&amp;CELL("адрес",Проверка!AX731),"###")))</f>
        <v>заполнить</v>
      </c>
      <c r="AY731" s="15" t="str">
        <f ca="1">IF(РТУС!AY731="",HYPERLINK("#РТУС!"&amp;CELL("адрес",Проверка!AY731),"заполнить"),IF(AND(LEN(РТУС!AY731)=5,РТУС!AY731&lt;TODAY()),HYPERLINK("#Проверка!"&amp;CELL("адрес",Проверка!AY731),РТУС!AY731),HYPERLINK("#РТУС!"&amp;CELL("адрес",Проверка!AY731),"###")))</f>
        <v>заполнить</v>
      </c>
    </row>
    <row r="732" spans="1:51" x14ac:dyDescent="0.25">
      <c r="A732" s="10" t="str">
        <f>РТУС!A732</f>
        <v>.</v>
      </c>
      <c r="B732" s="13" t="str">
        <f ca="1">IF(РТУС!B732="",HYPERLINK("#РТУС!"&amp;CELL("адрес",Проверка!B732),"заполнить"),IF(AND(LEN(РТУС!B732)=10,РТУС!B731=РТУС!B732),HYPERLINK("#Проверка!"&amp;CELL("адрес",Проверка!B732),РТУС!B732),HYPERLINK("#РТУС!"&amp;CELL("адрес",Проверка!B732),"###")))</f>
        <v>заполнить</v>
      </c>
      <c r="C732" s="13" t="str">
        <f ca="1">IF(РТУС!C732="",HYPERLINK("#РТУС!"&amp;CELL("адрес",Проверка!C732),"заполнить"),IF(AND(ISNUMBER(РТУС!C732)=TRUE,РТУС!C732&gt;0,РТУС!C731=РТУС!C732),HYPERLINK("#Проверка!"&amp;CELL("адрес",Проверка!C732),РТУС!C732),HYPERLINK("#РТУС!"&amp;CELL("адрес",Проверка!C732),"###")))</f>
        <v>заполнить</v>
      </c>
      <c r="D732" s="13" t="str">
        <f>IF(РТУС!D732="","",РТУС!D732)</f>
        <v/>
      </c>
      <c r="E732" s="13" t="str">
        <f ca="1">IF(РТУС!E732="",HYPERLINK("#РТУС!"&amp;CELL("адрес",Проверка!E732),"заполнить"),IF(РТУС!E731=РТУС!E732,HYPERLINK("#Проверка!"&amp;CELL("адрес",Проверка!E732),РТУС!E732),HYPERLINK("#РТУС!"&amp;CELL("адрес",Проверка!E732),"###")))</f>
        <v>заполнить</v>
      </c>
      <c r="F732" s="13" t="str">
        <f ca="1">IF(РТУС!F732="",HYPERLINK("#РТУС!"&amp;CELL("адрес",Проверка!F732),"заполнить"),HYPERLINK("#Проверка!"&amp;CELL("адрес",Проверка!F732),РТУС!F732))</f>
        <v>заполнить</v>
      </c>
      <c r="G732" s="20" t="str">
        <f ca="1">IF(РТУС!G732="",HYPERLINK("#РТУС!"&amp;CELL("адрес",Проверка!G732),"заполнить"),IF(РТУС!G732="1",HYPERLINK("#Проверка!"&amp;CELL("адрес",Проверка!G732),"1"),IF(AND(ISNUMBER(РТУС!G732)=TRUE,РТУС!G732&lt;=1,РТУС!G732&gt;0),IF(SUMIF(РТУС!$A$4:$A$1000,A732,РТУС!$G$4:$G$1000)=1,HYPERLINK("#Проверка!"&amp;CELL("адрес",Проверка!G732),РТУС!G732),HYPERLINK("#РТУС!"&amp;CELL("адрес",Проверка!G732),"сумма долей ≠ 1")),HYPERLINK("#РТУС!"&amp;CELL("адрес",Проверка!G732),"###"))))</f>
        <v>заполнить</v>
      </c>
      <c r="H732" s="13" t="str">
        <f ca="1">IF(РТУС!H732="",HYPERLINK("#РТУС!"&amp;CELL("адрес",Проверка!H732),"заполнить"),IF(OR(РТУС!H732="Юрлицо",РТУС!H732="Физлицо",РТУС!H732="ИП"),HYPERLINK("#Проверка!"&amp;CELL("адрес",Проверка!H732),РТУС!H732),HYPERLINK("#РТУС!"&amp;CELL("адрес",Проверка!H732),"###")))</f>
        <v>заполнить</v>
      </c>
      <c r="I732" s="13" t="str">
        <f ca="1">IF(OR(РТУС!H732="Юрлицо",РТУС!H732="ИП"),IF(РТУС!I732="",HYPERLINK("#РТУС!"&amp;CELL("адрес",Проверка!I732),"заполнить"),IF(OR(LEN(РТУС!I732)=10,LEN(РТУС!I732)=12),HYPERLINK("#Проверка!"&amp;CELL("адрес",Проверка!I732),РТУС!I732),HYPERLINK("#РТУС!"&amp;CELL("адрес",Проверка!I732),"###"))),"")</f>
        <v/>
      </c>
      <c r="J732" s="15" t="str">
        <f ca="1">IF(РТУС!J732="","",IF(AND(LEN(РТУС!J732)=5,РТУС!J732&lt;TODAY()),HYPERLINK("#Проверка!"&amp;CELL("адрес",Проверка!J732),РТУС!J732),HYPERLINK("#РТУС!"&amp;CELL("адрес",Проверка!J732),"###")))</f>
        <v/>
      </c>
      <c r="K732" s="13" t="str">
        <f>IF(РТУС!K732="","",РТУС!K732)</f>
        <v/>
      </c>
      <c r="L732" s="13" t="str">
        <f ca="1">IF(OR(РТУС!H732="Физлицо",РТУС!H732="ИП"),IF(РТУС!L732="",HYPERLINK("#РТУС!"&amp;CELL("адрес",Проверка!L732),"заполнить"),IF(OR(РТУС!L732="Загранпаспорт гражданина РФ",РТУС!L732="Паспорт гражданина РФ",РТУС!L732="Иностранный паспорт",РТУС!L732="Свидетельство о рождении",РТУС!L732="Вид на жительство"),HYPERLINK("#Проверка!"&amp;CELL("адрес",Проверка!L732),РТУС!L732),HYPERLINK("#РТУС!"&amp;CELL("адрес",Проверка!L732),"###"))),"")</f>
        <v/>
      </c>
      <c r="M732" s="13" t="str">
        <f ca="1">IF(AND(OR(РТУС!L732="Паспорт гражданина РФ",РТУС!L732="Свидетельство о рождении"),РТУС!M732=""),HYPERLINK("#РТУС!"&amp;CELL("адрес",Проверка!M732),"заполнить"),IF(РТУС!L732="Паспорт гражданина РФ",IF(LEN(РТУС!M732)=4,HYPERLINK("#Проверка!"&amp;CELL("адрес",Проверка!M732),РТУС!M732),HYPERLINK("#РТУС!"&amp;CELL("адрес",Проверка!M732),"###")),IF(РТУС!L732="Свидетельство о рождении",HYPERLINK("#Проверка!"&amp;CELL("адрес",Проверка!M732),РТУС!M732),"")))</f>
        <v/>
      </c>
      <c r="N732" s="13" t="str">
        <f ca="1">IF(РТУС!L732="","",IF(РТУС!N732="",HYPERLINK("#РТУС!"&amp;CELL("адрес",Проверка!N732),"заполнить"),IF(OR(РТУС!L732="Паспорт гражданина РФ",РТУС!L732="Свидетельство о рождении"),IF(LEN(РТУС!N732)=6,HYPERLINK("#Проверка!"&amp;CELL("адрес",Проверка!N732),РТУС!N732),HYPERLINK("#РТУС!"&amp;CELL("адрес",Проверка!N732),"###")),HYPERLINK("#Проверка!"&amp;CELL("адрес",Проверка!N732),РТУС!N732))))</f>
        <v/>
      </c>
      <c r="O732" s="15" t="str">
        <f ca="1">IF(РТУС!L732="","",IF(РТУС!O732="",HYPERLINK("#РТУС!"&amp;CELL("адрес",Проверка!O732),"заполнить"),IF(AND(LEN(РТУС!O732)=5,РТУС!O732&lt;TODAY()),IF(РТУС!L732="Свидетельство о рождении",IF(РТУС!O732&gt;EDATE(TODAY(),-168),HYPERLINK("#Проверка!"&amp;CELL("адрес",Проверка!O732),РТУС!O732),HYPERLINK("#РТУС!"&amp;CELL("адрес",Проверка!O732),"недействительно")),HYPERLINK("#Проверка!"&amp;CELL("адрес",Проверка!O732),РТУС!O732)),HYPERLINK("#РТУС!"&amp;CELL("адрес",Проверка!O732),"###"))))</f>
        <v/>
      </c>
      <c r="P732" s="21" t="str">
        <f ca="1">IF(РТУС!L732="Паспорт гражданина РФ",IF(РТУС!P732="",HYPERLINK("#РТУС!"&amp;CELL("адрес",Проверка!P732),"заполнить"),HYPERLINK("#Проверка!"&amp;CELL("адрес",Проверка!P732),РТУС!P732)),"")</f>
        <v/>
      </c>
      <c r="Q732" s="13" t="str">
        <f ca="1">IF(РТУС!L732="Паспорт гражданина РФ",IF(РТУС!Q732="",HYPERLINK("#РТУС!"&amp;CELL("адрес",Проверка!Q732),"заполнить"),IF(LEN(РТУС!Q732)=7,HYPERLINK("#Проверка!"&amp;CELL("адрес",Проверка!Q732),РТУС!Q732),HYPERLINK("#РТУС!"&amp;CELL("адрес",Проверка!Q732),"###"))),"")</f>
        <v/>
      </c>
      <c r="R732" s="13" t="str">
        <f ca="1">IF(РТУС!R732="",HYPERLINK("#РТУС!"&amp;CELL("адрес",Проверка!R732),"заполнить"),HYPERLINK("#Проверка!"&amp;CELL("адрес",Проверка!R732),РТУС!R732))</f>
        <v>заполнить</v>
      </c>
      <c r="S732" s="13" t="str">
        <f>IF(РТУС!S732="","",РТУС!S732)</f>
        <v/>
      </c>
      <c r="T732" s="13" t="str">
        <f>IF(РТУС!T732="","",РТУС!T732)</f>
        <v/>
      </c>
      <c r="U732" s="13" t="str">
        <f>IF(РТУС!U732="","",РТУС!U732)</f>
        <v/>
      </c>
      <c r="V732" s="13" t="str">
        <f ca="1">IF(РТУС!V732="",HYPERLINK("#РТУС!"&amp;CELL("адрес",Проверка!V732),"заполнить"),IF(OR(РТУС!V732="Договор участия в долевом строительстве",РТУС!V732="Предварительный договор участия в долевом строительстве",РТУС!V732="Определение Арбитражного суда",РТУС!V732="Решение суда общей юрисдикции",РТУС!V732="Иные договоры"),HYPERLINK("#Проверка!"&amp;CELL("адрес",Проверка!V732),РТУС!V732),HYPERLINK("#РТУС!"&amp;CELL("адрес",Проверка!V732),"###")))</f>
        <v>заполнить</v>
      </c>
      <c r="W732" s="13" t="str">
        <f ca="1">IF(РТУС!W732="",HYPERLINK("#РТУС!"&amp;CELL("адрес",Проверка!W732),"заполнить"),HYPERLINK("#Проверка!"&amp;CELL("адрес",Проверка!W732),РТУС!W732))</f>
        <v>заполнить</v>
      </c>
      <c r="X732" s="15" t="str">
        <f ca="1">IF(РТУС!X732="",HYPERLINK("#РТУС!"&amp;CELL("адрес",Проверка!X732),"заполнить"),IF(AND(LEN(РТУС!X732)=5,РТУС!X732&lt;TODAY()),HYPERLINK("#Проверка!"&amp;CELL("адрес",Проверка!X732),РТУС!X732),HYPERLINK("#РТУС!"&amp;CELL("адрес",Проверка!X732),"###")))</f>
        <v>заполнить</v>
      </c>
      <c r="Y732" s="13" t="str">
        <f>IF(РТУС!Y732="","",РТУС!Y732)</f>
        <v/>
      </c>
      <c r="Z732" s="15" t="str">
        <f ca="1">IF(РТУС!Z732="","",IF(AND(LEN(РТУС!Z732)=5,РТУС!Z732&lt;TODAY()),HYPERLINK("#Проверка!"&amp;CELL("адрес",Проверка!Z732),РТУС!Z732),HYPERLINK("#РТУС!"&amp;CELL("адрес",Проверка!Z732),"###")))</f>
        <v/>
      </c>
      <c r="AA732" s="18" t="str">
        <f ca="1">IF(РТУС!AA732="",HYPERLINK("#РТУС!"&amp;CELL("адрес",Проверка!AA732),"заполнить"),IF(ISNUMBER(РТУС!AA732)=TRUE,HYPERLINK("#Проверка!"&amp;CELL("адрес",Проверка!AA732),РТУС!AA732),HYPERLINK("#РТУС!"&amp;CELL("адрес",Проверка!AA732),"###")))</f>
        <v>заполнить</v>
      </c>
      <c r="AB732" s="18" t="str">
        <f ca="1">IF(РТУС!AB732="",HYPERLINK("#РТУС!"&amp;CELL("адрес",Проверка!AB732),"заполнить"),IF(ISNUMBER(РТУС!AB732)=TRUE,HYPERLINK("#Проверка!"&amp;CELL("адрес",Проверка!AB732),РТУС!AB732),HYPERLINK("#РТУС!"&amp;CELL("адрес",Проверка!AB732),"###")))</f>
        <v>заполнить</v>
      </c>
      <c r="AC732" s="18" t="str">
        <f ca="1">IF(РТУС!AC732="","",IF(ISNUMBER(РТУС!AC732)=TRUE,HYPERLINK("#Проверка!"&amp;CELL("адрес",Проверка!AC732),РТУС!AC732),HYPERLINK("#РТУС!"&amp;CELL("адрес",Проверка!AC732),"###")))</f>
        <v/>
      </c>
      <c r="AD732" s="18" t="str">
        <f ca="1">IF(РТУС!AD732="","",IF(ISNUMBER(РТУС!AD732)=TRUE,HYPERLINK("#Проверка!"&amp;CELL("адрес",Проверка!AD732),РТУС!AD732),HYPERLINK("#РТУС!"&amp;CELL("адрес",Проверка!AD732),"###")))</f>
        <v/>
      </c>
      <c r="AE732" s="13" t="str">
        <f>IF(РТУС!AE732="","",РТУС!AE732)</f>
        <v/>
      </c>
      <c r="AF732" s="15" t="str">
        <f ca="1">IF(РТУС!AE732="","",IF(РТУС!AF732="",HYPERLINK("#РТУС!"&amp;CELL("адрес",Проверка!AF732),"заполнить"),IF(AND(LEN(РТУС!AF732)=5,РТУС!AF732&lt;TODAY()),HYPERLINK("#Проверка!"&amp;CELL("адрес",Проверка!AF732),РТУС!AF732),HYPERLINK("#РТУС!"&amp;CELL("адрес",Проверка!AF732),"###"))))</f>
        <v/>
      </c>
      <c r="AG732" s="13"/>
      <c r="AH732" s="15" t="str">
        <f ca="1">IF(РТУС!AE732="","",IF(РТУС!AH732="",HYPERLINK("#РТУС!"&amp;CELL("адрес",Проверка!AH732),"заполнить"),IF(AND(LEN(РТУС!AH732)=5,РТУС!AH732&lt;TODAY()),HYPERLINK("#Проверка!"&amp;CELL("адрес",Проверка!AH732),РТУС!AH732),HYPERLINK("#РТУС!"&amp;CELL("адрес",Проверка!AH732),"###"))))</f>
        <v/>
      </c>
      <c r="AI732" s="15" t="str">
        <f ca="1">IF(РТУС!AE732="","",IF(РТУС!AI732="",HYPERLINK("#РТУС!"&amp;CELL("адрес",Проверка!AI732),"заполнить"),HYPERLINK("#Проверка!"&amp;CELL("адрес",Проверка!AI732),РТУС!AI732)))</f>
        <v/>
      </c>
      <c r="AJ732" s="13" t="str">
        <f ca="1">IF(РТУС!AE732="","",IF(РТУС!AJ732="",HYPERLINK("#РТУС!"&amp;CELL("адрес",Проверка!AJ732),"заполнить"),IF(OR(РТУС!AJ732="Юрлицо",РТУС!AJ732="Физлицо",РТУС!AJ732="ИП"),HYPERLINK("#Проверка!"&amp;CELL("адрес",Проверка!AJ732),РТУС!AJ732),HYPERLINK("#РТУС!"&amp;CELL("адрес",Проверка!AJ732),"###"))))</f>
        <v/>
      </c>
      <c r="AK732" s="13" t="str">
        <f ca="1">IF(РТУС!AK732="",HYPERLINK("#РТУС!"&amp;CELL("адрес",Проверка!AK732),"заполнить"),IF(OR(РТУС!AK732="Квартира",РТУС!AK732="Кладовая",РТУС!AK732="Машино-место",РТУС!AK732="Нежилое помещение"),HYPERLINK("#Проверка!"&amp;CELL("адрес",Проверка!AK732),РТУС!AK732),HYPERLINK("#РТУС!"&amp;CELL("адрес",Проверка!AK732),"###")))</f>
        <v>заполнить</v>
      </c>
      <c r="AL732" s="13" t="str">
        <f ca="1">IF(РТУС!AL732="",HYPERLINK("#РТУС!"&amp;CELL("адрес",Проверка!AL732),"заполнить"),HYPERLINK("#Проверка!"&amp;CELL("адрес",Проверка!AL732),РТУС!AL732))</f>
        <v>заполнить</v>
      </c>
      <c r="AM732" s="18" t="str">
        <f ca="1">IF(РТУС!AM732="",HYPERLINK("#РТУС!"&amp;CELL("адрес",Проверка!AM732),"заполнить"),IF(ISNUMBER(РТУС!AM732)=TRUE,IF(РТУС!AK732="Нежилое помещение",IF(РТУС!AM732&gt;7,HYPERLINK("#РТУС!"&amp;CELL("адрес",Проверка!AM732),"не больше 7 кв.м."),РТУС!AM732),HYPERLINK("#Проверка!"&amp;CELL("адрес",Проверка!AM732),РТУС!AM732)),HYPERLINK("#РТУС!"&amp;CELL("адрес",Проверка!AM732),"###")))</f>
        <v>заполнить</v>
      </c>
      <c r="AN732" s="13" t="str">
        <f ca="1">IF(РТУС!AN732="",HYPERLINK("#РТУС!"&amp;CELL("адрес",Проверка!AN732),"заполнить"),IF(OR(РТУС!AN732="Общая площадь помещения",РТУС!AN732="Общая приведенная площадь жилого помещения",РТУС!AN732="Общая площадь жилого помещения с учетом лоджий, балконов, террас и веранд"),HYPERLINK("#Проверка!"&amp;CELL("адрес",Проверка!AN732),РТУС!AN732),HYPERLINK("#РТУС!"&amp;CELL("адрес",Проверка!AN732),"###")))</f>
        <v>заполнить</v>
      </c>
      <c r="AO732" s="13" t="str">
        <f ca="1">IF(OR(РТУС!AK732="Квартира",РТУС!A732="Нежилое помещение"),IF(РТУС!AO732="",HYPERLINK("#РТУС!"&amp;CELL("адрес",Проверка!AO732),"заполнить"),IF(ISNUMBER(РТУС!AO732)=TRUE,HYPERLINK("#Проверка!"&amp;CELL("адрес",Проверка!AO732),РТУС!AO732),HYPERLINK("#РТУС!"&amp;CELL("адрес",Проверка!AO732),"###"))),"")</f>
        <v/>
      </c>
      <c r="AP732" s="13" t="str">
        <f>IF(РТУС!AP732="","",РТУС!AP732)</f>
        <v/>
      </c>
      <c r="AQ732" s="13" t="str">
        <f ca="1">IF(РТУС!AQ732="",HYPERLINK("#РТУС!"&amp;CELL("адрес",Проверка!AQ732),"заполнить"),HYPERLINK("#Проверка!"&amp;CELL("адрес",Проверка!AQ732),РТУС!AQ732))</f>
        <v>заполнить</v>
      </c>
      <c r="AR732" s="18" t="str">
        <f ca="1">IF(РТУС!AR732="",HYPERLINK("#РТУС!"&amp;CELL("адрес",Проверка!AR732),"заполнить"),IF(ISNUMBER(РТУС!AR732)=FALSE,HYPERLINK("#РТУС!"&amp;CELL("адрес",Проверка!AR732),"###"),IF(РТУС!G732="1",IF(РТУС!AB732=РТУС!AR732+РТУС!AU732,HYPERLINK("#Проверка!"&amp;CELL("адрес",Проверка!AR732),РТУС!AR732),HYPERLINK("#РТУС!"&amp;CELL("адрес",Проверка!AR732),"сверить суммы")),IF(РТУС!AB732=(SUMIF(РТУС!$A$4:$A$1000,A732,РТУС!$AR$4:$AR$1000)+SUMIF(РТУС!$A$4:$A$1000,A732,РТУС!$AU$4:$AU$1000)),HYPERLINK("#Проверка!"&amp;CELL("адрес",Проверка!AR732),РТУС!AR732),HYPERLINK("#РТУС!"&amp;CELL("адрес",Проверка!AR732),"сверить суммы")))))</f>
        <v>заполнить</v>
      </c>
      <c r="AS732" s="13" t="str">
        <f>IF(РТУС!AS732="","",РТУС!AS732)</f>
        <v/>
      </c>
      <c r="AT732" s="18" t="str">
        <f ca="1">IF(РТУС!AT732="",HYPERLINK("#РТУС!"&amp;CELL("адрес",Проверка!AT732),"заполнить"),IF(ISNUMBER(РТУС!AT732)=FALSE,HYPERLINK("#РТУС!"&amp;CELL("адрес",Проверка!AT732),"###"),IF(РТУС!AT732=РТУС!AR732,HYPERLINK("#Проверка!"&amp;CELL("адрес",Проверка!AT732),РТУС!AT732),HYPERLINK("#РТУС!"&amp;CELL("адрес",Проверка!AT732),"сверить суммы"))))</f>
        <v>заполнить</v>
      </c>
      <c r="AU732" s="18" t="str">
        <f ca="1">IF(РТУС!AU732="",HYPERLINK("#РТУС!"&amp;CELL("адрес",Проверка!AU732),"заполнить"),IF(ISNUMBER(РТУС!AU732)=FALSE,HYPERLINK("#РТУС!"&amp;CELL("адрес",Проверка!AU732),"###"),IF(РТУС!G732="1",IF(РТУС!AB732=РТУС!AR732+РТУС!AU732,HYPERLINK("#Проверка!"&amp;CELL("адрес",Проверка!AU732),РТУС!AU732),HYPERLINK("#РТУС!"&amp;CELL("адрес",Проверка!AU732),"сверить суммы")),IF(РТУС!AB732=(SUMIF(РТУС!$A$4:$A$1000,A732,РТУС!$AR$4:$AR$1000)+SUMIF(РТУС!$A$4:$A$1000,A732,РТУС!$AU$4:$AU$1000)),HYPERLINK("#Проверка!"&amp;CELL("адрес",Проверка!AU732),РТУС!AU732),HYPERLINK("#РТУС!"&amp;CELL("адрес",Проверка!AU732),"сверить суммы")))))</f>
        <v>заполнить</v>
      </c>
      <c r="AV732" s="13" t="str">
        <f ca="1">IF(РТУС!AV732="",HYPERLINK("#РТУС!"&amp;CELL("адрес",Проверка!AV732),"заполнить"),IF(OR(РТУС!AV732="Требование о передаче жилого помещения",РТУС!AV732="Требование о передаче машино-места",РТУС!AV732="Требования о передаче нежилого помещения",РТУС!AV732="Денежные требования"),HYPERLINK("#Проверка!"&amp;CELL("адрес",Проверка!AV732),РТУС!AV732),HYPERLINK("#РТУС!"&amp;CELL("адрес",Проверка!AV732),"###")))</f>
        <v>заполнить</v>
      </c>
      <c r="AW732" s="13" t="str">
        <f ca="1">IF(РТУС!AW732="",HYPERLINK("#РТУС!"&amp;CELL("адрес",Проверка!AW732),"заполнить"),IF(OR(РТУС!AW732="Включен в полном объеме",РТУС!AW732="Включен частично"),HYPERLINK("#Проверка!"&amp;CELL("адрес",Проверка!AW732),РТУС!AW732),HYPERLINK("#РТУС!"&amp;CELL("адрес",Проверка!AW732),"###")))</f>
        <v>заполнить</v>
      </c>
      <c r="AX732" s="15" t="str">
        <f ca="1">IF(РТУС!AX732="",HYPERLINK("#РТУС!"&amp;CELL("адрес",Проверка!AX732),"заполнить"),IF(AND(LEN(РТУС!AX732)=5,РТУС!AX732&lt;TODAY()),HYPERLINK("#Проверка!"&amp;CELL("адрес",Проверка!AX732),РТУС!AX732),HYPERLINK("#РТУС!"&amp;CELL("адрес",Проверка!AX732),"###")))</f>
        <v>заполнить</v>
      </c>
      <c r="AY732" s="15" t="str">
        <f ca="1">IF(РТУС!AY732="",HYPERLINK("#РТУС!"&amp;CELL("адрес",Проверка!AY732),"заполнить"),IF(AND(LEN(РТУС!AY732)=5,РТУС!AY732&lt;TODAY()),HYPERLINK("#Проверка!"&amp;CELL("адрес",Проверка!AY732),РТУС!AY732),HYPERLINK("#РТУС!"&amp;CELL("адрес",Проверка!AY732),"###")))</f>
        <v>заполнить</v>
      </c>
    </row>
    <row r="733" spans="1:51" x14ac:dyDescent="0.25">
      <c r="A733" s="10" t="str">
        <f>РТУС!A733</f>
        <v>.</v>
      </c>
      <c r="B733" s="13" t="str">
        <f ca="1">IF(РТУС!B733="",HYPERLINK("#РТУС!"&amp;CELL("адрес",Проверка!B733),"заполнить"),IF(AND(LEN(РТУС!B733)=10,РТУС!B732=РТУС!B733),HYPERLINK("#Проверка!"&amp;CELL("адрес",Проверка!B733),РТУС!B733),HYPERLINK("#РТУС!"&amp;CELL("адрес",Проверка!B733),"###")))</f>
        <v>заполнить</v>
      </c>
      <c r="C733" s="13" t="str">
        <f ca="1">IF(РТУС!C733="",HYPERLINK("#РТУС!"&amp;CELL("адрес",Проверка!C733),"заполнить"),IF(AND(ISNUMBER(РТУС!C733)=TRUE,РТУС!C733&gt;0,РТУС!C732=РТУС!C733),HYPERLINK("#Проверка!"&amp;CELL("адрес",Проверка!C733),РТУС!C733),HYPERLINK("#РТУС!"&amp;CELL("адрес",Проверка!C733),"###")))</f>
        <v>заполнить</v>
      </c>
      <c r="D733" s="13" t="str">
        <f>IF(РТУС!D733="","",РТУС!D733)</f>
        <v/>
      </c>
      <c r="E733" s="13" t="str">
        <f ca="1">IF(РТУС!E733="",HYPERLINK("#РТУС!"&amp;CELL("адрес",Проверка!E733),"заполнить"),IF(РТУС!E732=РТУС!E733,HYPERLINK("#Проверка!"&amp;CELL("адрес",Проверка!E733),РТУС!E733),HYPERLINK("#РТУС!"&amp;CELL("адрес",Проверка!E733),"###")))</f>
        <v>заполнить</v>
      </c>
      <c r="F733" s="13" t="str">
        <f ca="1">IF(РТУС!F733="",HYPERLINK("#РТУС!"&amp;CELL("адрес",Проверка!F733),"заполнить"),HYPERLINK("#Проверка!"&amp;CELL("адрес",Проверка!F733),РТУС!F733))</f>
        <v>заполнить</v>
      </c>
      <c r="G733" s="20" t="str">
        <f ca="1">IF(РТУС!G733="",HYPERLINK("#РТУС!"&amp;CELL("адрес",Проверка!G733),"заполнить"),IF(РТУС!G733="1",HYPERLINK("#Проверка!"&amp;CELL("адрес",Проверка!G733),"1"),IF(AND(ISNUMBER(РТУС!G733)=TRUE,РТУС!G733&lt;=1,РТУС!G733&gt;0),IF(SUMIF(РТУС!$A$4:$A$1000,A733,РТУС!$G$4:$G$1000)=1,HYPERLINK("#Проверка!"&amp;CELL("адрес",Проверка!G733),РТУС!G733),HYPERLINK("#РТУС!"&amp;CELL("адрес",Проверка!G733),"сумма долей ≠ 1")),HYPERLINK("#РТУС!"&amp;CELL("адрес",Проверка!G733),"###"))))</f>
        <v>заполнить</v>
      </c>
      <c r="H733" s="13" t="str">
        <f ca="1">IF(РТУС!H733="",HYPERLINK("#РТУС!"&amp;CELL("адрес",Проверка!H733),"заполнить"),IF(OR(РТУС!H733="Юрлицо",РТУС!H733="Физлицо",РТУС!H733="ИП"),HYPERLINK("#Проверка!"&amp;CELL("адрес",Проверка!H733),РТУС!H733),HYPERLINK("#РТУС!"&amp;CELL("адрес",Проверка!H733),"###")))</f>
        <v>заполнить</v>
      </c>
      <c r="I733" s="13" t="str">
        <f ca="1">IF(OR(РТУС!H733="Юрлицо",РТУС!H733="ИП"),IF(РТУС!I733="",HYPERLINK("#РТУС!"&amp;CELL("адрес",Проверка!I733),"заполнить"),IF(OR(LEN(РТУС!I733)=10,LEN(РТУС!I733)=12),HYPERLINK("#Проверка!"&amp;CELL("адрес",Проверка!I733),РТУС!I733),HYPERLINK("#РТУС!"&amp;CELL("адрес",Проверка!I733),"###"))),"")</f>
        <v/>
      </c>
      <c r="J733" s="15" t="str">
        <f ca="1">IF(РТУС!J733="","",IF(AND(LEN(РТУС!J733)=5,РТУС!J733&lt;TODAY()),HYPERLINK("#Проверка!"&amp;CELL("адрес",Проверка!J733),РТУС!J733),HYPERLINK("#РТУС!"&amp;CELL("адрес",Проверка!J733),"###")))</f>
        <v/>
      </c>
      <c r="K733" s="13" t="str">
        <f>IF(РТУС!K733="","",РТУС!K733)</f>
        <v/>
      </c>
      <c r="L733" s="13" t="str">
        <f ca="1">IF(OR(РТУС!H733="Физлицо",РТУС!H733="ИП"),IF(РТУС!L733="",HYPERLINK("#РТУС!"&amp;CELL("адрес",Проверка!L733),"заполнить"),IF(OR(РТУС!L733="Загранпаспорт гражданина РФ",РТУС!L733="Паспорт гражданина РФ",РТУС!L733="Иностранный паспорт",РТУС!L733="Свидетельство о рождении",РТУС!L733="Вид на жительство"),HYPERLINK("#Проверка!"&amp;CELL("адрес",Проверка!L733),РТУС!L733),HYPERLINK("#РТУС!"&amp;CELL("адрес",Проверка!L733),"###"))),"")</f>
        <v/>
      </c>
      <c r="M733" s="13" t="str">
        <f ca="1">IF(AND(OR(РТУС!L733="Паспорт гражданина РФ",РТУС!L733="Свидетельство о рождении"),РТУС!M733=""),HYPERLINK("#РТУС!"&amp;CELL("адрес",Проверка!M733),"заполнить"),IF(РТУС!L733="Паспорт гражданина РФ",IF(LEN(РТУС!M733)=4,HYPERLINK("#Проверка!"&amp;CELL("адрес",Проверка!M733),РТУС!M733),HYPERLINK("#РТУС!"&amp;CELL("адрес",Проверка!M733),"###")),IF(РТУС!L733="Свидетельство о рождении",HYPERLINK("#Проверка!"&amp;CELL("адрес",Проверка!M733),РТУС!M733),"")))</f>
        <v/>
      </c>
      <c r="N733" s="13" t="str">
        <f ca="1">IF(РТУС!L733="","",IF(РТУС!N733="",HYPERLINK("#РТУС!"&amp;CELL("адрес",Проверка!N733),"заполнить"),IF(OR(РТУС!L733="Паспорт гражданина РФ",РТУС!L733="Свидетельство о рождении"),IF(LEN(РТУС!N733)=6,HYPERLINK("#Проверка!"&amp;CELL("адрес",Проверка!N733),РТУС!N733),HYPERLINK("#РТУС!"&amp;CELL("адрес",Проверка!N733),"###")),HYPERLINK("#Проверка!"&amp;CELL("адрес",Проверка!N733),РТУС!N733))))</f>
        <v/>
      </c>
      <c r="O733" s="15" t="str">
        <f ca="1">IF(РТУС!L733="","",IF(РТУС!O733="",HYPERLINK("#РТУС!"&amp;CELL("адрес",Проверка!O733),"заполнить"),IF(AND(LEN(РТУС!O733)=5,РТУС!O733&lt;TODAY()),IF(РТУС!L733="Свидетельство о рождении",IF(РТУС!O733&gt;EDATE(TODAY(),-168),HYPERLINK("#Проверка!"&amp;CELL("адрес",Проверка!O733),РТУС!O733),HYPERLINK("#РТУС!"&amp;CELL("адрес",Проверка!O733),"недействительно")),HYPERLINK("#Проверка!"&amp;CELL("адрес",Проверка!O733),РТУС!O733)),HYPERLINK("#РТУС!"&amp;CELL("адрес",Проверка!O733),"###"))))</f>
        <v/>
      </c>
      <c r="P733" s="21" t="str">
        <f ca="1">IF(РТУС!L733="Паспорт гражданина РФ",IF(РТУС!P733="",HYPERLINK("#РТУС!"&amp;CELL("адрес",Проверка!P733),"заполнить"),HYPERLINK("#Проверка!"&amp;CELL("адрес",Проверка!P733),РТУС!P733)),"")</f>
        <v/>
      </c>
      <c r="Q733" s="13" t="str">
        <f ca="1">IF(РТУС!L733="Паспорт гражданина РФ",IF(РТУС!Q733="",HYPERLINK("#РТУС!"&amp;CELL("адрес",Проверка!Q733),"заполнить"),IF(LEN(РТУС!Q733)=7,HYPERLINK("#Проверка!"&amp;CELL("адрес",Проверка!Q733),РТУС!Q733),HYPERLINK("#РТУС!"&amp;CELL("адрес",Проверка!Q733),"###"))),"")</f>
        <v/>
      </c>
      <c r="R733" s="13" t="str">
        <f ca="1">IF(РТУС!R733="",HYPERLINK("#РТУС!"&amp;CELL("адрес",Проверка!R733),"заполнить"),HYPERLINK("#Проверка!"&amp;CELL("адрес",Проверка!R733),РТУС!R733))</f>
        <v>заполнить</v>
      </c>
      <c r="S733" s="13" t="str">
        <f>IF(РТУС!S733="","",РТУС!S733)</f>
        <v/>
      </c>
      <c r="T733" s="13" t="str">
        <f>IF(РТУС!T733="","",РТУС!T733)</f>
        <v/>
      </c>
      <c r="U733" s="13" t="str">
        <f>IF(РТУС!U733="","",РТУС!U733)</f>
        <v/>
      </c>
      <c r="V733" s="13" t="str">
        <f ca="1">IF(РТУС!V733="",HYPERLINK("#РТУС!"&amp;CELL("адрес",Проверка!V733),"заполнить"),IF(OR(РТУС!V733="Договор участия в долевом строительстве",РТУС!V733="Предварительный договор участия в долевом строительстве",РТУС!V733="Определение Арбитражного суда",РТУС!V733="Решение суда общей юрисдикции",РТУС!V733="Иные договоры"),HYPERLINK("#Проверка!"&amp;CELL("адрес",Проверка!V733),РТУС!V733),HYPERLINK("#РТУС!"&amp;CELL("адрес",Проверка!V733),"###")))</f>
        <v>заполнить</v>
      </c>
      <c r="W733" s="13" t="str">
        <f ca="1">IF(РТУС!W733="",HYPERLINK("#РТУС!"&amp;CELL("адрес",Проверка!W733),"заполнить"),HYPERLINK("#Проверка!"&amp;CELL("адрес",Проверка!W733),РТУС!W733))</f>
        <v>заполнить</v>
      </c>
      <c r="X733" s="15" t="str">
        <f ca="1">IF(РТУС!X733="",HYPERLINK("#РТУС!"&amp;CELL("адрес",Проверка!X733),"заполнить"),IF(AND(LEN(РТУС!X733)=5,РТУС!X733&lt;TODAY()),HYPERLINK("#Проверка!"&amp;CELL("адрес",Проверка!X733),РТУС!X733),HYPERLINK("#РТУС!"&amp;CELL("адрес",Проверка!X733),"###")))</f>
        <v>заполнить</v>
      </c>
      <c r="Y733" s="13" t="str">
        <f>IF(РТУС!Y733="","",РТУС!Y733)</f>
        <v/>
      </c>
      <c r="Z733" s="15" t="str">
        <f ca="1">IF(РТУС!Z733="","",IF(AND(LEN(РТУС!Z733)=5,РТУС!Z733&lt;TODAY()),HYPERLINK("#Проверка!"&amp;CELL("адрес",Проверка!Z733),РТУС!Z733),HYPERLINK("#РТУС!"&amp;CELL("адрес",Проверка!Z733),"###")))</f>
        <v/>
      </c>
      <c r="AA733" s="18" t="str">
        <f ca="1">IF(РТУС!AA733="",HYPERLINK("#РТУС!"&amp;CELL("адрес",Проверка!AA733),"заполнить"),IF(ISNUMBER(РТУС!AA733)=TRUE,HYPERLINK("#Проверка!"&amp;CELL("адрес",Проверка!AA733),РТУС!AA733),HYPERLINK("#РТУС!"&amp;CELL("адрес",Проверка!AA733),"###")))</f>
        <v>заполнить</v>
      </c>
      <c r="AB733" s="18" t="str">
        <f ca="1">IF(РТУС!AB733="",HYPERLINK("#РТУС!"&amp;CELL("адрес",Проверка!AB733),"заполнить"),IF(ISNUMBER(РТУС!AB733)=TRUE,HYPERLINK("#Проверка!"&amp;CELL("адрес",Проверка!AB733),РТУС!AB733),HYPERLINK("#РТУС!"&amp;CELL("адрес",Проверка!AB733),"###")))</f>
        <v>заполнить</v>
      </c>
      <c r="AC733" s="18" t="str">
        <f ca="1">IF(РТУС!AC733="","",IF(ISNUMBER(РТУС!AC733)=TRUE,HYPERLINK("#Проверка!"&amp;CELL("адрес",Проверка!AC733),РТУС!AC733),HYPERLINK("#РТУС!"&amp;CELL("адрес",Проверка!AC733),"###")))</f>
        <v/>
      </c>
      <c r="AD733" s="18" t="str">
        <f ca="1">IF(РТУС!AD733="","",IF(ISNUMBER(РТУС!AD733)=TRUE,HYPERLINK("#Проверка!"&amp;CELL("адрес",Проверка!AD733),РТУС!AD733),HYPERLINK("#РТУС!"&amp;CELL("адрес",Проверка!AD733),"###")))</f>
        <v/>
      </c>
      <c r="AE733" s="13" t="str">
        <f>IF(РТУС!AE733="","",РТУС!AE733)</f>
        <v/>
      </c>
      <c r="AF733" s="15" t="str">
        <f ca="1">IF(РТУС!AE733="","",IF(РТУС!AF733="",HYPERLINK("#РТУС!"&amp;CELL("адрес",Проверка!AF733),"заполнить"),IF(AND(LEN(РТУС!AF733)=5,РТУС!AF733&lt;TODAY()),HYPERLINK("#Проверка!"&amp;CELL("адрес",Проверка!AF733),РТУС!AF733),HYPERLINK("#РТУС!"&amp;CELL("адрес",Проверка!AF733),"###"))))</f>
        <v/>
      </c>
      <c r="AG733" s="13"/>
      <c r="AH733" s="15" t="str">
        <f ca="1">IF(РТУС!AE733="","",IF(РТУС!AH733="",HYPERLINK("#РТУС!"&amp;CELL("адрес",Проверка!AH733),"заполнить"),IF(AND(LEN(РТУС!AH733)=5,РТУС!AH733&lt;TODAY()),HYPERLINK("#Проверка!"&amp;CELL("адрес",Проверка!AH733),РТУС!AH733),HYPERLINK("#РТУС!"&amp;CELL("адрес",Проверка!AH733),"###"))))</f>
        <v/>
      </c>
      <c r="AI733" s="15" t="str">
        <f ca="1">IF(РТУС!AE733="","",IF(РТУС!AI733="",HYPERLINK("#РТУС!"&amp;CELL("адрес",Проверка!AI733),"заполнить"),HYPERLINK("#Проверка!"&amp;CELL("адрес",Проверка!AI733),РТУС!AI733)))</f>
        <v/>
      </c>
      <c r="AJ733" s="13" t="str">
        <f ca="1">IF(РТУС!AE733="","",IF(РТУС!AJ733="",HYPERLINK("#РТУС!"&amp;CELL("адрес",Проверка!AJ733),"заполнить"),IF(OR(РТУС!AJ733="Юрлицо",РТУС!AJ733="Физлицо",РТУС!AJ733="ИП"),HYPERLINK("#Проверка!"&amp;CELL("адрес",Проверка!AJ733),РТУС!AJ733),HYPERLINK("#РТУС!"&amp;CELL("адрес",Проверка!AJ733),"###"))))</f>
        <v/>
      </c>
      <c r="AK733" s="13" t="str">
        <f ca="1">IF(РТУС!AK733="",HYPERLINK("#РТУС!"&amp;CELL("адрес",Проверка!AK733),"заполнить"),IF(OR(РТУС!AK733="Квартира",РТУС!AK733="Кладовая",РТУС!AK733="Машино-место",РТУС!AK733="Нежилое помещение"),HYPERLINK("#Проверка!"&amp;CELL("адрес",Проверка!AK733),РТУС!AK733),HYPERLINK("#РТУС!"&amp;CELL("адрес",Проверка!AK733),"###")))</f>
        <v>заполнить</v>
      </c>
      <c r="AL733" s="13" t="str">
        <f ca="1">IF(РТУС!AL733="",HYPERLINK("#РТУС!"&amp;CELL("адрес",Проверка!AL733),"заполнить"),HYPERLINK("#Проверка!"&amp;CELL("адрес",Проверка!AL733),РТУС!AL733))</f>
        <v>заполнить</v>
      </c>
      <c r="AM733" s="18" t="str">
        <f ca="1">IF(РТУС!AM733="",HYPERLINK("#РТУС!"&amp;CELL("адрес",Проверка!AM733),"заполнить"),IF(ISNUMBER(РТУС!AM733)=TRUE,IF(РТУС!AK733="Нежилое помещение",IF(РТУС!AM733&gt;7,HYPERLINK("#РТУС!"&amp;CELL("адрес",Проверка!AM733),"не больше 7 кв.м."),РТУС!AM733),HYPERLINK("#Проверка!"&amp;CELL("адрес",Проверка!AM733),РТУС!AM733)),HYPERLINK("#РТУС!"&amp;CELL("адрес",Проверка!AM733),"###")))</f>
        <v>заполнить</v>
      </c>
      <c r="AN733" s="13" t="str">
        <f ca="1">IF(РТУС!AN733="",HYPERLINK("#РТУС!"&amp;CELL("адрес",Проверка!AN733),"заполнить"),IF(OR(РТУС!AN733="Общая площадь помещения",РТУС!AN733="Общая приведенная площадь жилого помещения",РТУС!AN733="Общая площадь жилого помещения с учетом лоджий, балконов, террас и веранд"),HYPERLINK("#Проверка!"&amp;CELL("адрес",Проверка!AN733),РТУС!AN733),HYPERLINK("#РТУС!"&amp;CELL("адрес",Проверка!AN733),"###")))</f>
        <v>заполнить</v>
      </c>
      <c r="AO733" s="13" t="str">
        <f ca="1">IF(OR(РТУС!AK733="Квартира",РТУС!A733="Нежилое помещение"),IF(РТУС!AO733="",HYPERLINK("#РТУС!"&amp;CELL("адрес",Проверка!AO733),"заполнить"),IF(ISNUMBER(РТУС!AO733)=TRUE,HYPERLINK("#Проверка!"&amp;CELL("адрес",Проверка!AO733),РТУС!AO733),HYPERLINK("#РТУС!"&amp;CELL("адрес",Проверка!AO733),"###"))),"")</f>
        <v/>
      </c>
      <c r="AP733" s="13" t="str">
        <f>IF(РТУС!AP733="","",РТУС!AP733)</f>
        <v/>
      </c>
      <c r="AQ733" s="13" t="str">
        <f ca="1">IF(РТУС!AQ733="",HYPERLINK("#РТУС!"&amp;CELL("адрес",Проверка!AQ733),"заполнить"),HYPERLINK("#Проверка!"&amp;CELL("адрес",Проверка!AQ733),РТУС!AQ733))</f>
        <v>заполнить</v>
      </c>
      <c r="AR733" s="18" t="str">
        <f ca="1">IF(РТУС!AR733="",HYPERLINK("#РТУС!"&amp;CELL("адрес",Проверка!AR733),"заполнить"),IF(ISNUMBER(РТУС!AR733)=FALSE,HYPERLINK("#РТУС!"&amp;CELL("адрес",Проверка!AR733),"###"),IF(РТУС!G733="1",IF(РТУС!AB733=РТУС!AR733+РТУС!AU733,HYPERLINK("#Проверка!"&amp;CELL("адрес",Проверка!AR733),РТУС!AR733),HYPERLINK("#РТУС!"&amp;CELL("адрес",Проверка!AR733),"сверить суммы")),IF(РТУС!AB733=(SUMIF(РТУС!$A$4:$A$1000,A733,РТУС!$AR$4:$AR$1000)+SUMIF(РТУС!$A$4:$A$1000,A733,РТУС!$AU$4:$AU$1000)),HYPERLINK("#Проверка!"&amp;CELL("адрес",Проверка!AR733),РТУС!AR733),HYPERLINK("#РТУС!"&amp;CELL("адрес",Проверка!AR733),"сверить суммы")))))</f>
        <v>заполнить</v>
      </c>
      <c r="AS733" s="13" t="str">
        <f>IF(РТУС!AS733="","",РТУС!AS733)</f>
        <v/>
      </c>
      <c r="AT733" s="18" t="str">
        <f ca="1">IF(РТУС!AT733="",HYPERLINK("#РТУС!"&amp;CELL("адрес",Проверка!AT733),"заполнить"),IF(ISNUMBER(РТУС!AT733)=FALSE,HYPERLINK("#РТУС!"&amp;CELL("адрес",Проверка!AT733),"###"),IF(РТУС!AT733=РТУС!AR733,HYPERLINK("#Проверка!"&amp;CELL("адрес",Проверка!AT733),РТУС!AT733),HYPERLINK("#РТУС!"&amp;CELL("адрес",Проверка!AT733),"сверить суммы"))))</f>
        <v>заполнить</v>
      </c>
      <c r="AU733" s="18" t="str">
        <f ca="1">IF(РТУС!AU733="",HYPERLINK("#РТУС!"&amp;CELL("адрес",Проверка!AU733),"заполнить"),IF(ISNUMBER(РТУС!AU733)=FALSE,HYPERLINK("#РТУС!"&amp;CELL("адрес",Проверка!AU733),"###"),IF(РТУС!G733="1",IF(РТУС!AB733=РТУС!AR733+РТУС!AU733,HYPERLINK("#Проверка!"&amp;CELL("адрес",Проверка!AU733),РТУС!AU733),HYPERLINK("#РТУС!"&amp;CELL("адрес",Проверка!AU733),"сверить суммы")),IF(РТУС!AB733=(SUMIF(РТУС!$A$4:$A$1000,A733,РТУС!$AR$4:$AR$1000)+SUMIF(РТУС!$A$4:$A$1000,A733,РТУС!$AU$4:$AU$1000)),HYPERLINK("#Проверка!"&amp;CELL("адрес",Проверка!AU733),РТУС!AU733),HYPERLINK("#РТУС!"&amp;CELL("адрес",Проверка!AU733),"сверить суммы")))))</f>
        <v>заполнить</v>
      </c>
      <c r="AV733" s="13" t="str">
        <f ca="1">IF(РТУС!AV733="",HYPERLINK("#РТУС!"&amp;CELL("адрес",Проверка!AV733),"заполнить"),IF(OR(РТУС!AV733="Требование о передаче жилого помещения",РТУС!AV733="Требование о передаче машино-места",РТУС!AV733="Требования о передаче нежилого помещения",РТУС!AV733="Денежные требования"),HYPERLINK("#Проверка!"&amp;CELL("адрес",Проверка!AV733),РТУС!AV733),HYPERLINK("#РТУС!"&amp;CELL("адрес",Проверка!AV733),"###")))</f>
        <v>заполнить</v>
      </c>
      <c r="AW733" s="13" t="str">
        <f ca="1">IF(РТУС!AW733="",HYPERLINK("#РТУС!"&amp;CELL("адрес",Проверка!AW733),"заполнить"),IF(OR(РТУС!AW733="Включен в полном объеме",РТУС!AW733="Включен частично"),HYPERLINK("#Проверка!"&amp;CELL("адрес",Проверка!AW733),РТУС!AW733),HYPERLINK("#РТУС!"&amp;CELL("адрес",Проверка!AW733),"###")))</f>
        <v>заполнить</v>
      </c>
      <c r="AX733" s="15" t="str">
        <f ca="1">IF(РТУС!AX733="",HYPERLINK("#РТУС!"&amp;CELL("адрес",Проверка!AX733),"заполнить"),IF(AND(LEN(РТУС!AX733)=5,РТУС!AX733&lt;TODAY()),HYPERLINK("#Проверка!"&amp;CELL("адрес",Проверка!AX733),РТУС!AX733),HYPERLINK("#РТУС!"&amp;CELL("адрес",Проверка!AX733),"###")))</f>
        <v>заполнить</v>
      </c>
      <c r="AY733" s="15" t="str">
        <f ca="1">IF(РТУС!AY733="",HYPERLINK("#РТУС!"&amp;CELL("адрес",Проверка!AY733),"заполнить"),IF(AND(LEN(РТУС!AY733)=5,РТУС!AY733&lt;TODAY()),HYPERLINK("#Проверка!"&amp;CELL("адрес",Проверка!AY733),РТУС!AY733),HYPERLINK("#РТУС!"&amp;CELL("адрес",Проверка!AY733),"###")))</f>
        <v>заполнить</v>
      </c>
    </row>
    <row r="734" spans="1:51" x14ac:dyDescent="0.25">
      <c r="A734" s="10" t="str">
        <f>РТУС!A734</f>
        <v>.</v>
      </c>
      <c r="B734" s="13" t="str">
        <f ca="1">IF(РТУС!B734="",HYPERLINK("#РТУС!"&amp;CELL("адрес",Проверка!B734),"заполнить"),IF(AND(LEN(РТУС!B734)=10,РТУС!B733=РТУС!B734),HYPERLINK("#Проверка!"&amp;CELL("адрес",Проверка!B734),РТУС!B734),HYPERLINK("#РТУС!"&amp;CELL("адрес",Проверка!B734),"###")))</f>
        <v>заполнить</v>
      </c>
      <c r="C734" s="13" t="str">
        <f ca="1">IF(РТУС!C734="",HYPERLINK("#РТУС!"&amp;CELL("адрес",Проверка!C734),"заполнить"),IF(AND(ISNUMBER(РТУС!C734)=TRUE,РТУС!C734&gt;0,РТУС!C733=РТУС!C734),HYPERLINK("#Проверка!"&amp;CELL("адрес",Проверка!C734),РТУС!C734),HYPERLINK("#РТУС!"&amp;CELL("адрес",Проверка!C734),"###")))</f>
        <v>заполнить</v>
      </c>
      <c r="D734" s="13" t="str">
        <f>IF(РТУС!D734="","",РТУС!D734)</f>
        <v/>
      </c>
      <c r="E734" s="13" t="str">
        <f ca="1">IF(РТУС!E734="",HYPERLINK("#РТУС!"&amp;CELL("адрес",Проверка!E734),"заполнить"),IF(РТУС!E733=РТУС!E734,HYPERLINK("#Проверка!"&amp;CELL("адрес",Проверка!E734),РТУС!E734),HYPERLINK("#РТУС!"&amp;CELL("адрес",Проверка!E734),"###")))</f>
        <v>заполнить</v>
      </c>
      <c r="F734" s="13" t="str">
        <f ca="1">IF(РТУС!F734="",HYPERLINK("#РТУС!"&amp;CELL("адрес",Проверка!F734),"заполнить"),HYPERLINK("#Проверка!"&amp;CELL("адрес",Проверка!F734),РТУС!F734))</f>
        <v>заполнить</v>
      </c>
      <c r="G734" s="20" t="str">
        <f ca="1">IF(РТУС!G734="",HYPERLINK("#РТУС!"&amp;CELL("адрес",Проверка!G734),"заполнить"),IF(РТУС!G734="1",HYPERLINK("#Проверка!"&amp;CELL("адрес",Проверка!G734),"1"),IF(AND(ISNUMBER(РТУС!G734)=TRUE,РТУС!G734&lt;=1,РТУС!G734&gt;0),IF(SUMIF(РТУС!$A$4:$A$1000,A734,РТУС!$G$4:$G$1000)=1,HYPERLINK("#Проверка!"&amp;CELL("адрес",Проверка!G734),РТУС!G734),HYPERLINK("#РТУС!"&amp;CELL("адрес",Проверка!G734),"сумма долей ≠ 1")),HYPERLINK("#РТУС!"&amp;CELL("адрес",Проверка!G734),"###"))))</f>
        <v>заполнить</v>
      </c>
      <c r="H734" s="13" t="str">
        <f ca="1">IF(РТУС!H734="",HYPERLINK("#РТУС!"&amp;CELL("адрес",Проверка!H734),"заполнить"),IF(OR(РТУС!H734="Юрлицо",РТУС!H734="Физлицо",РТУС!H734="ИП"),HYPERLINK("#Проверка!"&amp;CELL("адрес",Проверка!H734),РТУС!H734),HYPERLINK("#РТУС!"&amp;CELL("адрес",Проверка!H734),"###")))</f>
        <v>заполнить</v>
      </c>
      <c r="I734" s="13" t="str">
        <f ca="1">IF(OR(РТУС!H734="Юрлицо",РТУС!H734="ИП"),IF(РТУС!I734="",HYPERLINK("#РТУС!"&amp;CELL("адрес",Проверка!I734),"заполнить"),IF(OR(LEN(РТУС!I734)=10,LEN(РТУС!I734)=12),HYPERLINK("#Проверка!"&amp;CELL("адрес",Проверка!I734),РТУС!I734),HYPERLINK("#РТУС!"&amp;CELL("адрес",Проверка!I734),"###"))),"")</f>
        <v/>
      </c>
      <c r="J734" s="15" t="str">
        <f ca="1">IF(РТУС!J734="","",IF(AND(LEN(РТУС!J734)=5,РТУС!J734&lt;TODAY()),HYPERLINK("#Проверка!"&amp;CELL("адрес",Проверка!J734),РТУС!J734),HYPERLINK("#РТУС!"&amp;CELL("адрес",Проверка!J734),"###")))</f>
        <v/>
      </c>
      <c r="K734" s="13" t="str">
        <f>IF(РТУС!K734="","",РТУС!K734)</f>
        <v/>
      </c>
      <c r="L734" s="13" t="str">
        <f ca="1">IF(OR(РТУС!H734="Физлицо",РТУС!H734="ИП"),IF(РТУС!L734="",HYPERLINK("#РТУС!"&amp;CELL("адрес",Проверка!L734),"заполнить"),IF(OR(РТУС!L734="Загранпаспорт гражданина РФ",РТУС!L734="Паспорт гражданина РФ",РТУС!L734="Иностранный паспорт",РТУС!L734="Свидетельство о рождении",РТУС!L734="Вид на жительство"),HYPERLINK("#Проверка!"&amp;CELL("адрес",Проверка!L734),РТУС!L734),HYPERLINK("#РТУС!"&amp;CELL("адрес",Проверка!L734),"###"))),"")</f>
        <v/>
      </c>
      <c r="M734" s="13" t="str">
        <f ca="1">IF(AND(OR(РТУС!L734="Паспорт гражданина РФ",РТУС!L734="Свидетельство о рождении"),РТУС!M734=""),HYPERLINK("#РТУС!"&amp;CELL("адрес",Проверка!M734),"заполнить"),IF(РТУС!L734="Паспорт гражданина РФ",IF(LEN(РТУС!M734)=4,HYPERLINK("#Проверка!"&amp;CELL("адрес",Проверка!M734),РТУС!M734),HYPERLINK("#РТУС!"&amp;CELL("адрес",Проверка!M734),"###")),IF(РТУС!L734="Свидетельство о рождении",HYPERLINK("#Проверка!"&amp;CELL("адрес",Проверка!M734),РТУС!M734),"")))</f>
        <v/>
      </c>
      <c r="N734" s="13" t="str">
        <f ca="1">IF(РТУС!L734="","",IF(РТУС!N734="",HYPERLINK("#РТУС!"&amp;CELL("адрес",Проверка!N734),"заполнить"),IF(OR(РТУС!L734="Паспорт гражданина РФ",РТУС!L734="Свидетельство о рождении"),IF(LEN(РТУС!N734)=6,HYPERLINK("#Проверка!"&amp;CELL("адрес",Проверка!N734),РТУС!N734),HYPERLINK("#РТУС!"&amp;CELL("адрес",Проверка!N734),"###")),HYPERLINK("#Проверка!"&amp;CELL("адрес",Проверка!N734),РТУС!N734))))</f>
        <v/>
      </c>
      <c r="O734" s="15" t="str">
        <f ca="1">IF(РТУС!L734="","",IF(РТУС!O734="",HYPERLINK("#РТУС!"&amp;CELL("адрес",Проверка!O734),"заполнить"),IF(AND(LEN(РТУС!O734)=5,РТУС!O734&lt;TODAY()),IF(РТУС!L734="Свидетельство о рождении",IF(РТУС!O734&gt;EDATE(TODAY(),-168),HYPERLINK("#Проверка!"&amp;CELL("адрес",Проверка!O734),РТУС!O734),HYPERLINK("#РТУС!"&amp;CELL("адрес",Проверка!O734),"недействительно")),HYPERLINK("#Проверка!"&amp;CELL("адрес",Проверка!O734),РТУС!O734)),HYPERLINK("#РТУС!"&amp;CELL("адрес",Проверка!O734),"###"))))</f>
        <v/>
      </c>
      <c r="P734" s="21" t="str">
        <f ca="1">IF(РТУС!L734="Паспорт гражданина РФ",IF(РТУС!P734="",HYPERLINK("#РТУС!"&amp;CELL("адрес",Проверка!P734),"заполнить"),HYPERLINK("#Проверка!"&amp;CELL("адрес",Проверка!P734),РТУС!P734)),"")</f>
        <v/>
      </c>
      <c r="Q734" s="13" t="str">
        <f ca="1">IF(РТУС!L734="Паспорт гражданина РФ",IF(РТУС!Q734="",HYPERLINK("#РТУС!"&amp;CELL("адрес",Проверка!Q734),"заполнить"),IF(LEN(РТУС!Q734)=7,HYPERLINK("#Проверка!"&amp;CELL("адрес",Проверка!Q734),РТУС!Q734),HYPERLINK("#РТУС!"&amp;CELL("адрес",Проверка!Q734),"###"))),"")</f>
        <v/>
      </c>
      <c r="R734" s="13" t="str">
        <f ca="1">IF(РТУС!R734="",HYPERLINK("#РТУС!"&amp;CELL("адрес",Проверка!R734),"заполнить"),HYPERLINK("#Проверка!"&amp;CELL("адрес",Проверка!R734),РТУС!R734))</f>
        <v>заполнить</v>
      </c>
      <c r="S734" s="13" t="str">
        <f>IF(РТУС!S734="","",РТУС!S734)</f>
        <v/>
      </c>
      <c r="T734" s="13" t="str">
        <f>IF(РТУС!T734="","",РТУС!T734)</f>
        <v/>
      </c>
      <c r="U734" s="13" t="str">
        <f>IF(РТУС!U734="","",РТУС!U734)</f>
        <v/>
      </c>
      <c r="V734" s="13" t="str">
        <f ca="1">IF(РТУС!V734="",HYPERLINK("#РТУС!"&amp;CELL("адрес",Проверка!V734),"заполнить"),IF(OR(РТУС!V734="Договор участия в долевом строительстве",РТУС!V734="Предварительный договор участия в долевом строительстве",РТУС!V734="Определение Арбитражного суда",РТУС!V734="Решение суда общей юрисдикции",РТУС!V734="Иные договоры"),HYPERLINK("#Проверка!"&amp;CELL("адрес",Проверка!V734),РТУС!V734),HYPERLINK("#РТУС!"&amp;CELL("адрес",Проверка!V734),"###")))</f>
        <v>заполнить</v>
      </c>
      <c r="W734" s="13" t="str">
        <f ca="1">IF(РТУС!W734="",HYPERLINK("#РТУС!"&amp;CELL("адрес",Проверка!W734),"заполнить"),HYPERLINK("#Проверка!"&amp;CELL("адрес",Проверка!W734),РТУС!W734))</f>
        <v>заполнить</v>
      </c>
      <c r="X734" s="15" t="str">
        <f ca="1">IF(РТУС!X734="",HYPERLINK("#РТУС!"&amp;CELL("адрес",Проверка!X734),"заполнить"),IF(AND(LEN(РТУС!X734)=5,РТУС!X734&lt;TODAY()),HYPERLINK("#Проверка!"&amp;CELL("адрес",Проверка!X734),РТУС!X734),HYPERLINK("#РТУС!"&amp;CELL("адрес",Проверка!X734),"###")))</f>
        <v>заполнить</v>
      </c>
      <c r="Y734" s="13" t="str">
        <f>IF(РТУС!Y734="","",РТУС!Y734)</f>
        <v/>
      </c>
      <c r="Z734" s="15" t="str">
        <f ca="1">IF(РТУС!Z734="","",IF(AND(LEN(РТУС!Z734)=5,РТУС!Z734&lt;TODAY()),HYPERLINK("#Проверка!"&amp;CELL("адрес",Проверка!Z734),РТУС!Z734),HYPERLINK("#РТУС!"&amp;CELL("адрес",Проверка!Z734),"###")))</f>
        <v/>
      </c>
      <c r="AA734" s="18" t="str">
        <f ca="1">IF(РТУС!AA734="",HYPERLINK("#РТУС!"&amp;CELL("адрес",Проверка!AA734),"заполнить"),IF(ISNUMBER(РТУС!AA734)=TRUE,HYPERLINK("#Проверка!"&amp;CELL("адрес",Проверка!AA734),РТУС!AA734),HYPERLINK("#РТУС!"&amp;CELL("адрес",Проверка!AA734),"###")))</f>
        <v>заполнить</v>
      </c>
      <c r="AB734" s="18" t="str">
        <f ca="1">IF(РТУС!AB734="",HYPERLINK("#РТУС!"&amp;CELL("адрес",Проверка!AB734),"заполнить"),IF(ISNUMBER(РТУС!AB734)=TRUE,HYPERLINK("#Проверка!"&amp;CELL("адрес",Проверка!AB734),РТУС!AB734),HYPERLINK("#РТУС!"&amp;CELL("адрес",Проверка!AB734),"###")))</f>
        <v>заполнить</v>
      </c>
      <c r="AC734" s="18" t="str">
        <f ca="1">IF(РТУС!AC734="","",IF(ISNUMBER(РТУС!AC734)=TRUE,HYPERLINK("#Проверка!"&amp;CELL("адрес",Проверка!AC734),РТУС!AC734),HYPERLINK("#РТУС!"&amp;CELL("адрес",Проверка!AC734),"###")))</f>
        <v/>
      </c>
      <c r="AD734" s="18" t="str">
        <f ca="1">IF(РТУС!AD734="","",IF(ISNUMBER(РТУС!AD734)=TRUE,HYPERLINK("#Проверка!"&amp;CELL("адрес",Проверка!AD734),РТУС!AD734),HYPERLINK("#РТУС!"&amp;CELL("адрес",Проверка!AD734),"###")))</f>
        <v/>
      </c>
      <c r="AE734" s="13" t="str">
        <f>IF(РТУС!AE734="","",РТУС!AE734)</f>
        <v/>
      </c>
      <c r="AF734" s="15" t="str">
        <f ca="1">IF(РТУС!AE734="","",IF(РТУС!AF734="",HYPERLINK("#РТУС!"&amp;CELL("адрес",Проверка!AF734),"заполнить"),IF(AND(LEN(РТУС!AF734)=5,РТУС!AF734&lt;TODAY()),HYPERLINK("#Проверка!"&amp;CELL("адрес",Проверка!AF734),РТУС!AF734),HYPERLINK("#РТУС!"&amp;CELL("адрес",Проверка!AF734),"###"))))</f>
        <v/>
      </c>
      <c r="AG734" s="13"/>
      <c r="AH734" s="15" t="str">
        <f ca="1">IF(РТУС!AE734="","",IF(РТУС!AH734="",HYPERLINK("#РТУС!"&amp;CELL("адрес",Проверка!AH734),"заполнить"),IF(AND(LEN(РТУС!AH734)=5,РТУС!AH734&lt;TODAY()),HYPERLINK("#Проверка!"&amp;CELL("адрес",Проверка!AH734),РТУС!AH734),HYPERLINK("#РТУС!"&amp;CELL("адрес",Проверка!AH734),"###"))))</f>
        <v/>
      </c>
      <c r="AI734" s="15" t="str">
        <f ca="1">IF(РТУС!AE734="","",IF(РТУС!AI734="",HYPERLINK("#РТУС!"&amp;CELL("адрес",Проверка!AI734),"заполнить"),HYPERLINK("#Проверка!"&amp;CELL("адрес",Проверка!AI734),РТУС!AI734)))</f>
        <v/>
      </c>
      <c r="AJ734" s="13" t="str">
        <f ca="1">IF(РТУС!AE734="","",IF(РТУС!AJ734="",HYPERLINK("#РТУС!"&amp;CELL("адрес",Проверка!AJ734),"заполнить"),IF(OR(РТУС!AJ734="Юрлицо",РТУС!AJ734="Физлицо",РТУС!AJ734="ИП"),HYPERLINK("#Проверка!"&amp;CELL("адрес",Проверка!AJ734),РТУС!AJ734),HYPERLINK("#РТУС!"&amp;CELL("адрес",Проверка!AJ734),"###"))))</f>
        <v/>
      </c>
      <c r="AK734" s="13" t="str">
        <f ca="1">IF(РТУС!AK734="",HYPERLINK("#РТУС!"&amp;CELL("адрес",Проверка!AK734),"заполнить"),IF(OR(РТУС!AK734="Квартира",РТУС!AK734="Кладовая",РТУС!AK734="Машино-место",РТУС!AK734="Нежилое помещение"),HYPERLINK("#Проверка!"&amp;CELL("адрес",Проверка!AK734),РТУС!AK734),HYPERLINK("#РТУС!"&amp;CELL("адрес",Проверка!AK734),"###")))</f>
        <v>заполнить</v>
      </c>
      <c r="AL734" s="13" t="str">
        <f ca="1">IF(РТУС!AL734="",HYPERLINK("#РТУС!"&amp;CELL("адрес",Проверка!AL734),"заполнить"),HYPERLINK("#Проверка!"&amp;CELL("адрес",Проверка!AL734),РТУС!AL734))</f>
        <v>заполнить</v>
      </c>
      <c r="AM734" s="18" t="str">
        <f ca="1">IF(РТУС!AM734="",HYPERLINK("#РТУС!"&amp;CELL("адрес",Проверка!AM734),"заполнить"),IF(ISNUMBER(РТУС!AM734)=TRUE,IF(РТУС!AK734="Нежилое помещение",IF(РТУС!AM734&gt;7,HYPERLINK("#РТУС!"&amp;CELL("адрес",Проверка!AM734),"не больше 7 кв.м."),РТУС!AM734),HYPERLINK("#Проверка!"&amp;CELL("адрес",Проверка!AM734),РТУС!AM734)),HYPERLINK("#РТУС!"&amp;CELL("адрес",Проверка!AM734),"###")))</f>
        <v>заполнить</v>
      </c>
      <c r="AN734" s="13" t="str">
        <f ca="1">IF(РТУС!AN734="",HYPERLINK("#РТУС!"&amp;CELL("адрес",Проверка!AN734),"заполнить"),IF(OR(РТУС!AN734="Общая площадь помещения",РТУС!AN734="Общая приведенная площадь жилого помещения",РТУС!AN734="Общая площадь жилого помещения с учетом лоджий, балконов, террас и веранд"),HYPERLINK("#Проверка!"&amp;CELL("адрес",Проверка!AN734),РТУС!AN734),HYPERLINK("#РТУС!"&amp;CELL("адрес",Проверка!AN734),"###")))</f>
        <v>заполнить</v>
      </c>
      <c r="AO734" s="13" t="str">
        <f ca="1">IF(OR(РТУС!AK734="Квартира",РТУС!A734="Нежилое помещение"),IF(РТУС!AO734="",HYPERLINK("#РТУС!"&amp;CELL("адрес",Проверка!AO734),"заполнить"),IF(ISNUMBER(РТУС!AO734)=TRUE,HYPERLINK("#Проверка!"&amp;CELL("адрес",Проверка!AO734),РТУС!AO734),HYPERLINK("#РТУС!"&amp;CELL("адрес",Проверка!AO734),"###"))),"")</f>
        <v/>
      </c>
      <c r="AP734" s="13" t="str">
        <f>IF(РТУС!AP734="","",РТУС!AP734)</f>
        <v/>
      </c>
      <c r="AQ734" s="13" t="str">
        <f ca="1">IF(РТУС!AQ734="",HYPERLINK("#РТУС!"&amp;CELL("адрес",Проверка!AQ734),"заполнить"),HYPERLINK("#Проверка!"&amp;CELL("адрес",Проверка!AQ734),РТУС!AQ734))</f>
        <v>заполнить</v>
      </c>
      <c r="AR734" s="18" t="str">
        <f ca="1">IF(РТУС!AR734="",HYPERLINK("#РТУС!"&amp;CELL("адрес",Проверка!AR734),"заполнить"),IF(ISNUMBER(РТУС!AR734)=FALSE,HYPERLINK("#РТУС!"&amp;CELL("адрес",Проверка!AR734),"###"),IF(РТУС!G734="1",IF(РТУС!AB734=РТУС!AR734+РТУС!AU734,HYPERLINK("#Проверка!"&amp;CELL("адрес",Проверка!AR734),РТУС!AR734),HYPERLINK("#РТУС!"&amp;CELL("адрес",Проверка!AR734),"сверить суммы")),IF(РТУС!AB734=(SUMIF(РТУС!$A$4:$A$1000,A734,РТУС!$AR$4:$AR$1000)+SUMIF(РТУС!$A$4:$A$1000,A734,РТУС!$AU$4:$AU$1000)),HYPERLINK("#Проверка!"&amp;CELL("адрес",Проверка!AR734),РТУС!AR734),HYPERLINK("#РТУС!"&amp;CELL("адрес",Проверка!AR734),"сверить суммы")))))</f>
        <v>заполнить</v>
      </c>
      <c r="AS734" s="13" t="str">
        <f>IF(РТУС!AS734="","",РТУС!AS734)</f>
        <v/>
      </c>
      <c r="AT734" s="18" t="str">
        <f ca="1">IF(РТУС!AT734="",HYPERLINK("#РТУС!"&amp;CELL("адрес",Проверка!AT734),"заполнить"),IF(ISNUMBER(РТУС!AT734)=FALSE,HYPERLINK("#РТУС!"&amp;CELL("адрес",Проверка!AT734),"###"),IF(РТУС!AT734=РТУС!AR734,HYPERLINK("#Проверка!"&amp;CELL("адрес",Проверка!AT734),РТУС!AT734),HYPERLINK("#РТУС!"&amp;CELL("адрес",Проверка!AT734),"сверить суммы"))))</f>
        <v>заполнить</v>
      </c>
      <c r="AU734" s="18" t="str">
        <f ca="1">IF(РТУС!AU734="",HYPERLINK("#РТУС!"&amp;CELL("адрес",Проверка!AU734),"заполнить"),IF(ISNUMBER(РТУС!AU734)=FALSE,HYPERLINK("#РТУС!"&amp;CELL("адрес",Проверка!AU734),"###"),IF(РТУС!G734="1",IF(РТУС!AB734=РТУС!AR734+РТУС!AU734,HYPERLINK("#Проверка!"&amp;CELL("адрес",Проверка!AU734),РТУС!AU734),HYPERLINK("#РТУС!"&amp;CELL("адрес",Проверка!AU734),"сверить суммы")),IF(РТУС!AB734=(SUMIF(РТУС!$A$4:$A$1000,A734,РТУС!$AR$4:$AR$1000)+SUMIF(РТУС!$A$4:$A$1000,A734,РТУС!$AU$4:$AU$1000)),HYPERLINK("#Проверка!"&amp;CELL("адрес",Проверка!AU734),РТУС!AU734),HYPERLINK("#РТУС!"&amp;CELL("адрес",Проверка!AU734),"сверить суммы")))))</f>
        <v>заполнить</v>
      </c>
      <c r="AV734" s="13" t="str">
        <f ca="1">IF(РТУС!AV734="",HYPERLINK("#РТУС!"&amp;CELL("адрес",Проверка!AV734),"заполнить"),IF(OR(РТУС!AV734="Требование о передаче жилого помещения",РТУС!AV734="Требование о передаче машино-места",РТУС!AV734="Требования о передаче нежилого помещения",РТУС!AV734="Денежные требования"),HYPERLINK("#Проверка!"&amp;CELL("адрес",Проверка!AV734),РТУС!AV734),HYPERLINK("#РТУС!"&amp;CELL("адрес",Проверка!AV734),"###")))</f>
        <v>заполнить</v>
      </c>
      <c r="AW734" s="13" t="str">
        <f ca="1">IF(РТУС!AW734="",HYPERLINK("#РТУС!"&amp;CELL("адрес",Проверка!AW734),"заполнить"),IF(OR(РТУС!AW734="Включен в полном объеме",РТУС!AW734="Включен частично"),HYPERLINK("#Проверка!"&amp;CELL("адрес",Проверка!AW734),РТУС!AW734),HYPERLINK("#РТУС!"&amp;CELL("адрес",Проверка!AW734),"###")))</f>
        <v>заполнить</v>
      </c>
      <c r="AX734" s="15" t="str">
        <f ca="1">IF(РТУС!AX734="",HYPERLINK("#РТУС!"&amp;CELL("адрес",Проверка!AX734),"заполнить"),IF(AND(LEN(РТУС!AX734)=5,РТУС!AX734&lt;TODAY()),HYPERLINK("#Проверка!"&amp;CELL("адрес",Проверка!AX734),РТУС!AX734),HYPERLINK("#РТУС!"&amp;CELL("адрес",Проверка!AX734),"###")))</f>
        <v>заполнить</v>
      </c>
      <c r="AY734" s="15" t="str">
        <f ca="1">IF(РТУС!AY734="",HYPERLINK("#РТУС!"&amp;CELL("адрес",Проверка!AY734),"заполнить"),IF(AND(LEN(РТУС!AY734)=5,РТУС!AY734&lt;TODAY()),HYPERLINK("#Проверка!"&amp;CELL("адрес",Проверка!AY734),РТУС!AY734),HYPERLINK("#РТУС!"&amp;CELL("адрес",Проверка!AY734),"###")))</f>
        <v>заполнить</v>
      </c>
    </row>
    <row r="735" spans="1:51" x14ac:dyDescent="0.25">
      <c r="A735" s="10" t="str">
        <f>РТУС!A735</f>
        <v>.</v>
      </c>
      <c r="B735" s="13" t="str">
        <f ca="1">IF(РТУС!B735="",HYPERLINK("#РТУС!"&amp;CELL("адрес",Проверка!B735),"заполнить"),IF(AND(LEN(РТУС!B735)=10,РТУС!B734=РТУС!B735),HYPERLINK("#Проверка!"&amp;CELL("адрес",Проверка!B735),РТУС!B735),HYPERLINK("#РТУС!"&amp;CELL("адрес",Проверка!B735),"###")))</f>
        <v>заполнить</v>
      </c>
      <c r="C735" s="13" t="str">
        <f ca="1">IF(РТУС!C735="",HYPERLINK("#РТУС!"&amp;CELL("адрес",Проверка!C735),"заполнить"),IF(AND(ISNUMBER(РТУС!C735)=TRUE,РТУС!C735&gt;0,РТУС!C734=РТУС!C735),HYPERLINK("#Проверка!"&amp;CELL("адрес",Проверка!C735),РТУС!C735),HYPERLINK("#РТУС!"&amp;CELL("адрес",Проверка!C735),"###")))</f>
        <v>заполнить</v>
      </c>
      <c r="D735" s="13" t="str">
        <f>IF(РТУС!D735="","",РТУС!D735)</f>
        <v/>
      </c>
      <c r="E735" s="13" t="str">
        <f ca="1">IF(РТУС!E735="",HYPERLINK("#РТУС!"&amp;CELL("адрес",Проверка!E735),"заполнить"),IF(РТУС!E734=РТУС!E735,HYPERLINK("#Проверка!"&amp;CELL("адрес",Проверка!E735),РТУС!E735),HYPERLINK("#РТУС!"&amp;CELL("адрес",Проверка!E735),"###")))</f>
        <v>заполнить</v>
      </c>
      <c r="F735" s="13" t="str">
        <f ca="1">IF(РТУС!F735="",HYPERLINK("#РТУС!"&amp;CELL("адрес",Проверка!F735),"заполнить"),HYPERLINK("#Проверка!"&amp;CELL("адрес",Проверка!F735),РТУС!F735))</f>
        <v>заполнить</v>
      </c>
      <c r="G735" s="20" t="str">
        <f ca="1">IF(РТУС!G735="",HYPERLINK("#РТУС!"&amp;CELL("адрес",Проверка!G735),"заполнить"),IF(РТУС!G735="1",HYPERLINK("#Проверка!"&amp;CELL("адрес",Проверка!G735),"1"),IF(AND(ISNUMBER(РТУС!G735)=TRUE,РТУС!G735&lt;=1,РТУС!G735&gt;0),IF(SUMIF(РТУС!$A$4:$A$1000,A735,РТУС!$G$4:$G$1000)=1,HYPERLINK("#Проверка!"&amp;CELL("адрес",Проверка!G735),РТУС!G735),HYPERLINK("#РТУС!"&amp;CELL("адрес",Проверка!G735),"сумма долей ≠ 1")),HYPERLINK("#РТУС!"&amp;CELL("адрес",Проверка!G735),"###"))))</f>
        <v>заполнить</v>
      </c>
      <c r="H735" s="13" t="str">
        <f ca="1">IF(РТУС!H735="",HYPERLINK("#РТУС!"&amp;CELL("адрес",Проверка!H735),"заполнить"),IF(OR(РТУС!H735="Юрлицо",РТУС!H735="Физлицо",РТУС!H735="ИП"),HYPERLINK("#Проверка!"&amp;CELL("адрес",Проверка!H735),РТУС!H735),HYPERLINK("#РТУС!"&amp;CELL("адрес",Проверка!H735),"###")))</f>
        <v>заполнить</v>
      </c>
      <c r="I735" s="13" t="str">
        <f ca="1">IF(OR(РТУС!H735="Юрлицо",РТУС!H735="ИП"),IF(РТУС!I735="",HYPERLINK("#РТУС!"&amp;CELL("адрес",Проверка!I735),"заполнить"),IF(OR(LEN(РТУС!I735)=10,LEN(РТУС!I735)=12),HYPERLINK("#Проверка!"&amp;CELL("адрес",Проверка!I735),РТУС!I735),HYPERLINK("#РТУС!"&amp;CELL("адрес",Проверка!I735),"###"))),"")</f>
        <v/>
      </c>
      <c r="J735" s="15" t="str">
        <f ca="1">IF(РТУС!J735="","",IF(AND(LEN(РТУС!J735)=5,РТУС!J735&lt;TODAY()),HYPERLINK("#Проверка!"&amp;CELL("адрес",Проверка!J735),РТУС!J735),HYPERLINK("#РТУС!"&amp;CELL("адрес",Проверка!J735),"###")))</f>
        <v/>
      </c>
      <c r="K735" s="13" t="str">
        <f>IF(РТУС!K735="","",РТУС!K735)</f>
        <v/>
      </c>
      <c r="L735" s="13" t="str">
        <f ca="1">IF(OR(РТУС!H735="Физлицо",РТУС!H735="ИП"),IF(РТУС!L735="",HYPERLINK("#РТУС!"&amp;CELL("адрес",Проверка!L735),"заполнить"),IF(OR(РТУС!L735="Загранпаспорт гражданина РФ",РТУС!L735="Паспорт гражданина РФ",РТУС!L735="Иностранный паспорт",РТУС!L735="Свидетельство о рождении",РТУС!L735="Вид на жительство"),HYPERLINK("#Проверка!"&amp;CELL("адрес",Проверка!L735),РТУС!L735),HYPERLINK("#РТУС!"&amp;CELL("адрес",Проверка!L735),"###"))),"")</f>
        <v/>
      </c>
      <c r="M735" s="13" t="str">
        <f ca="1">IF(AND(OR(РТУС!L735="Паспорт гражданина РФ",РТУС!L735="Свидетельство о рождении"),РТУС!M735=""),HYPERLINK("#РТУС!"&amp;CELL("адрес",Проверка!M735),"заполнить"),IF(РТУС!L735="Паспорт гражданина РФ",IF(LEN(РТУС!M735)=4,HYPERLINK("#Проверка!"&amp;CELL("адрес",Проверка!M735),РТУС!M735),HYPERLINK("#РТУС!"&amp;CELL("адрес",Проверка!M735),"###")),IF(РТУС!L735="Свидетельство о рождении",HYPERLINK("#Проверка!"&amp;CELL("адрес",Проверка!M735),РТУС!M735),"")))</f>
        <v/>
      </c>
      <c r="N735" s="13" t="str">
        <f ca="1">IF(РТУС!L735="","",IF(РТУС!N735="",HYPERLINK("#РТУС!"&amp;CELL("адрес",Проверка!N735),"заполнить"),IF(OR(РТУС!L735="Паспорт гражданина РФ",РТУС!L735="Свидетельство о рождении"),IF(LEN(РТУС!N735)=6,HYPERLINK("#Проверка!"&amp;CELL("адрес",Проверка!N735),РТУС!N735),HYPERLINK("#РТУС!"&amp;CELL("адрес",Проверка!N735),"###")),HYPERLINK("#Проверка!"&amp;CELL("адрес",Проверка!N735),РТУС!N735))))</f>
        <v/>
      </c>
      <c r="O735" s="15" t="str">
        <f ca="1">IF(РТУС!L735="","",IF(РТУС!O735="",HYPERLINK("#РТУС!"&amp;CELL("адрес",Проверка!O735),"заполнить"),IF(AND(LEN(РТУС!O735)=5,РТУС!O735&lt;TODAY()),IF(РТУС!L735="Свидетельство о рождении",IF(РТУС!O735&gt;EDATE(TODAY(),-168),HYPERLINK("#Проверка!"&amp;CELL("адрес",Проверка!O735),РТУС!O735),HYPERLINK("#РТУС!"&amp;CELL("адрес",Проверка!O735),"недействительно")),HYPERLINK("#Проверка!"&amp;CELL("адрес",Проверка!O735),РТУС!O735)),HYPERLINK("#РТУС!"&amp;CELL("адрес",Проверка!O735),"###"))))</f>
        <v/>
      </c>
      <c r="P735" s="21" t="str">
        <f ca="1">IF(РТУС!L735="Паспорт гражданина РФ",IF(РТУС!P735="",HYPERLINK("#РТУС!"&amp;CELL("адрес",Проверка!P735),"заполнить"),HYPERLINK("#Проверка!"&amp;CELL("адрес",Проверка!P735),РТУС!P735)),"")</f>
        <v/>
      </c>
      <c r="Q735" s="13" t="str">
        <f ca="1">IF(РТУС!L735="Паспорт гражданина РФ",IF(РТУС!Q735="",HYPERLINK("#РТУС!"&amp;CELL("адрес",Проверка!Q735),"заполнить"),IF(LEN(РТУС!Q735)=7,HYPERLINK("#Проверка!"&amp;CELL("адрес",Проверка!Q735),РТУС!Q735),HYPERLINK("#РТУС!"&amp;CELL("адрес",Проверка!Q735),"###"))),"")</f>
        <v/>
      </c>
      <c r="R735" s="13" t="str">
        <f ca="1">IF(РТУС!R735="",HYPERLINK("#РТУС!"&amp;CELL("адрес",Проверка!R735),"заполнить"),HYPERLINK("#Проверка!"&amp;CELL("адрес",Проверка!R735),РТУС!R735))</f>
        <v>заполнить</v>
      </c>
      <c r="S735" s="13" t="str">
        <f>IF(РТУС!S735="","",РТУС!S735)</f>
        <v/>
      </c>
      <c r="T735" s="13" t="str">
        <f>IF(РТУС!T735="","",РТУС!T735)</f>
        <v/>
      </c>
      <c r="U735" s="13" t="str">
        <f>IF(РТУС!U735="","",РТУС!U735)</f>
        <v/>
      </c>
      <c r="V735" s="13" t="str">
        <f ca="1">IF(РТУС!V735="",HYPERLINK("#РТУС!"&amp;CELL("адрес",Проверка!V735),"заполнить"),IF(OR(РТУС!V735="Договор участия в долевом строительстве",РТУС!V735="Предварительный договор участия в долевом строительстве",РТУС!V735="Определение Арбитражного суда",РТУС!V735="Решение суда общей юрисдикции",РТУС!V735="Иные договоры"),HYPERLINK("#Проверка!"&amp;CELL("адрес",Проверка!V735),РТУС!V735),HYPERLINK("#РТУС!"&amp;CELL("адрес",Проверка!V735),"###")))</f>
        <v>заполнить</v>
      </c>
      <c r="W735" s="13" t="str">
        <f ca="1">IF(РТУС!W735="",HYPERLINK("#РТУС!"&amp;CELL("адрес",Проверка!W735),"заполнить"),HYPERLINK("#Проверка!"&amp;CELL("адрес",Проверка!W735),РТУС!W735))</f>
        <v>заполнить</v>
      </c>
      <c r="X735" s="15" t="str">
        <f ca="1">IF(РТУС!X735="",HYPERLINK("#РТУС!"&amp;CELL("адрес",Проверка!X735),"заполнить"),IF(AND(LEN(РТУС!X735)=5,РТУС!X735&lt;TODAY()),HYPERLINK("#Проверка!"&amp;CELL("адрес",Проверка!X735),РТУС!X735),HYPERLINK("#РТУС!"&amp;CELL("адрес",Проверка!X735),"###")))</f>
        <v>заполнить</v>
      </c>
      <c r="Y735" s="13" t="str">
        <f>IF(РТУС!Y735="","",РТУС!Y735)</f>
        <v/>
      </c>
      <c r="Z735" s="15" t="str">
        <f ca="1">IF(РТУС!Z735="","",IF(AND(LEN(РТУС!Z735)=5,РТУС!Z735&lt;TODAY()),HYPERLINK("#Проверка!"&amp;CELL("адрес",Проверка!Z735),РТУС!Z735),HYPERLINK("#РТУС!"&amp;CELL("адрес",Проверка!Z735),"###")))</f>
        <v/>
      </c>
      <c r="AA735" s="18" t="str">
        <f ca="1">IF(РТУС!AA735="",HYPERLINK("#РТУС!"&amp;CELL("адрес",Проверка!AA735),"заполнить"),IF(ISNUMBER(РТУС!AA735)=TRUE,HYPERLINK("#Проверка!"&amp;CELL("адрес",Проверка!AA735),РТУС!AA735),HYPERLINK("#РТУС!"&amp;CELL("адрес",Проверка!AA735),"###")))</f>
        <v>заполнить</v>
      </c>
      <c r="AB735" s="18" t="str">
        <f ca="1">IF(РТУС!AB735="",HYPERLINK("#РТУС!"&amp;CELL("адрес",Проверка!AB735),"заполнить"),IF(ISNUMBER(РТУС!AB735)=TRUE,HYPERLINK("#Проверка!"&amp;CELL("адрес",Проверка!AB735),РТУС!AB735),HYPERLINK("#РТУС!"&amp;CELL("адрес",Проверка!AB735),"###")))</f>
        <v>заполнить</v>
      </c>
      <c r="AC735" s="18" t="str">
        <f ca="1">IF(РТУС!AC735="","",IF(ISNUMBER(РТУС!AC735)=TRUE,HYPERLINK("#Проверка!"&amp;CELL("адрес",Проверка!AC735),РТУС!AC735),HYPERLINK("#РТУС!"&amp;CELL("адрес",Проверка!AC735),"###")))</f>
        <v/>
      </c>
      <c r="AD735" s="18" t="str">
        <f ca="1">IF(РТУС!AD735="","",IF(ISNUMBER(РТУС!AD735)=TRUE,HYPERLINK("#Проверка!"&amp;CELL("адрес",Проверка!AD735),РТУС!AD735),HYPERLINK("#РТУС!"&amp;CELL("адрес",Проверка!AD735),"###")))</f>
        <v/>
      </c>
      <c r="AE735" s="13" t="str">
        <f>IF(РТУС!AE735="","",РТУС!AE735)</f>
        <v/>
      </c>
      <c r="AF735" s="15" t="str">
        <f ca="1">IF(РТУС!AE735="","",IF(РТУС!AF735="",HYPERLINK("#РТУС!"&amp;CELL("адрес",Проверка!AF735),"заполнить"),IF(AND(LEN(РТУС!AF735)=5,РТУС!AF735&lt;TODAY()),HYPERLINK("#Проверка!"&amp;CELL("адрес",Проверка!AF735),РТУС!AF735),HYPERLINK("#РТУС!"&amp;CELL("адрес",Проверка!AF735),"###"))))</f>
        <v/>
      </c>
      <c r="AG735" s="13"/>
      <c r="AH735" s="15" t="str">
        <f ca="1">IF(РТУС!AE735="","",IF(РТУС!AH735="",HYPERLINK("#РТУС!"&amp;CELL("адрес",Проверка!AH735),"заполнить"),IF(AND(LEN(РТУС!AH735)=5,РТУС!AH735&lt;TODAY()),HYPERLINK("#Проверка!"&amp;CELL("адрес",Проверка!AH735),РТУС!AH735),HYPERLINK("#РТУС!"&amp;CELL("адрес",Проверка!AH735),"###"))))</f>
        <v/>
      </c>
      <c r="AI735" s="15" t="str">
        <f ca="1">IF(РТУС!AE735="","",IF(РТУС!AI735="",HYPERLINK("#РТУС!"&amp;CELL("адрес",Проверка!AI735),"заполнить"),HYPERLINK("#Проверка!"&amp;CELL("адрес",Проверка!AI735),РТУС!AI735)))</f>
        <v/>
      </c>
      <c r="AJ735" s="13" t="str">
        <f ca="1">IF(РТУС!AE735="","",IF(РТУС!AJ735="",HYPERLINK("#РТУС!"&amp;CELL("адрес",Проверка!AJ735),"заполнить"),IF(OR(РТУС!AJ735="Юрлицо",РТУС!AJ735="Физлицо",РТУС!AJ735="ИП"),HYPERLINK("#Проверка!"&amp;CELL("адрес",Проверка!AJ735),РТУС!AJ735),HYPERLINK("#РТУС!"&amp;CELL("адрес",Проверка!AJ735),"###"))))</f>
        <v/>
      </c>
      <c r="AK735" s="13" t="str">
        <f ca="1">IF(РТУС!AK735="",HYPERLINK("#РТУС!"&amp;CELL("адрес",Проверка!AK735),"заполнить"),IF(OR(РТУС!AK735="Квартира",РТУС!AK735="Кладовая",РТУС!AK735="Машино-место",РТУС!AK735="Нежилое помещение"),HYPERLINK("#Проверка!"&amp;CELL("адрес",Проверка!AK735),РТУС!AK735),HYPERLINK("#РТУС!"&amp;CELL("адрес",Проверка!AK735),"###")))</f>
        <v>заполнить</v>
      </c>
      <c r="AL735" s="13" t="str">
        <f ca="1">IF(РТУС!AL735="",HYPERLINK("#РТУС!"&amp;CELL("адрес",Проверка!AL735),"заполнить"),HYPERLINK("#Проверка!"&amp;CELL("адрес",Проверка!AL735),РТУС!AL735))</f>
        <v>заполнить</v>
      </c>
      <c r="AM735" s="18" t="str">
        <f ca="1">IF(РТУС!AM735="",HYPERLINK("#РТУС!"&amp;CELL("адрес",Проверка!AM735),"заполнить"),IF(ISNUMBER(РТУС!AM735)=TRUE,IF(РТУС!AK735="Нежилое помещение",IF(РТУС!AM735&gt;7,HYPERLINK("#РТУС!"&amp;CELL("адрес",Проверка!AM735),"не больше 7 кв.м."),РТУС!AM735),HYPERLINK("#Проверка!"&amp;CELL("адрес",Проверка!AM735),РТУС!AM735)),HYPERLINK("#РТУС!"&amp;CELL("адрес",Проверка!AM735),"###")))</f>
        <v>заполнить</v>
      </c>
      <c r="AN735" s="13" t="str">
        <f ca="1">IF(РТУС!AN735="",HYPERLINK("#РТУС!"&amp;CELL("адрес",Проверка!AN735),"заполнить"),IF(OR(РТУС!AN735="Общая площадь помещения",РТУС!AN735="Общая приведенная площадь жилого помещения",РТУС!AN735="Общая площадь жилого помещения с учетом лоджий, балконов, террас и веранд"),HYPERLINK("#Проверка!"&amp;CELL("адрес",Проверка!AN735),РТУС!AN735),HYPERLINK("#РТУС!"&amp;CELL("адрес",Проверка!AN735),"###")))</f>
        <v>заполнить</v>
      </c>
      <c r="AO735" s="13" t="str">
        <f ca="1">IF(OR(РТУС!AK735="Квартира",РТУС!A735="Нежилое помещение"),IF(РТУС!AO735="",HYPERLINK("#РТУС!"&amp;CELL("адрес",Проверка!AO735),"заполнить"),IF(ISNUMBER(РТУС!AO735)=TRUE,HYPERLINK("#Проверка!"&amp;CELL("адрес",Проверка!AO735),РТУС!AO735),HYPERLINK("#РТУС!"&amp;CELL("адрес",Проверка!AO735),"###"))),"")</f>
        <v/>
      </c>
      <c r="AP735" s="13" t="str">
        <f>IF(РТУС!AP735="","",РТУС!AP735)</f>
        <v/>
      </c>
      <c r="AQ735" s="13" t="str">
        <f ca="1">IF(РТУС!AQ735="",HYPERLINK("#РТУС!"&amp;CELL("адрес",Проверка!AQ735),"заполнить"),HYPERLINK("#Проверка!"&amp;CELL("адрес",Проверка!AQ735),РТУС!AQ735))</f>
        <v>заполнить</v>
      </c>
      <c r="AR735" s="18" t="str">
        <f ca="1">IF(РТУС!AR735="",HYPERLINK("#РТУС!"&amp;CELL("адрес",Проверка!AR735),"заполнить"),IF(ISNUMBER(РТУС!AR735)=FALSE,HYPERLINK("#РТУС!"&amp;CELL("адрес",Проверка!AR735),"###"),IF(РТУС!G735="1",IF(РТУС!AB735=РТУС!AR735+РТУС!AU735,HYPERLINK("#Проверка!"&amp;CELL("адрес",Проверка!AR735),РТУС!AR735),HYPERLINK("#РТУС!"&amp;CELL("адрес",Проверка!AR735),"сверить суммы")),IF(РТУС!AB735=(SUMIF(РТУС!$A$4:$A$1000,A735,РТУС!$AR$4:$AR$1000)+SUMIF(РТУС!$A$4:$A$1000,A735,РТУС!$AU$4:$AU$1000)),HYPERLINK("#Проверка!"&amp;CELL("адрес",Проверка!AR735),РТУС!AR735),HYPERLINK("#РТУС!"&amp;CELL("адрес",Проверка!AR735),"сверить суммы")))))</f>
        <v>заполнить</v>
      </c>
      <c r="AS735" s="13" t="str">
        <f>IF(РТУС!AS735="","",РТУС!AS735)</f>
        <v/>
      </c>
      <c r="AT735" s="18" t="str">
        <f ca="1">IF(РТУС!AT735="",HYPERLINK("#РТУС!"&amp;CELL("адрес",Проверка!AT735),"заполнить"),IF(ISNUMBER(РТУС!AT735)=FALSE,HYPERLINK("#РТУС!"&amp;CELL("адрес",Проверка!AT735),"###"),IF(РТУС!AT735=РТУС!AR735,HYPERLINK("#Проверка!"&amp;CELL("адрес",Проверка!AT735),РТУС!AT735),HYPERLINK("#РТУС!"&amp;CELL("адрес",Проверка!AT735),"сверить суммы"))))</f>
        <v>заполнить</v>
      </c>
      <c r="AU735" s="18" t="str">
        <f ca="1">IF(РТУС!AU735="",HYPERLINK("#РТУС!"&amp;CELL("адрес",Проверка!AU735),"заполнить"),IF(ISNUMBER(РТУС!AU735)=FALSE,HYPERLINK("#РТУС!"&amp;CELL("адрес",Проверка!AU735),"###"),IF(РТУС!G735="1",IF(РТУС!AB735=РТУС!AR735+РТУС!AU735,HYPERLINK("#Проверка!"&amp;CELL("адрес",Проверка!AU735),РТУС!AU735),HYPERLINK("#РТУС!"&amp;CELL("адрес",Проверка!AU735),"сверить суммы")),IF(РТУС!AB735=(SUMIF(РТУС!$A$4:$A$1000,A735,РТУС!$AR$4:$AR$1000)+SUMIF(РТУС!$A$4:$A$1000,A735,РТУС!$AU$4:$AU$1000)),HYPERLINK("#Проверка!"&amp;CELL("адрес",Проверка!AU735),РТУС!AU735),HYPERLINK("#РТУС!"&amp;CELL("адрес",Проверка!AU735),"сверить суммы")))))</f>
        <v>заполнить</v>
      </c>
      <c r="AV735" s="13" t="str">
        <f ca="1">IF(РТУС!AV735="",HYPERLINK("#РТУС!"&amp;CELL("адрес",Проверка!AV735),"заполнить"),IF(OR(РТУС!AV735="Требование о передаче жилого помещения",РТУС!AV735="Требование о передаче машино-места",РТУС!AV735="Требования о передаче нежилого помещения",РТУС!AV735="Денежные требования"),HYPERLINK("#Проверка!"&amp;CELL("адрес",Проверка!AV735),РТУС!AV735),HYPERLINK("#РТУС!"&amp;CELL("адрес",Проверка!AV735),"###")))</f>
        <v>заполнить</v>
      </c>
      <c r="AW735" s="13" t="str">
        <f ca="1">IF(РТУС!AW735="",HYPERLINK("#РТУС!"&amp;CELL("адрес",Проверка!AW735),"заполнить"),IF(OR(РТУС!AW735="Включен в полном объеме",РТУС!AW735="Включен частично"),HYPERLINK("#Проверка!"&amp;CELL("адрес",Проверка!AW735),РТУС!AW735),HYPERLINK("#РТУС!"&amp;CELL("адрес",Проверка!AW735),"###")))</f>
        <v>заполнить</v>
      </c>
      <c r="AX735" s="15" t="str">
        <f ca="1">IF(РТУС!AX735="",HYPERLINK("#РТУС!"&amp;CELL("адрес",Проверка!AX735),"заполнить"),IF(AND(LEN(РТУС!AX735)=5,РТУС!AX735&lt;TODAY()),HYPERLINK("#Проверка!"&amp;CELL("адрес",Проверка!AX735),РТУС!AX735),HYPERLINK("#РТУС!"&amp;CELL("адрес",Проверка!AX735),"###")))</f>
        <v>заполнить</v>
      </c>
      <c r="AY735" s="15" t="str">
        <f ca="1">IF(РТУС!AY735="",HYPERLINK("#РТУС!"&amp;CELL("адрес",Проверка!AY735),"заполнить"),IF(AND(LEN(РТУС!AY735)=5,РТУС!AY735&lt;TODAY()),HYPERLINK("#Проверка!"&amp;CELL("адрес",Проверка!AY735),РТУС!AY735),HYPERLINK("#РТУС!"&amp;CELL("адрес",Проверка!AY735),"###")))</f>
        <v>заполнить</v>
      </c>
    </row>
    <row r="736" spans="1:51" x14ac:dyDescent="0.25">
      <c r="A736" s="10" t="str">
        <f>РТУС!A736</f>
        <v>.</v>
      </c>
      <c r="B736" s="13" t="str">
        <f ca="1">IF(РТУС!B736="",HYPERLINK("#РТУС!"&amp;CELL("адрес",Проверка!B736),"заполнить"),IF(AND(LEN(РТУС!B736)=10,РТУС!B735=РТУС!B736),HYPERLINK("#Проверка!"&amp;CELL("адрес",Проверка!B736),РТУС!B736),HYPERLINK("#РТУС!"&amp;CELL("адрес",Проверка!B736),"###")))</f>
        <v>заполнить</v>
      </c>
      <c r="C736" s="13" t="str">
        <f ca="1">IF(РТУС!C736="",HYPERLINK("#РТУС!"&amp;CELL("адрес",Проверка!C736),"заполнить"),IF(AND(ISNUMBER(РТУС!C736)=TRUE,РТУС!C736&gt;0,РТУС!C735=РТУС!C736),HYPERLINK("#Проверка!"&amp;CELL("адрес",Проверка!C736),РТУС!C736),HYPERLINK("#РТУС!"&amp;CELL("адрес",Проверка!C736),"###")))</f>
        <v>заполнить</v>
      </c>
      <c r="D736" s="13" t="str">
        <f>IF(РТУС!D736="","",РТУС!D736)</f>
        <v/>
      </c>
      <c r="E736" s="13" t="str">
        <f ca="1">IF(РТУС!E736="",HYPERLINK("#РТУС!"&amp;CELL("адрес",Проверка!E736),"заполнить"),IF(РТУС!E735=РТУС!E736,HYPERLINK("#Проверка!"&amp;CELL("адрес",Проверка!E736),РТУС!E736),HYPERLINK("#РТУС!"&amp;CELL("адрес",Проверка!E736),"###")))</f>
        <v>заполнить</v>
      </c>
      <c r="F736" s="13" t="str">
        <f ca="1">IF(РТУС!F736="",HYPERLINK("#РТУС!"&amp;CELL("адрес",Проверка!F736),"заполнить"),HYPERLINK("#Проверка!"&amp;CELL("адрес",Проверка!F736),РТУС!F736))</f>
        <v>заполнить</v>
      </c>
      <c r="G736" s="20" t="str">
        <f ca="1">IF(РТУС!G736="",HYPERLINK("#РТУС!"&amp;CELL("адрес",Проверка!G736),"заполнить"),IF(РТУС!G736="1",HYPERLINK("#Проверка!"&amp;CELL("адрес",Проверка!G736),"1"),IF(AND(ISNUMBER(РТУС!G736)=TRUE,РТУС!G736&lt;=1,РТУС!G736&gt;0),IF(SUMIF(РТУС!$A$4:$A$1000,A736,РТУС!$G$4:$G$1000)=1,HYPERLINK("#Проверка!"&amp;CELL("адрес",Проверка!G736),РТУС!G736),HYPERLINK("#РТУС!"&amp;CELL("адрес",Проверка!G736),"сумма долей ≠ 1")),HYPERLINK("#РТУС!"&amp;CELL("адрес",Проверка!G736),"###"))))</f>
        <v>заполнить</v>
      </c>
      <c r="H736" s="13" t="str">
        <f ca="1">IF(РТУС!H736="",HYPERLINK("#РТУС!"&amp;CELL("адрес",Проверка!H736),"заполнить"),IF(OR(РТУС!H736="Юрлицо",РТУС!H736="Физлицо",РТУС!H736="ИП"),HYPERLINK("#Проверка!"&amp;CELL("адрес",Проверка!H736),РТУС!H736),HYPERLINK("#РТУС!"&amp;CELL("адрес",Проверка!H736),"###")))</f>
        <v>заполнить</v>
      </c>
      <c r="I736" s="13" t="str">
        <f ca="1">IF(OR(РТУС!H736="Юрлицо",РТУС!H736="ИП"),IF(РТУС!I736="",HYPERLINK("#РТУС!"&amp;CELL("адрес",Проверка!I736),"заполнить"),IF(OR(LEN(РТУС!I736)=10,LEN(РТУС!I736)=12),HYPERLINK("#Проверка!"&amp;CELL("адрес",Проверка!I736),РТУС!I736),HYPERLINK("#РТУС!"&amp;CELL("адрес",Проверка!I736),"###"))),"")</f>
        <v/>
      </c>
      <c r="J736" s="15" t="str">
        <f ca="1">IF(РТУС!J736="","",IF(AND(LEN(РТУС!J736)=5,РТУС!J736&lt;TODAY()),HYPERLINK("#Проверка!"&amp;CELL("адрес",Проверка!J736),РТУС!J736),HYPERLINK("#РТУС!"&amp;CELL("адрес",Проверка!J736),"###")))</f>
        <v/>
      </c>
      <c r="K736" s="13" t="str">
        <f>IF(РТУС!K736="","",РТУС!K736)</f>
        <v/>
      </c>
      <c r="L736" s="13" t="str">
        <f ca="1">IF(OR(РТУС!H736="Физлицо",РТУС!H736="ИП"),IF(РТУС!L736="",HYPERLINK("#РТУС!"&amp;CELL("адрес",Проверка!L736),"заполнить"),IF(OR(РТУС!L736="Загранпаспорт гражданина РФ",РТУС!L736="Паспорт гражданина РФ",РТУС!L736="Иностранный паспорт",РТУС!L736="Свидетельство о рождении",РТУС!L736="Вид на жительство"),HYPERLINK("#Проверка!"&amp;CELL("адрес",Проверка!L736),РТУС!L736),HYPERLINK("#РТУС!"&amp;CELL("адрес",Проверка!L736),"###"))),"")</f>
        <v/>
      </c>
      <c r="M736" s="13" t="str">
        <f ca="1">IF(AND(OR(РТУС!L736="Паспорт гражданина РФ",РТУС!L736="Свидетельство о рождении"),РТУС!M736=""),HYPERLINK("#РТУС!"&amp;CELL("адрес",Проверка!M736),"заполнить"),IF(РТУС!L736="Паспорт гражданина РФ",IF(LEN(РТУС!M736)=4,HYPERLINK("#Проверка!"&amp;CELL("адрес",Проверка!M736),РТУС!M736),HYPERLINK("#РТУС!"&amp;CELL("адрес",Проверка!M736),"###")),IF(РТУС!L736="Свидетельство о рождении",HYPERLINK("#Проверка!"&amp;CELL("адрес",Проверка!M736),РТУС!M736),"")))</f>
        <v/>
      </c>
      <c r="N736" s="13" t="str">
        <f ca="1">IF(РТУС!L736="","",IF(РТУС!N736="",HYPERLINK("#РТУС!"&amp;CELL("адрес",Проверка!N736),"заполнить"),IF(OR(РТУС!L736="Паспорт гражданина РФ",РТУС!L736="Свидетельство о рождении"),IF(LEN(РТУС!N736)=6,HYPERLINK("#Проверка!"&amp;CELL("адрес",Проверка!N736),РТУС!N736),HYPERLINK("#РТУС!"&amp;CELL("адрес",Проверка!N736),"###")),HYPERLINK("#Проверка!"&amp;CELL("адрес",Проверка!N736),РТУС!N736))))</f>
        <v/>
      </c>
      <c r="O736" s="15" t="str">
        <f ca="1">IF(РТУС!L736="","",IF(РТУС!O736="",HYPERLINK("#РТУС!"&amp;CELL("адрес",Проверка!O736),"заполнить"),IF(AND(LEN(РТУС!O736)=5,РТУС!O736&lt;TODAY()),IF(РТУС!L736="Свидетельство о рождении",IF(РТУС!O736&gt;EDATE(TODAY(),-168),HYPERLINK("#Проверка!"&amp;CELL("адрес",Проверка!O736),РТУС!O736),HYPERLINK("#РТУС!"&amp;CELL("адрес",Проверка!O736),"недействительно")),HYPERLINK("#Проверка!"&amp;CELL("адрес",Проверка!O736),РТУС!O736)),HYPERLINK("#РТУС!"&amp;CELL("адрес",Проверка!O736),"###"))))</f>
        <v/>
      </c>
      <c r="P736" s="21" t="str">
        <f ca="1">IF(РТУС!L736="Паспорт гражданина РФ",IF(РТУС!P736="",HYPERLINK("#РТУС!"&amp;CELL("адрес",Проверка!P736),"заполнить"),HYPERLINK("#Проверка!"&amp;CELL("адрес",Проверка!P736),РТУС!P736)),"")</f>
        <v/>
      </c>
      <c r="Q736" s="13" t="str">
        <f ca="1">IF(РТУС!L736="Паспорт гражданина РФ",IF(РТУС!Q736="",HYPERLINK("#РТУС!"&amp;CELL("адрес",Проверка!Q736),"заполнить"),IF(LEN(РТУС!Q736)=7,HYPERLINK("#Проверка!"&amp;CELL("адрес",Проверка!Q736),РТУС!Q736),HYPERLINK("#РТУС!"&amp;CELL("адрес",Проверка!Q736),"###"))),"")</f>
        <v/>
      </c>
      <c r="R736" s="13" t="str">
        <f ca="1">IF(РТУС!R736="",HYPERLINK("#РТУС!"&amp;CELL("адрес",Проверка!R736),"заполнить"),HYPERLINK("#Проверка!"&amp;CELL("адрес",Проверка!R736),РТУС!R736))</f>
        <v>заполнить</v>
      </c>
      <c r="S736" s="13" t="str">
        <f>IF(РТУС!S736="","",РТУС!S736)</f>
        <v/>
      </c>
      <c r="T736" s="13" t="str">
        <f>IF(РТУС!T736="","",РТУС!T736)</f>
        <v/>
      </c>
      <c r="U736" s="13" t="str">
        <f>IF(РТУС!U736="","",РТУС!U736)</f>
        <v/>
      </c>
      <c r="V736" s="13" t="str">
        <f ca="1">IF(РТУС!V736="",HYPERLINK("#РТУС!"&amp;CELL("адрес",Проверка!V736),"заполнить"),IF(OR(РТУС!V736="Договор участия в долевом строительстве",РТУС!V736="Предварительный договор участия в долевом строительстве",РТУС!V736="Определение Арбитражного суда",РТУС!V736="Решение суда общей юрисдикции",РТУС!V736="Иные договоры"),HYPERLINK("#Проверка!"&amp;CELL("адрес",Проверка!V736),РТУС!V736),HYPERLINK("#РТУС!"&amp;CELL("адрес",Проверка!V736),"###")))</f>
        <v>заполнить</v>
      </c>
      <c r="W736" s="13" t="str">
        <f ca="1">IF(РТУС!W736="",HYPERLINK("#РТУС!"&amp;CELL("адрес",Проверка!W736),"заполнить"),HYPERLINK("#Проверка!"&amp;CELL("адрес",Проверка!W736),РТУС!W736))</f>
        <v>заполнить</v>
      </c>
      <c r="X736" s="15" t="str">
        <f ca="1">IF(РТУС!X736="",HYPERLINK("#РТУС!"&amp;CELL("адрес",Проверка!X736),"заполнить"),IF(AND(LEN(РТУС!X736)=5,РТУС!X736&lt;TODAY()),HYPERLINK("#Проверка!"&amp;CELL("адрес",Проверка!X736),РТУС!X736),HYPERLINK("#РТУС!"&amp;CELL("адрес",Проверка!X736),"###")))</f>
        <v>заполнить</v>
      </c>
      <c r="Y736" s="13" t="str">
        <f>IF(РТУС!Y736="","",РТУС!Y736)</f>
        <v/>
      </c>
      <c r="Z736" s="15" t="str">
        <f ca="1">IF(РТУС!Z736="","",IF(AND(LEN(РТУС!Z736)=5,РТУС!Z736&lt;TODAY()),HYPERLINK("#Проверка!"&amp;CELL("адрес",Проверка!Z736),РТУС!Z736),HYPERLINK("#РТУС!"&amp;CELL("адрес",Проверка!Z736),"###")))</f>
        <v/>
      </c>
      <c r="AA736" s="18" t="str">
        <f ca="1">IF(РТУС!AA736="",HYPERLINK("#РТУС!"&amp;CELL("адрес",Проверка!AA736),"заполнить"),IF(ISNUMBER(РТУС!AA736)=TRUE,HYPERLINK("#Проверка!"&amp;CELL("адрес",Проверка!AA736),РТУС!AA736),HYPERLINK("#РТУС!"&amp;CELL("адрес",Проверка!AA736),"###")))</f>
        <v>заполнить</v>
      </c>
      <c r="AB736" s="18" t="str">
        <f ca="1">IF(РТУС!AB736="",HYPERLINK("#РТУС!"&amp;CELL("адрес",Проверка!AB736),"заполнить"),IF(ISNUMBER(РТУС!AB736)=TRUE,HYPERLINK("#Проверка!"&amp;CELL("адрес",Проверка!AB736),РТУС!AB736),HYPERLINK("#РТУС!"&amp;CELL("адрес",Проверка!AB736),"###")))</f>
        <v>заполнить</v>
      </c>
      <c r="AC736" s="18" t="str">
        <f ca="1">IF(РТУС!AC736="","",IF(ISNUMBER(РТУС!AC736)=TRUE,HYPERLINK("#Проверка!"&amp;CELL("адрес",Проверка!AC736),РТУС!AC736),HYPERLINK("#РТУС!"&amp;CELL("адрес",Проверка!AC736),"###")))</f>
        <v/>
      </c>
      <c r="AD736" s="18" t="str">
        <f ca="1">IF(РТУС!AD736="","",IF(ISNUMBER(РТУС!AD736)=TRUE,HYPERLINK("#Проверка!"&amp;CELL("адрес",Проверка!AD736),РТУС!AD736),HYPERLINK("#РТУС!"&amp;CELL("адрес",Проверка!AD736),"###")))</f>
        <v/>
      </c>
      <c r="AE736" s="13" t="str">
        <f>IF(РТУС!AE736="","",РТУС!AE736)</f>
        <v/>
      </c>
      <c r="AF736" s="15" t="str">
        <f ca="1">IF(РТУС!AE736="","",IF(РТУС!AF736="",HYPERLINK("#РТУС!"&amp;CELL("адрес",Проверка!AF736),"заполнить"),IF(AND(LEN(РТУС!AF736)=5,РТУС!AF736&lt;TODAY()),HYPERLINK("#Проверка!"&amp;CELL("адрес",Проверка!AF736),РТУС!AF736),HYPERLINK("#РТУС!"&amp;CELL("адрес",Проверка!AF736),"###"))))</f>
        <v/>
      </c>
      <c r="AG736" s="13"/>
      <c r="AH736" s="15" t="str">
        <f ca="1">IF(РТУС!AE736="","",IF(РТУС!AH736="",HYPERLINK("#РТУС!"&amp;CELL("адрес",Проверка!AH736),"заполнить"),IF(AND(LEN(РТУС!AH736)=5,РТУС!AH736&lt;TODAY()),HYPERLINK("#Проверка!"&amp;CELL("адрес",Проверка!AH736),РТУС!AH736),HYPERLINK("#РТУС!"&amp;CELL("адрес",Проверка!AH736),"###"))))</f>
        <v/>
      </c>
      <c r="AI736" s="15" t="str">
        <f ca="1">IF(РТУС!AE736="","",IF(РТУС!AI736="",HYPERLINK("#РТУС!"&amp;CELL("адрес",Проверка!AI736),"заполнить"),HYPERLINK("#Проверка!"&amp;CELL("адрес",Проверка!AI736),РТУС!AI736)))</f>
        <v/>
      </c>
      <c r="AJ736" s="13" t="str">
        <f ca="1">IF(РТУС!AE736="","",IF(РТУС!AJ736="",HYPERLINK("#РТУС!"&amp;CELL("адрес",Проверка!AJ736),"заполнить"),IF(OR(РТУС!AJ736="Юрлицо",РТУС!AJ736="Физлицо",РТУС!AJ736="ИП"),HYPERLINK("#Проверка!"&amp;CELL("адрес",Проверка!AJ736),РТУС!AJ736),HYPERLINK("#РТУС!"&amp;CELL("адрес",Проверка!AJ736),"###"))))</f>
        <v/>
      </c>
      <c r="AK736" s="13" t="str">
        <f ca="1">IF(РТУС!AK736="",HYPERLINK("#РТУС!"&amp;CELL("адрес",Проверка!AK736),"заполнить"),IF(OR(РТУС!AK736="Квартира",РТУС!AK736="Кладовая",РТУС!AK736="Машино-место",РТУС!AK736="Нежилое помещение"),HYPERLINK("#Проверка!"&amp;CELL("адрес",Проверка!AK736),РТУС!AK736),HYPERLINK("#РТУС!"&amp;CELL("адрес",Проверка!AK736),"###")))</f>
        <v>заполнить</v>
      </c>
      <c r="AL736" s="13" t="str">
        <f ca="1">IF(РТУС!AL736="",HYPERLINK("#РТУС!"&amp;CELL("адрес",Проверка!AL736),"заполнить"),HYPERLINK("#Проверка!"&amp;CELL("адрес",Проверка!AL736),РТУС!AL736))</f>
        <v>заполнить</v>
      </c>
      <c r="AM736" s="18" t="str">
        <f ca="1">IF(РТУС!AM736="",HYPERLINK("#РТУС!"&amp;CELL("адрес",Проверка!AM736),"заполнить"),IF(ISNUMBER(РТУС!AM736)=TRUE,IF(РТУС!AK736="Нежилое помещение",IF(РТУС!AM736&gt;7,HYPERLINK("#РТУС!"&amp;CELL("адрес",Проверка!AM736),"не больше 7 кв.м."),РТУС!AM736),HYPERLINK("#Проверка!"&amp;CELL("адрес",Проверка!AM736),РТУС!AM736)),HYPERLINK("#РТУС!"&amp;CELL("адрес",Проверка!AM736),"###")))</f>
        <v>заполнить</v>
      </c>
      <c r="AN736" s="13" t="str">
        <f ca="1">IF(РТУС!AN736="",HYPERLINK("#РТУС!"&amp;CELL("адрес",Проверка!AN736),"заполнить"),IF(OR(РТУС!AN736="Общая площадь помещения",РТУС!AN736="Общая приведенная площадь жилого помещения",РТУС!AN736="Общая площадь жилого помещения с учетом лоджий, балконов, террас и веранд"),HYPERLINK("#Проверка!"&amp;CELL("адрес",Проверка!AN736),РТУС!AN736),HYPERLINK("#РТУС!"&amp;CELL("адрес",Проверка!AN736),"###")))</f>
        <v>заполнить</v>
      </c>
      <c r="AO736" s="13" t="str">
        <f ca="1">IF(OR(РТУС!AK736="Квартира",РТУС!A736="Нежилое помещение"),IF(РТУС!AO736="",HYPERLINK("#РТУС!"&amp;CELL("адрес",Проверка!AO736),"заполнить"),IF(ISNUMBER(РТУС!AO736)=TRUE,HYPERLINK("#Проверка!"&amp;CELL("адрес",Проверка!AO736),РТУС!AO736),HYPERLINK("#РТУС!"&amp;CELL("адрес",Проверка!AO736),"###"))),"")</f>
        <v/>
      </c>
      <c r="AP736" s="13" t="str">
        <f>IF(РТУС!AP736="","",РТУС!AP736)</f>
        <v/>
      </c>
      <c r="AQ736" s="13" t="str">
        <f ca="1">IF(РТУС!AQ736="",HYPERLINK("#РТУС!"&amp;CELL("адрес",Проверка!AQ736),"заполнить"),HYPERLINK("#Проверка!"&amp;CELL("адрес",Проверка!AQ736),РТУС!AQ736))</f>
        <v>заполнить</v>
      </c>
      <c r="AR736" s="18" t="str">
        <f ca="1">IF(РТУС!AR736="",HYPERLINK("#РТУС!"&amp;CELL("адрес",Проверка!AR736),"заполнить"),IF(ISNUMBER(РТУС!AR736)=FALSE,HYPERLINK("#РТУС!"&amp;CELL("адрес",Проверка!AR736),"###"),IF(РТУС!G736="1",IF(РТУС!AB736=РТУС!AR736+РТУС!AU736,HYPERLINK("#Проверка!"&amp;CELL("адрес",Проверка!AR736),РТУС!AR736),HYPERLINK("#РТУС!"&amp;CELL("адрес",Проверка!AR736),"сверить суммы")),IF(РТУС!AB736=(SUMIF(РТУС!$A$4:$A$1000,A736,РТУС!$AR$4:$AR$1000)+SUMIF(РТУС!$A$4:$A$1000,A736,РТУС!$AU$4:$AU$1000)),HYPERLINK("#Проверка!"&amp;CELL("адрес",Проверка!AR736),РТУС!AR736),HYPERLINK("#РТУС!"&amp;CELL("адрес",Проверка!AR736),"сверить суммы")))))</f>
        <v>заполнить</v>
      </c>
      <c r="AS736" s="13" t="str">
        <f>IF(РТУС!AS736="","",РТУС!AS736)</f>
        <v/>
      </c>
      <c r="AT736" s="18" t="str">
        <f ca="1">IF(РТУС!AT736="",HYPERLINK("#РТУС!"&amp;CELL("адрес",Проверка!AT736),"заполнить"),IF(ISNUMBER(РТУС!AT736)=FALSE,HYPERLINK("#РТУС!"&amp;CELL("адрес",Проверка!AT736),"###"),IF(РТУС!AT736=РТУС!AR736,HYPERLINK("#Проверка!"&amp;CELL("адрес",Проверка!AT736),РТУС!AT736),HYPERLINK("#РТУС!"&amp;CELL("адрес",Проверка!AT736),"сверить суммы"))))</f>
        <v>заполнить</v>
      </c>
      <c r="AU736" s="18" t="str">
        <f ca="1">IF(РТУС!AU736="",HYPERLINK("#РТУС!"&amp;CELL("адрес",Проверка!AU736),"заполнить"),IF(ISNUMBER(РТУС!AU736)=FALSE,HYPERLINK("#РТУС!"&amp;CELL("адрес",Проверка!AU736),"###"),IF(РТУС!G736="1",IF(РТУС!AB736=РТУС!AR736+РТУС!AU736,HYPERLINK("#Проверка!"&amp;CELL("адрес",Проверка!AU736),РТУС!AU736),HYPERLINK("#РТУС!"&amp;CELL("адрес",Проверка!AU736),"сверить суммы")),IF(РТУС!AB736=(SUMIF(РТУС!$A$4:$A$1000,A736,РТУС!$AR$4:$AR$1000)+SUMIF(РТУС!$A$4:$A$1000,A736,РТУС!$AU$4:$AU$1000)),HYPERLINK("#Проверка!"&amp;CELL("адрес",Проверка!AU736),РТУС!AU736),HYPERLINK("#РТУС!"&amp;CELL("адрес",Проверка!AU736),"сверить суммы")))))</f>
        <v>заполнить</v>
      </c>
      <c r="AV736" s="13" t="str">
        <f ca="1">IF(РТУС!AV736="",HYPERLINK("#РТУС!"&amp;CELL("адрес",Проверка!AV736),"заполнить"),IF(OR(РТУС!AV736="Требование о передаче жилого помещения",РТУС!AV736="Требование о передаче машино-места",РТУС!AV736="Требования о передаче нежилого помещения",РТУС!AV736="Денежные требования"),HYPERLINK("#Проверка!"&amp;CELL("адрес",Проверка!AV736),РТУС!AV736),HYPERLINK("#РТУС!"&amp;CELL("адрес",Проверка!AV736),"###")))</f>
        <v>заполнить</v>
      </c>
      <c r="AW736" s="13" t="str">
        <f ca="1">IF(РТУС!AW736="",HYPERLINK("#РТУС!"&amp;CELL("адрес",Проверка!AW736),"заполнить"),IF(OR(РТУС!AW736="Включен в полном объеме",РТУС!AW736="Включен частично"),HYPERLINK("#Проверка!"&amp;CELL("адрес",Проверка!AW736),РТУС!AW736),HYPERLINK("#РТУС!"&amp;CELL("адрес",Проверка!AW736),"###")))</f>
        <v>заполнить</v>
      </c>
      <c r="AX736" s="15" t="str">
        <f ca="1">IF(РТУС!AX736="",HYPERLINK("#РТУС!"&amp;CELL("адрес",Проверка!AX736),"заполнить"),IF(AND(LEN(РТУС!AX736)=5,РТУС!AX736&lt;TODAY()),HYPERLINK("#Проверка!"&amp;CELL("адрес",Проверка!AX736),РТУС!AX736),HYPERLINK("#РТУС!"&amp;CELL("адрес",Проверка!AX736),"###")))</f>
        <v>заполнить</v>
      </c>
      <c r="AY736" s="15" t="str">
        <f ca="1">IF(РТУС!AY736="",HYPERLINK("#РТУС!"&amp;CELL("адрес",Проверка!AY736),"заполнить"),IF(AND(LEN(РТУС!AY736)=5,РТУС!AY736&lt;TODAY()),HYPERLINK("#Проверка!"&amp;CELL("адрес",Проверка!AY736),РТУС!AY736),HYPERLINK("#РТУС!"&amp;CELL("адрес",Проверка!AY736),"###")))</f>
        <v>заполнить</v>
      </c>
    </row>
    <row r="737" spans="1:51" x14ac:dyDescent="0.25">
      <c r="A737" s="10" t="str">
        <f>РТУС!A737</f>
        <v>.</v>
      </c>
      <c r="B737" s="13" t="str">
        <f ca="1">IF(РТУС!B737="",HYPERLINK("#РТУС!"&amp;CELL("адрес",Проверка!B737),"заполнить"),IF(AND(LEN(РТУС!B737)=10,РТУС!B736=РТУС!B737),HYPERLINK("#Проверка!"&amp;CELL("адрес",Проверка!B737),РТУС!B737),HYPERLINK("#РТУС!"&amp;CELL("адрес",Проверка!B737),"###")))</f>
        <v>заполнить</v>
      </c>
      <c r="C737" s="13" t="str">
        <f ca="1">IF(РТУС!C737="",HYPERLINK("#РТУС!"&amp;CELL("адрес",Проверка!C737),"заполнить"),IF(AND(ISNUMBER(РТУС!C737)=TRUE,РТУС!C737&gt;0,РТУС!C736=РТУС!C737),HYPERLINK("#Проверка!"&amp;CELL("адрес",Проверка!C737),РТУС!C737),HYPERLINK("#РТУС!"&amp;CELL("адрес",Проверка!C737),"###")))</f>
        <v>заполнить</v>
      </c>
      <c r="D737" s="13" t="str">
        <f>IF(РТУС!D737="","",РТУС!D737)</f>
        <v/>
      </c>
      <c r="E737" s="13" t="str">
        <f ca="1">IF(РТУС!E737="",HYPERLINK("#РТУС!"&amp;CELL("адрес",Проверка!E737),"заполнить"),IF(РТУС!E736=РТУС!E737,HYPERLINK("#Проверка!"&amp;CELL("адрес",Проверка!E737),РТУС!E737),HYPERLINK("#РТУС!"&amp;CELL("адрес",Проверка!E737),"###")))</f>
        <v>заполнить</v>
      </c>
      <c r="F737" s="13" t="str">
        <f ca="1">IF(РТУС!F737="",HYPERLINK("#РТУС!"&amp;CELL("адрес",Проверка!F737),"заполнить"),HYPERLINK("#Проверка!"&amp;CELL("адрес",Проверка!F737),РТУС!F737))</f>
        <v>заполнить</v>
      </c>
      <c r="G737" s="20" t="str">
        <f ca="1">IF(РТУС!G737="",HYPERLINK("#РТУС!"&amp;CELL("адрес",Проверка!G737),"заполнить"),IF(РТУС!G737="1",HYPERLINK("#Проверка!"&amp;CELL("адрес",Проверка!G737),"1"),IF(AND(ISNUMBER(РТУС!G737)=TRUE,РТУС!G737&lt;=1,РТУС!G737&gt;0),IF(SUMIF(РТУС!$A$4:$A$1000,A737,РТУС!$G$4:$G$1000)=1,HYPERLINK("#Проверка!"&amp;CELL("адрес",Проверка!G737),РТУС!G737),HYPERLINK("#РТУС!"&amp;CELL("адрес",Проверка!G737),"сумма долей ≠ 1")),HYPERLINK("#РТУС!"&amp;CELL("адрес",Проверка!G737),"###"))))</f>
        <v>заполнить</v>
      </c>
      <c r="H737" s="13" t="str">
        <f ca="1">IF(РТУС!H737="",HYPERLINK("#РТУС!"&amp;CELL("адрес",Проверка!H737),"заполнить"),IF(OR(РТУС!H737="Юрлицо",РТУС!H737="Физлицо",РТУС!H737="ИП"),HYPERLINK("#Проверка!"&amp;CELL("адрес",Проверка!H737),РТУС!H737),HYPERLINK("#РТУС!"&amp;CELL("адрес",Проверка!H737),"###")))</f>
        <v>заполнить</v>
      </c>
      <c r="I737" s="13" t="str">
        <f ca="1">IF(OR(РТУС!H737="Юрлицо",РТУС!H737="ИП"),IF(РТУС!I737="",HYPERLINK("#РТУС!"&amp;CELL("адрес",Проверка!I737),"заполнить"),IF(OR(LEN(РТУС!I737)=10,LEN(РТУС!I737)=12),HYPERLINK("#Проверка!"&amp;CELL("адрес",Проверка!I737),РТУС!I737),HYPERLINK("#РТУС!"&amp;CELL("адрес",Проверка!I737),"###"))),"")</f>
        <v/>
      </c>
      <c r="J737" s="15" t="str">
        <f ca="1">IF(РТУС!J737="","",IF(AND(LEN(РТУС!J737)=5,РТУС!J737&lt;TODAY()),HYPERLINK("#Проверка!"&amp;CELL("адрес",Проверка!J737),РТУС!J737),HYPERLINK("#РТУС!"&amp;CELL("адрес",Проверка!J737),"###")))</f>
        <v/>
      </c>
      <c r="K737" s="13" t="str">
        <f>IF(РТУС!K737="","",РТУС!K737)</f>
        <v/>
      </c>
      <c r="L737" s="13" t="str">
        <f ca="1">IF(OR(РТУС!H737="Физлицо",РТУС!H737="ИП"),IF(РТУС!L737="",HYPERLINK("#РТУС!"&amp;CELL("адрес",Проверка!L737),"заполнить"),IF(OR(РТУС!L737="Загранпаспорт гражданина РФ",РТУС!L737="Паспорт гражданина РФ",РТУС!L737="Иностранный паспорт",РТУС!L737="Свидетельство о рождении",РТУС!L737="Вид на жительство"),HYPERLINK("#Проверка!"&amp;CELL("адрес",Проверка!L737),РТУС!L737),HYPERLINK("#РТУС!"&amp;CELL("адрес",Проверка!L737),"###"))),"")</f>
        <v/>
      </c>
      <c r="M737" s="13" t="str">
        <f ca="1">IF(AND(OR(РТУС!L737="Паспорт гражданина РФ",РТУС!L737="Свидетельство о рождении"),РТУС!M737=""),HYPERLINK("#РТУС!"&amp;CELL("адрес",Проверка!M737),"заполнить"),IF(РТУС!L737="Паспорт гражданина РФ",IF(LEN(РТУС!M737)=4,HYPERLINK("#Проверка!"&amp;CELL("адрес",Проверка!M737),РТУС!M737),HYPERLINK("#РТУС!"&amp;CELL("адрес",Проверка!M737),"###")),IF(РТУС!L737="Свидетельство о рождении",HYPERLINK("#Проверка!"&amp;CELL("адрес",Проверка!M737),РТУС!M737),"")))</f>
        <v/>
      </c>
      <c r="N737" s="13" t="str">
        <f ca="1">IF(РТУС!L737="","",IF(РТУС!N737="",HYPERLINK("#РТУС!"&amp;CELL("адрес",Проверка!N737),"заполнить"),IF(OR(РТУС!L737="Паспорт гражданина РФ",РТУС!L737="Свидетельство о рождении"),IF(LEN(РТУС!N737)=6,HYPERLINK("#Проверка!"&amp;CELL("адрес",Проверка!N737),РТУС!N737),HYPERLINK("#РТУС!"&amp;CELL("адрес",Проверка!N737),"###")),HYPERLINK("#Проверка!"&amp;CELL("адрес",Проверка!N737),РТУС!N737))))</f>
        <v/>
      </c>
      <c r="O737" s="15" t="str">
        <f ca="1">IF(РТУС!L737="","",IF(РТУС!O737="",HYPERLINK("#РТУС!"&amp;CELL("адрес",Проверка!O737),"заполнить"),IF(AND(LEN(РТУС!O737)=5,РТУС!O737&lt;TODAY()),IF(РТУС!L737="Свидетельство о рождении",IF(РТУС!O737&gt;EDATE(TODAY(),-168),HYPERLINK("#Проверка!"&amp;CELL("адрес",Проверка!O737),РТУС!O737),HYPERLINK("#РТУС!"&amp;CELL("адрес",Проверка!O737),"недействительно")),HYPERLINK("#Проверка!"&amp;CELL("адрес",Проверка!O737),РТУС!O737)),HYPERLINK("#РТУС!"&amp;CELL("адрес",Проверка!O737),"###"))))</f>
        <v/>
      </c>
      <c r="P737" s="21" t="str">
        <f ca="1">IF(РТУС!L737="Паспорт гражданина РФ",IF(РТУС!P737="",HYPERLINK("#РТУС!"&amp;CELL("адрес",Проверка!P737),"заполнить"),HYPERLINK("#Проверка!"&amp;CELL("адрес",Проверка!P737),РТУС!P737)),"")</f>
        <v/>
      </c>
      <c r="Q737" s="13" t="str">
        <f ca="1">IF(РТУС!L737="Паспорт гражданина РФ",IF(РТУС!Q737="",HYPERLINK("#РТУС!"&amp;CELL("адрес",Проверка!Q737),"заполнить"),IF(LEN(РТУС!Q737)=7,HYPERLINK("#Проверка!"&amp;CELL("адрес",Проверка!Q737),РТУС!Q737),HYPERLINK("#РТУС!"&amp;CELL("адрес",Проверка!Q737),"###"))),"")</f>
        <v/>
      </c>
      <c r="R737" s="13" t="str">
        <f ca="1">IF(РТУС!R737="",HYPERLINK("#РТУС!"&amp;CELL("адрес",Проверка!R737),"заполнить"),HYPERLINK("#Проверка!"&amp;CELL("адрес",Проверка!R737),РТУС!R737))</f>
        <v>заполнить</v>
      </c>
      <c r="S737" s="13" t="str">
        <f>IF(РТУС!S737="","",РТУС!S737)</f>
        <v/>
      </c>
      <c r="T737" s="13" t="str">
        <f>IF(РТУС!T737="","",РТУС!T737)</f>
        <v/>
      </c>
      <c r="U737" s="13" t="str">
        <f>IF(РТУС!U737="","",РТУС!U737)</f>
        <v/>
      </c>
      <c r="V737" s="13" t="str">
        <f ca="1">IF(РТУС!V737="",HYPERLINK("#РТУС!"&amp;CELL("адрес",Проверка!V737),"заполнить"),IF(OR(РТУС!V737="Договор участия в долевом строительстве",РТУС!V737="Предварительный договор участия в долевом строительстве",РТУС!V737="Определение Арбитражного суда",РТУС!V737="Решение суда общей юрисдикции",РТУС!V737="Иные договоры"),HYPERLINK("#Проверка!"&amp;CELL("адрес",Проверка!V737),РТУС!V737),HYPERLINK("#РТУС!"&amp;CELL("адрес",Проверка!V737),"###")))</f>
        <v>заполнить</v>
      </c>
      <c r="W737" s="13" t="str">
        <f ca="1">IF(РТУС!W737="",HYPERLINK("#РТУС!"&amp;CELL("адрес",Проверка!W737),"заполнить"),HYPERLINK("#Проверка!"&amp;CELL("адрес",Проверка!W737),РТУС!W737))</f>
        <v>заполнить</v>
      </c>
      <c r="X737" s="15" t="str">
        <f ca="1">IF(РТУС!X737="",HYPERLINK("#РТУС!"&amp;CELL("адрес",Проверка!X737),"заполнить"),IF(AND(LEN(РТУС!X737)=5,РТУС!X737&lt;TODAY()),HYPERLINK("#Проверка!"&amp;CELL("адрес",Проверка!X737),РТУС!X737),HYPERLINK("#РТУС!"&amp;CELL("адрес",Проверка!X737),"###")))</f>
        <v>заполнить</v>
      </c>
      <c r="Y737" s="13" t="str">
        <f>IF(РТУС!Y737="","",РТУС!Y737)</f>
        <v/>
      </c>
      <c r="Z737" s="15" t="str">
        <f ca="1">IF(РТУС!Z737="","",IF(AND(LEN(РТУС!Z737)=5,РТУС!Z737&lt;TODAY()),HYPERLINK("#Проверка!"&amp;CELL("адрес",Проверка!Z737),РТУС!Z737),HYPERLINK("#РТУС!"&amp;CELL("адрес",Проверка!Z737),"###")))</f>
        <v/>
      </c>
      <c r="AA737" s="18" t="str">
        <f ca="1">IF(РТУС!AA737="",HYPERLINK("#РТУС!"&amp;CELL("адрес",Проверка!AA737),"заполнить"),IF(ISNUMBER(РТУС!AA737)=TRUE,HYPERLINK("#Проверка!"&amp;CELL("адрес",Проверка!AA737),РТУС!AA737),HYPERLINK("#РТУС!"&amp;CELL("адрес",Проверка!AA737),"###")))</f>
        <v>заполнить</v>
      </c>
      <c r="AB737" s="18" t="str">
        <f ca="1">IF(РТУС!AB737="",HYPERLINK("#РТУС!"&amp;CELL("адрес",Проверка!AB737),"заполнить"),IF(ISNUMBER(РТУС!AB737)=TRUE,HYPERLINK("#Проверка!"&amp;CELL("адрес",Проверка!AB737),РТУС!AB737),HYPERLINK("#РТУС!"&amp;CELL("адрес",Проверка!AB737),"###")))</f>
        <v>заполнить</v>
      </c>
      <c r="AC737" s="18" t="str">
        <f ca="1">IF(РТУС!AC737="","",IF(ISNUMBER(РТУС!AC737)=TRUE,HYPERLINK("#Проверка!"&amp;CELL("адрес",Проверка!AC737),РТУС!AC737),HYPERLINK("#РТУС!"&amp;CELL("адрес",Проверка!AC737),"###")))</f>
        <v/>
      </c>
      <c r="AD737" s="18" t="str">
        <f ca="1">IF(РТУС!AD737="","",IF(ISNUMBER(РТУС!AD737)=TRUE,HYPERLINK("#Проверка!"&amp;CELL("адрес",Проверка!AD737),РТУС!AD737),HYPERLINK("#РТУС!"&amp;CELL("адрес",Проверка!AD737),"###")))</f>
        <v/>
      </c>
      <c r="AE737" s="13" t="str">
        <f>IF(РТУС!AE737="","",РТУС!AE737)</f>
        <v/>
      </c>
      <c r="AF737" s="15" t="str">
        <f ca="1">IF(РТУС!AE737="","",IF(РТУС!AF737="",HYPERLINK("#РТУС!"&amp;CELL("адрес",Проверка!AF737),"заполнить"),IF(AND(LEN(РТУС!AF737)=5,РТУС!AF737&lt;TODAY()),HYPERLINK("#Проверка!"&amp;CELL("адрес",Проверка!AF737),РТУС!AF737),HYPERLINK("#РТУС!"&amp;CELL("адрес",Проверка!AF737),"###"))))</f>
        <v/>
      </c>
      <c r="AG737" s="13"/>
      <c r="AH737" s="15" t="str">
        <f ca="1">IF(РТУС!AE737="","",IF(РТУС!AH737="",HYPERLINK("#РТУС!"&amp;CELL("адрес",Проверка!AH737),"заполнить"),IF(AND(LEN(РТУС!AH737)=5,РТУС!AH737&lt;TODAY()),HYPERLINK("#Проверка!"&amp;CELL("адрес",Проверка!AH737),РТУС!AH737),HYPERLINK("#РТУС!"&amp;CELL("адрес",Проверка!AH737),"###"))))</f>
        <v/>
      </c>
      <c r="AI737" s="15" t="str">
        <f ca="1">IF(РТУС!AE737="","",IF(РТУС!AI737="",HYPERLINK("#РТУС!"&amp;CELL("адрес",Проверка!AI737),"заполнить"),HYPERLINK("#Проверка!"&amp;CELL("адрес",Проверка!AI737),РТУС!AI737)))</f>
        <v/>
      </c>
      <c r="AJ737" s="13" t="str">
        <f ca="1">IF(РТУС!AE737="","",IF(РТУС!AJ737="",HYPERLINK("#РТУС!"&amp;CELL("адрес",Проверка!AJ737),"заполнить"),IF(OR(РТУС!AJ737="Юрлицо",РТУС!AJ737="Физлицо",РТУС!AJ737="ИП"),HYPERLINK("#Проверка!"&amp;CELL("адрес",Проверка!AJ737),РТУС!AJ737),HYPERLINK("#РТУС!"&amp;CELL("адрес",Проверка!AJ737),"###"))))</f>
        <v/>
      </c>
      <c r="AK737" s="13" t="str">
        <f ca="1">IF(РТУС!AK737="",HYPERLINK("#РТУС!"&amp;CELL("адрес",Проверка!AK737),"заполнить"),IF(OR(РТУС!AK737="Квартира",РТУС!AK737="Кладовая",РТУС!AK737="Машино-место",РТУС!AK737="Нежилое помещение"),HYPERLINK("#Проверка!"&amp;CELL("адрес",Проверка!AK737),РТУС!AK737),HYPERLINK("#РТУС!"&amp;CELL("адрес",Проверка!AK737),"###")))</f>
        <v>заполнить</v>
      </c>
      <c r="AL737" s="13" t="str">
        <f ca="1">IF(РТУС!AL737="",HYPERLINK("#РТУС!"&amp;CELL("адрес",Проверка!AL737),"заполнить"),HYPERLINK("#Проверка!"&amp;CELL("адрес",Проверка!AL737),РТУС!AL737))</f>
        <v>заполнить</v>
      </c>
      <c r="AM737" s="18" t="str">
        <f ca="1">IF(РТУС!AM737="",HYPERLINK("#РТУС!"&amp;CELL("адрес",Проверка!AM737),"заполнить"),IF(ISNUMBER(РТУС!AM737)=TRUE,IF(РТУС!AK737="Нежилое помещение",IF(РТУС!AM737&gt;7,HYPERLINK("#РТУС!"&amp;CELL("адрес",Проверка!AM737),"не больше 7 кв.м."),РТУС!AM737),HYPERLINK("#Проверка!"&amp;CELL("адрес",Проверка!AM737),РТУС!AM737)),HYPERLINK("#РТУС!"&amp;CELL("адрес",Проверка!AM737),"###")))</f>
        <v>заполнить</v>
      </c>
      <c r="AN737" s="13" t="str">
        <f ca="1">IF(РТУС!AN737="",HYPERLINK("#РТУС!"&amp;CELL("адрес",Проверка!AN737),"заполнить"),IF(OR(РТУС!AN737="Общая площадь помещения",РТУС!AN737="Общая приведенная площадь жилого помещения",РТУС!AN737="Общая площадь жилого помещения с учетом лоджий, балконов, террас и веранд"),HYPERLINK("#Проверка!"&amp;CELL("адрес",Проверка!AN737),РТУС!AN737),HYPERLINK("#РТУС!"&amp;CELL("адрес",Проверка!AN737),"###")))</f>
        <v>заполнить</v>
      </c>
      <c r="AO737" s="13" t="str">
        <f ca="1">IF(OR(РТУС!AK737="Квартира",РТУС!A737="Нежилое помещение"),IF(РТУС!AO737="",HYPERLINK("#РТУС!"&amp;CELL("адрес",Проверка!AO737),"заполнить"),IF(ISNUMBER(РТУС!AO737)=TRUE,HYPERLINK("#Проверка!"&amp;CELL("адрес",Проверка!AO737),РТУС!AO737),HYPERLINK("#РТУС!"&amp;CELL("адрес",Проверка!AO737),"###"))),"")</f>
        <v/>
      </c>
      <c r="AP737" s="13" t="str">
        <f>IF(РТУС!AP737="","",РТУС!AP737)</f>
        <v/>
      </c>
      <c r="AQ737" s="13" t="str">
        <f ca="1">IF(РТУС!AQ737="",HYPERLINK("#РТУС!"&amp;CELL("адрес",Проверка!AQ737),"заполнить"),HYPERLINK("#Проверка!"&amp;CELL("адрес",Проверка!AQ737),РТУС!AQ737))</f>
        <v>заполнить</v>
      </c>
      <c r="AR737" s="18" t="str">
        <f ca="1">IF(РТУС!AR737="",HYPERLINK("#РТУС!"&amp;CELL("адрес",Проверка!AR737),"заполнить"),IF(ISNUMBER(РТУС!AR737)=FALSE,HYPERLINK("#РТУС!"&amp;CELL("адрес",Проверка!AR737),"###"),IF(РТУС!G737="1",IF(РТУС!AB737=РТУС!AR737+РТУС!AU737,HYPERLINK("#Проверка!"&amp;CELL("адрес",Проверка!AR737),РТУС!AR737),HYPERLINK("#РТУС!"&amp;CELL("адрес",Проверка!AR737),"сверить суммы")),IF(РТУС!AB737=(SUMIF(РТУС!$A$4:$A$1000,A737,РТУС!$AR$4:$AR$1000)+SUMIF(РТУС!$A$4:$A$1000,A737,РТУС!$AU$4:$AU$1000)),HYPERLINK("#Проверка!"&amp;CELL("адрес",Проверка!AR737),РТУС!AR737),HYPERLINK("#РТУС!"&amp;CELL("адрес",Проверка!AR737),"сверить суммы")))))</f>
        <v>заполнить</v>
      </c>
      <c r="AS737" s="13" t="str">
        <f>IF(РТУС!AS737="","",РТУС!AS737)</f>
        <v/>
      </c>
      <c r="AT737" s="18" t="str">
        <f ca="1">IF(РТУС!AT737="",HYPERLINK("#РТУС!"&amp;CELL("адрес",Проверка!AT737),"заполнить"),IF(ISNUMBER(РТУС!AT737)=FALSE,HYPERLINK("#РТУС!"&amp;CELL("адрес",Проверка!AT737),"###"),IF(РТУС!AT737=РТУС!AR737,HYPERLINK("#Проверка!"&amp;CELL("адрес",Проверка!AT737),РТУС!AT737),HYPERLINK("#РТУС!"&amp;CELL("адрес",Проверка!AT737),"сверить суммы"))))</f>
        <v>заполнить</v>
      </c>
      <c r="AU737" s="18" t="str">
        <f ca="1">IF(РТУС!AU737="",HYPERLINK("#РТУС!"&amp;CELL("адрес",Проверка!AU737),"заполнить"),IF(ISNUMBER(РТУС!AU737)=FALSE,HYPERLINK("#РТУС!"&amp;CELL("адрес",Проверка!AU737),"###"),IF(РТУС!G737="1",IF(РТУС!AB737=РТУС!AR737+РТУС!AU737,HYPERLINK("#Проверка!"&amp;CELL("адрес",Проверка!AU737),РТУС!AU737),HYPERLINK("#РТУС!"&amp;CELL("адрес",Проверка!AU737),"сверить суммы")),IF(РТУС!AB737=(SUMIF(РТУС!$A$4:$A$1000,A737,РТУС!$AR$4:$AR$1000)+SUMIF(РТУС!$A$4:$A$1000,A737,РТУС!$AU$4:$AU$1000)),HYPERLINK("#Проверка!"&amp;CELL("адрес",Проверка!AU737),РТУС!AU737),HYPERLINK("#РТУС!"&amp;CELL("адрес",Проверка!AU737),"сверить суммы")))))</f>
        <v>заполнить</v>
      </c>
      <c r="AV737" s="13" t="str">
        <f ca="1">IF(РТУС!AV737="",HYPERLINK("#РТУС!"&amp;CELL("адрес",Проверка!AV737),"заполнить"),IF(OR(РТУС!AV737="Требование о передаче жилого помещения",РТУС!AV737="Требование о передаче машино-места",РТУС!AV737="Требования о передаче нежилого помещения",РТУС!AV737="Денежные требования"),HYPERLINK("#Проверка!"&amp;CELL("адрес",Проверка!AV737),РТУС!AV737),HYPERLINK("#РТУС!"&amp;CELL("адрес",Проверка!AV737),"###")))</f>
        <v>заполнить</v>
      </c>
      <c r="AW737" s="13" t="str">
        <f ca="1">IF(РТУС!AW737="",HYPERLINK("#РТУС!"&amp;CELL("адрес",Проверка!AW737),"заполнить"),IF(OR(РТУС!AW737="Включен в полном объеме",РТУС!AW737="Включен частично"),HYPERLINK("#Проверка!"&amp;CELL("адрес",Проверка!AW737),РТУС!AW737),HYPERLINK("#РТУС!"&amp;CELL("адрес",Проверка!AW737),"###")))</f>
        <v>заполнить</v>
      </c>
      <c r="AX737" s="15" t="str">
        <f ca="1">IF(РТУС!AX737="",HYPERLINK("#РТУС!"&amp;CELL("адрес",Проверка!AX737),"заполнить"),IF(AND(LEN(РТУС!AX737)=5,РТУС!AX737&lt;TODAY()),HYPERLINK("#Проверка!"&amp;CELL("адрес",Проверка!AX737),РТУС!AX737),HYPERLINK("#РТУС!"&amp;CELL("адрес",Проверка!AX737),"###")))</f>
        <v>заполнить</v>
      </c>
      <c r="AY737" s="15" t="str">
        <f ca="1">IF(РТУС!AY737="",HYPERLINK("#РТУС!"&amp;CELL("адрес",Проверка!AY737),"заполнить"),IF(AND(LEN(РТУС!AY737)=5,РТУС!AY737&lt;TODAY()),HYPERLINK("#Проверка!"&amp;CELL("адрес",Проверка!AY737),РТУС!AY737),HYPERLINK("#РТУС!"&amp;CELL("адрес",Проверка!AY737),"###")))</f>
        <v>заполнить</v>
      </c>
    </row>
    <row r="738" spans="1:51" x14ac:dyDescent="0.25">
      <c r="A738" s="10" t="str">
        <f>РТУС!A738</f>
        <v>.</v>
      </c>
      <c r="B738" s="13" t="str">
        <f ca="1">IF(РТУС!B738="",HYPERLINK("#РТУС!"&amp;CELL("адрес",Проверка!B738),"заполнить"),IF(AND(LEN(РТУС!B738)=10,РТУС!B737=РТУС!B738),HYPERLINK("#Проверка!"&amp;CELL("адрес",Проверка!B738),РТУС!B738),HYPERLINK("#РТУС!"&amp;CELL("адрес",Проверка!B738),"###")))</f>
        <v>заполнить</v>
      </c>
      <c r="C738" s="13" t="str">
        <f ca="1">IF(РТУС!C738="",HYPERLINK("#РТУС!"&amp;CELL("адрес",Проверка!C738),"заполнить"),IF(AND(ISNUMBER(РТУС!C738)=TRUE,РТУС!C738&gt;0,РТУС!C737=РТУС!C738),HYPERLINK("#Проверка!"&amp;CELL("адрес",Проверка!C738),РТУС!C738),HYPERLINK("#РТУС!"&amp;CELL("адрес",Проверка!C738),"###")))</f>
        <v>заполнить</v>
      </c>
      <c r="D738" s="13" t="str">
        <f>IF(РТУС!D738="","",РТУС!D738)</f>
        <v/>
      </c>
      <c r="E738" s="13" t="str">
        <f ca="1">IF(РТУС!E738="",HYPERLINK("#РТУС!"&amp;CELL("адрес",Проверка!E738),"заполнить"),IF(РТУС!E737=РТУС!E738,HYPERLINK("#Проверка!"&amp;CELL("адрес",Проверка!E738),РТУС!E738),HYPERLINK("#РТУС!"&amp;CELL("адрес",Проверка!E738),"###")))</f>
        <v>заполнить</v>
      </c>
      <c r="F738" s="13" t="str">
        <f ca="1">IF(РТУС!F738="",HYPERLINK("#РТУС!"&amp;CELL("адрес",Проверка!F738),"заполнить"),HYPERLINK("#Проверка!"&amp;CELL("адрес",Проверка!F738),РТУС!F738))</f>
        <v>заполнить</v>
      </c>
      <c r="G738" s="20" t="str">
        <f ca="1">IF(РТУС!G738="",HYPERLINK("#РТУС!"&amp;CELL("адрес",Проверка!G738),"заполнить"),IF(РТУС!G738="1",HYPERLINK("#Проверка!"&amp;CELL("адрес",Проверка!G738),"1"),IF(AND(ISNUMBER(РТУС!G738)=TRUE,РТУС!G738&lt;=1,РТУС!G738&gt;0),IF(SUMIF(РТУС!$A$4:$A$1000,A738,РТУС!$G$4:$G$1000)=1,HYPERLINK("#Проверка!"&amp;CELL("адрес",Проверка!G738),РТУС!G738),HYPERLINK("#РТУС!"&amp;CELL("адрес",Проверка!G738),"сумма долей ≠ 1")),HYPERLINK("#РТУС!"&amp;CELL("адрес",Проверка!G738),"###"))))</f>
        <v>заполнить</v>
      </c>
      <c r="H738" s="13" t="str">
        <f ca="1">IF(РТУС!H738="",HYPERLINK("#РТУС!"&amp;CELL("адрес",Проверка!H738),"заполнить"),IF(OR(РТУС!H738="Юрлицо",РТУС!H738="Физлицо",РТУС!H738="ИП"),HYPERLINK("#Проверка!"&amp;CELL("адрес",Проверка!H738),РТУС!H738),HYPERLINK("#РТУС!"&amp;CELL("адрес",Проверка!H738),"###")))</f>
        <v>заполнить</v>
      </c>
      <c r="I738" s="13" t="str">
        <f ca="1">IF(OR(РТУС!H738="Юрлицо",РТУС!H738="ИП"),IF(РТУС!I738="",HYPERLINK("#РТУС!"&amp;CELL("адрес",Проверка!I738),"заполнить"),IF(OR(LEN(РТУС!I738)=10,LEN(РТУС!I738)=12),HYPERLINK("#Проверка!"&amp;CELL("адрес",Проверка!I738),РТУС!I738),HYPERLINK("#РТУС!"&amp;CELL("адрес",Проверка!I738),"###"))),"")</f>
        <v/>
      </c>
      <c r="J738" s="15" t="str">
        <f ca="1">IF(РТУС!J738="","",IF(AND(LEN(РТУС!J738)=5,РТУС!J738&lt;TODAY()),HYPERLINK("#Проверка!"&amp;CELL("адрес",Проверка!J738),РТУС!J738),HYPERLINK("#РТУС!"&amp;CELL("адрес",Проверка!J738),"###")))</f>
        <v/>
      </c>
      <c r="K738" s="13" t="str">
        <f>IF(РТУС!K738="","",РТУС!K738)</f>
        <v/>
      </c>
      <c r="L738" s="13" t="str">
        <f ca="1">IF(OR(РТУС!H738="Физлицо",РТУС!H738="ИП"),IF(РТУС!L738="",HYPERLINK("#РТУС!"&amp;CELL("адрес",Проверка!L738),"заполнить"),IF(OR(РТУС!L738="Загранпаспорт гражданина РФ",РТУС!L738="Паспорт гражданина РФ",РТУС!L738="Иностранный паспорт",РТУС!L738="Свидетельство о рождении",РТУС!L738="Вид на жительство"),HYPERLINK("#Проверка!"&amp;CELL("адрес",Проверка!L738),РТУС!L738),HYPERLINK("#РТУС!"&amp;CELL("адрес",Проверка!L738),"###"))),"")</f>
        <v/>
      </c>
      <c r="M738" s="13" t="str">
        <f ca="1">IF(AND(OR(РТУС!L738="Паспорт гражданина РФ",РТУС!L738="Свидетельство о рождении"),РТУС!M738=""),HYPERLINK("#РТУС!"&amp;CELL("адрес",Проверка!M738),"заполнить"),IF(РТУС!L738="Паспорт гражданина РФ",IF(LEN(РТУС!M738)=4,HYPERLINK("#Проверка!"&amp;CELL("адрес",Проверка!M738),РТУС!M738),HYPERLINK("#РТУС!"&amp;CELL("адрес",Проверка!M738),"###")),IF(РТУС!L738="Свидетельство о рождении",HYPERLINK("#Проверка!"&amp;CELL("адрес",Проверка!M738),РТУС!M738),"")))</f>
        <v/>
      </c>
      <c r="N738" s="13" t="str">
        <f ca="1">IF(РТУС!L738="","",IF(РТУС!N738="",HYPERLINK("#РТУС!"&amp;CELL("адрес",Проверка!N738),"заполнить"),IF(OR(РТУС!L738="Паспорт гражданина РФ",РТУС!L738="Свидетельство о рождении"),IF(LEN(РТУС!N738)=6,HYPERLINK("#Проверка!"&amp;CELL("адрес",Проверка!N738),РТУС!N738),HYPERLINK("#РТУС!"&amp;CELL("адрес",Проверка!N738),"###")),HYPERLINK("#Проверка!"&amp;CELL("адрес",Проверка!N738),РТУС!N738))))</f>
        <v/>
      </c>
      <c r="O738" s="15" t="str">
        <f ca="1">IF(РТУС!L738="","",IF(РТУС!O738="",HYPERLINK("#РТУС!"&amp;CELL("адрес",Проверка!O738),"заполнить"),IF(AND(LEN(РТУС!O738)=5,РТУС!O738&lt;TODAY()),IF(РТУС!L738="Свидетельство о рождении",IF(РТУС!O738&gt;EDATE(TODAY(),-168),HYPERLINK("#Проверка!"&amp;CELL("адрес",Проверка!O738),РТУС!O738),HYPERLINK("#РТУС!"&amp;CELL("адрес",Проверка!O738),"недействительно")),HYPERLINK("#Проверка!"&amp;CELL("адрес",Проверка!O738),РТУС!O738)),HYPERLINK("#РТУС!"&amp;CELL("адрес",Проверка!O738),"###"))))</f>
        <v/>
      </c>
      <c r="P738" s="21" t="str">
        <f ca="1">IF(РТУС!L738="Паспорт гражданина РФ",IF(РТУС!P738="",HYPERLINK("#РТУС!"&amp;CELL("адрес",Проверка!P738),"заполнить"),HYPERLINK("#Проверка!"&amp;CELL("адрес",Проверка!P738),РТУС!P738)),"")</f>
        <v/>
      </c>
      <c r="Q738" s="13" t="str">
        <f ca="1">IF(РТУС!L738="Паспорт гражданина РФ",IF(РТУС!Q738="",HYPERLINK("#РТУС!"&amp;CELL("адрес",Проверка!Q738),"заполнить"),IF(LEN(РТУС!Q738)=7,HYPERLINK("#Проверка!"&amp;CELL("адрес",Проверка!Q738),РТУС!Q738),HYPERLINK("#РТУС!"&amp;CELL("адрес",Проверка!Q738),"###"))),"")</f>
        <v/>
      </c>
      <c r="R738" s="13" t="str">
        <f ca="1">IF(РТУС!R738="",HYPERLINK("#РТУС!"&amp;CELL("адрес",Проверка!R738),"заполнить"),HYPERLINK("#Проверка!"&amp;CELL("адрес",Проверка!R738),РТУС!R738))</f>
        <v>заполнить</v>
      </c>
      <c r="S738" s="13" t="str">
        <f>IF(РТУС!S738="","",РТУС!S738)</f>
        <v/>
      </c>
      <c r="T738" s="13" t="str">
        <f>IF(РТУС!T738="","",РТУС!T738)</f>
        <v/>
      </c>
      <c r="U738" s="13" t="str">
        <f>IF(РТУС!U738="","",РТУС!U738)</f>
        <v/>
      </c>
      <c r="V738" s="13" t="str">
        <f ca="1">IF(РТУС!V738="",HYPERLINK("#РТУС!"&amp;CELL("адрес",Проверка!V738),"заполнить"),IF(OR(РТУС!V738="Договор участия в долевом строительстве",РТУС!V738="Предварительный договор участия в долевом строительстве",РТУС!V738="Определение Арбитражного суда",РТУС!V738="Решение суда общей юрисдикции",РТУС!V738="Иные договоры"),HYPERLINK("#Проверка!"&amp;CELL("адрес",Проверка!V738),РТУС!V738),HYPERLINK("#РТУС!"&amp;CELL("адрес",Проверка!V738),"###")))</f>
        <v>заполнить</v>
      </c>
      <c r="W738" s="13" t="str">
        <f ca="1">IF(РТУС!W738="",HYPERLINK("#РТУС!"&amp;CELL("адрес",Проверка!W738),"заполнить"),HYPERLINK("#Проверка!"&amp;CELL("адрес",Проверка!W738),РТУС!W738))</f>
        <v>заполнить</v>
      </c>
      <c r="X738" s="15" t="str">
        <f ca="1">IF(РТУС!X738="",HYPERLINK("#РТУС!"&amp;CELL("адрес",Проверка!X738),"заполнить"),IF(AND(LEN(РТУС!X738)=5,РТУС!X738&lt;TODAY()),HYPERLINK("#Проверка!"&amp;CELL("адрес",Проверка!X738),РТУС!X738),HYPERLINK("#РТУС!"&amp;CELL("адрес",Проверка!X738),"###")))</f>
        <v>заполнить</v>
      </c>
      <c r="Y738" s="13" t="str">
        <f>IF(РТУС!Y738="","",РТУС!Y738)</f>
        <v/>
      </c>
      <c r="Z738" s="15" t="str">
        <f ca="1">IF(РТУС!Z738="","",IF(AND(LEN(РТУС!Z738)=5,РТУС!Z738&lt;TODAY()),HYPERLINK("#Проверка!"&amp;CELL("адрес",Проверка!Z738),РТУС!Z738),HYPERLINK("#РТУС!"&amp;CELL("адрес",Проверка!Z738),"###")))</f>
        <v/>
      </c>
      <c r="AA738" s="18" t="str">
        <f ca="1">IF(РТУС!AA738="",HYPERLINK("#РТУС!"&amp;CELL("адрес",Проверка!AA738),"заполнить"),IF(ISNUMBER(РТУС!AA738)=TRUE,HYPERLINK("#Проверка!"&amp;CELL("адрес",Проверка!AA738),РТУС!AA738),HYPERLINK("#РТУС!"&amp;CELL("адрес",Проверка!AA738),"###")))</f>
        <v>заполнить</v>
      </c>
      <c r="AB738" s="18" t="str">
        <f ca="1">IF(РТУС!AB738="",HYPERLINK("#РТУС!"&amp;CELL("адрес",Проверка!AB738),"заполнить"),IF(ISNUMBER(РТУС!AB738)=TRUE,HYPERLINK("#Проверка!"&amp;CELL("адрес",Проверка!AB738),РТУС!AB738),HYPERLINK("#РТУС!"&amp;CELL("адрес",Проверка!AB738),"###")))</f>
        <v>заполнить</v>
      </c>
      <c r="AC738" s="18" t="str">
        <f ca="1">IF(РТУС!AC738="","",IF(ISNUMBER(РТУС!AC738)=TRUE,HYPERLINK("#Проверка!"&amp;CELL("адрес",Проверка!AC738),РТУС!AC738),HYPERLINK("#РТУС!"&amp;CELL("адрес",Проверка!AC738),"###")))</f>
        <v/>
      </c>
      <c r="AD738" s="18" t="str">
        <f ca="1">IF(РТУС!AD738="","",IF(ISNUMBER(РТУС!AD738)=TRUE,HYPERLINK("#Проверка!"&amp;CELL("адрес",Проверка!AD738),РТУС!AD738),HYPERLINK("#РТУС!"&amp;CELL("адрес",Проверка!AD738),"###")))</f>
        <v/>
      </c>
      <c r="AE738" s="13" t="str">
        <f>IF(РТУС!AE738="","",РТУС!AE738)</f>
        <v/>
      </c>
      <c r="AF738" s="15" t="str">
        <f ca="1">IF(РТУС!AE738="","",IF(РТУС!AF738="",HYPERLINK("#РТУС!"&amp;CELL("адрес",Проверка!AF738),"заполнить"),IF(AND(LEN(РТУС!AF738)=5,РТУС!AF738&lt;TODAY()),HYPERLINK("#Проверка!"&amp;CELL("адрес",Проверка!AF738),РТУС!AF738),HYPERLINK("#РТУС!"&amp;CELL("адрес",Проверка!AF738),"###"))))</f>
        <v/>
      </c>
      <c r="AG738" s="13"/>
      <c r="AH738" s="15" t="str">
        <f ca="1">IF(РТУС!AE738="","",IF(РТУС!AH738="",HYPERLINK("#РТУС!"&amp;CELL("адрес",Проверка!AH738),"заполнить"),IF(AND(LEN(РТУС!AH738)=5,РТУС!AH738&lt;TODAY()),HYPERLINK("#Проверка!"&amp;CELL("адрес",Проверка!AH738),РТУС!AH738),HYPERLINK("#РТУС!"&amp;CELL("адрес",Проверка!AH738),"###"))))</f>
        <v/>
      </c>
      <c r="AI738" s="15" t="str">
        <f ca="1">IF(РТУС!AE738="","",IF(РТУС!AI738="",HYPERLINK("#РТУС!"&amp;CELL("адрес",Проверка!AI738),"заполнить"),HYPERLINK("#Проверка!"&amp;CELL("адрес",Проверка!AI738),РТУС!AI738)))</f>
        <v/>
      </c>
      <c r="AJ738" s="13" t="str">
        <f ca="1">IF(РТУС!AE738="","",IF(РТУС!AJ738="",HYPERLINK("#РТУС!"&amp;CELL("адрес",Проверка!AJ738),"заполнить"),IF(OR(РТУС!AJ738="Юрлицо",РТУС!AJ738="Физлицо",РТУС!AJ738="ИП"),HYPERLINK("#Проверка!"&amp;CELL("адрес",Проверка!AJ738),РТУС!AJ738),HYPERLINK("#РТУС!"&amp;CELL("адрес",Проверка!AJ738),"###"))))</f>
        <v/>
      </c>
      <c r="AK738" s="13" t="str">
        <f ca="1">IF(РТУС!AK738="",HYPERLINK("#РТУС!"&amp;CELL("адрес",Проверка!AK738),"заполнить"),IF(OR(РТУС!AK738="Квартира",РТУС!AK738="Кладовая",РТУС!AK738="Машино-место",РТУС!AK738="Нежилое помещение"),HYPERLINK("#Проверка!"&amp;CELL("адрес",Проверка!AK738),РТУС!AK738),HYPERLINK("#РТУС!"&amp;CELL("адрес",Проверка!AK738),"###")))</f>
        <v>заполнить</v>
      </c>
      <c r="AL738" s="13" t="str">
        <f ca="1">IF(РТУС!AL738="",HYPERLINK("#РТУС!"&amp;CELL("адрес",Проверка!AL738),"заполнить"),HYPERLINK("#Проверка!"&amp;CELL("адрес",Проверка!AL738),РТУС!AL738))</f>
        <v>заполнить</v>
      </c>
      <c r="AM738" s="18" t="str">
        <f ca="1">IF(РТУС!AM738="",HYPERLINK("#РТУС!"&amp;CELL("адрес",Проверка!AM738),"заполнить"),IF(ISNUMBER(РТУС!AM738)=TRUE,IF(РТУС!AK738="Нежилое помещение",IF(РТУС!AM738&gt;7,HYPERLINK("#РТУС!"&amp;CELL("адрес",Проверка!AM738),"не больше 7 кв.м."),РТУС!AM738),HYPERLINK("#Проверка!"&amp;CELL("адрес",Проверка!AM738),РТУС!AM738)),HYPERLINK("#РТУС!"&amp;CELL("адрес",Проверка!AM738),"###")))</f>
        <v>заполнить</v>
      </c>
      <c r="AN738" s="13" t="str">
        <f ca="1">IF(РТУС!AN738="",HYPERLINK("#РТУС!"&amp;CELL("адрес",Проверка!AN738),"заполнить"),IF(OR(РТУС!AN738="Общая площадь помещения",РТУС!AN738="Общая приведенная площадь жилого помещения",РТУС!AN738="Общая площадь жилого помещения с учетом лоджий, балконов, террас и веранд"),HYPERLINK("#Проверка!"&amp;CELL("адрес",Проверка!AN738),РТУС!AN738),HYPERLINK("#РТУС!"&amp;CELL("адрес",Проверка!AN738),"###")))</f>
        <v>заполнить</v>
      </c>
      <c r="AO738" s="13" t="str">
        <f ca="1">IF(OR(РТУС!AK738="Квартира",РТУС!A738="Нежилое помещение"),IF(РТУС!AO738="",HYPERLINK("#РТУС!"&amp;CELL("адрес",Проверка!AO738),"заполнить"),IF(ISNUMBER(РТУС!AO738)=TRUE,HYPERLINK("#Проверка!"&amp;CELL("адрес",Проверка!AO738),РТУС!AO738),HYPERLINK("#РТУС!"&amp;CELL("адрес",Проверка!AO738),"###"))),"")</f>
        <v/>
      </c>
      <c r="AP738" s="13" t="str">
        <f>IF(РТУС!AP738="","",РТУС!AP738)</f>
        <v/>
      </c>
      <c r="AQ738" s="13" t="str">
        <f ca="1">IF(РТУС!AQ738="",HYPERLINK("#РТУС!"&amp;CELL("адрес",Проверка!AQ738),"заполнить"),HYPERLINK("#Проверка!"&amp;CELL("адрес",Проверка!AQ738),РТУС!AQ738))</f>
        <v>заполнить</v>
      </c>
      <c r="AR738" s="18" t="str">
        <f ca="1">IF(РТУС!AR738="",HYPERLINK("#РТУС!"&amp;CELL("адрес",Проверка!AR738),"заполнить"),IF(ISNUMBER(РТУС!AR738)=FALSE,HYPERLINK("#РТУС!"&amp;CELL("адрес",Проверка!AR738),"###"),IF(РТУС!G738="1",IF(РТУС!AB738=РТУС!AR738+РТУС!AU738,HYPERLINK("#Проверка!"&amp;CELL("адрес",Проверка!AR738),РТУС!AR738),HYPERLINK("#РТУС!"&amp;CELL("адрес",Проверка!AR738),"сверить суммы")),IF(РТУС!AB738=(SUMIF(РТУС!$A$4:$A$1000,A738,РТУС!$AR$4:$AR$1000)+SUMIF(РТУС!$A$4:$A$1000,A738,РТУС!$AU$4:$AU$1000)),HYPERLINK("#Проверка!"&amp;CELL("адрес",Проверка!AR738),РТУС!AR738),HYPERLINK("#РТУС!"&amp;CELL("адрес",Проверка!AR738),"сверить суммы")))))</f>
        <v>заполнить</v>
      </c>
      <c r="AS738" s="13" t="str">
        <f>IF(РТУС!AS738="","",РТУС!AS738)</f>
        <v/>
      </c>
      <c r="AT738" s="18" t="str">
        <f ca="1">IF(РТУС!AT738="",HYPERLINK("#РТУС!"&amp;CELL("адрес",Проверка!AT738),"заполнить"),IF(ISNUMBER(РТУС!AT738)=FALSE,HYPERLINK("#РТУС!"&amp;CELL("адрес",Проверка!AT738),"###"),IF(РТУС!AT738=РТУС!AR738,HYPERLINK("#Проверка!"&amp;CELL("адрес",Проверка!AT738),РТУС!AT738),HYPERLINK("#РТУС!"&amp;CELL("адрес",Проверка!AT738),"сверить суммы"))))</f>
        <v>заполнить</v>
      </c>
      <c r="AU738" s="18" t="str">
        <f ca="1">IF(РТУС!AU738="",HYPERLINK("#РТУС!"&amp;CELL("адрес",Проверка!AU738),"заполнить"),IF(ISNUMBER(РТУС!AU738)=FALSE,HYPERLINK("#РТУС!"&amp;CELL("адрес",Проверка!AU738),"###"),IF(РТУС!G738="1",IF(РТУС!AB738=РТУС!AR738+РТУС!AU738,HYPERLINK("#Проверка!"&amp;CELL("адрес",Проверка!AU738),РТУС!AU738),HYPERLINK("#РТУС!"&amp;CELL("адрес",Проверка!AU738),"сверить суммы")),IF(РТУС!AB738=(SUMIF(РТУС!$A$4:$A$1000,A738,РТУС!$AR$4:$AR$1000)+SUMIF(РТУС!$A$4:$A$1000,A738,РТУС!$AU$4:$AU$1000)),HYPERLINK("#Проверка!"&amp;CELL("адрес",Проверка!AU738),РТУС!AU738),HYPERLINK("#РТУС!"&amp;CELL("адрес",Проверка!AU738),"сверить суммы")))))</f>
        <v>заполнить</v>
      </c>
      <c r="AV738" s="13" t="str">
        <f ca="1">IF(РТУС!AV738="",HYPERLINK("#РТУС!"&amp;CELL("адрес",Проверка!AV738),"заполнить"),IF(OR(РТУС!AV738="Требование о передаче жилого помещения",РТУС!AV738="Требование о передаче машино-места",РТУС!AV738="Требования о передаче нежилого помещения",РТУС!AV738="Денежные требования"),HYPERLINK("#Проверка!"&amp;CELL("адрес",Проверка!AV738),РТУС!AV738),HYPERLINK("#РТУС!"&amp;CELL("адрес",Проверка!AV738),"###")))</f>
        <v>заполнить</v>
      </c>
      <c r="AW738" s="13" t="str">
        <f ca="1">IF(РТУС!AW738="",HYPERLINK("#РТУС!"&amp;CELL("адрес",Проверка!AW738),"заполнить"),IF(OR(РТУС!AW738="Включен в полном объеме",РТУС!AW738="Включен частично"),HYPERLINK("#Проверка!"&amp;CELL("адрес",Проверка!AW738),РТУС!AW738),HYPERLINK("#РТУС!"&amp;CELL("адрес",Проверка!AW738),"###")))</f>
        <v>заполнить</v>
      </c>
      <c r="AX738" s="15" t="str">
        <f ca="1">IF(РТУС!AX738="",HYPERLINK("#РТУС!"&amp;CELL("адрес",Проверка!AX738),"заполнить"),IF(AND(LEN(РТУС!AX738)=5,РТУС!AX738&lt;TODAY()),HYPERLINK("#Проверка!"&amp;CELL("адрес",Проверка!AX738),РТУС!AX738),HYPERLINK("#РТУС!"&amp;CELL("адрес",Проверка!AX738),"###")))</f>
        <v>заполнить</v>
      </c>
      <c r="AY738" s="15" t="str">
        <f ca="1">IF(РТУС!AY738="",HYPERLINK("#РТУС!"&amp;CELL("адрес",Проверка!AY738),"заполнить"),IF(AND(LEN(РТУС!AY738)=5,РТУС!AY738&lt;TODAY()),HYPERLINK("#Проверка!"&amp;CELL("адрес",Проверка!AY738),РТУС!AY738),HYPERLINK("#РТУС!"&amp;CELL("адрес",Проверка!AY738),"###")))</f>
        <v>заполнить</v>
      </c>
    </row>
    <row r="739" spans="1:51" x14ac:dyDescent="0.25">
      <c r="A739" s="10" t="str">
        <f>РТУС!A739</f>
        <v>.</v>
      </c>
      <c r="B739" s="13" t="str">
        <f ca="1">IF(РТУС!B739="",HYPERLINK("#РТУС!"&amp;CELL("адрес",Проверка!B739),"заполнить"),IF(AND(LEN(РТУС!B739)=10,РТУС!B738=РТУС!B739),HYPERLINK("#Проверка!"&amp;CELL("адрес",Проверка!B739),РТУС!B739),HYPERLINK("#РТУС!"&amp;CELL("адрес",Проверка!B739),"###")))</f>
        <v>заполнить</v>
      </c>
      <c r="C739" s="13" t="str">
        <f ca="1">IF(РТУС!C739="",HYPERLINK("#РТУС!"&amp;CELL("адрес",Проверка!C739),"заполнить"),IF(AND(ISNUMBER(РТУС!C739)=TRUE,РТУС!C739&gt;0,РТУС!C738=РТУС!C739),HYPERLINK("#Проверка!"&amp;CELL("адрес",Проверка!C739),РТУС!C739),HYPERLINK("#РТУС!"&amp;CELL("адрес",Проверка!C739),"###")))</f>
        <v>заполнить</v>
      </c>
      <c r="D739" s="13" t="str">
        <f>IF(РТУС!D739="","",РТУС!D739)</f>
        <v/>
      </c>
      <c r="E739" s="13" t="str">
        <f ca="1">IF(РТУС!E739="",HYPERLINK("#РТУС!"&amp;CELL("адрес",Проверка!E739),"заполнить"),IF(РТУС!E738=РТУС!E739,HYPERLINK("#Проверка!"&amp;CELL("адрес",Проверка!E739),РТУС!E739),HYPERLINK("#РТУС!"&amp;CELL("адрес",Проверка!E739),"###")))</f>
        <v>заполнить</v>
      </c>
      <c r="F739" s="13" t="str">
        <f ca="1">IF(РТУС!F739="",HYPERLINK("#РТУС!"&amp;CELL("адрес",Проверка!F739),"заполнить"),HYPERLINK("#Проверка!"&amp;CELL("адрес",Проверка!F739),РТУС!F739))</f>
        <v>заполнить</v>
      </c>
      <c r="G739" s="20" t="str">
        <f ca="1">IF(РТУС!G739="",HYPERLINK("#РТУС!"&amp;CELL("адрес",Проверка!G739),"заполнить"),IF(РТУС!G739="1",HYPERLINK("#Проверка!"&amp;CELL("адрес",Проверка!G739),"1"),IF(AND(ISNUMBER(РТУС!G739)=TRUE,РТУС!G739&lt;=1,РТУС!G739&gt;0),IF(SUMIF(РТУС!$A$4:$A$1000,A739,РТУС!$G$4:$G$1000)=1,HYPERLINK("#Проверка!"&amp;CELL("адрес",Проверка!G739),РТУС!G739),HYPERLINK("#РТУС!"&amp;CELL("адрес",Проверка!G739),"сумма долей ≠ 1")),HYPERLINK("#РТУС!"&amp;CELL("адрес",Проверка!G739),"###"))))</f>
        <v>заполнить</v>
      </c>
      <c r="H739" s="13" t="str">
        <f ca="1">IF(РТУС!H739="",HYPERLINK("#РТУС!"&amp;CELL("адрес",Проверка!H739),"заполнить"),IF(OR(РТУС!H739="Юрлицо",РТУС!H739="Физлицо",РТУС!H739="ИП"),HYPERLINK("#Проверка!"&amp;CELL("адрес",Проверка!H739),РТУС!H739),HYPERLINK("#РТУС!"&amp;CELL("адрес",Проверка!H739),"###")))</f>
        <v>заполнить</v>
      </c>
      <c r="I739" s="13" t="str">
        <f ca="1">IF(OR(РТУС!H739="Юрлицо",РТУС!H739="ИП"),IF(РТУС!I739="",HYPERLINK("#РТУС!"&amp;CELL("адрес",Проверка!I739),"заполнить"),IF(OR(LEN(РТУС!I739)=10,LEN(РТУС!I739)=12),HYPERLINK("#Проверка!"&amp;CELL("адрес",Проверка!I739),РТУС!I739),HYPERLINK("#РТУС!"&amp;CELL("адрес",Проверка!I739),"###"))),"")</f>
        <v/>
      </c>
      <c r="J739" s="15" t="str">
        <f ca="1">IF(РТУС!J739="","",IF(AND(LEN(РТУС!J739)=5,РТУС!J739&lt;TODAY()),HYPERLINK("#Проверка!"&amp;CELL("адрес",Проверка!J739),РТУС!J739),HYPERLINK("#РТУС!"&amp;CELL("адрес",Проверка!J739),"###")))</f>
        <v/>
      </c>
      <c r="K739" s="13" t="str">
        <f>IF(РТУС!K739="","",РТУС!K739)</f>
        <v/>
      </c>
      <c r="L739" s="13" t="str">
        <f ca="1">IF(OR(РТУС!H739="Физлицо",РТУС!H739="ИП"),IF(РТУС!L739="",HYPERLINK("#РТУС!"&amp;CELL("адрес",Проверка!L739),"заполнить"),IF(OR(РТУС!L739="Загранпаспорт гражданина РФ",РТУС!L739="Паспорт гражданина РФ",РТУС!L739="Иностранный паспорт",РТУС!L739="Свидетельство о рождении",РТУС!L739="Вид на жительство"),HYPERLINK("#Проверка!"&amp;CELL("адрес",Проверка!L739),РТУС!L739),HYPERLINK("#РТУС!"&amp;CELL("адрес",Проверка!L739),"###"))),"")</f>
        <v/>
      </c>
      <c r="M739" s="13" t="str">
        <f ca="1">IF(AND(OR(РТУС!L739="Паспорт гражданина РФ",РТУС!L739="Свидетельство о рождении"),РТУС!M739=""),HYPERLINK("#РТУС!"&amp;CELL("адрес",Проверка!M739),"заполнить"),IF(РТУС!L739="Паспорт гражданина РФ",IF(LEN(РТУС!M739)=4,HYPERLINK("#Проверка!"&amp;CELL("адрес",Проверка!M739),РТУС!M739),HYPERLINK("#РТУС!"&amp;CELL("адрес",Проверка!M739),"###")),IF(РТУС!L739="Свидетельство о рождении",HYPERLINK("#Проверка!"&amp;CELL("адрес",Проверка!M739),РТУС!M739),"")))</f>
        <v/>
      </c>
      <c r="N739" s="13" t="str">
        <f ca="1">IF(РТУС!L739="","",IF(РТУС!N739="",HYPERLINK("#РТУС!"&amp;CELL("адрес",Проверка!N739),"заполнить"),IF(OR(РТУС!L739="Паспорт гражданина РФ",РТУС!L739="Свидетельство о рождении"),IF(LEN(РТУС!N739)=6,HYPERLINK("#Проверка!"&amp;CELL("адрес",Проверка!N739),РТУС!N739),HYPERLINK("#РТУС!"&amp;CELL("адрес",Проверка!N739),"###")),HYPERLINK("#Проверка!"&amp;CELL("адрес",Проверка!N739),РТУС!N739))))</f>
        <v/>
      </c>
      <c r="O739" s="15" t="str">
        <f ca="1">IF(РТУС!L739="","",IF(РТУС!O739="",HYPERLINK("#РТУС!"&amp;CELL("адрес",Проверка!O739),"заполнить"),IF(AND(LEN(РТУС!O739)=5,РТУС!O739&lt;TODAY()),IF(РТУС!L739="Свидетельство о рождении",IF(РТУС!O739&gt;EDATE(TODAY(),-168),HYPERLINK("#Проверка!"&amp;CELL("адрес",Проверка!O739),РТУС!O739),HYPERLINK("#РТУС!"&amp;CELL("адрес",Проверка!O739),"недействительно")),HYPERLINK("#Проверка!"&amp;CELL("адрес",Проверка!O739),РТУС!O739)),HYPERLINK("#РТУС!"&amp;CELL("адрес",Проверка!O739),"###"))))</f>
        <v/>
      </c>
      <c r="P739" s="21" t="str">
        <f ca="1">IF(РТУС!L739="Паспорт гражданина РФ",IF(РТУС!P739="",HYPERLINK("#РТУС!"&amp;CELL("адрес",Проверка!P739),"заполнить"),HYPERLINK("#Проверка!"&amp;CELL("адрес",Проверка!P739),РТУС!P739)),"")</f>
        <v/>
      </c>
      <c r="Q739" s="13" t="str">
        <f ca="1">IF(РТУС!L739="Паспорт гражданина РФ",IF(РТУС!Q739="",HYPERLINK("#РТУС!"&amp;CELL("адрес",Проверка!Q739),"заполнить"),IF(LEN(РТУС!Q739)=7,HYPERLINK("#Проверка!"&amp;CELL("адрес",Проверка!Q739),РТУС!Q739),HYPERLINK("#РТУС!"&amp;CELL("адрес",Проверка!Q739),"###"))),"")</f>
        <v/>
      </c>
      <c r="R739" s="13" t="str">
        <f ca="1">IF(РТУС!R739="",HYPERLINK("#РТУС!"&amp;CELL("адрес",Проверка!R739),"заполнить"),HYPERLINK("#Проверка!"&amp;CELL("адрес",Проверка!R739),РТУС!R739))</f>
        <v>заполнить</v>
      </c>
      <c r="S739" s="13" t="str">
        <f>IF(РТУС!S739="","",РТУС!S739)</f>
        <v/>
      </c>
      <c r="T739" s="13" t="str">
        <f>IF(РТУС!T739="","",РТУС!T739)</f>
        <v/>
      </c>
      <c r="U739" s="13" t="str">
        <f>IF(РТУС!U739="","",РТУС!U739)</f>
        <v/>
      </c>
      <c r="V739" s="13" t="str">
        <f ca="1">IF(РТУС!V739="",HYPERLINK("#РТУС!"&amp;CELL("адрес",Проверка!V739),"заполнить"),IF(OR(РТУС!V739="Договор участия в долевом строительстве",РТУС!V739="Предварительный договор участия в долевом строительстве",РТУС!V739="Определение Арбитражного суда",РТУС!V739="Решение суда общей юрисдикции",РТУС!V739="Иные договоры"),HYPERLINK("#Проверка!"&amp;CELL("адрес",Проверка!V739),РТУС!V739),HYPERLINK("#РТУС!"&amp;CELL("адрес",Проверка!V739),"###")))</f>
        <v>заполнить</v>
      </c>
      <c r="W739" s="13" t="str">
        <f ca="1">IF(РТУС!W739="",HYPERLINK("#РТУС!"&amp;CELL("адрес",Проверка!W739),"заполнить"),HYPERLINK("#Проверка!"&amp;CELL("адрес",Проверка!W739),РТУС!W739))</f>
        <v>заполнить</v>
      </c>
      <c r="X739" s="15" t="str">
        <f ca="1">IF(РТУС!X739="",HYPERLINK("#РТУС!"&amp;CELL("адрес",Проверка!X739),"заполнить"),IF(AND(LEN(РТУС!X739)=5,РТУС!X739&lt;TODAY()),HYPERLINK("#Проверка!"&amp;CELL("адрес",Проверка!X739),РТУС!X739),HYPERLINK("#РТУС!"&amp;CELL("адрес",Проверка!X739),"###")))</f>
        <v>заполнить</v>
      </c>
      <c r="Y739" s="13" t="str">
        <f>IF(РТУС!Y739="","",РТУС!Y739)</f>
        <v/>
      </c>
      <c r="Z739" s="15" t="str">
        <f ca="1">IF(РТУС!Z739="","",IF(AND(LEN(РТУС!Z739)=5,РТУС!Z739&lt;TODAY()),HYPERLINK("#Проверка!"&amp;CELL("адрес",Проверка!Z739),РТУС!Z739),HYPERLINK("#РТУС!"&amp;CELL("адрес",Проверка!Z739),"###")))</f>
        <v/>
      </c>
      <c r="AA739" s="18" t="str">
        <f ca="1">IF(РТУС!AA739="",HYPERLINK("#РТУС!"&amp;CELL("адрес",Проверка!AA739),"заполнить"),IF(ISNUMBER(РТУС!AA739)=TRUE,HYPERLINK("#Проверка!"&amp;CELL("адрес",Проверка!AA739),РТУС!AA739),HYPERLINK("#РТУС!"&amp;CELL("адрес",Проверка!AA739),"###")))</f>
        <v>заполнить</v>
      </c>
      <c r="AB739" s="18" t="str">
        <f ca="1">IF(РТУС!AB739="",HYPERLINK("#РТУС!"&amp;CELL("адрес",Проверка!AB739),"заполнить"),IF(ISNUMBER(РТУС!AB739)=TRUE,HYPERLINK("#Проверка!"&amp;CELL("адрес",Проверка!AB739),РТУС!AB739),HYPERLINK("#РТУС!"&amp;CELL("адрес",Проверка!AB739),"###")))</f>
        <v>заполнить</v>
      </c>
      <c r="AC739" s="18" t="str">
        <f ca="1">IF(РТУС!AC739="","",IF(ISNUMBER(РТУС!AC739)=TRUE,HYPERLINK("#Проверка!"&amp;CELL("адрес",Проверка!AC739),РТУС!AC739),HYPERLINK("#РТУС!"&amp;CELL("адрес",Проверка!AC739),"###")))</f>
        <v/>
      </c>
      <c r="AD739" s="18" t="str">
        <f ca="1">IF(РТУС!AD739="","",IF(ISNUMBER(РТУС!AD739)=TRUE,HYPERLINK("#Проверка!"&amp;CELL("адрес",Проверка!AD739),РТУС!AD739),HYPERLINK("#РТУС!"&amp;CELL("адрес",Проверка!AD739),"###")))</f>
        <v/>
      </c>
      <c r="AE739" s="13" t="str">
        <f>IF(РТУС!AE739="","",РТУС!AE739)</f>
        <v/>
      </c>
      <c r="AF739" s="15" t="str">
        <f ca="1">IF(РТУС!AE739="","",IF(РТУС!AF739="",HYPERLINK("#РТУС!"&amp;CELL("адрес",Проверка!AF739),"заполнить"),IF(AND(LEN(РТУС!AF739)=5,РТУС!AF739&lt;TODAY()),HYPERLINK("#Проверка!"&amp;CELL("адрес",Проверка!AF739),РТУС!AF739),HYPERLINK("#РТУС!"&amp;CELL("адрес",Проверка!AF739),"###"))))</f>
        <v/>
      </c>
      <c r="AG739" s="13"/>
      <c r="AH739" s="15" t="str">
        <f ca="1">IF(РТУС!AE739="","",IF(РТУС!AH739="",HYPERLINK("#РТУС!"&amp;CELL("адрес",Проверка!AH739),"заполнить"),IF(AND(LEN(РТУС!AH739)=5,РТУС!AH739&lt;TODAY()),HYPERLINK("#Проверка!"&amp;CELL("адрес",Проверка!AH739),РТУС!AH739),HYPERLINK("#РТУС!"&amp;CELL("адрес",Проверка!AH739),"###"))))</f>
        <v/>
      </c>
      <c r="AI739" s="15" t="str">
        <f ca="1">IF(РТУС!AE739="","",IF(РТУС!AI739="",HYPERLINK("#РТУС!"&amp;CELL("адрес",Проверка!AI739),"заполнить"),HYPERLINK("#Проверка!"&amp;CELL("адрес",Проверка!AI739),РТУС!AI739)))</f>
        <v/>
      </c>
      <c r="AJ739" s="13" t="str">
        <f ca="1">IF(РТУС!AE739="","",IF(РТУС!AJ739="",HYPERLINK("#РТУС!"&amp;CELL("адрес",Проверка!AJ739),"заполнить"),IF(OR(РТУС!AJ739="Юрлицо",РТУС!AJ739="Физлицо",РТУС!AJ739="ИП"),HYPERLINK("#Проверка!"&amp;CELL("адрес",Проверка!AJ739),РТУС!AJ739),HYPERLINK("#РТУС!"&amp;CELL("адрес",Проверка!AJ739),"###"))))</f>
        <v/>
      </c>
      <c r="AK739" s="13" t="str">
        <f ca="1">IF(РТУС!AK739="",HYPERLINK("#РТУС!"&amp;CELL("адрес",Проверка!AK739),"заполнить"),IF(OR(РТУС!AK739="Квартира",РТУС!AK739="Кладовая",РТУС!AK739="Машино-место",РТУС!AK739="Нежилое помещение"),HYPERLINK("#Проверка!"&amp;CELL("адрес",Проверка!AK739),РТУС!AK739),HYPERLINK("#РТУС!"&amp;CELL("адрес",Проверка!AK739),"###")))</f>
        <v>заполнить</v>
      </c>
      <c r="AL739" s="13" t="str">
        <f ca="1">IF(РТУС!AL739="",HYPERLINK("#РТУС!"&amp;CELL("адрес",Проверка!AL739),"заполнить"),HYPERLINK("#Проверка!"&amp;CELL("адрес",Проверка!AL739),РТУС!AL739))</f>
        <v>заполнить</v>
      </c>
      <c r="AM739" s="18" t="str">
        <f ca="1">IF(РТУС!AM739="",HYPERLINK("#РТУС!"&amp;CELL("адрес",Проверка!AM739),"заполнить"),IF(ISNUMBER(РТУС!AM739)=TRUE,IF(РТУС!AK739="Нежилое помещение",IF(РТУС!AM739&gt;7,HYPERLINK("#РТУС!"&amp;CELL("адрес",Проверка!AM739),"не больше 7 кв.м."),РТУС!AM739),HYPERLINK("#Проверка!"&amp;CELL("адрес",Проверка!AM739),РТУС!AM739)),HYPERLINK("#РТУС!"&amp;CELL("адрес",Проверка!AM739),"###")))</f>
        <v>заполнить</v>
      </c>
      <c r="AN739" s="13" t="str">
        <f ca="1">IF(РТУС!AN739="",HYPERLINK("#РТУС!"&amp;CELL("адрес",Проверка!AN739),"заполнить"),IF(OR(РТУС!AN739="Общая площадь помещения",РТУС!AN739="Общая приведенная площадь жилого помещения",РТУС!AN739="Общая площадь жилого помещения с учетом лоджий, балконов, террас и веранд"),HYPERLINK("#Проверка!"&amp;CELL("адрес",Проверка!AN739),РТУС!AN739),HYPERLINK("#РТУС!"&amp;CELL("адрес",Проверка!AN739),"###")))</f>
        <v>заполнить</v>
      </c>
      <c r="AO739" s="13" t="str">
        <f ca="1">IF(OR(РТУС!AK739="Квартира",РТУС!A739="Нежилое помещение"),IF(РТУС!AO739="",HYPERLINK("#РТУС!"&amp;CELL("адрес",Проверка!AO739),"заполнить"),IF(ISNUMBER(РТУС!AO739)=TRUE,HYPERLINK("#Проверка!"&amp;CELL("адрес",Проверка!AO739),РТУС!AO739),HYPERLINK("#РТУС!"&amp;CELL("адрес",Проверка!AO739),"###"))),"")</f>
        <v/>
      </c>
      <c r="AP739" s="13" t="str">
        <f>IF(РТУС!AP739="","",РТУС!AP739)</f>
        <v/>
      </c>
      <c r="AQ739" s="13" t="str">
        <f ca="1">IF(РТУС!AQ739="",HYPERLINK("#РТУС!"&amp;CELL("адрес",Проверка!AQ739),"заполнить"),HYPERLINK("#Проверка!"&amp;CELL("адрес",Проверка!AQ739),РТУС!AQ739))</f>
        <v>заполнить</v>
      </c>
      <c r="AR739" s="18" t="str">
        <f ca="1">IF(РТУС!AR739="",HYPERLINK("#РТУС!"&amp;CELL("адрес",Проверка!AR739),"заполнить"),IF(ISNUMBER(РТУС!AR739)=FALSE,HYPERLINK("#РТУС!"&amp;CELL("адрес",Проверка!AR739),"###"),IF(РТУС!G739="1",IF(РТУС!AB739=РТУС!AR739+РТУС!AU739,HYPERLINK("#Проверка!"&amp;CELL("адрес",Проверка!AR739),РТУС!AR739),HYPERLINK("#РТУС!"&amp;CELL("адрес",Проверка!AR739),"сверить суммы")),IF(РТУС!AB739=(SUMIF(РТУС!$A$4:$A$1000,A739,РТУС!$AR$4:$AR$1000)+SUMIF(РТУС!$A$4:$A$1000,A739,РТУС!$AU$4:$AU$1000)),HYPERLINK("#Проверка!"&amp;CELL("адрес",Проверка!AR739),РТУС!AR739),HYPERLINK("#РТУС!"&amp;CELL("адрес",Проверка!AR739),"сверить суммы")))))</f>
        <v>заполнить</v>
      </c>
      <c r="AS739" s="13" t="str">
        <f>IF(РТУС!AS739="","",РТУС!AS739)</f>
        <v/>
      </c>
      <c r="AT739" s="18" t="str">
        <f ca="1">IF(РТУС!AT739="",HYPERLINK("#РТУС!"&amp;CELL("адрес",Проверка!AT739),"заполнить"),IF(ISNUMBER(РТУС!AT739)=FALSE,HYPERLINK("#РТУС!"&amp;CELL("адрес",Проверка!AT739),"###"),IF(РТУС!AT739=РТУС!AR739,HYPERLINK("#Проверка!"&amp;CELL("адрес",Проверка!AT739),РТУС!AT739),HYPERLINK("#РТУС!"&amp;CELL("адрес",Проверка!AT739),"сверить суммы"))))</f>
        <v>заполнить</v>
      </c>
      <c r="AU739" s="18" t="str">
        <f ca="1">IF(РТУС!AU739="",HYPERLINK("#РТУС!"&amp;CELL("адрес",Проверка!AU739),"заполнить"),IF(ISNUMBER(РТУС!AU739)=FALSE,HYPERLINK("#РТУС!"&amp;CELL("адрес",Проверка!AU739),"###"),IF(РТУС!G739="1",IF(РТУС!AB739=РТУС!AR739+РТУС!AU739,HYPERLINK("#Проверка!"&amp;CELL("адрес",Проверка!AU739),РТУС!AU739),HYPERLINK("#РТУС!"&amp;CELL("адрес",Проверка!AU739),"сверить суммы")),IF(РТУС!AB739=(SUMIF(РТУС!$A$4:$A$1000,A739,РТУС!$AR$4:$AR$1000)+SUMIF(РТУС!$A$4:$A$1000,A739,РТУС!$AU$4:$AU$1000)),HYPERLINK("#Проверка!"&amp;CELL("адрес",Проверка!AU739),РТУС!AU739),HYPERLINK("#РТУС!"&amp;CELL("адрес",Проверка!AU739),"сверить суммы")))))</f>
        <v>заполнить</v>
      </c>
      <c r="AV739" s="13" t="str">
        <f ca="1">IF(РТУС!AV739="",HYPERLINK("#РТУС!"&amp;CELL("адрес",Проверка!AV739),"заполнить"),IF(OR(РТУС!AV739="Требование о передаче жилого помещения",РТУС!AV739="Требование о передаче машино-места",РТУС!AV739="Требования о передаче нежилого помещения",РТУС!AV739="Денежные требования"),HYPERLINK("#Проверка!"&amp;CELL("адрес",Проверка!AV739),РТУС!AV739),HYPERLINK("#РТУС!"&amp;CELL("адрес",Проверка!AV739),"###")))</f>
        <v>заполнить</v>
      </c>
      <c r="AW739" s="13" t="str">
        <f ca="1">IF(РТУС!AW739="",HYPERLINK("#РТУС!"&amp;CELL("адрес",Проверка!AW739),"заполнить"),IF(OR(РТУС!AW739="Включен в полном объеме",РТУС!AW739="Включен частично"),HYPERLINK("#Проверка!"&amp;CELL("адрес",Проверка!AW739),РТУС!AW739),HYPERLINK("#РТУС!"&amp;CELL("адрес",Проверка!AW739),"###")))</f>
        <v>заполнить</v>
      </c>
      <c r="AX739" s="15" t="str">
        <f ca="1">IF(РТУС!AX739="",HYPERLINK("#РТУС!"&amp;CELL("адрес",Проверка!AX739),"заполнить"),IF(AND(LEN(РТУС!AX739)=5,РТУС!AX739&lt;TODAY()),HYPERLINK("#Проверка!"&amp;CELL("адрес",Проверка!AX739),РТУС!AX739),HYPERLINK("#РТУС!"&amp;CELL("адрес",Проверка!AX739),"###")))</f>
        <v>заполнить</v>
      </c>
      <c r="AY739" s="15" t="str">
        <f ca="1">IF(РТУС!AY739="",HYPERLINK("#РТУС!"&amp;CELL("адрес",Проверка!AY739),"заполнить"),IF(AND(LEN(РТУС!AY739)=5,РТУС!AY739&lt;TODAY()),HYPERLINK("#Проверка!"&amp;CELL("адрес",Проверка!AY739),РТУС!AY739),HYPERLINK("#РТУС!"&amp;CELL("адрес",Проверка!AY739),"###")))</f>
        <v>заполнить</v>
      </c>
    </row>
    <row r="740" spans="1:51" x14ac:dyDescent="0.25">
      <c r="A740" s="10" t="str">
        <f>РТУС!A740</f>
        <v>.</v>
      </c>
      <c r="B740" s="13" t="str">
        <f ca="1">IF(РТУС!B740="",HYPERLINK("#РТУС!"&amp;CELL("адрес",Проверка!B740),"заполнить"),IF(AND(LEN(РТУС!B740)=10,РТУС!B739=РТУС!B740),HYPERLINK("#Проверка!"&amp;CELL("адрес",Проверка!B740),РТУС!B740),HYPERLINK("#РТУС!"&amp;CELL("адрес",Проверка!B740),"###")))</f>
        <v>заполнить</v>
      </c>
      <c r="C740" s="13" t="str">
        <f ca="1">IF(РТУС!C740="",HYPERLINK("#РТУС!"&amp;CELL("адрес",Проверка!C740),"заполнить"),IF(AND(ISNUMBER(РТУС!C740)=TRUE,РТУС!C740&gt;0,РТУС!C739=РТУС!C740),HYPERLINK("#Проверка!"&amp;CELL("адрес",Проверка!C740),РТУС!C740),HYPERLINK("#РТУС!"&amp;CELL("адрес",Проверка!C740),"###")))</f>
        <v>заполнить</v>
      </c>
      <c r="D740" s="13" t="str">
        <f>IF(РТУС!D740="","",РТУС!D740)</f>
        <v/>
      </c>
      <c r="E740" s="13" t="str">
        <f ca="1">IF(РТУС!E740="",HYPERLINK("#РТУС!"&amp;CELL("адрес",Проверка!E740),"заполнить"),IF(РТУС!E739=РТУС!E740,HYPERLINK("#Проверка!"&amp;CELL("адрес",Проверка!E740),РТУС!E740),HYPERLINK("#РТУС!"&amp;CELL("адрес",Проверка!E740),"###")))</f>
        <v>заполнить</v>
      </c>
      <c r="F740" s="13" t="str">
        <f ca="1">IF(РТУС!F740="",HYPERLINK("#РТУС!"&amp;CELL("адрес",Проверка!F740),"заполнить"),HYPERLINK("#Проверка!"&amp;CELL("адрес",Проверка!F740),РТУС!F740))</f>
        <v>заполнить</v>
      </c>
      <c r="G740" s="20" t="str">
        <f ca="1">IF(РТУС!G740="",HYPERLINK("#РТУС!"&amp;CELL("адрес",Проверка!G740),"заполнить"),IF(РТУС!G740="1",HYPERLINK("#Проверка!"&amp;CELL("адрес",Проверка!G740),"1"),IF(AND(ISNUMBER(РТУС!G740)=TRUE,РТУС!G740&lt;=1,РТУС!G740&gt;0),IF(SUMIF(РТУС!$A$4:$A$1000,A740,РТУС!$G$4:$G$1000)=1,HYPERLINK("#Проверка!"&amp;CELL("адрес",Проверка!G740),РТУС!G740),HYPERLINK("#РТУС!"&amp;CELL("адрес",Проверка!G740),"сумма долей ≠ 1")),HYPERLINK("#РТУС!"&amp;CELL("адрес",Проверка!G740),"###"))))</f>
        <v>заполнить</v>
      </c>
      <c r="H740" s="13" t="str">
        <f ca="1">IF(РТУС!H740="",HYPERLINK("#РТУС!"&amp;CELL("адрес",Проверка!H740),"заполнить"),IF(OR(РТУС!H740="Юрлицо",РТУС!H740="Физлицо",РТУС!H740="ИП"),HYPERLINK("#Проверка!"&amp;CELL("адрес",Проверка!H740),РТУС!H740),HYPERLINK("#РТУС!"&amp;CELL("адрес",Проверка!H740),"###")))</f>
        <v>заполнить</v>
      </c>
      <c r="I740" s="13" t="str">
        <f ca="1">IF(OR(РТУС!H740="Юрлицо",РТУС!H740="ИП"),IF(РТУС!I740="",HYPERLINK("#РТУС!"&amp;CELL("адрес",Проверка!I740),"заполнить"),IF(OR(LEN(РТУС!I740)=10,LEN(РТУС!I740)=12),HYPERLINK("#Проверка!"&amp;CELL("адрес",Проверка!I740),РТУС!I740),HYPERLINK("#РТУС!"&amp;CELL("адрес",Проверка!I740),"###"))),"")</f>
        <v/>
      </c>
      <c r="J740" s="15" t="str">
        <f ca="1">IF(РТУС!J740="","",IF(AND(LEN(РТУС!J740)=5,РТУС!J740&lt;TODAY()),HYPERLINK("#Проверка!"&amp;CELL("адрес",Проверка!J740),РТУС!J740),HYPERLINK("#РТУС!"&amp;CELL("адрес",Проверка!J740),"###")))</f>
        <v/>
      </c>
      <c r="K740" s="13" t="str">
        <f>IF(РТУС!K740="","",РТУС!K740)</f>
        <v/>
      </c>
      <c r="L740" s="13" t="str">
        <f ca="1">IF(OR(РТУС!H740="Физлицо",РТУС!H740="ИП"),IF(РТУС!L740="",HYPERLINK("#РТУС!"&amp;CELL("адрес",Проверка!L740),"заполнить"),IF(OR(РТУС!L740="Загранпаспорт гражданина РФ",РТУС!L740="Паспорт гражданина РФ",РТУС!L740="Иностранный паспорт",РТУС!L740="Свидетельство о рождении",РТУС!L740="Вид на жительство"),HYPERLINK("#Проверка!"&amp;CELL("адрес",Проверка!L740),РТУС!L740),HYPERLINK("#РТУС!"&amp;CELL("адрес",Проверка!L740),"###"))),"")</f>
        <v/>
      </c>
      <c r="M740" s="13" t="str">
        <f ca="1">IF(AND(OR(РТУС!L740="Паспорт гражданина РФ",РТУС!L740="Свидетельство о рождении"),РТУС!M740=""),HYPERLINK("#РТУС!"&amp;CELL("адрес",Проверка!M740),"заполнить"),IF(РТУС!L740="Паспорт гражданина РФ",IF(LEN(РТУС!M740)=4,HYPERLINK("#Проверка!"&amp;CELL("адрес",Проверка!M740),РТУС!M740),HYPERLINK("#РТУС!"&amp;CELL("адрес",Проверка!M740),"###")),IF(РТУС!L740="Свидетельство о рождении",HYPERLINK("#Проверка!"&amp;CELL("адрес",Проверка!M740),РТУС!M740),"")))</f>
        <v/>
      </c>
      <c r="N740" s="13" t="str">
        <f ca="1">IF(РТУС!L740="","",IF(РТУС!N740="",HYPERLINK("#РТУС!"&amp;CELL("адрес",Проверка!N740),"заполнить"),IF(OR(РТУС!L740="Паспорт гражданина РФ",РТУС!L740="Свидетельство о рождении"),IF(LEN(РТУС!N740)=6,HYPERLINK("#Проверка!"&amp;CELL("адрес",Проверка!N740),РТУС!N740),HYPERLINK("#РТУС!"&amp;CELL("адрес",Проверка!N740),"###")),HYPERLINK("#Проверка!"&amp;CELL("адрес",Проверка!N740),РТУС!N740))))</f>
        <v/>
      </c>
      <c r="O740" s="15" t="str">
        <f ca="1">IF(РТУС!L740="","",IF(РТУС!O740="",HYPERLINK("#РТУС!"&amp;CELL("адрес",Проверка!O740),"заполнить"),IF(AND(LEN(РТУС!O740)=5,РТУС!O740&lt;TODAY()),IF(РТУС!L740="Свидетельство о рождении",IF(РТУС!O740&gt;EDATE(TODAY(),-168),HYPERLINK("#Проверка!"&amp;CELL("адрес",Проверка!O740),РТУС!O740),HYPERLINK("#РТУС!"&amp;CELL("адрес",Проверка!O740),"недействительно")),HYPERLINK("#Проверка!"&amp;CELL("адрес",Проверка!O740),РТУС!O740)),HYPERLINK("#РТУС!"&amp;CELL("адрес",Проверка!O740),"###"))))</f>
        <v/>
      </c>
      <c r="P740" s="21" t="str">
        <f ca="1">IF(РТУС!L740="Паспорт гражданина РФ",IF(РТУС!P740="",HYPERLINK("#РТУС!"&amp;CELL("адрес",Проверка!P740),"заполнить"),HYPERLINK("#Проверка!"&amp;CELL("адрес",Проверка!P740),РТУС!P740)),"")</f>
        <v/>
      </c>
      <c r="Q740" s="13" t="str">
        <f ca="1">IF(РТУС!L740="Паспорт гражданина РФ",IF(РТУС!Q740="",HYPERLINK("#РТУС!"&amp;CELL("адрес",Проверка!Q740),"заполнить"),IF(LEN(РТУС!Q740)=7,HYPERLINK("#Проверка!"&amp;CELL("адрес",Проверка!Q740),РТУС!Q740),HYPERLINK("#РТУС!"&amp;CELL("адрес",Проверка!Q740),"###"))),"")</f>
        <v/>
      </c>
      <c r="R740" s="13" t="str">
        <f ca="1">IF(РТУС!R740="",HYPERLINK("#РТУС!"&amp;CELL("адрес",Проверка!R740),"заполнить"),HYPERLINK("#Проверка!"&amp;CELL("адрес",Проверка!R740),РТУС!R740))</f>
        <v>заполнить</v>
      </c>
      <c r="S740" s="13" t="str">
        <f>IF(РТУС!S740="","",РТУС!S740)</f>
        <v/>
      </c>
      <c r="T740" s="13" t="str">
        <f>IF(РТУС!T740="","",РТУС!T740)</f>
        <v/>
      </c>
      <c r="U740" s="13" t="str">
        <f>IF(РТУС!U740="","",РТУС!U740)</f>
        <v/>
      </c>
      <c r="V740" s="13" t="str">
        <f ca="1">IF(РТУС!V740="",HYPERLINK("#РТУС!"&amp;CELL("адрес",Проверка!V740),"заполнить"),IF(OR(РТУС!V740="Договор участия в долевом строительстве",РТУС!V740="Предварительный договор участия в долевом строительстве",РТУС!V740="Определение Арбитражного суда",РТУС!V740="Решение суда общей юрисдикции",РТУС!V740="Иные договоры"),HYPERLINK("#Проверка!"&amp;CELL("адрес",Проверка!V740),РТУС!V740),HYPERLINK("#РТУС!"&amp;CELL("адрес",Проверка!V740),"###")))</f>
        <v>заполнить</v>
      </c>
      <c r="W740" s="13" t="str">
        <f ca="1">IF(РТУС!W740="",HYPERLINK("#РТУС!"&amp;CELL("адрес",Проверка!W740),"заполнить"),HYPERLINK("#Проверка!"&amp;CELL("адрес",Проверка!W740),РТУС!W740))</f>
        <v>заполнить</v>
      </c>
      <c r="X740" s="15" t="str">
        <f ca="1">IF(РТУС!X740="",HYPERLINK("#РТУС!"&amp;CELL("адрес",Проверка!X740),"заполнить"),IF(AND(LEN(РТУС!X740)=5,РТУС!X740&lt;TODAY()),HYPERLINK("#Проверка!"&amp;CELL("адрес",Проверка!X740),РТУС!X740),HYPERLINK("#РТУС!"&amp;CELL("адрес",Проверка!X740),"###")))</f>
        <v>заполнить</v>
      </c>
      <c r="Y740" s="13" t="str">
        <f>IF(РТУС!Y740="","",РТУС!Y740)</f>
        <v/>
      </c>
      <c r="Z740" s="15" t="str">
        <f ca="1">IF(РТУС!Z740="","",IF(AND(LEN(РТУС!Z740)=5,РТУС!Z740&lt;TODAY()),HYPERLINK("#Проверка!"&amp;CELL("адрес",Проверка!Z740),РТУС!Z740),HYPERLINK("#РТУС!"&amp;CELL("адрес",Проверка!Z740),"###")))</f>
        <v/>
      </c>
      <c r="AA740" s="18" t="str">
        <f ca="1">IF(РТУС!AA740="",HYPERLINK("#РТУС!"&amp;CELL("адрес",Проверка!AA740),"заполнить"),IF(ISNUMBER(РТУС!AA740)=TRUE,HYPERLINK("#Проверка!"&amp;CELL("адрес",Проверка!AA740),РТУС!AA740),HYPERLINK("#РТУС!"&amp;CELL("адрес",Проверка!AA740),"###")))</f>
        <v>заполнить</v>
      </c>
      <c r="AB740" s="18" t="str">
        <f ca="1">IF(РТУС!AB740="",HYPERLINK("#РТУС!"&amp;CELL("адрес",Проверка!AB740),"заполнить"),IF(ISNUMBER(РТУС!AB740)=TRUE,HYPERLINK("#Проверка!"&amp;CELL("адрес",Проверка!AB740),РТУС!AB740),HYPERLINK("#РТУС!"&amp;CELL("адрес",Проверка!AB740),"###")))</f>
        <v>заполнить</v>
      </c>
      <c r="AC740" s="18" t="str">
        <f ca="1">IF(РТУС!AC740="","",IF(ISNUMBER(РТУС!AC740)=TRUE,HYPERLINK("#Проверка!"&amp;CELL("адрес",Проверка!AC740),РТУС!AC740),HYPERLINK("#РТУС!"&amp;CELL("адрес",Проверка!AC740),"###")))</f>
        <v/>
      </c>
      <c r="AD740" s="18" t="str">
        <f ca="1">IF(РТУС!AD740="","",IF(ISNUMBER(РТУС!AD740)=TRUE,HYPERLINK("#Проверка!"&amp;CELL("адрес",Проверка!AD740),РТУС!AD740),HYPERLINK("#РТУС!"&amp;CELL("адрес",Проверка!AD740),"###")))</f>
        <v/>
      </c>
      <c r="AE740" s="13" t="str">
        <f>IF(РТУС!AE740="","",РТУС!AE740)</f>
        <v/>
      </c>
      <c r="AF740" s="15" t="str">
        <f ca="1">IF(РТУС!AE740="","",IF(РТУС!AF740="",HYPERLINK("#РТУС!"&amp;CELL("адрес",Проверка!AF740),"заполнить"),IF(AND(LEN(РТУС!AF740)=5,РТУС!AF740&lt;TODAY()),HYPERLINK("#Проверка!"&amp;CELL("адрес",Проверка!AF740),РТУС!AF740),HYPERLINK("#РТУС!"&amp;CELL("адрес",Проверка!AF740),"###"))))</f>
        <v/>
      </c>
      <c r="AG740" s="13"/>
      <c r="AH740" s="15" t="str">
        <f ca="1">IF(РТУС!AE740="","",IF(РТУС!AH740="",HYPERLINK("#РТУС!"&amp;CELL("адрес",Проверка!AH740),"заполнить"),IF(AND(LEN(РТУС!AH740)=5,РТУС!AH740&lt;TODAY()),HYPERLINK("#Проверка!"&amp;CELL("адрес",Проверка!AH740),РТУС!AH740),HYPERLINK("#РТУС!"&amp;CELL("адрес",Проверка!AH740),"###"))))</f>
        <v/>
      </c>
      <c r="AI740" s="15" t="str">
        <f ca="1">IF(РТУС!AE740="","",IF(РТУС!AI740="",HYPERLINK("#РТУС!"&amp;CELL("адрес",Проверка!AI740),"заполнить"),HYPERLINK("#Проверка!"&amp;CELL("адрес",Проверка!AI740),РТУС!AI740)))</f>
        <v/>
      </c>
      <c r="AJ740" s="13" t="str">
        <f ca="1">IF(РТУС!AE740="","",IF(РТУС!AJ740="",HYPERLINK("#РТУС!"&amp;CELL("адрес",Проверка!AJ740),"заполнить"),IF(OR(РТУС!AJ740="Юрлицо",РТУС!AJ740="Физлицо",РТУС!AJ740="ИП"),HYPERLINK("#Проверка!"&amp;CELL("адрес",Проверка!AJ740),РТУС!AJ740),HYPERLINK("#РТУС!"&amp;CELL("адрес",Проверка!AJ740),"###"))))</f>
        <v/>
      </c>
      <c r="AK740" s="13" t="str">
        <f ca="1">IF(РТУС!AK740="",HYPERLINK("#РТУС!"&amp;CELL("адрес",Проверка!AK740),"заполнить"),IF(OR(РТУС!AK740="Квартира",РТУС!AK740="Кладовая",РТУС!AK740="Машино-место",РТУС!AK740="Нежилое помещение"),HYPERLINK("#Проверка!"&amp;CELL("адрес",Проверка!AK740),РТУС!AK740),HYPERLINK("#РТУС!"&amp;CELL("адрес",Проверка!AK740),"###")))</f>
        <v>заполнить</v>
      </c>
      <c r="AL740" s="13" t="str">
        <f ca="1">IF(РТУС!AL740="",HYPERLINK("#РТУС!"&amp;CELL("адрес",Проверка!AL740),"заполнить"),HYPERLINK("#Проверка!"&amp;CELL("адрес",Проверка!AL740),РТУС!AL740))</f>
        <v>заполнить</v>
      </c>
      <c r="AM740" s="18" t="str">
        <f ca="1">IF(РТУС!AM740="",HYPERLINK("#РТУС!"&amp;CELL("адрес",Проверка!AM740),"заполнить"),IF(ISNUMBER(РТУС!AM740)=TRUE,IF(РТУС!AK740="Нежилое помещение",IF(РТУС!AM740&gt;7,HYPERLINK("#РТУС!"&amp;CELL("адрес",Проверка!AM740),"не больше 7 кв.м."),РТУС!AM740),HYPERLINK("#Проверка!"&amp;CELL("адрес",Проверка!AM740),РТУС!AM740)),HYPERLINK("#РТУС!"&amp;CELL("адрес",Проверка!AM740),"###")))</f>
        <v>заполнить</v>
      </c>
      <c r="AN740" s="13" t="str">
        <f ca="1">IF(РТУС!AN740="",HYPERLINK("#РТУС!"&amp;CELL("адрес",Проверка!AN740),"заполнить"),IF(OR(РТУС!AN740="Общая площадь помещения",РТУС!AN740="Общая приведенная площадь жилого помещения",РТУС!AN740="Общая площадь жилого помещения с учетом лоджий, балконов, террас и веранд"),HYPERLINK("#Проверка!"&amp;CELL("адрес",Проверка!AN740),РТУС!AN740),HYPERLINK("#РТУС!"&amp;CELL("адрес",Проверка!AN740),"###")))</f>
        <v>заполнить</v>
      </c>
      <c r="AO740" s="13" t="str">
        <f ca="1">IF(OR(РТУС!AK740="Квартира",РТУС!A740="Нежилое помещение"),IF(РТУС!AO740="",HYPERLINK("#РТУС!"&amp;CELL("адрес",Проверка!AO740),"заполнить"),IF(ISNUMBER(РТУС!AO740)=TRUE,HYPERLINK("#Проверка!"&amp;CELL("адрес",Проверка!AO740),РТУС!AO740),HYPERLINK("#РТУС!"&amp;CELL("адрес",Проверка!AO740),"###"))),"")</f>
        <v/>
      </c>
      <c r="AP740" s="13" t="str">
        <f>IF(РТУС!AP740="","",РТУС!AP740)</f>
        <v/>
      </c>
      <c r="AQ740" s="13" t="str">
        <f ca="1">IF(РТУС!AQ740="",HYPERLINK("#РТУС!"&amp;CELL("адрес",Проверка!AQ740),"заполнить"),HYPERLINK("#Проверка!"&amp;CELL("адрес",Проверка!AQ740),РТУС!AQ740))</f>
        <v>заполнить</v>
      </c>
      <c r="AR740" s="18" t="str">
        <f ca="1">IF(РТУС!AR740="",HYPERLINK("#РТУС!"&amp;CELL("адрес",Проверка!AR740),"заполнить"),IF(ISNUMBER(РТУС!AR740)=FALSE,HYPERLINK("#РТУС!"&amp;CELL("адрес",Проверка!AR740),"###"),IF(РТУС!G740="1",IF(РТУС!AB740=РТУС!AR740+РТУС!AU740,HYPERLINK("#Проверка!"&amp;CELL("адрес",Проверка!AR740),РТУС!AR740),HYPERLINK("#РТУС!"&amp;CELL("адрес",Проверка!AR740),"сверить суммы")),IF(РТУС!AB740=(SUMIF(РТУС!$A$4:$A$1000,A740,РТУС!$AR$4:$AR$1000)+SUMIF(РТУС!$A$4:$A$1000,A740,РТУС!$AU$4:$AU$1000)),HYPERLINK("#Проверка!"&amp;CELL("адрес",Проверка!AR740),РТУС!AR740),HYPERLINK("#РТУС!"&amp;CELL("адрес",Проверка!AR740),"сверить суммы")))))</f>
        <v>заполнить</v>
      </c>
      <c r="AS740" s="13" t="str">
        <f>IF(РТУС!AS740="","",РТУС!AS740)</f>
        <v/>
      </c>
      <c r="AT740" s="18" t="str">
        <f ca="1">IF(РТУС!AT740="",HYPERLINK("#РТУС!"&amp;CELL("адрес",Проверка!AT740),"заполнить"),IF(ISNUMBER(РТУС!AT740)=FALSE,HYPERLINK("#РТУС!"&amp;CELL("адрес",Проверка!AT740),"###"),IF(РТУС!AT740=РТУС!AR740,HYPERLINK("#Проверка!"&amp;CELL("адрес",Проверка!AT740),РТУС!AT740),HYPERLINK("#РТУС!"&amp;CELL("адрес",Проверка!AT740),"сверить суммы"))))</f>
        <v>заполнить</v>
      </c>
      <c r="AU740" s="18" t="str">
        <f ca="1">IF(РТУС!AU740="",HYPERLINK("#РТУС!"&amp;CELL("адрес",Проверка!AU740),"заполнить"),IF(ISNUMBER(РТУС!AU740)=FALSE,HYPERLINK("#РТУС!"&amp;CELL("адрес",Проверка!AU740),"###"),IF(РТУС!G740="1",IF(РТУС!AB740=РТУС!AR740+РТУС!AU740,HYPERLINK("#Проверка!"&amp;CELL("адрес",Проверка!AU740),РТУС!AU740),HYPERLINK("#РТУС!"&amp;CELL("адрес",Проверка!AU740),"сверить суммы")),IF(РТУС!AB740=(SUMIF(РТУС!$A$4:$A$1000,A740,РТУС!$AR$4:$AR$1000)+SUMIF(РТУС!$A$4:$A$1000,A740,РТУС!$AU$4:$AU$1000)),HYPERLINK("#Проверка!"&amp;CELL("адрес",Проверка!AU740),РТУС!AU740),HYPERLINK("#РТУС!"&amp;CELL("адрес",Проверка!AU740),"сверить суммы")))))</f>
        <v>заполнить</v>
      </c>
      <c r="AV740" s="13" t="str">
        <f ca="1">IF(РТУС!AV740="",HYPERLINK("#РТУС!"&amp;CELL("адрес",Проверка!AV740),"заполнить"),IF(OR(РТУС!AV740="Требование о передаче жилого помещения",РТУС!AV740="Требование о передаче машино-места",РТУС!AV740="Требования о передаче нежилого помещения",РТУС!AV740="Денежные требования"),HYPERLINK("#Проверка!"&amp;CELL("адрес",Проверка!AV740),РТУС!AV740),HYPERLINK("#РТУС!"&amp;CELL("адрес",Проверка!AV740),"###")))</f>
        <v>заполнить</v>
      </c>
      <c r="AW740" s="13" t="str">
        <f ca="1">IF(РТУС!AW740="",HYPERLINK("#РТУС!"&amp;CELL("адрес",Проверка!AW740),"заполнить"),IF(OR(РТУС!AW740="Включен в полном объеме",РТУС!AW740="Включен частично"),HYPERLINK("#Проверка!"&amp;CELL("адрес",Проверка!AW740),РТУС!AW740),HYPERLINK("#РТУС!"&amp;CELL("адрес",Проверка!AW740),"###")))</f>
        <v>заполнить</v>
      </c>
      <c r="AX740" s="15" t="str">
        <f ca="1">IF(РТУС!AX740="",HYPERLINK("#РТУС!"&amp;CELL("адрес",Проверка!AX740),"заполнить"),IF(AND(LEN(РТУС!AX740)=5,РТУС!AX740&lt;TODAY()),HYPERLINK("#Проверка!"&amp;CELL("адрес",Проверка!AX740),РТУС!AX740),HYPERLINK("#РТУС!"&amp;CELL("адрес",Проверка!AX740),"###")))</f>
        <v>заполнить</v>
      </c>
      <c r="AY740" s="15" t="str">
        <f ca="1">IF(РТУС!AY740="",HYPERLINK("#РТУС!"&amp;CELL("адрес",Проверка!AY740),"заполнить"),IF(AND(LEN(РТУС!AY740)=5,РТУС!AY740&lt;TODAY()),HYPERLINK("#Проверка!"&amp;CELL("адрес",Проверка!AY740),РТУС!AY740),HYPERLINK("#РТУС!"&amp;CELL("адрес",Проверка!AY740),"###")))</f>
        <v>заполнить</v>
      </c>
    </row>
    <row r="741" spans="1:51" x14ac:dyDescent="0.25">
      <c r="A741" s="10" t="str">
        <f>РТУС!A741</f>
        <v>.</v>
      </c>
      <c r="B741" s="13" t="str">
        <f ca="1">IF(РТУС!B741="",HYPERLINK("#РТУС!"&amp;CELL("адрес",Проверка!B741),"заполнить"),IF(AND(LEN(РТУС!B741)=10,РТУС!B740=РТУС!B741),HYPERLINK("#Проверка!"&amp;CELL("адрес",Проверка!B741),РТУС!B741),HYPERLINK("#РТУС!"&amp;CELL("адрес",Проверка!B741),"###")))</f>
        <v>заполнить</v>
      </c>
      <c r="C741" s="13" t="str">
        <f ca="1">IF(РТУС!C741="",HYPERLINK("#РТУС!"&amp;CELL("адрес",Проверка!C741),"заполнить"),IF(AND(ISNUMBER(РТУС!C741)=TRUE,РТУС!C741&gt;0,РТУС!C740=РТУС!C741),HYPERLINK("#Проверка!"&amp;CELL("адрес",Проверка!C741),РТУС!C741),HYPERLINK("#РТУС!"&amp;CELL("адрес",Проверка!C741),"###")))</f>
        <v>заполнить</v>
      </c>
      <c r="D741" s="13" t="str">
        <f>IF(РТУС!D741="","",РТУС!D741)</f>
        <v/>
      </c>
      <c r="E741" s="13" t="str">
        <f ca="1">IF(РТУС!E741="",HYPERLINK("#РТУС!"&amp;CELL("адрес",Проверка!E741),"заполнить"),IF(РТУС!E740=РТУС!E741,HYPERLINK("#Проверка!"&amp;CELL("адрес",Проверка!E741),РТУС!E741),HYPERLINK("#РТУС!"&amp;CELL("адрес",Проверка!E741),"###")))</f>
        <v>заполнить</v>
      </c>
      <c r="F741" s="13" t="str">
        <f ca="1">IF(РТУС!F741="",HYPERLINK("#РТУС!"&amp;CELL("адрес",Проверка!F741),"заполнить"),HYPERLINK("#Проверка!"&amp;CELL("адрес",Проверка!F741),РТУС!F741))</f>
        <v>заполнить</v>
      </c>
      <c r="G741" s="20" t="str">
        <f ca="1">IF(РТУС!G741="",HYPERLINK("#РТУС!"&amp;CELL("адрес",Проверка!G741),"заполнить"),IF(РТУС!G741="1",HYPERLINK("#Проверка!"&amp;CELL("адрес",Проверка!G741),"1"),IF(AND(ISNUMBER(РТУС!G741)=TRUE,РТУС!G741&lt;=1,РТУС!G741&gt;0),IF(SUMIF(РТУС!$A$4:$A$1000,A741,РТУС!$G$4:$G$1000)=1,HYPERLINK("#Проверка!"&amp;CELL("адрес",Проверка!G741),РТУС!G741),HYPERLINK("#РТУС!"&amp;CELL("адрес",Проверка!G741),"сумма долей ≠ 1")),HYPERLINK("#РТУС!"&amp;CELL("адрес",Проверка!G741),"###"))))</f>
        <v>заполнить</v>
      </c>
      <c r="H741" s="13" t="str">
        <f ca="1">IF(РТУС!H741="",HYPERLINK("#РТУС!"&amp;CELL("адрес",Проверка!H741),"заполнить"),IF(OR(РТУС!H741="Юрлицо",РТУС!H741="Физлицо",РТУС!H741="ИП"),HYPERLINK("#Проверка!"&amp;CELL("адрес",Проверка!H741),РТУС!H741),HYPERLINK("#РТУС!"&amp;CELL("адрес",Проверка!H741),"###")))</f>
        <v>заполнить</v>
      </c>
      <c r="I741" s="13" t="str">
        <f ca="1">IF(OR(РТУС!H741="Юрлицо",РТУС!H741="ИП"),IF(РТУС!I741="",HYPERLINK("#РТУС!"&amp;CELL("адрес",Проверка!I741),"заполнить"),IF(OR(LEN(РТУС!I741)=10,LEN(РТУС!I741)=12),HYPERLINK("#Проверка!"&amp;CELL("адрес",Проверка!I741),РТУС!I741),HYPERLINK("#РТУС!"&amp;CELL("адрес",Проверка!I741),"###"))),"")</f>
        <v/>
      </c>
      <c r="J741" s="15" t="str">
        <f ca="1">IF(РТУС!J741="","",IF(AND(LEN(РТУС!J741)=5,РТУС!J741&lt;TODAY()),HYPERLINK("#Проверка!"&amp;CELL("адрес",Проверка!J741),РТУС!J741),HYPERLINK("#РТУС!"&amp;CELL("адрес",Проверка!J741),"###")))</f>
        <v/>
      </c>
      <c r="K741" s="13" t="str">
        <f>IF(РТУС!K741="","",РТУС!K741)</f>
        <v/>
      </c>
      <c r="L741" s="13" t="str">
        <f ca="1">IF(OR(РТУС!H741="Физлицо",РТУС!H741="ИП"),IF(РТУС!L741="",HYPERLINK("#РТУС!"&amp;CELL("адрес",Проверка!L741),"заполнить"),IF(OR(РТУС!L741="Загранпаспорт гражданина РФ",РТУС!L741="Паспорт гражданина РФ",РТУС!L741="Иностранный паспорт",РТУС!L741="Свидетельство о рождении",РТУС!L741="Вид на жительство"),HYPERLINK("#Проверка!"&amp;CELL("адрес",Проверка!L741),РТУС!L741),HYPERLINK("#РТУС!"&amp;CELL("адрес",Проверка!L741),"###"))),"")</f>
        <v/>
      </c>
      <c r="M741" s="13" t="str">
        <f ca="1">IF(AND(OR(РТУС!L741="Паспорт гражданина РФ",РТУС!L741="Свидетельство о рождении"),РТУС!M741=""),HYPERLINK("#РТУС!"&amp;CELL("адрес",Проверка!M741),"заполнить"),IF(РТУС!L741="Паспорт гражданина РФ",IF(LEN(РТУС!M741)=4,HYPERLINK("#Проверка!"&amp;CELL("адрес",Проверка!M741),РТУС!M741),HYPERLINK("#РТУС!"&amp;CELL("адрес",Проверка!M741),"###")),IF(РТУС!L741="Свидетельство о рождении",HYPERLINK("#Проверка!"&amp;CELL("адрес",Проверка!M741),РТУС!M741),"")))</f>
        <v/>
      </c>
      <c r="N741" s="13" t="str">
        <f ca="1">IF(РТУС!L741="","",IF(РТУС!N741="",HYPERLINK("#РТУС!"&amp;CELL("адрес",Проверка!N741),"заполнить"),IF(OR(РТУС!L741="Паспорт гражданина РФ",РТУС!L741="Свидетельство о рождении"),IF(LEN(РТУС!N741)=6,HYPERLINK("#Проверка!"&amp;CELL("адрес",Проверка!N741),РТУС!N741),HYPERLINK("#РТУС!"&amp;CELL("адрес",Проверка!N741),"###")),HYPERLINK("#Проверка!"&amp;CELL("адрес",Проверка!N741),РТУС!N741))))</f>
        <v/>
      </c>
      <c r="O741" s="15" t="str">
        <f ca="1">IF(РТУС!L741="","",IF(РТУС!O741="",HYPERLINK("#РТУС!"&amp;CELL("адрес",Проверка!O741),"заполнить"),IF(AND(LEN(РТУС!O741)=5,РТУС!O741&lt;TODAY()),IF(РТУС!L741="Свидетельство о рождении",IF(РТУС!O741&gt;EDATE(TODAY(),-168),HYPERLINK("#Проверка!"&amp;CELL("адрес",Проверка!O741),РТУС!O741),HYPERLINK("#РТУС!"&amp;CELL("адрес",Проверка!O741),"недействительно")),HYPERLINK("#Проверка!"&amp;CELL("адрес",Проверка!O741),РТУС!O741)),HYPERLINK("#РТУС!"&amp;CELL("адрес",Проверка!O741),"###"))))</f>
        <v/>
      </c>
      <c r="P741" s="21" t="str">
        <f ca="1">IF(РТУС!L741="Паспорт гражданина РФ",IF(РТУС!P741="",HYPERLINK("#РТУС!"&amp;CELL("адрес",Проверка!P741),"заполнить"),HYPERLINK("#Проверка!"&amp;CELL("адрес",Проверка!P741),РТУС!P741)),"")</f>
        <v/>
      </c>
      <c r="Q741" s="13" t="str">
        <f ca="1">IF(РТУС!L741="Паспорт гражданина РФ",IF(РТУС!Q741="",HYPERLINK("#РТУС!"&amp;CELL("адрес",Проверка!Q741),"заполнить"),IF(LEN(РТУС!Q741)=7,HYPERLINK("#Проверка!"&amp;CELL("адрес",Проверка!Q741),РТУС!Q741),HYPERLINK("#РТУС!"&amp;CELL("адрес",Проверка!Q741),"###"))),"")</f>
        <v/>
      </c>
      <c r="R741" s="13" t="str">
        <f ca="1">IF(РТУС!R741="",HYPERLINK("#РТУС!"&amp;CELL("адрес",Проверка!R741),"заполнить"),HYPERLINK("#Проверка!"&amp;CELL("адрес",Проверка!R741),РТУС!R741))</f>
        <v>заполнить</v>
      </c>
      <c r="S741" s="13" t="str">
        <f>IF(РТУС!S741="","",РТУС!S741)</f>
        <v/>
      </c>
      <c r="T741" s="13" t="str">
        <f>IF(РТУС!T741="","",РТУС!T741)</f>
        <v/>
      </c>
      <c r="U741" s="13" t="str">
        <f>IF(РТУС!U741="","",РТУС!U741)</f>
        <v/>
      </c>
      <c r="V741" s="13" t="str">
        <f ca="1">IF(РТУС!V741="",HYPERLINK("#РТУС!"&amp;CELL("адрес",Проверка!V741),"заполнить"),IF(OR(РТУС!V741="Договор участия в долевом строительстве",РТУС!V741="Предварительный договор участия в долевом строительстве",РТУС!V741="Определение Арбитражного суда",РТУС!V741="Решение суда общей юрисдикции",РТУС!V741="Иные договоры"),HYPERLINK("#Проверка!"&amp;CELL("адрес",Проверка!V741),РТУС!V741),HYPERLINK("#РТУС!"&amp;CELL("адрес",Проверка!V741),"###")))</f>
        <v>заполнить</v>
      </c>
      <c r="W741" s="13" t="str">
        <f ca="1">IF(РТУС!W741="",HYPERLINK("#РТУС!"&amp;CELL("адрес",Проверка!W741),"заполнить"),HYPERLINK("#Проверка!"&amp;CELL("адрес",Проверка!W741),РТУС!W741))</f>
        <v>заполнить</v>
      </c>
      <c r="X741" s="15" t="str">
        <f ca="1">IF(РТУС!X741="",HYPERLINK("#РТУС!"&amp;CELL("адрес",Проверка!X741),"заполнить"),IF(AND(LEN(РТУС!X741)=5,РТУС!X741&lt;TODAY()),HYPERLINK("#Проверка!"&amp;CELL("адрес",Проверка!X741),РТУС!X741),HYPERLINK("#РТУС!"&amp;CELL("адрес",Проверка!X741),"###")))</f>
        <v>заполнить</v>
      </c>
      <c r="Y741" s="13" t="str">
        <f>IF(РТУС!Y741="","",РТУС!Y741)</f>
        <v/>
      </c>
      <c r="Z741" s="15" t="str">
        <f ca="1">IF(РТУС!Z741="","",IF(AND(LEN(РТУС!Z741)=5,РТУС!Z741&lt;TODAY()),HYPERLINK("#Проверка!"&amp;CELL("адрес",Проверка!Z741),РТУС!Z741),HYPERLINK("#РТУС!"&amp;CELL("адрес",Проверка!Z741),"###")))</f>
        <v/>
      </c>
      <c r="AA741" s="18" t="str">
        <f ca="1">IF(РТУС!AA741="",HYPERLINK("#РТУС!"&amp;CELL("адрес",Проверка!AA741),"заполнить"),IF(ISNUMBER(РТУС!AA741)=TRUE,HYPERLINK("#Проверка!"&amp;CELL("адрес",Проверка!AA741),РТУС!AA741),HYPERLINK("#РТУС!"&amp;CELL("адрес",Проверка!AA741),"###")))</f>
        <v>заполнить</v>
      </c>
      <c r="AB741" s="18" t="str">
        <f ca="1">IF(РТУС!AB741="",HYPERLINK("#РТУС!"&amp;CELL("адрес",Проверка!AB741),"заполнить"),IF(ISNUMBER(РТУС!AB741)=TRUE,HYPERLINK("#Проверка!"&amp;CELL("адрес",Проверка!AB741),РТУС!AB741),HYPERLINK("#РТУС!"&amp;CELL("адрес",Проверка!AB741),"###")))</f>
        <v>заполнить</v>
      </c>
      <c r="AC741" s="18" t="str">
        <f ca="1">IF(РТУС!AC741="","",IF(ISNUMBER(РТУС!AC741)=TRUE,HYPERLINK("#Проверка!"&amp;CELL("адрес",Проверка!AC741),РТУС!AC741),HYPERLINK("#РТУС!"&amp;CELL("адрес",Проверка!AC741),"###")))</f>
        <v/>
      </c>
      <c r="AD741" s="18" t="str">
        <f ca="1">IF(РТУС!AD741="","",IF(ISNUMBER(РТУС!AD741)=TRUE,HYPERLINK("#Проверка!"&amp;CELL("адрес",Проверка!AD741),РТУС!AD741),HYPERLINK("#РТУС!"&amp;CELL("адрес",Проверка!AD741),"###")))</f>
        <v/>
      </c>
      <c r="AE741" s="13" t="str">
        <f>IF(РТУС!AE741="","",РТУС!AE741)</f>
        <v/>
      </c>
      <c r="AF741" s="15" t="str">
        <f ca="1">IF(РТУС!AE741="","",IF(РТУС!AF741="",HYPERLINK("#РТУС!"&amp;CELL("адрес",Проверка!AF741),"заполнить"),IF(AND(LEN(РТУС!AF741)=5,РТУС!AF741&lt;TODAY()),HYPERLINK("#Проверка!"&amp;CELL("адрес",Проверка!AF741),РТУС!AF741),HYPERLINK("#РТУС!"&amp;CELL("адрес",Проверка!AF741),"###"))))</f>
        <v/>
      </c>
      <c r="AG741" s="13"/>
      <c r="AH741" s="15" t="str">
        <f ca="1">IF(РТУС!AE741="","",IF(РТУС!AH741="",HYPERLINK("#РТУС!"&amp;CELL("адрес",Проверка!AH741),"заполнить"),IF(AND(LEN(РТУС!AH741)=5,РТУС!AH741&lt;TODAY()),HYPERLINK("#Проверка!"&amp;CELL("адрес",Проверка!AH741),РТУС!AH741),HYPERLINK("#РТУС!"&amp;CELL("адрес",Проверка!AH741),"###"))))</f>
        <v/>
      </c>
      <c r="AI741" s="15" t="str">
        <f ca="1">IF(РТУС!AE741="","",IF(РТУС!AI741="",HYPERLINK("#РТУС!"&amp;CELL("адрес",Проверка!AI741),"заполнить"),HYPERLINK("#Проверка!"&amp;CELL("адрес",Проверка!AI741),РТУС!AI741)))</f>
        <v/>
      </c>
      <c r="AJ741" s="13" t="str">
        <f ca="1">IF(РТУС!AE741="","",IF(РТУС!AJ741="",HYPERLINK("#РТУС!"&amp;CELL("адрес",Проверка!AJ741),"заполнить"),IF(OR(РТУС!AJ741="Юрлицо",РТУС!AJ741="Физлицо",РТУС!AJ741="ИП"),HYPERLINK("#Проверка!"&amp;CELL("адрес",Проверка!AJ741),РТУС!AJ741),HYPERLINK("#РТУС!"&amp;CELL("адрес",Проверка!AJ741),"###"))))</f>
        <v/>
      </c>
      <c r="AK741" s="13" t="str">
        <f ca="1">IF(РТУС!AK741="",HYPERLINK("#РТУС!"&amp;CELL("адрес",Проверка!AK741),"заполнить"),IF(OR(РТУС!AK741="Квартира",РТУС!AK741="Кладовая",РТУС!AK741="Машино-место",РТУС!AK741="Нежилое помещение"),HYPERLINK("#Проверка!"&amp;CELL("адрес",Проверка!AK741),РТУС!AK741),HYPERLINK("#РТУС!"&amp;CELL("адрес",Проверка!AK741),"###")))</f>
        <v>заполнить</v>
      </c>
      <c r="AL741" s="13" t="str">
        <f ca="1">IF(РТУС!AL741="",HYPERLINK("#РТУС!"&amp;CELL("адрес",Проверка!AL741),"заполнить"),HYPERLINK("#Проверка!"&amp;CELL("адрес",Проверка!AL741),РТУС!AL741))</f>
        <v>заполнить</v>
      </c>
      <c r="AM741" s="18" t="str">
        <f ca="1">IF(РТУС!AM741="",HYPERLINK("#РТУС!"&amp;CELL("адрес",Проверка!AM741),"заполнить"),IF(ISNUMBER(РТУС!AM741)=TRUE,IF(РТУС!AK741="Нежилое помещение",IF(РТУС!AM741&gt;7,HYPERLINK("#РТУС!"&amp;CELL("адрес",Проверка!AM741),"не больше 7 кв.м."),РТУС!AM741),HYPERLINK("#Проверка!"&amp;CELL("адрес",Проверка!AM741),РТУС!AM741)),HYPERLINK("#РТУС!"&amp;CELL("адрес",Проверка!AM741),"###")))</f>
        <v>заполнить</v>
      </c>
      <c r="AN741" s="13" t="str">
        <f ca="1">IF(РТУС!AN741="",HYPERLINK("#РТУС!"&amp;CELL("адрес",Проверка!AN741),"заполнить"),IF(OR(РТУС!AN741="Общая площадь помещения",РТУС!AN741="Общая приведенная площадь жилого помещения",РТУС!AN741="Общая площадь жилого помещения с учетом лоджий, балконов, террас и веранд"),HYPERLINK("#Проверка!"&amp;CELL("адрес",Проверка!AN741),РТУС!AN741),HYPERLINK("#РТУС!"&amp;CELL("адрес",Проверка!AN741),"###")))</f>
        <v>заполнить</v>
      </c>
      <c r="AO741" s="13" t="str">
        <f ca="1">IF(OR(РТУС!AK741="Квартира",РТУС!A741="Нежилое помещение"),IF(РТУС!AO741="",HYPERLINK("#РТУС!"&amp;CELL("адрес",Проверка!AO741),"заполнить"),IF(ISNUMBER(РТУС!AO741)=TRUE,HYPERLINK("#Проверка!"&amp;CELL("адрес",Проверка!AO741),РТУС!AO741),HYPERLINK("#РТУС!"&amp;CELL("адрес",Проверка!AO741),"###"))),"")</f>
        <v/>
      </c>
      <c r="AP741" s="13" t="str">
        <f>IF(РТУС!AP741="","",РТУС!AP741)</f>
        <v/>
      </c>
      <c r="AQ741" s="13" t="str">
        <f ca="1">IF(РТУС!AQ741="",HYPERLINK("#РТУС!"&amp;CELL("адрес",Проверка!AQ741),"заполнить"),HYPERLINK("#Проверка!"&amp;CELL("адрес",Проверка!AQ741),РТУС!AQ741))</f>
        <v>заполнить</v>
      </c>
      <c r="AR741" s="18" t="str">
        <f ca="1">IF(РТУС!AR741="",HYPERLINK("#РТУС!"&amp;CELL("адрес",Проверка!AR741),"заполнить"),IF(ISNUMBER(РТУС!AR741)=FALSE,HYPERLINK("#РТУС!"&amp;CELL("адрес",Проверка!AR741),"###"),IF(РТУС!G741="1",IF(РТУС!AB741=РТУС!AR741+РТУС!AU741,HYPERLINK("#Проверка!"&amp;CELL("адрес",Проверка!AR741),РТУС!AR741),HYPERLINK("#РТУС!"&amp;CELL("адрес",Проверка!AR741),"сверить суммы")),IF(РТУС!AB741=(SUMIF(РТУС!$A$4:$A$1000,A741,РТУС!$AR$4:$AR$1000)+SUMIF(РТУС!$A$4:$A$1000,A741,РТУС!$AU$4:$AU$1000)),HYPERLINK("#Проверка!"&amp;CELL("адрес",Проверка!AR741),РТУС!AR741),HYPERLINK("#РТУС!"&amp;CELL("адрес",Проверка!AR741),"сверить суммы")))))</f>
        <v>заполнить</v>
      </c>
      <c r="AS741" s="13" t="str">
        <f>IF(РТУС!AS741="","",РТУС!AS741)</f>
        <v/>
      </c>
      <c r="AT741" s="18" t="str">
        <f ca="1">IF(РТУС!AT741="",HYPERLINK("#РТУС!"&amp;CELL("адрес",Проверка!AT741),"заполнить"),IF(ISNUMBER(РТУС!AT741)=FALSE,HYPERLINK("#РТУС!"&amp;CELL("адрес",Проверка!AT741),"###"),IF(РТУС!AT741=РТУС!AR741,HYPERLINK("#Проверка!"&amp;CELL("адрес",Проверка!AT741),РТУС!AT741),HYPERLINK("#РТУС!"&amp;CELL("адрес",Проверка!AT741),"сверить суммы"))))</f>
        <v>заполнить</v>
      </c>
      <c r="AU741" s="18" t="str">
        <f ca="1">IF(РТУС!AU741="",HYPERLINK("#РТУС!"&amp;CELL("адрес",Проверка!AU741),"заполнить"),IF(ISNUMBER(РТУС!AU741)=FALSE,HYPERLINK("#РТУС!"&amp;CELL("адрес",Проверка!AU741),"###"),IF(РТУС!G741="1",IF(РТУС!AB741=РТУС!AR741+РТУС!AU741,HYPERLINK("#Проверка!"&amp;CELL("адрес",Проверка!AU741),РТУС!AU741),HYPERLINK("#РТУС!"&amp;CELL("адрес",Проверка!AU741),"сверить суммы")),IF(РТУС!AB741=(SUMIF(РТУС!$A$4:$A$1000,A741,РТУС!$AR$4:$AR$1000)+SUMIF(РТУС!$A$4:$A$1000,A741,РТУС!$AU$4:$AU$1000)),HYPERLINK("#Проверка!"&amp;CELL("адрес",Проверка!AU741),РТУС!AU741),HYPERLINK("#РТУС!"&amp;CELL("адрес",Проверка!AU741),"сверить суммы")))))</f>
        <v>заполнить</v>
      </c>
      <c r="AV741" s="13" t="str">
        <f ca="1">IF(РТУС!AV741="",HYPERLINK("#РТУС!"&amp;CELL("адрес",Проверка!AV741),"заполнить"),IF(OR(РТУС!AV741="Требование о передаче жилого помещения",РТУС!AV741="Требование о передаче машино-места",РТУС!AV741="Требования о передаче нежилого помещения",РТУС!AV741="Денежные требования"),HYPERLINK("#Проверка!"&amp;CELL("адрес",Проверка!AV741),РТУС!AV741),HYPERLINK("#РТУС!"&amp;CELL("адрес",Проверка!AV741),"###")))</f>
        <v>заполнить</v>
      </c>
      <c r="AW741" s="13" t="str">
        <f ca="1">IF(РТУС!AW741="",HYPERLINK("#РТУС!"&amp;CELL("адрес",Проверка!AW741),"заполнить"),IF(OR(РТУС!AW741="Включен в полном объеме",РТУС!AW741="Включен частично"),HYPERLINK("#Проверка!"&amp;CELL("адрес",Проверка!AW741),РТУС!AW741),HYPERLINK("#РТУС!"&amp;CELL("адрес",Проверка!AW741),"###")))</f>
        <v>заполнить</v>
      </c>
      <c r="AX741" s="15" t="str">
        <f ca="1">IF(РТУС!AX741="",HYPERLINK("#РТУС!"&amp;CELL("адрес",Проверка!AX741),"заполнить"),IF(AND(LEN(РТУС!AX741)=5,РТУС!AX741&lt;TODAY()),HYPERLINK("#Проверка!"&amp;CELL("адрес",Проверка!AX741),РТУС!AX741),HYPERLINK("#РТУС!"&amp;CELL("адрес",Проверка!AX741),"###")))</f>
        <v>заполнить</v>
      </c>
      <c r="AY741" s="15" t="str">
        <f ca="1">IF(РТУС!AY741="",HYPERLINK("#РТУС!"&amp;CELL("адрес",Проверка!AY741),"заполнить"),IF(AND(LEN(РТУС!AY741)=5,РТУС!AY741&lt;TODAY()),HYPERLINK("#Проверка!"&amp;CELL("адрес",Проверка!AY741),РТУС!AY741),HYPERLINK("#РТУС!"&amp;CELL("адрес",Проверка!AY741),"###")))</f>
        <v>заполнить</v>
      </c>
    </row>
    <row r="742" spans="1:51" x14ac:dyDescent="0.25">
      <c r="A742" s="10" t="str">
        <f>РТУС!A742</f>
        <v>.</v>
      </c>
      <c r="B742" s="13" t="str">
        <f ca="1">IF(РТУС!B742="",HYPERLINK("#РТУС!"&amp;CELL("адрес",Проверка!B742),"заполнить"),IF(AND(LEN(РТУС!B742)=10,РТУС!B741=РТУС!B742),HYPERLINK("#Проверка!"&amp;CELL("адрес",Проверка!B742),РТУС!B742),HYPERLINK("#РТУС!"&amp;CELL("адрес",Проверка!B742),"###")))</f>
        <v>заполнить</v>
      </c>
      <c r="C742" s="13" t="str">
        <f ca="1">IF(РТУС!C742="",HYPERLINK("#РТУС!"&amp;CELL("адрес",Проверка!C742),"заполнить"),IF(AND(ISNUMBER(РТУС!C742)=TRUE,РТУС!C742&gt;0,РТУС!C741=РТУС!C742),HYPERLINK("#Проверка!"&amp;CELL("адрес",Проверка!C742),РТУС!C742),HYPERLINK("#РТУС!"&amp;CELL("адрес",Проверка!C742),"###")))</f>
        <v>заполнить</v>
      </c>
      <c r="D742" s="13" t="str">
        <f>IF(РТУС!D742="","",РТУС!D742)</f>
        <v/>
      </c>
      <c r="E742" s="13" t="str">
        <f ca="1">IF(РТУС!E742="",HYPERLINK("#РТУС!"&amp;CELL("адрес",Проверка!E742),"заполнить"),IF(РТУС!E741=РТУС!E742,HYPERLINK("#Проверка!"&amp;CELL("адрес",Проверка!E742),РТУС!E742),HYPERLINK("#РТУС!"&amp;CELL("адрес",Проверка!E742),"###")))</f>
        <v>заполнить</v>
      </c>
      <c r="F742" s="13" t="str">
        <f ca="1">IF(РТУС!F742="",HYPERLINK("#РТУС!"&amp;CELL("адрес",Проверка!F742),"заполнить"),HYPERLINK("#Проверка!"&amp;CELL("адрес",Проверка!F742),РТУС!F742))</f>
        <v>заполнить</v>
      </c>
      <c r="G742" s="20" t="str">
        <f ca="1">IF(РТУС!G742="",HYPERLINK("#РТУС!"&amp;CELL("адрес",Проверка!G742),"заполнить"),IF(РТУС!G742="1",HYPERLINK("#Проверка!"&amp;CELL("адрес",Проверка!G742),"1"),IF(AND(ISNUMBER(РТУС!G742)=TRUE,РТУС!G742&lt;=1,РТУС!G742&gt;0),IF(SUMIF(РТУС!$A$4:$A$1000,A742,РТУС!$G$4:$G$1000)=1,HYPERLINK("#Проверка!"&amp;CELL("адрес",Проверка!G742),РТУС!G742),HYPERLINK("#РТУС!"&amp;CELL("адрес",Проверка!G742),"сумма долей ≠ 1")),HYPERLINK("#РТУС!"&amp;CELL("адрес",Проверка!G742),"###"))))</f>
        <v>заполнить</v>
      </c>
      <c r="H742" s="13" t="str">
        <f ca="1">IF(РТУС!H742="",HYPERLINK("#РТУС!"&amp;CELL("адрес",Проверка!H742),"заполнить"),IF(OR(РТУС!H742="Юрлицо",РТУС!H742="Физлицо",РТУС!H742="ИП"),HYPERLINK("#Проверка!"&amp;CELL("адрес",Проверка!H742),РТУС!H742),HYPERLINK("#РТУС!"&amp;CELL("адрес",Проверка!H742),"###")))</f>
        <v>заполнить</v>
      </c>
      <c r="I742" s="13" t="str">
        <f ca="1">IF(OR(РТУС!H742="Юрлицо",РТУС!H742="ИП"),IF(РТУС!I742="",HYPERLINK("#РТУС!"&amp;CELL("адрес",Проверка!I742),"заполнить"),IF(OR(LEN(РТУС!I742)=10,LEN(РТУС!I742)=12),HYPERLINK("#Проверка!"&amp;CELL("адрес",Проверка!I742),РТУС!I742),HYPERLINK("#РТУС!"&amp;CELL("адрес",Проверка!I742),"###"))),"")</f>
        <v/>
      </c>
      <c r="J742" s="15" t="str">
        <f ca="1">IF(РТУС!J742="","",IF(AND(LEN(РТУС!J742)=5,РТУС!J742&lt;TODAY()),HYPERLINK("#Проверка!"&amp;CELL("адрес",Проверка!J742),РТУС!J742),HYPERLINK("#РТУС!"&amp;CELL("адрес",Проверка!J742),"###")))</f>
        <v/>
      </c>
      <c r="K742" s="13" t="str">
        <f>IF(РТУС!K742="","",РТУС!K742)</f>
        <v/>
      </c>
      <c r="L742" s="13" t="str">
        <f ca="1">IF(OR(РТУС!H742="Физлицо",РТУС!H742="ИП"),IF(РТУС!L742="",HYPERLINK("#РТУС!"&amp;CELL("адрес",Проверка!L742),"заполнить"),IF(OR(РТУС!L742="Загранпаспорт гражданина РФ",РТУС!L742="Паспорт гражданина РФ",РТУС!L742="Иностранный паспорт",РТУС!L742="Свидетельство о рождении",РТУС!L742="Вид на жительство"),HYPERLINK("#Проверка!"&amp;CELL("адрес",Проверка!L742),РТУС!L742),HYPERLINK("#РТУС!"&amp;CELL("адрес",Проверка!L742),"###"))),"")</f>
        <v/>
      </c>
      <c r="M742" s="13" t="str">
        <f ca="1">IF(AND(OR(РТУС!L742="Паспорт гражданина РФ",РТУС!L742="Свидетельство о рождении"),РТУС!M742=""),HYPERLINK("#РТУС!"&amp;CELL("адрес",Проверка!M742),"заполнить"),IF(РТУС!L742="Паспорт гражданина РФ",IF(LEN(РТУС!M742)=4,HYPERLINK("#Проверка!"&amp;CELL("адрес",Проверка!M742),РТУС!M742),HYPERLINK("#РТУС!"&amp;CELL("адрес",Проверка!M742),"###")),IF(РТУС!L742="Свидетельство о рождении",HYPERLINK("#Проверка!"&amp;CELL("адрес",Проверка!M742),РТУС!M742),"")))</f>
        <v/>
      </c>
      <c r="N742" s="13" t="str">
        <f ca="1">IF(РТУС!L742="","",IF(РТУС!N742="",HYPERLINK("#РТУС!"&amp;CELL("адрес",Проверка!N742),"заполнить"),IF(OR(РТУС!L742="Паспорт гражданина РФ",РТУС!L742="Свидетельство о рождении"),IF(LEN(РТУС!N742)=6,HYPERLINK("#Проверка!"&amp;CELL("адрес",Проверка!N742),РТУС!N742),HYPERLINK("#РТУС!"&amp;CELL("адрес",Проверка!N742),"###")),HYPERLINK("#Проверка!"&amp;CELL("адрес",Проверка!N742),РТУС!N742))))</f>
        <v/>
      </c>
      <c r="O742" s="15" t="str">
        <f ca="1">IF(РТУС!L742="","",IF(РТУС!O742="",HYPERLINK("#РТУС!"&amp;CELL("адрес",Проверка!O742),"заполнить"),IF(AND(LEN(РТУС!O742)=5,РТУС!O742&lt;TODAY()),IF(РТУС!L742="Свидетельство о рождении",IF(РТУС!O742&gt;EDATE(TODAY(),-168),HYPERLINK("#Проверка!"&amp;CELL("адрес",Проверка!O742),РТУС!O742),HYPERLINK("#РТУС!"&amp;CELL("адрес",Проверка!O742),"недействительно")),HYPERLINK("#Проверка!"&amp;CELL("адрес",Проверка!O742),РТУС!O742)),HYPERLINK("#РТУС!"&amp;CELL("адрес",Проверка!O742),"###"))))</f>
        <v/>
      </c>
      <c r="P742" s="21" t="str">
        <f ca="1">IF(РТУС!L742="Паспорт гражданина РФ",IF(РТУС!P742="",HYPERLINK("#РТУС!"&amp;CELL("адрес",Проверка!P742),"заполнить"),HYPERLINK("#Проверка!"&amp;CELL("адрес",Проверка!P742),РТУС!P742)),"")</f>
        <v/>
      </c>
      <c r="Q742" s="13" t="str">
        <f ca="1">IF(РТУС!L742="Паспорт гражданина РФ",IF(РТУС!Q742="",HYPERLINK("#РТУС!"&amp;CELL("адрес",Проверка!Q742),"заполнить"),IF(LEN(РТУС!Q742)=7,HYPERLINK("#Проверка!"&amp;CELL("адрес",Проверка!Q742),РТУС!Q742),HYPERLINK("#РТУС!"&amp;CELL("адрес",Проверка!Q742),"###"))),"")</f>
        <v/>
      </c>
      <c r="R742" s="13" t="str">
        <f ca="1">IF(РТУС!R742="",HYPERLINK("#РТУС!"&amp;CELL("адрес",Проверка!R742),"заполнить"),HYPERLINK("#Проверка!"&amp;CELL("адрес",Проверка!R742),РТУС!R742))</f>
        <v>заполнить</v>
      </c>
      <c r="S742" s="13" t="str">
        <f>IF(РТУС!S742="","",РТУС!S742)</f>
        <v/>
      </c>
      <c r="T742" s="13" t="str">
        <f>IF(РТУС!T742="","",РТУС!T742)</f>
        <v/>
      </c>
      <c r="U742" s="13" t="str">
        <f>IF(РТУС!U742="","",РТУС!U742)</f>
        <v/>
      </c>
      <c r="V742" s="13" t="str">
        <f ca="1">IF(РТУС!V742="",HYPERLINK("#РТУС!"&amp;CELL("адрес",Проверка!V742),"заполнить"),IF(OR(РТУС!V742="Договор участия в долевом строительстве",РТУС!V742="Предварительный договор участия в долевом строительстве",РТУС!V742="Определение Арбитражного суда",РТУС!V742="Решение суда общей юрисдикции",РТУС!V742="Иные договоры"),HYPERLINK("#Проверка!"&amp;CELL("адрес",Проверка!V742),РТУС!V742),HYPERLINK("#РТУС!"&amp;CELL("адрес",Проверка!V742),"###")))</f>
        <v>заполнить</v>
      </c>
      <c r="W742" s="13" t="str">
        <f ca="1">IF(РТУС!W742="",HYPERLINK("#РТУС!"&amp;CELL("адрес",Проверка!W742),"заполнить"),HYPERLINK("#Проверка!"&amp;CELL("адрес",Проверка!W742),РТУС!W742))</f>
        <v>заполнить</v>
      </c>
      <c r="X742" s="15" t="str">
        <f ca="1">IF(РТУС!X742="",HYPERLINK("#РТУС!"&amp;CELL("адрес",Проверка!X742),"заполнить"),IF(AND(LEN(РТУС!X742)=5,РТУС!X742&lt;TODAY()),HYPERLINK("#Проверка!"&amp;CELL("адрес",Проверка!X742),РТУС!X742),HYPERLINK("#РТУС!"&amp;CELL("адрес",Проверка!X742),"###")))</f>
        <v>заполнить</v>
      </c>
      <c r="Y742" s="13" t="str">
        <f>IF(РТУС!Y742="","",РТУС!Y742)</f>
        <v/>
      </c>
      <c r="Z742" s="15" t="str">
        <f ca="1">IF(РТУС!Z742="","",IF(AND(LEN(РТУС!Z742)=5,РТУС!Z742&lt;TODAY()),HYPERLINK("#Проверка!"&amp;CELL("адрес",Проверка!Z742),РТУС!Z742),HYPERLINK("#РТУС!"&amp;CELL("адрес",Проверка!Z742),"###")))</f>
        <v/>
      </c>
      <c r="AA742" s="18" t="str">
        <f ca="1">IF(РТУС!AA742="",HYPERLINK("#РТУС!"&amp;CELL("адрес",Проверка!AA742),"заполнить"),IF(ISNUMBER(РТУС!AA742)=TRUE,HYPERLINK("#Проверка!"&amp;CELL("адрес",Проверка!AA742),РТУС!AA742),HYPERLINK("#РТУС!"&amp;CELL("адрес",Проверка!AA742),"###")))</f>
        <v>заполнить</v>
      </c>
      <c r="AB742" s="18" t="str">
        <f ca="1">IF(РТУС!AB742="",HYPERLINK("#РТУС!"&amp;CELL("адрес",Проверка!AB742),"заполнить"),IF(ISNUMBER(РТУС!AB742)=TRUE,HYPERLINK("#Проверка!"&amp;CELL("адрес",Проверка!AB742),РТУС!AB742),HYPERLINK("#РТУС!"&amp;CELL("адрес",Проверка!AB742),"###")))</f>
        <v>заполнить</v>
      </c>
      <c r="AC742" s="18" t="str">
        <f ca="1">IF(РТУС!AC742="","",IF(ISNUMBER(РТУС!AC742)=TRUE,HYPERLINK("#Проверка!"&amp;CELL("адрес",Проверка!AC742),РТУС!AC742),HYPERLINK("#РТУС!"&amp;CELL("адрес",Проверка!AC742),"###")))</f>
        <v/>
      </c>
      <c r="AD742" s="18" t="str">
        <f ca="1">IF(РТУС!AD742="","",IF(ISNUMBER(РТУС!AD742)=TRUE,HYPERLINK("#Проверка!"&amp;CELL("адрес",Проверка!AD742),РТУС!AD742),HYPERLINK("#РТУС!"&amp;CELL("адрес",Проверка!AD742),"###")))</f>
        <v/>
      </c>
      <c r="AE742" s="13" t="str">
        <f>IF(РТУС!AE742="","",РТУС!AE742)</f>
        <v/>
      </c>
      <c r="AF742" s="15" t="str">
        <f ca="1">IF(РТУС!AE742="","",IF(РТУС!AF742="",HYPERLINK("#РТУС!"&amp;CELL("адрес",Проверка!AF742),"заполнить"),IF(AND(LEN(РТУС!AF742)=5,РТУС!AF742&lt;TODAY()),HYPERLINK("#Проверка!"&amp;CELL("адрес",Проверка!AF742),РТУС!AF742),HYPERLINK("#РТУС!"&amp;CELL("адрес",Проверка!AF742),"###"))))</f>
        <v/>
      </c>
      <c r="AG742" s="13"/>
      <c r="AH742" s="15" t="str">
        <f ca="1">IF(РТУС!AE742="","",IF(РТУС!AH742="",HYPERLINK("#РТУС!"&amp;CELL("адрес",Проверка!AH742),"заполнить"),IF(AND(LEN(РТУС!AH742)=5,РТУС!AH742&lt;TODAY()),HYPERLINK("#Проверка!"&amp;CELL("адрес",Проверка!AH742),РТУС!AH742),HYPERLINK("#РТУС!"&amp;CELL("адрес",Проверка!AH742),"###"))))</f>
        <v/>
      </c>
      <c r="AI742" s="15" t="str">
        <f ca="1">IF(РТУС!AE742="","",IF(РТУС!AI742="",HYPERLINK("#РТУС!"&amp;CELL("адрес",Проверка!AI742),"заполнить"),HYPERLINK("#Проверка!"&amp;CELL("адрес",Проверка!AI742),РТУС!AI742)))</f>
        <v/>
      </c>
      <c r="AJ742" s="13" t="str">
        <f ca="1">IF(РТУС!AE742="","",IF(РТУС!AJ742="",HYPERLINK("#РТУС!"&amp;CELL("адрес",Проверка!AJ742),"заполнить"),IF(OR(РТУС!AJ742="Юрлицо",РТУС!AJ742="Физлицо",РТУС!AJ742="ИП"),HYPERLINK("#Проверка!"&amp;CELL("адрес",Проверка!AJ742),РТУС!AJ742),HYPERLINK("#РТУС!"&amp;CELL("адрес",Проверка!AJ742),"###"))))</f>
        <v/>
      </c>
      <c r="AK742" s="13" t="str">
        <f ca="1">IF(РТУС!AK742="",HYPERLINK("#РТУС!"&amp;CELL("адрес",Проверка!AK742),"заполнить"),IF(OR(РТУС!AK742="Квартира",РТУС!AK742="Кладовая",РТУС!AK742="Машино-место",РТУС!AK742="Нежилое помещение"),HYPERLINK("#Проверка!"&amp;CELL("адрес",Проверка!AK742),РТУС!AK742),HYPERLINK("#РТУС!"&amp;CELL("адрес",Проверка!AK742),"###")))</f>
        <v>заполнить</v>
      </c>
      <c r="AL742" s="13" t="str">
        <f ca="1">IF(РТУС!AL742="",HYPERLINK("#РТУС!"&amp;CELL("адрес",Проверка!AL742),"заполнить"),HYPERLINK("#Проверка!"&amp;CELL("адрес",Проверка!AL742),РТУС!AL742))</f>
        <v>заполнить</v>
      </c>
      <c r="AM742" s="18" t="str">
        <f ca="1">IF(РТУС!AM742="",HYPERLINK("#РТУС!"&amp;CELL("адрес",Проверка!AM742),"заполнить"),IF(ISNUMBER(РТУС!AM742)=TRUE,IF(РТУС!AK742="Нежилое помещение",IF(РТУС!AM742&gt;7,HYPERLINK("#РТУС!"&amp;CELL("адрес",Проверка!AM742),"не больше 7 кв.м."),РТУС!AM742),HYPERLINK("#Проверка!"&amp;CELL("адрес",Проверка!AM742),РТУС!AM742)),HYPERLINK("#РТУС!"&amp;CELL("адрес",Проверка!AM742),"###")))</f>
        <v>заполнить</v>
      </c>
      <c r="AN742" s="13" t="str">
        <f ca="1">IF(РТУС!AN742="",HYPERLINK("#РТУС!"&amp;CELL("адрес",Проверка!AN742),"заполнить"),IF(OR(РТУС!AN742="Общая площадь помещения",РТУС!AN742="Общая приведенная площадь жилого помещения",РТУС!AN742="Общая площадь жилого помещения с учетом лоджий, балконов, террас и веранд"),HYPERLINK("#Проверка!"&amp;CELL("адрес",Проверка!AN742),РТУС!AN742),HYPERLINK("#РТУС!"&amp;CELL("адрес",Проверка!AN742),"###")))</f>
        <v>заполнить</v>
      </c>
      <c r="AO742" s="13" t="str">
        <f ca="1">IF(OR(РТУС!AK742="Квартира",РТУС!A742="Нежилое помещение"),IF(РТУС!AO742="",HYPERLINK("#РТУС!"&amp;CELL("адрес",Проверка!AO742),"заполнить"),IF(ISNUMBER(РТУС!AO742)=TRUE,HYPERLINK("#Проверка!"&amp;CELL("адрес",Проверка!AO742),РТУС!AO742),HYPERLINK("#РТУС!"&amp;CELL("адрес",Проверка!AO742),"###"))),"")</f>
        <v/>
      </c>
      <c r="AP742" s="13" t="str">
        <f>IF(РТУС!AP742="","",РТУС!AP742)</f>
        <v/>
      </c>
      <c r="AQ742" s="13" t="str">
        <f ca="1">IF(РТУС!AQ742="",HYPERLINK("#РТУС!"&amp;CELL("адрес",Проверка!AQ742),"заполнить"),HYPERLINK("#Проверка!"&amp;CELL("адрес",Проверка!AQ742),РТУС!AQ742))</f>
        <v>заполнить</v>
      </c>
      <c r="AR742" s="18" t="str">
        <f ca="1">IF(РТУС!AR742="",HYPERLINK("#РТУС!"&amp;CELL("адрес",Проверка!AR742),"заполнить"),IF(ISNUMBER(РТУС!AR742)=FALSE,HYPERLINK("#РТУС!"&amp;CELL("адрес",Проверка!AR742),"###"),IF(РТУС!G742="1",IF(РТУС!AB742=РТУС!AR742+РТУС!AU742,HYPERLINK("#Проверка!"&amp;CELL("адрес",Проверка!AR742),РТУС!AR742),HYPERLINK("#РТУС!"&amp;CELL("адрес",Проверка!AR742),"сверить суммы")),IF(РТУС!AB742=(SUMIF(РТУС!$A$4:$A$1000,A742,РТУС!$AR$4:$AR$1000)+SUMIF(РТУС!$A$4:$A$1000,A742,РТУС!$AU$4:$AU$1000)),HYPERLINK("#Проверка!"&amp;CELL("адрес",Проверка!AR742),РТУС!AR742),HYPERLINK("#РТУС!"&amp;CELL("адрес",Проверка!AR742),"сверить суммы")))))</f>
        <v>заполнить</v>
      </c>
      <c r="AS742" s="13" t="str">
        <f>IF(РТУС!AS742="","",РТУС!AS742)</f>
        <v/>
      </c>
      <c r="AT742" s="18" t="str">
        <f ca="1">IF(РТУС!AT742="",HYPERLINK("#РТУС!"&amp;CELL("адрес",Проверка!AT742),"заполнить"),IF(ISNUMBER(РТУС!AT742)=FALSE,HYPERLINK("#РТУС!"&amp;CELL("адрес",Проверка!AT742),"###"),IF(РТУС!AT742=РТУС!AR742,HYPERLINK("#Проверка!"&amp;CELL("адрес",Проверка!AT742),РТУС!AT742),HYPERLINK("#РТУС!"&amp;CELL("адрес",Проверка!AT742),"сверить суммы"))))</f>
        <v>заполнить</v>
      </c>
      <c r="AU742" s="18" t="str">
        <f ca="1">IF(РТУС!AU742="",HYPERLINK("#РТУС!"&amp;CELL("адрес",Проверка!AU742),"заполнить"),IF(ISNUMBER(РТУС!AU742)=FALSE,HYPERLINK("#РТУС!"&amp;CELL("адрес",Проверка!AU742),"###"),IF(РТУС!G742="1",IF(РТУС!AB742=РТУС!AR742+РТУС!AU742,HYPERLINK("#Проверка!"&amp;CELL("адрес",Проверка!AU742),РТУС!AU742),HYPERLINK("#РТУС!"&amp;CELL("адрес",Проверка!AU742),"сверить суммы")),IF(РТУС!AB742=(SUMIF(РТУС!$A$4:$A$1000,A742,РТУС!$AR$4:$AR$1000)+SUMIF(РТУС!$A$4:$A$1000,A742,РТУС!$AU$4:$AU$1000)),HYPERLINK("#Проверка!"&amp;CELL("адрес",Проверка!AU742),РТУС!AU742),HYPERLINK("#РТУС!"&amp;CELL("адрес",Проверка!AU742),"сверить суммы")))))</f>
        <v>заполнить</v>
      </c>
      <c r="AV742" s="13" t="str">
        <f ca="1">IF(РТУС!AV742="",HYPERLINK("#РТУС!"&amp;CELL("адрес",Проверка!AV742),"заполнить"),IF(OR(РТУС!AV742="Требование о передаче жилого помещения",РТУС!AV742="Требование о передаче машино-места",РТУС!AV742="Требования о передаче нежилого помещения",РТУС!AV742="Денежные требования"),HYPERLINK("#Проверка!"&amp;CELL("адрес",Проверка!AV742),РТУС!AV742),HYPERLINK("#РТУС!"&amp;CELL("адрес",Проверка!AV742),"###")))</f>
        <v>заполнить</v>
      </c>
      <c r="AW742" s="13" t="str">
        <f ca="1">IF(РТУС!AW742="",HYPERLINK("#РТУС!"&amp;CELL("адрес",Проверка!AW742),"заполнить"),IF(OR(РТУС!AW742="Включен в полном объеме",РТУС!AW742="Включен частично"),HYPERLINK("#Проверка!"&amp;CELL("адрес",Проверка!AW742),РТУС!AW742),HYPERLINK("#РТУС!"&amp;CELL("адрес",Проверка!AW742),"###")))</f>
        <v>заполнить</v>
      </c>
      <c r="AX742" s="15" t="str">
        <f ca="1">IF(РТУС!AX742="",HYPERLINK("#РТУС!"&amp;CELL("адрес",Проверка!AX742),"заполнить"),IF(AND(LEN(РТУС!AX742)=5,РТУС!AX742&lt;TODAY()),HYPERLINK("#Проверка!"&amp;CELL("адрес",Проверка!AX742),РТУС!AX742),HYPERLINK("#РТУС!"&amp;CELL("адрес",Проверка!AX742),"###")))</f>
        <v>заполнить</v>
      </c>
      <c r="AY742" s="15" t="str">
        <f ca="1">IF(РТУС!AY742="",HYPERLINK("#РТУС!"&amp;CELL("адрес",Проверка!AY742),"заполнить"),IF(AND(LEN(РТУС!AY742)=5,РТУС!AY742&lt;TODAY()),HYPERLINK("#Проверка!"&amp;CELL("адрес",Проверка!AY742),РТУС!AY742),HYPERLINK("#РТУС!"&amp;CELL("адрес",Проверка!AY742),"###")))</f>
        <v>заполнить</v>
      </c>
    </row>
    <row r="743" spans="1:51" x14ac:dyDescent="0.25">
      <c r="A743" s="10" t="str">
        <f>РТУС!A743</f>
        <v>.</v>
      </c>
      <c r="B743" s="13" t="str">
        <f ca="1">IF(РТУС!B743="",HYPERLINK("#РТУС!"&amp;CELL("адрес",Проверка!B743),"заполнить"),IF(AND(LEN(РТУС!B743)=10,РТУС!B742=РТУС!B743),HYPERLINK("#Проверка!"&amp;CELL("адрес",Проверка!B743),РТУС!B743),HYPERLINK("#РТУС!"&amp;CELL("адрес",Проверка!B743),"###")))</f>
        <v>заполнить</v>
      </c>
      <c r="C743" s="13" t="str">
        <f ca="1">IF(РТУС!C743="",HYPERLINK("#РТУС!"&amp;CELL("адрес",Проверка!C743),"заполнить"),IF(AND(ISNUMBER(РТУС!C743)=TRUE,РТУС!C743&gt;0,РТУС!C742=РТУС!C743),HYPERLINK("#Проверка!"&amp;CELL("адрес",Проверка!C743),РТУС!C743),HYPERLINK("#РТУС!"&amp;CELL("адрес",Проверка!C743),"###")))</f>
        <v>заполнить</v>
      </c>
      <c r="D743" s="13" t="str">
        <f>IF(РТУС!D743="","",РТУС!D743)</f>
        <v/>
      </c>
      <c r="E743" s="13" t="str">
        <f ca="1">IF(РТУС!E743="",HYPERLINK("#РТУС!"&amp;CELL("адрес",Проверка!E743),"заполнить"),IF(РТУС!E742=РТУС!E743,HYPERLINK("#Проверка!"&amp;CELL("адрес",Проверка!E743),РТУС!E743),HYPERLINK("#РТУС!"&amp;CELL("адрес",Проверка!E743),"###")))</f>
        <v>заполнить</v>
      </c>
      <c r="F743" s="13" t="str">
        <f ca="1">IF(РТУС!F743="",HYPERLINK("#РТУС!"&amp;CELL("адрес",Проверка!F743),"заполнить"),HYPERLINK("#Проверка!"&amp;CELL("адрес",Проверка!F743),РТУС!F743))</f>
        <v>заполнить</v>
      </c>
      <c r="G743" s="20" t="str">
        <f ca="1">IF(РТУС!G743="",HYPERLINK("#РТУС!"&amp;CELL("адрес",Проверка!G743),"заполнить"),IF(РТУС!G743="1",HYPERLINK("#Проверка!"&amp;CELL("адрес",Проверка!G743),"1"),IF(AND(ISNUMBER(РТУС!G743)=TRUE,РТУС!G743&lt;=1,РТУС!G743&gt;0),IF(SUMIF(РТУС!$A$4:$A$1000,A743,РТУС!$G$4:$G$1000)=1,HYPERLINK("#Проверка!"&amp;CELL("адрес",Проверка!G743),РТУС!G743),HYPERLINK("#РТУС!"&amp;CELL("адрес",Проверка!G743),"сумма долей ≠ 1")),HYPERLINK("#РТУС!"&amp;CELL("адрес",Проверка!G743),"###"))))</f>
        <v>заполнить</v>
      </c>
      <c r="H743" s="13" t="str">
        <f ca="1">IF(РТУС!H743="",HYPERLINK("#РТУС!"&amp;CELL("адрес",Проверка!H743),"заполнить"),IF(OR(РТУС!H743="Юрлицо",РТУС!H743="Физлицо",РТУС!H743="ИП"),HYPERLINK("#Проверка!"&amp;CELL("адрес",Проверка!H743),РТУС!H743),HYPERLINK("#РТУС!"&amp;CELL("адрес",Проверка!H743),"###")))</f>
        <v>заполнить</v>
      </c>
      <c r="I743" s="13" t="str">
        <f ca="1">IF(OR(РТУС!H743="Юрлицо",РТУС!H743="ИП"),IF(РТУС!I743="",HYPERLINK("#РТУС!"&amp;CELL("адрес",Проверка!I743),"заполнить"),IF(OR(LEN(РТУС!I743)=10,LEN(РТУС!I743)=12),HYPERLINK("#Проверка!"&amp;CELL("адрес",Проверка!I743),РТУС!I743),HYPERLINK("#РТУС!"&amp;CELL("адрес",Проверка!I743),"###"))),"")</f>
        <v/>
      </c>
      <c r="J743" s="15" t="str">
        <f ca="1">IF(РТУС!J743="","",IF(AND(LEN(РТУС!J743)=5,РТУС!J743&lt;TODAY()),HYPERLINK("#Проверка!"&amp;CELL("адрес",Проверка!J743),РТУС!J743),HYPERLINK("#РТУС!"&amp;CELL("адрес",Проверка!J743),"###")))</f>
        <v/>
      </c>
      <c r="K743" s="13" t="str">
        <f>IF(РТУС!K743="","",РТУС!K743)</f>
        <v/>
      </c>
      <c r="L743" s="13" t="str">
        <f ca="1">IF(OR(РТУС!H743="Физлицо",РТУС!H743="ИП"),IF(РТУС!L743="",HYPERLINK("#РТУС!"&amp;CELL("адрес",Проверка!L743),"заполнить"),IF(OR(РТУС!L743="Загранпаспорт гражданина РФ",РТУС!L743="Паспорт гражданина РФ",РТУС!L743="Иностранный паспорт",РТУС!L743="Свидетельство о рождении",РТУС!L743="Вид на жительство"),HYPERLINK("#Проверка!"&amp;CELL("адрес",Проверка!L743),РТУС!L743),HYPERLINK("#РТУС!"&amp;CELL("адрес",Проверка!L743),"###"))),"")</f>
        <v/>
      </c>
      <c r="M743" s="13" t="str">
        <f ca="1">IF(AND(OR(РТУС!L743="Паспорт гражданина РФ",РТУС!L743="Свидетельство о рождении"),РТУС!M743=""),HYPERLINK("#РТУС!"&amp;CELL("адрес",Проверка!M743),"заполнить"),IF(РТУС!L743="Паспорт гражданина РФ",IF(LEN(РТУС!M743)=4,HYPERLINK("#Проверка!"&amp;CELL("адрес",Проверка!M743),РТУС!M743),HYPERLINK("#РТУС!"&amp;CELL("адрес",Проверка!M743),"###")),IF(РТУС!L743="Свидетельство о рождении",HYPERLINK("#Проверка!"&amp;CELL("адрес",Проверка!M743),РТУС!M743),"")))</f>
        <v/>
      </c>
      <c r="N743" s="13" t="str">
        <f ca="1">IF(РТУС!L743="","",IF(РТУС!N743="",HYPERLINK("#РТУС!"&amp;CELL("адрес",Проверка!N743),"заполнить"),IF(OR(РТУС!L743="Паспорт гражданина РФ",РТУС!L743="Свидетельство о рождении"),IF(LEN(РТУС!N743)=6,HYPERLINK("#Проверка!"&amp;CELL("адрес",Проверка!N743),РТУС!N743),HYPERLINK("#РТУС!"&amp;CELL("адрес",Проверка!N743),"###")),HYPERLINK("#Проверка!"&amp;CELL("адрес",Проверка!N743),РТУС!N743))))</f>
        <v/>
      </c>
      <c r="O743" s="15" t="str">
        <f ca="1">IF(РТУС!L743="","",IF(РТУС!O743="",HYPERLINK("#РТУС!"&amp;CELL("адрес",Проверка!O743),"заполнить"),IF(AND(LEN(РТУС!O743)=5,РТУС!O743&lt;TODAY()),IF(РТУС!L743="Свидетельство о рождении",IF(РТУС!O743&gt;EDATE(TODAY(),-168),HYPERLINK("#Проверка!"&amp;CELL("адрес",Проверка!O743),РТУС!O743),HYPERLINK("#РТУС!"&amp;CELL("адрес",Проверка!O743),"недействительно")),HYPERLINK("#Проверка!"&amp;CELL("адрес",Проверка!O743),РТУС!O743)),HYPERLINK("#РТУС!"&amp;CELL("адрес",Проверка!O743),"###"))))</f>
        <v/>
      </c>
      <c r="P743" s="21" t="str">
        <f ca="1">IF(РТУС!L743="Паспорт гражданина РФ",IF(РТУС!P743="",HYPERLINK("#РТУС!"&amp;CELL("адрес",Проверка!P743),"заполнить"),HYPERLINK("#Проверка!"&amp;CELL("адрес",Проверка!P743),РТУС!P743)),"")</f>
        <v/>
      </c>
      <c r="Q743" s="13" t="str">
        <f ca="1">IF(РТУС!L743="Паспорт гражданина РФ",IF(РТУС!Q743="",HYPERLINK("#РТУС!"&amp;CELL("адрес",Проверка!Q743),"заполнить"),IF(LEN(РТУС!Q743)=7,HYPERLINK("#Проверка!"&amp;CELL("адрес",Проверка!Q743),РТУС!Q743),HYPERLINK("#РТУС!"&amp;CELL("адрес",Проверка!Q743),"###"))),"")</f>
        <v/>
      </c>
      <c r="R743" s="13" t="str">
        <f ca="1">IF(РТУС!R743="",HYPERLINK("#РТУС!"&amp;CELL("адрес",Проверка!R743),"заполнить"),HYPERLINK("#Проверка!"&amp;CELL("адрес",Проверка!R743),РТУС!R743))</f>
        <v>заполнить</v>
      </c>
      <c r="S743" s="13" t="str">
        <f>IF(РТУС!S743="","",РТУС!S743)</f>
        <v/>
      </c>
      <c r="T743" s="13" t="str">
        <f>IF(РТУС!T743="","",РТУС!T743)</f>
        <v/>
      </c>
      <c r="U743" s="13" t="str">
        <f>IF(РТУС!U743="","",РТУС!U743)</f>
        <v/>
      </c>
      <c r="V743" s="13" t="str">
        <f ca="1">IF(РТУС!V743="",HYPERLINK("#РТУС!"&amp;CELL("адрес",Проверка!V743),"заполнить"),IF(OR(РТУС!V743="Договор участия в долевом строительстве",РТУС!V743="Предварительный договор участия в долевом строительстве",РТУС!V743="Определение Арбитражного суда",РТУС!V743="Решение суда общей юрисдикции",РТУС!V743="Иные договоры"),HYPERLINK("#Проверка!"&amp;CELL("адрес",Проверка!V743),РТУС!V743),HYPERLINK("#РТУС!"&amp;CELL("адрес",Проверка!V743),"###")))</f>
        <v>заполнить</v>
      </c>
      <c r="W743" s="13" t="str">
        <f ca="1">IF(РТУС!W743="",HYPERLINK("#РТУС!"&amp;CELL("адрес",Проверка!W743),"заполнить"),HYPERLINK("#Проверка!"&amp;CELL("адрес",Проверка!W743),РТУС!W743))</f>
        <v>заполнить</v>
      </c>
      <c r="X743" s="15" t="str">
        <f ca="1">IF(РТУС!X743="",HYPERLINK("#РТУС!"&amp;CELL("адрес",Проверка!X743),"заполнить"),IF(AND(LEN(РТУС!X743)=5,РТУС!X743&lt;TODAY()),HYPERLINK("#Проверка!"&amp;CELL("адрес",Проверка!X743),РТУС!X743),HYPERLINK("#РТУС!"&amp;CELL("адрес",Проверка!X743),"###")))</f>
        <v>заполнить</v>
      </c>
      <c r="Y743" s="13" t="str">
        <f>IF(РТУС!Y743="","",РТУС!Y743)</f>
        <v/>
      </c>
      <c r="Z743" s="15" t="str">
        <f ca="1">IF(РТУС!Z743="","",IF(AND(LEN(РТУС!Z743)=5,РТУС!Z743&lt;TODAY()),HYPERLINK("#Проверка!"&amp;CELL("адрес",Проверка!Z743),РТУС!Z743),HYPERLINK("#РТУС!"&amp;CELL("адрес",Проверка!Z743),"###")))</f>
        <v/>
      </c>
      <c r="AA743" s="18" t="str">
        <f ca="1">IF(РТУС!AA743="",HYPERLINK("#РТУС!"&amp;CELL("адрес",Проверка!AA743),"заполнить"),IF(ISNUMBER(РТУС!AA743)=TRUE,HYPERLINK("#Проверка!"&amp;CELL("адрес",Проверка!AA743),РТУС!AA743),HYPERLINK("#РТУС!"&amp;CELL("адрес",Проверка!AA743),"###")))</f>
        <v>заполнить</v>
      </c>
      <c r="AB743" s="18" t="str">
        <f ca="1">IF(РТУС!AB743="",HYPERLINK("#РТУС!"&amp;CELL("адрес",Проверка!AB743),"заполнить"),IF(ISNUMBER(РТУС!AB743)=TRUE,HYPERLINK("#Проверка!"&amp;CELL("адрес",Проверка!AB743),РТУС!AB743),HYPERLINK("#РТУС!"&amp;CELL("адрес",Проверка!AB743),"###")))</f>
        <v>заполнить</v>
      </c>
      <c r="AC743" s="18" t="str">
        <f ca="1">IF(РТУС!AC743="","",IF(ISNUMBER(РТУС!AC743)=TRUE,HYPERLINK("#Проверка!"&amp;CELL("адрес",Проверка!AC743),РТУС!AC743),HYPERLINK("#РТУС!"&amp;CELL("адрес",Проверка!AC743),"###")))</f>
        <v/>
      </c>
      <c r="AD743" s="18" t="str">
        <f ca="1">IF(РТУС!AD743="","",IF(ISNUMBER(РТУС!AD743)=TRUE,HYPERLINK("#Проверка!"&amp;CELL("адрес",Проверка!AD743),РТУС!AD743),HYPERLINK("#РТУС!"&amp;CELL("адрес",Проверка!AD743),"###")))</f>
        <v/>
      </c>
      <c r="AE743" s="13" t="str">
        <f>IF(РТУС!AE743="","",РТУС!AE743)</f>
        <v/>
      </c>
      <c r="AF743" s="15" t="str">
        <f ca="1">IF(РТУС!AE743="","",IF(РТУС!AF743="",HYPERLINK("#РТУС!"&amp;CELL("адрес",Проверка!AF743),"заполнить"),IF(AND(LEN(РТУС!AF743)=5,РТУС!AF743&lt;TODAY()),HYPERLINK("#Проверка!"&amp;CELL("адрес",Проверка!AF743),РТУС!AF743),HYPERLINK("#РТУС!"&amp;CELL("адрес",Проверка!AF743),"###"))))</f>
        <v/>
      </c>
      <c r="AG743" s="13"/>
      <c r="AH743" s="15" t="str">
        <f ca="1">IF(РТУС!AE743="","",IF(РТУС!AH743="",HYPERLINK("#РТУС!"&amp;CELL("адрес",Проверка!AH743),"заполнить"),IF(AND(LEN(РТУС!AH743)=5,РТУС!AH743&lt;TODAY()),HYPERLINK("#Проверка!"&amp;CELL("адрес",Проверка!AH743),РТУС!AH743),HYPERLINK("#РТУС!"&amp;CELL("адрес",Проверка!AH743),"###"))))</f>
        <v/>
      </c>
      <c r="AI743" s="15" t="str">
        <f ca="1">IF(РТУС!AE743="","",IF(РТУС!AI743="",HYPERLINK("#РТУС!"&amp;CELL("адрес",Проверка!AI743),"заполнить"),HYPERLINK("#Проверка!"&amp;CELL("адрес",Проверка!AI743),РТУС!AI743)))</f>
        <v/>
      </c>
      <c r="AJ743" s="13" t="str">
        <f ca="1">IF(РТУС!AE743="","",IF(РТУС!AJ743="",HYPERLINK("#РТУС!"&amp;CELL("адрес",Проверка!AJ743),"заполнить"),IF(OR(РТУС!AJ743="Юрлицо",РТУС!AJ743="Физлицо",РТУС!AJ743="ИП"),HYPERLINK("#Проверка!"&amp;CELL("адрес",Проверка!AJ743),РТУС!AJ743),HYPERLINK("#РТУС!"&amp;CELL("адрес",Проверка!AJ743),"###"))))</f>
        <v/>
      </c>
      <c r="AK743" s="13" t="str">
        <f ca="1">IF(РТУС!AK743="",HYPERLINK("#РТУС!"&amp;CELL("адрес",Проверка!AK743),"заполнить"),IF(OR(РТУС!AK743="Квартира",РТУС!AK743="Кладовая",РТУС!AK743="Машино-место",РТУС!AK743="Нежилое помещение"),HYPERLINK("#Проверка!"&amp;CELL("адрес",Проверка!AK743),РТУС!AK743),HYPERLINK("#РТУС!"&amp;CELL("адрес",Проверка!AK743),"###")))</f>
        <v>заполнить</v>
      </c>
      <c r="AL743" s="13" t="str">
        <f ca="1">IF(РТУС!AL743="",HYPERLINK("#РТУС!"&amp;CELL("адрес",Проверка!AL743),"заполнить"),HYPERLINK("#Проверка!"&amp;CELL("адрес",Проверка!AL743),РТУС!AL743))</f>
        <v>заполнить</v>
      </c>
      <c r="AM743" s="18" t="str">
        <f ca="1">IF(РТУС!AM743="",HYPERLINK("#РТУС!"&amp;CELL("адрес",Проверка!AM743),"заполнить"),IF(ISNUMBER(РТУС!AM743)=TRUE,IF(РТУС!AK743="Нежилое помещение",IF(РТУС!AM743&gt;7,HYPERLINK("#РТУС!"&amp;CELL("адрес",Проверка!AM743),"не больше 7 кв.м."),РТУС!AM743),HYPERLINK("#Проверка!"&amp;CELL("адрес",Проверка!AM743),РТУС!AM743)),HYPERLINK("#РТУС!"&amp;CELL("адрес",Проверка!AM743),"###")))</f>
        <v>заполнить</v>
      </c>
      <c r="AN743" s="13" t="str">
        <f ca="1">IF(РТУС!AN743="",HYPERLINK("#РТУС!"&amp;CELL("адрес",Проверка!AN743),"заполнить"),IF(OR(РТУС!AN743="Общая площадь помещения",РТУС!AN743="Общая приведенная площадь жилого помещения",РТУС!AN743="Общая площадь жилого помещения с учетом лоджий, балконов, террас и веранд"),HYPERLINK("#Проверка!"&amp;CELL("адрес",Проверка!AN743),РТУС!AN743),HYPERLINK("#РТУС!"&amp;CELL("адрес",Проверка!AN743),"###")))</f>
        <v>заполнить</v>
      </c>
      <c r="AO743" s="13" t="str">
        <f ca="1">IF(OR(РТУС!AK743="Квартира",РТУС!A743="Нежилое помещение"),IF(РТУС!AO743="",HYPERLINK("#РТУС!"&amp;CELL("адрес",Проверка!AO743),"заполнить"),IF(ISNUMBER(РТУС!AO743)=TRUE,HYPERLINK("#Проверка!"&amp;CELL("адрес",Проверка!AO743),РТУС!AO743),HYPERLINK("#РТУС!"&amp;CELL("адрес",Проверка!AO743),"###"))),"")</f>
        <v/>
      </c>
      <c r="AP743" s="13" t="str">
        <f>IF(РТУС!AP743="","",РТУС!AP743)</f>
        <v/>
      </c>
      <c r="AQ743" s="13" t="str">
        <f ca="1">IF(РТУС!AQ743="",HYPERLINK("#РТУС!"&amp;CELL("адрес",Проверка!AQ743),"заполнить"),HYPERLINK("#Проверка!"&amp;CELL("адрес",Проверка!AQ743),РТУС!AQ743))</f>
        <v>заполнить</v>
      </c>
      <c r="AR743" s="18" t="str">
        <f ca="1">IF(РТУС!AR743="",HYPERLINK("#РТУС!"&amp;CELL("адрес",Проверка!AR743),"заполнить"),IF(ISNUMBER(РТУС!AR743)=FALSE,HYPERLINK("#РТУС!"&amp;CELL("адрес",Проверка!AR743),"###"),IF(РТУС!G743="1",IF(РТУС!AB743=РТУС!AR743+РТУС!AU743,HYPERLINK("#Проверка!"&amp;CELL("адрес",Проверка!AR743),РТУС!AR743),HYPERLINK("#РТУС!"&amp;CELL("адрес",Проверка!AR743),"сверить суммы")),IF(РТУС!AB743=(SUMIF(РТУС!$A$4:$A$1000,A743,РТУС!$AR$4:$AR$1000)+SUMIF(РТУС!$A$4:$A$1000,A743,РТУС!$AU$4:$AU$1000)),HYPERLINK("#Проверка!"&amp;CELL("адрес",Проверка!AR743),РТУС!AR743),HYPERLINK("#РТУС!"&amp;CELL("адрес",Проверка!AR743),"сверить суммы")))))</f>
        <v>заполнить</v>
      </c>
      <c r="AS743" s="13" t="str">
        <f>IF(РТУС!AS743="","",РТУС!AS743)</f>
        <v/>
      </c>
      <c r="AT743" s="18" t="str">
        <f ca="1">IF(РТУС!AT743="",HYPERLINK("#РТУС!"&amp;CELL("адрес",Проверка!AT743),"заполнить"),IF(ISNUMBER(РТУС!AT743)=FALSE,HYPERLINK("#РТУС!"&amp;CELL("адрес",Проверка!AT743),"###"),IF(РТУС!AT743=РТУС!AR743,HYPERLINK("#Проверка!"&amp;CELL("адрес",Проверка!AT743),РТУС!AT743),HYPERLINK("#РТУС!"&amp;CELL("адрес",Проверка!AT743),"сверить суммы"))))</f>
        <v>заполнить</v>
      </c>
      <c r="AU743" s="18" t="str">
        <f ca="1">IF(РТУС!AU743="",HYPERLINK("#РТУС!"&amp;CELL("адрес",Проверка!AU743),"заполнить"),IF(ISNUMBER(РТУС!AU743)=FALSE,HYPERLINK("#РТУС!"&amp;CELL("адрес",Проверка!AU743),"###"),IF(РТУС!G743="1",IF(РТУС!AB743=РТУС!AR743+РТУС!AU743,HYPERLINK("#Проверка!"&amp;CELL("адрес",Проверка!AU743),РТУС!AU743),HYPERLINK("#РТУС!"&amp;CELL("адрес",Проверка!AU743),"сверить суммы")),IF(РТУС!AB743=(SUMIF(РТУС!$A$4:$A$1000,A743,РТУС!$AR$4:$AR$1000)+SUMIF(РТУС!$A$4:$A$1000,A743,РТУС!$AU$4:$AU$1000)),HYPERLINK("#Проверка!"&amp;CELL("адрес",Проверка!AU743),РТУС!AU743),HYPERLINK("#РТУС!"&amp;CELL("адрес",Проверка!AU743),"сверить суммы")))))</f>
        <v>заполнить</v>
      </c>
      <c r="AV743" s="13" t="str">
        <f ca="1">IF(РТУС!AV743="",HYPERLINK("#РТУС!"&amp;CELL("адрес",Проверка!AV743),"заполнить"),IF(OR(РТУС!AV743="Требование о передаче жилого помещения",РТУС!AV743="Требование о передаче машино-места",РТУС!AV743="Требования о передаче нежилого помещения",РТУС!AV743="Денежные требования"),HYPERLINK("#Проверка!"&amp;CELL("адрес",Проверка!AV743),РТУС!AV743),HYPERLINK("#РТУС!"&amp;CELL("адрес",Проверка!AV743),"###")))</f>
        <v>заполнить</v>
      </c>
      <c r="AW743" s="13" t="str">
        <f ca="1">IF(РТУС!AW743="",HYPERLINK("#РТУС!"&amp;CELL("адрес",Проверка!AW743),"заполнить"),IF(OR(РТУС!AW743="Включен в полном объеме",РТУС!AW743="Включен частично"),HYPERLINK("#Проверка!"&amp;CELL("адрес",Проверка!AW743),РТУС!AW743),HYPERLINK("#РТУС!"&amp;CELL("адрес",Проверка!AW743),"###")))</f>
        <v>заполнить</v>
      </c>
      <c r="AX743" s="15" t="str">
        <f ca="1">IF(РТУС!AX743="",HYPERLINK("#РТУС!"&amp;CELL("адрес",Проверка!AX743),"заполнить"),IF(AND(LEN(РТУС!AX743)=5,РТУС!AX743&lt;TODAY()),HYPERLINK("#Проверка!"&amp;CELL("адрес",Проверка!AX743),РТУС!AX743),HYPERLINK("#РТУС!"&amp;CELL("адрес",Проверка!AX743),"###")))</f>
        <v>заполнить</v>
      </c>
      <c r="AY743" s="15" t="str">
        <f ca="1">IF(РТУС!AY743="",HYPERLINK("#РТУС!"&amp;CELL("адрес",Проверка!AY743),"заполнить"),IF(AND(LEN(РТУС!AY743)=5,РТУС!AY743&lt;TODAY()),HYPERLINK("#Проверка!"&amp;CELL("адрес",Проверка!AY743),РТУС!AY743),HYPERLINK("#РТУС!"&amp;CELL("адрес",Проверка!AY743),"###")))</f>
        <v>заполнить</v>
      </c>
    </row>
    <row r="744" spans="1:51" x14ac:dyDescent="0.25">
      <c r="A744" s="10" t="str">
        <f>РТУС!A744</f>
        <v>.</v>
      </c>
      <c r="B744" s="13" t="str">
        <f ca="1">IF(РТУС!B744="",HYPERLINK("#РТУС!"&amp;CELL("адрес",Проверка!B744),"заполнить"),IF(AND(LEN(РТУС!B744)=10,РТУС!B743=РТУС!B744),HYPERLINK("#Проверка!"&amp;CELL("адрес",Проверка!B744),РТУС!B744),HYPERLINK("#РТУС!"&amp;CELL("адрес",Проверка!B744),"###")))</f>
        <v>заполнить</v>
      </c>
      <c r="C744" s="13" t="str">
        <f ca="1">IF(РТУС!C744="",HYPERLINK("#РТУС!"&amp;CELL("адрес",Проверка!C744),"заполнить"),IF(AND(ISNUMBER(РТУС!C744)=TRUE,РТУС!C744&gt;0,РТУС!C743=РТУС!C744),HYPERLINK("#Проверка!"&amp;CELL("адрес",Проверка!C744),РТУС!C744),HYPERLINK("#РТУС!"&amp;CELL("адрес",Проверка!C744),"###")))</f>
        <v>заполнить</v>
      </c>
      <c r="D744" s="13" t="str">
        <f>IF(РТУС!D744="","",РТУС!D744)</f>
        <v/>
      </c>
      <c r="E744" s="13" t="str">
        <f ca="1">IF(РТУС!E744="",HYPERLINK("#РТУС!"&amp;CELL("адрес",Проверка!E744),"заполнить"),IF(РТУС!E743=РТУС!E744,HYPERLINK("#Проверка!"&amp;CELL("адрес",Проверка!E744),РТУС!E744),HYPERLINK("#РТУС!"&amp;CELL("адрес",Проверка!E744),"###")))</f>
        <v>заполнить</v>
      </c>
      <c r="F744" s="13" t="str">
        <f ca="1">IF(РТУС!F744="",HYPERLINK("#РТУС!"&amp;CELL("адрес",Проверка!F744),"заполнить"),HYPERLINK("#Проверка!"&amp;CELL("адрес",Проверка!F744),РТУС!F744))</f>
        <v>заполнить</v>
      </c>
      <c r="G744" s="20" t="str">
        <f ca="1">IF(РТУС!G744="",HYPERLINK("#РТУС!"&amp;CELL("адрес",Проверка!G744),"заполнить"),IF(РТУС!G744="1",HYPERLINK("#Проверка!"&amp;CELL("адрес",Проверка!G744),"1"),IF(AND(ISNUMBER(РТУС!G744)=TRUE,РТУС!G744&lt;=1,РТУС!G744&gt;0),IF(SUMIF(РТУС!$A$4:$A$1000,A744,РТУС!$G$4:$G$1000)=1,HYPERLINK("#Проверка!"&amp;CELL("адрес",Проверка!G744),РТУС!G744),HYPERLINK("#РТУС!"&amp;CELL("адрес",Проверка!G744),"сумма долей ≠ 1")),HYPERLINK("#РТУС!"&amp;CELL("адрес",Проверка!G744),"###"))))</f>
        <v>заполнить</v>
      </c>
      <c r="H744" s="13" t="str">
        <f ca="1">IF(РТУС!H744="",HYPERLINK("#РТУС!"&amp;CELL("адрес",Проверка!H744),"заполнить"),IF(OR(РТУС!H744="Юрлицо",РТУС!H744="Физлицо",РТУС!H744="ИП"),HYPERLINK("#Проверка!"&amp;CELL("адрес",Проверка!H744),РТУС!H744),HYPERLINK("#РТУС!"&amp;CELL("адрес",Проверка!H744),"###")))</f>
        <v>заполнить</v>
      </c>
      <c r="I744" s="13" t="str">
        <f ca="1">IF(OR(РТУС!H744="Юрлицо",РТУС!H744="ИП"),IF(РТУС!I744="",HYPERLINK("#РТУС!"&amp;CELL("адрес",Проверка!I744),"заполнить"),IF(OR(LEN(РТУС!I744)=10,LEN(РТУС!I744)=12),HYPERLINK("#Проверка!"&amp;CELL("адрес",Проверка!I744),РТУС!I744),HYPERLINK("#РТУС!"&amp;CELL("адрес",Проверка!I744),"###"))),"")</f>
        <v/>
      </c>
      <c r="J744" s="15" t="str">
        <f ca="1">IF(РТУС!J744="","",IF(AND(LEN(РТУС!J744)=5,РТУС!J744&lt;TODAY()),HYPERLINK("#Проверка!"&amp;CELL("адрес",Проверка!J744),РТУС!J744),HYPERLINK("#РТУС!"&amp;CELL("адрес",Проверка!J744),"###")))</f>
        <v/>
      </c>
      <c r="K744" s="13" t="str">
        <f>IF(РТУС!K744="","",РТУС!K744)</f>
        <v/>
      </c>
      <c r="L744" s="13" t="str">
        <f ca="1">IF(OR(РТУС!H744="Физлицо",РТУС!H744="ИП"),IF(РТУС!L744="",HYPERLINK("#РТУС!"&amp;CELL("адрес",Проверка!L744),"заполнить"),IF(OR(РТУС!L744="Загранпаспорт гражданина РФ",РТУС!L744="Паспорт гражданина РФ",РТУС!L744="Иностранный паспорт",РТУС!L744="Свидетельство о рождении",РТУС!L744="Вид на жительство"),HYPERLINK("#Проверка!"&amp;CELL("адрес",Проверка!L744),РТУС!L744),HYPERLINK("#РТУС!"&amp;CELL("адрес",Проверка!L744),"###"))),"")</f>
        <v/>
      </c>
      <c r="M744" s="13" t="str">
        <f ca="1">IF(AND(OR(РТУС!L744="Паспорт гражданина РФ",РТУС!L744="Свидетельство о рождении"),РТУС!M744=""),HYPERLINK("#РТУС!"&amp;CELL("адрес",Проверка!M744),"заполнить"),IF(РТУС!L744="Паспорт гражданина РФ",IF(LEN(РТУС!M744)=4,HYPERLINK("#Проверка!"&amp;CELL("адрес",Проверка!M744),РТУС!M744),HYPERLINK("#РТУС!"&amp;CELL("адрес",Проверка!M744),"###")),IF(РТУС!L744="Свидетельство о рождении",HYPERLINK("#Проверка!"&amp;CELL("адрес",Проверка!M744),РТУС!M744),"")))</f>
        <v/>
      </c>
      <c r="N744" s="13" t="str">
        <f ca="1">IF(РТУС!L744="","",IF(РТУС!N744="",HYPERLINK("#РТУС!"&amp;CELL("адрес",Проверка!N744),"заполнить"),IF(OR(РТУС!L744="Паспорт гражданина РФ",РТУС!L744="Свидетельство о рождении"),IF(LEN(РТУС!N744)=6,HYPERLINK("#Проверка!"&amp;CELL("адрес",Проверка!N744),РТУС!N744),HYPERLINK("#РТУС!"&amp;CELL("адрес",Проверка!N744),"###")),HYPERLINK("#Проверка!"&amp;CELL("адрес",Проверка!N744),РТУС!N744))))</f>
        <v/>
      </c>
      <c r="O744" s="15" t="str">
        <f ca="1">IF(РТУС!L744="","",IF(РТУС!O744="",HYPERLINK("#РТУС!"&amp;CELL("адрес",Проверка!O744),"заполнить"),IF(AND(LEN(РТУС!O744)=5,РТУС!O744&lt;TODAY()),IF(РТУС!L744="Свидетельство о рождении",IF(РТУС!O744&gt;EDATE(TODAY(),-168),HYPERLINK("#Проверка!"&amp;CELL("адрес",Проверка!O744),РТУС!O744),HYPERLINK("#РТУС!"&amp;CELL("адрес",Проверка!O744),"недействительно")),HYPERLINK("#Проверка!"&amp;CELL("адрес",Проверка!O744),РТУС!O744)),HYPERLINK("#РТУС!"&amp;CELL("адрес",Проверка!O744),"###"))))</f>
        <v/>
      </c>
      <c r="P744" s="21" t="str">
        <f ca="1">IF(РТУС!L744="Паспорт гражданина РФ",IF(РТУС!P744="",HYPERLINK("#РТУС!"&amp;CELL("адрес",Проверка!P744),"заполнить"),HYPERLINK("#Проверка!"&amp;CELL("адрес",Проверка!P744),РТУС!P744)),"")</f>
        <v/>
      </c>
      <c r="Q744" s="13" t="str">
        <f ca="1">IF(РТУС!L744="Паспорт гражданина РФ",IF(РТУС!Q744="",HYPERLINK("#РТУС!"&amp;CELL("адрес",Проверка!Q744),"заполнить"),IF(LEN(РТУС!Q744)=7,HYPERLINK("#Проверка!"&amp;CELL("адрес",Проверка!Q744),РТУС!Q744),HYPERLINK("#РТУС!"&amp;CELL("адрес",Проверка!Q744),"###"))),"")</f>
        <v/>
      </c>
      <c r="R744" s="13" t="str">
        <f ca="1">IF(РТУС!R744="",HYPERLINK("#РТУС!"&amp;CELL("адрес",Проверка!R744),"заполнить"),HYPERLINK("#Проверка!"&amp;CELL("адрес",Проверка!R744),РТУС!R744))</f>
        <v>заполнить</v>
      </c>
      <c r="S744" s="13" t="str">
        <f>IF(РТУС!S744="","",РТУС!S744)</f>
        <v/>
      </c>
      <c r="T744" s="13" t="str">
        <f>IF(РТУС!T744="","",РТУС!T744)</f>
        <v/>
      </c>
      <c r="U744" s="13" t="str">
        <f>IF(РТУС!U744="","",РТУС!U744)</f>
        <v/>
      </c>
      <c r="V744" s="13" t="str">
        <f ca="1">IF(РТУС!V744="",HYPERLINK("#РТУС!"&amp;CELL("адрес",Проверка!V744),"заполнить"),IF(OR(РТУС!V744="Договор участия в долевом строительстве",РТУС!V744="Предварительный договор участия в долевом строительстве",РТУС!V744="Определение Арбитражного суда",РТУС!V744="Решение суда общей юрисдикции",РТУС!V744="Иные договоры"),HYPERLINK("#Проверка!"&amp;CELL("адрес",Проверка!V744),РТУС!V744),HYPERLINK("#РТУС!"&amp;CELL("адрес",Проверка!V744),"###")))</f>
        <v>заполнить</v>
      </c>
      <c r="W744" s="13" t="str">
        <f ca="1">IF(РТУС!W744="",HYPERLINK("#РТУС!"&amp;CELL("адрес",Проверка!W744),"заполнить"),HYPERLINK("#Проверка!"&amp;CELL("адрес",Проверка!W744),РТУС!W744))</f>
        <v>заполнить</v>
      </c>
      <c r="X744" s="15" t="str">
        <f ca="1">IF(РТУС!X744="",HYPERLINK("#РТУС!"&amp;CELL("адрес",Проверка!X744),"заполнить"),IF(AND(LEN(РТУС!X744)=5,РТУС!X744&lt;TODAY()),HYPERLINK("#Проверка!"&amp;CELL("адрес",Проверка!X744),РТУС!X744),HYPERLINK("#РТУС!"&amp;CELL("адрес",Проверка!X744),"###")))</f>
        <v>заполнить</v>
      </c>
      <c r="Y744" s="13" t="str">
        <f>IF(РТУС!Y744="","",РТУС!Y744)</f>
        <v/>
      </c>
      <c r="Z744" s="15" t="str">
        <f ca="1">IF(РТУС!Z744="","",IF(AND(LEN(РТУС!Z744)=5,РТУС!Z744&lt;TODAY()),HYPERLINK("#Проверка!"&amp;CELL("адрес",Проверка!Z744),РТУС!Z744),HYPERLINK("#РТУС!"&amp;CELL("адрес",Проверка!Z744),"###")))</f>
        <v/>
      </c>
      <c r="AA744" s="18" t="str">
        <f ca="1">IF(РТУС!AA744="",HYPERLINK("#РТУС!"&amp;CELL("адрес",Проверка!AA744),"заполнить"),IF(ISNUMBER(РТУС!AA744)=TRUE,HYPERLINK("#Проверка!"&amp;CELL("адрес",Проверка!AA744),РТУС!AA744),HYPERLINK("#РТУС!"&amp;CELL("адрес",Проверка!AA744),"###")))</f>
        <v>заполнить</v>
      </c>
      <c r="AB744" s="18" t="str">
        <f ca="1">IF(РТУС!AB744="",HYPERLINK("#РТУС!"&amp;CELL("адрес",Проверка!AB744),"заполнить"),IF(ISNUMBER(РТУС!AB744)=TRUE,HYPERLINK("#Проверка!"&amp;CELL("адрес",Проверка!AB744),РТУС!AB744),HYPERLINK("#РТУС!"&amp;CELL("адрес",Проверка!AB744),"###")))</f>
        <v>заполнить</v>
      </c>
      <c r="AC744" s="18" t="str">
        <f ca="1">IF(РТУС!AC744="","",IF(ISNUMBER(РТУС!AC744)=TRUE,HYPERLINK("#Проверка!"&amp;CELL("адрес",Проверка!AC744),РТУС!AC744),HYPERLINK("#РТУС!"&amp;CELL("адрес",Проверка!AC744),"###")))</f>
        <v/>
      </c>
      <c r="AD744" s="18" t="str">
        <f ca="1">IF(РТУС!AD744="","",IF(ISNUMBER(РТУС!AD744)=TRUE,HYPERLINK("#Проверка!"&amp;CELL("адрес",Проверка!AD744),РТУС!AD744),HYPERLINK("#РТУС!"&amp;CELL("адрес",Проверка!AD744),"###")))</f>
        <v/>
      </c>
      <c r="AE744" s="13" t="str">
        <f>IF(РТУС!AE744="","",РТУС!AE744)</f>
        <v/>
      </c>
      <c r="AF744" s="15" t="str">
        <f ca="1">IF(РТУС!AE744="","",IF(РТУС!AF744="",HYPERLINK("#РТУС!"&amp;CELL("адрес",Проверка!AF744),"заполнить"),IF(AND(LEN(РТУС!AF744)=5,РТУС!AF744&lt;TODAY()),HYPERLINK("#Проверка!"&amp;CELL("адрес",Проверка!AF744),РТУС!AF744),HYPERLINK("#РТУС!"&amp;CELL("адрес",Проверка!AF744),"###"))))</f>
        <v/>
      </c>
      <c r="AG744" s="13"/>
      <c r="AH744" s="15" t="str">
        <f ca="1">IF(РТУС!AE744="","",IF(РТУС!AH744="",HYPERLINK("#РТУС!"&amp;CELL("адрес",Проверка!AH744),"заполнить"),IF(AND(LEN(РТУС!AH744)=5,РТУС!AH744&lt;TODAY()),HYPERLINK("#Проверка!"&amp;CELL("адрес",Проверка!AH744),РТУС!AH744),HYPERLINK("#РТУС!"&amp;CELL("адрес",Проверка!AH744),"###"))))</f>
        <v/>
      </c>
      <c r="AI744" s="15" t="str">
        <f ca="1">IF(РТУС!AE744="","",IF(РТУС!AI744="",HYPERLINK("#РТУС!"&amp;CELL("адрес",Проверка!AI744),"заполнить"),HYPERLINK("#Проверка!"&amp;CELL("адрес",Проверка!AI744),РТУС!AI744)))</f>
        <v/>
      </c>
      <c r="AJ744" s="13" t="str">
        <f ca="1">IF(РТУС!AE744="","",IF(РТУС!AJ744="",HYPERLINK("#РТУС!"&amp;CELL("адрес",Проверка!AJ744),"заполнить"),IF(OR(РТУС!AJ744="Юрлицо",РТУС!AJ744="Физлицо",РТУС!AJ744="ИП"),HYPERLINK("#Проверка!"&amp;CELL("адрес",Проверка!AJ744),РТУС!AJ744),HYPERLINK("#РТУС!"&amp;CELL("адрес",Проверка!AJ744),"###"))))</f>
        <v/>
      </c>
      <c r="AK744" s="13" t="str">
        <f ca="1">IF(РТУС!AK744="",HYPERLINK("#РТУС!"&amp;CELL("адрес",Проверка!AK744),"заполнить"),IF(OR(РТУС!AK744="Квартира",РТУС!AK744="Кладовая",РТУС!AK744="Машино-место",РТУС!AK744="Нежилое помещение"),HYPERLINK("#Проверка!"&amp;CELL("адрес",Проверка!AK744),РТУС!AK744),HYPERLINK("#РТУС!"&amp;CELL("адрес",Проверка!AK744),"###")))</f>
        <v>заполнить</v>
      </c>
      <c r="AL744" s="13" t="str">
        <f ca="1">IF(РТУС!AL744="",HYPERLINK("#РТУС!"&amp;CELL("адрес",Проверка!AL744),"заполнить"),HYPERLINK("#Проверка!"&amp;CELL("адрес",Проверка!AL744),РТУС!AL744))</f>
        <v>заполнить</v>
      </c>
      <c r="AM744" s="18" t="str">
        <f ca="1">IF(РТУС!AM744="",HYPERLINK("#РТУС!"&amp;CELL("адрес",Проверка!AM744),"заполнить"),IF(ISNUMBER(РТУС!AM744)=TRUE,IF(РТУС!AK744="Нежилое помещение",IF(РТУС!AM744&gt;7,HYPERLINK("#РТУС!"&amp;CELL("адрес",Проверка!AM744),"не больше 7 кв.м."),РТУС!AM744),HYPERLINK("#Проверка!"&amp;CELL("адрес",Проверка!AM744),РТУС!AM744)),HYPERLINK("#РТУС!"&amp;CELL("адрес",Проверка!AM744),"###")))</f>
        <v>заполнить</v>
      </c>
      <c r="AN744" s="13" t="str">
        <f ca="1">IF(РТУС!AN744="",HYPERLINK("#РТУС!"&amp;CELL("адрес",Проверка!AN744),"заполнить"),IF(OR(РТУС!AN744="Общая площадь помещения",РТУС!AN744="Общая приведенная площадь жилого помещения",РТУС!AN744="Общая площадь жилого помещения с учетом лоджий, балконов, террас и веранд"),HYPERLINK("#Проверка!"&amp;CELL("адрес",Проверка!AN744),РТУС!AN744),HYPERLINK("#РТУС!"&amp;CELL("адрес",Проверка!AN744),"###")))</f>
        <v>заполнить</v>
      </c>
      <c r="AO744" s="13" t="str">
        <f ca="1">IF(OR(РТУС!AK744="Квартира",РТУС!A744="Нежилое помещение"),IF(РТУС!AO744="",HYPERLINK("#РТУС!"&amp;CELL("адрес",Проверка!AO744),"заполнить"),IF(ISNUMBER(РТУС!AO744)=TRUE,HYPERLINK("#Проверка!"&amp;CELL("адрес",Проверка!AO744),РТУС!AO744),HYPERLINK("#РТУС!"&amp;CELL("адрес",Проверка!AO744),"###"))),"")</f>
        <v/>
      </c>
      <c r="AP744" s="13" t="str">
        <f>IF(РТУС!AP744="","",РТУС!AP744)</f>
        <v/>
      </c>
      <c r="AQ744" s="13" t="str">
        <f ca="1">IF(РТУС!AQ744="",HYPERLINK("#РТУС!"&amp;CELL("адрес",Проверка!AQ744),"заполнить"),HYPERLINK("#Проверка!"&amp;CELL("адрес",Проверка!AQ744),РТУС!AQ744))</f>
        <v>заполнить</v>
      </c>
      <c r="AR744" s="18" t="str">
        <f ca="1">IF(РТУС!AR744="",HYPERLINK("#РТУС!"&amp;CELL("адрес",Проверка!AR744),"заполнить"),IF(ISNUMBER(РТУС!AR744)=FALSE,HYPERLINK("#РТУС!"&amp;CELL("адрес",Проверка!AR744),"###"),IF(РТУС!G744="1",IF(РТУС!AB744=РТУС!AR744+РТУС!AU744,HYPERLINK("#Проверка!"&amp;CELL("адрес",Проверка!AR744),РТУС!AR744),HYPERLINK("#РТУС!"&amp;CELL("адрес",Проверка!AR744),"сверить суммы")),IF(РТУС!AB744=(SUMIF(РТУС!$A$4:$A$1000,A744,РТУС!$AR$4:$AR$1000)+SUMIF(РТУС!$A$4:$A$1000,A744,РТУС!$AU$4:$AU$1000)),HYPERLINK("#Проверка!"&amp;CELL("адрес",Проверка!AR744),РТУС!AR744),HYPERLINK("#РТУС!"&amp;CELL("адрес",Проверка!AR744),"сверить суммы")))))</f>
        <v>заполнить</v>
      </c>
      <c r="AS744" s="13" t="str">
        <f>IF(РТУС!AS744="","",РТУС!AS744)</f>
        <v/>
      </c>
      <c r="AT744" s="18" t="str">
        <f ca="1">IF(РТУС!AT744="",HYPERLINK("#РТУС!"&amp;CELL("адрес",Проверка!AT744),"заполнить"),IF(ISNUMBER(РТУС!AT744)=FALSE,HYPERLINK("#РТУС!"&amp;CELL("адрес",Проверка!AT744),"###"),IF(РТУС!AT744=РТУС!AR744,HYPERLINK("#Проверка!"&amp;CELL("адрес",Проверка!AT744),РТУС!AT744),HYPERLINK("#РТУС!"&amp;CELL("адрес",Проверка!AT744),"сверить суммы"))))</f>
        <v>заполнить</v>
      </c>
      <c r="AU744" s="18" t="str">
        <f ca="1">IF(РТУС!AU744="",HYPERLINK("#РТУС!"&amp;CELL("адрес",Проверка!AU744),"заполнить"),IF(ISNUMBER(РТУС!AU744)=FALSE,HYPERLINK("#РТУС!"&amp;CELL("адрес",Проверка!AU744),"###"),IF(РТУС!G744="1",IF(РТУС!AB744=РТУС!AR744+РТУС!AU744,HYPERLINK("#Проверка!"&amp;CELL("адрес",Проверка!AU744),РТУС!AU744),HYPERLINK("#РТУС!"&amp;CELL("адрес",Проверка!AU744),"сверить суммы")),IF(РТУС!AB744=(SUMIF(РТУС!$A$4:$A$1000,A744,РТУС!$AR$4:$AR$1000)+SUMIF(РТУС!$A$4:$A$1000,A744,РТУС!$AU$4:$AU$1000)),HYPERLINK("#Проверка!"&amp;CELL("адрес",Проверка!AU744),РТУС!AU744),HYPERLINK("#РТУС!"&amp;CELL("адрес",Проверка!AU744),"сверить суммы")))))</f>
        <v>заполнить</v>
      </c>
      <c r="AV744" s="13" t="str">
        <f ca="1">IF(РТУС!AV744="",HYPERLINK("#РТУС!"&amp;CELL("адрес",Проверка!AV744),"заполнить"),IF(OR(РТУС!AV744="Требование о передаче жилого помещения",РТУС!AV744="Требование о передаче машино-места",РТУС!AV744="Требования о передаче нежилого помещения",РТУС!AV744="Денежные требования"),HYPERLINK("#Проверка!"&amp;CELL("адрес",Проверка!AV744),РТУС!AV744),HYPERLINK("#РТУС!"&amp;CELL("адрес",Проверка!AV744),"###")))</f>
        <v>заполнить</v>
      </c>
      <c r="AW744" s="13" t="str">
        <f ca="1">IF(РТУС!AW744="",HYPERLINK("#РТУС!"&amp;CELL("адрес",Проверка!AW744),"заполнить"),IF(OR(РТУС!AW744="Включен в полном объеме",РТУС!AW744="Включен частично"),HYPERLINK("#Проверка!"&amp;CELL("адрес",Проверка!AW744),РТУС!AW744),HYPERLINK("#РТУС!"&amp;CELL("адрес",Проверка!AW744),"###")))</f>
        <v>заполнить</v>
      </c>
      <c r="AX744" s="15" t="str">
        <f ca="1">IF(РТУС!AX744="",HYPERLINK("#РТУС!"&amp;CELL("адрес",Проверка!AX744),"заполнить"),IF(AND(LEN(РТУС!AX744)=5,РТУС!AX744&lt;TODAY()),HYPERLINK("#Проверка!"&amp;CELL("адрес",Проверка!AX744),РТУС!AX744),HYPERLINK("#РТУС!"&amp;CELL("адрес",Проверка!AX744),"###")))</f>
        <v>заполнить</v>
      </c>
      <c r="AY744" s="15" t="str">
        <f ca="1">IF(РТУС!AY744="",HYPERLINK("#РТУС!"&amp;CELL("адрес",Проверка!AY744),"заполнить"),IF(AND(LEN(РТУС!AY744)=5,РТУС!AY744&lt;TODAY()),HYPERLINK("#Проверка!"&amp;CELL("адрес",Проверка!AY744),РТУС!AY744),HYPERLINK("#РТУС!"&amp;CELL("адрес",Проверка!AY744),"###")))</f>
        <v>заполнить</v>
      </c>
    </row>
    <row r="745" spans="1:51" x14ac:dyDescent="0.25">
      <c r="A745" s="10" t="str">
        <f>РТУС!A745</f>
        <v>.</v>
      </c>
      <c r="B745" s="13" t="str">
        <f ca="1">IF(РТУС!B745="",HYPERLINK("#РТУС!"&amp;CELL("адрес",Проверка!B745),"заполнить"),IF(AND(LEN(РТУС!B745)=10,РТУС!B744=РТУС!B745),HYPERLINK("#Проверка!"&amp;CELL("адрес",Проверка!B745),РТУС!B745),HYPERLINK("#РТУС!"&amp;CELL("адрес",Проверка!B745),"###")))</f>
        <v>заполнить</v>
      </c>
      <c r="C745" s="13" t="str">
        <f ca="1">IF(РТУС!C745="",HYPERLINK("#РТУС!"&amp;CELL("адрес",Проверка!C745),"заполнить"),IF(AND(ISNUMBER(РТУС!C745)=TRUE,РТУС!C745&gt;0,РТУС!C744=РТУС!C745),HYPERLINK("#Проверка!"&amp;CELL("адрес",Проверка!C745),РТУС!C745),HYPERLINK("#РТУС!"&amp;CELL("адрес",Проверка!C745),"###")))</f>
        <v>заполнить</v>
      </c>
      <c r="D745" s="13" t="str">
        <f>IF(РТУС!D745="","",РТУС!D745)</f>
        <v/>
      </c>
      <c r="E745" s="13" t="str">
        <f ca="1">IF(РТУС!E745="",HYPERLINK("#РТУС!"&amp;CELL("адрес",Проверка!E745),"заполнить"),IF(РТУС!E744=РТУС!E745,HYPERLINK("#Проверка!"&amp;CELL("адрес",Проверка!E745),РТУС!E745),HYPERLINK("#РТУС!"&amp;CELL("адрес",Проверка!E745),"###")))</f>
        <v>заполнить</v>
      </c>
      <c r="F745" s="13" t="str">
        <f ca="1">IF(РТУС!F745="",HYPERLINK("#РТУС!"&amp;CELL("адрес",Проверка!F745),"заполнить"),HYPERLINK("#Проверка!"&amp;CELL("адрес",Проверка!F745),РТУС!F745))</f>
        <v>заполнить</v>
      </c>
      <c r="G745" s="20" t="str">
        <f ca="1">IF(РТУС!G745="",HYPERLINK("#РТУС!"&amp;CELL("адрес",Проверка!G745),"заполнить"),IF(РТУС!G745="1",HYPERLINK("#Проверка!"&amp;CELL("адрес",Проверка!G745),"1"),IF(AND(ISNUMBER(РТУС!G745)=TRUE,РТУС!G745&lt;=1,РТУС!G745&gt;0),IF(SUMIF(РТУС!$A$4:$A$1000,A745,РТУС!$G$4:$G$1000)=1,HYPERLINK("#Проверка!"&amp;CELL("адрес",Проверка!G745),РТУС!G745),HYPERLINK("#РТУС!"&amp;CELL("адрес",Проверка!G745),"сумма долей ≠ 1")),HYPERLINK("#РТУС!"&amp;CELL("адрес",Проверка!G745),"###"))))</f>
        <v>заполнить</v>
      </c>
      <c r="H745" s="13" t="str">
        <f ca="1">IF(РТУС!H745="",HYPERLINK("#РТУС!"&amp;CELL("адрес",Проверка!H745),"заполнить"),IF(OR(РТУС!H745="Юрлицо",РТУС!H745="Физлицо",РТУС!H745="ИП"),HYPERLINK("#Проверка!"&amp;CELL("адрес",Проверка!H745),РТУС!H745),HYPERLINK("#РТУС!"&amp;CELL("адрес",Проверка!H745),"###")))</f>
        <v>заполнить</v>
      </c>
      <c r="I745" s="13" t="str">
        <f ca="1">IF(OR(РТУС!H745="Юрлицо",РТУС!H745="ИП"),IF(РТУС!I745="",HYPERLINK("#РТУС!"&amp;CELL("адрес",Проверка!I745),"заполнить"),IF(OR(LEN(РТУС!I745)=10,LEN(РТУС!I745)=12),HYPERLINK("#Проверка!"&amp;CELL("адрес",Проверка!I745),РТУС!I745),HYPERLINK("#РТУС!"&amp;CELL("адрес",Проверка!I745),"###"))),"")</f>
        <v/>
      </c>
      <c r="J745" s="15" t="str">
        <f ca="1">IF(РТУС!J745="","",IF(AND(LEN(РТУС!J745)=5,РТУС!J745&lt;TODAY()),HYPERLINK("#Проверка!"&amp;CELL("адрес",Проверка!J745),РТУС!J745),HYPERLINK("#РТУС!"&amp;CELL("адрес",Проверка!J745),"###")))</f>
        <v/>
      </c>
      <c r="K745" s="13" t="str">
        <f>IF(РТУС!K745="","",РТУС!K745)</f>
        <v/>
      </c>
      <c r="L745" s="13" t="str">
        <f ca="1">IF(OR(РТУС!H745="Физлицо",РТУС!H745="ИП"),IF(РТУС!L745="",HYPERLINK("#РТУС!"&amp;CELL("адрес",Проверка!L745),"заполнить"),IF(OR(РТУС!L745="Загранпаспорт гражданина РФ",РТУС!L745="Паспорт гражданина РФ",РТУС!L745="Иностранный паспорт",РТУС!L745="Свидетельство о рождении",РТУС!L745="Вид на жительство"),HYPERLINK("#Проверка!"&amp;CELL("адрес",Проверка!L745),РТУС!L745),HYPERLINK("#РТУС!"&amp;CELL("адрес",Проверка!L745),"###"))),"")</f>
        <v/>
      </c>
      <c r="M745" s="13" t="str">
        <f ca="1">IF(AND(OR(РТУС!L745="Паспорт гражданина РФ",РТУС!L745="Свидетельство о рождении"),РТУС!M745=""),HYPERLINK("#РТУС!"&amp;CELL("адрес",Проверка!M745),"заполнить"),IF(РТУС!L745="Паспорт гражданина РФ",IF(LEN(РТУС!M745)=4,HYPERLINK("#Проверка!"&amp;CELL("адрес",Проверка!M745),РТУС!M745),HYPERLINK("#РТУС!"&amp;CELL("адрес",Проверка!M745),"###")),IF(РТУС!L745="Свидетельство о рождении",HYPERLINK("#Проверка!"&amp;CELL("адрес",Проверка!M745),РТУС!M745),"")))</f>
        <v/>
      </c>
      <c r="N745" s="13" t="str">
        <f ca="1">IF(РТУС!L745="","",IF(РТУС!N745="",HYPERLINK("#РТУС!"&amp;CELL("адрес",Проверка!N745),"заполнить"),IF(OR(РТУС!L745="Паспорт гражданина РФ",РТУС!L745="Свидетельство о рождении"),IF(LEN(РТУС!N745)=6,HYPERLINK("#Проверка!"&amp;CELL("адрес",Проверка!N745),РТУС!N745),HYPERLINK("#РТУС!"&amp;CELL("адрес",Проверка!N745),"###")),HYPERLINK("#Проверка!"&amp;CELL("адрес",Проверка!N745),РТУС!N745))))</f>
        <v/>
      </c>
      <c r="O745" s="15" t="str">
        <f ca="1">IF(РТУС!L745="","",IF(РТУС!O745="",HYPERLINK("#РТУС!"&amp;CELL("адрес",Проверка!O745),"заполнить"),IF(AND(LEN(РТУС!O745)=5,РТУС!O745&lt;TODAY()),IF(РТУС!L745="Свидетельство о рождении",IF(РТУС!O745&gt;EDATE(TODAY(),-168),HYPERLINK("#Проверка!"&amp;CELL("адрес",Проверка!O745),РТУС!O745),HYPERLINK("#РТУС!"&amp;CELL("адрес",Проверка!O745),"недействительно")),HYPERLINK("#Проверка!"&amp;CELL("адрес",Проверка!O745),РТУС!O745)),HYPERLINK("#РТУС!"&amp;CELL("адрес",Проверка!O745),"###"))))</f>
        <v/>
      </c>
      <c r="P745" s="21" t="str">
        <f ca="1">IF(РТУС!L745="Паспорт гражданина РФ",IF(РТУС!P745="",HYPERLINK("#РТУС!"&amp;CELL("адрес",Проверка!P745),"заполнить"),HYPERLINK("#Проверка!"&amp;CELL("адрес",Проверка!P745),РТУС!P745)),"")</f>
        <v/>
      </c>
      <c r="Q745" s="13" t="str">
        <f ca="1">IF(РТУС!L745="Паспорт гражданина РФ",IF(РТУС!Q745="",HYPERLINK("#РТУС!"&amp;CELL("адрес",Проверка!Q745),"заполнить"),IF(LEN(РТУС!Q745)=7,HYPERLINK("#Проверка!"&amp;CELL("адрес",Проверка!Q745),РТУС!Q745),HYPERLINK("#РТУС!"&amp;CELL("адрес",Проверка!Q745),"###"))),"")</f>
        <v/>
      </c>
      <c r="R745" s="13" t="str">
        <f ca="1">IF(РТУС!R745="",HYPERLINK("#РТУС!"&amp;CELL("адрес",Проверка!R745),"заполнить"),HYPERLINK("#Проверка!"&amp;CELL("адрес",Проверка!R745),РТУС!R745))</f>
        <v>заполнить</v>
      </c>
      <c r="S745" s="13" t="str">
        <f>IF(РТУС!S745="","",РТУС!S745)</f>
        <v/>
      </c>
      <c r="T745" s="13" t="str">
        <f>IF(РТУС!T745="","",РТУС!T745)</f>
        <v/>
      </c>
      <c r="U745" s="13" t="str">
        <f>IF(РТУС!U745="","",РТУС!U745)</f>
        <v/>
      </c>
      <c r="V745" s="13" t="str">
        <f ca="1">IF(РТУС!V745="",HYPERLINK("#РТУС!"&amp;CELL("адрес",Проверка!V745),"заполнить"),IF(OR(РТУС!V745="Договор участия в долевом строительстве",РТУС!V745="Предварительный договор участия в долевом строительстве",РТУС!V745="Определение Арбитражного суда",РТУС!V745="Решение суда общей юрисдикции",РТУС!V745="Иные договоры"),HYPERLINK("#Проверка!"&amp;CELL("адрес",Проверка!V745),РТУС!V745),HYPERLINK("#РТУС!"&amp;CELL("адрес",Проверка!V745),"###")))</f>
        <v>заполнить</v>
      </c>
      <c r="W745" s="13" t="str">
        <f ca="1">IF(РТУС!W745="",HYPERLINK("#РТУС!"&amp;CELL("адрес",Проверка!W745),"заполнить"),HYPERLINK("#Проверка!"&amp;CELL("адрес",Проверка!W745),РТУС!W745))</f>
        <v>заполнить</v>
      </c>
      <c r="X745" s="15" t="str">
        <f ca="1">IF(РТУС!X745="",HYPERLINK("#РТУС!"&amp;CELL("адрес",Проверка!X745),"заполнить"),IF(AND(LEN(РТУС!X745)=5,РТУС!X745&lt;TODAY()),HYPERLINK("#Проверка!"&amp;CELL("адрес",Проверка!X745),РТУС!X745),HYPERLINK("#РТУС!"&amp;CELL("адрес",Проверка!X745),"###")))</f>
        <v>заполнить</v>
      </c>
      <c r="Y745" s="13" t="str">
        <f>IF(РТУС!Y745="","",РТУС!Y745)</f>
        <v/>
      </c>
      <c r="Z745" s="15" t="str">
        <f ca="1">IF(РТУС!Z745="","",IF(AND(LEN(РТУС!Z745)=5,РТУС!Z745&lt;TODAY()),HYPERLINK("#Проверка!"&amp;CELL("адрес",Проверка!Z745),РТУС!Z745),HYPERLINK("#РТУС!"&amp;CELL("адрес",Проверка!Z745),"###")))</f>
        <v/>
      </c>
      <c r="AA745" s="18" t="str">
        <f ca="1">IF(РТУС!AA745="",HYPERLINK("#РТУС!"&amp;CELL("адрес",Проверка!AA745),"заполнить"),IF(ISNUMBER(РТУС!AA745)=TRUE,HYPERLINK("#Проверка!"&amp;CELL("адрес",Проверка!AA745),РТУС!AA745),HYPERLINK("#РТУС!"&amp;CELL("адрес",Проверка!AA745),"###")))</f>
        <v>заполнить</v>
      </c>
      <c r="AB745" s="18" t="str">
        <f ca="1">IF(РТУС!AB745="",HYPERLINK("#РТУС!"&amp;CELL("адрес",Проверка!AB745),"заполнить"),IF(ISNUMBER(РТУС!AB745)=TRUE,HYPERLINK("#Проверка!"&amp;CELL("адрес",Проверка!AB745),РТУС!AB745),HYPERLINK("#РТУС!"&amp;CELL("адрес",Проверка!AB745),"###")))</f>
        <v>заполнить</v>
      </c>
      <c r="AC745" s="18" t="str">
        <f ca="1">IF(РТУС!AC745="","",IF(ISNUMBER(РТУС!AC745)=TRUE,HYPERLINK("#Проверка!"&amp;CELL("адрес",Проверка!AC745),РТУС!AC745),HYPERLINK("#РТУС!"&amp;CELL("адрес",Проверка!AC745),"###")))</f>
        <v/>
      </c>
      <c r="AD745" s="18" t="str">
        <f ca="1">IF(РТУС!AD745="","",IF(ISNUMBER(РТУС!AD745)=TRUE,HYPERLINK("#Проверка!"&amp;CELL("адрес",Проверка!AD745),РТУС!AD745),HYPERLINK("#РТУС!"&amp;CELL("адрес",Проверка!AD745),"###")))</f>
        <v/>
      </c>
      <c r="AE745" s="13" t="str">
        <f>IF(РТУС!AE745="","",РТУС!AE745)</f>
        <v/>
      </c>
      <c r="AF745" s="15" t="str">
        <f ca="1">IF(РТУС!AE745="","",IF(РТУС!AF745="",HYPERLINK("#РТУС!"&amp;CELL("адрес",Проверка!AF745),"заполнить"),IF(AND(LEN(РТУС!AF745)=5,РТУС!AF745&lt;TODAY()),HYPERLINK("#Проверка!"&amp;CELL("адрес",Проверка!AF745),РТУС!AF745),HYPERLINK("#РТУС!"&amp;CELL("адрес",Проверка!AF745),"###"))))</f>
        <v/>
      </c>
      <c r="AG745" s="13"/>
      <c r="AH745" s="15" t="str">
        <f ca="1">IF(РТУС!AE745="","",IF(РТУС!AH745="",HYPERLINK("#РТУС!"&amp;CELL("адрес",Проверка!AH745),"заполнить"),IF(AND(LEN(РТУС!AH745)=5,РТУС!AH745&lt;TODAY()),HYPERLINK("#Проверка!"&amp;CELL("адрес",Проверка!AH745),РТУС!AH745),HYPERLINK("#РТУС!"&amp;CELL("адрес",Проверка!AH745),"###"))))</f>
        <v/>
      </c>
      <c r="AI745" s="15" t="str">
        <f ca="1">IF(РТУС!AE745="","",IF(РТУС!AI745="",HYPERLINK("#РТУС!"&amp;CELL("адрес",Проверка!AI745),"заполнить"),HYPERLINK("#Проверка!"&amp;CELL("адрес",Проверка!AI745),РТУС!AI745)))</f>
        <v/>
      </c>
      <c r="AJ745" s="13" t="str">
        <f ca="1">IF(РТУС!AE745="","",IF(РТУС!AJ745="",HYPERLINK("#РТУС!"&amp;CELL("адрес",Проверка!AJ745),"заполнить"),IF(OR(РТУС!AJ745="Юрлицо",РТУС!AJ745="Физлицо",РТУС!AJ745="ИП"),HYPERLINK("#Проверка!"&amp;CELL("адрес",Проверка!AJ745),РТУС!AJ745),HYPERLINK("#РТУС!"&amp;CELL("адрес",Проверка!AJ745),"###"))))</f>
        <v/>
      </c>
      <c r="AK745" s="13" t="str">
        <f ca="1">IF(РТУС!AK745="",HYPERLINK("#РТУС!"&amp;CELL("адрес",Проверка!AK745),"заполнить"),IF(OR(РТУС!AK745="Квартира",РТУС!AK745="Кладовая",РТУС!AK745="Машино-место",РТУС!AK745="Нежилое помещение"),HYPERLINK("#Проверка!"&amp;CELL("адрес",Проверка!AK745),РТУС!AK745),HYPERLINK("#РТУС!"&amp;CELL("адрес",Проверка!AK745),"###")))</f>
        <v>заполнить</v>
      </c>
      <c r="AL745" s="13" t="str">
        <f ca="1">IF(РТУС!AL745="",HYPERLINK("#РТУС!"&amp;CELL("адрес",Проверка!AL745),"заполнить"),HYPERLINK("#Проверка!"&amp;CELL("адрес",Проверка!AL745),РТУС!AL745))</f>
        <v>заполнить</v>
      </c>
      <c r="AM745" s="18" t="str">
        <f ca="1">IF(РТУС!AM745="",HYPERLINK("#РТУС!"&amp;CELL("адрес",Проверка!AM745),"заполнить"),IF(ISNUMBER(РТУС!AM745)=TRUE,IF(РТУС!AK745="Нежилое помещение",IF(РТУС!AM745&gt;7,HYPERLINK("#РТУС!"&amp;CELL("адрес",Проверка!AM745),"не больше 7 кв.м."),РТУС!AM745),HYPERLINK("#Проверка!"&amp;CELL("адрес",Проверка!AM745),РТУС!AM745)),HYPERLINK("#РТУС!"&amp;CELL("адрес",Проверка!AM745),"###")))</f>
        <v>заполнить</v>
      </c>
      <c r="AN745" s="13" t="str">
        <f ca="1">IF(РТУС!AN745="",HYPERLINK("#РТУС!"&amp;CELL("адрес",Проверка!AN745),"заполнить"),IF(OR(РТУС!AN745="Общая площадь помещения",РТУС!AN745="Общая приведенная площадь жилого помещения",РТУС!AN745="Общая площадь жилого помещения с учетом лоджий, балконов, террас и веранд"),HYPERLINK("#Проверка!"&amp;CELL("адрес",Проверка!AN745),РТУС!AN745),HYPERLINK("#РТУС!"&amp;CELL("адрес",Проверка!AN745),"###")))</f>
        <v>заполнить</v>
      </c>
      <c r="AO745" s="13" t="str">
        <f ca="1">IF(OR(РТУС!AK745="Квартира",РТУС!A745="Нежилое помещение"),IF(РТУС!AO745="",HYPERLINK("#РТУС!"&amp;CELL("адрес",Проверка!AO745),"заполнить"),IF(ISNUMBER(РТУС!AO745)=TRUE,HYPERLINK("#Проверка!"&amp;CELL("адрес",Проверка!AO745),РТУС!AO745),HYPERLINK("#РТУС!"&amp;CELL("адрес",Проверка!AO745),"###"))),"")</f>
        <v/>
      </c>
      <c r="AP745" s="13" t="str">
        <f>IF(РТУС!AP745="","",РТУС!AP745)</f>
        <v/>
      </c>
      <c r="AQ745" s="13" t="str">
        <f ca="1">IF(РТУС!AQ745="",HYPERLINK("#РТУС!"&amp;CELL("адрес",Проверка!AQ745),"заполнить"),HYPERLINK("#Проверка!"&amp;CELL("адрес",Проверка!AQ745),РТУС!AQ745))</f>
        <v>заполнить</v>
      </c>
      <c r="AR745" s="18" t="str">
        <f ca="1">IF(РТУС!AR745="",HYPERLINK("#РТУС!"&amp;CELL("адрес",Проверка!AR745),"заполнить"),IF(ISNUMBER(РТУС!AR745)=FALSE,HYPERLINK("#РТУС!"&amp;CELL("адрес",Проверка!AR745),"###"),IF(РТУС!G745="1",IF(РТУС!AB745=РТУС!AR745+РТУС!AU745,HYPERLINK("#Проверка!"&amp;CELL("адрес",Проверка!AR745),РТУС!AR745),HYPERLINK("#РТУС!"&amp;CELL("адрес",Проверка!AR745),"сверить суммы")),IF(РТУС!AB745=(SUMIF(РТУС!$A$4:$A$1000,A745,РТУС!$AR$4:$AR$1000)+SUMIF(РТУС!$A$4:$A$1000,A745,РТУС!$AU$4:$AU$1000)),HYPERLINK("#Проверка!"&amp;CELL("адрес",Проверка!AR745),РТУС!AR745),HYPERLINK("#РТУС!"&amp;CELL("адрес",Проверка!AR745),"сверить суммы")))))</f>
        <v>заполнить</v>
      </c>
      <c r="AS745" s="13" t="str">
        <f>IF(РТУС!AS745="","",РТУС!AS745)</f>
        <v/>
      </c>
      <c r="AT745" s="18" t="str">
        <f ca="1">IF(РТУС!AT745="",HYPERLINK("#РТУС!"&amp;CELL("адрес",Проверка!AT745),"заполнить"),IF(ISNUMBER(РТУС!AT745)=FALSE,HYPERLINK("#РТУС!"&amp;CELL("адрес",Проверка!AT745),"###"),IF(РТУС!AT745=РТУС!AR745,HYPERLINK("#Проверка!"&amp;CELL("адрес",Проверка!AT745),РТУС!AT745),HYPERLINK("#РТУС!"&amp;CELL("адрес",Проверка!AT745),"сверить суммы"))))</f>
        <v>заполнить</v>
      </c>
      <c r="AU745" s="18" t="str">
        <f ca="1">IF(РТУС!AU745="",HYPERLINK("#РТУС!"&amp;CELL("адрес",Проверка!AU745),"заполнить"),IF(ISNUMBER(РТУС!AU745)=FALSE,HYPERLINK("#РТУС!"&amp;CELL("адрес",Проверка!AU745),"###"),IF(РТУС!G745="1",IF(РТУС!AB745=РТУС!AR745+РТУС!AU745,HYPERLINK("#Проверка!"&amp;CELL("адрес",Проверка!AU745),РТУС!AU745),HYPERLINK("#РТУС!"&amp;CELL("адрес",Проверка!AU745),"сверить суммы")),IF(РТУС!AB745=(SUMIF(РТУС!$A$4:$A$1000,A745,РТУС!$AR$4:$AR$1000)+SUMIF(РТУС!$A$4:$A$1000,A745,РТУС!$AU$4:$AU$1000)),HYPERLINK("#Проверка!"&amp;CELL("адрес",Проверка!AU745),РТУС!AU745),HYPERLINK("#РТУС!"&amp;CELL("адрес",Проверка!AU745),"сверить суммы")))))</f>
        <v>заполнить</v>
      </c>
      <c r="AV745" s="13" t="str">
        <f ca="1">IF(РТУС!AV745="",HYPERLINK("#РТУС!"&amp;CELL("адрес",Проверка!AV745),"заполнить"),IF(OR(РТУС!AV745="Требование о передаче жилого помещения",РТУС!AV745="Требование о передаче машино-места",РТУС!AV745="Требования о передаче нежилого помещения",РТУС!AV745="Денежные требования"),HYPERLINK("#Проверка!"&amp;CELL("адрес",Проверка!AV745),РТУС!AV745),HYPERLINK("#РТУС!"&amp;CELL("адрес",Проверка!AV745),"###")))</f>
        <v>заполнить</v>
      </c>
      <c r="AW745" s="13" t="str">
        <f ca="1">IF(РТУС!AW745="",HYPERLINK("#РТУС!"&amp;CELL("адрес",Проверка!AW745),"заполнить"),IF(OR(РТУС!AW745="Включен в полном объеме",РТУС!AW745="Включен частично"),HYPERLINK("#Проверка!"&amp;CELL("адрес",Проверка!AW745),РТУС!AW745),HYPERLINK("#РТУС!"&amp;CELL("адрес",Проверка!AW745),"###")))</f>
        <v>заполнить</v>
      </c>
      <c r="AX745" s="15" t="str">
        <f ca="1">IF(РТУС!AX745="",HYPERLINK("#РТУС!"&amp;CELL("адрес",Проверка!AX745),"заполнить"),IF(AND(LEN(РТУС!AX745)=5,РТУС!AX745&lt;TODAY()),HYPERLINK("#Проверка!"&amp;CELL("адрес",Проверка!AX745),РТУС!AX745),HYPERLINK("#РТУС!"&amp;CELL("адрес",Проверка!AX745),"###")))</f>
        <v>заполнить</v>
      </c>
      <c r="AY745" s="15" t="str">
        <f ca="1">IF(РТУС!AY745="",HYPERLINK("#РТУС!"&amp;CELL("адрес",Проверка!AY745),"заполнить"),IF(AND(LEN(РТУС!AY745)=5,РТУС!AY745&lt;TODAY()),HYPERLINK("#Проверка!"&amp;CELL("адрес",Проверка!AY745),РТУС!AY745),HYPERLINK("#РТУС!"&amp;CELL("адрес",Проверка!AY745),"###")))</f>
        <v>заполнить</v>
      </c>
    </row>
    <row r="746" spans="1:51" x14ac:dyDescent="0.25">
      <c r="A746" s="10" t="str">
        <f>РТУС!A746</f>
        <v>.</v>
      </c>
      <c r="B746" s="13" t="str">
        <f ca="1">IF(РТУС!B746="",HYPERLINK("#РТУС!"&amp;CELL("адрес",Проверка!B746),"заполнить"),IF(AND(LEN(РТУС!B746)=10,РТУС!B745=РТУС!B746),HYPERLINK("#Проверка!"&amp;CELL("адрес",Проверка!B746),РТУС!B746),HYPERLINK("#РТУС!"&amp;CELL("адрес",Проверка!B746),"###")))</f>
        <v>заполнить</v>
      </c>
      <c r="C746" s="13" t="str">
        <f ca="1">IF(РТУС!C746="",HYPERLINK("#РТУС!"&amp;CELL("адрес",Проверка!C746),"заполнить"),IF(AND(ISNUMBER(РТУС!C746)=TRUE,РТУС!C746&gt;0,РТУС!C745=РТУС!C746),HYPERLINK("#Проверка!"&amp;CELL("адрес",Проверка!C746),РТУС!C746),HYPERLINK("#РТУС!"&amp;CELL("адрес",Проверка!C746),"###")))</f>
        <v>заполнить</v>
      </c>
      <c r="D746" s="13" t="str">
        <f>IF(РТУС!D746="","",РТУС!D746)</f>
        <v/>
      </c>
      <c r="E746" s="13" t="str">
        <f ca="1">IF(РТУС!E746="",HYPERLINK("#РТУС!"&amp;CELL("адрес",Проверка!E746),"заполнить"),IF(РТУС!E745=РТУС!E746,HYPERLINK("#Проверка!"&amp;CELL("адрес",Проверка!E746),РТУС!E746),HYPERLINK("#РТУС!"&amp;CELL("адрес",Проверка!E746),"###")))</f>
        <v>заполнить</v>
      </c>
      <c r="F746" s="13" t="str">
        <f ca="1">IF(РТУС!F746="",HYPERLINK("#РТУС!"&amp;CELL("адрес",Проверка!F746),"заполнить"),HYPERLINK("#Проверка!"&amp;CELL("адрес",Проверка!F746),РТУС!F746))</f>
        <v>заполнить</v>
      </c>
      <c r="G746" s="20" t="str">
        <f ca="1">IF(РТУС!G746="",HYPERLINK("#РТУС!"&amp;CELL("адрес",Проверка!G746),"заполнить"),IF(РТУС!G746="1",HYPERLINK("#Проверка!"&amp;CELL("адрес",Проверка!G746),"1"),IF(AND(ISNUMBER(РТУС!G746)=TRUE,РТУС!G746&lt;=1,РТУС!G746&gt;0),IF(SUMIF(РТУС!$A$4:$A$1000,A746,РТУС!$G$4:$G$1000)=1,HYPERLINK("#Проверка!"&amp;CELL("адрес",Проверка!G746),РТУС!G746),HYPERLINK("#РТУС!"&amp;CELL("адрес",Проверка!G746),"сумма долей ≠ 1")),HYPERLINK("#РТУС!"&amp;CELL("адрес",Проверка!G746),"###"))))</f>
        <v>заполнить</v>
      </c>
      <c r="H746" s="13" t="str">
        <f ca="1">IF(РТУС!H746="",HYPERLINK("#РТУС!"&amp;CELL("адрес",Проверка!H746),"заполнить"),IF(OR(РТУС!H746="Юрлицо",РТУС!H746="Физлицо",РТУС!H746="ИП"),HYPERLINK("#Проверка!"&amp;CELL("адрес",Проверка!H746),РТУС!H746),HYPERLINK("#РТУС!"&amp;CELL("адрес",Проверка!H746),"###")))</f>
        <v>заполнить</v>
      </c>
      <c r="I746" s="13" t="str">
        <f ca="1">IF(OR(РТУС!H746="Юрлицо",РТУС!H746="ИП"),IF(РТУС!I746="",HYPERLINK("#РТУС!"&amp;CELL("адрес",Проверка!I746),"заполнить"),IF(OR(LEN(РТУС!I746)=10,LEN(РТУС!I746)=12),HYPERLINK("#Проверка!"&amp;CELL("адрес",Проверка!I746),РТУС!I746),HYPERLINK("#РТУС!"&amp;CELL("адрес",Проверка!I746),"###"))),"")</f>
        <v/>
      </c>
      <c r="J746" s="15" t="str">
        <f ca="1">IF(РТУС!J746="","",IF(AND(LEN(РТУС!J746)=5,РТУС!J746&lt;TODAY()),HYPERLINK("#Проверка!"&amp;CELL("адрес",Проверка!J746),РТУС!J746),HYPERLINK("#РТУС!"&amp;CELL("адрес",Проверка!J746),"###")))</f>
        <v/>
      </c>
      <c r="K746" s="13" t="str">
        <f>IF(РТУС!K746="","",РТУС!K746)</f>
        <v/>
      </c>
      <c r="L746" s="13" t="str">
        <f ca="1">IF(OR(РТУС!H746="Физлицо",РТУС!H746="ИП"),IF(РТУС!L746="",HYPERLINK("#РТУС!"&amp;CELL("адрес",Проверка!L746),"заполнить"),IF(OR(РТУС!L746="Загранпаспорт гражданина РФ",РТУС!L746="Паспорт гражданина РФ",РТУС!L746="Иностранный паспорт",РТУС!L746="Свидетельство о рождении",РТУС!L746="Вид на жительство"),HYPERLINK("#Проверка!"&amp;CELL("адрес",Проверка!L746),РТУС!L746),HYPERLINK("#РТУС!"&amp;CELL("адрес",Проверка!L746),"###"))),"")</f>
        <v/>
      </c>
      <c r="M746" s="13" t="str">
        <f ca="1">IF(AND(OR(РТУС!L746="Паспорт гражданина РФ",РТУС!L746="Свидетельство о рождении"),РТУС!M746=""),HYPERLINK("#РТУС!"&amp;CELL("адрес",Проверка!M746),"заполнить"),IF(РТУС!L746="Паспорт гражданина РФ",IF(LEN(РТУС!M746)=4,HYPERLINK("#Проверка!"&amp;CELL("адрес",Проверка!M746),РТУС!M746),HYPERLINK("#РТУС!"&amp;CELL("адрес",Проверка!M746),"###")),IF(РТУС!L746="Свидетельство о рождении",HYPERLINK("#Проверка!"&amp;CELL("адрес",Проверка!M746),РТУС!M746),"")))</f>
        <v/>
      </c>
      <c r="N746" s="13" t="str">
        <f ca="1">IF(РТУС!L746="","",IF(РТУС!N746="",HYPERLINK("#РТУС!"&amp;CELL("адрес",Проверка!N746),"заполнить"),IF(OR(РТУС!L746="Паспорт гражданина РФ",РТУС!L746="Свидетельство о рождении"),IF(LEN(РТУС!N746)=6,HYPERLINK("#Проверка!"&amp;CELL("адрес",Проверка!N746),РТУС!N746),HYPERLINK("#РТУС!"&amp;CELL("адрес",Проверка!N746),"###")),HYPERLINK("#Проверка!"&amp;CELL("адрес",Проверка!N746),РТУС!N746))))</f>
        <v/>
      </c>
      <c r="O746" s="15" t="str">
        <f ca="1">IF(РТУС!L746="","",IF(РТУС!O746="",HYPERLINK("#РТУС!"&amp;CELL("адрес",Проверка!O746),"заполнить"),IF(AND(LEN(РТУС!O746)=5,РТУС!O746&lt;TODAY()),IF(РТУС!L746="Свидетельство о рождении",IF(РТУС!O746&gt;EDATE(TODAY(),-168),HYPERLINK("#Проверка!"&amp;CELL("адрес",Проверка!O746),РТУС!O746),HYPERLINK("#РТУС!"&amp;CELL("адрес",Проверка!O746),"недействительно")),HYPERLINK("#Проверка!"&amp;CELL("адрес",Проверка!O746),РТУС!O746)),HYPERLINK("#РТУС!"&amp;CELL("адрес",Проверка!O746),"###"))))</f>
        <v/>
      </c>
      <c r="P746" s="21" t="str">
        <f ca="1">IF(РТУС!L746="Паспорт гражданина РФ",IF(РТУС!P746="",HYPERLINK("#РТУС!"&amp;CELL("адрес",Проверка!P746),"заполнить"),HYPERLINK("#Проверка!"&amp;CELL("адрес",Проверка!P746),РТУС!P746)),"")</f>
        <v/>
      </c>
      <c r="Q746" s="13" t="str">
        <f ca="1">IF(РТУС!L746="Паспорт гражданина РФ",IF(РТУС!Q746="",HYPERLINK("#РТУС!"&amp;CELL("адрес",Проверка!Q746),"заполнить"),IF(LEN(РТУС!Q746)=7,HYPERLINK("#Проверка!"&amp;CELL("адрес",Проверка!Q746),РТУС!Q746),HYPERLINK("#РТУС!"&amp;CELL("адрес",Проверка!Q746),"###"))),"")</f>
        <v/>
      </c>
      <c r="R746" s="13" t="str">
        <f ca="1">IF(РТУС!R746="",HYPERLINK("#РТУС!"&amp;CELL("адрес",Проверка!R746),"заполнить"),HYPERLINK("#Проверка!"&amp;CELL("адрес",Проверка!R746),РТУС!R746))</f>
        <v>заполнить</v>
      </c>
      <c r="S746" s="13" t="str">
        <f>IF(РТУС!S746="","",РТУС!S746)</f>
        <v/>
      </c>
      <c r="T746" s="13" t="str">
        <f>IF(РТУС!T746="","",РТУС!T746)</f>
        <v/>
      </c>
      <c r="U746" s="13" t="str">
        <f>IF(РТУС!U746="","",РТУС!U746)</f>
        <v/>
      </c>
      <c r="V746" s="13" t="str">
        <f ca="1">IF(РТУС!V746="",HYPERLINK("#РТУС!"&amp;CELL("адрес",Проверка!V746),"заполнить"),IF(OR(РТУС!V746="Договор участия в долевом строительстве",РТУС!V746="Предварительный договор участия в долевом строительстве",РТУС!V746="Определение Арбитражного суда",РТУС!V746="Решение суда общей юрисдикции",РТУС!V746="Иные договоры"),HYPERLINK("#Проверка!"&amp;CELL("адрес",Проверка!V746),РТУС!V746),HYPERLINK("#РТУС!"&amp;CELL("адрес",Проверка!V746),"###")))</f>
        <v>заполнить</v>
      </c>
      <c r="W746" s="13" t="str">
        <f ca="1">IF(РТУС!W746="",HYPERLINK("#РТУС!"&amp;CELL("адрес",Проверка!W746),"заполнить"),HYPERLINK("#Проверка!"&amp;CELL("адрес",Проверка!W746),РТУС!W746))</f>
        <v>заполнить</v>
      </c>
      <c r="X746" s="15" t="str">
        <f ca="1">IF(РТУС!X746="",HYPERLINK("#РТУС!"&amp;CELL("адрес",Проверка!X746),"заполнить"),IF(AND(LEN(РТУС!X746)=5,РТУС!X746&lt;TODAY()),HYPERLINK("#Проверка!"&amp;CELL("адрес",Проверка!X746),РТУС!X746),HYPERLINK("#РТУС!"&amp;CELL("адрес",Проверка!X746),"###")))</f>
        <v>заполнить</v>
      </c>
      <c r="Y746" s="13" t="str">
        <f>IF(РТУС!Y746="","",РТУС!Y746)</f>
        <v/>
      </c>
      <c r="Z746" s="15" t="str">
        <f ca="1">IF(РТУС!Z746="","",IF(AND(LEN(РТУС!Z746)=5,РТУС!Z746&lt;TODAY()),HYPERLINK("#Проверка!"&amp;CELL("адрес",Проверка!Z746),РТУС!Z746),HYPERLINK("#РТУС!"&amp;CELL("адрес",Проверка!Z746),"###")))</f>
        <v/>
      </c>
      <c r="AA746" s="18" t="str">
        <f ca="1">IF(РТУС!AA746="",HYPERLINK("#РТУС!"&amp;CELL("адрес",Проверка!AA746),"заполнить"),IF(ISNUMBER(РТУС!AA746)=TRUE,HYPERLINK("#Проверка!"&amp;CELL("адрес",Проверка!AA746),РТУС!AA746),HYPERLINK("#РТУС!"&amp;CELL("адрес",Проверка!AA746),"###")))</f>
        <v>заполнить</v>
      </c>
      <c r="AB746" s="18" t="str">
        <f ca="1">IF(РТУС!AB746="",HYPERLINK("#РТУС!"&amp;CELL("адрес",Проверка!AB746),"заполнить"),IF(ISNUMBER(РТУС!AB746)=TRUE,HYPERLINK("#Проверка!"&amp;CELL("адрес",Проверка!AB746),РТУС!AB746),HYPERLINK("#РТУС!"&amp;CELL("адрес",Проверка!AB746),"###")))</f>
        <v>заполнить</v>
      </c>
      <c r="AC746" s="18" t="str">
        <f ca="1">IF(РТУС!AC746="","",IF(ISNUMBER(РТУС!AC746)=TRUE,HYPERLINK("#Проверка!"&amp;CELL("адрес",Проверка!AC746),РТУС!AC746),HYPERLINK("#РТУС!"&amp;CELL("адрес",Проверка!AC746),"###")))</f>
        <v/>
      </c>
      <c r="AD746" s="18" t="str">
        <f ca="1">IF(РТУС!AD746="","",IF(ISNUMBER(РТУС!AD746)=TRUE,HYPERLINK("#Проверка!"&amp;CELL("адрес",Проверка!AD746),РТУС!AD746),HYPERLINK("#РТУС!"&amp;CELL("адрес",Проверка!AD746),"###")))</f>
        <v/>
      </c>
      <c r="AE746" s="13" t="str">
        <f>IF(РТУС!AE746="","",РТУС!AE746)</f>
        <v/>
      </c>
      <c r="AF746" s="15" t="str">
        <f ca="1">IF(РТУС!AE746="","",IF(РТУС!AF746="",HYPERLINK("#РТУС!"&amp;CELL("адрес",Проверка!AF746),"заполнить"),IF(AND(LEN(РТУС!AF746)=5,РТУС!AF746&lt;TODAY()),HYPERLINK("#Проверка!"&amp;CELL("адрес",Проверка!AF746),РТУС!AF746),HYPERLINK("#РТУС!"&amp;CELL("адрес",Проверка!AF746),"###"))))</f>
        <v/>
      </c>
      <c r="AG746" s="13"/>
      <c r="AH746" s="15" t="str">
        <f ca="1">IF(РТУС!AE746="","",IF(РТУС!AH746="",HYPERLINK("#РТУС!"&amp;CELL("адрес",Проверка!AH746),"заполнить"),IF(AND(LEN(РТУС!AH746)=5,РТУС!AH746&lt;TODAY()),HYPERLINK("#Проверка!"&amp;CELL("адрес",Проверка!AH746),РТУС!AH746),HYPERLINK("#РТУС!"&amp;CELL("адрес",Проверка!AH746),"###"))))</f>
        <v/>
      </c>
      <c r="AI746" s="15" t="str">
        <f ca="1">IF(РТУС!AE746="","",IF(РТУС!AI746="",HYPERLINK("#РТУС!"&amp;CELL("адрес",Проверка!AI746),"заполнить"),HYPERLINK("#Проверка!"&amp;CELL("адрес",Проверка!AI746),РТУС!AI746)))</f>
        <v/>
      </c>
      <c r="AJ746" s="13" t="str">
        <f ca="1">IF(РТУС!AE746="","",IF(РТУС!AJ746="",HYPERLINK("#РТУС!"&amp;CELL("адрес",Проверка!AJ746),"заполнить"),IF(OR(РТУС!AJ746="Юрлицо",РТУС!AJ746="Физлицо",РТУС!AJ746="ИП"),HYPERLINK("#Проверка!"&amp;CELL("адрес",Проверка!AJ746),РТУС!AJ746),HYPERLINK("#РТУС!"&amp;CELL("адрес",Проверка!AJ746),"###"))))</f>
        <v/>
      </c>
      <c r="AK746" s="13" t="str">
        <f ca="1">IF(РТУС!AK746="",HYPERLINK("#РТУС!"&amp;CELL("адрес",Проверка!AK746),"заполнить"),IF(OR(РТУС!AK746="Квартира",РТУС!AK746="Кладовая",РТУС!AK746="Машино-место",РТУС!AK746="Нежилое помещение"),HYPERLINK("#Проверка!"&amp;CELL("адрес",Проверка!AK746),РТУС!AK746),HYPERLINK("#РТУС!"&amp;CELL("адрес",Проверка!AK746),"###")))</f>
        <v>заполнить</v>
      </c>
      <c r="AL746" s="13" t="str">
        <f ca="1">IF(РТУС!AL746="",HYPERLINK("#РТУС!"&amp;CELL("адрес",Проверка!AL746),"заполнить"),HYPERLINK("#Проверка!"&amp;CELL("адрес",Проверка!AL746),РТУС!AL746))</f>
        <v>заполнить</v>
      </c>
      <c r="AM746" s="18" t="str">
        <f ca="1">IF(РТУС!AM746="",HYPERLINK("#РТУС!"&amp;CELL("адрес",Проверка!AM746),"заполнить"),IF(ISNUMBER(РТУС!AM746)=TRUE,IF(РТУС!AK746="Нежилое помещение",IF(РТУС!AM746&gt;7,HYPERLINK("#РТУС!"&amp;CELL("адрес",Проверка!AM746),"не больше 7 кв.м."),РТУС!AM746),HYPERLINK("#Проверка!"&amp;CELL("адрес",Проверка!AM746),РТУС!AM746)),HYPERLINK("#РТУС!"&amp;CELL("адрес",Проверка!AM746),"###")))</f>
        <v>заполнить</v>
      </c>
      <c r="AN746" s="13" t="str">
        <f ca="1">IF(РТУС!AN746="",HYPERLINK("#РТУС!"&amp;CELL("адрес",Проверка!AN746),"заполнить"),IF(OR(РТУС!AN746="Общая площадь помещения",РТУС!AN746="Общая приведенная площадь жилого помещения",РТУС!AN746="Общая площадь жилого помещения с учетом лоджий, балконов, террас и веранд"),HYPERLINK("#Проверка!"&amp;CELL("адрес",Проверка!AN746),РТУС!AN746),HYPERLINK("#РТУС!"&amp;CELL("адрес",Проверка!AN746),"###")))</f>
        <v>заполнить</v>
      </c>
      <c r="AO746" s="13" t="str">
        <f ca="1">IF(OR(РТУС!AK746="Квартира",РТУС!A746="Нежилое помещение"),IF(РТУС!AO746="",HYPERLINK("#РТУС!"&amp;CELL("адрес",Проверка!AO746),"заполнить"),IF(ISNUMBER(РТУС!AO746)=TRUE,HYPERLINK("#Проверка!"&amp;CELL("адрес",Проверка!AO746),РТУС!AO746),HYPERLINK("#РТУС!"&amp;CELL("адрес",Проверка!AO746),"###"))),"")</f>
        <v/>
      </c>
      <c r="AP746" s="13" t="str">
        <f>IF(РТУС!AP746="","",РТУС!AP746)</f>
        <v/>
      </c>
      <c r="AQ746" s="13" t="str">
        <f ca="1">IF(РТУС!AQ746="",HYPERLINK("#РТУС!"&amp;CELL("адрес",Проверка!AQ746),"заполнить"),HYPERLINK("#Проверка!"&amp;CELL("адрес",Проверка!AQ746),РТУС!AQ746))</f>
        <v>заполнить</v>
      </c>
      <c r="AR746" s="18" t="str">
        <f ca="1">IF(РТУС!AR746="",HYPERLINK("#РТУС!"&amp;CELL("адрес",Проверка!AR746),"заполнить"),IF(ISNUMBER(РТУС!AR746)=FALSE,HYPERLINK("#РТУС!"&amp;CELL("адрес",Проверка!AR746),"###"),IF(РТУС!G746="1",IF(РТУС!AB746=РТУС!AR746+РТУС!AU746,HYPERLINK("#Проверка!"&amp;CELL("адрес",Проверка!AR746),РТУС!AR746),HYPERLINK("#РТУС!"&amp;CELL("адрес",Проверка!AR746),"сверить суммы")),IF(РТУС!AB746=(SUMIF(РТУС!$A$4:$A$1000,A746,РТУС!$AR$4:$AR$1000)+SUMIF(РТУС!$A$4:$A$1000,A746,РТУС!$AU$4:$AU$1000)),HYPERLINK("#Проверка!"&amp;CELL("адрес",Проверка!AR746),РТУС!AR746),HYPERLINK("#РТУС!"&amp;CELL("адрес",Проверка!AR746),"сверить суммы")))))</f>
        <v>заполнить</v>
      </c>
      <c r="AS746" s="13" t="str">
        <f>IF(РТУС!AS746="","",РТУС!AS746)</f>
        <v/>
      </c>
      <c r="AT746" s="18" t="str">
        <f ca="1">IF(РТУС!AT746="",HYPERLINK("#РТУС!"&amp;CELL("адрес",Проверка!AT746),"заполнить"),IF(ISNUMBER(РТУС!AT746)=FALSE,HYPERLINK("#РТУС!"&amp;CELL("адрес",Проверка!AT746),"###"),IF(РТУС!AT746=РТУС!AR746,HYPERLINK("#Проверка!"&amp;CELL("адрес",Проверка!AT746),РТУС!AT746),HYPERLINK("#РТУС!"&amp;CELL("адрес",Проверка!AT746),"сверить суммы"))))</f>
        <v>заполнить</v>
      </c>
      <c r="AU746" s="18" t="str">
        <f ca="1">IF(РТУС!AU746="",HYPERLINK("#РТУС!"&amp;CELL("адрес",Проверка!AU746),"заполнить"),IF(ISNUMBER(РТУС!AU746)=FALSE,HYPERLINK("#РТУС!"&amp;CELL("адрес",Проверка!AU746),"###"),IF(РТУС!G746="1",IF(РТУС!AB746=РТУС!AR746+РТУС!AU746,HYPERLINK("#Проверка!"&amp;CELL("адрес",Проверка!AU746),РТУС!AU746),HYPERLINK("#РТУС!"&amp;CELL("адрес",Проверка!AU746),"сверить суммы")),IF(РТУС!AB746=(SUMIF(РТУС!$A$4:$A$1000,A746,РТУС!$AR$4:$AR$1000)+SUMIF(РТУС!$A$4:$A$1000,A746,РТУС!$AU$4:$AU$1000)),HYPERLINK("#Проверка!"&amp;CELL("адрес",Проверка!AU746),РТУС!AU746),HYPERLINK("#РТУС!"&amp;CELL("адрес",Проверка!AU746),"сверить суммы")))))</f>
        <v>заполнить</v>
      </c>
      <c r="AV746" s="13" t="str">
        <f ca="1">IF(РТУС!AV746="",HYPERLINK("#РТУС!"&amp;CELL("адрес",Проверка!AV746),"заполнить"),IF(OR(РТУС!AV746="Требование о передаче жилого помещения",РТУС!AV746="Требование о передаче машино-места",РТУС!AV746="Требования о передаче нежилого помещения",РТУС!AV746="Денежные требования"),HYPERLINK("#Проверка!"&amp;CELL("адрес",Проверка!AV746),РТУС!AV746),HYPERLINK("#РТУС!"&amp;CELL("адрес",Проверка!AV746),"###")))</f>
        <v>заполнить</v>
      </c>
      <c r="AW746" s="13" t="str">
        <f ca="1">IF(РТУС!AW746="",HYPERLINK("#РТУС!"&amp;CELL("адрес",Проверка!AW746),"заполнить"),IF(OR(РТУС!AW746="Включен в полном объеме",РТУС!AW746="Включен частично"),HYPERLINK("#Проверка!"&amp;CELL("адрес",Проверка!AW746),РТУС!AW746),HYPERLINK("#РТУС!"&amp;CELL("адрес",Проверка!AW746),"###")))</f>
        <v>заполнить</v>
      </c>
      <c r="AX746" s="15" t="str">
        <f ca="1">IF(РТУС!AX746="",HYPERLINK("#РТУС!"&amp;CELL("адрес",Проверка!AX746),"заполнить"),IF(AND(LEN(РТУС!AX746)=5,РТУС!AX746&lt;TODAY()),HYPERLINK("#Проверка!"&amp;CELL("адрес",Проверка!AX746),РТУС!AX746),HYPERLINK("#РТУС!"&amp;CELL("адрес",Проверка!AX746),"###")))</f>
        <v>заполнить</v>
      </c>
      <c r="AY746" s="15" t="str">
        <f ca="1">IF(РТУС!AY746="",HYPERLINK("#РТУС!"&amp;CELL("адрес",Проверка!AY746),"заполнить"),IF(AND(LEN(РТУС!AY746)=5,РТУС!AY746&lt;TODAY()),HYPERLINK("#Проверка!"&amp;CELL("адрес",Проверка!AY746),РТУС!AY746),HYPERLINK("#РТУС!"&amp;CELL("адрес",Проверка!AY746),"###")))</f>
        <v>заполнить</v>
      </c>
    </row>
    <row r="747" spans="1:51" x14ac:dyDescent="0.25">
      <c r="A747" s="10" t="str">
        <f>РТУС!A747</f>
        <v>.</v>
      </c>
      <c r="B747" s="13" t="str">
        <f ca="1">IF(РТУС!B747="",HYPERLINK("#РТУС!"&amp;CELL("адрес",Проверка!B747),"заполнить"),IF(AND(LEN(РТУС!B747)=10,РТУС!B746=РТУС!B747),HYPERLINK("#Проверка!"&amp;CELL("адрес",Проверка!B747),РТУС!B747),HYPERLINK("#РТУС!"&amp;CELL("адрес",Проверка!B747),"###")))</f>
        <v>заполнить</v>
      </c>
      <c r="C747" s="13" t="str">
        <f ca="1">IF(РТУС!C747="",HYPERLINK("#РТУС!"&amp;CELL("адрес",Проверка!C747),"заполнить"),IF(AND(ISNUMBER(РТУС!C747)=TRUE,РТУС!C747&gt;0,РТУС!C746=РТУС!C747),HYPERLINK("#Проверка!"&amp;CELL("адрес",Проверка!C747),РТУС!C747),HYPERLINK("#РТУС!"&amp;CELL("адрес",Проверка!C747),"###")))</f>
        <v>заполнить</v>
      </c>
      <c r="D747" s="13" t="str">
        <f>IF(РТУС!D747="","",РТУС!D747)</f>
        <v/>
      </c>
      <c r="E747" s="13" t="str">
        <f ca="1">IF(РТУС!E747="",HYPERLINK("#РТУС!"&amp;CELL("адрес",Проверка!E747),"заполнить"),IF(РТУС!E746=РТУС!E747,HYPERLINK("#Проверка!"&amp;CELL("адрес",Проверка!E747),РТУС!E747),HYPERLINK("#РТУС!"&amp;CELL("адрес",Проверка!E747),"###")))</f>
        <v>заполнить</v>
      </c>
      <c r="F747" s="13" t="str">
        <f ca="1">IF(РТУС!F747="",HYPERLINK("#РТУС!"&amp;CELL("адрес",Проверка!F747),"заполнить"),HYPERLINK("#Проверка!"&amp;CELL("адрес",Проверка!F747),РТУС!F747))</f>
        <v>заполнить</v>
      </c>
      <c r="G747" s="20" t="str">
        <f ca="1">IF(РТУС!G747="",HYPERLINK("#РТУС!"&amp;CELL("адрес",Проверка!G747),"заполнить"),IF(РТУС!G747="1",HYPERLINK("#Проверка!"&amp;CELL("адрес",Проверка!G747),"1"),IF(AND(ISNUMBER(РТУС!G747)=TRUE,РТУС!G747&lt;=1,РТУС!G747&gt;0),IF(SUMIF(РТУС!$A$4:$A$1000,A747,РТУС!$G$4:$G$1000)=1,HYPERLINK("#Проверка!"&amp;CELL("адрес",Проверка!G747),РТУС!G747),HYPERLINK("#РТУС!"&amp;CELL("адрес",Проверка!G747),"сумма долей ≠ 1")),HYPERLINK("#РТУС!"&amp;CELL("адрес",Проверка!G747),"###"))))</f>
        <v>заполнить</v>
      </c>
      <c r="H747" s="13" t="str">
        <f ca="1">IF(РТУС!H747="",HYPERLINK("#РТУС!"&amp;CELL("адрес",Проверка!H747),"заполнить"),IF(OR(РТУС!H747="Юрлицо",РТУС!H747="Физлицо",РТУС!H747="ИП"),HYPERLINK("#Проверка!"&amp;CELL("адрес",Проверка!H747),РТУС!H747),HYPERLINK("#РТУС!"&amp;CELL("адрес",Проверка!H747),"###")))</f>
        <v>заполнить</v>
      </c>
      <c r="I747" s="13" t="str">
        <f ca="1">IF(OR(РТУС!H747="Юрлицо",РТУС!H747="ИП"),IF(РТУС!I747="",HYPERLINK("#РТУС!"&amp;CELL("адрес",Проверка!I747),"заполнить"),IF(OR(LEN(РТУС!I747)=10,LEN(РТУС!I747)=12),HYPERLINK("#Проверка!"&amp;CELL("адрес",Проверка!I747),РТУС!I747),HYPERLINK("#РТУС!"&amp;CELL("адрес",Проверка!I747),"###"))),"")</f>
        <v/>
      </c>
      <c r="J747" s="15" t="str">
        <f ca="1">IF(РТУС!J747="","",IF(AND(LEN(РТУС!J747)=5,РТУС!J747&lt;TODAY()),HYPERLINK("#Проверка!"&amp;CELL("адрес",Проверка!J747),РТУС!J747),HYPERLINK("#РТУС!"&amp;CELL("адрес",Проверка!J747),"###")))</f>
        <v/>
      </c>
      <c r="K747" s="13" t="str">
        <f>IF(РТУС!K747="","",РТУС!K747)</f>
        <v/>
      </c>
      <c r="L747" s="13" t="str">
        <f ca="1">IF(OR(РТУС!H747="Физлицо",РТУС!H747="ИП"),IF(РТУС!L747="",HYPERLINK("#РТУС!"&amp;CELL("адрес",Проверка!L747),"заполнить"),IF(OR(РТУС!L747="Загранпаспорт гражданина РФ",РТУС!L747="Паспорт гражданина РФ",РТУС!L747="Иностранный паспорт",РТУС!L747="Свидетельство о рождении",РТУС!L747="Вид на жительство"),HYPERLINK("#Проверка!"&amp;CELL("адрес",Проверка!L747),РТУС!L747),HYPERLINK("#РТУС!"&amp;CELL("адрес",Проверка!L747),"###"))),"")</f>
        <v/>
      </c>
      <c r="M747" s="13" t="str">
        <f ca="1">IF(AND(OR(РТУС!L747="Паспорт гражданина РФ",РТУС!L747="Свидетельство о рождении"),РТУС!M747=""),HYPERLINK("#РТУС!"&amp;CELL("адрес",Проверка!M747),"заполнить"),IF(РТУС!L747="Паспорт гражданина РФ",IF(LEN(РТУС!M747)=4,HYPERLINK("#Проверка!"&amp;CELL("адрес",Проверка!M747),РТУС!M747),HYPERLINK("#РТУС!"&amp;CELL("адрес",Проверка!M747),"###")),IF(РТУС!L747="Свидетельство о рождении",HYPERLINK("#Проверка!"&amp;CELL("адрес",Проверка!M747),РТУС!M747),"")))</f>
        <v/>
      </c>
      <c r="N747" s="13" t="str">
        <f ca="1">IF(РТУС!L747="","",IF(РТУС!N747="",HYPERLINK("#РТУС!"&amp;CELL("адрес",Проверка!N747),"заполнить"),IF(OR(РТУС!L747="Паспорт гражданина РФ",РТУС!L747="Свидетельство о рождении"),IF(LEN(РТУС!N747)=6,HYPERLINK("#Проверка!"&amp;CELL("адрес",Проверка!N747),РТУС!N747),HYPERLINK("#РТУС!"&amp;CELL("адрес",Проверка!N747),"###")),HYPERLINK("#Проверка!"&amp;CELL("адрес",Проверка!N747),РТУС!N747))))</f>
        <v/>
      </c>
      <c r="O747" s="15" t="str">
        <f ca="1">IF(РТУС!L747="","",IF(РТУС!O747="",HYPERLINK("#РТУС!"&amp;CELL("адрес",Проверка!O747),"заполнить"),IF(AND(LEN(РТУС!O747)=5,РТУС!O747&lt;TODAY()),IF(РТУС!L747="Свидетельство о рождении",IF(РТУС!O747&gt;EDATE(TODAY(),-168),HYPERLINK("#Проверка!"&amp;CELL("адрес",Проверка!O747),РТУС!O747),HYPERLINK("#РТУС!"&amp;CELL("адрес",Проверка!O747),"недействительно")),HYPERLINK("#Проверка!"&amp;CELL("адрес",Проверка!O747),РТУС!O747)),HYPERLINK("#РТУС!"&amp;CELL("адрес",Проверка!O747),"###"))))</f>
        <v/>
      </c>
      <c r="P747" s="21" t="str">
        <f ca="1">IF(РТУС!L747="Паспорт гражданина РФ",IF(РТУС!P747="",HYPERLINK("#РТУС!"&amp;CELL("адрес",Проверка!P747),"заполнить"),HYPERLINK("#Проверка!"&amp;CELL("адрес",Проверка!P747),РТУС!P747)),"")</f>
        <v/>
      </c>
      <c r="Q747" s="13" t="str">
        <f ca="1">IF(РТУС!L747="Паспорт гражданина РФ",IF(РТУС!Q747="",HYPERLINK("#РТУС!"&amp;CELL("адрес",Проверка!Q747),"заполнить"),IF(LEN(РТУС!Q747)=7,HYPERLINK("#Проверка!"&amp;CELL("адрес",Проверка!Q747),РТУС!Q747),HYPERLINK("#РТУС!"&amp;CELL("адрес",Проверка!Q747),"###"))),"")</f>
        <v/>
      </c>
      <c r="R747" s="13" t="str">
        <f ca="1">IF(РТУС!R747="",HYPERLINK("#РТУС!"&amp;CELL("адрес",Проверка!R747),"заполнить"),HYPERLINK("#Проверка!"&amp;CELL("адрес",Проверка!R747),РТУС!R747))</f>
        <v>заполнить</v>
      </c>
      <c r="S747" s="13" t="str">
        <f>IF(РТУС!S747="","",РТУС!S747)</f>
        <v/>
      </c>
      <c r="T747" s="13" t="str">
        <f>IF(РТУС!T747="","",РТУС!T747)</f>
        <v/>
      </c>
      <c r="U747" s="13" t="str">
        <f>IF(РТУС!U747="","",РТУС!U747)</f>
        <v/>
      </c>
      <c r="V747" s="13" t="str">
        <f ca="1">IF(РТУС!V747="",HYPERLINK("#РТУС!"&amp;CELL("адрес",Проверка!V747),"заполнить"),IF(OR(РТУС!V747="Договор участия в долевом строительстве",РТУС!V747="Предварительный договор участия в долевом строительстве",РТУС!V747="Определение Арбитражного суда",РТУС!V747="Решение суда общей юрисдикции",РТУС!V747="Иные договоры"),HYPERLINK("#Проверка!"&amp;CELL("адрес",Проверка!V747),РТУС!V747),HYPERLINK("#РТУС!"&amp;CELL("адрес",Проверка!V747),"###")))</f>
        <v>заполнить</v>
      </c>
      <c r="W747" s="13" t="str">
        <f ca="1">IF(РТУС!W747="",HYPERLINK("#РТУС!"&amp;CELL("адрес",Проверка!W747),"заполнить"),HYPERLINK("#Проверка!"&amp;CELL("адрес",Проверка!W747),РТУС!W747))</f>
        <v>заполнить</v>
      </c>
      <c r="X747" s="15" t="str">
        <f ca="1">IF(РТУС!X747="",HYPERLINK("#РТУС!"&amp;CELL("адрес",Проверка!X747),"заполнить"),IF(AND(LEN(РТУС!X747)=5,РТУС!X747&lt;TODAY()),HYPERLINK("#Проверка!"&amp;CELL("адрес",Проверка!X747),РТУС!X747),HYPERLINK("#РТУС!"&amp;CELL("адрес",Проверка!X747),"###")))</f>
        <v>заполнить</v>
      </c>
      <c r="Y747" s="13" t="str">
        <f>IF(РТУС!Y747="","",РТУС!Y747)</f>
        <v/>
      </c>
      <c r="Z747" s="15" t="str">
        <f ca="1">IF(РТУС!Z747="","",IF(AND(LEN(РТУС!Z747)=5,РТУС!Z747&lt;TODAY()),HYPERLINK("#Проверка!"&amp;CELL("адрес",Проверка!Z747),РТУС!Z747),HYPERLINK("#РТУС!"&amp;CELL("адрес",Проверка!Z747),"###")))</f>
        <v/>
      </c>
      <c r="AA747" s="18" t="str">
        <f ca="1">IF(РТУС!AA747="",HYPERLINK("#РТУС!"&amp;CELL("адрес",Проверка!AA747),"заполнить"),IF(ISNUMBER(РТУС!AA747)=TRUE,HYPERLINK("#Проверка!"&amp;CELL("адрес",Проверка!AA747),РТУС!AA747),HYPERLINK("#РТУС!"&amp;CELL("адрес",Проверка!AA747),"###")))</f>
        <v>заполнить</v>
      </c>
      <c r="AB747" s="18" t="str">
        <f ca="1">IF(РТУС!AB747="",HYPERLINK("#РТУС!"&amp;CELL("адрес",Проверка!AB747),"заполнить"),IF(ISNUMBER(РТУС!AB747)=TRUE,HYPERLINK("#Проверка!"&amp;CELL("адрес",Проверка!AB747),РТУС!AB747),HYPERLINK("#РТУС!"&amp;CELL("адрес",Проверка!AB747),"###")))</f>
        <v>заполнить</v>
      </c>
      <c r="AC747" s="18" t="str">
        <f ca="1">IF(РТУС!AC747="","",IF(ISNUMBER(РТУС!AC747)=TRUE,HYPERLINK("#Проверка!"&amp;CELL("адрес",Проверка!AC747),РТУС!AC747),HYPERLINK("#РТУС!"&amp;CELL("адрес",Проверка!AC747),"###")))</f>
        <v/>
      </c>
      <c r="AD747" s="18" t="str">
        <f ca="1">IF(РТУС!AD747="","",IF(ISNUMBER(РТУС!AD747)=TRUE,HYPERLINK("#Проверка!"&amp;CELL("адрес",Проверка!AD747),РТУС!AD747),HYPERLINK("#РТУС!"&amp;CELL("адрес",Проверка!AD747),"###")))</f>
        <v/>
      </c>
      <c r="AE747" s="13" t="str">
        <f>IF(РТУС!AE747="","",РТУС!AE747)</f>
        <v/>
      </c>
      <c r="AF747" s="15" t="str">
        <f ca="1">IF(РТУС!AE747="","",IF(РТУС!AF747="",HYPERLINK("#РТУС!"&amp;CELL("адрес",Проверка!AF747),"заполнить"),IF(AND(LEN(РТУС!AF747)=5,РТУС!AF747&lt;TODAY()),HYPERLINK("#Проверка!"&amp;CELL("адрес",Проверка!AF747),РТУС!AF747),HYPERLINK("#РТУС!"&amp;CELL("адрес",Проверка!AF747),"###"))))</f>
        <v/>
      </c>
      <c r="AG747" s="13"/>
      <c r="AH747" s="15" t="str">
        <f ca="1">IF(РТУС!AE747="","",IF(РТУС!AH747="",HYPERLINK("#РТУС!"&amp;CELL("адрес",Проверка!AH747),"заполнить"),IF(AND(LEN(РТУС!AH747)=5,РТУС!AH747&lt;TODAY()),HYPERLINK("#Проверка!"&amp;CELL("адрес",Проверка!AH747),РТУС!AH747),HYPERLINK("#РТУС!"&amp;CELL("адрес",Проверка!AH747),"###"))))</f>
        <v/>
      </c>
      <c r="AI747" s="15" t="str">
        <f ca="1">IF(РТУС!AE747="","",IF(РТУС!AI747="",HYPERLINK("#РТУС!"&amp;CELL("адрес",Проверка!AI747),"заполнить"),HYPERLINK("#Проверка!"&amp;CELL("адрес",Проверка!AI747),РТУС!AI747)))</f>
        <v/>
      </c>
      <c r="AJ747" s="13" t="str">
        <f ca="1">IF(РТУС!AE747="","",IF(РТУС!AJ747="",HYPERLINK("#РТУС!"&amp;CELL("адрес",Проверка!AJ747),"заполнить"),IF(OR(РТУС!AJ747="Юрлицо",РТУС!AJ747="Физлицо",РТУС!AJ747="ИП"),HYPERLINK("#Проверка!"&amp;CELL("адрес",Проверка!AJ747),РТУС!AJ747),HYPERLINK("#РТУС!"&amp;CELL("адрес",Проверка!AJ747),"###"))))</f>
        <v/>
      </c>
      <c r="AK747" s="13" t="str">
        <f ca="1">IF(РТУС!AK747="",HYPERLINK("#РТУС!"&amp;CELL("адрес",Проверка!AK747),"заполнить"),IF(OR(РТУС!AK747="Квартира",РТУС!AK747="Кладовая",РТУС!AK747="Машино-место",РТУС!AK747="Нежилое помещение"),HYPERLINK("#Проверка!"&amp;CELL("адрес",Проверка!AK747),РТУС!AK747),HYPERLINK("#РТУС!"&amp;CELL("адрес",Проверка!AK747),"###")))</f>
        <v>заполнить</v>
      </c>
      <c r="AL747" s="13" t="str">
        <f ca="1">IF(РТУС!AL747="",HYPERLINK("#РТУС!"&amp;CELL("адрес",Проверка!AL747),"заполнить"),HYPERLINK("#Проверка!"&amp;CELL("адрес",Проверка!AL747),РТУС!AL747))</f>
        <v>заполнить</v>
      </c>
      <c r="AM747" s="18" t="str">
        <f ca="1">IF(РТУС!AM747="",HYPERLINK("#РТУС!"&amp;CELL("адрес",Проверка!AM747),"заполнить"),IF(ISNUMBER(РТУС!AM747)=TRUE,IF(РТУС!AK747="Нежилое помещение",IF(РТУС!AM747&gt;7,HYPERLINK("#РТУС!"&amp;CELL("адрес",Проверка!AM747),"не больше 7 кв.м."),РТУС!AM747),HYPERLINK("#Проверка!"&amp;CELL("адрес",Проверка!AM747),РТУС!AM747)),HYPERLINK("#РТУС!"&amp;CELL("адрес",Проверка!AM747),"###")))</f>
        <v>заполнить</v>
      </c>
      <c r="AN747" s="13" t="str">
        <f ca="1">IF(РТУС!AN747="",HYPERLINK("#РТУС!"&amp;CELL("адрес",Проверка!AN747),"заполнить"),IF(OR(РТУС!AN747="Общая площадь помещения",РТУС!AN747="Общая приведенная площадь жилого помещения",РТУС!AN747="Общая площадь жилого помещения с учетом лоджий, балконов, террас и веранд"),HYPERLINK("#Проверка!"&amp;CELL("адрес",Проверка!AN747),РТУС!AN747),HYPERLINK("#РТУС!"&amp;CELL("адрес",Проверка!AN747),"###")))</f>
        <v>заполнить</v>
      </c>
      <c r="AO747" s="13" t="str">
        <f ca="1">IF(OR(РТУС!AK747="Квартира",РТУС!A747="Нежилое помещение"),IF(РТУС!AO747="",HYPERLINK("#РТУС!"&amp;CELL("адрес",Проверка!AO747),"заполнить"),IF(ISNUMBER(РТУС!AO747)=TRUE,HYPERLINK("#Проверка!"&amp;CELL("адрес",Проверка!AO747),РТУС!AO747),HYPERLINK("#РТУС!"&amp;CELL("адрес",Проверка!AO747),"###"))),"")</f>
        <v/>
      </c>
      <c r="AP747" s="13" t="str">
        <f>IF(РТУС!AP747="","",РТУС!AP747)</f>
        <v/>
      </c>
      <c r="AQ747" s="13" t="str">
        <f ca="1">IF(РТУС!AQ747="",HYPERLINK("#РТУС!"&amp;CELL("адрес",Проверка!AQ747),"заполнить"),HYPERLINK("#Проверка!"&amp;CELL("адрес",Проверка!AQ747),РТУС!AQ747))</f>
        <v>заполнить</v>
      </c>
      <c r="AR747" s="18" t="str">
        <f ca="1">IF(РТУС!AR747="",HYPERLINK("#РТУС!"&amp;CELL("адрес",Проверка!AR747),"заполнить"),IF(ISNUMBER(РТУС!AR747)=FALSE,HYPERLINK("#РТУС!"&amp;CELL("адрес",Проверка!AR747),"###"),IF(РТУС!G747="1",IF(РТУС!AB747=РТУС!AR747+РТУС!AU747,HYPERLINK("#Проверка!"&amp;CELL("адрес",Проверка!AR747),РТУС!AR747),HYPERLINK("#РТУС!"&amp;CELL("адрес",Проверка!AR747),"сверить суммы")),IF(РТУС!AB747=(SUMIF(РТУС!$A$4:$A$1000,A747,РТУС!$AR$4:$AR$1000)+SUMIF(РТУС!$A$4:$A$1000,A747,РТУС!$AU$4:$AU$1000)),HYPERLINK("#Проверка!"&amp;CELL("адрес",Проверка!AR747),РТУС!AR747),HYPERLINK("#РТУС!"&amp;CELL("адрес",Проверка!AR747),"сверить суммы")))))</f>
        <v>заполнить</v>
      </c>
      <c r="AS747" s="13" t="str">
        <f>IF(РТУС!AS747="","",РТУС!AS747)</f>
        <v/>
      </c>
      <c r="AT747" s="18" t="str">
        <f ca="1">IF(РТУС!AT747="",HYPERLINK("#РТУС!"&amp;CELL("адрес",Проверка!AT747),"заполнить"),IF(ISNUMBER(РТУС!AT747)=FALSE,HYPERLINK("#РТУС!"&amp;CELL("адрес",Проверка!AT747),"###"),IF(РТУС!AT747=РТУС!AR747,HYPERLINK("#Проверка!"&amp;CELL("адрес",Проверка!AT747),РТУС!AT747),HYPERLINK("#РТУС!"&amp;CELL("адрес",Проверка!AT747),"сверить суммы"))))</f>
        <v>заполнить</v>
      </c>
      <c r="AU747" s="18" t="str">
        <f ca="1">IF(РТУС!AU747="",HYPERLINK("#РТУС!"&amp;CELL("адрес",Проверка!AU747),"заполнить"),IF(ISNUMBER(РТУС!AU747)=FALSE,HYPERLINK("#РТУС!"&amp;CELL("адрес",Проверка!AU747),"###"),IF(РТУС!G747="1",IF(РТУС!AB747=РТУС!AR747+РТУС!AU747,HYPERLINK("#Проверка!"&amp;CELL("адрес",Проверка!AU747),РТУС!AU747),HYPERLINK("#РТУС!"&amp;CELL("адрес",Проверка!AU747),"сверить суммы")),IF(РТУС!AB747=(SUMIF(РТУС!$A$4:$A$1000,A747,РТУС!$AR$4:$AR$1000)+SUMIF(РТУС!$A$4:$A$1000,A747,РТУС!$AU$4:$AU$1000)),HYPERLINK("#Проверка!"&amp;CELL("адрес",Проверка!AU747),РТУС!AU747),HYPERLINK("#РТУС!"&amp;CELL("адрес",Проверка!AU747),"сверить суммы")))))</f>
        <v>заполнить</v>
      </c>
      <c r="AV747" s="13" t="str">
        <f ca="1">IF(РТУС!AV747="",HYPERLINK("#РТУС!"&amp;CELL("адрес",Проверка!AV747),"заполнить"),IF(OR(РТУС!AV747="Требование о передаче жилого помещения",РТУС!AV747="Требование о передаче машино-места",РТУС!AV747="Требования о передаче нежилого помещения",РТУС!AV747="Денежные требования"),HYPERLINK("#Проверка!"&amp;CELL("адрес",Проверка!AV747),РТУС!AV747),HYPERLINK("#РТУС!"&amp;CELL("адрес",Проверка!AV747),"###")))</f>
        <v>заполнить</v>
      </c>
      <c r="AW747" s="13" t="str">
        <f ca="1">IF(РТУС!AW747="",HYPERLINK("#РТУС!"&amp;CELL("адрес",Проверка!AW747),"заполнить"),IF(OR(РТУС!AW747="Включен в полном объеме",РТУС!AW747="Включен частично"),HYPERLINK("#Проверка!"&amp;CELL("адрес",Проверка!AW747),РТУС!AW747),HYPERLINK("#РТУС!"&amp;CELL("адрес",Проверка!AW747),"###")))</f>
        <v>заполнить</v>
      </c>
      <c r="AX747" s="15" t="str">
        <f ca="1">IF(РТУС!AX747="",HYPERLINK("#РТУС!"&amp;CELL("адрес",Проверка!AX747),"заполнить"),IF(AND(LEN(РТУС!AX747)=5,РТУС!AX747&lt;TODAY()),HYPERLINK("#Проверка!"&amp;CELL("адрес",Проверка!AX747),РТУС!AX747),HYPERLINK("#РТУС!"&amp;CELL("адрес",Проверка!AX747),"###")))</f>
        <v>заполнить</v>
      </c>
      <c r="AY747" s="15" t="str">
        <f ca="1">IF(РТУС!AY747="",HYPERLINK("#РТУС!"&amp;CELL("адрес",Проверка!AY747),"заполнить"),IF(AND(LEN(РТУС!AY747)=5,РТУС!AY747&lt;TODAY()),HYPERLINK("#Проверка!"&amp;CELL("адрес",Проверка!AY747),РТУС!AY747),HYPERLINK("#РТУС!"&amp;CELL("адрес",Проверка!AY747),"###")))</f>
        <v>заполнить</v>
      </c>
    </row>
    <row r="748" spans="1:51" x14ac:dyDescent="0.25">
      <c r="A748" s="10" t="str">
        <f>РТУС!A748</f>
        <v>.</v>
      </c>
      <c r="B748" s="13" t="str">
        <f ca="1">IF(РТУС!B748="",HYPERLINK("#РТУС!"&amp;CELL("адрес",Проверка!B748),"заполнить"),IF(AND(LEN(РТУС!B748)=10,РТУС!B747=РТУС!B748),HYPERLINK("#Проверка!"&amp;CELL("адрес",Проверка!B748),РТУС!B748),HYPERLINK("#РТУС!"&amp;CELL("адрес",Проверка!B748),"###")))</f>
        <v>заполнить</v>
      </c>
      <c r="C748" s="13" t="str">
        <f ca="1">IF(РТУС!C748="",HYPERLINK("#РТУС!"&amp;CELL("адрес",Проверка!C748),"заполнить"),IF(AND(ISNUMBER(РТУС!C748)=TRUE,РТУС!C748&gt;0,РТУС!C747=РТУС!C748),HYPERLINK("#Проверка!"&amp;CELL("адрес",Проверка!C748),РТУС!C748),HYPERLINK("#РТУС!"&amp;CELL("адрес",Проверка!C748),"###")))</f>
        <v>заполнить</v>
      </c>
      <c r="D748" s="13" t="str">
        <f>IF(РТУС!D748="","",РТУС!D748)</f>
        <v/>
      </c>
      <c r="E748" s="13" t="str">
        <f ca="1">IF(РТУС!E748="",HYPERLINK("#РТУС!"&amp;CELL("адрес",Проверка!E748),"заполнить"),IF(РТУС!E747=РТУС!E748,HYPERLINK("#Проверка!"&amp;CELL("адрес",Проверка!E748),РТУС!E748),HYPERLINK("#РТУС!"&amp;CELL("адрес",Проверка!E748),"###")))</f>
        <v>заполнить</v>
      </c>
      <c r="F748" s="13" t="str">
        <f ca="1">IF(РТУС!F748="",HYPERLINK("#РТУС!"&amp;CELL("адрес",Проверка!F748),"заполнить"),HYPERLINK("#Проверка!"&amp;CELL("адрес",Проверка!F748),РТУС!F748))</f>
        <v>заполнить</v>
      </c>
      <c r="G748" s="20" t="str">
        <f ca="1">IF(РТУС!G748="",HYPERLINK("#РТУС!"&amp;CELL("адрес",Проверка!G748),"заполнить"),IF(РТУС!G748="1",HYPERLINK("#Проверка!"&amp;CELL("адрес",Проверка!G748),"1"),IF(AND(ISNUMBER(РТУС!G748)=TRUE,РТУС!G748&lt;=1,РТУС!G748&gt;0),IF(SUMIF(РТУС!$A$4:$A$1000,A748,РТУС!$G$4:$G$1000)=1,HYPERLINK("#Проверка!"&amp;CELL("адрес",Проверка!G748),РТУС!G748),HYPERLINK("#РТУС!"&amp;CELL("адрес",Проверка!G748),"сумма долей ≠ 1")),HYPERLINK("#РТУС!"&amp;CELL("адрес",Проверка!G748),"###"))))</f>
        <v>заполнить</v>
      </c>
      <c r="H748" s="13" t="str">
        <f ca="1">IF(РТУС!H748="",HYPERLINK("#РТУС!"&amp;CELL("адрес",Проверка!H748),"заполнить"),IF(OR(РТУС!H748="Юрлицо",РТУС!H748="Физлицо",РТУС!H748="ИП"),HYPERLINK("#Проверка!"&amp;CELL("адрес",Проверка!H748),РТУС!H748),HYPERLINK("#РТУС!"&amp;CELL("адрес",Проверка!H748),"###")))</f>
        <v>заполнить</v>
      </c>
      <c r="I748" s="13" t="str">
        <f ca="1">IF(OR(РТУС!H748="Юрлицо",РТУС!H748="ИП"),IF(РТУС!I748="",HYPERLINK("#РТУС!"&amp;CELL("адрес",Проверка!I748),"заполнить"),IF(OR(LEN(РТУС!I748)=10,LEN(РТУС!I748)=12),HYPERLINK("#Проверка!"&amp;CELL("адрес",Проверка!I748),РТУС!I748),HYPERLINK("#РТУС!"&amp;CELL("адрес",Проверка!I748),"###"))),"")</f>
        <v/>
      </c>
      <c r="J748" s="15" t="str">
        <f ca="1">IF(РТУС!J748="","",IF(AND(LEN(РТУС!J748)=5,РТУС!J748&lt;TODAY()),HYPERLINK("#Проверка!"&amp;CELL("адрес",Проверка!J748),РТУС!J748),HYPERLINK("#РТУС!"&amp;CELL("адрес",Проверка!J748),"###")))</f>
        <v/>
      </c>
      <c r="K748" s="13" t="str">
        <f>IF(РТУС!K748="","",РТУС!K748)</f>
        <v/>
      </c>
      <c r="L748" s="13" t="str">
        <f ca="1">IF(OR(РТУС!H748="Физлицо",РТУС!H748="ИП"),IF(РТУС!L748="",HYPERLINK("#РТУС!"&amp;CELL("адрес",Проверка!L748),"заполнить"),IF(OR(РТУС!L748="Загранпаспорт гражданина РФ",РТУС!L748="Паспорт гражданина РФ",РТУС!L748="Иностранный паспорт",РТУС!L748="Свидетельство о рождении",РТУС!L748="Вид на жительство"),HYPERLINK("#Проверка!"&amp;CELL("адрес",Проверка!L748),РТУС!L748),HYPERLINK("#РТУС!"&amp;CELL("адрес",Проверка!L748),"###"))),"")</f>
        <v/>
      </c>
      <c r="M748" s="13" t="str">
        <f ca="1">IF(AND(OR(РТУС!L748="Паспорт гражданина РФ",РТУС!L748="Свидетельство о рождении"),РТУС!M748=""),HYPERLINK("#РТУС!"&amp;CELL("адрес",Проверка!M748),"заполнить"),IF(РТУС!L748="Паспорт гражданина РФ",IF(LEN(РТУС!M748)=4,HYPERLINK("#Проверка!"&amp;CELL("адрес",Проверка!M748),РТУС!M748),HYPERLINK("#РТУС!"&amp;CELL("адрес",Проверка!M748),"###")),IF(РТУС!L748="Свидетельство о рождении",HYPERLINK("#Проверка!"&amp;CELL("адрес",Проверка!M748),РТУС!M748),"")))</f>
        <v/>
      </c>
      <c r="N748" s="13" t="str">
        <f ca="1">IF(РТУС!L748="","",IF(РТУС!N748="",HYPERLINK("#РТУС!"&amp;CELL("адрес",Проверка!N748),"заполнить"),IF(OR(РТУС!L748="Паспорт гражданина РФ",РТУС!L748="Свидетельство о рождении"),IF(LEN(РТУС!N748)=6,HYPERLINK("#Проверка!"&amp;CELL("адрес",Проверка!N748),РТУС!N748),HYPERLINK("#РТУС!"&amp;CELL("адрес",Проверка!N748),"###")),HYPERLINK("#Проверка!"&amp;CELL("адрес",Проверка!N748),РТУС!N748))))</f>
        <v/>
      </c>
      <c r="O748" s="15" t="str">
        <f ca="1">IF(РТУС!L748="","",IF(РТУС!O748="",HYPERLINK("#РТУС!"&amp;CELL("адрес",Проверка!O748),"заполнить"),IF(AND(LEN(РТУС!O748)=5,РТУС!O748&lt;TODAY()),IF(РТУС!L748="Свидетельство о рождении",IF(РТУС!O748&gt;EDATE(TODAY(),-168),HYPERLINK("#Проверка!"&amp;CELL("адрес",Проверка!O748),РТУС!O748),HYPERLINK("#РТУС!"&amp;CELL("адрес",Проверка!O748),"недействительно")),HYPERLINK("#Проверка!"&amp;CELL("адрес",Проверка!O748),РТУС!O748)),HYPERLINK("#РТУС!"&amp;CELL("адрес",Проверка!O748),"###"))))</f>
        <v/>
      </c>
      <c r="P748" s="21" t="str">
        <f ca="1">IF(РТУС!L748="Паспорт гражданина РФ",IF(РТУС!P748="",HYPERLINK("#РТУС!"&amp;CELL("адрес",Проверка!P748),"заполнить"),HYPERLINK("#Проверка!"&amp;CELL("адрес",Проверка!P748),РТУС!P748)),"")</f>
        <v/>
      </c>
      <c r="Q748" s="13" t="str">
        <f ca="1">IF(РТУС!L748="Паспорт гражданина РФ",IF(РТУС!Q748="",HYPERLINK("#РТУС!"&amp;CELL("адрес",Проверка!Q748),"заполнить"),IF(LEN(РТУС!Q748)=7,HYPERLINK("#Проверка!"&amp;CELL("адрес",Проверка!Q748),РТУС!Q748),HYPERLINK("#РТУС!"&amp;CELL("адрес",Проверка!Q748),"###"))),"")</f>
        <v/>
      </c>
      <c r="R748" s="13" t="str">
        <f ca="1">IF(РТУС!R748="",HYPERLINK("#РТУС!"&amp;CELL("адрес",Проверка!R748),"заполнить"),HYPERLINK("#Проверка!"&amp;CELL("адрес",Проверка!R748),РТУС!R748))</f>
        <v>заполнить</v>
      </c>
      <c r="S748" s="13" t="str">
        <f>IF(РТУС!S748="","",РТУС!S748)</f>
        <v/>
      </c>
      <c r="T748" s="13" t="str">
        <f>IF(РТУС!T748="","",РТУС!T748)</f>
        <v/>
      </c>
      <c r="U748" s="13" t="str">
        <f>IF(РТУС!U748="","",РТУС!U748)</f>
        <v/>
      </c>
      <c r="V748" s="13" t="str">
        <f ca="1">IF(РТУС!V748="",HYPERLINK("#РТУС!"&amp;CELL("адрес",Проверка!V748),"заполнить"),IF(OR(РТУС!V748="Договор участия в долевом строительстве",РТУС!V748="Предварительный договор участия в долевом строительстве",РТУС!V748="Определение Арбитражного суда",РТУС!V748="Решение суда общей юрисдикции",РТУС!V748="Иные договоры"),HYPERLINK("#Проверка!"&amp;CELL("адрес",Проверка!V748),РТУС!V748),HYPERLINK("#РТУС!"&amp;CELL("адрес",Проверка!V748),"###")))</f>
        <v>заполнить</v>
      </c>
      <c r="W748" s="13" t="str">
        <f ca="1">IF(РТУС!W748="",HYPERLINK("#РТУС!"&amp;CELL("адрес",Проверка!W748),"заполнить"),HYPERLINK("#Проверка!"&amp;CELL("адрес",Проверка!W748),РТУС!W748))</f>
        <v>заполнить</v>
      </c>
      <c r="X748" s="15" t="str">
        <f ca="1">IF(РТУС!X748="",HYPERLINK("#РТУС!"&amp;CELL("адрес",Проверка!X748),"заполнить"),IF(AND(LEN(РТУС!X748)=5,РТУС!X748&lt;TODAY()),HYPERLINK("#Проверка!"&amp;CELL("адрес",Проверка!X748),РТУС!X748),HYPERLINK("#РТУС!"&amp;CELL("адрес",Проверка!X748),"###")))</f>
        <v>заполнить</v>
      </c>
      <c r="Y748" s="13" t="str">
        <f>IF(РТУС!Y748="","",РТУС!Y748)</f>
        <v/>
      </c>
      <c r="Z748" s="15" t="str">
        <f ca="1">IF(РТУС!Z748="","",IF(AND(LEN(РТУС!Z748)=5,РТУС!Z748&lt;TODAY()),HYPERLINK("#Проверка!"&amp;CELL("адрес",Проверка!Z748),РТУС!Z748),HYPERLINK("#РТУС!"&amp;CELL("адрес",Проверка!Z748),"###")))</f>
        <v/>
      </c>
      <c r="AA748" s="18" t="str">
        <f ca="1">IF(РТУС!AA748="",HYPERLINK("#РТУС!"&amp;CELL("адрес",Проверка!AA748),"заполнить"),IF(ISNUMBER(РТУС!AA748)=TRUE,HYPERLINK("#Проверка!"&amp;CELL("адрес",Проверка!AA748),РТУС!AA748),HYPERLINK("#РТУС!"&amp;CELL("адрес",Проверка!AA748),"###")))</f>
        <v>заполнить</v>
      </c>
      <c r="AB748" s="18" t="str">
        <f ca="1">IF(РТУС!AB748="",HYPERLINK("#РТУС!"&amp;CELL("адрес",Проверка!AB748),"заполнить"),IF(ISNUMBER(РТУС!AB748)=TRUE,HYPERLINK("#Проверка!"&amp;CELL("адрес",Проверка!AB748),РТУС!AB748),HYPERLINK("#РТУС!"&amp;CELL("адрес",Проверка!AB748),"###")))</f>
        <v>заполнить</v>
      </c>
      <c r="AC748" s="18" t="str">
        <f ca="1">IF(РТУС!AC748="","",IF(ISNUMBER(РТУС!AC748)=TRUE,HYPERLINK("#Проверка!"&amp;CELL("адрес",Проверка!AC748),РТУС!AC748),HYPERLINK("#РТУС!"&amp;CELL("адрес",Проверка!AC748),"###")))</f>
        <v/>
      </c>
      <c r="AD748" s="18" t="str">
        <f ca="1">IF(РТУС!AD748="","",IF(ISNUMBER(РТУС!AD748)=TRUE,HYPERLINK("#Проверка!"&amp;CELL("адрес",Проверка!AD748),РТУС!AD748),HYPERLINK("#РТУС!"&amp;CELL("адрес",Проверка!AD748),"###")))</f>
        <v/>
      </c>
      <c r="AE748" s="13" t="str">
        <f>IF(РТУС!AE748="","",РТУС!AE748)</f>
        <v/>
      </c>
      <c r="AF748" s="15" t="str">
        <f ca="1">IF(РТУС!AE748="","",IF(РТУС!AF748="",HYPERLINK("#РТУС!"&amp;CELL("адрес",Проверка!AF748),"заполнить"),IF(AND(LEN(РТУС!AF748)=5,РТУС!AF748&lt;TODAY()),HYPERLINK("#Проверка!"&amp;CELL("адрес",Проверка!AF748),РТУС!AF748),HYPERLINK("#РТУС!"&amp;CELL("адрес",Проверка!AF748),"###"))))</f>
        <v/>
      </c>
      <c r="AG748" s="13"/>
      <c r="AH748" s="15" t="str">
        <f ca="1">IF(РТУС!AE748="","",IF(РТУС!AH748="",HYPERLINK("#РТУС!"&amp;CELL("адрес",Проверка!AH748),"заполнить"),IF(AND(LEN(РТУС!AH748)=5,РТУС!AH748&lt;TODAY()),HYPERLINK("#Проверка!"&amp;CELL("адрес",Проверка!AH748),РТУС!AH748),HYPERLINK("#РТУС!"&amp;CELL("адрес",Проверка!AH748),"###"))))</f>
        <v/>
      </c>
      <c r="AI748" s="15" t="str">
        <f ca="1">IF(РТУС!AE748="","",IF(РТУС!AI748="",HYPERLINK("#РТУС!"&amp;CELL("адрес",Проверка!AI748),"заполнить"),HYPERLINK("#Проверка!"&amp;CELL("адрес",Проверка!AI748),РТУС!AI748)))</f>
        <v/>
      </c>
      <c r="AJ748" s="13" t="str">
        <f ca="1">IF(РТУС!AE748="","",IF(РТУС!AJ748="",HYPERLINK("#РТУС!"&amp;CELL("адрес",Проверка!AJ748),"заполнить"),IF(OR(РТУС!AJ748="Юрлицо",РТУС!AJ748="Физлицо",РТУС!AJ748="ИП"),HYPERLINK("#Проверка!"&amp;CELL("адрес",Проверка!AJ748),РТУС!AJ748),HYPERLINK("#РТУС!"&amp;CELL("адрес",Проверка!AJ748),"###"))))</f>
        <v/>
      </c>
      <c r="AK748" s="13" t="str">
        <f ca="1">IF(РТУС!AK748="",HYPERLINK("#РТУС!"&amp;CELL("адрес",Проверка!AK748),"заполнить"),IF(OR(РТУС!AK748="Квартира",РТУС!AK748="Кладовая",РТУС!AK748="Машино-место",РТУС!AK748="Нежилое помещение"),HYPERLINK("#Проверка!"&amp;CELL("адрес",Проверка!AK748),РТУС!AK748),HYPERLINK("#РТУС!"&amp;CELL("адрес",Проверка!AK748),"###")))</f>
        <v>заполнить</v>
      </c>
      <c r="AL748" s="13" t="str">
        <f ca="1">IF(РТУС!AL748="",HYPERLINK("#РТУС!"&amp;CELL("адрес",Проверка!AL748),"заполнить"),HYPERLINK("#Проверка!"&amp;CELL("адрес",Проверка!AL748),РТУС!AL748))</f>
        <v>заполнить</v>
      </c>
      <c r="AM748" s="18" t="str">
        <f ca="1">IF(РТУС!AM748="",HYPERLINK("#РТУС!"&amp;CELL("адрес",Проверка!AM748),"заполнить"),IF(ISNUMBER(РТУС!AM748)=TRUE,IF(РТУС!AK748="Нежилое помещение",IF(РТУС!AM748&gt;7,HYPERLINK("#РТУС!"&amp;CELL("адрес",Проверка!AM748),"не больше 7 кв.м."),РТУС!AM748),HYPERLINK("#Проверка!"&amp;CELL("адрес",Проверка!AM748),РТУС!AM748)),HYPERLINK("#РТУС!"&amp;CELL("адрес",Проверка!AM748),"###")))</f>
        <v>заполнить</v>
      </c>
      <c r="AN748" s="13" t="str">
        <f ca="1">IF(РТУС!AN748="",HYPERLINK("#РТУС!"&amp;CELL("адрес",Проверка!AN748),"заполнить"),IF(OR(РТУС!AN748="Общая площадь помещения",РТУС!AN748="Общая приведенная площадь жилого помещения",РТУС!AN748="Общая площадь жилого помещения с учетом лоджий, балконов, террас и веранд"),HYPERLINK("#Проверка!"&amp;CELL("адрес",Проверка!AN748),РТУС!AN748),HYPERLINK("#РТУС!"&amp;CELL("адрес",Проверка!AN748),"###")))</f>
        <v>заполнить</v>
      </c>
      <c r="AO748" s="13" t="str">
        <f ca="1">IF(OR(РТУС!AK748="Квартира",РТУС!A748="Нежилое помещение"),IF(РТУС!AO748="",HYPERLINK("#РТУС!"&amp;CELL("адрес",Проверка!AO748),"заполнить"),IF(ISNUMBER(РТУС!AO748)=TRUE,HYPERLINK("#Проверка!"&amp;CELL("адрес",Проверка!AO748),РТУС!AO748),HYPERLINK("#РТУС!"&amp;CELL("адрес",Проверка!AO748),"###"))),"")</f>
        <v/>
      </c>
      <c r="AP748" s="13" t="str">
        <f>IF(РТУС!AP748="","",РТУС!AP748)</f>
        <v/>
      </c>
      <c r="AQ748" s="13" t="str">
        <f ca="1">IF(РТУС!AQ748="",HYPERLINK("#РТУС!"&amp;CELL("адрес",Проверка!AQ748),"заполнить"),HYPERLINK("#Проверка!"&amp;CELL("адрес",Проверка!AQ748),РТУС!AQ748))</f>
        <v>заполнить</v>
      </c>
      <c r="AR748" s="18" t="str">
        <f ca="1">IF(РТУС!AR748="",HYPERLINK("#РТУС!"&amp;CELL("адрес",Проверка!AR748),"заполнить"),IF(ISNUMBER(РТУС!AR748)=FALSE,HYPERLINK("#РТУС!"&amp;CELL("адрес",Проверка!AR748),"###"),IF(РТУС!G748="1",IF(РТУС!AB748=РТУС!AR748+РТУС!AU748,HYPERLINK("#Проверка!"&amp;CELL("адрес",Проверка!AR748),РТУС!AR748),HYPERLINK("#РТУС!"&amp;CELL("адрес",Проверка!AR748),"сверить суммы")),IF(РТУС!AB748=(SUMIF(РТУС!$A$4:$A$1000,A748,РТУС!$AR$4:$AR$1000)+SUMIF(РТУС!$A$4:$A$1000,A748,РТУС!$AU$4:$AU$1000)),HYPERLINK("#Проверка!"&amp;CELL("адрес",Проверка!AR748),РТУС!AR748),HYPERLINK("#РТУС!"&amp;CELL("адрес",Проверка!AR748),"сверить суммы")))))</f>
        <v>заполнить</v>
      </c>
      <c r="AS748" s="13" t="str">
        <f>IF(РТУС!AS748="","",РТУС!AS748)</f>
        <v/>
      </c>
      <c r="AT748" s="18" t="str">
        <f ca="1">IF(РТУС!AT748="",HYPERLINK("#РТУС!"&amp;CELL("адрес",Проверка!AT748),"заполнить"),IF(ISNUMBER(РТУС!AT748)=FALSE,HYPERLINK("#РТУС!"&amp;CELL("адрес",Проверка!AT748),"###"),IF(РТУС!AT748=РТУС!AR748,HYPERLINK("#Проверка!"&amp;CELL("адрес",Проверка!AT748),РТУС!AT748),HYPERLINK("#РТУС!"&amp;CELL("адрес",Проверка!AT748),"сверить суммы"))))</f>
        <v>заполнить</v>
      </c>
      <c r="AU748" s="18" t="str">
        <f ca="1">IF(РТУС!AU748="",HYPERLINK("#РТУС!"&amp;CELL("адрес",Проверка!AU748),"заполнить"),IF(ISNUMBER(РТУС!AU748)=FALSE,HYPERLINK("#РТУС!"&amp;CELL("адрес",Проверка!AU748),"###"),IF(РТУС!G748="1",IF(РТУС!AB748=РТУС!AR748+РТУС!AU748,HYPERLINK("#Проверка!"&amp;CELL("адрес",Проверка!AU748),РТУС!AU748),HYPERLINK("#РТУС!"&amp;CELL("адрес",Проверка!AU748),"сверить суммы")),IF(РТУС!AB748=(SUMIF(РТУС!$A$4:$A$1000,A748,РТУС!$AR$4:$AR$1000)+SUMIF(РТУС!$A$4:$A$1000,A748,РТУС!$AU$4:$AU$1000)),HYPERLINK("#Проверка!"&amp;CELL("адрес",Проверка!AU748),РТУС!AU748),HYPERLINK("#РТУС!"&amp;CELL("адрес",Проверка!AU748),"сверить суммы")))))</f>
        <v>заполнить</v>
      </c>
      <c r="AV748" s="13" t="str">
        <f ca="1">IF(РТУС!AV748="",HYPERLINK("#РТУС!"&amp;CELL("адрес",Проверка!AV748),"заполнить"),IF(OR(РТУС!AV748="Требование о передаче жилого помещения",РТУС!AV748="Требование о передаче машино-места",РТУС!AV748="Требования о передаче нежилого помещения",РТУС!AV748="Денежные требования"),HYPERLINK("#Проверка!"&amp;CELL("адрес",Проверка!AV748),РТУС!AV748),HYPERLINK("#РТУС!"&amp;CELL("адрес",Проверка!AV748),"###")))</f>
        <v>заполнить</v>
      </c>
      <c r="AW748" s="13" t="str">
        <f ca="1">IF(РТУС!AW748="",HYPERLINK("#РТУС!"&amp;CELL("адрес",Проверка!AW748),"заполнить"),IF(OR(РТУС!AW748="Включен в полном объеме",РТУС!AW748="Включен частично"),HYPERLINK("#Проверка!"&amp;CELL("адрес",Проверка!AW748),РТУС!AW748),HYPERLINK("#РТУС!"&amp;CELL("адрес",Проверка!AW748),"###")))</f>
        <v>заполнить</v>
      </c>
      <c r="AX748" s="15" t="str">
        <f ca="1">IF(РТУС!AX748="",HYPERLINK("#РТУС!"&amp;CELL("адрес",Проверка!AX748),"заполнить"),IF(AND(LEN(РТУС!AX748)=5,РТУС!AX748&lt;TODAY()),HYPERLINK("#Проверка!"&amp;CELL("адрес",Проверка!AX748),РТУС!AX748),HYPERLINK("#РТУС!"&amp;CELL("адрес",Проверка!AX748),"###")))</f>
        <v>заполнить</v>
      </c>
      <c r="AY748" s="15" t="str">
        <f ca="1">IF(РТУС!AY748="",HYPERLINK("#РТУС!"&amp;CELL("адрес",Проверка!AY748),"заполнить"),IF(AND(LEN(РТУС!AY748)=5,РТУС!AY748&lt;TODAY()),HYPERLINK("#Проверка!"&amp;CELL("адрес",Проверка!AY748),РТУС!AY748),HYPERLINK("#РТУС!"&amp;CELL("адрес",Проверка!AY748),"###")))</f>
        <v>заполнить</v>
      </c>
    </row>
    <row r="749" spans="1:51" x14ac:dyDescent="0.25">
      <c r="A749" s="10" t="str">
        <f>РТУС!A749</f>
        <v>.</v>
      </c>
      <c r="B749" s="13" t="str">
        <f ca="1">IF(РТУС!B749="",HYPERLINK("#РТУС!"&amp;CELL("адрес",Проверка!B749),"заполнить"),IF(AND(LEN(РТУС!B749)=10,РТУС!B748=РТУС!B749),HYPERLINK("#Проверка!"&amp;CELL("адрес",Проверка!B749),РТУС!B749),HYPERLINK("#РТУС!"&amp;CELL("адрес",Проверка!B749),"###")))</f>
        <v>заполнить</v>
      </c>
      <c r="C749" s="13" t="str">
        <f ca="1">IF(РТУС!C749="",HYPERLINK("#РТУС!"&amp;CELL("адрес",Проверка!C749),"заполнить"),IF(AND(ISNUMBER(РТУС!C749)=TRUE,РТУС!C749&gt;0,РТУС!C748=РТУС!C749),HYPERLINK("#Проверка!"&amp;CELL("адрес",Проверка!C749),РТУС!C749),HYPERLINK("#РТУС!"&amp;CELL("адрес",Проверка!C749),"###")))</f>
        <v>заполнить</v>
      </c>
      <c r="D749" s="13" t="str">
        <f>IF(РТУС!D749="","",РТУС!D749)</f>
        <v/>
      </c>
      <c r="E749" s="13" t="str">
        <f ca="1">IF(РТУС!E749="",HYPERLINK("#РТУС!"&amp;CELL("адрес",Проверка!E749),"заполнить"),IF(РТУС!E748=РТУС!E749,HYPERLINK("#Проверка!"&amp;CELL("адрес",Проверка!E749),РТУС!E749),HYPERLINK("#РТУС!"&amp;CELL("адрес",Проверка!E749),"###")))</f>
        <v>заполнить</v>
      </c>
      <c r="F749" s="13" t="str">
        <f ca="1">IF(РТУС!F749="",HYPERLINK("#РТУС!"&amp;CELL("адрес",Проверка!F749),"заполнить"),HYPERLINK("#Проверка!"&amp;CELL("адрес",Проверка!F749),РТУС!F749))</f>
        <v>заполнить</v>
      </c>
      <c r="G749" s="20" t="str">
        <f ca="1">IF(РТУС!G749="",HYPERLINK("#РТУС!"&amp;CELL("адрес",Проверка!G749),"заполнить"),IF(РТУС!G749="1",HYPERLINK("#Проверка!"&amp;CELL("адрес",Проверка!G749),"1"),IF(AND(ISNUMBER(РТУС!G749)=TRUE,РТУС!G749&lt;=1,РТУС!G749&gt;0),IF(SUMIF(РТУС!$A$4:$A$1000,A749,РТУС!$G$4:$G$1000)=1,HYPERLINK("#Проверка!"&amp;CELL("адрес",Проверка!G749),РТУС!G749),HYPERLINK("#РТУС!"&amp;CELL("адрес",Проверка!G749),"сумма долей ≠ 1")),HYPERLINK("#РТУС!"&amp;CELL("адрес",Проверка!G749),"###"))))</f>
        <v>заполнить</v>
      </c>
      <c r="H749" s="13" t="str">
        <f ca="1">IF(РТУС!H749="",HYPERLINK("#РТУС!"&amp;CELL("адрес",Проверка!H749),"заполнить"),IF(OR(РТУС!H749="Юрлицо",РТУС!H749="Физлицо",РТУС!H749="ИП"),HYPERLINK("#Проверка!"&amp;CELL("адрес",Проверка!H749),РТУС!H749),HYPERLINK("#РТУС!"&amp;CELL("адрес",Проверка!H749),"###")))</f>
        <v>заполнить</v>
      </c>
      <c r="I749" s="13" t="str">
        <f ca="1">IF(OR(РТУС!H749="Юрлицо",РТУС!H749="ИП"),IF(РТУС!I749="",HYPERLINK("#РТУС!"&amp;CELL("адрес",Проверка!I749),"заполнить"),IF(OR(LEN(РТУС!I749)=10,LEN(РТУС!I749)=12),HYPERLINK("#Проверка!"&amp;CELL("адрес",Проверка!I749),РТУС!I749),HYPERLINK("#РТУС!"&amp;CELL("адрес",Проверка!I749),"###"))),"")</f>
        <v/>
      </c>
      <c r="J749" s="15" t="str">
        <f ca="1">IF(РТУС!J749="","",IF(AND(LEN(РТУС!J749)=5,РТУС!J749&lt;TODAY()),HYPERLINK("#Проверка!"&amp;CELL("адрес",Проверка!J749),РТУС!J749),HYPERLINK("#РТУС!"&amp;CELL("адрес",Проверка!J749),"###")))</f>
        <v/>
      </c>
      <c r="K749" s="13" t="str">
        <f>IF(РТУС!K749="","",РТУС!K749)</f>
        <v/>
      </c>
      <c r="L749" s="13" t="str">
        <f ca="1">IF(OR(РТУС!H749="Физлицо",РТУС!H749="ИП"),IF(РТУС!L749="",HYPERLINK("#РТУС!"&amp;CELL("адрес",Проверка!L749),"заполнить"),IF(OR(РТУС!L749="Загранпаспорт гражданина РФ",РТУС!L749="Паспорт гражданина РФ",РТУС!L749="Иностранный паспорт",РТУС!L749="Свидетельство о рождении",РТУС!L749="Вид на жительство"),HYPERLINK("#Проверка!"&amp;CELL("адрес",Проверка!L749),РТУС!L749),HYPERLINK("#РТУС!"&amp;CELL("адрес",Проверка!L749),"###"))),"")</f>
        <v/>
      </c>
      <c r="M749" s="13" t="str">
        <f ca="1">IF(AND(OR(РТУС!L749="Паспорт гражданина РФ",РТУС!L749="Свидетельство о рождении"),РТУС!M749=""),HYPERLINK("#РТУС!"&amp;CELL("адрес",Проверка!M749),"заполнить"),IF(РТУС!L749="Паспорт гражданина РФ",IF(LEN(РТУС!M749)=4,HYPERLINK("#Проверка!"&amp;CELL("адрес",Проверка!M749),РТУС!M749),HYPERLINK("#РТУС!"&amp;CELL("адрес",Проверка!M749),"###")),IF(РТУС!L749="Свидетельство о рождении",HYPERLINK("#Проверка!"&amp;CELL("адрес",Проверка!M749),РТУС!M749),"")))</f>
        <v/>
      </c>
      <c r="N749" s="13" t="str">
        <f ca="1">IF(РТУС!L749="","",IF(РТУС!N749="",HYPERLINK("#РТУС!"&amp;CELL("адрес",Проверка!N749),"заполнить"),IF(OR(РТУС!L749="Паспорт гражданина РФ",РТУС!L749="Свидетельство о рождении"),IF(LEN(РТУС!N749)=6,HYPERLINK("#Проверка!"&amp;CELL("адрес",Проверка!N749),РТУС!N749),HYPERLINK("#РТУС!"&amp;CELL("адрес",Проверка!N749),"###")),HYPERLINK("#Проверка!"&amp;CELL("адрес",Проверка!N749),РТУС!N749))))</f>
        <v/>
      </c>
      <c r="O749" s="15" t="str">
        <f ca="1">IF(РТУС!L749="","",IF(РТУС!O749="",HYPERLINK("#РТУС!"&amp;CELL("адрес",Проверка!O749),"заполнить"),IF(AND(LEN(РТУС!O749)=5,РТУС!O749&lt;TODAY()),IF(РТУС!L749="Свидетельство о рождении",IF(РТУС!O749&gt;EDATE(TODAY(),-168),HYPERLINK("#Проверка!"&amp;CELL("адрес",Проверка!O749),РТУС!O749),HYPERLINK("#РТУС!"&amp;CELL("адрес",Проверка!O749),"недействительно")),HYPERLINK("#Проверка!"&amp;CELL("адрес",Проверка!O749),РТУС!O749)),HYPERLINK("#РТУС!"&amp;CELL("адрес",Проверка!O749),"###"))))</f>
        <v/>
      </c>
      <c r="P749" s="21" t="str">
        <f ca="1">IF(РТУС!L749="Паспорт гражданина РФ",IF(РТУС!P749="",HYPERLINK("#РТУС!"&amp;CELL("адрес",Проверка!P749),"заполнить"),HYPERLINK("#Проверка!"&amp;CELL("адрес",Проверка!P749),РТУС!P749)),"")</f>
        <v/>
      </c>
      <c r="Q749" s="13" t="str">
        <f ca="1">IF(РТУС!L749="Паспорт гражданина РФ",IF(РТУС!Q749="",HYPERLINK("#РТУС!"&amp;CELL("адрес",Проверка!Q749),"заполнить"),IF(LEN(РТУС!Q749)=7,HYPERLINK("#Проверка!"&amp;CELL("адрес",Проверка!Q749),РТУС!Q749),HYPERLINK("#РТУС!"&amp;CELL("адрес",Проверка!Q749),"###"))),"")</f>
        <v/>
      </c>
      <c r="R749" s="13" t="str">
        <f ca="1">IF(РТУС!R749="",HYPERLINK("#РТУС!"&amp;CELL("адрес",Проверка!R749),"заполнить"),HYPERLINK("#Проверка!"&amp;CELL("адрес",Проверка!R749),РТУС!R749))</f>
        <v>заполнить</v>
      </c>
      <c r="S749" s="13" t="str">
        <f>IF(РТУС!S749="","",РТУС!S749)</f>
        <v/>
      </c>
      <c r="T749" s="13" t="str">
        <f>IF(РТУС!T749="","",РТУС!T749)</f>
        <v/>
      </c>
      <c r="U749" s="13" t="str">
        <f>IF(РТУС!U749="","",РТУС!U749)</f>
        <v/>
      </c>
      <c r="V749" s="13" t="str">
        <f ca="1">IF(РТУС!V749="",HYPERLINK("#РТУС!"&amp;CELL("адрес",Проверка!V749),"заполнить"),IF(OR(РТУС!V749="Договор участия в долевом строительстве",РТУС!V749="Предварительный договор участия в долевом строительстве",РТУС!V749="Определение Арбитражного суда",РТУС!V749="Решение суда общей юрисдикции",РТУС!V749="Иные договоры"),HYPERLINK("#Проверка!"&amp;CELL("адрес",Проверка!V749),РТУС!V749),HYPERLINK("#РТУС!"&amp;CELL("адрес",Проверка!V749),"###")))</f>
        <v>заполнить</v>
      </c>
      <c r="W749" s="13" t="str">
        <f ca="1">IF(РТУС!W749="",HYPERLINK("#РТУС!"&amp;CELL("адрес",Проверка!W749),"заполнить"),HYPERLINK("#Проверка!"&amp;CELL("адрес",Проверка!W749),РТУС!W749))</f>
        <v>заполнить</v>
      </c>
      <c r="X749" s="15" t="str">
        <f ca="1">IF(РТУС!X749="",HYPERLINK("#РТУС!"&amp;CELL("адрес",Проверка!X749),"заполнить"),IF(AND(LEN(РТУС!X749)=5,РТУС!X749&lt;TODAY()),HYPERLINK("#Проверка!"&amp;CELL("адрес",Проверка!X749),РТУС!X749),HYPERLINK("#РТУС!"&amp;CELL("адрес",Проверка!X749),"###")))</f>
        <v>заполнить</v>
      </c>
      <c r="Y749" s="13" t="str">
        <f>IF(РТУС!Y749="","",РТУС!Y749)</f>
        <v/>
      </c>
      <c r="Z749" s="15" t="str">
        <f ca="1">IF(РТУС!Z749="","",IF(AND(LEN(РТУС!Z749)=5,РТУС!Z749&lt;TODAY()),HYPERLINK("#Проверка!"&amp;CELL("адрес",Проверка!Z749),РТУС!Z749),HYPERLINK("#РТУС!"&amp;CELL("адрес",Проверка!Z749),"###")))</f>
        <v/>
      </c>
      <c r="AA749" s="18" t="str">
        <f ca="1">IF(РТУС!AA749="",HYPERLINK("#РТУС!"&amp;CELL("адрес",Проверка!AA749),"заполнить"),IF(ISNUMBER(РТУС!AA749)=TRUE,HYPERLINK("#Проверка!"&amp;CELL("адрес",Проверка!AA749),РТУС!AA749),HYPERLINK("#РТУС!"&amp;CELL("адрес",Проверка!AA749),"###")))</f>
        <v>заполнить</v>
      </c>
      <c r="AB749" s="18" t="str">
        <f ca="1">IF(РТУС!AB749="",HYPERLINK("#РТУС!"&amp;CELL("адрес",Проверка!AB749),"заполнить"),IF(ISNUMBER(РТУС!AB749)=TRUE,HYPERLINK("#Проверка!"&amp;CELL("адрес",Проверка!AB749),РТУС!AB749),HYPERLINK("#РТУС!"&amp;CELL("адрес",Проверка!AB749),"###")))</f>
        <v>заполнить</v>
      </c>
      <c r="AC749" s="18" t="str">
        <f ca="1">IF(РТУС!AC749="","",IF(ISNUMBER(РТУС!AC749)=TRUE,HYPERLINK("#Проверка!"&amp;CELL("адрес",Проверка!AC749),РТУС!AC749),HYPERLINK("#РТУС!"&amp;CELL("адрес",Проверка!AC749),"###")))</f>
        <v/>
      </c>
      <c r="AD749" s="18" t="str">
        <f ca="1">IF(РТУС!AD749="","",IF(ISNUMBER(РТУС!AD749)=TRUE,HYPERLINK("#Проверка!"&amp;CELL("адрес",Проверка!AD749),РТУС!AD749),HYPERLINK("#РТУС!"&amp;CELL("адрес",Проверка!AD749),"###")))</f>
        <v/>
      </c>
      <c r="AE749" s="13" t="str">
        <f>IF(РТУС!AE749="","",РТУС!AE749)</f>
        <v/>
      </c>
      <c r="AF749" s="15" t="str">
        <f ca="1">IF(РТУС!AE749="","",IF(РТУС!AF749="",HYPERLINK("#РТУС!"&amp;CELL("адрес",Проверка!AF749),"заполнить"),IF(AND(LEN(РТУС!AF749)=5,РТУС!AF749&lt;TODAY()),HYPERLINK("#Проверка!"&amp;CELL("адрес",Проверка!AF749),РТУС!AF749),HYPERLINK("#РТУС!"&amp;CELL("адрес",Проверка!AF749),"###"))))</f>
        <v/>
      </c>
      <c r="AG749" s="13"/>
      <c r="AH749" s="15" t="str">
        <f ca="1">IF(РТУС!AE749="","",IF(РТУС!AH749="",HYPERLINK("#РТУС!"&amp;CELL("адрес",Проверка!AH749),"заполнить"),IF(AND(LEN(РТУС!AH749)=5,РТУС!AH749&lt;TODAY()),HYPERLINK("#Проверка!"&amp;CELL("адрес",Проверка!AH749),РТУС!AH749),HYPERLINK("#РТУС!"&amp;CELL("адрес",Проверка!AH749),"###"))))</f>
        <v/>
      </c>
      <c r="AI749" s="15" t="str">
        <f ca="1">IF(РТУС!AE749="","",IF(РТУС!AI749="",HYPERLINK("#РТУС!"&amp;CELL("адрес",Проверка!AI749),"заполнить"),HYPERLINK("#Проверка!"&amp;CELL("адрес",Проверка!AI749),РТУС!AI749)))</f>
        <v/>
      </c>
      <c r="AJ749" s="13" t="str">
        <f ca="1">IF(РТУС!AE749="","",IF(РТУС!AJ749="",HYPERLINK("#РТУС!"&amp;CELL("адрес",Проверка!AJ749),"заполнить"),IF(OR(РТУС!AJ749="Юрлицо",РТУС!AJ749="Физлицо",РТУС!AJ749="ИП"),HYPERLINK("#Проверка!"&amp;CELL("адрес",Проверка!AJ749),РТУС!AJ749),HYPERLINK("#РТУС!"&amp;CELL("адрес",Проверка!AJ749),"###"))))</f>
        <v/>
      </c>
      <c r="AK749" s="13" t="str">
        <f ca="1">IF(РТУС!AK749="",HYPERLINK("#РТУС!"&amp;CELL("адрес",Проверка!AK749),"заполнить"),IF(OR(РТУС!AK749="Квартира",РТУС!AK749="Кладовая",РТУС!AK749="Машино-место",РТУС!AK749="Нежилое помещение"),HYPERLINK("#Проверка!"&amp;CELL("адрес",Проверка!AK749),РТУС!AK749),HYPERLINK("#РТУС!"&amp;CELL("адрес",Проверка!AK749),"###")))</f>
        <v>заполнить</v>
      </c>
      <c r="AL749" s="13" t="str">
        <f ca="1">IF(РТУС!AL749="",HYPERLINK("#РТУС!"&amp;CELL("адрес",Проверка!AL749),"заполнить"),HYPERLINK("#Проверка!"&amp;CELL("адрес",Проверка!AL749),РТУС!AL749))</f>
        <v>заполнить</v>
      </c>
      <c r="AM749" s="18" t="str">
        <f ca="1">IF(РТУС!AM749="",HYPERLINK("#РТУС!"&amp;CELL("адрес",Проверка!AM749),"заполнить"),IF(ISNUMBER(РТУС!AM749)=TRUE,IF(РТУС!AK749="Нежилое помещение",IF(РТУС!AM749&gt;7,HYPERLINK("#РТУС!"&amp;CELL("адрес",Проверка!AM749),"не больше 7 кв.м."),РТУС!AM749),HYPERLINK("#Проверка!"&amp;CELL("адрес",Проверка!AM749),РТУС!AM749)),HYPERLINK("#РТУС!"&amp;CELL("адрес",Проверка!AM749),"###")))</f>
        <v>заполнить</v>
      </c>
      <c r="AN749" s="13" t="str">
        <f ca="1">IF(РТУС!AN749="",HYPERLINK("#РТУС!"&amp;CELL("адрес",Проверка!AN749),"заполнить"),IF(OR(РТУС!AN749="Общая площадь помещения",РТУС!AN749="Общая приведенная площадь жилого помещения",РТУС!AN749="Общая площадь жилого помещения с учетом лоджий, балконов, террас и веранд"),HYPERLINK("#Проверка!"&amp;CELL("адрес",Проверка!AN749),РТУС!AN749),HYPERLINK("#РТУС!"&amp;CELL("адрес",Проверка!AN749),"###")))</f>
        <v>заполнить</v>
      </c>
      <c r="AO749" s="13" t="str">
        <f ca="1">IF(OR(РТУС!AK749="Квартира",РТУС!A749="Нежилое помещение"),IF(РТУС!AO749="",HYPERLINK("#РТУС!"&amp;CELL("адрес",Проверка!AO749),"заполнить"),IF(ISNUMBER(РТУС!AO749)=TRUE,HYPERLINK("#Проверка!"&amp;CELL("адрес",Проверка!AO749),РТУС!AO749),HYPERLINK("#РТУС!"&amp;CELL("адрес",Проверка!AO749),"###"))),"")</f>
        <v/>
      </c>
      <c r="AP749" s="13" t="str">
        <f>IF(РТУС!AP749="","",РТУС!AP749)</f>
        <v/>
      </c>
      <c r="AQ749" s="13" t="str">
        <f ca="1">IF(РТУС!AQ749="",HYPERLINK("#РТУС!"&amp;CELL("адрес",Проверка!AQ749),"заполнить"),HYPERLINK("#Проверка!"&amp;CELL("адрес",Проверка!AQ749),РТУС!AQ749))</f>
        <v>заполнить</v>
      </c>
      <c r="AR749" s="18" t="str">
        <f ca="1">IF(РТУС!AR749="",HYPERLINK("#РТУС!"&amp;CELL("адрес",Проверка!AR749),"заполнить"),IF(ISNUMBER(РТУС!AR749)=FALSE,HYPERLINK("#РТУС!"&amp;CELL("адрес",Проверка!AR749),"###"),IF(РТУС!G749="1",IF(РТУС!AB749=РТУС!AR749+РТУС!AU749,HYPERLINK("#Проверка!"&amp;CELL("адрес",Проверка!AR749),РТУС!AR749),HYPERLINK("#РТУС!"&amp;CELL("адрес",Проверка!AR749),"сверить суммы")),IF(РТУС!AB749=(SUMIF(РТУС!$A$4:$A$1000,A749,РТУС!$AR$4:$AR$1000)+SUMIF(РТУС!$A$4:$A$1000,A749,РТУС!$AU$4:$AU$1000)),HYPERLINK("#Проверка!"&amp;CELL("адрес",Проверка!AR749),РТУС!AR749),HYPERLINK("#РТУС!"&amp;CELL("адрес",Проверка!AR749),"сверить суммы")))))</f>
        <v>заполнить</v>
      </c>
      <c r="AS749" s="13" t="str">
        <f>IF(РТУС!AS749="","",РТУС!AS749)</f>
        <v/>
      </c>
      <c r="AT749" s="18" t="str">
        <f ca="1">IF(РТУС!AT749="",HYPERLINK("#РТУС!"&amp;CELL("адрес",Проверка!AT749),"заполнить"),IF(ISNUMBER(РТУС!AT749)=FALSE,HYPERLINK("#РТУС!"&amp;CELL("адрес",Проверка!AT749),"###"),IF(РТУС!AT749=РТУС!AR749,HYPERLINK("#Проверка!"&amp;CELL("адрес",Проверка!AT749),РТУС!AT749),HYPERLINK("#РТУС!"&amp;CELL("адрес",Проверка!AT749),"сверить суммы"))))</f>
        <v>заполнить</v>
      </c>
      <c r="AU749" s="18" t="str">
        <f ca="1">IF(РТУС!AU749="",HYPERLINK("#РТУС!"&amp;CELL("адрес",Проверка!AU749),"заполнить"),IF(ISNUMBER(РТУС!AU749)=FALSE,HYPERLINK("#РТУС!"&amp;CELL("адрес",Проверка!AU749),"###"),IF(РТУС!G749="1",IF(РТУС!AB749=РТУС!AR749+РТУС!AU749,HYPERLINK("#Проверка!"&amp;CELL("адрес",Проверка!AU749),РТУС!AU749),HYPERLINK("#РТУС!"&amp;CELL("адрес",Проверка!AU749),"сверить суммы")),IF(РТУС!AB749=(SUMIF(РТУС!$A$4:$A$1000,A749,РТУС!$AR$4:$AR$1000)+SUMIF(РТУС!$A$4:$A$1000,A749,РТУС!$AU$4:$AU$1000)),HYPERLINK("#Проверка!"&amp;CELL("адрес",Проверка!AU749),РТУС!AU749),HYPERLINK("#РТУС!"&amp;CELL("адрес",Проверка!AU749),"сверить суммы")))))</f>
        <v>заполнить</v>
      </c>
      <c r="AV749" s="13" t="str">
        <f ca="1">IF(РТУС!AV749="",HYPERLINK("#РТУС!"&amp;CELL("адрес",Проверка!AV749),"заполнить"),IF(OR(РТУС!AV749="Требование о передаче жилого помещения",РТУС!AV749="Требование о передаче машино-места",РТУС!AV749="Требования о передаче нежилого помещения",РТУС!AV749="Денежные требования"),HYPERLINK("#Проверка!"&amp;CELL("адрес",Проверка!AV749),РТУС!AV749),HYPERLINK("#РТУС!"&amp;CELL("адрес",Проверка!AV749),"###")))</f>
        <v>заполнить</v>
      </c>
      <c r="AW749" s="13" t="str">
        <f ca="1">IF(РТУС!AW749="",HYPERLINK("#РТУС!"&amp;CELL("адрес",Проверка!AW749),"заполнить"),IF(OR(РТУС!AW749="Включен в полном объеме",РТУС!AW749="Включен частично"),HYPERLINK("#Проверка!"&amp;CELL("адрес",Проверка!AW749),РТУС!AW749),HYPERLINK("#РТУС!"&amp;CELL("адрес",Проверка!AW749),"###")))</f>
        <v>заполнить</v>
      </c>
      <c r="AX749" s="15" t="str">
        <f ca="1">IF(РТУС!AX749="",HYPERLINK("#РТУС!"&amp;CELL("адрес",Проверка!AX749),"заполнить"),IF(AND(LEN(РТУС!AX749)=5,РТУС!AX749&lt;TODAY()),HYPERLINK("#Проверка!"&amp;CELL("адрес",Проверка!AX749),РТУС!AX749),HYPERLINK("#РТУС!"&amp;CELL("адрес",Проверка!AX749),"###")))</f>
        <v>заполнить</v>
      </c>
      <c r="AY749" s="15" t="str">
        <f ca="1">IF(РТУС!AY749="",HYPERLINK("#РТУС!"&amp;CELL("адрес",Проверка!AY749),"заполнить"),IF(AND(LEN(РТУС!AY749)=5,РТУС!AY749&lt;TODAY()),HYPERLINK("#Проверка!"&amp;CELL("адрес",Проверка!AY749),РТУС!AY749),HYPERLINK("#РТУС!"&amp;CELL("адрес",Проверка!AY749),"###")))</f>
        <v>заполнить</v>
      </c>
    </row>
    <row r="750" spans="1:51" x14ac:dyDescent="0.25">
      <c r="A750" s="10" t="str">
        <f>РТУС!A750</f>
        <v>.</v>
      </c>
      <c r="B750" s="13" t="str">
        <f ca="1">IF(РТУС!B750="",HYPERLINK("#РТУС!"&amp;CELL("адрес",Проверка!B750),"заполнить"),IF(AND(LEN(РТУС!B750)=10,РТУС!B749=РТУС!B750),HYPERLINK("#Проверка!"&amp;CELL("адрес",Проверка!B750),РТУС!B750),HYPERLINK("#РТУС!"&amp;CELL("адрес",Проверка!B750),"###")))</f>
        <v>заполнить</v>
      </c>
      <c r="C750" s="13" t="str">
        <f ca="1">IF(РТУС!C750="",HYPERLINK("#РТУС!"&amp;CELL("адрес",Проверка!C750),"заполнить"),IF(AND(ISNUMBER(РТУС!C750)=TRUE,РТУС!C750&gt;0,РТУС!C749=РТУС!C750),HYPERLINK("#Проверка!"&amp;CELL("адрес",Проверка!C750),РТУС!C750),HYPERLINK("#РТУС!"&amp;CELL("адрес",Проверка!C750),"###")))</f>
        <v>заполнить</v>
      </c>
      <c r="D750" s="13" t="str">
        <f>IF(РТУС!D750="","",РТУС!D750)</f>
        <v/>
      </c>
      <c r="E750" s="13" t="str">
        <f ca="1">IF(РТУС!E750="",HYPERLINK("#РТУС!"&amp;CELL("адрес",Проверка!E750),"заполнить"),IF(РТУС!E749=РТУС!E750,HYPERLINK("#Проверка!"&amp;CELL("адрес",Проверка!E750),РТУС!E750),HYPERLINK("#РТУС!"&amp;CELL("адрес",Проверка!E750),"###")))</f>
        <v>заполнить</v>
      </c>
      <c r="F750" s="13" t="str">
        <f ca="1">IF(РТУС!F750="",HYPERLINK("#РТУС!"&amp;CELL("адрес",Проверка!F750),"заполнить"),HYPERLINK("#Проверка!"&amp;CELL("адрес",Проверка!F750),РТУС!F750))</f>
        <v>заполнить</v>
      </c>
      <c r="G750" s="20" t="str">
        <f ca="1">IF(РТУС!G750="",HYPERLINK("#РТУС!"&amp;CELL("адрес",Проверка!G750),"заполнить"),IF(РТУС!G750="1",HYPERLINK("#Проверка!"&amp;CELL("адрес",Проверка!G750),"1"),IF(AND(ISNUMBER(РТУС!G750)=TRUE,РТУС!G750&lt;=1,РТУС!G750&gt;0),IF(SUMIF(РТУС!$A$4:$A$1000,A750,РТУС!$G$4:$G$1000)=1,HYPERLINK("#Проверка!"&amp;CELL("адрес",Проверка!G750),РТУС!G750),HYPERLINK("#РТУС!"&amp;CELL("адрес",Проверка!G750),"сумма долей ≠ 1")),HYPERLINK("#РТУС!"&amp;CELL("адрес",Проверка!G750),"###"))))</f>
        <v>заполнить</v>
      </c>
      <c r="H750" s="13" t="str">
        <f ca="1">IF(РТУС!H750="",HYPERLINK("#РТУС!"&amp;CELL("адрес",Проверка!H750),"заполнить"),IF(OR(РТУС!H750="Юрлицо",РТУС!H750="Физлицо",РТУС!H750="ИП"),HYPERLINK("#Проверка!"&amp;CELL("адрес",Проверка!H750),РТУС!H750),HYPERLINK("#РТУС!"&amp;CELL("адрес",Проверка!H750),"###")))</f>
        <v>заполнить</v>
      </c>
      <c r="I750" s="13" t="str">
        <f ca="1">IF(OR(РТУС!H750="Юрлицо",РТУС!H750="ИП"),IF(РТУС!I750="",HYPERLINK("#РТУС!"&amp;CELL("адрес",Проверка!I750),"заполнить"),IF(OR(LEN(РТУС!I750)=10,LEN(РТУС!I750)=12),HYPERLINK("#Проверка!"&amp;CELL("адрес",Проверка!I750),РТУС!I750),HYPERLINK("#РТУС!"&amp;CELL("адрес",Проверка!I750),"###"))),"")</f>
        <v/>
      </c>
      <c r="J750" s="15" t="str">
        <f ca="1">IF(РТУС!J750="","",IF(AND(LEN(РТУС!J750)=5,РТУС!J750&lt;TODAY()),HYPERLINK("#Проверка!"&amp;CELL("адрес",Проверка!J750),РТУС!J750),HYPERLINK("#РТУС!"&amp;CELL("адрес",Проверка!J750),"###")))</f>
        <v/>
      </c>
      <c r="K750" s="13" t="str">
        <f>IF(РТУС!K750="","",РТУС!K750)</f>
        <v/>
      </c>
      <c r="L750" s="13" t="str">
        <f ca="1">IF(OR(РТУС!H750="Физлицо",РТУС!H750="ИП"),IF(РТУС!L750="",HYPERLINK("#РТУС!"&amp;CELL("адрес",Проверка!L750),"заполнить"),IF(OR(РТУС!L750="Загранпаспорт гражданина РФ",РТУС!L750="Паспорт гражданина РФ",РТУС!L750="Иностранный паспорт",РТУС!L750="Свидетельство о рождении",РТУС!L750="Вид на жительство"),HYPERLINK("#Проверка!"&amp;CELL("адрес",Проверка!L750),РТУС!L750),HYPERLINK("#РТУС!"&amp;CELL("адрес",Проверка!L750),"###"))),"")</f>
        <v/>
      </c>
      <c r="M750" s="13" t="str">
        <f ca="1">IF(AND(OR(РТУС!L750="Паспорт гражданина РФ",РТУС!L750="Свидетельство о рождении"),РТУС!M750=""),HYPERLINK("#РТУС!"&amp;CELL("адрес",Проверка!M750),"заполнить"),IF(РТУС!L750="Паспорт гражданина РФ",IF(LEN(РТУС!M750)=4,HYPERLINK("#Проверка!"&amp;CELL("адрес",Проверка!M750),РТУС!M750),HYPERLINK("#РТУС!"&amp;CELL("адрес",Проверка!M750),"###")),IF(РТУС!L750="Свидетельство о рождении",HYPERLINK("#Проверка!"&amp;CELL("адрес",Проверка!M750),РТУС!M750),"")))</f>
        <v/>
      </c>
      <c r="N750" s="13" t="str">
        <f ca="1">IF(РТУС!L750="","",IF(РТУС!N750="",HYPERLINK("#РТУС!"&amp;CELL("адрес",Проверка!N750),"заполнить"),IF(OR(РТУС!L750="Паспорт гражданина РФ",РТУС!L750="Свидетельство о рождении"),IF(LEN(РТУС!N750)=6,HYPERLINK("#Проверка!"&amp;CELL("адрес",Проверка!N750),РТУС!N750),HYPERLINK("#РТУС!"&amp;CELL("адрес",Проверка!N750),"###")),HYPERLINK("#Проверка!"&amp;CELL("адрес",Проверка!N750),РТУС!N750))))</f>
        <v/>
      </c>
      <c r="O750" s="15" t="str">
        <f ca="1">IF(РТУС!L750="","",IF(РТУС!O750="",HYPERLINK("#РТУС!"&amp;CELL("адрес",Проверка!O750),"заполнить"),IF(AND(LEN(РТУС!O750)=5,РТУС!O750&lt;TODAY()),IF(РТУС!L750="Свидетельство о рождении",IF(РТУС!O750&gt;EDATE(TODAY(),-168),HYPERLINK("#Проверка!"&amp;CELL("адрес",Проверка!O750),РТУС!O750),HYPERLINK("#РТУС!"&amp;CELL("адрес",Проверка!O750),"недействительно")),HYPERLINK("#Проверка!"&amp;CELL("адрес",Проверка!O750),РТУС!O750)),HYPERLINK("#РТУС!"&amp;CELL("адрес",Проверка!O750),"###"))))</f>
        <v/>
      </c>
      <c r="P750" s="21" t="str">
        <f ca="1">IF(РТУС!L750="Паспорт гражданина РФ",IF(РТУС!P750="",HYPERLINK("#РТУС!"&amp;CELL("адрес",Проверка!P750),"заполнить"),HYPERLINK("#Проверка!"&amp;CELL("адрес",Проверка!P750),РТУС!P750)),"")</f>
        <v/>
      </c>
      <c r="Q750" s="13" t="str">
        <f ca="1">IF(РТУС!L750="Паспорт гражданина РФ",IF(РТУС!Q750="",HYPERLINK("#РТУС!"&amp;CELL("адрес",Проверка!Q750),"заполнить"),IF(LEN(РТУС!Q750)=7,HYPERLINK("#Проверка!"&amp;CELL("адрес",Проверка!Q750),РТУС!Q750),HYPERLINK("#РТУС!"&amp;CELL("адрес",Проверка!Q750),"###"))),"")</f>
        <v/>
      </c>
      <c r="R750" s="13" t="str">
        <f ca="1">IF(РТУС!R750="",HYPERLINK("#РТУС!"&amp;CELL("адрес",Проверка!R750),"заполнить"),HYPERLINK("#Проверка!"&amp;CELL("адрес",Проверка!R750),РТУС!R750))</f>
        <v>заполнить</v>
      </c>
      <c r="S750" s="13" t="str">
        <f>IF(РТУС!S750="","",РТУС!S750)</f>
        <v/>
      </c>
      <c r="T750" s="13" t="str">
        <f>IF(РТУС!T750="","",РТУС!T750)</f>
        <v/>
      </c>
      <c r="U750" s="13" t="str">
        <f>IF(РТУС!U750="","",РТУС!U750)</f>
        <v/>
      </c>
      <c r="V750" s="13" t="str">
        <f ca="1">IF(РТУС!V750="",HYPERLINK("#РТУС!"&amp;CELL("адрес",Проверка!V750),"заполнить"),IF(OR(РТУС!V750="Договор участия в долевом строительстве",РТУС!V750="Предварительный договор участия в долевом строительстве",РТУС!V750="Определение Арбитражного суда",РТУС!V750="Решение суда общей юрисдикции",РТУС!V750="Иные договоры"),HYPERLINK("#Проверка!"&amp;CELL("адрес",Проверка!V750),РТУС!V750),HYPERLINK("#РТУС!"&amp;CELL("адрес",Проверка!V750),"###")))</f>
        <v>заполнить</v>
      </c>
      <c r="W750" s="13" t="str">
        <f ca="1">IF(РТУС!W750="",HYPERLINK("#РТУС!"&amp;CELL("адрес",Проверка!W750),"заполнить"),HYPERLINK("#Проверка!"&amp;CELL("адрес",Проверка!W750),РТУС!W750))</f>
        <v>заполнить</v>
      </c>
      <c r="X750" s="15" t="str">
        <f ca="1">IF(РТУС!X750="",HYPERLINK("#РТУС!"&amp;CELL("адрес",Проверка!X750),"заполнить"),IF(AND(LEN(РТУС!X750)=5,РТУС!X750&lt;TODAY()),HYPERLINK("#Проверка!"&amp;CELL("адрес",Проверка!X750),РТУС!X750),HYPERLINK("#РТУС!"&amp;CELL("адрес",Проверка!X750),"###")))</f>
        <v>заполнить</v>
      </c>
      <c r="Y750" s="13" t="str">
        <f>IF(РТУС!Y750="","",РТУС!Y750)</f>
        <v/>
      </c>
      <c r="Z750" s="15" t="str">
        <f ca="1">IF(РТУС!Z750="","",IF(AND(LEN(РТУС!Z750)=5,РТУС!Z750&lt;TODAY()),HYPERLINK("#Проверка!"&amp;CELL("адрес",Проверка!Z750),РТУС!Z750),HYPERLINK("#РТУС!"&amp;CELL("адрес",Проверка!Z750),"###")))</f>
        <v/>
      </c>
      <c r="AA750" s="18" t="str">
        <f ca="1">IF(РТУС!AA750="",HYPERLINK("#РТУС!"&amp;CELL("адрес",Проверка!AA750),"заполнить"),IF(ISNUMBER(РТУС!AA750)=TRUE,HYPERLINK("#Проверка!"&amp;CELL("адрес",Проверка!AA750),РТУС!AA750),HYPERLINK("#РТУС!"&amp;CELL("адрес",Проверка!AA750),"###")))</f>
        <v>заполнить</v>
      </c>
      <c r="AB750" s="18" t="str">
        <f ca="1">IF(РТУС!AB750="",HYPERLINK("#РТУС!"&amp;CELL("адрес",Проверка!AB750),"заполнить"),IF(ISNUMBER(РТУС!AB750)=TRUE,HYPERLINK("#Проверка!"&amp;CELL("адрес",Проверка!AB750),РТУС!AB750),HYPERLINK("#РТУС!"&amp;CELL("адрес",Проверка!AB750),"###")))</f>
        <v>заполнить</v>
      </c>
      <c r="AC750" s="18" t="str">
        <f ca="1">IF(РТУС!AC750="","",IF(ISNUMBER(РТУС!AC750)=TRUE,HYPERLINK("#Проверка!"&amp;CELL("адрес",Проверка!AC750),РТУС!AC750),HYPERLINK("#РТУС!"&amp;CELL("адрес",Проверка!AC750),"###")))</f>
        <v/>
      </c>
      <c r="AD750" s="18" t="str">
        <f ca="1">IF(РТУС!AD750="","",IF(ISNUMBER(РТУС!AD750)=TRUE,HYPERLINK("#Проверка!"&amp;CELL("адрес",Проверка!AD750),РТУС!AD750),HYPERLINK("#РТУС!"&amp;CELL("адрес",Проверка!AD750),"###")))</f>
        <v/>
      </c>
      <c r="AE750" s="13" t="str">
        <f>IF(РТУС!AE750="","",РТУС!AE750)</f>
        <v/>
      </c>
      <c r="AF750" s="15" t="str">
        <f ca="1">IF(РТУС!AE750="","",IF(РТУС!AF750="",HYPERLINK("#РТУС!"&amp;CELL("адрес",Проверка!AF750),"заполнить"),IF(AND(LEN(РТУС!AF750)=5,РТУС!AF750&lt;TODAY()),HYPERLINK("#Проверка!"&amp;CELL("адрес",Проверка!AF750),РТУС!AF750),HYPERLINK("#РТУС!"&amp;CELL("адрес",Проверка!AF750),"###"))))</f>
        <v/>
      </c>
      <c r="AG750" s="13"/>
      <c r="AH750" s="15" t="str">
        <f ca="1">IF(РТУС!AE750="","",IF(РТУС!AH750="",HYPERLINK("#РТУС!"&amp;CELL("адрес",Проверка!AH750),"заполнить"),IF(AND(LEN(РТУС!AH750)=5,РТУС!AH750&lt;TODAY()),HYPERLINK("#Проверка!"&amp;CELL("адрес",Проверка!AH750),РТУС!AH750),HYPERLINK("#РТУС!"&amp;CELL("адрес",Проверка!AH750),"###"))))</f>
        <v/>
      </c>
      <c r="AI750" s="15" t="str">
        <f ca="1">IF(РТУС!AE750="","",IF(РТУС!AI750="",HYPERLINK("#РТУС!"&amp;CELL("адрес",Проверка!AI750),"заполнить"),HYPERLINK("#Проверка!"&amp;CELL("адрес",Проверка!AI750),РТУС!AI750)))</f>
        <v/>
      </c>
      <c r="AJ750" s="13" t="str">
        <f ca="1">IF(РТУС!AE750="","",IF(РТУС!AJ750="",HYPERLINK("#РТУС!"&amp;CELL("адрес",Проверка!AJ750),"заполнить"),IF(OR(РТУС!AJ750="Юрлицо",РТУС!AJ750="Физлицо",РТУС!AJ750="ИП"),HYPERLINK("#Проверка!"&amp;CELL("адрес",Проверка!AJ750),РТУС!AJ750),HYPERLINK("#РТУС!"&amp;CELL("адрес",Проверка!AJ750),"###"))))</f>
        <v/>
      </c>
      <c r="AK750" s="13" t="str">
        <f ca="1">IF(РТУС!AK750="",HYPERLINK("#РТУС!"&amp;CELL("адрес",Проверка!AK750),"заполнить"),IF(OR(РТУС!AK750="Квартира",РТУС!AK750="Кладовая",РТУС!AK750="Машино-место",РТУС!AK750="Нежилое помещение"),HYPERLINK("#Проверка!"&amp;CELL("адрес",Проверка!AK750),РТУС!AK750),HYPERLINK("#РТУС!"&amp;CELL("адрес",Проверка!AK750),"###")))</f>
        <v>заполнить</v>
      </c>
      <c r="AL750" s="13" t="str">
        <f ca="1">IF(РТУС!AL750="",HYPERLINK("#РТУС!"&amp;CELL("адрес",Проверка!AL750),"заполнить"),HYPERLINK("#Проверка!"&amp;CELL("адрес",Проверка!AL750),РТУС!AL750))</f>
        <v>заполнить</v>
      </c>
      <c r="AM750" s="18" t="str">
        <f ca="1">IF(РТУС!AM750="",HYPERLINK("#РТУС!"&amp;CELL("адрес",Проверка!AM750),"заполнить"),IF(ISNUMBER(РТУС!AM750)=TRUE,IF(РТУС!AK750="Нежилое помещение",IF(РТУС!AM750&gt;7,HYPERLINK("#РТУС!"&amp;CELL("адрес",Проверка!AM750),"не больше 7 кв.м."),РТУС!AM750),HYPERLINK("#Проверка!"&amp;CELL("адрес",Проверка!AM750),РТУС!AM750)),HYPERLINK("#РТУС!"&amp;CELL("адрес",Проверка!AM750),"###")))</f>
        <v>заполнить</v>
      </c>
      <c r="AN750" s="13" t="str">
        <f ca="1">IF(РТУС!AN750="",HYPERLINK("#РТУС!"&amp;CELL("адрес",Проверка!AN750),"заполнить"),IF(OR(РТУС!AN750="Общая площадь помещения",РТУС!AN750="Общая приведенная площадь жилого помещения",РТУС!AN750="Общая площадь жилого помещения с учетом лоджий, балконов, террас и веранд"),HYPERLINK("#Проверка!"&amp;CELL("адрес",Проверка!AN750),РТУС!AN750),HYPERLINK("#РТУС!"&amp;CELL("адрес",Проверка!AN750),"###")))</f>
        <v>заполнить</v>
      </c>
      <c r="AO750" s="13" t="str">
        <f ca="1">IF(OR(РТУС!AK750="Квартира",РТУС!A750="Нежилое помещение"),IF(РТУС!AO750="",HYPERLINK("#РТУС!"&amp;CELL("адрес",Проверка!AO750),"заполнить"),IF(ISNUMBER(РТУС!AO750)=TRUE,HYPERLINK("#Проверка!"&amp;CELL("адрес",Проверка!AO750),РТУС!AO750),HYPERLINK("#РТУС!"&amp;CELL("адрес",Проверка!AO750),"###"))),"")</f>
        <v/>
      </c>
      <c r="AP750" s="13" t="str">
        <f>IF(РТУС!AP750="","",РТУС!AP750)</f>
        <v/>
      </c>
      <c r="AQ750" s="13" t="str">
        <f ca="1">IF(РТУС!AQ750="",HYPERLINK("#РТУС!"&amp;CELL("адрес",Проверка!AQ750),"заполнить"),HYPERLINK("#Проверка!"&amp;CELL("адрес",Проверка!AQ750),РТУС!AQ750))</f>
        <v>заполнить</v>
      </c>
      <c r="AR750" s="18" t="str">
        <f ca="1">IF(РТУС!AR750="",HYPERLINK("#РТУС!"&amp;CELL("адрес",Проверка!AR750),"заполнить"),IF(ISNUMBER(РТУС!AR750)=FALSE,HYPERLINK("#РТУС!"&amp;CELL("адрес",Проверка!AR750),"###"),IF(РТУС!G750="1",IF(РТУС!AB750=РТУС!AR750+РТУС!AU750,HYPERLINK("#Проверка!"&amp;CELL("адрес",Проверка!AR750),РТУС!AR750),HYPERLINK("#РТУС!"&amp;CELL("адрес",Проверка!AR750),"сверить суммы")),IF(РТУС!AB750=(SUMIF(РТУС!$A$4:$A$1000,A750,РТУС!$AR$4:$AR$1000)+SUMIF(РТУС!$A$4:$A$1000,A750,РТУС!$AU$4:$AU$1000)),HYPERLINK("#Проверка!"&amp;CELL("адрес",Проверка!AR750),РТУС!AR750),HYPERLINK("#РТУС!"&amp;CELL("адрес",Проверка!AR750),"сверить суммы")))))</f>
        <v>заполнить</v>
      </c>
      <c r="AS750" s="13" t="str">
        <f>IF(РТУС!AS750="","",РТУС!AS750)</f>
        <v/>
      </c>
      <c r="AT750" s="18" t="str">
        <f ca="1">IF(РТУС!AT750="",HYPERLINK("#РТУС!"&amp;CELL("адрес",Проверка!AT750),"заполнить"),IF(ISNUMBER(РТУС!AT750)=FALSE,HYPERLINK("#РТУС!"&amp;CELL("адрес",Проверка!AT750),"###"),IF(РТУС!AT750=РТУС!AR750,HYPERLINK("#Проверка!"&amp;CELL("адрес",Проверка!AT750),РТУС!AT750),HYPERLINK("#РТУС!"&amp;CELL("адрес",Проверка!AT750),"сверить суммы"))))</f>
        <v>заполнить</v>
      </c>
      <c r="AU750" s="18" t="str">
        <f ca="1">IF(РТУС!AU750="",HYPERLINK("#РТУС!"&amp;CELL("адрес",Проверка!AU750),"заполнить"),IF(ISNUMBER(РТУС!AU750)=FALSE,HYPERLINK("#РТУС!"&amp;CELL("адрес",Проверка!AU750),"###"),IF(РТУС!G750="1",IF(РТУС!AB750=РТУС!AR750+РТУС!AU750,HYPERLINK("#Проверка!"&amp;CELL("адрес",Проверка!AU750),РТУС!AU750),HYPERLINK("#РТУС!"&amp;CELL("адрес",Проверка!AU750),"сверить суммы")),IF(РТУС!AB750=(SUMIF(РТУС!$A$4:$A$1000,A750,РТУС!$AR$4:$AR$1000)+SUMIF(РТУС!$A$4:$A$1000,A750,РТУС!$AU$4:$AU$1000)),HYPERLINK("#Проверка!"&amp;CELL("адрес",Проверка!AU750),РТУС!AU750),HYPERLINK("#РТУС!"&amp;CELL("адрес",Проверка!AU750),"сверить суммы")))))</f>
        <v>заполнить</v>
      </c>
      <c r="AV750" s="13" t="str">
        <f ca="1">IF(РТУС!AV750="",HYPERLINK("#РТУС!"&amp;CELL("адрес",Проверка!AV750),"заполнить"),IF(OR(РТУС!AV750="Требование о передаче жилого помещения",РТУС!AV750="Требование о передаче машино-места",РТУС!AV750="Требования о передаче нежилого помещения",РТУС!AV750="Денежные требования"),HYPERLINK("#Проверка!"&amp;CELL("адрес",Проверка!AV750),РТУС!AV750),HYPERLINK("#РТУС!"&amp;CELL("адрес",Проверка!AV750),"###")))</f>
        <v>заполнить</v>
      </c>
      <c r="AW750" s="13" t="str">
        <f ca="1">IF(РТУС!AW750="",HYPERLINK("#РТУС!"&amp;CELL("адрес",Проверка!AW750),"заполнить"),IF(OR(РТУС!AW750="Включен в полном объеме",РТУС!AW750="Включен частично"),HYPERLINK("#Проверка!"&amp;CELL("адрес",Проверка!AW750),РТУС!AW750),HYPERLINK("#РТУС!"&amp;CELL("адрес",Проверка!AW750),"###")))</f>
        <v>заполнить</v>
      </c>
      <c r="AX750" s="15" t="str">
        <f ca="1">IF(РТУС!AX750="",HYPERLINK("#РТУС!"&amp;CELL("адрес",Проверка!AX750),"заполнить"),IF(AND(LEN(РТУС!AX750)=5,РТУС!AX750&lt;TODAY()),HYPERLINK("#Проверка!"&amp;CELL("адрес",Проверка!AX750),РТУС!AX750),HYPERLINK("#РТУС!"&amp;CELL("адрес",Проверка!AX750),"###")))</f>
        <v>заполнить</v>
      </c>
      <c r="AY750" s="15" t="str">
        <f ca="1">IF(РТУС!AY750="",HYPERLINK("#РТУС!"&amp;CELL("адрес",Проверка!AY750),"заполнить"),IF(AND(LEN(РТУС!AY750)=5,РТУС!AY750&lt;TODAY()),HYPERLINK("#Проверка!"&amp;CELL("адрес",Проверка!AY750),РТУС!AY750),HYPERLINK("#РТУС!"&amp;CELL("адрес",Проверка!AY750),"###")))</f>
        <v>заполнить</v>
      </c>
    </row>
    <row r="751" spans="1:51" x14ac:dyDescent="0.25">
      <c r="A751" s="10" t="str">
        <f>РТУС!A751</f>
        <v>.</v>
      </c>
      <c r="B751" s="13" t="str">
        <f ca="1">IF(РТУС!B751="",HYPERLINK("#РТУС!"&amp;CELL("адрес",Проверка!B751),"заполнить"),IF(AND(LEN(РТУС!B751)=10,РТУС!B750=РТУС!B751),HYPERLINK("#Проверка!"&amp;CELL("адрес",Проверка!B751),РТУС!B751),HYPERLINK("#РТУС!"&amp;CELL("адрес",Проверка!B751),"###")))</f>
        <v>заполнить</v>
      </c>
      <c r="C751" s="13" t="str">
        <f ca="1">IF(РТУС!C751="",HYPERLINK("#РТУС!"&amp;CELL("адрес",Проверка!C751),"заполнить"),IF(AND(ISNUMBER(РТУС!C751)=TRUE,РТУС!C751&gt;0,РТУС!C750=РТУС!C751),HYPERLINK("#Проверка!"&amp;CELL("адрес",Проверка!C751),РТУС!C751),HYPERLINK("#РТУС!"&amp;CELL("адрес",Проверка!C751),"###")))</f>
        <v>заполнить</v>
      </c>
      <c r="D751" s="13" t="str">
        <f>IF(РТУС!D751="","",РТУС!D751)</f>
        <v/>
      </c>
      <c r="E751" s="13" t="str">
        <f ca="1">IF(РТУС!E751="",HYPERLINK("#РТУС!"&amp;CELL("адрес",Проверка!E751),"заполнить"),IF(РТУС!E750=РТУС!E751,HYPERLINK("#Проверка!"&amp;CELL("адрес",Проверка!E751),РТУС!E751),HYPERLINK("#РТУС!"&amp;CELL("адрес",Проверка!E751),"###")))</f>
        <v>заполнить</v>
      </c>
      <c r="F751" s="13" t="str">
        <f ca="1">IF(РТУС!F751="",HYPERLINK("#РТУС!"&amp;CELL("адрес",Проверка!F751),"заполнить"),HYPERLINK("#Проверка!"&amp;CELL("адрес",Проверка!F751),РТУС!F751))</f>
        <v>заполнить</v>
      </c>
      <c r="G751" s="20" t="str">
        <f ca="1">IF(РТУС!G751="",HYPERLINK("#РТУС!"&amp;CELL("адрес",Проверка!G751),"заполнить"),IF(РТУС!G751="1",HYPERLINK("#Проверка!"&amp;CELL("адрес",Проверка!G751),"1"),IF(AND(ISNUMBER(РТУС!G751)=TRUE,РТУС!G751&lt;=1,РТУС!G751&gt;0),IF(SUMIF(РТУС!$A$4:$A$1000,A751,РТУС!$G$4:$G$1000)=1,HYPERLINK("#Проверка!"&amp;CELL("адрес",Проверка!G751),РТУС!G751),HYPERLINK("#РТУС!"&amp;CELL("адрес",Проверка!G751),"сумма долей ≠ 1")),HYPERLINK("#РТУС!"&amp;CELL("адрес",Проверка!G751),"###"))))</f>
        <v>заполнить</v>
      </c>
      <c r="H751" s="13" t="str">
        <f ca="1">IF(РТУС!H751="",HYPERLINK("#РТУС!"&amp;CELL("адрес",Проверка!H751),"заполнить"),IF(OR(РТУС!H751="Юрлицо",РТУС!H751="Физлицо",РТУС!H751="ИП"),HYPERLINK("#Проверка!"&amp;CELL("адрес",Проверка!H751),РТУС!H751),HYPERLINK("#РТУС!"&amp;CELL("адрес",Проверка!H751),"###")))</f>
        <v>заполнить</v>
      </c>
      <c r="I751" s="13" t="str">
        <f ca="1">IF(OR(РТУС!H751="Юрлицо",РТУС!H751="ИП"),IF(РТУС!I751="",HYPERLINK("#РТУС!"&amp;CELL("адрес",Проверка!I751),"заполнить"),IF(OR(LEN(РТУС!I751)=10,LEN(РТУС!I751)=12),HYPERLINK("#Проверка!"&amp;CELL("адрес",Проверка!I751),РТУС!I751),HYPERLINK("#РТУС!"&amp;CELL("адрес",Проверка!I751),"###"))),"")</f>
        <v/>
      </c>
      <c r="J751" s="15" t="str">
        <f ca="1">IF(РТУС!J751="","",IF(AND(LEN(РТУС!J751)=5,РТУС!J751&lt;TODAY()),HYPERLINK("#Проверка!"&amp;CELL("адрес",Проверка!J751),РТУС!J751),HYPERLINK("#РТУС!"&amp;CELL("адрес",Проверка!J751),"###")))</f>
        <v/>
      </c>
      <c r="K751" s="13" t="str">
        <f>IF(РТУС!K751="","",РТУС!K751)</f>
        <v/>
      </c>
      <c r="L751" s="13" t="str">
        <f ca="1">IF(OR(РТУС!H751="Физлицо",РТУС!H751="ИП"),IF(РТУС!L751="",HYPERLINK("#РТУС!"&amp;CELL("адрес",Проверка!L751),"заполнить"),IF(OR(РТУС!L751="Загранпаспорт гражданина РФ",РТУС!L751="Паспорт гражданина РФ",РТУС!L751="Иностранный паспорт",РТУС!L751="Свидетельство о рождении",РТУС!L751="Вид на жительство"),HYPERLINK("#Проверка!"&amp;CELL("адрес",Проверка!L751),РТУС!L751),HYPERLINK("#РТУС!"&amp;CELL("адрес",Проверка!L751),"###"))),"")</f>
        <v/>
      </c>
      <c r="M751" s="13" t="str">
        <f ca="1">IF(AND(OR(РТУС!L751="Паспорт гражданина РФ",РТУС!L751="Свидетельство о рождении"),РТУС!M751=""),HYPERLINK("#РТУС!"&amp;CELL("адрес",Проверка!M751),"заполнить"),IF(РТУС!L751="Паспорт гражданина РФ",IF(LEN(РТУС!M751)=4,HYPERLINK("#Проверка!"&amp;CELL("адрес",Проверка!M751),РТУС!M751),HYPERLINK("#РТУС!"&amp;CELL("адрес",Проверка!M751),"###")),IF(РТУС!L751="Свидетельство о рождении",HYPERLINK("#Проверка!"&amp;CELL("адрес",Проверка!M751),РТУС!M751),"")))</f>
        <v/>
      </c>
      <c r="N751" s="13" t="str">
        <f ca="1">IF(РТУС!L751="","",IF(РТУС!N751="",HYPERLINK("#РТУС!"&amp;CELL("адрес",Проверка!N751),"заполнить"),IF(OR(РТУС!L751="Паспорт гражданина РФ",РТУС!L751="Свидетельство о рождении"),IF(LEN(РТУС!N751)=6,HYPERLINK("#Проверка!"&amp;CELL("адрес",Проверка!N751),РТУС!N751),HYPERLINK("#РТУС!"&amp;CELL("адрес",Проверка!N751),"###")),HYPERLINK("#Проверка!"&amp;CELL("адрес",Проверка!N751),РТУС!N751))))</f>
        <v/>
      </c>
      <c r="O751" s="15" t="str">
        <f ca="1">IF(РТУС!L751="","",IF(РТУС!O751="",HYPERLINK("#РТУС!"&amp;CELL("адрес",Проверка!O751),"заполнить"),IF(AND(LEN(РТУС!O751)=5,РТУС!O751&lt;TODAY()),IF(РТУС!L751="Свидетельство о рождении",IF(РТУС!O751&gt;EDATE(TODAY(),-168),HYPERLINK("#Проверка!"&amp;CELL("адрес",Проверка!O751),РТУС!O751),HYPERLINK("#РТУС!"&amp;CELL("адрес",Проверка!O751),"недействительно")),HYPERLINK("#Проверка!"&amp;CELL("адрес",Проверка!O751),РТУС!O751)),HYPERLINK("#РТУС!"&amp;CELL("адрес",Проверка!O751),"###"))))</f>
        <v/>
      </c>
      <c r="P751" s="21" t="str">
        <f ca="1">IF(РТУС!L751="Паспорт гражданина РФ",IF(РТУС!P751="",HYPERLINK("#РТУС!"&amp;CELL("адрес",Проверка!P751),"заполнить"),HYPERLINK("#Проверка!"&amp;CELL("адрес",Проверка!P751),РТУС!P751)),"")</f>
        <v/>
      </c>
      <c r="Q751" s="13" t="str">
        <f ca="1">IF(РТУС!L751="Паспорт гражданина РФ",IF(РТУС!Q751="",HYPERLINK("#РТУС!"&amp;CELL("адрес",Проверка!Q751),"заполнить"),IF(LEN(РТУС!Q751)=7,HYPERLINK("#Проверка!"&amp;CELL("адрес",Проверка!Q751),РТУС!Q751),HYPERLINK("#РТУС!"&amp;CELL("адрес",Проверка!Q751),"###"))),"")</f>
        <v/>
      </c>
      <c r="R751" s="13" t="str">
        <f ca="1">IF(РТУС!R751="",HYPERLINK("#РТУС!"&amp;CELL("адрес",Проверка!R751),"заполнить"),HYPERLINK("#Проверка!"&amp;CELL("адрес",Проверка!R751),РТУС!R751))</f>
        <v>заполнить</v>
      </c>
      <c r="S751" s="13" t="str">
        <f>IF(РТУС!S751="","",РТУС!S751)</f>
        <v/>
      </c>
      <c r="T751" s="13" t="str">
        <f>IF(РТУС!T751="","",РТУС!T751)</f>
        <v/>
      </c>
      <c r="U751" s="13" t="str">
        <f>IF(РТУС!U751="","",РТУС!U751)</f>
        <v/>
      </c>
      <c r="V751" s="13" t="str">
        <f ca="1">IF(РТУС!V751="",HYPERLINK("#РТУС!"&amp;CELL("адрес",Проверка!V751),"заполнить"),IF(OR(РТУС!V751="Договор участия в долевом строительстве",РТУС!V751="Предварительный договор участия в долевом строительстве",РТУС!V751="Определение Арбитражного суда",РТУС!V751="Решение суда общей юрисдикции",РТУС!V751="Иные договоры"),HYPERLINK("#Проверка!"&amp;CELL("адрес",Проверка!V751),РТУС!V751),HYPERLINK("#РТУС!"&amp;CELL("адрес",Проверка!V751),"###")))</f>
        <v>заполнить</v>
      </c>
      <c r="W751" s="13" t="str">
        <f ca="1">IF(РТУС!W751="",HYPERLINK("#РТУС!"&amp;CELL("адрес",Проверка!W751),"заполнить"),HYPERLINK("#Проверка!"&amp;CELL("адрес",Проверка!W751),РТУС!W751))</f>
        <v>заполнить</v>
      </c>
      <c r="X751" s="15" t="str">
        <f ca="1">IF(РТУС!X751="",HYPERLINK("#РТУС!"&amp;CELL("адрес",Проверка!X751),"заполнить"),IF(AND(LEN(РТУС!X751)=5,РТУС!X751&lt;TODAY()),HYPERLINK("#Проверка!"&amp;CELL("адрес",Проверка!X751),РТУС!X751),HYPERLINK("#РТУС!"&amp;CELL("адрес",Проверка!X751),"###")))</f>
        <v>заполнить</v>
      </c>
      <c r="Y751" s="13" t="str">
        <f>IF(РТУС!Y751="","",РТУС!Y751)</f>
        <v/>
      </c>
      <c r="Z751" s="15" t="str">
        <f ca="1">IF(РТУС!Z751="","",IF(AND(LEN(РТУС!Z751)=5,РТУС!Z751&lt;TODAY()),HYPERLINK("#Проверка!"&amp;CELL("адрес",Проверка!Z751),РТУС!Z751),HYPERLINK("#РТУС!"&amp;CELL("адрес",Проверка!Z751),"###")))</f>
        <v/>
      </c>
      <c r="AA751" s="18" t="str">
        <f ca="1">IF(РТУС!AA751="",HYPERLINK("#РТУС!"&amp;CELL("адрес",Проверка!AA751),"заполнить"),IF(ISNUMBER(РТУС!AA751)=TRUE,HYPERLINK("#Проверка!"&amp;CELL("адрес",Проверка!AA751),РТУС!AA751),HYPERLINK("#РТУС!"&amp;CELL("адрес",Проверка!AA751),"###")))</f>
        <v>заполнить</v>
      </c>
      <c r="AB751" s="18" t="str">
        <f ca="1">IF(РТУС!AB751="",HYPERLINK("#РТУС!"&amp;CELL("адрес",Проверка!AB751),"заполнить"),IF(ISNUMBER(РТУС!AB751)=TRUE,HYPERLINK("#Проверка!"&amp;CELL("адрес",Проверка!AB751),РТУС!AB751),HYPERLINK("#РТУС!"&amp;CELL("адрес",Проверка!AB751),"###")))</f>
        <v>заполнить</v>
      </c>
      <c r="AC751" s="18" t="str">
        <f ca="1">IF(РТУС!AC751="","",IF(ISNUMBER(РТУС!AC751)=TRUE,HYPERLINK("#Проверка!"&amp;CELL("адрес",Проверка!AC751),РТУС!AC751),HYPERLINK("#РТУС!"&amp;CELL("адрес",Проверка!AC751),"###")))</f>
        <v/>
      </c>
      <c r="AD751" s="18" t="str">
        <f ca="1">IF(РТУС!AD751="","",IF(ISNUMBER(РТУС!AD751)=TRUE,HYPERLINK("#Проверка!"&amp;CELL("адрес",Проверка!AD751),РТУС!AD751),HYPERLINK("#РТУС!"&amp;CELL("адрес",Проверка!AD751),"###")))</f>
        <v/>
      </c>
      <c r="AE751" s="13" t="str">
        <f>IF(РТУС!AE751="","",РТУС!AE751)</f>
        <v/>
      </c>
      <c r="AF751" s="15" t="str">
        <f ca="1">IF(РТУС!AE751="","",IF(РТУС!AF751="",HYPERLINK("#РТУС!"&amp;CELL("адрес",Проверка!AF751),"заполнить"),IF(AND(LEN(РТУС!AF751)=5,РТУС!AF751&lt;TODAY()),HYPERLINK("#Проверка!"&amp;CELL("адрес",Проверка!AF751),РТУС!AF751),HYPERLINK("#РТУС!"&amp;CELL("адрес",Проверка!AF751),"###"))))</f>
        <v/>
      </c>
      <c r="AG751" s="13"/>
      <c r="AH751" s="15" t="str">
        <f ca="1">IF(РТУС!AE751="","",IF(РТУС!AH751="",HYPERLINK("#РТУС!"&amp;CELL("адрес",Проверка!AH751),"заполнить"),IF(AND(LEN(РТУС!AH751)=5,РТУС!AH751&lt;TODAY()),HYPERLINK("#Проверка!"&amp;CELL("адрес",Проверка!AH751),РТУС!AH751),HYPERLINK("#РТУС!"&amp;CELL("адрес",Проверка!AH751),"###"))))</f>
        <v/>
      </c>
      <c r="AI751" s="15" t="str">
        <f ca="1">IF(РТУС!AE751="","",IF(РТУС!AI751="",HYPERLINK("#РТУС!"&amp;CELL("адрес",Проверка!AI751),"заполнить"),HYPERLINK("#Проверка!"&amp;CELL("адрес",Проверка!AI751),РТУС!AI751)))</f>
        <v/>
      </c>
      <c r="AJ751" s="13" t="str">
        <f ca="1">IF(РТУС!AE751="","",IF(РТУС!AJ751="",HYPERLINK("#РТУС!"&amp;CELL("адрес",Проверка!AJ751),"заполнить"),IF(OR(РТУС!AJ751="Юрлицо",РТУС!AJ751="Физлицо",РТУС!AJ751="ИП"),HYPERLINK("#Проверка!"&amp;CELL("адрес",Проверка!AJ751),РТУС!AJ751),HYPERLINK("#РТУС!"&amp;CELL("адрес",Проверка!AJ751),"###"))))</f>
        <v/>
      </c>
      <c r="AK751" s="13" t="str">
        <f ca="1">IF(РТУС!AK751="",HYPERLINK("#РТУС!"&amp;CELL("адрес",Проверка!AK751),"заполнить"),IF(OR(РТУС!AK751="Квартира",РТУС!AK751="Кладовая",РТУС!AK751="Машино-место",РТУС!AK751="Нежилое помещение"),HYPERLINK("#Проверка!"&amp;CELL("адрес",Проверка!AK751),РТУС!AK751),HYPERLINK("#РТУС!"&amp;CELL("адрес",Проверка!AK751),"###")))</f>
        <v>заполнить</v>
      </c>
      <c r="AL751" s="13" t="str">
        <f ca="1">IF(РТУС!AL751="",HYPERLINK("#РТУС!"&amp;CELL("адрес",Проверка!AL751),"заполнить"),HYPERLINK("#Проверка!"&amp;CELL("адрес",Проверка!AL751),РТУС!AL751))</f>
        <v>заполнить</v>
      </c>
      <c r="AM751" s="18" t="str">
        <f ca="1">IF(РТУС!AM751="",HYPERLINK("#РТУС!"&amp;CELL("адрес",Проверка!AM751),"заполнить"),IF(ISNUMBER(РТУС!AM751)=TRUE,IF(РТУС!AK751="Нежилое помещение",IF(РТУС!AM751&gt;7,HYPERLINK("#РТУС!"&amp;CELL("адрес",Проверка!AM751),"не больше 7 кв.м."),РТУС!AM751),HYPERLINK("#Проверка!"&amp;CELL("адрес",Проверка!AM751),РТУС!AM751)),HYPERLINK("#РТУС!"&amp;CELL("адрес",Проверка!AM751),"###")))</f>
        <v>заполнить</v>
      </c>
      <c r="AN751" s="13" t="str">
        <f ca="1">IF(РТУС!AN751="",HYPERLINK("#РТУС!"&amp;CELL("адрес",Проверка!AN751),"заполнить"),IF(OR(РТУС!AN751="Общая площадь помещения",РТУС!AN751="Общая приведенная площадь жилого помещения",РТУС!AN751="Общая площадь жилого помещения с учетом лоджий, балконов, террас и веранд"),HYPERLINK("#Проверка!"&amp;CELL("адрес",Проверка!AN751),РТУС!AN751),HYPERLINK("#РТУС!"&amp;CELL("адрес",Проверка!AN751),"###")))</f>
        <v>заполнить</v>
      </c>
      <c r="AO751" s="13" t="str">
        <f ca="1">IF(OR(РТУС!AK751="Квартира",РТУС!A751="Нежилое помещение"),IF(РТУС!AO751="",HYPERLINK("#РТУС!"&amp;CELL("адрес",Проверка!AO751),"заполнить"),IF(ISNUMBER(РТУС!AO751)=TRUE,HYPERLINK("#Проверка!"&amp;CELL("адрес",Проверка!AO751),РТУС!AO751),HYPERLINK("#РТУС!"&amp;CELL("адрес",Проверка!AO751),"###"))),"")</f>
        <v/>
      </c>
      <c r="AP751" s="13" t="str">
        <f>IF(РТУС!AP751="","",РТУС!AP751)</f>
        <v/>
      </c>
      <c r="AQ751" s="13" t="str">
        <f ca="1">IF(РТУС!AQ751="",HYPERLINK("#РТУС!"&amp;CELL("адрес",Проверка!AQ751),"заполнить"),HYPERLINK("#Проверка!"&amp;CELL("адрес",Проверка!AQ751),РТУС!AQ751))</f>
        <v>заполнить</v>
      </c>
      <c r="AR751" s="18" t="str">
        <f ca="1">IF(РТУС!AR751="",HYPERLINK("#РТУС!"&amp;CELL("адрес",Проверка!AR751),"заполнить"),IF(ISNUMBER(РТУС!AR751)=FALSE,HYPERLINK("#РТУС!"&amp;CELL("адрес",Проверка!AR751),"###"),IF(РТУС!G751="1",IF(РТУС!AB751=РТУС!AR751+РТУС!AU751,HYPERLINK("#Проверка!"&amp;CELL("адрес",Проверка!AR751),РТУС!AR751),HYPERLINK("#РТУС!"&amp;CELL("адрес",Проверка!AR751),"сверить суммы")),IF(РТУС!AB751=(SUMIF(РТУС!$A$4:$A$1000,A751,РТУС!$AR$4:$AR$1000)+SUMIF(РТУС!$A$4:$A$1000,A751,РТУС!$AU$4:$AU$1000)),HYPERLINK("#Проверка!"&amp;CELL("адрес",Проверка!AR751),РТУС!AR751),HYPERLINK("#РТУС!"&amp;CELL("адрес",Проверка!AR751),"сверить суммы")))))</f>
        <v>заполнить</v>
      </c>
      <c r="AS751" s="13" t="str">
        <f>IF(РТУС!AS751="","",РТУС!AS751)</f>
        <v/>
      </c>
      <c r="AT751" s="18" t="str">
        <f ca="1">IF(РТУС!AT751="",HYPERLINK("#РТУС!"&amp;CELL("адрес",Проверка!AT751),"заполнить"),IF(ISNUMBER(РТУС!AT751)=FALSE,HYPERLINK("#РТУС!"&amp;CELL("адрес",Проверка!AT751),"###"),IF(РТУС!AT751=РТУС!AR751,HYPERLINK("#Проверка!"&amp;CELL("адрес",Проверка!AT751),РТУС!AT751),HYPERLINK("#РТУС!"&amp;CELL("адрес",Проверка!AT751),"сверить суммы"))))</f>
        <v>заполнить</v>
      </c>
      <c r="AU751" s="18" t="str">
        <f ca="1">IF(РТУС!AU751="",HYPERLINK("#РТУС!"&amp;CELL("адрес",Проверка!AU751),"заполнить"),IF(ISNUMBER(РТУС!AU751)=FALSE,HYPERLINK("#РТУС!"&amp;CELL("адрес",Проверка!AU751),"###"),IF(РТУС!G751="1",IF(РТУС!AB751=РТУС!AR751+РТУС!AU751,HYPERLINK("#Проверка!"&amp;CELL("адрес",Проверка!AU751),РТУС!AU751),HYPERLINK("#РТУС!"&amp;CELL("адрес",Проверка!AU751),"сверить суммы")),IF(РТУС!AB751=(SUMIF(РТУС!$A$4:$A$1000,A751,РТУС!$AR$4:$AR$1000)+SUMIF(РТУС!$A$4:$A$1000,A751,РТУС!$AU$4:$AU$1000)),HYPERLINK("#Проверка!"&amp;CELL("адрес",Проверка!AU751),РТУС!AU751),HYPERLINK("#РТУС!"&amp;CELL("адрес",Проверка!AU751),"сверить суммы")))))</f>
        <v>заполнить</v>
      </c>
      <c r="AV751" s="13" t="str">
        <f ca="1">IF(РТУС!AV751="",HYPERLINK("#РТУС!"&amp;CELL("адрес",Проверка!AV751),"заполнить"),IF(OR(РТУС!AV751="Требование о передаче жилого помещения",РТУС!AV751="Требование о передаче машино-места",РТУС!AV751="Требования о передаче нежилого помещения",РТУС!AV751="Денежные требования"),HYPERLINK("#Проверка!"&amp;CELL("адрес",Проверка!AV751),РТУС!AV751),HYPERLINK("#РТУС!"&amp;CELL("адрес",Проверка!AV751),"###")))</f>
        <v>заполнить</v>
      </c>
      <c r="AW751" s="13" t="str">
        <f ca="1">IF(РТУС!AW751="",HYPERLINK("#РТУС!"&amp;CELL("адрес",Проверка!AW751),"заполнить"),IF(OR(РТУС!AW751="Включен в полном объеме",РТУС!AW751="Включен частично"),HYPERLINK("#Проверка!"&amp;CELL("адрес",Проверка!AW751),РТУС!AW751),HYPERLINK("#РТУС!"&amp;CELL("адрес",Проверка!AW751),"###")))</f>
        <v>заполнить</v>
      </c>
      <c r="AX751" s="15" t="str">
        <f ca="1">IF(РТУС!AX751="",HYPERLINK("#РТУС!"&amp;CELL("адрес",Проверка!AX751),"заполнить"),IF(AND(LEN(РТУС!AX751)=5,РТУС!AX751&lt;TODAY()),HYPERLINK("#Проверка!"&amp;CELL("адрес",Проверка!AX751),РТУС!AX751),HYPERLINK("#РТУС!"&amp;CELL("адрес",Проверка!AX751),"###")))</f>
        <v>заполнить</v>
      </c>
      <c r="AY751" s="15" t="str">
        <f ca="1">IF(РТУС!AY751="",HYPERLINK("#РТУС!"&amp;CELL("адрес",Проверка!AY751),"заполнить"),IF(AND(LEN(РТУС!AY751)=5,РТУС!AY751&lt;TODAY()),HYPERLINK("#Проверка!"&amp;CELL("адрес",Проверка!AY751),РТУС!AY751),HYPERLINK("#РТУС!"&amp;CELL("адрес",Проверка!AY751),"###")))</f>
        <v>заполнить</v>
      </c>
    </row>
    <row r="752" spans="1:51" x14ac:dyDescent="0.25">
      <c r="A752" s="10" t="str">
        <f>РТУС!A752</f>
        <v>.</v>
      </c>
      <c r="B752" s="13" t="str">
        <f ca="1">IF(РТУС!B752="",HYPERLINK("#РТУС!"&amp;CELL("адрес",Проверка!B752),"заполнить"),IF(AND(LEN(РТУС!B752)=10,РТУС!B751=РТУС!B752),HYPERLINK("#Проверка!"&amp;CELL("адрес",Проверка!B752),РТУС!B752),HYPERLINK("#РТУС!"&amp;CELL("адрес",Проверка!B752),"###")))</f>
        <v>заполнить</v>
      </c>
      <c r="C752" s="13" t="str">
        <f ca="1">IF(РТУС!C752="",HYPERLINK("#РТУС!"&amp;CELL("адрес",Проверка!C752),"заполнить"),IF(AND(ISNUMBER(РТУС!C752)=TRUE,РТУС!C752&gt;0,РТУС!C751=РТУС!C752),HYPERLINK("#Проверка!"&amp;CELL("адрес",Проверка!C752),РТУС!C752),HYPERLINK("#РТУС!"&amp;CELL("адрес",Проверка!C752),"###")))</f>
        <v>заполнить</v>
      </c>
      <c r="D752" s="13" t="str">
        <f>IF(РТУС!D752="","",РТУС!D752)</f>
        <v/>
      </c>
      <c r="E752" s="13" t="str">
        <f ca="1">IF(РТУС!E752="",HYPERLINK("#РТУС!"&amp;CELL("адрес",Проверка!E752),"заполнить"),IF(РТУС!E751=РТУС!E752,HYPERLINK("#Проверка!"&amp;CELL("адрес",Проверка!E752),РТУС!E752),HYPERLINK("#РТУС!"&amp;CELL("адрес",Проверка!E752),"###")))</f>
        <v>заполнить</v>
      </c>
      <c r="F752" s="13" t="str">
        <f ca="1">IF(РТУС!F752="",HYPERLINK("#РТУС!"&amp;CELL("адрес",Проверка!F752),"заполнить"),HYPERLINK("#Проверка!"&amp;CELL("адрес",Проверка!F752),РТУС!F752))</f>
        <v>заполнить</v>
      </c>
      <c r="G752" s="20" t="str">
        <f ca="1">IF(РТУС!G752="",HYPERLINK("#РТУС!"&amp;CELL("адрес",Проверка!G752),"заполнить"),IF(РТУС!G752="1",HYPERLINK("#Проверка!"&amp;CELL("адрес",Проверка!G752),"1"),IF(AND(ISNUMBER(РТУС!G752)=TRUE,РТУС!G752&lt;=1,РТУС!G752&gt;0),IF(SUMIF(РТУС!$A$4:$A$1000,A752,РТУС!$G$4:$G$1000)=1,HYPERLINK("#Проверка!"&amp;CELL("адрес",Проверка!G752),РТУС!G752),HYPERLINK("#РТУС!"&amp;CELL("адрес",Проверка!G752),"сумма долей ≠ 1")),HYPERLINK("#РТУС!"&amp;CELL("адрес",Проверка!G752),"###"))))</f>
        <v>заполнить</v>
      </c>
      <c r="H752" s="13" t="str">
        <f ca="1">IF(РТУС!H752="",HYPERLINK("#РТУС!"&amp;CELL("адрес",Проверка!H752),"заполнить"),IF(OR(РТУС!H752="Юрлицо",РТУС!H752="Физлицо",РТУС!H752="ИП"),HYPERLINK("#Проверка!"&amp;CELL("адрес",Проверка!H752),РТУС!H752),HYPERLINK("#РТУС!"&amp;CELL("адрес",Проверка!H752),"###")))</f>
        <v>заполнить</v>
      </c>
      <c r="I752" s="13" t="str">
        <f ca="1">IF(OR(РТУС!H752="Юрлицо",РТУС!H752="ИП"),IF(РТУС!I752="",HYPERLINK("#РТУС!"&amp;CELL("адрес",Проверка!I752),"заполнить"),IF(OR(LEN(РТУС!I752)=10,LEN(РТУС!I752)=12),HYPERLINK("#Проверка!"&amp;CELL("адрес",Проверка!I752),РТУС!I752),HYPERLINK("#РТУС!"&amp;CELL("адрес",Проверка!I752),"###"))),"")</f>
        <v/>
      </c>
      <c r="J752" s="15" t="str">
        <f ca="1">IF(РТУС!J752="","",IF(AND(LEN(РТУС!J752)=5,РТУС!J752&lt;TODAY()),HYPERLINK("#Проверка!"&amp;CELL("адрес",Проверка!J752),РТУС!J752),HYPERLINK("#РТУС!"&amp;CELL("адрес",Проверка!J752),"###")))</f>
        <v/>
      </c>
      <c r="K752" s="13" t="str">
        <f>IF(РТУС!K752="","",РТУС!K752)</f>
        <v/>
      </c>
      <c r="L752" s="13" t="str">
        <f ca="1">IF(OR(РТУС!H752="Физлицо",РТУС!H752="ИП"),IF(РТУС!L752="",HYPERLINK("#РТУС!"&amp;CELL("адрес",Проверка!L752),"заполнить"),IF(OR(РТУС!L752="Загранпаспорт гражданина РФ",РТУС!L752="Паспорт гражданина РФ",РТУС!L752="Иностранный паспорт",РТУС!L752="Свидетельство о рождении",РТУС!L752="Вид на жительство"),HYPERLINK("#Проверка!"&amp;CELL("адрес",Проверка!L752),РТУС!L752),HYPERLINK("#РТУС!"&amp;CELL("адрес",Проверка!L752),"###"))),"")</f>
        <v/>
      </c>
      <c r="M752" s="13" t="str">
        <f ca="1">IF(AND(OR(РТУС!L752="Паспорт гражданина РФ",РТУС!L752="Свидетельство о рождении"),РТУС!M752=""),HYPERLINK("#РТУС!"&amp;CELL("адрес",Проверка!M752),"заполнить"),IF(РТУС!L752="Паспорт гражданина РФ",IF(LEN(РТУС!M752)=4,HYPERLINK("#Проверка!"&amp;CELL("адрес",Проверка!M752),РТУС!M752),HYPERLINK("#РТУС!"&amp;CELL("адрес",Проверка!M752),"###")),IF(РТУС!L752="Свидетельство о рождении",HYPERLINK("#Проверка!"&amp;CELL("адрес",Проверка!M752),РТУС!M752),"")))</f>
        <v/>
      </c>
      <c r="N752" s="13" t="str">
        <f ca="1">IF(РТУС!L752="","",IF(РТУС!N752="",HYPERLINK("#РТУС!"&amp;CELL("адрес",Проверка!N752),"заполнить"),IF(OR(РТУС!L752="Паспорт гражданина РФ",РТУС!L752="Свидетельство о рождении"),IF(LEN(РТУС!N752)=6,HYPERLINK("#Проверка!"&amp;CELL("адрес",Проверка!N752),РТУС!N752),HYPERLINK("#РТУС!"&amp;CELL("адрес",Проверка!N752),"###")),HYPERLINK("#Проверка!"&amp;CELL("адрес",Проверка!N752),РТУС!N752))))</f>
        <v/>
      </c>
      <c r="O752" s="15" t="str">
        <f ca="1">IF(РТУС!L752="","",IF(РТУС!O752="",HYPERLINK("#РТУС!"&amp;CELL("адрес",Проверка!O752),"заполнить"),IF(AND(LEN(РТУС!O752)=5,РТУС!O752&lt;TODAY()),IF(РТУС!L752="Свидетельство о рождении",IF(РТУС!O752&gt;EDATE(TODAY(),-168),HYPERLINK("#Проверка!"&amp;CELL("адрес",Проверка!O752),РТУС!O752),HYPERLINK("#РТУС!"&amp;CELL("адрес",Проверка!O752),"недействительно")),HYPERLINK("#Проверка!"&amp;CELL("адрес",Проверка!O752),РТУС!O752)),HYPERLINK("#РТУС!"&amp;CELL("адрес",Проверка!O752),"###"))))</f>
        <v/>
      </c>
      <c r="P752" s="21" t="str">
        <f ca="1">IF(РТУС!L752="Паспорт гражданина РФ",IF(РТУС!P752="",HYPERLINK("#РТУС!"&amp;CELL("адрес",Проверка!P752),"заполнить"),HYPERLINK("#Проверка!"&amp;CELL("адрес",Проверка!P752),РТУС!P752)),"")</f>
        <v/>
      </c>
      <c r="Q752" s="13" t="str">
        <f ca="1">IF(РТУС!L752="Паспорт гражданина РФ",IF(РТУС!Q752="",HYPERLINK("#РТУС!"&amp;CELL("адрес",Проверка!Q752),"заполнить"),IF(LEN(РТУС!Q752)=7,HYPERLINK("#Проверка!"&amp;CELL("адрес",Проверка!Q752),РТУС!Q752),HYPERLINK("#РТУС!"&amp;CELL("адрес",Проверка!Q752),"###"))),"")</f>
        <v/>
      </c>
      <c r="R752" s="13" t="str">
        <f ca="1">IF(РТУС!R752="",HYPERLINK("#РТУС!"&amp;CELL("адрес",Проверка!R752),"заполнить"),HYPERLINK("#Проверка!"&amp;CELL("адрес",Проверка!R752),РТУС!R752))</f>
        <v>заполнить</v>
      </c>
      <c r="S752" s="13" t="str">
        <f>IF(РТУС!S752="","",РТУС!S752)</f>
        <v/>
      </c>
      <c r="T752" s="13" t="str">
        <f>IF(РТУС!T752="","",РТУС!T752)</f>
        <v/>
      </c>
      <c r="U752" s="13" t="str">
        <f>IF(РТУС!U752="","",РТУС!U752)</f>
        <v/>
      </c>
      <c r="V752" s="13" t="str">
        <f ca="1">IF(РТУС!V752="",HYPERLINK("#РТУС!"&amp;CELL("адрес",Проверка!V752),"заполнить"),IF(OR(РТУС!V752="Договор участия в долевом строительстве",РТУС!V752="Предварительный договор участия в долевом строительстве",РТУС!V752="Определение Арбитражного суда",РТУС!V752="Решение суда общей юрисдикции",РТУС!V752="Иные договоры"),HYPERLINK("#Проверка!"&amp;CELL("адрес",Проверка!V752),РТУС!V752),HYPERLINK("#РТУС!"&amp;CELL("адрес",Проверка!V752),"###")))</f>
        <v>заполнить</v>
      </c>
      <c r="W752" s="13" t="str">
        <f ca="1">IF(РТУС!W752="",HYPERLINK("#РТУС!"&amp;CELL("адрес",Проверка!W752),"заполнить"),HYPERLINK("#Проверка!"&amp;CELL("адрес",Проверка!W752),РТУС!W752))</f>
        <v>заполнить</v>
      </c>
      <c r="X752" s="15" t="str">
        <f ca="1">IF(РТУС!X752="",HYPERLINK("#РТУС!"&amp;CELL("адрес",Проверка!X752),"заполнить"),IF(AND(LEN(РТУС!X752)=5,РТУС!X752&lt;TODAY()),HYPERLINK("#Проверка!"&amp;CELL("адрес",Проверка!X752),РТУС!X752),HYPERLINK("#РТУС!"&amp;CELL("адрес",Проверка!X752),"###")))</f>
        <v>заполнить</v>
      </c>
      <c r="Y752" s="13" t="str">
        <f>IF(РТУС!Y752="","",РТУС!Y752)</f>
        <v/>
      </c>
      <c r="Z752" s="15" t="str">
        <f ca="1">IF(РТУС!Z752="","",IF(AND(LEN(РТУС!Z752)=5,РТУС!Z752&lt;TODAY()),HYPERLINK("#Проверка!"&amp;CELL("адрес",Проверка!Z752),РТУС!Z752),HYPERLINK("#РТУС!"&amp;CELL("адрес",Проверка!Z752),"###")))</f>
        <v/>
      </c>
      <c r="AA752" s="18" t="str">
        <f ca="1">IF(РТУС!AA752="",HYPERLINK("#РТУС!"&amp;CELL("адрес",Проверка!AA752),"заполнить"),IF(ISNUMBER(РТУС!AA752)=TRUE,HYPERLINK("#Проверка!"&amp;CELL("адрес",Проверка!AA752),РТУС!AA752),HYPERLINK("#РТУС!"&amp;CELL("адрес",Проверка!AA752),"###")))</f>
        <v>заполнить</v>
      </c>
      <c r="AB752" s="18" t="str">
        <f ca="1">IF(РТУС!AB752="",HYPERLINK("#РТУС!"&amp;CELL("адрес",Проверка!AB752),"заполнить"),IF(ISNUMBER(РТУС!AB752)=TRUE,HYPERLINK("#Проверка!"&amp;CELL("адрес",Проверка!AB752),РТУС!AB752),HYPERLINK("#РТУС!"&amp;CELL("адрес",Проверка!AB752),"###")))</f>
        <v>заполнить</v>
      </c>
      <c r="AC752" s="18" t="str">
        <f ca="1">IF(РТУС!AC752="","",IF(ISNUMBER(РТУС!AC752)=TRUE,HYPERLINK("#Проверка!"&amp;CELL("адрес",Проверка!AC752),РТУС!AC752),HYPERLINK("#РТУС!"&amp;CELL("адрес",Проверка!AC752),"###")))</f>
        <v/>
      </c>
      <c r="AD752" s="18" t="str">
        <f ca="1">IF(РТУС!AD752="","",IF(ISNUMBER(РТУС!AD752)=TRUE,HYPERLINK("#Проверка!"&amp;CELL("адрес",Проверка!AD752),РТУС!AD752),HYPERLINK("#РТУС!"&amp;CELL("адрес",Проверка!AD752),"###")))</f>
        <v/>
      </c>
      <c r="AE752" s="13" t="str">
        <f>IF(РТУС!AE752="","",РТУС!AE752)</f>
        <v/>
      </c>
      <c r="AF752" s="15" t="str">
        <f ca="1">IF(РТУС!AE752="","",IF(РТУС!AF752="",HYPERLINK("#РТУС!"&amp;CELL("адрес",Проверка!AF752),"заполнить"),IF(AND(LEN(РТУС!AF752)=5,РТУС!AF752&lt;TODAY()),HYPERLINK("#Проверка!"&amp;CELL("адрес",Проверка!AF752),РТУС!AF752),HYPERLINK("#РТУС!"&amp;CELL("адрес",Проверка!AF752),"###"))))</f>
        <v/>
      </c>
      <c r="AG752" s="13"/>
      <c r="AH752" s="15" t="str">
        <f ca="1">IF(РТУС!AE752="","",IF(РТУС!AH752="",HYPERLINK("#РТУС!"&amp;CELL("адрес",Проверка!AH752),"заполнить"),IF(AND(LEN(РТУС!AH752)=5,РТУС!AH752&lt;TODAY()),HYPERLINK("#Проверка!"&amp;CELL("адрес",Проверка!AH752),РТУС!AH752),HYPERLINK("#РТУС!"&amp;CELL("адрес",Проверка!AH752),"###"))))</f>
        <v/>
      </c>
      <c r="AI752" s="15" t="str">
        <f ca="1">IF(РТУС!AE752="","",IF(РТУС!AI752="",HYPERLINK("#РТУС!"&amp;CELL("адрес",Проверка!AI752),"заполнить"),HYPERLINK("#Проверка!"&amp;CELL("адрес",Проверка!AI752),РТУС!AI752)))</f>
        <v/>
      </c>
      <c r="AJ752" s="13" t="str">
        <f ca="1">IF(РТУС!AE752="","",IF(РТУС!AJ752="",HYPERLINK("#РТУС!"&amp;CELL("адрес",Проверка!AJ752),"заполнить"),IF(OR(РТУС!AJ752="Юрлицо",РТУС!AJ752="Физлицо",РТУС!AJ752="ИП"),HYPERLINK("#Проверка!"&amp;CELL("адрес",Проверка!AJ752),РТУС!AJ752),HYPERLINK("#РТУС!"&amp;CELL("адрес",Проверка!AJ752),"###"))))</f>
        <v/>
      </c>
      <c r="AK752" s="13" t="str">
        <f ca="1">IF(РТУС!AK752="",HYPERLINK("#РТУС!"&amp;CELL("адрес",Проверка!AK752),"заполнить"),IF(OR(РТУС!AK752="Квартира",РТУС!AK752="Кладовая",РТУС!AK752="Машино-место",РТУС!AK752="Нежилое помещение"),HYPERLINK("#Проверка!"&amp;CELL("адрес",Проверка!AK752),РТУС!AK752),HYPERLINK("#РТУС!"&amp;CELL("адрес",Проверка!AK752),"###")))</f>
        <v>заполнить</v>
      </c>
      <c r="AL752" s="13" t="str">
        <f ca="1">IF(РТУС!AL752="",HYPERLINK("#РТУС!"&amp;CELL("адрес",Проверка!AL752),"заполнить"),HYPERLINK("#Проверка!"&amp;CELL("адрес",Проверка!AL752),РТУС!AL752))</f>
        <v>заполнить</v>
      </c>
      <c r="AM752" s="18" t="str">
        <f ca="1">IF(РТУС!AM752="",HYPERLINK("#РТУС!"&amp;CELL("адрес",Проверка!AM752),"заполнить"),IF(ISNUMBER(РТУС!AM752)=TRUE,IF(РТУС!AK752="Нежилое помещение",IF(РТУС!AM752&gt;7,HYPERLINK("#РТУС!"&amp;CELL("адрес",Проверка!AM752),"не больше 7 кв.м."),РТУС!AM752),HYPERLINK("#Проверка!"&amp;CELL("адрес",Проверка!AM752),РТУС!AM752)),HYPERLINK("#РТУС!"&amp;CELL("адрес",Проверка!AM752),"###")))</f>
        <v>заполнить</v>
      </c>
      <c r="AN752" s="13" t="str">
        <f ca="1">IF(РТУС!AN752="",HYPERLINK("#РТУС!"&amp;CELL("адрес",Проверка!AN752),"заполнить"),IF(OR(РТУС!AN752="Общая площадь помещения",РТУС!AN752="Общая приведенная площадь жилого помещения",РТУС!AN752="Общая площадь жилого помещения с учетом лоджий, балконов, террас и веранд"),HYPERLINK("#Проверка!"&amp;CELL("адрес",Проверка!AN752),РТУС!AN752),HYPERLINK("#РТУС!"&amp;CELL("адрес",Проверка!AN752),"###")))</f>
        <v>заполнить</v>
      </c>
      <c r="AO752" s="13" t="str">
        <f ca="1">IF(OR(РТУС!AK752="Квартира",РТУС!A752="Нежилое помещение"),IF(РТУС!AO752="",HYPERLINK("#РТУС!"&amp;CELL("адрес",Проверка!AO752),"заполнить"),IF(ISNUMBER(РТУС!AO752)=TRUE,HYPERLINK("#Проверка!"&amp;CELL("адрес",Проверка!AO752),РТУС!AO752),HYPERLINK("#РТУС!"&amp;CELL("адрес",Проверка!AO752),"###"))),"")</f>
        <v/>
      </c>
      <c r="AP752" s="13" t="str">
        <f>IF(РТУС!AP752="","",РТУС!AP752)</f>
        <v/>
      </c>
      <c r="AQ752" s="13" t="str">
        <f ca="1">IF(РТУС!AQ752="",HYPERLINK("#РТУС!"&amp;CELL("адрес",Проверка!AQ752),"заполнить"),HYPERLINK("#Проверка!"&amp;CELL("адрес",Проверка!AQ752),РТУС!AQ752))</f>
        <v>заполнить</v>
      </c>
      <c r="AR752" s="18" t="str">
        <f ca="1">IF(РТУС!AR752="",HYPERLINK("#РТУС!"&amp;CELL("адрес",Проверка!AR752),"заполнить"),IF(ISNUMBER(РТУС!AR752)=FALSE,HYPERLINK("#РТУС!"&amp;CELL("адрес",Проверка!AR752),"###"),IF(РТУС!G752="1",IF(РТУС!AB752=РТУС!AR752+РТУС!AU752,HYPERLINK("#Проверка!"&amp;CELL("адрес",Проверка!AR752),РТУС!AR752),HYPERLINK("#РТУС!"&amp;CELL("адрес",Проверка!AR752),"сверить суммы")),IF(РТУС!AB752=(SUMIF(РТУС!$A$4:$A$1000,A752,РТУС!$AR$4:$AR$1000)+SUMIF(РТУС!$A$4:$A$1000,A752,РТУС!$AU$4:$AU$1000)),HYPERLINK("#Проверка!"&amp;CELL("адрес",Проверка!AR752),РТУС!AR752),HYPERLINK("#РТУС!"&amp;CELL("адрес",Проверка!AR752),"сверить суммы")))))</f>
        <v>заполнить</v>
      </c>
      <c r="AS752" s="13" t="str">
        <f>IF(РТУС!AS752="","",РТУС!AS752)</f>
        <v/>
      </c>
      <c r="AT752" s="18" t="str">
        <f ca="1">IF(РТУС!AT752="",HYPERLINK("#РТУС!"&amp;CELL("адрес",Проверка!AT752),"заполнить"),IF(ISNUMBER(РТУС!AT752)=FALSE,HYPERLINK("#РТУС!"&amp;CELL("адрес",Проверка!AT752),"###"),IF(РТУС!AT752=РТУС!AR752,HYPERLINK("#Проверка!"&amp;CELL("адрес",Проверка!AT752),РТУС!AT752),HYPERLINK("#РТУС!"&amp;CELL("адрес",Проверка!AT752),"сверить суммы"))))</f>
        <v>заполнить</v>
      </c>
      <c r="AU752" s="18" t="str">
        <f ca="1">IF(РТУС!AU752="",HYPERLINK("#РТУС!"&amp;CELL("адрес",Проверка!AU752),"заполнить"),IF(ISNUMBER(РТУС!AU752)=FALSE,HYPERLINK("#РТУС!"&amp;CELL("адрес",Проверка!AU752),"###"),IF(РТУС!G752="1",IF(РТУС!AB752=РТУС!AR752+РТУС!AU752,HYPERLINK("#Проверка!"&amp;CELL("адрес",Проверка!AU752),РТУС!AU752),HYPERLINK("#РТУС!"&amp;CELL("адрес",Проверка!AU752),"сверить суммы")),IF(РТУС!AB752=(SUMIF(РТУС!$A$4:$A$1000,A752,РТУС!$AR$4:$AR$1000)+SUMIF(РТУС!$A$4:$A$1000,A752,РТУС!$AU$4:$AU$1000)),HYPERLINK("#Проверка!"&amp;CELL("адрес",Проверка!AU752),РТУС!AU752),HYPERLINK("#РТУС!"&amp;CELL("адрес",Проверка!AU752),"сверить суммы")))))</f>
        <v>заполнить</v>
      </c>
      <c r="AV752" s="13" t="str">
        <f ca="1">IF(РТУС!AV752="",HYPERLINK("#РТУС!"&amp;CELL("адрес",Проверка!AV752),"заполнить"),IF(OR(РТУС!AV752="Требование о передаче жилого помещения",РТУС!AV752="Требование о передаче машино-места",РТУС!AV752="Требования о передаче нежилого помещения",РТУС!AV752="Денежные требования"),HYPERLINK("#Проверка!"&amp;CELL("адрес",Проверка!AV752),РТУС!AV752),HYPERLINK("#РТУС!"&amp;CELL("адрес",Проверка!AV752),"###")))</f>
        <v>заполнить</v>
      </c>
      <c r="AW752" s="13" t="str">
        <f ca="1">IF(РТУС!AW752="",HYPERLINK("#РТУС!"&amp;CELL("адрес",Проверка!AW752),"заполнить"),IF(OR(РТУС!AW752="Включен в полном объеме",РТУС!AW752="Включен частично"),HYPERLINK("#Проверка!"&amp;CELL("адрес",Проверка!AW752),РТУС!AW752),HYPERLINK("#РТУС!"&amp;CELL("адрес",Проверка!AW752),"###")))</f>
        <v>заполнить</v>
      </c>
      <c r="AX752" s="15" t="str">
        <f ca="1">IF(РТУС!AX752="",HYPERLINK("#РТУС!"&amp;CELL("адрес",Проверка!AX752),"заполнить"),IF(AND(LEN(РТУС!AX752)=5,РТУС!AX752&lt;TODAY()),HYPERLINK("#Проверка!"&amp;CELL("адрес",Проверка!AX752),РТУС!AX752),HYPERLINK("#РТУС!"&amp;CELL("адрес",Проверка!AX752),"###")))</f>
        <v>заполнить</v>
      </c>
      <c r="AY752" s="15" t="str">
        <f ca="1">IF(РТУС!AY752="",HYPERLINK("#РТУС!"&amp;CELL("адрес",Проверка!AY752),"заполнить"),IF(AND(LEN(РТУС!AY752)=5,РТУС!AY752&lt;TODAY()),HYPERLINK("#Проверка!"&amp;CELL("адрес",Проверка!AY752),РТУС!AY752),HYPERLINK("#РТУС!"&amp;CELL("адрес",Проверка!AY752),"###")))</f>
        <v>заполнить</v>
      </c>
    </row>
    <row r="753" spans="1:51" x14ac:dyDescent="0.25">
      <c r="A753" s="10" t="str">
        <f>РТУС!A753</f>
        <v>.</v>
      </c>
      <c r="B753" s="13" t="str">
        <f ca="1">IF(РТУС!B753="",HYPERLINK("#РТУС!"&amp;CELL("адрес",Проверка!B753),"заполнить"),IF(AND(LEN(РТУС!B753)=10,РТУС!B752=РТУС!B753),HYPERLINK("#Проверка!"&amp;CELL("адрес",Проверка!B753),РТУС!B753),HYPERLINK("#РТУС!"&amp;CELL("адрес",Проверка!B753),"###")))</f>
        <v>заполнить</v>
      </c>
      <c r="C753" s="13" t="str">
        <f ca="1">IF(РТУС!C753="",HYPERLINK("#РТУС!"&amp;CELL("адрес",Проверка!C753),"заполнить"),IF(AND(ISNUMBER(РТУС!C753)=TRUE,РТУС!C753&gt;0,РТУС!C752=РТУС!C753),HYPERLINK("#Проверка!"&amp;CELL("адрес",Проверка!C753),РТУС!C753),HYPERLINK("#РТУС!"&amp;CELL("адрес",Проверка!C753),"###")))</f>
        <v>заполнить</v>
      </c>
      <c r="D753" s="13" t="str">
        <f>IF(РТУС!D753="","",РТУС!D753)</f>
        <v/>
      </c>
      <c r="E753" s="13" t="str">
        <f ca="1">IF(РТУС!E753="",HYPERLINK("#РТУС!"&amp;CELL("адрес",Проверка!E753),"заполнить"),IF(РТУС!E752=РТУС!E753,HYPERLINK("#Проверка!"&amp;CELL("адрес",Проверка!E753),РТУС!E753),HYPERLINK("#РТУС!"&amp;CELL("адрес",Проверка!E753),"###")))</f>
        <v>заполнить</v>
      </c>
      <c r="F753" s="13" t="str">
        <f ca="1">IF(РТУС!F753="",HYPERLINK("#РТУС!"&amp;CELL("адрес",Проверка!F753),"заполнить"),HYPERLINK("#Проверка!"&amp;CELL("адрес",Проверка!F753),РТУС!F753))</f>
        <v>заполнить</v>
      </c>
      <c r="G753" s="20" t="str">
        <f ca="1">IF(РТУС!G753="",HYPERLINK("#РТУС!"&amp;CELL("адрес",Проверка!G753),"заполнить"),IF(РТУС!G753="1",HYPERLINK("#Проверка!"&amp;CELL("адрес",Проверка!G753),"1"),IF(AND(ISNUMBER(РТУС!G753)=TRUE,РТУС!G753&lt;=1,РТУС!G753&gt;0),IF(SUMIF(РТУС!$A$4:$A$1000,A753,РТУС!$G$4:$G$1000)=1,HYPERLINK("#Проверка!"&amp;CELL("адрес",Проверка!G753),РТУС!G753),HYPERLINK("#РТУС!"&amp;CELL("адрес",Проверка!G753),"сумма долей ≠ 1")),HYPERLINK("#РТУС!"&amp;CELL("адрес",Проверка!G753),"###"))))</f>
        <v>заполнить</v>
      </c>
      <c r="H753" s="13" t="str">
        <f ca="1">IF(РТУС!H753="",HYPERLINK("#РТУС!"&amp;CELL("адрес",Проверка!H753),"заполнить"),IF(OR(РТУС!H753="Юрлицо",РТУС!H753="Физлицо",РТУС!H753="ИП"),HYPERLINK("#Проверка!"&amp;CELL("адрес",Проверка!H753),РТУС!H753),HYPERLINK("#РТУС!"&amp;CELL("адрес",Проверка!H753),"###")))</f>
        <v>заполнить</v>
      </c>
      <c r="I753" s="13" t="str">
        <f ca="1">IF(OR(РТУС!H753="Юрлицо",РТУС!H753="ИП"),IF(РТУС!I753="",HYPERLINK("#РТУС!"&amp;CELL("адрес",Проверка!I753),"заполнить"),IF(OR(LEN(РТУС!I753)=10,LEN(РТУС!I753)=12),HYPERLINK("#Проверка!"&amp;CELL("адрес",Проверка!I753),РТУС!I753),HYPERLINK("#РТУС!"&amp;CELL("адрес",Проверка!I753),"###"))),"")</f>
        <v/>
      </c>
      <c r="J753" s="15" t="str">
        <f ca="1">IF(РТУС!J753="","",IF(AND(LEN(РТУС!J753)=5,РТУС!J753&lt;TODAY()),HYPERLINK("#Проверка!"&amp;CELL("адрес",Проверка!J753),РТУС!J753),HYPERLINK("#РТУС!"&amp;CELL("адрес",Проверка!J753),"###")))</f>
        <v/>
      </c>
      <c r="K753" s="13" t="str">
        <f>IF(РТУС!K753="","",РТУС!K753)</f>
        <v/>
      </c>
      <c r="L753" s="13" t="str">
        <f ca="1">IF(OR(РТУС!H753="Физлицо",РТУС!H753="ИП"),IF(РТУС!L753="",HYPERLINK("#РТУС!"&amp;CELL("адрес",Проверка!L753),"заполнить"),IF(OR(РТУС!L753="Загранпаспорт гражданина РФ",РТУС!L753="Паспорт гражданина РФ",РТУС!L753="Иностранный паспорт",РТУС!L753="Свидетельство о рождении",РТУС!L753="Вид на жительство"),HYPERLINK("#Проверка!"&amp;CELL("адрес",Проверка!L753),РТУС!L753),HYPERLINK("#РТУС!"&amp;CELL("адрес",Проверка!L753),"###"))),"")</f>
        <v/>
      </c>
      <c r="M753" s="13" t="str">
        <f ca="1">IF(AND(OR(РТУС!L753="Паспорт гражданина РФ",РТУС!L753="Свидетельство о рождении"),РТУС!M753=""),HYPERLINK("#РТУС!"&amp;CELL("адрес",Проверка!M753),"заполнить"),IF(РТУС!L753="Паспорт гражданина РФ",IF(LEN(РТУС!M753)=4,HYPERLINK("#Проверка!"&amp;CELL("адрес",Проверка!M753),РТУС!M753),HYPERLINK("#РТУС!"&amp;CELL("адрес",Проверка!M753),"###")),IF(РТУС!L753="Свидетельство о рождении",HYPERLINK("#Проверка!"&amp;CELL("адрес",Проверка!M753),РТУС!M753),"")))</f>
        <v/>
      </c>
      <c r="N753" s="13" t="str">
        <f ca="1">IF(РТУС!L753="","",IF(РТУС!N753="",HYPERLINK("#РТУС!"&amp;CELL("адрес",Проверка!N753),"заполнить"),IF(OR(РТУС!L753="Паспорт гражданина РФ",РТУС!L753="Свидетельство о рождении"),IF(LEN(РТУС!N753)=6,HYPERLINK("#Проверка!"&amp;CELL("адрес",Проверка!N753),РТУС!N753),HYPERLINK("#РТУС!"&amp;CELL("адрес",Проверка!N753),"###")),HYPERLINK("#Проверка!"&amp;CELL("адрес",Проверка!N753),РТУС!N753))))</f>
        <v/>
      </c>
      <c r="O753" s="15" t="str">
        <f ca="1">IF(РТУС!L753="","",IF(РТУС!O753="",HYPERLINK("#РТУС!"&amp;CELL("адрес",Проверка!O753),"заполнить"),IF(AND(LEN(РТУС!O753)=5,РТУС!O753&lt;TODAY()),IF(РТУС!L753="Свидетельство о рождении",IF(РТУС!O753&gt;EDATE(TODAY(),-168),HYPERLINK("#Проверка!"&amp;CELL("адрес",Проверка!O753),РТУС!O753),HYPERLINK("#РТУС!"&amp;CELL("адрес",Проверка!O753),"недействительно")),HYPERLINK("#Проверка!"&amp;CELL("адрес",Проверка!O753),РТУС!O753)),HYPERLINK("#РТУС!"&amp;CELL("адрес",Проверка!O753),"###"))))</f>
        <v/>
      </c>
      <c r="P753" s="21" t="str">
        <f ca="1">IF(РТУС!L753="Паспорт гражданина РФ",IF(РТУС!P753="",HYPERLINK("#РТУС!"&amp;CELL("адрес",Проверка!P753),"заполнить"),HYPERLINK("#Проверка!"&amp;CELL("адрес",Проверка!P753),РТУС!P753)),"")</f>
        <v/>
      </c>
      <c r="Q753" s="13" t="str">
        <f ca="1">IF(РТУС!L753="Паспорт гражданина РФ",IF(РТУС!Q753="",HYPERLINK("#РТУС!"&amp;CELL("адрес",Проверка!Q753),"заполнить"),IF(LEN(РТУС!Q753)=7,HYPERLINK("#Проверка!"&amp;CELL("адрес",Проверка!Q753),РТУС!Q753),HYPERLINK("#РТУС!"&amp;CELL("адрес",Проверка!Q753),"###"))),"")</f>
        <v/>
      </c>
      <c r="R753" s="13" t="str">
        <f ca="1">IF(РТУС!R753="",HYPERLINK("#РТУС!"&amp;CELL("адрес",Проверка!R753),"заполнить"),HYPERLINK("#Проверка!"&amp;CELL("адрес",Проверка!R753),РТУС!R753))</f>
        <v>заполнить</v>
      </c>
      <c r="S753" s="13" t="str">
        <f>IF(РТУС!S753="","",РТУС!S753)</f>
        <v/>
      </c>
      <c r="T753" s="13" t="str">
        <f>IF(РТУС!T753="","",РТУС!T753)</f>
        <v/>
      </c>
      <c r="U753" s="13" t="str">
        <f>IF(РТУС!U753="","",РТУС!U753)</f>
        <v/>
      </c>
      <c r="V753" s="13" t="str">
        <f ca="1">IF(РТУС!V753="",HYPERLINK("#РТУС!"&amp;CELL("адрес",Проверка!V753),"заполнить"),IF(OR(РТУС!V753="Договор участия в долевом строительстве",РТУС!V753="Предварительный договор участия в долевом строительстве",РТУС!V753="Определение Арбитражного суда",РТУС!V753="Решение суда общей юрисдикции",РТУС!V753="Иные договоры"),HYPERLINK("#Проверка!"&amp;CELL("адрес",Проверка!V753),РТУС!V753),HYPERLINK("#РТУС!"&amp;CELL("адрес",Проверка!V753),"###")))</f>
        <v>заполнить</v>
      </c>
      <c r="W753" s="13" t="str">
        <f ca="1">IF(РТУС!W753="",HYPERLINK("#РТУС!"&amp;CELL("адрес",Проверка!W753),"заполнить"),HYPERLINK("#Проверка!"&amp;CELL("адрес",Проверка!W753),РТУС!W753))</f>
        <v>заполнить</v>
      </c>
      <c r="X753" s="15" t="str">
        <f ca="1">IF(РТУС!X753="",HYPERLINK("#РТУС!"&amp;CELL("адрес",Проверка!X753),"заполнить"),IF(AND(LEN(РТУС!X753)=5,РТУС!X753&lt;TODAY()),HYPERLINK("#Проверка!"&amp;CELL("адрес",Проверка!X753),РТУС!X753),HYPERLINK("#РТУС!"&amp;CELL("адрес",Проверка!X753),"###")))</f>
        <v>заполнить</v>
      </c>
      <c r="Y753" s="13" t="str">
        <f>IF(РТУС!Y753="","",РТУС!Y753)</f>
        <v/>
      </c>
      <c r="Z753" s="15" t="str">
        <f ca="1">IF(РТУС!Z753="","",IF(AND(LEN(РТУС!Z753)=5,РТУС!Z753&lt;TODAY()),HYPERLINK("#Проверка!"&amp;CELL("адрес",Проверка!Z753),РТУС!Z753),HYPERLINK("#РТУС!"&amp;CELL("адрес",Проверка!Z753),"###")))</f>
        <v/>
      </c>
      <c r="AA753" s="18" t="str">
        <f ca="1">IF(РТУС!AA753="",HYPERLINK("#РТУС!"&amp;CELL("адрес",Проверка!AA753),"заполнить"),IF(ISNUMBER(РТУС!AA753)=TRUE,HYPERLINK("#Проверка!"&amp;CELL("адрес",Проверка!AA753),РТУС!AA753),HYPERLINK("#РТУС!"&amp;CELL("адрес",Проверка!AA753),"###")))</f>
        <v>заполнить</v>
      </c>
      <c r="AB753" s="18" t="str">
        <f ca="1">IF(РТУС!AB753="",HYPERLINK("#РТУС!"&amp;CELL("адрес",Проверка!AB753),"заполнить"),IF(ISNUMBER(РТУС!AB753)=TRUE,HYPERLINK("#Проверка!"&amp;CELL("адрес",Проверка!AB753),РТУС!AB753),HYPERLINK("#РТУС!"&amp;CELL("адрес",Проверка!AB753),"###")))</f>
        <v>заполнить</v>
      </c>
      <c r="AC753" s="18" t="str">
        <f ca="1">IF(РТУС!AC753="","",IF(ISNUMBER(РТУС!AC753)=TRUE,HYPERLINK("#Проверка!"&amp;CELL("адрес",Проверка!AC753),РТУС!AC753),HYPERLINK("#РТУС!"&amp;CELL("адрес",Проверка!AC753),"###")))</f>
        <v/>
      </c>
      <c r="AD753" s="18" t="str">
        <f ca="1">IF(РТУС!AD753="","",IF(ISNUMBER(РТУС!AD753)=TRUE,HYPERLINK("#Проверка!"&amp;CELL("адрес",Проверка!AD753),РТУС!AD753),HYPERLINK("#РТУС!"&amp;CELL("адрес",Проверка!AD753),"###")))</f>
        <v/>
      </c>
      <c r="AE753" s="13" t="str">
        <f>IF(РТУС!AE753="","",РТУС!AE753)</f>
        <v/>
      </c>
      <c r="AF753" s="15" t="str">
        <f ca="1">IF(РТУС!AE753="","",IF(РТУС!AF753="",HYPERLINK("#РТУС!"&amp;CELL("адрес",Проверка!AF753),"заполнить"),IF(AND(LEN(РТУС!AF753)=5,РТУС!AF753&lt;TODAY()),HYPERLINK("#Проверка!"&amp;CELL("адрес",Проверка!AF753),РТУС!AF753),HYPERLINK("#РТУС!"&amp;CELL("адрес",Проверка!AF753),"###"))))</f>
        <v/>
      </c>
      <c r="AG753" s="13"/>
      <c r="AH753" s="15" t="str">
        <f ca="1">IF(РТУС!AE753="","",IF(РТУС!AH753="",HYPERLINK("#РТУС!"&amp;CELL("адрес",Проверка!AH753),"заполнить"),IF(AND(LEN(РТУС!AH753)=5,РТУС!AH753&lt;TODAY()),HYPERLINK("#Проверка!"&amp;CELL("адрес",Проверка!AH753),РТУС!AH753),HYPERLINK("#РТУС!"&amp;CELL("адрес",Проверка!AH753),"###"))))</f>
        <v/>
      </c>
      <c r="AI753" s="15" t="str">
        <f ca="1">IF(РТУС!AE753="","",IF(РТУС!AI753="",HYPERLINK("#РТУС!"&amp;CELL("адрес",Проверка!AI753),"заполнить"),HYPERLINK("#Проверка!"&amp;CELL("адрес",Проверка!AI753),РТУС!AI753)))</f>
        <v/>
      </c>
      <c r="AJ753" s="13" t="str">
        <f ca="1">IF(РТУС!AE753="","",IF(РТУС!AJ753="",HYPERLINK("#РТУС!"&amp;CELL("адрес",Проверка!AJ753),"заполнить"),IF(OR(РТУС!AJ753="Юрлицо",РТУС!AJ753="Физлицо",РТУС!AJ753="ИП"),HYPERLINK("#Проверка!"&amp;CELL("адрес",Проверка!AJ753),РТУС!AJ753),HYPERLINK("#РТУС!"&amp;CELL("адрес",Проверка!AJ753),"###"))))</f>
        <v/>
      </c>
      <c r="AK753" s="13" t="str">
        <f ca="1">IF(РТУС!AK753="",HYPERLINK("#РТУС!"&amp;CELL("адрес",Проверка!AK753),"заполнить"),IF(OR(РТУС!AK753="Квартира",РТУС!AK753="Кладовая",РТУС!AK753="Машино-место",РТУС!AK753="Нежилое помещение"),HYPERLINK("#Проверка!"&amp;CELL("адрес",Проверка!AK753),РТУС!AK753),HYPERLINK("#РТУС!"&amp;CELL("адрес",Проверка!AK753),"###")))</f>
        <v>заполнить</v>
      </c>
      <c r="AL753" s="13" t="str">
        <f ca="1">IF(РТУС!AL753="",HYPERLINK("#РТУС!"&amp;CELL("адрес",Проверка!AL753),"заполнить"),HYPERLINK("#Проверка!"&amp;CELL("адрес",Проверка!AL753),РТУС!AL753))</f>
        <v>заполнить</v>
      </c>
      <c r="AM753" s="18" t="str">
        <f ca="1">IF(РТУС!AM753="",HYPERLINK("#РТУС!"&amp;CELL("адрес",Проверка!AM753),"заполнить"),IF(ISNUMBER(РТУС!AM753)=TRUE,IF(РТУС!AK753="Нежилое помещение",IF(РТУС!AM753&gt;7,HYPERLINK("#РТУС!"&amp;CELL("адрес",Проверка!AM753),"не больше 7 кв.м."),РТУС!AM753),HYPERLINK("#Проверка!"&amp;CELL("адрес",Проверка!AM753),РТУС!AM753)),HYPERLINK("#РТУС!"&amp;CELL("адрес",Проверка!AM753),"###")))</f>
        <v>заполнить</v>
      </c>
      <c r="AN753" s="13" t="str">
        <f ca="1">IF(РТУС!AN753="",HYPERLINK("#РТУС!"&amp;CELL("адрес",Проверка!AN753),"заполнить"),IF(OR(РТУС!AN753="Общая площадь помещения",РТУС!AN753="Общая приведенная площадь жилого помещения",РТУС!AN753="Общая площадь жилого помещения с учетом лоджий, балконов, террас и веранд"),HYPERLINK("#Проверка!"&amp;CELL("адрес",Проверка!AN753),РТУС!AN753),HYPERLINK("#РТУС!"&amp;CELL("адрес",Проверка!AN753),"###")))</f>
        <v>заполнить</v>
      </c>
      <c r="AO753" s="13" t="str">
        <f ca="1">IF(OR(РТУС!AK753="Квартира",РТУС!A753="Нежилое помещение"),IF(РТУС!AO753="",HYPERLINK("#РТУС!"&amp;CELL("адрес",Проверка!AO753),"заполнить"),IF(ISNUMBER(РТУС!AO753)=TRUE,HYPERLINK("#Проверка!"&amp;CELL("адрес",Проверка!AO753),РТУС!AO753),HYPERLINK("#РТУС!"&amp;CELL("адрес",Проверка!AO753),"###"))),"")</f>
        <v/>
      </c>
      <c r="AP753" s="13" t="str">
        <f>IF(РТУС!AP753="","",РТУС!AP753)</f>
        <v/>
      </c>
      <c r="AQ753" s="13" t="str">
        <f ca="1">IF(РТУС!AQ753="",HYPERLINK("#РТУС!"&amp;CELL("адрес",Проверка!AQ753),"заполнить"),HYPERLINK("#Проверка!"&amp;CELL("адрес",Проверка!AQ753),РТУС!AQ753))</f>
        <v>заполнить</v>
      </c>
      <c r="AR753" s="18" t="str">
        <f ca="1">IF(РТУС!AR753="",HYPERLINK("#РТУС!"&amp;CELL("адрес",Проверка!AR753),"заполнить"),IF(ISNUMBER(РТУС!AR753)=FALSE,HYPERLINK("#РТУС!"&amp;CELL("адрес",Проверка!AR753),"###"),IF(РТУС!G753="1",IF(РТУС!AB753=РТУС!AR753+РТУС!AU753,HYPERLINK("#Проверка!"&amp;CELL("адрес",Проверка!AR753),РТУС!AR753),HYPERLINK("#РТУС!"&amp;CELL("адрес",Проверка!AR753),"сверить суммы")),IF(РТУС!AB753=(SUMIF(РТУС!$A$4:$A$1000,A753,РТУС!$AR$4:$AR$1000)+SUMIF(РТУС!$A$4:$A$1000,A753,РТУС!$AU$4:$AU$1000)),HYPERLINK("#Проверка!"&amp;CELL("адрес",Проверка!AR753),РТУС!AR753),HYPERLINK("#РТУС!"&amp;CELL("адрес",Проверка!AR753),"сверить суммы")))))</f>
        <v>заполнить</v>
      </c>
      <c r="AS753" s="13" t="str">
        <f>IF(РТУС!AS753="","",РТУС!AS753)</f>
        <v/>
      </c>
      <c r="AT753" s="18" t="str">
        <f ca="1">IF(РТУС!AT753="",HYPERLINK("#РТУС!"&amp;CELL("адрес",Проверка!AT753),"заполнить"),IF(ISNUMBER(РТУС!AT753)=FALSE,HYPERLINK("#РТУС!"&amp;CELL("адрес",Проверка!AT753),"###"),IF(РТУС!AT753=РТУС!AR753,HYPERLINK("#Проверка!"&amp;CELL("адрес",Проверка!AT753),РТУС!AT753),HYPERLINK("#РТУС!"&amp;CELL("адрес",Проверка!AT753),"сверить суммы"))))</f>
        <v>заполнить</v>
      </c>
      <c r="AU753" s="18" t="str">
        <f ca="1">IF(РТУС!AU753="",HYPERLINK("#РТУС!"&amp;CELL("адрес",Проверка!AU753),"заполнить"),IF(ISNUMBER(РТУС!AU753)=FALSE,HYPERLINK("#РТУС!"&amp;CELL("адрес",Проверка!AU753),"###"),IF(РТУС!G753="1",IF(РТУС!AB753=РТУС!AR753+РТУС!AU753,HYPERLINK("#Проверка!"&amp;CELL("адрес",Проверка!AU753),РТУС!AU753),HYPERLINK("#РТУС!"&amp;CELL("адрес",Проверка!AU753),"сверить суммы")),IF(РТУС!AB753=(SUMIF(РТУС!$A$4:$A$1000,A753,РТУС!$AR$4:$AR$1000)+SUMIF(РТУС!$A$4:$A$1000,A753,РТУС!$AU$4:$AU$1000)),HYPERLINK("#Проверка!"&amp;CELL("адрес",Проверка!AU753),РТУС!AU753),HYPERLINK("#РТУС!"&amp;CELL("адрес",Проверка!AU753),"сверить суммы")))))</f>
        <v>заполнить</v>
      </c>
      <c r="AV753" s="13" t="str">
        <f ca="1">IF(РТУС!AV753="",HYPERLINK("#РТУС!"&amp;CELL("адрес",Проверка!AV753),"заполнить"),IF(OR(РТУС!AV753="Требование о передаче жилого помещения",РТУС!AV753="Требование о передаче машино-места",РТУС!AV753="Требования о передаче нежилого помещения",РТУС!AV753="Денежные требования"),HYPERLINK("#Проверка!"&amp;CELL("адрес",Проверка!AV753),РТУС!AV753),HYPERLINK("#РТУС!"&amp;CELL("адрес",Проверка!AV753),"###")))</f>
        <v>заполнить</v>
      </c>
      <c r="AW753" s="13" t="str">
        <f ca="1">IF(РТУС!AW753="",HYPERLINK("#РТУС!"&amp;CELL("адрес",Проверка!AW753),"заполнить"),IF(OR(РТУС!AW753="Включен в полном объеме",РТУС!AW753="Включен частично"),HYPERLINK("#Проверка!"&amp;CELL("адрес",Проверка!AW753),РТУС!AW753),HYPERLINK("#РТУС!"&amp;CELL("адрес",Проверка!AW753),"###")))</f>
        <v>заполнить</v>
      </c>
      <c r="AX753" s="15" t="str">
        <f ca="1">IF(РТУС!AX753="",HYPERLINK("#РТУС!"&amp;CELL("адрес",Проверка!AX753),"заполнить"),IF(AND(LEN(РТУС!AX753)=5,РТУС!AX753&lt;TODAY()),HYPERLINK("#Проверка!"&amp;CELL("адрес",Проверка!AX753),РТУС!AX753),HYPERLINK("#РТУС!"&amp;CELL("адрес",Проверка!AX753),"###")))</f>
        <v>заполнить</v>
      </c>
      <c r="AY753" s="15" t="str">
        <f ca="1">IF(РТУС!AY753="",HYPERLINK("#РТУС!"&amp;CELL("адрес",Проверка!AY753),"заполнить"),IF(AND(LEN(РТУС!AY753)=5,РТУС!AY753&lt;TODAY()),HYPERLINK("#Проверка!"&amp;CELL("адрес",Проверка!AY753),РТУС!AY753),HYPERLINK("#РТУС!"&amp;CELL("адрес",Проверка!AY753),"###")))</f>
        <v>заполнить</v>
      </c>
    </row>
    <row r="754" spans="1:51" x14ac:dyDescent="0.25">
      <c r="A754" s="10" t="str">
        <f>РТУС!A754</f>
        <v>.</v>
      </c>
      <c r="B754" s="13" t="str">
        <f ca="1">IF(РТУС!B754="",HYPERLINK("#РТУС!"&amp;CELL("адрес",Проверка!B754),"заполнить"),IF(AND(LEN(РТУС!B754)=10,РТУС!B753=РТУС!B754),HYPERLINK("#Проверка!"&amp;CELL("адрес",Проверка!B754),РТУС!B754),HYPERLINK("#РТУС!"&amp;CELL("адрес",Проверка!B754),"###")))</f>
        <v>заполнить</v>
      </c>
      <c r="C754" s="13" t="str">
        <f ca="1">IF(РТУС!C754="",HYPERLINK("#РТУС!"&amp;CELL("адрес",Проверка!C754),"заполнить"),IF(AND(ISNUMBER(РТУС!C754)=TRUE,РТУС!C754&gt;0,РТУС!C753=РТУС!C754),HYPERLINK("#Проверка!"&amp;CELL("адрес",Проверка!C754),РТУС!C754),HYPERLINK("#РТУС!"&amp;CELL("адрес",Проверка!C754),"###")))</f>
        <v>заполнить</v>
      </c>
      <c r="D754" s="13" t="str">
        <f>IF(РТУС!D754="","",РТУС!D754)</f>
        <v/>
      </c>
      <c r="E754" s="13" t="str">
        <f ca="1">IF(РТУС!E754="",HYPERLINK("#РТУС!"&amp;CELL("адрес",Проверка!E754),"заполнить"),IF(РТУС!E753=РТУС!E754,HYPERLINK("#Проверка!"&amp;CELL("адрес",Проверка!E754),РТУС!E754),HYPERLINK("#РТУС!"&amp;CELL("адрес",Проверка!E754),"###")))</f>
        <v>заполнить</v>
      </c>
      <c r="F754" s="13" t="str">
        <f ca="1">IF(РТУС!F754="",HYPERLINK("#РТУС!"&amp;CELL("адрес",Проверка!F754),"заполнить"),HYPERLINK("#Проверка!"&amp;CELL("адрес",Проверка!F754),РТУС!F754))</f>
        <v>заполнить</v>
      </c>
      <c r="G754" s="20" t="str">
        <f ca="1">IF(РТУС!G754="",HYPERLINK("#РТУС!"&amp;CELL("адрес",Проверка!G754),"заполнить"),IF(РТУС!G754="1",HYPERLINK("#Проверка!"&amp;CELL("адрес",Проверка!G754),"1"),IF(AND(ISNUMBER(РТУС!G754)=TRUE,РТУС!G754&lt;=1,РТУС!G754&gt;0),IF(SUMIF(РТУС!$A$4:$A$1000,A754,РТУС!$G$4:$G$1000)=1,HYPERLINK("#Проверка!"&amp;CELL("адрес",Проверка!G754),РТУС!G754),HYPERLINK("#РТУС!"&amp;CELL("адрес",Проверка!G754),"сумма долей ≠ 1")),HYPERLINK("#РТУС!"&amp;CELL("адрес",Проверка!G754),"###"))))</f>
        <v>заполнить</v>
      </c>
      <c r="H754" s="13" t="str">
        <f ca="1">IF(РТУС!H754="",HYPERLINK("#РТУС!"&amp;CELL("адрес",Проверка!H754),"заполнить"),IF(OR(РТУС!H754="Юрлицо",РТУС!H754="Физлицо",РТУС!H754="ИП"),HYPERLINK("#Проверка!"&amp;CELL("адрес",Проверка!H754),РТУС!H754),HYPERLINK("#РТУС!"&amp;CELL("адрес",Проверка!H754),"###")))</f>
        <v>заполнить</v>
      </c>
      <c r="I754" s="13" t="str">
        <f ca="1">IF(OR(РТУС!H754="Юрлицо",РТУС!H754="ИП"),IF(РТУС!I754="",HYPERLINK("#РТУС!"&amp;CELL("адрес",Проверка!I754),"заполнить"),IF(OR(LEN(РТУС!I754)=10,LEN(РТУС!I754)=12),HYPERLINK("#Проверка!"&amp;CELL("адрес",Проверка!I754),РТУС!I754),HYPERLINK("#РТУС!"&amp;CELL("адрес",Проверка!I754),"###"))),"")</f>
        <v/>
      </c>
      <c r="J754" s="15" t="str">
        <f ca="1">IF(РТУС!J754="","",IF(AND(LEN(РТУС!J754)=5,РТУС!J754&lt;TODAY()),HYPERLINK("#Проверка!"&amp;CELL("адрес",Проверка!J754),РТУС!J754),HYPERLINK("#РТУС!"&amp;CELL("адрес",Проверка!J754),"###")))</f>
        <v/>
      </c>
      <c r="K754" s="13" t="str">
        <f>IF(РТУС!K754="","",РТУС!K754)</f>
        <v/>
      </c>
      <c r="L754" s="13" t="str">
        <f ca="1">IF(OR(РТУС!H754="Физлицо",РТУС!H754="ИП"),IF(РТУС!L754="",HYPERLINK("#РТУС!"&amp;CELL("адрес",Проверка!L754),"заполнить"),IF(OR(РТУС!L754="Загранпаспорт гражданина РФ",РТУС!L754="Паспорт гражданина РФ",РТУС!L754="Иностранный паспорт",РТУС!L754="Свидетельство о рождении",РТУС!L754="Вид на жительство"),HYPERLINK("#Проверка!"&amp;CELL("адрес",Проверка!L754),РТУС!L754),HYPERLINK("#РТУС!"&amp;CELL("адрес",Проверка!L754),"###"))),"")</f>
        <v/>
      </c>
      <c r="M754" s="13" t="str">
        <f ca="1">IF(AND(OR(РТУС!L754="Паспорт гражданина РФ",РТУС!L754="Свидетельство о рождении"),РТУС!M754=""),HYPERLINK("#РТУС!"&amp;CELL("адрес",Проверка!M754),"заполнить"),IF(РТУС!L754="Паспорт гражданина РФ",IF(LEN(РТУС!M754)=4,HYPERLINK("#Проверка!"&amp;CELL("адрес",Проверка!M754),РТУС!M754),HYPERLINK("#РТУС!"&amp;CELL("адрес",Проверка!M754),"###")),IF(РТУС!L754="Свидетельство о рождении",HYPERLINK("#Проверка!"&amp;CELL("адрес",Проверка!M754),РТУС!M754),"")))</f>
        <v/>
      </c>
      <c r="N754" s="13" t="str">
        <f ca="1">IF(РТУС!L754="","",IF(РТУС!N754="",HYPERLINK("#РТУС!"&amp;CELL("адрес",Проверка!N754),"заполнить"),IF(OR(РТУС!L754="Паспорт гражданина РФ",РТУС!L754="Свидетельство о рождении"),IF(LEN(РТУС!N754)=6,HYPERLINK("#Проверка!"&amp;CELL("адрес",Проверка!N754),РТУС!N754),HYPERLINK("#РТУС!"&amp;CELL("адрес",Проверка!N754),"###")),HYPERLINK("#Проверка!"&amp;CELL("адрес",Проверка!N754),РТУС!N754))))</f>
        <v/>
      </c>
      <c r="O754" s="15" t="str">
        <f ca="1">IF(РТУС!L754="","",IF(РТУС!O754="",HYPERLINK("#РТУС!"&amp;CELL("адрес",Проверка!O754),"заполнить"),IF(AND(LEN(РТУС!O754)=5,РТУС!O754&lt;TODAY()),IF(РТУС!L754="Свидетельство о рождении",IF(РТУС!O754&gt;EDATE(TODAY(),-168),HYPERLINK("#Проверка!"&amp;CELL("адрес",Проверка!O754),РТУС!O754),HYPERLINK("#РТУС!"&amp;CELL("адрес",Проверка!O754),"недействительно")),HYPERLINK("#Проверка!"&amp;CELL("адрес",Проверка!O754),РТУС!O754)),HYPERLINK("#РТУС!"&amp;CELL("адрес",Проверка!O754),"###"))))</f>
        <v/>
      </c>
      <c r="P754" s="21" t="str">
        <f ca="1">IF(РТУС!L754="Паспорт гражданина РФ",IF(РТУС!P754="",HYPERLINK("#РТУС!"&amp;CELL("адрес",Проверка!P754),"заполнить"),HYPERLINK("#Проверка!"&amp;CELL("адрес",Проверка!P754),РТУС!P754)),"")</f>
        <v/>
      </c>
      <c r="Q754" s="13" t="str">
        <f ca="1">IF(РТУС!L754="Паспорт гражданина РФ",IF(РТУС!Q754="",HYPERLINK("#РТУС!"&amp;CELL("адрес",Проверка!Q754),"заполнить"),IF(LEN(РТУС!Q754)=7,HYPERLINK("#Проверка!"&amp;CELL("адрес",Проверка!Q754),РТУС!Q754),HYPERLINK("#РТУС!"&amp;CELL("адрес",Проверка!Q754),"###"))),"")</f>
        <v/>
      </c>
      <c r="R754" s="13" t="str">
        <f ca="1">IF(РТУС!R754="",HYPERLINK("#РТУС!"&amp;CELL("адрес",Проверка!R754),"заполнить"),HYPERLINK("#Проверка!"&amp;CELL("адрес",Проверка!R754),РТУС!R754))</f>
        <v>заполнить</v>
      </c>
      <c r="S754" s="13" t="str">
        <f>IF(РТУС!S754="","",РТУС!S754)</f>
        <v/>
      </c>
      <c r="T754" s="13" t="str">
        <f>IF(РТУС!T754="","",РТУС!T754)</f>
        <v/>
      </c>
      <c r="U754" s="13" t="str">
        <f>IF(РТУС!U754="","",РТУС!U754)</f>
        <v/>
      </c>
      <c r="V754" s="13" t="str">
        <f ca="1">IF(РТУС!V754="",HYPERLINK("#РТУС!"&amp;CELL("адрес",Проверка!V754),"заполнить"),IF(OR(РТУС!V754="Договор участия в долевом строительстве",РТУС!V754="Предварительный договор участия в долевом строительстве",РТУС!V754="Определение Арбитражного суда",РТУС!V754="Решение суда общей юрисдикции",РТУС!V754="Иные договоры"),HYPERLINK("#Проверка!"&amp;CELL("адрес",Проверка!V754),РТУС!V754),HYPERLINK("#РТУС!"&amp;CELL("адрес",Проверка!V754),"###")))</f>
        <v>заполнить</v>
      </c>
      <c r="W754" s="13" t="str">
        <f ca="1">IF(РТУС!W754="",HYPERLINK("#РТУС!"&amp;CELL("адрес",Проверка!W754),"заполнить"),HYPERLINK("#Проверка!"&amp;CELL("адрес",Проверка!W754),РТУС!W754))</f>
        <v>заполнить</v>
      </c>
      <c r="X754" s="15" t="str">
        <f ca="1">IF(РТУС!X754="",HYPERLINK("#РТУС!"&amp;CELL("адрес",Проверка!X754),"заполнить"),IF(AND(LEN(РТУС!X754)=5,РТУС!X754&lt;TODAY()),HYPERLINK("#Проверка!"&amp;CELL("адрес",Проверка!X754),РТУС!X754),HYPERLINK("#РТУС!"&amp;CELL("адрес",Проверка!X754),"###")))</f>
        <v>заполнить</v>
      </c>
      <c r="Y754" s="13" t="str">
        <f>IF(РТУС!Y754="","",РТУС!Y754)</f>
        <v/>
      </c>
      <c r="Z754" s="15" t="str">
        <f ca="1">IF(РТУС!Z754="","",IF(AND(LEN(РТУС!Z754)=5,РТУС!Z754&lt;TODAY()),HYPERLINK("#Проверка!"&amp;CELL("адрес",Проверка!Z754),РТУС!Z754),HYPERLINK("#РТУС!"&amp;CELL("адрес",Проверка!Z754),"###")))</f>
        <v/>
      </c>
      <c r="AA754" s="18" t="str">
        <f ca="1">IF(РТУС!AA754="",HYPERLINK("#РТУС!"&amp;CELL("адрес",Проверка!AA754),"заполнить"),IF(ISNUMBER(РТУС!AA754)=TRUE,HYPERLINK("#Проверка!"&amp;CELL("адрес",Проверка!AA754),РТУС!AA754),HYPERLINK("#РТУС!"&amp;CELL("адрес",Проверка!AA754),"###")))</f>
        <v>заполнить</v>
      </c>
      <c r="AB754" s="18" t="str">
        <f ca="1">IF(РТУС!AB754="",HYPERLINK("#РТУС!"&amp;CELL("адрес",Проверка!AB754),"заполнить"),IF(ISNUMBER(РТУС!AB754)=TRUE,HYPERLINK("#Проверка!"&amp;CELL("адрес",Проверка!AB754),РТУС!AB754),HYPERLINK("#РТУС!"&amp;CELL("адрес",Проверка!AB754),"###")))</f>
        <v>заполнить</v>
      </c>
      <c r="AC754" s="18" t="str">
        <f ca="1">IF(РТУС!AC754="","",IF(ISNUMBER(РТУС!AC754)=TRUE,HYPERLINK("#Проверка!"&amp;CELL("адрес",Проверка!AC754),РТУС!AC754),HYPERLINK("#РТУС!"&amp;CELL("адрес",Проверка!AC754),"###")))</f>
        <v/>
      </c>
      <c r="AD754" s="18" t="str">
        <f ca="1">IF(РТУС!AD754="","",IF(ISNUMBER(РТУС!AD754)=TRUE,HYPERLINK("#Проверка!"&amp;CELL("адрес",Проверка!AD754),РТУС!AD754),HYPERLINK("#РТУС!"&amp;CELL("адрес",Проверка!AD754),"###")))</f>
        <v/>
      </c>
      <c r="AE754" s="13" t="str">
        <f>IF(РТУС!AE754="","",РТУС!AE754)</f>
        <v/>
      </c>
      <c r="AF754" s="15" t="str">
        <f ca="1">IF(РТУС!AE754="","",IF(РТУС!AF754="",HYPERLINK("#РТУС!"&amp;CELL("адрес",Проверка!AF754),"заполнить"),IF(AND(LEN(РТУС!AF754)=5,РТУС!AF754&lt;TODAY()),HYPERLINK("#Проверка!"&amp;CELL("адрес",Проверка!AF754),РТУС!AF754),HYPERLINK("#РТУС!"&amp;CELL("адрес",Проверка!AF754),"###"))))</f>
        <v/>
      </c>
      <c r="AG754" s="13"/>
      <c r="AH754" s="15" t="str">
        <f ca="1">IF(РТУС!AE754="","",IF(РТУС!AH754="",HYPERLINK("#РТУС!"&amp;CELL("адрес",Проверка!AH754),"заполнить"),IF(AND(LEN(РТУС!AH754)=5,РТУС!AH754&lt;TODAY()),HYPERLINK("#Проверка!"&amp;CELL("адрес",Проверка!AH754),РТУС!AH754),HYPERLINK("#РТУС!"&amp;CELL("адрес",Проверка!AH754),"###"))))</f>
        <v/>
      </c>
      <c r="AI754" s="15" t="str">
        <f ca="1">IF(РТУС!AE754="","",IF(РТУС!AI754="",HYPERLINK("#РТУС!"&amp;CELL("адрес",Проверка!AI754),"заполнить"),HYPERLINK("#Проверка!"&amp;CELL("адрес",Проверка!AI754),РТУС!AI754)))</f>
        <v/>
      </c>
      <c r="AJ754" s="13" t="str">
        <f ca="1">IF(РТУС!AE754="","",IF(РТУС!AJ754="",HYPERLINK("#РТУС!"&amp;CELL("адрес",Проверка!AJ754),"заполнить"),IF(OR(РТУС!AJ754="Юрлицо",РТУС!AJ754="Физлицо",РТУС!AJ754="ИП"),HYPERLINK("#Проверка!"&amp;CELL("адрес",Проверка!AJ754),РТУС!AJ754),HYPERLINK("#РТУС!"&amp;CELL("адрес",Проверка!AJ754),"###"))))</f>
        <v/>
      </c>
      <c r="AK754" s="13" t="str">
        <f ca="1">IF(РТУС!AK754="",HYPERLINK("#РТУС!"&amp;CELL("адрес",Проверка!AK754),"заполнить"),IF(OR(РТУС!AK754="Квартира",РТУС!AK754="Кладовая",РТУС!AK754="Машино-место",РТУС!AK754="Нежилое помещение"),HYPERLINK("#Проверка!"&amp;CELL("адрес",Проверка!AK754),РТУС!AK754),HYPERLINK("#РТУС!"&amp;CELL("адрес",Проверка!AK754),"###")))</f>
        <v>заполнить</v>
      </c>
      <c r="AL754" s="13" t="str">
        <f ca="1">IF(РТУС!AL754="",HYPERLINK("#РТУС!"&amp;CELL("адрес",Проверка!AL754),"заполнить"),HYPERLINK("#Проверка!"&amp;CELL("адрес",Проверка!AL754),РТУС!AL754))</f>
        <v>заполнить</v>
      </c>
      <c r="AM754" s="18" t="str">
        <f ca="1">IF(РТУС!AM754="",HYPERLINK("#РТУС!"&amp;CELL("адрес",Проверка!AM754),"заполнить"),IF(ISNUMBER(РТУС!AM754)=TRUE,IF(РТУС!AK754="Нежилое помещение",IF(РТУС!AM754&gt;7,HYPERLINK("#РТУС!"&amp;CELL("адрес",Проверка!AM754),"не больше 7 кв.м."),РТУС!AM754),HYPERLINK("#Проверка!"&amp;CELL("адрес",Проверка!AM754),РТУС!AM754)),HYPERLINK("#РТУС!"&amp;CELL("адрес",Проверка!AM754),"###")))</f>
        <v>заполнить</v>
      </c>
      <c r="AN754" s="13" t="str">
        <f ca="1">IF(РТУС!AN754="",HYPERLINK("#РТУС!"&amp;CELL("адрес",Проверка!AN754),"заполнить"),IF(OR(РТУС!AN754="Общая площадь помещения",РТУС!AN754="Общая приведенная площадь жилого помещения",РТУС!AN754="Общая площадь жилого помещения с учетом лоджий, балконов, террас и веранд"),HYPERLINK("#Проверка!"&amp;CELL("адрес",Проверка!AN754),РТУС!AN754),HYPERLINK("#РТУС!"&amp;CELL("адрес",Проверка!AN754),"###")))</f>
        <v>заполнить</v>
      </c>
      <c r="AO754" s="13" t="str">
        <f ca="1">IF(OR(РТУС!AK754="Квартира",РТУС!A754="Нежилое помещение"),IF(РТУС!AO754="",HYPERLINK("#РТУС!"&amp;CELL("адрес",Проверка!AO754),"заполнить"),IF(ISNUMBER(РТУС!AO754)=TRUE,HYPERLINK("#Проверка!"&amp;CELL("адрес",Проверка!AO754),РТУС!AO754),HYPERLINK("#РТУС!"&amp;CELL("адрес",Проверка!AO754),"###"))),"")</f>
        <v/>
      </c>
      <c r="AP754" s="13" t="str">
        <f>IF(РТУС!AP754="","",РТУС!AP754)</f>
        <v/>
      </c>
      <c r="AQ754" s="13" t="str">
        <f ca="1">IF(РТУС!AQ754="",HYPERLINK("#РТУС!"&amp;CELL("адрес",Проверка!AQ754),"заполнить"),HYPERLINK("#Проверка!"&amp;CELL("адрес",Проверка!AQ754),РТУС!AQ754))</f>
        <v>заполнить</v>
      </c>
      <c r="AR754" s="18" t="str">
        <f ca="1">IF(РТУС!AR754="",HYPERLINK("#РТУС!"&amp;CELL("адрес",Проверка!AR754),"заполнить"),IF(ISNUMBER(РТУС!AR754)=FALSE,HYPERLINK("#РТУС!"&amp;CELL("адрес",Проверка!AR754),"###"),IF(РТУС!G754="1",IF(РТУС!AB754=РТУС!AR754+РТУС!AU754,HYPERLINK("#Проверка!"&amp;CELL("адрес",Проверка!AR754),РТУС!AR754),HYPERLINK("#РТУС!"&amp;CELL("адрес",Проверка!AR754),"сверить суммы")),IF(РТУС!AB754=(SUMIF(РТУС!$A$4:$A$1000,A754,РТУС!$AR$4:$AR$1000)+SUMIF(РТУС!$A$4:$A$1000,A754,РТУС!$AU$4:$AU$1000)),HYPERLINK("#Проверка!"&amp;CELL("адрес",Проверка!AR754),РТУС!AR754),HYPERLINK("#РТУС!"&amp;CELL("адрес",Проверка!AR754),"сверить суммы")))))</f>
        <v>заполнить</v>
      </c>
      <c r="AS754" s="13" t="str">
        <f>IF(РТУС!AS754="","",РТУС!AS754)</f>
        <v/>
      </c>
      <c r="AT754" s="18" t="str">
        <f ca="1">IF(РТУС!AT754="",HYPERLINK("#РТУС!"&amp;CELL("адрес",Проверка!AT754),"заполнить"),IF(ISNUMBER(РТУС!AT754)=FALSE,HYPERLINK("#РТУС!"&amp;CELL("адрес",Проверка!AT754),"###"),IF(РТУС!AT754=РТУС!AR754,HYPERLINK("#Проверка!"&amp;CELL("адрес",Проверка!AT754),РТУС!AT754),HYPERLINK("#РТУС!"&amp;CELL("адрес",Проверка!AT754),"сверить суммы"))))</f>
        <v>заполнить</v>
      </c>
      <c r="AU754" s="18" t="str">
        <f ca="1">IF(РТУС!AU754="",HYPERLINK("#РТУС!"&amp;CELL("адрес",Проверка!AU754),"заполнить"),IF(ISNUMBER(РТУС!AU754)=FALSE,HYPERLINK("#РТУС!"&amp;CELL("адрес",Проверка!AU754),"###"),IF(РТУС!G754="1",IF(РТУС!AB754=РТУС!AR754+РТУС!AU754,HYPERLINK("#Проверка!"&amp;CELL("адрес",Проверка!AU754),РТУС!AU754),HYPERLINK("#РТУС!"&amp;CELL("адрес",Проверка!AU754),"сверить суммы")),IF(РТУС!AB754=(SUMIF(РТУС!$A$4:$A$1000,A754,РТУС!$AR$4:$AR$1000)+SUMIF(РТУС!$A$4:$A$1000,A754,РТУС!$AU$4:$AU$1000)),HYPERLINK("#Проверка!"&amp;CELL("адрес",Проверка!AU754),РТУС!AU754),HYPERLINK("#РТУС!"&amp;CELL("адрес",Проверка!AU754),"сверить суммы")))))</f>
        <v>заполнить</v>
      </c>
      <c r="AV754" s="13" t="str">
        <f ca="1">IF(РТУС!AV754="",HYPERLINK("#РТУС!"&amp;CELL("адрес",Проверка!AV754),"заполнить"),IF(OR(РТУС!AV754="Требование о передаче жилого помещения",РТУС!AV754="Требование о передаче машино-места",РТУС!AV754="Требования о передаче нежилого помещения",РТУС!AV754="Денежные требования"),HYPERLINK("#Проверка!"&amp;CELL("адрес",Проверка!AV754),РТУС!AV754),HYPERLINK("#РТУС!"&amp;CELL("адрес",Проверка!AV754),"###")))</f>
        <v>заполнить</v>
      </c>
      <c r="AW754" s="13" t="str">
        <f ca="1">IF(РТУС!AW754="",HYPERLINK("#РТУС!"&amp;CELL("адрес",Проверка!AW754),"заполнить"),IF(OR(РТУС!AW754="Включен в полном объеме",РТУС!AW754="Включен частично"),HYPERLINK("#Проверка!"&amp;CELL("адрес",Проверка!AW754),РТУС!AW754),HYPERLINK("#РТУС!"&amp;CELL("адрес",Проверка!AW754),"###")))</f>
        <v>заполнить</v>
      </c>
      <c r="AX754" s="15" t="str">
        <f ca="1">IF(РТУС!AX754="",HYPERLINK("#РТУС!"&amp;CELL("адрес",Проверка!AX754),"заполнить"),IF(AND(LEN(РТУС!AX754)=5,РТУС!AX754&lt;TODAY()),HYPERLINK("#Проверка!"&amp;CELL("адрес",Проверка!AX754),РТУС!AX754),HYPERLINK("#РТУС!"&amp;CELL("адрес",Проверка!AX754),"###")))</f>
        <v>заполнить</v>
      </c>
      <c r="AY754" s="15" t="str">
        <f ca="1">IF(РТУС!AY754="",HYPERLINK("#РТУС!"&amp;CELL("адрес",Проверка!AY754),"заполнить"),IF(AND(LEN(РТУС!AY754)=5,РТУС!AY754&lt;TODAY()),HYPERLINK("#Проверка!"&amp;CELL("адрес",Проверка!AY754),РТУС!AY754),HYPERLINK("#РТУС!"&amp;CELL("адрес",Проверка!AY754),"###")))</f>
        <v>заполнить</v>
      </c>
    </row>
    <row r="755" spans="1:51" x14ac:dyDescent="0.25">
      <c r="A755" s="10" t="str">
        <f>РТУС!A755</f>
        <v>.</v>
      </c>
      <c r="B755" s="13" t="str">
        <f ca="1">IF(РТУС!B755="",HYPERLINK("#РТУС!"&amp;CELL("адрес",Проверка!B755),"заполнить"),IF(AND(LEN(РТУС!B755)=10,РТУС!B754=РТУС!B755),HYPERLINK("#Проверка!"&amp;CELL("адрес",Проверка!B755),РТУС!B755),HYPERLINK("#РТУС!"&amp;CELL("адрес",Проверка!B755),"###")))</f>
        <v>заполнить</v>
      </c>
      <c r="C755" s="13" t="str">
        <f ca="1">IF(РТУС!C755="",HYPERLINK("#РТУС!"&amp;CELL("адрес",Проверка!C755),"заполнить"),IF(AND(ISNUMBER(РТУС!C755)=TRUE,РТУС!C755&gt;0,РТУС!C754=РТУС!C755),HYPERLINK("#Проверка!"&amp;CELL("адрес",Проверка!C755),РТУС!C755),HYPERLINK("#РТУС!"&amp;CELL("адрес",Проверка!C755),"###")))</f>
        <v>заполнить</v>
      </c>
      <c r="D755" s="13" t="str">
        <f>IF(РТУС!D755="","",РТУС!D755)</f>
        <v/>
      </c>
      <c r="E755" s="13" t="str">
        <f ca="1">IF(РТУС!E755="",HYPERLINK("#РТУС!"&amp;CELL("адрес",Проверка!E755),"заполнить"),IF(РТУС!E754=РТУС!E755,HYPERLINK("#Проверка!"&amp;CELL("адрес",Проверка!E755),РТУС!E755),HYPERLINK("#РТУС!"&amp;CELL("адрес",Проверка!E755),"###")))</f>
        <v>заполнить</v>
      </c>
      <c r="F755" s="13" t="str">
        <f ca="1">IF(РТУС!F755="",HYPERLINK("#РТУС!"&amp;CELL("адрес",Проверка!F755),"заполнить"),HYPERLINK("#Проверка!"&amp;CELL("адрес",Проверка!F755),РТУС!F755))</f>
        <v>заполнить</v>
      </c>
      <c r="G755" s="20" t="str">
        <f ca="1">IF(РТУС!G755="",HYPERLINK("#РТУС!"&amp;CELL("адрес",Проверка!G755),"заполнить"),IF(РТУС!G755="1",HYPERLINK("#Проверка!"&amp;CELL("адрес",Проверка!G755),"1"),IF(AND(ISNUMBER(РТУС!G755)=TRUE,РТУС!G755&lt;=1,РТУС!G755&gt;0),IF(SUMIF(РТУС!$A$4:$A$1000,A755,РТУС!$G$4:$G$1000)=1,HYPERLINK("#Проверка!"&amp;CELL("адрес",Проверка!G755),РТУС!G755),HYPERLINK("#РТУС!"&amp;CELL("адрес",Проверка!G755),"сумма долей ≠ 1")),HYPERLINK("#РТУС!"&amp;CELL("адрес",Проверка!G755),"###"))))</f>
        <v>заполнить</v>
      </c>
      <c r="H755" s="13" t="str">
        <f ca="1">IF(РТУС!H755="",HYPERLINK("#РТУС!"&amp;CELL("адрес",Проверка!H755),"заполнить"),IF(OR(РТУС!H755="Юрлицо",РТУС!H755="Физлицо",РТУС!H755="ИП"),HYPERLINK("#Проверка!"&amp;CELL("адрес",Проверка!H755),РТУС!H755),HYPERLINK("#РТУС!"&amp;CELL("адрес",Проверка!H755),"###")))</f>
        <v>заполнить</v>
      </c>
      <c r="I755" s="13" t="str">
        <f ca="1">IF(OR(РТУС!H755="Юрлицо",РТУС!H755="ИП"),IF(РТУС!I755="",HYPERLINK("#РТУС!"&amp;CELL("адрес",Проверка!I755),"заполнить"),IF(OR(LEN(РТУС!I755)=10,LEN(РТУС!I755)=12),HYPERLINK("#Проверка!"&amp;CELL("адрес",Проверка!I755),РТУС!I755),HYPERLINK("#РТУС!"&amp;CELL("адрес",Проверка!I755),"###"))),"")</f>
        <v/>
      </c>
      <c r="J755" s="15" t="str">
        <f ca="1">IF(РТУС!J755="","",IF(AND(LEN(РТУС!J755)=5,РТУС!J755&lt;TODAY()),HYPERLINK("#Проверка!"&amp;CELL("адрес",Проверка!J755),РТУС!J755),HYPERLINK("#РТУС!"&amp;CELL("адрес",Проверка!J755),"###")))</f>
        <v/>
      </c>
      <c r="K755" s="13" t="str">
        <f>IF(РТУС!K755="","",РТУС!K755)</f>
        <v/>
      </c>
      <c r="L755" s="13" t="str">
        <f ca="1">IF(OR(РТУС!H755="Физлицо",РТУС!H755="ИП"),IF(РТУС!L755="",HYPERLINK("#РТУС!"&amp;CELL("адрес",Проверка!L755),"заполнить"),IF(OR(РТУС!L755="Загранпаспорт гражданина РФ",РТУС!L755="Паспорт гражданина РФ",РТУС!L755="Иностранный паспорт",РТУС!L755="Свидетельство о рождении",РТУС!L755="Вид на жительство"),HYPERLINK("#Проверка!"&amp;CELL("адрес",Проверка!L755),РТУС!L755),HYPERLINK("#РТУС!"&amp;CELL("адрес",Проверка!L755),"###"))),"")</f>
        <v/>
      </c>
      <c r="M755" s="13" t="str">
        <f ca="1">IF(AND(OR(РТУС!L755="Паспорт гражданина РФ",РТУС!L755="Свидетельство о рождении"),РТУС!M755=""),HYPERLINK("#РТУС!"&amp;CELL("адрес",Проверка!M755),"заполнить"),IF(РТУС!L755="Паспорт гражданина РФ",IF(LEN(РТУС!M755)=4,HYPERLINK("#Проверка!"&amp;CELL("адрес",Проверка!M755),РТУС!M755),HYPERLINK("#РТУС!"&amp;CELL("адрес",Проверка!M755),"###")),IF(РТУС!L755="Свидетельство о рождении",HYPERLINK("#Проверка!"&amp;CELL("адрес",Проверка!M755),РТУС!M755),"")))</f>
        <v/>
      </c>
      <c r="N755" s="13" t="str">
        <f ca="1">IF(РТУС!L755="","",IF(РТУС!N755="",HYPERLINK("#РТУС!"&amp;CELL("адрес",Проверка!N755),"заполнить"),IF(OR(РТУС!L755="Паспорт гражданина РФ",РТУС!L755="Свидетельство о рождении"),IF(LEN(РТУС!N755)=6,HYPERLINK("#Проверка!"&amp;CELL("адрес",Проверка!N755),РТУС!N755),HYPERLINK("#РТУС!"&amp;CELL("адрес",Проверка!N755),"###")),HYPERLINK("#Проверка!"&amp;CELL("адрес",Проверка!N755),РТУС!N755))))</f>
        <v/>
      </c>
      <c r="O755" s="15" t="str">
        <f ca="1">IF(РТУС!L755="","",IF(РТУС!O755="",HYPERLINK("#РТУС!"&amp;CELL("адрес",Проверка!O755),"заполнить"),IF(AND(LEN(РТУС!O755)=5,РТУС!O755&lt;TODAY()),IF(РТУС!L755="Свидетельство о рождении",IF(РТУС!O755&gt;EDATE(TODAY(),-168),HYPERLINK("#Проверка!"&amp;CELL("адрес",Проверка!O755),РТУС!O755),HYPERLINK("#РТУС!"&amp;CELL("адрес",Проверка!O755),"недействительно")),HYPERLINK("#Проверка!"&amp;CELL("адрес",Проверка!O755),РТУС!O755)),HYPERLINK("#РТУС!"&amp;CELL("адрес",Проверка!O755),"###"))))</f>
        <v/>
      </c>
      <c r="P755" s="21" t="str">
        <f ca="1">IF(РТУС!L755="Паспорт гражданина РФ",IF(РТУС!P755="",HYPERLINK("#РТУС!"&amp;CELL("адрес",Проверка!P755),"заполнить"),HYPERLINK("#Проверка!"&amp;CELL("адрес",Проверка!P755),РТУС!P755)),"")</f>
        <v/>
      </c>
      <c r="Q755" s="13" t="str">
        <f ca="1">IF(РТУС!L755="Паспорт гражданина РФ",IF(РТУС!Q755="",HYPERLINK("#РТУС!"&amp;CELL("адрес",Проверка!Q755),"заполнить"),IF(LEN(РТУС!Q755)=7,HYPERLINK("#Проверка!"&amp;CELL("адрес",Проверка!Q755),РТУС!Q755),HYPERLINK("#РТУС!"&amp;CELL("адрес",Проверка!Q755),"###"))),"")</f>
        <v/>
      </c>
      <c r="R755" s="13" t="str">
        <f ca="1">IF(РТУС!R755="",HYPERLINK("#РТУС!"&amp;CELL("адрес",Проверка!R755),"заполнить"),HYPERLINK("#Проверка!"&amp;CELL("адрес",Проверка!R755),РТУС!R755))</f>
        <v>заполнить</v>
      </c>
      <c r="S755" s="13" t="str">
        <f>IF(РТУС!S755="","",РТУС!S755)</f>
        <v/>
      </c>
      <c r="T755" s="13" t="str">
        <f>IF(РТУС!T755="","",РТУС!T755)</f>
        <v/>
      </c>
      <c r="U755" s="13" t="str">
        <f>IF(РТУС!U755="","",РТУС!U755)</f>
        <v/>
      </c>
      <c r="V755" s="13" t="str">
        <f ca="1">IF(РТУС!V755="",HYPERLINK("#РТУС!"&amp;CELL("адрес",Проверка!V755),"заполнить"),IF(OR(РТУС!V755="Договор участия в долевом строительстве",РТУС!V755="Предварительный договор участия в долевом строительстве",РТУС!V755="Определение Арбитражного суда",РТУС!V755="Решение суда общей юрисдикции",РТУС!V755="Иные договоры"),HYPERLINK("#Проверка!"&amp;CELL("адрес",Проверка!V755),РТУС!V755),HYPERLINK("#РТУС!"&amp;CELL("адрес",Проверка!V755),"###")))</f>
        <v>заполнить</v>
      </c>
      <c r="W755" s="13" t="str">
        <f ca="1">IF(РТУС!W755="",HYPERLINK("#РТУС!"&amp;CELL("адрес",Проверка!W755),"заполнить"),HYPERLINK("#Проверка!"&amp;CELL("адрес",Проверка!W755),РТУС!W755))</f>
        <v>заполнить</v>
      </c>
      <c r="X755" s="15" t="str">
        <f ca="1">IF(РТУС!X755="",HYPERLINK("#РТУС!"&amp;CELL("адрес",Проверка!X755),"заполнить"),IF(AND(LEN(РТУС!X755)=5,РТУС!X755&lt;TODAY()),HYPERLINK("#Проверка!"&amp;CELL("адрес",Проверка!X755),РТУС!X755),HYPERLINK("#РТУС!"&amp;CELL("адрес",Проверка!X755),"###")))</f>
        <v>заполнить</v>
      </c>
      <c r="Y755" s="13" t="str">
        <f>IF(РТУС!Y755="","",РТУС!Y755)</f>
        <v/>
      </c>
      <c r="Z755" s="15" t="str">
        <f ca="1">IF(РТУС!Z755="","",IF(AND(LEN(РТУС!Z755)=5,РТУС!Z755&lt;TODAY()),HYPERLINK("#Проверка!"&amp;CELL("адрес",Проверка!Z755),РТУС!Z755),HYPERLINK("#РТУС!"&amp;CELL("адрес",Проверка!Z755),"###")))</f>
        <v/>
      </c>
      <c r="AA755" s="18" t="str">
        <f ca="1">IF(РТУС!AA755="",HYPERLINK("#РТУС!"&amp;CELL("адрес",Проверка!AA755),"заполнить"),IF(ISNUMBER(РТУС!AA755)=TRUE,HYPERLINK("#Проверка!"&amp;CELL("адрес",Проверка!AA755),РТУС!AA755),HYPERLINK("#РТУС!"&amp;CELL("адрес",Проверка!AA755),"###")))</f>
        <v>заполнить</v>
      </c>
      <c r="AB755" s="18" t="str">
        <f ca="1">IF(РТУС!AB755="",HYPERLINK("#РТУС!"&amp;CELL("адрес",Проверка!AB755),"заполнить"),IF(ISNUMBER(РТУС!AB755)=TRUE,HYPERLINK("#Проверка!"&amp;CELL("адрес",Проверка!AB755),РТУС!AB755),HYPERLINK("#РТУС!"&amp;CELL("адрес",Проверка!AB755),"###")))</f>
        <v>заполнить</v>
      </c>
      <c r="AC755" s="18" t="str">
        <f ca="1">IF(РТУС!AC755="","",IF(ISNUMBER(РТУС!AC755)=TRUE,HYPERLINK("#Проверка!"&amp;CELL("адрес",Проверка!AC755),РТУС!AC755),HYPERLINK("#РТУС!"&amp;CELL("адрес",Проверка!AC755),"###")))</f>
        <v/>
      </c>
      <c r="AD755" s="18" t="str">
        <f ca="1">IF(РТУС!AD755="","",IF(ISNUMBER(РТУС!AD755)=TRUE,HYPERLINK("#Проверка!"&amp;CELL("адрес",Проверка!AD755),РТУС!AD755),HYPERLINK("#РТУС!"&amp;CELL("адрес",Проверка!AD755),"###")))</f>
        <v/>
      </c>
      <c r="AE755" s="13" t="str">
        <f>IF(РТУС!AE755="","",РТУС!AE755)</f>
        <v/>
      </c>
      <c r="AF755" s="15" t="str">
        <f ca="1">IF(РТУС!AE755="","",IF(РТУС!AF755="",HYPERLINK("#РТУС!"&amp;CELL("адрес",Проверка!AF755),"заполнить"),IF(AND(LEN(РТУС!AF755)=5,РТУС!AF755&lt;TODAY()),HYPERLINK("#Проверка!"&amp;CELL("адрес",Проверка!AF755),РТУС!AF755),HYPERLINK("#РТУС!"&amp;CELL("адрес",Проверка!AF755),"###"))))</f>
        <v/>
      </c>
      <c r="AG755" s="13"/>
      <c r="AH755" s="15" t="str">
        <f ca="1">IF(РТУС!AE755="","",IF(РТУС!AH755="",HYPERLINK("#РТУС!"&amp;CELL("адрес",Проверка!AH755),"заполнить"),IF(AND(LEN(РТУС!AH755)=5,РТУС!AH755&lt;TODAY()),HYPERLINK("#Проверка!"&amp;CELL("адрес",Проверка!AH755),РТУС!AH755),HYPERLINK("#РТУС!"&amp;CELL("адрес",Проверка!AH755),"###"))))</f>
        <v/>
      </c>
      <c r="AI755" s="15" t="str">
        <f ca="1">IF(РТУС!AE755="","",IF(РТУС!AI755="",HYPERLINK("#РТУС!"&amp;CELL("адрес",Проверка!AI755),"заполнить"),HYPERLINK("#Проверка!"&amp;CELL("адрес",Проверка!AI755),РТУС!AI755)))</f>
        <v/>
      </c>
      <c r="AJ755" s="13" t="str">
        <f ca="1">IF(РТУС!AE755="","",IF(РТУС!AJ755="",HYPERLINK("#РТУС!"&amp;CELL("адрес",Проверка!AJ755),"заполнить"),IF(OR(РТУС!AJ755="Юрлицо",РТУС!AJ755="Физлицо",РТУС!AJ755="ИП"),HYPERLINK("#Проверка!"&amp;CELL("адрес",Проверка!AJ755),РТУС!AJ755),HYPERLINK("#РТУС!"&amp;CELL("адрес",Проверка!AJ755),"###"))))</f>
        <v/>
      </c>
      <c r="AK755" s="13" t="str">
        <f ca="1">IF(РТУС!AK755="",HYPERLINK("#РТУС!"&amp;CELL("адрес",Проверка!AK755),"заполнить"),IF(OR(РТУС!AK755="Квартира",РТУС!AK755="Кладовая",РТУС!AK755="Машино-место",РТУС!AK755="Нежилое помещение"),HYPERLINK("#Проверка!"&amp;CELL("адрес",Проверка!AK755),РТУС!AK755),HYPERLINK("#РТУС!"&amp;CELL("адрес",Проверка!AK755),"###")))</f>
        <v>заполнить</v>
      </c>
      <c r="AL755" s="13" t="str">
        <f ca="1">IF(РТУС!AL755="",HYPERLINK("#РТУС!"&amp;CELL("адрес",Проверка!AL755),"заполнить"),HYPERLINK("#Проверка!"&amp;CELL("адрес",Проверка!AL755),РТУС!AL755))</f>
        <v>заполнить</v>
      </c>
      <c r="AM755" s="18" t="str">
        <f ca="1">IF(РТУС!AM755="",HYPERLINK("#РТУС!"&amp;CELL("адрес",Проверка!AM755),"заполнить"),IF(ISNUMBER(РТУС!AM755)=TRUE,IF(РТУС!AK755="Нежилое помещение",IF(РТУС!AM755&gt;7,HYPERLINK("#РТУС!"&amp;CELL("адрес",Проверка!AM755),"не больше 7 кв.м."),РТУС!AM755),HYPERLINK("#Проверка!"&amp;CELL("адрес",Проверка!AM755),РТУС!AM755)),HYPERLINK("#РТУС!"&amp;CELL("адрес",Проверка!AM755),"###")))</f>
        <v>заполнить</v>
      </c>
      <c r="AN755" s="13" t="str">
        <f ca="1">IF(РТУС!AN755="",HYPERLINK("#РТУС!"&amp;CELL("адрес",Проверка!AN755),"заполнить"),IF(OR(РТУС!AN755="Общая площадь помещения",РТУС!AN755="Общая приведенная площадь жилого помещения",РТУС!AN755="Общая площадь жилого помещения с учетом лоджий, балконов, террас и веранд"),HYPERLINK("#Проверка!"&amp;CELL("адрес",Проверка!AN755),РТУС!AN755),HYPERLINK("#РТУС!"&amp;CELL("адрес",Проверка!AN755),"###")))</f>
        <v>заполнить</v>
      </c>
      <c r="AO755" s="13" t="str">
        <f ca="1">IF(OR(РТУС!AK755="Квартира",РТУС!A755="Нежилое помещение"),IF(РТУС!AO755="",HYPERLINK("#РТУС!"&amp;CELL("адрес",Проверка!AO755),"заполнить"),IF(ISNUMBER(РТУС!AO755)=TRUE,HYPERLINK("#Проверка!"&amp;CELL("адрес",Проверка!AO755),РТУС!AO755),HYPERLINK("#РТУС!"&amp;CELL("адрес",Проверка!AO755),"###"))),"")</f>
        <v/>
      </c>
      <c r="AP755" s="13" t="str">
        <f>IF(РТУС!AP755="","",РТУС!AP755)</f>
        <v/>
      </c>
      <c r="AQ755" s="13" t="str">
        <f ca="1">IF(РТУС!AQ755="",HYPERLINK("#РТУС!"&amp;CELL("адрес",Проверка!AQ755),"заполнить"),HYPERLINK("#Проверка!"&amp;CELL("адрес",Проверка!AQ755),РТУС!AQ755))</f>
        <v>заполнить</v>
      </c>
      <c r="AR755" s="18" t="str">
        <f ca="1">IF(РТУС!AR755="",HYPERLINK("#РТУС!"&amp;CELL("адрес",Проверка!AR755),"заполнить"),IF(ISNUMBER(РТУС!AR755)=FALSE,HYPERLINK("#РТУС!"&amp;CELL("адрес",Проверка!AR755),"###"),IF(РТУС!G755="1",IF(РТУС!AB755=РТУС!AR755+РТУС!AU755,HYPERLINK("#Проверка!"&amp;CELL("адрес",Проверка!AR755),РТУС!AR755),HYPERLINK("#РТУС!"&amp;CELL("адрес",Проверка!AR755),"сверить суммы")),IF(РТУС!AB755=(SUMIF(РТУС!$A$4:$A$1000,A755,РТУС!$AR$4:$AR$1000)+SUMIF(РТУС!$A$4:$A$1000,A755,РТУС!$AU$4:$AU$1000)),HYPERLINK("#Проверка!"&amp;CELL("адрес",Проверка!AR755),РТУС!AR755),HYPERLINK("#РТУС!"&amp;CELL("адрес",Проверка!AR755),"сверить суммы")))))</f>
        <v>заполнить</v>
      </c>
      <c r="AS755" s="13" t="str">
        <f>IF(РТУС!AS755="","",РТУС!AS755)</f>
        <v/>
      </c>
      <c r="AT755" s="18" t="str">
        <f ca="1">IF(РТУС!AT755="",HYPERLINK("#РТУС!"&amp;CELL("адрес",Проверка!AT755),"заполнить"),IF(ISNUMBER(РТУС!AT755)=FALSE,HYPERLINK("#РТУС!"&amp;CELL("адрес",Проверка!AT755),"###"),IF(РТУС!AT755=РТУС!AR755,HYPERLINK("#Проверка!"&amp;CELL("адрес",Проверка!AT755),РТУС!AT755),HYPERLINK("#РТУС!"&amp;CELL("адрес",Проверка!AT755),"сверить суммы"))))</f>
        <v>заполнить</v>
      </c>
      <c r="AU755" s="18" t="str">
        <f ca="1">IF(РТУС!AU755="",HYPERLINK("#РТУС!"&amp;CELL("адрес",Проверка!AU755),"заполнить"),IF(ISNUMBER(РТУС!AU755)=FALSE,HYPERLINK("#РТУС!"&amp;CELL("адрес",Проверка!AU755),"###"),IF(РТУС!G755="1",IF(РТУС!AB755=РТУС!AR755+РТУС!AU755,HYPERLINK("#Проверка!"&amp;CELL("адрес",Проверка!AU755),РТУС!AU755),HYPERLINK("#РТУС!"&amp;CELL("адрес",Проверка!AU755),"сверить суммы")),IF(РТУС!AB755=(SUMIF(РТУС!$A$4:$A$1000,A755,РТУС!$AR$4:$AR$1000)+SUMIF(РТУС!$A$4:$A$1000,A755,РТУС!$AU$4:$AU$1000)),HYPERLINK("#Проверка!"&amp;CELL("адрес",Проверка!AU755),РТУС!AU755),HYPERLINK("#РТУС!"&amp;CELL("адрес",Проверка!AU755),"сверить суммы")))))</f>
        <v>заполнить</v>
      </c>
      <c r="AV755" s="13" t="str">
        <f ca="1">IF(РТУС!AV755="",HYPERLINK("#РТУС!"&amp;CELL("адрес",Проверка!AV755),"заполнить"),IF(OR(РТУС!AV755="Требование о передаче жилого помещения",РТУС!AV755="Требование о передаче машино-места",РТУС!AV755="Требования о передаче нежилого помещения",РТУС!AV755="Денежные требования"),HYPERLINK("#Проверка!"&amp;CELL("адрес",Проверка!AV755),РТУС!AV755),HYPERLINK("#РТУС!"&amp;CELL("адрес",Проверка!AV755),"###")))</f>
        <v>заполнить</v>
      </c>
      <c r="AW755" s="13" t="str">
        <f ca="1">IF(РТУС!AW755="",HYPERLINK("#РТУС!"&amp;CELL("адрес",Проверка!AW755),"заполнить"),IF(OR(РТУС!AW755="Включен в полном объеме",РТУС!AW755="Включен частично"),HYPERLINK("#Проверка!"&amp;CELL("адрес",Проверка!AW755),РТУС!AW755),HYPERLINK("#РТУС!"&amp;CELL("адрес",Проверка!AW755),"###")))</f>
        <v>заполнить</v>
      </c>
      <c r="AX755" s="15" t="str">
        <f ca="1">IF(РТУС!AX755="",HYPERLINK("#РТУС!"&amp;CELL("адрес",Проверка!AX755),"заполнить"),IF(AND(LEN(РТУС!AX755)=5,РТУС!AX755&lt;TODAY()),HYPERLINK("#Проверка!"&amp;CELL("адрес",Проверка!AX755),РТУС!AX755),HYPERLINK("#РТУС!"&amp;CELL("адрес",Проверка!AX755),"###")))</f>
        <v>заполнить</v>
      </c>
      <c r="AY755" s="15" t="str">
        <f ca="1">IF(РТУС!AY755="",HYPERLINK("#РТУС!"&amp;CELL("адрес",Проверка!AY755),"заполнить"),IF(AND(LEN(РТУС!AY755)=5,РТУС!AY755&lt;TODAY()),HYPERLINK("#Проверка!"&amp;CELL("адрес",Проверка!AY755),РТУС!AY755),HYPERLINK("#РТУС!"&amp;CELL("адрес",Проверка!AY755),"###")))</f>
        <v>заполнить</v>
      </c>
    </row>
    <row r="756" spans="1:51" x14ac:dyDescent="0.25">
      <c r="A756" s="10" t="str">
        <f>РТУС!A756</f>
        <v>.</v>
      </c>
      <c r="B756" s="13" t="str">
        <f ca="1">IF(РТУС!B756="",HYPERLINK("#РТУС!"&amp;CELL("адрес",Проверка!B756),"заполнить"),IF(AND(LEN(РТУС!B756)=10,РТУС!B755=РТУС!B756),HYPERLINK("#Проверка!"&amp;CELL("адрес",Проверка!B756),РТУС!B756),HYPERLINK("#РТУС!"&amp;CELL("адрес",Проверка!B756),"###")))</f>
        <v>заполнить</v>
      </c>
      <c r="C756" s="13" t="str">
        <f ca="1">IF(РТУС!C756="",HYPERLINK("#РТУС!"&amp;CELL("адрес",Проверка!C756),"заполнить"),IF(AND(ISNUMBER(РТУС!C756)=TRUE,РТУС!C756&gt;0,РТУС!C755=РТУС!C756),HYPERLINK("#Проверка!"&amp;CELL("адрес",Проверка!C756),РТУС!C756),HYPERLINK("#РТУС!"&amp;CELL("адрес",Проверка!C756),"###")))</f>
        <v>заполнить</v>
      </c>
      <c r="D756" s="13" t="str">
        <f>IF(РТУС!D756="","",РТУС!D756)</f>
        <v/>
      </c>
      <c r="E756" s="13" t="str">
        <f ca="1">IF(РТУС!E756="",HYPERLINK("#РТУС!"&amp;CELL("адрес",Проверка!E756),"заполнить"),IF(РТУС!E755=РТУС!E756,HYPERLINK("#Проверка!"&amp;CELL("адрес",Проверка!E756),РТУС!E756),HYPERLINK("#РТУС!"&amp;CELL("адрес",Проверка!E756),"###")))</f>
        <v>заполнить</v>
      </c>
      <c r="F756" s="13" t="str">
        <f ca="1">IF(РТУС!F756="",HYPERLINK("#РТУС!"&amp;CELL("адрес",Проверка!F756),"заполнить"),HYPERLINK("#Проверка!"&amp;CELL("адрес",Проверка!F756),РТУС!F756))</f>
        <v>заполнить</v>
      </c>
      <c r="G756" s="20" t="str">
        <f ca="1">IF(РТУС!G756="",HYPERLINK("#РТУС!"&amp;CELL("адрес",Проверка!G756),"заполнить"),IF(РТУС!G756="1",HYPERLINK("#Проверка!"&amp;CELL("адрес",Проверка!G756),"1"),IF(AND(ISNUMBER(РТУС!G756)=TRUE,РТУС!G756&lt;=1,РТУС!G756&gt;0),IF(SUMIF(РТУС!$A$4:$A$1000,A756,РТУС!$G$4:$G$1000)=1,HYPERLINK("#Проверка!"&amp;CELL("адрес",Проверка!G756),РТУС!G756),HYPERLINK("#РТУС!"&amp;CELL("адрес",Проверка!G756),"сумма долей ≠ 1")),HYPERLINK("#РТУС!"&amp;CELL("адрес",Проверка!G756),"###"))))</f>
        <v>заполнить</v>
      </c>
      <c r="H756" s="13" t="str">
        <f ca="1">IF(РТУС!H756="",HYPERLINK("#РТУС!"&amp;CELL("адрес",Проверка!H756),"заполнить"),IF(OR(РТУС!H756="Юрлицо",РТУС!H756="Физлицо",РТУС!H756="ИП"),HYPERLINK("#Проверка!"&amp;CELL("адрес",Проверка!H756),РТУС!H756),HYPERLINK("#РТУС!"&amp;CELL("адрес",Проверка!H756),"###")))</f>
        <v>заполнить</v>
      </c>
      <c r="I756" s="13" t="str">
        <f ca="1">IF(OR(РТУС!H756="Юрлицо",РТУС!H756="ИП"),IF(РТУС!I756="",HYPERLINK("#РТУС!"&amp;CELL("адрес",Проверка!I756),"заполнить"),IF(OR(LEN(РТУС!I756)=10,LEN(РТУС!I756)=12),HYPERLINK("#Проверка!"&amp;CELL("адрес",Проверка!I756),РТУС!I756),HYPERLINK("#РТУС!"&amp;CELL("адрес",Проверка!I756),"###"))),"")</f>
        <v/>
      </c>
      <c r="J756" s="15" t="str">
        <f ca="1">IF(РТУС!J756="","",IF(AND(LEN(РТУС!J756)=5,РТУС!J756&lt;TODAY()),HYPERLINK("#Проверка!"&amp;CELL("адрес",Проверка!J756),РТУС!J756),HYPERLINK("#РТУС!"&amp;CELL("адрес",Проверка!J756),"###")))</f>
        <v/>
      </c>
      <c r="K756" s="13" t="str">
        <f>IF(РТУС!K756="","",РТУС!K756)</f>
        <v/>
      </c>
      <c r="L756" s="13" t="str">
        <f ca="1">IF(OR(РТУС!H756="Физлицо",РТУС!H756="ИП"),IF(РТУС!L756="",HYPERLINK("#РТУС!"&amp;CELL("адрес",Проверка!L756),"заполнить"),IF(OR(РТУС!L756="Загранпаспорт гражданина РФ",РТУС!L756="Паспорт гражданина РФ",РТУС!L756="Иностранный паспорт",РТУС!L756="Свидетельство о рождении",РТУС!L756="Вид на жительство"),HYPERLINK("#Проверка!"&amp;CELL("адрес",Проверка!L756),РТУС!L756),HYPERLINK("#РТУС!"&amp;CELL("адрес",Проверка!L756),"###"))),"")</f>
        <v/>
      </c>
      <c r="M756" s="13" t="str">
        <f ca="1">IF(AND(OR(РТУС!L756="Паспорт гражданина РФ",РТУС!L756="Свидетельство о рождении"),РТУС!M756=""),HYPERLINK("#РТУС!"&amp;CELL("адрес",Проверка!M756),"заполнить"),IF(РТУС!L756="Паспорт гражданина РФ",IF(LEN(РТУС!M756)=4,HYPERLINK("#Проверка!"&amp;CELL("адрес",Проверка!M756),РТУС!M756),HYPERLINK("#РТУС!"&amp;CELL("адрес",Проверка!M756),"###")),IF(РТУС!L756="Свидетельство о рождении",HYPERLINK("#Проверка!"&amp;CELL("адрес",Проверка!M756),РТУС!M756),"")))</f>
        <v/>
      </c>
      <c r="N756" s="13" t="str">
        <f ca="1">IF(РТУС!L756="","",IF(РТУС!N756="",HYPERLINK("#РТУС!"&amp;CELL("адрес",Проверка!N756),"заполнить"),IF(OR(РТУС!L756="Паспорт гражданина РФ",РТУС!L756="Свидетельство о рождении"),IF(LEN(РТУС!N756)=6,HYPERLINK("#Проверка!"&amp;CELL("адрес",Проверка!N756),РТУС!N756),HYPERLINK("#РТУС!"&amp;CELL("адрес",Проверка!N756),"###")),HYPERLINK("#Проверка!"&amp;CELL("адрес",Проверка!N756),РТУС!N756))))</f>
        <v/>
      </c>
      <c r="O756" s="15" t="str">
        <f ca="1">IF(РТУС!L756="","",IF(РТУС!O756="",HYPERLINK("#РТУС!"&amp;CELL("адрес",Проверка!O756),"заполнить"),IF(AND(LEN(РТУС!O756)=5,РТУС!O756&lt;TODAY()),IF(РТУС!L756="Свидетельство о рождении",IF(РТУС!O756&gt;EDATE(TODAY(),-168),HYPERLINK("#Проверка!"&amp;CELL("адрес",Проверка!O756),РТУС!O756),HYPERLINK("#РТУС!"&amp;CELL("адрес",Проверка!O756),"недействительно")),HYPERLINK("#Проверка!"&amp;CELL("адрес",Проверка!O756),РТУС!O756)),HYPERLINK("#РТУС!"&amp;CELL("адрес",Проверка!O756),"###"))))</f>
        <v/>
      </c>
      <c r="P756" s="21" t="str">
        <f ca="1">IF(РТУС!L756="Паспорт гражданина РФ",IF(РТУС!P756="",HYPERLINK("#РТУС!"&amp;CELL("адрес",Проверка!P756),"заполнить"),HYPERLINK("#Проверка!"&amp;CELL("адрес",Проверка!P756),РТУС!P756)),"")</f>
        <v/>
      </c>
      <c r="Q756" s="13" t="str">
        <f ca="1">IF(РТУС!L756="Паспорт гражданина РФ",IF(РТУС!Q756="",HYPERLINK("#РТУС!"&amp;CELL("адрес",Проверка!Q756),"заполнить"),IF(LEN(РТУС!Q756)=7,HYPERLINK("#Проверка!"&amp;CELL("адрес",Проверка!Q756),РТУС!Q756),HYPERLINK("#РТУС!"&amp;CELL("адрес",Проверка!Q756),"###"))),"")</f>
        <v/>
      </c>
      <c r="R756" s="13" t="str">
        <f ca="1">IF(РТУС!R756="",HYPERLINK("#РТУС!"&amp;CELL("адрес",Проверка!R756),"заполнить"),HYPERLINK("#Проверка!"&amp;CELL("адрес",Проверка!R756),РТУС!R756))</f>
        <v>заполнить</v>
      </c>
      <c r="S756" s="13" t="str">
        <f>IF(РТУС!S756="","",РТУС!S756)</f>
        <v/>
      </c>
      <c r="T756" s="13" t="str">
        <f>IF(РТУС!T756="","",РТУС!T756)</f>
        <v/>
      </c>
      <c r="U756" s="13" t="str">
        <f>IF(РТУС!U756="","",РТУС!U756)</f>
        <v/>
      </c>
      <c r="V756" s="13" t="str">
        <f ca="1">IF(РТУС!V756="",HYPERLINK("#РТУС!"&amp;CELL("адрес",Проверка!V756),"заполнить"),IF(OR(РТУС!V756="Договор участия в долевом строительстве",РТУС!V756="Предварительный договор участия в долевом строительстве",РТУС!V756="Определение Арбитражного суда",РТУС!V756="Решение суда общей юрисдикции",РТУС!V756="Иные договоры"),HYPERLINK("#Проверка!"&amp;CELL("адрес",Проверка!V756),РТУС!V756),HYPERLINK("#РТУС!"&amp;CELL("адрес",Проверка!V756),"###")))</f>
        <v>заполнить</v>
      </c>
      <c r="W756" s="13" t="str">
        <f ca="1">IF(РТУС!W756="",HYPERLINK("#РТУС!"&amp;CELL("адрес",Проверка!W756),"заполнить"),HYPERLINK("#Проверка!"&amp;CELL("адрес",Проверка!W756),РТУС!W756))</f>
        <v>заполнить</v>
      </c>
      <c r="X756" s="15" t="str">
        <f ca="1">IF(РТУС!X756="",HYPERLINK("#РТУС!"&amp;CELL("адрес",Проверка!X756),"заполнить"),IF(AND(LEN(РТУС!X756)=5,РТУС!X756&lt;TODAY()),HYPERLINK("#Проверка!"&amp;CELL("адрес",Проверка!X756),РТУС!X756),HYPERLINK("#РТУС!"&amp;CELL("адрес",Проверка!X756),"###")))</f>
        <v>заполнить</v>
      </c>
      <c r="Y756" s="13" t="str">
        <f>IF(РТУС!Y756="","",РТУС!Y756)</f>
        <v/>
      </c>
      <c r="Z756" s="15" t="str">
        <f ca="1">IF(РТУС!Z756="","",IF(AND(LEN(РТУС!Z756)=5,РТУС!Z756&lt;TODAY()),HYPERLINK("#Проверка!"&amp;CELL("адрес",Проверка!Z756),РТУС!Z756),HYPERLINK("#РТУС!"&amp;CELL("адрес",Проверка!Z756),"###")))</f>
        <v/>
      </c>
      <c r="AA756" s="18" t="str">
        <f ca="1">IF(РТУС!AA756="",HYPERLINK("#РТУС!"&amp;CELL("адрес",Проверка!AA756),"заполнить"),IF(ISNUMBER(РТУС!AA756)=TRUE,HYPERLINK("#Проверка!"&amp;CELL("адрес",Проверка!AA756),РТУС!AA756),HYPERLINK("#РТУС!"&amp;CELL("адрес",Проверка!AA756),"###")))</f>
        <v>заполнить</v>
      </c>
      <c r="AB756" s="18" t="str">
        <f ca="1">IF(РТУС!AB756="",HYPERLINK("#РТУС!"&amp;CELL("адрес",Проверка!AB756),"заполнить"),IF(ISNUMBER(РТУС!AB756)=TRUE,HYPERLINK("#Проверка!"&amp;CELL("адрес",Проверка!AB756),РТУС!AB756),HYPERLINK("#РТУС!"&amp;CELL("адрес",Проверка!AB756),"###")))</f>
        <v>заполнить</v>
      </c>
      <c r="AC756" s="18" t="str">
        <f ca="1">IF(РТУС!AC756="","",IF(ISNUMBER(РТУС!AC756)=TRUE,HYPERLINK("#Проверка!"&amp;CELL("адрес",Проверка!AC756),РТУС!AC756),HYPERLINK("#РТУС!"&amp;CELL("адрес",Проверка!AC756),"###")))</f>
        <v/>
      </c>
      <c r="AD756" s="18" t="str">
        <f ca="1">IF(РТУС!AD756="","",IF(ISNUMBER(РТУС!AD756)=TRUE,HYPERLINK("#Проверка!"&amp;CELL("адрес",Проверка!AD756),РТУС!AD756),HYPERLINK("#РТУС!"&amp;CELL("адрес",Проверка!AD756),"###")))</f>
        <v/>
      </c>
      <c r="AE756" s="13" t="str">
        <f>IF(РТУС!AE756="","",РТУС!AE756)</f>
        <v/>
      </c>
      <c r="AF756" s="15" t="str">
        <f ca="1">IF(РТУС!AE756="","",IF(РТУС!AF756="",HYPERLINK("#РТУС!"&amp;CELL("адрес",Проверка!AF756),"заполнить"),IF(AND(LEN(РТУС!AF756)=5,РТУС!AF756&lt;TODAY()),HYPERLINK("#Проверка!"&amp;CELL("адрес",Проверка!AF756),РТУС!AF756),HYPERLINK("#РТУС!"&amp;CELL("адрес",Проверка!AF756),"###"))))</f>
        <v/>
      </c>
      <c r="AG756" s="13"/>
      <c r="AH756" s="15" t="str">
        <f ca="1">IF(РТУС!AE756="","",IF(РТУС!AH756="",HYPERLINK("#РТУС!"&amp;CELL("адрес",Проверка!AH756),"заполнить"),IF(AND(LEN(РТУС!AH756)=5,РТУС!AH756&lt;TODAY()),HYPERLINK("#Проверка!"&amp;CELL("адрес",Проверка!AH756),РТУС!AH756),HYPERLINK("#РТУС!"&amp;CELL("адрес",Проверка!AH756),"###"))))</f>
        <v/>
      </c>
      <c r="AI756" s="15" t="str">
        <f ca="1">IF(РТУС!AE756="","",IF(РТУС!AI756="",HYPERLINK("#РТУС!"&amp;CELL("адрес",Проверка!AI756),"заполнить"),HYPERLINK("#Проверка!"&amp;CELL("адрес",Проверка!AI756),РТУС!AI756)))</f>
        <v/>
      </c>
      <c r="AJ756" s="13" t="str">
        <f ca="1">IF(РТУС!AE756="","",IF(РТУС!AJ756="",HYPERLINK("#РТУС!"&amp;CELL("адрес",Проверка!AJ756),"заполнить"),IF(OR(РТУС!AJ756="Юрлицо",РТУС!AJ756="Физлицо",РТУС!AJ756="ИП"),HYPERLINK("#Проверка!"&amp;CELL("адрес",Проверка!AJ756),РТУС!AJ756),HYPERLINK("#РТУС!"&amp;CELL("адрес",Проверка!AJ756),"###"))))</f>
        <v/>
      </c>
      <c r="AK756" s="13" t="str">
        <f ca="1">IF(РТУС!AK756="",HYPERLINK("#РТУС!"&amp;CELL("адрес",Проверка!AK756),"заполнить"),IF(OR(РТУС!AK756="Квартира",РТУС!AK756="Кладовая",РТУС!AK756="Машино-место",РТУС!AK756="Нежилое помещение"),HYPERLINK("#Проверка!"&amp;CELL("адрес",Проверка!AK756),РТУС!AK756),HYPERLINK("#РТУС!"&amp;CELL("адрес",Проверка!AK756),"###")))</f>
        <v>заполнить</v>
      </c>
      <c r="AL756" s="13" t="str">
        <f ca="1">IF(РТУС!AL756="",HYPERLINK("#РТУС!"&amp;CELL("адрес",Проверка!AL756),"заполнить"),HYPERLINK("#Проверка!"&amp;CELL("адрес",Проверка!AL756),РТУС!AL756))</f>
        <v>заполнить</v>
      </c>
      <c r="AM756" s="18" t="str">
        <f ca="1">IF(РТУС!AM756="",HYPERLINK("#РТУС!"&amp;CELL("адрес",Проверка!AM756),"заполнить"),IF(ISNUMBER(РТУС!AM756)=TRUE,IF(РТУС!AK756="Нежилое помещение",IF(РТУС!AM756&gt;7,HYPERLINK("#РТУС!"&amp;CELL("адрес",Проверка!AM756),"не больше 7 кв.м."),РТУС!AM756),HYPERLINK("#Проверка!"&amp;CELL("адрес",Проверка!AM756),РТУС!AM756)),HYPERLINK("#РТУС!"&amp;CELL("адрес",Проверка!AM756),"###")))</f>
        <v>заполнить</v>
      </c>
      <c r="AN756" s="13" t="str">
        <f ca="1">IF(РТУС!AN756="",HYPERLINK("#РТУС!"&amp;CELL("адрес",Проверка!AN756),"заполнить"),IF(OR(РТУС!AN756="Общая площадь помещения",РТУС!AN756="Общая приведенная площадь жилого помещения",РТУС!AN756="Общая площадь жилого помещения с учетом лоджий, балконов, террас и веранд"),HYPERLINK("#Проверка!"&amp;CELL("адрес",Проверка!AN756),РТУС!AN756),HYPERLINK("#РТУС!"&amp;CELL("адрес",Проверка!AN756),"###")))</f>
        <v>заполнить</v>
      </c>
      <c r="AO756" s="13" t="str">
        <f ca="1">IF(OR(РТУС!AK756="Квартира",РТУС!A756="Нежилое помещение"),IF(РТУС!AO756="",HYPERLINK("#РТУС!"&amp;CELL("адрес",Проверка!AO756),"заполнить"),IF(ISNUMBER(РТУС!AO756)=TRUE,HYPERLINK("#Проверка!"&amp;CELL("адрес",Проверка!AO756),РТУС!AO756),HYPERLINK("#РТУС!"&amp;CELL("адрес",Проверка!AO756),"###"))),"")</f>
        <v/>
      </c>
      <c r="AP756" s="13" t="str">
        <f>IF(РТУС!AP756="","",РТУС!AP756)</f>
        <v/>
      </c>
      <c r="AQ756" s="13" t="str">
        <f ca="1">IF(РТУС!AQ756="",HYPERLINK("#РТУС!"&amp;CELL("адрес",Проверка!AQ756),"заполнить"),HYPERLINK("#Проверка!"&amp;CELL("адрес",Проверка!AQ756),РТУС!AQ756))</f>
        <v>заполнить</v>
      </c>
      <c r="AR756" s="18" t="str">
        <f ca="1">IF(РТУС!AR756="",HYPERLINK("#РТУС!"&amp;CELL("адрес",Проверка!AR756),"заполнить"),IF(ISNUMBER(РТУС!AR756)=FALSE,HYPERLINK("#РТУС!"&amp;CELL("адрес",Проверка!AR756),"###"),IF(РТУС!G756="1",IF(РТУС!AB756=РТУС!AR756+РТУС!AU756,HYPERLINK("#Проверка!"&amp;CELL("адрес",Проверка!AR756),РТУС!AR756),HYPERLINK("#РТУС!"&amp;CELL("адрес",Проверка!AR756),"сверить суммы")),IF(РТУС!AB756=(SUMIF(РТУС!$A$4:$A$1000,A756,РТУС!$AR$4:$AR$1000)+SUMIF(РТУС!$A$4:$A$1000,A756,РТУС!$AU$4:$AU$1000)),HYPERLINK("#Проверка!"&amp;CELL("адрес",Проверка!AR756),РТУС!AR756),HYPERLINK("#РТУС!"&amp;CELL("адрес",Проверка!AR756),"сверить суммы")))))</f>
        <v>заполнить</v>
      </c>
      <c r="AS756" s="13" t="str">
        <f>IF(РТУС!AS756="","",РТУС!AS756)</f>
        <v/>
      </c>
      <c r="AT756" s="18" t="str">
        <f ca="1">IF(РТУС!AT756="",HYPERLINK("#РТУС!"&amp;CELL("адрес",Проверка!AT756),"заполнить"),IF(ISNUMBER(РТУС!AT756)=FALSE,HYPERLINK("#РТУС!"&amp;CELL("адрес",Проверка!AT756),"###"),IF(РТУС!AT756=РТУС!AR756,HYPERLINK("#Проверка!"&amp;CELL("адрес",Проверка!AT756),РТУС!AT756),HYPERLINK("#РТУС!"&amp;CELL("адрес",Проверка!AT756),"сверить суммы"))))</f>
        <v>заполнить</v>
      </c>
      <c r="AU756" s="18" t="str">
        <f ca="1">IF(РТУС!AU756="",HYPERLINK("#РТУС!"&amp;CELL("адрес",Проверка!AU756),"заполнить"),IF(ISNUMBER(РТУС!AU756)=FALSE,HYPERLINK("#РТУС!"&amp;CELL("адрес",Проверка!AU756),"###"),IF(РТУС!G756="1",IF(РТУС!AB756=РТУС!AR756+РТУС!AU756,HYPERLINK("#Проверка!"&amp;CELL("адрес",Проверка!AU756),РТУС!AU756),HYPERLINK("#РТУС!"&amp;CELL("адрес",Проверка!AU756),"сверить суммы")),IF(РТУС!AB756=(SUMIF(РТУС!$A$4:$A$1000,A756,РТУС!$AR$4:$AR$1000)+SUMIF(РТУС!$A$4:$A$1000,A756,РТУС!$AU$4:$AU$1000)),HYPERLINK("#Проверка!"&amp;CELL("адрес",Проверка!AU756),РТУС!AU756),HYPERLINK("#РТУС!"&amp;CELL("адрес",Проверка!AU756),"сверить суммы")))))</f>
        <v>заполнить</v>
      </c>
      <c r="AV756" s="13" t="str">
        <f ca="1">IF(РТУС!AV756="",HYPERLINK("#РТУС!"&amp;CELL("адрес",Проверка!AV756),"заполнить"),IF(OR(РТУС!AV756="Требование о передаче жилого помещения",РТУС!AV756="Требование о передаче машино-места",РТУС!AV756="Требования о передаче нежилого помещения",РТУС!AV756="Денежные требования"),HYPERLINK("#Проверка!"&amp;CELL("адрес",Проверка!AV756),РТУС!AV756),HYPERLINK("#РТУС!"&amp;CELL("адрес",Проверка!AV756),"###")))</f>
        <v>заполнить</v>
      </c>
      <c r="AW756" s="13" t="str">
        <f ca="1">IF(РТУС!AW756="",HYPERLINK("#РТУС!"&amp;CELL("адрес",Проверка!AW756),"заполнить"),IF(OR(РТУС!AW756="Включен в полном объеме",РТУС!AW756="Включен частично"),HYPERLINK("#Проверка!"&amp;CELL("адрес",Проверка!AW756),РТУС!AW756),HYPERLINK("#РТУС!"&amp;CELL("адрес",Проверка!AW756),"###")))</f>
        <v>заполнить</v>
      </c>
      <c r="AX756" s="15" t="str">
        <f ca="1">IF(РТУС!AX756="",HYPERLINK("#РТУС!"&amp;CELL("адрес",Проверка!AX756),"заполнить"),IF(AND(LEN(РТУС!AX756)=5,РТУС!AX756&lt;TODAY()),HYPERLINK("#Проверка!"&amp;CELL("адрес",Проверка!AX756),РТУС!AX756),HYPERLINK("#РТУС!"&amp;CELL("адрес",Проверка!AX756),"###")))</f>
        <v>заполнить</v>
      </c>
      <c r="AY756" s="15" t="str">
        <f ca="1">IF(РТУС!AY756="",HYPERLINK("#РТУС!"&amp;CELL("адрес",Проверка!AY756),"заполнить"),IF(AND(LEN(РТУС!AY756)=5,РТУС!AY756&lt;TODAY()),HYPERLINK("#Проверка!"&amp;CELL("адрес",Проверка!AY756),РТУС!AY756),HYPERLINK("#РТУС!"&amp;CELL("адрес",Проверка!AY756),"###")))</f>
        <v>заполнить</v>
      </c>
    </row>
    <row r="757" spans="1:51" x14ac:dyDescent="0.25">
      <c r="A757" s="10" t="str">
        <f>РТУС!A757</f>
        <v>.</v>
      </c>
      <c r="B757" s="13" t="str">
        <f ca="1">IF(РТУС!B757="",HYPERLINK("#РТУС!"&amp;CELL("адрес",Проверка!B757),"заполнить"),IF(AND(LEN(РТУС!B757)=10,РТУС!B756=РТУС!B757),HYPERLINK("#Проверка!"&amp;CELL("адрес",Проверка!B757),РТУС!B757),HYPERLINK("#РТУС!"&amp;CELL("адрес",Проверка!B757),"###")))</f>
        <v>заполнить</v>
      </c>
      <c r="C757" s="13" t="str">
        <f ca="1">IF(РТУС!C757="",HYPERLINK("#РТУС!"&amp;CELL("адрес",Проверка!C757),"заполнить"),IF(AND(ISNUMBER(РТУС!C757)=TRUE,РТУС!C757&gt;0,РТУС!C756=РТУС!C757),HYPERLINK("#Проверка!"&amp;CELL("адрес",Проверка!C757),РТУС!C757),HYPERLINK("#РТУС!"&amp;CELL("адрес",Проверка!C757),"###")))</f>
        <v>заполнить</v>
      </c>
      <c r="D757" s="13" t="str">
        <f>IF(РТУС!D757="","",РТУС!D757)</f>
        <v/>
      </c>
      <c r="E757" s="13" t="str">
        <f ca="1">IF(РТУС!E757="",HYPERLINK("#РТУС!"&amp;CELL("адрес",Проверка!E757),"заполнить"),IF(РТУС!E756=РТУС!E757,HYPERLINK("#Проверка!"&amp;CELL("адрес",Проверка!E757),РТУС!E757),HYPERLINK("#РТУС!"&amp;CELL("адрес",Проверка!E757),"###")))</f>
        <v>заполнить</v>
      </c>
      <c r="F757" s="13" t="str">
        <f ca="1">IF(РТУС!F757="",HYPERLINK("#РТУС!"&amp;CELL("адрес",Проверка!F757),"заполнить"),HYPERLINK("#Проверка!"&amp;CELL("адрес",Проверка!F757),РТУС!F757))</f>
        <v>заполнить</v>
      </c>
      <c r="G757" s="20" t="str">
        <f ca="1">IF(РТУС!G757="",HYPERLINK("#РТУС!"&amp;CELL("адрес",Проверка!G757),"заполнить"),IF(РТУС!G757="1",HYPERLINK("#Проверка!"&amp;CELL("адрес",Проверка!G757),"1"),IF(AND(ISNUMBER(РТУС!G757)=TRUE,РТУС!G757&lt;=1,РТУС!G757&gt;0),IF(SUMIF(РТУС!$A$4:$A$1000,A757,РТУС!$G$4:$G$1000)=1,HYPERLINK("#Проверка!"&amp;CELL("адрес",Проверка!G757),РТУС!G757),HYPERLINK("#РТУС!"&amp;CELL("адрес",Проверка!G757),"сумма долей ≠ 1")),HYPERLINK("#РТУС!"&amp;CELL("адрес",Проверка!G757),"###"))))</f>
        <v>заполнить</v>
      </c>
      <c r="H757" s="13" t="str">
        <f ca="1">IF(РТУС!H757="",HYPERLINK("#РТУС!"&amp;CELL("адрес",Проверка!H757),"заполнить"),IF(OR(РТУС!H757="Юрлицо",РТУС!H757="Физлицо",РТУС!H757="ИП"),HYPERLINK("#Проверка!"&amp;CELL("адрес",Проверка!H757),РТУС!H757),HYPERLINK("#РТУС!"&amp;CELL("адрес",Проверка!H757),"###")))</f>
        <v>заполнить</v>
      </c>
      <c r="I757" s="13" t="str">
        <f ca="1">IF(OR(РТУС!H757="Юрлицо",РТУС!H757="ИП"),IF(РТУС!I757="",HYPERLINK("#РТУС!"&amp;CELL("адрес",Проверка!I757),"заполнить"),IF(OR(LEN(РТУС!I757)=10,LEN(РТУС!I757)=12),HYPERLINK("#Проверка!"&amp;CELL("адрес",Проверка!I757),РТУС!I757),HYPERLINK("#РТУС!"&amp;CELL("адрес",Проверка!I757),"###"))),"")</f>
        <v/>
      </c>
      <c r="J757" s="15" t="str">
        <f ca="1">IF(РТУС!J757="","",IF(AND(LEN(РТУС!J757)=5,РТУС!J757&lt;TODAY()),HYPERLINK("#Проверка!"&amp;CELL("адрес",Проверка!J757),РТУС!J757),HYPERLINK("#РТУС!"&amp;CELL("адрес",Проверка!J757),"###")))</f>
        <v/>
      </c>
      <c r="K757" s="13" t="str">
        <f>IF(РТУС!K757="","",РТУС!K757)</f>
        <v/>
      </c>
      <c r="L757" s="13" t="str">
        <f ca="1">IF(OR(РТУС!H757="Физлицо",РТУС!H757="ИП"),IF(РТУС!L757="",HYPERLINK("#РТУС!"&amp;CELL("адрес",Проверка!L757),"заполнить"),IF(OR(РТУС!L757="Загранпаспорт гражданина РФ",РТУС!L757="Паспорт гражданина РФ",РТУС!L757="Иностранный паспорт",РТУС!L757="Свидетельство о рождении",РТУС!L757="Вид на жительство"),HYPERLINK("#Проверка!"&amp;CELL("адрес",Проверка!L757),РТУС!L757),HYPERLINK("#РТУС!"&amp;CELL("адрес",Проверка!L757),"###"))),"")</f>
        <v/>
      </c>
      <c r="M757" s="13" t="str">
        <f ca="1">IF(AND(OR(РТУС!L757="Паспорт гражданина РФ",РТУС!L757="Свидетельство о рождении"),РТУС!M757=""),HYPERLINK("#РТУС!"&amp;CELL("адрес",Проверка!M757),"заполнить"),IF(РТУС!L757="Паспорт гражданина РФ",IF(LEN(РТУС!M757)=4,HYPERLINK("#Проверка!"&amp;CELL("адрес",Проверка!M757),РТУС!M757),HYPERLINK("#РТУС!"&amp;CELL("адрес",Проверка!M757),"###")),IF(РТУС!L757="Свидетельство о рождении",HYPERLINK("#Проверка!"&amp;CELL("адрес",Проверка!M757),РТУС!M757),"")))</f>
        <v/>
      </c>
      <c r="N757" s="13" t="str">
        <f ca="1">IF(РТУС!L757="","",IF(РТУС!N757="",HYPERLINK("#РТУС!"&amp;CELL("адрес",Проверка!N757),"заполнить"),IF(OR(РТУС!L757="Паспорт гражданина РФ",РТУС!L757="Свидетельство о рождении"),IF(LEN(РТУС!N757)=6,HYPERLINK("#Проверка!"&amp;CELL("адрес",Проверка!N757),РТУС!N757),HYPERLINK("#РТУС!"&amp;CELL("адрес",Проверка!N757),"###")),HYPERLINK("#Проверка!"&amp;CELL("адрес",Проверка!N757),РТУС!N757))))</f>
        <v/>
      </c>
      <c r="O757" s="15" t="str">
        <f ca="1">IF(РТУС!L757="","",IF(РТУС!O757="",HYPERLINK("#РТУС!"&amp;CELL("адрес",Проверка!O757),"заполнить"),IF(AND(LEN(РТУС!O757)=5,РТУС!O757&lt;TODAY()),IF(РТУС!L757="Свидетельство о рождении",IF(РТУС!O757&gt;EDATE(TODAY(),-168),HYPERLINK("#Проверка!"&amp;CELL("адрес",Проверка!O757),РТУС!O757),HYPERLINK("#РТУС!"&amp;CELL("адрес",Проверка!O757),"недействительно")),HYPERLINK("#Проверка!"&amp;CELL("адрес",Проверка!O757),РТУС!O757)),HYPERLINK("#РТУС!"&amp;CELL("адрес",Проверка!O757),"###"))))</f>
        <v/>
      </c>
      <c r="P757" s="21" t="str">
        <f ca="1">IF(РТУС!L757="Паспорт гражданина РФ",IF(РТУС!P757="",HYPERLINK("#РТУС!"&amp;CELL("адрес",Проверка!P757),"заполнить"),HYPERLINK("#Проверка!"&amp;CELL("адрес",Проверка!P757),РТУС!P757)),"")</f>
        <v/>
      </c>
      <c r="Q757" s="13" t="str">
        <f ca="1">IF(РТУС!L757="Паспорт гражданина РФ",IF(РТУС!Q757="",HYPERLINK("#РТУС!"&amp;CELL("адрес",Проверка!Q757),"заполнить"),IF(LEN(РТУС!Q757)=7,HYPERLINK("#Проверка!"&amp;CELL("адрес",Проверка!Q757),РТУС!Q757),HYPERLINK("#РТУС!"&amp;CELL("адрес",Проверка!Q757),"###"))),"")</f>
        <v/>
      </c>
      <c r="R757" s="13" t="str">
        <f ca="1">IF(РТУС!R757="",HYPERLINK("#РТУС!"&amp;CELL("адрес",Проверка!R757),"заполнить"),HYPERLINK("#Проверка!"&amp;CELL("адрес",Проверка!R757),РТУС!R757))</f>
        <v>заполнить</v>
      </c>
      <c r="S757" s="13" t="str">
        <f>IF(РТУС!S757="","",РТУС!S757)</f>
        <v/>
      </c>
      <c r="T757" s="13" t="str">
        <f>IF(РТУС!T757="","",РТУС!T757)</f>
        <v/>
      </c>
      <c r="U757" s="13" t="str">
        <f>IF(РТУС!U757="","",РТУС!U757)</f>
        <v/>
      </c>
      <c r="V757" s="13" t="str">
        <f ca="1">IF(РТУС!V757="",HYPERLINK("#РТУС!"&amp;CELL("адрес",Проверка!V757),"заполнить"),IF(OR(РТУС!V757="Договор участия в долевом строительстве",РТУС!V757="Предварительный договор участия в долевом строительстве",РТУС!V757="Определение Арбитражного суда",РТУС!V757="Решение суда общей юрисдикции",РТУС!V757="Иные договоры"),HYPERLINK("#Проверка!"&amp;CELL("адрес",Проверка!V757),РТУС!V757),HYPERLINK("#РТУС!"&amp;CELL("адрес",Проверка!V757),"###")))</f>
        <v>заполнить</v>
      </c>
      <c r="W757" s="13" t="str">
        <f ca="1">IF(РТУС!W757="",HYPERLINK("#РТУС!"&amp;CELL("адрес",Проверка!W757),"заполнить"),HYPERLINK("#Проверка!"&amp;CELL("адрес",Проверка!W757),РТУС!W757))</f>
        <v>заполнить</v>
      </c>
      <c r="X757" s="15" t="str">
        <f ca="1">IF(РТУС!X757="",HYPERLINK("#РТУС!"&amp;CELL("адрес",Проверка!X757),"заполнить"),IF(AND(LEN(РТУС!X757)=5,РТУС!X757&lt;TODAY()),HYPERLINK("#Проверка!"&amp;CELL("адрес",Проверка!X757),РТУС!X757),HYPERLINK("#РТУС!"&amp;CELL("адрес",Проверка!X757),"###")))</f>
        <v>заполнить</v>
      </c>
      <c r="Y757" s="13" t="str">
        <f>IF(РТУС!Y757="","",РТУС!Y757)</f>
        <v/>
      </c>
      <c r="Z757" s="15" t="str">
        <f ca="1">IF(РТУС!Z757="","",IF(AND(LEN(РТУС!Z757)=5,РТУС!Z757&lt;TODAY()),HYPERLINK("#Проверка!"&amp;CELL("адрес",Проверка!Z757),РТУС!Z757),HYPERLINK("#РТУС!"&amp;CELL("адрес",Проверка!Z757),"###")))</f>
        <v/>
      </c>
      <c r="AA757" s="18" t="str">
        <f ca="1">IF(РТУС!AA757="",HYPERLINK("#РТУС!"&amp;CELL("адрес",Проверка!AA757),"заполнить"),IF(ISNUMBER(РТУС!AA757)=TRUE,HYPERLINK("#Проверка!"&amp;CELL("адрес",Проверка!AA757),РТУС!AA757),HYPERLINK("#РТУС!"&amp;CELL("адрес",Проверка!AA757),"###")))</f>
        <v>заполнить</v>
      </c>
      <c r="AB757" s="18" t="str">
        <f ca="1">IF(РТУС!AB757="",HYPERLINK("#РТУС!"&amp;CELL("адрес",Проверка!AB757),"заполнить"),IF(ISNUMBER(РТУС!AB757)=TRUE,HYPERLINK("#Проверка!"&amp;CELL("адрес",Проверка!AB757),РТУС!AB757),HYPERLINK("#РТУС!"&amp;CELL("адрес",Проверка!AB757),"###")))</f>
        <v>заполнить</v>
      </c>
      <c r="AC757" s="18" t="str">
        <f ca="1">IF(РТУС!AC757="","",IF(ISNUMBER(РТУС!AC757)=TRUE,HYPERLINK("#Проверка!"&amp;CELL("адрес",Проверка!AC757),РТУС!AC757),HYPERLINK("#РТУС!"&amp;CELL("адрес",Проверка!AC757),"###")))</f>
        <v/>
      </c>
      <c r="AD757" s="18" t="str">
        <f ca="1">IF(РТУС!AD757="","",IF(ISNUMBER(РТУС!AD757)=TRUE,HYPERLINK("#Проверка!"&amp;CELL("адрес",Проверка!AD757),РТУС!AD757),HYPERLINK("#РТУС!"&amp;CELL("адрес",Проверка!AD757),"###")))</f>
        <v/>
      </c>
      <c r="AE757" s="13" t="str">
        <f>IF(РТУС!AE757="","",РТУС!AE757)</f>
        <v/>
      </c>
      <c r="AF757" s="15" t="str">
        <f ca="1">IF(РТУС!AE757="","",IF(РТУС!AF757="",HYPERLINK("#РТУС!"&amp;CELL("адрес",Проверка!AF757),"заполнить"),IF(AND(LEN(РТУС!AF757)=5,РТУС!AF757&lt;TODAY()),HYPERLINK("#Проверка!"&amp;CELL("адрес",Проверка!AF757),РТУС!AF757),HYPERLINK("#РТУС!"&amp;CELL("адрес",Проверка!AF757),"###"))))</f>
        <v/>
      </c>
      <c r="AG757" s="13"/>
      <c r="AH757" s="15" t="str">
        <f ca="1">IF(РТУС!AE757="","",IF(РТУС!AH757="",HYPERLINK("#РТУС!"&amp;CELL("адрес",Проверка!AH757),"заполнить"),IF(AND(LEN(РТУС!AH757)=5,РТУС!AH757&lt;TODAY()),HYPERLINK("#Проверка!"&amp;CELL("адрес",Проверка!AH757),РТУС!AH757),HYPERLINK("#РТУС!"&amp;CELL("адрес",Проверка!AH757),"###"))))</f>
        <v/>
      </c>
      <c r="AI757" s="15" t="str">
        <f ca="1">IF(РТУС!AE757="","",IF(РТУС!AI757="",HYPERLINK("#РТУС!"&amp;CELL("адрес",Проверка!AI757),"заполнить"),HYPERLINK("#Проверка!"&amp;CELL("адрес",Проверка!AI757),РТУС!AI757)))</f>
        <v/>
      </c>
      <c r="AJ757" s="13" t="str">
        <f ca="1">IF(РТУС!AE757="","",IF(РТУС!AJ757="",HYPERLINK("#РТУС!"&amp;CELL("адрес",Проверка!AJ757),"заполнить"),IF(OR(РТУС!AJ757="Юрлицо",РТУС!AJ757="Физлицо",РТУС!AJ757="ИП"),HYPERLINK("#Проверка!"&amp;CELL("адрес",Проверка!AJ757),РТУС!AJ757),HYPERLINK("#РТУС!"&amp;CELL("адрес",Проверка!AJ757),"###"))))</f>
        <v/>
      </c>
      <c r="AK757" s="13" t="str">
        <f ca="1">IF(РТУС!AK757="",HYPERLINK("#РТУС!"&amp;CELL("адрес",Проверка!AK757),"заполнить"),IF(OR(РТУС!AK757="Квартира",РТУС!AK757="Кладовая",РТУС!AK757="Машино-место",РТУС!AK757="Нежилое помещение"),HYPERLINK("#Проверка!"&amp;CELL("адрес",Проверка!AK757),РТУС!AK757),HYPERLINK("#РТУС!"&amp;CELL("адрес",Проверка!AK757),"###")))</f>
        <v>заполнить</v>
      </c>
      <c r="AL757" s="13" t="str">
        <f ca="1">IF(РТУС!AL757="",HYPERLINK("#РТУС!"&amp;CELL("адрес",Проверка!AL757),"заполнить"),HYPERLINK("#Проверка!"&amp;CELL("адрес",Проверка!AL757),РТУС!AL757))</f>
        <v>заполнить</v>
      </c>
      <c r="AM757" s="18" t="str">
        <f ca="1">IF(РТУС!AM757="",HYPERLINK("#РТУС!"&amp;CELL("адрес",Проверка!AM757),"заполнить"),IF(ISNUMBER(РТУС!AM757)=TRUE,IF(РТУС!AK757="Нежилое помещение",IF(РТУС!AM757&gt;7,HYPERLINK("#РТУС!"&amp;CELL("адрес",Проверка!AM757),"не больше 7 кв.м."),РТУС!AM757),HYPERLINK("#Проверка!"&amp;CELL("адрес",Проверка!AM757),РТУС!AM757)),HYPERLINK("#РТУС!"&amp;CELL("адрес",Проверка!AM757),"###")))</f>
        <v>заполнить</v>
      </c>
      <c r="AN757" s="13" t="str">
        <f ca="1">IF(РТУС!AN757="",HYPERLINK("#РТУС!"&amp;CELL("адрес",Проверка!AN757),"заполнить"),IF(OR(РТУС!AN757="Общая площадь помещения",РТУС!AN757="Общая приведенная площадь жилого помещения",РТУС!AN757="Общая площадь жилого помещения с учетом лоджий, балконов, террас и веранд"),HYPERLINK("#Проверка!"&amp;CELL("адрес",Проверка!AN757),РТУС!AN757),HYPERLINK("#РТУС!"&amp;CELL("адрес",Проверка!AN757),"###")))</f>
        <v>заполнить</v>
      </c>
      <c r="AO757" s="13" t="str">
        <f ca="1">IF(OR(РТУС!AK757="Квартира",РТУС!A757="Нежилое помещение"),IF(РТУС!AO757="",HYPERLINK("#РТУС!"&amp;CELL("адрес",Проверка!AO757),"заполнить"),IF(ISNUMBER(РТУС!AO757)=TRUE,HYPERLINK("#Проверка!"&amp;CELL("адрес",Проверка!AO757),РТУС!AO757),HYPERLINK("#РТУС!"&amp;CELL("адрес",Проверка!AO757),"###"))),"")</f>
        <v/>
      </c>
      <c r="AP757" s="13" t="str">
        <f>IF(РТУС!AP757="","",РТУС!AP757)</f>
        <v/>
      </c>
      <c r="AQ757" s="13" t="str">
        <f ca="1">IF(РТУС!AQ757="",HYPERLINK("#РТУС!"&amp;CELL("адрес",Проверка!AQ757),"заполнить"),HYPERLINK("#Проверка!"&amp;CELL("адрес",Проверка!AQ757),РТУС!AQ757))</f>
        <v>заполнить</v>
      </c>
      <c r="AR757" s="18" t="str">
        <f ca="1">IF(РТУС!AR757="",HYPERLINK("#РТУС!"&amp;CELL("адрес",Проверка!AR757),"заполнить"),IF(ISNUMBER(РТУС!AR757)=FALSE,HYPERLINK("#РТУС!"&amp;CELL("адрес",Проверка!AR757),"###"),IF(РТУС!G757="1",IF(РТУС!AB757=РТУС!AR757+РТУС!AU757,HYPERLINK("#Проверка!"&amp;CELL("адрес",Проверка!AR757),РТУС!AR757),HYPERLINK("#РТУС!"&amp;CELL("адрес",Проверка!AR757),"сверить суммы")),IF(РТУС!AB757=(SUMIF(РТУС!$A$4:$A$1000,A757,РТУС!$AR$4:$AR$1000)+SUMIF(РТУС!$A$4:$A$1000,A757,РТУС!$AU$4:$AU$1000)),HYPERLINK("#Проверка!"&amp;CELL("адрес",Проверка!AR757),РТУС!AR757),HYPERLINK("#РТУС!"&amp;CELL("адрес",Проверка!AR757),"сверить суммы")))))</f>
        <v>заполнить</v>
      </c>
      <c r="AS757" s="13" t="str">
        <f>IF(РТУС!AS757="","",РТУС!AS757)</f>
        <v/>
      </c>
      <c r="AT757" s="18" t="str">
        <f ca="1">IF(РТУС!AT757="",HYPERLINK("#РТУС!"&amp;CELL("адрес",Проверка!AT757),"заполнить"),IF(ISNUMBER(РТУС!AT757)=FALSE,HYPERLINK("#РТУС!"&amp;CELL("адрес",Проверка!AT757),"###"),IF(РТУС!AT757=РТУС!AR757,HYPERLINK("#Проверка!"&amp;CELL("адрес",Проверка!AT757),РТУС!AT757),HYPERLINK("#РТУС!"&amp;CELL("адрес",Проверка!AT757),"сверить суммы"))))</f>
        <v>заполнить</v>
      </c>
      <c r="AU757" s="18" t="str">
        <f ca="1">IF(РТУС!AU757="",HYPERLINK("#РТУС!"&amp;CELL("адрес",Проверка!AU757),"заполнить"),IF(ISNUMBER(РТУС!AU757)=FALSE,HYPERLINK("#РТУС!"&amp;CELL("адрес",Проверка!AU757),"###"),IF(РТУС!G757="1",IF(РТУС!AB757=РТУС!AR757+РТУС!AU757,HYPERLINK("#Проверка!"&amp;CELL("адрес",Проверка!AU757),РТУС!AU757),HYPERLINK("#РТУС!"&amp;CELL("адрес",Проверка!AU757),"сверить суммы")),IF(РТУС!AB757=(SUMIF(РТУС!$A$4:$A$1000,A757,РТУС!$AR$4:$AR$1000)+SUMIF(РТУС!$A$4:$A$1000,A757,РТУС!$AU$4:$AU$1000)),HYPERLINK("#Проверка!"&amp;CELL("адрес",Проверка!AU757),РТУС!AU757),HYPERLINK("#РТУС!"&amp;CELL("адрес",Проверка!AU757),"сверить суммы")))))</f>
        <v>заполнить</v>
      </c>
      <c r="AV757" s="13" t="str">
        <f ca="1">IF(РТУС!AV757="",HYPERLINK("#РТУС!"&amp;CELL("адрес",Проверка!AV757),"заполнить"),IF(OR(РТУС!AV757="Требование о передаче жилого помещения",РТУС!AV757="Требование о передаче машино-места",РТУС!AV757="Требования о передаче нежилого помещения",РТУС!AV757="Денежные требования"),HYPERLINK("#Проверка!"&amp;CELL("адрес",Проверка!AV757),РТУС!AV757),HYPERLINK("#РТУС!"&amp;CELL("адрес",Проверка!AV757),"###")))</f>
        <v>заполнить</v>
      </c>
      <c r="AW757" s="13" t="str">
        <f ca="1">IF(РТУС!AW757="",HYPERLINK("#РТУС!"&amp;CELL("адрес",Проверка!AW757),"заполнить"),IF(OR(РТУС!AW757="Включен в полном объеме",РТУС!AW757="Включен частично"),HYPERLINK("#Проверка!"&amp;CELL("адрес",Проверка!AW757),РТУС!AW757),HYPERLINK("#РТУС!"&amp;CELL("адрес",Проверка!AW757),"###")))</f>
        <v>заполнить</v>
      </c>
      <c r="AX757" s="15" t="str">
        <f ca="1">IF(РТУС!AX757="",HYPERLINK("#РТУС!"&amp;CELL("адрес",Проверка!AX757),"заполнить"),IF(AND(LEN(РТУС!AX757)=5,РТУС!AX757&lt;TODAY()),HYPERLINK("#Проверка!"&amp;CELL("адрес",Проверка!AX757),РТУС!AX757),HYPERLINK("#РТУС!"&amp;CELL("адрес",Проверка!AX757),"###")))</f>
        <v>заполнить</v>
      </c>
      <c r="AY757" s="15" t="str">
        <f ca="1">IF(РТУС!AY757="",HYPERLINK("#РТУС!"&amp;CELL("адрес",Проверка!AY757),"заполнить"),IF(AND(LEN(РТУС!AY757)=5,РТУС!AY757&lt;TODAY()),HYPERLINK("#Проверка!"&amp;CELL("адрес",Проверка!AY757),РТУС!AY757),HYPERLINK("#РТУС!"&amp;CELL("адрес",Проверка!AY757),"###")))</f>
        <v>заполнить</v>
      </c>
    </row>
    <row r="758" spans="1:51" x14ac:dyDescent="0.25">
      <c r="A758" s="10" t="str">
        <f>РТУС!A758</f>
        <v>.</v>
      </c>
      <c r="B758" s="13" t="str">
        <f ca="1">IF(РТУС!B758="",HYPERLINK("#РТУС!"&amp;CELL("адрес",Проверка!B758),"заполнить"),IF(AND(LEN(РТУС!B758)=10,РТУС!B757=РТУС!B758),HYPERLINK("#Проверка!"&amp;CELL("адрес",Проверка!B758),РТУС!B758),HYPERLINK("#РТУС!"&amp;CELL("адрес",Проверка!B758),"###")))</f>
        <v>заполнить</v>
      </c>
      <c r="C758" s="13" t="str">
        <f ca="1">IF(РТУС!C758="",HYPERLINK("#РТУС!"&amp;CELL("адрес",Проверка!C758),"заполнить"),IF(AND(ISNUMBER(РТУС!C758)=TRUE,РТУС!C758&gt;0,РТУС!C757=РТУС!C758),HYPERLINK("#Проверка!"&amp;CELL("адрес",Проверка!C758),РТУС!C758),HYPERLINK("#РТУС!"&amp;CELL("адрес",Проверка!C758),"###")))</f>
        <v>заполнить</v>
      </c>
      <c r="D758" s="13" t="str">
        <f>IF(РТУС!D758="","",РТУС!D758)</f>
        <v/>
      </c>
      <c r="E758" s="13" t="str">
        <f ca="1">IF(РТУС!E758="",HYPERLINK("#РТУС!"&amp;CELL("адрес",Проверка!E758),"заполнить"),IF(РТУС!E757=РТУС!E758,HYPERLINK("#Проверка!"&amp;CELL("адрес",Проверка!E758),РТУС!E758),HYPERLINK("#РТУС!"&amp;CELL("адрес",Проверка!E758),"###")))</f>
        <v>заполнить</v>
      </c>
      <c r="F758" s="13" t="str">
        <f ca="1">IF(РТУС!F758="",HYPERLINK("#РТУС!"&amp;CELL("адрес",Проверка!F758),"заполнить"),HYPERLINK("#Проверка!"&amp;CELL("адрес",Проверка!F758),РТУС!F758))</f>
        <v>заполнить</v>
      </c>
      <c r="G758" s="20" t="str">
        <f ca="1">IF(РТУС!G758="",HYPERLINK("#РТУС!"&amp;CELL("адрес",Проверка!G758),"заполнить"),IF(РТУС!G758="1",HYPERLINK("#Проверка!"&amp;CELL("адрес",Проверка!G758),"1"),IF(AND(ISNUMBER(РТУС!G758)=TRUE,РТУС!G758&lt;=1,РТУС!G758&gt;0),IF(SUMIF(РТУС!$A$4:$A$1000,A758,РТУС!$G$4:$G$1000)=1,HYPERLINK("#Проверка!"&amp;CELL("адрес",Проверка!G758),РТУС!G758),HYPERLINK("#РТУС!"&amp;CELL("адрес",Проверка!G758),"сумма долей ≠ 1")),HYPERLINK("#РТУС!"&amp;CELL("адрес",Проверка!G758),"###"))))</f>
        <v>заполнить</v>
      </c>
      <c r="H758" s="13" t="str">
        <f ca="1">IF(РТУС!H758="",HYPERLINK("#РТУС!"&amp;CELL("адрес",Проверка!H758),"заполнить"),IF(OR(РТУС!H758="Юрлицо",РТУС!H758="Физлицо",РТУС!H758="ИП"),HYPERLINK("#Проверка!"&amp;CELL("адрес",Проверка!H758),РТУС!H758),HYPERLINK("#РТУС!"&amp;CELL("адрес",Проверка!H758),"###")))</f>
        <v>заполнить</v>
      </c>
      <c r="I758" s="13" t="str">
        <f ca="1">IF(OR(РТУС!H758="Юрлицо",РТУС!H758="ИП"),IF(РТУС!I758="",HYPERLINK("#РТУС!"&amp;CELL("адрес",Проверка!I758),"заполнить"),IF(OR(LEN(РТУС!I758)=10,LEN(РТУС!I758)=12),HYPERLINK("#Проверка!"&amp;CELL("адрес",Проверка!I758),РТУС!I758),HYPERLINK("#РТУС!"&amp;CELL("адрес",Проверка!I758),"###"))),"")</f>
        <v/>
      </c>
      <c r="J758" s="15" t="str">
        <f ca="1">IF(РТУС!J758="","",IF(AND(LEN(РТУС!J758)=5,РТУС!J758&lt;TODAY()),HYPERLINK("#Проверка!"&amp;CELL("адрес",Проверка!J758),РТУС!J758),HYPERLINK("#РТУС!"&amp;CELL("адрес",Проверка!J758),"###")))</f>
        <v/>
      </c>
      <c r="K758" s="13" t="str">
        <f>IF(РТУС!K758="","",РТУС!K758)</f>
        <v/>
      </c>
      <c r="L758" s="13" t="str">
        <f ca="1">IF(OR(РТУС!H758="Физлицо",РТУС!H758="ИП"),IF(РТУС!L758="",HYPERLINK("#РТУС!"&amp;CELL("адрес",Проверка!L758),"заполнить"),IF(OR(РТУС!L758="Загранпаспорт гражданина РФ",РТУС!L758="Паспорт гражданина РФ",РТУС!L758="Иностранный паспорт",РТУС!L758="Свидетельство о рождении",РТУС!L758="Вид на жительство"),HYPERLINK("#Проверка!"&amp;CELL("адрес",Проверка!L758),РТУС!L758),HYPERLINK("#РТУС!"&amp;CELL("адрес",Проверка!L758),"###"))),"")</f>
        <v/>
      </c>
      <c r="M758" s="13" t="str">
        <f ca="1">IF(AND(OR(РТУС!L758="Паспорт гражданина РФ",РТУС!L758="Свидетельство о рождении"),РТУС!M758=""),HYPERLINK("#РТУС!"&amp;CELL("адрес",Проверка!M758),"заполнить"),IF(РТУС!L758="Паспорт гражданина РФ",IF(LEN(РТУС!M758)=4,HYPERLINK("#Проверка!"&amp;CELL("адрес",Проверка!M758),РТУС!M758),HYPERLINK("#РТУС!"&amp;CELL("адрес",Проверка!M758),"###")),IF(РТУС!L758="Свидетельство о рождении",HYPERLINK("#Проверка!"&amp;CELL("адрес",Проверка!M758),РТУС!M758),"")))</f>
        <v/>
      </c>
      <c r="N758" s="13" t="str">
        <f ca="1">IF(РТУС!L758="","",IF(РТУС!N758="",HYPERLINK("#РТУС!"&amp;CELL("адрес",Проверка!N758),"заполнить"),IF(OR(РТУС!L758="Паспорт гражданина РФ",РТУС!L758="Свидетельство о рождении"),IF(LEN(РТУС!N758)=6,HYPERLINK("#Проверка!"&amp;CELL("адрес",Проверка!N758),РТУС!N758),HYPERLINK("#РТУС!"&amp;CELL("адрес",Проверка!N758),"###")),HYPERLINK("#Проверка!"&amp;CELL("адрес",Проверка!N758),РТУС!N758))))</f>
        <v/>
      </c>
      <c r="O758" s="15" t="str">
        <f ca="1">IF(РТУС!L758="","",IF(РТУС!O758="",HYPERLINK("#РТУС!"&amp;CELL("адрес",Проверка!O758),"заполнить"),IF(AND(LEN(РТУС!O758)=5,РТУС!O758&lt;TODAY()),IF(РТУС!L758="Свидетельство о рождении",IF(РТУС!O758&gt;EDATE(TODAY(),-168),HYPERLINK("#Проверка!"&amp;CELL("адрес",Проверка!O758),РТУС!O758),HYPERLINK("#РТУС!"&amp;CELL("адрес",Проверка!O758),"недействительно")),HYPERLINK("#Проверка!"&amp;CELL("адрес",Проверка!O758),РТУС!O758)),HYPERLINK("#РТУС!"&amp;CELL("адрес",Проверка!O758),"###"))))</f>
        <v/>
      </c>
      <c r="P758" s="21" t="str">
        <f ca="1">IF(РТУС!L758="Паспорт гражданина РФ",IF(РТУС!P758="",HYPERLINK("#РТУС!"&amp;CELL("адрес",Проверка!P758),"заполнить"),HYPERLINK("#Проверка!"&amp;CELL("адрес",Проверка!P758),РТУС!P758)),"")</f>
        <v/>
      </c>
      <c r="Q758" s="13" t="str">
        <f ca="1">IF(РТУС!L758="Паспорт гражданина РФ",IF(РТУС!Q758="",HYPERLINK("#РТУС!"&amp;CELL("адрес",Проверка!Q758),"заполнить"),IF(LEN(РТУС!Q758)=7,HYPERLINK("#Проверка!"&amp;CELL("адрес",Проверка!Q758),РТУС!Q758),HYPERLINK("#РТУС!"&amp;CELL("адрес",Проверка!Q758),"###"))),"")</f>
        <v/>
      </c>
      <c r="R758" s="13" t="str">
        <f ca="1">IF(РТУС!R758="",HYPERLINK("#РТУС!"&amp;CELL("адрес",Проверка!R758),"заполнить"),HYPERLINK("#Проверка!"&amp;CELL("адрес",Проверка!R758),РТУС!R758))</f>
        <v>заполнить</v>
      </c>
      <c r="S758" s="13" t="str">
        <f>IF(РТУС!S758="","",РТУС!S758)</f>
        <v/>
      </c>
      <c r="T758" s="13" t="str">
        <f>IF(РТУС!T758="","",РТУС!T758)</f>
        <v/>
      </c>
      <c r="U758" s="13" t="str">
        <f>IF(РТУС!U758="","",РТУС!U758)</f>
        <v/>
      </c>
      <c r="V758" s="13" t="str">
        <f ca="1">IF(РТУС!V758="",HYPERLINK("#РТУС!"&amp;CELL("адрес",Проверка!V758),"заполнить"),IF(OR(РТУС!V758="Договор участия в долевом строительстве",РТУС!V758="Предварительный договор участия в долевом строительстве",РТУС!V758="Определение Арбитражного суда",РТУС!V758="Решение суда общей юрисдикции",РТУС!V758="Иные договоры"),HYPERLINK("#Проверка!"&amp;CELL("адрес",Проверка!V758),РТУС!V758),HYPERLINK("#РТУС!"&amp;CELL("адрес",Проверка!V758),"###")))</f>
        <v>заполнить</v>
      </c>
      <c r="W758" s="13" t="str">
        <f ca="1">IF(РТУС!W758="",HYPERLINK("#РТУС!"&amp;CELL("адрес",Проверка!W758),"заполнить"),HYPERLINK("#Проверка!"&amp;CELL("адрес",Проверка!W758),РТУС!W758))</f>
        <v>заполнить</v>
      </c>
      <c r="X758" s="15" t="str">
        <f ca="1">IF(РТУС!X758="",HYPERLINK("#РТУС!"&amp;CELL("адрес",Проверка!X758),"заполнить"),IF(AND(LEN(РТУС!X758)=5,РТУС!X758&lt;TODAY()),HYPERLINK("#Проверка!"&amp;CELL("адрес",Проверка!X758),РТУС!X758),HYPERLINK("#РТУС!"&amp;CELL("адрес",Проверка!X758),"###")))</f>
        <v>заполнить</v>
      </c>
      <c r="Y758" s="13" t="str">
        <f>IF(РТУС!Y758="","",РТУС!Y758)</f>
        <v/>
      </c>
      <c r="Z758" s="15" t="str">
        <f ca="1">IF(РТУС!Z758="","",IF(AND(LEN(РТУС!Z758)=5,РТУС!Z758&lt;TODAY()),HYPERLINK("#Проверка!"&amp;CELL("адрес",Проверка!Z758),РТУС!Z758),HYPERLINK("#РТУС!"&amp;CELL("адрес",Проверка!Z758),"###")))</f>
        <v/>
      </c>
      <c r="AA758" s="18" t="str">
        <f ca="1">IF(РТУС!AA758="",HYPERLINK("#РТУС!"&amp;CELL("адрес",Проверка!AA758),"заполнить"),IF(ISNUMBER(РТУС!AA758)=TRUE,HYPERLINK("#Проверка!"&amp;CELL("адрес",Проверка!AA758),РТУС!AA758),HYPERLINK("#РТУС!"&amp;CELL("адрес",Проверка!AA758),"###")))</f>
        <v>заполнить</v>
      </c>
      <c r="AB758" s="18" t="str">
        <f ca="1">IF(РТУС!AB758="",HYPERLINK("#РТУС!"&amp;CELL("адрес",Проверка!AB758),"заполнить"),IF(ISNUMBER(РТУС!AB758)=TRUE,HYPERLINK("#Проверка!"&amp;CELL("адрес",Проверка!AB758),РТУС!AB758),HYPERLINK("#РТУС!"&amp;CELL("адрес",Проверка!AB758),"###")))</f>
        <v>заполнить</v>
      </c>
      <c r="AC758" s="18" t="str">
        <f ca="1">IF(РТУС!AC758="","",IF(ISNUMBER(РТУС!AC758)=TRUE,HYPERLINK("#Проверка!"&amp;CELL("адрес",Проверка!AC758),РТУС!AC758),HYPERLINK("#РТУС!"&amp;CELL("адрес",Проверка!AC758),"###")))</f>
        <v/>
      </c>
      <c r="AD758" s="18" t="str">
        <f ca="1">IF(РТУС!AD758="","",IF(ISNUMBER(РТУС!AD758)=TRUE,HYPERLINK("#Проверка!"&amp;CELL("адрес",Проверка!AD758),РТУС!AD758),HYPERLINK("#РТУС!"&amp;CELL("адрес",Проверка!AD758),"###")))</f>
        <v/>
      </c>
      <c r="AE758" s="13" t="str">
        <f>IF(РТУС!AE758="","",РТУС!AE758)</f>
        <v/>
      </c>
      <c r="AF758" s="15" t="str">
        <f ca="1">IF(РТУС!AE758="","",IF(РТУС!AF758="",HYPERLINK("#РТУС!"&amp;CELL("адрес",Проверка!AF758),"заполнить"),IF(AND(LEN(РТУС!AF758)=5,РТУС!AF758&lt;TODAY()),HYPERLINK("#Проверка!"&amp;CELL("адрес",Проверка!AF758),РТУС!AF758),HYPERLINK("#РТУС!"&amp;CELL("адрес",Проверка!AF758),"###"))))</f>
        <v/>
      </c>
      <c r="AG758" s="13"/>
      <c r="AH758" s="15" t="str">
        <f ca="1">IF(РТУС!AE758="","",IF(РТУС!AH758="",HYPERLINK("#РТУС!"&amp;CELL("адрес",Проверка!AH758),"заполнить"),IF(AND(LEN(РТУС!AH758)=5,РТУС!AH758&lt;TODAY()),HYPERLINK("#Проверка!"&amp;CELL("адрес",Проверка!AH758),РТУС!AH758),HYPERLINK("#РТУС!"&amp;CELL("адрес",Проверка!AH758),"###"))))</f>
        <v/>
      </c>
      <c r="AI758" s="15" t="str">
        <f ca="1">IF(РТУС!AE758="","",IF(РТУС!AI758="",HYPERLINK("#РТУС!"&amp;CELL("адрес",Проверка!AI758),"заполнить"),HYPERLINK("#Проверка!"&amp;CELL("адрес",Проверка!AI758),РТУС!AI758)))</f>
        <v/>
      </c>
      <c r="AJ758" s="13" t="str">
        <f ca="1">IF(РТУС!AE758="","",IF(РТУС!AJ758="",HYPERLINK("#РТУС!"&amp;CELL("адрес",Проверка!AJ758),"заполнить"),IF(OR(РТУС!AJ758="Юрлицо",РТУС!AJ758="Физлицо",РТУС!AJ758="ИП"),HYPERLINK("#Проверка!"&amp;CELL("адрес",Проверка!AJ758),РТУС!AJ758),HYPERLINK("#РТУС!"&amp;CELL("адрес",Проверка!AJ758),"###"))))</f>
        <v/>
      </c>
      <c r="AK758" s="13" t="str">
        <f ca="1">IF(РТУС!AK758="",HYPERLINK("#РТУС!"&amp;CELL("адрес",Проверка!AK758),"заполнить"),IF(OR(РТУС!AK758="Квартира",РТУС!AK758="Кладовая",РТУС!AK758="Машино-место",РТУС!AK758="Нежилое помещение"),HYPERLINK("#Проверка!"&amp;CELL("адрес",Проверка!AK758),РТУС!AK758),HYPERLINK("#РТУС!"&amp;CELL("адрес",Проверка!AK758),"###")))</f>
        <v>заполнить</v>
      </c>
      <c r="AL758" s="13" t="str">
        <f ca="1">IF(РТУС!AL758="",HYPERLINK("#РТУС!"&amp;CELL("адрес",Проверка!AL758),"заполнить"),HYPERLINK("#Проверка!"&amp;CELL("адрес",Проверка!AL758),РТУС!AL758))</f>
        <v>заполнить</v>
      </c>
      <c r="AM758" s="18" t="str">
        <f ca="1">IF(РТУС!AM758="",HYPERLINK("#РТУС!"&amp;CELL("адрес",Проверка!AM758),"заполнить"),IF(ISNUMBER(РТУС!AM758)=TRUE,IF(РТУС!AK758="Нежилое помещение",IF(РТУС!AM758&gt;7,HYPERLINK("#РТУС!"&amp;CELL("адрес",Проверка!AM758),"не больше 7 кв.м."),РТУС!AM758),HYPERLINK("#Проверка!"&amp;CELL("адрес",Проверка!AM758),РТУС!AM758)),HYPERLINK("#РТУС!"&amp;CELL("адрес",Проверка!AM758),"###")))</f>
        <v>заполнить</v>
      </c>
      <c r="AN758" s="13" t="str">
        <f ca="1">IF(РТУС!AN758="",HYPERLINK("#РТУС!"&amp;CELL("адрес",Проверка!AN758),"заполнить"),IF(OR(РТУС!AN758="Общая площадь помещения",РТУС!AN758="Общая приведенная площадь жилого помещения",РТУС!AN758="Общая площадь жилого помещения с учетом лоджий, балконов, террас и веранд"),HYPERLINK("#Проверка!"&amp;CELL("адрес",Проверка!AN758),РТУС!AN758),HYPERLINK("#РТУС!"&amp;CELL("адрес",Проверка!AN758),"###")))</f>
        <v>заполнить</v>
      </c>
      <c r="AO758" s="13" t="str">
        <f ca="1">IF(OR(РТУС!AK758="Квартира",РТУС!A758="Нежилое помещение"),IF(РТУС!AO758="",HYPERLINK("#РТУС!"&amp;CELL("адрес",Проверка!AO758),"заполнить"),IF(ISNUMBER(РТУС!AO758)=TRUE,HYPERLINK("#Проверка!"&amp;CELL("адрес",Проверка!AO758),РТУС!AO758),HYPERLINK("#РТУС!"&amp;CELL("адрес",Проверка!AO758),"###"))),"")</f>
        <v/>
      </c>
      <c r="AP758" s="13" t="str">
        <f>IF(РТУС!AP758="","",РТУС!AP758)</f>
        <v/>
      </c>
      <c r="AQ758" s="13" t="str">
        <f ca="1">IF(РТУС!AQ758="",HYPERLINK("#РТУС!"&amp;CELL("адрес",Проверка!AQ758),"заполнить"),HYPERLINK("#Проверка!"&amp;CELL("адрес",Проверка!AQ758),РТУС!AQ758))</f>
        <v>заполнить</v>
      </c>
      <c r="AR758" s="18" t="str">
        <f ca="1">IF(РТУС!AR758="",HYPERLINK("#РТУС!"&amp;CELL("адрес",Проверка!AR758),"заполнить"),IF(ISNUMBER(РТУС!AR758)=FALSE,HYPERLINK("#РТУС!"&amp;CELL("адрес",Проверка!AR758),"###"),IF(РТУС!G758="1",IF(РТУС!AB758=РТУС!AR758+РТУС!AU758,HYPERLINK("#Проверка!"&amp;CELL("адрес",Проверка!AR758),РТУС!AR758),HYPERLINK("#РТУС!"&amp;CELL("адрес",Проверка!AR758),"сверить суммы")),IF(РТУС!AB758=(SUMIF(РТУС!$A$4:$A$1000,A758,РТУС!$AR$4:$AR$1000)+SUMIF(РТУС!$A$4:$A$1000,A758,РТУС!$AU$4:$AU$1000)),HYPERLINK("#Проверка!"&amp;CELL("адрес",Проверка!AR758),РТУС!AR758),HYPERLINK("#РТУС!"&amp;CELL("адрес",Проверка!AR758),"сверить суммы")))))</f>
        <v>заполнить</v>
      </c>
      <c r="AS758" s="13" t="str">
        <f>IF(РТУС!AS758="","",РТУС!AS758)</f>
        <v/>
      </c>
      <c r="AT758" s="18" t="str">
        <f ca="1">IF(РТУС!AT758="",HYPERLINK("#РТУС!"&amp;CELL("адрес",Проверка!AT758),"заполнить"),IF(ISNUMBER(РТУС!AT758)=FALSE,HYPERLINK("#РТУС!"&amp;CELL("адрес",Проверка!AT758),"###"),IF(РТУС!AT758=РТУС!AR758,HYPERLINK("#Проверка!"&amp;CELL("адрес",Проверка!AT758),РТУС!AT758),HYPERLINK("#РТУС!"&amp;CELL("адрес",Проверка!AT758),"сверить суммы"))))</f>
        <v>заполнить</v>
      </c>
      <c r="AU758" s="18" t="str">
        <f ca="1">IF(РТУС!AU758="",HYPERLINK("#РТУС!"&amp;CELL("адрес",Проверка!AU758),"заполнить"),IF(ISNUMBER(РТУС!AU758)=FALSE,HYPERLINK("#РТУС!"&amp;CELL("адрес",Проверка!AU758),"###"),IF(РТУС!G758="1",IF(РТУС!AB758=РТУС!AR758+РТУС!AU758,HYPERLINK("#Проверка!"&amp;CELL("адрес",Проверка!AU758),РТУС!AU758),HYPERLINK("#РТУС!"&amp;CELL("адрес",Проверка!AU758),"сверить суммы")),IF(РТУС!AB758=(SUMIF(РТУС!$A$4:$A$1000,A758,РТУС!$AR$4:$AR$1000)+SUMIF(РТУС!$A$4:$A$1000,A758,РТУС!$AU$4:$AU$1000)),HYPERLINK("#Проверка!"&amp;CELL("адрес",Проверка!AU758),РТУС!AU758),HYPERLINK("#РТУС!"&amp;CELL("адрес",Проверка!AU758),"сверить суммы")))))</f>
        <v>заполнить</v>
      </c>
      <c r="AV758" s="13" t="str">
        <f ca="1">IF(РТУС!AV758="",HYPERLINK("#РТУС!"&amp;CELL("адрес",Проверка!AV758),"заполнить"),IF(OR(РТУС!AV758="Требование о передаче жилого помещения",РТУС!AV758="Требование о передаче машино-места",РТУС!AV758="Требования о передаче нежилого помещения",РТУС!AV758="Денежные требования"),HYPERLINK("#Проверка!"&amp;CELL("адрес",Проверка!AV758),РТУС!AV758),HYPERLINK("#РТУС!"&amp;CELL("адрес",Проверка!AV758),"###")))</f>
        <v>заполнить</v>
      </c>
      <c r="AW758" s="13" t="str">
        <f ca="1">IF(РТУС!AW758="",HYPERLINK("#РТУС!"&amp;CELL("адрес",Проверка!AW758),"заполнить"),IF(OR(РТУС!AW758="Включен в полном объеме",РТУС!AW758="Включен частично"),HYPERLINK("#Проверка!"&amp;CELL("адрес",Проверка!AW758),РТУС!AW758),HYPERLINK("#РТУС!"&amp;CELL("адрес",Проверка!AW758),"###")))</f>
        <v>заполнить</v>
      </c>
      <c r="AX758" s="15" t="str">
        <f ca="1">IF(РТУС!AX758="",HYPERLINK("#РТУС!"&amp;CELL("адрес",Проверка!AX758),"заполнить"),IF(AND(LEN(РТУС!AX758)=5,РТУС!AX758&lt;TODAY()),HYPERLINK("#Проверка!"&amp;CELL("адрес",Проверка!AX758),РТУС!AX758),HYPERLINK("#РТУС!"&amp;CELL("адрес",Проверка!AX758),"###")))</f>
        <v>заполнить</v>
      </c>
      <c r="AY758" s="15" t="str">
        <f ca="1">IF(РТУС!AY758="",HYPERLINK("#РТУС!"&amp;CELL("адрес",Проверка!AY758),"заполнить"),IF(AND(LEN(РТУС!AY758)=5,РТУС!AY758&lt;TODAY()),HYPERLINK("#Проверка!"&amp;CELL("адрес",Проверка!AY758),РТУС!AY758),HYPERLINK("#РТУС!"&amp;CELL("адрес",Проверка!AY758),"###")))</f>
        <v>заполнить</v>
      </c>
    </row>
    <row r="759" spans="1:51" x14ac:dyDescent="0.25">
      <c r="A759" s="10" t="str">
        <f>РТУС!A759</f>
        <v>.</v>
      </c>
      <c r="B759" s="13" t="str">
        <f ca="1">IF(РТУС!B759="",HYPERLINK("#РТУС!"&amp;CELL("адрес",Проверка!B759),"заполнить"),IF(AND(LEN(РТУС!B759)=10,РТУС!B758=РТУС!B759),HYPERLINK("#Проверка!"&amp;CELL("адрес",Проверка!B759),РТУС!B759),HYPERLINK("#РТУС!"&amp;CELL("адрес",Проверка!B759),"###")))</f>
        <v>заполнить</v>
      </c>
      <c r="C759" s="13" t="str">
        <f ca="1">IF(РТУС!C759="",HYPERLINK("#РТУС!"&amp;CELL("адрес",Проверка!C759),"заполнить"),IF(AND(ISNUMBER(РТУС!C759)=TRUE,РТУС!C759&gt;0,РТУС!C758=РТУС!C759),HYPERLINK("#Проверка!"&amp;CELL("адрес",Проверка!C759),РТУС!C759),HYPERLINK("#РТУС!"&amp;CELL("адрес",Проверка!C759),"###")))</f>
        <v>заполнить</v>
      </c>
      <c r="D759" s="13" t="str">
        <f>IF(РТУС!D759="","",РТУС!D759)</f>
        <v/>
      </c>
      <c r="E759" s="13" t="str">
        <f ca="1">IF(РТУС!E759="",HYPERLINK("#РТУС!"&amp;CELL("адрес",Проверка!E759),"заполнить"),IF(РТУС!E758=РТУС!E759,HYPERLINK("#Проверка!"&amp;CELL("адрес",Проверка!E759),РТУС!E759),HYPERLINK("#РТУС!"&amp;CELL("адрес",Проверка!E759),"###")))</f>
        <v>заполнить</v>
      </c>
      <c r="F759" s="13" t="str">
        <f ca="1">IF(РТУС!F759="",HYPERLINK("#РТУС!"&amp;CELL("адрес",Проверка!F759),"заполнить"),HYPERLINK("#Проверка!"&amp;CELL("адрес",Проверка!F759),РТУС!F759))</f>
        <v>заполнить</v>
      </c>
      <c r="G759" s="20" t="str">
        <f ca="1">IF(РТУС!G759="",HYPERLINK("#РТУС!"&amp;CELL("адрес",Проверка!G759),"заполнить"),IF(РТУС!G759="1",HYPERLINK("#Проверка!"&amp;CELL("адрес",Проверка!G759),"1"),IF(AND(ISNUMBER(РТУС!G759)=TRUE,РТУС!G759&lt;=1,РТУС!G759&gt;0),IF(SUMIF(РТУС!$A$4:$A$1000,A759,РТУС!$G$4:$G$1000)=1,HYPERLINK("#Проверка!"&amp;CELL("адрес",Проверка!G759),РТУС!G759),HYPERLINK("#РТУС!"&amp;CELL("адрес",Проверка!G759),"сумма долей ≠ 1")),HYPERLINK("#РТУС!"&amp;CELL("адрес",Проверка!G759),"###"))))</f>
        <v>заполнить</v>
      </c>
      <c r="H759" s="13" t="str">
        <f ca="1">IF(РТУС!H759="",HYPERLINK("#РТУС!"&amp;CELL("адрес",Проверка!H759),"заполнить"),IF(OR(РТУС!H759="Юрлицо",РТУС!H759="Физлицо",РТУС!H759="ИП"),HYPERLINK("#Проверка!"&amp;CELL("адрес",Проверка!H759),РТУС!H759),HYPERLINK("#РТУС!"&amp;CELL("адрес",Проверка!H759),"###")))</f>
        <v>заполнить</v>
      </c>
      <c r="I759" s="13" t="str">
        <f ca="1">IF(OR(РТУС!H759="Юрлицо",РТУС!H759="ИП"),IF(РТУС!I759="",HYPERLINK("#РТУС!"&amp;CELL("адрес",Проверка!I759),"заполнить"),IF(OR(LEN(РТУС!I759)=10,LEN(РТУС!I759)=12),HYPERLINK("#Проверка!"&amp;CELL("адрес",Проверка!I759),РТУС!I759),HYPERLINK("#РТУС!"&amp;CELL("адрес",Проверка!I759),"###"))),"")</f>
        <v/>
      </c>
      <c r="J759" s="15" t="str">
        <f ca="1">IF(РТУС!J759="","",IF(AND(LEN(РТУС!J759)=5,РТУС!J759&lt;TODAY()),HYPERLINK("#Проверка!"&amp;CELL("адрес",Проверка!J759),РТУС!J759),HYPERLINK("#РТУС!"&amp;CELL("адрес",Проверка!J759),"###")))</f>
        <v/>
      </c>
      <c r="K759" s="13" t="str">
        <f>IF(РТУС!K759="","",РТУС!K759)</f>
        <v/>
      </c>
      <c r="L759" s="13" t="str">
        <f ca="1">IF(OR(РТУС!H759="Физлицо",РТУС!H759="ИП"),IF(РТУС!L759="",HYPERLINK("#РТУС!"&amp;CELL("адрес",Проверка!L759),"заполнить"),IF(OR(РТУС!L759="Загранпаспорт гражданина РФ",РТУС!L759="Паспорт гражданина РФ",РТУС!L759="Иностранный паспорт",РТУС!L759="Свидетельство о рождении",РТУС!L759="Вид на жительство"),HYPERLINK("#Проверка!"&amp;CELL("адрес",Проверка!L759),РТУС!L759),HYPERLINK("#РТУС!"&amp;CELL("адрес",Проверка!L759),"###"))),"")</f>
        <v/>
      </c>
      <c r="M759" s="13" t="str">
        <f ca="1">IF(AND(OR(РТУС!L759="Паспорт гражданина РФ",РТУС!L759="Свидетельство о рождении"),РТУС!M759=""),HYPERLINK("#РТУС!"&amp;CELL("адрес",Проверка!M759),"заполнить"),IF(РТУС!L759="Паспорт гражданина РФ",IF(LEN(РТУС!M759)=4,HYPERLINK("#Проверка!"&amp;CELL("адрес",Проверка!M759),РТУС!M759),HYPERLINK("#РТУС!"&amp;CELL("адрес",Проверка!M759),"###")),IF(РТУС!L759="Свидетельство о рождении",HYPERLINK("#Проверка!"&amp;CELL("адрес",Проверка!M759),РТУС!M759),"")))</f>
        <v/>
      </c>
      <c r="N759" s="13" t="str">
        <f ca="1">IF(РТУС!L759="","",IF(РТУС!N759="",HYPERLINK("#РТУС!"&amp;CELL("адрес",Проверка!N759),"заполнить"),IF(OR(РТУС!L759="Паспорт гражданина РФ",РТУС!L759="Свидетельство о рождении"),IF(LEN(РТУС!N759)=6,HYPERLINK("#Проверка!"&amp;CELL("адрес",Проверка!N759),РТУС!N759),HYPERLINK("#РТУС!"&amp;CELL("адрес",Проверка!N759),"###")),HYPERLINK("#Проверка!"&amp;CELL("адрес",Проверка!N759),РТУС!N759))))</f>
        <v/>
      </c>
      <c r="O759" s="15" t="str">
        <f ca="1">IF(РТУС!L759="","",IF(РТУС!O759="",HYPERLINK("#РТУС!"&amp;CELL("адрес",Проверка!O759),"заполнить"),IF(AND(LEN(РТУС!O759)=5,РТУС!O759&lt;TODAY()),IF(РТУС!L759="Свидетельство о рождении",IF(РТУС!O759&gt;EDATE(TODAY(),-168),HYPERLINK("#Проверка!"&amp;CELL("адрес",Проверка!O759),РТУС!O759),HYPERLINK("#РТУС!"&amp;CELL("адрес",Проверка!O759),"недействительно")),HYPERLINK("#Проверка!"&amp;CELL("адрес",Проверка!O759),РТУС!O759)),HYPERLINK("#РТУС!"&amp;CELL("адрес",Проверка!O759),"###"))))</f>
        <v/>
      </c>
      <c r="P759" s="21" t="str">
        <f ca="1">IF(РТУС!L759="Паспорт гражданина РФ",IF(РТУС!P759="",HYPERLINK("#РТУС!"&amp;CELL("адрес",Проверка!P759),"заполнить"),HYPERLINK("#Проверка!"&amp;CELL("адрес",Проверка!P759),РТУС!P759)),"")</f>
        <v/>
      </c>
      <c r="Q759" s="13" t="str">
        <f ca="1">IF(РТУС!L759="Паспорт гражданина РФ",IF(РТУС!Q759="",HYPERLINK("#РТУС!"&amp;CELL("адрес",Проверка!Q759),"заполнить"),IF(LEN(РТУС!Q759)=7,HYPERLINK("#Проверка!"&amp;CELL("адрес",Проверка!Q759),РТУС!Q759),HYPERLINK("#РТУС!"&amp;CELL("адрес",Проверка!Q759),"###"))),"")</f>
        <v/>
      </c>
      <c r="R759" s="13" t="str">
        <f ca="1">IF(РТУС!R759="",HYPERLINK("#РТУС!"&amp;CELL("адрес",Проверка!R759),"заполнить"),HYPERLINK("#Проверка!"&amp;CELL("адрес",Проверка!R759),РТУС!R759))</f>
        <v>заполнить</v>
      </c>
      <c r="S759" s="13" t="str">
        <f>IF(РТУС!S759="","",РТУС!S759)</f>
        <v/>
      </c>
      <c r="T759" s="13" t="str">
        <f>IF(РТУС!T759="","",РТУС!T759)</f>
        <v/>
      </c>
      <c r="U759" s="13" t="str">
        <f>IF(РТУС!U759="","",РТУС!U759)</f>
        <v/>
      </c>
      <c r="V759" s="13" t="str">
        <f ca="1">IF(РТУС!V759="",HYPERLINK("#РТУС!"&amp;CELL("адрес",Проверка!V759),"заполнить"),IF(OR(РТУС!V759="Договор участия в долевом строительстве",РТУС!V759="Предварительный договор участия в долевом строительстве",РТУС!V759="Определение Арбитражного суда",РТУС!V759="Решение суда общей юрисдикции",РТУС!V759="Иные договоры"),HYPERLINK("#Проверка!"&amp;CELL("адрес",Проверка!V759),РТУС!V759),HYPERLINK("#РТУС!"&amp;CELL("адрес",Проверка!V759),"###")))</f>
        <v>заполнить</v>
      </c>
      <c r="W759" s="13" t="str">
        <f ca="1">IF(РТУС!W759="",HYPERLINK("#РТУС!"&amp;CELL("адрес",Проверка!W759),"заполнить"),HYPERLINK("#Проверка!"&amp;CELL("адрес",Проверка!W759),РТУС!W759))</f>
        <v>заполнить</v>
      </c>
      <c r="X759" s="15" t="str">
        <f ca="1">IF(РТУС!X759="",HYPERLINK("#РТУС!"&amp;CELL("адрес",Проверка!X759),"заполнить"),IF(AND(LEN(РТУС!X759)=5,РТУС!X759&lt;TODAY()),HYPERLINK("#Проверка!"&amp;CELL("адрес",Проверка!X759),РТУС!X759),HYPERLINK("#РТУС!"&amp;CELL("адрес",Проверка!X759),"###")))</f>
        <v>заполнить</v>
      </c>
      <c r="Y759" s="13" t="str">
        <f>IF(РТУС!Y759="","",РТУС!Y759)</f>
        <v/>
      </c>
      <c r="Z759" s="15" t="str">
        <f ca="1">IF(РТУС!Z759="","",IF(AND(LEN(РТУС!Z759)=5,РТУС!Z759&lt;TODAY()),HYPERLINK("#Проверка!"&amp;CELL("адрес",Проверка!Z759),РТУС!Z759),HYPERLINK("#РТУС!"&amp;CELL("адрес",Проверка!Z759),"###")))</f>
        <v/>
      </c>
      <c r="AA759" s="18" t="str">
        <f ca="1">IF(РТУС!AA759="",HYPERLINK("#РТУС!"&amp;CELL("адрес",Проверка!AA759),"заполнить"),IF(ISNUMBER(РТУС!AA759)=TRUE,HYPERLINK("#Проверка!"&amp;CELL("адрес",Проверка!AA759),РТУС!AA759),HYPERLINK("#РТУС!"&amp;CELL("адрес",Проверка!AA759),"###")))</f>
        <v>заполнить</v>
      </c>
      <c r="AB759" s="18" t="str">
        <f ca="1">IF(РТУС!AB759="",HYPERLINK("#РТУС!"&amp;CELL("адрес",Проверка!AB759),"заполнить"),IF(ISNUMBER(РТУС!AB759)=TRUE,HYPERLINK("#Проверка!"&amp;CELL("адрес",Проверка!AB759),РТУС!AB759),HYPERLINK("#РТУС!"&amp;CELL("адрес",Проверка!AB759),"###")))</f>
        <v>заполнить</v>
      </c>
      <c r="AC759" s="18" t="str">
        <f ca="1">IF(РТУС!AC759="","",IF(ISNUMBER(РТУС!AC759)=TRUE,HYPERLINK("#Проверка!"&amp;CELL("адрес",Проверка!AC759),РТУС!AC759),HYPERLINK("#РТУС!"&amp;CELL("адрес",Проверка!AC759),"###")))</f>
        <v/>
      </c>
      <c r="AD759" s="18" t="str">
        <f ca="1">IF(РТУС!AD759="","",IF(ISNUMBER(РТУС!AD759)=TRUE,HYPERLINK("#Проверка!"&amp;CELL("адрес",Проверка!AD759),РТУС!AD759),HYPERLINK("#РТУС!"&amp;CELL("адрес",Проверка!AD759),"###")))</f>
        <v/>
      </c>
      <c r="AE759" s="13" t="str">
        <f>IF(РТУС!AE759="","",РТУС!AE759)</f>
        <v/>
      </c>
      <c r="AF759" s="15" t="str">
        <f ca="1">IF(РТУС!AE759="","",IF(РТУС!AF759="",HYPERLINK("#РТУС!"&amp;CELL("адрес",Проверка!AF759),"заполнить"),IF(AND(LEN(РТУС!AF759)=5,РТУС!AF759&lt;TODAY()),HYPERLINK("#Проверка!"&amp;CELL("адрес",Проверка!AF759),РТУС!AF759),HYPERLINK("#РТУС!"&amp;CELL("адрес",Проверка!AF759),"###"))))</f>
        <v/>
      </c>
      <c r="AG759" s="13"/>
      <c r="AH759" s="15" t="str">
        <f ca="1">IF(РТУС!AE759="","",IF(РТУС!AH759="",HYPERLINK("#РТУС!"&amp;CELL("адрес",Проверка!AH759),"заполнить"),IF(AND(LEN(РТУС!AH759)=5,РТУС!AH759&lt;TODAY()),HYPERLINK("#Проверка!"&amp;CELL("адрес",Проверка!AH759),РТУС!AH759),HYPERLINK("#РТУС!"&amp;CELL("адрес",Проверка!AH759),"###"))))</f>
        <v/>
      </c>
      <c r="AI759" s="15" t="str">
        <f ca="1">IF(РТУС!AE759="","",IF(РТУС!AI759="",HYPERLINK("#РТУС!"&amp;CELL("адрес",Проверка!AI759),"заполнить"),HYPERLINK("#Проверка!"&amp;CELL("адрес",Проверка!AI759),РТУС!AI759)))</f>
        <v/>
      </c>
      <c r="AJ759" s="13" t="str">
        <f ca="1">IF(РТУС!AE759="","",IF(РТУС!AJ759="",HYPERLINK("#РТУС!"&amp;CELL("адрес",Проверка!AJ759),"заполнить"),IF(OR(РТУС!AJ759="Юрлицо",РТУС!AJ759="Физлицо",РТУС!AJ759="ИП"),HYPERLINK("#Проверка!"&amp;CELL("адрес",Проверка!AJ759),РТУС!AJ759),HYPERLINK("#РТУС!"&amp;CELL("адрес",Проверка!AJ759),"###"))))</f>
        <v/>
      </c>
      <c r="AK759" s="13" t="str">
        <f ca="1">IF(РТУС!AK759="",HYPERLINK("#РТУС!"&amp;CELL("адрес",Проверка!AK759),"заполнить"),IF(OR(РТУС!AK759="Квартира",РТУС!AK759="Кладовая",РТУС!AK759="Машино-место",РТУС!AK759="Нежилое помещение"),HYPERLINK("#Проверка!"&amp;CELL("адрес",Проверка!AK759),РТУС!AK759),HYPERLINK("#РТУС!"&amp;CELL("адрес",Проверка!AK759),"###")))</f>
        <v>заполнить</v>
      </c>
      <c r="AL759" s="13" t="str">
        <f ca="1">IF(РТУС!AL759="",HYPERLINK("#РТУС!"&amp;CELL("адрес",Проверка!AL759),"заполнить"),HYPERLINK("#Проверка!"&amp;CELL("адрес",Проверка!AL759),РТУС!AL759))</f>
        <v>заполнить</v>
      </c>
      <c r="AM759" s="18" t="str">
        <f ca="1">IF(РТУС!AM759="",HYPERLINK("#РТУС!"&amp;CELL("адрес",Проверка!AM759),"заполнить"),IF(ISNUMBER(РТУС!AM759)=TRUE,IF(РТУС!AK759="Нежилое помещение",IF(РТУС!AM759&gt;7,HYPERLINK("#РТУС!"&amp;CELL("адрес",Проверка!AM759),"не больше 7 кв.м."),РТУС!AM759),HYPERLINK("#Проверка!"&amp;CELL("адрес",Проверка!AM759),РТУС!AM759)),HYPERLINK("#РТУС!"&amp;CELL("адрес",Проверка!AM759),"###")))</f>
        <v>заполнить</v>
      </c>
      <c r="AN759" s="13" t="str">
        <f ca="1">IF(РТУС!AN759="",HYPERLINK("#РТУС!"&amp;CELL("адрес",Проверка!AN759),"заполнить"),IF(OR(РТУС!AN759="Общая площадь помещения",РТУС!AN759="Общая приведенная площадь жилого помещения",РТУС!AN759="Общая площадь жилого помещения с учетом лоджий, балконов, террас и веранд"),HYPERLINK("#Проверка!"&amp;CELL("адрес",Проверка!AN759),РТУС!AN759),HYPERLINK("#РТУС!"&amp;CELL("адрес",Проверка!AN759),"###")))</f>
        <v>заполнить</v>
      </c>
      <c r="AO759" s="13" t="str">
        <f ca="1">IF(OR(РТУС!AK759="Квартира",РТУС!A759="Нежилое помещение"),IF(РТУС!AO759="",HYPERLINK("#РТУС!"&amp;CELL("адрес",Проверка!AO759),"заполнить"),IF(ISNUMBER(РТУС!AO759)=TRUE,HYPERLINK("#Проверка!"&amp;CELL("адрес",Проверка!AO759),РТУС!AO759),HYPERLINK("#РТУС!"&amp;CELL("адрес",Проверка!AO759),"###"))),"")</f>
        <v/>
      </c>
      <c r="AP759" s="13" t="str">
        <f>IF(РТУС!AP759="","",РТУС!AP759)</f>
        <v/>
      </c>
      <c r="AQ759" s="13" t="str">
        <f ca="1">IF(РТУС!AQ759="",HYPERLINK("#РТУС!"&amp;CELL("адрес",Проверка!AQ759),"заполнить"),HYPERLINK("#Проверка!"&amp;CELL("адрес",Проверка!AQ759),РТУС!AQ759))</f>
        <v>заполнить</v>
      </c>
      <c r="AR759" s="18" t="str">
        <f ca="1">IF(РТУС!AR759="",HYPERLINK("#РТУС!"&amp;CELL("адрес",Проверка!AR759),"заполнить"),IF(ISNUMBER(РТУС!AR759)=FALSE,HYPERLINK("#РТУС!"&amp;CELL("адрес",Проверка!AR759),"###"),IF(РТУС!G759="1",IF(РТУС!AB759=РТУС!AR759+РТУС!AU759,HYPERLINK("#Проверка!"&amp;CELL("адрес",Проверка!AR759),РТУС!AR759),HYPERLINK("#РТУС!"&amp;CELL("адрес",Проверка!AR759),"сверить суммы")),IF(РТУС!AB759=(SUMIF(РТУС!$A$4:$A$1000,A759,РТУС!$AR$4:$AR$1000)+SUMIF(РТУС!$A$4:$A$1000,A759,РТУС!$AU$4:$AU$1000)),HYPERLINK("#Проверка!"&amp;CELL("адрес",Проверка!AR759),РТУС!AR759),HYPERLINK("#РТУС!"&amp;CELL("адрес",Проверка!AR759),"сверить суммы")))))</f>
        <v>заполнить</v>
      </c>
      <c r="AS759" s="13" t="str">
        <f>IF(РТУС!AS759="","",РТУС!AS759)</f>
        <v/>
      </c>
      <c r="AT759" s="18" t="str">
        <f ca="1">IF(РТУС!AT759="",HYPERLINK("#РТУС!"&amp;CELL("адрес",Проверка!AT759),"заполнить"),IF(ISNUMBER(РТУС!AT759)=FALSE,HYPERLINK("#РТУС!"&amp;CELL("адрес",Проверка!AT759),"###"),IF(РТУС!AT759=РТУС!AR759,HYPERLINK("#Проверка!"&amp;CELL("адрес",Проверка!AT759),РТУС!AT759),HYPERLINK("#РТУС!"&amp;CELL("адрес",Проверка!AT759),"сверить суммы"))))</f>
        <v>заполнить</v>
      </c>
      <c r="AU759" s="18" t="str">
        <f ca="1">IF(РТУС!AU759="",HYPERLINK("#РТУС!"&amp;CELL("адрес",Проверка!AU759),"заполнить"),IF(ISNUMBER(РТУС!AU759)=FALSE,HYPERLINK("#РТУС!"&amp;CELL("адрес",Проверка!AU759),"###"),IF(РТУС!G759="1",IF(РТУС!AB759=РТУС!AR759+РТУС!AU759,HYPERLINK("#Проверка!"&amp;CELL("адрес",Проверка!AU759),РТУС!AU759),HYPERLINK("#РТУС!"&amp;CELL("адрес",Проверка!AU759),"сверить суммы")),IF(РТУС!AB759=(SUMIF(РТУС!$A$4:$A$1000,A759,РТУС!$AR$4:$AR$1000)+SUMIF(РТУС!$A$4:$A$1000,A759,РТУС!$AU$4:$AU$1000)),HYPERLINK("#Проверка!"&amp;CELL("адрес",Проверка!AU759),РТУС!AU759),HYPERLINK("#РТУС!"&amp;CELL("адрес",Проверка!AU759),"сверить суммы")))))</f>
        <v>заполнить</v>
      </c>
      <c r="AV759" s="13" t="str">
        <f ca="1">IF(РТУС!AV759="",HYPERLINK("#РТУС!"&amp;CELL("адрес",Проверка!AV759),"заполнить"),IF(OR(РТУС!AV759="Требование о передаче жилого помещения",РТУС!AV759="Требование о передаче машино-места",РТУС!AV759="Требования о передаче нежилого помещения",РТУС!AV759="Денежные требования"),HYPERLINK("#Проверка!"&amp;CELL("адрес",Проверка!AV759),РТУС!AV759),HYPERLINK("#РТУС!"&amp;CELL("адрес",Проверка!AV759),"###")))</f>
        <v>заполнить</v>
      </c>
      <c r="AW759" s="13" t="str">
        <f ca="1">IF(РТУС!AW759="",HYPERLINK("#РТУС!"&amp;CELL("адрес",Проверка!AW759),"заполнить"),IF(OR(РТУС!AW759="Включен в полном объеме",РТУС!AW759="Включен частично"),HYPERLINK("#Проверка!"&amp;CELL("адрес",Проверка!AW759),РТУС!AW759),HYPERLINK("#РТУС!"&amp;CELL("адрес",Проверка!AW759),"###")))</f>
        <v>заполнить</v>
      </c>
      <c r="AX759" s="15" t="str">
        <f ca="1">IF(РТУС!AX759="",HYPERLINK("#РТУС!"&amp;CELL("адрес",Проверка!AX759),"заполнить"),IF(AND(LEN(РТУС!AX759)=5,РТУС!AX759&lt;TODAY()),HYPERLINK("#Проверка!"&amp;CELL("адрес",Проверка!AX759),РТУС!AX759),HYPERLINK("#РТУС!"&amp;CELL("адрес",Проверка!AX759),"###")))</f>
        <v>заполнить</v>
      </c>
      <c r="AY759" s="15" t="str">
        <f ca="1">IF(РТУС!AY759="",HYPERLINK("#РТУС!"&amp;CELL("адрес",Проверка!AY759),"заполнить"),IF(AND(LEN(РТУС!AY759)=5,РТУС!AY759&lt;TODAY()),HYPERLINK("#Проверка!"&amp;CELL("адрес",Проверка!AY759),РТУС!AY759),HYPERLINK("#РТУС!"&amp;CELL("адрес",Проверка!AY759),"###")))</f>
        <v>заполнить</v>
      </c>
    </row>
    <row r="760" spans="1:51" x14ac:dyDescent="0.25">
      <c r="A760" s="10" t="str">
        <f>РТУС!A760</f>
        <v>.</v>
      </c>
      <c r="B760" s="13" t="str">
        <f ca="1">IF(РТУС!B760="",HYPERLINK("#РТУС!"&amp;CELL("адрес",Проверка!B760),"заполнить"),IF(AND(LEN(РТУС!B760)=10,РТУС!B759=РТУС!B760),HYPERLINK("#Проверка!"&amp;CELL("адрес",Проверка!B760),РТУС!B760),HYPERLINK("#РТУС!"&amp;CELL("адрес",Проверка!B760),"###")))</f>
        <v>заполнить</v>
      </c>
      <c r="C760" s="13" t="str">
        <f ca="1">IF(РТУС!C760="",HYPERLINK("#РТУС!"&amp;CELL("адрес",Проверка!C760),"заполнить"),IF(AND(ISNUMBER(РТУС!C760)=TRUE,РТУС!C760&gt;0,РТУС!C759=РТУС!C760),HYPERLINK("#Проверка!"&amp;CELL("адрес",Проверка!C760),РТУС!C760),HYPERLINK("#РТУС!"&amp;CELL("адрес",Проверка!C760),"###")))</f>
        <v>заполнить</v>
      </c>
      <c r="D760" s="13" t="str">
        <f>IF(РТУС!D760="","",РТУС!D760)</f>
        <v/>
      </c>
      <c r="E760" s="13" t="str">
        <f ca="1">IF(РТУС!E760="",HYPERLINK("#РТУС!"&amp;CELL("адрес",Проверка!E760),"заполнить"),IF(РТУС!E759=РТУС!E760,HYPERLINK("#Проверка!"&amp;CELL("адрес",Проверка!E760),РТУС!E760),HYPERLINK("#РТУС!"&amp;CELL("адрес",Проверка!E760),"###")))</f>
        <v>заполнить</v>
      </c>
      <c r="F760" s="13" t="str">
        <f ca="1">IF(РТУС!F760="",HYPERLINK("#РТУС!"&amp;CELL("адрес",Проверка!F760),"заполнить"),HYPERLINK("#Проверка!"&amp;CELL("адрес",Проверка!F760),РТУС!F760))</f>
        <v>заполнить</v>
      </c>
      <c r="G760" s="20" t="str">
        <f ca="1">IF(РТУС!G760="",HYPERLINK("#РТУС!"&amp;CELL("адрес",Проверка!G760),"заполнить"),IF(РТУС!G760="1",HYPERLINK("#Проверка!"&amp;CELL("адрес",Проверка!G760),"1"),IF(AND(ISNUMBER(РТУС!G760)=TRUE,РТУС!G760&lt;=1,РТУС!G760&gt;0),IF(SUMIF(РТУС!$A$4:$A$1000,A760,РТУС!$G$4:$G$1000)=1,HYPERLINK("#Проверка!"&amp;CELL("адрес",Проверка!G760),РТУС!G760),HYPERLINK("#РТУС!"&amp;CELL("адрес",Проверка!G760),"сумма долей ≠ 1")),HYPERLINK("#РТУС!"&amp;CELL("адрес",Проверка!G760),"###"))))</f>
        <v>заполнить</v>
      </c>
      <c r="H760" s="13" t="str">
        <f ca="1">IF(РТУС!H760="",HYPERLINK("#РТУС!"&amp;CELL("адрес",Проверка!H760),"заполнить"),IF(OR(РТУС!H760="Юрлицо",РТУС!H760="Физлицо",РТУС!H760="ИП"),HYPERLINK("#Проверка!"&amp;CELL("адрес",Проверка!H760),РТУС!H760),HYPERLINK("#РТУС!"&amp;CELL("адрес",Проверка!H760),"###")))</f>
        <v>заполнить</v>
      </c>
      <c r="I760" s="13" t="str">
        <f ca="1">IF(OR(РТУС!H760="Юрлицо",РТУС!H760="ИП"),IF(РТУС!I760="",HYPERLINK("#РТУС!"&amp;CELL("адрес",Проверка!I760),"заполнить"),IF(OR(LEN(РТУС!I760)=10,LEN(РТУС!I760)=12),HYPERLINK("#Проверка!"&amp;CELL("адрес",Проверка!I760),РТУС!I760),HYPERLINK("#РТУС!"&amp;CELL("адрес",Проверка!I760),"###"))),"")</f>
        <v/>
      </c>
      <c r="J760" s="15" t="str">
        <f ca="1">IF(РТУС!J760="","",IF(AND(LEN(РТУС!J760)=5,РТУС!J760&lt;TODAY()),HYPERLINK("#Проверка!"&amp;CELL("адрес",Проверка!J760),РТУС!J760),HYPERLINK("#РТУС!"&amp;CELL("адрес",Проверка!J760),"###")))</f>
        <v/>
      </c>
      <c r="K760" s="13" t="str">
        <f>IF(РТУС!K760="","",РТУС!K760)</f>
        <v/>
      </c>
      <c r="L760" s="13" t="str">
        <f ca="1">IF(OR(РТУС!H760="Физлицо",РТУС!H760="ИП"),IF(РТУС!L760="",HYPERLINK("#РТУС!"&amp;CELL("адрес",Проверка!L760),"заполнить"),IF(OR(РТУС!L760="Загранпаспорт гражданина РФ",РТУС!L760="Паспорт гражданина РФ",РТУС!L760="Иностранный паспорт",РТУС!L760="Свидетельство о рождении",РТУС!L760="Вид на жительство"),HYPERLINK("#Проверка!"&amp;CELL("адрес",Проверка!L760),РТУС!L760),HYPERLINK("#РТУС!"&amp;CELL("адрес",Проверка!L760),"###"))),"")</f>
        <v/>
      </c>
      <c r="M760" s="13" t="str">
        <f ca="1">IF(AND(OR(РТУС!L760="Паспорт гражданина РФ",РТУС!L760="Свидетельство о рождении"),РТУС!M760=""),HYPERLINK("#РТУС!"&amp;CELL("адрес",Проверка!M760),"заполнить"),IF(РТУС!L760="Паспорт гражданина РФ",IF(LEN(РТУС!M760)=4,HYPERLINK("#Проверка!"&amp;CELL("адрес",Проверка!M760),РТУС!M760),HYPERLINK("#РТУС!"&amp;CELL("адрес",Проверка!M760),"###")),IF(РТУС!L760="Свидетельство о рождении",HYPERLINK("#Проверка!"&amp;CELL("адрес",Проверка!M760),РТУС!M760),"")))</f>
        <v/>
      </c>
      <c r="N760" s="13" t="str">
        <f ca="1">IF(РТУС!L760="","",IF(РТУС!N760="",HYPERLINK("#РТУС!"&amp;CELL("адрес",Проверка!N760),"заполнить"),IF(OR(РТУС!L760="Паспорт гражданина РФ",РТУС!L760="Свидетельство о рождении"),IF(LEN(РТУС!N760)=6,HYPERLINK("#Проверка!"&amp;CELL("адрес",Проверка!N760),РТУС!N760),HYPERLINK("#РТУС!"&amp;CELL("адрес",Проверка!N760),"###")),HYPERLINK("#Проверка!"&amp;CELL("адрес",Проверка!N760),РТУС!N760))))</f>
        <v/>
      </c>
      <c r="O760" s="15" t="str">
        <f ca="1">IF(РТУС!L760="","",IF(РТУС!O760="",HYPERLINK("#РТУС!"&amp;CELL("адрес",Проверка!O760),"заполнить"),IF(AND(LEN(РТУС!O760)=5,РТУС!O760&lt;TODAY()),IF(РТУС!L760="Свидетельство о рождении",IF(РТУС!O760&gt;EDATE(TODAY(),-168),HYPERLINK("#Проверка!"&amp;CELL("адрес",Проверка!O760),РТУС!O760),HYPERLINK("#РТУС!"&amp;CELL("адрес",Проверка!O760),"недействительно")),HYPERLINK("#Проверка!"&amp;CELL("адрес",Проверка!O760),РТУС!O760)),HYPERLINK("#РТУС!"&amp;CELL("адрес",Проверка!O760),"###"))))</f>
        <v/>
      </c>
      <c r="P760" s="21" t="str">
        <f ca="1">IF(РТУС!L760="Паспорт гражданина РФ",IF(РТУС!P760="",HYPERLINK("#РТУС!"&amp;CELL("адрес",Проверка!P760),"заполнить"),HYPERLINK("#Проверка!"&amp;CELL("адрес",Проверка!P760),РТУС!P760)),"")</f>
        <v/>
      </c>
      <c r="Q760" s="13" t="str">
        <f ca="1">IF(РТУС!L760="Паспорт гражданина РФ",IF(РТУС!Q760="",HYPERLINK("#РТУС!"&amp;CELL("адрес",Проверка!Q760),"заполнить"),IF(LEN(РТУС!Q760)=7,HYPERLINK("#Проверка!"&amp;CELL("адрес",Проверка!Q760),РТУС!Q760),HYPERLINK("#РТУС!"&amp;CELL("адрес",Проверка!Q760),"###"))),"")</f>
        <v/>
      </c>
      <c r="R760" s="13" t="str">
        <f ca="1">IF(РТУС!R760="",HYPERLINK("#РТУС!"&amp;CELL("адрес",Проверка!R760),"заполнить"),HYPERLINK("#Проверка!"&amp;CELL("адрес",Проверка!R760),РТУС!R760))</f>
        <v>заполнить</v>
      </c>
      <c r="S760" s="13" t="str">
        <f>IF(РТУС!S760="","",РТУС!S760)</f>
        <v/>
      </c>
      <c r="T760" s="13" t="str">
        <f>IF(РТУС!T760="","",РТУС!T760)</f>
        <v/>
      </c>
      <c r="U760" s="13" t="str">
        <f>IF(РТУС!U760="","",РТУС!U760)</f>
        <v/>
      </c>
      <c r="V760" s="13" t="str">
        <f ca="1">IF(РТУС!V760="",HYPERLINK("#РТУС!"&amp;CELL("адрес",Проверка!V760),"заполнить"),IF(OR(РТУС!V760="Договор участия в долевом строительстве",РТУС!V760="Предварительный договор участия в долевом строительстве",РТУС!V760="Определение Арбитражного суда",РТУС!V760="Решение суда общей юрисдикции",РТУС!V760="Иные договоры"),HYPERLINK("#Проверка!"&amp;CELL("адрес",Проверка!V760),РТУС!V760),HYPERLINK("#РТУС!"&amp;CELL("адрес",Проверка!V760),"###")))</f>
        <v>заполнить</v>
      </c>
      <c r="W760" s="13" t="str">
        <f ca="1">IF(РТУС!W760="",HYPERLINK("#РТУС!"&amp;CELL("адрес",Проверка!W760),"заполнить"),HYPERLINK("#Проверка!"&amp;CELL("адрес",Проверка!W760),РТУС!W760))</f>
        <v>заполнить</v>
      </c>
      <c r="X760" s="15" t="str">
        <f ca="1">IF(РТУС!X760="",HYPERLINK("#РТУС!"&amp;CELL("адрес",Проверка!X760),"заполнить"),IF(AND(LEN(РТУС!X760)=5,РТУС!X760&lt;TODAY()),HYPERLINK("#Проверка!"&amp;CELL("адрес",Проверка!X760),РТУС!X760),HYPERLINK("#РТУС!"&amp;CELL("адрес",Проверка!X760),"###")))</f>
        <v>заполнить</v>
      </c>
      <c r="Y760" s="13" t="str">
        <f>IF(РТУС!Y760="","",РТУС!Y760)</f>
        <v/>
      </c>
      <c r="Z760" s="15" t="str">
        <f ca="1">IF(РТУС!Z760="","",IF(AND(LEN(РТУС!Z760)=5,РТУС!Z760&lt;TODAY()),HYPERLINK("#Проверка!"&amp;CELL("адрес",Проверка!Z760),РТУС!Z760),HYPERLINK("#РТУС!"&amp;CELL("адрес",Проверка!Z760),"###")))</f>
        <v/>
      </c>
      <c r="AA760" s="18" t="str">
        <f ca="1">IF(РТУС!AA760="",HYPERLINK("#РТУС!"&amp;CELL("адрес",Проверка!AA760),"заполнить"),IF(ISNUMBER(РТУС!AA760)=TRUE,HYPERLINK("#Проверка!"&amp;CELL("адрес",Проверка!AA760),РТУС!AA760),HYPERLINK("#РТУС!"&amp;CELL("адрес",Проверка!AA760),"###")))</f>
        <v>заполнить</v>
      </c>
      <c r="AB760" s="18" t="str">
        <f ca="1">IF(РТУС!AB760="",HYPERLINK("#РТУС!"&amp;CELL("адрес",Проверка!AB760),"заполнить"),IF(ISNUMBER(РТУС!AB760)=TRUE,HYPERLINK("#Проверка!"&amp;CELL("адрес",Проверка!AB760),РТУС!AB760),HYPERLINK("#РТУС!"&amp;CELL("адрес",Проверка!AB760),"###")))</f>
        <v>заполнить</v>
      </c>
      <c r="AC760" s="18" t="str">
        <f ca="1">IF(РТУС!AC760="","",IF(ISNUMBER(РТУС!AC760)=TRUE,HYPERLINK("#Проверка!"&amp;CELL("адрес",Проверка!AC760),РТУС!AC760),HYPERLINK("#РТУС!"&amp;CELL("адрес",Проверка!AC760),"###")))</f>
        <v/>
      </c>
      <c r="AD760" s="18" t="str">
        <f ca="1">IF(РТУС!AD760="","",IF(ISNUMBER(РТУС!AD760)=TRUE,HYPERLINK("#Проверка!"&amp;CELL("адрес",Проверка!AD760),РТУС!AD760),HYPERLINK("#РТУС!"&amp;CELL("адрес",Проверка!AD760),"###")))</f>
        <v/>
      </c>
      <c r="AE760" s="13" t="str">
        <f>IF(РТУС!AE760="","",РТУС!AE760)</f>
        <v/>
      </c>
      <c r="AF760" s="15" t="str">
        <f ca="1">IF(РТУС!AE760="","",IF(РТУС!AF760="",HYPERLINK("#РТУС!"&amp;CELL("адрес",Проверка!AF760),"заполнить"),IF(AND(LEN(РТУС!AF760)=5,РТУС!AF760&lt;TODAY()),HYPERLINK("#Проверка!"&amp;CELL("адрес",Проверка!AF760),РТУС!AF760),HYPERLINK("#РТУС!"&amp;CELL("адрес",Проверка!AF760),"###"))))</f>
        <v/>
      </c>
      <c r="AG760" s="13"/>
      <c r="AH760" s="15" t="str">
        <f ca="1">IF(РТУС!AE760="","",IF(РТУС!AH760="",HYPERLINK("#РТУС!"&amp;CELL("адрес",Проверка!AH760),"заполнить"),IF(AND(LEN(РТУС!AH760)=5,РТУС!AH760&lt;TODAY()),HYPERLINK("#Проверка!"&amp;CELL("адрес",Проверка!AH760),РТУС!AH760),HYPERLINK("#РТУС!"&amp;CELL("адрес",Проверка!AH760),"###"))))</f>
        <v/>
      </c>
      <c r="AI760" s="15" t="str">
        <f ca="1">IF(РТУС!AE760="","",IF(РТУС!AI760="",HYPERLINK("#РТУС!"&amp;CELL("адрес",Проверка!AI760),"заполнить"),HYPERLINK("#Проверка!"&amp;CELL("адрес",Проверка!AI760),РТУС!AI760)))</f>
        <v/>
      </c>
      <c r="AJ760" s="13" t="str">
        <f ca="1">IF(РТУС!AE760="","",IF(РТУС!AJ760="",HYPERLINK("#РТУС!"&amp;CELL("адрес",Проверка!AJ760),"заполнить"),IF(OR(РТУС!AJ760="Юрлицо",РТУС!AJ760="Физлицо",РТУС!AJ760="ИП"),HYPERLINK("#Проверка!"&amp;CELL("адрес",Проверка!AJ760),РТУС!AJ760),HYPERLINK("#РТУС!"&amp;CELL("адрес",Проверка!AJ760),"###"))))</f>
        <v/>
      </c>
      <c r="AK760" s="13" t="str">
        <f ca="1">IF(РТУС!AK760="",HYPERLINK("#РТУС!"&amp;CELL("адрес",Проверка!AK760),"заполнить"),IF(OR(РТУС!AK760="Квартира",РТУС!AK760="Кладовая",РТУС!AK760="Машино-место",РТУС!AK760="Нежилое помещение"),HYPERLINK("#Проверка!"&amp;CELL("адрес",Проверка!AK760),РТУС!AK760),HYPERLINK("#РТУС!"&amp;CELL("адрес",Проверка!AK760),"###")))</f>
        <v>заполнить</v>
      </c>
      <c r="AL760" s="13" t="str">
        <f ca="1">IF(РТУС!AL760="",HYPERLINK("#РТУС!"&amp;CELL("адрес",Проверка!AL760),"заполнить"),HYPERLINK("#Проверка!"&amp;CELL("адрес",Проверка!AL760),РТУС!AL760))</f>
        <v>заполнить</v>
      </c>
      <c r="AM760" s="18" t="str">
        <f ca="1">IF(РТУС!AM760="",HYPERLINK("#РТУС!"&amp;CELL("адрес",Проверка!AM760),"заполнить"),IF(ISNUMBER(РТУС!AM760)=TRUE,IF(РТУС!AK760="Нежилое помещение",IF(РТУС!AM760&gt;7,HYPERLINK("#РТУС!"&amp;CELL("адрес",Проверка!AM760),"не больше 7 кв.м."),РТУС!AM760),HYPERLINK("#Проверка!"&amp;CELL("адрес",Проверка!AM760),РТУС!AM760)),HYPERLINK("#РТУС!"&amp;CELL("адрес",Проверка!AM760),"###")))</f>
        <v>заполнить</v>
      </c>
      <c r="AN760" s="13" t="str">
        <f ca="1">IF(РТУС!AN760="",HYPERLINK("#РТУС!"&amp;CELL("адрес",Проверка!AN760),"заполнить"),IF(OR(РТУС!AN760="Общая площадь помещения",РТУС!AN760="Общая приведенная площадь жилого помещения",РТУС!AN760="Общая площадь жилого помещения с учетом лоджий, балконов, террас и веранд"),HYPERLINK("#Проверка!"&amp;CELL("адрес",Проверка!AN760),РТУС!AN760),HYPERLINK("#РТУС!"&amp;CELL("адрес",Проверка!AN760),"###")))</f>
        <v>заполнить</v>
      </c>
      <c r="AO760" s="13" t="str">
        <f ca="1">IF(OR(РТУС!AK760="Квартира",РТУС!A760="Нежилое помещение"),IF(РТУС!AO760="",HYPERLINK("#РТУС!"&amp;CELL("адрес",Проверка!AO760),"заполнить"),IF(ISNUMBER(РТУС!AO760)=TRUE,HYPERLINK("#Проверка!"&amp;CELL("адрес",Проверка!AO760),РТУС!AO760),HYPERLINK("#РТУС!"&amp;CELL("адрес",Проверка!AO760),"###"))),"")</f>
        <v/>
      </c>
      <c r="AP760" s="13" t="str">
        <f>IF(РТУС!AP760="","",РТУС!AP760)</f>
        <v/>
      </c>
      <c r="AQ760" s="13" t="str">
        <f ca="1">IF(РТУС!AQ760="",HYPERLINK("#РТУС!"&amp;CELL("адрес",Проверка!AQ760),"заполнить"),HYPERLINK("#Проверка!"&amp;CELL("адрес",Проверка!AQ760),РТУС!AQ760))</f>
        <v>заполнить</v>
      </c>
      <c r="AR760" s="18" t="str">
        <f ca="1">IF(РТУС!AR760="",HYPERLINK("#РТУС!"&amp;CELL("адрес",Проверка!AR760),"заполнить"),IF(ISNUMBER(РТУС!AR760)=FALSE,HYPERLINK("#РТУС!"&amp;CELL("адрес",Проверка!AR760),"###"),IF(РТУС!G760="1",IF(РТУС!AB760=РТУС!AR760+РТУС!AU760,HYPERLINK("#Проверка!"&amp;CELL("адрес",Проверка!AR760),РТУС!AR760),HYPERLINK("#РТУС!"&amp;CELL("адрес",Проверка!AR760),"сверить суммы")),IF(РТУС!AB760=(SUMIF(РТУС!$A$4:$A$1000,A760,РТУС!$AR$4:$AR$1000)+SUMIF(РТУС!$A$4:$A$1000,A760,РТУС!$AU$4:$AU$1000)),HYPERLINK("#Проверка!"&amp;CELL("адрес",Проверка!AR760),РТУС!AR760),HYPERLINK("#РТУС!"&amp;CELL("адрес",Проверка!AR760),"сверить суммы")))))</f>
        <v>заполнить</v>
      </c>
      <c r="AS760" s="13" t="str">
        <f>IF(РТУС!AS760="","",РТУС!AS760)</f>
        <v/>
      </c>
      <c r="AT760" s="18" t="str">
        <f ca="1">IF(РТУС!AT760="",HYPERLINK("#РТУС!"&amp;CELL("адрес",Проверка!AT760),"заполнить"),IF(ISNUMBER(РТУС!AT760)=FALSE,HYPERLINK("#РТУС!"&amp;CELL("адрес",Проверка!AT760),"###"),IF(РТУС!AT760=РТУС!AR760,HYPERLINK("#Проверка!"&amp;CELL("адрес",Проверка!AT760),РТУС!AT760),HYPERLINK("#РТУС!"&amp;CELL("адрес",Проверка!AT760),"сверить суммы"))))</f>
        <v>заполнить</v>
      </c>
      <c r="AU760" s="18" t="str">
        <f ca="1">IF(РТУС!AU760="",HYPERLINK("#РТУС!"&amp;CELL("адрес",Проверка!AU760),"заполнить"),IF(ISNUMBER(РТУС!AU760)=FALSE,HYPERLINK("#РТУС!"&amp;CELL("адрес",Проверка!AU760),"###"),IF(РТУС!G760="1",IF(РТУС!AB760=РТУС!AR760+РТУС!AU760,HYPERLINK("#Проверка!"&amp;CELL("адрес",Проверка!AU760),РТУС!AU760),HYPERLINK("#РТУС!"&amp;CELL("адрес",Проверка!AU760),"сверить суммы")),IF(РТУС!AB760=(SUMIF(РТУС!$A$4:$A$1000,A760,РТУС!$AR$4:$AR$1000)+SUMIF(РТУС!$A$4:$A$1000,A760,РТУС!$AU$4:$AU$1000)),HYPERLINK("#Проверка!"&amp;CELL("адрес",Проверка!AU760),РТУС!AU760),HYPERLINK("#РТУС!"&amp;CELL("адрес",Проверка!AU760),"сверить суммы")))))</f>
        <v>заполнить</v>
      </c>
      <c r="AV760" s="13" t="str">
        <f ca="1">IF(РТУС!AV760="",HYPERLINK("#РТУС!"&amp;CELL("адрес",Проверка!AV760),"заполнить"),IF(OR(РТУС!AV760="Требование о передаче жилого помещения",РТУС!AV760="Требование о передаче машино-места",РТУС!AV760="Требования о передаче нежилого помещения",РТУС!AV760="Денежные требования"),HYPERLINK("#Проверка!"&amp;CELL("адрес",Проверка!AV760),РТУС!AV760),HYPERLINK("#РТУС!"&amp;CELL("адрес",Проверка!AV760),"###")))</f>
        <v>заполнить</v>
      </c>
      <c r="AW760" s="13" t="str">
        <f ca="1">IF(РТУС!AW760="",HYPERLINK("#РТУС!"&amp;CELL("адрес",Проверка!AW760),"заполнить"),IF(OR(РТУС!AW760="Включен в полном объеме",РТУС!AW760="Включен частично"),HYPERLINK("#Проверка!"&amp;CELL("адрес",Проверка!AW760),РТУС!AW760),HYPERLINK("#РТУС!"&amp;CELL("адрес",Проверка!AW760),"###")))</f>
        <v>заполнить</v>
      </c>
      <c r="AX760" s="15" t="str">
        <f ca="1">IF(РТУС!AX760="",HYPERLINK("#РТУС!"&amp;CELL("адрес",Проверка!AX760),"заполнить"),IF(AND(LEN(РТУС!AX760)=5,РТУС!AX760&lt;TODAY()),HYPERLINK("#Проверка!"&amp;CELL("адрес",Проверка!AX760),РТУС!AX760),HYPERLINK("#РТУС!"&amp;CELL("адрес",Проверка!AX760),"###")))</f>
        <v>заполнить</v>
      </c>
      <c r="AY760" s="15" t="str">
        <f ca="1">IF(РТУС!AY760="",HYPERLINK("#РТУС!"&amp;CELL("адрес",Проверка!AY760),"заполнить"),IF(AND(LEN(РТУС!AY760)=5,РТУС!AY760&lt;TODAY()),HYPERLINK("#Проверка!"&amp;CELL("адрес",Проверка!AY760),РТУС!AY760),HYPERLINK("#РТУС!"&amp;CELL("адрес",Проверка!AY760),"###")))</f>
        <v>заполнить</v>
      </c>
    </row>
    <row r="761" spans="1:51" x14ac:dyDescent="0.25">
      <c r="A761" s="10" t="str">
        <f>РТУС!A761</f>
        <v>.</v>
      </c>
      <c r="B761" s="13" t="str">
        <f ca="1">IF(РТУС!B761="",HYPERLINK("#РТУС!"&amp;CELL("адрес",Проверка!B761),"заполнить"),IF(AND(LEN(РТУС!B761)=10,РТУС!B760=РТУС!B761),HYPERLINK("#Проверка!"&amp;CELL("адрес",Проверка!B761),РТУС!B761),HYPERLINK("#РТУС!"&amp;CELL("адрес",Проверка!B761),"###")))</f>
        <v>заполнить</v>
      </c>
      <c r="C761" s="13" t="str">
        <f ca="1">IF(РТУС!C761="",HYPERLINK("#РТУС!"&amp;CELL("адрес",Проверка!C761),"заполнить"),IF(AND(ISNUMBER(РТУС!C761)=TRUE,РТУС!C761&gt;0,РТУС!C760=РТУС!C761),HYPERLINK("#Проверка!"&amp;CELL("адрес",Проверка!C761),РТУС!C761),HYPERLINK("#РТУС!"&amp;CELL("адрес",Проверка!C761),"###")))</f>
        <v>заполнить</v>
      </c>
      <c r="D761" s="13" t="str">
        <f>IF(РТУС!D761="","",РТУС!D761)</f>
        <v/>
      </c>
      <c r="E761" s="13" t="str">
        <f ca="1">IF(РТУС!E761="",HYPERLINK("#РТУС!"&amp;CELL("адрес",Проверка!E761),"заполнить"),IF(РТУС!E760=РТУС!E761,HYPERLINK("#Проверка!"&amp;CELL("адрес",Проверка!E761),РТУС!E761),HYPERLINK("#РТУС!"&amp;CELL("адрес",Проверка!E761),"###")))</f>
        <v>заполнить</v>
      </c>
      <c r="F761" s="13" t="str">
        <f ca="1">IF(РТУС!F761="",HYPERLINK("#РТУС!"&amp;CELL("адрес",Проверка!F761),"заполнить"),HYPERLINK("#Проверка!"&amp;CELL("адрес",Проверка!F761),РТУС!F761))</f>
        <v>заполнить</v>
      </c>
      <c r="G761" s="20" t="str">
        <f ca="1">IF(РТУС!G761="",HYPERLINK("#РТУС!"&amp;CELL("адрес",Проверка!G761),"заполнить"),IF(РТУС!G761="1",HYPERLINK("#Проверка!"&amp;CELL("адрес",Проверка!G761),"1"),IF(AND(ISNUMBER(РТУС!G761)=TRUE,РТУС!G761&lt;=1,РТУС!G761&gt;0),IF(SUMIF(РТУС!$A$4:$A$1000,A761,РТУС!$G$4:$G$1000)=1,HYPERLINK("#Проверка!"&amp;CELL("адрес",Проверка!G761),РТУС!G761),HYPERLINK("#РТУС!"&amp;CELL("адрес",Проверка!G761),"сумма долей ≠ 1")),HYPERLINK("#РТУС!"&amp;CELL("адрес",Проверка!G761),"###"))))</f>
        <v>заполнить</v>
      </c>
      <c r="H761" s="13" t="str">
        <f ca="1">IF(РТУС!H761="",HYPERLINK("#РТУС!"&amp;CELL("адрес",Проверка!H761),"заполнить"),IF(OR(РТУС!H761="Юрлицо",РТУС!H761="Физлицо",РТУС!H761="ИП"),HYPERLINK("#Проверка!"&amp;CELL("адрес",Проверка!H761),РТУС!H761),HYPERLINK("#РТУС!"&amp;CELL("адрес",Проверка!H761),"###")))</f>
        <v>заполнить</v>
      </c>
      <c r="I761" s="13" t="str">
        <f ca="1">IF(OR(РТУС!H761="Юрлицо",РТУС!H761="ИП"),IF(РТУС!I761="",HYPERLINK("#РТУС!"&amp;CELL("адрес",Проверка!I761),"заполнить"),IF(OR(LEN(РТУС!I761)=10,LEN(РТУС!I761)=12),HYPERLINK("#Проверка!"&amp;CELL("адрес",Проверка!I761),РТУС!I761),HYPERLINK("#РТУС!"&amp;CELL("адрес",Проверка!I761),"###"))),"")</f>
        <v/>
      </c>
      <c r="J761" s="15" t="str">
        <f ca="1">IF(РТУС!J761="","",IF(AND(LEN(РТУС!J761)=5,РТУС!J761&lt;TODAY()),HYPERLINK("#Проверка!"&amp;CELL("адрес",Проверка!J761),РТУС!J761),HYPERLINK("#РТУС!"&amp;CELL("адрес",Проверка!J761),"###")))</f>
        <v/>
      </c>
      <c r="K761" s="13" t="str">
        <f>IF(РТУС!K761="","",РТУС!K761)</f>
        <v/>
      </c>
      <c r="L761" s="13" t="str">
        <f ca="1">IF(OR(РТУС!H761="Физлицо",РТУС!H761="ИП"),IF(РТУС!L761="",HYPERLINK("#РТУС!"&amp;CELL("адрес",Проверка!L761),"заполнить"),IF(OR(РТУС!L761="Загранпаспорт гражданина РФ",РТУС!L761="Паспорт гражданина РФ",РТУС!L761="Иностранный паспорт",РТУС!L761="Свидетельство о рождении",РТУС!L761="Вид на жительство"),HYPERLINK("#Проверка!"&amp;CELL("адрес",Проверка!L761),РТУС!L761),HYPERLINK("#РТУС!"&amp;CELL("адрес",Проверка!L761),"###"))),"")</f>
        <v/>
      </c>
      <c r="M761" s="13" t="str">
        <f ca="1">IF(AND(OR(РТУС!L761="Паспорт гражданина РФ",РТУС!L761="Свидетельство о рождении"),РТУС!M761=""),HYPERLINK("#РТУС!"&amp;CELL("адрес",Проверка!M761),"заполнить"),IF(РТУС!L761="Паспорт гражданина РФ",IF(LEN(РТУС!M761)=4,HYPERLINK("#Проверка!"&amp;CELL("адрес",Проверка!M761),РТУС!M761),HYPERLINK("#РТУС!"&amp;CELL("адрес",Проверка!M761),"###")),IF(РТУС!L761="Свидетельство о рождении",HYPERLINK("#Проверка!"&amp;CELL("адрес",Проверка!M761),РТУС!M761),"")))</f>
        <v/>
      </c>
      <c r="N761" s="13" t="str">
        <f ca="1">IF(РТУС!L761="","",IF(РТУС!N761="",HYPERLINK("#РТУС!"&amp;CELL("адрес",Проверка!N761),"заполнить"),IF(OR(РТУС!L761="Паспорт гражданина РФ",РТУС!L761="Свидетельство о рождении"),IF(LEN(РТУС!N761)=6,HYPERLINK("#Проверка!"&amp;CELL("адрес",Проверка!N761),РТУС!N761),HYPERLINK("#РТУС!"&amp;CELL("адрес",Проверка!N761),"###")),HYPERLINK("#Проверка!"&amp;CELL("адрес",Проверка!N761),РТУС!N761))))</f>
        <v/>
      </c>
      <c r="O761" s="15" t="str">
        <f ca="1">IF(РТУС!L761="","",IF(РТУС!O761="",HYPERLINK("#РТУС!"&amp;CELL("адрес",Проверка!O761),"заполнить"),IF(AND(LEN(РТУС!O761)=5,РТУС!O761&lt;TODAY()),IF(РТУС!L761="Свидетельство о рождении",IF(РТУС!O761&gt;EDATE(TODAY(),-168),HYPERLINK("#Проверка!"&amp;CELL("адрес",Проверка!O761),РТУС!O761),HYPERLINK("#РТУС!"&amp;CELL("адрес",Проверка!O761),"недействительно")),HYPERLINK("#Проверка!"&amp;CELL("адрес",Проверка!O761),РТУС!O761)),HYPERLINK("#РТУС!"&amp;CELL("адрес",Проверка!O761),"###"))))</f>
        <v/>
      </c>
      <c r="P761" s="21" t="str">
        <f ca="1">IF(РТУС!L761="Паспорт гражданина РФ",IF(РТУС!P761="",HYPERLINK("#РТУС!"&amp;CELL("адрес",Проверка!P761),"заполнить"),HYPERLINK("#Проверка!"&amp;CELL("адрес",Проверка!P761),РТУС!P761)),"")</f>
        <v/>
      </c>
      <c r="Q761" s="13" t="str">
        <f ca="1">IF(РТУС!L761="Паспорт гражданина РФ",IF(РТУС!Q761="",HYPERLINK("#РТУС!"&amp;CELL("адрес",Проверка!Q761),"заполнить"),IF(LEN(РТУС!Q761)=7,HYPERLINK("#Проверка!"&amp;CELL("адрес",Проверка!Q761),РТУС!Q761),HYPERLINK("#РТУС!"&amp;CELL("адрес",Проверка!Q761),"###"))),"")</f>
        <v/>
      </c>
      <c r="R761" s="13" t="str">
        <f ca="1">IF(РТУС!R761="",HYPERLINK("#РТУС!"&amp;CELL("адрес",Проверка!R761),"заполнить"),HYPERLINK("#Проверка!"&amp;CELL("адрес",Проверка!R761),РТУС!R761))</f>
        <v>заполнить</v>
      </c>
      <c r="S761" s="13" t="str">
        <f>IF(РТУС!S761="","",РТУС!S761)</f>
        <v/>
      </c>
      <c r="T761" s="13" t="str">
        <f>IF(РТУС!T761="","",РТУС!T761)</f>
        <v/>
      </c>
      <c r="U761" s="13" t="str">
        <f>IF(РТУС!U761="","",РТУС!U761)</f>
        <v/>
      </c>
      <c r="V761" s="13" t="str">
        <f ca="1">IF(РТУС!V761="",HYPERLINK("#РТУС!"&amp;CELL("адрес",Проверка!V761),"заполнить"),IF(OR(РТУС!V761="Договор участия в долевом строительстве",РТУС!V761="Предварительный договор участия в долевом строительстве",РТУС!V761="Определение Арбитражного суда",РТУС!V761="Решение суда общей юрисдикции",РТУС!V761="Иные договоры"),HYPERLINK("#Проверка!"&amp;CELL("адрес",Проверка!V761),РТУС!V761),HYPERLINK("#РТУС!"&amp;CELL("адрес",Проверка!V761),"###")))</f>
        <v>заполнить</v>
      </c>
      <c r="W761" s="13" t="str">
        <f ca="1">IF(РТУС!W761="",HYPERLINK("#РТУС!"&amp;CELL("адрес",Проверка!W761),"заполнить"),HYPERLINK("#Проверка!"&amp;CELL("адрес",Проверка!W761),РТУС!W761))</f>
        <v>заполнить</v>
      </c>
      <c r="X761" s="15" t="str">
        <f ca="1">IF(РТУС!X761="",HYPERLINK("#РТУС!"&amp;CELL("адрес",Проверка!X761),"заполнить"),IF(AND(LEN(РТУС!X761)=5,РТУС!X761&lt;TODAY()),HYPERLINK("#Проверка!"&amp;CELL("адрес",Проверка!X761),РТУС!X761),HYPERLINK("#РТУС!"&amp;CELL("адрес",Проверка!X761),"###")))</f>
        <v>заполнить</v>
      </c>
      <c r="Y761" s="13" t="str">
        <f>IF(РТУС!Y761="","",РТУС!Y761)</f>
        <v/>
      </c>
      <c r="Z761" s="15" t="str">
        <f ca="1">IF(РТУС!Z761="","",IF(AND(LEN(РТУС!Z761)=5,РТУС!Z761&lt;TODAY()),HYPERLINK("#Проверка!"&amp;CELL("адрес",Проверка!Z761),РТУС!Z761),HYPERLINK("#РТУС!"&amp;CELL("адрес",Проверка!Z761),"###")))</f>
        <v/>
      </c>
      <c r="AA761" s="18" t="str">
        <f ca="1">IF(РТУС!AA761="",HYPERLINK("#РТУС!"&amp;CELL("адрес",Проверка!AA761),"заполнить"),IF(ISNUMBER(РТУС!AA761)=TRUE,HYPERLINK("#Проверка!"&amp;CELL("адрес",Проверка!AA761),РТУС!AA761),HYPERLINK("#РТУС!"&amp;CELL("адрес",Проверка!AA761),"###")))</f>
        <v>заполнить</v>
      </c>
      <c r="AB761" s="18" t="str">
        <f ca="1">IF(РТУС!AB761="",HYPERLINK("#РТУС!"&amp;CELL("адрес",Проверка!AB761),"заполнить"),IF(ISNUMBER(РТУС!AB761)=TRUE,HYPERLINK("#Проверка!"&amp;CELL("адрес",Проверка!AB761),РТУС!AB761),HYPERLINK("#РТУС!"&amp;CELL("адрес",Проверка!AB761),"###")))</f>
        <v>заполнить</v>
      </c>
      <c r="AC761" s="18" t="str">
        <f ca="1">IF(РТУС!AC761="","",IF(ISNUMBER(РТУС!AC761)=TRUE,HYPERLINK("#Проверка!"&amp;CELL("адрес",Проверка!AC761),РТУС!AC761),HYPERLINK("#РТУС!"&amp;CELL("адрес",Проверка!AC761),"###")))</f>
        <v/>
      </c>
      <c r="AD761" s="18" t="str">
        <f ca="1">IF(РТУС!AD761="","",IF(ISNUMBER(РТУС!AD761)=TRUE,HYPERLINK("#Проверка!"&amp;CELL("адрес",Проверка!AD761),РТУС!AD761),HYPERLINK("#РТУС!"&amp;CELL("адрес",Проверка!AD761),"###")))</f>
        <v/>
      </c>
      <c r="AE761" s="13" t="str">
        <f>IF(РТУС!AE761="","",РТУС!AE761)</f>
        <v/>
      </c>
      <c r="AF761" s="15" t="str">
        <f ca="1">IF(РТУС!AE761="","",IF(РТУС!AF761="",HYPERLINK("#РТУС!"&amp;CELL("адрес",Проверка!AF761),"заполнить"),IF(AND(LEN(РТУС!AF761)=5,РТУС!AF761&lt;TODAY()),HYPERLINK("#Проверка!"&amp;CELL("адрес",Проверка!AF761),РТУС!AF761),HYPERLINK("#РТУС!"&amp;CELL("адрес",Проверка!AF761),"###"))))</f>
        <v/>
      </c>
      <c r="AG761" s="13"/>
      <c r="AH761" s="15" t="str">
        <f ca="1">IF(РТУС!AE761="","",IF(РТУС!AH761="",HYPERLINK("#РТУС!"&amp;CELL("адрес",Проверка!AH761),"заполнить"),IF(AND(LEN(РТУС!AH761)=5,РТУС!AH761&lt;TODAY()),HYPERLINK("#Проверка!"&amp;CELL("адрес",Проверка!AH761),РТУС!AH761),HYPERLINK("#РТУС!"&amp;CELL("адрес",Проверка!AH761),"###"))))</f>
        <v/>
      </c>
      <c r="AI761" s="15" t="str">
        <f ca="1">IF(РТУС!AE761="","",IF(РТУС!AI761="",HYPERLINK("#РТУС!"&amp;CELL("адрес",Проверка!AI761),"заполнить"),HYPERLINK("#Проверка!"&amp;CELL("адрес",Проверка!AI761),РТУС!AI761)))</f>
        <v/>
      </c>
      <c r="AJ761" s="13" t="str">
        <f ca="1">IF(РТУС!AE761="","",IF(РТУС!AJ761="",HYPERLINK("#РТУС!"&amp;CELL("адрес",Проверка!AJ761),"заполнить"),IF(OR(РТУС!AJ761="Юрлицо",РТУС!AJ761="Физлицо",РТУС!AJ761="ИП"),HYPERLINK("#Проверка!"&amp;CELL("адрес",Проверка!AJ761),РТУС!AJ761),HYPERLINK("#РТУС!"&amp;CELL("адрес",Проверка!AJ761),"###"))))</f>
        <v/>
      </c>
      <c r="AK761" s="13" t="str">
        <f ca="1">IF(РТУС!AK761="",HYPERLINK("#РТУС!"&amp;CELL("адрес",Проверка!AK761),"заполнить"),IF(OR(РТУС!AK761="Квартира",РТУС!AK761="Кладовая",РТУС!AK761="Машино-место",РТУС!AK761="Нежилое помещение"),HYPERLINK("#Проверка!"&amp;CELL("адрес",Проверка!AK761),РТУС!AK761),HYPERLINK("#РТУС!"&amp;CELL("адрес",Проверка!AK761),"###")))</f>
        <v>заполнить</v>
      </c>
      <c r="AL761" s="13" t="str">
        <f ca="1">IF(РТУС!AL761="",HYPERLINK("#РТУС!"&amp;CELL("адрес",Проверка!AL761),"заполнить"),HYPERLINK("#Проверка!"&amp;CELL("адрес",Проверка!AL761),РТУС!AL761))</f>
        <v>заполнить</v>
      </c>
      <c r="AM761" s="18" t="str">
        <f ca="1">IF(РТУС!AM761="",HYPERLINK("#РТУС!"&amp;CELL("адрес",Проверка!AM761),"заполнить"),IF(ISNUMBER(РТУС!AM761)=TRUE,IF(РТУС!AK761="Нежилое помещение",IF(РТУС!AM761&gt;7,HYPERLINK("#РТУС!"&amp;CELL("адрес",Проверка!AM761),"не больше 7 кв.м."),РТУС!AM761),HYPERLINK("#Проверка!"&amp;CELL("адрес",Проверка!AM761),РТУС!AM761)),HYPERLINK("#РТУС!"&amp;CELL("адрес",Проверка!AM761),"###")))</f>
        <v>заполнить</v>
      </c>
      <c r="AN761" s="13" t="str">
        <f ca="1">IF(РТУС!AN761="",HYPERLINK("#РТУС!"&amp;CELL("адрес",Проверка!AN761),"заполнить"),IF(OR(РТУС!AN761="Общая площадь помещения",РТУС!AN761="Общая приведенная площадь жилого помещения",РТУС!AN761="Общая площадь жилого помещения с учетом лоджий, балконов, террас и веранд"),HYPERLINK("#Проверка!"&amp;CELL("адрес",Проверка!AN761),РТУС!AN761),HYPERLINK("#РТУС!"&amp;CELL("адрес",Проверка!AN761),"###")))</f>
        <v>заполнить</v>
      </c>
      <c r="AO761" s="13" t="str">
        <f ca="1">IF(OR(РТУС!AK761="Квартира",РТУС!A761="Нежилое помещение"),IF(РТУС!AO761="",HYPERLINK("#РТУС!"&amp;CELL("адрес",Проверка!AO761),"заполнить"),IF(ISNUMBER(РТУС!AO761)=TRUE,HYPERLINK("#Проверка!"&amp;CELL("адрес",Проверка!AO761),РТУС!AO761),HYPERLINK("#РТУС!"&amp;CELL("адрес",Проверка!AO761),"###"))),"")</f>
        <v/>
      </c>
      <c r="AP761" s="13" t="str">
        <f>IF(РТУС!AP761="","",РТУС!AP761)</f>
        <v/>
      </c>
      <c r="AQ761" s="13" t="str">
        <f ca="1">IF(РТУС!AQ761="",HYPERLINK("#РТУС!"&amp;CELL("адрес",Проверка!AQ761),"заполнить"),HYPERLINK("#Проверка!"&amp;CELL("адрес",Проверка!AQ761),РТУС!AQ761))</f>
        <v>заполнить</v>
      </c>
      <c r="AR761" s="18" t="str">
        <f ca="1">IF(РТУС!AR761="",HYPERLINK("#РТУС!"&amp;CELL("адрес",Проверка!AR761),"заполнить"),IF(ISNUMBER(РТУС!AR761)=FALSE,HYPERLINK("#РТУС!"&amp;CELL("адрес",Проверка!AR761),"###"),IF(РТУС!G761="1",IF(РТУС!AB761=РТУС!AR761+РТУС!AU761,HYPERLINK("#Проверка!"&amp;CELL("адрес",Проверка!AR761),РТУС!AR761),HYPERLINK("#РТУС!"&amp;CELL("адрес",Проверка!AR761),"сверить суммы")),IF(РТУС!AB761=(SUMIF(РТУС!$A$4:$A$1000,A761,РТУС!$AR$4:$AR$1000)+SUMIF(РТУС!$A$4:$A$1000,A761,РТУС!$AU$4:$AU$1000)),HYPERLINK("#Проверка!"&amp;CELL("адрес",Проверка!AR761),РТУС!AR761),HYPERLINK("#РТУС!"&amp;CELL("адрес",Проверка!AR761),"сверить суммы")))))</f>
        <v>заполнить</v>
      </c>
      <c r="AS761" s="13" t="str">
        <f>IF(РТУС!AS761="","",РТУС!AS761)</f>
        <v/>
      </c>
      <c r="AT761" s="18" t="str">
        <f ca="1">IF(РТУС!AT761="",HYPERLINK("#РТУС!"&amp;CELL("адрес",Проверка!AT761),"заполнить"),IF(ISNUMBER(РТУС!AT761)=FALSE,HYPERLINK("#РТУС!"&amp;CELL("адрес",Проверка!AT761),"###"),IF(РТУС!AT761=РТУС!AR761,HYPERLINK("#Проверка!"&amp;CELL("адрес",Проверка!AT761),РТУС!AT761),HYPERLINK("#РТУС!"&amp;CELL("адрес",Проверка!AT761),"сверить суммы"))))</f>
        <v>заполнить</v>
      </c>
      <c r="AU761" s="18" t="str">
        <f ca="1">IF(РТУС!AU761="",HYPERLINK("#РТУС!"&amp;CELL("адрес",Проверка!AU761),"заполнить"),IF(ISNUMBER(РТУС!AU761)=FALSE,HYPERLINK("#РТУС!"&amp;CELL("адрес",Проверка!AU761),"###"),IF(РТУС!G761="1",IF(РТУС!AB761=РТУС!AR761+РТУС!AU761,HYPERLINK("#Проверка!"&amp;CELL("адрес",Проверка!AU761),РТУС!AU761),HYPERLINK("#РТУС!"&amp;CELL("адрес",Проверка!AU761),"сверить суммы")),IF(РТУС!AB761=(SUMIF(РТУС!$A$4:$A$1000,A761,РТУС!$AR$4:$AR$1000)+SUMIF(РТУС!$A$4:$A$1000,A761,РТУС!$AU$4:$AU$1000)),HYPERLINK("#Проверка!"&amp;CELL("адрес",Проверка!AU761),РТУС!AU761),HYPERLINK("#РТУС!"&amp;CELL("адрес",Проверка!AU761),"сверить суммы")))))</f>
        <v>заполнить</v>
      </c>
      <c r="AV761" s="13" t="str">
        <f ca="1">IF(РТУС!AV761="",HYPERLINK("#РТУС!"&amp;CELL("адрес",Проверка!AV761),"заполнить"),IF(OR(РТУС!AV761="Требование о передаче жилого помещения",РТУС!AV761="Требование о передаче машино-места",РТУС!AV761="Требования о передаче нежилого помещения",РТУС!AV761="Денежные требования"),HYPERLINK("#Проверка!"&amp;CELL("адрес",Проверка!AV761),РТУС!AV761),HYPERLINK("#РТУС!"&amp;CELL("адрес",Проверка!AV761),"###")))</f>
        <v>заполнить</v>
      </c>
      <c r="AW761" s="13" t="str">
        <f ca="1">IF(РТУС!AW761="",HYPERLINK("#РТУС!"&amp;CELL("адрес",Проверка!AW761),"заполнить"),IF(OR(РТУС!AW761="Включен в полном объеме",РТУС!AW761="Включен частично"),HYPERLINK("#Проверка!"&amp;CELL("адрес",Проверка!AW761),РТУС!AW761),HYPERLINK("#РТУС!"&amp;CELL("адрес",Проверка!AW761),"###")))</f>
        <v>заполнить</v>
      </c>
      <c r="AX761" s="15" t="str">
        <f ca="1">IF(РТУС!AX761="",HYPERLINK("#РТУС!"&amp;CELL("адрес",Проверка!AX761),"заполнить"),IF(AND(LEN(РТУС!AX761)=5,РТУС!AX761&lt;TODAY()),HYPERLINK("#Проверка!"&amp;CELL("адрес",Проверка!AX761),РТУС!AX761),HYPERLINK("#РТУС!"&amp;CELL("адрес",Проверка!AX761),"###")))</f>
        <v>заполнить</v>
      </c>
      <c r="AY761" s="15" t="str">
        <f ca="1">IF(РТУС!AY761="",HYPERLINK("#РТУС!"&amp;CELL("адрес",Проверка!AY761),"заполнить"),IF(AND(LEN(РТУС!AY761)=5,РТУС!AY761&lt;TODAY()),HYPERLINK("#Проверка!"&amp;CELL("адрес",Проверка!AY761),РТУС!AY761),HYPERLINK("#РТУС!"&amp;CELL("адрес",Проверка!AY761),"###")))</f>
        <v>заполнить</v>
      </c>
    </row>
    <row r="762" spans="1:51" x14ac:dyDescent="0.25">
      <c r="A762" s="10" t="str">
        <f>РТУС!A762</f>
        <v>.</v>
      </c>
      <c r="B762" s="13" t="str">
        <f ca="1">IF(РТУС!B762="",HYPERLINK("#РТУС!"&amp;CELL("адрес",Проверка!B762),"заполнить"),IF(AND(LEN(РТУС!B762)=10,РТУС!B761=РТУС!B762),HYPERLINK("#Проверка!"&amp;CELL("адрес",Проверка!B762),РТУС!B762),HYPERLINK("#РТУС!"&amp;CELL("адрес",Проверка!B762),"###")))</f>
        <v>заполнить</v>
      </c>
      <c r="C762" s="13" t="str">
        <f ca="1">IF(РТУС!C762="",HYPERLINK("#РТУС!"&amp;CELL("адрес",Проверка!C762),"заполнить"),IF(AND(ISNUMBER(РТУС!C762)=TRUE,РТУС!C762&gt;0,РТУС!C761=РТУС!C762),HYPERLINK("#Проверка!"&amp;CELL("адрес",Проверка!C762),РТУС!C762),HYPERLINK("#РТУС!"&amp;CELL("адрес",Проверка!C762),"###")))</f>
        <v>заполнить</v>
      </c>
      <c r="D762" s="13" t="str">
        <f>IF(РТУС!D762="","",РТУС!D762)</f>
        <v/>
      </c>
      <c r="E762" s="13" t="str">
        <f ca="1">IF(РТУС!E762="",HYPERLINK("#РТУС!"&amp;CELL("адрес",Проверка!E762),"заполнить"),IF(РТУС!E761=РТУС!E762,HYPERLINK("#Проверка!"&amp;CELL("адрес",Проверка!E762),РТУС!E762),HYPERLINK("#РТУС!"&amp;CELL("адрес",Проверка!E762),"###")))</f>
        <v>заполнить</v>
      </c>
      <c r="F762" s="13" t="str">
        <f ca="1">IF(РТУС!F762="",HYPERLINK("#РТУС!"&amp;CELL("адрес",Проверка!F762),"заполнить"),HYPERLINK("#Проверка!"&amp;CELL("адрес",Проверка!F762),РТУС!F762))</f>
        <v>заполнить</v>
      </c>
      <c r="G762" s="20" t="str">
        <f ca="1">IF(РТУС!G762="",HYPERLINK("#РТУС!"&amp;CELL("адрес",Проверка!G762),"заполнить"),IF(РТУС!G762="1",HYPERLINK("#Проверка!"&amp;CELL("адрес",Проверка!G762),"1"),IF(AND(ISNUMBER(РТУС!G762)=TRUE,РТУС!G762&lt;=1,РТУС!G762&gt;0),IF(SUMIF(РТУС!$A$4:$A$1000,A762,РТУС!$G$4:$G$1000)=1,HYPERLINK("#Проверка!"&amp;CELL("адрес",Проверка!G762),РТУС!G762),HYPERLINK("#РТУС!"&amp;CELL("адрес",Проверка!G762),"сумма долей ≠ 1")),HYPERLINK("#РТУС!"&amp;CELL("адрес",Проверка!G762),"###"))))</f>
        <v>заполнить</v>
      </c>
      <c r="H762" s="13" t="str">
        <f ca="1">IF(РТУС!H762="",HYPERLINK("#РТУС!"&amp;CELL("адрес",Проверка!H762),"заполнить"),IF(OR(РТУС!H762="Юрлицо",РТУС!H762="Физлицо",РТУС!H762="ИП"),HYPERLINK("#Проверка!"&amp;CELL("адрес",Проверка!H762),РТУС!H762),HYPERLINK("#РТУС!"&amp;CELL("адрес",Проверка!H762),"###")))</f>
        <v>заполнить</v>
      </c>
      <c r="I762" s="13" t="str">
        <f ca="1">IF(OR(РТУС!H762="Юрлицо",РТУС!H762="ИП"),IF(РТУС!I762="",HYPERLINK("#РТУС!"&amp;CELL("адрес",Проверка!I762),"заполнить"),IF(OR(LEN(РТУС!I762)=10,LEN(РТУС!I762)=12),HYPERLINK("#Проверка!"&amp;CELL("адрес",Проверка!I762),РТУС!I762),HYPERLINK("#РТУС!"&amp;CELL("адрес",Проверка!I762),"###"))),"")</f>
        <v/>
      </c>
      <c r="J762" s="15" t="str">
        <f ca="1">IF(РТУС!J762="","",IF(AND(LEN(РТУС!J762)=5,РТУС!J762&lt;TODAY()),HYPERLINK("#Проверка!"&amp;CELL("адрес",Проверка!J762),РТУС!J762),HYPERLINK("#РТУС!"&amp;CELL("адрес",Проверка!J762),"###")))</f>
        <v/>
      </c>
      <c r="K762" s="13" t="str">
        <f>IF(РТУС!K762="","",РТУС!K762)</f>
        <v/>
      </c>
      <c r="L762" s="13" t="str">
        <f ca="1">IF(OR(РТУС!H762="Физлицо",РТУС!H762="ИП"),IF(РТУС!L762="",HYPERLINK("#РТУС!"&amp;CELL("адрес",Проверка!L762),"заполнить"),IF(OR(РТУС!L762="Загранпаспорт гражданина РФ",РТУС!L762="Паспорт гражданина РФ",РТУС!L762="Иностранный паспорт",РТУС!L762="Свидетельство о рождении",РТУС!L762="Вид на жительство"),HYPERLINK("#Проверка!"&amp;CELL("адрес",Проверка!L762),РТУС!L762),HYPERLINK("#РТУС!"&amp;CELL("адрес",Проверка!L762),"###"))),"")</f>
        <v/>
      </c>
      <c r="M762" s="13" t="str">
        <f ca="1">IF(AND(OR(РТУС!L762="Паспорт гражданина РФ",РТУС!L762="Свидетельство о рождении"),РТУС!M762=""),HYPERLINK("#РТУС!"&amp;CELL("адрес",Проверка!M762),"заполнить"),IF(РТУС!L762="Паспорт гражданина РФ",IF(LEN(РТУС!M762)=4,HYPERLINK("#Проверка!"&amp;CELL("адрес",Проверка!M762),РТУС!M762),HYPERLINK("#РТУС!"&amp;CELL("адрес",Проверка!M762),"###")),IF(РТУС!L762="Свидетельство о рождении",HYPERLINK("#Проверка!"&amp;CELL("адрес",Проверка!M762),РТУС!M762),"")))</f>
        <v/>
      </c>
      <c r="N762" s="13" t="str">
        <f ca="1">IF(РТУС!L762="","",IF(РТУС!N762="",HYPERLINK("#РТУС!"&amp;CELL("адрес",Проверка!N762),"заполнить"),IF(OR(РТУС!L762="Паспорт гражданина РФ",РТУС!L762="Свидетельство о рождении"),IF(LEN(РТУС!N762)=6,HYPERLINK("#Проверка!"&amp;CELL("адрес",Проверка!N762),РТУС!N762),HYPERLINK("#РТУС!"&amp;CELL("адрес",Проверка!N762),"###")),HYPERLINK("#Проверка!"&amp;CELL("адрес",Проверка!N762),РТУС!N762))))</f>
        <v/>
      </c>
      <c r="O762" s="15" t="str">
        <f ca="1">IF(РТУС!L762="","",IF(РТУС!O762="",HYPERLINK("#РТУС!"&amp;CELL("адрес",Проверка!O762),"заполнить"),IF(AND(LEN(РТУС!O762)=5,РТУС!O762&lt;TODAY()),IF(РТУС!L762="Свидетельство о рождении",IF(РТУС!O762&gt;EDATE(TODAY(),-168),HYPERLINK("#Проверка!"&amp;CELL("адрес",Проверка!O762),РТУС!O762),HYPERLINK("#РТУС!"&amp;CELL("адрес",Проверка!O762),"недействительно")),HYPERLINK("#Проверка!"&amp;CELL("адрес",Проверка!O762),РТУС!O762)),HYPERLINK("#РТУС!"&amp;CELL("адрес",Проверка!O762),"###"))))</f>
        <v/>
      </c>
      <c r="P762" s="21" t="str">
        <f ca="1">IF(РТУС!L762="Паспорт гражданина РФ",IF(РТУС!P762="",HYPERLINK("#РТУС!"&amp;CELL("адрес",Проверка!P762),"заполнить"),HYPERLINK("#Проверка!"&amp;CELL("адрес",Проверка!P762),РТУС!P762)),"")</f>
        <v/>
      </c>
      <c r="Q762" s="13" t="str">
        <f ca="1">IF(РТУС!L762="Паспорт гражданина РФ",IF(РТУС!Q762="",HYPERLINK("#РТУС!"&amp;CELL("адрес",Проверка!Q762),"заполнить"),IF(LEN(РТУС!Q762)=7,HYPERLINK("#Проверка!"&amp;CELL("адрес",Проверка!Q762),РТУС!Q762),HYPERLINK("#РТУС!"&amp;CELL("адрес",Проверка!Q762),"###"))),"")</f>
        <v/>
      </c>
      <c r="R762" s="13" t="str">
        <f ca="1">IF(РТУС!R762="",HYPERLINK("#РТУС!"&amp;CELL("адрес",Проверка!R762),"заполнить"),HYPERLINK("#Проверка!"&amp;CELL("адрес",Проверка!R762),РТУС!R762))</f>
        <v>заполнить</v>
      </c>
      <c r="S762" s="13" t="str">
        <f>IF(РТУС!S762="","",РТУС!S762)</f>
        <v/>
      </c>
      <c r="T762" s="13" t="str">
        <f>IF(РТУС!T762="","",РТУС!T762)</f>
        <v/>
      </c>
      <c r="U762" s="13" t="str">
        <f>IF(РТУС!U762="","",РТУС!U762)</f>
        <v/>
      </c>
      <c r="V762" s="13" t="str">
        <f ca="1">IF(РТУС!V762="",HYPERLINK("#РТУС!"&amp;CELL("адрес",Проверка!V762),"заполнить"),IF(OR(РТУС!V762="Договор участия в долевом строительстве",РТУС!V762="Предварительный договор участия в долевом строительстве",РТУС!V762="Определение Арбитражного суда",РТУС!V762="Решение суда общей юрисдикции",РТУС!V762="Иные договоры"),HYPERLINK("#Проверка!"&amp;CELL("адрес",Проверка!V762),РТУС!V762),HYPERLINK("#РТУС!"&amp;CELL("адрес",Проверка!V762),"###")))</f>
        <v>заполнить</v>
      </c>
      <c r="W762" s="13" t="str">
        <f ca="1">IF(РТУС!W762="",HYPERLINK("#РТУС!"&amp;CELL("адрес",Проверка!W762),"заполнить"),HYPERLINK("#Проверка!"&amp;CELL("адрес",Проверка!W762),РТУС!W762))</f>
        <v>заполнить</v>
      </c>
      <c r="X762" s="15" t="str">
        <f ca="1">IF(РТУС!X762="",HYPERLINK("#РТУС!"&amp;CELL("адрес",Проверка!X762),"заполнить"),IF(AND(LEN(РТУС!X762)=5,РТУС!X762&lt;TODAY()),HYPERLINK("#Проверка!"&amp;CELL("адрес",Проверка!X762),РТУС!X762),HYPERLINK("#РТУС!"&amp;CELL("адрес",Проверка!X762),"###")))</f>
        <v>заполнить</v>
      </c>
      <c r="Y762" s="13" t="str">
        <f>IF(РТУС!Y762="","",РТУС!Y762)</f>
        <v/>
      </c>
      <c r="Z762" s="15" t="str">
        <f ca="1">IF(РТУС!Z762="","",IF(AND(LEN(РТУС!Z762)=5,РТУС!Z762&lt;TODAY()),HYPERLINK("#Проверка!"&amp;CELL("адрес",Проверка!Z762),РТУС!Z762),HYPERLINK("#РТУС!"&amp;CELL("адрес",Проверка!Z762),"###")))</f>
        <v/>
      </c>
      <c r="AA762" s="18" t="str">
        <f ca="1">IF(РТУС!AA762="",HYPERLINK("#РТУС!"&amp;CELL("адрес",Проверка!AA762),"заполнить"),IF(ISNUMBER(РТУС!AA762)=TRUE,HYPERLINK("#Проверка!"&amp;CELL("адрес",Проверка!AA762),РТУС!AA762),HYPERLINK("#РТУС!"&amp;CELL("адрес",Проверка!AA762),"###")))</f>
        <v>заполнить</v>
      </c>
      <c r="AB762" s="18" t="str">
        <f ca="1">IF(РТУС!AB762="",HYPERLINK("#РТУС!"&amp;CELL("адрес",Проверка!AB762),"заполнить"),IF(ISNUMBER(РТУС!AB762)=TRUE,HYPERLINK("#Проверка!"&amp;CELL("адрес",Проверка!AB762),РТУС!AB762),HYPERLINK("#РТУС!"&amp;CELL("адрес",Проверка!AB762),"###")))</f>
        <v>заполнить</v>
      </c>
      <c r="AC762" s="18" t="str">
        <f ca="1">IF(РТУС!AC762="","",IF(ISNUMBER(РТУС!AC762)=TRUE,HYPERLINK("#Проверка!"&amp;CELL("адрес",Проверка!AC762),РТУС!AC762),HYPERLINK("#РТУС!"&amp;CELL("адрес",Проверка!AC762),"###")))</f>
        <v/>
      </c>
      <c r="AD762" s="18" t="str">
        <f ca="1">IF(РТУС!AD762="","",IF(ISNUMBER(РТУС!AD762)=TRUE,HYPERLINK("#Проверка!"&amp;CELL("адрес",Проверка!AD762),РТУС!AD762),HYPERLINK("#РТУС!"&amp;CELL("адрес",Проверка!AD762),"###")))</f>
        <v/>
      </c>
      <c r="AE762" s="13" t="str">
        <f>IF(РТУС!AE762="","",РТУС!AE762)</f>
        <v/>
      </c>
      <c r="AF762" s="15" t="str">
        <f ca="1">IF(РТУС!AE762="","",IF(РТУС!AF762="",HYPERLINK("#РТУС!"&amp;CELL("адрес",Проверка!AF762),"заполнить"),IF(AND(LEN(РТУС!AF762)=5,РТУС!AF762&lt;TODAY()),HYPERLINK("#Проверка!"&amp;CELL("адрес",Проверка!AF762),РТУС!AF762),HYPERLINK("#РТУС!"&amp;CELL("адрес",Проверка!AF762),"###"))))</f>
        <v/>
      </c>
      <c r="AG762" s="13"/>
      <c r="AH762" s="15" t="str">
        <f ca="1">IF(РТУС!AE762="","",IF(РТУС!AH762="",HYPERLINK("#РТУС!"&amp;CELL("адрес",Проверка!AH762),"заполнить"),IF(AND(LEN(РТУС!AH762)=5,РТУС!AH762&lt;TODAY()),HYPERLINK("#Проверка!"&amp;CELL("адрес",Проверка!AH762),РТУС!AH762),HYPERLINK("#РТУС!"&amp;CELL("адрес",Проверка!AH762),"###"))))</f>
        <v/>
      </c>
      <c r="AI762" s="15" t="str">
        <f ca="1">IF(РТУС!AE762="","",IF(РТУС!AI762="",HYPERLINK("#РТУС!"&amp;CELL("адрес",Проверка!AI762),"заполнить"),HYPERLINK("#Проверка!"&amp;CELL("адрес",Проверка!AI762),РТУС!AI762)))</f>
        <v/>
      </c>
      <c r="AJ762" s="13" t="str">
        <f ca="1">IF(РТУС!AE762="","",IF(РТУС!AJ762="",HYPERLINK("#РТУС!"&amp;CELL("адрес",Проверка!AJ762),"заполнить"),IF(OR(РТУС!AJ762="Юрлицо",РТУС!AJ762="Физлицо",РТУС!AJ762="ИП"),HYPERLINK("#Проверка!"&amp;CELL("адрес",Проверка!AJ762),РТУС!AJ762),HYPERLINK("#РТУС!"&amp;CELL("адрес",Проверка!AJ762),"###"))))</f>
        <v/>
      </c>
      <c r="AK762" s="13" t="str">
        <f ca="1">IF(РТУС!AK762="",HYPERLINK("#РТУС!"&amp;CELL("адрес",Проверка!AK762),"заполнить"),IF(OR(РТУС!AK762="Квартира",РТУС!AK762="Кладовая",РТУС!AK762="Машино-место",РТУС!AK762="Нежилое помещение"),HYPERLINK("#Проверка!"&amp;CELL("адрес",Проверка!AK762),РТУС!AK762),HYPERLINK("#РТУС!"&amp;CELL("адрес",Проверка!AK762),"###")))</f>
        <v>заполнить</v>
      </c>
      <c r="AL762" s="13" t="str">
        <f ca="1">IF(РТУС!AL762="",HYPERLINK("#РТУС!"&amp;CELL("адрес",Проверка!AL762),"заполнить"),HYPERLINK("#Проверка!"&amp;CELL("адрес",Проверка!AL762),РТУС!AL762))</f>
        <v>заполнить</v>
      </c>
      <c r="AM762" s="18" t="str">
        <f ca="1">IF(РТУС!AM762="",HYPERLINK("#РТУС!"&amp;CELL("адрес",Проверка!AM762),"заполнить"),IF(ISNUMBER(РТУС!AM762)=TRUE,IF(РТУС!AK762="Нежилое помещение",IF(РТУС!AM762&gt;7,HYPERLINK("#РТУС!"&amp;CELL("адрес",Проверка!AM762),"не больше 7 кв.м."),РТУС!AM762),HYPERLINK("#Проверка!"&amp;CELL("адрес",Проверка!AM762),РТУС!AM762)),HYPERLINK("#РТУС!"&amp;CELL("адрес",Проверка!AM762),"###")))</f>
        <v>заполнить</v>
      </c>
      <c r="AN762" s="13" t="str">
        <f ca="1">IF(РТУС!AN762="",HYPERLINK("#РТУС!"&amp;CELL("адрес",Проверка!AN762),"заполнить"),IF(OR(РТУС!AN762="Общая площадь помещения",РТУС!AN762="Общая приведенная площадь жилого помещения",РТУС!AN762="Общая площадь жилого помещения с учетом лоджий, балконов, террас и веранд"),HYPERLINK("#Проверка!"&amp;CELL("адрес",Проверка!AN762),РТУС!AN762),HYPERLINK("#РТУС!"&amp;CELL("адрес",Проверка!AN762),"###")))</f>
        <v>заполнить</v>
      </c>
      <c r="AO762" s="13" t="str">
        <f ca="1">IF(OR(РТУС!AK762="Квартира",РТУС!A762="Нежилое помещение"),IF(РТУС!AO762="",HYPERLINK("#РТУС!"&amp;CELL("адрес",Проверка!AO762),"заполнить"),IF(ISNUMBER(РТУС!AO762)=TRUE,HYPERLINK("#Проверка!"&amp;CELL("адрес",Проверка!AO762),РТУС!AO762),HYPERLINK("#РТУС!"&amp;CELL("адрес",Проверка!AO762),"###"))),"")</f>
        <v/>
      </c>
      <c r="AP762" s="13" t="str">
        <f>IF(РТУС!AP762="","",РТУС!AP762)</f>
        <v/>
      </c>
      <c r="AQ762" s="13" t="str">
        <f ca="1">IF(РТУС!AQ762="",HYPERLINK("#РТУС!"&amp;CELL("адрес",Проверка!AQ762),"заполнить"),HYPERLINK("#Проверка!"&amp;CELL("адрес",Проверка!AQ762),РТУС!AQ762))</f>
        <v>заполнить</v>
      </c>
      <c r="AR762" s="18" t="str">
        <f ca="1">IF(РТУС!AR762="",HYPERLINK("#РТУС!"&amp;CELL("адрес",Проверка!AR762),"заполнить"),IF(ISNUMBER(РТУС!AR762)=FALSE,HYPERLINK("#РТУС!"&amp;CELL("адрес",Проверка!AR762),"###"),IF(РТУС!G762="1",IF(РТУС!AB762=РТУС!AR762+РТУС!AU762,HYPERLINK("#Проверка!"&amp;CELL("адрес",Проверка!AR762),РТУС!AR762),HYPERLINK("#РТУС!"&amp;CELL("адрес",Проверка!AR762),"сверить суммы")),IF(РТУС!AB762=(SUMIF(РТУС!$A$4:$A$1000,A762,РТУС!$AR$4:$AR$1000)+SUMIF(РТУС!$A$4:$A$1000,A762,РТУС!$AU$4:$AU$1000)),HYPERLINK("#Проверка!"&amp;CELL("адрес",Проверка!AR762),РТУС!AR762),HYPERLINK("#РТУС!"&amp;CELL("адрес",Проверка!AR762),"сверить суммы")))))</f>
        <v>заполнить</v>
      </c>
      <c r="AS762" s="13" t="str">
        <f>IF(РТУС!AS762="","",РТУС!AS762)</f>
        <v/>
      </c>
      <c r="AT762" s="18" t="str">
        <f ca="1">IF(РТУС!AT762="",HYPERLINK("#РТУС!"&amp;CELL("адрес",Проверка!AT762),"заполнить"),IF(ISNUMBER(РТУС!AT762)=FALSE,HYPERLINK("#РТУС!"&amp;CELL("адрес",Проверка!AT762),"###"),IF(РТУС!AT762=РТУС!AR762,HYPERLINK("#Проверка!"&amp;CELL("адрес",Проверка!AT762),РТУС!AT762),HYPERLINK("#РТУС!"&amp;CELL("адрес",Проверка!AT762),"сверить суммы"))))</f>
        <v>заполнить</v>
      </c>
      <c r="AU762" s="18" t="str">
        <f ca="1">IF(РТУС!AU762="",HYPERLINK("#РТУС!"&amp;CELL("адрес",Проверка!AU762),"заполнить"),IF(ISNUMBER(РТУС!AU762)=FALSE,HYPERLINK("#РТУС!"&amp;CELL("адрес",Проверка!AU762),"###"),IF(РТУС!G762="1",IF(РТУС!AB762=РТУС!AR762+РТУС!AU762,HYPERLINK("#Проверка!"&amp;CELL("адрес",Проверка!AU762),РТУС!AU762),HYPERLINK("#РТУС!"&amp;CELL("адрес",Проверка!AU762),"сверить суммы")),IF(РТУС!AB762=(SUMIF(РТУС!$A$4:$A$1000,A762,РТУС!$AR$4:$AR$1000)+SUMIF(РТУС!$A$4:$A$1000,A762,РТУС!$AU$4:$AU$1000)),HYPERLINK("#Проверка!"&amp;CELL("адрес",Проверка!AU762),РТУС!AU762),HYPERLINK("#РТУС!"&amp;CELL("адрес",Проверка!AU762),"сверить суммы")))))</f>
        <v>заполнить</v>
      </c>
      <c r="AV762" s="13" t="str">
        <f ca="1">IF(РТУС!AV762="",HYPERLINK("#РТУС!"&amp;CELL("адрес",Проверка!AV762),"заполнить"),IF(OR(РТУС!AV762="Требование о передаче жилого помещения",РТУС!AV762="Требование о передаче машино-места",РТУС!AV762="Требования о передаче нежилого помещения",РТУС!AV762="Денежные требования"),HYPERLINK("#Проверка!"&amp;CELL("адрес",Проверка!AV762),РТУС!AV762),HYPERLINK("#РТУС!"&amp;CELL("адрес",Проверка!AV762),"###")))</f>
        <v>заполнить</v>
      </c>
      <c r="AW762" s="13" t="str">
        <f ca="1">IF(РТУС!AW762="",HYPERLINK("#РТУС!"&amp;CELL("адрес",Проверка!AW762),"заполнить"),IF(OR(РТУС!AW762="Включен в полном объеме",РТУС!AW762="Включен частично"),HYPERLINK("#Проверка!"&amp;CELL("адрес",Проверка!AW762),РТУС!AW762),HYPERLINK("#РТУС!"&amp;CELL("адрес",Проверка!AW762),"###")))</f>
        <v>заполнить</v>
      </c>
      <c r="AX762" s="15" t="str">
        <f ca="1">IF(РТУС!AX762="",HYPERLINK("#РТУС!"&amp;CELL("адрес",Проверка!AX762),"заполнить"),IF(AND(LEN(РТУС!AX762)=5,РТУС!AX762&lt;TODAY()),HYPERLINK("#Проверка!"&amp;CELL("адрес",Проверка!AX762),РТУС!AX762),HYPERLINK("#РТУС!"&amp;CELL("адрес",Проверка!AX762),"###")))</f>
        <v>заполнить</v>
      </c>
      <c r="AY762" s="15" t="str">
        <f ca="1">IF(РТУС!AY762="",HYPERLINK("#РТУС!"&amp;CELL("адрес",Проверка!AY762),"заполнить"),IF(AND(LEN(РТУС!AY762)=5,РТУС!AY762&lt;TODAY()),HYPERLINK("#Проверка!"&amp;CELL("адрес",Проверка!AY762),РТУС!AY762),HYPERLINK("#РТУС!"&amp;CELL("адрес",Проверка!AY762),"###")))</f>
        <v>заполнить</v>
      </c>
    </row>
    <row r="763" spans="1:51" x14ac:dyDescent="0.25">
      <c r="A763" s="10" t="str">
        <f>РТУС!A763</f>
        <v>.</v>
      </c>
      <c r="B763" s="13" t="str">
        <f ca="1">IF(РТУС!B763="",HYPERLINK("#РТУС!"&amp;CELL("адрес",Проверка!B763),"заполнить"),IF(AND(LEN(РТУС!B763)=10,РТУС!B762=РТУС!B763),HYPERLINK("#Проверка!"&amp;CELL("адрес",Проверка!B763),РТУС!B763),HYPERLINK("#РТУС!"&amp;CELL("адрес",Проверка!B763),"###")))</f>
        <v>заполнить</v>
      </c>
      <c r="C763" s="13" t="str">
        <f ca="1">IF(РТУС!C763="",HYPERLINK("#РТУС!"&amp;CELL("адрес",Проверка!C763),"заполнить"),IF(AND(ISNUMBER(РТУС!C763)=TRUE,РТУС!C763&gt;0,РТУС!C762=РТУС!C763),HYPERLINK("#Проверка!"&amp;CELL("адрес",Проверка!C763),РТУС!C763),HYPERLINK("#РТУС!"&amp;CELL("адрес",Проверка!C763),"###")))</f>
        <v>заполнить</v>
      </c>
      <c r="D763" s="13" t="str">
        <f>IF(РТУС!D763="","",РТУС!D763)</f>
        <v/>
      </c>
      <c r="E763" s="13" t="str">
        <f ca="1">IF(РТУС!E763="",HYPERLINK("#РТУС!"&amp;CELL("адрес",Проверка!E763),"заполнить"),IF(РТУС!E762=РТУС!E763,HYPERLINK("#Проверка!"&amp;CELL("адрес",Проверка!E763),РТУС!E763),HYPERLINK("#РТУС!"&amp;CELL("адрес",Проверка!E763),"###")))</f>
        <v>заполнить</v>
      </c>
      <c r="F763" s="13" t="str">
        <f ca="1">IF(РТУС!F763="",HYPERLINK("#РТУС!"&amp;CELL("адрес",Проверка!F763),"заполнить"),HYPERLINK("#Проверка!"&amp;CELL("адрес",Проверка!F763),РТУС!F763))</f>
        <v>заполнить</v>
      </c>
      <c r="G763" s="20" t="str">
        <f ca="1">IF(РТУС!G763="",HYPERLINK("#РТУС!"&amp;CELL("адрес",Проверка!G763),"заполнить"),IF(РТУС!G763="1",HYPERLINK("#Проверка!"&amp;CELL("адрес",Проверка!G763),"1"),IF(AND(ISNUMBER(РТУС!G763)=TRUE,РТУС!G763&lt;=1,РТУС!G763&gt;0),IF(SUMIF(РТУС!$A$4:$A$1000,A763,РТУС!$G$4:$G$1000)=1,HYPERLINK("#Проверка!"&amp;CELL("адрес",Проверка!G763),РТУС!G763),HYPERLINK("#РТУС!"&amp;CELL("адрес",Проверка!G763),"сумма долей ≠ 1")),HYPERLINK("#РТУС!"&amp;CELL("адрес",Проверка!G763),"###"))))</f>
        <v>заполнить</v>
      </c>
      <c r="H763" s="13" t="str">
        <f ca="1">IF(РТУС!H763="",HYPERLINK("#РТУС!"&amp;CELL("адрес",Проверка!H763),"заполнить"),IF(OR(РТУС!H763="Юрлицо",РТУС!H763="Физлицо",РТУС!H763="ИП"),HYPERLINK("#Проверка!"&amp;CELL("адрес",Проверка!H763),РТУС!H763),HYPERLINK("#РТУС!"&amp;CELL("адрес",Проверка!H763),"###")))</f>
        <v>заполнить</v>
      </c>
      <c r="I763" s="13" t="str">
        <f ca="1">IF(OR(РТУС!H763="Юрлицо",РТУС!H763="ИП"),IF(РТУС!I763="",HYPERLINK("#РТУС!"&amp;CELL("адрес",Проверка!I763),"заполнить"),IF(OR(LEN(РТУС!I763)=10,LEN(РТУС!I763)=12),HYPERLINK("#Проверка!"&amp;CELL("адрес",Проверка!I763),РТУС!I763),HYPERLINK("#РТУС!"&amp;CELL("адрес",Проверка!I763),"###"))),"")</f>
        <v/>
      </c>
      <c r="J763" s="15" t="str">
        <f ca="1">IF(РТУС!J763="","",IF(AND(LEN(РТУС!J763)=5,РТУС!J763&lt;TODAY()),HYPERLINK("#Проверка!"&amp;CELL("адрес",Проверка!J763),РТУС!J763),HYPERLINK("#РТУС!"&amp;CELL("адрес",Проверка!J763),"###")))</f>
        <v/>
      </c>
      <c r="K763" s="13" t="str">
        <f>IF(РТУС!K763="","",РТУС!K763)</f>
        <v/>
      </c>
      <c r="L763" s="13" t="str">
        <f ca="1">IF(OR(РТУС!H763="Физлицо",РТУС!H763="ИП"),IF(РТУС!L763="",HYPERLINK("#РТУС!"&amp;CELL("адрес",Проверка!L763),"заполнить"),IF(OR(РТУС!L763="Загранпаспорт гражданина РФ",РТУС!L763="Паспорт гражданина РФ",РТУС!L763="Иностранный паспорт",РТУС!L763="Свидетельство о рождении",РТУС!L763="Вид на жительство"),HYPERLINK("#Проверка!"&amp;CELL("адрес",Проверка!L763),РТУС!L763),HYPERLINK("#РТУС!"&amp;CELL("адрес",Проверка!L763),"###"))),"")</f>
        <v/>
      </c>
      <c r="M763" s="13" t="str">
        <f ca="1">IF(AND(OR(РТУС!L763="Паспорт гражданина РФ",РТУС!L763="Свидетельство о рождении"),РТУС!M763=""),HYPERLINK("#РТУС!"&amp;CELL("адрес",Проверка!M763),"заполнить"),IF(РТУС!L763="Паспорт гражданина РФ",IF(LEN(РТУС!M763)=4,HYPERLINK("#Проверка!"&amp;CELL("адрес",Проверка!M763),РТУС!M763),HYPERLINK("#РТУС!"&amp;CELL("адрес",Проверка!M763),"###")),IF(РТУС!L763="Свидетельство о рождении",HYPERLINK("#Проверка!"&amp;CELL("адрес",Проверка!M763),РТУС!M763),"")))</f>
        <v/>
      </c>
      <c r="N763" s="13" t="str">
        <f ca="1">IF(РТУС!L763="","",IF(РТУС!N763="",HYPERLINK("#РТУС!"&amp;CELL("адрес",Проверка!N763),"заполнить"),IF(OR(РТУС!L763="Паспорт гражданина РФ",РТУС!L763="Свидетельство о рождении"),IF(LEN(РТУС!N763)=6,HYPERLINK("#Проверка!"&amp;CELL("адрес",Проверка!N763),РТУС!N763),HYPERLINK("#РТУС!"&amp;CELL("адрес",Проверка!N763),"###")),HYPERLINK("#Проверка!"&amp;CELL("адрес",Проверка!N763),РТУС!N763))))</f>
        <v/>
      </c>
      <c r="O763" s="15" t="str">
        <f ca="1">IF(РТУС!L763="","",IF(РТУС!O763="",HYPERLINK("#РТУС!"&amp;CELL("адрес",Проверка!O763),"заполнить"),IF(AND(LEN(РТУС!O763)=5,РТУС!O763&lt;TODAY()),IF(РТУС!L763="Свидетельство о рождении",IF(РТУС!O763&gt;EDATE(TODAY(),-168),HYPERLINK("#Проверка!"&amp;CELL("адрес",Проверка!O763),РТУС!O763),HYPERLINK("#РТУС!"&amp;CELL("адрес",Проверка!O763),"недействительно")),HYPERLINK("#Проверка!"&amp;CELL("адрес",Проверка!O763),РТУС!O763)),HYPERLINK("#РТУС!"&amp;CELL("адрес",Проверка!O763),"###"))))</f>
        <v/>
      </c>
      <c r="P763" s="21" t="str">
        <f ca="1">IF(РТУС!L763="Паспорт гражданина РФ",IF(РТУС!P763="",HYPERLINK("#РТУС!"&amp;CELL("адрес",Проверка!P763),"заполнить"),HYPERLINK("#Проверка!"&amp;CELL("адрес",Проверка!P763),РТУС!P763)),"")</f>
        <v/>
      </c>
      <c r="Q763" s="13" t="str">
        <f ca="1">IF(РТУС!L763="Паспорт гражданина РФ",IF(РТУС!Q763="",HYPERLINK("#РТУС!"&amp;CELL("адрес",Проверка!Q763),"заполнить"),IF(LEN(РТУС!Q763)=7,HYPERLINK("#Проверка!"&amp;CELL("адрес",Проверка!Q763),РТУС!Q763),HYPERLINK("#РТУС!"&amp;CELL("адрес",Проверка!Q763),"###"))),"")</f>
        <v/>
      </c>
      <c r="R763" s="13" t="str">
        <f ca="1">IF(РТУС!R763="",HYPERLINK("#РТУС!"&amp;CELL("адрес",Проверка!R763),"заполнить"),HYPERLINK("#Проверка!"&amp;CELL("адрес",Проверка!R763),РТУС!R763))</f>
        <v>заполнить</v>
      </c>
      <c r="S763" s="13" t="str">
        <f>IF(РТУС!S763="","",РТУС!S763)</f>
        <v/>
      </c>
      <c r="T763" s="13" t="str">
        <f>IF(РТУС!T763="","",РТУС!T763)</f>
        <v/>
      </c>
      <c r="U763" s="13" t="str">
        <f>IF(РТУС!U763="","",РТУС!U763)</f>
        <v/>
      </c>
      <c r="V763" s="13" t="str">
        <f ca="1">IF(РТУС!V763="",HYPERLINK("#РТУС!"&amp;CELL("адрес",Проверка!V763),"заполнить"),IF(OR(РТУС!V763="Договор участия в долевом строительстве",РТУС!V763="Предварительный договор участия в долевом строительстве",РТУС!V763="Определение Арбитражного суда",РТУС!V763="Решение суда общей юрисдикции",РТУС!V763="Иные договоры"),HYPERLINK("#Проверка!"&amp;CELL("адрес",Проверка!V763),РТУС!V763),HYPERLINK("#РТУС!"&amp;CELL("адрес",Проверка!V763),"###")))</f>
        <v>заполнить</v>
      </c>
      <c r="W763" s="13" t="str">
        <f ca="1">IF(РТУС!W763="",HYPERLINK("#РТУС!"&amp;CELL("адрес",Проверка!W763),"заполнить"),HYPERLINK("#Проверка!"&amp;CELL("адрес",Проверка!W763),РТУС!W763))</f>
        <v>заполнить</v>
      </c>
      <c r="X763" s="15" t="str">
        <f ca="1">IF(РТУС!X763="",HYPERLINK("#РТУС!"&amp;CELL("адрес",Проверка!X763),"заполнить"),IF(AND(LEN(РТУС!X763)=5,РТУС!X763&lt;TODAY()),HYPERLINK("#Проверка!"&amp;CELL("адрес",Проверка!X763),РТУС!X763),HYPERLINK("#РТУС!"&amp;CELL("адрес",Проверка!X763),"###")))</f>
        <v>заполнить</v>
      </c>
      <c r="Y763" s="13" t="str">
        <f>IF(РТУС!Y763="","",РТУС!Y763)</f>
        <v/>
      </c>
      <c r="Z763" s="15" t="str">
        <f ca="1">IF(РТУС!Z763="","",IF(AND(LEN(РТУС!Z763)=5,РТУС!Z763&lt;TODAY()),HYPERLINK("#Проверка!"&amp;CELL("адрес",Проверка!Z763),РТУС!Z763),HYPERLINK("#РТУС!"&amp;CELL("адрес",Проверка!Z763),"###")))</f>
        <v/>
      </c>
      <c r="AA763" s="18" t="str">
        <f ca="1">IF(РТУС!AA763="",HYPERLINK("#РТУС!"&amp;CELL("адрес",Проверка!AA763),"заполнить"),IF(ISNUMBER(РТУС!AA763)=TRUE,HYPERLINK("#Проверка!"&amp;CELL("адрес",Проверка!AA763),РТУС!AA763),HYPERLINK("#РТУС!"&amp;CELL("адрес",Проверка!AA763),"###")))</f>
        <v>заполнить</v>
      </c>
      <c r="AB763" s="18" t="str">
        <f ca="1">IF(РТУС!AB763="",HYPERLINK("#РТУС!"&amp;CELL("адрес",Проверка!AB763),"заполнить"),IF(ISNUMBER(РТУС!AB763)=TRUE,HYPERLINK("#Проверка!"&amp;CELL("адрес",Проверка!AB763),РТУС!AB763),HYPERLINK("#РТУС!"&amp;CELL("адрес",Проверка!AB763),"###")))</f>
        <v>заполнить</v>
      </c>
      <c r="AC763" s="18" t="str">
        <f ca="1">IF(РТУС!AC763="","",IF(ISNUMBER(РТУС!AC763)=TRUE,HYPERLINK("#Проверка!"&amp;CELL("адрес",Проверка!AC763),РТУС!AC763),HYPERLINK("#РТУС!"&amp;CELL("адрес",Проверка!AC763),"###")))</f>
        <v/>
      </c>
      <c r="AD763" s="18" t="str">
        <f ca="1">IF(РТУС!AD763="","",IF(ISNUMBER(РТУС!AD763)=TRUE,HYPERLINK("#Проверка!"&amp;CELL("адрес",Проверка!AD763),РТУС!AD763),HYPERLINK("#РТУС!"&amp;CELL("адрес",Проверка!AD763),"###")))</f>
        <v/>
      </c>
      <c r="AE763" s="13" t="str">
        <f>IF(РТУС!AE763="","",РТУС!AE763)</f>
        <v/>
      </c>
      <c r="AF763" s="15" t="str">
        <f ca="1">IF(РТУС!AE763="","",IF(РТУС!AF763="",HYPERLINK("#РТУС!"&amp;CELL("адрес",Проверка!AF763),"заполнить"),IF(AND(LEN(РТУС!AF763)=5,РТУС!AF763&lt;TODAY()),HYPERLINK("#Проверка!"&amp;CELL("адрес",Проверка!AF763),РТУС!AF763),HYPERLINK("#РТУС!"&amp;CELL("адрес",Проверка!AF763),"###"))))</f>
        <v/>
      </c>
      <c r="AG763" s="13"/>
      <c r="AH763" s="15" t="str">
        <f ca="1">IF(РТУС!AE763="","",IF(РТУС!AH763="",HYPERLINK("#РТУС!"&amp;CELL("адрес",Проверка!AH763),"заполнить"),IF(AND(LEN(РТУС!AH763)=5,РТУС!AH763&lt;TODAY()),HYPERLINK("#Проверка!"&amp;CELL("адрес",Проверка!AH763),РТУС!AH763),HYPERLINK("#РТУС!"&amp;CELL("адрес",Проверка!AH763),"###"))))</f>
        <v/>
      </c>
      <c r="AI763" s="15" t="str">
        <f ca="1">IF(РТУС!AE763="","",IF(РТУС!AI763="",HYPERLINK("#РТУС!"&amp;CELL("адрес",Проверка!AI763),"заполнить"),HYPERLINK("#Проверка!"&amp;CELL("адрес",Проверка!AI763),РТУС!AI763)))</f>
        <v/>
      </c>
      <c r="AJ763" s="13" t="str">
        <f ca="1">IF(РТУС!AE763="","",IF(РТУС!AJ763="",HYPERLINK("#РТУС!"&amp;CELL("адрес",Проверка!AJ763),"заполнить"),IF(OR(РТУС!AJ763="Юрлицо",РТУС!AJ763="Физлицо",РТУС!AJ763="ИП"),HYPERLINK("#Проверка!"&amp;CELL("адрес",Проверка!AJ763),РТУС!AJ763),HYPERLINK("#РТУС!"&amp;CELL("адрес",Проверка!AJ763),"###"))))</f>
        <v/>
      </c>
      <c r="AK763" s="13" t="str">
        <f ca="1">IF(РТУС!AK763="",HYPERLINK("#РТУС!"&amp;CELL("адрес",Проверка!AK763),"заполнить"),IF(OR(РТУС!AK763="Квартира",РТУС!AK763="Кладовая",РТУС!AK763="Машино-место",РТУС!AK763="Нежилое помещение"),HYPERLINK("#Проверка!"&amp;CELL("адрес",Проверка!AK763),РТУС!AK763),HYPERLINK("#РТУС!"&amp;CELL("адрес",Проверка!AK763),"###")))</f>
        <v>заполнить</v>
      </c>
      <c r="AL763" s="13" t="str">
        <f ca="1">IF(РТУС!AL763="",HYPERLINK("#РТУС!"&amp;CELL("адрес",Проверка!AL763),"заполнить"),HYPERLINK("#Проверка!"&amp;CELL("адрес",Проверка!AL763),РТУС!AL763))</f>
        <v>заполнить</v>
      </c>
      <c r="AM763" s="18" t="str">
        <f ca="1">IF(РТУС!AM763="",HYPERLINK("#РТУС!"&amp;CELL("адрес",Проверка!AM763),"заполнить"),IF(ISNUMBER(РТУС!AM763)=TRUE,IF(РТУС!AK763="Нежилое помещение",IF(РТУС!AM763&gt;7,HYPERLINK("#РТУС!"&amp;CELL("адрес",Проверка!AM763),"не больше 7 кв.м."),РТУС!AM763),HYPERLINK("#Проверка!"&amp;CELL("адрес",Проверка!AM763),РТУС!AM763)),HYPERLINK("#РТУС!"&amp;CELL("адрес",Проверка!AM763),"###")))</f>
        <v>заполнить</v>
      </c>
      <c r="AN763" s="13" t="str">
        <f ca="1">IF(РТУС!AN763="",HYPERLINK("#РТУС!"&amp;CELL("адрес",Проверка!AN763),"заполнить"),IF(OR(РТУС!AN763="Общая площадь помещения",РТУС!AN763="Общая приведенная площадь жилого помещения",РТУС!AN763="Общая площадь жилого помещения с учетом лоджий, балконов, террас и веранд"),HYPERLINK("#Проверка!"&amp;CELL("адрес",Проверка!AN763),РТУС!AN763),HYPERLINK("#РТУС!"&amp;CELL("адрес",Проверка!AN763),"###")))</f>
        <v>заполнить</v>
      </c>
      <c r="AO763" s="13" t="str">
        <f ca="1">IF(OR(РТУС!AK763="Квартира",РТУС!A763="Нежилое помещение"),IF(РТУС!AO763="",HYPERLINK("#РТУС!"&amp;CELL("адрес",Проверка!AO763),"заполнить"),IF(ISNUMBER(РТУС!AO763)=TRUE,HYPERLINK("#Проверка!"&amp;CELL("адрес",Проверка!AO763),РТУС!AO763),HYPERLINK("#РТУС!"&amp;CELL("адрес",Проверка!AO763),"###"))),"")</f>
        <v/>
      </c>
      <c r="AP763" s="13" t="str">
        <f>IF(РТУС!AP763="","",РТУС!AP763)</f>
        <v/>
      </c>
      <c r="AQ763" s="13" t="str">
        <f ca="1">IF(РТУС!AQ763="",HYPERLINK("#РТУС!"&amp;CELL("адрес",Проверка!AQ763),"заполнить"),HYPERLINK("#Проверка!"&amp;CELL("адрес",Проверка!AQ763),РТУС!AQ763))</f>
        <v>заполнить</v>
      </c>
      <c r="AR763" s="18" t="str">
        <f ca="1">IF(РТУС!AR763="",HYPERLINK("#РТУС!"&amp;CELL("адрес",Проверка!AR763),"заполнить"),IF(ISNUMBER(РТУС!AR763)=FALSE,HYPERLINK("#РТУС!"&amp;CELL("адрес",Проверка!AR763),"###"),IF(РТУС!G763="1",IF(РТУС!AB763=РТУС!AR763+РТУС!AU763,HYPERLINK("#Проверка!"&amp;CELL("адрес",Проверка!AR763),РТУС!AR763),HYPERLINK("#РТУС!"&amp;CELL("адрес",Проверка!AR763),"сверить суммы")),IF(РТУС!AB763=(SUMIF(РТУС!$A$4:$A$1000,A763,РТУС!$AR$4:$AR$1000)+SUMIF(РТУС!$A$4:$A$1000,A763,РТУС!$AU$4:$AU$1000)),HYPERLINK("#Проверка!"&amp;CELL("адрес",Проверка!AR763),РТУС!AR763),HYPERLINK("#РТУС!"&amp;CELL("адрес",Проверка!AR763),"сверить суммы")))))</f>
        <v>заполнить</v>
      </c>
      <c r="AS763" s="13" t="str">
        <f>IF(РТУС!AS763="","",РТУС!AS763)</f>
        <v/>
      </c>
      <c r="AT763" s="18" t="str">
        <f ca="1">IF(РТУС!AT763="",HYPERLINK("#РТУС!"&amp;CELL("адрес",Проверка!AT763),"заполнить"),IF(ISNUMBER(РТУС!AT763)=FALSE,HYPERLINK("#РТУС!"&amp;CELL("адрес",Проверка!AT763),"###"),IF(РТУС!AT763=РТУС!AR763,HYPERLINK("#Проверка!"&amp;CELL("адрес",Проверка!AT763),РТУС!AT763),HYPERLINK("#РТУС!"&amp;CELL("адрес",Проверка!AT763),"сверить суммы"))))</f>
        <v>заполнить</v>
      </c>
      <c r="AU763" s="18" t="str">
        <f ca="1">IF(РТУС!AU763="",HYPERLINK("#РТУС!"&amp;CELL("адрес",Проверка!AU763),"заполнить"),IF(ISNUMBER(РТУС!AU763)=FALSE,HYPERLINK("#РТУС!"&amp;CELL("адрес",Проверка!AU763),"###"),IF(РТУС!G763="1",IF(РТУС!AB763=РТУС!AR763+РТУС!AU763,HYPERLINK("#Проверка!"&amp;CELL("адрес",Проверка!AU763),РТУС!AU763),HYPERLINK("#РТУС!"&amp;CELL("адрес",Проверка!AU763),"сверить суммы")),IF(РТУС!AB763=(SUMIF(РТУС!$A$4:$A$1000,A763,РТУС!$AR$4:$AR$1000)+SUMIF(РТУС!$A$4:$A$1000,A763,РТУС!$AU$4:$AU$1000)),HYPERLINK("#Проверка!"&amp;CELL("адрес",Проверка!AU763),РТУС!AU763),HYPERLINK("#РТУС!"&amp;CELL("адрес",Проверка!AU763),"сверить суммы")))))</f>
        <v>заполнить</v>
      </c>
      <c r="AV763" s="13" t="str">
        <f ca="1">IF(РТУС!AV763="",HYPERLINK("#РТУС!"&amp;CELL("адрес",Проверка!AV763),"заполнить"),IF(OR(РТУС!AV763="Требование о передаче жилого помещения",РТУС!AV763="Требование о передаче машино-места",РТУС!AV763="Требования о передаче нежилого помещения",РТУС!AV763="Денежные требования"),HYPERLINK("#Проверка!"&amp;CELL("адрес",Проверка!AV763),РТУС!AV763),HYPERLINK("#РТУС!"&amp;CELL("адрес",Проверка!AV763),"###")))</f>
        <v>заполнить</v>
      </c>
      <c r="AW763" s="13" t="str">
        <f ca="1">IF(РТУС!AW763="",HYPERLINK("#РТУС!"&amp;CELL("адрес",Проверка!AW763),"заполнить"),IF(OR(РТУС!AW763="Включен в полном объеме",РТУС!AW763="Включен частично"),HYPERLINK("#Проверка!"&amp;CELL("адрес",Проверка!AW763),РТУС!AW763),HYPERLINK("#РТУС!"&amp;CELL("адрес",Проверка!AW763),"###")))</f>
        <v>заполнить</v>
      </c>
      <c r="AX763" s="15" t="str">
        <f ca="1">IF(РТУС!AX763="",HYPERLINK("#РТУС!"&amp;CELL("адрес",Проверка!AX763),"заполнить"),IF(AND(LEN(РТУС!AX763)=5,РТУС!AX763&lt;TODAY()),HYPERLINK("#Проверка!"&amp;CELL("адрес",Проверка!AX763),РТУС!AX763),HYPERLINK("#РТУС!"&amp;CELL("адрес",Проверка!AX763),"###")))</f>
        <v>заполнить</v>
      </c>
      <c r="AY763" s="15" t="str">
        <f ca="1">IF(РТУС!AY763="",HYPERLINK("#РТУС!"&amp;CELL("адрес",Проверка!AY763),"заполнить"),IF(AND(LEN(РТУС!AY763)=5,РТУС!AY763&lt;TODAY()),HYPERLINK("#Проверка!"&amp;CELL("адрес",Проверка!AY763),РТУС!AY763),HYPERLINK("#РТУС!"&amp;CELL("адрес",Проверка!AY763),"###")))</f>
        <v>заполнить</v>
      </c>
    </row>
    <row r="764" spans="1:51" x14ac:dyDescent="0.25">
      <c r="A764" s="10" t="str">
        <f>РТУС!A764</f>
        <v>.</v>
      </c>
      <c r="B764" s="13" t="str">
        <f ca="1">IF(РТУС!B764="",HYPERLINK("#РТУС!"&amp;CELL("адрес",Проверка!B764),"заполнить"),IF(AND(LEN(РТУС!B764)=10,РТУС!B763=РТУС!B764),HYPERLINK("#Проверка!"&amp;CELL("адрес",Проверка!B764),РТУС!B764),HYPERLINK("#РТУС!"&amp;CELL("адрес",Проверка!B764),"###")))</f>
        <v>заполнить</v>
      </c>
      <c r="C764" s="13" t="str">
        <f ca="1">IF(РТУС!C764="",HYPERLINK("#РТУС!"&amp;CELL("адрес",Проверка!C764),"заполнить"),IF(AND(ISNUMBER(РТУС!C764)=TRUE,РТУС!C764&gt;0,РТУС!C763=РТУС!C764),HYPERLINK("#Проверка!"&amp;CELL("адрес",Проверка!C764),РТУС!C764),HYPERLINK("#РТУС!"&amp;CELL("адрес",Проверка!C764),"###")))</f>
        <v>заполнить</v>
      </c>
      <c r="D764" s="13" t="str">
        <f>IF(РТУС!D764="","",РТУС!D764)</f>
        <v/>
      </c>
      <c r="E764" s="13" t="str">
        <f ca="1">IF(РТУС!E764="",HYPERLINK("#РТУС!"&amp;CELL("адрес",Проверка!E764),"заполнить"),IF(РТУС!E763=РТУС!E764,HYPERLINK("#Проверка!"&amp;CELL("адрес",Проверка!E764),РТУС!E764),HYPERLINK("#РТУС!"&amp;CELL("адрес",Проверка!E764),"###")))</f>
        <v>заполнить</v>
      </c>
      <c r="F764" s="13" t="str">
        <f ca="1">IF(РТУС!F764="",HYPERLINK("#РТУС!"&amp;CELL("адрес",Проверка!F764),"заполнить"),HYPERLINK("#Проверка!"&amp;CELL("адрес",Проверка!F764),РТУС!F764))</f>
        <v>заполнить</v>
      </c>
      <c r="G764" s="20" t="str">
        <f ca="1">IF(РТУС!G764="",HYPERLINK("#РТУС!"&amp;CELL("адрес",Проверка!G764),"заполнить"),IF(РТУС!G764="1",HYPERLINK("#Проверка!"&amp;CELL("адрес",Проверка!G764),"1"),IF(AND(ISNUMBER(РТУС!G764)=TRUE,РТУС!G764&lt;=1,РТУС!G764&gt;0),IF(SUMIF(РТУС!$A$4:$A$1000,A764,РТУС!$G$4:$G$1000)=1,HYPERLINK("#Проверка!"&amp;CELL("адрес",Проверка!G764),РТУС!G764),HYPERLINK("#РТУС!"&amp;CELL("адрес",Проверка!G764),"сумма долей ≠ 1")),HYPERLINK("#РТУС!"&amp;CELL("адрес",Проверка!G764),"###"))))</f>
        <v>заполнить</v>
      </c>
      <c r="H764" s="13" t="str">
        <f ca="1">IF(РТУС!H764="",HYPERLINK("#РТУС!"&amp;CELL("адрес",Проверка!H764),"заполнить"),IF(OR(РТУС!H764="Юрлицо",РТУС!H764="Физлицо",РТУС!H764="ИП"),HYPERLINK("#Проверка!"&amp;CELL("адрес",Проверка!H764),РТУС!H764),HYPERLINK("#РТУС!"&amp;CELL("адрес",Проверка!H764),"###")))</f>
        <v>заполнить</v>
      </c>
      <c r="I764" s="13" t="str">
        <f ca="1">IF(OR(РТУС!H764="Юрлицо",РТУС!H764="ИП"),IF(РТУС!I764="",HYPERLINK("#РТУС!"&amp;CELL("адрес",Проверка!I764),"заполнить"),IF(OR(LEN(РТУС!I764)=10,LEN(РТУС!I764)=12),HYPERLINK("#Проверка!"&amp;CELL("адрес",Проверка!I764),РТУС!I764),HYPERLINK("#РТУС!"&amp;CELL("адрес",Проверка!I764),"###"))),"")</f>
        <v/>
      </c>
      <c r="J764" s="15" t="str">
        <f ca="1">IF(РТУС!J764="","",IF(AND(LEN(РТУС!J764)=5,РТУС!J764&lt;TODAY()),HYPERLINK("#Проверка!"&amp;CELL("адрес",Проверка!J764),РТУС!J764),HYPERLINK("#РТУС!"&amp;CELL("адрес",Проверка!J764),"###")))</f>
        <v/>
      </c>
      <c r="K764" s="13" t="str">
        <f>IF(РТУС!K764="","",РТУС!K764)</f>
        <v/>
      </c>
      <c r="L764" s="13" t="str">
        <f ca="1">IF(OR(РТУС!H764="Физлицо",РТУС!H764="ИП"),IF(РТУС!L764="",HYPERLINK("#РТУС!"&amp;CELL("адрес",Проверка!L764),"заполнить"),IF(OR(РТУС!L764="Загранпаспорт гражданина РФ",РТУС!L764="Паспорт гражданина РФ",РТУС!L764="Иностранный паспорт",РТУС!L764="Свидетельство о рождении",РТУС!L764="Вид на жительство"),HYPERLINK("#Проверка!"&amp;CELL("адрес",Проверка!L764),РТУС!L764),HYPERLINK("#РТУС!"&amp;CELL("адрес",Проверка!L764),"###"))),"")</f>
        <v/>
      </c>
      <c r="M764" s="13" t="str">
        <f ca="1">IF(AND(OR(РТУС!L764="Паспорт гражданина РФ",РТУС!L764="Свидетельство о рождении"),РТУС!M764=""),HYPERLINK("#РТУС!"&amp;CELL("адрес",Проверка!M764),"заполнить"),IF(РТУС!L764="Паспорт гражданина РФ",IF(LEN(РТУС!M764)=4,HYPERLINK("#Проверка!"&amp;CELL("адрес",Проверка!M764),РТУС!M764),HYPERLINK("#РТУС!"&amp;CELL("адрес",Проверка!M764),"###")),IF(РТУС!L764="Свидетельство о рождении",HYPERLINK("#Проверка!"&amp;CELL("адрес",Проверка!M764),РТУС!M764),"")))</f>
        <v/>
      </c>
      <c r="N764" s="13" t="str">
        <f ca="1">IF(РТУС!L764="","",IF(РТУС!N764="",HYPERLINK("#РТУС!"&amp;CELL("адрес",Проверка!N764),"заполнить"),IF(OR(РТУС!L764="Паспорт гражданина РФ",РТУС!L764="Свидетельство о рождении"),IF(LEN(РТУС!N764)=6,HYPERLINK("#Проверка!"&amp;CELL("адрес",Проверка!N764),РТУС!N764),HYPERLINK("#РТУС!"&amp;CELL("адрес",Проверка!N764),"###")),HYPERLINK("#Проверка!"&amp;CELL("адрес",Проверка!N764),РТУС!N764))))</f>
        <v/>
      </c>
      <c r="O764" s="15" t="str">
        <f ca="1">IF(РТУС!L764="","",IF(РТУС!O764="",HYPERLINK("#РТУС!"&amp;CELL("адрес",Проверка!O764),"заполнить"),IF(AND(LEN(РТУС!O764)=5,РТУС!O764&lt;TODAY()),IF(РТУС!L764="Свидетельство о рождении",IF(РТУС!O764&gt;EDATE(TODAY(),-168),HYPERLINK("#Проверка!"&amp;CELL("адрес",Проверка!O764),РТУС!O764),HYPERLINK("#РТУС!"&amp;CELL("адрес",Проверка!O764),"недействительно")),HYPERLINK("#Проверка!"&amp;CELL("адрес",Проверка!O764),РТУС!O764)),HYPERLINK("#РТУС!"&amp;CELL("адрес",Проверка!O764),"###"))))</f>
        <v/>
      </c>
      <c r="P764" s="21" t="str">
        <f ca="1">IF(РТУС!L764="Паспорт гражданина РФ",IF(РТУС!P764="",HYPERLINK("#РТУС!"&amp;CELL("адрес",Проверка!P764),"заполнить"),HYPERLINK("#Проверка!"&amp;CELL("адрес",Проверка!P764),РТУС!P764)),"")</f>
        <v/>
      </c>
      <c r="Q764" s="13" t="str">
        <f ca="1">IF(РТУС!L764="Паспорт гражданина РФ",IF(РТУС!Q764="",HYPERLINK("#РТУС!"&amp;CELL("адрес",Проверка!Q764),"заполнить"),IF(LEN(РТУС!Q764)=7,HYPERLINK("#Проверка!"&amp;CELL("адрес",Проверка!Q764),РТУС!Q764),HYPERLINK("#РТУС!"&amp;CELL("адрес",Проверка!Q764),"###"))),"")</f>
        <v/>
      </c>
      <c r="R764" s="13" t="str">
        <f ca="1">IF(РТУС!R764="",HYPERLINK("#РТУС!"&amp;CELL("адрес",Проверка!R764),"заполнить"),HYPERLINK("#Проверка!"&amp;CELL("адрес",Проверка!R764),РТУС!R764))</f>
        <v>заполнить</v>
      </c>
      <c r="S764" s="13" t="str">
        <f>IF(РТУС!S764="","",РТУС!S764)</f>
        <v/>
      </c>
      <c r="T764" s="13" t="str">
        <f>IF(РТУС!T764="","",РТУС!T764)</f>
        <v/>
      </c>
      <c r="U764" s="13" t="str">
        <f>IF(РТУС!U764="","",РТУС!U764)</f>
        <v/>
      </c>
      <c r="V764" s="13" t="str">
        <f ca="1">IF(РТУС!V764="",HYPERLINK("#РТУС!"&amp;CELL("адрес",Проверка!V764),"заполнить"),IF(OR(РТУС!V764="Договор участия в долевом строительстве",РТУС!V764="Предварительный договор участия в долевом строительстве",РТУС!V764="Определение Арбитражного суда",РТУС!V764="Решение суда общей юрисдикции",РТУС!V764="Иные договоры"),HYPERLINK("#Проверка!"&amp;CELL("адрес",Проверка!V764),РТУС!V764),HYPERLINK("#РТУС!"&amp;CELL("адрес",Проверка!V764),"###")))</f>
        <v>заполнить</v>
      </c>
      <c r="W764" s="13" t="str">
        <f ca="1">IF(РТУС!W764="",HYPERLINK("#РТУС!"&amp;CELL("адрес",Проверка!W764),"заполнить"),HYPERLINK("#Проверка!"&amp;CELL("адрес",Проверка!W764),РТУС!W764))</f>
        <v>заполнить</v>
      </c>
      <c r="X764" s="15" t="str">
        <f ca="1">IF(РТУС!X764="",HYPERLINK("#РТУС!"&amp;CELL("адрес",Проверка!X764),"заполнить"),IF(AND(LEN(РТУС!X764)=5,РТУС!X764&lt;TODAY()),HYPERLINK("#Проверка!"&amp;CELL("адрес",Проверка!X764),РТУС!X764),HYPERLINK("#РТУС!"&amp;CELL("адрес",Проверка!X764),"###")))</f>
        <v>заполнить</v>
      </c>
      <c r="Y764" s="13" t="str">
        <f>IF(РТУС!Y764="","",РТУС!Y764)</f>
        <v/>
      </c>
      <c r="Z764" s="15" t="str">
        <f ca="1">IF(РТУС!Z764="","",IF(AND(LEN(РТУС!Z764)=5,РТУС!Z764&lt;TODAY()),HYPERLINK("#Проверка!"&amp;CELL("адрес",Проверка!Z764),РТУС!Z764),HYPERLINK("#РТУС!"&amp;CELL("адрес",Проверка!Z764),"###")))</f>
        <v/>
      </c>
      <c r="AA764" s="18" t="str">
        <f ca="1">IF(РТУС!AA764="",HYPERLINK("#РТУС!"&amp;CELL("адрес",Проверка!AA764),"заполнить"),IF(ISNUMBER(РТУС!AA764)=TRUE,HYPERLINK("#Проверка!"&amp;CELL("адрес",Проверка!AA764),РТУС!AA764),HYPERLINK("#РТУС!"&amp;CELL("адрес",Проверка!AA764),"###")))</f>
        <v>заполнить</v>
      </c>
      <c r="AB764" s="18" t="str">
        <f ca="1">IF(РТУС!AB764="",HYPERLINK("#РТУС!"&amp;CELL("адрес",Проверка!AB764),"заполнить"),IF(ISNUMBER(РТУС!AB764)=TRUE,HYPERLINK("#Проверка!"&amp;CELL("адрес",Проверка!AB764),РТУС!AB764),HYPERLINK("#РТУС!"&amp;CELL("адрес",Проверка!AB764),"###")))</f>
        <v>заполнить</v>
      </c>
      <c r="AC764" s="18" t="str">
        <f ca="1">IF(РТУС!AC764="","",IF(ISNUMBER(РТУС!AC764)=TRUE,HYPERLINK("#Проверка!"&amp;CELL("адрес",Проверка!AC764),РТУС!AC764),HYPERLINK("#РТУС!"&amp;CELL("адрес",Проверка!AC764),"###")))</f>
        <v/>
      </c>
      <c r="AD764" s="18" t="str">
        <f ca="1">IF(РТУС!AD764="","",IF(ISNUMBER(РТУС!AD764)=TRUE,HYPERLINK("#Проверка!"&amp;CELL("адрес",Проверка!AD764),РТУС!AD764),HYPERLINK("#РТУС!"&amp;CELL("адрес",Проверка!AD764),"###")))</f>
        <v/>
      </c>
      <c r="AE764" s="13" t="str">
        <f>IF(РТУС!AE764="","",РТУС!AE764)</f>
        <v/>
      </c>
      <c r="AF764" s="15" t="str">
        <f ca="1">IF(РТУС!AE764="","",IF(РТУС!AF764="",HYPERLINK("#РТУС!"&amp;CELL("адрес",Проверка!AF764),"заполнить"),IF(AND(LEN(РТУС!AF764)=5,РТУС!AF764&lt;TODAY()),HYPERLINK("#Проверка!"&amp;CELL("адрес",Проверка!AF764),РТУС!AF764),HYPERLINK("#РТУС!"&amp;CELL("адрес",Проверка!AF764),"###"))))</f>
        <v/>
      </c>
      <c r="AG764" s="13"/>
      <c r="AH764" s="15" t="str">
        <f ca="1">IF(РТУС!AE764="","",IF(РТУС!AH764="",HYPERLINK("#РТУС!"&amp;CELL("адрес",Проверка!AH764),"заполнить"),IF(AND(LEN(РТУС!AH764)=5,РТУС!AH764&lt;TODAY()),HYPERLINK("#Проверка!"&amp;CELL("адрес",Проверка!AH764),РТУС!AH764),HYPERLINK("#РТУС!"&amp;CELL("адрес",Проверка!AH764),"###"))))</f>
        <v/>
      </c>
      <c r="AI764" s="15" t="str">
        <f ca="1">IF(РТУС!AE764="","",IF(РТУС!AI764="",HYPERLINK("#РТУС!"&amp;CELL("адрес",Проверка!AI764),"заполнить"),HYPERLINK("#Проверка!"&amp;CELL("адрес",Проверка!AI764),РТУС!AI764)))</f>
        <v/>
      </c>
      <c r="AJ764" s="13" t="str">
        <f ca="1">IF(РТУС!AE764="","",IF(РТУС!AJ764="",HYPERLINK("#РТУС!"&amp;CELL("адрес",Проверка!AJ764),"заполнить"),IF(OR(РТУС!AJ764="Юрлицо",РТУС!AJ764="Физлицо",РТУС!AJ764="ИП"),HYPERLINK("#Проверка!"&amp;CELL("адрес",Проверка!AJ764),РТУС!AJ764),HYPERLINK("#РТУС!"&amp;CELL("адрес",Проверка!AJ764),"###"))))</f>
        <v/>
      </c>
      <c r="AK764" s="13" t="str">
        <f ca="1">IF(РТУС!AK764="",HYPERLINK("#РТУС!"&amp;CELL("адрес",Проверка!AK764),"заполнить"),IF(OR(РТУС!AK764="Квартира",РТУС!AK764="Кладовая",РТУС!AK764="Машино-место",РТУС!AK764="Нежилое помещение"),HYPERLINK("#Проверка!"&amp;CELL("адрес",Проверка!AK764),РТУС!AK764),HYPERLINK("#РТУС!"&amp;CELL("адрес",Проверка!AK764),"###")))</f>
        <v>заполнить</v>
      </c>
      <c r="AL764" s="13" t="str">
        <f ca="1">IF(РТУС!AL764="",HYPERLINK("#РТУС!"&amp;CELL("адрес",Проверка!AL764),"заполнить"),HYPERLINK("#Проверка!"&amp;CELL("адрес",Проверка!AL764),РТУС!AL764))</f>
        <v>заполнить</v>
      </c>
      <c r="AM764" s="18" t="str">
        <f ca="1">IF(РТУС!AM764="",HYPERLINK("#РТУС!"&amp;CELL("адрес",Проверка!AM764),"заполнить"),IF(ISNUMBER(РТУС!AM764)=TRUE,IF(РТУС!AK764="Нежилое помещение",IF(РТУС!AM764&gt;7,HYPERLINK("#РТУС!"&amp;CELL("адрес",Проверка!AM764),"не больше 7 кв.м."),РТУС!AM764),HYPERLINK("#Проверка!"&amp;CELL("адрес",Проверка!AM764),РТУС!AM764)),HYPERLINK("#РТУС!"&amp;CELL("адрес",Проверка!AM764),"###")))</f>
        <v>заполнить</v>
      </c>
      <c r="AN764" s="13" t="str">
        <f ca="1">IF(РТУС!AN764="",HYPERLINK("#РТУС!"&amp;CELL("адрес",Проверка!AN764),"заполнить"),IF(OR(РТУС!AN764="Общая площадь помещения",РТУС!AN764="Общая приведенная площадь жилого помещения",РТУС!AN764="Общая площадь жилого помещения с учетом лоджий, балконов, террас и веранд"),HYPERLINK("#Проверка!"&amp;CELL("адрес",Проверка!AN764),РТУС!AN764),HYPERLINK("#РТУС!"&amp;CELL("адрес",Проверка!AN764),"###")))</f>
        <v>заполнить</v>
      </c>
      <c r="AO764" s="13" t="str">
        <f ca="1">IF(OR(РТУС!AK764="Квартира",РТУС!A764="Нежилое помещение"),IF(РТУС!AO764="",HYPERLINK("#РТУС!"&amp;CELL("адрес",Проверка!AO764),"заполнить"),IF(ISNUMBER(РТУС!AO764)=TRUE,HYPERLINK("#Проверка!"&amp;CELL("адрес",Проверка!AO764),РТУС!AO764),HYPERLINK("#РТУС!"&amp;CELL("адрес",Проверка!AO764),"###"))),"")</f>
        <v/>
      </c>
      <c r="AP764" s="13" t="str">
        <f>IF(РТУС!AP764="","",РТУС!AP764)</f>
        <v/>
      </c>
      <c r="AQ764" s="13" t="str">
        <f ca="1">IF(РТУС!AQ764="",HYPERLINK("#РТУС!"&amp;CELL("адрес",Проверка!AQ764),"заполнить"),HYPERLINK("#Проверка!"&amp;CELL("адрес",Проверка!AQ764),РТУС!AQ764))</f>
        <v>заполнить</v>
      </c>
      <c r="AR764" s="18" t="str">
        <f ca="1">IF(РТУС!AR764="",HYPERLINK("#РТУС!"&amp;CELL("адрес",Проверка!AR764),"заполнить"),IF(ISNUMBER(РТУС!AR764)=FALSE,HYPERLINK("#РТУС!"&amp;CELL("адрес",Проверка!AR764),"###"),IF(РТУС!G764="1",IF(РТУС!AB764=РТУС!AR764+РТУС!AU764,HYPERLINK("#Проверка!"&amp;CELL("адрес",Проверка!AR764),РТУС!AR764),HYPERLINK("#РТУС!"&amp;CELL("адрес",Проверка!AR764),"сверить суммы")),IF(РТУС!AB764=(SUMIF(РТУС!$A$4:$A$1000,A764,РТУС!$AR$4:$AR$1000)+SUMIF(РТУС!$A$4:$A$1000,A764,РТУС!$AU$4:$AU$1000)),HYPERLINK("#Проверка!"&amp;CELL("адрес",Проверка!AR764),РТУС!AR764),HYPERLINK("#РТУС!"&amp;CELL("адрес",Проверка!AR764),"сверить суммы")))))</f>
        <v>заполнить</v>
      </c>
      <c r="AS764" s="13" t="str">
        <f>IF(РТУС!AS764="","",РТУС!AS764)</f>
        <v/>
      </c>
      <c r="AT764" s="18" t="str">
        <f ca="1">IF(РТУС!AT764="",HYPERLINK("#РТУС!"&amp;CELL("адрес",Проверка!AT764),"заполнить"),IF(ISNUMBER(РТУС!AT764)=FALSE,HYPERLINK("#РТУС!"&amp;CELL("адрес",Проверка!AT764),"###"),IF(РТУС!AT764=РТУС!AR764,HYPERLINK("#Проверка!"&amp;CELL("адрес",Проверка!AT764),РТУС!AT764),HYPERLINK("#РТУС!"&amp;CELL("адрес",Проверка!AT764),"сверить суммы"))))</f>
        <v>заполнить</v>
      </c>
      <c r="AU764" s="18" t="str">
        <f ca="1">IF(РТУС!AU764="",HYPERLINK("#РТУС!"&amp;CELL("адрес",Проверка!AU764),"заполнить"),IF(ISNUMBER(РТУС!AU764)=FALSE,HYPERLINK("#РТУС!"&amp;CELL("адрес",Проверка!AU764),"###"),IF(РТУС!G764="1",IF(РТУС!AB764=РТУС!AR764+РТУС!AU764,HYPERLINK("#Проверка!"&amp;CELL("адрес",Проверка!AU764),РТУС!AU764),HYPERLINK("#РТУС!"&amp;CELL("адрес",Проверка!AU764),"сверить суммы")),IF(РТУС!AB764=(SUMIF(РТУС!$A$4:$A$1000,A764,РТУС!$AR$4:$AR$1000)+SUMIF(РТУС!$A$4:$A$1000,A764,РТУС!$AU$4:$AU$1000)),HYPERLINK("#Проверка!"&amp;CELL("адрес",Проверка!AU764),РТУС!AU764),HYPERLINK("#РТУС!"&amp;CELL("адрес",Проверка!AU764),"сверить суммы")))))</f>
        <v>заполнить</v>
      </c>
      <c r="AV764" s="13" t="str">
        <f ca="1">IF(РТУС!AV764="",HYPERLINK("#РТУС!"&amp;CELL("адрес",Проверка!AV764),"заполнить"),IF(OR(РТУС!AV764="Требование о передаче жилого помещения",РТУС!AV764="Требование о передаче машино-места",РТУС!AV764="Требования о передаче нежилого помещения",РТУС!AV764="Денежные требования"),HYPERLINK("#Проверка!"&amp;CELL("адрес",Проверка!AV764),РТУС!AV764),HYPERLINK("#РТУС!"&amp;CELL("адрес",Проверка!AV764),"###")))</f>
        <v>заполнить</v>
      </c>
      <c r="AW764" s="13" t="str">
        <f ca="1">IF(РТУС!AW764="",HYPERLINK("#РТУС!"&amp;CELL("адрес",Проверка!AW764),"заполнить"),IF(OR(РТУС!AW764="Включен в полном объеме",РТУС!AW764="Включен частично"),HYPERLINK("#Проверка!"&amp;CELL("адрес",Проверка!AW764),РТУС!AW764),HYPERLINK("#РТУС!"&amp;CELL("адрес",Проверка!AW764),"###")))</f>
        <v>заполнить</v>
      </c>
      <c r="AX764" s="15" t="str">
        <f ca="1">IF(РТУС!AX764="",HYPERLINK("#РТУС!"&amp;CELL("адрес",Проверка!AX764),"заполнить"),IF(AND(LEN(РТУС!AX764)=5,РТУС!AX764&lt;TODAY()),HYPERLINK("#Проверка!"&amp;CELL("адрес",Проверка!AX764),РТУС!AX764),HYPERLINK("#РТУС!"&amp;CELL("адрес",Проверка!AX764),"###")))</f>
        <v>заполнить</v>
      </c>
      <c r="AY764" s="15" t="str">
        <f ca="1">IF(РТУС!AY764="",HYPERLINK("#РТУС!"&amp;CELL("адрес",Проверка!AY764),"заполнить"),IF(AND(LEN(РТУС!AY764)=5,РТУС!AY764&lt;TODAY()),HYPERLINK("#Проверка!"&amp;CELL("адрес",Проверка!AY764),РТУС!AY764),HYPERLINK("#РТУС!"&amp;CELL("адрес",Проверка!AY764),"###")))</f>
        <v>заполнить</v>
      </c>
    </row>
    <row r="765" spans="1:51" x14ac:dyDescent="0.25">
      <c r="A765" s="10" t="str">
        <f>РТУС!A765</f>
        <v>.</v>
      </c>
      <c r="B765" s="13" t="str">
        <f ca="1">IF(РТУС!B765="",HYPERLINK("#РТУС!"&amp;CELL("адрес",Проверка!B765),"заполнить"),IF(AND(LEN(РТУС!B765)=10,РТУС!B764=РТУС!B765),HYPERLINK("#Проверка!"&amp;CELL("адрес",Проверка!B765),РТУС!B765),HYPERLINK("#РТУС!"&amp;CELL("адрес",Проверка!B765),"###")))</f>
        <v>заполнить</v>
      </c>
      <c r="C765" s="13" t="str">
        <f ca="1">IF(РТУС!C765="",HYPERLINK("#РТУС!"&amp;CELL("адрес",Проверка!C765),"заполнить"),IF(AND(ISNUMBER(РТУС!C765)=TRUE,РТУС!C765&gt;0,РТУС!C764=РТУС!C765),HYPERLINK("#Проверка!"&amp;CELL("адрес",Проверка!C765),РТУС!C765),HYPERLINK("#РТУС!"&amp;CELL("адрес",Проверка!C765),"###")))</f>
        <v>заполнить</v>
      </c>
      <c r="D765" s="13" t="str">
        <f>IF(РТУС!D765="","",РТУС!D765)</f>
        <v/>
      </c>
      <c r="E765" s="13" t="str">
        <f ca="1">IF(РТУС!E765="",HYPERLINK("#РТУС!"&amp;CELL("адрес",Проверка!E765),"заполнить"),IF(РТУС!E764=РТУС!E765,HYPERLINK("#Проверка!"&amp;CELL("адрес",Проверка!E765),РТУС!E765),HYPERLINK("#РТУС!"&amp;CELL("адрес",Проверка!E765),"###")))</f>
        <v>заполнить</v>
      </c>
      <c r="F765" s="13" t="str">
        <f ca="1">IF(РТУС!F765="",HYPERLINK("#РТУС!"&amp;CELL("адрес",Проверка!F765),"заполнить"),HYPERLINK("#Проверка!"&amp;CELL("адрес",Проверка!F765),РТУС!F765))</f>
        <v>заполнить</v>
      </c>
      <c r="G765" s="20" t="str">
        <f ca="1">IF(РТУС!G765="",HYPERLINK("#РТУС!"&amp;CELL("адрес",Проверка!G765),"заполнить"),IF(РТУС!G765="1",HYPERLINK("#Проверка!"&amp;CELL("адрес",Проверка!G765),"1"),IF(AND(ISNUMBER(РТУС!G765)=TRUE,РТУС!G765&lt;=1,РТУС!G765&gt;0),IF(SUMIF(РТУС!$A$4:$A$1000,A765,РТУС!$G$4:$G$1000)=1,HYPERLINK("#Проверка!"&amp;CELL("адрес",Проверка!G765),РТУС!G765),HYPERLINK("#РТУС!"&amp;CELL("адрес",Проверка!G765),"сумма долей ≠ 1")),HYPERLINK("#РТУС!"&amp;CELL("адрес",Проверка!G765),"###"))))</f>
        <v>заполнить</v>
      </c>
      <c r="H765" s="13" t="str">
        <f ca="1">IF(РТУС!H765="",HYPERLINK("#РТУС!"&amp;CELL("адрес",Проверка!H765),"заполнить"),IF(OR(РТУС!H765="Юрлицо",РТУС!H765="Физлицо",РТУС!H765="ИП"),HYPERLINK("#Проверка!"&amp;CELL("адрес",Проверка!H765),РТУС!H765),HYPERLINK("#РТУС!"&amp;CELL("адрес",Проверка!H765),"###")))</f>
        <v>заполнить</v>
      </c>
      <c r="I765" s="13" t="str">
        <f ca="1">IF(OR(РТУС!H765="Юрлицо",РТУС!H765="ИП"),IF(РТУС!I765="",HYPERLINK("#РТУС!"&amp;CELL("адрес",Проверка!I765),"заполнить"),IF(OR(LEN(РТУС!I765)=10,LEN(РТУС!I765)=12),HYPERLINK("#Проверка!"&amp;CELL("адрес",Проверка!I765),РТУС!I765),HYPERLINK("#РТУС!"&amp;CELL("адрес",Проверка!I765),"###"))),"")</f>
        <v/>
      </c>
      <c r="J765" s="15" t="str">
        <f ca="1">IF(РТУС!J765="","",IF(AND(LEN(РТУС!J765)=5,РТУС!J765&lt;TODAY()),HYPERLINK("#Проверка!"&amp;CELL("адрес",Проверка!J765),РТУС!J765),HYPERLINK("#РТУС!"&amp;CELL("адрес",Проверка!J765),"###")))</f>
        <v/>
      </c>
      <c r="K765" s="13" t="str">
        <f>IF(РТУС!K765="","",РТУС!K765)</f>
        <v/>
      </c>
      <c r="L765" s="13" t="str">
        <f ca="1">IF(OR(РТУС!H765="Физлицо",РТУС!H765="ИП"),IF(РТУС!L765="",HYPERLINK("#РТУС!"&amp;CELL("адрес",Проверка!L765),"заполнить"),IF(OR(РТУС!L765="Загранпаспорт гражданина РФ",РТУС!L765="Паспорт гражданина РФ",РТУС!L765="Иностранный паспорт",РТУС!L765="Свидетельство о рождении",РТУС!L765="Вид на жительство"),HYPERLINK("#Проверка!"&amp;CELL("адрес",Проверка!L765),РТУС!L765),HYPERLINK("#РТУС!"&amp;CELL("адрес",Проверка!L765),"###"))),"")</f>
        <v/>
      </c>
      <c r="M765" s="13" t="str">
        <f ca="1">IF(AND(OR(РТУС!L765="Паспорт гражданина РФ",РТУС!L765="Свидетельство о рождении"),РТУС!M765=""),HYPERLINK("#РТУС!"&amp;CELL("адрес",Проверка!M765),"заполнить"),IF(РТУС!L765="Паспорт гражданина РФ",IF(LEN(РТУС!M765)=4,HYPERLINK("#Проверка!"&amp;CELL("адрес",Проверка!M765),РТУС!M765),HYPERLINK("#РТУС!"&amp;CELL("адрес",Проверка!M765),"###")),IF(РТУС!L765="Свидетельство о рождении",HYPERLINK("#Проверка!"&amp;CELL("адрес",Проверка!M765),РТУС!M765),"")))</f>
        <v/>
      </c>
      <c r="N765" s="13" t="str">
        <f ca="1">IF(РТУС!L765="","",IF(РТУС!N765="",HYPERLINK("#РТУС!"&amp;CELL("адрес",Проверка!N765),"заполнить"),IF(OR(РТУС!L765="Паспорт гражданина РФ",РТУС!L765="Свидетельство о рождении"),IF(LEN(РТУС!N765)=6,HYPERLINK("#Проверка!"&amp;CELL("адрес",Проверка!N765),РТУС!N765),HYPERLINK("#РТУС!"&amp;CELL("адрес",Проверка!N765),"###")),HYPERLINK("#Проверка!"&amp;CELL("адрес",Проверка!N765),РТУС!N765))))</f>
        <v/>
      </c>
      <c r="O765" s="15" t="str">
        <f ca="1">IF(РТУС!L765="","",IF(РТУС!O765="",HYPERLINK("#РТУС!"&amp;CELL("адрес",Проверка!O765),"заполнить"),IF(AND(LEN(РТУС!O765)=5,РТУС!O765&lt;TODAY()),IF(РТУС!L765="Свидетельство о рождении",IF(РТУС!O765&gt;EDATE(TODAY(),-168),HYPERLINK("#Проверка!"&amp;CELL("адрес",Проверка!O765),РТУС!O765),HYPERLINK("#РТУС!"&amp;CELL("адрес",Проверка!O765),"недействительно")),HYPERLINK("#Проверка!"&amp;CELL("адрес",Проверка!O765),РТУС!O765)),HYPERLINK("#РТУС!"&amp;CELL("адрес",Проверка!O765),"###"))))</f>
        <v/>
      </c>
      <c r="P765" s="21" t="str">
        <f ca="1">IF(РТУС!L765="Паспорт гражданина РФ",IF(РТУС!P765="",HYPERLINK("#РТУС!"&amp;CELL("адрес",Проверка!P765),"заполнить"),HYPERLINK("#Проверка!"&amp;CELL("адрес",Проверка!P765),РТУС!P765)),"")</f>
        <v/>
      </c>
      <c r="Q765" s="13" t="str">
        <f ca="1">IF(РТУС!L765="Паспорт гражданина РФ",IF(РТУС!Q765="",HYPERLINK("#РТУС!"&amp;CELL("адрес",Проверка!Q765),"заполнить"),IF(LEN(РТУС!Q765)=7,HYPERLINK("#Проверка!"&amp;CELL("адрес",Проверка!Q765),РТУС!Q765),HYPERLINK("#РТУС!"&amp;CELL("адрес",Проверка!Q765),"###"))),"")</f>
        <v/>
      </c>
      <c r="R765" s="13" t="str">
        <f ca="1">IF(РТУС!R765="",HYPERLINK("#РТУС!"&amp;CELL("адрес",Проверка!R765),"заполнить"),HYPERLINK("#Проверка!"&amp;CELL("адрес",Проверка!R765),РТУС!R765))</f>
        <v>заполнить</v>
      </c>
      <c r="S765" s="13" t="str">
        <f>IF(РТУС!S765="","",РТУС!S765)</f>
        <v/>
      </c>
      <c r="T765" s="13" t="str">
        <f>IF(РТУС!T765="","",РТУС!T765)</f>
        <v/>
      </c>
      <c r="U765" s="13" t="str">
        <f>IF(РТУС!U765="","",РТУС!U765)</f>
        <v/>
      </c>
      <c r="V765" s="13" t="str">
        <f ca="1">IF(РТУС!V765="",HYPERLINK("#РТУС!"&amp;CELL("адрес",Проверка!V765),"заполнить"),IF(OR(РТУС!V765="Договор участия в долевом строительстве",РТУС!V765="Предварительный договор участия в долевом строительстве",РТУС!V765="Определение Арбитражного суда",РТУС!V765="Решение суда общей юрисдикции",РТУС!V765="Иные договоры"),HYPERLINK("#Проверка!"&amp;CELL("адрес",Проверка!V765),РТУС!V765),HYPERLINK("#РТУС!"&amp;CELL("адрес",Проверка!V765),"###")))</f>
        <v>заполнить</v>
      </c>
      <c r="W765" s="13" t="str">
        <f ca="1">IF(РТУС!W765="",HYPERLINK("#РТУС!"&amp;CELL("адрес",Проверка!W765),"заполнить"),HYPERLINK("#Проверка!"&amp;CELL("адрес",Проверка!W765),РТУС!W765))</f>
        <v>заполнить</v>
      </c>
      <c r="X765" s="15" t="str">
        <f ca="1">IF(РТУС!X765="",HYPERLINK("#РТУС!"&amp;CELL("адрес",Проверка!X765),"заполнить"),IF(AND(LEN(РТУС!X765)=5,РТУС!X765&lt;TODAY()),HYPERLINK("#Проверка!"&amp;CELL("адрес",Проверка!X765),РТУС!X765),HYPERLINK("#РТУС!"&amp;CELL("адрес",Проверка!X765),"###")))</f>
        <v>заполнить</v>
      </c>
      <c r="Y765" s="13" t="str">
        <f>IF(РТУС!Y765="","",РТУС!Y765)</f>
        <v/>
      </c>
      <c r="Z765" s="15" t="str">
        <f ca="1">IF(РТУС!Z765="","",IF(AND(LEN(РТУС!Z765)=5,РТУС!Z765&lt;TODAY()),HYPERLINK("#Проверка!"&amp;CELL("адрес",Проверка!Z765),РТУС!Z765),HYPERLINK("#РТУС!"&amp;CELL("адрес",Проверка!Z765),"###")))</f>
        <v/>
      </c>
      <c r="AA765" s="18" t="str">
        <f ca="1">IF(РТУС!AA765="",HYPERLINK("#РТУС!"&amp;CELL("адрес",Проверка!AA765),"заполнить"),IF(ISNUMBER(РТУС!AA765)=TRUE,HYPERLINK("#Проверка!"&amp;CELL("адрес",Проверка!AA765),РТУС!AA765),HYPERLINK("#РТУС!"&amp;CELL("адрес",Проверка!AA765),"###")))</f>
        <v>заполнить</v>
      </c>
      <c r="AB765" s="18" t="str">
        <f ca="1">IF(РТУС!AB765="",HYPERLINK("#РТУС!"&amp;CELL("адрес",Проверка!AB765),"заполнить"),IF(ISNUMBER(РТУС!AB765)=TRUE,HYPERLINK("#Проверка!"&amp;CELL("адрес",Проверка!AB765),РТУС!AB765),HYPERLINK("#РТУС!"&amp;CELL("адрес",Проверка!AB765),"###")))</f>
        <v>заполнить</v>
      </c>
      <c r="AC765" s="18" t="str">
        <f ca="1">IF(РТУС!AC765="","",IF(ISNUMBER(РТУС!AC765)=TRUE,HYPERLINK("#Проверка!"&amp;CELL("адрес",Проверка!AC765),РТУС!AC765),HYPERLINK("#РТУС!"&amp;CELL("адрес",Проверка!AC765),"###")))</f>
        <v/>
      </c>
      <c r="AD765" s="18" t="str">
        <f ca="1">IF(РТУС!AD765="","",IF(ISNUMBER(РТУС!AD765)=TRUE,HYPERLINK("#Проверка!"&amp;CELL("адрес",Проверка!AD765),РТУС!AD765),HYPERLINK("#РТУС!"&amp;CELL("адрес",Проверка!AD765),"###")))</f>
        <v/>
      </c>
      <c r="AE765" s="13" t="str">
        <f>IF(РТУС!AE765="","",РТУС!AE765)</f>
        <v/>
      </c>
      <c r="AF765" s="15" t="str">
        <f ca="1">IF(РТУС!AE765="","",IF(РТУС!AF765="",HYPERLINK("#РТУС!"&amp;CELL("адрес",Проверка!AF765),"заполнить"),IF(AND(LEN(РТУС!AF765)=5,РТУС!AF765&lt;TODAY()),HYPERLINK("#Проверка!"&amp;CELL("адрес",Проверка!AF765),РТУС!AF765),HYPERLINK("#РТУС!"&amp;CELL("адрес",Проверка!AF765),"###"))))</f>
        <v/>
      </c>
      <c r="AG765" s="13"/>
      <c r="AH765" s="15" t="str">
        <f ca="1">IF(РТУС!AE765="","",IF(РТУС!AH765="",HYPERLINK("#РТУС!"&amp;CELL("адрес",Проверка!AH765),"заполнить"),IF(AND(LEN(РТУС!AH765)=5,РТУС!AH765&lt;TODAY()),HYPERLINK("#Проверка!"&amp;CELL("адрес",Проверка!AH765),РТУС!AH765),HYPERLINK("#РТУС!"&amp;CELL("адрес",Проверка!AH765),"###"))))</f>
        <v/>
      </c>
      <c r="AI765" s="15" t="str">
        <f ca="1">IF(РТУС!AE765="","",IF(РТУС!AI765="",HYPERLINK("#РТУС!"&amp;CELL("адрес",Проверка!AI765),"заполнить"),HYPERLINK("#Проверка!"&amp;CELL("адрес",Проверка!AI765),РТУС!AI765)))</f>
        <v/>
      </c>
      <c r="AJ765" s="13" t="str">
        <f ca="1">IF(РТУС!AE765="","",IF(РТУС!AJ765="",HYPERLINK("#РТУС!"&amp;CELL("адрес",Проверка!AJ765),"заполнить"),IF(OR(РТУС!AJ765="Юрлицо",РТУС!AJ765="Физлицо",РТУС!AJ765="ИП"),HYPERLINK("#Проверка!"&amp;CELL("адрес",Проверка!AJ765),РТУС!AJ765),HYPERLINK("#РТУС!"&amp;CELL("адрес",Проверка!AJ765),"###"))))</f>
        <v/>
      </c>
      <c r="AK765" s="13" t="str">
        <f ca="1">IF(РТУС!AK765="",HYPERLINK("#РТУС!"&amp;CELL("адрес",Проверка!AK765),"заполнить"),IF(OR(РТУС!AK765="Квартира",РТУС!AK765="Кладовая",РТУС!AK765="Машино-место",РТУС!AK765="Нежилое помещение"),HYPERLINK("#Проверка!"&amp;CELL("адрес",Проверка!AK765),РТУС!AK765),HYPERLINK("#РТУС!"&amp;CELL("адрес",Проверка!AK765),"###")))</f>
        <v>заполнить</v>
      </c>
      <c r="AL765" s="13" t="str">
        <f ca="1">IF(РТУС!AL765="",HYPERLINK("#РТУС!"&amp;CELL("адрес",Проверка!AL765),"заполнить"),HYPERLINK("#Проверка!"&amp;CELL("адрес",Проверка!AL765),РТУС!AL765))</f>
        <v>заполнить</v>
      </c>
      <c r="AM765" s="18" t="str">
        <f ca="1">IF(РТУС!AM765="",HYPERLINK("#РТУС!"&amp;CELL("адрес",Проверка!AM765),"заполнить"),IF(ISNUMBER(РТУС!AM765)=TRUE,IF(РТУС!AK765="Нежилое помещение",IF(РТУС!AM765&gt;7,HYPERLINK("#РТУС!"&amp;CELL("адрес",Проверка!AM765),"не больше 7 кв.м."),РТУС!AM765),HYPERLINK("#Проверка!"&amp;CELL("адрес",Проверка!AM765),РТУС!AM765)),HYPERLINK("#РТУС!"&amp;CELL("адрес",Проверка!AM765),"###")))</f>
        <v>заполнить</v>
      </c>
      <c r="AN765" s="13" t="str">
        <f ca="1">IF(РТУС!AN765="",HYPERLINK("#РТУС!"&amp;CELL("адрес",Проверка!AN765),"заполнить"),IF(OR(РТУС!AN765="Общая площадь помещения",РТУС!AN765="Общая приведенная площадь жилого помещения",РТУС!AN765="Общая площадь жилого помещения с учетом лоджий, балконов, террас и веранд"),HYPERLINK("#Проверка!"&amp;CELL("адрес",Проверка!AN765),РТУС!AN765),HYPERLINK("#РТУС!"&amp;CELL("адрес",Проверка!AN765),"###")))</f>
        <v>заполнить</v>
      </c>
      <c r="AO765" s="13" t="str">
        <f ca="1">IF(OR(РТУС!AK765="Квартира",РТУС!A765="Нежилое помещение"),IF(РТУС!AO765="",HYPERLINK("#РТУС!"&amp;CELL("адрес",Проверка!AO765),"заполнить"),IF(ISNUMBER(РТУС!AO765)=TRUE,HYPERLINK("#Проверка!"&amp;CELL("адрес",Проверка!AO765),РТУС!AO765),HYPERLINK("#РТУС!"&amp;CELL("адрес",Проверка!AO765),"###"))),"")</f>
        <v/>
      </c>
      <c r="AP765" s="13" t="str">
        <f>IF(РТУС!AP765="","",РТУС!AP765)</f>
        <v/>
      </c>
      <c r="AQ765" s="13" t="str">
        <f ca="1">IF(РТУС!AQ765="",HYPERLINK("#РТУС!"&amp;CELL("адрес",Проверка!AQ765),"заполнить"),HYPERLINK("#Проверка!"&amp;CELL("адрес",Проверка!AQ765),РТУС!AQ765))</f>
        <v>заполнить</v>
      </c>
      <c r="AR765" s="18" t="str">
        <f ca="1">IF(РТУС!AR765="",HYPERLINK("#РТУС!"&amp;CELL("адрес",Проверка!AR765),"заполнить"),IF(ISNUMBER(РТУС!AR765)=FALSE,HYPERLINK("#РТУС!"&amp;CELL("адрес",Проверка!AR765),"###"),IF(РТУС!G765="1",IF(РТУС!AB765=РТУС!AR765+РТУС!AU765,HYPERLINK("#Проверка!"&amp;CELL("адрес",Проверка!AR765),РТУС!AR765),HYPERLINK("#РТУС!"&amp;CELL("адрес",Проверка!AR765),"сверить суммы")),IF(РТУС!AB765=(SUMIF(РТУС!$A$4:$A$1000,A765,РТУС!$AR$4:$AR$1000)+SUMIF(РТУС!$A$4:$A$1000,A765,РТУС!$AU$4:$AU$1000)),HYPERLINK("#Проверка!"&amp;CELL("адрес",Проверка!AR765),РТУС!AR765),HYPERLINK("#РТУС!"&amp;CELL("адрес",Проверка!AR765),"сверить суммы")))))</f>
        <v>заполнить</v>
      </c>
      <c r="AS765" s="13" t="str">
        <f>IF(РТУС!AS765="","",РТУС!AS765)</f>
        <v/>
      </c>
      <c r="AT765" s="18" t="str">
        <f ca="1">IF(РТУС!AT765="",HYPERLINK("#РТУС!"&amp;CELL("адрес",Проверка!AT765),"заполнить"),IF(ISNUMBER(РТУС!AT765)=FALSE,HYPERLINK("#РТУС!"&amp;CELL("адрес",Проверка!AT765),"###"),IF(РТУС!AT765=РТУС!AR765,HYPERLINK("#Проверка!"&amp;CELL("адрес",Проверка!AT765),РТУС!AT765),HYPERLINK("#РТУС!"&amp;CELL("адрес",Проверка!AT765),"сверить суммы"))))</f>
        <v>заполнить</v>
      </c>
      <c r="AU765" s="18" t="str">
        <f ca="1">IF(РТУС!AU765="",HYPERLINK("#РТУС!"&amp;CELL("адрес",Проверка!AU765),"заполнить"),IF(ISNUMBER(РТУС!AU765)=FALSE,HYPERLINK("#РТУС!"&amp;CELL("адрес",Проверка!AU765),"###"),IF(РТУС!G765="1",IF(РТУС!AB765=РТУС!AR765+РТУС!AU765,HYPERLINK("#Проверка!"&amp;CELL("адрес",Проверка!AU765),РТУС!AU765),HYPERLINK("#РТУС!"&amp;CELL("адрес",Проверка!AU765),"сверить суммы")),IF(РТУС!AB765=(SUMIF(РТУС!$A$4:$A$1000,A765,РТУС!$AR$4:$AR$1000)+SUMIF(РТУС!$A$4:$A$1000,A765,РТУС!$AU$4:$AU$1000)),HYPERLINK("#Проверка!"&amp;CELL("адрес",Проверка!AU765),РТУС!AU765),HYPERLINK("#РТУС!"&amp;CELL("адрес",Проверка!AU765),"сверить суммы")))))</f>
        <v>заполнить</v>
      </c>
      <c r="AV765" s="13" t="str">
        <f ca="1">IF(РТУС!AV765="",HYPERLINK("#РТУС!"&amp;CELL("адрес",Проверка!AV765),"заполнить"),IF(OR(РТУС!AV765="Требование о передаче жилого помещения",РТУС!AV765="Требование о передаче машино-места",РТУС!AV765="Требования о передаче нежилого помещения",РТУС!AV765="Денежные требования"),HYPERLINK("#Проверка!"&amp;CELL("адрес",Проверка!AV765),РТУС!AV765),HYPERLINK("#РТУС!"&amp;CELL("адрес",Проверка!AV765),"###")))</f>
        <v>заполнить</v>
      </c>
      <c r="AW765" s="13" t="str">
        <f ca="1">IF(РТУС!AW765="",HYPERLINK("#РТУС!"&amp;CELL("адрес",Проверка!AW765),"заполнить"),IF(OR(РТУС!AW765="Включен в полном объеме",РТУС!AW765="Включен частично"),HYPERLINK("#Проверка!"&amp;CELL("адрес",Проверка!AW765),РТУС!AW765),HYPERLINK("#РТУС!"&amp;CELL("адрес",Проверка!AW765),"###")))</f>
        <v>заполнить</v>
      </c>
      <c r="AX765" s="15" t="str">
        <f ca="1">IF(РТУС!AX765="",HYPERLINK("#РТУС!"&amp;CELL("адрес",Проверка!AX765),"заполнить"),IF(AND(LEN(РТУС!AX765)=5,РТУС!AX765&lt;TODAY()),HYPERLINK("#Проверка!"&amp;CELL("адрес",Проверка!AX765),РТУС!AX765),HYPERLINK("#РТУС!"&amp;CELL("адрес",Проверка!AX765),"###")))</f>
        <v>заполнить</v>
      </c>
      <c r="AY765" s="15" t="str">
        <f ca="1">IF(РТУС!AY765="",HYPERLINK("#РТУС!"&amp;CELL("адрес",Проверка!AY765),"заполнить"),IF(AND(LEN(РТУС!AY765)=5,РТУС!AY765&lt;TODAY()),HYPERLINK("#Проверка!"&amp;CELL("адрес",Проверка!AY765),РТУС!AY765),HYPERLINK("#РТУС!"&amp;CELL("адрес",Проверка!AY765),"###")))</f>
        <v>заполнить</v>
      </c>
    </row>
    <row r="766" spans="1:51" x14ac:dyDescent="0.25">
      <c r="A766" s="10" t="str">
        <f>РТУС!A766</f>
        <v>.</v>
      </c>
      <c r="B766" s="13" t="str">
        <f ca="1">IF(РТУС!B766="",HYPERLINK("#РТУС!"&amp;CELL("адрес",Проверка!B766),"заполнить"),IF(AND(LEN(РТУС!B766)=10,РТУС!B765=РТУС!B766),HYPERLINK("#Проверка!"&amp;CELL("адрес",Проверка!B766),РТУС!B766),HYPERLINK("#РТУС!"&amp;CELL("адрес",Проверка!B766),"###")))</f>
        <v>заполнить</v>
      </c>
      <c r="C766" s="13" t="str">
        <f ca="1">IF(РТУС!C766="",HYPERLINK("#РТУС!"&amp;CELL("адрес",Проверка!C766),"заполнить"),IF(AND(ISNUMBER(РТУС!C766)=TRUE,РТУС!C766&gt;0,РТУС!C765=РТУС!C766),HYPERLINK("#Проверка!"&amp;CELL("адрес",Проверка!C766),РТУС!C766),HYPERLINK("#РТУС!"&amp;CELL("адрес",Проверка!C766),"###")))</f>
        <v>заполнить</v>
      </c>
      <c r="D766" s="13" t="str">
        <f>IF(РТУС!D766="","",РТУС!D766)</f>
        <v/>
      </c>
      <c r="E766" s="13" t="str">
        <f ca="1">IF(РТУС!E766="",HYPERLINK("#РТУС!"&amp;CELL("адрес",Проверка!E766),"заполнить"),IF(РТУС!E765=РТУС!E766,HYPERLINK("#Проверка!"&amp;CELL("адрес",Проверка!E766),РТУС!E766),HYPERLINK("#РТУС!"&amp;CELL("адрес",Проверка!E766),"###")))</f>
        <v>заполнить</v>
      </c>
      <c r="F766" s="13" t="str">
        <f ca="1">IF(РТУС!F766="",HYPERLINK("#РТУС!"&amp;CELL("адрес",Проверка!F766),"заполнить"),HYPERLINK("#Проверка!"&amp;CELL("адрес",Проверка!F766),РТУС!F766))</f>
        <v>заполнить</v>
      </c>
      <c r="G766" s="20" t="str">
        <f ca="1">IF(РТУС!G766="",HYPERLINK("#РТУС!"&amp;CELL("адрес",Проверка!G766),"заполнить"),IF(РТУС!G766="1",HYPERLINK("#Проверка!"&amp;CELL("адрес",Проверка!G766),"1"),IF(AND(ISNUMBER(РТУС!G766)=TRUE,РТУС!G766&lt;=1,РТУС!G766&gt;0),IF(SUMIF(РТУС!$A$4:$A$1000,A766,РТУС!$G$4:$G$1000)=1,HYPERLINK("#Проверка!"&amp;CELL("адрес",Проверка!G766),РТУС!G766),HYPERLINK("#РТУС!"&amp;CELL("адрес",Проверка!G766),"сумма долей ≠ 1")),HYPERLINK("#РТУС!"&amp;CELL("адрес",Проверка!G766),"###"))))</f>
        <v>заполнить</v>
      </c>
      <c r="H766" s="13" t="str">
        <f ca="1">IF(РТУС!H766="",HYPERLINK("#РТУС!"&amp;CELL("адрес",Проверка!H766),"заполнить"),IF(OR(РТУС!H766="Юрлицо",РТУС!H766="Физлицо",РТУС!H766="ИП"),HYPERLINK("#Проверка!"&amp;CELL("адрес",Проверка!H766),РТУС!H766),HYPERLINK("#РТУС!"&amp;CELL("адрес",Проверка!H766),"###")))</f>
        <v>заполнить</v>
      </c>
      <c r="I766" s="13" t="str">
        <f ca="1">IF(OR(РТУС!H766="Юрлицо",РТУС!H766="ИП"),IF(РТУС!I766="",HYPERLINK("#РТУС!"&amp;CELL("адрес",Проверка!I766),"заполнить"),IF(OR(LEN(РТУС!I766)=10,LEN(РТУС!I766)=12),HYPERLINK("#Проверка!"&amp;CELL("адрес",Проверка!I766),РТУС!I766),HYPERLINK("#РТУС!"&amp;CELL("адрес",Проверка!I766),"###"))),"")</f>
        <v/>
      </c>
      <c r="J766" s="15" t="str">
        <f ca="1">IF(РТУС!J766="","",IF(AND(LEN(РТУС!J766)=5,РТУС!J766&lt;TODAY()),HYPERLINK("#Проверка!"&amp;CELL("адрес",Проверка!J766),РТУС!J766),HYPERLINK("#РТУС!"&amp;CELL("адрес",Проверка!J766),"###")))</f>
        <v/>
      </c>
      <c r="K766" s="13" t="str">
        <f>IF(РТУС!K766="","",РТУС!K766)</f>
        <v/>
      </c>
      <c r="L766" s="13" t="str">
        <f ca="1">IF(OR(РТУС!H766="Физлицо",РТУС!H766="ИП"),IF(РТУС!L766="",HYPERLINK("#РТУС!"&amp;CELL("адрес",Проверка!L766),"заполнить"),IF(OR(РТУС!L766="Загранпаспорт гражданина РФ",РТУС!L766="Паспорт гражданина РФ",РТУС!L766="Иностранный паспорт",РТУС!L766="Свидетельство о рождении",РТУС!L766="Вид на жительство"),HYPERLINK("#Проверка!"&amp;CELL("адрес",Проверка!L766),РТУС!L766),HYPERLINK("#РТУС!"&amp;CELL("адрес",Проверка!L766),"###"))),"")</f>
        <v/>
      </c>
      <c r="M766" s="13" t="str">
        <f ca="1">IF(AND(OR(РТУС!L766="Паспорт гражданина РФ",РТУС!L766="Свидетельство о рождении"),РТУС!M766=""),HYPERLINK("#РТУС!"&amp;CELL("адрес",Проверка!M766),"заполнить"),IF(РТУС!L766="Паспорт гражданина РФ",IF(LEN(РТУС!M766)=4,HYPERLINK("#Проверка!"&amp;CELL("адрес",Проверка!M766),РТУС!M766),HYPERLINK("#РТУС!"&amp;CELL("адрес",Проверка!M766),"###")),IF(РТУС!L766="Свидетельство о рождении",HYPERLINK("#Проверка!"&amp;CELL("адрес",Проверка!M766),РТУС!M766),"")))</f>
        <v/>
      </c>
      <c r="N766" s="13" t="str">
        <f ca="1">IF(РТУС!L766="","",IF(РТУС!N766="",HYPERLINK("#РТУС!"&amp;CELL("адрес",Проверка!N766),"заполнить"),IF(OR(РТУС!L766="Паспорт гражданина РФ",РТУС!L766="Свидетельство о рождении"),IF(LEN(РТУС!N766)=6,HYPERLINK("#Проверка!"&amp;CELL("адрес",Проверка!N766),РТУС!N766),HYPERLINK("#РТУС!"&amp;CELL("адрес",Проверка!N766),"###")),HYPERLINK("#Проверка!"&amp;CELL("адрес",Проверка!N766),РТУС!N766))))</f>
        <v/>
      </c>
      <c r="O766" s="15" t="str">
        <f ca="1">IF(РТУС!L766="","",IF(РТУС!O766="",HYPERLINK("#РТУС!"&amp;CELL("адрес",Проверка!O766),"заполнить"),IF(AND(LEN(РТУС!O766)=5,РТУС!O766&lt;TODAY()),IF(РТУС!L766="Свидетельство о рождении",IF(РТУС!O766&gt;EDATE(TODAY(),-168),HYPERLINK("#Проверка!"&amp;CELL("адрес",Проверка!O766),РТУС!O766),HYPERLINK("#РТУС!"&amp;CELL("адрес",Проверка!O766),"недействительно")),HYPERLINK("#Проверка!"&amp;CELL("адрес",Проверка!O766),РТУС!O766)),HYPERLINK("#РТУС!"&amp;CELL("адрес",Проверка!O766),"###"))))</f>
        <v/>
      </c>
      <c r="P766" s="21" t="str">
        <f ca="1">IF(РТУС!L766="Паспорт гражданина РФ",IF(РТУС!P766="",HYPERLINK("#РТУС!"&amp;CELL("адрес",Проверка!P766),"заполнить"),HYPERLINK("#Проверка!"&amp;CELL("адрес",Проверка!P766),РТУС!P766)),"")</f>
        <v/>
      </c>
      <c r="Q766" s="13" t="str">
        <f ca="1">IF(РТУС!L766="Паспорт гражданина РФ",IF(РТУС!Q766="",HYPERLINK("#РТУС!"&amp;CELL("адрес",Проверка!Q766),"заполнить"),IF(LEN(РТУС!Q766)=7,HYPERLINK("#Проверка!"&amp;CELL("адрес",Проверка!Q766),РТУС!Q766),HYPERLINK("#РТУС!"&amp;CELL("адрес",Проверка!Q766),"###"))),"")</f>
        <v/>
      </c>
      <c r="R766" s="13" t="str">
        <f ca="1">IF(РТУС!R766="",HYPERLINK("#РТУС!"&amp;CELL("адрес",Проверка!R766),"заполнить"),HYPERLINK("#Проверка!"&amp;CELL("адрес",Проверка!R766),РТУС!R766))</f>
        <v>заполнить</v>
      </c>
      <c r="S766" s="13" t="str">
        <f>IF(РТУС!S766="","",РТУС!S766)</f>
        <v/>
      </c>
      <c r="T766" s="13" t="str">
        <f>IF(РТУС!T766="","",РТУС!T766)</f>
        <v/>
      </c>
      <c r="U766" s="13" t="str">
        <f>IF(РТУС!U766="","",РТУС!U766)</f>
        <v/>
      </c>
      <c r="V766" s="13" t="str">
        <f ca="1">IF(РТУС!V766="",HYPERLINK("#РТУС!"&amp;CELL("адрес",Проверка!V766),"заполнить"),IF(OR(РТУС!V766="Договор участия в долевом строительстве",РТУС!V766="Предварительный договор участия в долевом строительстве",РТУС!V766="Определение Арбитражного суда",РТУС!V766="Решение суда общей юрисдикции",РТУС!V766="Иные договоры"),HYPERLINK("#Проверка!"&amp;CELL("адрес",Проверка!V766),РТУС!V766),HYPERLINK("#РТУС!"&amp;CELL("адрес",Проверка!V766),"###")))</f>
        <v>заполнить</v>
      </c>
      <c r="W766" s="13" t="str">
        <f ca="1">IF(РТУС!W766="",HYPERLINK("#РТУС!"&amp;CELL("адрес",Проверка!W766),"заполнить"),HYPERLINK("#Проверка!"&amp;CELL("адрес",Проверка!W766),РТУС!W766))</f>
        <v>заполнить</v>
      </c>
      <c r="X766" s="15" t="str">
        <f ca="1">IF(РТУС!X766="",HYPERLINK("#РТУС!"&amp;CELL("адрес",Проверка!X766),"заполнить"),IF(AND(LEN(РТУС!X766)=5,РТУС!X766&lt;TODAY()),HYPERLINK("#Проверка!"&amp;CELL("адрес",Проверка!X766),РТУС!X766),HYPERLINK("#РТУС!"&amp;CELL("адрес",Проверка!X766),"###")))</f>
        <v>заполнить</v>
      </c>
      <c r="Y766" s="13" t="str">
        <f>IF(РТУС!Y766="","",РТУС!Y766)</f>
        <v/>
      </c>
      <c r="Z766" s="15" t="str">
        <f ca="1">IF(РТУС!Z766="","",IF(AND(LEN(РТУС!Z766)=5,РТУС!Z766&lt;TODAY()),HYPERLINK("#Проверка!"&amp;CELL("адрес",Проверка!Z766),РТУС!Z766),HYPERLINK("#РТУС!"&amp;CELL("адрес",Проверка!Z766),"###")))</f>
        <v/>
      </c>
      <c r="AA766" s="18" t="str">
        <f ca="1">IF(РТУС!AA766="",HYPERLINK("#РТУС!"&amp;CELL("адрес",Проверка!AA766),"заполнить"),IF(ISNUMBER(РТУС!AA766)=TRUE,HYPERLINK("#Проверка!"&amp;CELL("адрес",Проверка!AA766),РТУС!AA766),HYPERLINK("#РТУС!"&amp;CELL("адрес",Проверка!AA766),"###")))</f>
        <v>заполнить</v>
      </c>
      <c r="AB766" s="18" t="str">
        <f ca="1">IF(РТУС!AB766="",HYPERLINK("#РТУС!"&amp;CELL("адрес",Проверка!AB766),"заполнить"),IF(ISNUMBER(РТУС!AB766)=TRUE,HYPERLINK("#Проверка!"&amp;CELL("адрес",Проверка!AB766),РТУС!AB766),HYPERLINK("#РТУС!"&amp;CELL("адрес",Проверка!AB766),"###")))</f>
        <v>заполнить</v>
      </c>
      <c r="AC766" s="18" t="str">
        <f ca="1">IF(РТУС!AC766="","",IF(ISNUMBER(РТУС!AC766)=TRUE,HYPERLINK("#Проверка!"&amp;CELL("адрес",Проверка!AC766),РТУС!AC766),HYPERLINK("#РТУС!"&amp;CELL("адрес",Проверка!AC766),"###")))</f>
        <v/>
      </c>
      <c r="AD766" s="18" t="str">
        <f ca="1">IF(РТУС!AD766="","",IF(ISNUMBER(РТУС!AD766)=TRUE,HYPERLINK("#Проверка!"&amp;CELL("адрес",Проверка!AD766),РТУС!AD766),HYPERLINK("#РТУС!"&amp;CELL("адрес",Проверка!AD766),"###")))</f>
        <v/>
      </c>
      <c r="AE766" s="13" t="str">
        <f>IF(РТУС!AE766="","",РТУС!AE766)</f>
        <v/>
      </c>
      <c r="AF766" s="15" t="str">
        <f ca="1">IF(РТУС!AE766="","",IF(РТУС!AF766="",HYPERLINK("#РТУС!"&amp;CELL("адрес",Проверка!AF766),"заполнить"),IF(AND(LEN(РТУС!AF766)=5,РТУС!AF766&lt;TODAY()),HYPERLINK("#Проверка!"&amp;CELL("адрес",Проверка!AF766),РТУС!AF766),HYPERLINK("#РТУС!"&amp;CELL("адрес",Проверка!AF766),"###"))))</f>
        <v/>
      </c>
      <c r="AG766" s="13"/>
      <c r="AH766" s="15" t="str">
        <f ca="1">IF(РТУС!AE766="","",IF(РТУС!AH766="",HYPERLINK("#РТУС!"&amp;CELL("адрес",Проверка!AH766),"заполнить"),IF(AND(LEN(РТУС!AH766)=5,РТУС!AH766&lt;TODAY()),HYPERLINK("#Проверка!"&amp;CELL("адрес",Проверка!AH766),РТУС!AH766),HYPERLINK("#РТУС!"&amp;CELL("адрес",Проверка!AH766),"###"))))</f>
        <v/>
      </c>
      <c r="AI766" s="15" t="str">
        <f ca="1">IF(РТУС!AE766="","",IF(РТУС!AI766="",HYPERLINK("#РТУС!"&amp;CELL("адрес",Проверка!AI766),"заполнить"),HYPERLINK("#Проверка!"&amp;CELL("адрес",Проверка!AI766),РТУС!AI766)))</f>
        <v/>
      </c>
      <c r="AJ766" s="13" t="str">
        <f ca="1">IF(РТУС!AE766="","",IF(РТУС!AJ766="",HYPERLINK("#РТУС!"&amp;CELL("адрес",Проверка!AJ766),"заполнить"),IF(OR(РТУС!AJ766="Юрлицо",РТУС!AJ766="Физлицо",РТУС!AJ766="ИП"),HYPERLINK("#Проверка!"&amp;CELL("адрес",Проверка!AJ766),РТУС!AJ766),HYPERLINK("#РТУС!"&amp;CELL("адрес",Проверка!AJ766),"###"))))</f>
        <v/>
      </c>
      <c r="AK766" s="13" t="str">
        <f ca="1">IF(РТУС!AK766="",HYPERLINK("#РТУС!"&amp;CELL("адрес",Проверка!AK766),"заполнить"),IF(OR(РТУС!AK766="Квартира",РТУС!AK766="Кладовая",РТУС!AK766="Машино-место",РТУС!AK766="Нежилое помещение"),HYPERLINK("#Проверка!"&amp;CELL("адрес",Проверка!AK766),РТУС!AK766),HYPERLINK("#РТУС!"&amp;CELL("адрес",Проверка!AK766),"###")))</f>
        <v>заполнить</v>
      </c>
      <c r="AL766" s="13" t="str">
        <f ca="1">IF(РТУС!AL766="",HYPERLINK("#РТУС!"&amp;CELL("адрес",Проверка!AL766),"заполнить"),HYPERLINK("#Проверка!"&amp;CELL("адрес",Проверка!AL766),РТУС!AL766))</f>
        <v>заполнить</v>
      </c>
      <c r="AM766" s="18" t="str">
        <f ca="1">IF(РТУС!AM766="",HYPERLINK("#РТУС!"&amp;CELL("адрес",Проверка!AM766),"заполнить"),IF(ISNUMBER(РТУС!AM766)=TRUE,IF(РТУС!AK766="Нежилое помещение",IF(РТУС!AM766&gt;7,HYPERLINK("#РТУС!"&amp;CELL("адрес",Проверка!AM766),"не больше 7 кв.м."),РТУС!AM766),HYPERLINK("#Проверка!"&amp;CELL("адрес",Проверка!AM766),РТУС!AM766)),HYPERLINK("#РТУС!"&amp;CELL("адрес",Проверка!AM766),"###")))</f>
        <v>заполнить</v>
      </c>
      <c r="AN766" s="13" t="str">
        <f ca="1">IF(РТУС!AN766="",HYPERLINK("#РТУС!"&amp;CELL("адрес",Проверка!AN766),"заполнить"),IF(OR(РТУС!AN766="Общая площадь помещения",РТУС!AN766="Общая приведенная площадь жилого помещения",РТУС!AN766="Общая площадь жилого помещения с учетом лоджий, балконов, террас и веранд"),HYPERLINK("#Проверка!"&amp;CELL("адрес",Проверка!AN766),РТУС!AN766),HYPERLINK("#РТУС!"&amp;CELL("адрес",Проверка!AN766),"###")))</f>
        <v>заполнить</v>
      </c>
      <c r="AO766" s="13" t="str">
        <f ca="1">IF(OR(РТУС!AK766="Квартира",РТУС!A766="Нежилое помещение"),IF(РТУС!AO766="",HYPERLINK("#РТУС!"&amp;CELL("адрес",Проверка!AO766),"заполнить"),IF(ISNUMBER(РТУС!AO766)=TRUE,HYPERLINK("#Проверка!"&amp;CELL("адрес",Проверка!AO766),РТУС!AO766),HYPERLINK("#РТУС!"&amp;CELL("адрес",Проверка!AO766),"###"))),"")</f>
        <v/>
      </c>
      <c r="AP766" s="13" t="str">
        <f>IF(РТУС!AP766="","",РТУС!AP766)</f>
        <v/>
      </c>
      <c r="AQ766" s="13" t="str">
        <f ca="1">IF(РТУС!AQ766="",HYPERLINK("#РТУС!"&amp;CELL("адрес",Проверка!AQ766),"заполнить"),HYPERLINK("#Проверка!"&amp;CELL("адрес",Проверка!AQ766),РТУС!AQ766))</f>
        <v>заполнить</v>
      </c>
      <c r="AR766" s="18" t="str">
        <f ca="1">IF(РТУС!AR766="",HYPERLINK("#РТУС!"&amp;CELL("адрес",Проверка!AR766),"заполнить"),IF(ISNUMBER(РТУС!AR766)=FALSE,HYPERLINK("#РТУС!"&amp;CELL("адрес",Проверка!AR766),"###"),IF(РТУС!G766="1",IF(РТУС!AB766=РТУС!AR766+РТУС!AU766,HYPERLINK("#Проверка!"&amp;CELL("адрес",Проверка!AR766),РТУС!AR766),HYPERLINK("#РТУС!"&amp;CELL("адрес",Проверка!AR766),"сверить суммы")),IF(РТУС!AB766=(SUMIF(РТУС!$A$4:$A$1000,A766,РТУС!$AR$4:$AR$1000)+SUMIF(РТУС!$A$4:$A$1000,A766,РТУС!$AU$4:$AU$1000)),HYPERLINK("#Проверка!"&amp;CELL("адрес",Проверка!AR766),РТУС!AR766),HYPERLINK("#РТУС!"&amp;CELL("адрес",Проверка!AR766),"сверить суммы")))))</f>
        <v>заполнить</v>
      </c>
      <c r="AS766" s="13" t="str">
        <f>IF(РТУС!AS766="","",РТУС!AS766)</f>
        <v/>
      </c>
      <c r="AT766" s="18" t="str">
        <f ca="1">IF(РТУС!AT766="",HYPERLINK("#РТУС!"&amp;CELL("адрес",Проверка!AT766),"заполнить"),IF(ISNUMBER(РТУС!AT766)=FALSE,HYPERLINK("#РТУС!"&amp;CELL("адрес",Проверка!AT766),"###"),IF(РТУС!AT766=РТУС!AR766,HYPERLINK("#Проверка!"&amp;CELL("адрес",Проверка!AT766),РТУС!AT766),HYPERLINK("#РТУС!"&amp;CELL("адрес",Проверка!AT766),"сверить суммы"))))</f>
        <v>заполнить</v>
      </c>
      <c r="AU766" s="18" t="str">
        <f ca="1">IF(РТУС!AU766="",HYPERLINK("#РТУС!"&amp;CELL("адрес",Проверка!AU766),"заполнить"),IF(ISNUMBER(РТУС!AU766)=FALSE,HYPERLINK("#РТУС!"&amp;CELL("адрес",Проверка!AU766),"###"),IF(РТУС!G766="1",IF(РТУС!AB766=РТУС!AR766+РТУС!AU766,HYPERLINK("#Проверка!"&amp;CELL("адрес",Проверка!AU766),РТУС!AU766),HYPERLINK("#РТУС!"&amp;CELL("адрес",Проверка!AU766),"сверить суммы")),IF(РТУС!AB766=(SUMIF(РТУС!$A$4:$A$1000,A766,РТУС!$AR$4:$AR$1000)+SUMIF(РТУС!$A$4:$A$1000,A766,РТУС!$AU$4:$AU$1000)),HYPERLINK("#Проверка!"&amp;CELL("адрес",Проверка!AU766),РТУС!AU766),HYPERLINK("#РТУС!"&amp;CELL("адрес",Проверка!AU766),"сверить суммы")))))</f>
        <v>заполнить</v>
      </c>
      <c r="AV766" s="13" t="str">
        <f ca="1">IF(РТУС!AV766="",HYPERLINK("#РТУС!"&amp;CELL("адрес",Проверка!AV766),"заполнить"),IF(OR(РТУС!AV766="Требование о передаче жилого помещения",РТУС!AV766="Требование о передаче машино-места",РТУС!AV766="Требования о передаче нежилого помещения",РТУС!AV766="Денежные требования"),HYPERLINK("#Проверка!"&amp;CELL("адрес",Проверка!AV766),РТУС!AV766),HYPERLINK("#РТУС!"&amp;CELL("адрес",Проверка!AV766),"###")))</f>
        <v>заполнить</v>
      </c>
      <c r="AW766" s="13" t="str">
        <f ca="1">IF(РТУС!AW766="",HYPERLINK("#РТУС!"&amp;CELL("адрес",Проверка!AW766),"заполнить"),IF(OR(РТУС!AW766="Включен в полном объеме",РТУС!AW766="Включен частично"),HYPERLINK("#Проверка!"&amp;CELL("адрес",Проверка!AW766),РТУС!AW766),HYPERLINK("#РТУС!"&amp;CELL("адрес",Проверка!AW766),"###")))</f>
        <v>заполнить</v>
      </c>
      <c r="AX766" s="15" t="str">
        <f ca="1">IF(РТУС!AX766="",HYPERLINK("#РТУС!"&amp;CELL("адрес",Проверка!AX766),"заполнить"),IF(AND(LEN(РТУС!AX766)=5,РТУС!AX766&lt;TODAY()),HYPERLINK("#Проверка!"&amp;CELL("адрес",Проверка!AX766),РТУС!AX766),HYPERLINK("#РТУС!"&amp;CELL("адрес",Проверка!AX766),"###")))</f>
        <v>заполнить</v>
      </c>
      <c r="AY766" s="15" t="str">
        <f ca="1">IF(РТУС!AY766="",HYPERLINK("#РТУС!"&amp;CELL("адрес",Проверка!AY766),"заполнить"),IF(AND(LEN(РТУС!AY766)=5,РТУС!AY766&lt;TODAY()),HYPERLINK("#Проверка!"&amp;CELL("адрес",Проверка!AY766),РТУС!AY766),HYPERLINK("#РТУС!"&amp;CELL("адрес",Проверка!AY766),"###")))</f>
        <v>заполнить</v>
      </c>
    </row>
    <row r="767" spans="1:51" x14ac:dyDescent="0.25">
      <c r="A767" s="10" t="str">
        <f>РТУС!A767</f>
        <v>.</v>
      </c>
      <c r="B767" s="13" t="str">
        <f ca="1">IF(РТУС!B767="",HYPERLINK("#РТУС!"&amp;CELL("адрес",Проверка!B767),"заполнить"),IF(AND(LEN(РТУС!B767)=10,РТУС!B766=РТУС!B767),HYPERLINK("#Проверка!"&amp;CELL("адрес",Проверка!B767),РТУС!B767),HYPERLINK("#РТУС!"&amp;CELL("адрес",Проверка!B767),"###")))</f>
        <v>заполнить</v>
      </c>
      <c r="C767" s="13" t="str">
        <f ca="1">IF(РТУС!C767="",HYPERLINK("#РТУС!"&amp;CELL("адрес",Проверка!C767),"заполнить"),IF(AND(ISNUMBER(РТУС!C767)=TRUE,РТУС!C767&gt;0,РТУС!C766=РТУС!C767),HYPERLINK("#Проверка!"&amp;CELL("адрес",Проверка!C767),РТУС!C767),HYPERLINK("#РТУС!"&amp;CELL("адрес",Проверка!C767),"###")))</f>
        <v>заполнить</v>
      </c>
      <c r="D767" s="13" t="str">
        <f>IF(РТУС!D767="","",РТУС!D767)</f>
        <v/>
      </c>
      <c r="E767" s="13" t="str">
        <f ca="1">IF(РТУС!E767="",HYPERLINK("#РТУС!"&amp;CELL("адрес",Проверка!E767),"заполнить"),IF(РТУС!E766=РТУС!E767,HYPERLINK("#Проверка!"&amp;CELL("адрес",Проверка!E767),РТУС!E767),HYPERLINK("#РТУС!"&amp;CELL("адрес",Проверка!E767),"###")))</f>
        <v>заполнить</v>
      </c>
      <c r="F767" s="13" t="str">
        <f ca="1">IF(РТУС!F767="",HYPERLINK("#РТУС!"&amp;CELL("адрес",Проверка!F767),"заполнить"),HYPERLINK("#Проверка!"&amp;CELL("адрес",Проверка!F767),РТУС!F767))</f>
        <v>заполнить</v>
      </c>
      <c r="G767" s="20" t="str">
        <f ca="1">IF(РТУС!G767="",HYPERLINK("#РТУС!"&amp;CELL("адрес",Проверка!G767),"заполнить"),IF(РТУС!G767="1",HYPERLINK("#Проверка!"&amp;CELL("адрес",Проверка!G767),"1"),IF(AND(ISNUMBER(РТУС!G767)=TRUE,РТУС!G767&lt;=1,РТУС!G767&gt;0),IF(SUMIF(РТУС!$A$4:$A$1000,A767,РТУС!$G$4:$G$1000)=1,HYPERLINK("#Проверка!"&amp;CELL("адрес",Проверка!G767),РТУС!G767),HYPERLINK("#РТУС!"&amp;CELL("адрес",Проверка!G767),"сумма долей ≠ 1")),HYPERLINK("#РТУС!"&amp;CELL("адрес",Проверка!G767),"###"))))</f>
        <v>заполнить</v>
      </c>
      <c r="H767" s="13" t="str">
        <f ca="1">IF(РТУС!H767="",HYPERLINK("#РТУС!"&amp;CELL("адрес",Проверка!H767),"заполнить"),IF(OR(РТУС!H767="Юрлицо",РТУС!H767="Физлицо",РТУС!H767="ИП"),HYPERLINK("#Проверка!"&amp;CELL("адрес",Проверка!H767),РТУС!H767),HYPERLINK("#РТУС!"&amp;CELL("адрес",Проверка!H767),"###")))</f>
        <v>заполнить</v>
      </c>
      <c r="I767" s="13" t="str">
        <f ca="1">IF(OR(РТУС!H767="Юрлицо",РТУС!H767="ИП"),IF(РТУС!I767="",HYPERLINK("#РТУС!"&amp;CELL("адрес",Проверка!I767),"заполнить"),IF(OR(LEN(РТУС!I767)=10,LEN(РТУС!I767)=12),HYPERLINK("#Проверка!"&amp;CELL("адрес",Проверка!I767),РТУС!I767),HYPERLINK("#РТУС!"&amp;CELL("адрес",Проверка!I767),"###"))),"")</f>
        <v/>
      </c>
      <c r="J767" s="15" t="str">
        <f ca="1">IF(РТУС!J767="","",IF(AND(LEN(РТУС!J767)=5,РТУС!J767&lt;TODAY()),HYPERLINK("#Проверка!"&amp;CELL("адрес",Проверка!J767),РТУС!J767),HYPERLINK("#РТУС!"&amp;CELL("адрес",Проверка!J767),"###")))</f>
        <v/>
      </c>
      <c r="K767" s="13" t="str">
        <f>IF(РТУС!K767="","",РТУС!K767)</f>
        <v/>
      </c>
      <c r="L767" s="13" t="str">
        <f ca="1">IF(OR(РТУС!H767="Физлицо",РТУС!H767="ИП"),IF(РТУС!L767="",HYPERLINK("#РТУС!"&amp;CELL("адрес",Проверка!L767),"заполнить"),IF(OR(РТУС!L767="Загранпаспорт гражданина РФ",РТУС!L767="Паспорт гражданина РФ",РТУС!L767="Иностранный паспорт",РТУС!L767="Свидетельство о рождении",РТУС!L767="Вид на жительство"),HYPERLINK("#Проверка!"&amp;CELL("адрес",Проверка!L767),РТУС!L767),HYPERLINK("#РТУС!"&amp;CELL("адрес",Проверка!L767),"###"))),"")</f>
        <v/>
      </c>
      <c r="M767" s="13" t="str">
        <f ca="1">IF(AND(OR(РТУС!L767="Паспорт гражданина РФ",РТУС!L767="Свидетельство о рождении"),РТУС!M767=""),HYPERLINK("#РТУС!"&amp;CELL("адрес",Проверка!M767),"заполнить"),IF(РТУС!L767="Паспорт гражданина РФ",IF(LEN(РТУС!M767)=4,HYPERLINK("#Проверка!"&amp;CELL("адрес",Проверка!M767),РТУС!M767),HYPERLINK("#РТУС!"&amp;CELL("адрес",Проверка!M767),"###")),IF(РТУС!L767="Свидетельство о рождении",HYPERLINK("#Проверка!"&amp;CELL("адрес",Проверка!M767),РТУС!M767),"")))</f>
        <v/>
      </c>
      <c r="N767" s="13" t="str">
        <f ca="1">IF(РТУС!L767="","",IF(РТУС!N767="",HYPERLINK("#РТУС!"&amp;CELL("адрес",Проверка!N767),"заполнить"),IF(OR(РТУС!L767="Паспорт гражданина РФ",РТУС!L767="Свидетельство о рождении"),IF(LEN(РТУС!N767)=6,HYPERLINK("#Проверка!"&amp;CELL("адрес",Проверка!N767),РТУС!N767),HYPERLINK("#РТУС!"&amp;CELL("адрес",Проверка!N767),"###")),HYPERLINK("#Проверка!"&amp;CELL("адрес",Проверка!N767),РТУС!N767))))</f>
        <v/>
      </c>
      <c r="O767" s="15" t="str">
        <f ca="1">IF(РТУС!L767="","",IF(РТУС!O767="",HYPERLINK("#РТУС!"&amp;CELL("адрес",Проверка!O767),"заполнить"),IF(AND(LEN(РТУС!O767)=5,РТУС!O767&lt;TODAY()),IF(РТУС!L767="Свидетельство о рождении",IF(РТУС!O767&gt;EDATE(TODAY(),-168),HYPERLINK("#Проверка!"&amp;CELL("адрес",Проверка!O767),РТУС!O767),HYPERLINK("#РТУС!"&amp;CELL("адрес",Проверка!O767),"недействительно")),HYPERLINK("#Проверка!"&amp;CELL("адрес",Проверка!O767),РТУС!O767)),HYPERLINK("#РТУС!"&amp;CELL("адрес",Проверка!O767),"###"))))</f>
        <v/>
      </c>
      <c r="P767" s="21" t="str">
        <f ca="1">IF(РТУС!L767="Паспорт гражданина РФ",IF(РТУС!P767="",HYPERLINK("#РТУС!"&amp;CELL("адрес",Проверка!P767),"заполнить"),HYPERLINK("#Проверка!"&amp;CELL("адрес",Проверка!P767),РТУС!P767)),"")</f>
        <v/>
      </c>
      <c r="Q767" s="13" t="str">
        <f ca="1">IF(РТУС!L767="Паспорт гражданина РФ",IF(РТУС!Q767="",HYPERLINK("#РТУС!"&amp;CELL("адрес",Проверка!Q767),"заполнить"),IF(LEN(РТУС!Q767)=7,HYPERLINK("#Проверка!"&amp;CELL("адрес",Проверка!Q767),РТУС!Q767),HYPERLINK("#РТУС!"&amp;CELL("адрес",Проверка!Q767),"###"))),"")</f>
        <v/>
      </c>
      <c r="R767" s="13" t="str">
        <f ca="1">IF(РТУС!R767="",HYPERLINK("#РТУС!"&amp;CELL("адрес",Проверка!R767),"заполнить"),HYPERLINK("#Проверка!"&amp;CELL("адрес",Проверка!R767),РТУС!R767))</f>
        <v>заполнить</v>
      </c>
      <c r="S767" s="13" t="str">
        <f>IF(РТУС!S767="","",РТУС!S767)</f>
        <v/>
      </c>
      <c r="T767" s="13" t="str">
        <f>IF(РТУС!T767="","",РТУС!T767)</f>
        <v/>
      </c>
      <c r="U767" s="13" t="str">
        <f>IF(РТУС!U767="","",РТУС!U767)</f>
        <v/>
      </c>
      <c r="V767" s="13" t="str">
        <f ca="1">IF(РТУС!V767="",HYPERLINK("#РТУС!"&amp;CELL("адрес",Проверка!V767),"заполнить"),IF(OR(РТУС!V767="Договор участия в долевом строительстве",РТУС!V767="Предварительный договор участия в долевом строительстве",РТУС!V767="Определение Арбитражного суда",РТУС!V767="Решение суда общей юрисдикции",РТУС!V767="Иные договоры"),HYPERLINK("#Проверка!"&amp;CELL("адрес",Проверка!V767),РТУС!V767),HYPERLINK("#РТУС!"&amp;CELL("адрес",Проверка!V767),"###")))</f>
        <v>заполнить</v>
      </c>
      <c r="W767" s="13" t="str">
        <f ca="1">IF(РТУС!W767="",HYPERLINK("#РТУС!"&amp;CELL("адрес",Проверка!W767),"заполнить"),HYPERLINK("#Проверка!"&amp;CELL("адрес",Проверка!W767),РТУС!W767))</f>
        <v>заполнить</v>
      </c>
      <c r="X767" s="15" t="str">
        <f ca="1">IF(РТУС!X767="",HYPERLINK("#РТУС!"&amp;CELL("адрес",Проверка!X767),"заполнить"),IF(AND(LEN(РТУС!X767)=5,РТУС!X767&lt;TODAY()),HYPERLINK("#Проверка!"&amp;CELL("адрес",Проверка!X767),РТУС!X767),HYPERLINK("#РТУС!"&amp;CELL("адрес",Проверка!X767),"###")))</f>
        <v>заполнить</v>
      </c>
      <c r="Y767" s="13" t="str">
        <f>IF(РТУС!Y767="","",РТУС!Y767)</f>
        <v/>
      </c>
      <c r="Z767" s="15" t="str">
        <f ca="1">IF(РТУС!Z767="","",IF(AND(LEN(РТУС!Z767)=5,РТУС!Z767&lt;TODAY()),HYPERLINK("#Проверка!"&amp;CELL("адрес",Проверка!Z767),РТУС!Z767),HYPERLINK("#РТУС!"&amp;CELL("адрес",Проверка!Z767),"###")))</f>
        <v/>
      </c>
      <c r="AA767" s="18" t="str">
        <f ca="1">IF(РТУС!AA767="",HYPERLINK("#РТУС!"&amp;CELL("адрес",Проверка!AA767),"заполнить"),IF(ISNUMBER(РТУС!AA767)=TRUE,HYPERLINK("#Проверка!"&amp;CELL("адрес",Проверка!AA767),РТУС!AA767),HYPERLINK("#РТУС!"&amp;CELL("адрес",Проверка!AA767),"###")))</f>
        <v>заполнить</v>
      </c>
      <c r="AB767" s="18" t="str">
        <f ca="1">IF(РТУС!AB767="",HYPERLINK("#РТУС!"&amp;CELL("адрес",Проверка!AB767),"заполнить"),IF(ISNUMBER(РТУС!AB767)=TRUE,HYPERLINK("#Проверка!"&amp;CELL("адрес",Проверка!AB767),РТУС!AB767),HYPERLINK("#РТУС!"&amp;CELL("адрес",Проверка!AB767),"###")))</f>
        <v>заполнить</v>
      </c>
      <c r="AC767" s="18" t="str">
        <f ca="1">IF(РТУС!AC767="","",IF(ISNUMBER(РТУС!AC767)=TRUE,HYPERLINK("#Проверка!"&amp;CELL("адрес",Проверка!AC767),РТУС!AC767),HYPERLINK("#РТУС!"&amp;CELL("адрес",Проверка!AC767),"###")))</f>
        <v/>
      </c>
      <c r="AD767" s="18" t="str">
        <f ca="1">IF(РТУС!AD767="","",IF(ISNUMBER(РТУС!AD767)=TRUE,HYPERLINK("#Проверка!"&amp;CELL("адрес",Проверка!AD767),РТУС!AD767),HYPERLINK("#РТУС!"&amp;CELL("адрес",Проверка!AD767),"###")))</f>
        <v/>
      </c>
      <c r="AE767" s="13" t="str">
        <f>IF(РТУС!AE767="","",РТУС!AE767)</f>
        <v/>
      </c>
      <c r="AF767" s="15" t="str">
        <f ca="1">IF(РТУС!AE767="","",IF(РТУС!AF767="",HYPERLINK("#РТУС!"&amp;CELL("адрес",Проверка!AF767),"заполнить"),IF(AND(LEN(РТУС!AF767)=5,РТУС!AF767&lt;TODAY()),HYPERLINK("#Проверка!"&amp;CELL("адрес",Проверка!AF767),РТУС!AF767),HYPERLINK("#РТУС!"&amp;CELL("адрес",Проверка!AF767),"###"))))</f>
        <v/>
      </c>
      <c r="AG767" s="13"/>
      <c r="AH767" s="15" t="str">
        <f ca="1">IF(РТУС!AE767="","",IF(РТУС!AH767="",HYPERLINK("#РТУС!"&amp;CELL("адрес",Проверка!AH767),"заполнить"),IF(AND(LEN(РТУС!AH767)=5,РТУС!AH767&lt;TODAY()),HYPERLINK("#Проверка!"&amp;CELL("адрес",Проверка!AH767),РТУС!AH767),HYPERLINK("#РТУС!"&amp;CELL("адрес",Проверка!AH767),"###"))))</f>
        <v/>
      </c>
      <c r="AI767" s="15" t="str">
        <f ca="1">IF(РТУС!AE767="","",IF(РТУС!AI767="",HYPERLINK("#РТУС!"&amp;CELL("адрес",Проверка!AI767),"заполнить"),HYPERLINK("#Проверка!"&amp;CELL("адрес",Проверка!AI767),РТУС!AI767)))</f>
        <v/>
      </c>
      <c r="AJ767" s="13" t="str">
        <f ca="1">IF(РТУС!AE767="","",IF(РТУС!AJ767="",HYPERLINK("#РТУС!"&amp;CELL("адрес",Проверка!AJ767),"заполнить"),IF(OR(РТУС!AJ767="Юрлицо",РТУС!AJ767="Физлицо",РТУС!AJ767="ИП"),HYPERLINK("#Проверка!"&amp;CELL("адрес",Проверка!AJ767),РТУС!AJ767),HYPERLINK("#РТУС!"&amp;CELL("адрес",Проверка!AJ767),"###"))))</f>
        <v/>
      </c>
      <c r="AK767" s="13" t="str">
        <f ca="1">IF(РТУС!AK767="",HYPERLINK("#РТУС!"&amp;CELL("адрес",Проверка!AK767),"заполнить"),IF(OR(РТУС!AK767="Квартира",РТУС!AK767="Кладовая",РТУС!AK767="Машино-место",РТУС!AK767="Нежилое помещение"),HYPERLINK("#Проверка!"&amp;CELL("адрес",Проверка!AK767),РТУС!AK767),HYPERLINK("#РТУС!"&amp;CELL("адрес",Проверка!AK767),"###")))</f>
        <v>заполнить</v>
      </c>
      <c r="AL767" s="13" t="str">
        <f ca="1">IF(РТУС!AL767="",HYPERLINK("#РТУС!"&amp;CELL("адрес",Проверка!AL767),"заполнить"),HYPERLINK("#Проверка!"&amp;CELL("адрес",Проверка!AL767),РТУС!AL767))</f>
        <v>заполнить</v>
      </c>
      <c r="AM767" s="18" t="str">
        <f ca="1">IF(РТУС!AM767="",HYPERLINK("#РТУС!"&amp;CELL("адрес",Проверка!AM767),"заполнить"),IF(ISNUMBER(РТУС!AM767)=TRUE,IF(РТУС!AK767="Нежилое помещение",IF(РТУС!AM767&gt;7,HYPERLINK("#РТУС!"&amp;CELL("адрес",Проверка!AM767),"не больше 7 кв.м."),РТУС!AM767),HYPERLINK("#Проверка!"&amp;CELL("адрес",Проверка!AM767),РТУС!AM767)),HYPERLINK("#РТУС!"&amp;CELL("адрес",Проверка!AM767),"###")))</f>
        <v>заполнить</v>
      </c>
      <c r="AN767" s="13" t="str">
        <f ca="1">IF(РТУС!AN767="",HYPERLINK("#РТУС!"&amp;CELL("адрес",Проверка!AN767),"заполнить"),IF(OR(РТУС!AN767="Общая площадь помещения",РТУС!AN767="Общая приведенная площадь жилого помещения",РТУС!AN767="Общая площадь жилого помещения с учетом лоджий, балконов, террас и веранд"),HYPERLINK("#Проверка!"&amp;CELL("адрес",Проверка!AN767),РТУС!AN767),HYPERLINK("#РТУС!"&amp;CELL("адрес",Проверка!AN767),"###")))</f>
        <v>заполнить</v>
      </c>
      <c r="AO767" s="13" t="str">
        <f ca="1">IF(OR(РТУС!AK767="Квартира",РТУС!A767="Нежилое помещение"),IF(РТУС!AO767="",HYPERLINK("#РТУС!"&amp;CELL("адрес",Проверка!AO767),"заполнить"),IF(ISNUMBER(РТУС!AO767)=TRUE,HYPERLINK("#Проверка!"&amp;CELL("адрес",Проверка!AO767),РТУС!AO767),HYPERLINK("#РТУС!"&amp;CELL("адрес",Проверка!AO767),"###"))),"")</f>
        <v/>
      </c>
      <c r="AP767" s="13" t="str">
        <f>IF(РТУС!AP767="","",РТУС!AP767)</f>
        <v/>
      </c>
      <c r="AQ767" s="13" t="str">
        <f ca="1">IF(РТУС!AQ767="",HYPERLINK("#РТУС!"&amp;CELL("адрес",Проверка!AQ767),"заполнить"),HYPERLINK("#Проверка!"&amp;CELL("адрес",Проверка!AQ767),РТУС!AQ767))</f>
        <v>заполнить</v>
      </c>
      <c r="AR767" s="18" t="str">
        <f ca="1">IF(РТУС!AR767="",HYPERLINK("#РТУС!"&amp;CELL("адрес",Проверка!AR767),"заполнить"),IF(ISNUMBER(РТУС!AR767)=FALSE,HYPERLINK("#РТУС!"&amp;CELL("адрес",Проверка!AR767),"###"),IF(РТУС!G767="1",IF(РТУС!AB767=РТУС!AR767+РТУС!AU767,HYPERLINK("#Проверка!"&amp;CELL("адрес",Проверка!AR767),РТУС!AR767),HYPERLINK("#РТУС!"&amp;CELL("адрес",Проверка!AR767),"сверить суммы")),IF(РТУС!AB767=(SUMIF(РТУС!$A$4:$A$1000,A767,РТУС!$AR$4:$AR$1000)+SUMIF(РТУС!$A$4:$A$1000,A767,РТУС!$AU$4:$AU$1000)),HYPERLINK("#Проверка!"&amp;CELL("адрес",Проверка!AR767),РТУС!AR767),HYPERLINK("#РТУС!"&amp;CELL("адрес",Проверка!AR767),"сверить суммы")))))</f>
        <v>заполнить</v>
      </c>
      <c r="AS767" s="13" t="str">
        <f>IF(РТУС!AS767="","",РТУС!AS767)</f>
        <v/>
      </c>
      <c r="AT767" s="18" t="str">
        <f ca="1">IF(РТУС!AT767="",HYPERLINK("#РТУС!"&amp;CELL("адрес",Проверка!AT767),"заполнить"),IF(ISNUMBER(РТУС!AT767)=FALSE,HYPERLINK("#РТУС!"&amp;CELL("адрес",Проверка!AT767),"###"),IF(РТУС!AT767=РТУС!AR767,HYPERLINK("#Проверка!"&amp;CELL("адрес",Проверка!AT767),РТУС!AT767),HYPERLINK("#РТУС!"&amp;CELL("адрес",Проверка!AT767),"сверить суммы"))))</f>
        <v>заполнить</v>
      </c>
      <c r="AU767" s="18" t="str">
        <f ca="1">IF(РТУС!AU767="",HYPERLINK("#РТУС!"&amp;CELL("адрес",Проверка!AU767),"заполнить"),IF(ISNUMBER(РТУС!AU767)=FALSE,HYPERLINK("#РТУС!"&amp;CELL("адрес",Проверка!AU767),"###"),IF(РТУС!G767="1",IF(РТУС!AB767=РТУС!AR767+РТУС!AU767,HYPERLINK("#Проверка!"&amp;CELL("адрес",Проверка!AU767),РТУС!AU767),HYPERLINK("#РТУС!"&amp;CELL("адрес",Проверка!AU767),"сверить суммы")),IF(РТУС!AB767=(SUMIF(РТУС!$A$4:$A$1000,A767,РТУС!$AR$4:$AR$1000)+SUMIF(РТУС!$A$4:$A$1000,A767,РТУС!$AU$4:$AU$1000)),HYPERLINK("#Проверка!"&amp;CELL("адрес",Проверка!AU767),РТУС!AU767),HYPERLINK("#РТУС!"&amp;CELL("адрес",Проверка!AU767),"сверить суммы")))))</f>
        <v>заполнить</v>
      </c>
      <c r="AV767" s="13" t="str">
        <f ca="1">IF(РТУС!AV767="",HYPERLINK("#РТУС!"&amp;CELL("адрес",Проверка!AV767),"заполнить"),IF(OR(РТУС!AV767="Требование о передаче жилого помещения",РТУС!AV767="Требование о передаче машино-места",РТУС!AV767="Требования о передаче нежилого помещения",РТУС!AV767="Денежные требования"),HYPERLINK("#Проверка!"&amp;CELL("адрес",Проверка!AV767),РТУС!AV767),HYPERLINK("#РТУС!"&amp;CELL("адрес",Проверка!AV767),"###")))</f>
        <v>заполнить</v>
      </c>
      <c r="AW767" s="13" t="str">
        <f ca="1">IF(РТУС!AW767="",HYPERLINK("#РТУС!"&amp;CELL("адрес",Проверка!AW767),"заполнить"),IF(OR(РТУС!AW767="Включен в полном объеме",РТУС!AW767="Включен частично"),HYPERLINK("#Проверка!"&amp;CELL("адрес",Проверка!AW767),РТУС!AW767),HYPERLINK("#РТУС!"&amp;CELL("адрес",Проверка!AW767),"###")))</f>
        <v>заполнить</v>
      </c>
      <c r="AX767" s="15" t="str">
        <f ca="1">IF(РТУС!AX767="",HYPERLINK("#РТУС!"&amp;CELL("адрес",Проверка!AX767),"заполнить"),IF(AND(LEN(РТУС!AX767)=5,РТУС!AX767&lt;TODAY()),HYPERLINK("#Проверка!"&amp;CELL("адрес",Проверка!AX767),РТУС!AX767),HYPERLINK("#РТУС!"&amp;CELL("адрес",Проверка!AX767),"###")))</f>
        <v>заполнить</v>
      </c>
      <c r="AY767" s="15" t="str">
        <f ca="1">IF(РТУС!AY767="",HYPERLINK("#РТУС!"&amp;CELL("адрес",Проверка!AY767),"заполнить"),IF(AND(LEN(РТУС!AY767)=5,РТУС!AY767&lt;TODAY()),HYPERLINK("#Проверка!"&amp;CELL("адрес",Проверка!AY767),РТУС!AY767),HYPERLINK("#РТУС!"&amp;CELL("адрес",Проверка!AY767),"###")))</f>
        <v>заполнить</v>
      </c>
    </row>
    <row r="768" spans="1:51" x14ac:dyDescent="0.25">
      <c r="A768" s="10" t="str">
        <f>РТУС!A768</f>
        <v>.</v>
      </c>
      <c r="B768" s="13" t="str">
        <f ca="1">IF(РТУС!B768="",HYPERLINK("#РТУС!"&amp;CELL("адрес",Проверка!B768),"заполнить"),IF(AND(LEN(РТУС!B768)=10,РТУС!B767=РТУС!B768),HYPERLINK("#Проверка!"&amp;CELL("адрес",Проверка!B768),РТУС!B768),HYPERLINK("#РТУС!"&amp;CELL("адрес",Проверка!B768),"###")))</f>
        <v>заполнить</v>
      </c>
      <c r="C768" s="13" t="str">
        <f ca="1">IF(РТУС!C768="",HYPERLINK("#РТУС!"&amp;CELL("адрес",Проверка!C768),"заполнить"),IF(AND(ISNUMBER(РТУС!C768)=TRUE,РТУС!C768&gt;0,РТУС!C767=РТУС!C768),HYPERLINK("#Проверка!"&amp;CELL("адрес",Проверка!C768),РТУС!C768),HYPERLINK("#РТУС!"&amp;CELL("адрес",Проверка!C768),"###")))</f>
        <v>заполнить</v>
      </c>
      <c r="D768" s="13" t="str">
        <f>IF(РТУС!D768="","",РТУС!D768)</f>
        <v/>
      </c>
      <c r="E768" s="13" t="str">
        <f ca="1">IF(РТУС!E768="",HYPERLINK("#РТУС!"&amp;CELL("адрес",Проверка!E768),"заполнить"),IF(РТУС!E767=РТУС!E768,HYPERLINK("#Проверка!"&amp;CELL("адрес",Проверка!E768),РТУС!E768),HYPERLINK("#РТУС!"&amp;CELL("адрес",Проверка!E768),"###")))</f>
        <v>заполнить</v>
      </c>
      <c r="F768" s="13" t="str">
        <f ca="1">IF(РТУС!F768="",HYPERLINK("#РТУС!"&amp;CELL("адрес",Проверка!F768),"заполнить"),HYPERLINK("#Проверка!"&amp;CELL("адрес",Проверка!F768),РТУС!F768))</f>
        <v>заполнить</v>
      </c>
      <c r="G768" s="20" t="str">
        <f ca="1">IF(РТУС!G768="",HYPERLINK("#РТУС!"&amp;CELL("адрес",Проверка!G768),"заполнить"),IF(РТУС!G768="1",HYPERLINK("#Проверка!"&amp;CELL("адрес",Проверка!G768),"1"),IF(AND(ISNUMBER(РТУС!G768)=TRUE,РТУС!G768&lt;=1,РТУС!G768&gt;0),IF(SUMIF(РТУС!$A$4:$A$1000,A768,РТУС!$G$4:$G$1000)=1,HYPERLINK("#Проверка!"&amp;CELL("адрес",Проверка!G768),РТУС!G768),HYPERLINK("#РТУС!"&amp;CELL("адрес",Проверка!G768),"сумма долей ≠ 1")),HYPERLINK("#РТУС!"&amp;CELL("адрес",Проверка!G768),"###"))))</f>
        <v>заполнить</v>
      </c>
      <c r="H768" s="13" t="str">
        <f ca="1">IF(РТУС!H768="",HYPERLINK("#РТУС!"&amp;CELL("адрес",Проверка!H768),"заполнить"),IF(OR(РТУС!H768="Юрлицо",РТУС!H768="Физлицо",РТУС!H768="ИП"),HYPERLINK("#Проверка!"&amp;CELL("адрес",Проверка!H768),РТУС!H768),HYPERLINK("#РТУС!"&amp;CELL("адрес",Проверка!H768),"###")))</f>
        <v>заполнить</v>
      </c>
      <c r="I768" s="13" t="str">
        <f ca="1">IF(OR(РТУС!H768="Юрлицо",РТУС!H768="ИП"),IF(РТУС!I768="",HYPERLINK("#РТУС!"&amp;CELL("адрес",Проверка!I768),"заполнить"),IF(OR(LEN(РТУС!I768)=10,LEN(РТУС!I768)=12),HYPERLINK("#Проверка!"&amp;CELL("адрес",Проверка!I768),РТУС!I768),HYPERLINK("#РТУС!"&amp;CELL("адрес",Проверка!I768),"###"))),"")</f>
        <v/>
      </c>
      <c r="J768" s="15" t="str">
        <f ca="1">IF(РТУС!J768="","",IF(AND(LEN(РТУС!J768)=5,РТУС!J768&lt;TODAY()),HYPERLINK("#Проверка!"&amp;CELL("адрес",Проверка!J768),РТУС!J768),HYPERLINK("#РТУС!"&amp;CELL("адрес",Проверка!J768),"###")))</f>
        <v/>
      </c>
      <c r="K768" s="13" t="str">
        <f>IF(РТУС!K768="","",РТУС!K768)</f>
        <v/>
      </c>
      <c r="L768" s="13" t="str">
        <f ca="1">IF(OR(РТУС!H768="Физлицо",РТУС!H768="ИП"),IF(РТУС!L768="",HYPERLINK("#РТУС!"&amp;CELL("адрес",Проверка!L768),"заполнить"),IF(OR(РТУС!L768="Загранпаспорт гражданина РФ",РТУС!L768="Паспорт гражданина РФ",РТУС!L768="Иностранный паспорт",РТУС!L768="Свидетельство о рождении",РТУС!L768="Вид на жительство"),HYPERLINK("#Проверка!"&amp;CELL("адрес",Проверка!L768),РТУС!L768),HYPERLINK("#РТУС!"&amp;CELL("адрес",Проверка!L768),"###"))),"")</f>
        <v/>
      </c>
      <c r="M768" s="13" t="str">
        <f ca="1">IF(AND(OR(РТУС!L768="Паспорт гражданина РФ",РТУС!L768="Свидетельство о рождении"),РТУС!M768=""),HYPERLINK("#РТУС!"&amp;CELL("адрес",Проверка!M768),"заполнить"),IF(РТУС!L768="Паспорт гражданина РФ",IF(LEN(РТУС!M768)=4,HYPERLINK("#Проверка!"&amp;CELL("адрес",Проверка!M768),РТУС!M768),HYPERLINK("#РТУС!"&amp;CELL("адрес",Проверка!M768),"###")),IF(РТУС!L768="Свидетельство о рождении",HYPERLINK("#Проверка!"&amp;CELL("адрес",Проверка!M768),РТУС!M768),"")))</f>
        <v/>
      </c>
      <c r="N768" s="13" t="str">
        <f ca="1">IF(РТУС!L768="","",IF(РТУС!N768="",HYPERLINK("#РТУС!"&amp;CELL("адрес",Проверка!N768),"заполнить"),IF(OR(РТУС!L768="Паспорт гражданина РФ",РТУС!L768="Свидетельство о рождении"),IF(LEN(РТУС!N768)=6,HYPERLINK("#Проверка!"&amp;CELL("адрес",Проверка!N768),РТУС!N768),HYPERLINK("#РТУС!"&amp;CELL("адрес",Проверка!N768),"###")),HYPERLINK("#Проверка!"&amp;CELL("адрес",Проверка!N768),РТУС!N768))))</f>
        <v/>
      </c>
      <c r="O768" s="15" t="str">
        <f ca="1">IF(РТУС!L768="","",IF(РТУС!O768="",HYPERLINK("#РТУС!"&amp;CELL("адрес",Проверка!O768),"заполнить"),IF(AND(LEN(РТУС!O768)=5,РТУС!O768&lt;TODAY()),IF(РТУС!L768="Свидетельство о рождении",IF(РТУС!O768&gt;EDATE(TODAY(),-168),HYPERLINK("#Проверка!"&amp;CELL("адрес",Проверка!O768),РТУС!O768),HYPERLINK("#РТУС!"&amp;CELL("адрес",Проверка!O768),"недействительно")),HYPERLINK("#Проверка!"&amp;CELL("адрес",Проверка!O768),РТУС!O768)),HYPERLINK("#РТУС!"&amp;CELL("адрес",Проверка!O768),"###"))))</f>
        <v/>
      </c>
      <c r="P768" s="21" t="str">
        <f ca="1">IF(РТУС!L768="Паспорт гражданина РФ",IF(РТУС!P768="",HYPERLINK("#РТУС!"&amp;CELL("адрес",Проверка!P768),"заполнить"),HYPERLINK("#Проверка!"&amp;CELL("адрес",Проверка!P768),РТУС!P768)),"")</f>
        <v/>
      </c>
      <c r="Q768" s="13" t="str">
        <f ca="1">IF(РТУС!L768="Паспорт гражданина РФ",IF(РТУС!Q768="",HYPERLINK("#РТУС!"&amp;CELL("адрес",Проверка!Q768),"заполнить"),IF(LEN(РТУС!Q768)=7,HYPERLINK("#Проверка!"&amp;CELL("адрес",Проверка!Q768),РТУС!Q768),HYPERLINK("#РТУС!"&amp;CELL("адрес",Проверка!Q768),"###"))),"")</f>
        <v/>
      </c>
      <c r="R768" s="13" t="str">
        <f ca="1">IF(РТУС!R768="",HYPERLINK("#РТУС!"&amp;CELL("адрес",Проверка!R768),"заполнить"),HYPERLINK("#Проверка!"&amp;CELL("адрес",Проверка!R768),РТУС!R768))</f>
        <v>заполнить</v>
      </c>
      <c r="S768" s="13" t="str">
        <f>IF(РТУС!S768="","",РТУС!S768)</f>
        <v/>
      </c>
      <c r="T768" s="13" t="str">
        <f>IF(РТУС!T768="","",РТУС!T768)</f>
        <v/>
      </c>
      <c r="U768" s="13" t="str">
        <f>IF(РТУС!U768="","",РТУС!U768)</f>
        <v/>
      </c>
      <c r="V768" s="13" t="str">
        <f ca="1">IF(РТУС!V768="",HYPERLINK("#РТУС!"&amp;CELL("адрес",Проверка!V768),"заполнить"),IF(OR(РТУС!V768="Договор участия в долевом строительстве",РТУС!V768="Предварительный договор участия в долевом строительстве",РТУС!V768="Определение Арбитражного суда",РТУС!V768="Решение суда общей юрисдикции",РТУС!V768="Иные договоры"),HYPERLINK("#Проверка!"&amp;CELL("адрес",Проверка!V768),РТУС!V768),HYPERLINK("#РТУС!"&amp;CELL("адрес",Проверка!V768),"###")))</f>
        <v>заполнить</v>
      </c>
      <c r="W768" s="13" t="str">
        <f ca="1">IF(РТУС!W768="",HYPERLINK("#РТУС!"&amp;CELL("адрес",Проверка!W768),"заполнить"),HYPERLINK("#Проверка!"&amp;CELL("адрес",Проверка!W768),РТУС!W768))</f>
        <v>заполнить</v>
      </c>
      <c r="X768" s="15" t="str">
        <f ca="1">IF(РТУС!X768="",HYPERLINK("#РТУС!"&amp;CELL("адрес",Проверка!X768),"заполнить"),IF(AND(LEN(РТУС!X768)=5,РТУС!X768&lt;TODAY()),HYPERLINK("#Проверка!"&amp;CELL("адрес",Проверка!X768),РТУС!X768),HYPERLINK("#РТУС!"&amp;CELL("адрес",Проверка!X768),"###")))</f>
        <v>заполнить</v>
      </c>
      <c r="Y768" s="13" t="str">
        <f>IF(РТУС!Y768="","",РТУС!Y768)</f>
        <v/>
      </c>
      <c r="Z768" s="15" t="str">
        <f ca="1">IF(РТУС!Z768="","",IF(AND(LEN(РТУС!Z768)=5,РТУС!Z768&lt;TODAY()),HYPERLINK("#Проверка!"&amp;CELL("адрес",Проверка!Z768),РТУС!Z768),HYPERLINK("#РТУС!"&amp;CELL("адрес",Проверка!Z768),"###")))</f>
        <v/>
      </c>
      <c r="AA768" s="18" t="str">
        <f ca="1">IF(РТУС!AA768="",HYPERLINK("#РТУС!"&amp;CELL("адрес",Проверка!AA768),"заполнить"),IF(ISNUMBER(РТУС!AA768)=TRUE,HYPERLINK("#Проверка!"&amp;CELL("адрес",Проверка!AA768),РТУС!AA768),HYPERLINK("#РТУС!"&amp;CELL("адрес",Проверка!AA768),"###")))</f>
        <v>заполнить</v>
      </c>
      <c r="AB768" s="18" t="str">
        <f ca="1">IF(РТУС!AB768="",HYPERLINK("#РТУС!"&amp;CELL("адрес",Проверка!AB768),"заполнить"),IF(ISNUMBER(РТУС!AB768)=TRUE,HYPERLINK("#Проверка!"&amp;CELL("адрес",Проверка!AB768),РТУС!AB768),HYPERLINK("#РТУС!"&amp;CELL("адрес",Проверка!AB768),"###")))</f>
        <v>заполнить</v>
      </c>
      <c r="AC768" s="18" t="str">
        <f ca="1">IF(РТУС!AC768="","",IF(ISNUMBER(РТУС!AC768)=TRUE,HYPERLINK("#Проверка!"&amp;CELL("адрес",Проверка!AC768),РТУС!AC768),HYPERLINK("#РТУС!"&amp;CELL("адрес",Проверка!AC768),"###")))</f>
        <v/>
      </c>
      <c r="AD768" s="18" t="str">
        <f ca="1">IF(РТУС!AD768="","",IF(ISNUMBER(РТУС!AD768)=TRUE,HYPERLINK("#Проверка!"&amp;CELL("адрес",Проверка!AD768),РТУС!AD768),HYPERLINK("#РТУС!"&amp;CELL("адрес",Проверка!AD768),"###")))</f>
        <v/>
      </c>
      <c r="AE768" s="13" t="str">
        <f>IF(РТУС!AE768="","",РТУС!AE768)</f>
        <v/>
      </c>
      <c r="AF768" s="15" t="str">
        <f ca="1">IF(РТУС!AE768="","",IF(РТУС!AF768="",HYPERLINK("#РТУС!"&amp;CELL("адрес",Проверка!AF768),"заполнить"),IF(AND(LEN(РТУС!AF768)=5,РТУС!AF768&lt;TODAY()),HYPERLINK("#Проверка!"&amp;CELL("адрес",Проверка!AF768),РТУС!AF768),HYPERLINK("#РТУС!"&amp;CELL("адрес",Проверка!AF768),"###"))))</f>
        <v/>
      </c>
      <c r="AG768" s="13"/>
      <c r="AH768" s="15" t="str">
        <f ca="1">IF(РТУС!AE768="","",IF(РТУС!AH768="",HYPERLINK("#РТУС!"&amp;CELL("адрес",Проверка!AH768),"заполнить"),IF(AND(LEN(РТУС!AH768)=5,РТУС!AH768&lt;TODAY()),HYPERLINK("#Проверка!"&amp;CELL("адрес",Проверка!AH768),РТУС!AH768),HYPERLINK("#РТУС!"&amp;CELL("адрес",Проверка!AH768),"###"))))</f>
        <v/>
      </c>
      <c r="AI768" s="15" t="str">
        <f ca="1">IF(РТУС!AE768="","",IF(РТУС!AI768="",HYPERLINK("#РТУС!"&amp;CELL("адрес",Проверка!AI768),"заполнить"),HYPERLINK("#Проверка!"&amp;CELL("адрес",Проверка!AI768),РТУС!AI768)))</f>
        <v/>
      </c>
      <c r="AJ768" s="13" t="str">
        <f ca="1">IF(РТУС!AE768="","",IF(РТУС!AJ768="",HYPERLINK("#РТУС!"&amp;CELL("адрес",Проверка!AJ768),"заполнить"),IF(OR(РТУС!AJ768="Юрлицо",РТУС!AJ768="Физлицо",РТУС!AJ768="ИП"),HYPERLINK("#Проверка!"&amp;CELL("адрес",Проверка!AJ768),РТУС!AJ768),HYPERLINK("#РТУС!"&amp;CELL("адрес",Проверка!AJ768),"###"))))</f>
        <v/>
      </c>
      <c r="AK768" s="13" t="str">
        <f ca="1">IF(РТУС!AK768="",HYPERLINK("#РТУС!"&amp;CELL("адрес",Проверка!AK768),"заполнить"),IF(OR(РТУС!AK768="Квартира",РТУС!AK768="Кладовая",РТУС!AK768="Машино-место",РТУС!AK768="Нежилое помещение"),HYPERLINK("#Проверка!"&amp;CELL("адрес",Проверка!AK768),РТУС!AK768),HYPERLINK("#РТУС!"&amp;CELL("адрес",Проверка!AK768),"###")))</f>
        <v>заполнить</v>
      </c>
      <c r="AL768" s="13" t="str">
        <f ca="1">IF(РТУС!AL768="",HYPERLINK("#РТУС!"&amp;CELL("адрес",Проверка!AL768),"заполнить"),HYPERLINK("#Проверка!"&amp;CELL("адрес",Проверка!AL768),РТУС!AL768))</f>
        <v>заполнить</v>
      </c>
      <c r="AM768" s="18" t="str">
        <f ca="1">IF(РТУС!AM768="",HYPERLINK("#РТУС!"&amp;CELL("адрес",Проверка!AM768),"заполнить"),IF(ISNUMBER(РТУС!AM768)=TRUE,IF(РТУС!AK768="Нежилое помещение",IF(РТУС!AM768&gt;7,HYPERLINK("#РТУС!"&amp;CELL("адрес",Проверка!AM768),"не больше 7 кв.м."),РТУС!AM768),HYPERLINK("#Проверка!"&amp;CELL("адрес",Проверка!AM768),РТУС!AM768)),HYPERLINK("#РТУС!"&amp;CELL("адрес",Проверка!AM768),"###")))</f>
        <v>заполнить</v>
      </c>
      <c r="AN768" s="13" t="str">
        <f ca="1">IF(РТУС!AN768="",HYPERLINK("#РТУС!"&amp;CELL("адрес",Проверка!AN768),"заполнить"),IF(OR(РТУС!AN768="Общая площадь помещения",РТУС!AN768="Общая приведенная площадь жилого помещения",РТУС!AN768="Общая площадь жилого помещения с учетом лоджий, балконов, террас и веранд"),HYPERLINK("#Проверка!"&amp;CELL("адрес",Проверка!AN768),РТУС!AN768),HYPERLINK("#РТУС!"&amp;CELL("адрес",Проверка!AN768),"###")))</f>
        <v>заполнить</v>
      </c>
      <c r="AO768" s="13" t="str">
        <f ca="1">IF(OR(РТУС!AK768="Квартира",РТУС!A768="Нежилое помещение"),IF(РТУС!AO768="",HYPERLINK("#РТУС!"&amp;CELL("адрес",Проверка!AO768),"заполнить"),IF(ISNUMBER(РТУС!AO768)=TRUE,HYPERLINK("#Проверка!"&amp;CELL("адрес",Проверка!AO768),РТУС!AO768),HYPERLINK("#РТУС!"&amp;CELL("адрес",Проверка!AO768),"###"))),"")</f>
        <v/>
      </c>
      <c r="AP768" s="13" t="str">
        <f>IF(РТУС!AP768="","",РТУС!AP768)</f>
        <v/>
      </c>
      <c r="AQ768" s="13" t="str">
        <f ca="1">IF(РТУС!AQ768="",HYPERLINK("#РТУС!"&amp;CELL("адрес",Проверка!AQ768),"заполнить"),HYPERLINK("#Проверка!"&amp;CELL("адрес",Проверка!AQ768),РТУС!AQ768))</f>
        <v>заполнить</v>
      </c>
      <c r="AR768" s="18" t="str">
        <f ca="1">IF(РТУС!AR768="",HYPERLINK("#РТУС!"&amp;CELL("адрес",Проверка!AR768),"заполнить"),IF(ISNUMBER(РТУС!AR768)=FALSE,HYPERLINK("#РТУС!"&amp;CELL("адрес",Проверка!AR768),"###"),IF(РТУС!G768="1",IF(РТУС!AB768=РТУС!AR768+РТУС!AU768,HYPERLINK("#Проверка!"&amp;CELL("адрес",Проверка!AR768),РТУС!AR768),HYPERLINK("#РТУС!"&amp;CELL("адрес",Проверка!AR768),"сверить суммы")),IF(РТУС!AB768=(SUMIF(РТУС!$A$4:$A$1000,A768,РТУС!$AR$4:$AR$1000)+SUMIF(РТУС!$A$4:$A$1000,A768,РТУС!$AU$4:$AU$1000)),HYPERLINK("#Проверка!"&amp;CELL("адрес",Проверка!AR768),РТУС!AR768),HYPERLINK("#РТУС!"&amp;CELL("адрес",Проверка!AR768),"сверить суммы")))))</f>
        <v>заполнить</v>
      </c>
      <c r="AS768" s="13" t="str">
        <f>IF(РТУС!AS768="","",РТУС!AS768)</f>
        <v/>
      </c>
      <c r="AT768" s="18" t="str">
        <f ca="1">IF(РТУС!AT768="",HYPERLINK("#РТУС!"&amp;CELL("адрес",Проверка!AT768),"заполнить"),IF(ISNUMBER(РТУС!AT768)=FALSE,HYPERLINK("#РТУС!"&amp;CELL("адрес",Проверка!AT768),"###"),IF(РТУС!AT768=РТУС!AR768,HYPERLINK("#Проверка!"&amp;CELL("адрес",Проверка!AT768),РТУС!AT768),HYPERLINK("#РТУС!"&amp;CELL("адрес",Проверка!AT768),"сверить суммы"))))</f>
        <v>заполнить</v>
      </c>
      <c r="AU768" s="18" t="str">
        <f ca="1">IF(РТУС!AU768="",HYPERLINK("#РТУС!"&amp;CELL("адрес",Проверка!AU768),"заполнить"),IF(ISNUMBER(РТУС!AU768)=FALSE,HYPERLINK("#РТУС!"&amp;CELL("адрес",Проверка!AU768),"###"),IF(РТУС!G768="1",IF(РТУС!AB768=РТУС!AR768+РТУС!AU768,HYPERLINK("#Проверка!"&amp;CELL("адрес",Проверка!AU768),РТУС!AU768),HYPERLINK("#РТУС!"&amp;CELL("адрес",Проверка!AU768),"сверить суммы")),IF(РТУС!AB768=(SUMIF(РТУС!$A$4:$A$1000,A768,РТУС!$AR$4:$AR$1000)+SUMIF(РТУС!$A$4:$A$1000,A768,РТУС!$AU$4:$AU$1000)),HYPERLINK("#Проверка!"&amp;CELL("адрес",Проверка!AU768),РТУС!AU768),HYPERLINK("#РТУС!"&amp;CELL("адрес",Проверка!AU768),"сверить суммы")))))</f>
        <v>заполнить</v>
      </c>
      <c r="AV768" s="13" t="str">
        <f ca="1">IF(РТУС!AV768="",HYPERLINK("#РТУС!"&amp;CELL("адрес",Проверка!AV768),"заполнить"),IF(OR(РТУС!AV768="Требование о передаче жилого помещения",РТУС!AV768="Требование о передаче машино-места",РТУС!AV768="Требования о передаче нежилого помещения",РТУС!AV768="Денежные требования"),HYPERLINK("#Проверка!"&amp;CELL("адрес",Проверка!AV768),РТУС!AV768),HYPERLINK("#РТУС!"&amp;CELL("адрес",Проверка!AV768),"###")))</f>
        <v>заполнить</v>
      </c>
      <c r="AW768" s="13" t="str">
        <f ca="1">IF(РТУС!AW768="",HYPERLINK("#РТУС!"&amp;CELL("адрес",Проверка!AW768),"заполнить"),IF(OR(РТУС!AW768="Включен в полном объеме",РТУС!AW768="Включен частично"),HYPERLINK("#Проверка!"&amp;CELL("адрес",Проверка!AW768),РТУС!AW768),HYPERLINK("#РТУС!"&amp;CELL("адрес",Проверка!AW768),"###")))</f>
        <v>заполнить</v>
      </c>
      <c r="AX768" s="15" t="str">
        <f ca="1">IF(РТУС!AX768="",HYPERLINK("#РТУС!"&amp;CELL("адрес",Проверка!AX768),"заполнить"),IF(AND(LEN(РТУС!AX768)=5,РТУС!AX768&lt;TODAY()),HYPERLINK("#Проверка!"&amp;CELL("адрес",Проверка!AX768),РТУС!AX768),HYPERLINK("#РТУС!"&amp;CELL("адрес",Проверка!AX768),"###")))</f>
        <v>заполнить</v>
      </c>
      <c r="AY768" s="15" t="str">
        <f ca="1">IF(РТУС!AY768="",HYPERLINK("#РТУС!"&amp;CELL("адрес",Проверка!AY768),"заполнить"),IF(AND(LEN(РТУС!AY768)=5,РТУС!AY768&lt;TODAY()),HYPERLINK("#Проверка!"&amp;CELL("адрес",Проверка!AY768),РТУС!AY768),HYPERLINK("#РТУС!"&amp;CELL("адрес",Проверка!AY768),"###")))</f>
        <v>заполнить</v>
      </c>
    </row>
    <row r="769" spans="1:51" x14ac:dyDescent="0.25">
      <c r="A769" s="10" t="str">
        <f>РТУС!A769</f>
        <v>.</v>
      </c>
      <c r="B769" s="13" t="str">
        <f ca="1">IF(РТУС!B769="",HYPERLINK("#РТУС!"&amp;CELL("адрес",Проверка!B769),"заполнить"),IF(AND(LEN(РТУС!B769)=10,РТУС!B768=РТУС!B769),HYPERLINK("#Проверка!"&amp;CELL("адрес",Проверка!B769),РТУС!B769),HYPERLINK("#РТУС!"&amp;CELL("адрес",Проверка!B769),"###")))</f>
        <v>заполнить</v>
      </c>
      <c r="C769" s="13" t="str">
        <f ca="1">IF(РТУС!C769="",HYPERLINK("#РТУС!"&amp;CELL("адрес",Проверка!C769),"заполнить"),IF(AND(ISNUMBER(РТУС!C769)=TRUE,РТУС!C769&gt;0,РТУС!C768=РТУС!C769),HYPERLINK("#Проверка!"&amp;CELL("адрес",Проверка!C769),РТУС!C769),HYPERLINK("#РТУС!"&amp;CELL("адрес",Проверка!C769),"###")))</f>
        <v>заполнить</v>
      </c>
      <c r="D769" s="13" t="str">
        <f>IF(РТУС!D769="","",РТУС!D769)</f>
        <v/>
      </c>
      <c r="E769" s="13" t="str">
        <f ca="1">IF(РТУС!E769="",HYPERLINK("#РТУС!"&amp;CELL("адрес",Проверка!E769),"заполнить"),IF(РТУС!E768=РТУС!E769,HYPERLINK("#Проверка!"&amp;CELL("адрес",Проверка!E769),РТУС!E769),HYPERLINK("#РТУС!"&amp;CELL("адрес",Проверка!E769),"###")))</f>
        <v>заполнить</v>
      </c>
      <c r="F769" s="13" t="str">
        <f ca="1">IF(РТУС!F769="",HYPERLINK("#РТУС!"&amp;CELL("адрес",Проверка!F769),"заполнить"),HYPERLINK("#Проверка!"&amp;CELL("адрес",Проверка!F769),РТУС!F769))</f>
        <v>заполнить</v>
      </c>
      <c r="G769" s="20" t="str">
        <f ca="1">IF(РТУС!G769="",HYPERLINK("#РТУС!"&amp;CELL("адрес",Проверка!G769),"заполнить"),IF(РТУС!G769="1",HYPERLINK("#Проверка!"&amp;CELL("адрес",Проверка!G769),"1"),IF(AND(ISNUMBER(РТУС!G769)=TRUE,РТУС!G769&lt;=1,РТУС!G769&gt;0),IF(SUMIF(РТУС!$A$4:$A$1000,A769,РТУС!$G$4:$G$1000)=1,HYPERLINK("#Проверка!"&amp;CELL("адрес",Проверка!G769),РТУС!G769),HYPERLINK("#РТУС!"&amp;CELL("адрес",Проверка!G769),"сумма долей ≠ 1")),HYPERLINK("#РТУС!"&amp;CELL("адрес",Проверка!G769),"###"))))</f>
        <v>заполнить</v>
      </c>
      <c r="H769" s="13" t="str">
        <f ca="1">IF(РТУС!H769="",HYPERLINK("#РТУС!"&amp;CELL("адрес",Проверка!H769),"заполнить"),IF(OR(РТУС!H769="Юрлицо",РТУС!H769="Физлицо",РТУС!H769="ИП"),HYPERLINK("#Проверка!"&amp;CELL("адрес",Проверка!H769),РТУС!H769),HYPERLINK("#РТУС!"&amp;CELL("адрес",Проверка!H769),"###")))</f>
        <v>заполнить</v>
      </c>
      <c r="I769" s="13" t="str">
        <f ca="1">IF(OR(РТУС!H769="Юрлицо",РТУС!H769="ИП"),IF(РТУС!I769="",HYPERLINK("#РТУС!"&amp;CELL("адрес",Проверка!I769),"заполнить"),IF(OR(LEN(РТУС!I769)=10,LEN(РТУС!I769)=12),HYPERLINK("#Проверка!"&amp;CELL("адрес",Проверка!I769),РТУС!I769),HYPERLINK("#РТУС!"&amp;CELL("адрес",Проверка!I769),"###"))),"")</f>
        <v/>
      </c>
      <c r="J769" s="15" t="str">
        <f ca="1">IF(РТУС!J769="","",IF(AND(LEN(РТУС!J769)=5,РТУС!J769&lt;TODAY()),HYPERLINK("#Проверка!"&amp;CELL("адрес",Проверка!J769),РТУС!J769),HYPERLINK("#РТУС!"&amp;CELL("адрес",Проверка!J769),"###")))</f>
        <v/>
      </c>
      <c r="K769" s="13" t="str">
        <f>IF(РТУС!K769="","",РТУС!K769)</f>
        <v/>
      </c>
      <c r="L769" s="13" t="str">
        <f ca="1">IF(OR(РТУС!H769="Физлицо",РТУС!H769="ИП"),IF(РТУС!L769="",HYPERLINK("#РТУС!"&amp;CELL("адрес",Проверка!L769),"заполнить"),IF(OR(РТУС!L769="Загранпаспорт гражданина РФ",РТУС!L769="Паспорт гражданина РФ",РТУС!L769="Иностранный паспорт",РТУС!L769="Свидетельство о рождении",РТУС!L769="Вид на жительство"),HYPERLINK("#Проверка!"&amp;CELL("адрес",Проверка!L769),РТУС!L769),HYPERLINK("#РТУС!"&amp;CELL("адрес",Проверка!L769),"###"))),"")</f>
        <v/>
      </c>
      <c r="M769" s="13" t="str">
        <f ca="1">IF(AND(OR(РТУС!L769="Паспорт гражданина РФ",РТУС!L769="Свидетельство о рождении"),РТУС!M769=""),HYPERLINK("#РТУС!"&amp;CELL("адрес",Проверка!M769),"заполнить"),IF(РТУС!L769="Паспорт гражданина РФ",IF(LEN(РТУС!M769)=4,HYPERLINK("#Проверка!"&amp;CELL("адрес",Проверка!M769),РТУС!M769),HYPERLINK("#РТУС!"&amp;CELL("адрес",Проверка!M769),"###")),IF(РТУС!L769="Свидетельство о рождении",HYPERLINK("#Проверка!"&amp;CELL("адрес",Проверка!M769),РТУС!M769),"")))</f>
        <v/>
      </c>
      <c r="N769" s="13" t="str">
        <f ca="1">IF(РТУС!L769="","",IF(РТУС!N769="",HYPERLINK("#РТУС!"&amp;CELL("адрес",Проверка!N769),"заполнить"),IF(OR(РТУС!L769="Паспорт гражданина РФ",РТУС!L769="Свидетельство о рождении"),IF(LEN(РТУС!N769)=6,HYPERLINK("#Проверка!"&amp;CELL("адрес",Проверка!N769),РТУС!N769),HYPERLINK("#РТУС!"&amp;CELL("адрес",Проверка!N769),"###")),HYPERLINK("#Проверка!"&amp;CELL("адрес",Проверка!N769),РТУС!N769))))</f>
        <v/>
      </c>
      <c r="O769" s="15" t="str">
        <f ca="1">IF(РТУС!L769="","",IF(РТУС!O769="",HYPERLINK("#РТУС!"&amp;CELL("адрес",Проверка!O769),"заполнить"),IF(AND(LEN(РТУС!O769)=5,РТУС!O769&lt;TODAY()),IF(РТУС!L769="Свидетельство о рождении",IF(РТУС!O769&gt;EDATE(TODAY(),-168),HYPERLINK("#Проверка!"&amp;CELL("адрес",Проверка!O769),РТУС!O769),HYPERLINK("#РТУС!"&amp;CELL("адрес",Проверка!O769),"недействительно")),HYPERLINK("#Проверка!"&amp;CELL("адрес",Проверка!O769),РТУС!O769)),HYPERLINK("#РТУС!"&amp;CELL("адрес",Проверка!O769),"###"))))</f>
        <v/>
      </c>
      <c r="P769" s="21" t="str">
        <f ca="1">IF(РТУС!L769="Паспорт гражданина РФ",IF(РТУС!P769="",HYPERLINK("#РТУС!"&amp;CELL("адрес",Проверка!P769),"заполнить"),HYPERLINK("#Проверка!"&amp;CELL("адрес",Проверка!P769),РТУС!P769)),"")</f>
        <v/>
      </c>
      <c r="Q769" s="13" t="str">
        <f ca="1">IF(РТУС!L769="Паспорт гражданина РФ",IF(РТУС!Q769="",HYPERLINK("#РТУС!"&amp;CELL("адрес",Проверка!Q769),"заполнить"),IF(LEN(РТУС!Q769)=7,HYPERLINK("#Проверка!"&amp;CELL("адрес",Проверка!Q769),РТУС!Q769),HYPERLINK("#РТУС!"&amp;CELL("адрес",Проверка!Q769),"###"))),"")</f>
        <v/>
      </c>
      <c r="R769" s="13" t="str">
        <f ca="1">IF(РТУС!R769="",HYPERLINK("#РТУС!"&amp;CELL("адрес",Проверка!R769),"заполнить"),HYPERLINK("#Проверка!"&amp;CELL("адрес",Проверка!R769),РТУС!R769))</f>
        <v>заполнить</v>
      </c>
      <c r="S769" s="13" t="str">
        <f>IF(РТУС!S769="","",РТУС!S769)</f>
        <v/>
      </c>
      <c r="T769" s="13" t="str">
        <f>IF(РТУС!T769="","",РТУС!T769)</f>
        <v/>
      </c>
      <c r="U769" s="13" t="str">
        <f>IF(РТУС!U769="","",РТУС!U769)</f>
        <v/>
      </c>
      <c r="V769" s="13" t="str">
        <f ca="1">IF(РТУС!V769="",HYPERLINK("#РТУС!"&amp;CELL("адрес",Проверка!V769),"заполнить"),IF(OR(РТУС!V769="Договор участия в долевом строительстве",РТУС!V769="Предварительный договор участия в долевом строительстве",РТУС!V769="Определение Арбитражного суда",РТУС!V769="Решение суда общей юрисдикции",РТУС!V769="Иные договоры"),HYPERLINK("#Проверка!"&amp;CELL("адрес",Проверка!V769),РТУС!V769),HYPERLINK("#РТУС!"&amp;CELL("адрес",Проверка!V769),"###")))</f>
        <v>заполнить</v>
      </c>
      <c r="W769" s="13" t="str">
        <f ca="1">IF(РТУС!W769="",HYPERLINK("#РТУС!"&amp;CELL("адрес",Проверка!W769),"заполнить"),HYPERLINK("#Проверка!"&amp;CELL("адрес",Проверка!W769),РТУС!W769))</f>
        <v>заполнить</v>
      </c>
      <c r="X769" s="15" t="str">
        <f ca="1">IF(РТУС!X769="",HYPERLINK("#РТУС!"&amp;CELL("адрес",Проверка!X769),"заполнить"),IF(AND(LEN(РТУС!X769)=5,РТУС!X769&lt;TODAY()),HYPERLINK("#Проверка!"&amp;CELL("адрес",Проверка!X769),РТУС!X769),HYPERLINK("#РТУС!"&amp;CELL("адрес",Проверка!X769),"###")))</f>
        <v>заполнить</v>
      </c>
      <c r="Y769" s="13" t="str">
        <f>IF(РТУС!Y769="","",РТУС!Y769)</f>
        <v/>
      </c>
      <c r="Z769" s="15" t="str">
        <f ca="1">IF(РТУС!Z769="","",IF(AND(LEN(РТУС!Z769)=5,РТУС!Z769&lt;TODAY()),HYPERLINK("#Проверка!"&amp;CELL("адрес",Проверка!Z769),РТУС!Z769),HYPERLINK("#РТУС!"&amp;CELL("адрес",Проверка!Z769),"###")))</f>
        <v/>
      </c>
      <c r="AA769" s="18" t="str">
        <f ca="1">IF(РТУС!AA769="",HYPERLINK("#РТУС!"&amp;CELL("адрес",Проверка!AA769),"заполнить"),IF(ISNUMBER(РТУС!AA769)=TRUE,HYPERLINK("#Проверка!"&amp;CELL("адрес",Проверка!AA769),РТУС!AA769),HYPERLINK("#РТУС!"&amp;CELL("адрес",Проверка!AA769),"###")))</f>
        <v>заполнить</v>
      </c>
      <c r="AB769" s="18" t="str">
        <f ca="1">IF(РТУС!AB769="",HYPERLINK("#РТУС!"&amp;CELL("адрес",Проверка!AB769),"заполнить"),IF(ISNUMBER(РТУС!AB769)=TRUE,HYPERLINK("#Проверка!"&amp;CELL("адрес",Проверка!AB769),РТУС!AB769),HYPERLINK("#РТУС!"&amp;CELL("адрес",Проверка!AB769),"###")))</f>
        <v>заполнить</v>
      </c>
      <c r="AC769" s="18" t="str">
        <f ca="1">IF(РТУС!AC769="","",IF(ISNUMBER(РТУС!AC769)=TRUE,HYPERLINK("#Проверка!"&amp;CELL("адрес",Проверка!AC769),РТУС!AC769),HYPERLINK("#РТУС!"&amp;CELL("адрес",Проверка!AC769),"###")))</f>
        <v/>
      </c>
      <c r="AD769" s="18" t="str">
        <f ca="1">IF(РТУС!AD769="","",IF(ISNUMBER(РТУС!AD769)=TRUE,HYPERLINK("#Проверка!"&amp;CELL("адрес",Проверка!AD769),РТУС!AD769),HYPERLINK("#РТУС!"&amp;CELL("адрес",Проверка!AD769),"###")))</f>
        <v/>
      </c>
      <c r="AE769" s="13" t="str">
        <f>IF(РТУС!AE769="","",РТУС!AE769)</f>
        <v/>
      </c>
      <c r="AF769" s="15" t="str">
        <f ca="1">IF(РТУС!AE769="","",IF(РТУС!AF769="",HYPERLINK("#РТУС!"&amp;CELL("адрес",Проверка!AF769),"заполнить"),IF(AND(LEN(РТУС!AF769)=5,РТУС!AF769&lt;TODAY()),HYPERLINK("#Проверка!"&amp;CELL("адрес",Проверка!AF769),РТУС!AF769),HYPERLINK("#РТУС!"&amp;CELL("адрес",Проверка!AF769),"###"))))</f>
        <v/>
      </c>
      <c r="AG769" s="13"/>
      <c r="AH769" s="15" t="str">
        <f ca="1">IF(РТУС!AE769="","",IF(РТУС!AH769="",HYPERLINK("#РТУС!"&amp;CELL("адрес",Проверка!AH769),"заполнить"),IF(AND(LEN(РТУС!AH769)=5,РТУС!AH769&lt;TODAY()),HYPERLINK("#Проверка!"&amp;CELL("адрес",Проверка!AH769),РТУС!AH769),HYPERLINK("#РТУС!"&amp;CELL("адрес",Проверка!AH769),"###"))))</f>
        <v/>
      </c>
      <c r="AI769" s="15" t="str">
        <f ca="1">IF(РТУС!AE769="","",IF(РТУС!AI769="",HYPERLINK("#РТУС!"&amp;CELL("адрес",Проверка!AI769),"заполнить"),HYPERLINK("#Проверка!"&amp;CELL("адрес",Проверка!AI769),РТУС!AI769)))</f>
        <v/>
      </c>
      <c r="AJ769" s="13" t="str">
        <f ca="1">IF(РТУС!AE769="","",IF(РТУС!AJ769="",HYPERLINK("#РТУС!"&amp;CELL("адрес",Проверка!AJ769),"заполнить"),IF(OR(РТУС!AJ769="Юрлицо",РТУС!AJ769="Физлицо",РТУС!AJ769="ИП"),HYPERLINK("#Проверка!"&amp;CELL("адрес",Проверка!AJ769),РТУС!AJ769),HYPERLINK("#РТУС!"&amp;CELL("адрес",Проверка!AJ769),"###"))))</f>
        <v/>
      </c>
      <c r="AK769" s="13" t="str">
        <f ca="1">IF(РТУС!AK769="",HYPERLINK("#РТУС!"&amp;CELL("адрес",Проверка!AK769),"заполнить"),IF(OR(РТУС!AK769="Квартира",РТУС!AK769="Кладовая",РТУС!AK769="Машино-место",РТУС!AK769="Нежилое помещение"),HYPERLINK("#Проверка!"&amp;CELL("адрес",Проверка!AK769),РТУС!AK769),HYPERLINK("#РТУС!"&amp;CELL("адрес",Проверка!AK769),"###")))</f>
        <v>заполнить</v>
      </c>
      <c r="AL769" s="13" t="str">
        <f ca="1">IF(РТУС!AL769="",HYPERLINK("#РТУС!"&amp;CELL("адрес",Проверка!AL769),"заполнить"),HYPERLINK("#Проверка!"&amp;CELL("адрес",Проверка!AL769),РТУС!AL769))</f>
        <v>заполнить</v>
      </c>
      <c r="AM769" s="18" t="str">
        <f ca="1">IF(РТУС!AM769="",HYPERLINK("#РТУС!"&amp;CELL("адрес",Проверка!AM769),"заполнить"),IF(ISNUMBER(РТУС!AM769)=TRUE,IF(РТУС!AK769="Нежилое помещение",IF(РТУС!AM769&gt;7,HYPERLINK("#РТУС!"&amp;CELL("адрес",Проверка!AM769),"не больше 7 кв.м."),РТУС!AM769),HYPERLINK("#Проверка!"&amp;CELL("адрес",Проверка!AM769),РТУС!AM769)),HYPERLINK("#РТУС!"&amp;CELL("адрес",Проверка!AM769),"###")))</f>
        <v>заполнить</v>
      </c>
      <c r="AN769" s="13" t="str">
        <f ca="1">IF(РТУС!AN769="",HYPERLINK("#РТУС!"&amp;CELL("адрес",Проверка!AN769),"заполнить"),IF(OR(РТУС!AN769="Общая площадь помещения",РТУС!AN769="Общая приведенная площадь жилого помещения",РТУС!AN769="Общая площадь жилого помещения с учетом лоджий, балконов, террас и веранд"),HYPERLINK("#Проверка!"&amp;CELL("адрес",Проверка!AN769),РТУС!AN769),HYPERLINK("#РТУС!"&amp;CELL("адрес",Проверка!AN769),"###")))</f>
        <v>заполнить</v>
      </c>
      <c r="AO769" s="13" t="str">
        <f ca="1">IF(OR(РТУС!AK769="Квартира",РТУС!A769="Нежилое помещение"),IF(РТУС!AO769="",HYPERLINK("#РТУС!"&amp;CELL("адрес",Проверка!AO769),"заполнить"),IF(ISNUMBER(РТУС!AO769)=TRUE,HYPERLINK("#Проверка!"&amp;CELL("адрес",Проверка!AO769),РТУС!AO769),HYPERLINK("#РТУС!"&amp;CELL("адрес",Проверка!AO769),"###"))),"")</f>
        <v/>
      </c>
      <c r="AP769" s="13" t="str">
        <f>IF(РТУС!AP769="","",РТУС!AP769)</f>
        <v/>
      </c>
      <c r="AQ769" s="13" t="str">
        <f ca="1">IF(РТУС!AQ769="",HYPERLINK("#РТУС!"&amp;CELL("адрес",Проверка!AQ769),"заполнить"),HYPERLINK("#Проверка!"&amp;CELL("адрес",Проверка!AQ769),РТУС!AQ769))</f>
        <v>заполнить</v>
      </c>
      <c r="AR769" s="18" t="str">
        <f ca="1">IF(РТУС!AR769="",HYPERLINK("#РТУС!"&amp;CELL("адрес",Проверка!AR769),"заполнить"),IF(ISNUMBER(РТУС!AR769)=FALSE,HYPERLINK("#РТУС!"&amp;CELL("адрес",Проверка!AR769),"###"),IF(РТУС!G769="1",IF(РТУС!AB769=РТУС!AR769+РТУС!AU769,HYPERLINK("#Проверка!"&amp;CELL("адрес",Проверка!AR769),РТУС!AR769),HYPERLINK("#РТУС!"&amp;CELL("адрес",Проверка!AR769),"сверить суммы")),IF(РТУС!AB769=(SUMIF(РТУС!$A$4:$A$1000,A769,РТУС!$AR$4:$AR$1000)+SUMIF(РТУС!$A$4:$A$1000,A769,РТУС!$AU$4:$AU$1000)),HYPERLINK("#Проверка!"&amp;CELL("адрес",Проверка!AR769),РТУС!AR769),HYPERLINK("#РТУС!"&amp;CELL("адрес",Проверка!AR769),"сверить суммы")))))</f>
        <v>заполнить</v>
      </c>
      <c r="AS769" s="13" t="str">
        <f>IF(РТУС!AS769="","",РТУС!AS769)</f>
        <v/>
      </c>
      <c r="AT769" s="18" t="str">
        <f ca="1">IF(РТУС!AT769="",HYPERLINK("#РТУС!"&amp;CELL("адрес",Проверка!AT769),"заполнить"),IF(ISNUMBER(РТУС!AT769)=FALSE,HYPERLINK("#РТУС!"&amp;CELL("адрес",Проверка!AT769),"###"),IF(РТУС!AT769=РТУС!AR769,HYPERLINK("#Проверка!"&amp;CELL("адрес",Проверка!AT769),РТУС!AT769),HYPERLINK("#РТУС!"&amp;CELL("адрес",Проверка!AT769),"сверить суммы"))))</f>
        <v>заполнить</v>
      </c>
      <c r="AU769" s="18" t="str">
        <f ca="1">IF(РТУС!AU769="",HYPERLINK("#РТУС!"&amp;CELL("адрес",Проверка!AU769),"заполнить"),IF(ISNUMBER(РТУС!AU769)=FALSE,HYPERLINK("#РТУС!"&amp;CELL("адрес",Проверка!AU769),"###"),IF(РТУС!G769="1",IF(РТУС!AB769=РТУС!AR769+РТУС!AU769,HYPERLINK("#Проверка!"&amp;CELL("адрес",Проверка!AU769),РТУС!AU769),HYPERLINK("#РТУС!"&amp;CELL("адрес",Проверка!AU769),"сверить суммы")),IF(РТУС!AB769=(SUMIF(РТУС!$A$4:$A$1000,A769,РТУС!$AR$4:$AR$1000)+SUMIF(РТУС!$A$4:$A$1000,A769,РТУС!$AU$4:$AU$1000)),HYPERLINK("#Проверка!"&amp;CELL("адрес",Проверка!AU769),РТУС!AU769),HYPERLINK("#РТУС!"&amp;CELL("адрес",Проверка!AU769),"сверить суммы")))))</f>
        <v>заполнить</v>
      </c>
      <c r="AV769" s="13" t="str">
        <f ca="1">IF(РТУС!AV769="",HYPERLINK("#РТУС!"&amp;CELL("адрес",Проверка!AV769),"заполнить"),IF(OR(РТУС!AV769="Требование о передаче жилого помещения",РТУС!AV769="Требование о передаче машино-места",РТУС!AV769="Требования о передаче нежилого помещения",РТУС!AV769="Денежные требования"),HYPERLINK("#Проверка!"&amp;CELL("адрес",Проверка!AV769),РТУС!AV769),HYPERLINK("#РТУС!"&amp;CELL("адрес",Проверка!AV769),"###")))</f>
        <v>заполнить</v>
      </c>
      <c r="AW769" s="13" t="str">
        <f ca="1">IF(РТУС!AW769="",HYPERLINK("#РТУС!"&amp;CELL("адрес",Проверка!AW769),"заполнить"),IF(OR(РТУС!AW769="Включен в полном объеме",РТУС!AW769="Включен частично"),HYPERLINK("#Проверка!"&amp;CELL("адрес",Проверка!AW769),РТУС!AW769),HYPERLINK("#РТУС!"&amp;CELL("адрес",Проверка!AW769),"###")))</f>
        <v>заполнить</v>
      </c>
      <c r="AX769" s="15" t="str">
        <f ca="1">IF(РТУС!AX769="",HYPERLINK("#РТУС!"&amp;CELL("адрес",Проверка!AX769),"заполнить"),IF(AND(LEN(РТУС!AX769)=5,РТУС!AX769&lt;TODAY()),HYPERLINK("#Проверка!"&amp;CELL("адрес",Проверка!AX769),РТУС!AX769),HYPERLINK("#РТУС!"&amp;CELL("адрес",Проверка!AX769),"###")))</f>
        <v>заполнить</v>
      </c>
      <c r="AY769" s="15" t="str">
        <f ca="1">IF(РТУС!AY769="",HYPERLINK("#РТУС!"&amp;CELL("адрес",Проверка!AY769),"заполнить"),IF(AND(LEN(РТУС!AY769)=5,РТУС!AY769&lt;TODAY()),HYPERLINK("#Проверка!"&amp;CELL("адрес",Проверка!AY769),РТУС!AY769),HYPERLINK("#РТУС!"&amp;CELL("адрес",Проверка!AY769),"###")))</f>
        <v>заполнить</v>
      </c>
    </row>
    <row r="770" spans="1:51" x14ac:dyDescent="0.25">
      <c r="A770" s="10" t="str">
        <f>РТУС!A770</f>
        <v>.</v>
      </c>
      <c r="B770" s="13" t="str">
        <f ca="1">IF(РТУС!B770="",HYPERLINK("#РТУС!"&amp;CELL("адрес",Проверка!B770),"заполнить"),IF(AND(LEN(РТУС!B770)=10,РТУС!B769=РТУС!B770),HYPERLINK("#Проверка!"&amp;CELL("адрес",Проверка!B770),РТУС!B770),HYPERLINK("#РТУС!"&amp;CELL("адрес",Проверка!B770),"###")))</f>
        <v>заполнить</v>
      </c>
      <c r="C770" s="13" t="str">
        <f ca="1">IF(РТУС!C770="",HYPERLINK("#РТУС!"&amp;CELL("адрес",Проверка!C770),"заполнить"),IF(AND(ISNUMBER(РТУС!C770)=TRUE,РТУС!C770&gt;0,РТУС!C769=РТУС!C770),HYPERLINK("#Проверка!"&amp;CELL("адрес",Проверка!C770),РТУС!C770),HYPERLINK("#РТУС!"&amp;CELL("адрес",Проверка!C770),"###")))</f>
        <v>заполнить</v>
      </c>
      <c r="D770" s="13" t="str">
        <f>IF(РТУС!D770="","",РТУС!D770)</f>
        <v/>
      </c>
      <c r="E770" s="13" t="str">
        <f ca="1">IF(РТУС!E770="",HYPERLINK("#РТУС!"&amp;CELL("адрес",Проверка!E770),"заполнить"),IF(РТУС!E769=РТУС!E770,HYPERLINK("#Проверка!"&amp;CELL("адрес",Проверка!E770),РТУС!E770),HYPERLINK("#РТУС!"&amp;CELL("адрес",Проверка!E770),"###")))</f>
        <v>заполнить</v>
      </c>
      <c r="F770" s="13" t="str">
        <f ca="1">IF(РТУС!F770="",HYPERLINK("#РТУС!"&amp;CELL("адрес",Проверка!F770),"заполнить"),HYPERLINK("#Проверка!"&amp;CELL("адрес",Проверка!F770),РТУС!F770))</f>
        <v>заполнить</v>
      </c>
      <c r="G770" s="20" t="str">
        <f ca="1">IF(РТУС!G770="",HYPERLINK("#РТУС!"&amp;CELL("адрес",Проверка!G770),"заполнить"),IF(РТУС!G770="1",HYPERLINK("#Проверка!"&amp;CELL("адрес",Проверка!G770),"1"),IF(AND(ISNUMBER(РТУС!G770)=TRUE,РТУС!G770&lt;=1,РТУС!G770&gt;0),IF(SUMIF(РТУС!$A$4:$A$1000,A770,РТУС!$G$4:$G$1000)=1,HYPERLINK("#Проверка!"&amp;CELL("адрес",Проверка!G770),РТУС!G770),HYPERLINK("#РТУС!"&amp;CELL("адрес",Проверка!G770),"сумма долей ≠ 1")),HYPERLINK("#РТУС!"&amp;CELL("адрес",Проверка!G770),"###"))))</f>
        <v>заполнить</v>
      </c>
      <c r="H770" s="13" t="str">
        <f ca="1">IF(РТУС!H770="",HYPERLINK("#РТУС!"&amp;CELL("адрес",Проверка!H770),"заполнить"),IF(OR(РТУС!H770="Юрлицо",РТУС!H770="Физлицо",РТУС!H770="ИП"),HYPERLINK("#Проверка!"&amp;CELL("адрес",Проверка!H770),РТУС!H770),HYPERLINK("#РТУС!"&amp;CELL("адрес",Проверка!H770),"###")))</f>
        <v>заполнить</v>
      </c>
      <c r="I770" s="13" t="str">
        <f ca="1">IF(OR(РТУС!H770="Юрлицо",РТУС!H770="ИП"),IF(РТУС!I770="",HYPERLINK("#РТУС!"&amp;CELL("адрес",Проверка!I770),"заполнить"),IF(OR(LEN(РТУС!I770)=10,LEN(РТУС!I770)=12),HYPERLINK("#Проверка!"&amp;CELL("адрес",Проверка!I770),РТУС!I770),HYPERLINK("#РТУС!"&amp;CELL("адрес",Проверка!I770),"###"))),"")</f>
        <v/>
      </c>
      <c r="J770" s="15" t="str">
        <f ca="1">IF(РТУС!J770="","",IF(AND(LEN(РТУС!J770)=5,РТУС!J770&lt;TODAY()),HYPERLINK("#Проверка!"&amp;CELL("адрес",Проверка!J770),РТУС!J770),HYPERLINK("#РТУС!"&amp;CELL("адрес",Проверка!J770),"###")))</f>
        <v/>
      </c>
      <c r="K770" s="13" t="str">
        <f>IF(РТУС!K770="","",РТУС!K770)</f>
        <v/>
      </c>
      <c r="L770" s="13" t="str">
        <f ca="1">IF(OR(РТУС!H770="Физлицо",РТУС!H770="ИП"),IF(РТУС!L770="",HYPERLINK("#РТУС!"&amp;CELL("адрес",Проверка!L770),"заполнить"),IF(OR(РТУС!L770="Загранпаспорт гражданина РФ",РТУС!L770="Паспорт гражданина РФ",РТУС!L770="Иностранный паспорт",РТУС!L770="Свидетельство о рождении",РТУС!L770="Вид на жительство"),HYPERLINK("#Проверка!"&amp;CELL("адрес",Проверка!L770),РТУС!L770),HYPERLINK("#РТУС!"&amp;CELL("адрес",Проверка!L770),"###"))),"")</f>
        <v/>
      </c>
      <c r="M770" s="13" t="str">
        <f ca="1">IF(AND(OR(РТУС!L770="Паспорт гражданина РФ",РТУС!L770="Свидетельство о рождении"),РТУС!M770=""),HYPERLINK("#РТУС!"&amp;CELL("адрес",Проверка!M770),"заполнить"),IF(РТУС!L770="Паспорт гражданина РФ",IF(LEN(РТУС!M770)=4,HYPERLINK("#Проверка!"&amp;CELL("адрес",Проверка!M770),РТУС!M770),HYPERLINK("#РТУС!"&amp;CELL("адрес",Проверка!M770),"###")),IF(РТУС!L770="Свидетельство о рождении",HYPERLINK("#Проверка!"&amp;CELL("адрес",Проверка!M770),РТУС!M770),"")))</f>
        <v/>
      </c>
      <c r="N770" s="13" t="str">
        <f ca="1">IF(РТУС!L770="","",IF(РТУС!N770="",HYPERLINK("#РТУС!"&amp;CELL("адрес",Проверка!N770),"заполнить"),IF(OR(РТУС!L770="Паспорт гражданина РФ",РТУС!L770="Свидетельство о рождении"),IF(LEN(РТУС!N770)=6,HYPERLINK("#Проверка!"&amp;CELL("адрес",Проверка!N770),РТУС!N770),HYPERLINK("#РТУС!"&amp;CELL("адрес",Проверка!N770),"###")),HYPERLINK("#Проверка!"&amp;CELL("адрес",Проверка!N770),РТУС!N770))))</f>
        <v/>
      </c>
      <c r="O770" s="15" t="str">
        <f ca="1">IF(РТУС!L770="","",IF(РТУС!O770="",HYPERLINK("#РТУС!"&amp;CELL("адрес",Проверка!O770),"заполнить"),IF(AND(LEN(РТУС!O770)=5,РТУС!O770&lt;TODAY()),IF(РТУС!L770="Свидетельство о рождении",IF(РТУС!O770&gt;EDATE(TODAY(),-168),HYPERLINK("#Проверка!"&amp;CELL("адрес",Проверка!O770),РТУС!O770),HYPERLINK("#РТУС!"&amp;CELL("адрес",Проверка!O770),"недействительно")),HYPERLINK("#Проверка!"&amp;CELL("адрес",Проверка!O770),РТУС!O770)),HYPERLINK("#РТУС!"&amp;CELL("адрес",Проверка!O770),"###"))))</f>
        <v/>
      </c>
      <c r="P770" s="21" t="str">
        <f ca="1">IF(РТУС!L770="Паспорт гражданина РФ",IF(РТУС!P770="",HYPERLINK("#РТУС!"&amp;CELL("адрес",Проверка!P770),"заполнить"),HYPERLINK("#Проверка!"&amp;CELL("адрес",Проверка!P770),РТУС!P770)),"")</f>
        <v/>
      </c>
      <c r="Q770" s="13" t="str">
        <f ca="1">IF(РТУС!L770="Паспорт гражданина РФ",IF(РТУС!Q770="",HYPERLINK("#РТУС!"&amp;CELL("адрес",Проверка!Q770),"заполнить"),IF(LEN(РТУС!Q770)=7,HYPERLINK("#Проверка!"&amp;CELL("адрес",Проверка!Q770),РТУС!Q770),HYPERLINK("#РТУС!"&amp;CELL("адрес",Проверка!Q770),"###"))),"")</f>
        <v/>
      </c>
      <c r="R770" s="13" t="str">
        <f ca="1">IF(РТУС!R770="",HYPERLINK("#РТУС!"&amp;CELL("адрес",Проверка!R770),"заполнить"),HYPERLINK("#Проверка!"&amp;CELL("адрес",Проверка!R770),РТУС!R770))</f>
        <v>заполнить</v>
      </c>
      <c r="S770" s="13" t="str">
        <f>IF(РТУС!S770="","",РТУС!S770)</f>
        <v/>
      </c>
      <c r="T770" s="13" t="str">
        <f>IF(РТУС!T770="","",РТУС!T770)</f>
        <v/>
      </c>
      <c r="U770" s="13" t="str">
        <f>IF(РТУС!U770="","",РТУС!U770)</f>
        <v/>
      </c>
      <c r="V770" s="13" t="str">
        <f ca="1">IF(РТУС!V770="",HYPERLINK("#РТУС!"&amp;CELL("адрес",Проверка!V770),"заполнить"),IF(OR(РТУС!V770="Договор участия в долевом строительстве",РТУС!V770="Предварительный договор участия в долевом строительстве",РТУС!V770="Определение Арбитражного суда",РТУС!V770="Решение суда общей юрисдикции",РТУС!V770="Иные договоры"),HYPERLINK("#Проверка!"&amp;CELL("адрес",Проверка!V770),РТУС!V770),HYPERLINK("#РТУС!"&amp;CELL("адрес",Проверка!V770),"###")))</f>
        <v>заполнить</v>
      </c>
      <c r="W770" s="13" t="str">
        <f ca="1">IF(РТУС!W770="",HYPERLINK("#РТУС!"&amp;CELL("адрес",Проверка!W770),"заполнить"),HYPERLINK("#Проверка!"&amp;CELL("адрес",Проверка!W770),РТУС!W770))</f>
        <v>заполнить</v>
      </c>
      <c r="X770" s="15" t="str">
        <f ca="1">IF(РТУС!X770="",HYPERLINK("#РТУС!"&amp;CELL("адрес",Проверка!X770),"заполнить"),IF(AND(LEN(РТУС!X770)=5,РТУС!X770&lt;TODAY()),HYPERLINK("#Проверка!"&amp;CELL("адрес",Проверка!X770),РТУС!X770),HYPERLINK("#РТУС!"&amp;CELL("адрес",Проверка!X770),"###")))</f>
        <v>заполнить</v>
      </c>
      <c r="Y770" s="13" t="str">
        <f>IF(РТУС!Y770="","",РТУС!Y770)</f>
        <v/>
      </c>
      <c r="Z770" s="15" t="str">
        <f ca="1">IF(РТУС!Z770="","",IF(AND(LEN(РТУС!Z770)=5,РТУС!Z770&lt;TODAY()),HYPERLINK("#Проверка!"&amp;CELL("адрес",Проверка!Z770),РТУС!Z770),HYPERLINK("#РТУС!"&amp;CELL("адрес",Проверка!Z770),"###")))</f>
        <v/>
      </c>
      <c r="AA770" s="18" t="str">
        <f ca="1">IF(РТУС!AA770="",HYPERLINK("#РТУС!"&amp;CELL("адрес",Проверка!AA770),"заполнить"),IF(ISNUMBER(РТУС!AA770)=TRUE,HYPERLINK("#Проверка!"&amp;CELL("адрес",Проверка!AA770),РТУС!AA770),HYPERLINK("#РТУС!"&amp;CELL("адрес",Проверка!AA770),"###")))</f>
        <v>заполнить</v>
      </c>
      <c r="AB770" s="18" t="str">
        <f ca="1">IF(РТУС!AB770="",HYPERLINK("#РТУС!"&amp;CELL("адрес",Проверка!AB770),"заполнить"),IF(ISNUMBER(РТУС!AB770)=TRUE,HYPERLINK("#Проверка!"&amp;CELL("адрес",Проверка!AB770),РТУС!AB770),HYPERLINK("#РТУС!"&amp;CELL("адрес",Проверка!AB770),"###")))</f>
        <v>заполнить</v>
      </c>
      <c r="AC770" s="18" t="str">
        <f ca="1">IF(РТУС!AC770="","",IF(ISNUMBER(РТУС!AC770)=TRUE,HYPERLINK("#Проверка!"&amp;CELL("адрес",Проверка!AC770),РТУС!AC770),HYPERLINK("#РТУС!"&amp;CELL("адрес",Проверка!AC770),"###")))</f>
        <v/>
      </c>
      <c r="AD770" s="18" t="str">
        <f ca="1">IF(РТУС!AD770="","",IF(ISNUMBER(РТУС!AD770)=TRUE,HYPERLINK("#Проверка!"&amp;CELL("адрес",Проверка!AD770),РТУС!AD770),HYPERLINK("#РТУС!"&amp;CELL("адрес",Проверка!AD770),"###")))</f>
        <v/>
      </c>
      <c r="AE770" s="13" t="str">
        <f>IF(РТУС!AE770="","",РТУС!AE770)</f>
        <v/>
      </c>
      <c r="AF770" s="15" t="str">
        <f ca="1">IF(РТУС!AE770="","",IF(РТУС!AF770="",HYPERLINK("#РТУС!"&amp;CELL("адрес",Проверка!AF770),"заполнить"),IF(AND(LEN(РТУС!AF770)=5,РТУС!AF770&lt;TODAY()),HYPERLINK("#Проверка!"&amp;CELL("адрес",Проверка!AF770),РТУС!AF770),HYPERLINK("#РТУС!"&amp;CELL("адрес",Проверка!AF770),"###"))))</f>
        <v/>
      </c>
      <c r="AG770" s="13"/>
      <c r="AH770" s="15" t="str">
        <f ca="1">IF(РТУС!AE770="","",IF(РТУС!AH770="",HYPERLINK("#РТУС!"&amp;CELL("адрес",Проверка!AH770),"заполнить"),IF(AND(LEN(РТУС!AH770)=5,РТУС!AH770&lt;TODAY()),HYPERLINK("#Проверка!"&amp;CELL("адрес",Проверка!AH770),РТУС!AH770),HYPERLINK("#РТУС!"&amp;CELL("адрес",Проверка!AH770),"###"))))</f>
        <v/>
      </c>
      <c r="AI770" s="15" t="str">
        <f ca="1">IF(РТУС!AE770="","",IF(РТУС!AI770="",HYPERLINK("#РТУС!"&amp;CELL("адрес",Проверка!AI770),"заполнить"),HYPERLINK("#Проверка!"&amp;CELL("адрес",Проверка!AI770),РТУС!AI770)))</f>
        <v/>
      </c>
      <c r="AJ770" s="13" t="str">
        <f ca="1">IF(РТУС!AE770="","",IF(РТУС!AJ770="",HYPERLINK("#РТУС!"&amp;CELL("адрес",Проверка!AJ770),"заполнить"),IF(OR(РТУС!AJ770="Юрлицо",РТУС!AJ770="Физлицо",РТУС!AJ770="ИП"),HYPERLINK("#Проверка!"&amp;CELL("адрес",Проверка!AJ770),РТУС!AJ770),HYPERLINK("#РТУС!"&amp;CELL("адрес",Проверка!AJ770),"###"))))</f>
        <v/>
      </c>
      <c r="AK770" s="13" t="str">
        <f ca="1">IF(РТУС!AK770="",HYPERLINK("#РТУС!"&amp;CELL("адрес",Проверка!AK770),"заполнить"),IF(OR(РТУС!AK770="Квартира",РТУС!AK770="Кладовая",РТУС!AK770="Машино-место",РТУС!AK770="Нежилое помещение"),HYPERLINK("#Проверка!"&amp;CELL("адрес",Проверка!AK770),РТУС!AK770),HYPERLINK("#РТУС!"&amp;CELL("адрес",Проверка!AK770),"###")))</f>
        <v>заполнить</v>
      </c>
      <c r="AL770" s="13" t="str">
        <f ca="1">IF(РТУС!AL770="",HYPERLINK("#РТУС!"&amp;CELL("адрес",Проверка!AL770),"заполнить"),HYPERLINK("#Проверка!"&amp;CELL("адрес",Проверка!AL770),РТУС!AL770))</f>
        <v>заполнить</v>
      </c>
      <c r="AM770" s="18" t="str">
        <f ca="1">IF(РТУС!AM770="",HYPERLINK("#РТУС!"&amp;CELL("адрес",Проверка!AM770),"заполнить"),IF(ISNUMBER(РТУС!AM770)=TRUE,IF(РТУС!AK770="Нежилое помещение",IF(РТУС!AM770&gt;7,HYPERLINK("#РТУС!"&amp;CELL("адрес",Проверка!AM770),"не больше 7 кв.м."),РТУС!AM770),HYPERLINK("#Проверка!"&amp;CELL("адрес",Проверка!AM770),РТУС!AM770)),HYPERLINK("#РТУС!"&amp;CELL("адрес",Проверка!AM770),"###")))</f>
        <v>заполнить</v>
      </c>
      <c r="AN770" s="13" t="str">
        <f ca="1">IF(РТУС!AN770="",HYPERLINK("#РТУС!"&amp;CELL("адрес",Проверка!AN770),"заполнить"),IF(OR(РТУС!AN770="Общая площадь помещения",РТУС!AN770="Общая приведенная площадь жилого помещения",РТУС!AN770="Общая площадь жилого помещения с учетом лоджий, балконов, террас и веранд"),HYPERLINK("#Проверка!"&amp;CELL("адрес",Проверка!AN770),РТУС!AN770),HYPERLINK("#РТУС!"&amp;CELL("адрес",Проверка!AN770),"###")))</f>
        <v>заполнить</v>
      </c>
      <c r="AO770" s="13" t="str">
        <f ca="1">IF(OR(РТУС!AK770="Квартира",РТУС!A770="Нежилое помещение"),IF(РТУС!AO770="",HYPERLINK("#РТУС!"&amp;CELL("адрес",Проверка!AO770),"заполнить"),IF(ISNUMBER(РТУС!AO770)=TRUE,HYPERLINK("#Проверка!"&amp;CELL("адрес",Проверка!AO770),РТУС!AO770),HYPERLINK("#РТУС!"&amp;CELL("адрес",Проверка!AO770),"###"))),"")</f>
        <v/>
      </c>
      <c r="AP770" s="13" t="str">
        <f>IF(РТУС!AP770="","",РТУС!AP770)</f>
        <v/>
      </c>
      <c r="AQ770" s="13" t="str">
        <f ca="1">IF(РТУС!AQ770="",HYPERLINK("#РТУС!"&amp;CELL("адрес",Проверка!AQ770),"заполнить"),HYPERLINK("#Проверка!"&amp;CELL("адрес",Проверка!AQ770),РТУС!AQ770))</f>
        <v>заполнить</v>
      </c>
      <c r="AR770" s="18" t="str">
        <f ca="1">IF(РТУС!AR770="",HYPERLINK("#РТУС!"&amp;CELL("адрес",Проверка!AR770),"заполнить"),IF(ISNUMBER(РТУС!AR770)=FALSE,HYPERLINK("#РТУС!"&amp;CELL("адрес",Проверка!AR770),"###"),IF(РТУС!G770="1",IF(РТУС!AB770=РТУС!AR770+РТУС!AU770,HYPERLINK("#Проверка!"&amp;CELL("адрес",Проверка!AR770),РТУС!AR770),HYPERLINK("#РТУС!"&amp;CELL("адрес",Проверка!AR770),"сверить суммы")),IF(РТУС!AB770=(SUMIF(РТУС!$A$4:$A$1000,A770,РТУС!$AR$4:$AR$1000)+SUMIF(РТУС!$A$4:$A$1000,A770,РТУС!$AU$4:$AU$1000)),HYPERLINK("#Проверка!"&amp;CELL("адрес",Проверка!AR770),РТУС!AR770),HYPERLINK("#РТУС!"&amp;CELL("адрес",Проверка!AR770),"сверить суммы")))))</f>
        <v>заполнить</v>
      </c>
      <c r="AS770" s="13" t="str">
        <f>IF(РТУС!AS770="","",РТУС!AS770)</f>
        <v/>
      </c>
      <c r="AT770" s="18" t="str">
        <f ca="1">IF(РТУС!AT770="",HYPERLINK("#РТУС!"&amp;CELL("адрес",Проверка!AT770),"заполнить"),IF(ISNUMBER(РТУС!AT770)=FALSE,HYPERLINK("#РТУС!"&amp;CELL("адрес",Проверка!AT770),"###"),IF(РТУС!AT770=РТУС!AR770,HYPERLINK("#Проверка!"&amp;CELL("адрес",Проверка!AT770),РТУС!AT770),HYPERLINK("#РТУС!"&amp;CELL("адрес",Проверка!AT770),"сверить суммы"))))</f>
        <v>заполнить</v>
      </c>
      <c r="AU770" s="18" t="str">
        <f ca="1">IF(РТУС!AU770="",HYPERLINK("#РТУС!"&amp;CELL("адрес",Проверка!AU770),"заполнить"),IF(ISNUMBER(РТУС!AU770)=FALSE,HYPERLINK("#РТУС!"&amp;CELL("адрес",Проверка!AU770),"###"),IF(РТУС!G770="1",IF(РТУС!AB770=РТУС!AR770+РТУС!AU770,HYPERLINK("#Проверка!"&amp;CELL("адрес",Проверка!AU770),РТУС!AU770),HYPERLINK("#РТУС!"&amp;CELL("адрес",Проверка!AU770),"сверить суммы")),IF(РТУС!AB770=(SUMIF(РТУС!$A$4:$A$1000,A770,РТУС!$AR$4:$AR$1000)+SUMIF(РТУС!$A$4:$A$1000,A770,РТУС!$AU$4:$AU$1000)),HYPERLINK("#Проверка!"&amp;CELL("адрес",Проверка!AU770),РТУС!AU770),HYPERLINK("#РТУС!"&amp;CELL("адрес",Проверка!AU770),"сверить суммы")))))</f>
        <v>заполнить</v>
      </c>
      <c r="AV770" s="13" t="str">
        <f ca="1">IF(РТУС!AV770="",HYPERLINK("#РТУС!"&amp;CELL("адрес",Проверка!AV770),"заполнить"),IF(OR(РТУС!AV770="Требование о передаче жилого помещения",РТУС!AV770="Требование о передаче машино-места",РТУС!AV770="Требования о передаче нежилого помещения",РТУС!AV770="Денежные требования"),HYPERLINK("#Проверка!"&amp;CELL("адрес",Проверка!AV770),РТУС!AV770),HYPERLINK("#РТУС!"&amp;CELL("адрес",Проверка!AV770),"###")))</f>
        <v>заполнить</v>
      </c>
      <c r="AW770" s="13" t="str">
        <f ca="1">IF(РТУС!AW770="",HYPERLINK("#РТУС!"&amp;CELL("адрес",Проверка!AW770),"заполнить"),IF(OR(РТУС!AW770="Включен в полном объеме",РТУС!AW770="Включен частично"),HYPERLINK("#Проверка!"&amp;CELL("адрес",Проверка!AW770),РТУС!AW770),HYPERLINK("#РТУС!"&amp;CELL("адрес",Проверка!AW770),"###")))</f>
        <v>заполнить</v>
      </c>
      <c r="AX770" s="15" t="str">
        <f ca="1">IF(РТУС!AX770="",HYPERLINK("#РТУС!"&amp;CELL("адрес",Проверка!AX770),"заполнить"),IF(AND(LEN(РТУС!AX770)=5,РТУС!AX770&lt;TODAY()),HYPERLINK("#Проверка!"&amp;CELL("адрес",Проверка!AX770),РТУС!AX770),HYPERLINK("#РТУС!"&amp;CELL("адрес",Проверка!AX770),"###")))</f>
        <v>заполнить</v>
      </c>
      <c r="AY770" s="15" t="str">
        <f ca="1">IF(РТУС!AY770="",HYPERLINK("#РТУС!"&amp;CELL("адрес",Проверка!AY770),"заполнить"),IF(AND(LEN(РТУС!AY770)=5,РТУС!AY770&lt;TODAY()),HYPERLINK("#Проверка!"&amp;CELL("адрес",Проверка!AY770),РТУС!AY770),HYPERLINK("#РТУС!"&amp;CELL("адрес",Проверка!AY770),"###")))</f>
        <v>заполнить</v>
      </c>
    </row>
    <row r="771" spans="1:51" x14ac:dyDescent="0.25">
      <c r="A771" s="10" t="str">
        <f>РТУС!A771</f>
        <v>.</v>
      </c>
      <c r="B771" s="13" t="str">
        <f ca="1">IF(РТУС!B771="",HYPERLINK("#РТУС!"&amp;CELL("адрес",Проверка!B771),"заполнить"),IF(AND(LEN(РТУС!B771)=10,РТУС!B770=РТУС!B771),HYPERLINK("#Проверка!"&amp;CELL("адрес",Проверка!B771),РТУС!B771),HYPERLINK("#РТУС!"&amp;CELL("адрес",Проверка!B771),"###")))</f>
        <v>заполнить</v>
      </c>
      <c r="C771" s="13" t="str">
        <f ca="1">IF(РТУС!C771="",HYPERLINK("#РТУС!"&amp;CELL("адрес",Проверка!C771),"заполнить"),IF(AND(ISNUMBER(РТУС!C771)=TRUE,РТУС!C771&gt;0,РТУС!C770=РТУС!C771),HYPERLINK("#Проверка!"&amp;CELL("адрес",Проверка!C771),РТУС!C771),HYPERLINK("#РТУС!"&amp;CELL("адрес",Проверка!C771),"###")))</f>
        <v>заполнить</v>
      </c>
      <c r="D771" s="13" t="str">
        <f>IF(РТУС!D771="","",РТУС!D771)</f>
        <v/>
      </c>
      <c r="E771" s="13" t="str">
        <f ca="1">IF(РТУС!E771="",HYPERLINK("#РТУС!"&amp;CELL("адрес",Проверка!E771),"заполнить"),IF(РТУС!E770=РТУС!E771,HYPERLINK("#Проверка!"&amp;CELL("адрес",Проверка!E771),РТУС!E771),HYPERLINK("#РТУС!"&amp;CELL("адрес",Проверка!E771),"###")))</f>
        <v>заполнить</v>
      </c>
      <c r="F771" s="13" t="str">
        <f ca="1">IF(РТУС!F771="",HYPERLINK("#РТУС!"&amp;CELL("адрес",Проверка!F771),"заполнить"),HYPERLINK("#Проверка!"&amp;CELL("адрес",Проверка!F771),РТУС!F771))</f>
        <v>заполнить</v>
      </c>
      <c r="G771" s="20" t="str">
        <f ca="1">IF(РТУС!G771="",HYPERLINK("#РТУС!"&amp;CELL("адрес",Проверка!G771),"заполнить"),IF(РТУС!G771="1",HYPERLINK("#Проверка!"&amp;CELL("адрес",Проверка!G771),"1"),IF(AND(ISNUMBER(РТУС!G771)=TRUE,РТУС!G771&lt;=1,РТУС!G771&gt;0),IF(SUMIF(РТУС!$A$4:$A$1000,A771,РТУС!$G$4:$G$1000)=1,HYPERLINK("#Проверка!"&amp;CELL("адрес",Проверка!G771),РТУС!G771),HYPERLINK("#РТУС!"&amp;CELL("адрес",Проверка!G771),"сумма долей ≠ 1")),HYPERLINK("#РТУС!"&amp;CELL("адрес",Проверка!G771),"###"))))</f>
        <v>заполнить</v>
      </c>
      <c r="H771" s="13" t="str">
        <f ca="1">IF(РТУС!H771="",HYPERLINK("#РТУС!"&amp;CELL("адрес",Проверка!H771),"заполнить"),IF(OR(РТУС!H771="Юрлицо",РТУС!H771="Физлицо",РТУС!H771="ИП"),HYPERLINK("#Проверка!"&amp;CELL("адрес",Проверка!H771),РТУС!H771),HYPERLINK("#РТУС!"&amp;CELL("адрес",Проверка!H771),"###")))</f>
        <v>заполнить</v>
      </c>
      <c r="I771" s="13" t="str">
        <f ca="1">IF(OR(РТУС!H771="Юрлицо",РТУС!H771="ИП"),IF(РТУС!I771="",HYPERLINK("#РТУС!"&amp;CELL("адрес",Проверка!I771),"заполнить"),IF(OR(LEN(РТУС!I771)=10,LEN(РТУС!I771)=12),HYPERLINK("#Проверка!"&amp;CELL("адрес",Проверка!I771),РТУС!I771),HYPERLINK("#РТУС!"&amp;CELL("адрес",Проверка!I771),"###"))),"")</f>
        <v/>
      </c>
      <c r="J771" s="15" t="str">
        <f ca="1">IF(РТУС!J771="","",IF(AND(LEN(РТУС!J771)=5,РТУС!J771&lt;TODAY()),HYPERLINK("#Проверка!"&amp;CELL("адрес",Проверка!J771),РТУС!J771),HYPERLINK("#РТУС!"&amp;CELL("адрес",Проверка!J771),"###")))</f>
        <v/>
      </c>
      <c r="K771" s="13" t="str">
        <f>IF(РТУС!K771="","",РТУС!K771)</f>
        <v/>
      </c>
      <c r="L771" s="13" t="str">
        <f ca="1">IF(OR(РТУС!H771="Физлицо",РТУС!H771="ИП"),IF(РТУС!L771="",HYPERLINK("#РТУС!"&amp;CELL("адрес",Проверка!L771),"заполнить"),IF(OR(РТУС!L771="Загранпаспорт гражданина РФ",РТУС!L771="Паспорт гражданина РФ",РТУС!L771="Иностранный паспорт",РТУС!L771="Свидетельство о рождении",РТУС!L771="Вид на жительство"),HYPERLINK("#Проверка!"&amp;CELL("адрес",Проверка!L771),РТУС!L771),HYPERLINK("#РТУС!"&amp;CELL("адрес",Проверка!L771),"###"))),"")</f>
        <v/>
      </c>
      <c r="M771" s="13" t="str">
        <f ca="1">IF(AND(OR(РТУС!L771="Паспорт гражданина РФ",РТУС!L771="Свидетельство о рождении"),РТУС!M771=""),HYPERLINK("#РТУС!"&amp;CELL("адрес",Проверка!M771),"заполнить"),IF(РТУС!L771="Паспорт гражданина РФ",IF(LEN(РТУС!M771)=4,HYPERLINK("#Проверка!"&amp;CELL("адрес",Проверка!M771),РТУС!M771),HYPERLINK("#РТУС!"&amp;CELL("адрес",Проверка!M771),"###")),IF(РТУС!L771="Свидетельство о рождении",HYPERLINK("#Проверка!"&amp;CELL("адрес",Проверка!M771),РТУС!M771),"")))</f>
        <v/>
      </c>
      <c r="N771" s="13" t="str">
        <f ca="1">IF(РТУС!L771="","",IF(РТУС!N771="",HYPERLINK("#РТУС!"&amp;CELL("адрес",Проверка!N771),"заполнить"),IF(OR(РТУС!L771="Паспорт гражданина РФ",РТУС!L771="Свидетельство о рождении"),IF(LEN(РТУС!N771)=6,HYPERLINK("#Проверка!"&amp;CELL("адрес",Проверка!N771),РТУС!N771),HYPERLINK("#РТУС!"&amp;CELL("адрес",Проверка!N771),"###")),HYPERLINK("#Проверка!"&amp;CELL("адрес",Проверка!N771),РТУС!N771))))</f>
        <v/>
      </c>
      <c r="O771" s="15" t="str">
        <f ca="1">IF(РТУС!L771="","",IF(РТУС!O771="",HYPERLINK("#РТУС!"&amp;CELL("адрес",Проверка!O771),"заполнить"),IF(AND(LEN(РТУС!O771)=5,РТУС!O771&lt;TODAY()),IF(РТУС!L771="Свидетельство о рождении",IF(РТУС!O771&gt;EDATE(TODAY(),-168),HYPERLINK("#Проверка!"&amp;CELL("адрес",Проверка!O771),РТУС!O771),HYPERLINK("#РТУС!"&amp;CELL("адрес",Проверка!O771),"недействительно")),HYPERLINK("#Проверка!"&amp;CELL("адрес",Проверка!O771),РТУС!O771)),HYPERLINK("#РТУС!"&amp;CELL("адрес",Проверка!O771),"###"))))</f>
        <v/>
      </c>
      <c r="P771" s="21" t="str">
        <f ca="1">IF(РТУС!L771="Паспорт гражданина РФ",IF(РТУС!P771="",HYPERLINK("#РТУС!"&amp;CELL("адрес",Проверка!P771),"заполнить"),HYPERLINK("#Проверка!"&amp;CELL("адрес",Проверка!P771),РТУС!P771)),"")</f>
        <v/>
      </c>
      <c r="Q771" s="13" t="str">
        <f ca="1">IF(РТУС!L771="Паспорт гражданина РФ",IF(РТУС!Q771="",HYPERLINK("#РТУС!"&amp;CELL("адрес",Проверка!Q771),"заполнить"),IF(LEN(РТУС!Q771)=7,HYPERLINK("#Проверка!"&amp;CELL("адрес",Проверка!Q771),РТУС!Q771),HYPERLINK("#РТУС!"&amp;CELL("адрес",Проверка!Q771),"###"))),"")</f>
        <v/>
      </c>
      <c r="R771" s="13" t="str">
        <f ca="1">IF(РТУС!R771="",HYPERLINK("#РТУС!"&amp;CELL("адрес",Проверка!R771),"заполнить"),HYPERLINK("#Проверка!"&amp;CELL("адрес",Проверка!R771),РТУС!R771))</f>
        <v>заполнить</v>
      </c>
      <c r="S771" s="13" t="str">
        <f>IF(РТУС!S771="","",РТУС!S771)</f>
        <v/>
      </c>
      <c r="T771" s="13" t="str">
        <f>IF(РТУС!T771="","",РТУС!T771)</f>
        <v/>
      </c>
      <c r="U771" s="13" t="str">
        <f>IF(РТУС!U771="","",РТУС!U771)</f>
        <v/>
      </c>
      <c r="V771" s="13" t="str">
        <f ca="1">IF(РТУС!V771="",HYPERLINK("#РТУС!"&amp;CELL("адрес",Проверка!V771),"заполнить"),IF(OR(РТУС!V771="Договор участия в долевом строительстве",РТУС!V771="Предварительный договор участия в долевом строительстве",РТУС!V771="Определение Арбитражного суда",РТУС!V771="Решение суда общей юрисдикции",РТУС!V771="Иные договоры"),HYPERLINK("#Проверка!"&amp;CELL("адрес",Проверка!V771),РТУС!V771),HYPERLINK("#РТУС!"&amp;CELL("адрес",Проверка!V771),"###")))</f>
        <v>заполнить</v>
      </c>
      <c r="W771" s="13" t="str">
        <f ca="1">IF(РТУС!W771="",HYPERLINK("#РТУС!"&amp;CELL("адрес",Проверка!W771),"заполнить"),HYPERLINK("#Проверка!"&amp;CELL("адрес",Проверка!W771),РТУС!W771))</f>
        <v>заполнить</v>
      </c>
      <c r="X771" s="15" t="str">
        <f ca="1">IF(РТУС!X771="",HYPERLINK("#РТУС!"&amp;CELL("адрес",Проверка!X771),"заполнить"),IF(AND(LEN(РТУС!X771)=5,РТУС!X771&lt;TODAY()),HYPERLINK("#Проверка!"&amp;CELL("адрес",Проверка!X771),РТУС!X771),HYPERLINK("#РТУС!"&amp;CELL("адрес",Проверка!X771),"###")))</f>
        <v>заполнить</v>
      </c>
      <c r="Y771" s="13" t="str">
        <f>IF(РТУС!Y771="","",РТУС!Y771)</f>
        <v/>
      </c>
      <c r="Z771" s="15" t="str">
        <f ca="1">IF(РТУС!Z771="","",IF(AND(LEN(РТУС!Z771)=5,РТУС!Z771&lt;TODAY()),HYPERLINK("#Проверка!"&amp;CELL("адрес",Проверка!Z771),РТУС!Z771),HYPERLINK("#РТУС!"&amp;CELL("адрес",Проверка!Z771),"###")))</f>
        <v/>
      </c>
      <c r="AA771" s="18" t="str">
        <f ca="1">IF(РТУС!AA771="",HYPERLINK("#РТУС!"&amp;CELL("адрес",Проверка!AA771),"заполнить"),IF(ISNUMBER(РТУС!AA771)=TRUE,HYPERLINK("#Проверка!"&amp;CELL("адрес",Проверка!AA771),РТУС!AA771),HYPERLINK("#РТУС!"&amp;CELL("адрес",Проверка!AA771),"###")))</f>
        <v>заполнить</v>
      </c>
      <c r="AB771" s="18" t="str">
        <f ca="1">IF(РТУС!AB771="",HYPERLINK("#РТУС!"&amp;CELL("адрес",Проверка!AB771),"заполнить"),IF(ISNUMBER(РТУС!AB771)=TRUE,HYPERLINK("#Проверка!"&amp;CELL("адрес",Проверка!AB771),РТУС!AB771),HYPERLINK("#РТУС!"&amp;CELL("адрес",Проверка!AB771),"###")))</f>
        <v>заполнить</v>
      </c>
      <c r="AC771" s="18" t="str">
        <f ca="1">IF(РТУС!AC771="","",IF(ISNUMBER(РТУС!AC771)=TRUE,HYPERLINK("#Проверка!"&amp;CELL("адрес",Проверка!AC771),РТУС!AC771),HYPERLINK("#РТУС!"&amp;CELL("адрес",Проверка!AC771),"###")))</f>
        <v/>
      </c>
      <c r="AD771" s="18" t="str">
        <f ca="1">IF(РТУС!AD771="","",IF(ISNUMBER(РТУС!AD771)=TRUE,HYPERLINK("#Проверка!"&amp;CELL("адрес",Проверка!AD771),РТУС!AD771),HYPERLINK("#РТУС!"&amp;CELL("адрес",Проверка!AD771),"###")))</f>
        <v/>
      </c>
      <c r="AE771" s="13" t="str">
        <f>IF(РТУС!AE771="","",РТУС!AE771)</f>
        <v/>
      </c>
      <c r="AF771" s="15" t="str">
        <f ca="1">IF(РТУС!AE771="","",IF(РТУС!AF771="",HYPERLINK("#РТУС!"&amp;CELL("адрес",Проверка!AF771),"заполнить"),IF(AND(LEN(РТУС!AF771)=5,РТУС!AF771&lt;TODAY()),HYPERLINK("#Проверка!"&amp;CELL("адрес",Проверка!AF771),РТУС!AF771),HYPERLINK("#РТУС!"&amp;CELL("адрес",Проверка!AF771),"###"))))</f>
        <v/>
      </c>
      <c r="AG771" s="13"/>
      <c r="AH771" s="15" t="str">
        <f ca="1">IF(РТУС!AE771="","",IF(РТУС!AH771="",HYPERLINK("#РТУС!"&amp;CELL("адрес",Проверка!AH771),"заполнить"),IF(AND(LEN(РТУС!AH771)=5,РТУС!AH771&lt;TODAY()),HYPERLINK("#Проверка!"&amp;CELL("адрес",Проверка!AH771),РТУС!AH771),HYPERLINK("#РТУС!"&amp;CELL("адрес",Проверка!AH771),"###"))))</f>
        <v/>
      </c>
      <c r="AI771" s="15" t="str">
        <f ca="1">IF(РТУС!AE771="","",IF(РТУС!AI771="",HYPERLINK("#РТУС!"&amp;CELL("адрес",Проверка!AI771),"заполнить"),HYPERLINK("#Проверка!"&amp;CELL("адрес",Проверка!AI771),РТУС!AI771)))</f>
        <v/>
      </c>
      <c r="AJ771" s="13" t="str">
        <f ca="1">IF(РТУС!AE771="","",IF(РТУС!AJ771="",HYPERLINK("#РТУС!"&amp;CELL("адрес",Проверка!AJ771),"заполнить"),IF(OR(РТУС!AJ771="Юрлицо",РТУС!AJ771="Физлицо",РТУС!AJ771="ИП"),HYPERLINK("#Проверка!"&amp;CELL("адрес",Проверка!AJ771),РТУС!AJ771),HYPERLINK("#РТУС!"&amp;CELL("адрес",Проверка!AJ771),"###"))))</f>
        <v/>
      </c>
      <c r="AK771" s="13" t="str">
        <f ca="1">IF(РТУС!AK771="",HYPERLINK("#РТУС!"&amp;CELL("адрес",Проверка!AK771),"заполнить"),IF(OR(РТУС!AK771="Квартира",РТУС!AK771="Кладовая",РТУС!AK771="Машино-место",РТУС!AK771="Нежилое помещение"),HYPERLINK("#Проверка!"&amp;CELL("адрес",Проверка!AK771),РТУС!AK771),HYPERLINK("#РТУС!"&amp;CELL("адрес",Проверка!AK771),"###")))</f>
        <v>заполнить</v>
      </c>
      <c r="AL771" s="13" t="str">
        <f ca="1">IF(РТУС!AL771="",HYPERLINK("#РТУС!"&amp;CELL("адрес",Проверка!AL771),"заполнить"),HYPERLINK("#Проверка!"&amp;CELL("адрес",Проверка!AL771),РТУС!AL771))</f>
        <v>заполнить</v>
      </c>
      <c r="AM771" s="18" t="str">
        <f ca="1">IF(РТУС!AM771="",HYPERLINK("#РТУС!"&amp;CELL("адрес",Проверка!AM771),"заполнить"),IF(ISNUMBER(РТУС!AM771)=TRUE,IF(РТУС!AK771="Нежилое помещение",IF(РТУС!AM771&gt;7,HYPERLINK("#РТУС!"&amp;CELL("адрес",Проверка!AM771),"не больше 7 кв.м."),РТУС!AM771),HYPERLINK("#Проверка!"&amp;CELL("адрес",Проверка!AM771),РТУС!AM771)),HYPERLINK("#РТУС!"&amp;CELL("адрес",Проверка!AM771),"###")))</f>
        <v>заполнить</v>
      </c>
      <c r="AN771" s="13" t="str">
        <f ca="1">IF(РТУС!AN771="",HYPERLINK("#РТУС!"&amp;CELL("адрес",Проверка!AN771),"заполнить"),IF(OR(РТУС!AN771="Общая площадь помещения",РТУС!AN771="Общая приведенная площадь жилого помещения",РТУС!AN771="Общая площадь жилого помещения с учетом лоджий, балконов, террас и веранд"),HYPERLINK("#Проверка!"&amp;CELL("адрес",Проверка!AN771),РТУС!AN771),HYPERLINK("#РТУС!"&amp;CELL("адрес",Проверка!AN771),"###")))</f>
        <v>заполнить</v>
      </c>
      <c r="AO771" s="13" t="str">
        <f ca="1">IF(OR(РТУС!AK771="Квартира",РТУС!A771="Нежилое помещение"),IF(РТУС!AO771="",HYPERLINK("#РТУС!"&amp;CELL("адрес",Проверка!AO771),"заполнить"),IF(ISNUMBER(РТУС!AO771)=TRUE,HYPERLINK("#Проверка!"&amp;CELL("адрес",Проверка!AO771),РТУС!AO771),HYPERLINK("#РТУС!"&amp;CELL("адрес",Проверка!AO771),"###"))),"")</f>
        <v/>
      </c>
      <c r="AP771" s="13" t="str">
        <f>IF(РТУС!AP771="","",РТУС!AP771)</f>
        <v/>
      </c>
      <c r="AQ771" s="13" t="str">
        <f ca="1">IF(РТУС!AQ771="",HYPERLINK("#РТУС!"&amp;CELL("адрес",Проверка!AQ771),"заполнить"),HYPERLINK("#Проверка!"&amp;CELL("адрес",Проверка!AQ771),РТУС!AQ771))</f>
        <v>заполнить</v>
      </c>
      <c r="AR771" s="18" t="str">
        <f ca="1">IF(РТУС!AR771="",HYPERLINK("#РТУС!"&amp;CELL("адрес",Проверка!AR771),"заполнить"),IF(ISNUMBER(РТУС!AR771)=FALSE,HYPERLINK("#РТУС!"&amp;CELL("адрес",Проверка!AR771),"###"),IF(РТУС!G771="1",IF(РТУС!AB771=РТУС!AR771+РТУС!AU771,HYPERLINK("#Проверка!"&amp;CELL("адрес",Проверка!AR771),РТУС!AR771),HYPERLINK("#РТУС!"&amp;CELL("адрес",Проверка!AR771),"сверить суммы")),IF(РТУС!AB771=(SUMIF(РТУС!$A$4:$A$1000,A771,РТУС!$AR$4:$AR$1000)+SUMIF(РТУС!$A$4:$A$1000,A771,РТУС!$AU$4:$AU$1000)),HYPERLINK("#Проверка!"&amp;CELL("адрес",Проверка!AR771),РТУС!AR771),HYPERLINK("#РТУС!"&amp;CELL("адрес",Проверка!AR771),"сверить суммы")))))</f>
        <v>заполнить</v>
      </c>
      <c r="AS771" s="13" t="str">
        <f>IF(РТУС!AS771="","",РТУС!AS771)</f>
        <v/>
      </c>
      <c r="AT771" s="18" t="str">
        <f ca="1">IF(РТУС!AT771="",HYPERLINK("#РТУС!"&amp;CELL("адрес",Проверка!AT771),"заполнить"),IF(ISNUMBER(РТУС!AT771)=FALSE,HYPERLINK("#РТУС!"&amp;CELL("адрес",Проверка!AT771),"###"),IF(РТУС!AT771=РТУС!AR771,HYPERLINK("#Проверка!"&amp;CELL("адрес",Проверка!AT771),РТУС!AT771),HYPERLINK("#РТУС!"&amp;CELL("адрес",Проверка!AT771),"сверить суммы"))))</f>
        <v>заполнить</v>
      </c>
      <c r="AU771" s="18" t="str">
        <f ca="1">IF(РТУС!AU771="",HYPERLINK("#РТУС!"&amp;CELL("адрес",Проверка!AU771),"заполнить"),IF(ISNUMBER(РТУС!AU771)=FALSE,HYPERLINK("#РТУС!"&amp;CELL("адрес",Проверка!AU771),"###"),IF(РТУС!G771="1",IF(РТУС!AB771=РТУС!AR771+РТУС!AU771,HYPERLINK("#Проверка!"&amp;CELL("адрес",Проверка!AU771),РТУС!AU771),HYPERLINK("#РТУС!"&amp;CELL("адрес",Проверка!AU771),"сверить суммы")),IF(РТУС!AB771=(SUMIF(РТУС!$A$4:$A$1000,A771,РТУС!$AR$4:$AR$1000)+SUMIF(РТУС!$A$4:$A$1000,A771,РТУС!$AU$4:$AU$1000)),HYPERLINK("#Проверка!"&amp;CELL("адрес",Проверка!AU771),РТУС!AU771),HYPERLINK("#РТУС!"&amp;CELL("адрес",Проверка!AU771),"сверить суммы")))))</f>
        <v>заполнить</v>
      </c>
      <c r="AV771" s="13" t="str">
        <f ca="1">IF(РТУС!AV771="",HYPERLINK("#РТУС!"&amp;CELL("адрес",Проверка!AV771),"заполнить"),IF(OR(РТУС!AV771="Требование о передаче жилого помещения",РТУС!AV771="Требование о передаче машино-места",РТУС!AV771="Требования о передаче нежилого помещения",РТУС!AV771="Денежные требования"),HYPERLINK("#Проверка!"&amp;CELL("адрес",Проверка!AV771),РТУС!AV771),HYPERLINK("#РТУС!"&amp;CELL("адрес",Проверка!AV771),"###")))</f>
        <v>заполнить</v>
      </c>
      <c r="AW771" s="13" t="str">
        <f ca="1">IF(РТУС!AW771="",HYPERLINK("#РТУС!"&amp;CELL("адрес",Проверка!AW771),"заполнить"),IF(OR(РТУС!AW771="Включен в полном объеме",РТУС!AW771="Включен частично"),HYPERLINK("#Проверка!"&amp;CELL("адрес",Проверка!AW771),РТУС!AW771),HYPERLINK("#РТУС!"&amp;CELL("адрес",Проверка!AW771),"###")))</f>
        <v>заполнить</v>
      </c>
      <c r="AX771" s="15" t="str">
        <f ca="1">IF(РТУС!AX771="",HYPERLINK("#РТУС!"&amp;CELL("адрес",Проверка!AX771),"заполнить"),IF(AND(LEN(РТУС!AX771)=5,РТУС!AX771&lt;TODAY()),HYPERLINK("#Проверка!"&amp;CELL("адрес",Проверка!AX771),РТУС!AX771),HYPERLINK("#РТУС!"&amp;CELL("адрес",Проверка!AX771),"###")))</f>
        <v>заполнить</v>
      </c>
      <c r="AY771" s="15" t="str">
        <f ca="1">IF(РТУС!AY771="",HYPERLINK("#РТУС!"&amp;CELL("адрес",Проверка!AY771),"заполнить"),IF(AND(LEN(РТУС!AY771)=5,РТУС!AY771&lt;TODAY()),HYPERLINK("#Проверка!"&amp;CELL("адрес",Проверка!AY771),РТУС!AY771),HYPERLINK("#РТУС!"&amp;CELL("адрес",Проверка!AY771),"###")))</f>
        <v>заполнить</v>
      </c>
    </row>
    <row r="772" spans="1:51" x14ac:dyDescent="0.25">
      <c r="A772" s="10" t="str">
        <f>РТУС!A772</f>
        <v>.</v>
      </c>
      <c r="B772" s="13" t="str">
        <f ca="1">IF(РТУС!B772="",HYPERLINK("#РТУС!"&amp;CELL("адрес",Проверка!B772),"заполнить"),IF(AND(LEN(РТУС!B772)=10,РТУС!B771=РТУС!B772),HYPERLINK("#Проверка!"&amp;CELL("адрес",Проверка!B772),РТУС!B772),HYPERLINK("#РТУС!"&amp;CELL("адрес",Проверка!B772),"###")))</f>
        <v>заполнить</v>
      </c>
      <c r="C772" s="13" t="str">
        <f ca="1">IF(РТУС!C772="",HYPERLINK("#РТУС!"&amp;CELL("адрес",Проверка!C772),"заполнить"),IF(AND(ISNUMBER(РТУС!C772)=TRUE,РТУС!C772&gt;0,РТУС!C771=РТУС!C772),HYPERLINK("#Проверка!"&amp;CELL("адрес",Проверка!C772),РТУС!C772),HYPERLINK("#РТУС!"&amp;CELL("адрес",Проверка!C772),"###")))</f>
        <v>заполнить</v>
      </c>
      <c r="D772" s="13" t="str">
        <f>IF(РТУС!D772="","",РТУС!D772)</f>
        <v/>
      </c>
      <c r="E772" s="13" t="str">
        <f ca="1">IF(РТУС!E772="",HYPERLINK("#РТУС!"&amp;CELL("адрес",Проверка!E772),"заполнить"),IF(РТУС!E771=РТУС!E772,HYPERLINK("#Проверка!"&amp;CELL("адрес",Проверка!E772),РТУС!E772),HYPERLINK("#РТУС!"&amp;CELL("адрес",Проверка!E772),"###")))</f>
        <v>заполнить</v>
      </c>
      <c r="F772" s="13" t="str">
        <f ca="1">IF(РТУС!F772="",HYPERLINK("#РТУС!"&amp;CELL("адрес",Проверка!F772),"заполнить"),HYPERLINK("#Проверка!"&amp;CELL("адрес",Проверка!F772),РТУС!F772))</f>
        <v>заполнить</v>
      </c>
      <c r="G772" s="20" t="str">
        <f ca="1">IF(РТУС!G772="",HYPERLINK("#РТУС!"&amp;CELL("адрес",Проверка!G772),"заполнить"),IF(РТУС!G772="1",HYPERLINK("#Проверка!"&amp;CELL("адрес",Проверка!G772),"1"),IF(AND(ISNUMBER(РТУС!G772)=TRUE,РТУС!G772&lt;=1,РТУС!G772&gt;0),IF(SUMIF(РТУС!$A$4:$A$1000,A772,РТУС!$G$4:$G$1000)=1,HYPERLINK("#Проверка!"&amp;CELL("адрес",Проверка!G772),РТУС!G772),HYPERLINK("#РТУС!"&amp;CELL("адрес",Проверка!G772),"сумма долей ≠ 1")),HYPERLINK("#РТУС!"&amp;CELL("адрес",Проверка!G772),"###"))))</f>
        <v>заполнить</v>
      </c>
      <c r="H772" s="13" t="str">
        <f ca="1">IF(РТУС!H772="",HYPERLINK("#РТУС!"&amp;CELL("адрес",Проверка!H772),"заполнить"),IF(OR(РТУС!H772="Юрлицо",РТУС!H772="Физлицо",РТУС!H772="ИП"),HYPERLINK("#Проверка!"&amp;CELL("адрес",Проверка!H772),РТУС!H772),HYPERLINK("#РТУС!"&amp;CELL("адрес",Проверка!H772),"###")))</f>
        <v>заполнить</v>
      </c>
      <c r="I772" s="13" t="str">
        <f ca="1">IF(OR(РТУС!H772="Юрлицо",РТУС!H772="ИП"),IF(РТУС!I772="",HYPERLINK("#РТУС!"&amp;CELL("адрес",Проверка!I772),"заполнить"),IF(OR(LEN(РТУС!I772)=10,LEN(РТУС!I772)=12),HYPERLINK("#Проверка!"&amp;CELL("адрес",Проверка!I772),РТУС!I772),HYPERLINK("#РТУС!"&amp;CELL("адрес",Проверка!I772),"###"))),"")</f>
        <v/>
      </c>
      <c r="J772" s="15" t="str">
        <f ca="1">IF(РТУС!J772="","",IF(AND(LEN(РТУС!J772)=5,РТУС!J772&lt;TODAY()),HYPERLINK("#Проверка!"&amp;CELL("адрес",Проверка!J772),РТУС!J772),HYPERLINK("#РТУС!"&amp;CELL("адрес",Проверка!J772),"###")))</f>
        <v/>
      </c>
      <c r="K772" s="13" t="str">
        <f>IF(РТУС!K772="","",РТУС!K772)</f>
        <v/>
      </c>
      <c r="L772" s="13" t="str">
        <f ca="1">IF(OR(РТУС!H772="Физлицо",РТУС!H772="ИП"),IF(РТУС!L772="",HYPERLINK("#РТУС!"&amp;CELL("адрес",Проверка!L772),"заполнить"),IF(OR(РТУС!L772="Загранпаспорт гражданина РФ",РТУС!L772="Паспорт гражданина РФ",РТУС!L772="Иностранный паспорт",РТУС!L772="Свидетельство о рождении",РТУС!L772="Вид на жительство"),HYPERLINK("#Проверка!"&amp;CELL("адрес",Проверка!L772),РТУС!L772),HYPERLINK("#РТУС!"&amp;CELL("адрес",Проверка!L772),"###"))),"")</f>
        <v/>
      </c>
      <c r="M772" s="13" t="str">
        <f ca="1">IF(AND(OR(РТУС!L772="Паспорт гражданина РФ",РТУС!L772="Свидетельство о рождении"),РТУС!M772=""),HYPERLINK("#РТУС!"&amp;CELL("адрес",Проверка!M772),"заполнить"),IF(РТУС!L772="Паспорт гражданина РФ",IF(LEN(РТУС!M772)=4,HYPERLINK("#Проверка!"&amp;CELL("адрес",Проверка!M772),РТУС!M772),HYPERLINK("#РТУС!"&amp;CELL("адрес",Проверка!M772),"###")),IF(РТУС!L772="Свидетельство о рождении",HYPERLINK("#Проверка!"&amp;CELL("адрес",Проверка!M772),РТУС!M772),"")))</f>
        <v/>
      </c>
      <c r="N772" s="13" t="str">
        <f ca="1">IF(РТУС!L772="","",IF(РТУС!N772="",HYPERLINK("#РТУС!"&amp;CELL("адрес",Проверка!N772),"заполнить"),IF(OR(РТУС!L772="Паспорт гражданина РФ",РТУС!L772="Свидетельство о рождении"),IF(LEN(РТУС!N772)=6,HYPERLINK("#Проверка!"&amp;CELL("адрес",Проверка!N772),РТУС!N772),HYPERLINK("#РТУС!"&amp;CELL("адрес",Проверка!N772),"###")),HYPERLINK("#Проверка!"&amp;CELL("адрес",Проверка!N772),РТУС!N772))))</f>
        <v/>
      </c>
      <c r="O772" s="15" t="str">
        <f ca="1">IF(РТУС!L772="","",IF(РТУС!O772="",HYPERLINK("#РТУС!"&amp;CELL("адрес",Проверка!O772),"заполнить"),IF(AND(LEN(РТУС!O772)=5,РТУС!O772&lt;TODAY()),IF(РТУС!L772="Свидетельство о рождении",IF(РТУС!O772&gt;EDATE(TODAY(),-168),HYPERLINK("#Проверка!"&amp;CELL("адрес",Проверка!O772),РТУС!O772),HYPERLINK("#РТУС!"&amp;CELL("адрес",Проверка!O772),"недействительно")),HYPERLINK("#Проверка!"&amp;CELL("адрес",Проверка!O772),РТУС!O772)),HYPERLINK("#РТУС!"&amp;CELL("адрес",Проверка!O772),"###"))))</f>
        <v/>
      </c>
      <c r="P772" s="21" t="str">
        <f ca="1">IF(РТУС!L772="Паспорт гражданина РФ",IF(РТУС!P772="",HYPERLINK("#РТУС!"&amp;CELL("адрес",Проверка!P772),"заполнить"),HYPERLINK("#Проверка!"&amp;CELL("адрес",Проверка!P772),РТУС!P772)),"")</f>
        <v/>
      </c>
      <c r="Q772" s="13" t="str">
        <f ca="1">IF(РТУС!L772="Паспорт гражданина РФ",IF(РТУС!Q772="",HYPERLINK("#РТУС!"&amp;CELL("адрес",Проверка!Q772),"заполнить"),IF(LEN(РТУС!Q772)=7,HYPERLINK("#Проверка!"&amp;CELL("адрес",Проверка!Q772),РТУС!Q772),HYPERLINK("#РТУС!"&amp;CELL("адрес",Проверка!Q772),"###"))),"")</f>
        <v/>
      </c>
      <c r="R772" s="13" t="str">
        <f ca="1">IF(РТУС!R772="",HYPERLINK("#РТУС!"&amp;CELL("адрес",Проверка!R772),"заполнить"),HYPERLINK("#Проверка!"&amp;CELL("адрес",Проверка!R772),РТУС!R772))</f>
        <v>заполнить</v>
      </c>
      <c r="S772" s="13" t="str">
        <f>IF(РТУС!S772="","",РТУС!S772)</f>
        <v/>
      </c>
      <c r="T772" s="13" t="str">
        <f>IF(РТУС!T772="","",РТУС!T772)</f>
        <v/>
      </c>
      <c r="U772" s="13" t="str">
        <f>IF(РТУС!U772="","",РТУС!U772)</f>
        <v/>
      </c>
      <c r="V772" s="13" t="str">
        <f ca="1">IF(РТУС!V772="",HYPERLINK("#РТУС!"&amp;CELL("адрес",Проверка!V772),"заполнить"),IF(OR(РТУС!V772="Договор участия в долевом строительстве",РТУС!V772="Предварительный договор участия в долевом строительстве",РТУС!V772="Определение Арбитражного суда",РТУС!V772="Решение суда общей юрисдикции",РТУС!V772="Иные договоры"),HYPERLINK("#Проверка!"&amp;CELL("адрес",Проверка!V772),РТУС!V772),HYPERLINK("#РТУС!"&amp;CELL("адрес",Проверка!V772),"###")))</f>
        <v>заполнить</v>
      </c>
      <c r="W772" s="13" t="str">
        <f ca="1">IF(РТУС!W772="",HYPERLINK("#РТУС!"&amp;CELL("адрес",Проверка!W772),"заполнить"),HYPERLINK("#Проверка!"&amp;CELL("адрес",Проверка!W772),РТУС!W772))</f>
        <v>заполнить</v>
      </c>
      <c r="X772" s="15" t="str">
        <f ca="1">IF(РТУС!X772="",HYPERLINK("#РТУС!"&amp;CELL("адрес",Проверка!X772),"заполнить"),IF(AND(LEN(РТУС!X772)=5,РТУС!X772&lt;TODAY()),HYPERLINK("#Проверка!"&amp;CELL("адрес",Проверка!X772),РТУС!X772),HYPERLINK("#РТУС!"&amp;CELL("адрес",Проверка!X772),"###")))</f>
        <v>заполнить</v>
      </c>
      <c r="Y772" s="13" t="str">
        <f>IF(РТУС!Y772="","",РТУС!Y772)</f>
        <v/>
      </c>
      <c r="Z772" s="15" t="str">
        <f ca="1">IF(РТУС!Z772="","",IF(AND(LEN(РТУС!Z772)=5,РТУС!Z772&lt;TODAY()),HYPERLINK("#Проверка!"&amp;CELL("адрес",Проверка!Z772),РТУС!Z772),HYPERLINK("#РТУС!"&amp;CELL("адрес",Проверка!Z772),"###")))</f>
        <v/>
      </c>
      <c r="AA772" s="18" t="str">
        <f ca="1">IF(РТУС!AA772="",HYPERLINK("#РТУС!"&amp;CELL("адрес",Проверка!AA772),"заполнить"),IF(ISNUMBER(РТУС!AA772)=TRUE,HYPERLINK("#Проверка!"&amp;CELL("адрес",Проверка!AA772),РТУС!AA772),HYPERLINK("#РТУС!"&amp;CELL("адрес",Проверка!AA772),"###")))</f>
        <v>заполнить</v>
      </c>
      <c r="AB772" s="18" t="str">
        <f ca="1">IF(РТУС!AB772="",HYPERLINK("#РТУС!"&amp;CELL("адрес",Проверка!AB772),"заполнить"),IF(ISNUMBER(РТУС!AB772)=TRUE,HYPERLINK("#Проверка!"&amp;CELL("адрес",Проверка!AB772),РТУС!AB772),HYPERLINK("#РТУС!"&amp;CELL("адрес",Проверка!AB772),"###")))</f>
        <v>заполнить</v>
      </c>
      <c r="AC772" s="18" t="str">
        <f ca="1">IF(РТУС!AC772="","",IF(ISNUMBER(РТУС!AC772)=TRUE,HYPERLINK("#Проверка!"&amp;CELL("адрес",Проверка!AC772),РТУС!AC772),HYPERLINK("#РТУС!"&amp;CELL("адрес",Проверка!AC772),"###")))</f>
        <v/>
      </c>
      <c r="AD772" s="18" t="str">
        <f ca="1">IF(РТУС!AD772="","",IF(ISNUMBER(РТУС!AD772)=TRUE,HYPERLINK("#Проверка!"&amp;CELL("адрес",Проверка!AD772),РТУС!AD772),HYPERLINK("#РТУС!"&amp;CELL("адрес",Проверка!AD772),"###")))</f>
        <v/>
      </c>
      <c r="AE772" s="13" t="str">
        <f>IF(РТУС!AE772="","",РТУС!AE772)</f>
        <v/>
      </c>
      <c r="AF772" s="15" t="str">
        <f ca="1">IF(РТУС!AE772="","",IF(РТУС!AF772="",HYPERLINK("#РТУС!"&amp;CELL("адрес",Проверка!AF772),"заполнить"),IF(AND(LEN(РТУС!AF772)=5,РТУС!AF772&lt;TODAY()),HYPERLINK("#Проверка!"&amp;CELL("адрес",Проверка!AF772),РТУС!AF772),HYPERLINK("#РТУС!"&amp;CELL("адрес",Проверка!AF772),"###"))))</f>
        <v/>
      </c>
      <c r="AG772" s="13"/>
      <c r="AH772" s="15" t="str">
        <f ca="1">IF(РТУС!AE772="","",IF(РТУС!AH772="",HYPERLINK("#РТУС!"&amp;CELL("адрес",Проверка!AH772),"заполнить"),IF(AND(LEN(РТУС!AH772)=5,РТУС!AH772&lt;TODAY()),HYPERLINK("#Проверка!"&amp;CELL("адрес",Проверка!AH772),РТУС!AH772),HYPERLINK("#РТУС!"&amp;CELL("адрес",Проверка!AH772),"###"))))</f>
        <v/>
      </c>
      <c r="AI772" s="15" t="str">
        <f ca="1">IF(РТУС!AE772="","",IF(РТУС!AI772="",HYPERLINK("#РТУС!"&amp;CELL("адрес",Проверка!AI772),"заполнить"),HYPERLINK("#Проверка!"&amp;CELL("адрес",Проверка!AI772),РТУС!AI772)))</f>
        <v/>
      </c>
      <c r="AJ772" s="13" t="str">
        <f ca="1">IF(РТУС!AE772="","",IF(РТУС!AJ772="",HYPERLINK("#РТУС!"&amp;CELL("адрес",Проверка!AJ772),"заполнить"),IF(OR(РТУС!AJ772="Юрлицо",РТУС!AJ772="Физлицо",РТУС!AJ772="ИП"),HYPERLINK("#Проверка!"&amp;CELL("адрес",Проверка!AJ772),РТУС!AJ772),HYPERLINK("#РТУС!"&amp;CELL("адрес",Проверка!AJ772),"###"))))</f>
        <v/>
      </c>
      <c r="AK772" s="13" t="str">
        <f ca="1">IF(РТУС!AK772="",HYPERLINK("#РТУС!"&amp;CELL("адрес",Проверка!AK772),"заполнить"),IF(OR(РТУС!AK772="Квартира",РТУС!AK772="Кладовая",РТУС!AK772="Машино-место",РТУС!AK772="Нежилое помещение"),HYPERLINK("#Проверка!"&amp;CELL("адрес",Проверка!AK772),РТУС!AK772),HYPERLINK("#РТУС!"&amp;CELL("адрес",Проверка!AK772),"###")))</f>
        <v>заполнить</v>
      </c>
      <c r="AL772" s="13" t="str">
        <f ca="1">IF(РТУС!AL772="",HYPERLINK("#РТУС!"&amp;CELL("адрес",Проверка!AL772),"заполнить"),HYPERLINK("#Проверка!"&amp;CELL("адрес",Проверка!AL772),РТУС!AL772))</f>
        <v>заполнить</v>
      </c>
      <c r="AM772" s="18" t="str">
        <f ca="1">IF(РТУС!AM772="",HYPERLINK("#РТУС!"&amp;CELL("адрес",Проверка!AM772),"заполнить"),IF(ISNUMBER(РТУС!AM772)=TRUE,IF(РТУС!AK772="Нежилое помещение",IF(РТУС!AM772&gt;7,HYPERLINK("#РТУС!"&amp;CELL("адрес",Проверка!AM772),"не больше 7 кв.м."),РТУС!AM772),HYPERLINK("#Проверка!"&amp;CELL("адрес",Проверка!AM772),РТУС!AM772)),HYPERLINK("#РТУС!"&amp;CELL("адрес",Проверка!AM772),"###")))</f>
        <v>заполнить</v>
      </c>
      <c r="AN772" s="13" t="str">
        <f ca="1">IF(РТУС!AN772="",HYPERLINK("#РТУС!"&amp;CELL("адрес",Проверка!AN772),"заполнить"),IF(OR(РТУС!AN772="Общая площадь помещения",РТУС!AN772="Общая приведенная площадь жилого помещения",РТУС!AN772="Общая площадь жилого помещения с учетом лоджий, балконов, террас и веранд"),HYPERLINK("#Проверка!"&amp;CELL("адрес",Проверка!AN772),РТУС!AN772),HYPERLINK("#РТУС!"&amp;CELL("адрес",Проверка!AN772),"###")))</f>
        <v>заполнить</v>
      </c>
      <c r="AO772" s="13" t="str">
        <f ca="1">IF(OR(РТУС!AK772="Квартира",РТУС!A772="Нежилое помещение"),IF(РТУС!AO772="",HYPERLINK("#РТУС!"&amp;CELL("адрес",Проверка!AO772),"заполнить"),IF(ISNUMBER(РТУС!AO772)=TRUE,HYPERLINK("#Проверка!"&amp;CELL("адрес",Проверка!AO772),РТУС!AO772),HYPERLINK("#РТУС!"&amp;CELL("адрес",Проверка!AO772),"###"))),"")</f>
        <v/>
      </c>
      <c r="AP772" s="13" t="str">
        <f>IF(РТУС!AP772="","",РТУС!AP772)</f>
        <v/>
      </c>
      <c r="AQ772" s="13" t="str">
        <f ca="1">IF(РТУС!AQ772="",HYPERLINK("#РТУС!"&amp;CELL("адрес",Проверка!AQ772),"заполнить"),HYPERLINK("#Проверка!"&amp;CELL("адрес",Проверка!AQ772),РТУС!AQ772))</f>
        <v>заполнить</v>
      </c>
      <c r="AR772" s="18" t="str">
        <f ca="1">IF(РТУС!AR772="",HYPERLINK("#РТУС!"&amp;CELL("адрес",Проверка!AR772),"заполнить"),IF(ISNUMBER(РТУС!AR772)=FALSE,HYPERLINK("#РТУС!"&amp;CELL("адрес",Проверка!AR772),"###"),IF(РТУС!G772="1",IF(РТУС!AB772=РТУС!AR772+РТУС!AU772,HYPERLINK("#Проверка!"&amp;CELL("адрес",Проверка!AR772),РТУС!AR772),HYPERLINK("#РТУС!"&amp;CELL("адрес",Проверка!AR772),"сверить суммы")),IF(РТУС!AB772=(SUMIF(РТУС!$A$4:$A$1000,A772,РТУС!$AR$4:$AR$1000)+SUMIF(РТУС!$A$4:$A$1000,A772,РТУС!$AU$4:$AU$1000)),HYPERLINK("#Проверка!"&amp;CELL("адрес",Проверка!AR772),РТУС!AR772),HYPERLINK("#РТУС!"&amp;CELL("адрес",Проверка!AR772),"сверить суммы")))))</f>
        <v>заполнить</v>
      </c>
      <c r="AS772" s="13" t="str">
        <f>IF(РТУС!AS772="","",РТУС!AS772)</f>
        <v/>
      </c>
      <c r="AT772" s="18" t="str">
        <f ca="1">IF(РТУС!AT772="",HYPERLINK("#РТУС!"&amp;CELL("адрес",Проверка!AT772),"заполнить"),IF(ISNUMBER(РТУС!AT772)=FALSE,HYPERLINK("#РТУС!"&amp;CELL("адрес",Проверка!AT772),"###"),IF(РТУС!AT772=РТУС!AR772,HYPERLINK("#Проверка!"&amp;CELL("адрес",Проверка!AT772),РТУС!AT772),HYPERLINK("#РТУС!"&amp;CELL("адрес",Проверка!AT772),"сверить суммы"))))</f>
        <v>заполнить</v>
      </c>
      <c r="AU772" s="18" t="str">
        <f ca="1">IF(РТУС!AU772="",HYPERLINK("#РТУС!"&amp;CELL("адрес",Проверка!AU772),"заполнить"),IF(ISNUMBER(РТУС!AU772)=FALSE,HYPERLINK("#РТУС!"&amp;CELL("адрес",Проверка!AU772),"###"),IF(РТУС!G772="1",IF(РТУС!AB772=РТУС!AR772+РТУС!AU772,HYPERLINK("#Проверка!"&amp;CELL("адрес",Проверка!AU772),РТУС!AU772),HYPERLINK("#РТУС!"&amp;CELL("адрес",Проверка!AU772),"сверить суммы")),IF(РТУС!AB772=(SUMIF(РТУС!$A$4:$A$1000,A772,РТУС!$AR$4:$AR$1000)+SUMIF(РТУС!$A$4:$A$1000,A772,РТУС!$AU$4:$AU$1000)),HYPERLINK("#Проверка!"&amp;CELL("адрес",Проверка!AU772),РТУС!AU772),HYPERLINK("#РТУС!"&amp;CELL("адрес",Проверка!AU772),"сверить суммы")))))</f>
        <v>заполнить</v>
      </c>
      <c r="AV772" s="13" t="str">
        <f ca="1">IF(РТУС!AV772="",HYPERLINK("#РТУС!"&amp;CELL("адрес",Проверка!AV772),"заполнить"),IF(OR(РТУС!AV772="Требование о передаче жилого помещения",РТУС!AV772="Требование о передаче машино-места",РТУС!AV772="Требования о передаче нежилого помещения",РТУС!AV772="Денежные требования"),HYPERLINK("#Проверка!"&amp;CELL("адрес",Проверка!AV772),РТУС!AV772),HYPERLINK("#РТУС!"&amp;CELL("адрес",Проверка!AV772),"###")))</f>
        <v>заполнить</v>
      </c>
      <c r="AW772" s="13" t="str">
        <f ca="1">IF(РТУС!AW772="",HYPERLINK("#РТУС!"&amp;CELL("адрес",Проверка!AW772),"заполнить"),IF(OR(РТУС!AW772="Включен в полном объеме",РТУС!AW772="Включен частично"),HYPERLINK("#Проверка!"&amp;CELL("адрес",Проверка!AW772),РТУС!AW772),HYPERLINK("#РТУС!"&amp;CELL("адрес",Проверка!AW772),"###")))</f>
        <v>заполнить</v>
      </c>
      <c r="AX772" s="15" t="str">
        <f ca="1">IF(РТУС!AX772="",HYPERLINK("#РТУС!"&amp;CELL("адрес",Проверка!AX772),"заполнить"),IF(AND(LEN(РТУС!AX772)=5,РТУС!AX772&lt;TODAY()),HYPERLINK("#Проверка!"&amp;CELL("адрес",Проверка!AX772),РТУС!AX772),HYPERLINK("#РТУС!"&amp;CELL("адрес",Проверка!AX772),"###")))</f>
        <v>заполнить</v>
      </c>
      <c r="AY772" s="15" t="str">
        <f ca="1">IF(РТУС!AY772="",HYPERLINK("#РТУС!"&amp;CELL("адрес",Проверка!AY772),"заполнить"),IF(AND(LEN(РТУС!AY772)=5,РТУС!AY772&lt;TODAY()),HYPERLINK("#Проверка!"&amp;CELL("адрес",Проверка!AY772),РТУС!AY772),HYPERLINK("#РТУС!"&amp;CELL("адрес",Проверка!AY772),"###")))</f>
        <v>заполнить</v>
      </c>
    </row>
    <row r="773" spans="1:51" x14ac:dyDescent="0.25">
      <c r="A773" s="10" t="str">
        <f>РТУС!A773</f>
        <v>.</v>
      </c>
      <c r="B773" s="13" t="str">
        <f ca="1">IF(РТУС!B773="",HYPERLINK("#РТУС!"&amp;CELL("адрес",Проверка!B773),"заполнить"),IF(AND(LEN(РТУС!B773)=10,РТУС!B772=РТУС!B773),HYPERLINK("#Проверка!"&amp;CELL("адрес",Проверка!B773),РТУС!B773),HYPERLINK("#РТУС!"&amp;CELL("адрес",Проверка!B773),"###")))</f>
        <v>заполнить</v>
      </c>
      <c r="C773" s="13" t="str">
        <f ca="1">IF(РТУС!C773="",HYPERLINK("#РТУС!"&amp;CELL("адрес",Проверка!C773),"заполнить"),IF(AND(ISNUMBER(РТУС!C773)=TRUE,РТУС!C773&gt;0,РТУС!C772=РТУС!C773),HYPERLINK("#Проверка!"&amp;CELL("адрес",Проверка!C773),РТУС!C773),HYPERLINK("#РТУС!"&amp;CELL("адрес",Проверка!C773),"###")))</f>
        <v>заполнить</v>
      </c>
      <c r="D773" s="13" t="str">
        <f>IF(РТУС!D773="","",РТУС!D773)</f>
        <v/>
      </c>
      <c r="E773" s="13" t="str">
        <f ca="1">IF(РТУС!E773="",HYPERLINK("#РТУС!"&amp;CELL("адрес",Проверка!E773),"заполнить"),IF(РТУС!E772=РТУС!E773,HYPERLINK("#Проверка!"&amp;CELL("адрес",Проверка!E773),РТУС!E773),HYPERLINK("#РТУС!"&amp;CELL("адрес",Проверка!E773),"###")))</f>
        <v>заполнить</v>
      </c>
      <c r="F773" s="13" t="str">
        <f ca="1">IF(РТУС!F773="",HYPERLINK("#РТУС!"&amp;CELL("адрес",Проверка!F773),"заполнить"),HYPERLINK("#Проверка!"&amp;CELL("адрес",Проверка!F773),РТУС!F773))</f>
        <v>заполнить</v>
      </c>
      <c r="G773" s="20" t="str">
        <f ca="1">IF(РТУС!G773="",HYPERLINK("#РТУС!"&amp;CELL("адрес",Проверка!G773),"заполнить"),IF(РТУС!G773="1",HYPERLINK("#Проверка!"&amp;CELL("адрес",Проверка!G773),"1"),IF(AND(ISNUMBER(РТУС!G773)=TRUE,РТУС!G773&lt;=1,РТУС!G773&gt;0),IF(SUMIF(РТУС!$A$4:$A$1000,A773,РТУС!$G$4:$G$1000)=1,HYPERLINK("#Проверка!"&amp;CELL("адрес",Проверка!G773),РТУС!G773),HYPERLINK("#РТУС!"&amp;CELL("адрес",Проверка!G773),"сумма долей ≠ 1")),HYPERLINK("#РТУС!"&amp;CELL("адрес",Проверка!G773),"###"))))</f>
        <v>заполнить</v>
      </c>
      <c r="H773" s="13" t="str">
        <f ca="1">IF(РТУС!H773="",HYPERLINK("#РТУС!"&amp;CELL("адрес",Проверка!H773),"заполнить"),IF(OR(РТУС!H773="Юрлицо",РТУС!H773="Физлицо",РТУС!H773="ИП"),HYPERLINK("#Проверка!"&amp;CELL("адрес",Проверка!H773),РТУС!H773),HYPERLINK("#РТУС!"&amp;CELL("адрес",Проверка!H773),"###")))</f>
        <v>заполнить</v>
      </c>
      <c r="I773" s="13" t="str">
        <f ca="1">IF(OR(РТУС!H773="Юрлицо",РТУС!H773="ИП"),IF(РТУС!I773="",HYPERLINK("#РТУС!"&amp;CELL("адрес",Проверка!I773),"заполнить"),IF(OR(LEN(РТУС!I773)=10,LEN(РТУС!I773)=12),HYPERLINK("#Проверка!"&amp;CELL("адрес",Проверка!I773),РТУС!I773),HYPERLINK("#РТУС!"&amp;CELL("адрес",Проверка!I773),"###"))),"")</f>
        <v/>
      </c>
      <c r="J773" s="15" t="str">
        <f ca="1">IF(РТУС!J773="","",IF(AND(LEN(РТУС!J773)=5,РТУС!J773&lt;TODAY()),HYPERLINK("#Проверка!"&amp;CELL("адрес",Проверка!J773),РТУС!J773),HYPERLINK("#РТУС!"&amp;CELL("адрес",Проверка!J773),"###")))</f>
        <v/>
      </c>
      <c r="K773" s="13" t="str">
        <f>IF(РТУС!K773="","",РТУС!K773)</f>
        <v/>
      </c>
      <c r="L773" s="13" t="str">
        <f ca="1">IF(OR(РТУС!H773="Физлицо",РТУС!H773="ИП"),IF(РТУС!L773="",HYPERLINK("#РТУС!"&amp;CELL("адрес",Проверка!L773),"заполнить"),IF(OR(РТУС!L773="Загранпаспорт гражданина РФ",РТУС!L773="Паспорт гражданина РФ",РТУС!L773="Иностранный паспорт",РТУС!L773="Свидетельство о рождении",РТУС!L773="Вид на жительство"),HYPERLINK("#Проверка!"&amp;CELL("адрес",Проверка!L773),РТУС!L773),HYPERLINK("#РТУС!"&amp;CELL("адрес",Проверка!L773),"###"))),"")</f>
        <v/>
      </c>
      <c r="M773" s="13" t="str">
        <f ca="1">IF(AND(OR(РТУС!L773="Паспорт гражданина РФ",РТУС!L773="Свидетельство о рождении"),РТУС!M773=""),HYPERLINK("#РТУС!"&amp;CELL("адрес",Проверка!M773),"заполнить"),IF(РТУС!L773="Паспорт гражданина РФ",IF(LEN(РТУС!M773)=4,HYPERLINK("#Проверка!"&amp;CELL("адрес",Проверка!M773),РТУС!M773),HYPERLINK("#РТУС!"&amp;CELL("адрес",Проверка!M773),"###")),IF(РТУС!L773="Свидетельство о рождении",HYPERLINK("#Проверка!"&amp;CELL("адрес",Проверка!M773),РТУС!M773),"")))</f>
        <v/>
      </c>
      <c r="N773" s="13" t="str">
        <f ca="1">IF(РТУС!L773="","",IF(РТУС!N773="",HYPERLINK("#РТУС!"&amp;CELL("адрес",Проверка!N773),"заполнить"),IF(OR(РТУС!L773="Паспорт гражданина РФ",РТУС!L773="Свидетельство о рождении"),IF(LEN(РТУС!N773)=6,HYPERLINK("#Проверка!"&amp;CELL("адрес",Проверка!N773),РТУС!N773),HYPERLINK("#РТУС!"&amp;CELL("адрес",Проверка!N773),"###")),HYPERLINK("#Проверка!"&amp;CELL("адрес",Проверка!N773),РТУС!N773))))</f>
        <v/>
      </c>
      <c r="O773" s="15" t="str">
        <f ca="1">IF(РТУС!L773="","",IF(РТУС!O773="",HYPERLINK("#РТУС!"&amp;CELL("адрес",Проверка!O773),"заполнить"),IF(AND(LEN(РТУС!O773)=5,РТУС!O773&lt;TODAY()),IF(РТУС!L773="Свидетельство о рождении",IF(РТУС!O773&gt;EDATE(TODAY(),-168),HYPERLINK("#Проверка!"&amp;CELL("адрес",Проверка!O773),РТУС!O773),HYPERLINK("#РТУС!"&amp;CELL("адрес",Проверка!O773),"недействительно")),HYPERLINK("#Проверка!"&amp;CELL("адрес",Проверка!O773),РТУС!O773)),HYPERLINK("#РТУС!"&amp;CELL("адрес",Проверка!O773),"###"))))</f>
        <v/>
      </c>
      <c r="P773" s="21" t="str">
        <f ca="1">IF(РТУС!L773="Паспорт гражданина РФ",IF(РТУС!P773="",HYPERLINK("#РТУС!"&amp;CELL("адрес",Проверка!P773),"заполнить"),HYPERLINK("#Проверка!"&amp;CELL("адрес",Проверка!P773),РТУС!P773)),"")</f>
        <v/>
      </c>
      <c r="Q773" s="13" t="str">
        <f ca="1">IF(РТУС!L773="Паспорт гражданина РФ",IF(РТУС!Q773="",HYPERLINK("#РТУС!"&amp;CELL("адрес",Проверка!Q773),"заполнить"),IF(LEN(РТУС!Q773)=7,HYPERLINK("#Проверка!"&amp;CELL("адрес",Проверка!Q773),РТУС!Q773),HYPERLINK("#РТУС!"&amp;CELL("адрес",Проверка!Q773),"###"))),"")</f>
        <v/>
      </c>
      <c r="R773" s="13" t="str">
        <f ca="1">IF(РТУС!R773="",HYPERLINK("#РТУС!"&amp;CELL("адрес",Проверка!R773),"заполнить"),HYPERLINK("#Проверка!"&amp;CELL("адрес",Проверка!R773),РТУС!R773))</f>
        <v>заполнить</v>
      </c>
      <c r="S773" s="13" t="str">
        <f>IF(РТУС!S773="","",РТУС!S773)</f>
        <v/>
      </c>
      <c r="T773" s="13" t="str">
        <f>IF(РТУС!T773="","",РТУС!T773)</f>
        <v/>
      </c>
      <c r="U773" s="13" t="str">
        <f>IF(РТУС!U773="","",РТУС!U773)</f>
        <v/>
      </c>
      <c r="V773" s="13" t="str">
        <f ca="1">IF(РТУС!V773="",HYPERLINK("#РТУС!"&amp;CELL("адрес",Проверка!V773),"заполнить"),IF(OR(РТУС!V773="Договор участия в долевом строительстве",РТУС!V773="Предварительный договор участия в долевом строительстве",РТУС!V773="Определение Арбитражного суда",РТУС!V773="Решение суда общей юрисдикции",РТУС!V773="Иные договоры"),HYPERLINK("#Проверка!"&amp;CELL("адрес",Проверка!V773),РТУС!V773),HYPERLINK("#РТУС!"&amp;CELL("адрес",Проверка!V773),"###")))</f>
        <v>заполнить</v>
      </c>
      <c r="W773" s="13" t="str">
        <f ca="1">IF(РТУС!W773="",HYPERLINK("#РТУС!"&amp;CELL("адрес",Проверка!W773),"заполнить"),HYPERLINK("#Проверка!"&amp;CELL("адрес",Проверка!W773),РТУС!W773))</f>
        <v>заполнить</v>
      </c>
      <c r="X773" s="15" t="str">
        <f ca="1">IF(РТУС!X773="",HYPERLINK("#РТУС!"&amp;CELL("адрес",Проверка!X773),"заполнить"),IF(AND(LEN(РТУС!X773)=5,РТУС!X773&lt;TODAY()),HYPERLINK("#Проверка!"&amp;CELL("адрес",Проверка!X773),РТУС!X773),HYPERLINK("#РТУС!"&amp;CELL("адрес",Проверка!X773),"###")))</f>
        <v>заполнить</v>
      </c>
      <c r="Y773" s="13" t="str">
        <f>IF(РТУС!Y773="","",РТУС!Y773)</f>
        <v/>
      </c>
      <c r="Z773" s="15" t="str">
        <f ca="1">IF(РТУС!Z773="","",IF(AND(LEN(РТУС!Z773)=5,РТУС!Z773&lt;TODAY()),HYPERLINK("#Проверка!"&amp;CELL("адрес",Проверка!Z773),РТУС!Z773),HYPERLINK("#РТУС!"&amp;CELL("адрес",Проверка!Z773),"###")))</f>
        <v/>
      </c>
      <c r="AA773" s="18" t="str">
        <f ca="1">IF(РТУС!AA773="",HYPERLINK("#РТУС!"&amp;CELL("адрес",Проверка!AA773),"заполнить"),IF(ISNUMBER(РТУС!AA773)=TRUE,HYPERLINK("#Проверка!"&amp;CELL("адрес",Проверка!AA773),РТУС!AA773),HYPERLINK("#РТУС!"&amp;CELL("адрес",Проверка!AA773),"###")))</f>
        <v>заполнить</v>
      </c>
      <c r="AB773" s="18" t="str">
        <f ca="1">IF(РТУС!AB773="",HYPERLINK("#РТУС!"&amp;CELL("адрес",Проверка!AB773),"заполнить"),IF(ISNUMBER(РТУС!AB773)=TRUE,HYPERLINK("#Проверка!"&amp;CELL("адрес",Проверка!AB773),РТУС!AB773),HYPERLINK("#РТУС!"&amp;CELL("адрес",Проверка!AB773),"###")))</f>
        <v>заполнить</v>
      </c>
      <c r="AC773" s="18" t="str">
        <f ca="1">IF(РТУС!AC773="","",IF(ISNUMBER(РТУС!AC773)=TRUE,HYPERLINK("#Проверка!"&amp;CELL("адрес",Проверка!AC773),РТУС!AC773),HYPERLINK("#РТУС!"&amp;CELL("адрес",Проверка!AC773),"###")))</f>
        <v/>
      </c>
      <c r="AD773" s="18" t="str">
        <f ca="1">IF(РТУС!AD773="","",IF(ISNUMBER(РТУС!AD773)=TRUE,HYPERLINK("#Проверка!"&amp;CELL("адрес",Проверка!AD773),РТУС!AD773),HYPERLINK("#РТУС!"&amp;CELL("адрес",Проверка!AD773),"###")))</f>
        <v/>
      </c>
      <c r="AE773" s="13" t="str">
        <f>IF(РТУС!AE773="","",РТУС!AE773)</f>
        <v/>
      </c>
      <c r="AF773" s="15" t="str">
        <f ca="1">IF(РТУС!AE773="","",IF(РТУС!AF773="",HYPERLINK("#РТУС!"&amp;CELL("адрес",Проверка!AF773),"заполнить"),IF(AND(LEN(РТУС!AF773)=5,РТУС!AF773&lt;TODAY()),HYPERLINK("#Проверка!"&amp;CELL("адрес",Проверка!AF773),РТУС!AF773),HYPERLINK("#РТУС!"&amp;CELL("адрес",Проверка!AF773),"###"))))</f>
        <v/>
      </c>
      <c r="AG773" s="13"/>
      <c r="AH773" s="15" t="str">
        <f ca="1">IF(РТУС!AE773="","",IF(РТУС!AH773="",HYPERLINK("#РТУС!"&amp;CELL("адрес",Проверка!AH773),"заполнить"),IF(AND(LEN(РТУС!AH773)=5,РТУС!AH773&lt;TODAY()),HYPERLINK("#Проверка!"&amp;CELL("адрес",Проверка!AH773),РТУС!AH773),HYPERLINK("#РТУС!"&amp;CELL("адрес",Проверка!AH773),"###"))))</f>
        <v/>
      </c>
      <c r="AI773" s="15" t="str">
        <f ca="1">IF(РТУС!AE773="","",IF(РТУС!AI773="",HYPERLINK("#РТУС!"&amp;CELL("адрес",Проверка!AI773),"заполнить"),HYPERLINK("#Проверка!"&amp;CELL("адрес",Проверка!AI773),РТУС!AI773)))</f>
        <v/>
      </c>
      <c r="AJ773" s="13" t="str">
        <f ca="1">IF(РТУС!AE773="","",IF(РТУС!AJ773="",HYPERLINK("#РТУС!"&amp;CELL("адрес",Проверка!AJ773),"заполнить"),IF(OR(РТУС!AJ773="Юрлицо",РТУС!AJ773="Физлицо",РТУС!AJ773="ИП"),HYPERLINK("#Проверка!"&amp;CELL("адрес",Проверка!AJ773),РТУС!AJ773),HYPERLINK("#РТУС!"&amp;CELL("адрес",Проверка!AJ773),"###"))))</f>
        <v/>
      </c>
      <c r="AK773" s="13" t="str">
        <f ca="1">IF(РТУС!AK773="",HYPERLINK("#РТУС!"&amp;CELL("адрес",Проверка!AK773),"заполнить"),IF(OR(РТУС!AK773="Квартира",РТУС!AK773="Кладовая",РТУС!AK773="Машино-место",РТУС!AK773="Нежилое помещение"),HYPERLINK("#Проверка!"&amp;CELL("адрес",Проверка!AK773),РТУС!AK773),HYPERLINK("#РТУС!"&amp;CELL("адрес",Проверка!AK773),"###")))</f>
        <v>заполнить</v>
      </c>
      <c r="AL773" s="13" t="str">
        <f ca="1">IF(РТУС!AL773="",HYPERLINK("#РТУС!"&amp;CELL("адрес",Проверка!AL773),"заполнить"),HYPERLINK("#Проверка!"&amp;CELL("адрес",Проверка!AL773),РТУС!AL773))</f>
        <v>заполнить</v>
      </c>
      <c r="AM773" s="18" t="str">
        <f ca="1">IF(РТУС!AM773="",HYPERLINK("#РТУС!"&amp;CELL("адрес",Проверка!AM773),"заполнить"),IF(ISNUMBER(РТУС!AM773)=TRUE,IF(РТУС!AK773="Нежилое помещение",IF(РТУС!AM773&gt;7,HYPERLINK("#РТУС!"&amp;CELL("адрес",Проверка!AM773),"не больше 7 кв.м."),РТУС!AM773),HYPERLINK("#Проверка!"&amp;CELL("адрес",Проверка!AM773),РТУС!AM773)),HYPERLINK("#РТУС!"&amp;CELL("адрес",Проверка!AM773),"###")))</f>
        <v>заполнить</v>
      </c>
      <c r="AN773" s="13" t="str">
        <f ca="1">IF(РТУС!AN773="",HYPERLINK("#РТУС!"&amp;CELL("адрес",Проверка!AN773),"заполнить"),IF(OR(РТУС!AN773="Общая площадь помещения",РТУС!AN773="Общая приведенная площадь жилого помещения",РТУС!AN773="Общая площадь жилого помещения с учетом лоджий, балконов, террас и веранд"),HYPERLINK("#Проверка!"&amp;CELL("адрес",Проверка!AN773),РТУС!AN773),HYPERLINK("#РТУС!"&amp;CELL("адрес",Проверка!AN773),"###")))</f>
        <v>заполнить</v>
      </c>
      <c r="AO773" s="13" t="str">
        <f ca="1">IF(OR(РТУС!AK773="Квартира",РТУС!A773="Нежилое помещение"),IF(РТУС!AO773="",HYPERLINK("#РТУС!"&amp;CELL("адрес",Проверка!AO773),"заполнить"),IF(ISNUMBER(РТУС!AO773)=TRUE,HYPERLINK("#Проверка!"&amp;CELL("адрес",Проверка!AO773),РТУС!AO773),HYPERLINK("#РТУС!"&amp;CELL("адрес",Проверка!AO773),"###"))),"")</f>
        <v/>
      </c>
      <c r="AP773" s="13" t="str">
        <f>IF(РТУС!AP773="","",РТУС!AP773)</f>
        <v/>
      </c>
      <c r="AQ773" s="13" t="str">
        <f ca="1">IF(РТУС!AQ773="",HYPERLINK("#РТУС!"&amp;CELL("адрес",Проверка!AQ773),"заполнить"),HYPERLINK("#Проверка!"&amp;CELL("адрес",Проверка!AQ773),РТУС!AQ773))</f>
        <v>заполнить</v>
      </c>
      <c r="AR773" s="18" t="str">
        <f ca="1">IF(РТУС!AR773="",HYPERLINK("#РТУС!"&amp;CELL("адрес",Проверка!AR773),"заполнить"),IF(ISNUMBER(РТУС!AR773)=FALSE,HYPERLINK("#РТУС!"&amp;CELL("адрес",Проверка!AR773),"###"),IF(РТУС!G773="1",IF(РТУС!AB773=РТУС!AR773+РТУС!AU773,HYPERLINK("#Проверка!"&amp;CELL("адрес",Проверка!AR773),РТУС!AR773),HYPERLINK("#РТУС!"&amp;CELL("адрес",Проверка!AR773),"сверить суммы")),IF(РТУС!AB773=(SUMIF(РТУС!$A$4:$A$1000,A773,РТУС!$AR$4:$AR$1000)+SUMIF(РТУС!$A$4:$A$1000,A773,РТУС!$AU$4:$AU$1000)),HYPERLINK("#Проверка!"&amp;CELL("адрес",Проверка!AR773),РТУС!AR773),HYPERLINK("#РТУС!"&amp;CELL("адрес",Проверка!AR773),"сверить суммы")))))</f>
        <v>заполнить</v>
      </c>
      <c r="AS773" s="13" t="str">
        <f>IF(РТУС!AS773="","",РТУС!AS773)</f>
        <v/>
      </c>
      <c r="AT773" s="18" t="str">
        <f ca="1">IF(РТУС!AT773="",HYPERLINK("#РТУС!"&amp;CELL("адрес",Проверка!AT773),"заполнить"),IF(ISNUMBER(РТУС!AT773)=FALSE,HYPERLINK("#РТУС!"&amp;CELL("адрес",Проверка!AT773),"###"),IF(РТУС!AT773=РТУС!AR773,HYPERLINK("#Проверка!"&amp;CELL("адрес",Проверка!AT773),РТУС!AT773),HYPERLINK("#РТУС!"&amp;CELL("адрес",Проверка!AT773),"сверить суммы"))))</f>
        <v>заполнить</v>
      </c>
      <c r="AU773" s="18" t="str">
        <f ca="1">IF(РТУС!AU773="",HYPERLINK("#РТУС!"&amp;CELL("адрес",Проверка!AU773),"заполнить"),IF(ISNUMBER(РТУС!AU773)=FALSE,HYPERLINK("#РТУС!"&amp;CELL("адрес",Проверка!AU773),"###"),IF(РТУС!G773="1",IF(РТУС!AB773=РТУС!AR773+РТУС!AU773,HYPERLINK("#Проверка!"&amp;CELL("адрес",Проверка!AU773),РТУС!AU773),HYPERLINK("#РТУС!"&amp;CELL("адрес",Проверка!AU773),"сверить суммы")),IF(РТУС!AB773=(SUMIF(РТУС!$A$4:$A$1000,A773,РТУС!$AR$4:$AR$1000)+SUMIF(РТУС!$A$4:$A$1000,A773,РТУС!$AU$4:$AU$1000)),HYPERLINK("#Проверка!"&amp;CELL("адрес",Проверка!AU773),РТУС!AU773),HYPERLINK("#РТУС!"&amp;CELL("адрес",Проверка!AU773),"сверить суммы")))))</f>
        <v>заполнить</v>
      </c>
      <c r="AV773" s="13" t="str">
        <f ca="1">IF(РТУС!AV773="",HYPERLINK("#РТУС!"&amp;CELL("адрес",Проверка!AV773),"заполнить"),IF(OR(РТУС!AV773="Требование о передаче жилого помещения",РТУС!AV773="Требование о передаче машино-места",РТУС!AV773="Требования о передаче нежилого помещения",РТУС!AV773="Денежные требования"),HYPERLINK("#Проверка!"&amp;CELL("адрес",Проверка!AV773),РТУС!AV773),HYPERLINK("#РТУС!"&amp;CELL("адрес",Проверка!AV773),"###")))</f>
        <v>заполнить</v>
      </c>
      <c r="AW773" s="13" t="str">
        <f ca="1">IF(РТУС!AW773="",HYPERLINK("#РТУС!"&amp;CELL("адрес",Проверка!AW773),"заполнить"),IF(OR(РТУС!AW773="Включен в полном объеме",РТУС!AW773="Включен частично"),HYPERLINK("#Проверка!"&amp;CELL("адрес",Проверка!AW773),РТУС!AW773),HYPERLINK("#РТУС!"&amp;CELL("адрес",Проверка!AW773),"###")))</f>
        <v>заполнить</v>
      </c>
      <c r="AX773" s="15" t="str">
        <f ca="1">IF(РТУС!AX773="",HYPERLINK("#РТУС!"&amp;CELL("адрес",Проверка!AX773),"заполнить"),IF(AND(LEN(РТУС!AX773)=5,РТУС!AX773&lt;TODAY()),HYPERLINK("#Проверка!"&amp;CELL("адрес",Проверка!AX773),РТУС!AX773),HYPERLINK("#РТУС!"&amp;CELL("адрес",Проверка!AX773),"###")))</f>
        <v>заполнить</v>
      </c>
      <c r="AY773" s="15" t="str">
        <f ca="1">IF(РТУС!AY773="",HYPERLINK("#РТУС!"&amp;CELL("адрес",Проверка!AY773),"заполнить"),IF(AND(LEN(РТУС!AY773)=5,РТУС!AY773&lt;TODAY()),HYPERLINK("#Проверка!"&amp;CELL("адрес",Проверка!AY773),РТУС!AY773),HYPERLINK("#РТУС!"&amp;CELL("адрес",Проверка!AY773),"###")))</f>
        <v>заполнить</v>
      </c>
    </row>
    <row r="774" spans="1:51" x14ac:dyDescent="0.25">
      <c r="A774" s="10" t="str">
        <f>РТУС!A774</f>
        <v>.</v>
      </c>
      <c r="B774" s="13" t="str">
        <f ca="1">IF(РТУС!B774="",HYPERLINK("#РТУС!"&amp;CELL("адрес",Проверка!B774),"заполнить"),IF(AND(LEN(РТУС!B774)=10,РТУС!B773=РТУС!B774),HYPERLINK("#Проверка!"&amp;CELL("адрес",Проверка!B774),РТУС!B774),HYPERLINK("#РТУС!"&amp;CELL("адрес",Проверка!B774),"###")))</f>
        <v>заполнить</v>
      </c>
      <c r="C774" s="13" t="str">
        <f ca="1">IF(РТУС!C774="",HYPERLINK("#РТУС!"&amp;CELL("адрес",Проверка!C774),"заполнить"),IF(AND(ISNUMBER(РТУС!C774)=TRUE,РТУС!C774&gt;0,РТУС!C773=РТУС!C774),HYPERLINK("#Проверка!"&amp;CELL("адрес",Проверка!C774),РТУС!C774),HYPERLINK("#РТУС!"&amp;CELL("адрес",Проверка!C774),"###")))</f>
        <v>заполнить</v>
      </c>
      <c r="D774" s="13" t="str">
        <f>IF(РТУС!D774="","",РТУС!D774)</f>
        <v/>
      </c>
      <c r="E774" s="13" t="str">
        <f ca="1">IF(РТУС!E774="",HYPERLINK("#РТУС!"&amp;CELL("адрес",Проверка!E774),"заполнить"),IF(РТУС!E773=РТУС!E774,HYPERLINK("#Проверка!"&amp;CELL("адрес",Проверка!E774),РТУС!E774),HYPERLINK("#РТУС!"&amp;CELL("адрес",Проверка!E774),"###")))</f>
        <v>заполнить</v>
      </c>
      <c r="F774" s="13" t="str">
        <f ca="1">IF(РТУС!F774="",HYPERLINK("#РТУС!"&amp;CELL("адрес",Проверка!F774),"заполнить"),HYPERLINK("#Проверка!"&amp;CELL("адрес",Проверка!F774),РТУС!F774))</f>
        <v>заполнить</v>
      </c>
      <c r="G774" s="20" t="str">
        <f ca="1">IF(РТУС!G774="",HYPERLINK("#РТУС!"&amp;CELL("адрес",Проверка!G774),"заполнить"),IF(РТУС!G774="1",HYPERLINK("#Проверка!"&amp;CELL("адрес",Проверка!G774),"1"),IF(AND(ISNUMBER(РТУС!G774)=TRUE,РТУС!G774&lt;=1,РТУС!G774&gt;0),IF(SUMIF(РТУС!$A$4:$A$1000,A774,РТУС!$G$4:$G$1000)=1,HYPERLINK("#Проверка!"&amp;CELL("адрес",Проверка!G774),РТУС!G774),HYPERLINK("#РТУС!"&amp;CELL("адрес",Проверка!G774),"сумма долей ≠ 1")),HYPERLINK("#РТУС!"&amp;CELL("адрес",Проверка!G774),"###"))))</f>
        <v>заполнить</v>
      </c>
      <c r="H774" s="13" t="str">
        <f ca="1">IF(РТУС!H774="",HYPERLINK("#РТУС!"&amp;CELL("адрес",Проверка!H774),"заполнить"),IF(OR(РТУС!H774="Юрлицо",РТУС!H774="Физлицо",РТУС!H774="ИП"),HYPERLINK("#Проверка!"&amp;CELL("адрес",Проверка!H774),РТУС!H774),HYPERLINK("#РТУС!"&amp;CELL("адрес",Проверка!H774),"###")))</f>
        <v>заполнить</v>
      </c>
      <c r="I774" s="13" t="str">
        <f ca="1">IF(OR(РТУС!H774="Юрлицо",РТУС!H774="ИП"),IF(РТУС!I774="",HYPERLINK("#РТУС!"&amp;CELL("адрес",Проверка!I774),"заполнить"),IF(OR(LEN(РТУС!I774)=10,LEN(РТУС!I774)=12),HYPERLINK("#Проверка!"&amp;CELL("адрес",Проверка!I774),РТУС!I774),HYPERLINK("#РТУС!"&amp;CELL("адрес",Проверка!I774),"###"))),"")</f>
        <v/>
      </c>
      <c r="J774" s="15" t="str">
        <f ca="1">IF(РТУС!J774="","",IF(AND(LEN(РТУС!J774)=5,РТУС!J774&lt;TODAY()),HYPERLINK("#Проверка!"&amp;CELL("адрес",Проверка!J774),РТУС!J774),HYPERLINK("#РТУС!"&amp;CELL("адрес",Проверка!J774),"###")))</f>
        <v/>
      </c>
      <c r="K774" s="13" t="str">
        <f>IF(РТУС!K774="","",РТУС!K774)</f>
        <v/>
      </c>
      <c r="L774" s="13" t="str">
        <f ca="1">IF(OR(РТУС!H774="Физлицо",РТУС!H774="ИП"),IF(РТУС!L774="",HYPERLINK("#РТУС!"&amp;CELL("адрес",Проверка!L774),"заполнить"),IF(OR(РТУС!L774="Загранпаспорт гражданина РФ",РТУС!L774="Паспорт гражданина РФ",РТУС!L774="Иностранный паспорт",РТУС!L774="Свидетельство о рождении",РТУС!L774="Вид на жительство"),HYPERLINK("#Проверка!"&amp;CELL("адрес",Проверка!L774),РТУС!L774),HYPERLINK("#РТУС!"&amp;CELL("адрес",Проверка!L774),"###"))),"")</f>
        <v/>
      </c>
      <c r="M774" s="13" t="str">
        <f ca="1">IF(AND(OR(РТУС!L774="Паспорт гражданина РФ",РТУС!L774="Свидетельство о рождении"),РТУС!M774=""),HYPERLINK("#РТУС!"&amp;CELL("адрес",Проверка!M774),"заполнить"),IF(РТУС!L774="Паспорт гражданина РФ",IF(LEN(РТУС!M774)=4,HYPERLINK("#Проверка!"&amp;CELL("адрес",Проверка!M774),РТУС!M774),HYPERLINK("#РТУС!"&amp;CELL("адрес",Проверка!M774),"###")),IF(РТУС!L774="Свидетельство о рождении",HYPERLINK("#Проверка!"&amp;CELL("адрес",Проверка!M774),РТУС!M774),"")))</f>
        <v/>
      </c>
      <c r="N774" s="13" t="str">
        <f ca="1">IF(РТУС!L774="","",IF(РТУС!N774="",HYPERLINK("#РТУС!"&amp;CELL("адрес",Проверка!N774),"заполнить"),IF(OR(РТУС!L774="Паспорт гражданина РФ",РТУС!L774="Свидетельство о рождении"),IF(LEN(РТУС!N774)=6,HYPERLINK("#Проверка!"&amp;CELL("адрес",Проверка!N774),РТУС!N774),HYPERLINK("#РТУС!"&amp;CELL("адрес",Проверка!N774),"###")),HYPERLINK("#Проверка!"&amp;CELL("адрес",Проверка!N774),РТУС!N774))))</f>
        <v/>
      </c>
      <c r="O774" s="15" t="str">
        <f ca="1">IF(РТУС!L774="","",IF(РТУС!O774="",HYPERLINK("#РТУС!"&amp;CELL("адрес",Проверка!O774),"заполнить"),IF(AND(LEN(РТУС!O774)=5,РТУС!O774&lt;TODAY()),IF(РТУС!L774="Свидетельство о рождении",IF(РТУС!O774&gt;EDATE(TODAY(),-168),HYPERLINK("#Проверка!"&amp;CELL("адрес",Проверка!O774),РТУС!O774),HYPERLINK("#РТУС!"&amp;CELL("адрес",Проверка!O774),"недействительно")),HYPERLINK("#Проверка!"&amp;CELL("адрес",Проверка!O774),РТУС!O774)),HYPERLINK("#РТУС!"&amp;CELL("адрес",Проверка!O774),"###"))))</f>
        <v/>
      </c>
      <c r="P774" s="21" t="str">
        <f ca="1">IF(РТУС!L774="Паспорт гражданина РФ",IF(РТУС!P774="",HYPERLINK("#РТУС!"&amp;CELL("адрес",Проверка!P774),"заполнить"),HYPERLINK("#Проверка!"&amp;CELL("адрес",Проверка!P774),РТУС!P774)),"")</f>
        <v/>
      </c>
      <c r="Q774" s="13" t="str">
        <f ca="1">IF(РТУС!L774="Паспорт гражданина РФ",IF(РТУС!Q774="",HYPERLINK("#РТУС!"&amp;CELL("адрес",Проверка!Q774),"заполнить"),IF(LEN(РТУС!Q774)=7,HYPERLINK("#Проверка!"&amp;CELL("адрес",Проверка!Q774),РТУС!Q774),HYPERLINK("#РТУС!"&amp;CELL("адрес",Проверка!Q774),"###"))),"")</f>
        <v/>
      </c>
      <c r="R774" s="13" t="str">
        <f ca="1">IF(РТУС!R774="",HYPERLINK("#РТУС!"&amp;CELL("адрес",Проверка!R774),"заполнить"),HYPERLINK("#Проверка!"&amp;CELL("адрес",Проверка!R774),РТУС!R774))</f>
        <v>заполнить</v>
      </c>
      <c r="S774" s="13" t="str">
        <f>IF(РТУС!S774="","",РТУС!S774)</f>
        <v/>
      </c>
      <c r="T774" s="13" t="str">
        <f>IF(РТУС!T774="","",РТУС!T774)</f>
        <v/>
      </c>
      <c r="U774" s="13" t="str">
        <f>IF(РТУС!U774="","",РТУС!U774)</f>
        <v/>
      </c>
      <c r="V774" s="13" t="str">
        <f ca="1">IF(РТУС!V774="",HYPERLINK("#РТУС!"&amp;CELL("адрес",Проверка!V774),"заполнить"),IF(OR(РТУС!V774="Договор участия в долевом строительстве",РТУС!V774="Предварительный договор участия в долевом строительстве",РТУС!V774="Определение Арбитражного суда",РТУС!V774="Решение суда общей юрисдикции",РТУС!V774="Иные договоры"),HYPERLINK("#Проверка!"&amp;CELL("адрес",Проверка!V774),РТУС!V774),HYPERLINK("#РТУС!"&amp;CELL("адрес",Проверка!V774),"###")))</f>
        <v>заполнить</v>
      </c>
      <c r="W774" s="13" t="str">
        <f ca="1">IF(РТУС!W774="",HYPERLINK("#РТУС!"&amp;CELL("адрес",Проверка!W774),"заполнить"),HYPERLINK("#Проверка!"&amp;CELL("адрес",Проверка!W774),РТУС!W774))</f>
        <v>заполнить</v>
      </c>
      <c r="X774" s="15" t="str">
        <f ca="1">IF(РТУС!X774="",HYPERLINK("#РТУС!"&amp;CELL("адрес",Проверка!X774),"заполнить"),IF(AND(LEN(РТУС!X774)=5,РТУС!X774&lt;TODAY()),HYPERLINK("#Проверка!"&amp;CELL("адрес",Проверка!X774),РТУС!X774),HYPERLINK("#РТУС!"&amp;CELL("адрес",Проверка!X774),"###")))</f>
        <v>заполнить</v>
      </c>
      <c r="Y774" s="13" t="str">
        <f>IF(РТУС!Y774="","",РТУС!Y774)</f>
        <v/>
      </c>
      <c r="Z774" s="15" t="str">
        <f ca="1">IF(РТУС!Z774="","",IF(AND(LEN(РТУС!Z774)=5,РТУС!Z774&lt;TODAY()),HYPERLINK("#Проверка!"&amp;CELL("адрес",Проверка!Z774),РТУС!Z774),HYPERLINK("#РТУС!"&amp;CELL("адрес",Проверка!Z774),"###")))</f>
        <v/>
      </c>
      <c r="AA774" s="18" t="str">
        <f ca="1">IF(РТУС!AA774="",HYPERLINK("#РТУС!"&amp;CELL("адрес",Проверка!AA774),"заполнить"),IF(ISNUMBER(РТУС!AA774)=TRUE,HYPERLINK("#Проверка!"&amp;CELL("адрес",Проверка!AA774),РТУС!AA774),HYPERLINK("#РТУС!"&amp;CELL("адрес",Проверка!AA774),"###")))</f>
        <v>заполнить</v>
      </c>
      <c r="AB774" s="18" t="str">
        <f ca="1">IF(РТУС!AB774="",HYPERLINK("#РТУС!"&amp;CELL("адрес",Проверка!AB774),"заполнить"),IF(ISNUMBER(РТУС!AB774)=TRUE,HYPERLINK("#Проверка!"&amp;CELL("адрес",Проверка!AB774),РТУС!AB774),HYPERLINK("#РТУС!"&amp;CELL("адрес",Проверка!AB774),"###")))</f>
        <v>заполнить</v>
      </c>
      <c r="AC774" s="18" t="str">
        <f ca="1">IF(РТУС!AC774="","",IF(ISNUMBER(РТУС!AC774)=TRUE,HYPERLINK("#Проверка!"&amp;CELL("адрес",Проверка!AC774),РТУС!AC774),HYPERLINK("#РТУС!"&amp;CELL("адрес",Проверка!AC774),"###")))</f>
        <v/>
      </c>
      <c r="AD774" s="18" t="str">
        <f ca="1">IF(РТУС!AD774="","",IF(ISNUMBER(РТУС!AD774)=TRUE,HYPERLINK("#Проверка!"&amp;CELL("адрес",Проверка!AD774),РТУС!AD774),HYPERLINK("#РТУС!"&amp;CELL("адрес",Проверка!AD774),"###")))</f>
        <v/>
      </c>
      <c r="AE774" s="13" t="str">
        <f>IF(РТУС!AE774="","",РТУС!AE774)</f>
        <v/>
      </c>
      <c r="AF774" s="15" t="str">
        <f ca="1">IF(РТУС!AE774="","",IF(РТУС!AF774="",HYPERLINK("#РТУС!"&amp;CELL("адрес",Проверка!AF774),"заполнить"),IF(AND(LEN(РТУС!AF774)=5,РТУС!AF774&lt;TODAY()),HYPERLINK("#Проверка!"&amp;CELL("адрес",Проверка!AF774),РТУС!AF774),HYPERLINK("#РТУС!"&amp;CELL("адрес",Проверка!AF774),"###"))))</f>
        <v/>
      </c>
      <c r="AG774" s="13"/>
      <c r="AH774" s="15" t="str">
        <f ca="1">IF(РТУС!AE774="","",IF(РТУС!AH774="",HYPERLINK("#РТУС!"&amp;CELL("адрес",Проверка!AH774),"заполнить"),IF(AND(LEN(РТУС!AH774)=5,РТУС!AH774&lt;TODAY()),HYPERLINK("#Проверка!"&amp;CELL("адрес",Проверка!AH774),РТУС!AH774),HYPERLINK("#РТУС!"&amp;CELL("адрес",Проверка!AH774),"###"))))</f>
        <v/>
      </c>
      <c r="AI774" s="15" t="str">
        <f ca="1">IF(РТУС!AE774="","",IF(РТУС!AI774="",HYPERLINK("#РТУС!"&amp;CELL("адрес",Проверка!AI774),"заполнить"),HYPERLINK("#Проверка!"&amp;CELL("адрес",Проверка!AI774),РТУС!AI774)))</f>
        <v/>
      </c>
      <c r="AJ774" s="13" t="str">
        <f ca="1">IF(РТУС!AE774="","",IF(РТУС!AJ774="",HYPERLINK("#РТУС!"&amp;CELL("адрес",Проверка!AJ774),"заполнить"),IF(OR(РТУС!AJ774="Юрлицо",РТУС!AJ774="Физлицо",РТУС!AJ774="ИП"),HYPERLINK("#Проверка!"&amp;CELL("адрес",Проверка!AJ774),РТУС!AJ774),HYPERLINK("#РТУС!"&amp;CELL("адрес",Проверка!AJ774),"###"))))</f>
        <v/>
      </c>
      <c r="AK774" s="13" t="str">
        <f ca="1">IF(РТУС!AK774="",HYPERLINK("#РТУС!"&amp;CELL("адрес",Проверка!AK774),"заполнить"),IF(OR(РТУС!AK774="Квартира",РТУС!AK774="Кладовая",РТУС!AK774="Машино-место",РТУС!AK774="Нежилое помещение"),HYPERLINK("#Проверка!"&amp;CELL("адрес",Проверка!AK774),РТУС!AK774),HYPERLINK("#РТУС!"&amp;CELL("адрес",Проверка!AK774),"###")))</f>
        <v>заполнить</v>
      </c>
      <c r="AL774" s="13" t="str">
        <f ca="1">IF(РТУС!AL774="",HYPERLINK("#РТУС!"&amp;CELL("адрес",Проверка!AL774),"заполнить"),HYPERLINK("#Проверка!"&amp;CELL("адрес",Проверка!AL774),РТУС!AL774))</f>
        <v>заполнить</v>
      </c>
      <c r="AM774" s="18" t="str">
        <f ca="1">IF(РТУС!AM774="",HYPERLINK("#РТУС!"&amp;CELL("адрес",Проверка!AM774),"заполнить"),IF(ISNUMBER(РТУС!AM774)=TRUE,IF(РТУС!AK774="Нежилое помещение",IF(РТУС!AM774&gt;7,HYPERLINK("#РТУС!"&amp;CELL("адрес",Проверка!AM774),"не больше 7 кв.м."),РТУС!AM774),HYPERLINK("#Проверка!"&amp;CELL("адрес",Проверка!AM774),РТУС!AM774)),HYPERLINK("#РТУС!"&amp;CELL("адрес",Проверка!AM774),"###")))</f>
        <v>заполнить</v>
      </c>
      <c r="AN774" s="13" t="str">
        <f ca="1">IF(РТУС!AN774="",HYPERLINK("#РТУС!"&amp;CELL("адрес",Проверка!AN774),"заполнить"),IF(OR(РТУС!AN774="Общая площадь помещения",РТУС!AN774="Общая приведенная площадь жилого помещения",РТУС!AN774="Общая площадь жилого помещения с учетом лоджий, балконов, террас и веранд"),HYPERLINK("#Проверка!"&amp;CELL("адрес",Проверка!AN774),РТУС!AN774),HYPERLINK("#РТУС!"&amp;CELL("адрес",Проверка!AN774),"###")))</f>
        <v>заполнить</v>
      </c>
      <c r="AO774" s="13" t="str">
        <f ca="1">IF(OR(РТУС!AK774="Квартира",РТУС!A774="Нежилое помещение"),IF(РТУС!AO774="",HYPERLINK("#РТУС!"&amp;CELL("адрес",Проверка!AO774),"заполнить"),IF(ISNUMBER(РТУС!AO774)=TRUE,HYPERLINK("#Проверка!"&amp;CELL("адрес",Проверка!AO774),РТУС!AO774),HYPERLINK("#РТУС!"&amp;CELL("адрес",Проверка!AO774),"###"))),"")</f>
        <v/>
      </c>
      <c r="AP774" s="13" t="str">
        <f>IF(РТУС!AP774="","",РТУС!AP774)</f>
        <v/>
      </c>
      <c r="AQ774" s="13" t="str">
        <f ca="1">IF(РТУС!AQ774="",HYPERLINK("#РТУС!"&amp;CELL("адрес",Проверка!AQ774),"заполнить"),HYPERLINK("#Проверка!"&amp;CELL("адрес",Проверка!AQ774),РТУС!AQ774))</f>
        <v>заполнить</v>
      </c>
      <c r="AR774" s="18" t="str">
        <f ca="1">IF(РТУС!AR774="",HYPERLINK("#РТУС!"&amp;CELL("адрес",Проверка!AR774),"заполнить"),IF(ISNUMBER(РТУС!AR774)=FALSE,HYPERLINK("#РТУС!"&amp;CELL("адрес",Проверка!AR774),"###"),IF(РТУС!G774="1",IF(РТУС!AB774=РТУС!AR774+РТУС!AU774,HYPERLINK("#Проверка!"&amp;CELL("адрес",Проверка!AR774),РТУС!AR774),HYPERLINK("#РТУС!"&amp;CELL("адрес",Проверка!AR774),"сверить суммы")),IF(РТУС!AB774=(SUMIF(РТУС!$A$4:$A$1000,A774,РТУС!$AR$4:$AR$1000)+SUMIF(РТУС!$A$4:$A$1000,A774,РТУС!$AU$4:$AU$1000)),HYPERLINK("#Проверка!"&amp;CELL("адрес",Проверка!AR774),РТУС!AR774),HYPERLINK("#РТУС!"&amp;CELL("адрес",Проверка!AR774),"сверить суммы")))))</f>
        <v>заполнить</v>
      </c>
      <c r="AS774" s="13" t="str">
        <f>IF(РТУС!AS774="","",РТУС!AS774)</f>
        <v/>
      </c>
      <c r="AT774" s="18" t="str">
        <f ca="1">IF(РТУС!AT774="",HYPERLINK("#РТУС!"&amp;CELL("адрес",Проверка!AT774),"заполнить"),IF(ISNUMBER(РТУС!AT774)=FALSE,HYPERLINK("#РТУС!"&amp;CELL("адрес",Проверка!AT774),"###"),IF(РТУС!AT774=РТУС!AR774,HYPERLINK("#Проверка!"&amp;CELL("адрес",Проверка!AT774),РТУС!AT774),HYPERLINK("#РТУС!"&amp;CELL("адрес",Проверка!AT774),"сверить суммы"))))</f>
        <v>заполнить</v>
      </c>
      <c r="AU774" s="18" t="str">
        <f ca="1">IF(РТУС!AU774="",HYPERLINK("#РТУС!"&amp;CELL("адрес",Проверка!AU774),"заполнить"),IF(ISNUMBER(РТУС!AU774)=FALSE,HYPERLINK("#РТУС!"&amp;CELL("адрес",Проверка!AU774),"###"),IF(РТУС!G774="1",IF(РТУС!AB774=РТУС!AR774+РТУС!AU774,HYPERLINK("#Проверка!"&amp;CELL("адрес",Проверка!AU774),РТУС!AU774),HYPERLINK("#РТУС!"&amp;CELL("адрес",Проверка!AU774),"сверить суммы")),IF(РТУС!AB774=(SUMIF(РТУС!$A$4:$A$1000,A774,РТУС!$AR$4:$AR$1000)+SUMIF(РТУС!$A$4:$A$1000,A774,РТУС!$AU$4:$AU$1000)),HYPERLINK("#Проверка!"&amp;CELL("адрес",Проверка!AU774),РТУС!AU774),HYPERLINK("#РТУС!"&amp;CELL("адрес",Проверка!AU774),"сверить суммы")))))</f>
        <v>заполнить</v>
      </c>
      <c r="AV774" s="13" t="str">
        <f ca="1">IF(РТУС!AV774="",HYPERLINK("#РТУС!"&amp;CELL("адрес",Проверка!AV774),"заполнить"),IF(OR(РТУС!AV774="Требование о передаче жилого помещения",РТУС!AV774="Требование о передаче машино-места",РТУС!AV774="Требования о передаче нежилого помещения",РТУС!AV774="Денежные требования"),HYPERLINK("#Проверка!"&amp;CELL("адрес",Проверка!AV774),РТУС!AV774),HYPERLINK("#РТУС!"&amp;CELL("адрес",Проверка!AV774),"###")))</f>
        <v>заполнить</v>
      </c>
      <c r="AW774" s="13" t="str">
        <f ca="1">IF(РТУС!AW774="",HYPERLINK("#РТУС!"&amp;CELL("адрес",Проверка!AW774),"заполнить"),IF(OR(РТУС!AW774="Включен в полном объеме",РТУС!AW774="Включен частично"),HYPERLINK("#Проверка!"&amp;CELL("адрес",Проверка!AW774),РТУС!AW774),HYPERLINK("#РТУС!"&amp;CELL("адрес",Проверка!AW774),"###")))</f>
        <v>заполнить</v>
      </c>
      <c r="AX774" s="15" t="str">
        <f ca="1">IF(РТУС!AX774="",HYPERLINK("#РТУС!"&amp;CELL("адрес",Проверка!AX774),"заполнить"),IF(AND(LEN(РТУС!AX774)=5,РТУС!AX774&lt;TODAY()),HYPERLINK("#Проверка!"&amp;CELL("адрес",Проверка!AX774),РТУС!AX774),HYPERLINK("#РТУС!"&amp;CELL("адрес",Проверка!AX774),"###")))</f>
        <v>заполнить</v>
      </c>
      <c r="AY774" s="15" t="str">
        <f ca="1">IF(РТУС!AY774="",HYPERLINK("#РТУС!"&amp;CELL("адрес",Проверка!AY774),"заполнить"),IF(AND(LEN(РТУС!AY774)=5,РТУС!AY774&lt;TODAY()),HYPERLINK("#Проверка!"&amp;CELL("адрес",Проверка!AY774),РТУС!AY774),HYPERLINK("#РТУС!"&amp;CELL("адрес",Проверка!AY774),"###")))</f>
        <v>заполнить</v>
      </c>
    </row>
    <row r="775" spans="1:51" x14ac:dyDescent="0.25">
      <c r="A775" s="10" t="str">
        <f>РТУС!A775</f>
        <v>.</v>
      </c>
      <c r="B775" s="13" t="str">
        <f ca="1">IF(РТУС!B775="",HYPERLINK("#РТУС!"&amp;CELL("адрес",Проверка!B775),"заполнить"),IF(AND(LEN(РТУС!B775)=10,РТУС!B774=РТУС!B775),HYPERLINK("#Проверка!"&amp;CELL("адрес",Проверка!B775),РТУС!B775),HYPERLINK("#РТУС!"&amp;CELL("адрес",Проверка!B775),"###")))</f>
        <v>заполнить</v>
      </c>
      <c r="C775" s="13" t="str">
        <f ca="1">IF(РТУС!C775="",HYPERLINK("#РТУС!"&amp;CELL("адрес",Проверка!C775),"заполнить"),IF(AND(ISNUMBER(РТУС!C775)=TRUE,РТУС!C775&gt;0,РТУС!C774=РТУС!C775),HYPERLINK("#Проверка!"&amp;CELL("адрес",Проверка!C775),РТУС!C775),HYPERLINK("#РТУС!"&amp;CELL("адрес",Проверка!C775),"###")))</f>
        <v>заполнить</v>
      </c>
      <c r="D775" s="13" t="str">
        <f>IF(РТУС!D775="","",РТУС!D775)</f>
        <v/>
      </c>
      <c r="E775" s="13" t="str">
        <f ca="1">IF(РТУС!E775="",HYPERLINK("#РТУС!"&amp;CELL("адрес",Проверка!E775),"заполнить"),IF(РТУС!E774=РТУС!E775,HYPERLINK("#Проверка!"&amp;CELL("адрес",Проверка!E775),РТУС!E775),HYPERLINK("#РТУС!"&amp;CELL("адрес",Проверка!E775),"###")))</f>
        <v>заполнить</v>
      </c>
      <c r="F775" s="13" t="str">
        <f ca="1">IF(РТУС!F775="",HYPERLINK("#РТУС!"&amp;CELL("адрес",Проверка!F775),"заполнить"),HYPERLINK("#Проверка!"&amp;CELL("адрес",Проверка!F775),РТУС!F775))</f>
        <v>заполнить</v>
      </c>
      <c r="G775" s="20" t="str">
        <f ca="1">IF(РТУС!G775="",HYPERLINK("#РТУС!"&amp;CELL("адрес",Проверка!G775),"заполнить"),IF(РТУС!G775="1",HYPERLINK("#Проверка!"&amp;CELL("адрес",Проверка!G775),"1"),IF(AND(ISNUMBER(РТУС!G775)=TRUE,РТУС!G775&lt;=1,РТУС!G775&gt;0),IF(SUMIF(РТУС!$A$4:$A$1000,A775,РТУС!$G$4:$G$1000)=1,HYPERLINK("#Проверка!"&amp;CELL("адрес",Проверка!G775),РТУС!G775),HYPERLINK("#РТУС!"&amp;CELL("адрес",Проверка!G775),"сумма долей ≠ 1")),HYPERLINK("#РТУС!"&amp;CELL("адрес",Проверка!G775),"###"))))</f>
        <v>заполнить</v>
      </c>
      <c r="H775" s="13" t="str">
        <f ca="1">IF(РТУС!H775="",HYPERLINK("#РТУС!"&amp;CELL("адрес",Проверка!H775),"заполнить"),IF(OR(РТУС!H775="Юрлицо",РТУС!H775="Физлицо",РТУС!H775="ИП"),HYPERLINK("#Проверка!"&amp;CELL("адрес",Проверка!H775),РТУС!H775),HYPERLINK("#РТУС!"&amp;CELL("адрес",Проверка!H775),"###")))</f>
        <v>заполнить</v>
      </c>
      <c r="I775" s="13" t="str">
        <f ca="1">IF(OR(РТУС!H775="Юрлицо",РТУС!H775="ИП"),IF(РТУС!I775="",HYPERLINK("#РТУС!"&amp;CELL("адрес",Проверка!I775),"заполнить"),IF(OR(LEN(РТУС!I775)=10,LEN(РТУС!I775)=12),HYPERLINK("#Проверка!"&amp;CELL("адрес",Проверка!I775),РТУС!I775),HYPERLINK("#РТУС!"&amp;CELL("адрес",Проверка!I775),"###"))),"")</f>
        <v/>
      </c>
      <c r="J775" s="15" t="str">
        <f ca="1">IF(РТУС!J775="","",IF(AND(LEN(РТУС!J775)=5,РТУС!J775&lt;TODAY()),HYPERLINK("#Проверка!"&amp;CELL("адрес",Проверка!J775),РТУС!J775),HYPERLINK("#РТУС!"&amp;CELL("адрес",Проверка!J775),"###")))</f>
        <v/>
      </c>
      <c r="K775" s="13" t="str">
        <f>IF(РТУС!K775="","",РТУС!K775)</f>
        <v/>
      </c>
      <c r="L775" s="13" t="str">
        <f ca="1">IF(OR(РТУС!H775="Физлицо",РТУС!H775="ИП"),IF(РТУС!L775="",HYPERLINK("#РТУС!"&amp;CELL("адрес",Проверка!L775),"заполнить"),IF(OR(РТУС!L775="Загранпаспорт гражданина РФ",РТУС!L775="Паспорт гражданина РФ",РТУС!L775="Иностранный паспорт",РТУС!L775="Свидетельство о рождении",РТУС!L775="Вид на жительство"),HYPERLINK("#Проверка!"&amp;CELL("адрес",Проверка!L775),РТУС!L775),HYPERLINK("#РТУС!"&amp;CELL("адрес",Проверка!L775),"###"))),"")</f>
        <v/>
      </c>
      <c r="M775" s="13" t="str">
        <f ca="1">IF(AND(OR(РТУС!L775="Паспорт гражданина РФ",РТУС!L775="Свидетельство о рождении"),РТУС!M775=""),HYPERLINK("#РТУС!"&amp;CELL("адрес",Проверка!M775),"заполнить"),IF(РТУС!L775="Паспорт гражданина РФ",IF(LEN(РТУС!M775)=4,HYPERLINK("#Проверка!"&amp;CELL("адрес",Проверка!M775),РТУС!M775),HYPERLINK("#РТУС!"&amp;CELL("адрес",Проверка!M775),"###")),IF(РТУС!L775="Свидетельство о рождении",HYPERLINK("#Проверка!"&amp;CELL("адрес",Проверка!M775),РТУС!M775),"")))</f>
        <v/>
      </c>
      <c r="N775" s="13" t="str">
        <f ca="1">IF(РТУС!L775="","",IF(РТУС!N775="",HYPERLINK("#РТУС!"&amp;CELL("адрес",Проверка!N775),"заполнить"),IF(OR(РТУС!L775="Паспорт гражданина РФ",РТУС!L775="Свидетельство о рождении"),IF(LEN(РТУС!N775)=6,HYPERLINK("#Проверка!"&amp;CELL("адрес",Проверка!N775),РТУС!N775),HYPERLINK("#РТУС!"&amp;CELL("адрес",Проверка!N775),"###")),HYPERLINK("#Проверка!"&amp;CELL("адрес",Проверка!N775),РТУС!N775))))</f>
        <v/>
      </c>
      <c r="O775" s="15" t="str">
        <f ca="1">IF(РТУС!L775="","",IF(РТУС!O775="",HYPERLINK("#РТУС!"&amp;CELL("адрес",Проверка!O775),"заполнить"),IF(AND(LEN(РТУС!O775)=5,РТУС!O775&lt;TODAY()),IF(РТУС!L775="Свидетельство о рождении",IF(РТУС!O775&gt;EDATE(TODAY(),-168),HYPERLINK("#Проверка!"&amp;CELL("адрес",Проверка!O775),РТУС!O775),HYPERLINK("#РТУС!"&amp;CELL("адрес",Проверка!O775),"недействительно")),HYPERLINK("#Проверка!"&amp;CELL("адрес",Проверка!O775),РТУС!O775)),HYPERLINK("#РТУС!"&amp;CELL("адрес",Проверка!O775),"###"))))</f>
        <v/>
      </c>
      <c r="P775" s="21" t="str">
        <f ca="1">IF(РТУС!L775="Паспорт гражданина РФ",IF(РТУС!P775="",HYPERLINK("#РТУС!"&amp;CELL("адрес",Проверка!P775),"заполнить"),HYPERLINK("#Проверка!"&amp;CELL("адрес",Проверка!P775),РТУС!P775)),"")</f>
        <v/>
      </c>
      <c r="Q775" s="13" t="str">
        <f ca="1">IF(РТУС!L775="Паспорт гражданина РФ",IF(РТУС!Q775="",HYPERLINK("#РТУС!"&amp;CELL("адрес",Проверка!Q775),"заполнить"),IF(LEN(РТУС!Q775)=7,HYPERLINK("#Проверка!"&amp;CELL("адрес",Проверка!Q775),РТУС!Q775),HYPERLINK("#РТУС!"&amp;CELL("адрес",Проверка!Q775),"###"))),"")</f>
        <v/>
      </c>
      <c r="R775" s="13" t="str">
        <f ca="1">IF(РТУС!R775="",HYPERLINK("#РТУС!"&amp;CELL("адрес",Проверка!R775),"заполнить"),HYPERLINK("#Проверка!"&amp;CELL("адрес",Проверка!R775),РТУС!R775))</f>
        <v>заполнить</v>
      </c>
      <c r="S775" s="13" t="str">
        <f>IF(РТУС!S775="","",РТУС!S775)</f>
        <v/>
      </c>
      <c r="T775" s="13" t="str">
        <f>IF(РТУС!T775="","",РТУС!T775)</f>
        <v/>
      </c>
      <c r="U775" s="13" t="str">
        <f>IF(РТУС!U775="","",РТУС!U775)</f>
        <v/>
      </c>
      <c r="V775" s="13" t="str">
        <f ca="1">IF(РТУС!V775="",HYPERLINK("#РТУС!"&amp;CELL("адрес",Проверка!V775),"заполнить"),IF(OR(РТУС!V775="Договор участия в долевом строительстве",РТУС!V775="Предварительный договор участия в долевом строительстве",РТУС!V775="Определение Арбитражного суда",РТУС!V775="Решение суда общей юрисдикции",РТУС!V775="Иные договоры"),HYPERLINK("#Проверка!"&amp;CELL("адрес",Проверка!V775),РТУС!V775),HYPERLINK("#РТУС!"&amp;CELL("адрес",Проверка!V775),"###")))</f>
        <v>заполнить</v>
      </c>
      <c r="W775" s="13" t="str">
        <f ca="1">IF(РТУС!W775="",HYPERLINK("#РТУС!"&amp;CELL("адрес",Проверка!W775),"заполнить"),HYPERLINK("#Проверка!"&amp;CELL("адрес",Проверка!W775),РТУС!W775))</f>
        <v>заполнить</v>
      </c>
      <c r="X775" s="15" t="str">
        <f ca="1">IF(РТУС!X775="",HYPERLINK("#РТУС!"&amp;CELL("адрес",Проверка!X775),"заполнить"),IF(AND(LEN(РТУС!X775)=5,РТУС!X775&lt;TODAY()),HYPERLINK("#Проверка!"&amp;CELL("адрес",Проверка!X775),РТУС!X775),HYPERLINK("#РТУС!"&amp;CELL("адрес",Проверка!X775),"###")))</f>
        <v>заполнить</v>
      </c>
      <c r="Y775" s="13" t="str">
        <f>IF(РТУС!Y775="","",РТУС!Y775)</f>
        <v/>
      </c>
      <c r="Z775" s="15" t="str">
        <f ca="1">IF(РТУС!Z775="","",IF(AND(LEN(РТУС!Z775)=5,РТУС!Z775&lt;TODAY()),HYPERLINK("#Проверка!"&amp;CELL("адрес",Проверка!Z775),РТУС!Z775),HYPERLINK("#РТУС!"&amp;CELL("адрес",Проверка!Z775),"###")))</f>
        <v/>
      </c>
      <c r="AA775" s="18" t="str">
        <f ca="1">IF(РТУС!AA775="",HYPERLINK("#РТУС!"&amp;CELL("адрес",Проверка!AA775),"заполнить"),IF(ISNUMBER(РТУС!AA775)=TRUE,HYPERLINK("#Проверка!"&amp;CELL("адрес",Проверка!AA775),РТУС!AA775),HYPERLINK("#РТУС!"&amp;CELL("адрес",Проверка!AA775),"###")))</f>
        <v>заполнить</v>
      </c>
      <c r="AB775" s="18" t="str">
        <f ca="1">IF(РТУС!AB775="",HYPERLINK("#РТУС!"&amp;CELL("адрес",Проверка!AB775),"заполнить"),IF(ISNUMBER(РТУС!AB775)=TRUE,HYPERLINK("#Проверка!"&amp;CELL("адрес",Проверка!AB775),РТУС!AB775),HYPERLINK("#РТУС!"&amp;CELL("адрес",Проверка!AB775),"###")))</f>
        <v>заполнить</v>
      </c>
      <c r="AC775" s="18" t="str">
        <f ca="1">IF(РТУС!AC775="","",IF(ISNUMBER(РТУС!AC775)=TRUE,HYPERLINK("#Проверка!"&amp;CELL("адрес",Проверка!AC775),РТУС!AC775),HYPERLINK("#РТУС!"&amp;CELL("адрес",Проверка!AC775),"###")))</f>
        <v/>
      </c>
      <c r="AD775" s="18" t="str">
        <f ca="1">IF(РТУС!AD775="","",IF(ISNUMBER(РТУС!AD775)=TRUE,HYPERLINK("#Проверка!"&amp;CELL("адрес",Проверка!AD775),РТУС!AD775),HYPERLINK("#РТУС!"&amp;CELL("адрес",Проверка!AD775),"###")))</f>
        <v/>
      </c>
      <c r="AE775" s="13" t="str">
        <f>IF(РТУС!AE775="","",РТУС!AE775)</f>
        <v/>
      </c>
      <c r="AF775" s="15" t="str">
        <f ca="1">IF(РТУС!AE775="","",IF(РТУС!AF775="",HYPERLINK("#РТУС!"&amp;CELL("адрес",Проверка!AF775),"заполнить"),IF(AND(LEN(РТУС!AF775)=5,РТУС!AF775&lt;TODAY()),HYPERLINK("#Проверка!"&amp;CELL("адрес",Проверка!AF775),РТУС!AF775),HYPERLINK("#РТУС!"&amp;CELL("адрес",Проверка!AF775),"###"))))</f>
        <v/>
      </c>
      <c r="AG775" s="13"/>
      <c r="AH775" s="15" t="str">
        <f ca="1">IF(РТУС!AE775="","",IF(РТУС!AH775="",HYPERLINK("#РТУС!"&amp;CELL("адрес",Проверка!AH775),"заполнить"),IF(AND(LEN(РТУС!AH775)=5,РТУС!AH775&lt;TODAY()),HYPERLINK("#Проверка!"&amp;CELL("адрес",Проверка!AH775),РТУС!AH775),HYPERLINK("#РТУС!"&amp;CELL("адрес",Проверка!AH775),"###"))))</f>
        <v/>
      </c>
      <c r="AI775" s="15" t="str">
        <f ca="1">IF(РТУС!AE775="","",IF(РТУС!AI775="",HYPERLINK("#РТУС!"&amp;CELL("адрес",Проверка!AI775),"заполнить"),HYPERLINK("#Проверка!"&amp;CELL("адрес",Проверка!AI775),РТУС!AI775)))</f>
        <v/>
      </c>
      <c r="AJ775" s="13" t="str">
        <f ca="1">IF(РТУС!AE775="","",IF(РТУС!AJ775="",HYPERLINK("#РТУС!"&amp;CELL("адрес",Проверка!AJ775),"заполнить"),IF(OR(РТУС!AJ775="Юрлицо",РТУС!AJ775="Физлицо",РТУС!AJ775="ИП"),HYPERLINK("#Проверка!"&amp;CELL("адрес",Проверка!AJ775),РТУС!AJ775),HYPERLINK("#РТУС!"&amp;CELL("адрес",Проверка!AJ775),"###"))))</f>
        <v/>
      </c>
      <c r="AK775" s="13" t="str">
        <f ca="1">IF(РТУС!AK775="",HYPERLINK("#РТУС!"&amp;CELL("адрес",Проверка!AK775),"заполнить"),IF(OR(РТУС!AK775="Квартира",РТУС!AK775="Кладовая",РТУС!AK775="Машино-место",РТУС!AK775="Нежилое помещение"),HYPERLINK("#Проверка!"&amp;CELL("адрес",Проверка!AK775),РТУС!AK775),HYPERLINK("#РТУС!"&amp;CELL("адрес",Проверка!AK775),"###")))</f>
        <v>заполнить</v>
      </c>
      <c r="AL775" s="13" t="str">
        <f ca="1">IF(РТУС!AL775="",HYPERLINK("#РТУС!"&amp;CELL("адрес",Проверка!AL775),"заполнить"),HYPERLINK("#Проверка!"&amp;CELL("адрес",Проверка!AL775),РТУС!AL775))</f>
        <v>заполнить</v>
      </c>
      <c r="AM775" s="18" t="str">
        <f ca="1">IF(РТУС!AM775="",HYPERLINK("#РТУС!"&amp;CELL("адрес",Проверка!AM775),"заполнить"),IF(ISNUMBER(РТУС!AM775)=TRUE,IF(РТУС!AK775="Нежилое помещение",IF(РТУС!AM775&gt;7,HYPERLINK("#РТУС!"&amp;CELL("адрес",Проверка!AM775),"не больше 7 кв.м."),РТУС!AM775),HYPERLINK("#Проверка!"&amp;CELL("адрес",Проверка!AM775),РТУС!AM775)),HYPERLINK("#РТУС!"&amp;CELL("адрес",Проверка!AM775),"###")))</f>
        <v>заполнить</v>
      </c>
      <c r="AN775" s="13" t="str">
        <f ca="1">IF(РТУС!AN775="",HYPERLINK("#РТУС!"&amp;CELL("адрес",Проверка!AN775),"заполнить"),IF(OR(РТУС!AN775="Общая площадь помещения",РТУС!AN775="Общая приведенная площадь жилого помещения",РТУС!AN775="Общая площадь жилого помещения с учетом лоджий, балконов, террас и веранд"),HYPERLINK("#Проверка!"&amp;CELL("адрес",Проверка!AN775),РТУС!AN775),HYPERLINK("#РТУС!"&amp;CELL("адрес",Проверка!AN775),"###")))</f>
        <v>заполнить</v>
      </c>
      <c r="AO775" s="13" t="str">
        <f ca="1">IF(OR(РТУС!AK775="Квартира",РТУС!A775="Нежилое помещение"),IF(РТУС!AO775="",HYPERLINK("#РТУС!"&amp;CELL("адрес",Проверка!AO775),"заполнить"),IF(ISNUMBER(РТУС!AO775)=TRUE,HYPERLINK("#Проверка!"&amp;CELL("адрес",Проверка!AO775),РТУС!AO775),HYPERLINK("#РТУС!"&amp;CELL("адрес",Проверка!AO775),"###"))),"")</f>
        <v/>
      </c>
      <c r="AP775" s="13" t="str">
        <f>IF(РТУС!AP775="","",РТУС!AP775)</f>
        <v/>
      </c>
      <c r="AQ775" s="13" t="str">
        <f ca="1">IF(РТУС!AQ775="",HYPERLINK("#РТУС!"&amp;CELL("адрес",Проверка!AQ775),"заполнить"),HYPERLINK("#Проверка!"&amp;CELL("адрес",Проверка!AQ775),РТУС!AQ775))</f>
        <v>заполнить</v>
      </c>
      <c r="AR775" s="18" t="str">
        <f ca="1">IF(РТУС!AR775="",HYPERLINK("#РТУС!"&amp;CELL("адрес",Проверка!AR775),"заполнить"),IF(ISNUMBER(РТУС!AR775)=FALSE,HYPERLINK("#РТУС!"&amp;CELL("адрес",Проверка!AR775),"###"),IF(РТУС!G775="1",IF(РТУС!AB775=РТУС!AR775+РТУС!AU775,HYPERLINK("#Проверка!"&amp;CELL("адрес",Проверка!AR775),РТУС!AR775),HYPERLINK("#РТУС!"&amp;CELL("адрес",Проверка!AR775),"сверить суммы")),IF(РТУС!AB775=(SUMIF(РТУС!$A$4:$A$1000,A775,РТУС!$AR$4:$AR$1000)+SUMIF(РТУС!$A$4:$A$1000,A775,РТУС!$AU$4:$AU$1000)),HYPERLINK("#Проверка!"&amp;CELL("адрес",Проверка!AR775),РТУС!AR775),HYPERLINK("#РТУС!"&amp;CELL("адрес",Проверка!AR775),"сверить суммы")))))</f>
        <v>заполнить</v>
      </c>
      <c r="AS775" s="13" t="str">
        <f>IF(РТУС!AS775="","",РТУС!AS775)</f>
        <v/>
      </c>
      <c r="AT775" s="18" t="str">
        <f ca="1">IF(РТУС!AT775="",HYPERLINK("#РТУС!"&amp;CELL("адрес",Проверка!AT775),"заполнить"),IF(ISNUMBER(РТУС!AT775)=FALSE,HYPERLINK("#РТУС!"&amp;CELL("адрес",Проверка!AT775),"###"),IF(РТУС!AT775=РТУС!AR775,HYPERLINK("#Проверка!"&amp;CELL("адрес",Проверка!AT775),РТУС!AT775),HYPERLINK("#РТУС!"&amp;CELL("адрес",Проверка!AT775),"сверить суммы"))))</f>
        <v>заполнить</v>
      </c>
      <c r="AU775" s="18" t="str">
        <f ca="1">IF(РТУС!AU775="",HYPERLINK("#РТУС!"&amp;CELL("адрес",Проверка!AU775),"заполнить"),IF(ISNUMBER(РТУС!AU775)=FALSE,HYPERLINK("#РТУС!"&amp;CELL("адрес",Проверка!AU775),"###"),IF(РТУС!G775="1",IF(РТУС!AB775=РТУС!AR775+РТУС!AU775,HYPERLINK("#Проверка!"&amp;CELL("адрес",Проверка!AU775),РТУС!AU775),HYPERLINK("#РТУС!"&amp;CELL("адрес",Проверка!AU775),"сверить суммы")),IF(РТУС!AB775=(SUMIF(РТУС!$A$4:$A$1000,A775,РТУС!$AR$4:$AR$1000)+SUMIF(РТУС!$A$4:$A$1000,A775,РТУС!$AU$4:$AU$1000)),HYPERLINK("#Проверка!"&amp;CELL("адрес",Проверка!AU775),РТУС!AU775),HYPERLINK("#РТУС!"&amp;CELL("адрес",Проверка!AU775),"сверить суммы")))))</f>
        <v>заполнить</v>
      </c>
      <c r="AV775" s="13" t="str">
        <f ca="1">IF(РТУС!AV775="",HYPERLINK("#РТУС!"&amp;CELL("адрес",Проверка!AV775),"заполнить"),IF(OR(РТУС!AV775="Требование о передаче жилого помещения",РТУС!AV775="Требование о передаче машино-места",РТУС!AV775="Требования о передаче нежилого помещения",РТУС!AV775="Денежные требования"),HYPERLINK("#Проверка!"&amp;CELL("адрес",Проверка!AV775),РТУС!AV775),HYPERLINK("#РТУС!"&amp;CELL("адрес",Проверка!AV775),"###")))</f>
        <v>заполнить</v>
      </c>
      <c r="AW775" s="13" t="str">
        <f ca="1">IF(РТУС!AW775="",HYPERLINK("#РТУС!"&amp;CELL("адрес",Проверка!AW775),"заполнить"),IF(OR(РТУС!AW775="Включен в полном объеме",РТУС!AW775="Включен частично"),HYPERLINK("#Проверка!"&amp;CELL("адрес",Проверка!AW775),РТУС!AW775),HYPERLINK("#РТУС!"&amp;CELL("адрес",Проверка!AW775),"###")))</f>
        <v>заполнить</v>
      </c>
      <c r="AX775" s="15" t="str">
        <f ca="1">IF(РТУС!AX775="",HYPERLINK("#РТУС!"&amp;CELL("адрес",Проверка!AX775),"заполнить"),IF(AND(LEN(РТУС!AX775)=5,РТУС!AX775&lt;TODAY()),HYPERLINK("#Проверка!"&amp;CELL("адрес",Проверка!AX775),РТУС!AX775),HYPERLINK("#РТУС!"&amp;CELL("адрес",Проверка!AX775),"###")))</f>
        <v>заполнить</v>
      </c>
      <c r="AY775" s="15" t="str">
        <f ca="1">IF(РТУС!AY775="",HYPERLINK("#РТУС!"&amp;CELL("адрес",Проверка!AY775),"заполнить"),IF(AND(LEN(РТУС!AY775)=5,РТУС!AY775&lt;TODAY()),HYPERLINK("#Проверка!"&amp;CELL("адрес",Проверка!AY775),РТУС!AY775),HYPERLINK("#РТУС!"&amp;CELL("адрес",Проверка!AY775),"###")))</f>
        <v>заполнить</v>
      </c>
    </row>
    <row r="776" spans="1:51" x14ac:dyDescent="0.25">
      <c r="A776" s="10" t="str">
        <f>РТУС!A776</f>
        <v>.</v>
      </c>
      <c r="B776" s="13" t="str">
        <f ca="1">IF(РТУС!B776="",HYPERLINK("#РТУС!"&amp;CELL("адрес",Проверка!B776),"заполнить"),IF(AND(LEN(РТУС!B776)=10,РТУС!B775=РТУС!B776),HYPERLINK("#Проверка!"&amp;CELL("адрес",Проверка!B776),РТУС!B776),HYPERLINK("#РТУС!"&amp;CELL("адрес",Проверка!B776),"###")))</f>
        <v>заполнить</v>
      </c>
      <c r="C776" s="13" t="str">
        <f ca="1">IF(РТУС!C776="",HYPERLINK("#РТУС!"&amp;CELL("адрес",Проверка!C776),"заполнить"),IF(AND(ISNUMBER(РТУС!C776)=TRUE,РТУС!C776&gt;0,РТУС!C775=РТУС!C776),HYPERLINK("#Проверка!"&amp;CELL("адрес",Проверка!C776),РТУС!C776),HYPERLINK("#РТУС!"&amp;CELL("адрес",Проверка!C776),"###")))</f>
        <v>заполнить</v>
      </c>
      <c r="D776" s="13" t="str">
        <f>IF(РТУС!D776="","",РТУС!D776)</f>
        <v/>
      </c>
      <c r="E776" s="13" t="str">
        <f ca="1">IF(РТУС!E776="",HYPERLINK("#РТУС!"&amp;CELL("адрес",Проверка!E776),"заполнить"),IF(РТУС!E775=РТУС!E776,HYPERLINK("#Проверка!"&amp;CELL("адрес",Проверка!E776),РТУС!E776),HYPERLINK("#РТУС!"&amp;CELL("адрес",Проверка!E776),"###")))</f>
        <v>заполнить</v>
      </c>
      <c r="F776" s="13" t="str">
        <f ca="1">IF(РТУС!F776="",HYPERLINK("#РТУС!"&amp;CELL("адрес",Проверка!F776),"заполнить"),HYPERLINK("#Проверка!"&amp;CELL("адрес",Проверка!F776),РТУС!F776))</f>
        <v>заполнить</v>
      </c>
      <c r="G776" s="20" t="str">
        <f ca="1">IF(РТУС!G776="",HYPERLINK("#РТУС!"&amp;CELL("адрес",Проверка!G776),"заполнить"),IF(РТУС!G776="1",HYPERLINK("#Проверка!"&amp;CELL("адрес",Проверка!G776),"1"),IF(AND(ISNUMBER(РТУС!G776)=TRUE,РТУС!G776&lt;=1,РТУС!G776&gt;0),IF(SUMIF(РТУС!$A$4:$A$1000,A776,РТУС!$G$4:$G$1000)=1,HYPERLINK("#Проверка!"&amp;CELL("адрес",Проверка!G776),РТУС!G776),HYPERLINK("#РТУС!"&amp;CELL("адрес",Проверка!G776),"сумма долей ≠ 1")),HYPERLINK("#РТУС!"&amp;CELL("адрес",Проверка!G776),"###"))))</f>
        <v>заполнить</v>
      </c>
      <c r="H776" s="13" t="str">
        <f ca="1">IF(РТУС!H776="",HYPERLINK("#РТУС!"&amp;CELL("адрес",Проверка!H776),"заполнить"),IF(OR(РТУС!H776="Юрлицо",РТУС!H776="Физлицо",РТУС!H776="ИП"),HYPERLINK("#Проверка!"&amp;CELL("адрес",Проверка!H776),РТУС!H776),HYPERLINK("#РТУС!"&amp;CELL("адрес",Проверка!H776),"###")))</f>
        <v>заполнить</v>
      </c>
      <c r="I776" s="13" t="str">
        <f ca="1">IF(OR(РТУС!H776="Юрлицо",РТУС!H776="ИП"),IF(РТУС!I776="",HYPERLINK("#РТУС!"&amp;CELL("адрес",Проверка!I776),"заполнить"),IF(OR(LEN(РТУС!I776)=10,LEN(РТУС!I776)=12),HYPERLINK("#Проверка!"&amp;CELL("адрес",Проверка!I776),РТУС!I776),HYPERLINK("#РТУС!"&amp;CELL("адрес",Проверка!I776),"###"))),"")</f>
        <v/>
      </c>
      <c r="J776" s="15" t="str">
        <f ca="1">IF(РТУС!J776="","",IF(AND(LEN(РТУС!J776)=5,РТУС!J776&lt;TODAY()),HYPERLINK("#Проверка!"&amp;CELL("адрес",Проверка!J776),РТУС!J776),HYPERLINK("#РТУС!"&amp;CELL("адрес",Проверка!J776),"###")))</f>
        <v/>
      </c>
      <c r="K776" s="13" t="str">
        <f>IF(РТУС!K776="","",РТУС!K776)</f>
        <v/>
      </c>
      <c r="L776" s="13" t="str">
        <f ca="1">IF(OR(РТУС!H776="Физлицо",РТУС!H776="ИП"),IF(РТУС!L776="",HYPERLINK("#РТУС!"&amp;CELL("адрес",Проверка!L776),"заполнить"),IF(OR(РТУС!L776="Загранпаспорт гражданина РФ",РТУС!L776="Паспорт гражданина РФ",РТУС!L776="Иностранный паспорт",РТУС!L776="Свидетельство о рождении",РТУС!L776="Вид на жительство"),HYPERLINK("#Проверка!"&amp;CELL("адрес",Проверка!L776),РТУС!L776),HYPERLINK("#РТУС!"&amp;CELL("адрес",Проверка!L776),"###"))),"")</f>
        <v/>
      </c>
      <c r="M776" s="13" t="str">
        <f ca="1">IF(AND(OR(РТУС!L776="Паспорт гражданина РФ",РТУС!L776="Свидетельство о рождении"),РТУС!M776=""),HYPERLINK("#РТУС!"&amp;CELL("адрес",Проверка!M776),"заполнить"),IF(РТУС!L776="Паспорт гражданина РФ",IF(LEN(РТУС!M776)=4,HYPERLINK("#Проверка!"&amp;CELL("адрес",Проверка!M776),РТУС!M776),HYPERLINK("#РТУС!"&amp;CELL("адрес",Проверка!M776),"###")),IF(РТУС!L776="Свидетельство о рождении",HYPERLINK("#Проверка!"&amp;CELL("адрес",Проверка!M776),РТУС!M776),"")))</f>
        <v/>
      </c>
      <c r="N776" s="13" t="str">
        <f ca="1">IF(РТУС!L776="","",IF(РТУС!N776="",HYPERLINK("#РТУС!"&amp;CELL("адрес",Проверка!N776),"заполнить"),IF(OR(РТУС!L776="Паспорт гражданина РФ",РТУС!L776="Свидетельство о рождении"),IF(LEN(РТУС!N776)=6,HYPERLINK("#Проверка!"&amp;CELL("адрес",Проверка!N776),РТУС!N776),HYPERLINK("#РТУС!"&amp;CELL("адрес",Проверка!N776),"###")),HYPERLINK("#Проверка!"&amp;CELL("адрес",Проверка!N776),РТУС!N776))))</f>
        <v/>
      </c>
      <c r="O776" s="15" t="str">
        <f ca="1">IF(РТУС!L776="","",IF(РТУС!O776="",HYPERLINK("#РТУС!"&amp;CELL("адрес",Проверка!O776),"заполнить"),IF(AND(LEN(РТУС!O776)=5,РТУС!O776&lt;TODAY()),IF(РТУС!L776="Свидетельство о рождении",IF(РТУС!O776&gt;EDATE(TODAY(),-168),HYPERLINK("#Проверка!"&amp;CELL("адрес",Проверка!O776),РТУС!O776),HYPERLINK("#РТУС!"&amp;CELL("адрес",Проверка!O776),"недействительно")),HYPERLINK("#Проверка!"&amp;CELL("адрес",Проверка!O776),РТУС!O776)),HYPERLINK("#РТУС!"&amp;CELL("адрес",Проверка!O776),"###"))))</f>
        <v/>
      </c>
      <c r="P776" s="21" t="str">
        <f ca="1">IF(РТУС!L776="Паспорт гражданина РФ",IF(РТУС!P776="",HYPERLINK("#РТУС!"&amp;CELL("адрес",Проверка!P776),"заполнить"),HYPERLINK("#Проверка!"&amp;CELL("адрес",Проверка!P776),РТУС!P776)),"")</f>
        <v/>
      </c>
      <c r="Q776" s="13" t="str">
        <f ca="1">IF(РТУС!L776="Паспорт гражданина РФ",IF(РТУС!Q776="",HYPERLINK("#РТУС!"&amp;CELL("адрес",Проверка!Q776),"заполнить"),IF(LEN(РТУС!Q776)=7,HYPERLINK("#Проверка!"&amp;CELL("адрес",Проверка!Q776),РТУС!Q776),HYPERLINK("#РТУС!"&amp;CELL("адрес",Проверка!Q776),"###"))),"")</f>
        <v/>
      </c>
      <c r="R776" s="13" t="str">
        <f ca="1">IF(РТУС!R776="",HYPERLINK("#РТУС!"&amp;CELL("адрес",Проверка!R776),"заполнить"),HYPERLINK("#Проверка!"&amp;CELL("адрес",Проверка!R776),РТУС!R776))</f>
        <v>заполнить</v>
      </c>
      <c r="S776" s="13" t="str">
        <f>IF(РТУС!S776="","",РТУС!S776)</f>
        <v/>
      </c>
      <c r="T776" s="13" t="str">
        <f>IF(РТУС!T776="","",РТУС!T776)</f>
        <v/>
      </c>
      <c r="U776" s="13" t="str">
        <f>IF(РТУС!U776="","",РТУС!U776)</f>
        <v/>
      </c>
      <c r="V776" s="13" t="str">
        <f ca="1">IF(РТУС!V776="",HYPERLINK("#РТУС!"&amp;CELL("адрес",Проверка!V776),"заполнить"),IF(OR(РТУС!V776="Договор участия в долевом строительстве",РТУС!V776="Предварительный договор участия в долевом строительстве",РТУС!V776="Определение Арбитражного суда",РТУС!V776="Решение суда общей юрисдикции",РТУС!V776="Иные договоры"),HYPERLINK("#Проверка!"&amp;CELL("адрес",Проверка!V776),РТУС!V776),HYPERLINK("#РТУС!"&amp;CELL("адрес",Проверка!V776),"###")))</f>
        <v>заполнить</v>
      </c>
      <c r="W776" s="13" t="str">
        <f ca="1">IF(РТУС!W776="",HYPERLINK("#РТУС!"&amp;CELL("адрес",Проверка!W776),"заполнить"),HYPERLINK("#Проверка!"&amp;CELL("адрес",Проверка!W776),РТУС!W776))</f>
        <v>заполнить</v>
      </c>
      <c r="X776" s="15" t="str">
        <f ca="1">IF(РТУС!X776="",HYPERLINK("#РТУС!"&amp;CELL("адрес",Проверка!X776),"заполнить"),IF(AND(LEN(РТУС!X776)=5,РТУС!X776&lt;TODAY()),HYPERLINK("#Проверка!"&amp;CELL("адрес",Проверка!X776),РТУС!X776),HYPERLINK("#РТУС!"&amp;CELL("адрес",Проверка!X776),"###")))</f>
        <v>заполнить</v>
      </c>
      <c r="Y776" s="13" t="str">
        <f>IF(РТУС!Y776="","",РТУС!Y776)</f>
        <v/>
      </c>
      <c r="Z776" s="15" t="str">
        <f ca="1">IF(РТУС!Z776="","",IF(AND(LEN(РТУС!Z776)=5,РТУС!Z776&lt;TODAY()),HYPERLINK("#Проверка!"&amp;CELL("адрес",Проверка!Z776),РТУС!Z776),HYPERLINK("#РТУС!"&amp;CELL("адрес",Проверка!Z776),"###")))</f>
        <v/>
      </c>
      <c r="AA776" s="18" t="str">
        <f ca="1">IF(РТУС!AA776="",HYPERLINK("#РТУС!"&amp;CELL("адрес",Проверка!AA776),"заполнить"),IF(ISNUMBER(РТУС!AA776)=TRUE,HYPERLINK("#Проверка!"&amp;CELL("адрес",Проверка!AA776),РТУС!AA776),HYPERLINK("#РТУС!"&amp;CELL("адрес",Проверка!AA776),"###")))</f>
        <v>заполнить</v>
      </c>
      <c r="AB776" s="18" t="str">
        <f ca="1">IF(РТУС!AB776="",HYPERLINK("#РТУС!"&amp;CELL("адрес",Проверка!AB776),"заполнить"),IF(ISNUMBER(РТУС!AB776)=TRUE,HYPERLINK("#Проверка!"&amp;CELL("адрес",Проверка!AB776),РТУС!AB776),HYPERLINK("#РТУС!"&amp;CELL("адрес",Проверка!AB776),"###")))</f>
        <v>заполнить</v>
      </c>
      <c r="AC776" s="18" t="str">
        <f ca="1">IF(РТУС!AC776="","",IF(ISNUMBER(РТУС!AC776)=TRUE,HYPERLINK("#Проверка!"&amp;CELL("адрес",Проверка!AC776),РТУС!AC776),HYPERLINK("#РТУС!"&amp;CELL("адрес",Проверка!AC776),"###")))</f>
        <v/>
      </c>
      <c r="AD776" s="18" t="str">
        <f ca="1">IF(РТУС!AD776="","",IF(ISNUMBER(РТУС!AD776)=TRUE,HYPERLINK("#Проверка!"&amp;CELL("адрес",Проверка!AD776),РТУС!AD776),HYPERLINK("#РТУС!"&amp;CELL("адрес",Проверка!AD776),"###")))</f>
        <v/>
      </c>
      <c r="AE776" s="13" t="str">
        <f>IF(РТУС!AE776="","",РТУС!AE776)</f>
        <v/>
      </c>
      <c r="AF776" s="15" t="str">
        <f ca="1">IF(РТУС!AE776="","",IF(РТУС!AF776="",HYPERLINK("#РТУС!"&amp;CELL("адрес",Проверка!AF776),"заполнить"),IF(AND(LEN(РТУС!AF776)=5,РТУС!AF776&lt;TODAY()),HYPERLINK("#Проверка!"&amp;CELL("адрес",Проверка!AF776),РТУС!AF776),HYPERLINK("#РТУС!"&amp;CELL("адрес",Проверка!AF776),"###"))))</f>
        <v/>
      </c>
      <c r="AG776" s="13"/>
      <c r="AH776" s="15" t="str">
        <f ca="1">IF(РТУС!AE776="","",IF(РТУС!AH776="",HYPERLINK("#РТУС!"&amp;CELL("адрес",Проверка!AH776),"заполнить"),IF(AND(LEN(РТУС!AH776)=5,РТУС!AH776&lt;TODAY()),HYPERLINK("#Проверка!"&amp;CELL("адрес",Проверка!AH776),РТУС!AH776),HYPERLINK("#РТУС!"&amp;CELL("адрес",Проверка!AH776),"###"))))</f>
        <v/>
      </c>
      <c r="AI776" s="15" t="str">
        <f ca="1">IF(РТУС!AE776="","",IF(РТУС!AI776="",HYPERLINK("#РТУС!"&amp;CELL("адрес",Проверка!AI776),"заполнить"),HYPERLINK("#Проверка!"&amp;CELL("адрес",Проверка!AI776),РТУС!AI776)))</f>
        <v/>
      </c>
      <c r="AJ776" s="13" t="str">
        <f ca="1">IF(РТУС!AE776="","",IF(РТУС!AJ776="",HYPERLINK("#РТУС!"&amp;CELL("адрес",Проверка!AJ776),"заполнить"),IF(OR(РТУС!AJ776="Юрлицо",РТУС!AJ776="Физлицо",РТУС!AJ776="ИП"),HYPERLINK("#Проверка!"&amp;CELL("адрес",Проверка!AJ776),РТУС!AJ776),HYPERLINK("#РТУС!"&amp;CELL("адрес",Проверка!AJ776),"###"))))</f>
        <v/>
      </c>
      <c r="AK776" s="13" t="str">
        <f ca="1">IF(РТУС!AK776="",HYPERLINK("#РТУС!"&amp;CELL("адрес",Проверка!AK776),"заполнить"),IF(OR(РТУС!AK776="Квартира",РТУС!AK776="Кладовая",РТУС!AK776="Машино-место",РТУС!AK776="Нежилое помещение"),HYPERLINK("#Проверка!"&amp;CELL("адрес",Проверка!AK776),РТУС!AK776),HYPERLINK("#РТУС!"&amp;CELL("адрес",Проверка!AK776),"###")))</f>
        <v>заполнить</v>
      </c>
      <c r="AL776" s="13" t="str">
        <f ca="1">IF(РТУС!AL776="",HYPERLINK("#РТУС!"&amp;CELL("адрес",Проверка!AL776),"заполнить"),HYPERLINK("#Проверка!"&amp;CELL("адрес",Проверка!AL776),РТУС!AL776))</f>
        <v>заполнить</v>
      </c>
      <c r="AM776" s="18" t="str">
        <f ca="1">IF(РТУС!AM776="",HYPERLINK("#РТУС!"&amp;CELL("адрес",Проверка!AM776),"заполнить"),IF(ISNUMBER(РТУС!AM776)=TRUE,IF(РТУС!AK776="Нежилое помещение",IF(РТУС!AM776&gt;7,HYPERLINK("#РТУС!"&amp;CELL("адрес",Проверка!AM776),"не больше 7 кв.м."),РТУС!AM776),HYPERLINK("#Проверка!"&amp;CELL("адрес",Проверка!AM776),РТУС!AM776)),HYPERLINK("#РТУС!"&amp;CELL("адрес",Проверка!AM776),"###")))</f>
        <v>заполнить</v>
      </c>
      <c r="AN776" s="13" t="str">
        <f ca="1">IF(РТУС!AN776="",HYPERLINK("#РТУС!"&amp;CELL("адрес",Проверка!AN776),"заполнить"),IF(OR(РТУС!AN776="Общая площадь помещения",РТУС!AN776="Общая приведенная площадь жилого помещения",РТУС!AN776="Общая площадь жилого помещения с учетом лоджий, балконов, террас и веранд"),HYPERLINK("#Проверка!"&amp;CELL("адрес",Проверка!AN776),РТУС!AN776),HYPERLINK("#РТУС!"&amp;CELL("адрес",Проверка!AN776),"###")))</f>
        <v>заполнить</v>
      </c>
      <c r="AO776" s="13" t="str">
        <f ca="1">IF(OR(РТУС!AK776="Квартира",РТУС!A776="Нежилое помещение"),IF(РТУС!AO776="",HYPERLINK("#РТУС!"&amp;CELL("адрес",Проверка!AO776),"заполнить"),IF(ISNUMBER(РТУС!AO776)=TRUE,HYPERLINK("#Проверка!"&amp;CELL("адрес",Проверка!AO776),РТУС!AO776),HYPERLINK("#РТУС!"&amp;CELL("адрес",Проверка!AO776),"###"))),"")</f>
        <v/>
      </c>
      <c r="AP776" s="13" t="str">
        <f>IF(РТУС!AP776="","",РТУС!AP776)</f>
        <v/>
      </c>
      <c r="AQ776" s="13" t="str">
        <f ca="1">IF(РТУС!AQ776="",HYPERLINK("#РТУС!"&amp;CELL("адрес",Проверка!AQ776),"заполнить"),HYPERLINK("#Проверка!"&amp;CELL("адрес",Проверка!AQ776),РТУС!AQ776))</f>
        <v>заполнить</v>
      </c>
      <c r="AR776" s="18" t="str">
        <f ca="1">IF(РТУС!AR776="",HYPERLINK("#РТУС!"&amp;CELL("адрес",Проверка!AR776),"заполнить"),IF(ISNUMBER(РТУС!AR776)=FALSE,HYPERLINK("#РТУС!"&amp;CELL("адрес",Проверка!AR776),"###"),IF(РТУС!G776="1",IF(РТУС!AB776=РТУС!AR776+РТУС!AU776,HYPERLINK("#Проверка!"&amp;CELL("адрес",Проверка!AR776),РТУС!AR776),HYPERLINK("#РТУС!"&amp;CELL("адрес",Проверка!AR776),"сверить суммы")),IF(РТУС!AB776=(SUMIF(РТУС!$A$4:$A$1000,A776,РТУС!$AR$4:$AR$1000)+SUMIF(РТУС!$A$4:$A$1000,A776,РТУС!$AU$4:$AU$1000)),HYPERLINK("#Проверка!"&amp;CELL("адрес",Проверка!AR776),РТУС!AR776),HYPERLINK("#РТУС!"&amp;CELL("адрес",Проверка!AR776),"сверить суммы")))))</f>
        <v>заполнить</v>
      </c>
      <c r="AS776" s="13" t="str">
        <f>IF(РТУС!AS776="","",РТУС!AS776)</f>
        <v/>
      </c>
      <c r="AT776" s="18" t="str">
        <f ca="1">IF(РТУС!AT776="",HYPERLINK("#РТУС!"&amp;CELL("адрес",Проверка!AT776),"заполнить"),IF(ISNUMBER(РТУС!AT776)=FALSE,HYPERLINK("#РТУС!"&amp;CELL("адрес",Проверка!AT776),"###"),IF(РТУС!AT776=РТУС!AR776,HYPERLINK("#Проверка!"&amp;CELL("адрес",Проверка!AT776),РТУС!AT776),HYPERLINK("#РТУС!"&amp;CELL("адрес",Проверка!AT776),"сверить суммы"))))</f>
        <v>заполнить</v>
      </c>
      <c r="AU776" s="18" t="str">
        <f ca="1">IF(РТУС!AU776="",HYPERLINK("#РТУС!"&amp;CELL("адрес",Проверка!AU776),"заполнить"),IF(ISNUMBER(РТУС!AU776)=FALSE,HYPERLINK("#РТУС!"&amp;CELL("адрес",Проверка!AU776),"###"),IF(РТУС!G776="1",IF(РТУС!AB776=РТУС!AR776+РТУС!AU776,HYPERLINK("#Проверка!"&amp;CELL("адрес",Проверка!AU776),РТУС!AU776),HYPERLINK("#РТУС!"&amp;CELL("адрес",Проверка!AU776),"сверить суммы")),IF(РТУС!AB776=(SUMIF(РТУС!$A$4:$A$1000,A776,РТУС!$AR$4:$AR$1000)+SUMIF(РТУС!$A$4:$A$1000,A776,РТУС!$AU$4:$AU$1000)),HYPERLINK("#Проверка!"&amp;CELL("адрес",Проверка!AU776),РТУС!AU776),HYPERLINK("#РТУС!"&amp;CELL("адрес",Проверка!AU776),"сверить суммы")))))</f>
        <v>заполнить</v>
      </c>
      <c r="AV776" s="13" t="str">
        <f ca="1">IF(РТУС!AV776="",HYPERLINK("#РТУС!"&amp;CELL("адрес",Проверка!AV776),"заполнить"),IF(OR(РТУС!AV776="Требование о передаче жилого помещения",РТУС!AV776="Требование о передаче машино-места",РТУС!AV776="Требования о передаче нежилого помещения",РТУС!AV776="Денежные требования"),HYPERLINK("#Проверка!"&amp;CELL("адрес",Проверка!AV776),РТУС!AV776),HYPERLINK("#РТУС!"&amp;CELL("адрес",Проверка!AV776),"###")))</f>
        <v>заполнить</v>
      </c>
      <c r="AW776" s="13" t="str">
        <f ca="1">IF(РТУС!AW776="",HYPERLINK("#РТУС!"&amp;CELL("адрес",Проверка!AW776),"заполнить"),IF(OR(РТУС!AW776="Включен в полном объеме",РТУС!AW776="Включен частично"),HYPERLINK("#Проверка!"&amp;CELL("адрес",Проверка!AW776),РТУС!AW776),HYPERLINK("#РТУС!"&amp;CELL("адрес",Проверка!AW776),"###")))</f>
        <v>заполнить</v>
      </c>
      <c r="AX776" s="15" t="str">
        <f ca="1">IF(РТУС!AX776="",HYPERLINK("#РТУС!"&amp;CELL("адрес",Проверка!AX776),"заполнить"),IF(AND(LEN(РТУС!AX776)=5,РТУС!AX776&lt;TODAY()),HYPERLINK("#Проверка!"&amp;CELL("адрес",Проверка!AX776),РТУС!AX776),HYPERLINK("#РТУС!"&amp;CELL("адрес",Проверка!AX776),"###")))</f>
        <v>заполнить</v>
      </c>
      <c r="AY776" s="15" t="str">
        <f ca="1">IF(РТУС!AY776="",HYPERLINK("#РТУС!"&amp;CELL("адрес",Проверка!AY776),"заполнить"),IF(AND(LEN(РТУС!AY776)=5,РТУС!AY776&lt;TODAY()),HYPERLINK("#Проверка!"&amp;CELL("адрес",Проверка!AY776),РТУС!AY776),HYPERLINK("#РТУС!"&amp;CELL("адрес",Проверка!AY776),"###")))</f>
        <v>заполнить</v>
      </c>
    </row>
    <row r="777" spans="1:51" x14ac:dyDescent="0.25">
      <c r="A777" s="10" t="str">
        <f>РТУС!A777</f>
        <v>.</v>
      </c>
      <c r="B777" s="13" t="str">
        <f ca="1">IF(РТУС!B777="",HYPERLINK("#РТУС!"&amp;CELL("адрес",Проверка!B777),"заполнить"),IF(AND(LEN(РТУС!B777)=10,РТУС!B776=РТУС!B777),HYPERLINK("#Проверка!"&amp;CELL("адрес",Проверка!B777),РТУС!B777),HYPERLINK("#РТУС!"&amp;CELL("адрес",Проверка!B777),"###")))</f>
        <v>заполнить</v>
      </c>
      <c r="C777" s="13" t="str">
        <f ca="1">IF(РТУС!C777="",HYPERLINK("#РТУС!"&amp;CELL("адрес",Проверка!C777),"заполнить"),IF(AND(ISNUMBER(РТУС!C777)=TRUE,РТУС!C777&gt;0,РТУС!C776=РТУС!C777),HYPERLINK("#Проверка!"&amp;CELL("адрес",Проверка!C777),РТУС!C777),HYPERLINK("#РТУС!"&amp;CELL("адрес",Проверка!C777),"###")))</f>
        <v>заполнить</v>
      </c>
      <c r="D777" s="13" t="str">
        <f>IF(РТУС!D777="","",РТУС!D777)</f>
        <v/>
      </c>
      <c r="E777" s="13" t="str">
        <f ca="1">IF(РТУС!E777="",HYPERLINK("#РТУС!"&amp;CELL("адрес",Проверка!E777),"заполнить"),IF(РТУС!E776=РТУС!E777,HYPERLINK("#Проверка!"&amp;CELL("адрес",Проверка!E777),РТУС!E777),HYPERLINK("#РТУС!"&amp;CELL("адрес",Проверка!E777),"###")))</f>
        <v>заполнить</v>
      </c>
      <c r="F777" s="13" t="str">
        <f ca="1">IF(РТУС!F777="",HYPERLINK("#РТУС!"&amp;CELL("адрес",Проверка!F777),"заполнить"),HYPERLINK("#Проверка!"&amp;CELL("адрес",Проверка!F777),РТУС!F777))</f>
        <v>заполнить</v>
      </c>
      <c r="G777" s="20" t="str">
        <f ca="1">IF(РТУС!G777="",HYPERLINK("#РТУС!"&amp;CELL("адрес",Проверка!G777),"заполнить"),IF(РТУС!G777="1",HYPERLINK("#Проверка!"&amp;CELL("адрес",Проверка!G777),"1"),IF(AND(ISNUMBER(РТУС!G777)=TRUE,РТУС!G777&lt;=1,РТУС!G777&gt;0),IF(SUMIF(РТУС!$A$4:$A$1000,A777,РТУС!$G$4:$G$1000)=1,HYPERLINK("#Проверка!"&amp;CELL("адрес",Проверка!G777),РТУС!G777),HYPERLINK("#РТУС!"&amp;CELL("адрес",Проверка!G777),"сумма долей ≠ 1")),HYPERLINK("#РТУС!"&amp;CELL("адрес",Проверка!G777),"###"))))</f>
        <v>заполнить</v>
      </c>
      <c r="H777" s="13" t="str">
        <f ca="1">IF(РТУС!H777="",HYPERLINK("#РТУС!"&amp;CELL("адрес",Проверка!H777),"заполнить"),IF(OR(РТУС!H777="Юрлицо",РТУС!H777="Физлицо",РТУС!H777="ИП"),HYPERLINK("#Проверка!"&amp;CELL("адрес",Проверка!H777),РТУС!H777),HYPERLINK("#РТУС!"&amp;CELL("адрес",Проверка!H777),"###")))</f>
        <v>заполнить</v>
      </c>
      <c r="I777" s="13" t="str">
        <f ca="1">IF(OR(РТУС!H777="Юрлицо",РТУС!H777="ИП"),IF(РТУС!I777="",HYPERLINK("#РТУС!"&amp;CELL("адрес",Проверка!I777),"заполнить"),IF(OR(LEN(РТУС!I777)=10,LEN(РТУС!I777)=12),HYPERLINK("#Проверка!"&amp;CELL("адрес",Проверка!I777),РТУС!I777),HYPERLINK("#РТУС!"&amp;CELL("адрес",Проверка!I777),"###"))),"")</f>
        <v/>
      </c>
      <c r="J777" s="15" t="str">
        <f ca="1">IF(РТУС!J777="","",IF(AND(LEN(РТУС!J777)=5,РТУС!J777&lt;TODAY()),HYPERLINK("#Проверка!"&amp;CELL("адрес",Проверка!J777),РТУС!J777),HYPERLINK("#РТУС!"&amp;CELL("адрес",Проверка!J777),"###")))</f>
        <v/>
      </c>
      <c r="K777" s="13" t="str">
        <f>IF(РТУС!K777="","",РТУС!K777)</f>
        <v/>
      </c>
      <c r="L777" s="13" t="str">
        <f ca="1">IF(OR(РТУС!H777="Физлицо",РТУС!H777="ИП"),IF(РТУС!L777="",HYPERLINK("#РТУС!"&amp;CELL("адрес",Проверка!L777),"заполнить"),IF(OR(РТУС!L777="Загранпаспорт гражданина РФ",РТУС!L777="Паспорт гражданина РФ",РТУС!L777="Иностранный паспорт",РТУС!L777="Свидетельство о рождении",РТУС!L777="Вид на жительство"),HYPERLINK("#Проверка!"&amp;CELL("адрес",Проверка!L777),РТУС!L777),HYPERLINK("#РТУС!"&amp;CELL("адрес",Проверка!L777),"###"))),"")</f>
        <v/>
      </c>
      <c r="M777" s="13" t="str">
        <f ca="1">IF(AND(OR(РТУС!L777="Паспорт гражданина РФ",РТУС!L777="Свидетельство о рождении"),РТУС!M777=""),HYPERLINK("#РТУС!"&amp;CELL("адрес",Проверка!M777),"заполнить"),IF(РТУС!L777="Паспорт гражданина РФ",IF(LEN(РТУС!M777)=4,HYPERLINK("#Проверка!"&amp;CELL("адрес",Проверка!M777),РТУС!M777),HYPERLINK("#РТУС!"&amp;CELL("адрес",Проверка!M777),"###")),IF(РТУС!L777="Свидетельство о рождении",HYPERLINK("#Проверка!"&amp;CELL("адрес",Проверка!M777),РТУС!M777),"")))</f>
        <v/>
      </c>
      <c r="N777" s="13" t="str">
        <f ca="1">IF(РТУС!L777="","",IF(РТУС!N777="",HYPERLINK("#РТУС!"&amp;CELL("адрес",Проверка!N777),"заполнить"),IF(OR(РТУС!L777="Паспорт гражданина РФ",РТУС!L777="Свидетельство о рождении"),IF(LEN(РТУС!N777)=6,HYPERLINK("#Проверка!"&amp;CELL("адрес",Проверка!N777),РТУС!N777),HYPERLINK("#РТУС!"&amp;CELL("адрес",Проверка!N777),"###")),HYPERLINK("#Проверка!"&amp;CELL("адрес",Проверка!N777),РТУС!N777))))</f>
        <v/>
      </c>
      <c r="O777" s="15" t="str">
        <f ca="1">IF(РТУС!L777="","",IF(РТУС!O777="",HYPERLINK("#РТУС!"&amp;CELL("адрес",Проверка!O777),"заполнить"),IF(AND(LEN(РТУС!O777)=5,РТУС!O777&lt;TODAY()),IF(РТУС!L777="Свидетельство о рождении",IF(РТУС!O777&gt;EDATE(TODAY(),-168),HYPERLINK("#Проверка!"&amp;CELL("адрес",Проверка!O777),РТУС!O777),HYPERLINK("#РТУС!"&amp;CELL("адрес",Проверка!O777),"недействительно")),HYPERLINK("#Проверка!"&amp;CELL("адрес",Проверка!O777),РТУС!O777)),HYPERLINK("#РТУС!"&amp;CELL("адрес",Проверка!O777),"###"))))</f>
        <v/>
      </c>
      <c r="P777" s="21" t="str">
        <f ca="1">IF(РТУС!L777="Паспорт гражданина РФ",IF(РТУС!P777="",HYPERLINK("#РТУС!"&amp;CELL("адрес",Проверка!P777),"заполнить"),HYPERLINK("#Проверка!"&amp;CELL("адрес",Проверка!P777),РТУС!P777)),"")</f>
        <v/>
      </c>
      <c r="Q777" s="13" t="str">
        <f ca="1">IF(РТУС!L777="Паспорт гражданина РФ",IF(РТУС!Q777="",HYPERLINK("#РТУС!"&amp;CELL("адрес",Проверка!Q777),"заполнить"),IF(LEN(РТУС!Q777)=7,HYPERLINK("#Проверка!"&amp;CELL("адрес",Проверка!Q777),РТУС!Q777),HYPERLINK("#РТУС!"&amp;CELL("адрес",Проверка!Q777),"###"))),"")</f>
        <v/>
      </c>
      <c r="R777" s="13" t="str">
        <f ca="1">IF(РТУС!R777="",HYPERLINK("#РТУС!"&amp;CELL("адрес",Проверка!R777),"заполнить"),HYPERLINK("#Проверка!"&amp;CELL("адрес",Проверка!R777),РТУС!R777))</f>
        <v>заполнить</v>
      </c>
      <c r="S777" s="13" t="str">
        <f>IF(РТУС!S777="","",РТУС!S777)</f>
        <v/>
      </c>
      <c r="T777" s="13" t="str">
        <f>IF(РТУС!T777="","",РТУС!T777)</f>
        <v/>
      </c>
      <c r="U777" s="13" t="str">
        <f>IF(РТУС!U777="","",РТУС!U777)</f>
        <v/>
      </c>
      <c r="V777" s="13" t="str">
        <f ca="1">IF(РТУС!V777="",HYPERLINK("#РТУС!"&amp;CELL("адрес",Проверка!V777),"заполнить"),IF(OR(РТУС!V777="Договор участия в долевом строительстве",РТУС!V777="Предварительный договор участия в долевом строительстве",РТУС!V777="Определение Арбитражного суда",РТУС!V777="Решение суда общей юрисдикции",РТУС!V777="Иные договоры"),HYPERLINK("#Проверка!"&amp;CELL("адрес",Проверка!V777),РТУС!V777),HYPERLINK("#РТУС!"&amp;CELL("адрес",Проверка!V777),"###")))</f>
        <v>заполнить</v>
      </c>
      <c r="W777" s="13" t="str">
        <f ca="1">IF(РТУС!W777="",HYPERLINK("#РТУС!"&amp;CELL("адрес",Проверка!W777),"заполнить"),HYPERLINK("#Проверка!"&amp;CELL("адрес",Проверка!W777),РТУС!W777))</f>
        <v>заполнить</v>
      </c>
      <c r="X777" s="15" t="str">
        <f ca="1">IF(РТУС!X777="",HYPERLINK("#РТУС!"&amp;CELL("адрес",Проверка!X777),"заполнить"),IF(AND(LEN(РТУС!X777)=5,РТУС!X777&lt;TODAY()),HYPERLINK("#Проверка!"&amp;CELL("адрес",Проверка!X777),РТУС!X777),HYPERLINK("#РТУС!"&amp;CELL("адрес",Проверка!X777),"###")))</f>
        <v>заполнить</v>
      </c>
      <c r="Y777" s="13" t="str">
        <f>IF(РТУС!Y777="","",РТУС!Y777)</f>
        <v/>
      </c>
      <c r="Z777" s="15" t="str">
        <f ca="1">IF(РТУС!Z777="","",IF(AND(LEN(РТУС!Z777)=5,РТУС!Z777&lt;TODAY()),HYPERLINK("#Проверка!"&amp;CELL("адрес",Проверка!Z777),РТУС!Z777),HYPERLINK("#РТУС!"&amp;CELL("адрес",Проверка!Z777),"###")))</f>
        <v/>
      </c>
      <c r="AA777" s="18" t="str">
        <f ca="1">IF(РТУС!AA777="",HYPERLINK("#РТУС!"&amp;CELL("адрес",Проверка!AA777),"заполнить"),IF(ISNUMBER(РТУС!AA777)=TRUE,HYPERLINK("#Проверка!"&amp;CELL("адрес",Проверка!AA777),РТУС!AA777),HYPERLINK("#РТУС!"&amp;CELL("адрес",Проверка!AA777),"###")))</f>
        <v>заполнить</v>
      </c>
      <c r="AB777" s="18" t="str">
        <f ca="1">IF(РТУС!AB777="",HYPERLINK("#РТУС!"&amp;CELL("адрес",Проверка!AB777),"заполнить"),IF(ISNUMBER(РТУС!AB777)=TRUE,HYPERLINK("#Проверка!"&amp;CELL("адрес",Проверка!AB777),РТУС!AB777),HYPERLINK("#РТУС!"&amp;CELL("адрес",Проверка!AB777),"###")))</f>
        <v>заполнить</v>
      </c>
      <c r="AC777" s="18" t="str">
        <f ca="1">IF(РТУС!AC777="","",IF(ISNUMBER(РТУС!AC777)=TRUE,HYPERLINK("#Проверка!"&amp;CELL("адрес",Проверка!AC777),РТУС!AC777),HYPERLINK("#РТУС!"&amp;CELL("адрес",Проверка!AC777),"###")))</f>
        <v/>
      </c>
      <c r="AD777" s="18" t="str">
        <f ca="1">IF(РТУС!AD777="","",IF(ISNUMBER(РТУС!AD777)=TRUE,HYPERLINK("#Проверка!"&amp;CELL("адрес",Проверка!AD777),РТУС!AD777),HYPERLINK("#РТУС!"&amp;CELL("адрес",Проверка!AD777),"###")))</f>
        <v/>
      </c>
      <c r="AE777" s="13" t="str">
        <f>IF(РТУС!AE777="","",РТУС!AE777)</f>
        <v/>
      </c>
      <c r="AF777" s="15" t="str">
        <f ca="1">IF(РТУС!AE777="","",IF(РТУС!AF777="",HYPERLINK("#РТУС!"&amp;CELL("адрес",Проверка!AF777),"заполнить"),IF(AND(LEN(РТУС!AF777)=5,РТУС!AF777&lt;TODAY()),HYPERLINK("#Проверка!"&amp;CELL("адрес",Проверка!AF777),РТУС!AF777),HYPERLINK("#РТУС!"&amp;CELL("адрес",Проверка!AF777),"###"))))</f>
        <v/>
      </c>
      <c r="AG777" s="13"/>
      <c r="AH777" s="15" t="str">
        <f ca="1">IF(РТУС!AE777="","",IF(РТУС!AH777="",HYPERLINK("#РТУС!"&amp;CELL("адрес",Проверка!AH777),"заполнить"),IF(AND(LEN(РТУС!AH777)=5,РТУС!AH777&lt;TODAY()),HYPERLINK("#Проверка!"&amp;CELL("адрес",Проверка!AH777),РТУС!AH777),HYPERLINK("#РТУС!"&amp;CELL("адрес",Проверка!AH777),"###"))))</f>
        <v/>
      </c>
      <c r="AI777" s="15" t="str">
        <f ca="1">IF(РТУС!AE777="","",IF(РТУС!AI777="",HYPERLINK("#РТУС!"&amp;CELL("адрес",Проверка!AI777),"заполнить"),HYPERLINK("#Проверка!"&amp;CELL("адрес",Проверка!AI777),РТУС!AI777)))</f>
        <v/>
      </c>
      <c r="AJ777" s="13" t="str">
        <f ca="1">IF(РТУС!AE777="","",IF(РТУС!AJ777="",HYPERLINK("#РТУС!"&amp;CELL("адрес",Проверка!AJ777),"заполнить"),IF(OR(РТУС!AJ777="Юрлицо",РТУС!AJ777="Физлицо",РТУС!AJ777="ИП"),HYPERLINK("#Проверка!"&amp;CELL("адрес",Проверка!AJ777),РТУС!AJ777),HYPERLINK("#РТУС!"&amp;CELL("адрес",Проверка!AJ777),"###"))))</f>
        <v/>
      </c>
      <c r="AK777" s="13" t="str">
        <f ca="1">IF(РТУС!AK777="",HYPERLINK("#РТУС!"&amp;CELL("адрес",Проверка!AK777),"заполнить"),IF(OR(РТУС!AK777="Квартира",РТУС!AK777="Кладовая",РТУС!AK777="Машино-место",РТУС!AK777="Нежилое помещение"),HYPERLINK("#Проверка!"&amp;CELL("адрес",Проверка!AK777),РТУС!AK777),HYPERLINK("#РТУС!"&amp;CELL("адрес",Проверка!AK777),"###")))</f>
        <v>заполнить</v>
      </c>
      <c r="AL777" s="13" t="str">
        <f ca="1">IF(РТУС!AL777="",HYPERLINK("#РТУС!"&amp;CELL("адрес",Проверка!AL777),"заполнить"),HYPERLINK("#Проверка!"&amp;CELL("адрес",Проверка!AL777),РТУС!AL777))</f>
        <v>заполнить</v>
      </c>
      <c r="AM777" s="18" t="str">
        <f ca="1">IF(РТУС!AM777="",HYPERLINK("#РТУС!"&amp;CELL("адрес",Проверка!AM777),"заполнить"),IF(ISNUMBER(РТУС!AM777)=TRUE,IF(РТУС!AK777="Нежилое помещение",IF(РТУС!AM777&gt;7,HYPERLINK("#РТУС!"&amp;CELL("адрес",Проверка!AM777),"не больше 7 кв.м."),РТУС!AM777),HYPERLINK("#Проверка!"&amp;CELL("адрес",Проверка!AM777),РТУС!AM777)),HYPERLINK("#РТУС!"&amp;CELL("адрес",Проверка!AM777),"###")))</f>
        <v>заполнить</v>
      </c>
      <c r="AN777" s="13" t="str">
        <f ca="1">IF(РТУС!AN777="",HYPERLINK("#РТУС!"&amp;CELL("адрес",Проверка!AN777),"заполнить"),IF(OR(РТУС!AN777="Общая площадь помещения",РТУС!AN777="Общая приведенная площадь жилого помещения",РТУС!AN777="Общая площадь жилого помещения с учетом лоджий, балконов, террас и веранд"),HYPERLINK("#Проверка!"&amp;CELL("адрес",Проверка!AN777),РТУС!AN777),HYPERLINK("#РТУС!"&amp;CELL("адрес",Проверка!AN777),"###")))</f>
        <v>заполнить</v>
      </c>
      <c r="AO777" s="13" t="str">
        <f ca="1">IF(OR(РТУС!AK777="Квартира",РТУС!A777="Нежилое помещение"),IF(РТУС!AO777="",HYPERLINK("#РТУС!"&amp;CELL("адрес",Проверка!AO777),"заполнить"),IF(ISNUMBER(РТУС!AO777)=TRUE,HYPERLINK("#Проверка!"&amp;CELL("адрес",Проверка!AO777),РТУС!AO777),HYPERLINK("#РТУС!"&amp;CELL("адрес",Проверка!AO777),"###"))),"")</f>
        <v/>
      </c>
      <c r="AP777" s="13" t="str">
        <f>IF(РТУС!AP777="","",РТУС!AP777)</f>
        <v/>
      </c>
      <c r="AQ777" s="13" t="str">
        <f ca="1">IF(РТУС!AQ777="",HYPERLINK("#РТУС!"&amp;CELL("адрес",Проверка!AQ777),"заполнить"),HYPERLINK("#Проверка!"&amp;CELL("адрес",Проверка!AQ777),РТУС!AQ777))</f>
        <v>заполнить</v>
      </c>
      <c r="AR777" s="18" t="str">
        <f ca="1">IF(РТУС!AR777="",HYPERLINK("#РТУС!"&amp;CELL("адрес",Проверка!AR777),"заполнить"),IF(ISNUMBER(РТУС!AR777)=FALSE,HYPERLINK("#РТУС!"&amp;CELL("адрес",Проверка!AR777),"###"),IF(РТУС!G777="1",IF(РТУС!AB777=РТУС!AR777+РТУС!AU777,HYPERLINK("#Проверка!"&amp;CELL("адрес",Проверка!AR777),РТУС!AR777),HYPERLINK("#РТУС!"&amp;CELL("адрес",Проверка!AR777),"сверить суммы")),IF(РТУС!AB777=(SUMIF(РТУС!$A$4:$A$1000,A777,РТУС!$AR$4:$AR$1000)+SUMIF(РТУС!$A$4:$A$1000,A777,РТУС!$AU$4:$AU$1000)),HYPERLINK("#Проверка!"&amp;CELL("адрес",Проверка!AR777),РТУС!AR777),HYPERLINK("#РТУС!"&amp;CELL("адрес",Проверка!AR777),"сверить суммы")))))</f>
        <v>заполнить</v>
      </c>
      <c r="AS777" s="13" t="str">
        <f>IF(РТУС!AS777="","",РТУС!AS777)</f>
        <v/>
      </c>
      <c r="AT777" s="18" t="str">
        <f ca="1">IF(РТУС!AT777="",HYPERLINK("#РТУС!"&amp;CELL("адрес",Проверка!AT777),"заполнить"),IF(ISNUMBER(РТУС!AT777)=FALSE,HYPERLINK("#РТУС!"&amp;CELL("адрес",Проверка!AT777),"###"),IF(РТУС!AT777=РТУС!AR777,HYPERLINK("#Проверка!"&amp;CELL("адрес",Проверка!AT777),РТУС!AT777),HYPERLINK("#РТУС!"&amp;CELL("адрес",Проверка!AT777),"сверить суммы"))))</f>
        <v>заполнить</v>
      </c>
      <c r="AU777" s="18" t="str">
        <f ca="1">IF(РТУС!AU777="",HYPERLINK("#РТУС!"&amp;CELL("адрес",Проверка!AU777),"заполнить"),IF(ISNUMBER(РТУС!AU777)=FALSE,HYPERLINK("#РТУС!"&amp;CELL("адрес",Проверка!AU777),"###"),IF(РТУС!G777="1",IF(РТУС!AB777=РТУС!AR777+РТУС!AU777,HYPERLINK("#Проверка!"&amp;CELL("адрес",Проверка!AU777),РТУС!AU777),HYPERLINK("#РТУС!"&amp;CELL("адрес",Проверка!AU777),"сверить суммы")),IF(РТУС!AB777=(SUMIF(РТУС!$A$4:$A$1000,A777,РТУС!$AR$4:$AR$1000)+SUMIF(РТУС!$A$4:$A$1000,A777,РТУС!$AU$4:$AU$1000)),HYPERLINK("#Проверка!"&amp;CELL("адрес",Проверка!AU777),РТУС!AU777),HYPERLINK("#РТУС!"&amp;CELL("адрес",Проверка!AU777),"сверить суммы")))))</f>
        <v>заполнить</v>
      </c>
      <c r="AV777" s="13" t="str">
        <f ca="1">IF(РТУС!AV777="",HYPERLINK("#РТУС!"&amp;CELL("адрес",Проверка!AV777),"заполнить"),IF(OR(РТУС!AV777="Требование о передаче жилого помещения",РТУС!AV777="Требование о передаче машино-места",РТУС!AV777="Требования о передаче нежилого помещения",РТУС!AV777="Денежные требования"),HYPERLINK("#Проверка!"&amp;CELL("адрес",Проверка!AV777),РТУС!AV777),HYPERLINK("#РТУС!"&amp;CELL("адрес",Проверка!AV777),"###")))</f>
        <v>заполнить</v>
      </c>
      <c r="AW777" s="13" t="str">
        <f ca="1">IF(РТУС!AW777="",HYPERLINK("#РТУС!"&amp;CELL("адрес",Проверка!AW777),"заполнить"),IF(OR(РТУС!AW777="Включен в полном объеме",РТУС!AW777="Включен частично"),HYPERLINK("#Проверка!"&amp;CELL("адрес",Проверка!AW777),РТУС!AW777),HYPERLINK("#РТУС!"&amp;CELL("адрес",Проверка!AW777),"###")))</f>
        <v>заполнить</v>
      </c>
      <c r="AX777" s="15" t="str">
        <f ca="1">IF(РТУС!AX777="",HYPERLINK("#РТУС!"&amp;CELL("адрес",Проверка!AX777),"заполнить"),IF(AND(LEN(РТУС!AX777)=5,РТУС!AX777&lt;TODAY()),HYPERLINK("#Проверка!"&amp;CELL("адрес",Проверка!AX777),РТУС!AX777),HYPERLINK("#РТУС!"&amp;CELL("адрес",Проверка!AX777),"###")))</f>
        <v>заполнить</v>
      </c>
      <c r="AY777" s="15" t="str">
        <f ca="1">IF(РТУС!AY777="",HYPERLINK("#РТУС!"&amp;CELL("адрес",Проверка!AY777),"заполнить"),IF(AND(LEN(РТУС!AY777)=5,РТУС!AY777&lt;TODAY()),HYPERLINK("#Проверка!"&amp;CELL("адрес",Проверка!AY777),РТУС!AY777),HYPERLINK("#РТУС!"&amp;CELL("адрес",Проверка!AY777),"###")))</f>
        <v>заполнить</v>
      </c>
    </row>
    <row r="778" spans="1:51" x14ac:dyDescent="0.25">
      <c r="A778" s="10" t="str">
        <f>РТУС!A778</f>
        <v>.</v>
      </c>
      <c r="B778" s="13" t="str">
        <f ca="1">IF(РТУС!B778="",HYPERLINK("#РТУС!"&amp;CELL("адрес",Проверка!B778),"заполнить"),IF(AND(LEN(РТУС!B778)=10,РТУС!B777=РТУС!B778),HYPERLINK("#Проверка!"&amp;CELL("адрес",Проверка!B778),РТУС!B778),HYPERLINK("#РТУС!"&amp;CELL("адрес",Проверка!B778),"###")))</f>
        <v>заполнить</v>
      </c>
      <c r="C778" s="13" t="str">
        <f ca="1">IF(РТУС!C778="",HYPERLINK("#РТУС!"&amp;CELL("адрес",Проверка!C778),"заполнить"),IF(AND(ISNUMBER(РТУС!C778)=TRUE,РТУС!C778&gt;0,РТУС!C777=РТУС!C778),HYPERLINK("#Проверка!"&amp;CELL("адрес",Проверка!C778),РТУС!C778),HYPERLINK("#РТУС!"&amp;CELL("адрес",Проверка!C778),"###")))</f>
        <v>заполнить</v>
      </c>
      <c r="D778" s="13" t="str">
        <f>IF(РТУС!D778="","",РТУС!D778)</f>
        <v/>
      </c>
      <c r="E778" s="13" t="str">
        <f ca="1">IF(РТУС!E778="",HYPERLINK("#РТУС!"&amp;CELL("адрес",Проверка!E778),"заполнить"),IF(РТУС!E777=РТУС!E778,HYPERLINK("#Проверка!"&amp;CELL("адрес",Проверка!E778),РТУС!E778),HYPERLINK("#РТУС!"&amp;CELL("адрес",Проверка!E778),"###")))</f>
        <v>заполнить</v>
      </c>
      <c r="F778" s="13" t="str">
        <f ca="1">IF(РТУС!F778="",HYPERLINK("#РТУС!"&amp;CELL("адрес",Проверка!F778),"заполнить"),HYPERLINK("#Проверка!"&amp;CELL("адрес",Проверка!F778),РТУС!F778))</f>
        <v>заполнить</v>
      </c>
      <c r="G778" s="20" t="str">
        <f ca="1">IF(РТУС!G778="",HYPERLINK("#РТУС!"&amp;CELL("адрес",Проверка!G778),"заполнить"),IF(РТУС!G778="1",HYPERLINK("#Проверка!"&amp;CELL("адрес",Проверка!G778),"1"),IF(AND(ISNUMBER(РТУС!G778)=TRUE,РТУС!G778&lt;=1,РТУС!G778&gt;0),IF(SUMIF(РТУС!$A$4:$A$1000,A778,РТУС!$G$4:$G$1000)=1,HYPERLINK("#Проверка!"&amp;CELL("адрес",Проверка!G778),РТУС!G778),HYPERLINK("#РТУС!"&amp;CELL("адрес",Проверка!G778),"сумма долей ≠ 1")),HYPERLINK("#РТУС!"&amp;CELL("адрес",Проверка!G778),"###"))))</f>
        <v>заполнить</v>
      </c>
      <c r="H778" s="13" t="str">
        <f ca="1">IF(РТУС!H778="",HYPERLINK("#РТУС!"&amp;CELL("адрес",Проверка!H778),"заполнить"),IF(OR(РТУС!H778="Юрлицо",РТУС!H778="Физлицо",РТУС!H778="ИП"),HYPERLINK("#Проверка!"&amp;CELL("адрес",Проверка!H778),РТУС!H778),HYPERLINK("#РТУС!"&amp;CELL("адрес",Проверка!H778),"###")))</f>
        <v>заполнить</v>
      </c>
      <c r="I778" s="13" t="str">
        <f ca="1">IF(OR(РТУС!H778="Юрлицо",РТУС!H778="ИП"),IF(РТУС!I778="",HYPERLINK("#РТУС!"&amp;CELL("адрес",Проверка!I778),"заполнить"),IF(OR(LEN(РТУС!I778)=10,LEN(РТУС!I778)=12),HYPERLINK("#Проверка!"&amp;CELL("адрес",Проверка!I778),РТУС!I778),HYPERLINK("#РТУС!"&amp;CELL("адрес",Проверка!I778),"###"))),"")</f>
        <v/>
      </c>
      <c r="J778" s="15" t="str">
        <f ca="1">IF(РТУС!J778="","",IF(AND(LEN(РТУС!J778)=5,РТУС!J778&lt;TODAY()),HYPERLINK("#Проверка!"&amp;CELL("адрес",Проверка!J778),РТУС!J778),HYPERLINK("#РТУС!"&amp;CELL("адрес",Проверка!J778),"###")))</f>
        <v/>
      </c>
      <c r="K778" s="13" t="str">
        <f>IF(РТУС!K778="","",РТУС!K778)</f>
        <v/>
      </c>
      <c r="L778" s="13" t="str">
        <f ca="1">IF(OR(РТУС!H778="Физлицо",РТУС!H778="ИП"),IF(РТУС!L778="",HYPERLINK("#РТУС!"&amp;CELL("адрес",Проверка!L778),"заполнить"),IF(OR(РТУС!L778="Загранпаспорт гражданина РФ",РТУС!L778="Паспорт гражданина РФ",РТУС!L778="Иностранный паспорт",РТУС!L778="Свидетельство о рождении",РТУС!L778="Вид на жительство"),HYPERLINK("#Проверка!"&amp;CELL("адрес",Проверка!L778),РТУС!L778),HYPERLINK("#РТУС!"&amp;CELL("адрес",Проверка!L778),"###"))),"")</f>
        <v/>
      </c>
      <c r="M778" s="13" t="str">
        <f ca="1">IF(AND(OR(РТУС!L778="Паспорт гражданина РФ",РТУС!L778="Свидетельство о рождении"),РТУС!M778=""),HYPERLINK("#РТУС!"&amp;CELL("адрес",Проверка!M778),"заполнить"),IF(РТУС!L778="Паспорт гражданина РФ",IF(LEN(РТУС!M778)=4,HYPERLINK("#Проверка!"&amp;CELL("адрес",Проверка!M778),РТУС!M778),HYPERLINK("#РТУС!"&amp;CELL("адрес",Проверка!M778),"###")),IF(РТУС!L778="Свидетельство о рождении",HYPERLINK("#Проверка!"&amp;CELL("адрес",Проверка!M778),РТУС!M778),"")))</f>
        <v/>
      </c>
      <c r="N778" s="13" t="str">
        <f ca="1">IF(РТУС!L778="","",IF(РТУС!N778="",HYPERLINK("#РТУС!"&amp;CELL("адрес",Проверка!N778),"заполнить"),IF(OR(РТУС!L778="Паспорт гражданина РФ",РТУС!L778="Свидетельство о рождении"),IF(LEN(РТУС!N778)=6,HYPERLINK("#Проверка!"&amp;CELL("адрес",Проверка!N778),РТУС!N778),HYPERLINK("#РТУС!"&amp;CELL("адрес",Проверка!N778),"###")),HYPERLINK("#Проверка!"&amp;CELL("адрес",Проверка!N778),РТУС!N778))))</f>
        <v/>
      </c>
      <c r="O778" s="15" t="str">
        <f ca="1">IF(РТУС!L778="","",IF(РТУС!O778="",HYPERLINK("#РТУС!"&amp;CELL("адрес",Проверка!O778),"заполнить"),IF(AND(LEN(РТУС!O778)=5,РТУС!O778&lt;TODAY()),IF(РТУС!L778="Свидетельство о рождении",IF(РТУС!O778&gt;EDATE(TODAY(),-168),HYPERLINK("#Проверка!"&amp;CELL("адрес",Проверка!O778),РТУС!O778),HYPERLINK("#РТУС!"&amp;CELL("адрес",Проверка!O778),"недействительно")),HYPERLINK("#Проверка!"&amp;CELL("адрес",Проверка!O778),РТУС!O778)),HYPERLINK("#РТУС!"&amp;CELL("адрес",Проверка!O778),"###"))))</f>
        <v/>
      </c>
      <c r="P778" s="21" t="str">
        <f ca="1">IF(РТУС!L778="Паспорт гражданина РФ",IF(РТУС!P778="",HYPERLINK("#РТУС!"&amp;CELL("адрес",Проверка!P778),"заполнить"),HYPERLINK("#Проверка!"&amp;CELL("адрес",Проверка!P778),РТУС!P778)),"")</f>
        <v/>
      </c>
      <c r="Q778" s="13" t="str">
        <f ca="1">IF(РТУС!L778="Паспорт гражданина РФ",IF(РТУС!Q778="",HYPERLINK("#РТУС!"&amp;CELL("адрес",Проверка!Q778),"заполнить"),IF(LEN(РТУС!Q778)=7,HYPERLINK("#Проверка!"&amp;CELL("адрес",Проверка!Q778),РТУС!Q778),HYPERLINK("#РТУС!"&amp;CELL("адрес",Проверка!Q778),"###"))),"")</f>
        <v/>
      </c>
      <c r="R778" s="13" t="str">
        <f ca="1">IF(РТУС!R778="",HYPERLINK("#РТУС!"&amp;CELL("адрес",Проверка!R778),"заполнить"),HYPERLINK("#Проверка!"&amp;CELL("адрес",Проверка!R778),РТУС!R778))</f>
        <v>заполнить</v>
      </c>
      <c r="S778" s="13" t="str">
        <f>IF(РТУС!S778="","",РТУС!S778)</f>
        <v/>
      </c>
      <c r="T778" s="13" t="str">
        <f>IF(РТУС!T778="","",РТУС!T778)</f>
        <v/>
      </c>
      <c r="U778" s="13" t="str">
        <f>IF(РТУС!U778="","",РТУС!U778)</f>
        <v/>
      </c>
      <c r="V778" s="13" t="str">
        <f ca="1">IF(РТУС!V778="",HYPERLINK("#РТУС!"&amp;CELL("адрес",Проверка!V778),"заполнить"),IF(OR(РТУС!V778="Договор участия в долевом строительстве",РТУС!V778="Предварительный договор участия в долевом строительстве",РТУС!V778="Определение Арбитражного суда",РТУС!V778="Решение суда общей юрисдикции",РТУС!V778="Иные договоры"),HYPERLINK("#Проверка!"&amp;CELL("адрес",Проверка!V778),РТУС!V778),HYPERLINK("#РТУС!"&amp;CELL("адрес",Проверка!V778),"###")))</f>
        <v>заполнить</v>
      </c>
      <c r="W778" s="13" t="str">
        <f ca="1">IF(РТУС!W778="",HYPERLINK("#РТУС!"&amp;CELL("адрес",Проверка!W778),"заполнить"),HYPERLINK("#Проверка!"&amp;CELL("адрес",Проверка!W778),РТУС!W778))</f>
        <v>заполнить</v>
      </c>
      <c r="X778" s="15" t="str">
        <f ca="1">IF(РТУС!X778="",HYPERLINK("#РТУС!"&amp;CELL("адрес",Проверка!X778),"заполнить"),IF(AND(LEN(РТУС!X778)=5,РТУС!X778&lt;TODAY()),HYPERLINK("#Проверка!"&amp;CELL("адрес",Проверка!X778),РТУС!X778),HYPERLINK("#РТУС!"&amp;CELL("адрес",Проверка!X778),"###")))</f>
        <v>заполнить</v>
      </c>
      <c r="Y778" s="13" t="str">
        <f>IF(РТУС!Y778="","",РТУС!Y778)</f>
        <v/>
      </c>
      <c r="Z778" s="15" t="str">
        <f ca="1">IF(РТУС!Z778="","",IF(AND(LEN(РТУС!Z778)=5,РТУС!Z778&lt;TODAY()),HYPERLINK("#Проверка!"&amp;CELL("адрес",Проверка!Z778),РТУС!Z778),HYPERLINK("#РТУС!"&amp;CELL("адрес",Проверка!Z778),"###")))</f>
        <v/>
      </c>
      <c r="AA778" s="18" t="str">
        <f ca="1">IF(РТУС!AA778="",HYPERLINK("#РТУС!"&amp;CELL("адрес",Проверка!AA778),"заполнить"),IF(ISNUMBER(РТУС!AA778)=TRUE,HYPERLINK("#Проверка!"&amp;CELL("адрес",Проверка!AA778),РТУС!AA778),HYPERLINK("#РТУС!"&amp;CELL("адрес",Проверка!AA778),"###")))</f>
        <v>заполнить</v>
      </c>
      <c r="AB778" s="18" t="str">
        <f ca="1">IF(РТУС!AB778="",HYPERLINK("#РТУС!"&amp;CELL("адрес",Проверка!AB778),"заполнить"),IF(ISNUMBER(РТУС!AB778)=TRUE,HYPERLINK("#Проверка!"&amp;CELL("адрес",Проверка!AB778),РТУС!AB778),HYPERLINK("#РТУС!"&amp;CELL("адрес",Проверка!AB778),"###")))</f>
        <v>заполнить</v>
      </c>
      <c r="AC778" s="18" t="str">
        <f ca="1">IF(РТУС!AC778="","",IF(ISNUMBER(РТУС!AC778)=TRUE,HYPERLINK("#Проверка!"&amp;CELL("адрес",Проверка!AC778),РТУС!AC778),HYPERLINK("#РТУС!"&amp;CELL("адрес",Проверка!AC778),"###")))</f>
        <v/>
      </c>
      <c r="AD778" s="18" t="str">
        <f ca="1">IF(РТУС!AD778="","",IF(ISNUMBER(РТУС!AD778)=TRUE,HYPERLINK("#Проверка!"&amp;CELL("адрес",Проверка!AD778),РТУС!AD778),HYPERLINK("#РТУС!"&amp;CELL("адрес",Проверка!AD778),"###")))</f>
        <v/>
      </c>
      <c r="AE778" s="13" t="str">
        <f>IF(РТУС!AE778="","",РТУС!AE778)</f>
        <v/>
      </c>
      <c r="AF778" s="15" t="str">
        <f ca="1">IF(РТУС!AE778="","",IF(РТУС!AF778="",HYPERLINK("#РТУС!"&amp;CELL("адрес",Проверка!AF778),"заполнить"),IF(AND(LEN(РТУС!AF778)=5,РТУС!AF778&lt;TODAY()),HYPERLINK("#Проверка!"&amp;CELL("адрес",Проверка!AF778),РТУС!AF778),HYPERLINK("#РТУС!"&amp;CELL("адрес",Проверка!AF778),"###"))))</f>
        <v/>
      </c>
      <c r="AG778" s="13"/>
      <c r="AH778" s="15" t="str">
        <f ca="1">IF(РТУС!AE778="","",IF(РТУС!AH778="",HYPERLINK("#РТУС!"&amp;CELL("адрес",Проверка!AH778),"заполнить"),IF(AND(LEN(РТУС!AH778)=5,РТУС!AH778&lt;TODAY()),HYPERLINK("#Проверка!"&amp;CELL("адрес",Проверка!AH778),РТУС!AH778),HYPERLINK("#РТУС!"&amp;CELL("адрес",Проверка!AH778),"###"))))</f>
        <v/>
      </c>
      <c r="AI778" s="15" t="str">
        <f ca="1">IF(РТУС!AE778="","",IF(РТУС!AI778="",HYPERLINK("#РТУС!"&amp;CELL("адрес",Проверка!AI778),"заполнить"),HYPERLINK("#Проверка!"&amp;CELL("адрес",Проверка!AI778),РТУС!AI778)))</f>
        <v/>
      </c>
      <c r="AJ778" s="13" t="str">
        <f ca="1">IF(РТУС!AE778="","",IF(РТУС!AJ778="",HYPERLINK("#РТУС!"&amp;CELL("адрес",Проверка!AJ778),"заполнить"),IF(OR(РТУС!AJ778="Юрлицо",РТУС!AJ778="Физлицо",РТУС!AJ778="ИП"),HYPERLINK("#Проверка!"&amp;CELL("адрес",Проверка!AJ778),РТУС!AJ778),HYPERLINK("#РТУС!"&amp;CELL("адрес",Проверка!AJ778),"###"))))</f>
        <v/>
      </c>
      <c r="AK778" s="13" t="str">
        <f ca="1">IF(РТУС!AK778="",HYPERLINK("#РТУС!"&amp;CELL("адрес",Проверка!AK778),"заполнить"),IF(OR(РТУС!AK778="Квартира",РТУС!AK778="Кладовая",РТУС!AK778="Машино-место",РТУС!AK778="Нежилое помещение"),HYPERLINK("#Проверка!"&amp;CELL("адрес",Проверка!AK778),РТУС!AK778),HYPERLINK("#РТУС!"&amp;CELL("адрес",Проверка!AK778),"###")))</f>
        <v>заполнить</v>
      </c>
      <c r="AL778" s="13" t="str">
        <f ca="1">IF(РТУС!AL778="",HYPERLINK("#РТУС!"&amp;CELL("адрес",Проверка!AL778),"заполнить"),HYPERLINK("#Проверка!"&amp;CELL("адрес",Проверка!AL778),РТУС!AL778))</f>
        <v>заполнить</v>
      </c>
      <c r="AM778" s="18" t="str">
        <f ca="1">IF(РТУС!AM778="",HYPERLINK("#РТУС!"&amp;CELL("адрес",Проверка!AM778),"заполнить"),IF(ISNUMBER(РТУС!AM778)=TRUE,IF(РТУС!AK778="Нежилое помещение",IF(РТУС!AM778&gt;7,HYPERLINK("#РТУС!"&amp;CELL("адрес",Проверка!AM778),"не больше 7 кв.м."),РТУС!AM778),HYPERLINK("#Проверка!"&amp;CELL("адрес",Проверка!AM778),РТУС!AM778)),HYPERLINK("#РТУС!"&amp;CELL("адрес",Проверка!AM778),"###")))</f>
        <v>заполнить</v>
      </c>
      <c r="AN778" s="13" t="str">
        <f ca="1">IF(РТУС!AN778="",HYPERLINK("#РТУС!"&amp;CELL("адрес",Проверка!AN778),"заполнить"),IF(OR(РТУС!AN778="Общая площадь помещения",РТУС!AN778="Общая приведенная площадь жилого помещения",РТУС!AN778="Общая площадь жилого помещения с учетом лоджий, балконов, террас и веранд"),HYPERLINK("#Проверка!"&amp;CELL("адрес",Проверка!AN778),РТУС!AN778),HYPERLINK("#РТУС!"&amp;CELL("адрес",Проверка!AN778),"###")))</f>
        <v>заполнить</v>
      </c>
      <c r="AO778" s="13" t="str">
        <f ca="1">IF(OR(РТУС!AK778="Квартира",РТУС!A778="Нежилое помещение"),IF(РТУС!AO778="",HYPERLINK("#РТУС!"&amp;CELL("адрес",Проверка!AO778),"заполнить"),IF(ISNUMBER(РТУС!AO778)=TRUE,HYPERLINK("#Проверка!"&amp;CELL("адрес",Проверка!AO778),РТУС!AO778),HYPERLINK("#РТУС!"&amp;CELL("адрес",Проверка!AO778),"###"))),"")</f>
        <v/>
      </c>
      <c r="AP778" s="13" t="str">
        <f>IF(РТУС!AP778="","",РТУС!AP778)</f>
        <v/>
      </c>
      <c r="AQ778" s="13" t="str">
        <f ca="1">IF(РТУС!AQ778="",HYPERLINK("#РТУС!"&amp;CELL("адрес",Проверка!AQ778),"заполнить"),HYPERLINK("#Проверка!"&amp;CELL("адрес",Проверка!AQ778),РТУС!AQ778))</f>
        <v>заполнить</v>
      </c>
      <c r="AR778" s="18" t="str">
        <f ca="1">IF(РТУС!AR778="",HYPERLINK("#РТУС!"&amp;CELL("адрес",Проверка!AR778),"заполнить"),IF(ISNUMBER(РТУС!AR778)=FALSE,HYPERLINK("#РТУС!"&amp;CELL("адрес",Проверка!AR778),"###"),IF(РТУС!G778="1",IF(РТУС!AB778=РТУС!AR778+РТУС!AU778,HYPERLINK("#Проверка!"&amp;CELL("адрес",Проверка!AR778),РТУС!AR778),HYPERLINK("#РТУС!"&amp;CELL("адрес",Проверка!AR778),"сверить суммы")),IF(РТУС!AB778=(SUMIF(РТУС!$A$4:$A$1000,A778,РТУС!$AR$4:$AR$1000)+SUMIF(РТУС!$A$4:$A$1000,A778,РТУС!$AU$4:$AU$1000)),HYPERLINK("#Проверка!"&amp;CELL("адрес",Проверка!AR778),РТУС!AR778),HYPERLINK("#РТУС!"&amp;CELL("адрес",Проверка!AR778),"сверить суммы")))))</f>
        <v>заполнить</v>
      </c>
      <c r="AS778" s="13" t="str">
        <f>IF(РТУС!AS778="","",РТУС!AS778)</f>
        <v/>
      </c>
      <c r="AT778" s="18" t="str">
        <f ca="1">IF(РТУС!AT778="",HYPERLINK("#РТУС!"&amp;CELL("адрес",Проверка!AT778),"заполнить"),IF(ISNUMBER(РТУС!AT778)=FALSE,HYPERLINK("#РТУС!"&amp;CELL("адрес",Проверка!AT778),"###"),IF(РТУС!AT778=РТУС!AR778,HYPERLINK("#Проверка!"&amp;CELL("адрес",Проверка!AT778),РТУС!AT778),HYPERLINK("#РТУС!"&amp;CELL("адрес",Проверка!AT778),"сверить суммы"))))</f>
        <v>заполнить</v>
      </c>
      <c r="AU778" s="18" t="str">
        <f ca="1">IF(РТУС!AU778="",HYPERLINK("#РТУС!"&amp;CELL("адрес",Проверка!AU778),"заполнить"),IF(ISNUMBER(РТУС!AU778)=FALSE,HYPERLINK("#РТУС!"&amp;CELL("адрес",Проверка!AU778),"###"),IF(РТУС!G778="1",IF(РТУС!AB778=РТУС!AR778+РТУС!AU778,HYPERLINK("#Проверка!"&amp;CELL("адрес",Проверка!AU778),РТУС!AU778),HYPERLINK("#РТУС!"&amp;CELL("адрес",Проверка!AU778),"сверить суммы")),IF(РТУС!AB778=(SUMIF(РТУС!$A$4:$A$1000,A778,РТУС!$AR$4:$AR$1000)+SUMIF(РТУС!$A$4:$A$1000,A778,РТУС!$AU$4:$AU$1000)),HYPERLINK("#Проверка!"&amp;CELL("адрес",Проверка!AU778),РТУС!AU778),HYPERLINK("#РТУС!"&amp;CELL("адрес",Проверка!AU778),"сверить суммы")))))</f>
        <v>заполнить</v>
      </c>
      <c r="AV778" s="13" t="str">
        <f ca="1">IF(РТУС!AV778="",HYPERLINK("#РТУС!"&amp;CELL("адрес",Проверка!AV778),"заполнить"),IF(OR(РТУС!AV778="Требование о передаче жилого помещения",РТУС!AV778="Требование о передаче машино-места",РТУС!AV778="Требования о передаче нежилого помещения",РТУС!AV778="Денежные требования"),HYPERLINK("#Проверка!"&amp;CELL("адрес",Проверка!AV778),РТУС!AV778),HYPERLINK("#РТУС!"&amp;CELL("адрес",Проверка!AV778),"###")))</f>
        <v>заполнить</v>
      </c>
      <c r="AW778" s="13" t="str">
        <f ca="1">IF(РТУС!AW778="",HYPERLINK("#РТУС!"&amp;CELL("адрес",Проверка!AW778),"заполнить"),IF(OR(РТУС!AW778="Включен в полном объеме",РТУС!AW778="Включен частично"),HYPERLINK("#Проверка!"&amp;CELL("адрес",Проверка!AW778),РТУС!AW778),HYPERLINK("#РТУС!"&amp;CELL("адрес",Проверка!AW778),"###")))</f>
        <v>заполнить</v>
      </c>
      <c r="AX778" s="15" t="str">
        <f ca="1">IF(РТУС!AX778="",HYPERLINK("#РТУС!"&amp;CELL("адрес",Проверка!AX778),"заполнить"),IF(AND(LEN(РТУС!AX778)=5,РТУС!AX778&lt;TODAY()),HYPERLINK("#Проверка!"&amp;CELL("адрес",Проверка!AX778),РТУС!AX778),HYPERLINK("#РТУС!"&amp;CELL("адрес",Проверка!AX778),"###")))</f>
        <v>заполнить</v>
      </c>
      <c r="AY778" s="15" t="str">
        <f ca="1">IF(РТУС!AY778="",HYPERLINK("#РТУС!"&amp;CELL("адрес",Проверка!AY778),"заполнить"),IF(AND(LEN(РТУС!AY778)=5,РТУС!AY778&lt;TODAY()),HYPERLINK("#Проверка!"&amp;CELL("адрес",Проверка!AY778),РТУС!AY778),HYPERLINK("#РТУС!"&amp;CELL("адрес",Проверка!AY778),"###")))</f>
        <v>заполнить</v>
      </c>
    </row>
    <row r="779" spans="1:51" x14ac:dyDescent="0.25">
      <c r="A779" s="10" t="str">
        <f>РТУС!A779</f>
        <v>.</v>
      </c>
      <c r="B779" s="13" t="str">
        <f ca="1">IF(РТУС!B779="",HYPERLINK("#РТУС!"&amp;CELL("адрес",Проверка!B779),"заполнить"),IF(AND(LEN(РТУС!B779)=10,РТУС!B778=РТУС!B779),HYPERLINK("#Проверка!"&amp;CELL("адрес",Проверка!B779),РТУС!B779),HYPERLINK("#РТУС!"&amp;CELL("адрес",Проверка!B779),"###")))</f>
        <v>заполнить</v>
      </c>
      <c r="C779" s="13" t="str">
        <f ca="1">IF(РТУС!C779="",HYPERLINK("#РТУС!"&amp;CELL("адрес",Проверка!C779),"заполнить"),IF(AND(ISNUMBER(РТУС!C779)=TRUE,РТУС!C779&gt;0,РТУС!C778=РТУС!C779),HYPERLINK("#Проверка!"&amp;CELL("адрес",Проверка!C779),РТУС!C779),HYPERLINK("#РТУС!"&amp;CELL("адрес",Проверка!C779),"###")))</f>
        <v>заполнить</v>
      </c>
      <c r="D779" s="13" t="str">
        <f>IF(РТУС!D779="","",РТУС!D779)</f>
        <v/>
      </c>
      <c r="E779" s="13" t="str">
        <f ca="1">IF(РТУС!E779="",HYPERLINK("#РТУС!"&amp;CELL("адрес",Проверка!E779),"заполнить"),IF(РТУС!E778=РТУС!E779,HYPERLINK("#Проверка!"&amp;CELL("адрес",Проверка!E779),РТУС!E779),HYPERLINK("#РТУС!"&amp;CELL("адрес",Проверка!E779),"###")))</f>
        <v>заполнить</v>
      </c>
      <c r="F779" s="13" t="str">
        <f ca="1">IF(РТУС!F779="",HYPERLINK("#РТУС!"&amp;CELL("адрес",Проверка!F779),"заполнить"),HYPERLINK("#Проверка!"&amp;CELL("адрес",Проверка!F779),РТУС!F779))</f>
        <v>заполнить</v>
      </c>
      <c r="G779" s="20" t="str">
        <f ca="1">IF(РТУС!G779="",HYPERLINK("#РТУС!"&amp;CELL("адрес",Проверка!G779),"заполнить"),IF(РТУС!G779="1",HYPERLINK("#Проверка!"&amp;CELL("адрес",Проверка!G779),"1"),IF(AND(ISNUMBER(РТУС!G779)=TRUE,РТУС!G779&lt;=1,РТУС!G779&gt;0),IF(SUMIF(РТУС!$A$4:$A$1000,A779,РТУС!$G$4:$G$1000)=1,HYPERLINK("#Проверка!"&amp;CELL("адрес",Проверка!G779),РТУС!G779),HYPERLINK("#РТУС!"&amp;CELL("адрес",Проверка!G779),"сумма долей ≠ 1")),HYPERLINK("#РТУС!"&amp;CELL("адрес",Проверка!G779),"###"))))</f>
        <v>заполнить</v>
      </c>
      <c r="H779" s="13" t="str">
        <f ca="1">IF(РТУС!H779="",HYPERLINK("#РТУС!"&amp;CELL("адрес",Проверка!H779),"заполнить"),IF(OR(РТУС!H779="Юрлицо",РТУС!H779="Физлицо",РТУС!H779="ИП"),HYPERLINK("#Проверка!"&amp;CELL("адрес",Проверка!H779),РТУС!H779),HYPERLINK("#РТУС!"&amp;CELL("адрес",Проверка!H779),"###")))</f>
        <v>заполнить</v>
      </c>
      <c r="I779" s="13" t="str">
        <f ca="1">IF(OR(РТУС!H779="Юрлицо",РТУС!H779="ИП"),IF(РТУС!I779="",HYPERLINK("#РТУС!"&amp;CELL("адрес",Проверка!I779),"заполнить"),IF(OR(LEN(РТУС!I779)=10,LEN(РТУС!I779)=12),HYPERLINK("#Проверка!"&amp;CELL("адрес",Проверка!I779),РТУС!I779),HYPERLINK("#РТУС!"&amp;CELL("адрес",Проверка!I779),"###"))),"")</f>
        <v/>
      </c>
      <c r="J779" s="15" t="str">
        <f ca="1">IF(РТУС!J779="","",IF(AND(LEN(РТУС!J779)=5,РТУС!J779&lt;TODAY()),HYPERLINK("#Проверка!"&amp;CELL("адрес",Проверка!J779),РТУС!J779),HYPERLINK("#РТУС!"&amp;CELL("адрес",Проверка!J779),"###")))</f>
        <v/>
      </c>
      <c r="K779" s="13" t="str">
        <f>IF(РТУС!K779="","",РТУС!K779)</f>
        <v/>
      </c>
      <c r="L779" s="13" t="str">
        <f ca="1">IF(OR(РТУС!H779="Физлицо",РТУС!H779="ИП"),IF(РТУС!L779="",HYPERLINK("#РТУС!"&amp;CELL("адрес",Проверка!L779),"заполнить"),IF(OR(РТУС!L779="Загранпаспорт гражданина РФ",РТУС!L779="Паспорт гражданина РФ",РТУС!L779="Иностранный паспорт",РТУС!L779="Свидетельство о рождении",РТУС!L779="Вид на жительство"),HYPERLINK("#Проверка!"&amp;CELL("адрес",Проверка!L779),РТУС!L779),HYPERLINK("#РТУС!"&amp;CELL("адрес",Проверка!L779),"###"))),"")</f>
        <v/>
      </c>
      <c r="M779" s="13" t="str">
        <f ca="1">IF(AND(OR(РТУС!L779="Паспорт гражданина РФ",РТУС!L779="Свидетельство о рождении"),РТУС!M779=""),HYPERLINK("#РТУС!"&amp;CELL("адрес",Проверка!M779),"заполнить"),IF(РТУС!L779="Паспорт гражданина РФ",IF(LEN(РТУС!M779)=4,HYPERLINK("#Проверка!"&amp;CELL("адрес",Проверка!M779),РТУС!M779),HYPERLINK("#РТУС!"&amp;CELL("адрес",Проверка!M779),"###")),IF(РТУС!L779="Свидетельство о рождении",HYPERLINK("#Проверка!"&amp;CELL("адрес",Проверка!M779),РТУС!M779),"")))</f>
        <v/>
      </c>
      <c r="N779" s="13" t="str">
        <f ca="1">IF(РТУС!L779="","",IF(РТУС!N779="",HYPERLINK("#РТУС!"&amp;CELL("адрес",Проверка!N779),"заполнить"),IF(OR(РТУС!L779="Паспорт гражданина РФ",РТУС!L779="Свидетельство о рождении"),IF(LEN(РТУС!N779)=6,HYPERLINK("#Проверка!"&amp;CELL("адрес",Проверка!N779),РТУС!N779),HYPERLINK("#РТУС!"&amp;CELL("адрес",Проверка!N779),"###")),HYPERLINK("#Проверка!"&amp;CELL("адрес",Проверка!N779),РТУС!N779))))</f>
        <v/>
      </c>
      <c r="O779" s="15" t="str">
        <f ca="1">IF(РТУС!L779="","",IF(РТУС!O779="",HYPERLINK("#РТУС!"&amp;CELL("адрес",Проверка!O779),"заполнить"),IF(AND(LEN(РТУС!O779)=5,РТУС!O779&lt;TODAY()),IF(РТУС!L779="Свидетельство о рождении",IF(РТУС!O779&gt;EDATE(TODAY(),-168),HYPERLINK("#Проверка!"&amp;CELL("адрес",Проверка!O779),РТУС!O779),HYPERLINK("#РТУС!"&amp;CELL("адрес",Проверка!O779),"недействительно")),HYPERLINK("#Проверка!"&amp;CELL("адрес",Проверка!O779),РТУС!O779)),HYPERLINK("#РТУС!"&amp;CELL("адрес",Проверка!O779),"###"))))</f>
        <v/>
      </c>
      <c r="P779" s="21" t="str">
        <f ca="1">IF(РТУС!L779="Паспорт гражданина РФ",IF(РТУС!P779="",HYPERLINK("#РТУС!"&amp;CELL("адрес",Проверка!P779),"заполнить"),HYPERLINK("#Проверка!"&amp;CELL("адрес",Проверка!P779),РТУС!P779)),"")</f>
        <v/>
      </c>
      <c r="Q779" s="13" t="str">
        <f ca="1">IF(РТУС!L779="Паспорт гражданина РФ",IF(РТУС!Q779="",HYPERLINK("#РТУС!"&amp;CELL("адрес",Проверка!Q779),"заполнить"),IF(LEN(РТУС!Q779)=7,HYPERLINK("#Проверка!"&amp;CELL("адрес",Проверка!Q779),РТУС!Q779),HYPERLINK("#РТУС!"&amp;CELL("адрес",Проверка!Q779),"###"))),"")</f>
        <v/>
      </c>
      <c r="R779" s="13" t="str">
        <f ca="1">IF(РТУС!R779="",HYPERLINK("#РТУС!"&amp;CELL("адрес",Проверка!R779),"заполнить"),HYPERLINK("#Проверка!"&amp;CELL("адрес",Проверка!R779),РТУС!R779))</f>
        <v>заполнить</v>
      </c>
      <c r="S779" s="13" t="str">
        <f>IF(РТУС!S779="","",РТУС!S779)</f>
        <v/>
      </c>
      <c r="T779" s="13" t="str">
        <f>IF(РТУС!T779="","",РТУС!T779)</f>
        <v/>
      </c>
      <c r="U779" s="13" t="str">
        <f>IF(РТУС!U779="","",РТУС!U779)</f>
        <v/>
      </c>
      <c r="V779" s="13" t="str">
        <f ca="1">IF(РТУС!V779="",HYPERLINK("#РТУС!"&amp;CELL("адрес",Проверка!V779),"заполнить"),IF(OR(РТУС!V779="Договор участия в долевом строительстве",РТУС!V779="Предварительный договор участия в долевом строительстве",РТУС!V779="Определение Арбитражного суда",РТУС!V779="Решение суда общей юрисдикции",РТУС!V779="Иные договоры"),HYPERLINK("#Проверка!"&amp;CELL("адрес",Проверка!V779),РТУС!V779),HYPERLINK("#РТУС!"&amp;CELL("адрес",Проверка!V779),"###")))</f>
        <v>заполнить</v>
      </c>
      <c r="W779" s="13" t="str">
        <f ca="1">IF(РТУС!W779="",HYPERLINK("#РТУС!"&amp;CELL("адрес",Проверка!W779),"заполнить"),HYPERLINK("#Проверка!"&amp;CELL("адрес",Проверка!W779),РТУС!W779))</f>
        <v>заполнить</v>
      </c>
      <c r="X779" s="15" t="str">
        <f ca="1">IF(РТУС!X779="",HYPERLINK("#РТУС!"&amp;CELL("адрес",Проверка!X779),"заполнить"),IF(AND(LEN(РТУС!X779)=5,РТУС!X779&lt;TODAY()),HYPERLINK("#Проверка!"&amp;CELL("адрес",Проверка!X779),РТУС!X779),HYPERLINK("#РТУС!"&amp;CELL("адрес",Проверка!X779),"###")))</f>
        <v>заполнить</v>
      </c>
      <c r="Y779" s="13" t="str">
        <f>IF(РТУС!Y779="","",РТУС!Y779)</f>
        <v/>
      </c>
      <c r="Z779" s="15" t="str">
        <f ca="1">IF(РТУС!Z779="","",IF(AND(LEN(РТУС!Z779)=5,РТУС!Z779&lt;TODAY()),HYPERLINK("#Проверка!"&amp;CELL("адрес",Проверка!Z779),РТУС!Z779),HYPERLINK("#РТУС!"&amp;CELL("адрес",Проверка!Z779),"###")))</f>
        <v/>
      </c>
      <c r="AA779" s="18" t="str">
        <f ca="1">IF(РТУС!AA779="",HYPERLINK("#РТУС!"&amp;CELL("адрес",Проверка!AA779),"заполнить"),IF(ISNUMBER(РТУС!AA779)=TRUE,HYPERLINK("#Проверка!"&amp;CELL("адрес",Проверка!AA779),РТУС!AA779),HYPERLINK("#РТУС!"&amp;CELL("адрес",Проверка!AA779),"###")))</f>
        <v>заполнить</v>
      </c>
      <c r="AB779" s="18" t="str">
        <f ca="1">IF(РТУС!AB779="",HYPERLINK("#РТУС!"&amp;CELL("адрес",Проверка!AB779),"заполнить"),IF(ISNUMBER(РТУС!AB779)=TRUE,HYPERLINK("#Проверка!"&amp;CELL("адрес",Проверка!AB779),РТУС!AB779),HYPERLINK("#РТУС!"&amp;CELL("адрес",Проверка!AB779),"###")))</f>
        <v>заполнить</v>
      </c>
      <c r="AC779" s="18" t="str">
        <f ca="1">IF(РТУС!AC779="","",IF(ISNUMBER(РТУС!AC779)=TRUE,HYPERLINK("#Проверка!"&amp;CELL("адрес",Проверка!AC779),РТУС!AC779),HYPERLINK("#РТУС!"&amp;CELL("адрес",Проверка!AC779),"###")))</f>
        <v/>
      </c>
      <c r="AD779" s="18" t="str">
        <f ca="1">IF(РТУС!AD779="","",IF(ISNUMBER(РТУС!AD779)=TRUE,HYPERLINK("#Проверка!"&amp;CELL("адрес",Проверка!AD779),РТУС!AD779),HYPERLINK("#РТУС!"&amp;CELL("адрес",Проверка!AD779),"###")))</f>
        <v/>
      </c>
      <c r="AE779" s="13" t="str">
        <f>IF(РТУС!AE779="","",РТУС!AE779)</f>
        <v/>
      </c>
      <c r="AF779" s="15" t="str">
        <f ca="1">IF(РТУС!AE779="","",IF(РТУС!AF779="",HYPERLINK("#РТУС!"&amp;CELL("адрес",Проверка!AF779),"заполнить"),IF(AND(LEN(РТУС!AF779)=5,РТУС!AF779&lt;TODAY()),HYPERLINK("#Проверка!"&amp;CELL("адрес",Проверка!AF779),РТУС!AF779),HYPERLINK("#РТУС!"&amp;CELL("адрес",Проверка!AF779),"###"))))</f>
        <v/>
      </c>
      <c r="AG779" s="13"/>
      <c r="AH779" s="15" t="str">
        <f ca="1">IF(РТУС!AE779="","",IF(РТУС!AH779="",HYPERLINK("#РТУС!"&amp;CELL("адрес",Проверка!AH779),"заполнить"),IF(AND(LEN(РТУС!AH779)=5,РТУС!AH779&lt;TODAY()),HYPERLINK("#Проверка!"&amp;CELL("адрес",Проверка!AH779),РТУС!AH779),HYPERLINK("#РТУС!"&amp;CELL("адрес",Проверка!AH779),"###"))))</f>
        <v/>
      </c>
      <c r="AI779" s="15" t="str">
        <f ca="1">IF(РТУС!AE779="","",IF(РТУС!AI779="",HYPERLINK("#РТУС!"&amp;CELL("адрес",Проверка!AI779),"заполнить"),HYPERLINK("#Проверка!"&amp;CELL("адрес",Проверка!AI779),РТУС!AI779)))</f>
        <v/>
      </c>
      <c r="AJ779" s="13" t="str">
        <f ca="1">IF(РТУС!AE779="","",IF(РТУС!AJ779="",HYPERLINK("#РТУС!"&amp;CELL("адрес",Проверка!AJ779),"заполнить"),IF(OR(РТУС!AJ779="Юрлицо",РТУС!AJ779="Физлицо",РТУС!AJ779="ИП"),HYPERLINK("#Проверка!"&amp;CELL("адрес",Проверка!AJ779),РТУС!AJ779),HYPERLINK("#РТУС!"&amp;CELL("адрес",Проверка!AJ779),"###"))))</f>
        <v/>
      </c>
      <c r="AK779" s="13" t="str">
        <f ca="1">IF(РТУС!AK779="",HYPERLINK("#РТУС!"&amp;CELL("адрес",Проверка!AK779),"заполнить"),IF(OR(РТУС!AK779="Квартира",РТУС!AK779="Кладовая",РТУС!AK779="Машино-место",РТУС!AK779="Нежилое помещение"),HYPERLINK("#Проверка!"&amp;CELL("адрес",Проверка!AK779),РТУС!AK779),HYPERLINK("#РТУС!"&amp;CELL("адрес",Проверка!AK779),"###")))</f>
        <v>заполнить</v>
      </c>
      <c r="AL779" s="13" t="str">
        <f ca="1">IF(РТУС!AL779="",HYPERLINK("#РТУС!"&amp;CELL("адрес",Проверка!AL779),"заполнить"),HYPERLINK("#Проверка!"&amp;CELL("адрес",Проверка!AL779),РТУС!AL779))</f>
        <v>заполнить</v>
      </c>
      <c r="AM779" s="18" t="str">
        <f ca="1">IF(РТУС!AM779="",HYPERLINK("#РТУС!"&amp;CELL("адрес",Проверка!AM779),"заполнить"),IF(ISNUMBER(РТУС!AM779)=TRUE,IF(РТУС!AK779="Нежилое помещение",IF(РТУС!AM779&gt;7,HYPERLINK("#РТУС!"&amp;CELL("адрес",Проверка!AM779),"не больше 7 кв.м."),РТУС!AM779),HYPERLINK("#Проверка!"&amp;CELL("адрес",Проверка!AM779),РТУС!AM779)),HYPERLINK("#РТУС!"&amp;CELL("адрес",Проверка!AM779),"###")))</f>
        <v>заполнить</v>
      </c>
      <c r="AN779" s="13" t="str">
        <f ca="1">IF(РТУС!AN779="",HYPERLINK("#РТУС!"&amp;CELL("адрес",Проверка!AN779),"заполнить"),IF(OR(РТУС!AN779="Общая площадь помещения",РТУС!AN779="Общая приведенная площадь жилого помещения",РТУС!AN779="Общая площадь жилого помещения с учетом лоджий, балконов, террас и веранд"),HYPERLINK("#Проверка!"&amp;CELL("адрес",Проверка!AN779),РТУС!AN779),HYPERLINK("#РТУС!"&amp;CELL("адрес",Проверка!AN779),"###")))</f>
        <v>заполнить</v>
      </c>
      <c r="AO779" s="13" t="str">
        <f ca="1">IF(OR(РТУС!AK779="Квартира",РТУС!A779="Нежилое помещение"),IF(РТУС!AO779="",HYPERLINK("#РТУС!"&amp;CELL("адрес",Проверка!AO779),"заполнить"),IF(ISNUMBER(РТУС!AO779)=TRUE,HYPERLINK("#Проверка!"&amp;CELL("адрес",Проверка!AO779),РТУС!AO779),HYPERLINK("#РТУС!"&amp;CELL("адрес",Проверка!AO779),"###"))),"")</f>
        <v/>
      </c>
      <c r="AP779" s="13" t="str">
        <f>IF(РТУС!AP779="","",РТУС!AP779)</f>
        <v/>
      </c>
      <c r="AQ779" s="13" t="str">
        <f ca="1">IF(РТУС!AQ779="",HYPERLINK("#РТУС!"&amp;CELL("адрес",Проверка!AQ779),"заполнить"),HYPERLINK("#Проверка!"&amp;CELL("адрес",Проверка!AQ779),РТУС!AQ779))</f>
        <v>заполнить</v>
      </c>
      <c r="AR779" s="18" t="str">
        <f ca="1">IF(РТУС!AR779="",HYPERLINK("#РТУС!"&amp;CELL("адрес",Проверка!AR779),"заполнить"),IF(ISNUMBER(РТУС!AR779)=FALSE,HYPERLINK("#РТУС!"&amp;CELL("адрес",Проверка!AR779),"###"),IF(РТУС!G779="1",IF(РТУС!AB779=РТУС!AR779+РТУС!AU779,HYPERLINK("#Проверка!"&amp;CELL("адрес",Проверка!AR779),РТУС!AR779),HYPERLINK("#РТУС!"&amp;CELL("адрес",Проверка!AR779),"сверить суммы")),IF(РТУС!AB779=(SUMIF(РТУС!$A$4:$A$1000,A779,РТУС!$AR$4:$AR$1000)+SUMIF(РТУС!$A$4:$A$1000,A779,РТУС!$AU$4:$AU$1000)),HYPERLINK("#Проверка!"&amp;CELL("адрес",Проверка!AR779),РТУС!AR779),HYPERLINK("#РТУС!"&amp;CELL("адрес",Проверка!AR779),"сверить суммы")))))</f>
        <v>заполнить</v>
      </c>
      <c r="AS779" s="13" t="str">
        <f>IF(РТУС!AS779="","",РТУС!AS779)</f>
        <v/>
      </c>
      <c r="AT779" s="18" t="str">
        <f ca="1">IF(РТУС!AT779="",HYPERLINK("#РТУС!"&amp;CELL("адрес",Проверка!AT779),"заполнить"),IF(ISNUMBER(РТУС!AT779)=FALSE,HYPERLINK("#РТУС!"&amp;CELL("адрес",Проверка!AT779),"###"),IF(РТУС!AT779=РТУС!AR779,HYPERLINK("#Проверка!"&amp;CELL("адрес",Проверка!AT779),РТУС!AT779),HYPERLINK("#РТУС!"&amp;CELL("адрес",Проверка!AT779),"сверить суммы"))))</f>
        <v>заполнить</v>
      </c>
      <c r="AU779" s="18" t="str">
        <f ca="1">IF(РТУС!AU779="",HYPERLINK("#РТУС!"&amp;CELL("адрес",Проверка!AU779),"заполнить"),IF(ISNUMBER(РТУС!AU779)=FALSE,HYPERLINK("#РТУС!"&amp;CELL("адрес",Проверка!AU779),"###"),IF(РТУС!G779="1",IF(РТУС!AB779=РТУС!AR779+РТУС!AU779,HYPERLINK("#Проверка!"&amp;CELL("адрес",Проверка!AU779),РТУС!AU779),HYPERLINK("#РТУС!"&amp;CELL("адрес",Проверка!AU779),"сверить суммы")),IF(РТУС!AB779=(SUMIF(РТУС!$A$4:$A$1000,A779,РТУС!$AR$4:$AR$1000)+SUMIF(РТУС!$A$4:$A$1000,A779,РТУС!$AU$4:$AU$1000)),HYPERLINK("#Проверка!"&amp;CELL("адрес",Проверка!AU779),РТУС!AU779),HYPERLINK("#РТУС!"&amp;CELL("адрес",Проверка!AU779),"сверить суммы")))))</f>
        <v>заполнить</v>
      </c>
      <c r="AV779" s="13" t="str">
        <f ca="1">IF(РТУС!AV779="",HYPERLINK("#РТУС!"&amp;CELL("адрес",Проверка!AV779),"заполнить"),IF(OR(РТУС!AV779="Требование о передаче жилого помещения",РТУС!AV779="Требование о передаче машино-места",РТУС!AV779="Требования о передаче нежилого помещения",РТУС!AV779="Денежные требования"),HYPERLINK("#Проверка!"&amp;CELL("адрес",Проверка!AV779),РТУС!AV779),HYPERLINK("#РТУС!"&amp;CELL("адрес",Проверка!AV779),"###")))</f>
        <v>заполнить</v>
      </c>
      <c r="AW779" s="13" t="str">
        <f ca="1">IF(РТУС!AW779="",HYPERLINK("#РТУС!"&amp;CELL("адрес",Проверка!AW779),"заполнить"),IF(OR(РТУС!AW779="Включен в полном объеме",РТУС!AW779="Включен частично"),HYPERLINK("#Проверка!"&amp;CELL("адрес",Проверка!AW779),РТУС!AW779),HYPERLINK("#РТУС!"&amp;CELL("адрес",Проверка!AW779),"###")))</f>
        <v>заполнить</v>
      </c>
      <c r="AX779" s="15" t="str">
        <f ca="1">IF(РТУС!AX779="",HYPERLINK("#РТУС!"&amp;CELL("адрес",Проверка!AX779),"заполнить"),IF(AND(LEN(РТУС!AX779)=5,РТУС!AX779&lt;TODAY()),HYPERLINK("#Проверка!"&amp;CELL("адрес",Проверка!AX779),РТУС!AX779),HYPERLINK("#РТУС!"&amp;CELL("адрес",Проверка!AX779),"###")))</f>
        <v>заполнить</v>
      </c>
      <c r="AY779" s="15" t="str">
        <f ca="1">IF(РТУС!AY779="",HYPERLINK("#РТУС!"&amp;CELL("адрес",Проверка!AY779),"заполнить"),IF(AND(LEN(РТУС!AY779)=5,РТУС!AY779&lt;TODAY()),HYPERLINK("#Проверка!"&amp;CELL("адрес",Проверка!AY779),РТУС!AY779),HYPERLINK("#РТУС!"&amp;CELL("адрес",Проверка!AY779),"###")))</f>
        <v>заполнить</v>
      </c>
    </row>
    <row r="780" spans="1:51" x14ac:dyDescent="0.25">
      <c r="A780" s="10" t="str">
        <f>РТУС!A780</f>
        <v>.</v>
      </c>
      <c r="B780" s="13" t="str">
        <f ca="1">IF(РТУС!B780="",HYPERLINK("#РТУС!"&amp;CELL("адрес",Проверка!B780),"заполнить"),IF(AND(LEN(РТУС!B780)=10,РТУС!B779=РТУС!B780),HYPERLINK("#Проверка!"&amp;CELL("адрес",Проверка!B780),РТУС!B780),HYPERLINK("#РТУС!"&amp;CELL("адрес",Проверка!B780),"###")))</f>
        <v>заполнить</v>
      </c>
      <c r="C780" s="13" t="str">
        <f ca="1">IF(РТУС!C780="",HYPERLINK("#РТУС!"&amp;CELL("адрес",Проверка!C780),"заполнить"),IF(AND(ISNUMBER(РТУС!C780)=TRUE,РТУС!C780&gt;0,РТУС!C779=РТУС!C780),HYPERLINK("#Проверка!"&amp;CELL("адрес",Проверка!C780),РТУС!C780),HYPERLINK("#РТУС!"&amp;CELL("адрес",Проверка!C780),"###")))</f>
        <v>заполнить</v>
      </c>
      <c r="D780" s="13" t="str">
        <f>IF(РТУС!D780="","",РТУС!D780)</f>
        <v/>
      </c>
      <c r="E780" s="13" t="str">
        <f ca="1">IF(РТУС!E780="",HYPERLINK("#РТУС!"&amp;CELL("адрес",Проверка!E780),"заполнить"),IF(РТУС!E779=РТУС!E780,HYPERLINK("#Проверка!"&amp;CELL("адрес",Проверка!E780),РТУС!E780),HYPERLINK("#РТУС!"&amp;CELL("адрес",Проверка!E780),"###")))</f>
        <v>заполнить</v>
      </c>
      <c r="F780" s="13" t="str">
        <f ca="1">IF(РТУС!F780="",HYPERLINK("#РТУС!"&amp;CELL("адрес",Проверка!F780),"заполнить"),HYPERLINK("#Проверка!"&amp;CELL("адрес",Проверка!F780),РТУС!F780))</f>
        <v>заполнить</v>
      </c>
      <c r="G780" s="20" t="str">
        <f ca="1">IF(РТУС!G780="",HYPERLINK("#РТУС!"&amp;CELL("адрес",Проверка!G780),"заполнить"),IF(РТУС!G780="1",HYPERLINK("#Проверка!"&amp;CELL("адрес",Проверка!G780),"1"),IF(AND(ISNUMBER(РТУС!G780)=TRUE,РТУС!G780&lt;=1,РТУС!G780&gt;0),IF(SUMIF(РТУС!$A$4:$A$1000,A780,РТУС!$G$4:$G$1000)=1,HYPERLINK("#Проверка!"&amp;CELL("адрес",Проверка!G780),РТУС!G780),HYPERLINK("#РТУС!"&amp;CELL("адрес",Проверка!G780),"сумма долей ≠ 1")),HYPERLINK("#РТУС!"&amp;CELL("адрес",Проверка!G780),"###"))))</f>
        <v>заполнить</v>
      </c>
      <c r="H780" s="13" t="str">
        <f ca="1">IF(РТУС!H780="",HYPERLINK("#РТУС!"&amp;CELL("адрес",Проверка!H780),"заполнить"),IF(OR(РТУС!H780="Юрлицо",РТУС!H780="Физлицо",РТУС!H780="ИП"),HYPERLINK("#Проверка!"&amp;CELL("адрес",Проверка!H780),РТУС!H780),HYPERLINK("#РТУС!"&amp;CELL("адрес",Проверка!H780),"###")))</f>
        <v>заполнить</v>
      </c>
      <c r="I780" s="13" t="str">
        <f ca="1">IF(OR(РТУС!H780="Юрлицо",РТУС!H780="ИП"),IF(РТУС!I780="",HYPERLINK("#РТУС!"&amp;CELL("адрес",Проверка!I780),"заполнить"),IF(OR(LEN(РТУС!I780)=10,LEN(РТУС!I780)=12),HYPERLINK("#Проверка!"&amp;CELL("адрес",Проверка!I780),РТУС!I780),HYPERLINK("#РТУС!"&amp;CELL("адрес",Проверка!I780),"###"))),"")</f>
        <v/>
      </c>
      <c r="J780" s="15" t="str">
        <f ca="1">IF(РТУС!J780="","",IF(AND(LEN(РТУС!J780)=5,РТУС!J780&lt;TODAY()),HYPERLINK("#Проверка!"&amp;CELL("адрес",Проверка!J780),РТУС!J780),HYPERLINK("#РТУС!"&amp;CELL("адрес",Проверка!J780),"###")))</f>
        <v/>
      </c>
      <c r="K780" s="13" t="str">
        <f>IF(РТУС!K780="","",РТУС!K780)</f>
        <v/>
      </c>
      <c r="L780" s="13" t="str">
        <f ca="1">IF(OR(РТУС!H780="Физлицо",РТУС!H780="ИП"),IF(РТУС!L780="",HYPERLINK("#РТУС!"&amp;CELL("адрес",Проверка!L780),"заполнить"),IF(OR(РТУС!L780="Загранпаспорт гражданина РФ",РТУС!L780="Паспорт гражданина РФ",РТУС!L780="Иностранный паспорт",РТУС!L780="Свидетельство о рождении",РТУС!L780="Вид на жительство"),HYPERLINK("#Проверка!"&amp;CELL("адрес",Проверка!L780),РТУС!L780),HYPERLINK("#РТУС!"&amp;CELL("адрес",Проверка!L780),"###"))),"")</f>
        <v/>
      </c>
      <c r="M780" s="13" t="str">
        <f ca="1">IF(AND(OR(РТУС!L780="Паспорт гражданина РФ",РТУС!L780="Свидетельство о рождении"),РТУС!M780=""),HYPERLINK("#РТУС!"&amp;CELL("адрес",Проверка!M780),"заполнить"),IF(РТУС!L780="Паспорт гражданина РФ",IF(LEN(РТУС!M780)=4,HYPERLINK("#Проверка!"&amp;CELL("адрес",Проверка!M780),РТУС!M780),HYPERLINK("#РТУС!"&amp;CELL("адрес",Проверка!M780),"###")),IF(РТУС!L780="Свидетельство о рождении",HYPERLINK("#Проверка!"&amp;CELL("адрес",Проверка!M780),РТУС!M780),"")))</f>
        <v/>
      </c>
      <c r="N780" s="13" t="str">
        <f ca="1">IF(РТУС!L780="","",IF(РТУС!N780="",HYPERLINK("#РТУС!"&amp;CELL("адрес",Проверка!N780),"заполнить"),IF(OR(РТУС!L780="Паспорт гражданина РФ",РТУС!L780="Свидетельство о рождении"),IF(LEN(РТУС!N780)=6,HYPERLINK("#Проверка!"&amp;CELL("адрес",Проверка!N780),РТУС!N780),HYPERLINK("#РТУС!"&amp;CELL("адрес",Проверка!N780),"###")),HYPERLINK("#Проверка!"&amp;CELL("адрес",Проверка!N780),РТУС!N780))))</f>
        <v/>
      </c>
      <c r="O780" s="15" t="str">
        <f ca="1">IF(РТУС!L780="","",IF(РТУС!O780="",HYPERLINK("#РТУС!"&amp;CELL("адрес",Проверка!O780),"заполнить"),IF(AND(LEN(РТУС!O780)=5,РТУС!O780&lt;TODAY()),IF(РТУС!L780="Свидетельство о рождении",IF(РТУС!O780&gt;EDATE(TODAY(),-168),HYPERLINK("#Проверка!"&amp;CELL("адрес",Проверка!O780),РТУС!O780),HYPERLINK("#РТУС!"&amp;CELL("адрес",Проверка!O780),"недействительно")),HYPERLINK("#Проверка!"&amp;CELL("адрес",Проверка!O780),РТУС!O780)),HYPERLINK("#РТУС!"&amp;CELL("адрес",Проверка!O780),"###"))))</f>
        <v/>
      </c>
      <c r="P780" s="21" t="str">
        <f ca="1">IF(РТУС!L780="Паспорт гражданина РФ",IF(РТУС!P780="",HYPERLINK("#РТУС!"&amp;CELL("адрес",Проверка!P780),"заполнить"),HYPERLINK("#Проверка!"&amp;CELL("адрес",Проверка!P780),РТУС!P780)),"")</f>
        <v/>
      </c>
      <c r="Q780" s="13" t="str">
        <f ca="1">IF(РТУС!L780="Паспорт гражданина РФ",IF(РТУС!Q780="",HYPERLINK("#РТУС!"&amp;CELL("адрес",Проверка!Q780),"заполнить"),IF(LEN(РТУС!Q780)=7,HYPERLINK("#Проверка!"&amp;CELL("адрес",Проверка!Q780),РТУС!Q780),HYPERLINK("#РТУС!"&amp;CELL("адрес",Проверка!Q780),"###"))),"")</f>
        <v/>
      </c>
      <c r="R780" s="13" t="str">
        <f ca="1">IF(РТУС!R780="",HYPERLINK("#РТУС!"&amp;CELL("адрес",Проверка!R780),"заполнить"),HYPERLINK("#Проверка!"&amp;CELL("адрес",Проверка!R780),РТУС!R780))</f>
        <v>заполнить</v>
      </c>
      <c r="S780" s="13" t="str">
        <f>IF(РТУС!S780="","",РТУС!S780)</f>
        <v/>
      </c>
      <c r="T780" s="13" t="str">
        <f>IF(РТУС!T780="","",РТУС!T780)</f>
        <v/>
      </c>
      <c r="U780" s="13" t="str">
        <f>IF(РТУС!U780="","",РТУС!U780)</f>
        <v/>
      </c>
      <c r="V780" s="13" t="str">
        <f ca="1">IF(РТУС!V780="",HYPERLINK("#РТУС!"&amp;CELL("адрес",Проверка!V780),"заполнить"),IF(OR(РТУС!V780="Договор участия в долевом строительстве",РТУС!V780="Предварительный договор участия в долевом строительстве",РТУС!V780="Определение Арбитражного суда",РТУС!V780="Решение суда общей юрисдикции",РТУС!V780="Иные договоры"),HYPERLINK("#Проверка!"&amp;CELL("адрес",Проверка!V780),РТУС!V780),HYPERLINK("#РТУС!"&amp;CELL("адрес",Проверка!V780),"###")))</f>
        <v>заполнить</v>
      </c>
      <c r="W780" s="13" t="str">
        <f ca="1">IF(РТУС!W780="",HYPERLINK("#РТУС!"&amp;CELL("адрес",Проверка!W780),"заполнить"),HYPERLINK("#Проверка!"&amp;CELL("адрес",Проверка!W780),РТУС!W780))</f>
        <v>заполнить</v>
      </c>
      <c r="X780" s="15" t="str">
        <f ca="1">IF(РТУС!X780="",HYPERLINK("#РТУС!"&amp;CELL("адрес",Проверка!X780),"заполнить"),IF(AND(LEN(РТУС!X780)=5,РТУС!X780&lt;TODAY()),HYPERLINK("#Проверка!"&amp;CELL("адрес",Проверка!X780),РТУС!X780),HYPERLINK("#РТУС!"&amp;CELL("адрес",Проверка!X780),"###")))</f>
        <v>заполнить</v>
      </c>
      <c r="Y780" s="13" t="str">
        <f>IF(РТУС!Y780="","",РТУС!Y780)</f>
        <v/>
      </c>
      <c r="Z780" s="15" t="str">
        <f ca="1">IF(РТУС!Z780="","",IF(AND(LEN(РТУС!Z780)=5,РТУС!Z780&lt;TODAY()),HYPERLINK("#Проверка!"&amp;CELL("адрес",Проверка!Z780),РТУС!Z780),HYPERLINK("#РТУС!"&amp;CELL("адрес",Проверка!Z780),"###")))</f>
        <v/>
      </c>
      <c r="AA780" s="18" t="str">
        <f ca="1">IF(РТУС!AA780="",HYPERLINK("#РТУС!"&amp;CELL("адрес",Проверка!AA780),"заполнить"),IF(ISNUMBER(РТУС!AA780)=TRUE,HYPERLINK("#Проверка!"&amp;CELL("адрес",Проверка!AA780),РТУС!AA780),HYPERLINK("#РТУС!"&amp;CELL("адрес",Проверка!AA780),"###")))</f>
        <v>заполнить</v>
      </c>
      <c r="AB780" s="18" t="str">
        <f ca="1">IF(РТУС!AB780="",HYPERLINK("#РТУС!"&amp;CELL("адрес",Проверка!AB780),"заполнить"),IF(ISNUMBER(РТУС!AB780)=TRUE,HYPERLINK("#Проверка!"&amp;CELL("адрес",Проверка!AB780),РТУС!AB780),HYPERLINK("#РТУС!"&amp;CELL("адрес",Проверка!AB780),"###")))</f>
        <v>заполнить</v>
      </c>
      <c r="AC780" s="18" t="str">
        <f ca="1">IF(РТУС!AC780="","",IF(ISNUMBER(РТУС!AC780)=TRUE,HYPERLINK("#Проверка!"&amp;CELL("адрес",Проверка!AC780),РТУС!AC780),HYPERLINK("#РТУС!"&amp;CELL("адрес",Проверка!AC780),"###")))</f>
        <v/>
      </c>
      <c r="AD780" s="18" t="str">
        <f ca="1">IF(РТУС!AD780="","",IF(ISNUMBER(РТУС!AD780)=TRUE,HYPERLINK("#Проверка!"&amp;CELL("адрес",Проверка!AD780),РТУС!AD780),HYPERLINK("#РТУС!"&amp;CELL("адрес",Проверка!AD780),"###")))</f>
        <v/>
      </c>
      <c r="AE780" s="13" t="str">
        <f>IF(РТУС!AE780="","",РТУС!AE780)</f>
        <v/>
      </c>
      <c r="AF780" s="15" t="str">
        <f ca="1">IF(РТУС!AE780="","",IF(РТУС!AF780="",HYPERLINK("#РТУС!"&amp;CELL("адрес",Проверка!AF780),"заполнить"),IF(AND(LEN(РТУС!AF780)=5,РТУС!AF780&lt;TODAY()),HYPERLINK("#Проверка!"&amp;CELL("адрес",Проверка!AF780),РТУС!AF780),HYPERLINK("#РТУС!"&amp;CELL("адрес",Проверка!AF780),"###"))))</f>
        <v/>
      </c>
      <c r="AG780" s="13"/>
      <c r="AH780" s="15" t="str">
        <f ca="1">IF(РТУС!AE780="","",IF(РТУС!AH780="",HYPERLINK("#РТУС!"&amp;CELL("адрес",Проверка!AH780),"заполнить"),IF(AND(LEN(РТУС!AH780)=5,РТУС!AH780&lt;TODAY()),HYPERLINK("#Проверка!"&amp;CELL("адрес",Проверка!AH780),РТУС!AH780),HYPERLINK("#РТУС!"&amp;CELL("адрес",Проверка!AH780),"###"))))</f>
        <v/>
      </c>
      <c r="AI780" s="15" t="str">
        <f ca="1">IF(РТУС!AE780="","",IF(РТУС!AI780="",HYPERLINK("#РТУС!"&amp;CELL("адрес",Проверка!AI780),"заполнить"),HYPERLINK("#Проверка!"&amp;CELL("адрес",Проверка!AI780),РТУС!AI780)))</f>
        <v/>
      </c>
      <c r="AJ780" s="13" t="str">
        <f ca="1">IF(РТУС!AE780="","",IF(РТУС!AJ780="",HYPERLINK("#РТУС!"&amp;CELL("адрес",Проверка!AJ780),"заполнить"),IF(OR(РТУС!AJ780="Юрлицо",РТУС!AJ780="Физлицо",РТУС!AJ780="ИП"),HYPERLINK("#Проверка!"&amp;CELL("адрес",Проверка!AJ780),РТУС!AJ780),HYPERLINK("#РТУС!"&amp;CELL("адрес",Проверка!AJ780),"###"))))</f>
        <v/>
      </c>
      <c r="AK780" s="13" t="str">
        <f ca="1">IF(РТУС!AK780="",HYPERLINK("#РТУС!"&amp;CELL("адрес",Проверка!AK780),"заполнить"),IF(OR(РТУС!AK780="Квартира",РТУС!AK780="Кладовая",РТУС!AK780="Машино-место",РТУС!AK780="Нежилое помещение"),HYPERLINK("#Проверка!"&amp;CELL("адрес",Проверка!AK780),РТУС!AK780),HYPERLINK("#РТУС!"&amp;CELL("адрес",Проверка!AK780),"###")))</f>
        <v>заполнить</v>
      </c>
      <c r="AL780" s="13" t="str">
        <f ca="1">IF(РТУС!AL780="",HYPERLINK("#РТУС!"&amp;CELL("адрес",Проверка!AL780),"заполнить"),HYPERLINK("#Проверка!"&amp;CELL("адрес",Проверка!AL780),РТУС!AL780))</f>
        <v>заполнить</v>
      </c>
      <c r="AM780" s="18" t="str">
        <f ca="1">IF(РТУС!AM780="",HYPERLINK("#РТУС!"&amp;CELL("адрес",Проверка!AM780),"заполнить"),IF(ISNUMBER(РТУС!AM780)=TRUE,IF(РТУС!AK780="Нежилое помещение",IF(РТУС!AM780&gt;7,HYPERLINK("#РТУС!"&amp;CELL("адрес",Проверка!AM780),"не больше 7 кв.м."),РТУС!AM780),HYPERLINK("#Проверка!"&amp;CELL("адрес",Проверка!AM780),РТУС!AM780)),HYPERLINK("#РТУС!"&amp;CELL("адрес",Проверка!AM780),"###")))</f>
        <v>заполнить</v>
      </c>
      <c r="AN780" s="13" t="str">
        <f ca="1">IF(РТУС!AN780="",HYPERLINK("#РТУС!"&amp;CELL("адрес",Проверка!AN780),"заполнить"),IF(OR(РТУС!AN780="Общая площадь помещения",РТУС!AN780="Общая приведенная площадь жилого помещения",РТУС!AN780="Общая площадь жилого помещения с учетом лоджий, балконов, террас и веранд"),HYPERLINK("#Проверка!"&amp;CELL("адрес",Проверка!AN780),РТУС!AN780),HYPERLINK("#РТУС!"&amp;CELL("адрес",Проверка!AN780),"###")))</f>
        <v>заполнить</v>
      </c>
      <c r="AO780" s="13" t="str">
        <f ca="1">IF(OR(РТУС!AK780="Квартира",РТУС!A780="Нежилое помещение"),IF(РТУС!AO780="",HYPERLINK("#РТУС!"&amp;CELL("адрес",Проверка!AO780),"заполнить"),IF(ISNUMBER(РТУС!AO780)=TRUE,HYPERLINK("#Проверка!"&amp;CELL("адрес",Проверка!AO780),РТУС!AO780),HYPERLINK("#РТУС!"&amp;CELL("адрес",Проверка!AO780),"###"))),"")</f>
        <v/>
      </c>
      <c r="AP780" s="13" t="str">
        <f>IF(РТУС!AP780="","",РТУС!AP780)</f>
        <v/>
      </c>
      <c r="AQ780" s="13" t="str">
        <f ca="1">IF(РТУС!AQ780="",HYPERLINK("#РТУС!"&amp;CELL("адрес",Проверка!AQ780),"заполнить"),HYPERLINK("#Проверка!"&amp;CELL("адрес",Проверка!AQ780),РТУС!AQ780))</f>
        <v>заполнить</v>
      </c>
      <c r="AR780" s="18" t="str">
        <f ca="1">IF(РТУС!AR780="",HYPERLINK("#РТУС!"&amp;CELL("адрес",Проверка!AR780),"заполнить"),IF(ISNUMBER(РТУС!AR780)=FALSE,HYPERLINK("#РТУС!"&amp;CELL("адрес",Проверка!AR780),"###"),IF(РТУС!G780="1",IF(РТУС!AB780=РТУС!AR780+РТУС!AU780,HYPERLINK("#Проверка!"&amp;CELL("адрес",Проверка!AR780),РТУС!AR780),HYPERLINK("#РТУС!"&amp;CELL("адрес",Проверка!AR780),"сверить суммы")),IF(РТУС!AB780=(SUMIF(РТУС!$A$4:$A$1000,A780,РТУС!$AR$4:$AR$1000)+SUMIF(РТУС!$A$4:$A$1000,A780,РТУС!$AU$4:$AU$1000)),HYPERLINK("#Проверка!"&amp;CELL("адрес",Проверка!AR780),РТУС!AR780),HYPERLINK("#РТУС!"&amp;CELL("адрес",Проверка!AR780),"сверить суммы")))))</f>
        <v>заполнить</v>
      </c>
      <c r="AS780" s="13" t="str">
        <f>IF(РТУС!AS780="","",РТУС!AS780)</f>
        <v/>
      </c>
      <c r="AT780" s="18" t="str">
        <f ca="1">IF(РТУС!AT780="",HYPERLINK("#РТУС!"&amp;CELL("адрес",Проверка!AT780),"заполнить"),IF(ISNUMBER(РТУС!AT780)=FALSE,HYPERLINK("#РТУС!"&amp;CELL("адрес",Проверка!AT780),"###"),IF(РТУС!AT780=РТУС!AR780,HYPERLINK("#Проверка!"&amp;CELL("адрес",Проверка!AT780),РТУС!AT780),HYPERLINK("#РТУС!"&amp;CELL("адрес",Проверка!AT780),"сверить суммы"))))</f>
        <v>заполнить</v>
      </c>
      <c r="AU780" s="18" t="str">
        <f ca="1">IF(РТУС!AU780="",HYPERLINK("#РТУС!"&amp;CELL("адрес",Проверка!AU780),"заполнить"),IF(ISNUMBER(РТУС!AU780)=FALSE,HYPERLINK("#РТУС!"&amp;CELL("адрес",Проверка!AU780),"###"),IF(РТУС!G780="1",IF(РТУС!AB780=РТУС!AR780+РТУС!AU780,HYPERLINK("#Проверка!"&amp;CELL("адрес",Проверка!AU780),РТУС!AU780),HYPERLINK("#РТУС!"&amp;CELL("адрес",Проверка!AU780),"сверить суммы")),IF(РТУС!AB780=(SUMIF(РТУС!$A$4:$A$1000,A780,РТУС!$AR$4:$AR$1000)+SUMIF(РТУС!$A$4:$A$1000,A780,РТУС!$AU$4:$AU$1000)),HYPERLINK("#Проверка!"&amp;CELL("адрес",Проверка!AU780),РТУС!AU780),HYPERLINK("#РТУС!"&amp;CELL("адрес",Проверка!AU780),"сверить суммы")))))</f>
        <v>заполнить</v>
      </c>
      <c r="AV780" s="13" t="str">
        <f ca="1">IF(РТУС!AV780="",HYPERLINK("#РТУС!"&amp;CELL("адрес",Проверка!AV780),"заполнить"),IF(OR(РТУС!AV780="Требование о передаче жилого помещения",РТУС!AV780="Требование о передаче машино-места",РТУС!AV780="Требования о передаче нежилого помещения",РТУС!AV780="Денежные требования"),HYPERLINK("#Проверка!"&amp;CELL("адрес",Проверка!AV780),РТУС!AV780),HYPERLINK("#РТУС!"&amp;CELL("адрес",Проверка!AV780),"###")))</f>
        <v>заполнить</v>
      </c>
      <c r="AW780" s="13" t="str">
        <f ca="1">IF(РТУС!AW780="",HYPERLINK("#РТУС!"&amp;CELL("адрес",Проверка!AW780),"заполнить"),IF(OR(РТУС!AW780="Включен в полном объеме",РТУС!AW780="Включен частично"),HYPERLINK("#Проверка!"&amp;CELL("адрес",Проверка!AW780),РТУС!AW780),HYPERLINK("#РТУС!"&amp;CELL("адрес",Проверка!AW780),"###")))</f>
        <v>заполнить</v>
      </c>
      <c r="AX780" s="15" t="str">
        <f ca="1">IF(РТУС!AX780="",HYPERLINK("#РТУС!"&amp;CELL("адрес",Проверка!AX780),"заполнить"),IF(AND(LEN(РТУС!AX780)=5,РТУС!AX780&lt;TODAY()),HYPERLINK("#Проверка!"&amp;CELL("адрес",Проверка!AX780),РТУС!AX780),HYPERLINK("#РТУС!"&amp;CELL("адрес",Проверка!AX780),"###")))</f>
        <v>заполнить</v>
      </c>
      <c r="AY780" s="15" t="str">
        <f ca="1">IF(РТУС!AY780="",HYPERLINK("#РТУС!"&amp;CELL("адрес",Проверка!AY780),"заполнить"),IF(AND(LEN(РТУС!AY780)=5,РТУС!AY780&lt;TODAY()),HYPERLINK("#Проверка!"&amp;CELL("адрес",Проверка!AY780),РТУС!AY780),HYPERLINK("#РТУС!"&amp;CELL("адрес",Проверка!AY780),"###")))</f>
        <v>заполнить</v>
      </c>
    </row>
    <row r="781" spans="1:51" x14ac:dyDescent="0.25">
      <c r="A781" s="10" t="str">
        <f>РТУС!A781</f>
        <v>.</v>
      </c>
      <c r="B781" s="13" t="str">
        <f ca="1">IF(РТУС!B781="",HYPERLINK("#РТУС!"&amp;CELL("адрес",Проверка!B781),"заполнить"),IF(AND(LEN(РТУС!B781)=10,РТУС!B780=РТУС!B781),HYPERLINK("#Проверка!"&amp;CELL("адрес",Проверка!B781),РТУС!B781),HYPERLINK("#РТУС!"&amp;CELL("адрес",Проверка!B781),"###")))</f>
        <v>заполнить</v>
      </c>
      <c r="C781" s="13" t="str">
        <f ca="1">IF(РТУС!C781="",HYPERLINK("#РТУС!"&amp;CELL("адрес",Проверка!C781),"заполнить"),IF(AND(ISNUMBER(РТУС!C781)=TRUE,РТУС!C781&gt;0,РТУС!C780=РТУС!C781),HYPERLINK("#Проверка!"&amp;CELL("адрес",Проверка!C781),РТУС!C781),HYPERLINK("#РТУС!"&amp;CELL("адрес",Проверка!C781),"###")))</f>
        <v>заполнить</v>
      </c>
      <c r="D781" s="13" t="str">
        <f>IF(РТУС!D781="","",РТУС!D781)</f>
        <v/>
      </c>
      <c r="E781" s="13" t="str">
        <f ca="1">IF(РТУС!E781="",HYPERLINK("#РТУС!"&amp;CELL("адрес",Проверка!E781),"заполнить"),IF(РТУС!E780=РТУС!E781,HYPERLINK("#Проверка!"&amp;CELL("адрес",Проверка!E781),РТУС!E781),HYPERLINK("#РТУС!"&amp;CELL("адрес",Проверка!E781),"###")))</f>
        <v>заполнить</v>
      </c>
      <c r="F781" s="13" t="str">
        <f ca="1">IF(РТУС!F781="",HYPERLINK("#РТУС!"&amp;CELL("адрес",Проверка!F781),"заполнить"),HYPERLINK("#Проверка!"&amp;CELL("адрес",Проверка!F781),РТУС!F781))</f>
        <v>заполнить</v>
      </c>
      <c r="G781" s="20" t="str">
        <f ca="1">IF(РТУС!G781="",HYPERLINK("#РТУС!"&amp;CELL("адрес",Проверка!G781),"заполнить"),IF(РТУС!G781="1",HYPERLINK("#Проверка!"&amp;CELL("адрес",Проверка!G781),"1"),IF(AND(ISNUMBER(РТУС!G781)=TRUE,РТУС!G781&lt;=1,РТУС!G781&gt;0),IF(SUMIF(РТУС!$A$4:$A$1000,A781,РТУС!$G$4:$G$1000)=1,HYPERLINK("#Проверка!"&amp;CELL("адрес",Проверка!G781),РТУС!G781),HYPERLINK("#РТУС!"&amp;CELL("адрес",Проверка!G781),"сумма долей ≠ 1")),HYPERLINK("#РТУС!"&amp;CELL("адрес",Проверка!G781),"###"))))</f>
        <v>заполнить</v>
      </c>
      <c r="H781" s="13" t="str">
        <f ca="1">IF(РТУС!H781="",HYPERLINK("#РТУС!"&amp;CELL("адрес",Проверка!H781),"заполнить"),IF(OR(РТУС!H781="Юрлицо",РТУС!H781="Физлицо",РТУС!H781="ИП"),HYPERLINK("#Проверка!"&amp;CELL("адрес",Проверка!H781),РТУС!H781),HYPERLINK("#РТУС!"&amp;CELL("адрес",Проверка!H781),"###")))</f>
        <v>заполнить</v>
      </c>
      <c r="I781" s="13" t="str">
        <f ca="1">IF(OR(РТУС!H781="Юрлицо",РТУС!H781="ИП"),IF(РТУС!I781="",HYPERLINK("#РТУС!"&amp;CELL("адрес",Проверка!I781),"заполнить"),IF(OR(LEN(РТУС!I781)=10,LEN(РТУС!I781)=12),HYPERLINK("#Проверка!"&amp;CELL("адрес",Проверка!I781),РТУС!I781),HYPERLINK("#РТУС!"&amp;CELL("адрес",Проверка!I781),"###"))),"")</f>
        <v/>
      </c>
      <c r="J781" s="15" t="str">
        <f ca="1">IF(РТУС!J781="","",IF(AND(LEN(РТУС!J781)=5,РТУС!J781&lt;TODAY()),HYPERLINK("#Проверка!"&amp;CELL("адрес",Проверка!J781),РТУС!J781),HYPERLINK("#РТУС!"&amp;CELL("адрес",Проверка!J781),"###")))</f>
        <v/>
      </c>
      <c r="K781" s="13" t="str">
        <f>IF(РТУС!K781="","",РТУС!K781)</f>
        <v/>
      </c>
      <c r="L781" s="13" t="str">
        <f ca="1">IF(OR(РТУС!H781="Физлицо",РТУС!H781="ИП"),IF(РТУС!L781="",HYPERLINK("#РТУС!"&amp;CELL("адрес",Проверка!L781),"заполнить"),IF(OR(РТУС!L781="Загранпаспорт гражданина РФ",РТУС!L781="Паспорт гражданина РФ",РТУС!L781="Иностранный паспорт",РТУС!L781="Свидетельство о рождении",РТУС!L781="Вид на жительство"),HYPERLINK("#Проверка!"&amp;CELL("адрес",Проверка!L781),РТУС!L781),HYPERLINK("#РТУС!"&amp;CELL("адрес",Проверка!L781),"###"))),"")</f>
        <v/>
      </c>
      <c r="M781" s="13" t="str">
        <f ca="1">IF(AND(OR(РТУС!L781="Паспорт гражданина РФ",РТУС!L781="Свидетельство о рождении"),РТУС!M781=""),HYPERLINK("#РТУС!"&amp;CELL("адрес",Проверка!M781),"заполнить"),IF(РТУС!L781="Паспорт гражданина РФ",IF(LEN(РТУС!M781)=4,HYPERLINK("#Проверка!"&amp;CELL("адрес",Проверка!M781),РТУС!M781),HYPERLINK("#РТУС!"&amp;CELL("адрес",Проверка!M781),"###")),IF(РТУС!L781="Свидетельство о рождении",HYPERLINK("#Проверка!"&amp;CELL("адрес",Проверка!M781),РТУС!M781),"")))</f>
        <v/>
      </c>
      <c r="N781" s="13" t="str">
        <f ca="1">IF(РТУС!L781="","",IF(РТУС!N781="",HYPERLINK("#РТУС!"&amp;CELL("адрес",Проверка!N781),"заполнить"),IF(OR(РТУС!L781="Паспорт гражданина РФ",РТУС!L781="Свидетельство о рождении"),IF(LEN(РТУС!N781)=6,HYPERLINK("#Проверка!"&amp;CELL("адрес",Проверка!N781),РТУС!N781),HYPERLINK("#РТУС!"&amp;CELL("адрес",Проверка!N781),"###")),HYPERLINK("#Проверка!"&amp;CELL("адрес",Проверка!N781),РТУС!N781))))</f>
        <v/>
      </c>
      <c r="O781" s="15" t="str">
        <f ca="1">IF(РТУС!L781="","",IF(РТУС!O781="",HYPERLINK("#РТУС!"&amp;CELL("адрес",Проверка!O781),"заполнить"),IF(AND(LEN(РТУС!O781)=5,РТУС!O781&lt;TODAY()),IF(РТУС!L781="Свидетельство о рождении",IF(РТУС!O781&gt;EDATE(TODAY(),-168),HYPERLINK("#Проверка!"&amp;CELL("адрес",Проверка!O781),РТУС!O781),HYPERLINK("#РТУС!"&amp;CELL("адрес",Проверка!O781),"недействительно")),HYPERLINK("#Проверка!"&amp;CELL("адрес",Проверка!O781),РТУС!O781)),HYPERLINK("#РТУС!"&amp;CELL("адрес",Проверка!O781),"###"))))</f>
        <v/>
      </c>
      <c r="P781" s="21" t="str">
        <f ca="1">IF(РТУС!L781="Паспорт гражданина РФ",IF(РТУС!P781="",HYPERLINK("#РТУС!"&amp;CELL("адрес",Проверка!P781),"заполнить"),HYPERLINK("#Проверка!"&amp;CELL("адрес",Проверка!P781),РТУС!P781)),"")</f>
        <v/>
      </c>
      <c r="Q781" s="13" t="str">
        <f ca="1">IF(РТУС!L781="Паспорт гражданина РФ",IF(РТУС!Q781="",HYPERLINK("#РТУС!"&amp;CELL("адрес",Проверка!Q781),"заполнить"),IF(LEN(РТУС!Q781)=7,HYPERLINK("#Проверка!"&amp;CELL("адрес",Проверка!Q781),РТУС!Q781),HYPERLINK("#РТУС!"&amp;CELL("адрес",Проверка!Q781),"###"))),"")</f>
        <v/>
      </c>
      <c r="R781" s="13" t="str">
        <f ca="1">IF(РТУС!R781="",HYPERLINK("#РТУС!"&amp;CELL("адрес",Проверка!R781),"заполнить"),HYPERLINK("#Проверка!"&amp;CELL("адрес",Проверка!R781),РТУС!R781))</f>
        <v>заполнить</v>
      </c>
      <c r="S781" s="13" t="str">
        <f>IF(РТУС!S781="","",РТУС!S781)</f>
        <v/>
      </c>
      <c r="T781" s="13" t="str">
        <f>IF(РТУС!T781="","",РТУС!T781)</f>
        <v/>
      </c>
      <c r="U781" s="13" t="str">
        <f>IF(РТУС!U781="","",РТУС!U781)</f>
        <v/>
      </c>
      <c r="V781" s="13" t="str">
        <f ca="1">IF(РТУС!V781="",HYPERLINK("#РТУС!"&amp;CELL("адрес",Проверка!V781),"заполнить"),IF(OR(РТУС!V781="Договор участия в долевом строительстве",РТУС!V781="Предварительный договор участия в долевом строительстве",РТУС!V781="Определение Арбитражного суда",РТУС!V781="Решение суда общей юрисдикции",РТУС!V781="Иные договоры"),HYPERLINK("#Проверка!"&amp;CELL("адрес",Проверка!V781),РТУС!V781),HYPERLINK("#РТУС!"&amp;CELL("адрес",Проверка!V781),"###")))</f>
        <v>заполнить</v>
      </c>
      <c r="W781" s="13" t="str">
        <f ca="1">IF(РТУС!W781="",HYPERLINK("#РТУС!"&amp;CELL("адрес",Проверка!W781),"заполнить"),HYPERLINK("#Проверка!"&amp;CELL("адрес",Проверка!W781),РТУС!W781))</f>
        <v>заполнить</v>
      </c>
      <c r="X781" s="15" t="str">
        <f ca="1">IF(РТУС!X781="",HYPERLINK("#РТУС!"&amp;CELL("адрес",Проверка!X781),"заполнить"),IF(AND(LEN(РТУС!X781)=5,РТУС!X781&lt;TODAY()),HYPERLINK("#Проверка!"&amp;CELL("адрес",Проверка!X781),РТУС!X781),HYPERLINK("#РТУС!"&amp;CELL("адрес",Проверка!X781),"###")))</f>
        <v>заполнить</v>
      </c>
      <c r="Y781" s="13" t="str">
        <f>IF(РТУС!Y781="","",РТУС!Y781)</f>
        <v/>
      </c>
      <c r="Z781" s="15" t="str">
        <f ca="1">IF(РТУС!Z781="","",IF(AND(LEN(РТУС!Z781)=5,РТУС!Z781&lt;TODAY()),HYPERLINK("#Проверка!"&amp;CELL("адрес",Проверка!Z781),РТУС!Z781),HYPERLINK("#РТУС!"&amp;CELL("адрес",Проверка!Z781),"###")))</f>
        <v/>
      </c>
      <c r="AA781" s="18" t="str">
        <f ca="1">IF(РТУС!AA781="",HYPERLINK("#РТУС!"&amp;CELL("адрес",Проверка!AA781),"заполнить"),IF(ISNUMBER(РТУС!AA781)=TRUE,HYPERLINK("#Проверка!"&amp;CELL("адрес",Проверка!AA781),РТУС!AA781),HYPERLINK("#РТУС!"&amp;CELL("адрес",Проверка!AA781),"###")))</f>
        <v>заполнить</v>
      </c>
      <c r="AB781" s="18" t="str">
        <f ca="1">IF(РТУС!AB781="",HYPERLINK("#РТУС!"&amp;CELL("адрес",Проверка!AB781),"заполнить"),IF(ISNUMBER(РТУС!AB781)=TRUE,HYPERLINK("#Проверка!"&amp;CELL("адрес",Проверка!AB781),РТУС!AB781),HYPERLINK("#РТУС!"&amp;CELL("адрес",Проверка!AB781),"###")))</f>
        <v>заполнить</v>
      </c>
      <c r="AC781" s="18" t="str">
        <f ca="1">IF(РТУС!AC781="","",IF(ISNUMBER(РТУС!AC781)=TRUE,HYPERLINK("#Проверка!"&amp;CELL("адрес",Проверка!AC781),РТУС!AC781),HYPERLINK("#РТУС!"&amp;CELL("адрес",Проверка!AC781),"###")))</f>
        <v/>
      </c>
      <c r="AD781" s="18" t="str">
        <f ca="1">IF(РТУС!AD781="","",IF(ISNUMBER(РТУС!AD781)=TRUE,HYPERLINK("#Проверка!"&amp;CELL("адрес",Проверка!AD781),РТУС!AD781),HYPERLINK("#РТУС!"&amp;CELL("адрес",Проверка!AD781),"###")))</f>
        <v/>
      </c>
      <c r="AE781" s="13" t="str">
        <f>IF(РТУС!AE781="","",РТУС!AE781)</f>
        <v/>
      </c>
      <c r="AF781" s="15" t="str">
        <f ca="1">IF(РТУС!AE781="","",IF(РТУС!AF781="",HYPERLINK("#РТУС!"&amp;CELL("адрес",Проверка!AF781),"заполнить"),IF(AND(LEN(РТУС!AF781)=5,РТУС!AF781&lt;TODAY()),HYPERLINK("#Проверка!"&amp;CELL("адрес",Проверка!AF781),РТУС!AF781),HYPERLINK("#РТУС!"&amp;CELL("адрес",Проверка!AF781),"###"))))</f>
        <v/>
      </c>
      <c r="AG781" s="13"/>
      <c r="AH781" s="15" t="str">
        <f ca="1">IF(РТУС!AE781="","",IF(РТУС!AH781="",HYPERLINK("#РТУС!"&amp;CELL("адрес",Проверка!AH781),"заполнить"),IF(AND(LEN(РТУС!AH781)=5,РТУС!AH781&lt;TODAY()),HYPERLINK("#Проверка!"&amp;CELL("адрес",Проверка!AH781),РТУС!AH781),HYPERLINK("#РТУС!"&amp;CELL("адрес",Проверка!AH781),"###"))))</f>
        <v/>
      </c>
      <c r="AI781" s="15" t="str">
        <f ca="1">IF(РТУС!AE781="","",IF(РТУС!AI781="",HYPERLINK("#РТУС!"&amp;CELL("адрес",Проверка!AI781),"заполнить"),HYPERLINK("#Проверка!"&amp;CELL("адрес",Проверка!AI781),РТУС!AI781)))</f>
        <v/>
      </c>
      <c r="AJ781" s="13" t="str">
        <f ca="1">IF(РТУС!AE781="","",IF(РТУС!AJ781="",HYPERLINK("#РТУС!"&amp;CELL("адрес",Проверка!AJ781),"заполнить"),IF(OR(РТУС!AJ781="Юрлицо",РТУС!AJ781="Физлицо",РТУС!AJ781="ИП"),HYPERLINK("#Проверка!"&amp;CELL("адрес",Проверка!AJ781),РТУС!AJ781),HYPERLINK("#РТУС!"&amp;CELL("адрес",Проверка!AJ781),"###"))))</f>
        <v/>
      </c>
      <c r="AK781" s="13" t="str">
        <f ca="1">IF(РТУС!AK781="",HYPERLINK("#РТУС!"&amp;CELL("адрес",Проверка!AK781),"заполнить"),IF(OR(РТУС!AK781="Квартира",РТУС!AK781="Кладовая",РТУС!AK781="Машино-место",РТУС!AK781="Нежилое помещение"),HYPERLINK("#Проверка!"&amp;CELL("адрес",Проверка!AK781),РТУС!AK781),HYPERLINK("#РТУС!"&amp;CELL("адрес",Проверка!AK781),"###")))</f>
        <v>заполнить</v>
      </c>
      <c r="AL781" s="13" t="str">
        <f ca="1">IF(РТУС!AL781="",HYPERLINK("#РТУС!"&amp;CELL("адрес",Проверка!AL781),"заполнить"),HYPERLINK("#Проверка!"&amp;CELL("адрес",Проверка!AL781),РТУС!AL781))</f>
        <v>заполнить</v>
      </c>
      <c r="AM781" s="18" t="str">
        <f ca="1">IF(РТУС!AM781="",HYPERLINK("#РТУС!"&amp;CELL("адрес",Проверка!AM781),"заполнить"),IF(ISNUMBER(РТУС!AM781)=TRUE,IF(РТУС!AK781="Нежилое помещение",IF(РТУС!AM781&gt;7,HYPERLINK("#РТУС!"&amp;CELL("адрес",Проверка!AM781),"не больше 7 кв.м."),РТУС!AM781),HYPERLINK("#Проверка!"&amp;CELL("адрес",Проверка!AM781),РТУС!AM781)),HYPERLINK("#РТУС!"&amp;CELL("адрес",Проверка!AM781),"###")))</f>
        <v>заполнить</v>
      </c>
      <c r="AN781" s="13" t="str">
        <f ca="1">IF(РТУС!AN781="",HYPERLINK("#РТУС!"&amp;CELL("адрес",Проверка!AN781),"заполнить"),IF(OR(РТУС!AN781="Общая площадь помещения",РТУС!AN781="Общая приведенная площадь жилого помещения",РТУС!AN781="Общая площадь жилого помещения с учетом лоджий, балконов, террас и веранд"),HYPERLINK("#Проверка!"&amp;CELL("адрес",Проверка!AN781),РТУС!AN781),HYPERLINK("#РТУС!"&amp;CELL("адрес",Проверка!AN781),"###")))</f>
        <v>заполнить</v>
      </c>
      <c r="AO781" s="13" t="str">
        <f ca="1">IF(OR(РТУС!AK781="Квартира",РТУС!A781="Нежилое помещение"),IF(РТУС!AO781="",HYPERLINK("#РТУС!"&amp;CELL("адрес",Проверка!AO781),"заполнить"),IF(ISNUMBER(РТУС!AO781)=TRUE,HYPERLINK("#Проверка!"&amp;CELL("адрес",Проверка!AO781),РТУС!AO781),HYPERLINK("#РТУС!"&amp;CELL("адрес",Проверка!AO781),"###"))),"")</f>
        <v/>
      </c>
      <c r="AP781" s="13" t="str">
        <f>IF(РТУС!AP781="","",РТУС!AP781)</f>
        <v/>
      </c>
      <c r="AQ781" s="13" t="str">
        <f ca="1">IF(РТУС!AQ781="",HYPERLINK("#РТУС!"&amp;CELL("адрес",Проверка!AQ781),"заполнить"),HYPERLINK("#Проверка!"&amp;CELL("адрес",Проверка!AQ781),РТУС!AQ781))</f>
        <v>заполнить</v>
      </c>
      <c r="AR781" s="18" t="str">
        <f ca="1">IF(РТУС!AR781="",HYPERLINK("#РТУС!"&amp;CELL("адрес",Проверка!AR781),"заполнить"),IF(ISNUMBER(РТУС!AR781)=FALSE,HYPERLINK("#РТУС!"&amp;CELL("адрес",Проверка!AR781),"###"),IF(РТУС!G781="1",IF(РТУС!AB781=РТУС!AR781+РТУС!AU781,HYPERLINK("#Проверка!"&amp;CELL("адрес",Проверка!AR781),РТУС!AR781),HYPERLINK("#РТУС!"&amp;CELL("адрес",Проверка!AR781),"сверить суммы")),IF(РТУС!AB781=(SUMIF(РТУС!$A$4:$A$1000,A781,РТУС!$AR$4:$AR$1000)+SUMIF(РТУС!$A$4:$A$1000,A781,РТУС!$AU$4:$AU$1000)),HYPERLINK("#Проверка!"&amp;CELL("адрес",Проверка!AR781),РТУС!AR781),HYPERLINK("#РТУС!"&amp;CELL("адрес",Проверка!AR781),"сверить суммы")))))</f>
        <v>заполнить</v>
      </c>
      <c r="AS781" s="13" t="str">
        <f>IF(РТУС!AS781="","",РТУС!AS781)</f>
        <v/>
      </c>
      <c r="AT781" s="18" t="str">
        <f ca="1">IF(РТУС!AT781="",HYPERLINK("#РТУС!"&amp;CELL("адрес",Проверка!AT781),"заполнить"),IF(ISNUMBER(РТУС!AT781)=FALSE,HYPERLINK("#РТУС!"&amp;CELL("адрес",Проверка!AT781),"###"),IF(РТУС!AT781=РТУС!AR781,HYPERLINK("#Проверка!"&amp;CELL("адрес",Проверка!AT781),РТУС!AT781),HYPERLINK("#РТУС!"&amp;CELL("адрес",Проверка!AT781),"сверить суммы"))))</f>
        <v>заполнить</v>
      </c>
      <c r="AU781" s="18" t="str">
        <f ca="1">IF(РТУС!AU781="",HYPERLINK("#РТУС!"&amp;CELL("адрес",Проверка!AU781),"заполнить"),IF(ISNUMBER(РТУС!AU781)=FALSE,HYPERLINK("#РТУС!"&amp;CELL("адрес",Проверка!AU781),"###"),IF(РТУС!G781="1",IF(РТУС!AB781=РТУС!AR781+РТУС!AU781,HYPERLINK("#Проверка!"&amp;CELL("адрес",Проверка!AU781),РТУС!AU781),HYPERLINK("#РТУС!"&amp;CELL("адрес",Проверка!AU781),"сверить суммы")),IF(РТУС!AB781=(SUMIF(РТУС!$A$4:$A$1000,A781,РТУС!$AR$4:$AR$1000)+SUMIF(РТУС!$A$4:$A$1000,A781,РТУС!$AU$4:$AU$1000)),HYPERLINK("#Проверка!"&amp;CELL("адрес",Проверка!AU781),РТУС!AU781),HYPERLINK("#РТУС!"&amp;CELL("адрес",Проверка!AU781),"сверить суммы")))))</f>
        <v>заполнить</v>
      </c>
      <c r="AV781" s="13" t="str">
        <f ca="1">IF(РТУС!AV781="",HYPERLINK("#РТУС!"&amp;CELL("адрес",Проверка!AV781),"заполнить"),IF(OR(РТУС!AV781="Требование о передаче жилого помещения",РТУС!AV781="Требование о передаче машино-места",РТУС!AV781="Требования о передаче нежилого помещения",РТУС!AV781="Денежные требования"),HYPERLINK("#Проверка!"&amp;CELL("адрес",Проверка!AV781),РТУС!AV781),HYPERLINK("#РТУС!"&amp;CELL("адрес",Проверка!AV781),"###")))</f>
        <v>заполнить</v>
      </c>
      <c r="AW781" s="13" t="str">
        <f ca="1">IF(РТУС!AW781="",HYPERLINK("#РТУС!"&amp;CELL("адрес",Проверка!AW781),"заполнить"),IF(OR(РТУС!AW781="Включен в полном объеме",РТУС!AW781="Включен частично"),HYPERLINK("#Проверка!"&amp;CELL("адрес",Проверка!AW781),РТУС!AW781),HYPERLINK("#РТУС!"&amp;CELL("адрес",Проверка!AW781),"###")))</f>
        <v>заполнить</v>
      </c>
      <c r="AX781" s="15" t="str">
        <f ca="1">IF(РТУС!AX781="",HYPERLINK("#РТУС!"&amp;CELL("адрес",Проверка!AX781),"заполнить"),IF(AND(LEN(РТУС!AX781)=5,РТУС!AX781&lt;TODAY()),HYPERLINK("#Проверка!"&amp;CELL("адрес",Проверка!AX781),РТУС!AX781),HYPERLINK("#РТУС!"&amp;CELL("адрес",Проверка!AX781),"###")))</f>
        <v>заполнить</v>
      </c>
      <c r="AY781" s="15" t="str">
        <f ca="1">IF(РТУС!AY781="",HYPERLINK("#РТУС!"&amp;CELL("адрес",Проверка!AY781),"заполнить"),IF(AND(LEN(РТУС!AY781)=5,РТУС!AY781&lt;TODAY()),HYPERLINK("#Проверка!"&amp;CELL("адрес",Проверка!AY781),РТУС!AY781),HYPERLINK("#РТУС!"&amp;CELL("адрес",Проверка!AY781),"###")))</f>
        <v>заполнить</v>
      </c>
    </row>
    <row r="782" spans="1:51" x14ac:dyDescent="0.25">
      <c r="A782" s="10" t="str">
        <f>РТУС!A782</f>
        <v>.</v>
      </c>
      <c r="B782" s="13" t="str">
        <f ca="1">IF(РТУС!B782="",HYPERLINK("#РТУС!"&amp;CELL("адрес",Проверка!B782),"заполнить"),IF(AND(LEN(РТУС!B782)=10,РТУС!B781=РТУС!B782),HYPERLINK("#Проверка!"&amp;CELL("адрес",Проверка!B782),РТУС!B782),HYPERLINK("#РТУС!"&amp;CELL("адрес",Проверка!B782),"###")))</f>
        <v>заполнить</v>
      </c>
      <c r="C782" s="13" t="str">
        <f ca="1">IF(РТУС!C782="",HYPERLINK("#РТУС!"&amp;CELL("адрес",Проверка!C782),"заполнить"),IF(AND(ISNUMBER(РТУС!C782)=TRUE,РТУС!C782&gt;0,РТУС!C781=РТУС!C782),HYPERLINK("#Проверка!"&amp;CELL("адрес",Проверка!C782),РТУС!C782),HYPERLINK("#РТУС!"&amp;CELL("адрес",Проверка!C782),"###")))</f>
        <v>заполнить</v>
      </c>
      <c r="D782" s="13" t="str">
        <f>IF(РТУС!D782="","",РТУС!D782)</f>
        <v/>
      </c>
      <c r="E782" s="13" t="str">
        <f ca="1">IF(РТУС!E782="",HYPERLINK("#РТУС!"&amp;CELL("адрес",Проверка!E782),"заполнить"),IF(РТУС!E781=РТУС!E782,HYPERLINK("#Проверка!"&amp;CELL("адрес",Проверка!E782),РТУС!E782),HYPERLINK("#РТУС!"&amp;CELL("адрес",Проверка!E782),"###")))</f>
        <v>заполнить</v>
      </c>
      <c r="F782" s="13" t="str">
        <f ca="1">IF(РТУС!F782="",HYPERLINK("#РТУС!"&amp;CELL("адрес",Проверка!F782),"заполнить"),HYPERLINK("#Проверка!"&amp;CELL("адрес",Проверка!F782),РТУС!F782))</f>
        <v>заполнить</v>
      </c>
      <c r="G782" s="20" t="str">
        <f ca="1">IF(РТУС!G782="",HYPERLINK("#РТУС!"&amp;CELL("адрес",Проверка!G782),"заполнить"),IF(РТУС!G782="1",HYPERLINK("#Проверка!"&amp;CELL("адрес",Проверка!G782),"1"),IF(AND(ISNUMBER(РТУС!G782)=TRUE,РТУС!G782&lt;=1,РТУС!G782&gt;0),IF(SUMIF(РТУС!$A$4:$A$1000,A782,РТУС!$G$4:$G$1000)=1,HYPERLINK("#Проверка!"&amp;CELL("адрес",Проверка!G782),РТУС!G782),HYPERLINK("#РТУС!"&amp;CELL("адрес",Проверка!G782),"сумма долей ≠ 1")),HYPERLINK("#РТУС!"&amp;CELL("адрес",Проверка!G782),"###"))))</f>
        <v>заполнить</v>
      </c>
      <c r="H782" s="13" t="str">
        <f ca="1">IF(РТУС!H782="",HYPERLINK("#РТУС!"&amp;CELL("адрес",Проверка!H782),"заполнить"),IF(OR(РТУС!H782="Юрлицо",РТУС!H782="Физлицо",РТУС!H782="ИП"),HYPERLINK("#Проверка!"&amp;CELL("адрес",Проверка!H782),РТУС!H782),HYPERLINK("#РТУС!"&amp;CELL("адрес",Проверка!H782),"###")))</f>
        <v>заполнить</v>
      </c>
      <c r="I782" s="13" t="str">
        <f ca="1">IF(OR(РТУС!H782="Юрлицо",РТУС!H782="ИП"),IF(РТУС!I782="",HYPERLINK("#РТУС!"&amp;CELL("адрес",Проверка!I782),"заполнить"),IF(OR(LEN(РТУС!I782)=10,LEN(РТУС!I782)=12),HYPERLINK("#Проверка!"&amp;CELL("адрес",Проверка!I782),РТУС!I782),HYPERLINK("#РТУС!"&amp;CELL("адрес",Проверка!I782),"###"))),"")</f>
        <v/>
      </c>
      <c r="J782" s="15" t="str">
        <f ca="1">IF(РТУС!J782="","",IF(AND(LEN(РТУС!J782)=5,РТУС!J782&lt;TODAY()),HYPERLINK("#Проверка!"&amp;CELL("адрес",Проверка!J782),РТУС!J782),HYPERLINK("#РТУС!"&amp;CELL("адрес",Проверка!J782),"###")))</f>
        <v/>
      </c>
      <c r="K782" s="13" t="str">
        <f>IF(РТУС!K782="","",РТУС!K782)</f>
        <v/>
      </c>
      <c r="L782" s="13" t="str">
        <f ca="1">IF(OR(РТУС!H782="Физлицо",РТУС!H782="ИП"),IF(РТУС!L782="",HYPERLINK("#РТУС!"&amp;CELL("адрес",Проверка!L782),"заполнить"),IF(OR(РТУС!L782="Загранпаспорт гражданина РФ",РТУС!L782="Паспорт гражданина РФ",РТУС!L782="Иностранный паспорт",РТУС!L782="Свидетельство о рождении",РТУС!L782="Вид на жительство"),HYPERLINK("#Проверка!"&amp;CELL("адрес",Проверка!L782),РТУС!L782),HYPERLINK("#РТУС!"&amp;CELL("адрес",Проверка!L782),"###"))),"")</f>
        <v/>
      </c>
      <c r="M782" s="13" t="str">
        <f ca="1">IF(AND(OR(РТУС!L782="Паспорт гражданина РФ",РТУС!L782="Свидетельство о рождении"),РТУС!M782=""),HYPERLINK("#РТУС!"&amp;CELL("адрес",Проверка!M782),"заполнить"),IF(РТУС!L782="Паспорт гражданина РФ",IF(LEN(РТУС!M782)=4,HYPERLINK("#Проверка!"&amp;CELL("адрес",Проверка!M782),РТУС!M782),HYPERLINK("#РТУС!"&amp;CELL("адрес",Проверка!M782),"###")),IF(РТУС!L782="Свидетельство о рождении",HYPERLINK("#Проверка!"&amp;CELL("адрес",Проверка!M782),РТУС!M782),"")))</f>
        <v/>
      </c>
      <c r="N782" s="13" t="str">
        <f ca="1">IF(РТУС!L782="","",IF(РТУС!N782="",HYPERLINK("#РТУС!"&amp;CELL("адрес",Проверка!N782),"заполнить"),IF(OR(РТУС!L782="Паспорт гражданина РФ",РТУС!L782="Свидетельство о рождении"),IF(LEN(РТУС!N782)=6,HYPERLINK("#Проверка!"&amp;CELL("адрес",Проверка!N782),РТУС!N782),HYPERLINK("#РТУС!"&amp;CELL("адрес",Проверка!N782),"###")),HYPERLINK("#Проверка!"&amp;CELL("адрес",Проверка!N782),РТУС!N782))))</f>
        <v/>
      </c>
      <c r="O782" s="15" t="str">
        <f ca="1">IF(РТУС!L782="","",IF(РТУС!O782="",HYPERLINK("#РТУС!"&amp;CELL("адрес",Проверка!O782),"заполнить"),IF(AND(LEN(РТУС!O782)=5,РТУС!O782&lt;TODAY()),IF(РТУС!L782="Свидетельство о рождении",IF(РТУС!O782&gt;EDATE(TODAY(),-168),HYPERLINK("#Проверка!"&amp;CELL("адрес",Проверка!O782),РТУС!O782),HYPERLINK("#РТУС!"&amp;CELL("адрес",Проверка!O782),"недействительно")),HYPERLINK("#Проверка!"&amp;CELL("адрес",Проверка!O782),РТУС!O782)),HYPERLINK("#РТУС!"&amp;CELL("адрес",Проверка!O782),"###"))))</f>
        <v/>
      </c>
      <c r="P782" s="21" t="str">
        <f ca="1">IF(РТУС!L782="Паспорт гражданина РФ",IF(РТУС!P782="",HYPERLINK("#РТУС!"&amp;CELL("адрес",Проверка!P782),"заполнить"),HYPERLINK("#Проверка!"&amp;CELL("адрес",Проверка!P782),РТУС!P782)),"")</f>
        <v/>
      </c>
      <c r="Q782" s="13" t="str">
        <f ca="1">IF(РТУС!L782="Паспорт гражданина РФ",IF(РТУС!Q782="",HYPERLINK("#РТУС!"&amp;CELL("адрес",Проверка!Q782),"заполнить"),IF(LEN(РТУС!Q782)=7,HYPERLINK("#Проверка!"&amp;CELL("адрес",Проверка!Q782),РТУС!Q782),HYPERLINK("#РТУС!"&amp;CELL("адрес",Проверка!Q782),"###"))),"")</f>
        <v/>
      </c>
      <c r="R782" s="13" t="str">
        <f ca="1">IF(РТУС!R782="",HYPERLINK("#РТУС!"&amp;CELL("адрес",Проверка!R782),"заполнить"),HYPERLINK("#Проверка!"&amp;CELL("адрес",Проверка!R782),РТУС!R782))</f>
        <v>заполнить</v>
      </c>
      <c r="S782" s="13" t="str">
        <f>IF(РТУС!S782="","",РТУС!S782)</f>
        <v/>
      </c>
      <c r="T782" s="13" t="str">
        <f>IF(РТУС!T782="","",РТУС!T782)</f>
        <v/>
      </c>
      <c r="U782" s="13" t="str">
        <f>IF(РТУС!U782="","",РТУС!U782)</f>
        <v/>
      </c>
      <c r="V782" s="13" t="str">
        <f ca="1">IF(РТУС!V782="",HYPERLINK("#РТУС!"&amp;CELL("адрес",Проверка!V782),"заполнить"),IF(OR(РТУС!V782="Договор участия в долевом строительстве",РТУС!V782="Предварительный договор участия в долевом строительстве",РТУС!V782="Определение Арбитражного суда",РТУС!V782="Решение суда общей юрисдикции",РТУС!V782="Иные договоры"),HYPERLINK("#Проверка!"&amp;CELL("адрес",Проверка!V782),РТУС!V782),HYPERLINK("#РТУС!"&amp;CELL("адрес",Проверка!V782),"###")))</f>
        <v>заполнить</v>
      </c>
      <c r="W782" s="13" t="str">
        <f ca="1">IF(РТУС!W782="",HYPERLINK("#РТУС!"&amp;CELL("адрес",Проверка!W782),"заполнить"),HYPERLINK("#Проверка!"&amp;CELL("адрес",Проверка!W782),РТУС!W782))</f>
        <v>заполнить</v>
      </c>
      <c r="X782" s="15" t="str">
        <f ca="1">IF(РТУС!X782="",HYPERLINK("#РТУС!"&amp;CELL("адрес",Проверка!X782),"заполнить"),IF(AND(LEN(РТУС!X782)=5,РТУС!X782&lt;TODAY()),HYPERLINK("#Проверка!"&amp;CELL("адрес",Проверка!X782),РТУС!X782),HYPERLINK("#РТУС!"&amp;CELL("адрес",Проверка!X782),"###")))</f>
        <v>заполнить</v>
      </c>
      <c r="Y782" s="13" t="str">
        <f>IF(РТУС!Y782="","",РТУС!Y782)</f>
        <v/>
      </c>
      <c r="Z782" s="15" t="str">
        <f ca="1">IF(РТУС!Z782="","",IF(AND(LEN(РТУС!Z782)=5,РТУС!Z782&lt;TODAY()),HYPERLINK("#Проверка!"&amp;CELL("адрес",Проверка!Z782),РТУС!Z782),HYPERLINK("#РТУС!"&amp;CELL("адрес",Проверка!Z782),"###")))</f>
        <v/>
      </c>
      <c r="AA782" s="18" t="str">
        <f ca="1">IF(РТУС!AA782="",HYPERLINK("#РТУС!"&amp;CELL("адрес",Проверка!AA782),"заполнить"),IF(ISNUMBER(РТУС!AA782)=TRUE,HYPERLINK("#Проверка!"&amp;CELL("адрес",Проверка!AA782),РТУС!AA782),HYPERLINK("#РТУС!"&amp;CELL("адрес",Проверка!AA782),"###")))</f>
        <v>заполнить</v>
      </c>
      <c r="AB782" s="18" t="str">
        <f ca="1">IF(РТУС!AB782="",HYPERLINK("#РТУС!"&amp;CELL("адрес",Проверка!AB782),"заполнить"),IF(ISNUMBER(РТУС!AB782)=TRUE,HYPERLINK("#Проверка!"&amp;CELL("адрес",Проверка!AB782),РТУС!AB782),HYPERLINK("#РТУС!"&amp;CELL("адрес",Проверка!AB782),"###")))</f>
        <v>заполнить</v>
      </c>
      <c r="AC782" s="18" t="str">
        <f ca="1">IF(РТУС!AC782="","",IF(ISNUMBER(РТУС!AC782)=TRUE,HYPERLINK("#Проверка!"&amp;CELL("адрес",Проверка!AC782),РТУС!AC782),HYPERLINK("#РТУС!"&amp;CELL("адрес",Проверка!AC782),"###")))</f>
        <v/>
      </c>
      <c r="AD782" s="18" t="str">
        <f ca="1">IF(РТУС!AD782="","",IF(ISNUMBER(РТУС!AD782)=TRUE,HYPERLINK("#Проверка!"&amp;CELL("адрес",Проверка!AD782),РТУС!AD782),HYPERLINK("#РТУС!"&amp;CELL("адрес",Проверка!AD782),"###")))</f>
        <v/>
      </c>
      <c r="AE782" s="13" t="str">
        <f>IF(РТУС!AE782="","",РТУС!AE782)</f>
        <v/>
      </c>
      <c r="AF782" s="15" t="str">
        <f ca="1">IF(РТУС!AE782="","",IF(РТУС!AF782="",HYPERLINK("#РТУС!"&amp;CELL("адрес",Проверка!AF782),"заполнить"),IF(AND(LEN(РТУС!AF782)=5,РТУС!AF782&lt;TODAY()),HYPERLINK("#Проверка!"&amp;CELL("адрес",Проверка!AF782),РТУС!AF782),HYPERLINK("#РТУС!"&amp;CELL("адрес",Проверка!AF782),"###"))))</f>
        <v/>
      </c>
      <c r="AG782" s="13"/>
      <c r="AH782" s="15" t="str">
        <f ca="1">IF(РТУС!AE782="","",IF(РТУС!AH782="",HYPERLINK("#РТУС!"&amp;CELL("адрес",Проверка!AH782),"заполнить"),IF(AND(LEN(РТУС!AH782)=5,РТУС!AH782&lt;TODAY()),HYPERLINK("#Проверка!"&amp;CELL("адрес",Проверка!AH782),РТУС!AH782),HYPERLINK("#РТУС!"&amp;CELL("адрес",Проверка!AH782),"###"))))</f>
        <v/>
      </c>
      <c r="AI782" s="15" t="str">
        <f ca="1">IF(РТУС!AE782="","",IF(РТУС!AI782="",HYPERLINK("#РТУС!"&amp;CELL("адрес",Проверка!AI782),"заполнить"),HYPERLINK("#Проверка!"&amp;CELL("адрес",Проверка!AI782),РТУС!AI782)))</f>
        <v/>
      </c>
      <c r="AJ782" s="13" t="str">
        <f ca="1">IF(РТУС!AE782="","",IF(РТУС!AJ782="",HYPERLINK("#РТУС!"&amp;CELL("адрес",Проверка!AJ782),"заполнить"),IF(OR(РТУС!AJ782="Юрлицо",РТУС!AJ782="Физлицо",РТУС!AJ782="ИП"),HYPERLINK("#Проверка!"&amp;CELL("адрес",Проверка!AJ782),РТУС!AJ782),HYPERLINK("#РТУС!"&amp;CELL("адрес",Проверка!AJ782),"###"))))</f>
        <v/>
      </c>
      <c r="AK782" s="13" t="str">
        <f ca="1">IF(РТУС!AK782="",HYPERLINK("#РТУС!"&amp;CELL("адрес",Проверка!AK782),"заполнить"),IF(OR(РТУС!AK782="Квартира",РТУС!AK782="Кладовая",РТУС!AK782="Машино-место",РТУС!AK782="Нежилое помещение"),HYPERLINK("#Проверка!"&amp;CELL("адрес",Проверка!AK782),РТУС!AK782),HYPERLINK("#РТУС!"&amp;CELL("адрес",Проверка!AK782),"###")))</f>
        <v>заполнить</v>
      </c>
      <c r="AL782" s="13" t="str">
        <f ca="1">IF(РТУС!AL782="",HYPERLINK("#РТУС!"&amp;CELL("адрес",Проверка!AL782),"заполнить"),HYPERLINK("#Проверка!"&amp;CELL("адрес",Проверка!AL782),РТУС!AL782))</f>
        <v>заполнить</v>
      </c>
      <c r="AM782" s="18" t="str">
        <f ca="1">IF(РТУС!AM782="",HYPERLINK("#РТУС!"&amp;CELL("адрес",Проверка!AM782),"заполнить"),IF(ISNUMBER(РТУС!AM782)=TRUE,IF(РТУС!AK782="Нежилое помещение",IF(РТУС!AM782&gt;7,HYPERLINK("#РТУС!"&amp;CELL("адрес",Проверка!AM782),"не больше 7 кв.м."),РТУС!AM782),HYPERLINK("#Проверка!"&amp;CELL("адрес",Проверка!AM782),РТУС!AM782)),HYPERLINK("#РТУС!"&amp;CELL("адрес",Проверка!AM782),"###")))</f>
        <v>заполнить</v>
      </c>
      <c r="AN782" s="13" t="str">
        <f ca="1">IF(РТУС!AN782="",HYPERLINK("#РТУС!"&amp;CELL("адрес",Проверка!AN782),"заполнить"),IF(OR(РТУС!AN782="Общая площадь помещения",РТУС!AN782="Общая приведенная площадь жилого помещения",РТУС!AN782="Общая площадь жилого помещения с учетом лоджий, балконов, террас и веранд"),HYPERLINK("#Проверка!"&amp;CELL("адрес",Проверка!AN782),РТУС!AN782),HYPERLINK("#РТУС!"&amp;CELL("адрес",Проверка!AN782),"###")))</f>
        <v>заполнить</v>
      </c>
      <c r="AO782" s="13" t="str">
        <f ca="1">IF(OR(РТУС!AK782="Квартира",РТУС!A782="Нежилое помещение"),IF(РТУС!AO782="",HYPERLINK("#РТУС!"&amp;CELL("адрес",Проверка!AO782),"заполнить"),IF(ISNUMBER(РТУС!AO782)=TRUE,HYPERLINK("#Проверка!"&amp;CELL("адрес",Проверка!AO782),РТУС!AO782),HYPERLINK("#РТУС!"&amp;CELL("адрес",Проверка!AO782),"###"))),"")</f>
        <v/>
      </c>
      <c r="AP782" s="13" t="str">
        <f>IF(РТУС!AP782="","",РТУС!AP782)</f>
        <v/>
      </c>
      <c r="AQ782" s="13" t="str">
        <f ca="1">IF(РТУС!AQ782="",HYPERLINK("#РТУС!"&amp;CELL("адрес",Проверка!AQ782),"заполнить"),HYPERLINK("#Проверка!"&amp;CELL("адрес",Проверка!AQ782),РТУС!AQ782))</f>
        <v>заполнить</v>
      </c>
      <c r="AR782" s="18" t="str">
        <f ca="1">IF(РТУС!AR782="",HYPERLINK("#РТУС!"&amp;CELL("адрес",Проверка!AR782),"заполнить"),IF(ISNUMBER(РТУС!AR782)=FALSE,HYPERLINK("#РТУС!"&amp;CELL("адрес",Проверка!AR782),"###"),IF(РТУС!G782="1",IF(РТУС!AB782=РТУС!AR782+РТУС!AU782,HYPERLINK("#Проверка!"&amp;CELL("адрес",Проверка!AR782),РТУС!AR782),HYPERLINK("#РТУС!"&amp;CELL("адрес",Проверка!AR782),"сверить суммы")),IF(РТУС!AB782=(SUMIF(РТУС!$A$4:$A$1000,A782,РТУС!$AR$4:$AR$1000)+SUMIF(РТУС!$A$4:$A$1000,A782,РТУС!$AU$4:$AU$1000)),HYPERLINK("#Проверка!"&amp;CELL("адрес",Проверка!AR782),РТУС!AR782),HYPERLINK("#РТУС!"&amp;CELL("адрес",Проверка!AR782),"сверить суммы")))))</f>
        <v>заполнить</v>
      </c>
      <c r="AS782" s="13" t="str">
        <f>IF(РТУС!AS782="","",РТУС!AS782)</f>
        <v/>
      </c>
      <c r="AT782" s="18" t="str">
        <f ca="1">IF(РТУС!AT782="",HYPERLINK("#РТУС!"&amp;CELL("адрес",Проверка!AT782),"заполнить"),IF(ISNUMBER(РТУС!AT782)=FALSE,HYPERLINK("#РТУС!"&amp;CELL("адрес",Проверка!AT782),"###"),IF(РТУС!AT782=РТУС!AR782,HYPERLINK("#Проверка!"&amp;CELL("адрес",Проверка!AT782),РТУС!AT782),HYPERLINK("#РТУС!"&amp;CELL("адрес",Проверка!AT782),"сверить суммы"))))</f>
        <v>заполнить</v>
      </c>
      <c r="AU782" s="18" t="str">
        <f ca="1">IF(РТУС!AU782="",HYPERLINK("#РТУС!"&amp;CELL("адрес",Проверка!AU782),"заполнить"),IF(ISNUMBER(РТУС!AU782)=FALSE,HYPERLINK("#РТУС!"&amp;CELL("адрес",Проверка!AU782),"###"),IF(РТУС!G782="1",IF(РТУС!AB782=РТУС!AR782+РТУС!AU782,HYPERLINK("#Проверка!"&amp;CELL("адрес",Проверка!AU782),РТУС!AU782),HYPERLINK("#РТУС!"&amp;CELL("адрес",Проверка!AU782),"сверить суммы")),IF(РТУС!AB782=(SUMIF(РТУС!$A$4:$A$1000,A782,РТУС!$AR$4:$AR$1000)+SUMIF(РТУС!$A$4:$A$1000,A782,РТУС!$AU$4:$AU$1000)),HYPERLINK("#Проверка!"&amp;CELL("адрес",Проверка!AU782),РТУС!AU782),HYPERLINK("#РТУС!"&amp;CELL("адрес",Проверка!AU782),"сверить суммы")))))</f>
        <v>заполнить</v>
      </c>
      <c r="AV782" s="13" t="str">
        <f ca="1">IF(РТУС!AV782="",HYPERLINK("#РТУС!"&amp;CELL("адрес",Проверка!AV782),"заполнить"),IF(OR(РТУС!AV782="Требование о передаче жилого помещения",РТУС!AV782="Требование о передаче машино-места",РТУС!AV782="Требования о передаче нежилого помещения",РТУС!AV782="Денежные требования"),HYPERLINK("#Проверка!"&amp;CELL("адрес",Проверка!AV782),РТУС!AV782),HYPERLINK("#РТУС!"&amp;CELL("адрес",Проверка!AV782),"###")))</f>
        <v>заполнить</v>
      </c>
      <c r="AW782" s="13" t="str">
        <f ca="1">IF(РТУС!AW782="",HYPERLINK("#РТУС!"&amp;CELL("адрес",Проверка!AW782),"заполнить"),IF(OR(РТУС!AW782="Включен в полном объеме",РТУС!AW782="Включен частично"),HYPERLINK("#Проверка!"&amp;CELL("адрес",Проверка!AW782),РТУС!AW782),HYPERLINK("#РТУС!"&amp;CELL("адрес",Проверка!AW782),"###")))</f>
        <v>заполнить</v>
      </c>
      <c r="AX782" s="15" t="str">
        <f ca="1">IF(РТУС!AX782="",HYPERLINK("#РТУС!"&amp;CELL("адрес",Проверка!AX782),"заполнить"),IF(AND(LEN(РТУС!AX782)=5,РТУС!AX782&lt;TODAY()),HYPERLINK("#Проверка!"&amp;CELL("адрес",Проверка!AX782),РТУС!AX782),HYPERLINK("#РТУС!"&amp;CELL("адрес",Проверка!AX782),"###")))</f>
        <v>заполнить</v>
      </c>
      <c r="AY782" s="15" t="str">
        <f ca="1">IF(РТУС!AY782="",HYPERLINK("#РТУС!"&amp;CELL("адрес",Проверка!AY782),"заполнить"),IF(AND(LEN(РТУС!AY782)=5,РТУС!AY782&lt;TODAY()),HYPERLINK("#Проверка!"&amp;CELL("адрес",Проверка!AY782),РТУС!AY782),HYPERLINK("#РТУС!"&amp;CELL("адрес",Проверка!AY782),"###")))</f>
        <v>заполнить</v>
      </c>
    </row>
    <row r="783" spans="1:51" x14ac:dyDescent="0.25">
      <c r="A783" s="10" t="str">
        <f>РТУС!A783</f>
        <v>.</v>
      </c>
      <c r="B783" s="13" t="str">
        <f ca="1">IF(РТУС!B783="",HYPERLINK("#РТУС!"&amp;CELL("адрес",Проверка!B783),"заполнить"),IF(AND(LEN(РТУС!B783)=10,РТУС!B782=РТУС!B783),HYPERLINK("#Проверка!"&amp;CELL("адрес",Проверка!B783),РТУС!B783),HYPERLINK("#РТУС!"&amp;CELL("адрес",Проверка!B783),"###")))</f>
        <v>заполнить</v>
      </c>
      <c r="C783" s="13" t="str">
        <f ca="1">IF(РТУС!C783="",HYPERLINK("#РТУС!"&amp;CELL("адрес",Проверка!C783),"заполнить"),IF(AND(ISNUMBER(РТУС!C783)=TRUE,РТУС!C783&gt;0,РТУС!C782=РТУС!C783),HYPERLINK("#Проверка!"&amp;CELL("адрес",Проверка!C783),РТУС!C783),HYPERLINK("#РТУС!"&amp;CELL("адрес",Проверка!C783),"###")))</f>
        <v>заполнить</v>
      </c>
      <c r="D783" s="13" t="str">
        <f>IF(РТУС!D783="","",РТУС!D783)</f>
        <v/>
      </c>
      <c r="E783" s="13" t="str">
        <f ca="1">IF(РТУС!E783="",HYPERLINK("#РТУС!"&amp;CELL("адрес",Проверка!E783),"заполнить"),IF(РТУС!E782=РТУС!E783,HYPERLINK("#Проверка!"&amp;CELL("адрес",Проверка!E783),РТУС!E783),HYPERLINK("#РТУС!"&amp;CELL("адрес",Проверка!E783),"###")))</f>
        <v>заполнить</v>
      </c>
      <c r="F783" s="13" t="str">
        <f ca="1">IF(РТУС!F783="",HYPERLINK("#РТУС!"&amp;CELL("адрес",Проверка!F783),"заполнить"),HYPERLINK("#Проверка!"&amp;CELL("адрес",Проверка!F783),РТУС!F783))</f>
        <v>заполнить</v>
      </c>
      <c r="G783" s="20" t="str">
        <f ca="1">IF(РТУС!G783="",HYPERLINK("#РТУС!"&amp;CELL("адрес",Проверка!G783),"заполнить"),IF(РТУС!G783="1",HYPERLINK("#Проверка!"&amp;CELL("адрес",Проверка!G783),"1"),IF(AND(ISNUMBER(РТУС!G783)=TRUE,РТУС!G783&lt;=1,РТУС!G783&gt;0),IF(SUMIF(РТУС!$A$4:$A$1000,A783,РТУС!$G$4:$G$1000)=1,HYPERLINK("#Проверка!"&amp;CELL("адрес",Проверка!G783),РТУС!G783),HYPERLINK("#РТУС!"&amp;CELL("адрес",Проверка!G783),"сумма долей ≠ 1")),HYPERLINK("#РТУС!"&amp;CELL("адрес",Проверка!G783),"###"))))</f>
        <v>заполнить</v>
      </c>
      <c r="H783" s="13" t="str">
        <f ca="1">IF(РТУС!H783="",HYPERLINK("#РТУС!"&amp;CELL("адрес",Проверка!H783),"заполнить"),IF(OR(РТУС!H783="Юрлицо",РТУС!H783="Физлицо",РТУС!H783="ИП"),HYPERLINK("#Проверка!"&amp;CELL("адрес",Проверка!H783),РТУС!H783),HYPERLINK("#РТУС!"&amp;CELL("адрес",Проверка!H783),"###")))</f>
        <v>заполнить</v>
      </c>
      <c r="I783" s="13" t="str">
        <f ca="1">IF(OR(РТУС!H783="Юрлицо",РТУС!H783="ИП"),IF(РТУС!I783="",HYPERLINK("#РТУС!"&amp;CELL("адрес",Проверка!I783),"заполнить"),IF(OR(LEN(РТУС!I783)=10,LEN(РТУС!I783)=12),HYPERLINK("#Проверка!"&amp;CELL("адрес",Проверка!I783),РТУС!I783),HYPERLINK("#РТУС!"&amp;CELL("адрес",Проверка!I783),"###"))),"")</f>
        <v/>
      </c>
      <c r="J783" s="15" t="str">
        <f ca="1">IF(РТУС!J783="","",IF(AND(LEN(РТУС!J783)=5,РТУС!J783&lt;TODAY()),HYPERLINK("#Проверка!"&amp;CELL("адрес",Проверка!J783),РТУС!J783),HYPERLINK("#РТУС!"&amp;CELL("адрес",Проверка!J783),"###")))</f>
        <v/>
      </c>
      <c r="K783" s="13" t="str">
        <f>IF(РТУС!K783="","",РТУС!K783)</f>
        <v/>
      </c>
      <c r="L783" s="13" t="str">
        <f ca="1">IF(OR(РТУС!H783="Физлицо",РТУС!H783="ИП"),IF(РТУС!L783="",HYPERLINK("#РТУС!"&amp;CELL("адрес",Проверка!L783),"заполнить"),IF(OR(РТУС!L783="Загранпаспорт гражданина РФ",РТУС!L783="Паспорт гражданина РФ",РТУС!L783="Иностранный паспорт",РТУС!L783="Свидетельство о рождении",РТУС!L783="Вид на жительство"),HYPERLINK("#Проверка!"&amp;CELL("адрес",Проверка!L783),РТУС!L783),HYPERLINK("#РТУС!"&amp;CELL("адрес",Проверка!L783),"###"))),"")</f>
        <v/>
      </c>
      <c r="M783" s="13" t="str">
        <f ca="1">IF(AND(OR(РТУС!L783="Паспорт гражданина РФ",РТУС!L783="Свидетельство о рождении"),РТУС!M783=""),HYPERLINK("#РТУС!"&amp;CELL("адрес",Проверка!M783),"заполнить"),IF(РТУС!L783="Паспорт гражданина РФ",IF(LEN(РТУС!M783)=4,HYPERLINK("#Проверка!"&amp;CELL("адрес",Проверка!M783),РТУС!M783),HYPERLINK("#РТУС!"&amp;CELL("адрес",Проверка!M783),"###")),IF(РТУС!L783="Свидетельство о рождении",HYPERLINK("#Проверка!"&amp;CELL("адрес",Проверка!M783),РТУС!M783),"")))</f>
        <v/>
      </c>
      <c r="N783" s="13" t="str">
        <f ca="1">IF(РТУС!L783="","",IF(РТУС!N783="",HYPERLINK("#РТУС!"&amp;CELL("адрес",Проверка!N783),"заполнить"),IF(OR(РТУС!L783="Паспорт гражданина РФ",РТУС!L783="Свидетельство о рождении"),IF(LEN(РТУС!N783)=6,HYPERLINK("#Проверка!"&amp;CELL("адрес",Проверка!N783),РТУС!N783),HYPERLINK("#РТУС!"&amp;CELL("адрес",Проверка!N783),"###")),HYPERLINK("#Проверка!"&amp;CELL("адрес",Проверка!N783),РТУС!N783))))</f>
        <v/>
      </c>
      <c r="O783" s="15" t="str">
        <f ca="1">IF(РТУС!L783="","",IF(РТУС!O783="",HYPERLINK("#РТУС!"&amp;CELL("адрес",Проверка!O783),"заполнить"),IF(AND(LEN(РТУС!O783)=5,РТУС!O783&lt;TODAY()),IF(РТУС!L783="Свидетельство о рождении",IF(РТУС!O783&gt;EDATE(TODAY(),-168),HYPERLINK("#Проверка!"&amp;CELL("адрес",Проверка!O783),РТУС!O783),HYPERLINK("#РТУС!"&amp;CELL("адрес",Проверка!O783),"недействительно")),HYPERLINK("#Проверка!"&amp;CELL("адрес",Проверка!O783),РТУС!O783)),HYPERLINK("#РТУС!"&amp;CELL("адрес",Проверка!O783),"###"))))</f>
        <v/>
      </c>
      <c r="P783" s="21" t="str">
        <f ca="1">IF(РТУС!L783="Паспорт гражданина РФ",IF(РТУС!P783="",HYPERLINK("#РТУС!"&amp;CELL("адрес",Проверка!P783),"заполнить"),HYPERLINK("#Проверка!"&amp;CELL("адрес",Проверка!P783),РТУС!P783)),"")</f>
        <v/>
      </c>
      <c r="Q783" s="13" t="str">
        <f ca="1">IF(РТУС!L783="Паспорт гражданина РФ",IF(РТУС!Q783="",HYPERLINK("#РТУС!"&amp;CELL("адрес",Проверка!Q783),"заполнить"),IF(LEN(РТУС!Q783)=7,HYPERLINK("#Проверка!"&amp;CELL("адрес",Проверка!Q783),РТУС!Q783),HYPERLINK("#РТУС!"&amp;CELL("адрес",Проверка!Q783),"###"))),"")</f>
        <v/>
      </c>
      <c r="R783" s="13" t="str">
        <f ca="1">IF(РТУС!R783="",HYPERLINK("#РТУС!"&amp;CELL("адрес",Проверка!R783),"заполнить"),HYPERLINK("#Проверка!"&amp;CELL("адрес",Проверка!R783),РТУС!R783))</f>
        <v>заполнить</v>
      </c>
      <c r="S783" s="13" t="str">
        <f>IF(РТУС!S783="","",РТУС!S783)</f>
        <v/>
      </c>
      <c r="T783" s="13" t="str">
        <f>IF(РТУС!T783="","",РТУС!T783)</f>
        <v/>
      </c>
      <c r="U783" s="13" t="str">
        <f>IF(РТУС!U783="","",РТУС!U783)</f>
        <v/>
      </c>
      <c r="V783" s="13" t="str">
        <f ca="1">IF(РТУС!V783="",HYPERLINK("#РТУС!"&amp;CELL("адрес",Проверка!V783),"заполнить"),IF(OR(РТУС!V783="Договор участия в долевом строительстве",РТУС!V783="Предварительный договор участия в долевом строительстве",РТУС!V783="Определение Арбитражного суда",РТУС!V783="Решение суда общей юрисдикции",РТУС!V783="Иные договоры"),HYPERLINK("#Проверка!"&amp;CELL("адрес",Проверка!V783),РТУС!V783),HYPERLINK("#РТУС!"&amp;CELL("адрес",Проверка!V783),"###")))</f>
        <v>заполнить</v>
      </c>
      <c r="W783" s="13" t="str">
        <f ca="1">IF(РТУС!W783="",HYPERLINK("#РТУС!"&amp;CELL("адрес",Проверка!W783),"заполнить"),HYPERLINK("#Проверка!"&amp;CELL("адрес",Проверка!W783),РТУС!W783))</f>
        <v>заполнить</v>
      </c>
      <c r="X783" s="15" t="str">
        <f ca="1">IF(РТУС!X783="",HYPERLINK("#РТУС!"&amp;CELL("адрес",Проверка!X783),"заполнить"),IF(AND(LEN(РТУС!X783)=5,РТУС!X783&lt;TODAY()),HYPERLINK("#Проверка!"&amp;CELL("адрес",Проверка!X783),РТУС!X783),HYPERLINK("#РТУС!"&amp;CELL("адрес",Проверка!X783),"###")))</f>
        <v>заполнить</v>
      </c>
      <c r="Y783" s="13" t="str">
        <f>IF(РТУС!Y783="","",РТУС!Y783)</f>
        <v/>
      </c>
      <c r="Z783" s="15" t="str">
        <f ca="1">IF(РТУС!Z783="","",IF(AND(LEN(РТУС!Z783)=5,РТУС!Z783&lt;TODAY()),HYPERLINK("#Проверка!"&amp;CELL("адрес",Проверка!Z783),РТУС!Z783),HYPERLINK("#РТУС!"&amp;CELL("адрес",Проверка!Z783),"###")))</f>
        <v/>
      </c>
      <c r="AA783" s="18" t="str">
        <f ca="1">IF(РТУС!AA783="",HYPERLINK("#РТУС!"&amp;CELL("адрес",Проверка!AA783),"заполнить"),IF(ISNUMBER(РТУС!AA783)=TRUE,HYPERLINK("#Проверка!"&amp;CELL("адрес",Проверка!AA783),РТУС!AA783),HYPERLINK("#РТУС!"&amp;CELL("адрес",Проверка!AA783),"###")))</f>
        <v>заполнить</v>
      </c>
      <c r="AB783" s="18" t="str">
        <f ca="1">IF(РТУС!AB783="",HYPERLINK("#РТУС!"&amp;CELL("адрес",Проверка!AB783),"заполнить"),IF(ISNUMBER(РТУС!AB783)=TRUE,HYPERLINK("#Проверка!"&amp;CELL("адрес",Проверка!AB783),РТУС!AB783),HYPERLINK("#РТУС!"&amp;CELL("адрес",Проверка!AB783),"###")))</f>
        <v>заполнить</v>
      </c>
      <c r="AC783" s="18" t="str">
        <f ca="1">IF(РТУС!AC783="","",IF(ISNUMBER(РТУС!AC783)=TRUE,HYPERLINK("#Проверка!"&amp;CELL("адрес",Проверка!AC783),РТУС!AC783),HYPERLINK("#РТУС!"&amp;CELL("адрес",Проверка!AC783),"###")))</f>
        <v/>
      </c>
      <c r="AD783" s="18" t="str">
        <f ca="1">IF(РТУС!AD783="","",IF(ISNUMBER(РТУС!AD783)=TRUE,HYPERLINK("#Проверка!"&amp;CELL("адрес",Проверка!AD783),РТУС!AD783),HYPERLINK("#РТУС!"&amp;CELL("адрес",Проверка!AD783),"###")))</f>
        <v/>
      </c>
      <c r="AE783" s="13" t="str">
        <f>IF(РТУС!AE783="","",РТУС!AE783)</f>
        <v/>
      </c>
      <c r="AF783" s="15" t="str">
        <f ca="1">IF(РТУС!AE783="","",IF(РТУС!AF783="",HYPERLINK("#РТУС!"&amp;CELL("адрес",Проверка!AF783),"заполнить"),IF(AND(LEN(РТУС!AF783)=5,РТУС!AF783&lt;TODAY()),HYPERLINK("#Проверка!"&amp;CELL("адрес",Проверка!AF783),РТУС!AF783),HYPERLINK("#РТУС!"&amp;CELL("адрес",Проверка!AF783),"###"))))</f>
        <v/>
      </c>
      <c r="AG783" s="13"/>
      <c r="AH783" s="15" t="str">
        <f ca="1">IF(РТУС!AE783="","",IF(РТУС!AH783="",HYPERLINK("#РТУС!"&amp;CELL("адрес",Проверка!AH783),"заполнить"),IF(AND(LEN(РТУС!AH783)=5,РТУС!AH783&lt;TODAY()),HYPERLINK("#Проверка!"&amp;CELL("адрес",Проверка!AH783),РТУС!AH783),HYPERLINK("#РТУС!"&amp;CELL("адрес",Проверка!AH783),"###"))))</f>
        <v/>
      </c>
      <c r="AI783" s="15" t="str">
        <f ca="1">IF(РТУС!AE783="","",IF(РТУС!AI783="",HYPERLINK("#РТУС!"&amp;CELL("адрес",Проверка!AI783),"заполнить"),HYPERLINK("#Проверка!"&amp;CELL("адрес",Проверка!AI783),РТУС!AI783)))</f>
        <v/>
      </c>
      <c r="AJ783" s="13" t="str">
        <f ca="1">IF(РТУС!AE783="","",IF(РТУС!AJ783="",HYPERLINK("#РТУС!"&amp;CELL("адрес",Проверка!AJ783),"заполнить"),IF(OR(РТУС!AJ783="Юрлицо",РТУС!AJ783="Физлицо",РТУС!AJ783="ИП"),HYPERLINK("#Проверка!"&amp;CELL("адрес",Проверка!AJ783),РТУС!AJ783),HYPERLINK("#РТУС!"&amp;CELL("адрес",Проверка!AJ783),"###"))))</f>
        <v/>
      </c>
      <c r="AK783" s="13" t="str">
        <f ca="1">IF(РТУС!AK783="",HYPERLINK("#РТУС!"&amp;CELL("адрес",Проверка!AK783),"заполнить"),IF(OR(РТУС!AK783="Квартира",РТУС!AK783="Кладовая",РТУС!AK783="Машино-место",РТУС!AK783="Нежилое помещение"),HYPERLINK("#Проверка!"&amp;CELL("адрес",Проверка!AK783),РТУС!AK783),HYPERLINK("#РТУС!"&amp;CELL("адрес",Проверка!AK783),"###")))</f>
        <v>заполнить</v>
      </c>
      <c r="AL783" s="13" t="str">
        <f ca="1">IF(РТУС!AL783="",HYPERLINK("#РТУС!"&amp;CELL("адрес",Проверка!AL783),"заполнить"),HYPERLINK("#Проверка!"&amp;CELL("адрес",Проверка!AL783),РТУС!AL783))</f>
        <v>заполнить</v>
      </c>
      <c r="AM783" s="18" t="str">
        <f ca="1">IF(РТУС!AM783="",HYPERLINK("#РТУС!"&amp;CELL("адрес",Проверка!AM783),"заполнить"),IF(ISNUMBER(РТУС!AM783)=TRUE,IF(РТУС!AK783="Нежилое помещение",IF(РТУС!AM783&gt;7,HYPERLINK("#РТУС!"&amp;CELL("адрес",Проверка!AM783),"не больше 7 кв.м."),РТУС!AM783),HYPERLINK("#Проверка!"&amp;CELL("адрес",Проверка!AM783),РТУС!AM783)),HYPERLINK("#РТУС!"&amp;CELL("адрес",Проверка!AM783),"###")))</f>
        <v>заполнить</v>
      </c>
      <c r="AN783" s="13" t="str">
        <f ca="1">IF(РТУС!AN783="",HYPERLINK("#РТУС!"&amp;CELL("адрес",Проверка!AN783),"заполнить"),IF(OR(РТУС!AN783="Общая площадь помещения",РТУС!AN783="Общая приведенная площадь жилого помещения",РТУС!AN783="Общая площадь жилого помещения с учетом лоджий, балконов, террас и веранд"),HYPERLINK("#Проверка!"&amp;CELL("адрес",Проверка!AN783),РТУС!AN783),HYPERLINK("#РТУС!"&amp;CELL("адрес",Проверка!AN783),"###")))</f>
        <v>заполнить</v>
      </c>
      <c r="AO783" s="13" t="str">
        <f ca="1">IF(OR(РТУС!AK783="Квартира",РТУС!A783="Нежилое помещение"),IF(РТУС!AO783="",HYPERLINK("#РТУС!"&amp;CELL("адрес",Проверка!AO783),"заполнить"),IF(ISNUMBER(РТУС!AO783)=TRUE,HYPERLINK("#Проверка!"&amp;CELL("адрес",Проверка!AO783),РТУС!AO783),HYPERLINK("#РТУС!"&amp;CELL("адрес",Проверка!AO783),"###"))),"")</f>
        <v/>
      </c>
      <c r="AP783" s="13" t="str">
        <f>IF(РТУС!AP783="","",РТУС!AP783)</f>
        <v/>
      </c>
      <c r="AQ783" s="13" t="str">
        <f ca="1">IF(РТУС!AQ783="",HYPERLINK("#РТУС!"&amp;CELL("адрес",Проверка!AQ783),"заполнить"),HYPERLINK("#Проверка!"&amp;CELL("адрес",Проверка!AQ783),РТУС!AQ783))</f>
        <v>заполнить</v>
      </c>
      <c r="AR783" s="18" t="str">
        <f ca="1">IF(РТУС!AR783="",HYPERLINK("#РТУС!"&amp;CELL("адрес",Проверка!AR783),"заполнить"),IF(ISNUMBER(РТУС!AR783)=FALSE,HYPERLINK("#РТУС!"&amp;CELL("адрес",Проверка!AR783),"###"),IF(РТУС!G783="1",IF(РТУС!AB783=РТУС!AR783+РТУС!AU783,HYPERLINK("#Проверка!"&amp;CELL("адрес",Проверка!AR783),РТУС!AR783),HYPERLINK("#РТУС!"&amp;CELL("адрес",Проверка!AR783),"сверить суммы")),IF(РТУС!AB783=(SUMIF(РТУС!$A$4:$A$1000,A783,РТУС!$AR$4:$AR$1000)+SUMIF(РТУС!$A$4:$A$1000,A783,РТУС!$AU$4:$AU$1000)),HYPERLINK("#Проверка!"&amp;CELL("адрес",Проверка!AR783),РТУС!AR783),HYPERLINK("#РТУС!"&amp;CELL("адрес",Проверка!AR783),"сверить суммы")))))</f>
        <v>заполнить</v>
      </c>
      <c r="AS783" s="13" t="str">
        <f>IF(РТУС!AS783="","",РТУС!AS783)</f>
        <v/>
      </c>
      <c r="AT783" s="18" t="str">
        <f ca="1">IF(РТУС!AT783="",HYPERLINK("#РТУС!"&amp;CELL("адрес",Проверка!AT783),"заполнить"),IF(ISNUMBER(РТУС!AT783)=FALSE,HYPERLINK("#РТУС!"&amp;CELL("адрес",Проверка!AT783),"###"),IF(РТУС!AT783=РТУС!AR783,HYPERLINK("#Проверка!"&amp;CELL("адрес",Проверка!AT783),РТУС!AT783),HYPERLINK("#РТУС!"&amp;CELL("адрес",Проверка!AT783),"сверить суммы"))))</f>
        <v>заполнить</v>
      </c>
      <c r="AU783" s="18" t="str">
        <f ca="1">IF(РТУС!AU783="",HYPERLINK("#РТУС!"&amp;CELL("адрес",Проверка!AU783),"заполнить"),IF(ISNUMBER(РТУС!AU783)=FALSE,HYPERLINK("#РТУС!"&amp;CELL("адрес",Проверка!AU783),"###"),IF(РТУС!G783="1",IF(РТУС!AB783=РТУС!AR783+РТУС!AU783,HYPERLINK("#Проверка!"&amp;CELL("адрес",Проверка!AU783),РТУС!AU783),HYPERLINK("#РТУС!"&amp;CELL("адрес",Проверка!AU783),"сверить суммы")),IF(РТУС!AB783=(SUMIF(РТУС!$A$4:$A$1000,A783,РТУС!$AR$4:$AR$1000)+SUMIF(РТУС!$A$4:$A$1000,A783,РТУС!$AU$4:$AU$1000)),HYPERLINK("#Проверка!"&amp;CELL("адрес",Проверка!AU783),РТУС!AU783),HYPERLINK("#РТУС!"&amp;CELL("адрес",Проверка!AU783),"сверить суммы")))))</f>
        <v>заполнить</v>
      </c>
      <c r="AV783" s="13" t="str">
        <f ca="1">IF(РТУС!AV783="",HYPERLINK("#РТУС!"&amp;CELL("адрес",Проверка!AV783),"заполнить"),IF(OR(РТУС!AV783="Требование о передаче жилого помещения",РТУС!AV783="Требование о передаче машино-места",РТУС!AV783="Требования о передаче нежилого помещения",РТУС!AV783="Денежные требования"),HYPERLINK("#Проверка!"&amp;CELL("адрес",Проверка!AV783),РТУС!AV783),HYPERLINK("#РТУС!"&amp;CELL("адрес",Проверка!AV783),"###")))</f>
        <v>заполнить</v>
      </c>
      <c r="AW783" s="13" t="str">
        <f ca="1">IF(РТУС!AW783="",HYPERLINK("#РТУС!"&amp;CELL("адрес",Проверка!AW783),"заполнить"),IF(OR(РТУС!AW783="Включен в полном объеме",РТУС!AW783="Включен частично"),HYPERLINK("#Проверка!"&amp;CELL("адрес",Проверка!AW783),РТУС!AW783),HYPERLINK("#РТУС!"&amp;CELL("адрес",Проверка!AW783),"###")))</f>
        <v>заполнить</v>
      </c>
      <c r="AX783" s="15" t="str">
        <f ca="1">IF(РТУС!AX783="",HYPERLINK("#РТУС!"&amp;CELL("адрес",Проверка!AX783),"заполнить"),IF(AND(LEN(РТУС!AX783)=5,РТУС!AX783&lt;TODAY()),HYPERLINK("#Проверка!"&amp;CELL("адрес",Проверка!AX783),РТУС!AX783),HYPERLINK("#РТУС!"&amp;CELL("адрес",Проверка!AX783),"###")))</f>
        <v>заполнить</v>
      </c>
      <c r="AY783" s="15" t="str">
        <f ca="1">IF(РТУС!AY783="",HYPERLINK("#РТУС!"&amp;CELL("адрес",Проверка!AY783),"заполнить"),IF(AND(LEN(РТУС!AY783)=5,РТУС!AY783&lt;TODAY()),HYPERLINK("#Проверка!"&amp;CELL("адрес",Проверка!AY783),РТУС!AY783),HYPERLINK("#РТУС!"&amp;CELL("адрес",Проверка!AY783),"###")))</f>
        <v>заполнить</v>
      </c>
    </row>
    <row r="784" spans="1:51" x14ac:dyDescent="0.25">
      <c r="A784" s="10" t="str">
        <f>РТУС!A784</f>
        <v>.</v>
      </c>
      <c r="B784" s="13" t="str">
        <f ca="1">IF(РТУС!B784="",HYPERLINK("#РТУС!"&amp;CELL("адрес",Проверка!B784),"заполнить"),IF(AND(LEN(РТУС!B784)=10,РТУС!B783=РТУС!B784),HYPERLINK("#Проверка!"&amp;CELL("адрес",Проверка!B784),РТУС!B784),HYPERLINK("#РТУС!"&amp;CELL("адрес",Проверка!B784),"###")))</f>
        <v>заполнить</v>
      </c>
      <c r="C784" s="13" t="str">
        <f ca="1">IF(РТУС!C784="",HYPERLINK("#РТУС!"&amp;CELL("адрес",Проверка!C784),"заполнить"),IF(AND(ISNUMBER(РТУС!C784)=TRUE,РТУС!C784&gt;0,РТУС!C783=РТУС!C784),HYPERLINK("#Проверка!"&amp;CELL("адрес",Проверка!C784),РТУС!C784),HYPERLINK("#РТУС!"&amp;CELL("адрес",Проверка!C784),"###")))</f>
        <v>заполнить</v>
      </c>
      <c r="D784" s="13" t="str">
        <f>IF(РТУС!D784="","",РТУС!D784)</f>
        <v/>
      </c>
      <c r="E784" s="13" t="str">
        <f ca="1">IF(РТУС!E784="",HYPERLINK("#РТУС!"&amp;CELL("адрес",Проверка!E784),"заполнить"),IF(РТУС!E783=РТУС!E784,HYPERLINK("#Проверка!"&amp;CELL("адрес",Проверка!E784),РТУС!E784),HYPERLINK("#РТУС!"&amp;CELL("адрес",Проверка!E784),"###")))</f>
        <v>заполнить</v>
      </c>
      <c r="F784" s="13" t="str">
        <f ca="1">IF(РТУС!F784="",HYPERLINK("#РТУС!"&amp;CELL("адрес",Проверка!F784),"заполнить"),HYPERLINK("#Проверка!"&amp;CELL("адрес",Проверка!F784),РТУС!F784))</f>
        <v>заполнить</v>
      </c>
      <c r="G784" s="20" t="str">
        <f ca="1">IF(РТУС!G784="",HYPERLINK("#РТУС!"&amp;CELL("адрес",Проверка!G784),"заполнить"),IF(РТУС!G784="1",HYPERLINK("#Проверка!"&amp;CELL("адрес",Проверка!G784),"1"),IF(AND(ISNUMBER(РТУС!G784)=TRUE,РТУС!G784&lt;=1,РТУС!G784&gt;0),IF(SUMIF(РТУС!$A$4:$A$1000,A784,РТУС!$G$4:$G$1000)=1,HYPERLINK("#Проверка!"&amp;CELL("адрес",Проверка!G784),РТУС!G784),HYPERLINK("#РТУС!"&amp;CELL("адрес",Проверка!G784),"сумма долей ≠ 1")),HYPERLINK("#РТУС!"&amp;CELL("адрес",Проверка!G784),"###"))))</f>
        <v>заполнить</v>
      </c>
      <c r="H784" s="13" t="str">
        <f ca="1">IF(РТУС!H784="",HYPERLINK("#РТУС!"&amp;CELL("адрес",Проверка!H784),"заполнить"),IF(OR(РТУС!H784="Юрлицо",РТУС!H784="Физлицо",РТУС!H784="ИП"),HYPERLINK("#Проверка!"&amp;CELL("адрес",Проверка!H784),РТУС!H784),HYPERLINK("#РТУС!"&amp;CELL("адрес",Проверка!H784),"###")))</f>
        <v>заполнить</v>
      </c>
      <c r="I784" s="13" t="str">
        <f ca="1">IF(OR(РТУС!H784="Юрлицо",РТУС!H784="ИП"),IF(РТУС!I784="",HYPERLINK("#РТУС!"&amp;CELL("адрес",Проверка!I784),"заполнить"),IF(OR(LEN(РТУС!I784)=10,LEN(РТУС!I784)=12),HYPERLINK("#Проверка!"&amp;CELL("адрес",Проверка!I784),РТУС!I784),HYPERLINK("#РТУС!"&amp;CELL("адрес",Проверка!I784),"###"))),"")</f>
        <v/>
      </c>
      <c r="J784" s="15" t="str">
        <f ca="1">IF(РТУС!J784="","",IF(AND(LEN(РТУС!J784)=5,РТУС!J784&lt;TODAY()),HYPERLINK("#Проверка!"&amp;CELL("адрес",Проверка!J784),РТУС!J784),HYPERLINK("#РТУС!"&amp;CELL("адрес",Проверка!J784),"###")))</f>
        <v/>
      </c>
      <c r="K784" s="13" t="str">
        <f>IF(РТУС!K784="","",РТУС!K784)</f>
        <v/>
      </c>
      <c r="L784" s="13" t="str">
        <f ca="1">IF(OR(РТУС!H784="Физлицо",РТУС!H784="ИП"),IF(РТУС!L784="",HYPERLINK("#РТУС!"&amp;CELL("адрес",Проверка!L784),"заполнить"),IF(OR(РТУС!L784="Загранпаспорт гражданина РФ",РТУС!L784="Паспорт гражданина РФ",РТУС!L784="Иностранный паспорт",РТУС!L784="Свидетельство о рождении",РТУС!L784="Вид на жительство"),HYPERLINK("#Проверка!"&amp;CELL("адрес",Проверка!L784),РТУС!L784),HYPERLINK("#РТУС!"&amp;CELL("адрес",Проверка!L784),"###"))),"")</f>
        <v/>
      </c>
      <c r="M784" s="13" t="str">
        <f ca="1">IF(AND(OR(РТУС!L784="Паспорт гражданина РФ",РТУС!L784="Свидетельство о рождении"),РТУС!M784=""),HYPERLINK("#РТУС!"&amp;CELL("адрес",Проверка!M784),"заполнить"),IF(РТУС!L784="Паспорт гражданина РФ",IF(LEN(РТУС!M784)=4,HYPERLINK("#Проверка!"&amp;CELL("адрес",Проверка!M784),РТУС!M784),HYPERLINK("#РТУС!"&amp;CELL("адрес",Проверка!M784),"###")),IF(РТУС!L784="Свидетельство о рождении",HYPERLINK("#Проверка!"&amp;CELL("адрес",Проверка!M784),РТУС!M784),"")))</f>
        <v/>
      </c>
      <c r="N784" s="13" t="str">
        <f ca="1">IF(РТУС!L784="","",IF(РТУС!N784="",HYPERLINK("#РТУС!"&amp;CELL("адрес",Проверка!N784),"заполнить"),IF(OR(РТУС!L784="Паспорт гражданина РФ",РТУС!L784="Свидетельство о рождении"),IF(LEN(РТУС!N784)=6,HYPERLINK("#Проверка!"&amp;CELL("адрес",Проверка!N784),РТУС!N784),HYPERLINK("#РТУС!"&amp;CELL("адрес",Проверка!N784),"###")),HYPERLINK("#Проверка!"&amp;CELL("адрес",Проверка!N784),РТУС!N784))))</f>
        <v/>
      </c>
      <c r="O784" s="15" t="str">
        <f ca="1">IF(РТУС!L784="","",IF(РТУС!O784="",HYPERLINK("#РТУС!"&amp;CELL("адрес",Проверка!O784),"заполнить"),IF(AND(LEN(РТУС!O784)=5,РТУС!O784&lt;TODAY()),IF(РТУС!L784="Свидетельство о рождении",IF(РТУС!O784&gt;EDATE(TODAY(),-168),HYPERLINK("#Проверка!"&amp;CELL("адрес",Проверка!O784),РТУС!O784),HYPERLINK("#РТУС!"&amp;CELL("адрес",Проверка!O784),"недействительно")),HYPERLINK("#Проверка!"&amp;CELL("адрес",Проверка!O784),РТУС!O784)),HYPERLINK("#РТУС!"&amp;CELL("адрес",Проверка!O784),"###"))))</f>
        <v/>
      </c>
      <c r="P784" s="21" t="str">
        <f ca="1">IF(РТУС!L784="Паспорт гражданина РФ",IF(РТУС!P784="",HYPERLINK("#РТУС!"&amp;CELL("адрес",Проверка!P784),"заполнить"),HYPERLINK("#Проверка!"&amp;CELL("адрес",Проверка!P784),РТУС!P784)),"")</f>
        <v/>
      </c>
      <c r="Q784" s="13" t="str">
        <f ca="1">IF(РТУС!L784="Паспорт гражданина РФ",IF(РТУС!Q784="",HYPERLINK("#РТУС!"&amp;CELL("адрес",Проверка!Q784),"заполнить"),IF(LEN(РТУС!Q784)=7,HYPERLINK("#Проверка!"&amp;CELL("адрес",Проверка!Q784),РТУС!Q784),HYPERLINK("#РТУС!"&amp;CELL("адрес",Проверка!Q784),"###"))),"")</f>
        <v/>
      </c>
      <c r="R784" s="13" t="str">
        <f ca="1">IF(РТУС!R784="",HYPERLINK("#РТУС!"&amp;CELL("адрес",Проверка!R784),"заполнить"),HYPERLINK("#Проверка!"&amp;CELL("адрес",Проверка!R784),РТУС!R784))</f>
        <v>заполнить</v>
      </c>
      <c r="S784" s="13" t="str">
        <f>IF(РТУС!S784="","",РТУС!S784)</f>
        <v/>
      </c>
      <c r="T784" s="13" t="str">
        <f>IF(РТУС!T784="","",РТУС!T784)</f>
        <v/>
      </c>
      <c r="U784" s="13" t="str">
        <f>IF(РТУС!U784="","",РТУС!U784)</f>
        <v/>
      </c>
      <c r="V784" s="13" t="str">
        <f ca="1">IF(РТУС!V784="",HYPERLINK("#РТУС!"&amp;CELL("адрес",Проверка!V784),"заполнить"),IF(OR(РТУС!V784="Договор участия в долевом строительстве",РТУС!V784="Предварительный договор участия в долевом строительстве",РТУС!V784="Определение Арбитражного суда",РТУС!V784="Решение суда общей юрисдикции",РТУС!V784="Иные договоры"),HYPERLINK("#Проверка!"&amp;CELL("адрес",Проверка!V784),РТУС!V784),HYPERLINK("#РТУС!"&amp;CELL("адрес",Проверка!V784),"###")))</f>
        <v>заполнить</v>
      </c>
      <c r="W784" s="13" t="str">
        <f ca="1">IF(РТУС!W784="",HYPERLINK("#РТУС!"&amp;CELL("адрес",Проверка!W784),"заполнить"),HYPERLINK("#Проверка!"&amp;CELL("адрес",Проверка!W784),РТУС!W784))</f>
        <v>заполнить</v>
      </c>
      <c r="X784" s="15" t="str">
        <f ca="1">IF(РТУС!X784="",HYPERLINK("#РТУС!"&amp;CELL("адрес",Проверка!X784),"заполнить"),IF(AND(LEN(РТУС!X784)=5,РТУС!X784&lt;TODAY()),HYPERLINK("#Проверка!"&amp;CELL("адрес",Проверка!X784),РТУС!X784),HYPERLINK("#РТУС!"&amp;CELL("адрес",Проверка!X784),"###")))</f>
        <v>заполнить</v>
      </c>
      <c r="Y784" s="13" t="str">
        <f>IF(РТУС!Y784="","",РТУС!Y784)</f>
        <v/>
      </c>
      <c r="Z784" s="15" t="str">
        <f ca="1">IF(РТУС!Z784="","",IF(AND(LEN(РТУС!Z784)=5,РТУС!Z784&lt;TODAY()),HYPERLINK("#Проверка!"&amp;CELL("адрес",Проверка!Z784),РТУС!Z784),HYPERLINK("#РТУС!"&amp;CELL("адрес",Проверка!Z784),"###")))</f>
        <v/>
      </c>
      <c r="AA784" s="18" t="str">
        <f ca="1">IF(РТУС!AA784="",HYPERLINK("#РТУС!"&amp;CELL("адрес",Проверка!AA784),"заполнить"),IF(ISNUMBER(РТУС!AA784)=TRUE,HYPERLINK("#Проверка!"&amp;CELL("адрес",Проверка!AA784),РТУС!AA784),HYPERLINK("#РТУС!"&amp;CELL("адрес",Проверка!AA784),"###")))</f>
        <v>заполнить</v>
      </c>
      <c r="AB784" s="18" t="str">
        <f ca="1">IF(РТУС!AB784="",HYPERLINK("#РТУС!"&amp;CELL("адрес",Проверка!AB784),"заполнить"),IF(ISNUMBER(РТУС!AB784)=TRUE,HYPERLINK("#Проверка!"&amp;CELL("адрес",Проверка!AB784),РТУС!AB784),HYPERLINK("#РТУС!"&amp;CELL("адрес",Проверка!AB784),"###")))</f>
        <v>заполнить</v>
      </c>
      <c r="AC784" s="18" t="str">
        <f ca="1">IF(РТУС!AC784="","",IF(ISNUMBER(РТУС!AC784)=TRUE,HYPERLINK("#Проверка!"&amp;CELL("адрес",Проверка!AC784),РТУС!AC784),HYPERLINK("#РТУС!"&amp;CELL("адрес",Проверка!AC784),"###")))</f>
        <v/>
      </c>
      <c r="AD784" s="18" t="str">
        <f ca="1">IF(РТУС!AD784="","",IF(ISNUMBER(РТУС!AD784)=TRUE,HYPERLINK("#Проверка!"&amp;CELL("адрес",Проверка!AD784),РТУС!AD784),HYPERLINK("#РТУС!"&amp;CELL("адрес",Проверка!AD784),"###")))</f>
        <v/>
      </c>
      <c r="AE784" s="13" t="str">
        <f>IF(РТУС!AE784="","",РТУС!AE784)</f>
        <v/>
      </c>
      <c r="AF784" s="15" t="str">
        <f ca="1">IF(РТУС!AE784="","",IF(РТУС!AF784="",HYPERLINK("#РТУС!"&amp;CELL("адрес",Проверка!AF784),"заполнить"),IF(AND(LEN(РТУС!AF784)=5,РТУС!AF784&lt;TODAY()),HYPERLINK("#Проверка!"&amp;CELL("адрес",Проверка!AF784),РТУС!AF784),HYPERLINK("#РТУС!"&amp;CELL("адрес",Проверка!AF784),"###"))))</f>
        <v/>
      </c>
      <c r="AG784" s="13"/>
      <c r="AH784" s="15" t="str">
        <f ca="1">IF(РТУС!AE784="","",IF(РТУС!AH784="",HYPERLINK("#РТУС!"&amp;CELL("адрес",Проверка!AH784),"заполнить"),IF(AND(LEN(РТУС!AH784)=5,РТУС!AH784&lt;TODAY()),HYPERLINK("#Проверка!"&amp;CELL("адрес",Проверка!AH784),РТУС!AH784),HYPERLINK("#РТУС!"&amp;CELL("адрес",Проверка!AH784),"###"))))</f>
        <v/>
      </c>
      <c r="AI784" s="15" t="str">
        <f ca="1">IF(РТУС!AE784="","",IF(РТУС!AI784="",HYPERLINK("#РТУС!"&amp;CELL("адрес",Проверка!AI784),"заполнить"),HYPERLINK("#Проверка!"&amp;CELL("адрес",Проверка!AI784),РТУС!AI784)))</f>
        <v/>
      </c>
      <c r="AJ784" s="13" t="str">
        <f ca="1">IF(РТУС!AE784="","",IF(РТУС!AJ784="",HYPERLINK("#РТУС!"&amp;CELL("адрес",Проверка!AJ784),"заполнить"),IF(OR(РТУС!AJ784="Юрлицо",РТУС!AJ784="Физлицо",РТУС!AJ784="ИП"),HYPERLINK("#Проверка!"&amp;CELL("адрес",Проверка!AJ784),РТУС!AJ784),HYPERLINK("#РТУС!"&amp;CELL("адрес",Проверка!AJ784),"###"))))</f>
        <v/>
      </c>
      <c r="AK784" s="13" t="str">
        <f ca="1">IF(РТУС!AK784="",HYPERLINK("#РТУС!"&amp;CELL("адрес",Проверка!AK784),"заполнить"),IF(OR(РТУС!AK784="Квартира",РТУС!AK784="Кладовая",РТУС!AK784="Машино-место",РТУС!AK784="Нежилое помещение"),HYPERLINK("#Проверка!"&amp;CELL("адрес",Проверка!AK784),РТУС!AK784),HYPERLINK("#РТУС!"&amp;CELL("адрес",Проверка!AK784),"###")))</f>
        <v>заполнить</v>
      </c>
      <c r="AL784" s="13" t="str">
        <f ca="1">IF(РТУС!AL784="",HYPERLINK("#РТУС!"&amp;CELL("адрес",Проверка!AL784),"заполнить"),HYPERLINK("#Проверка!"&amp;CELL("адрес",Проверка!AL784),РТУС!AL784))</f>
        <v>заполнить</v>
      </c>
      <c r="AM784" s="18" t="str">
        <f ca="1">IF(РТУС!AM784="",HYPERLINK("#РТУС!"&amp;CELL("адрес",Проверка!AM784),"заполнить"),IF(ISNUMBER(РТУС!AM784)=TRUE,IF(РТУС!AK784="Нежилое помещение",IF(РТУС!AM784&gt;7,HYPERLINK("#РТУС!"&amp;CELL("адрес",Проверка!AM784),"не больше 7 кв.м."),РТУС!AM784),HYPERLINK("#Проверка!"&amp;CELL("адрес",Проверка!AM784),РТУС!AM784)),HYPERLINK("#РТУС!"&amp;CELL("адрес",Проверка!AM784),"###")))</f>
        <v>заполнить</v>
      </c>
      <c r="AN784" s="13" t="str">
        <f ca="1">IF(РТУС!AN784="",HYPERLINK("#РТУС!"&amp;CELL("адрес",Проверка!AN784),"заполнить"),IF(OR(РТУС!AN784="Общая площадь помещения",РТУС!AN784="Общая приведенная площадь жилого помещения",РТУС!AN784="Общая площадь жилого помещения с учетом лоджий, балконов, террас и веранд"),HYPERLINK("#Проверка!"&amp;CELL("адрес",Проверка!AN784),РТУС!AN784),HYPERLINK("#РТУС!"&amp;CELL("адрес",Проверка!AN784),"###")))</f>
        <v>заполнить</v>
      </c>
      <c r="AO784" s="13" t="str">
        <f ca="1">IF(OR(РТУС!AK784="Квартира",РТУС!A784="Нежилое помещение"),IF(РТУС!AO784="",HYPERLINK("#РТУС!"&amp;CELL("адрес",Проверка!AO784),"заполнить"),IF(ISNUMBER(РТУС!AO784)=TRUE,HYPERLINK("#Проверка!"&amp;CELL("адрес",Проверка!AO784),РТУС!AO784),HYPERLINK("#РТУС!"&amp;CELL("адрес",Проверка!AO784),"###"))),"")</f>
        <v/>
      </c>
      <c r="AP784" s="13" t="str">
        <f>IF(РТУС!AP784="","",РТУС!AP784)</f>
        <v/>
      </c>
      <c r="AQ784" s="13" t="str">
        <f ca="1">IF(РТУС!AQ784="",HYPERLINK("#РТУС!"&amp;CELL("адрес",Проверка!AQ784),"заполнить"),HYPERLINK("#Проверка!"&amp;CELL("адрес",Проверка!AQ784),РТУС!AQ784))</f>
        <v>заполнить</v>
      </c>
      <c r="AR784" s="18" t="str">
        <f ca="1">IF(РТУС!AR784="",HYPERLINK("#РТУС!"&amp;CELL("адрес",Проверка!AR784),"заполнить"),IF(ISNUMBER(РТУС!AR784)=FALSE,HYPERLINK("#РТУС!"&amp;CELL("адрес",Проверка!AR784),"###"),IF(РТУС!G784="1",IF(РТУС!AB784=РТУС!AR784+РТУС!AU784,HYPERLINK("#Проверка!"&amp;CELL("адрес",Проверка!AR784),РТУС!AR784),HYPERLINK("#РТУС!"&amp;CELL("адрес",Проверка!AR784),"сверить суммы")),IF(РТУС!AB784=(SUMIF(РТУС!$A$4:$A$1000,A784,РТУС!$AR$4:$AR$1000)+SUMIF(РТУС!$A$4:$A$1000,A784,РТУС!$AU$4:$AU$1000)),HYPERLINK("#Проверка!"&amp;CELL("адрес",Проверка!AR784),РТУС!AR784),HYPERLINK("#РТУС!"&amp;CELL("адрес",Проверка!AR784),"сверить суммы")))))</f>
        <v>заполнить</v>
      </c>
      <c r="AS784" s="13" t="str">
        <f>IF(РТУС!AS784="","",РТУС!AS784)</f>
        <v/>
      </c>
      <c r="AT784" s="18" t="str">
        <f ca="1">IF(РТУС!AT784="",HYPERLINK("#РТУС!"&amp;CELL("адрес",Проверка!AT784),"заполнить"),IF(ISNUMBER(РТУС!AT784)=FALSE,HYPERLINK("#РТУС!"&amp;CELL("адрес",Проверка!AT784),"###"),IF(РТУС!AT784=РТУС!AR784,HYPERLINK("#Проверка!"&amp;CELL("адрес",Проверка!AT784),РТУС!AT784),HYPERLINK("#РТУС!"&amp;CELL("адрес",Проверка!AT784),"сверить суммы"))))</f>
        <v>заполнить</v>
      </c>
      <c r="AU784" s="18" t="str">
        <f ca="1">IF(РТУС!AU784="",HYPERLINK("#РТУС!"&amp;CELL("адрес",Проверка!AU784),"заполнить"),IF(ISNUMBER(РТУС!AU784)=FALSE,HYPERLINK("#РТУС!"&amp;CELL("адрес",Проверка!AU784),"###"),IF(РТУС!G784="1",IF(РТУС!AB784=РТУС!AR784+РТУС!AU784,HYPERLINK("#Проверка!"&amp;CELL("адрес",Проверка!AU784),РТУС!AU784),HYPERLINK("#РТУС!"&amp;CELL("адрес",Проверка!AU784),"сверить суммы")),IF(РТУС!AB784=(SUMIF(РТУС!$A$4:$A$1000,A784,РТУС!$AR$4:$AR$1000)+SUMIF(РТУС!$A$4:$A$1000,A784,РТУС!$AU$4:$AU$1000)),HYPERLINK("#Проверка!"&amp;CELL("адрес",Проверка!AU784),РТУС!AU784),HYPERLINK("#РТУС!"&amp;CELL("адрес",Проверка!AU784),"сверить суммы")))))</f>
        <v>заполнить</v>
      </c>
      <c r="AV784" s="13" t="str">
        <f ca="1">IF(РТУС!AV784="",HYPERLINK("#РТУС!"&amp;CELL("адрес",Проверка!AV784),"заполнить"),IF(OR(РТУС!AV784="Требование о передаче жилого помещения",РТУС!AV784="Требование о передаче машино-места",РТУС!AV784="Требования о передаче нежилого помещения",РТУС!AV784="Денежные требования"),HYPERLINK("#Проверка!"&amp;CELL("адрес",Проверка!AV784),РТУС!AV784),HYPERLINK("#РТУС!"&amp;CELL("адрес",Проверка!AV784),"###")))</f>
        <v>заполнить</v>
      </c>
      <c r="AW784" s="13" t="str">
        <f ca="1">IF(РТУС!AW784="",HYPERLINK("#РТУС!"&amp;CELL("адрес",Проверка!AW784),"заполнить"),IF(OR(РТУС!AW784="Включен в полном объеме",РТУС!AW784="Включен частично"),HYPERLINK("#Проверка!"&amp;CELL("адрес",Проверка!AW784),РТУС!AW784),HYPERLINK("#РТУС!"&amp;CELL("адрес",Проверка!AW784),"###")))</f>
        <v>заполнить</v>
      </c>
      <c r="AX784" s="15" t="str">
        <f ca="1">IF(РТУС!AX784="",HYPERLINK("#РТУС!"&amp;CELL("адрес",Проверка!AX784),"заполнить"),IF(AND(LEN(РТУС!AX784)=5,РТУС!AX784&lt;TODAY()),HYPERLINK("#Проверка!"&amp;CELL("адрес",Проверка!AX784),РТУС!AX784),HYPERLINK("#РТУС!"&amp;CELL("адрес",Проверка!AX784),"###")))</f>
        <v>заполнить</v>
      </c>
      <c r="AY784" s="15" t="str">
        <f ca="1">IF(РТУС!AY784="",HYPERLINK("#РТУС!"&amp;CELL("адрес",Проверка!AY784),"заполнить"),IF(AND(LEN(РТУС!AY784)=5,РТУС!AY784&lt;TODAY()),HYPERLINK("#Проверка!"&amp;CELL("адрес",Проверка!AY784),РТУС!AY784),HYPERLINK("#РТУС!"&amp;CELL("адрес",Проверка!AY784),"###")))</f>
        <v>заполнить</v>
      </c>
    </row>
    <row r="785" spans="1:51" x14ac:dyDescent="0.25">
      <c r="A785" s="10" t="str">
        <f>РТУС!A785</f>
        <v>.</v>
      </c>
      <c r="B785" s="13" t="str">
        <f ca="1">IF(РТУС!B785="",HYPERLINK("#РТУС!"&amp;CELL("адрес",Проверка!B785),"заполнить"),IF(AND(LEN(РТУС!B785)=10,РТУС!B784=РТУС!B785),HYPERLINK("#Проверка!"&amp;CELL("адрес",Проверка!B785),РТУС!B785),HYPERLINK("#РТУС!"&amp;CELL("адрес",Проверка!B785),"###")))</f>
        <v>заполнить</v>
      </c>
      <c r="C785" s="13" t="str">
        <f ca="1">IF(РТУС!C785="",HYPERLINK("#РТУС!"&amp;CELL("адрес",Проверка!C785),"заполнить"),IF(AND(ISNUMBER(РТУС!C785)=TRUE,РТУС!C785&gt;0,РТУС!C784=РТУС!C785),HYPERLINK("#Проверка!"&amp;CELL("адрес",Проверка!C785),РТУС!C785),HYPERLINK("#РТУС!"&amp;CELL("адрес",Проверка!C785),"###")))</f>
        <v>заполнить</v>
      </c>
      <c r="D785" s="13" t="str">
        <f>IF(РТУС!D785="","",РТУС!D785)</f>
        <v/>
      </c>
      <c r="E785" s="13" t="str">
        <f ca="1">IF(РТУС!E785="",HYPERLINK("#РТУС!"&amp;CELL("адрес",Проверка!E785),"заполнить"),IF(РТУС!E784=РТУС!E785,HYPERLINK("#Проверка!"&amp;CELL("адрес",Проверка!E785),РТУС!E785),HYPERLINK("#РТУС!"&amp;CELL("адрес",Проверка!E785),"###")))</f>
        <v>заполнить</v>
      </c>
      <c r="F785" s="13" t="str">
        <f ca="1">IF(РТУС!F785="",HYPERLINK("#РТУС!"&amp;CELL("адрес",Проверка!F785),"заполнить"),HYPERLINK("#Проверка!"&amp;CELL("адрес",Проверка!F785),РТУС!F785))</f>
        <v>заполнить</v>
      </c>
      <c r="G785" s="20" t="str">
        <f ca="1">IF(РТУС!G785="",HYPERLINK("#РТУС!"&amp;CELL("адрес",Проверка!G785),"заполнить"),IF(РТУС!G785="1",HYPERLINK("#Проверка!"&amp;CELL("адрес",Проверка!G785),"1"),IF(AND(ISNUMBER(РТУС!G785)=TRUE,РТУС!G785&lt;=1,РТУС!G785&gt;0),IF(SUMIF(РТУС!$A$4:$A$1000,A785,РТУС!$G$4:$G$1000)=1,HYPERLINK("#Проверка!"&amp;CELL("адрес",Проверка!G785),РТУС!G785),HYPERLINK("#РТУС!"&amp;CELL("адрес",Проверка!G785),"сумма долей ≠ 1")),HYPERLINK("#РТУС!"&amp;CELL("адрес",Проверка!G785),"###"))))</f>
        <v>заполнить</v>
      </c>
      <c r="H785" s="13" t="str">
        <f ca="1">IF(РТУС!H785="",HYPERLINK("#РТУС!"&amp;CELL("адрес",Проверка!H785),"заполнить"),IF(OR(РТУС!H785="Юрлицо",РТУС!H785="Физлицо",РТУС!H785="ИП"),HYPERLINK("#Проверка!"&amp;CELL("адрес",Проверка!H785),РТУС!H785),HYPERLINK("#РТУС!"&amp;CELL("адрес",Проверка!H785),"###")))</f>
        <v>заполнить</v>
      </c>
      <c r="I785" s="13" t="str">
        <f ca="1">IF(OR(РТУС!H785="Юрлицо",РТУС!H785="ИП"),IF(РТУС!I785="",HYPERLINK("#РТУС!"&amp;CELL("адрес",Проверка!I785),"заполнить"),IF(OR(LEN(РТУС!I785)=10,LEN(РТУС!I785)=12),HYPERLINK("#Проверка!"&amp;CELL("адрес",Проверка!I785),РТУС!I785),HYPERLINK("#РТУС!"&amp;CELL("адрес",Проверка!I785),"###"))),"")</f>
        <v/>
      </c>
      <c r="J785" s="15" t="str">
        <f ca="1">IF(РТУС!J785="","",IF(AND(LEN(РТУС!J785)=5,РТУС!J785&lt;TODAY()),HYPERLINK("#Проверка!"&amp;CELL("адрес",Проверка!J785),РТУС!J785),HYPERLINK("#РТУС!"&amp;CELL("адрес",Проверка!J785),"###")))</f>
        <v/>
      </c>
      <c r="K785" s="13" t="str">
        <f>IF(РТУС!K785="","",РТУС!K785)</f>
        <v/>
      </c>
      <c r="L785" s="13" t="str">
        <f ca="1">IF(OR(РТУС!H785="Физлицо",РТУС!H785="ИП"),IF(РТУС!L785="",HYPERLINK("#РТУС!"&amp;CELL("адрес",Проверка!L785),"заполнить"),IF(OR(РТУС!L785="Загранпаспорт гражданина РФ",РТУС!L785="Паспорт гражданина РФ",РТУС!L785="Иностранный паспорт",РТУС!L785="Свидетельство о рождении",РТУС!L785="Вид на жительство"),HYPERLINK("#Проверка!"&amp;CELL("адрес",Проверка!L785),РТУС!L785),HYPERLINK("#РТУС!"&amp;CELL("адрес",Проверка!L785),"###"))),"")</f>
        <v/>
      </c>
      <c r="M785" s="13" t="str">
        <f ca="1">IF(AND(OR(РТУС!L785="Паспорт гражданина РФ",РТУС!L785="Свидетельство о рождении"),РТУС!M785=""),HYPERLINK("#РТУС!"&amp;CELL("адрес",Проверка!M785),"заполнить"),IF(РТУС!L785="Паспорт гражданина РФ",IF(LEN(РТУС!M785)=4,HYPERLINK("#Проверка!"&amp;CELL("адрес",Проверка!M785),РТУС!M785),HYPERLINK("#РТУС!"&amp;CELL("адрес",Проверка!M785),"###")),IF(РТУС!L785="Свидетельство о рождении",HYPERLINK("#Проверка!"&amp;CELL("адрес",Проверка!M785),РТУС!M785),"")))</f>
        <v/>
      </c>
      <c r="N785" s="13" t="str">
        <f ca="1">IF(РТУС!L785="","",IF(РТУС!N785="",HYPERLINK("#РТУС!"&amp;CELL("адрес",Проверка!N785),"заполнить"),IF(OR(РТУС!L785="Паспорт гражданина РФ",РТУС!L785="Свидетельство о рождении"),IF(LEN(РТУС!N785)=6,HYPERLINK("#Проверка!"&amp;CELL("адрес",Проверка!N785),РТУС!N785),HYPERLINK("#РТУС!"&amp;CELL("адрес",Проверка!N785),"###")),HYPERLINK("#Проверка!"&amp;CELL("адрес",Проверка!N785),РТУС!N785))))</f>
        <v/>
      </c>
      <c r="O785" s="15" t="str">
        <f ca="1">IF(РТУС!L785="","",IF(РТУС!O785="",HYPERLINK("#РТУС!"&amp;CELL("адрес",Проверка!O785),"заполнить"),IF(AND(LEN(РТУС!O785)=5,РТУС!O785&lt;TODAY()),IF(РТУС!L785="Свидетельство о рождении",IF(РТУС!O785&gt;EDATE(TODAY(),-168),HYPERLINK("#Проверка!"&amp;CELL("адрес",Проверка!O785),РТУС!O785),HYPERLINK("#РТУС!"&amp;CELL("адрес",Проверка!O785),"недействительно")),HYPERLINK("#Проверка!"&amp;CELL("адрес",Проверка!O785),РТУС!O785)),HYPERLINK("#РТУС!"&amp;CELL("адрес",Проверка!O785),"###"))))</f>
        <v/>
      </c>
      <c r="P785" s="21" t="str">
        <f ca="1">IF(РТУС!L785="Паспорт гражданина РФ",IF(РТУС!P785="",HYPERLINK("#РТУС!"&amp;CELL("адрес",Проверка!P785),"заполнить"),HYPERLINK("#Проверка!"&amp;CELL("адрес",Проверка!P785),РТУС!P785)),"")</f>
        <v/>
      </c>
      <c r="Q785" s="13" t="str">
        <f ca="1">IF(РТУС!L785="Паспорт гражданина РФ",IF(РТУС!Q785="",HYPERLINK("#РТУС!"&amp;CELL("адрес",Проверка!Q785),"заполнить"),IF(LEN(РТУС!Q785)=7,HYPERLINK("#Проверка!"&amp;CELL("адрес",Проверка!Q785),РТУС!Q785),HYPERLINK("#РТУС!"&amp;CELL("адрес",Проверка!Q785),"###"))),"")</f>
        <v/>
      </c>
      <c r="R785" s="13" t="str">
        <f ca="1">IF(РТУС!R785="",HYPERLINK("#РТУС!"&amp;CELL("адрес",Проверка!R785),"заполнить"),HYPERLINK("#Проверка!"&amp;CELL("адрес",Проверка!R785),РТУС!R785))</f>
        <v>заполнить</v>
      </c>
      <c r="S785" s="13" t="str">
        <f>IF(РТУС!S785="","",РТУС!S785)</f>
        <v/>
      </c>
      <c r="T785" s="13" t="str">
        <f>IF(РТУС!T785="","",РТУС!T785)</f>
        <v/>
      </c>
      <c r="U785" s="13" t="str">
        <f>IF(РТУС!U785="","",РТУС!U785)</f>
        <v/>
      </c>
      <c r="V785" s="13" t="str">
        <f ca="1">IF(РТУС!V785="",HYPERLINK("#РТУС!"&amp;CELL("адрес",Проверка!V785),"заполнить"),IF(OR(РТУС!V785="Договор участия в долевом строительстве",РТУС!V785="Предварительный договор участия в долевом строительстве",РТУС!V785="Определение Арбитражного суда",РТУС!V785="Решение суда общей юрисдикции",РТУС!V785="Иные договоры"),HYPERLINK("#Проверка!"&amp;CELL("адрес",Проверка!V785),РТУС!V785),HYPERLINK("#РТУС!"&amp;CELL("адрес",Проверка!V785),"###")))</f>
        <v>заполнить</v>
      </c>
      <c r="W785" s="13" t="str">
        <f ca="1">IF(РТУС!W785="",HYPERLINK("#РТУС!"&amp;CELL("адрес",Проверка!W785),"заполнить"),HYPERLINK("#Проверка!"&amp;CELL("адрес",Проверка!W785),РТУС!W785))</f>
        <v>заполнить</v>
      </c>
      <c r="X785" s="15" t="str">
        <f ca="1">IF(РТУС!X785="",HYPERLINK("#РТУС!"&amp;CELL("адрес",Проверка!X785),"заполнить"),IF(AND(LEN(РТУС!X785)=5,РТУС!X785&lt;TODAY()),HYPERLINK("#Проверка!"&amp;CELL("адрес",Проверка!X785),РТУС!X785),HYPERLINK("#РТУС!"&amp;CELL("адрес",Проверка!X785),"###")))</f>
        <v>заполнить</v>
      </c>
      <c r="Y785" s="13" t="str">
        <f>IF(РТУС!Y785="","",РТУС!Y785)</f>
        <v/>
      </c>
      <c r="Z785" s="15" t="str">
        <f ca="1">IF(РТУС!Z785="","",IF(AND(LEN(РТУС!Z785)=5,РТУС!Z785&lt;TODAY()),HYPERLINK("#Проверка!"&amp;CELL("адрес",Проверка!Z785),РТУС!Z785),HYPERLINK("#РТУС!"&amp;CELL("адрес",Проверка!Z785),"###")))</f>
        <v/>
      </c>
      <c r="AA785" s="18" t="str">
        <f ca="1">IF(РТУС!AA785="",HYPERLINK("#РТУС!"&amp;CELL("адрес",Проверка!AA785),"заполнить"),IF(ISNUMBER(РТУС!AA785)=TRUE,HYPERLINK("#Проверка!"&amp;CELL("адрес",Проверка!AA785),РТУС!AA785),HYPERLINK("#РТУС!"&amp;CELL("адрес",Проверка!AA785),"###")))</f>
        <v>заполнить</v>
      </c>
      <c r="AB785" s="18" t="str">
        <f ca="1">IF(РТУС!AB785="",HYPERLINK("#РТУС!"&amp;CELL("адрес",Проверка!AB785),"заполнить"),IF(ISNUMBER(РТУС!AB785)=TRUE,HYPERLINK("#Проверка!"&amp;CELL("адрес",Проверка!AB785),РТУС!AB785),HYPERLINK("#РТУС!"&amp;CELL("адрес",Проверка!AB785),"###")))</f>
        <v>заполнить</v>
      </c>
      <c r="AC785" s="18" t="str">
        <f ca="1">IF(РТУС!AC785="","",IF(ISNUMBER(РТУС!AC785)=TRUE,HYPERLINK("#Проверка!"&amp;CELL("адрес",Проверка!AC785),РТУС!AC785),HYPERLINK("#РТУС!"&amp;CELL("адрес",Проверка!AC785),"###")))</f>
        <v/>
      </c>
      <c r="AD785" s="18" t="str">
        <f ca="1">IF(РТУС!AD785="","",IF(ISNUMBER(РТУС!AD785)=TRUE,HYPERLINK("#Проверка!"&amp;CELL("адрес",Проверка!AD785),РТУС!AD785),HYPERLINK("#РТУС!"&amp;CELL("адрес",Проверка!AD785),"###")))</f>
        <v/>
      </c>
      <c r="AE785" s="13" t="str">
        <f>IF(РТУС!AE785="","",РТУС!AE785)</f>
        <v/>
      </c>
      <c r="AF785" s="15" t="str">
        <f ca="1">IF(РТУС!AE785="","",IF(РТУС!AF785="",HYPERLINK("#РТУС!"&amp;CELL("адрес",Проверка!AF785),"заполнить"),IF(AND(LEN(РТУС!AF785)=5,РТУС!AF785&lt;TODAY()),HYPERLINK("#Проверка!"&amp;CELL("адрес",Проверка!AF785),РТУС!AF785),HYPERLINK("#РТУС!"&amp;CELL("адрес",Проверка!AF785),"###"))))</f>
        <v/>
      </c>
      <c r="AG785" s="13"/>
      <c r="AH785" s="15" t="str">
        <f ca="1">IF(РТУС!AE785="","",IF(РТУС!AH785="",HYPERLINK("#РТУС!"&amp;CELL("адрес",Проверка!AH785),"заполнить"),IF(AND(LEN(РТУС!AH785)=5,РТУС!AH785&lt;TODAY()),HYPERLINK("#Проверка!"&amp;CELL("адрес",Проверка!AH785),РТУС!AH785),HYPERLINK("#РТУС!"&amp;CELL("адрес",Проверка!AH785),"###"))))</f>
        <v/>
      </c>
      <c r="AI785" s="15" t="str">
        <f ca="1">IF(РТУС!AE785="","",IF(РТУС!AI785="",HYPERLINK("#РТУС!"&amp;CELL("адрес",Проверка!AI785),"заполнить"),HYPERLINK("#Проверка!"&amp;CELL("адрес",Проверка!AI785),РТУС!AI785)))</f>
        <v/>
      </c>
      <c r="AJ785" s="13" t="str">
        <f ca="1">IF(РТУС!AE785="","",IF(РТУС!AJ785="",HYPERLINK("#РТУС!"&amp;CELL("адрес",Проверка!AJ785),"заполнить"),IF(OR(РТУС!AJ785="Юрлицо",РТУС!AJ785="Физлицо",РТУС!AJ785="ИП"),HYPERLINK("#Проверка!"&amp;CELL("адрес",Проверка!AJ785),РТУС!AJ785),HYPERLINK("#РТУС!"&amp;CELL("адрес",Проверка!AJ785),"###"))))</f>
        <v/>
      </c>
      <c r="AK785" s="13" t="str">
        <f ca="1">IF(РТУС!AK785="",HYPERLINK("#РТУС!"&amp;CELL("адрес",Проверка!AK785),"заполнить"),IF(OR(РТУС!AK785="Квартира",РТУС!AK785="Кладовая",РТУС!AK785="Машино-место",РТУС!AK785="Нежилое помещение"),HYPERLINK("#Проверка!"&amp;CELL("адрес",Проверка!AK785),РТУС!AK785),HYPERLINK("#РТУС!"&amp;CELL("адрес",Проверка!AK785),"###")))</f>
        <v>заполнить</v>
      </c>
      <c r="AL785" s="13" t="str">
        <f ca="1">IF(РТУС!AL785="",HYPERLINK("#РТУС!"&amp;CELL("адрес",Проверка!AL785),"заполнить"),HYPERLINK("#Проверка!"&amp;CELL("адрес",Проверка!AL785),РТУС!AL785))</f>
        <v>заполнить</v>
      </c>
      <c r="AM785" s="18" t="str">
        <f ca="1">IF(РТУС!AM785="",HYPERLINK("#РТУС!"&amp;CELL("адрес",Проверка!AM785),"заполнить"),IF(ISNUMBER(РТУС!AM785)=TRUE,IF(РТУС!AK785="Нежилое помещение",IF(РТУС!AM785&gt;7,HYPERLINK("#РТУС!"&amp;CELL("адрес",Проверка!AM785),"не больше 7 кв.м."),РТУС!AM785),HYPERLINK("#Проверка!"&amp;CELL("адрес",Проверка!AM785),РТУС!AM785)),HYPERLINK("#РТУС!"&amp;CELL("адрес",Проверка!AM785),"###")))</f>
        <v>заполнить</v>
      </c>
      <c r="AN785" s="13" t="str">
        <f ca="1">IF(РТУС!AN785="",HYPERLINK("#РТУС!"&amp;CELL("адрес",Проверка!AN785),"заполнить"),IF(OR(РТУС!AN785="Общая площадь помещения",РТУС!AN785="Общая приведенная площадь жилого помещения",РТУС!AN785="Общая площадь жилого помещения с учетом лоджий, балконов, террас и веранд"),HYPERLINK("#Проверка!"&amp;CELL("адрес",Проверка!AN785),РТУС!AN785),HYPERLINK("#РТУС!"&amp;CELL("адрес",Проверка!AN785),"###")))</f>
        <v>заполнить</v>
      </c>
      <c r="AO785" s="13" t="str">
        <f ca="1">IF(OR(РТУС!AK785="Квартира",РТУС!A785="Нежилое помещение"),IF(РТУС!AO785="",HYPERLINK("#РТУС!"&amp;CELL("адрес",Проверка!AO785),"заполнить"),IF(ISNUMBER(РТУС!AO785)=TRUE,HYPERLINK("#Проверка!"&amp;CELL("адрес",Проверка!AO785),РТУС!AO785),HYPERLINK("#РТУС!"&amp;CELL("адрес",Проверка!AO785),"###"))),"")</f>
        <v/>
      </c>
      <c r="AP785" s="13" t="str">
        <f>IF(РТУС!AP785="","",РТУС!AP785)</f>
        <v/>
      </c>
      <c r="AQ785" s="13" t="str">
        <f ca="1">IF(РТУС!AQ785="",HYPERLINK("#РТУС!"&amp;CELL("адрес",Проверка!AQ785),"заполнить"),HYPERLINK("#Проверка!"&amp;CELL("адрес",Проверка!AQ785),РТУС!AQ785))</f>
        <v>заполнить</v>
      </c>
      <c r="AR785" s="18" t="str">
        <f ca="1">IF(РТУС!AR785="",HYPERLINK("#РТУС!"&amp;CELL("адрес",Проверка!AR785),"заполнить"),IF(ISNUMBER(РТУС!AR785)=FALSE,HYPERLINK("#РТУС!"&amp;CELL("адрес",Проверка!AR785),"###"),IF(РТУС!G785="1",IF(РТУС!AB785=РТУС!AR785+РТУС!AU785,HYPERLINK("#Проверка!"&amp;CELL("адрес",Проверка!AR785),РТУС!AR785),HYPERLINK("#РТУС!"&amp;CELL("адрес",Проверка!AR785),"сверить суммы")),IF(РТУС!AB785=(SUMIF(РТУС!$A$4:$A$1000,A785,РТУС!$AR$4:$AR$1000)+SUMIF(РТУС!$A$4:$A$1000,A785,РТУС!$AU$4:$AU$1000)),HYPERLINK("#Проверка!"&amp;CELL("адрес",Проверка!AR785),РТУС!AR785),HYPERLINK("#РТУС!"&amp;CELL("адрес",Проверка!AR785),"сверить суммы")))))</f>
        <v>заполнить</v>
      </c>
      <c r="AS785" s="13" t="str">
        <f>IF(РТУС!AS785="","",РТУС!AS785)</f>
        <v/>
      </c>
      <c r="AT785" s="18" t="str">
        <f ca="1">IF(РТУС!AT785="",HYPERLINK("#РТУС!"&amp;CELL("адрес",Проверка!AT785),"заполнить"),IF(ISNUMBER(РТУС!AT785)=FALSE,HYPERLINK("#РТУС!"&amp;CELL("адрес",Проверка!AT785),"###"),IF(РТУС!AT785=РТУС!AR785,HYPERLINK("#Проверка!"&amp;CELL("адрес",Проверка!AT785),РТУС!AT785),HYPERLINK("#РТУС!"&amp;CELL("адрес",Проверка!AT785),"сверить суммы"))))</f>
        <v>заполнить</v>
      </c>
      <c r="AU785" s="18" t="str">
        <f ca="1">IF(РТУС!AU785="",HYPERLINK("#РТУС!"&amp;CELL("адрес",Проверка!AU785),"заполнить"),IF(ISNUMBER(РТУС!AU785)=FALSE,HYPERLINK("#РТУС!"&amp;CELL("адрес",Проверка!AU785),"###"),IF(РТУС!G785="1",IF(РТУС!AB785=РТУС!AR785+РТУС!AU785,HYPERLINK("#Проверка!"&amp;CELL("адрес",Проверка!AU785),РТУС!AU785),HYPERLINK("#РТУС!"&amp;CELL("адрес",Проверка!AU785),"сверить суммы")),IF(РТУС!AB785=(SUMIF(РТУС!$A$4:$A$1000,A785,РТУС!$AR$4:$AR$1000)+SUMIF(РТУС!$A$4:$A$1000,A785,РТУС!$AU$4:$AU$1000)),HYPERLINK("#Проверка!"&amp;CELL("адрес",Проверка!AU785),РТУС!AU785),HYPERLINK("#РТУС!"&amp;CELL("адрес",Проверка!AU785),"сверить суммы")))))</f>
        <v>заполнить</v>
      </c>
      <c r="AV785" s="13" t="str">
        <f ca="1">IF(РТУС!AV785="",HYPERLINK("#РТУС!"&amp;CELL("адрес",Проверка!AV785),"заполнить"),IF(OR(РТУС!AV785="Требование о передаче жилого помещения",РТУС!AV785="Требование о передаче машино-места",РТУС!AV785="Требования о передаче нежилого помещения",РТУС!AV785="Денежные требования"),HYPERLINK("#Проверка!"&amp;CELL("адрес",Проверка!AV785),РТУС!AV785),HYPERLINK("#РТУС!"&amp;CELL("адрес",Проверка!AV785),"###")))</f>
        <v>заполнить</v>
      </c>
      <c r="AW785" s="13" t="str">
        <f ca="1">IF(РТУС!AW785="",HYPERLINK("#РТУС!"&amp;CELL("адрес",Проверка!AW785),"заполнить"),IF(OR(РТУС!AW785="Включен в полном объеме",РТУС!AW785="Включен частично"),HYPERLINK("#Проверка!"&amp;CELL("адрес",Проверка!AW785),РТУС!AW785),HYPERLINK("#РТУС!"&amp;CELL("адрес",Проверка!AW785),"###")))</f>
        <v>заполнить</v>
      </c>
      <c r="AX785" s="15" t="str">
        <f ca="1">IF(РТУС!AX785="",HYPERLINK("#РТУС!"&amp;CELL("адрес",Проверка!AX785),"заполнить"),IF(AND(LEN(РТУС!AX785)=5,РТУС!AX785&lt;TODAY()),HYPERLINK("#Проверка!"&amp;CELL("адрес",Проверка!AX785),РТУС!AX785),HYPERLINK("#РТУС!"&amp;CELL("адрес",Проверка!AX785),"###")))</f>
        <v>заполнить</v>
      </c>
      <c r="AY785" s="15" t="str">
        <f ca="1">IF(РТУС!AY785="",HYPERLINK("#РТУС!"&amp;CELL("адрес",Проверка!AY785),"заполнить"),IF(AND(LEN(РТУС!AY785)=5,РТУС!AY785&lt;TODAY()),HYPERLINK("#Проверка!"&amp;CELL("адрес",Проверка!AY785),РТУС!AY785),HYPERLINK("#РТУС!"&amp;CELL("адрес",Проверка!AY785),"###")))</f>
        <v>заполнить</v>
      </c>
    </row>
    <row r="786" spans="1:51" x14ac:dyDescent="0.25">
      <c r="A786" s="10" t="str">
        <f>РТУС!A786</f>
        <v>.</v>
      </c>
      <c r="B786" s="13" t="str">
        <f ca="1">IF(РТУС!B786="",HYPERLINK("#РТУС!"&amp;CELL("адрес",Проверка!B786),"заполнить"),IF(AND(LEN(РТУС!B786)=10,РТУС!B785=РТУС!B786),HYPERLINK("#Проверка!"&amp;CELL("адрес",Проверка!B786),РТУС!B786),HYPERLINK("#РТУС!"&amp;CELL("адрес",Проверка!B786),"###")))</f>
        <v>заполнить</v>
      </c>
      <c r="C786" s="13" t="str">
        <f ca="1">IF(РТУС!C786="",HYPERLINK("#РТУС!"&amp;CELL("адрес",Проверка!C786),"заполнить"),IF(AND(ISNUMBER(РТУС!C786)=TRUE,РТУС!C786&gt;0,РТУС!C785=РТУС!C786),HYPERLINK("#Проверка!"&amp;CELL("адрес",Проверка!C786),РТУС!C786),HYPERLINK("#РТУС!"&amp;CELL("адрес",Проверка!C786),"###")))</f>
        <v>заполнить</v>
      </c>
      <c r="D786" s="13" t="str">
        <f>IF(РТУС!D786="","",РТУС!D786)</f>
        <v/>
      </c>
      <c r="E786" s="13" t="str">
        <f ca="1">IF(РТУС!E786="",HYPERLINK("#РТУС!"&amp;CELL("адрес",Проверка!E786),"заполнить"),IF(РТУС!E785=РТУС!E786,HYPERLINK("#Проверка!"&amp;CELL("адрес",Проверка!E786),РТУС!E786),HYPERLINK("#РТУС!"&amp;CELL("адрес",Проверка!E786),"###")))</f>
        <v>заполнить</v>
      </c>
      <c r="F786" s="13" t="str">
        <f ca="1">IF(РТУС!F786="",HYPERLINK("#РТУС!"&amp;CELL("адрес",Проверка!F786),"заполнить"),HYPERLINK("#Проверка!"&amp;CELL("адрес",Проверка!F786),РТУС!F786))</f>
        <v>заполнить</v>
      </c>
      <c r="G786" s="20" t="str">
        <f ca="1">IF(РТУС!G786="",HYPERLINK("#РТУС!"&amp;CELL("адрес",Проверка!G786),"заполнить"),IF(РТУС!G786="1",HYPERLINK("#Проверка!"&amp;CELL("адрес",Проверка!G786),"1"),IF(AND(ISNUMBER(РТУС!G786)=TRUE,РТУС!G786&lt;=1,РТУС!G786&gt;0),IF(SUMIF(РТУС!$A$4:$A$1000,A786,РТУС!$G$4:$G$1000)=1,HYPERLINK("#Проверка!"&amp;CELL("адрес",Проверка!G786),РТУС!G786),HYPERLINK("#РТУС!"&amp;CELL("адрес",Проверка!G786),"сумма долей ≠ 1")),HYPERLINK("#РТУС!"&amp;CELL("адрес",Проверка!G786),"###"))))</f>
        <v>заполнить</v>
      </c>
      <c r="H786" s="13" t="str">
        <f ca="1">IF(РТУС!H786="",HYPERLINK("#РТУС!"&amp;CELL("адрес",Проверка!H786),"заполнить"),IF(OR(РТУС!H786="Юрлицо",РТУС!H786="Физлицо",РТУС!H786="ИП"),HYPERLINK("#Проверка!"&amp;CELL("адрес",Проверка!H786),РТУС!H786),HYPERLINK("#РТУС!"&amp;CELL("адрес",Проверка!H786),"###")))</f>
        <v>заполнить</v>
      </c>
      <c r="I786" s="13" t="str">
        <f ca="1">IF(OR(РТУС!H786="Юрлицо",РТУС!H786="ИП"),IF(РТУС!I786="",HYPERLINK("#РТУС!"&amp;CELL("адрес",Проверка!I786),"заполнить"),IF(OR(LEN(РТУС!I786)=10,LEN(РТУС!I786)=12),HYPERLINK("#Проверка!"&amp;CELL("адрес",Проверка!I786),РТУС!I786),HYPERLINK("#РТУС!"&amp;CELL("адрес",Проверка!I786),"###"))),"")</f>
        <v/>
      </c>
      <c r="J786" s="15" t="str">
        <f ca="1">IF(РТУС!J786="","",IF(AND(LEN(РТУС!J786)=5,РТУС!J786&lt;TODAY()),HYPERLINK("#Проверка!"&amp;CELL("адрес",Проверка!J786),РТУС!J786),HYPERLINK("#РТУС!"&amp;CELL("адрес",Проверка!J786),"###")))</f>
        <v/>
      </c>
      <c r="K786" s="13" t="str">
        <f>IF(РТУС!K786="","",РТУС!K786)</f>
        <v/>
      </c>
      <c r="L786" s="13" t="str">
        <f ca="1">IF(OR(РТУС!H786="Физлицо",РТУС!H786="ИП"),IF(РТУС!L786="",HYPERLINK("#РТУС!"&amp;CELL("адрес",Проверка!L786),"заполнить"),IF(OR(РТУС!L786="Загранпаспорт гражданина РФ",РТУС!L786="Паспорт гражданина РФ",РТУС!L786="Иностранный паспорт",РТУС!L786="Свидетельство о рождении",РТУС!L786="Вид на жительство"),HYPERLINK("#Проверка!"&amp;CELL("адрес",Проверка!L786),РТУС!L786),HYPERLINK("#РТУС!"&amp;CELL("адрес",Проверка!L786),"###"))),"")</f>
        <v/>
      </c>
      <c r="M786" s="13" t="str">
        <f ca="1">IF(AND(OR(РТУС!L786="Паспорт гражданина РФ",РТУС!L786="Свидетельство о рождении"),РТУС!M786=""),HYPERLINK("#РТУС!"&amp;CELL("адрес",Проверка!M786),"заполнить"),IF(РТУС!L786="Паспорт гражданина РФ",IF(LEN(РТУС!M786)=4,HYPERLINK("#Проверка!"&amp;CELL("адрес",Проверка!M786),РТУС!M786),HYPERLINK("#РТУС!"&amp;CELL("адрес",Проверка!M786),"###")),IF(РТУС!L786="Свидетельство о рождении",HYPERLINK("#Проверка!"&amp;CELL("адрес",Проверка!M786),РТУС!M786),"")))</f>
        <v/>
      </c>
      <c r="N786" s="13" t="str">
        <f ca="1">IF(РТУС!L786="","",IF(РТУС!N786="",HYPERLINK("#РТУС!"&amp;CELL("адрес",Проверка!N786),"заполнить"),IF(OR(РТУС!L786="Паспорт гражданина РФ",РТУС!L786="Свидетельство о рождении"),IF(LEN(РТУС!N786)=6,HYPERLINK("#Проверка!"&amp;CELL("адрес",Проверка!N786),РТУС!N786),HYPERLINK("#РТУС!"&amp;CELL("адрес",Проверка!N786),"###")),HYPERLINK("#Проверка!"&amp;CELL("адрес",Проверка!N786),РТУС!N786))))</f>
        <v/>
      </c>
      <c r="O786" s="15" t="str">
        <f ca="1">IF(РТУС!L786="","",IF(РТУС!O786="",HYPERLINK("#РТУС!"&amp;CELL("адрес",Проверка!O786),"заполнить"),IF(AND(LEN(РТУС!O786)=5,РТУС!O786&lt;TODAY()),IF(РТУС!L786="Свидетельство о рождении",IF(РТУС!O786&gt;EDATE(TODAY(),-168),HYPERLINK("#Проверка!"&amp;CELL("адрес",Проверка!O786),РТУС!O786),HYPERLINK("#РТУС!"&amp;CELL("адрес",Проверка!O786),"недействительно")),HYPERLINK("#Проверка!"&amp;CELL("адрес",Проверка!O786),РТУС!O786)),HYPERLINK("#РТУС!"&amp;CELL("адрес",Проверка!O786),"###"))))</f>
        <v/>
      </c>
      <c r="P786" s="21" t="str">
        <f ca="1">IF(РТУС!L786="Паспорт гражданина РФ",IF(РТУС!P786="",HYPERLINK("#РТУС!"&amp;CELL("адрес",Проверка!P786),"заполнить"),HYPERLINK("#Проверка!"&amp;CELL("адрес",Проверка!P786),РТУС!P786)),"")</f>
        <v/>
      </c>
      <c r="Q786" s="13" t="str">
        <f ca="1">IF(РТУС!L786="Паспорт гражданина РФ",IF(РТУС!Q786="",HYPERLINK("#РТУС!"&amp;CELL("адрес",Проверка!Q786),"заполнить"),IF(LEN(РТУС!Q786)=7,HYPERLINK("#Проверка!"&amp;CELL("адрес",Проверка!Q786),РТУС!Q786),HYPERLINK("#РТУС!"&amp;CELL("адрес",Проверка!Q786),"###"))),"")</f>
        <v/>
      </c>
      <c r="R786" s="13" t="str">
        <f ca="1">IF(РТУС!R786="",HYPERLINK("#РТУС!"&amp;CELL("адрес",Проверка!R786),"заполнить"),HYPERLINK("#Проверка!"&amp;CELL("адрес",Проверка!R786),РТУС!R786))</f>
        <v>заполнить</v>
      </c>
      <c r="S786" s="13" t="str">
        <f>IF(РТУС!S786="","",РТУС!S786)</f>
        <v/>
      </c>
      <c r="T786" s="13" t="str">
        <f>IF(РТУС!T786="","",РТУС!T786)</f>
        <v/>
      </c>
      <c r="U786" s="13" t="str">
        <f>IF(РТУС!U786="","",РТУС!U786)</f>
        <v/>
      </c>
      <c r="V786" s="13" t="str">
        <f ca="1">IF(РТУС!V786="",HYPERLINK("#РТУС!"&amp;CELL("адрес",Проверка!V786),"заполнить"),IF(OR(РТУС!V786="Договор участия в долевом строительстве",РТУС!V786="Предварительный договор участия в долевом строительстве",РТУС!V786="Определение Арбитражного суда",РТУС!V786="Решение суда общей юрисдикции",РТУС!V786="Иные договоры"),HYPERLINK("#Проверка!"&amp;CELL("адрес",Проверка!V786),РТУС!V786),HYPERLINK("#РТУС!"&amp;CELL("адрес",Проверка!V786),"###")))</f>
        <v>заполнить</v>
      </c>
      <c r="W786" s="13" t="str">
        <f ca="1">IF(РТУС!W786="",HYPERLINK("#РТУС!"&amp;CELL("адрес",Проверка!W786),"заполнить"),HYPERLINK("#Проверка!"&amp;CELL("адрес",Проверка!W786),РТУС!W786))</f>
        <v>заполнить</v>
      </c>
      <c r="X786" s="15" t="str">
        <f ca="1">IF(РТУС!X786="",HYPERLINK("#РТУС!"&amp;CELL("адрес",Проверка!X786),"заполнить"),IF(AND(LEN(РТУС!X786)=5,РТУС!X786&lt;TODAY()),HYPERLINK("#Проверка!"&amp;CELL("адрес",Проверка!X786),РТУС!X786),HYPERLINK("#РТУС!"&amp;CELL("адрес",Проверка!X786),"###")))</f>
        <v>заполнить</v>
      </c>
      <c r="Y786" s="13" t="str">
        <f>IF(РТУС!Y786="","",РТУС!Y786)</f>
        <v/>
      </c>
      <c r="Z786" s="15" t="str">
        <f ca="1">IF(РТУС!Z786="","",IF(AND(LEN(РТУС!Z786)=5,РТУС!Z786&lt;TODAY()),HYPERLINK("#Проверка!"&amp;CELL("адрес",Проверка!Z786),РТУС!Z786),HYPERLINK("#РТУС!"&amp;CELL("адрес",Проверка!Z786),"###")))</f>
        <v/>
      </c>
      <c r="AA786" s="18" t="str">
        <f ca="1">IF(РТУС!AA786="",HYPERLINK("#РТУС!"&amp;CELL("адрес",Проверка!AA786),"заполнить"),IF(ISNUMBER(РТУС!AA786)=TRUE,HYPERLINK("#Проверка!"&amp;CELL("адрес",Проверка!AA786),РТУС!AA786),HYPERLINK("#РТУС!"&amp;CELL("адрес",Проверка!AA786),"###")))</f>
        <v>заполнить</v>
      </c>
      <c r="AB786" s="18" t="str">
        <f ca="1">IF(РТУС!AB786="",HYPERLINK("#РТУС!"&amp;CELL("адрес",Проверка!AB786),"заполнить"),IF(ISNUMBER(РТУС!AB786)=TRUE,HYPERLINK("#Проверка!"&amp;CELL("адрес",Проверка!AB786),РТУС!AB786),HYPERLINK("#РТУС!"&amp;CELL("адрес",Проверка!AB786),"###")))</f>
        <v>заполнить</v>
      </c>
      <c r="AC786" s="18" t="str">
        <f ca="1">IF(РТУС!AC786="","",IF(ISNUMBER(РТУС!AC786)=TRUE,HYPERLINK("#Проверка!"&amp;CELL("адрес",Проверка!AC786),РТУС!AC786),HYPERLINK("#РТУС!"&amp;CELL("адрес",Проверка!AC786),"###")))</f>
        <v/>
      </c>
      <c r="AD786" s="18" t="str">
        <f ca="1">IF(РТУС!AD786="","",IF(ISNUMBER(РТУС!AD786)=TRUE,HYPERLINK("#Проверка!"&amp;CELL("адрес",Проверка!AD786),РТУС!AD786),HYPERLINK("#РТУС!"&amp;CELL("адрес",Проверка!AD786),"###")))</f>
        <v/>
      </c>
      <c r="AE786" s="13" t="str">
        <f>IF(РТУС!AE786="","",РТУС!AE786)</f>
        <v/>
      </c>
      <c r="AF786" s="15" t="str">
        <f ca="1">IF(РТУС!AE786="","",IF(РТУС!AF786="",HYPERLINK("#РТУС!"&amp;CELL("адрес",Проверка!AF786),"заполнить"),IF(AND(LEN(РТУС!AF786)=5,РТУС!AF786&lt;TODAY()),HYPERLINK("#Проверка!"&amp;CELL("адрес",Проверка!AF786),РТУС!AF786),HYPERLINK("#РТУС!"&amp;CELL("адрес",Проверка!AF786),"###"))))</f>
        <v/>
      </c>
      <c r="AG786" s="13"/>
      <c r="AH786" s="15" t="str">
        <f ca="1">IF(РТУС!AE786="","",IF(РТУС!AH786="",HYPERLINK("#РТУС!"&amp;CELL("адрес",Проверка!AH786),"заполнить"),IF(AND(LEN(РТУС!AH786)=5,РТУС!AH786&lt;TODAY()),HYPERLINK("#Проверка!"&amp;CELL("адрес",Проверка!AH786),РТУС!AH786),HYPERLINK("#РТУС!"&amp;CELL("адрес",Проверка!AH786),"###"))))</f>
        <v/>
      </c>
      <c r="AI786" s="15" t="str">
        <f ca="1">IF(РТУС!AE786="","",IF(РТУС!AI786="",HYPERLINK("#РТУС!"&amp;CELL("адрес",Проверка!AI786),"заполнить"),HYPERLINK("#Проверка!"&amp;CELL("адрес",Проверка!AI786),РТУС!AI786)))</f>
        <v/>
      </c>
      <c r="AJ786" s="13" t="str">
        <f ca="1">IF(РТУС!AE786="","",IF(РТУС!AJ786="",HYPERLINK("#РТУС!"&amp;CELL("адрес",Проверка!AJ786),"заполнить"),IF(OR(РТУС!AJ786="Юрлицо",РТУС!AJ786="Физлицо",РТУС!AJ786="ИП"),HYPERLINK("#Проверка!"&amp;CELL("адрес",Проверка!AJ786),РТУС!AJ786),HYPERLINK("#РТУС!"&amp;CELL("адрес",Проверка!AJ786),"###"))))</f>
        <v/>
      </c>
      <c r="AK786" s="13" t="str">
        <f ca="1">IF(РТУС!AK786="",HYPERLINK("#РТУС!"&amp;CELL("адрес",Проверка!AK786),"заполнить"),IF(OR(РТУС!AK786="Квартира",РТУС!AK786="Кладовая",РТУС!AK786="Машино-место",РТУС!AK786="Нежилое помещение"),HYPERLINK("#Проверка!"&amp;CELL("адрес",Проверка!AK786),РТУС!AK786),HYPERLINK("#РТУС!"&amp;CELL("адрес",Проверка!AK786),"###")))</f>
        <v>заполнить</v>
      </c>
      <c r="AL786" s="13" t="str">
        <f ca="1">IF(РТУС!AL786="",HYPERLINK("#РТУС!"&amp;CELL("адрес",Проверка!AL786),"заполнить"),HYPERLINK("#Проверка!"&amp;CELL("адрес",Проверка!AL786),РТУС!AL786))</f>
        <v>заполнить</v>
      </c>
      <c r="AM786" s="18" t="str">
        <f ca="1">IF(РТУС!AM786="",HYPERLINK("#РТУС!"&amp;CELL("адрес",Проверка!AM786),"заполнить"),IF(ISNUMBER(РТУС!AM786)=TRUE,IF(РТУС!AK786="Нежилое помещение",IF(РТУС!AM786&gt;7,HYPERLINK("#РТУС!"&amp;CELL("адрес",Проверка!AM786),"не больше 7 кв.м."),РТУС!AM786),HYPERLINK("#Проверка!"&amp;CELL("адрес",Проверка!AM786),РТУС!AM786)),HYPERLINK("#РТУС!"&amp;CELL("адрес",Проверка!AM786),"###")))</f>
        <v>заполнить</v>
      </c>
      <c r="AN786" s="13" t="str">
        <f ca="1">IF(РТУС!AN786="",HYPERLINK("#РТУС!"&amp;CELL("адрес",Проверка!AN786),"заполнить"),IF(OR(РТУС!AN786="Общая площадь помещения",РТУС!AN786="Общая приведенная площадь жилого помещения",РТУС!AN786="Общая площадь жилого помещения с учетом лоджий, балконов, террас и веранд"),HYPERLINK("#Проверка!"&amp;CELL("адрес",Проверка!AN786),РТУС!AN786),HYPERLINK("#РТУС!"&amp;CELL("адрес",Проверка!AN786),"###")))</f>
        <v>заполнить</v>
      </c>
      <c r="AO786" s="13" t="str">
        <f ca="1">IF(OR(РТУС!AK786="Квартира",РТУС!A786="Нежилое помещение"),IF(РТУС!AO786="",HYPERLINK("#РТУС!"&amp;CELL("адрес",Проверка!AO786),"заполнить"),IF(ISNUMBER(РТУС!AO786)=TRUE,HYPERLINK("#Проверка!"&amp;CELL("адрес",Проверка!AO786),РТУС!AO786),HYPERLINK("#РТУС!"&amp;CELL("адрес",Проверка!AO786),"###"))),"")</f>
        <v/>
      </c>
      <c r="AP786" s="13" t="str">
        <f>IF(РТУС!AP786="","",РТУС!AP786)</f>
        <v/>
      </c>
      <c r="AQ786" s="13" t="str">
        <f ca="1">IF(РТУС!AQ786="",HYPERLINK("#РТУС!"&amp;CELL("адрес",Проверка!AQ786),"заполнить"),HYPERLINK("#Проверка!"&amp;CELL("адрес",Проверка!AQ786),РТУС!AQ786))</f>
        <v>заполнить</v>
      </c>
      <c r="AR786" s="18" t="str">
        <f ca="1">IF(РТУС!AR786="",HYPERLINK("#РТУС!"&amp;CELL("адрес",Проверка!AR786),"заполнить"),IF(ISNUMBER(РТУС!AR786)=FALSE,HYPERLINK("#РТУС!"&amp;CELL("адрес",Проверка!AR786),"###"),IF(РТУС!G786="1",IF(РТУС!AB786=РТУС!AR786+РТУС!AU786,HYPERLINK("#Проверка!"&amp;CELL("адрес",Проверка!AR786),РТУС!AR786),HYPERLINK("#РТУС!"&amp;CELL("адрес",Проверка!AR786),"сверить суммы")),IF(РТУС!AB786=(SUMIF(РТУС!$A$4:$A$1000,A786,РТУС!$AR$4:$AR$1000)+SUMIF(РТУС!$A$4:$A$1000,A786,РТУС!$AU$4:$AU$1000)),HYPERLINK("#Проверка!"&amp;CELL("адрес",Проверка!AR786),РТУС!AR786),HYPERLINK("#РТУС!"&amp;CELL("адрес",Проверка!AR786),"сверить суммы")))))</f>
        <v>заполнить</v>
      </c>
      <c r="AS786" s="13" t="str">
        <f>IF(РТУС!AS786="","",РТУС!AS786)</f>
        <v/>
      </c>
      <c r="AT786" s="18" t="str">
        <f ca="1">IF(РТУС!AT786="",HYPERLINK("#РТУС!"&amp;CELL("адрес",Проверка!AT786),"заполнить"),IF(ISNUMBER(РТУС!AT786)=FALSE,HYPERLINK("#РТУС!"&amp;CELL("адрес",Проверка!AT786),"###"),IF(РТУС!AT786=РТУС!AR786,HYPERLINK("#Проверка!"&amp;CELL("адрес",Проверка!AT786),РТУС!AT786),HYPERLINK("#РТУС!"&amp;CELL("адрес",Проверка!AT786),"сверить суммы"))))</f>
        <v>заполнить</v>
      </c>
      <c r="AU786" s="18" t="str">
        <f ca="1">IF(РТУС!AU786="",HYPERLINK("#РТУС!"&amp;CELL("адрес",Проверка!AU786),"заполнить"),IF(ISNUMBER(РТУС!AU786)=FALSE,HYPERLINK("#РТУС!"&amp;CELL("адрес",Проверка!AU786),"###"),IF(РТУС!G786="1",IF(РТУС!AB786=РТУС!AR786+РТУС!AU786,HYPERLINK("#Проверка!"&amp;CELL("адрес",Проверка!AU786),РТУС!AU786),HYPERLINK("#РТУС!"&amp;CELL("адрес",Проверка!AU786),"сверить суммы")),IF(РТУС!AB786=(SUMIF(РТУС!$A$4:$A$1000,A786,РТУС!$AR$4:$AR$1000)+SUMIF(РТУС!$A$4:$A$1000,A786,РТУС!$AU$4:$AU$1000)),HYPERLINK("#Проверка!"&amp;CELL("адрес",Проверка!AU786),РТУС!AU786),HYPERLINK("#РТУС!"&amp;CELL("адрес",Проверка!AU786),"сверить суммы")))))</f>
        <v>заполнить</v>
      </c>
      <c r="AV786" s="13" t="str">
        <f ca="1">IF(РТУС!AV786="",HYPERLINK("#РТУС!"&amp;CELL("адрес",Проверка!AV786),"заполнить"),IF(OR(РТУС!AV786="Требование о передаче жилого помещения",РТУС!AV786="Требование о передаче машино-места",РТУС!AV786="Требования о передаче нежилого помещения",РТУС!AV786="Денежные требования"),HYPERLINK("#Проверка!"&amp;CELL("адрес",Проверка!AV786),РТУС!AV786),HYPERLINK("#РТУС!"&amp;CELL("адрес",Проверка!AV786),"###")))</f>
        <v>заполнить</v>
      </c>
      <c r="AW786" s="13" t="str">
        <f ca="1">IF(РТУС!AW786="",HYPERLINK("#РТУС!"&amp;CELL("адрес",Проверка!AW786),"заполнить"),IF(OR(РТУС!AW786="Включен в полном объеме",РТУС!AW786="Включен частично"),HYPERLINK("#Проверка!"&amp;CELL("адрес",Проверка!AW786),РТУС!AW786),HYPERLINK("#РТУС!"&amp;CELL("адрес",Проверка!AW786),"###")))</f>
        <v>заполнить</v>
      </c>
      <c r="AX786" s="15" t="str">
        <f ca="1">IF(РТУС!AX786="",HYPERLINK("#РТУС!"&amp;CELL("адрес",Проверка!AX786),"заполнить"),IF(AND(LEN(РТУС!AX786)=5,РТУС!AX786&lt;TODAY()),HYPERLINK("#Проверка!"&amp;CELL("адрес",Проверка!AX786),РТУС!AX786),HYPERLINK("#РТУС!"&amp;CELL("адрес",Проверка!AX786),"###")))</f>
        <v>заполнить</v>
      </c>
      <c r="AY786" s="15" t="str">
        <f ca="1">IF(РТУС!AY786="",HYPERLINK("#РТУС!"&amp;CELL("адрес",Проверка!AY786),"заполнить"),IF(AND(LEN(РТУС!AY786)=5,РТУС!AY786&lt;TODAY()),HYPERLINK("#Проверка!"&amp;CELL("адрес",Проверка!AY786),РТУС!AY786),HYPERLINK("#РТУС!"&amp;CELL("адрес",Проверка!AY786),"###")))</f>
        <v>заполнить</v>
      </c>
    </row>
    <row r="787" spans="1:51" x14ac:dyDescent="0.25">
      <c r="A787" s="10" t="str">
        <f>РТУС!A787</f>
        <v>.</v>
      </c>
      <c r="B787" s="13" t="str">
        <f ca="1">IF(РТУС!B787="",HYPERLINK("#РТУС!"&amp;CELL("адрес",Проверка!B787),"заполнить"),IF(AND(LEN(РТУС!B787)=10,РТУС!B786=РТУС!B787),HYPERLINK("#Проверка!"&amp;CELL("адрес",Проверка!B787),РТУС!B787),HYPERLINK("#РТУС!"&amp;CELL("адрес",Проверка!B787),"###")))</f>
        <v>заполнить</v>
      </c>
      <c r="C787" s="13" t="str">
        <f ca="1">IF(РТУС!C787="",HYPERLINK("#РТУС!"&amp;CELL("адрес",Проверка!C787),"заполнить"),IF(AND(ISNUMBER(РТУС!C787)=TRUE,РТУС!C787&gt;0,РТУС!C786=РТУС!C787),HYPERLINK("#Проверка!"&amp;CELL("адрес",Проверка!C787),РТУС!C787),HYPERLINK("#РТУС!"&amp;CELL("адрес",Проверка!C787),"###")))</f>
        <v>заполнить</v>
      </c>
      <c r="D787" s="13" t="str">
        <f>IF(РТУС!D787="","",РТУС!D787)</f>
        <v/>
      </c>
      <c r="E787" s="13" t="str">
        <f ca="1">IF(РТУС!E787="",HYPERLINK("#РТУС!"&amp;CELL("адрес",Проверка!E787),"заполнить"),IF(РТУС!E786=РТУС!E787,HYPERLINK("#Проверка!"&amp;CELL("адрес",Проверка!E787),РТУС!E787),HYPERLINK("#РТУС!"&amp;CELL("адрес",Проверка!E787),"###")))</f>
        <v>заполнить</v>
      </c>
      <c r="F787" s="13" t="str">
        <f ca="1">IF(РТУС!F787="",HYPERLINK("#РТУС!"&amp;CELL("адрес",Проверка!F787),"заполнить"),HYPERLINK("#Проверка!"&amp;CELL("адрес",Проверка!F787),РТУС!F787))</f>
        <v>заполнить</v>
      </c>
      <c r="G787" s="20" t="str">
        <f ca="1">IF(РТУС!G787="",HYPERLINK("#РТУС!"&amp;CELL("адрес",Проверка!G787),"заполнить"),IF(РТУС!G787="1",HYPERLINK("#Проверка!"&amp;CELL("адрес",Проверка!G787),"1"),IF(AND(ISNUMBER(РТУС!G787)=TRUE,РТУС!G787&lt;=1,РТУС!G787&gt;0),IF(SUMIF(РТУС!$A$4:$A$1000,A787,РТУС!$G$4:$G$1000)=1,HYPERLINK("#Проверка!"&amp;CELL("адрес",Проверка!G787),РТУС!G787),HYPERLINK("#РТУС!"&amp;CELL("адрес",Проверка!G787),"сумма долей ≠ 1")),HYPERLINK("#РТУС!"&amp;CELL("адрес",Проверка!G787),"###"))))</f>
        <v>заполнить</v>
      </c>
      <c r="H787" s="13" t="str">
        <f ca="1">IF(РТУС!H787="",HYPERLINK("#РТУС!"&amp;CELL("адрес",Проверка!H787),"заполнить"),IF(OR(РТУС!H787="Юрлицо",РТУС!H787="Физлицо",РТУС!H787="ИП"),HYPERLINK("#Проверка!"&amp;CELL("адрес",Проверка!H787),РТУС!H787),HYPERLINK("#РТУС!"&amp;CELL("адрес",Проверка!H787),"###")))</f>
        <v>заполнить</v>
      </c>
      <c r="I787" s="13" t="str">
        <f ca="1">IF(OR(РТУС!H787="Юрлицо",РТУС!H787="ИП"),IF(РТУС!I787="",HYPERLINK("#РТУС!"&amp;CELL("адрес",Проверка!I787),"заполнить"),IF(OR(LEN(РТУС!I787)=10,LEN(РТУС!I787)=12),HYPERLINK("#Проверка!"&amp;CELL("адрес",Проверка!I787),РТУС!I787),HYPERLINK("#РТУС!"&amp;CELL("адрес",Проверка!I787),"###"))),"")</f>
        <v/>
      </c>
      <c r="J787" s="15" t="str">
        <f ca="1">IF(РТУС!J787="","",IF(AND(LEN(РТУС!J787)=5,РТУС!J787&lt;TODAY()),HYPERLINK("#Проверка!"&amp;CELL("адрес",Проверка!J787),РТУС!J787),HYPERLINK("#РТУС!"&amp;CELL("адрес",Проверка!J787),"###")))</f>
        <v/>
      </c>
      <c r="K787" s="13" t="str">
        <f>IF(РТУС!K787="","",РТУС!K787)</f>
        <v/>
      </c>
      <c r="L787" s="13" t="str">
        <f ca="1">IF(OR(РТУС!H787="Физлицо",РТУС!H787="ИП"),IF(РТУС!L787="",HYPERLINK("#РТУС!"&amp;CELL("адрес",Проверка!L787),"заполнить"),IF(OR(РТУС!L787="Загранпаспорт гражданина РФ",РТУС!L787="Паспорт гражданина РФ",РТУС!L787="Иностранный паспорт",РТУС!L787="Свидетельство о рождении",РТУС!L787="Вид на жительство"),HYPERLINK("#Проверка!"&amp;CELL("адрес",Проверка!L787),РТУС!L787),HYPERLINK("#РТУС!"&amp;CELL("адрес",Проверка!L787),"###"))),"")</f>
        <v/>
      </c>
      <c r="M787" s="13" t="str">
        <f ca="1">IF(AND(OR(РТУС!L787="Паспорт гражданина РФ",РТУС!L787="Свидетельство о рождении"),РТУС!M787=""),HYPERLINK("#РТУС!"&amp;CELL("адрес",Проверка!M787),"заполнить"),IF(РТУС!L787="Паспорт гражданина РФ",IF(LEN(РТУС!M787)=4,HYPERLINK("#Проверка!"&amp;CELL("адрес",Проверка!M787),РТУС!M787),HYPERLINK("#РТУС!"&amp;CELL("адрес",Проверка!M787),"###")),IF(РТУС!L787="Свидетельство о рождении",HYPERLINK("#Проверка!"&amp;CELL("адрес",Проверка!M787),РТУС!M787),"")))</f>
        <v/>
      </c>
      <c r="N787" s="13" t="str">
        <f ca="1">IF(РТУС!L787="","",IF(РТУС!N787="",HYPERLINK("#РТУС!"&amp;CELL("адрес",Проверка!N787),"заполнить"),IF(OR(РТУС!L787="Паспорт гражданина РФ",РТУС!L787="Свидетельство о рождении"),IF(LEN(РТУС!N787)=6,HYPERLINK("#Проверка!"&amp;CELL("адрес",Проверка!N787),РТУС!N787),HYPERLINK("#РТУС!"&amp;CELL("адрес",Проверка!N787),"###")),HYPERLINK("#Проверка!"&amp;CELL("адрес",Проверка!N787),РТУС!N787))))</f>
        <v/>
      </c>
      <c r="O787" s="15" t="str">
        <f ca="1">IF(РТУС!L787="","",IF(РТУС!O787="",HYPERLINK("#РТУС!"&amp;CELL("адрес",Проверка!O787),"заполнить"),IF(AND(LEN(РТУС!O787)=5,РТУС!O787&lt;TODAY()),IF(РТУС!L787="Свидетельство о рождении",IF(РТУС!O787&gt;EDATE(TODAY(),-168),HYPERLINK("#Проверка!"&amp;CELL("адрес",Проверка!O787),РТУС!O787),HYPERLINK("#РТУС!"&amp;CELL("адрес",Проверка!O787),"недействительно")),HYPERLINK("#Проверка!"&amp;CELL("адрес",Проверка!O787),РТУС!O787)),HYPERLINK("#РТУС!"&amp;CELL("адрес",Проверка!O787),"###"))))</f>
        <v/>
      </c>
      <c r="P787" s="21" t="str">
        <f ca="1">IF(РТУС!L787="Паспорт гражданина РФ",IF(РТУС!P787="",HYPERLINK("#РТУС!"&amp;CELL("адрес",Проверка!P787),"заполнить"),HYPERLINK("#Проверка!"&amp;CELL("адрес",Проверка!P787),РТУС!P787)),"")</f>
        <v/>
      </c>
      <c r="Q787" s="13" t="str">
        <f ca="1">IF(РТУС!L787="Паспорт гражданина РФ",IF(РТУС!Q787="",HYPERLINK("#РТУС!"&amp;CELL("адрес",Проверка!Q787),"заполнить"),IF(LEN(РТУС!Q787)=7,HYPERLINK("#Проверка!"&amp;CELL("адрес",Проверка!Q787),РТУС!Q787),HYPERLINK("#РТУС!"&amp;CELL("адрес",Проверка!Q787),"###"))),"")</f>
        <v/>
      </c>
      <c r="R787" s="13" t="str">
        <f ca="1">IF(РТУС!R787="",HYPERLINK("#РТУС!"&amp;CELL("адрес",Проверка!R787),"заполнить"),HYPERLINK("#Проверка!"&amp;CELL("адрес",Проверка!R787),РТУС!R787))</f>
        <v>заполнить</v>
      </c>
      <c r="S787" s="13" t="str">
        <f>IF(РТУС!S787="","",РТУС!S787)</f>
        <v/>
      </c>
      <c r="T787" s="13" t="str">
        <f>IF(РТУС!T787="","",РТУС!T787)</f>
        <v/>
      </c>
      <c r="U787" s="13" t="str">
        <f>IF(РТУС!U787="","",РТУС!U787)</f>
        <v/>
      </c>
      <c r="V787" s="13" t="str">
        <f ca="1">IF(РТУС!V787="",HYPERLINK("#РТУС!"&amp;CELL("адрес",Проверка!V787),"заполнить"),IF(OR(РТУС!V787="Договор участия в долевом строительстве",РТУС!V787="Предварительный договор участия в долевом строительстве",РТУС!V787="Определение Арбитражного суда",РТУС!V787="Решение суда общей юрисдикции",РТУС!V787="Иные договоры"),HYPERLINK("#Проверка!"&amp;CELL("адрес",Проверка!V787),РТУС!V787),HYPERLINK("#РТУС!"&amp;CELL("адрес",Проверка!V787),"###")))</f>
        <v>заполнить</v>
      </c>
      <c r="W787" s="13" t="str">
        <f ca="1">IF(РТУС!W787="",HYPERLINK("#РТУС!"&amp;CELL("адрес",Проверка!W787),"заполнить"),HYPERLINK("#Проверка!"&amp;CELL("адрес",Проверка!W787),РТУС!W787))</f>
        <v>заполнить</v>
      </c>
      <c r="X787" s="15" t="str">
        <f ca="1">IF(РТУС!X787="",HYPERLINK("#РТУС!"&amp;CELL("адрес",Проверка!X787),"заполнить"),IF(AND(LEN(РТУС!X787)=5,РТУС!X787&lt;TODAY()),HYPERLINK("#Проверка!"&amp;CELL("адрес",Проверка!X787),РТУС!X787),HYPERLINK("#РТУС!"&amp;CELL("адрес",Проверка!X787),"###")))</f>
        <v>заполнить</v>
      </c>
      <c r="Y787" s="13" t="str">
        <f>IF(РТУС!Y787="","",РТУС!Y787)</f>
        <v/>
      </c>
      <c r="Z787" s="15" t="str">
        <f ca="1">IF(РТУС!Z787="","",IF(AND(LEN(РТУС!Z787)=5,РТУС!Z787&lt;TODAY()),HYPERLINK("#Проверка!"&amp;CELL("адрес",Проверка!Z787),РТУС!Z787),HYPERLINK("#РТУС!"&amp;CELL("адрес",Проверка!Z787),"###")))</f>
        <v/>
      </c>
      <c r="AA787" s="18" t="str">
        <f ca="1">IF(РТУС!AA787="",HYPERLINK("#РТУС!"&amp;CELL("адрес",Проверка!AA787),"заполнить"),IF(ISNUMBER(РТУС!AA787)=TRUE,HYPERLINK("#Проверка!"&amp;CELL("адрес",Проверка!AA787),РТУС!AA787),HYPERLINK("#РТУС!"&amp;CELL("адрес",Проверка!AA787),"###")))</f>
        <v>заполнить</v>
      </c>
      <c r="AB787" s="18" t="str">
        <f ca="1">IF(РТУС!AB787="",HYPERLINK("#РТУС!"&amp;CELL("адрес",Проверка!AB787),"заполнить"),IF(ISNUMBER(РТУС!AB787)=TRUE,HYPERLINK("#Проверка!"&amp;CELL("адрес",Проверка!AB787),РТУС!AB787),HYPERLINK("#РТУС!"&amp;CELL("адрес",Проверка!AB787),"###")))</f>
        <v>заполнить</v>
      </c>
      <c r="AC787" s="18" t="str">
        <f ca="1">IF(РТУС!AC787="","",IF(ISNUMBER(РТУС!AC787)=TRUE,HYPERLINK("#Проверка!"&amp;CELL("адрес",Проверка!AC787),РТУС!AC787),HYPERLINK("#РТУС!"&amp;CELL("адрес",Проверка!AC787),"###")))</f>
        <v/>
      </c>
      <c r="AD787" s="18" t="str">
        <f ca="1">IF(РТУС!AD787="","",IF(ISNUMBER(РТУС!AD787)=TRUE,HYPERLINK("#Проверка!"&amp;CELL("адрес",Проверка!AD787),РТУС!AD787),HYPERLINK("#РТУС!"&amp;CELL("адрес",Проверка!AD787),"###")))</f>
        <v/>
      </c>
      <c r="AE787" s="13" t="str">
        <f>IF(РТУС!AE787="","",РТУС!AE787)</f>
        <v/>
      </c>
      <c r="AF787" s="15" t="str">
        <f ca="1">IF(РТУС!AE787="","",IF(РТУС!AF787="",HYPERLINK("#РТУС!"&amp;CELL("адрес",Проверка!AF787),"заполнить"),IF(AND(LEN(РТУС!AF787)=5,РТУС!AF787&lt;TODAY()),HYPERLINK("#Проверка!"&amp;CELL("адрес",Проверка!AF787),РТУС!AF787),HYPERLINK("#РТУС!"&amp;CELL("адрес",Проверка!AF787),"###"))))</f>
        <v/>
      </c>
      <c r="AG787" s="13"/>
      <c r="AH787" s="15" t="str">
        <f ca="1">IF(РТУС!AE787="","",IF(РТУС!AH787="",HYPERLINK("#РТУС!"&amp;CELL("адрес",Проверка!AH787),"заполнить"),IF(AND(LEN(РТУС!AH787)=5,РТУС!AH787&lt;TODAY()),HYPERLINK("#Проверка!"&amp;CELL("адрес",Проверка!AH787),РТУС!AH787),HYPERLINK("#РТУС!"&amp;CELL("адрес",Проверка!AH787),"###"))))</f>
        <v/>
      </c>
      <c r="AI787" s="15" t="str">
        <f ca="1">IF(РТУС!AE787="","",IF(РТУС!AI787="",HYPERLINK("#РТУС!"&amp;CELL("адрес",Проверка!AI787),"заполнить"),HYPERLINK("#Проверка!"&amp;CELL("адрес",Проверка!AI787),РТУС!AI787)))</f>
        <v/>
      </c>
      <c r="AJ787" s="13" t="str">
        <f ca="1">IF(РТУС!AE787="","",IF(РТУС!AJ787="",HYPERLINK("#РТУС!"&amp;CELL("адрес",Проверка!AJ787),"заполнить"),IF(OR(РТУС!AJ787="Юрлицо",РТУС!AJ787="Физлицо",РТУС!AJ787="ИП"),HYPERLINK("#Проверка!"&amp;CELL("адрес",Проверка!AJ787),РТУС!AJ787),HYPERLINK("#РТУС!"&amp;CELL("адрес",Проверка!AJ787),"###"))))</f>
        <v/>
      </c>
      <c r="AK787" s="13" t="str">
        <f ca="1">IF(РТУС!AK787="",HYPERLINK("#РТУС!"&amp;CELL("адрес",Проверка!AK787),"заполнить"),IF(OR(РТУС!AK787="Квартира",РТУС!AK787="Кладовая",РТУС!AK787="Машино-место",РТУС!AK787="Нежилое помещение"),HYPERLINK("#Проверка!"&amp;CELL("адрес",Проверка!AK787),РТУС!AK787),HYPERLINK("#РТУС!"&amp;CELL("адрес",Проверка!AK787),"###")))</f>
        <v>заполнить</v>
      </c>
      <c r="AL787" s="13" t="str">
        <f ca="1">IF(РТУС!AL787="",HYPERLINK("#РТУС!"&amp;CELL("адрес",Проверка!AL787),"заполнить"),HYPERLINK("#Проверка!"&amp;CELL("адрес",Проверка!AL787),РТУС!AL787))</f>
        <v>заполнить</v>
      </c>
      <c r="AM787" s="18" t="str">
        <f ca="1">IF(РТУС!AM787="",HYPERLINK("#РТУС!"&amp;CELL("адрес",Проверка!AM787),"заполнить"),IF(ISNUMBER(РТУС!AM787)=TRUE,IF(РТУС!AK787="Нежилое помещение",IF(РТУС!AM787&gt;7,HYPERLINK("#РТУС!"&amp;CELL("адрес",Проверка!AM787),"не больше 7 кв.м."),РТУС!AM787),HYPERLINK("#Проверка!"&amp;CELL("адрес",Проверка!AM787),РТУС!AM787)),HYPERLINK("#РТУС!"&amp;CELL("адрес",Проверка!AM787),"###")))</f>
        <v>заполнить</v>
      </c>
      <c r="AN787" s="13" t="str">
        <f ca="1">IF(РТУС!AN787="",HYPERLINK("#РТУС!"&amp;CELL("адрес",Проверка!AN787),"заполнить"),IF(OR(РТУС!AN787="Общая площадь помещения",РТУС!AN787="Общая приведенная площадь жилого помещения",РТУС!AN787="Общая площадь жилого помещения с учетом лоджий, балконов, террас и веранд"),HYPERLINK("#Проверка!"&amp;CELL("адрес",Проверка!AN787),РТУС!AN787),HYPERLINK("#РТУС!"&amp;CELL("адрес",Проверка!AN787),"###")))</f>
        <v>заполнить</v>
      </c>
      <c r="AO787" s="13" t="str">
        <f ca="1">IF(OR(РТУС!AK787="Квартира",РТУС!A787="Нежилое помещение"),IF(РТУС!AO787="",HYPERLINK("#РТУС!"&amp;CELL("адрес",Проверка!AO787),"заполнить"),IF(ISNUMBER(РТУС!AO787)=TRUE,HYPERLINK("#Проверка!"&amp;CELL("адрес",Проверка!AO787),РТУС!AO787),HYPERLINK("#РТУС!"&amp;CELL("адрес",Проверка!AO787),"###"))),"")</f>
        <v/>
      </c>
      <c r="AP787" s="13" t="str">
        <f>IF(РТУС!AP787="","",РТУС!AP787)</f>
        <v/>
      </c>
      <c r="AQ787" s="13" t="str">
        <f ca="1">IF(РТУС!AQ787="",HYPERLINK("#РТУС!"&amp;CELL("адрес",Проверка!AQ787),"заполнить"),HYPERLINK("#Проверка!"&amp;CELL("адрес",Проверка!AQ787),РТУС!AQ787))</f>
        <v>заполнить</v>
      </c>
      <c r="AR787" s="18" t="str">
        <f ca="1">IF(РТУС!AR787="",HYPERLINK("#РТУС!"&amp;CELL("адрес",Проверка!AR787),"заполнить"),IF(ISNUMBER(РТУС!AR787)=FALSE,HYPERLINK("#РТУС!"&amp;CELL("адрес",Проверка!AR787),"###"),IF(РТУС!G787="1",IF(РТУС!AB787=РТУС!AR787+РТУС!AU787,HYPERLINK("#Проверка!"&amp;CELL("адрес",Проверка!AR787),РТУС!AR787),HYPERLINK("#РТУС!"&amp;CELL("адрес",Проверка!AR787),"сверить суммы")),IF(РТУС!AB787=(SUMIF(РТУС!$A$4:$A$1000,A787,РТУС!$AR$4:$AR$1000)+SUMIF(РТУС!$A$4:$A$1000,A787,РТУС!$AU$4:$AU$1000)),HYPERLINK("#Проверка!"&amp;CELL("адрес",Проверка!AR787),РТУС!AR787),HYPERLINK("#РТУС!"&amp;CELL("адрес",Проверка!AR787),"сверить суммы")))))</f>
        <v>заполнить</v>
      </c>
      <c r="AS787" s="13" t="str">
        <f>IF(РТУС!AS787="","",РТУС!AS787)</f>
        <v/>
      </c>
      <c r="AT787" s="18" t="str">
        <f ca="1">IF(РТУС!AT787="",HYPERLINK("#РТУС!"&amp;CELL("адрес",Проверка!AT787),"заполнить"),IF(ISNUMBER(РТУС!AT787)=FALSE,HYPERLINK("#РТУС!"&amp;CELL("адрес",Проверка!AT787),"###"),IF(РТУС!AT787=РТУС!AR787,HYPERLINK("#Проверка!"&amp;CELL("адрес",Проверка!AT787),РТУС!AT787),HYPERLINK("#РТУС!"&amp;CELL("адрес",Проверка!AT787),"сверить суммы"))))</f>
        <v>заполнить</v>
      </c>
      <c r="AU787" s="18" t="str">
        <f ca="1">IF(РТУС!AU787="",HYPERLINK("#РТУС!"&amp;CELL("адрес",Проверка!AU787),"заполнить"),IF(ISNUMBER(РТУС!AU787)=FALSE,HYPERLINK("#РТУС!"&amp;CELL("адрес",Проверка!AU787),"###"),IF(РТУС!G787="1",IF(РТУС!AB787=РТУС!AR787+РТУС!AU787,HYPERLINK("#Проверка!"&amp;CELL("адрес",Проверка!AU787),РТУС!AU787),HYPERLINK("#РТУС!"&amp;CELL("адрес",Проверка!AU787),"сверить суммы")),IF(РТУС!AB787=(SUMIF(РТУС!$A$4:$A$1000,A787,РТУС!$AR$4:$AR$1000)+SUMIF(РТУС!$A$4:$A$1000,A787,РТУС!$AU$4:$AU$1000)),HYPERLINK("#Проверка!"&amp;CELL("адрес",Проверка!AU787),РТУС!AU787),HYPERLINK("#РТУС!"&amp;CELL("адрес",Проверка!AU787),"сверить суммы")))))</f>
        <v>заполнить</v>
      </c>
      <c r="AV787" s="13" t="str">
        <f ca="1">IF(РТУС!AV787="",HYPERLINK("#РТУС!"&amp;CELL("адрес",Проверка!AV787),"заполнить"),IF(OR(РТУС!AV787="Требование о передаче жилого помещения",РТУС!AV787="Требование о передаче машино-места",РТУС!AV787="Требования о передаче нежилого помещения",РТУС!AV787="Денежные требования"),HYPERLINK("#Проверка!"&amp;CELL("адрес",Проверка!AV787),РТУС!AV787),HYPERLINK("#РТУС!"&amp;CELL("адрес",Проверка!AV787),"###")))</f>
        <v>заполнить</v>
      </c>
      <c r="AW787" s="13" t="str">
        <f ca="1">IF(РТУС!AW787="",HYPERLINK("#РТУС!"&amp;CELL("адрес",Проверка!AW787),"заполнить"),IF(OR(РТУС!AW787="Включен в полном объеме",РТУС!AW787="Включен частично"),HYPERLINK("#Проверка!"&amp;CELL("адрес",Проверка!AW787),РТУС!AW787),HYPERLINK("#РТУС!"&amp;CELL("адрес",Проверка!AW787),"###")))</f>
        <v>заполнить</v>
      </c>
      <c r="AX787" s="15" t="str">
        <f ca="1">IF(РТУС!AX787="",HYPERLINK("#РТУС!"&amp;CELL("адрес",Проверка!AX787),"заполнить"),IF(AND(LEN(РТУС!AX787)=5,РТУС!AX787&lt;TODAY()),HYPERLINK("#Проверка!"&amp;CELL("адрес",Проверка!AX787),РТУС!AX787),HYPERLINK("#РТУС!"&amp;CELL("адрес",Проверка!AX787),"###")))</f>
        <v>заполнить</v>
      </c>
      <c r="AY787" s="15" t="str">
        <f ca="1">IF(РТУС!AY787="",HYPERLINK("#РТУС!"&amp;CELL("адрес",Проверка!AY787),"заполнить"),IF(AND(LEN(РТУС!AY787)=5,РТУС!AY787&lt;TODAY()),HYPERLINK("#Проверка!"&amp;CELL("адрес",Проверка!AY787),РТУС!AY787),HYPERLINK("#РТУС!"&amp;CELL("адрес",Проверка!AY787),"###")))</f>
        <v>заполнить</v>
      </c>
    </row>
    <row r="788" spans="1:51" x14ac:dyDescent="0.25">
      <c r="A788" s="10" t="str">
        <f>РТУС!A788</f>
        <v>.</v>
      </c>
      <c r="B788" s="13" t="str">
        <f ca="1">IF(РТУС!B788="",HYPERLINK("#РТУС!"&amp;CELL("адрес",Проверка!B788),"заполнить"),IF(AND(LEN(РТУС!B788)=10,РТУС!B787=РТУС!B788),HYPERLINK("#Проверка!"&amp;CELL("адрес",Проверка!B788),РТУС!B788),HYPERLINK("#РТУС!"&amp;CELL("адрес",Проверка!B788),"###")))</f>
        <v>заполнить</v>
      </c>
      <c r="C788" s="13" t="str">
        <f ca="1">IF(РТУС!C788="",HYPERLINK("#РТУС!"&amp;CELL("адрес",Проверка!C788),"заполнить"),IF(AND(ISNUMBER(РТУС!C788)=TRUE,РТУС!C788&gt;0,РТУС!C787=РТУС!C788),HYPERLINK("#Проверка!"&amp;CELL("адрес",Проверка!C788),РТУС!C788),HYPERLINK("#РТУС!"&amp;CELL("адрес",Проверка!C788),"###")))</f>
        <v>заполнить</v>
      </c>
      <c r="D788" s="13" t="str">
        <f>IF(РТУС!D788="","",РТУС!D788)</f>
        <v/>
      </c>
      <c r="E788" s="13" t="str">
        <f ca="1">IF(РТУС!E788="",HYPERLINK("#РТУС!"&amp;CELL("адрес",Проверка!E788),"заполнить"),IF(РТУС!E787=РТУС!E788,HYPERLINK("#Проверка!"&amp;CELL("адрес",Проверка!E788),РТУС!E788),HYPERLINK("#РТУС!"&amp;CELL("адрес",Проверка!E788),"###")))</f>
        <v>заполнить</v>
      </c>
      <c r="F788" s="13" t="str">
        <f ca="1">IF(РТУС!F788="",HYPERLINK("#РТУС!"&amp;CELL("адрес",Проверка!F788),"заполнить"),HYPERLINK("#Проверка!"&amp;CELL("адрес",Проверка!F788),РТУС!F788))</f>
        <v>заполнить</v>
      </c>
      <c r="G788" s="20" t="str">
        <f ca="1">IF(РТУС!G788="",HYPERLINK("#РТУС!"&amp;CELL("адрес",Проверка!G788),"заполнить"),IF(РТУС!G788="1",HYPERLINK("#Проверка!"&amp;CELL("адрес",Проверка!G788),"1"),IF(AND(ISNUMBER(РТУС!G788)=TRUE,РТУС!G788&lt;=1,РТУС!G788&gt;0),IF(SUMIF(РТУС!$A$4:$A$1000,A788,РТУС!$G$4:$G$1000)=1,HYPERLINK("#Проверка!"&amp;CELL("адрес",Проверка!G788),РТУС!G788),HYPERLINK("#РТУС!"&amp;CELL("адрес",Проверка!G788),"сумма долей ≠ 1")),HYPERLINK("#РТУС!"&amp;CELL("адрес",Проверка!G788),"###"))))</f>
        <v>заполнить</v>
      </c>
      <c r="H788" s="13" t="str">
        <f ca="1">IF(РТУС!H788="",HYPERLINK("#РТУС!"&amp;CELL("адрес",Проверка!H788),"заполнить"),IF(OR(РТУС!H788="Юрлицо",РТУС!H788="Физлицо",РТУС!H788="ИП"),HYPERLINK("#Проверка!"&amp;CELL("адрес",Проверка!H788),РТУС!H788),HYPERLINK("#РТУС!"&amp;CELL("адрес",Проверка!H788),"###")))</f>
        <v>заполнить</v>
      </c>
      <c r="I788" s="13" t="str">
        <f ca="1">IF(OR(РТУС!H788="Юрлицо",РТУС!H788="ИП"),IF(РТУС!I788="",HYPERLINK("#РТУС!"&amp;CELL("адрес",Проверка!I788),"заполнить"),IF(OR(LEN(РТУС!I788)=10,LEN(РТУС!I788)=12),HYPERLINK("#Проверка!"&amp;CELL("адрес",Проверка!I788),РТУС!I788),HYPERLINK("#РТУС!"&amp;CELL("адрес",Проверка!I788),"###"))),"")</f>
        <v/>
      </c>
      <c r="J788" s="15" t="str">
        <f ca="1">IF(РТУС!J788="","",IF(AND(LEN(РТУС!J788)=5,РТУС!J788&lt;TODAY()),HYPERLINK("#Проверка!"&amp;CELL("адрес",Проверка!J788),РТУС!J788),HYPERLINK("#РТУС!"&amp;CELL("адрес",Проверка!J788),"###")))</f>
        <v/>
      </c>
      <c r="K788" s="13" t="str">
        <f>IF(РТУС!K788="","",РТУС!K788)</f>
        <v/>
      </c>
      <c r="L788" s="13" t="str">
        <f ca="1">IF(OR(РТУС!H788="Физлицо",РТУС!H788="ИП"),IF(РТУС!L788="",HYPERLINK("#РТУС!"&amp;CELL("адрес",Проверка!L788),"заполнить"),IF(OR(РТУС!L788="Загранпаспорт гражданина РФ",РТУС!L788="Паспорт гражданина РФ",РТУС!L788="Иностранный паспорт",РТУС!L788="Свидетельство о рождении",РТУС!L788="Вид на жительство"),HYPERLINK("#Проверка!"&amp;CELL("адрес",Проверка!L788),РТУС!L788),HYPERLINK("#РТУС!"&amp;CELL("адрес",Проверка!L788),"###"))),"")</f>
        <v/>
      </c>
      <c r="M788" s="13" t="str">
        <f ca="1">IF(AND(OR(РТУС!L788="Паспорт гражданина РФ",РТУС!L788="Свидетельство о рождении"),РТУС!M788=""),HYPERLINK("#РТУС!"&amp;CELL("адрес",Проверка!M788),"заполнить"),IF(РТУС!L788="Паспорт гражданина РФ",IF(LEN(РТУС!M788)=4,HYPERLINK("#Проверка!"&amp;CELL("адрес",Проверка!M788),РТУС!M788),HYPERLINK("#РТУС!"&amp;CELL("адрес",Проверка!M788),"###")),IF(РТУС!L788="Свидетельство о рождении",HYPERLINK("#Проверка!"&amp;CELL("адрес",Проверка!M788),РТУС!M788),"")))</f>
        <v/>
      </c>
      <c r="N788" s="13" t="str">
        <f ca="1">IF(РТУС!L788="","",IF(РТУС!N788="",HYPERLINK("#РТУС!"&amp;CELL("адрес",Проверка!N788),"заполнить"),IF(OR(РТУС!L788="Паспорт гражданина РФ",РТУС!L788="Свидетельство о рождении"),IF(LEN(РТУС!N788)=6,HYPERLINK("#Проверка!"&amp;CELL("адрес",Проверка!N788),РТУС!N788),HYPERLINK("#РТУС!"&amp;CELL("адрес",Проверка!N788),"###")),HYPERLINK("#Проверка!"&amp;CELL("адрес",Проверка!N788),РТУС!N788))))</f>
        <v/>
      </c>
      <c r="O788" s="15" t="str">
        <f ca="1">IF(РТУС!L788="","",IF(РТУС!O788="",HYPERLINK("#РТУС!"&amp;CELL("адрес",Проверка!O788),"заполнить"),IF(AND(LEN(РТУС!O788)=5,РТУС!O788&lt;TODAY()),IF(РТУС!L788="Свидетельство о рождении",IF(РТУС!O788&gt;EDATE(TODAY(),-168),HYPERLINK("#Проверка!"&amp;CELL("адрес",Проверка!O788),РТУС!O788),HYPERLINK("#РТУС!"&amp;CELL("адрес",Проверка!O788),"недействительно")),HYPERLINK("#Проверка!"&amp;CELL("адрес",Проверка!O788),РТУС!O788)),HYPERLINK("#РТУС!"&amp;CELL("адрес",Проверка!O788),"###"))))</f>
        <v/>
      </c>
      <c r="P788" s="21" t="str">
        <f ca="1">IF(РТУС!L788="Паспорт гражданина РФ",IF(РТУС!P788="",HYPERLINK("#РТУС!"&amp;CELL("адрес",Проверка!P788),"заполнить"),HYPERLINK("#Проверка!"&amp;CELL("адрес",Проверка!P788),РТУС!P788)),"")</f>
        <v/>
      </c>
      <c r="Q788" s="13" t="str">
        <f ca="1">IF(РТУС!L788="Паспорт гражданина РФ",IF(РТУС!Q788="",HYPERLINK("#РТУС!"&amp;CELL("адрес",Проверка!Q788),"заполнить"),IF(LEN(РТУС!Q788)=7,HYPERLINK("#Проверка!"&amp;CELL("адрес",Проверка!Q788),РТУС!Q788),HYPERLINK("#РТУС!"&amp;CELL("адрес",Проверка!Q788),"###"))),"")</f>
        <v/>
      </c>
      <c r="R788" s="13" t="str">
        <f ca="1">IF(РТУС!R788="",HYPERLINK("#РТУС!"&amp;CELL("адрес",Проверка!R788),"заполнить"),HYPERLINK("#Проверка!"&amp;CELL("адрес",Проверка!R788),РТУС!R788))</f>
        <v>заполнить</v>
      </c>
      <c r="S788" s="13" t="str">
        <f>IF(РТУС!S788="","",РТУС!S788)</f>
        <v/>
      </c>
      <c r="T788" s="13" t="str">
        <f>IF(РТУС!T788="","",РТУС!T788)</f>
        <v/>
      </c>
      <c r="U788" s="13" t="str">
        <f>IF(РТУС!U788="","",РТУС!U788)</f>
        <v/>
      </c>
      <c r="V788" s="13" t="str">
        <f ca="1">IF(РТУС!V788="",HYPERLINK("#РТУС!"&amp;CELL("адрес",Проверка!V788),"заполнить"),IF(OR(РТУС!V788="Договор участия в долевом строительстве",РТУС!V788="Предварительный договор участия в долевом строительстве",РТУС!V788="Определение Арбитражного суда",РТУС!V788="Решение суда общей юрисдикции",РТУС!V788="Иные договоры"),HYPERLINK("#Проверка!"&amp;CELL("адрес",Проверка!V788),РТУС!V788),HYPERLINK("#РТУС!"&amp;CELL("адрес",Проверка!V788),"###")))</f>
        <v>заполнить</v>
      </c>
      <c r="W788" s="13" t="str">
        <f ca="1">IF(РТУС!W788="",HYPERLINK("#РТУС!"&amp;CELL("адрес",Проверка!W788),"заполнить"),HYPERLINK("#Проверка!"&amp;CELL("адрес",Проверка!W788),РТУС!W788))</f>
        <v>заполнить</v>
      </c>
      <c r="X788" s="15" t="str">
        <f ca="1">IF(РТУС!X788="",HYPERLINK("#РТУС!"&amp;CELL("адрес",Проверка!X788),"заполнить"),IF(AND(LEN(РТУС!X788)=5,РТУС!X788&lt;TODAY()),HYPERLINK("#Проверка!"&amp;CELL("адрес",Проверка!X788),РТУС!X788),HYPERLINK("#РТУС!"&amp;CELL("адрес",Проверка!X788),"###")))</f>
        <v>заполнить</v>
      </c>
      <c r="Y788" s="13" t="str">
        <f>IF(РТУС!Y788="","",РТУС!Y788)</f>
        <v/>
      </c>
      <c r="Z788" s="15" t="str">
        <f ca="1">IF(РТУС!Z788="","",IF(AND(LEN(РТУС!Z788)=5,РТУС!Z788&lt;TODAY()),HYPERLINK("#Проверка!"&amp;CELL("адрес",Проверка!Z788),РТУС!Z788),HYPERLINK("#РТУС!"&amp;CELL("адрес",Проверка!Z788),"###")))</f>
        <v/>
      </c>
      <c r="AA788" s="18" t="str">
        <f ca="1">IF(РТУС!AA788="",HYPERLINK("#РТУС!"&amp;CELL("адрес",Проверка!AA788),"заполнить"),IF(ISNUMBER(РТУС!AA788)=TRUE,HYPERLINK("#Проверка!"&amp;CELL("адрес",Проверка!AA788),РТУС!AA788),HYPERLINK("#РТУС!"&amp;CELL("адрес",Проверка!AA788),"###")))</f>
        <v>заполнить</v>
      </c>
      <c r="AB788" s="18" t="str">
        <f ca="1">IF(РТУС!AB788="",HYPERLINK("#РТУС!"&amp;CELL("адрес",Проверка!AB788),"заполнить"),IF(ISNUMBER(РТУС!AB788)=TRUE,HYPERLINK("#Проверка!"&amp;CELL("адрес",Проверка!AB788),РТУС!AB788),HYPERLINK("#РТУС!"&amp;CELL("адрес",Проверка!AB788),"###")))</f>
        <v>заполнить</v>
      </c>
      <c r="AC788" s="18" t="str">
        <f ca="1">IF(РТУС!AC788="","",IF(ISNUMBER(РТУС!AC788)=TRUE,HYPERLINK("#Проверка!"&amp;CELL("адрес",Проверка!AC788),РТУС!AC788),HYPERLINK("#РТУС!"&amp;CELL("адрес",Проверка!AC788),"###")))</f>
        <v/>
      </c>
      <c r="AD788" s="18" t="str">
        <f ca="1">IF(РТУС!AD788="","",IF(ISNUMBER(РТУС!AD788)=TRUE,HYPERLINK("#Проверка!"&amp;CELL("адрес",Проверка!AD788),РТУС!AD788),HYPERLINK("#РТУС!"&amp;CELL("адрес",Проверка!AD788),"###")))</f>
        <v/>
      </c>
      <c r="AE788" s="13" t="str">
        <f>IF(РТУС!AE788="","",РТУС!AE788)</f>
        <v/>
      </c>
      <c r="AF788" s="15" t="str">
        <f ca="1">IF(РТУС!AE788="","",IF(РТУС!AF788="",HYPERLINK("#РТУС!"&amp;CELL("адрес",Проверка!AF788),"заполнить"),IF(AND(LEN(РТУС!AF788)=5,РТУС!AF788&lt;TODAY()),HYPERLINK("#Проверка!"&amp;CELL("адрес",Проверка!AF788),РТУС!AF788),HYPERLINK("#РТУС!"&amp;CELL("адрес",Проверка!AF788),"###"))))</f>
        <v/>
      </c>
      <c r="AG788" s="13"/>
      <c r="AH788" s="15" t="str">
        <f ca="1">IF(РТУС!AE788="","",IF(РТУС!AH788="",HYPERLINK("#РТУС!"&amp;CELL("адрес",Проверка!AH788),"заполнить"),IF(AND(LEN(РТУС!AH788)=5,РТУС!AH788&lt;TODAY()),HYPERLINK("#Проверка!"&amp;CELL("адрес",Проверка!AH788),РТУС!AH788),HYPERLINK("#РТУС!"&amp;CELL("адрес",Проверка!AH788),"###"))))</f>
        <v/>
      </c>
      <c r="AI788" s="15" t="str">
        <f ca="1">IF(РТУС!AE788="","",IF(РТУС!AI788="",HYPERLINK("#РТУС!"&amp;CELL("адрес",Проверка!AI788),"заполнить"),HYPERLINK("#Проверка!"&amp;CELL("адрес",Проверка!AI788),РТУС!AI788)))</f>
        <v/>
      </c>
      <c r="AJ788" s="13" t="str">
        <f ca="1">IF(РТУС!AE788="","",IF(РТУС!AJ788="",HYPERLINK("#РТУС!"&amp;CELL("адрес",Проверка!AJ788),"заполнить"),IF(OR(РТУС!AJ788="Юрлицо",РТУС!AJ788="Физлицо",РТУС!AJ788="ИП"),HYPERLINK("#Проверка!"&amp;CELL("адрес",Проверка!AJ788),РТУС!AJ788),HYPERLINK("#РТУС!"&amp;CELL("адрес",Проверка!AJ788),"###"))))</f>
        <v/>
      </c>
      <c r="AK788" s="13" t="str">
        <f ca="1">IF(РТУС!AK788="",HYPERLINK("#РТУС!"&amp;CELL("адрес",Проверка!AK788),"заполнить"),IF(OR(РТУС!AK788="Квартира",РТУС!AK788="Кладовая",РТУС!AK788="Машино-место",РТУС!AK788="Нежилое помещение"),HYPERLINK("#Проверка!"&amp;CELL("адрес",Проверка!AK788),РТУС!AK788),HYPERLINK("#РТУС!"&amp;CELL("адрес",Проверка!AK788),"###")))</f>
        <v>заполнить</v>
      </c>
      <c r="AL788" s="13" t="str">
        <f ca="1">IF(РТУС!AL788="",HYPERLINK("#РТУС!"&amp;CELL("адрес",Проверка!AL788),"заполнить"),HYPERLINK("#Проверка!"&amp;CELL("адрес",Проверка!AL788),РТУС!AL788))</f>
        <v>заполнить</v>
      </c>
      <c r="AM788" s="18" t="str">
        <f ca="1">IF(РТУС!AM788="",HYPERLINK("#РТУС!"&amp;CELL("адрес",Проверка!AM788),"заполнить"),IF(ISNUMBER(РТУС!AM788)=TRUE,IF(РТУС!AK788="Нежилое помещение",IF(РТУС!AM788&gt;7,HYPERLINK("#РТУС!"&amp;CELL("адрес",Проверка!AM788),"не больше 7 кв.м."),РТУС!AM788),HYPERLINK("#Проверка!"&amp;CELL("адрес",Проверка!AM788),РТУС!AM788)),HYPERLINK("#РТУС!"&amp;CELL("адрес",Проверка!AM788),"###")))</f>
        <v>заполнить</v>
      </c>
      <c r="AN788" s="13" t="str">
        <f ca="1">IF(РТУС!AN788="",HYPERLINK("#РТУС!"&amp;CELL("адрес",Проверка!AN788),"заполнить"),IF(OR(РТУС!AN788="Общая площадь помещения",РТУС!AN788="Общая приведенная площадь жилого помещения",РТУС!AN788="Общая площадь жилого помещения с учетом лоджий, балконов, террас и веранд"),HYPERLINK("#Проверка!"&amp;CELL("адрес",Проверка!AN788),РТУС!AN788),HYPERLINK("#РТУС!"&amp;CELL("адрес",Проверка!AN788),"###")))</f>
        <v>заполнить</v>
      </c>
      <c r="AO788" s="13" t="str">
        <f ca="1">IF(OR(РТУС!AK788="Квартира",РТУС!A788="Нежилое помещение"),IF(РТУС!AO788="",HYPERLINK("#РТУС!"&amp;CELL("адрес",Проверка!AO788),"заполнить"),IF(ISNUMBER(РТУС!AO788)=TRUE,HYPERLINK("#Проверка!"&amp;CELL("адрес",Проверка!AO788),РТУС!AO788),HYPERLINK("#РТУС!"&amp;CELL("адрес",Проверка!AO788),"###"))),"")</f>
        <v/>
      </c>
      <c r="AP788" s="13" t="str">
        <f>IF(РТУС!AP788="","",РТУС!AP788)</f>
        <v/>
      </c>
      <c r="AQ788" s="13" t="str">
        <f ca="1">IF(РТУС!AQ788="",HYPERLINK("#РТУС!"&amp;CELL("адрес",Проверка!AQ788),"заполнить"),HYPERLINK("#Проверка!"&amp;CELL("адрес",Проверка!AQ788),РТУС!AQ788))</f>
        <v>заполнить</v>
      </c>
      <c r="AR788" s="18" t="str">
        <f ca="1">IF(РТУС!AR788="",HYPERLINK("#РТУС!"&amp;CELL("адрес",Проверка!AR788),"заполнить"),IF(ISNUMBER(РТУС!AR788)=FALSE,HYPERLINK("#РТУС!"&amp;CELL("адрес",Проверка!AR788),"###"),IF(РТУС!G788="1",IF(РТУС!AB788=РТУС!AR788+РТУС!AU788,HYPERLINK("#Проверка!"&amp;CELL("адрес",Проверка!AR788),РТУС!AR788),HYPERLINK("#РТУС!"&amp;CELL("адрес",Проверка!AR788),"сверить суммы")),IF(РТУС!AB788=(SUMIF(РТУС!$A$4:$A$1000,A788,РТУС!$AR$4:$AR$1000)+SUMIF(РТУС!$A$4:$A$1000,A788,РТУС!$AU$4:$AU$1000)),HYPERLINK("#Проверка!"&amp;CELL("адрес",Проверка!AR788),РТУС!AR788),HYPERLINK("#РТУС!"&amp;CELL("адрес",Проверка!AR788),"сверить суммы")))))</f>
        <v>заполнить</v>
      </c>
      <c r="AS788" s="13" t="str">
        <f>IF(РТУС!AS788="","",РТУС!AS788)</f>
        <v/>
      </c>
      <c r="AT788" s="18" t="str">
        <f ca="1">IF(РТУС!AT788="",HYPERLINK("#РТУС!"&amp;CELL("адрес",Проверка!AT788),"заполнить"),IF(ISNUMBER(РТУС!AT788)=FALSE,HYPERLINK("#РТУС!"&amp;CELL("адрес",Проверка!AT788),"###"),IF(РТУС!AT788=РТУС!AR788,HYPERLINK("#Проверка!"&amp;CELL("адрес",Проверка!AT788),РТУС!AT788),HYPERLINK("#РТУС!"&amp;CELL("адрес",Проверка!AT788),"сверить суммы"))))</f>
        <v>заполнить</v>
      </c>
      <c r="AU788" s="18" t="str">
        <f ca="1">IF(РТУС!AU788="",HYPERLINK("#РТУС!"&amp;CELL("адрес",Проверка!AU788),"заполнить"),IF(ISNUMBER(РТУС!AU788)=FALSE,HYPERLINK("#РТУС!"&amp;CELL("адрес",Проверка!AU788),"###"),IF(РТУС!G788="1",IF(РТУС!AB788=РТУС!AR788+РТУС!AU788,HYPERLINK("#Проверка!"&amp;CELL("адрес",Проверка!AU788),РТУС!AU788),HYPERLINK("#РТУС!"&amp;CELL("адрес",Проверка!AU788),"сверить суммы")),IF(РТУС!AB788=(SUMIF(РТУС!$A$4:$A$1000,A788,РТУС!$AR$4:$AR$1000)+SUMIF(РТУС!$A$4:$A$1000,A788,РТУС!$AU$4:$AU$1000)),HYPERLINK("#Проверка!"&amp;CELL("адрес",Проверка!AU788),РТУС!AU788),HYPERLINK("#РТУС!"&amp;CELL("адрес",Проверка!AU788),"сверить суммы")))))</f>
        <v>заполнить</v>
      </c>
      <c r="AV788" s="13" t="str">
        <f ca="1">IF(РТУС!AV788="",HYPERLINK("#РТУС!"&amp;CELL("адрес",Проверка!AV788),"заполнить"),IF(OR(РТУС!AV788="Требование о передаче жилого помещения",РТУС!AV788="Требование о передаче машино-места",РТУС!AV788="Требования о передаче нежилого помещения",РТУС!AV788="Денежные требования"),HYPERLINK("#Проверка!"&amp;CELL("адрес",Проверка!AV788),РТУС!AV788),HYPERLINK("#РТУС!"&amp;CELL("адрес",Проверка!AV788),"###")))</f>
        <v>заполнить</v>
      </c>
      <c r="AW788" s="13" t="str">
        <f ca="1">IF(РТУС!AW788="",HYPERLINK("#РТУС!"&amp;CELL("адрес",Проверка!AW788),"заполнить"),IF(OR(РТУС!AW788="Включен в полном объеме",РТУС!AW788="Включен частично"),HYPERLINK("#Проверка!"&amp;CELL("адрес",Проверка!AW788),РТУС!AW788),HYPERLINK("#РТУС!"&amp;CELL("адрес",Проверка!AW788),"###")))</f>
        <v>заполнить</v>
      </c>
      <c r="AX788" s="15" t="str">
        <f ca="1">IF(РТУС!AX788="",HYPERLINK("#РТУС!"&amp;CELL("адрес",Проверка!AX788),"заполнить"),IF(AND(LEN(РТУС!AX788)=5,РТУС!AX788&lt;TODAY()),HYPERLINK("#Проверка!"&amp;CELL("адрес",Проверка!AX788),РТУС!AX788),HYPERLINK("#РТУС!"&amp;CELL("адрес",Проверка!AX788),"###")))</f>
        <v>заполнить</v>
      </c>
      <c r="AY788" s="15" t="str">
        <f ca="1">IF(РТУС!AY788="",HYPERLINK("#РТУС!"&amp;CELL("адрес",Проверка!AY788),"заполнить"),IF(AND(LEN(РТУС!AY788)=5,РТУС!AY788&lt;TODAY()),HYPERLINK("#Проверка!"&amp;CELL("адрес",Проверка!AY788),РТУС!AY788),HYPERLINK("#РТУС!"&amp;CELL("адрес",Проверка!AY788),"###")))</f>
        <v>заполнить</v>
      </c>
    </row>
    <row r="789" spans="1:51" x14ac:dyDescent="0.25">
      <c r="A789" s="10" t="str">
        <f>РТУС!A789</f>
        <v>.</v>
      </c>
      <c r="B789" s="13" t="str">
        <f ca="1">IF(РТУС!B789="",HYPERLINK("#РТУС!"&amp;CELL("адрес",Проверка!B789),"заполнить"),IF(AND(LEN(РТУС!B789)=10,РТУС!B788=РТУС!B789),HYPERLINK("#Проверка!"&amp;CELL("адрес",Проверка!B789),РТУС!B789),HYPERLINK("#РТУС!"&amp;CELL("адрес",Проверка!B789),"###")))</f>
        <v>заполнить</v>
      </c>
      <c r="C789" s="13" t="str">
        <f ca="1">IF(РТУС!C789="",HYPERLINK("#РТУС!"&amp;CELL("адрес",Проверка!C789),"заполнить"),IF(AND(ISNUMBER(РТУС!C789)=TRUE,РТУС!C789&gt;0,РТУС!C788=РТУС!C789),HYPERLINK("#Проверка!"&amp;CELL("адрес",Проверка!C789),РТУС!C789),HYPERLINK("#РТУС!"&amp;CELL("адрес",Проверка!C789),"###")))</f>
        <v>заполнить</v>
      </c>
      <c r="D789" s="13" t="str">
        <f>IF(РТУС!D789="","",РТУС!D789)</f>
        <v/>
      </c>
      <c r="E789" s="13" t="str">
        <f ca="1">IF(РТУС!E789="",HYPERLINK("#РТУС!"&amp;CELL("адрес",Проверка!E789),"заполнить"),IF(РТУС!E788=РТУС!E789,HYPERLINK("#Проверка!"&amp;CELL("адрес",Проверка!E789),РТУС!E789),HYPERLINK("#РТУС!"&amp;CELL("адрес",Проверка!E789),"###")))</f>
        <v>заполнить</v>
      </c>
      <c r="F789" s="13" t="str">
        <f ca="1">IF(РТУС!F789="",HYPERLINK("#РТУС!"&amp;CELL("адрес",Проверка!F789),"заполнить"),HYPERLINK("#Проверка!"&amp;CELL("адрес",Проверка!F789),РТУС!F789))</f>
        <v>заполнить</v>
      </c>
      <c r="G789" s="20" t="str">
        <f ca="1">IF(РТУС!G789="",HYPERLINK("#РТУС!"&amp;CELL("адрес",Проверка!G789),"заполнить"),IF(РТУС!G789="1",HYPERLINK("#Проверка!"&amp;CELL("адрес",Проверка!G789),"1"),IF(AND(ISNUMBER(РТУС!G789)=TRUE,РТУС!G789&lt;=1,РТУС!G789&gt;0),IF(SUMIF(РТУС!$A$4:$A$1000,A789,РТУС!$G$4:$G$1000)=1,HYPERLINK("#Проверка!"&amp;CELL("адрес",Проверка!G789),РТУС!G789),HYPERLINK("#РТУС!"&amp;CELL("адрес",Проверка!G789),"сумма долей ≠ 1")),HYPERLINK("#РТУС!"&amp;CELL("адрес",Проверка!G789),"###"))))</f>
        <v>заполнить</v>
      </c>
      <c r="H789" s="13" t="str">
        <f ca="1">IF(РТУС!H789="",HYPERLINK("#РТУС!"&amp;CELL("адрес",Проверка!H789),"заполнить"),IF(OR(РТУС!H789="Юрлицо",РТУС!H789="Физлицо",РТУС!H789="ИП"),HYPERLINK("#Проверка!"&amp;CELL("адрес",Проверка!H789),РТУС!H789),HYPERLINK("#РТУС!"&amp;CELL("адрес",Проверка!H789),"###")))</f>
        <v>заполнить</v>
      </c>
      <c r="I789" s="13" t="str">
        <f ca="1">IF(OR(РТУС!H789="Юрлицо",РТУС!H789="ИП"),IF(РТУС!I789="",HYPERLINK("#РТУС!"&amp;CELL("адрес",Проверка!I789),"заполнить"),IF(OR(LEN(РТУС!I789)=10,LEN(РТУС!I789)=12),HYPERLINK("#Проверка!"&amp;CELL("адрес",Проверка!I789),РТУС!I789),HYPERLINK("#РТУС!"&amp;CELL("адрес",Проверка!I789),"###"))),"")</f>
        <v/>
      </c>
      <c r="J789" s="15" t="str">
        <f ca="1">IF(РТУС!J789="","",IF(AND(LEN(РТУС!J789)=5,РТУС!J789&lt;TODAY()),HYPERLINK("#Проверка!"&amp;CELL("адрес",Проверка!J789),РТУС!J789),HYPERLINK("#РТУС!"&amp;CELL("адрес",Проверка!J789),"###")))</f>
        <v/>
      </c>
      <c r="K789" s="13" t="str">
        <f>IF(РТУС!K789="","",РТУС!K789)</f>
        <v/>
      </c>
      <c r="L789" s="13" t="str">
        <f ca="1">IF(OR(РТУС!H789="Физлицо",РТУС!H789="ИП"),IF(РТУС!L789="",HYPERLINK("#РТУС!"&amp;CELL("адрес",Проверка!L789),"заполнить"),IF(OR(РТУС!L789="Загранпаспорт гражданина РФ",РТУС!L789="Паспорт гражданина РФ",РТУС!L789="Иностранный паспорт",РТУС!L789="Свидетельство о рождении",РТУС!L789="Вид на жительство"),HYPERLINK("#Проверка!"&amp;CELL("адрес",Проверка!L789),РТУС!L789),HYPERLINK("#РТУС!"&amp;CELL("адрес",Проверка!L789),"###"))),"")</f>
        <v/>
      </c>
      <c r="M789" s="13" t="str">
        <f ca="1">IF(AND(OR(РТУС!L789="Паспорт гражданина РФ",РТУС!L789="Свидетельство о рождении"),РТУС!M789=""),HYPERLINK("#РТУС!"&amp;CELL("адрес",Проверка!M789),"заполнить"),IF(РТУС!L789="Паспорт гражданина РФ",IF(LEN(РТУС!M789)=4,HYPERLINK("#Проверка!"&amp;CELL("адрес",Проверка!M789),РТУС!M789),HYPERLINK("#РТУС!"&amp;CELL("адрес",Проверка!M789),"###")),IF(РТУС!L789="Свидетельство о рождении",HYPERLINK("#Проверка!"&amp;CELL("адрес",Проверка!M789),РТУС!M789),"")))</f>
        <v/>
      </c>
      <c r="N789" s="13" t="str">
        <f ca="1">IF(РТУС!L789="","",IF(РТУС!N789="",HYPERLINK("#РТУС!"&amp;CELL("адрес",Проверка!N789),"заполнить"),IF(OR(РТУС!L789="Паспорт гражданина РФ",РТУС!L789="Свидетельство о рождении"),IF(LEN(РТУС!N789)=6,HYPERLINK("#Проверка!"&amp;CELL("адрес",Проверка!N789),РТУС!N789),HYPERLINK("#РТУС!"&amp;CELL("адрес",Проверка!N789),"###")),HYPERLINK("#Проверка!"&amp;CELL("адрес",Проверка!N789),РТУС!N789))))</f>
        <v/>
      </c>
      <c r="O789" s="15" t="str">
        <f ca="1">IF(РТУС!L789="","",IF(РТУС!O789="",HYPERLINK("#РТУС!"&amp;CELL("адрес",Проверка!O789),"заполнить"),IF(AND(LEN(РТУС!O789)=5,РТУС!O789&lt;TODAY()),IF(РТУС!L789="Свидетельство о рождении",IF(РТУС!O789&gt;EDATE(TODAY(),-168),HYPERLINK("#Проверка!"&amp;CELL("адрес",Проверка!O789),РТУС!O789),HYPERLINK("#РТУС!"&amp;CELL("адрес",Проверка!O789),"недействительно")),HYPERLINK("#Проверка!"&amp;CELL("адрес",Проверка!O789),РТУС!O789)),HYPERLINK("#РТУС!"&amp;CELL("адрес",Проверка!O789),"###"))))</f>
        <v/>
      </c>
      <c r="P789" s="21" t="str">
        <f ca="1">IF(РТУС!L789="Паспорт гражданина РФ",IF(РТУС!P789="",HYPERLINK("#РТУС!"&amp;CELL("адрес",Проверка!P789),"заполнить"),HYPERLINK("#Проверка!"&amp;CELL("адрес",Проверка!P789),РТУС!P789)),"")</f>
        <v/>
      </c>
      <c r="Q789" s="13" t="str">
        <f ca="1">IF(РТУС!L789="Паспорт гражданина РФ",IF(РТУС!Q789="",HYPERLINK("#РТУС!"&amp;CELL("адрес",Проверка!Q789),"заполнить"),IF(LEN(РТУС!Q789)=7,HYPERLINK("#Проверка!"&amp;CELL("адрес",Проверка!Q789),РТУС!Q789),HYPERLINK("#РТУС!"&amp;CELL("адрес",Проверка!Q789),"###"))),"")</f>
        <v/>
      </c>
      <c r="R789" s="13" t="str">
        <f ca="1">IF(РТУС!R789="",HYPERLINK("#РТУС!"&amp;CELL("адрес",Проверка!R789),"заполнить"),HYPERLINK("#Проверка!"&amp;CELL("адрес",Проверка!R789),РТУС!R789))</f>
        <v>заполнить</v>
      </c>
      <c r="S789" s="13" t="str">
        <f>IF(РТУС!S789="","",РТУС!S789)</f>
        <v/>
      </c>
      <c r="T789" s="13" t="str">
        <f>IF(РТУС!T789="","",РТУС!T789)</f>
        <v/>
      </c>
      <c r="U789" s="13" t="str">
        <f>IF(РТУС!U789="","",РТУС!U789)</f>
        <v/>
      </c>
      <c r="V789" s="13" t="str">
        <f ca="1">IF(РТУС!V789="",HYPERLINK("#РТУС!"&amp;CELL("адрес",Проверка!V789),"заполнить"),IF(OR(РТУС!V789="Договор участия в долевом строительстве",РТУС!V789="Предварительный договор участия в долевом строительстве",РТУС!V789="Определение Арбитражного суда",РТУС!V789="Решение суда общей юрисдикции",РТУС!V789="Иные договоры"),HYPERLINK("#Проверка!"&amp;CELL("адрес",Проверка!V789),РТУС!V789),HYPERLINK("#РТУС!"&amp;CELL("адрес",Проверка!V789),"###")))</f>
        <v>заполнить</v>
      </c>
      <c r="W789" s="13" t="str">
        <f ca="1">IF(РТУС!W789="",HYPERLINK("#РТУС!"&amp;CELL("адрес",Проверка!W789),"заполнить"),HYPERLINK("#Проверка!"&amp;CELL("адрес",Проверка!W789),РТУС!W789))</f>
        <v>заполнить</v>
      </c>
      <c r="X789" s="15" t="str">
        <f ca="1">IF(РТУС!X789="",HYPERLINK("#РТУС!"&amp;CELL("адрес",Проверка!X789),"заполнить"),IF(AND(LEN(РТУС!X789)=5,РТУС!X789&lt;TODAY()),HYPERLINK("#Проверка!"&amp;CELL("адрес",Проверка!X789),РТУС!X789),HYPERLINK("#РТУС!"&amp;CELL("адрес",Проверка!X789),"###")))</f>
        <v>заполнить</v>
      </c>
      <c r="Y789" s="13" t="str">
        <f>IF(РТУС!Y789="","",РТУС!Y789)</f>
        <v/>
      </c>
      <c r="Z789" s="15" t="str">
        <f ca="1">IF(РТУС!Z789="","",IF(AND(LEN(РТУС!Z789)=5,РТУС!Z789&lt;TODAY()),HYPERLINK("#Проверка!"&amp;CELL("адрес",Проверка!Z789),РТУС!Z789),HYPERLINK("#РТУС!"&amp;CELL("адрес",Проверка!Z789),"###")))</f>
        <v/>
      </c>
      <c r="AA789" s="18" t="str">
        <f ca="1">IF(РТУС!AA789="",HYPERLINK("#РТУС!"&amp;CELL("адрес",Проверка!AA789),"заполнить"),IF(ISNUMBER(РТУС!AA789)=TRUE,HYPERLINK("#Проверка!"&amp;CELL("адрес",Проверка!AA789),РТУС!AA789),HYPERLINK("#РТУС!"&amp;CELL("адрес",Проверка!AA789),"###")))</f>
        <v>заполнить</v>
      </c>
      <c r="AB789" s="18" t="str">
        <f ca="1">IF(РТУС!AB789="",HYPERLINK("#РТУС!"&amp;CELL("адрес",Проверка!AB789),"заполнить"),IF(ISNUMBER(РТУС!AB789)=TRUE,HYPERLINK("#Проверка!"&amp;CELL("адрес",Проверка!AB789),РТУС!AB789),HYPERLINK("#РТУС!"&amp;CELL("адрес",Проверка!AB789),"###")))</f>
        <v>заполнить</v>
      </c>
      <c r="AC789" s="18" t="str">
        <f ca="1">IF(РТУС!AC789="","",IF(ISNUMBER(РТУС!AC789)=TRUE,HYPERLINK("#Проверка!"&amp;CELL("адрес",Проверка!AC789),РТУС!AC789),HYPERLINK("#РТУС!"&amp;CELL("адрес",Проверка!AC789),"###")))</f>
        <v/>
      </c>
      <c r="AD789" s="18" t="str">
        <f ca="1">IF(РТУС!AD789="","",IF(ISNUMBER(РТУС!AD789)=TRUE,HYPERLINK("#Проверка!"&amp;CELL("адрес",Проверка!AD789),РТУС!AD789),HYPERLINK("#РТУС!"&amp;CELL("адрес",Проверка!AD789),"###")))</f>
        <v/>
      </c>
      <c r="AE789" s="13" t="str">
        <f>IF(РТУС!AE789="","",РТУС!AE789)</f>
        <v/>
      </c>
      <c r="AF789" s="15" t="str">
        <f ca="1">IF(РТУС!AE789="","",IF(РТУС!AF789="",HYPERLINK("#РТУС!"&amp;CELL("адрес",Проверка!AF789),"заполнить"),IF(AND(LEN(РТУС!AF789)=5,РТУС!AF789&lt;TODAY()),HYPERLINK("#Проверка!"&amp;CELL("адрес",Проверка!AF789),РТУС!AF789),HYPERLINK("#РТУС!"&amp;CELL("адрес",Проверка!AF789),"###"))))</f>
        <v/>
      </c>
      <c r="AG789" s="13"/>
      <c r="AH789" s="15" t="str">
        <f ca="1">IF(РТУС!AE789="","",IF(РТУС!AH789="",HYPERLINK("#РТУС!"&amp;CELL("адрес",Проверка!AH789),"заполнить"),IF(AND(LEN(РТУС!AH789)=5,РТУС!AH789&lt;TODAY()),HYPERLINK("#Проверка!"&amp;CELL("адрес",Проверка!AH789),РТУС!AH789),HYPERLINK("#РТУС!"&amp;CELL("адрес",Проверка!AH789),"###"))))</f>
        <v/>
      </c>
      <c r="AI789" s="15" t="str">
        <f ca="1">IF(РТУС!AE789="","",IF(РТУС!AI789="",HYPERLINK("#РТУС!"&amp;CELL("адрес",Проверка!AI789),"заполнить"),HYPERLINK("#Проверка!"&amp;CELL("адрес",Проверка!AI789),РТУС!AI789)))</f>
        <v/>
      </c>
      <c r="AJ789" s="13" t="str">
        <f ca="1">IF(РТУС!AE789="","",IF(РТУС!AJ789="",HYPERLINK("#РТУС!"&amp;CELL("адрес",Проверка!AJ789),"заполнить"),IF(OR(РТУС!AJ789="Юрлицо",РТУС!AJ789="Физлицо",РТУС!AJ789="ИП"),HYPERLINK("#Проверка!"&amp;CELL("адрес",Проверка!AJ789),РТУС!AJ789),HYPERLINK("#РТУС!"&amp;CELL("адрес",Проверка!AJ789),"###"))))</f>
        <v/>
      </c>
      <c r="AK789" s="13" t="str">
        <f ca="1">IF(РТУС!AK789="",HYPERLINK("#РТУС!"&amp;CELL("адрес",Проверка!AK789),"заполнить"),IF(OR(РТУС!AK789="Квартира",РТУС!AK789="Кладовая",РТУС!AK789="Машино-место",РТУС!AK789="Нежилое помещение"),HYPERLINK("#Проверка!"&amp;CELL("адрес",Проверка!AK789),РТУС!AK789),HYPERLINK("#РТУС!"&amp;CELL("адрес",Проверка!AK789),"###")))</f>
        <v>заполнить</v>
      </c>
      <c r="AL789" s="13" t="str">
        <f ca="1">IF(РТУС!AL789="",HYPERLINK("#РТУС!"&amp;CELL("адрес",Проверка!AL789),"заполнить"),HYPERLINK("#Проверка!"&amp;CELL("адрес",Проверка!AL789),РТУС!AL789))</f>
        <v>заполнить</v>
      </c>
      <c r="AM789" s="18" t="str">
        <f ca="1">IF(РТУС!AM789="",HYPERLINK("#РТУС!"&amp;CELL("адрес",Проверка!AM789),"заполнить"),IF(ISNUMBER(РТУС!AM789)=TRUE,IF(РТУС!AK789="Нежилое помещение",IF(РТУС!AM789&gt;7,HYPERLINK("#РТУС!"&amp;CELL("адрес",Проверка!AM789),"не больше 7 кв.м."),РТУС!AM789),HYPERLINK("#Проверка!"&amp;CELL("адрес",Проверка!AM789),РТУС!AM789)),HYPERLINK("#РТУС!"&amp;CELL("адрес",Проверка!AM789),"###")))</f>
        <v>заполнить</v>
      </c>
      <c r="AN789" s="13" t="str">
        <f ca="1">IF(РТУС!AN789="",HYPERLINK("#РТУС!"&amp;CELL("адрес",Проверка!AN789),"заполнить"),IF(OR(РТУС!AN789="Общая площадь помещения",РТУС!AN789="Общая приведенная площадь жилого помещения",РТУС!AN789="Общая площадь жилого помещения с учетом лоджий, балконов, террас и веранд"),HYPERLINK("#Проверка!"&amp;CELL("адрес",Проверка!AN789),РТУС!AN789),HYPERLINK("#РТУС!"&amp;CELL("адрес",Проверка!AN789),"###")))</f>
        <v>заполнить</v>
      </c>
      <c r="AO789" s="13" t="str">
        <f ca="1">IF(OR(РТУС!AK789="Квартира",РТУС!A789="Нежилое помещение"),IF(РТУС!AO789="",HYPERLINK("#РТУС!"&amp;CELL("адрес",Проверка!AO789),"заполнить"),IF(ISNUMBER(РТУС!AO789)=TRUE,HYPERLINK("#Проверка!"&amp;CELL("адрес",Проверка!AO789),РТУС!AO789),HYPERLINK("#РТУС!"&amp;CELL("адрес",Проверка!AO789),"###"))),"")</f>
        <v/>
      </c>
      <c r="AP789" s="13" t="str">
        <f>IF(РТУС!AP789="","",РТУС!AP789)</f>
        <v/>
      </c>
      <c r="AQ789" s="13" t="str">
        <f ca="1">IF(РТУС!AQ789="",HYPERLINK("#РТУС!"&amp;CELL("адрес",Проверка!AQ789),"заполнить"),HYPERLINK("#Проверка!"&amp;CELL("адрес",Проверка!AQ789),РТУС!AQ789))</f>
        <v>заполнить</v>
      </c>
      <c r="AR789" s="18" t="str">
        <f ca="1">IF(РТУС!AR789="",HYPERLINK("#РТУС!"&amp;CELL("адрес",Проверка!AR789),"заполнить"),IF(ISNUMBER(РТУС!AR789)=FALSE,HYPERLINK("#РТУС!"&amp;CELL("адрес",Проверка!AR789),"###"),IF(РТУС!G789="1",IF(РТУС!AB789=РТУС!AR789+РТУС!AU789,HYPERLINK("#Проверка!"&amp;CELL("адрес",Проверка!AR789),РТУС!AR789),HYPERLINK("#РТУС!"&amp;CELL("адрес",Проверка!AR789),"сверить суммы")),IF(РТУС!AB789=(SUMIF(РТУС!$A$4:$A$1000,A789,РТУС!$AR$4:$AR$1000)+SUMIF(РТУС!$A$4:$A$1000,A789,РТУС!$AU$4:$AU$1000)),HYPERLINK("#Проверка!"&amp;CELL("адрес",Проверка!AR789),РТУС!AR789),HYPERLINK("#РТУС!"&amp;CELL("адрес",Проверка!AR789),"сверить суммы")))))</f>
        <v>заполнить</v>
      </c>
      <c r="AS789" s="13" t="str">
        <f>IF(РТУС!AS789="","",РТУС!AS789)</f>
        <v/>
      </c>
      <c r="AT789" s="18" t="str">
        <f ca="1">IF(РТУС!AT789="",HYPERLINK("#РТУС!"&amp;CELL("адрес",Проверка!AT789),"заполнить"),IF(ISNUMBER(РТУС!AT789)=FALSE,HYPERLINK("#РТУС!"&amp;CELL("адрес",Проверка!AT789),"###"),IF(РТУС!AT789=РТУС!AR789,HYPERLINK("#Проверка!"&amp;CELL("адрес",Проверка!AT789),РТУС!AT789),HYPERLINK("#РТУС!"&amp;CELL("адрес",Проверка!AT789),"сверить суммы"))))</f>
        <v>заполнить</v>
      </c>
      <c r="AU789" s="18" t="str">
        <f ca="1">IF(РТУС!AU789="",HYPERLINK("#РТУС!"&amp;CELL("адрес",Проверка!AU789),"заполнить"),IF(ISNUMBER(РТУС!AU789)=FALSE,HYPERLINK("#РТУС!"&amp;CELL("адрес",Проверка!AU789),"###"),IF(РТУС!G789="1",IF(РТУС!AB789=РТУС!AR789+РТУС!AU789,HYPERLINK("#Проверка!"&amp;CELL("адрес",Проверка!AU789),РТУС!AU789),HYPERLINK("#РТУС!"&amp;CELL("адрес",Проверка!AU789),"сверить суммы")),IF(РТУС!AB789=(SUMIF(РТУС!$A$4:$A$1000,A789,РТУС!$AR$4:$AR$1000)+SUMIF(РТУС!$A$4:$A$1000,A789,РТУС!$AU$4:$AU$1000)),HYPERLINK("#Проверка!"&amp;CELL("адрес",Проверка!AU789),РТУС!AU789),HYPERLINK("#РТУС!"&amp;CELL("адрес",Проверка!AU789),"сверить суммы")))))</f>
        <v>заполнить</v>
      </c>
      <c r="AV789" s="13" t="str">
        <f ca="1">IF(РТУС!AV789="",HYPERLINK("#РТУС!"&amp;CELL("адрес",Проверка!AV789),"заполнить"),IF(OR(РТУС!AV789="Требование о передаче жилого помещения",РТУС!AV789="Требование о передаче машино-места",РТУС!AV789="Требования о передаче нежилого помещения",РТУС!AV789="Денежные требования"),HYPERLINK("#Проверка!"&amp;CELL("адрес",Проверка!AV789),РТУС!AV789),HYPERLINK("#РТУС!"&amp;CELL("адрес",Проверка!AV789),"###")))</f>
        <v>заполнить</v>
      </c>
      <c r="AW789" s="13" t="str">
        <f ca="1">IF(РТУС!AW789="",HYPERLINK("#РТУС!"&amp;CELL("адрес",Проверка!AW789),"заполнить"),IF(OR(РТУС!AW789="Включен в полном объеме",РТУС!AW789="Включен частично"),HYPERLINK("#Проверка!"&amp;CELL("адрес",Проверка!AW789),РТУС!AW789),HYPERLINK("#РТУС!"&amp;CELL("адрес",Проверка!AW789),"###")))</f>
        <v>заполнить</v>
      </c>
      <c r="AX789" s="15" t="str">
        <f ca="1">IF(РТУС!AX789="",HYPERLINK("#РТУС!"&amp;CELL("адрес",Проверка!AX789),"заполнить"),IF(AND(LEN(РТУС!AX789)=5,РТУС!AX789&lt;TODAY()),HYPERLINK("#Проверка!"&amp;CELL("адрес",Проверка!AX789),РТУС!AX789),HYPERLINK("#РТУС!"&amp;CELL("адрес",Проверка!AX789),"###")))</f>
        <v>заполнить</v>
      </c>
      <c r="AY789" s="15" t="str">
        <f ca="1">IF(РТУС!AY789="",HYPERLINK("#РТУС!"&amp;CELL("адрес",Проверка!AY789),"заполнить"),IF(AND(LEN(РТУС!AY789)=5,РТУС!AY789&lt;TODAY()),HYPERLINK("#Проверка!"&amp;CELL("адрес",Проверка!AY789),РТУС!AY789),HYPERLINK("#РТУС!"&amp;CELL("адрес",Проверка!AY789),"###")))</f>
        <v>заполнить</v>
      </c>
    </row>
    <row r="790" spans="1:51" x14ac:dyDescent="0.25">
      <c r="A790" s="10" t="str">
        <f>РТУС!A790</f>
        <v>.</v>
      </c>
      <c r="B790" s="13" t="str">
        <f ca="1">IF(РТУС!B790="",HYPERLINK("#РТУС!"&amp;CELL("адрес",Проверка!B790),"заполнить"),IF(AND(LEN(РТУС!B790)=10,РТУС!B789=РТУС!B790),HYPERLINK("#Проверка!"&amp;CELL("адрес",Проверка!B790),РТУС!B790),HYPERLINK("#РТУС!"&amp;CELL("адрес",Проверка!B790),"###")))</f>
        <v>заполнить</v>
      </c>
      <c r="C790" s="13" t="str">
        <f ca="1">IF(РТУС!C790="",HYPERLINK("#РТУС!"&amp;CELL("адрес",Проверка!C790),"заполнить"),IF(AND(ISNUMBER(РТУС!C790)=TRUE,РТУС!C790&gt;0,РТУС!C789=РТУС!C790),HYPERLINK("#Проверка!"&amp;CELL("адрес",Проверка!C790),РТУС!C790),HYPERLINK("#РТУС!"&amp;CELL("адрес",Проверка!C790),"###")))</f>
        <v>заполнить</v>
      </c>
      <c r="D790" s="13" t="str">
        <f>IF(РТУС!D790="","",РТУС!D790)</f>
        <v/>
      </c>
      <c r="E790" s="13" t="str">
        <f ca="1">IF(РТУС!E790="",HYPERLINK("#РТУС!"&amp;CELL("адрес",Проверка!E790),"заполнить"),IF(РТУС!E789=РТУС!E790,HYPERLINK("#Проверка!"&amp;CELL("адрес",Проверка!E790),РТУС!E790),HYPERLINK("#РТУС!"&amp;CELL("адрес",Проверка!E790),"###")))</f>
        <v>заполнить</v>
      </c>
      <c r="F790" s="13" t="str">
        <f ca="1">IF(РТУС!F790="",HYPERLINK("#РТУС!"&amp;CELL("адрес",Проверка!F790),"заполнить"),HYPERLINK("#Проверка!"&amp;CELL("адрес",Проверка!F790),РТУС!F790))</f>
        <v>заполнить</v>
      </c>
      <c r="G790" s="20" t="str">
        <f ca="1">IF(РТУС!G790="",HYPERLINK("#РТУС!"&amp;CELL("адрес",Проверка!G790),"заполнить"),IF(РТУС!G790="1",HYPERLINK("#Проверка!"&amp;CELL("адрес",Проверка!G790),"1"),IF(AND(ISNUMBER(РТУС!G790)=TRUE,РТУС!G790&lt;=1,РТУС!G790&gt;0),IF(SUMIF(РТУС!$A$4:$A$1000,A790,РТУС!$G$4:$G$1000)=1,HYPERLINK("#Проверка!"&amp;CELL("адрес",Проверка!G790),РТУС!G790),HYPERLINK("#РТУС!"&amp;CELL("адрес",Проверка!G790),"сумма долей ≠ 1")),HYPERLINK("#РТУС!"&amp;CELL("адрес",Проверка!G790),"###"))))</f>
        <v>заполнить</v>
      </c>
      <c r="H790" s="13" t="str">
        <f ca="1">IF(РТУС!H790="",HYPERLINK("#РТУС!"&amp;CELL("адрес",Проверка!H790),"заполнить"),IF(OR(РТУС!H790="Юрлицо",РТУС!H790="Физлицо",РТУС!H790="ИП"),HYPERLINK("#Проверка!"&amp;CELL("адрес",Проверка!H790),РТУС!H790),HYPERLINK("#РТУС!"&amp;CELL("адрес",Проверка!H790),"###")))</f>
        <v>заполнить</v>
      </c>
      <c r="I790" s="13" t="str">
        <f ca="1">IF(OR(РТУС!H790="Юрлицо",РТУС!H790="ИП"),IF(РТУС!I790="",HYPERLINK("#РТУС!"&amp;CELL("адрес",Проверка!I790),"заполнить"),IF(OR(LEN(РТУС!I790)=10,LEN(РТУС!I790)=12),HYPERLINK("#Проверка!"&amp;CELL("адрес",Проверка!I790),РТУС!I790),HYPERLINK("#РТУС!"&amp;CELL("адрес",Проверка!I790),"###"))),"")</f>
        <v/>
      </c>
      <c r="J790" s="15" t="str">
        <f ca="1">IF(РТУС!J790="","",IF(AND(LEN(РТУС!J790)=5,РТУС!J790&lt;TODAY()),HYPERLINK("#Проверка!"&amp;CELL("адрес",Проверка!J790),РТУС!J790),HYPERLINK("#РТУС!"&amp;CELL("адрес",Проверка!J790),"###")))</f>
        <v/>
      </c>
      <c r="K790" s="13" t="str">
        <f>IF(РТУС!K790="","",РТУС!K790)</f>
        <v/>
      </c>
      <c r="L790" s="13" t="str">
        <f ca="1">IF(OR(РТУС!H790="Физлицо",РТУС!H790="ИП"),IF(РТУС!L790="",HYPERLINK("#РТУС!"&amp;CELL("адрес",Проверка!L790),"заполнить"),IF(OR(РТУС!L790="Загранпаспорт гражданина РФ",РТУС!L790="Паспорт гражданина РФ",РТУС!L790="Иностранный паспорт",РТУС!L790="Свидетельство о рождении",РТУС!L790="Вид на жительство"),HYPERLINK("#Проверка!"&amp;CELL("адрес",Проверка!L790),РТУС!L790),HYPERLINK("#РТУС!"&amp;CELL("адрес",Проверка!L790),"###"))),"")</f>
        <v/>
      </c>
      <c r="M790" s="13" t="str">
        <f ca="1">IF(AND(OR(РТУС!L790="Паспорт гражданина РФ",РТУС!L790="Свидетельство о рождении"),РТУС!M790=""),HYPERLINK("#РТУС!"&amp;CELL("адрес",Проверка!M790),"заполнить"),IF(РТУС!L790="Паспорт гражданина РФ",IF(LEN(РТУС!M790)=4,HYPERLINK("#Проверка!"&amp;CELL("адрес",Проверка!M790),РТУС!M790),HYPERLINK("#РТУС!"&amp;CELL("адрес",Проверка!M790),"###")),IF(РТУС!L790="Свидетельство о рождении",HYPERLINK("#Проверка!"&amp;CELL("адрес",Проверка!M790),РТУС!M790),"")))</f>
        <v/>
      </c>
      <c r="N790" s="13" t="str">
        <f ca="1">IF(РТУС!L790="","",IF(РТУС!N790="",HYPERLINK("#РТУС!"&amp;CELL("адрес",Проверка!N790),"заполнить"),IF(OR(РТУС!L790="Паспорт гражданина РФ",РТУС!L790="Свидетельство о рождении"),IF(LEN(РТУС!N790)=6,HYPERLINK("#Проверка!"&amp;CELL("адрес",Проверка!N790),РТУС!N790),HYPERLINK("#РТУС!"&amp;CELL("адрес",Проверка!N790),"###")),HYPERLINK("#Проверка!"&amp;CELL("адрес",Проверка!N790),РТУС!N790))))</f>
        <v/>
      </c>
      <c r="O790" s="15" t="str">
        <f ca="1">IF(РТУС!L790="","",IF(РТУС!O790="",HYPERLINK("#РТУС!"&amp;CELL("адрес",Проверка!O790),"заполнить"),IF(AND(LEN(РТУС!O790)=5,РТУС!O790&lt;TODAY()),IF(РТУС!L790="Свидетельство о рождении",IF(РТУС!O790&gt;EDATE(TODAY(),-168),HYPERLINK("#Проверка!"&amp;CELL("адрес",Проверка!O790),РТУС!O790),HYPERLINK("#РТУС!"&amp;CELL("адрес",Проверка!O790),"недействительно")),HYPERLINK("#Проверка!"&amp;CELL("адрес",Проверка!O790),РТУС!O790)),HYPERLINK("#РТУС!"&amp;CELL("адрес",Проверка!O790),"###"))))</f>
        <v/>
      </c>
      <c r="P790" s="21" t="str">
        <f ca="1">IF(РТУС!L790="Паспорт гражданина РФ",IF(РТУС!P790="",HYPERLINK("#РТУС!"&amp;CELL("адрес",Проверка!P790),"заполнить"),HYPERLINK("#Проверка!"&amp;CELL("адрес",Проверка!P790),РТУС!P790)),"")</f>
        <v/>
      </c>
      <c r="Q790" s="13" t="str">
        <f ca="1">IF(РТУС!L790="Паспорт гражданина РФ",IF(РТУС!Q790="",HYPERLINK("#РТУС!"&amp;CELL("адрес",Проверка!Q790),"заполнить"),IF(LEN(РТУС!Q790)=7,HYPERLINK("#Проверка!"&amp;CELL("адрес",Проверка!Q790),РТУС!Q790),HYPERLINK("#РТУС!"&amp;CELL("адрес",Проверка!Q790),"###"))),"")</f>
        <v/>
      </c>
      <c r="R790" s="13" t="str">
        <f ca="1">IF(РТУС!R790="",HYPERLINK("#РТУС!"&amp;CELL("адрес",Проверка!R790),"заполнить"),HYPERLINK("#Проверка!"&amp;CELL("адрес",Проверка!R790),РТУС!R790))</f>
        <v>заполнить</v>
      </c>
      <c r="S790" s="13" t="str">
        <f>IF(РТУС!S790="","",РТУС!S790)</f>
        <v/>
      </c>
      <c r="T790" s="13" t="str">
        <f>IF(РТУС!T790="","",РТУС!T790)</f>
        <v/>
      </c>
      <c r="U790" s="13" t="str">
        <f>IF(РТУС!U790="","",РТУС!U790)</f>
        <v/>
      </c>
      <c r="V790" s="13" t="str">
        <f ca="1">IF(РТУС!V790="",HYPERLINK("#РТУС!"&amp;CELL("адрес",Проверка!V790),"заполнить"),IF(OR(РТУС!V790="Договор участия в долевом строительстве",РТУС!V790="Предварительный договор участия в долевом строительстве",РТУС!V790="Определение Арбитражного суда",РТУС!V790="Решение суда общей юрисдикции",РТУС!V790="Иные договоры"),HYPERLINK("#Проверка!"&amp;CELL("адрес",Проверка!V790),РТУС!V790),HYPERLINK("#РТУС!"&amp;CELL("адрес",Проверка!V790),"###")))</f>
        <v>заполнить</v>
      </c>
      <c r="W790" s="13" t="str">
        <f ca="1">IF(РТУС!W790="",HYPERLINK("#РТУС!"&amp;CELL("адрес",Проверка!W790),"заполнить"),HYPERLINK("#Проверка!"&amp;CELL("адрес",Проверка!W790),РТУС!W790))</f>
        <v>заполнить</v>
      </c>
      <c r="X790" s="15" t="str">
        <f ca="1">IF(РТУС!X790="",HYPERLINK("#РТУС!"&amp;CELL("адрес",Проверка!X790),"заполнить"),IF(AND(LEN(РТУС!X790)=5,РТУС!X790&lt;TODAY()),HYPERLINK("#Проверка!"&amp;CELL("адрес",Проверка!X790),РТУС!X790),HYPERLINK("#РТУС!"&amp;CELL("адрес",Проверка!X790),"###")))</f>
        <v>заполнить</v>
      </c>
      <c r="Y790" s="13" t="str">
        <f>IF(РТУС!Y790="","",РТУС!Y790)</f>
        <v/>
      </c>
      <c r="Z790" s="15" t="str">
        <f ca="1">IF(РТУС!Z790="","",IF(AND(LEN(РТУС!Z790)=5,РТУС!Z790&lt;TODAY()),HYPERLINK("#Проверка!"&amp;CELL("адрес",Проверка!Z790),РТУС!Z790),HYPERLINK("#РТУС!"&amp;CELL("адрес",Проверка!Z790),"###")))</f>
        <v/>
      </c>
      <c r="AA790" s="18" t="str">
        <f ca="1">IF(РТУС!AA790="",HYPERLINK("#РТУС!"&amp;CELL("адрес",Проверка!AA790),"заполнить"),IF(ISNUMBER(РТУС!AA790)=TRUE,HYPERLINK("#Проверка!"&amp;CELL("адрес",Проверка!AA790),РТУС!AA790),HYPERLINK("#РТУС!"&amp;CELL("адрес",Проверка!AA790),"###")))</f>
        <v>заполнить</v>
      </c>
      <c r="AB790" s="18" t="str">
        <f ca="1">IF(РТУС!AB790="",HYPERLINK("#РТУС!"&amp;CELL("адрес",Проверка!AB790),"заполнить"),IF(ISNUMBER(РТУС!AB790)=TRUE,HYPERLINK("#Проверка!"&amp;CELL("адрес",Проверка!AB790),РТУС!AB790),HYPERLINK("#РТУС!"&amp;CELL("адрес",Проверка!AB790),"###")))</f>
        <v>заполнить</v>
      </c>
      <c r="AC790" s="18" t="str">
        <f ca="1">IF(РТУС!AC790="","",IF(ISNUMBER(РТУС!AC790)=TRUE,HYPERLINK("#Проверка!"&amp;CELL("адрес",Проверка!AC790),РТУС!AC790),HYPERLINK("#РТУС!"&amp;CELL("адрес",Проверка!AC790),"###")))</f>
        <v/>
      </c>
      <c r="AD790" s="18" t="str">
        <f ca="1">IF(РТУС!AD790="","",IF(ISNUMBER(РТУС!AD790)=TRUE,HYPERLINK("#Проверка!"&amp;CELL("адрес",Проверка!AD790),РТУС!AD790),HYPERLINK("#РТУС!"&amp;CELL("адрес",Проверка!AD790),"###")))</f>
        <v/>
      </c>
      <c r="AE790" s="13" t="str">
        <f>IF(РТУС!AE790="","",РТУС!AE790)</f>
        <v/>
      </c>
      <c r="AF790" s="15" t="str">
        <f ca="1">IF(РТУС!AE790="","",IF(РТУС!AF790="",HYPERLINK("#РТУС!"&amp;CELL("адрес",Проверка!AF790),"заполнить"),IF(AND(LEN(РТУС!AF790)=5,РТУС!AF790&lt;TODAY()),HYPERLINK("#Проверка!"&amp;CELL("адрес",Проверка!AF790),РТУС!AF790),HYPERLINK("#РТУС!"&amp;CELL("адрес",Проверка!AF790),"###"))))</f>
        <v/>
      </c>
      <c r="AG790" s="13"/>
      <c r="AH790" s="15" t="str">
        <f ca="1">IF(РТУС!AE790="","",IF(РТУС!AH790="",HYPERLINK("#РТУС!"&amp;CELL("адрес",Проверка!AH790),"заполнить"),IF(AND(LEN(РТУС!AH790)=5,РТУС!AH790&lt;TODAY()),HYPERLINK("#Проверка!"&amp;CELL("адрес",Проверка!AH790),РТУС!AH790),HYPERLINK("#РТУС!"&amp;CELL("адрес",Проверка!AH790),"###"))))</f>
        <v/>
      </c>
      <c r="AI790" s="15" t="str">
        <f ca="1">IF(РТУС!AE790="","",IF(РТУС!AI790="",HYPERLINK("#РТУС!"&amp;CELL("адрес",Проверка!AI790),"заполнить"),HYPERLINK("#Проверка!"&amp;CELL("адрес",Проверка!AI790),РТУС!AI790)))</f>
        <v/>
      </c>
      <c r="AJ790" s="13" t="str">
        <f ca="1">IF(РТУС!AE790="","",IF(РТУС!AJ790="",HYPERLINK("#РТУС!"&amp;CELL("адрес",Проверка!AJ790),"заполнить"),IF(OR(РТУС!AJ790="Юрлицо",РТУС!AJ790="Физлицо",РТУС!AJ790="ИП"),HYPERLINK("#Проверка!"&amp;CELL("адрес",Проверка!AJ790),РТУС!AJ790),HYPERLINK("#РТУС!"&amp;CELL("адрес",Проверка!AJ790),"###"))))</f>
        <v/>
      </c>
      <c r="AK790" s="13" t="str">
        <f ca="1">IF(РТУС!AK790="",HYPERLINK("#РТУС!"&amp;CELL("адрес",Проверка!AK790),"заполнить"),IF(OR(РТУС!AK790="Квартира",РТУС!AK790="Кладовая",РТУС!AK790="Машино-место",РТУС!AK790="Нежилое помещение"),HYPERLINK("#Проверка!"&amp;CELL("адрес",Проверка!AK790),РТУС!AK790),HYPERLINK("#РТУС!"&amp;CELL("адрес",Проверка!AK790),"###")))</f>
        <v>заполнить</v>
      </c>
      <c r="AL790" s="13" t="str">
        <f ca="1">IF(РТУС!AL790="",HYPERLINK("#РТУС!"&amp;CELL("адрес",Проверка!AL790),"заполнить"),HYPERLINK("#Проверка!"&amp;CELL("адрес",Проверка!AL790),РТУС!AL790))</f>
        <v>заполнить</v>
      </c>
      <c r="AM790" s="18" t="str">
        <f ca="1">IF(РТУС!AM790="",HYPERLINK("#РТУС!"&amp;CELL("адрес",Проверка!AM790),"заполнить"),IF(ISNUMBER(РТУС!AM790)=TRUE,IF(РТУС!AK790="Нежилое помещение",IF(РТУС!AM790&gt;7,HYPERLINK("#РТУС!"&amp;CELL("адрес",Проверка!AM790),"не больше 7 кв.м."),РТУС!AM790),HYPERLINK("#Проверка!"&amp;CELL("адрес",Проверка!AM790),РТУС!AM790)),HYPERLINK("#РТУС!"&amp;CELL("адрес",Проверка!AM790),"###")))</f>
        <v>заполнить</v>
      </c>
      <c r="AN790" s="13" t="str">
        <f ca="1">IF(РТУС!AN790="",HYPERLINK("#РТУС!"&amp;CELL("адрес",Проверка!AN790),"заполнить"),IF(OR(РТУС!AN790="Общая площадь помещения",РТУС!AN790="Общая приведенная площадь жилого помещения",РТУС!AN790="Общая площадь жилого помещения с учетом лоджий, балконов, террас и веранд"),HYPERLINK("#Проверка!"&amp;CELL("адрес",Проверка!AN790),РТУС!AN790),HYPERLINK("#РТУС!"&amp;CELL("адрес",Проверка!AN790),"###")))</f>
        <v>заполнить</v>
      </c>
      <c r="AO790" s="13" t="str">
        <f ca="1">IF(OR(РТУС!AK790="Квартира",РТУС!A790="Нежилое помещение"),IF(РТУС!AO790="",HYPERLINK("#РТУС!"&amp;CELL("адрес",Проверка!AO790),"заполнить"),IF(ISNUMBER(РТУС!AO790)=TRUE,HYPERLINK("#Проверка!"&amp;CELL("адрес",Проверка!AO790),РТУС!AO790),HYPERLINK("#РТУС!"&amp;CELL("адрес",Проверка!AO790),"###"))),"")</f>
        <v/>
      </c>
      <c r="AP790" s="13" t="str">
        <f>IF(РТУС!AP790="","",РТУС!AP790)</f>
        <v/>
      </c>
      <c r="AQ790" s="13" t="str">
        <f ca="1">IF(РТУС!AQ790="",HYPERLINK("#РТУС!"&amp;CELL("адрес",Проверка!AQ790),"заполнить"),HYPERLINK("#Проверка!"&amp;CELL("адрес",Проверка!AQ790),РТУС!AQ790))</f>
        <v>заполнить</v>
      </c>
      <c r="AR790" s="18" t="str">
        <f ca="1">IF(РТУС!AR790="",HYPERLINK("#РТУС!"&amp;CELL("адрес",Проверка!AR790),"заполнить"),IF(ISNUMBER(РТУС!AR790)=FALSE,HYPERLINK("#РТУС!"&amp;CELL("адрес",Проверка!AR790),"###"),IF(РТУС!G790="1",IF(РТУС!AB790=РТУС!AR790+РТУС!AU790,HYPERLINK("#Проверка!"&amp;CELL("адрес",Проверка!AR790),РТУС!AR790),HYPERLINK("#РТУС!"&amp;CELL("адрес",Проверка!AR790),"сверить суммы")),IF(РТУС!AB790=(SUMIF(РТУС!$A$4:$A$1000,A790,РТУС!$AR$4:$AR$1000)+SUMIF(РТУС!$A$4:$A$1000,A790,РТУС!$AU$4:$AU$1000)),HYPERLINK("#Проверка!"&amp;CELL("адрес",Проверка!AR790),РТУС!AR790),HYPERLINK("#РТУС!"&amp;CELL("адрес",Проверка!AR790),"сверить суммы")))))</f>
        <v>заполнить</v>
      </c>
      <c r="AS790" s="13" t="str">
        <f>IF(РТУС!AS790="","",РТУС!AS790)</f>
        <v/>
      </c>
      <c r="AT790" s="18" t="str">
        <f ca="1">IF(РТУС!AT790="",HYPERLINK("#РТУС!"&amp;CELL("адрес",Проверка!AT790),"заполнить"),IF(ISNUMBER(РТУС!AT790)=FALSE,HYPERLINK("#РТУС!"&amp;CELL("адрес",Проверка!AT790),"###"),IF(РТУС!AT790=РТУС!AR790,HYPERLINK("#Проверка!"&amp;CELL("адрес",Проверка!AT790),РТУС!AT790),HYPERLINK("#РТУС!"&amp;CELL("адрес",Проверка!AT790),"сверить суммы"))))</f>
        <v>заполнить</v>
      </c>
      <c r="AU790" s="18" t="str">
        <f ca="1">IF(РТУС!AU790="",HYPERLINK("#РТУС!"&amp;CELL("адрес",Проверка!AU790),"заполнить"),IF(ISNUMBER(РТУС!AU790)=FALSE,HYPERLINK("#РТУС!"&amp;CELL("адрес",Проверка!AU790),"###"),IF(РТУС!G790="1",IF(РТУС!AB790=РТУС!AR790+РТУС!AU790,HYPERLINK("#Проверка!"&amp;CELL("адрес",Проверка!AU790),РТУС!AU790),HYPERLINK("#РТУС!"&amp;CELL("адрес",Проверка!AU790),"сверить суммы")),IF(РТУС!AB790=(SUMIF(РТУС!$A$4:$A$1000,A790,РТУС!$AR$4:$AR$1000)+SUMIF(РТУС!$A$4:$A$1000,A790,РТУС!$AU$4:$AU$1000)),HYPERLINK("#Проверка!"&amp;CELL("адрес",Проверка!AU790),РТУС!AU790),HYPERLINK("#РТУС!"&amp;CELL("адрес",Проверка!AU790),"сверить суммы")))))</f>
        <v>заполнить</v>
      </c>
      <c r="AV790" s="13" t="str">
        <f ca="1">IF(РТУС!AV790="",HYPERLINK("#РТУС!"&amp;CELL("адрес",Проверка!AV790),"заполнить"),IF(OR(РТУС!AV790="Требование о передаче жилого помещения",РТУС!AV790="Требование о передаче машино-места",РТУС!AV790="Требования о передаче нежилого помещения",РТУС!AV790="Денежные требования"),HYPERLINK("#Проверка!"&amp;CELL("адрес",Проверка!AV790),РТУС!AV790),HYPERLINK("#РТУС!"&amp;CELL("адрес",Проверка!AV790),"###")))</f>
        <v>заполнить</v>
      </c>
      <c r="AW790" s="13" t="str">
        <f ca="1">IF(РТУС!AW790="",HYPERLINK("#РТУС!"&amp;CELL("адрес",Проверка!AW790),"заполнить"),IF(OR(РТУС!AW790="Включен в полном объеме",РТУС!AW790="Включен частично"),HYPERLINK("#Проверка!"&amp;CELL("адрес",Проверка!AW790),РТУС!AW790),HYPERLINK("#РТУС!"&amp;CELL("адрес",Проверка!AW790),"###")))</f>
        <v>заполнить</v>
      </c>
      <c r="AX790" s="15" t="str">
        <f ca="1">IF(РТУС!AX790="",HYPERLINK("#РТУС!"&amp;CELL("адрес",Проверка!AX790),"заполнить"),IF(AND(LEN(РТУС!AX790)=5,РТУС!AX790&lt;TODAY()),HYPERLINK("#Проверка!"&amp;CELL("адрес",Проверка!AX790),РТУС!AX790),HYPERLINK("#РТУС!"&amp;CELL("адрес",Проверка!AX790),"###")))</f>
        <v>заполнить</v>
      </c>
      <c r="AY790" s="15" t="str">
        <f ca="1">IF(РТУС!AY790="",HYPERLINK("#РТУС!"&amp;CELL("адрес",Проверка!AY790),"заполнить"),IF(AND(LEN(РТУС!AY790)=5,РТУС!AY790&lt;TODAY()),HYPERLINK("#Проверка!"&amp;CELL("адрес",Проверка!AY790),РТУС!AY790),HYPERLINK("#РТУС!"&amp;CELL("адрес",Проверка!AY790),"###")))</f>
        <v>заполнить</v>
      </c>
    </row>
    <row r="791" spans="1:51" x14ac:dyDescent="0.25">
      <c r="A791" s="10" t="str">
        <f>РТУС!A791</f>
        <v>.</v>
      </c>
      <c r="B791" s="13" t="str">
        <f ca="1">IF(РТУС!B791="",HYPERLINK("#РТУС!"&amp;CELL("адрес",Проверка!B791),"заполнить"),IF(AND(LEN(РТУС!B791)=10,РТУС!B790=РТУС!B791),HYPERLINK("#Проверка!"&amp;CELL("адрес",Проверка!B791),РТУС!B791),HYPERLINK("#РТУС!"&amp;CELL("адрес",Проверка!B791),"###")))</f>
        <v>заполнить</v>
      </c>
      <c r="C791" s="13" t="str">
        <f ca="1">IF(РТУС!C791="",HYPERLINK("#РТУС!"&amp;CELL("адрес",Проверка!C791),"заполнить"),IF(AND(ISNUMBER(РТУС!C791)=TRUE,РТУС!C791&gt;0,РТУС!C790=РТУС!C791),HYPERLINK("#Проверка!"&amp;CELL("адрес",Проверка!C791),РТУС!C791),HYPERLINK("#РТУС!"&amp;CELL("адрес",Проверка!C791),"###")))</f>
        <v>заполнить</v>
      </c>
      <c r="D791" s="13" t="str">
        <f>IF(РТУС!D791="","",РТУС!D791)</f>
        <v/>
      </c>
      <c r="E791" s="13" t="str">
        <f ca="1">IF(РТУС!E791="",HYPERLINK("#РТУС!"&amp;CELL("адрес",Проверка!E791),"заполнить"),IF(РТУС!E790=РТУС!E791,HYPERLINK("#Проверка!"&amp;CELL("адрес",Проверка!E791),РТУС!E791),HYPERLINK("#РТУС!"&amp;CELL("адрес",Проверка!E791),"###")))</f>
        <v>заполнить</v>
      </c>
      <c r="F791" s="13" t="str">
        <f ca="1">IF(РТУС!F791="",HYPERLINK("#РТУС!"&amp;CELL("адрес",Проверка!F791),"заполнить"),HYPERLINK("#Проверка!"&amp;CELL("адрес",Проверка!F791),РТУС!F791))</f>
        <v>заполнить</v>
      </c>
      <c r="G791" s="20" t="str">
        <f ca="1">IF(РТУС!G791="",HYPERLINK("#РТУС!"&amp;CELL("адрес",Проверка!G791),"заполнить"),IF(РТУС!G791="1",HYPERLINK("#Проверка!"&amp;CELL("адрес",Проверка!G791),"1"),IF(AND(ISNUMBER(РТУС!G791)=TRUE,РТУС!G791&lt;=1,РТУС!G791&gt;0),IF(SUMIF(РТУС!$A$4:$A$1000,A791,РТУС!$G$4:$G$1000)=1,HYPERLINK("#Проверка!"&amp;CELL("адрес",Проверка!G791),РТУС!G791),HYPERLINK("#РТУС!"&amp;CELL("адрес",Проверка!G791),"сумма долей ≠ 1")),HYPERLINK("#РТУС!"&amp;CELL("адрес",Проверка!G791),"###"))))</f>
        <v>заполнить</v>
      </c>
      <c r="H791" s="13" t="str">
        <f ca="1">IF(РТУС!H791="",HYPERLINK("#РТУС!"&amp;CELL("адрес",Проверка!H791),"заполнить"),IF(OR(РТУС!H791="Юрлицо",РТУС!H791="Физлицо",РТУС!H791="ИП"),HYPERLINK("#Проверка!"&amp;CELL("адрес",Проверка!H791),РТУС!H791),HYPERLINK("#РТУС!"&amp;CELL("адрес",Проверка!H791),"###")))</f>
        <v>заполнить</v>
      </c>
      <c r="I791" s="13" t="str">
        <f ca="1">IF(OR(РТУС!H791="Юрлицо",РТУС!H791="ИП"),IF(РТУС!I791="",HYPERLINK("#РТУС!"&amp;CELL("адрес",Проверка!I791),"заполнить"),IF(OR(LEN(РТУС!I791)=10,LEN(РТУС!I791)=12),HYPERLINK("#Проверка!"&amp;CELL("адрес",Проверка!I791),РТУС!I791),HYPERLINK("#РТУС!"&amp;CELL("адрес",Проверка!I791),"###"))),"")</f>
        <v/>
      </c>
      <c r="J791" s="15" t="str">
        <f ca="1">IF(РТУС!J791="","",IF(AND(LEN(РТУС!J791)=5,РТУС!J791&lt;TODAY()),HYPERLINK("#Проверка!"&amp;CELL("адрес",Проверка!J791),РТУС!J791),HYPERLINK("#РТУС!"&amp;CELL("адрес",Проверка!J791),"###")))</f>
        <v/>
      </c>
      <c r="K791" s="13" t="str">
        <f>IF(РТУС!K791="","",РТУС!K791)</f>
        <v/>
      </c>
      <c r="L791" s="13" t="str">
        <f ca="1">IF(OR(РТУС!H791="Физлицо",РТУС!H791="ИП"),IF(РТУС!L791="",HYPERLINK("#РТУС!"&amp;CELL("адрес",Проверка!L791),"заполнить"),IF(OR(РТУС!L791="Загранпаспорт гражданина РФ",РТУС!L791="Паспорт гражданина РФ",РТУС!L791="Иностранный паспорт",РТУС!L791="Свидетельство о рождении",РТУС!L791="Вид на жительство"),HYPERLINK("#Проверка!"&amp;CELL("адрес",Проверка!L791),РТУС!L791),HYPERLINK("#РТУС!"&amp;CELL("адрес",Проверка!L791),"###"))),"")</f>
        <v/>
      </c>
      <c r="M791" s="13" t="str">
        <f ca="1">IF(AND(OR(РТУС!L791="Паспорт гражданина РФ",РТУС!L791="Свидетельство о рождении"),РТУС!M791=""),HYPERLINK("#РТУС!"&amp;CELL("адрес",Проверка!M791),"заполнить"),IF(РТУС!L791="Паспорт гражданина РФ",IF(LEN(РТУС!M791)=4,HYPERLINK("#Проверка!"&amp;CELL("адрес",Проверка!M791),РТУС!M791),HYPERLINK("#РТУС!"&amp;CELL("адрес",Проверка!M791),"###")),IF(РТУС!L791="Свидетельство о рождении",HYPERLINK("#Проверка!"&amp;CELL("адрес",Проверка!M791),РТУС!M791),"")))</f>
        <v/>
      </c>
      <c r="N791" s="13" t="str">
        <f ca="1">IF(РТУС!L791="","",IF(РТУС!N791="",HYPERLINK("#РТУС!"&amp;CELL("адрес",Проверка!N791),"заполнить"),IF(OR(РТУС!L791="Паспорт гражданина РФ",РТУС!L791="Свидетельство о рождении"),IF(LEN(РТУС!N791)=6,HYPERLINK("#Проверка!"&amp;CELL("адрес",Проверка!N791),РТУС!N791),HYPERLINK("#РТУС!"&amp;CELL("адрес",Проверка!N791),"###")),HYPERLINK("#Проверка!"&amp;CELL("адрес",Проверка!N791),РТУС!N791))))</f>
        <v/>
      </c>
      <c r="O791" s="15" t="str">
        <f ca="1">IF(РТУС!L791="","",IF(РТУС!O791="",HYPERLINK("#РТУС!"&amp;CELL("адрес",Проверка!O791),"заполнить"),IF(AND(LEN(РТУС!O791)=5,РТУС!O791&lt;TODAY()),IF(РТУС!L791="Свидетельство о рождении",IF(РТУС!O791&gt;EDATE(TODAY(),-168),HYPERLINK("#Проверка!"&amp;CELL("адрес",Проверка!O791),РТУС!O791),HYPERLINK("#РТУС!"&amp;CELL("адрес",Проверка!O791),"недействительно")),HYPERLINK("#Проверка!"&amp;CELL("адрес",Проверка!O791),РТУС!O791)),HYPERLINK("#РТУС!"&amp;CELL("адрес",Проверка!O791),"###"))))</f>
        <v/>
      </c>
      <c r="P791" s="21" t="str">
        <f ca="1">IF(РТУС!L791="Паспорт гражданина РФ",IF(РТУС!P791="",HYPERLINK("#РТУС!"&amp;CELL("адрес",Проверка!P791),"заполнить"),HYPERLINK("#Проверка!"&amp;CELL("адрес",Проверка!P791),РТУС!P791)),"")</f>
        <v/>
      </c>
      <c r="Q791" s="13" t="str">
        <f ca="1">IF(РТУС!L791="Паспорт гражданина РФ",IF(РТУС!Q791="",HYPERLINK("#РТУС!"&amp;CELL("адрес",Проверка!Q791),"заполнить"),IF(LEN(РТУС!Q791)=7,HYPERLINK("#Проверка!"&amp;CELL("адрес",Проверка!Q791),РТУС!Q791),HYPERLINK("#РТУС!"&amp;CELL("адрес",Проверка!Q791),"###"))),"")</f>
        <v/>
      </c>
      <c r="R791" s="13" t="str">
        <f ca="1">IF(РТУС!R791="",HYPERLINK("#РТУС!"&amp;CELL("адрес",Проверка!R791),"заполнить"),HYPERLINK("#Проверка!"&amp;CELL("адрес",Проверка!R791),РТУС!R791))</f>
        <v>заполнить</v>
      </c>
      <c r="S791" s="13" t="str">
        <f>IF(РТУС!S791="","",РТУС!S791)</f>
        <v/>
      </c>
      <c r="T791" s="13" t="str">
        <f>IF(РТУС!T791="","",РТУС!T791)</f>
        <v/>
      </c>
      <c r="U791" s="13" t="str">
        <f>IF(РТУС!U791="","",РТУС!U791)</f>
        <v/>
      </c>
      <c r="V791" s="13" t="str">
        <f ca="1">IF(РТУС!V791="",HYPERLINK("#РТУС!"&amp;CELL("адрес",Проверка!V791),"заполнить"),IF(OR(РТУС!V791="Договор участия в долевом строительстве",РТУС!V791="Предварительный договор участия в долевом строительстве",РТУС!V791="Определение Арбитражного суда",РТУС!V791="Решение суда общей юрисдикции",РТУС!V791="Иные договоры"),HYPERLINK("#Проверка!"&amp;CELL("адрес",Проверка!V791),РТУС!V791),HYPERLINK("#РТУС!"&amp;CELL("адрес",Проверка!V791),"###")))</f>
        <v>заполнить</v>
      </c>
      <c r="W791" s="13" t="str">
        <f ca="1">IF(РТУС!W791="",HYPERLINK("#РТУС!"&amp;CELL("адрес",Проверка!W791),"заполнить"),HYPERLINK("#Проверка!"&amp;CELL("адрес",Проверка!W791),РТУС!W791))</f>
        <v>заполнить</v>
      </c>
      <c r="X791" s="15" t="str">
        <f ca="1">IF(РТУС!X791="",HYPERLINK("#РТУС!"&amp;CELL("адрес",Проверка!X791),"заполнить"),IF(AND(LEN(РТУС!X791)=5,РТУС!X791&lt;TODAY()),HYPERLINK("#Проверка!"&amp;CELL("адрес",Проверка!X791),РТУС!X791),HYPERLINK("#РТУС!"&amp;CELL("адрес",Проверка!X791),"###")))</f>
        <v>заполнить</v>
      </c>
      <c r="Y791" s="13" t="str">
        <f>IF(РТУС!Y791="","",РТУС!Y791)</f>
        <v/>
      </c>
      <c r="Z791" s="15" t="str">
        <f ca="1">IF(РТУС!Z791="","",IF(AND(LEN(РТУС!Z791)=5,РТУС!Z791&lt;TODAY()),HYPERLINK("#Проверка!"&amp;CELL("адрес",Проверка!Z791),РТУС!Z791),HYPERLINK("#РТУС!"&amp;CELL("адрес",Проверка!Z791),"###")))</f>
        <v/>
      </c>
      <c r="AA791" s="18" t="str">
        <f ca="1">IF(РТУС!AA791="",HYPERLINK("#РТУС!"&amp;CELL("адрес",Проверка!AA791),"заполнить"),IF(ISNUMBER(РТУС!AA791)=TRUE,HYPERLINK("#Проверка!"&amp;CELL("адрес",Проверка!AA791),РТУС!AA791),HYPERLINK("#РТУС!"&amp;CELL("адрес",Проверка!AA791),"###")))</f>
        <v>заполнить</v>
      </c>
      <c r="AB791" s="18" t="str">
        <f ca="1">IF(РТУС!AB791="",HYPERLINK("#РТУС!"&amp;CELL("адрес",Проверка!AB791),"заполнить"),IF(ISNUMBER(РТУС!AB791)=TRUE,HYPERLINK("#Проверка!"&amp;CELL("адрес",Проверка!AB791),РТУС!AB791),HYPERLINK("#РТУС!"&amp;CELL("адрес",Проверка!AB791),"###")))</f>
        <v>заполнить</v>
      </c>
      <c r="AC791" s="18" t="str">
        <f ca="1">IF(РТУС!AC791="","",IF(ISNUMBER(РТУС!AC791)=TRUE,HYPERLINK("#Проверка!"&amp;CELL("адрес",Проверка!AC791),РТУС!AC791),HYPERLINK("#РТУС!"&amp;CELL("адрес",Проверка!AC791),"###")))</f>
        <v/>
      </c>
      <c r="AD791" s="18" t="str">
        <f ca="1">IF(РТУС!AD791="","",IF(ISNUMBER(РТУС!AD791)=TRUE,HYPERLINK("#Проверка!"&amp;CELL("адрес",Проверка!AD791),РТУС!AD791),HYPERLINK("#РТУС!"&amp;CELL("адрес",Проверка!AD791),"###")))</f>
        <v/>
      </c>
      <c r="AE791" s="13" t="str">
        <f>IF(РТУС!AE791="","",РТУС!AE791)</f>
        <v/>
      </c>
      <c r="AF791" s="15" t="str">
        <f ca="1">IF(РТУС!AE791="","",IF(РТУС!AF791="",HYPERLINK("#РТУС!"&amp;CELL("адрес",Проверка!AF791),"заполнить"),IF(AND(LEN(РТУС!AF791)=5,РТУС!AF791&lt;TODAY()),HYPERLINK("#Проверка!"&amp;CELL("адрес",Проверка!AF791),РТУС!AF791),HYPERLINK("#РТУС!"&amp;CELL("адрес",Проверка!AF791),"###"))))</f>
        <v/>
      </c>
      <c r="AG791" s="13"/>
      <c r="AH791" s="15" t="str">
        <f ca="1">IF(РТУС!AE791="","",IF(РТУС!AH791="",HYPERLINK("#РТУС!"&amp;CELL("адрес",Проверка!AH791),"заполнить"),IF(AND(LEN(РТУС!AH791)=5,РТУС!AH791&lt;TODAY()),HYPERLINK("#Проверка!"&amp;CELL("адрес",Проверка!AH791),РТУС!AH791),HYPERLINK("#РТУС!"&amp;CELL("адрес",Проверка!AH791),"###"))))</f>
        <v/>
      </c>
      <c r="AI791" s="15" t="str">
        <f ca="1">IF(РТУС!AE791="","",IF(РТУС!AI791="",HYPERLINK("#РТУС!"&amp;CELL("адрес",Проверка!AI791),"заполнить"),HYPERLINK("#Проверка!"&amp;CELL("адрес",Проверка!AI791),РТУС!AI791)))</f>
        <v/>
      </c>
      <c r="AJ791" s="13" t="str">
        <f ca="1">IF(РТУС!AE791="","",IF(РТУС!AJ791="",HYPERLINK("#РТУС!"&amp;CELL("адрес",Проверка!AJ791),"заполнить"),IF(OR(РТУС!AJ791="Юрлицо",РТУС!AJ791="Физлицо",РТУС!AJ791="ИП"),HYPERLINK("#Проверка!"&amp;CELL("адрес",Проверка!AJ791),РТУС!AJ791),HYPERLINK("#РТУС!"&amp;CELL("адрес",Проверка!AJ791),"###"))))</f>
        <v/>
      </c>
      <c r="AK791" s="13" t="str">
        <f ca="1">IF(РТУС!AK791="",HYPERLINK("#РТУС!"&amp;CELL("адрес",Проверка!AK791),"заполнить"),IF(OR(РТУС!AK791="Квартира",РТУС!AK791="Кладовая",РТУС!AK791="Машино-место",РТУС!AK791="Нежилое помещение"),HYPERLINK("#Проверка!"&amp;CELL("адрес",Проверка!AK791),РТУС!AK791),HYPERLINK("#РТУС!"&amp;CELL("адрес",Проверка!AK791),"###")))</f>
        <v>заполнить</v>
      </c>
      <c r="AL791" s="13" t="str">
        <f ca="1">IF(РТУС!AL791="",HYPERLINK("#РТУС!"&amp;CELL("адрес",Проверка!AL791),"заполнить"),HYPERLINK("#Проверка!"&amp;CELL("адрес",Проверка!AL791),РТУС!AL791))</f>
        <v>заполнить</v>
      </c>
      <c r="AM791" s="18" t="str">
        <f ca="1">IF(РТУС!AM791="",HYPERLINK("#РТУС!"&amp;CELL("адрес",Проверка!AM791),"заполнить"),IF(ISNUMBER(РТУС!AM791)=TRUE,IF(РТУС!AK791="Нежилое помещение",IF(РТУС!AM791&gt;7,HYPERLINK("#РТУС!"&amp;CELL("адрес",Проверка!AM791),"не больше 7 кв.м."),РТУС!AM791),HYPERLINK("#Проверка!"&amp;CELL("адрес",Проверка!AM791),РТУС!AM791)),HYPERLINK("#РТУС!"&amp;CELL("адрес",Проверка!AM791),"###")))</f>
        <v>заполнить</v>
      </c>
      <c r="AN791" s="13" t="str">
        <f ca="1">IF(РТУС!AN791="",HYPERLINK("#РТУС!"&amp;CELL("адрес",Проверка!AN791),"заполнить"),IF(OR(РТУС!AN791="Общая площадь помещения",РТУС!AN791="Общая приведенная площадь жилого помещения",РТУС!AN791="Общая площадь жилого помещения с учетом лоджий, балконов, террас и веранд"),HYPERLINK("#Проверка!"&amp;CELL("адрес",Проверка!AN791),РТУС!AN791),HYPERLINK("#РТУС!"&amp;CELL("адрес",Проверка!AN791),"###")))</f>
        <v>заполнить</v>
      </c>
      <c r="AO791" s="13" t="str">
        <f ca="1">IF(OR(РТУС!AK791="Квартира",РТУС!A791="Нежилое помещение"),IF(РТУС!AO791="",HYPERLINK("#РТУС!"&amp;CELL("адрес",Проверка!AO791),"заполнить"),IF(ISNUMBER(РТУС!AO791)=TRUE,HYPERLINK("#Проверка!"&amp;CELL("адрес",Проверка!AO791),РТУС!AO791),HYPERLINK("#РТУС!"&amp;CELL("адрес",Проверка!AO791),"###"))),"")</f>
        <v/>
      </c>
      <c r="AP791" s="13" t="str">
        <f>IF(РТУС!AP791="","",РТУС!AP791)</f>
        <v/>
      </c>
      <c r="AQ791" s="13" t="str">
        <f ca="1">IF(РТУС!AQ791="",HYPERLINK("#РТУС!"&amp;CELL("адрес",Проверка!AQ791),"заполнить"),HYPERLINK("#Проверка!"&amp;CELL("адрес",Проверка!AQ791),РТУС!AQ791))</f>
        <v>заполнить</v>
      </c>
      <c r="AR791" s="18" t="str">
        <f ca="1">IF(РТУС!AR791="",HYPERLINK("#РТУС!"&amp;CELL("адрес",Проверка!AR791),"заполнить"),IF(ISNUMBER(РТУС!AR791)=FALSE,HYPERLINK("#РТУС!"&amp;CELL("адрес",Проверка!AR791),"###"),IF(РТУС!G791="1",IF(РТУС!AB791=РТУС!AR791+РТУС!AU791,HYPERLINK("#Проверка!"&amp;CELL("адрес",Проверка!AR791),РТУС!AR791),HYPERLINK("#РТУС!"&amp;CELL("адрес",Проверка!AR791),"сверить суммы")),IF(РТУС!AB791=(SUMIF(РТУС!$A$4:$A$1000,A791,РТУС!$AR$4:$AR$1000)+SUMIF(РТУС!$A$4:$A$1000,A791,РТУС!$AU$4:$AU$1000)),HYPERLINK("#Проверка!"&amp;CELL("адрес",Проверка!AR791),РТУС!AR791),HYPERLINK("#РТУС!"&amp;CELL("адрес",Проверка!AR791),"сверить суммы")))))</f>
        <v>заполнить</v>
      </c>
      <c r="AS791" s="13" t="str">
        <f>IF(РТУС!AS791="","",РТУС!AS791)</f>
        <v/>
      </c>
      <c r="AT791" s="18" t="str">
        <f ca="1">IF(РТУС!AT791="",HYPERLINK("#РТУС!"&amp;CELL("адрес",Проверка!AT791),"заполнить"),IF(ISNUMBER(РТУС!AT791)=FALSE,HYPERLINK("#РТУС!"&amp;CELL("адрес",Проверка!AT791),"###"),IF(РТУС!AT791=РТУС!AR791,HYPERLINK("#Проверка!"&amp;CELL("адрес",Проверка!AT791),РТУС!AT791),HYPERLINK("#РТУС!"&amp;CELL("адрес",Проверка!AT791),"сверить суммы"))))</f>
        <v>заполнить</v>
      </c>
      <c r="AU791" s="18" t="str">
        <f ca="1">IF(РТУС!AU791="",HYPERLINK("#РТУС!"&amp;CELL("адрес",Проверка!AU791),"заполнить"),IF(ISNUMBER(РТУС!AU791)=FALSE,HYPERLINK("#РТУС!"&amp;CELL("адрес",Проверка!AU791),"###"),IF(РТУС!G791="1",IF(РТУС!AB791=РТУС!AR791+РТУС!AU791,HYPERLINK("#Проверка!"&amp;CELL("адрес",Проверка!AU791),РТУС!AU791),HYPERLINK("#РТУС!"&amp;CELL("адрес",Проверка!AU791),"сверить суммы")),IF(РТУС!AB791=(SUMIF(РТУС!$A$4:$A$1000,A791,РТУС!$AR$4:$AR$1000)+SUMIF(РТУС!$A$4:$A$1000,A791,РТУС!$AU$4:$AU$1000)),HYPERLINK("#Проверка!"&amp;CELL("адрес",Проверка!AU791),РТУС!AU791),HYPERLINK("#РТУС!"&amp;CELL("адрес",Проверка!AU791),"сверить суммы")))))</f>
        <v>заполнить</v>
      </c>
      <c r="AV791" s="13" t="str">
        <f ca="1">IF(РТУС!AV791="",HYPERLINK("#РТУС!"&amp;CELL("адрес",Проверка!AV791),"заполнить"),IF(OR(РТУС!AV791="Требование о передаче жилого помещения",РТУС!AV791="Требование о передаче машино-места",РТУС!AV791="Требования о передаче нежилого помещения",РТУС!AV791="Денежные требования"),HYPERLINK("#Проверка!"&amp;CELL("адрес",Проверка!AV791),РТУС!AV791),HYPERLINK("#РТУС!"&amp;CELL("адрес",Проверка!AV791),"###")))</f>
        <v>заполнить</v>
      </c>
      <c r="AW791" s="13" t="str">
        <f ca="1">IF(РТУС!AW791="",HYPERLINK("#РТУС!"&amp;CELL("адрес",Проверка!AW791),"заполнить"),IF(OR(РТУС!AW791="Включен в полном объеме",РТУС!AW791="Включен частично"),HYPERLINK("#Проверка!"&amp;CELL("адрес",Проверка!AW791),РТУС!AW791),HYPERLINK("#РТУС!"&amp;CELL("адрес",Проверка!AW791),"###")))</f>
        <v>заполнить</v>
      </c>
      <c r="AX791" s="15" t="str">
        <f ca="1">IF(РТУС!AX791="",HYPERLINK("#РТУС!"&amp;CELL("адрес",Проверка!AX791),"заполнить"),IF(AND(LEN(РТУС!AX791)=5,РТУС!AX791&lt;TODAY()),HYPERLINK("#Проверка!"&amp;CELL("адрес",Проверка!AX791),РТУС!AX791),HYPERLINK("#РТУС!"&amp;CELL("адрес",Проверка!AX791),"###")))</f>
        <v>заполнить</v>
      </c>
      <c r="AY791" s="15" t="str">
        <f ca="1">IF(РТУС!AY791="",HYPERLINK("#РТУС!"&amp;CELL("адрес",Проверка!AY791),"заполнить"),IF(AND(LEN(РТУС!AY791)=5,РТУС!AY791&lt;TODAY()),HYPERLINK("#Проверка!"&amp;CELL("адрес",Проверка!AY791),РТУС!AY791),HYPERLINK("#РТУС!"&amp;CELL("адрес",Проверка!AY791),"###")))</f>
        <v>заполнить</v>
      </c>
    </row>
    <row r="792" spans="1:51" x14ac:dyDescent="0.25">
      <c r="A792" s="10" t="str">
        <f>РТУС!A792</f>
        <v>.</v>
      </c>
      <c r="B792" s="13" t="str">
        <f ca="1">IF(РТУС!B792="",HYPERLINK("#РТУС!"&amp;CELL("адрес",Проверка!B792),"заполнить"),IF(AND(LEN(РТУС!B792)=10,РТУС!B791=РТУС!B792),HYPERLINK("#Проверка!"&amp;CELL("адрес",Проверка!B792),РТУС!B792),HYPERLINK("#РТУС!"&amp;CELL("адрес",Проверка!B792),"###")))</f>
        <v>заполнить</v>
      </c>
      <c r="C792" s="13" t="str">
        <f ca="1">IF(РТУС!C792="",HYPERLINK("#РТУС!"&amp;CELL("адрес",Проверка!C792),"заполнить"),IF(AND(ISNUMBER(РТУС!C792)=TRUE,РТУС!C792&gt;0,РТУС!C791=РТУС!C792),HYPERLINK("#Проверка!"&amp;CELL("адрес",Проверка!C792),РТУС!C792),HYPERLINK("#РТУС!"&amp;CELL("адрес",Проверка!C792),"###")))</f>
        <v>заполнить</v>
      </c>
      <c r="D792" s="13" t="str">
        <f>IF(РТУС!D792="","",РТУС!D792)</f>
        <v/>
      </c>
      <c r="E792" s="13" t="str">
        <f ca="1">IF(РТУС!E792="",HYPERLINK("#РТУС!"&amp;CELL("адрес",Проверка!E792),"заполнить"),IF(РТУС!E791=РТУС!E792,HYPERLINK("#Проверка!"&amp;CELL("адрес",Проверка!E792),РТУС!E792),HYPERLINK("#РТУС!"&amp;CELL("адрес",Проверка!E792),"###")))</f>
        <v>заполнить</v>
      </c>
      <c r="F792" s="13" t="str">
        <f ca="1">IF(РТУС!F792="",HYPERLINK("#РТУС!"&amp;CELL("адрес",Проверка!F792),"заполнить"),HYPERLINK("#Проверка!"&amp;CELL("адрес",Проверка!F792),РТУС!F792))</f>
        <v>заполнить</v>
      </c>
      <c r="G792" s="20" t="str">
        <f ca="1">IF(РТУС!G792="",HYPERLINK("#РТУС!"&amp;CELL("адрес",Проверка!G792),"заполнить"),IF(РТУС!G792="1",HYPERLINK("#Проверка!"&amp;CELL("адрес",Проверка!G792),"1"),IF(AND(ISNUMBER(РТУС!G792)=TRUE,РТУС!G792&lt;=1,РТУС!G792&gt;0),IF(SUMIF(РТУС!$A$4:$A$1000,A792,РТУС!$G$4:$G$1000)=1,HYPERLINK("#Проверка!"&amp;CELL("адрес",Проверка!G792),РТУС!G792),HYPERLINK("#РТУС!"&amp;CELL("адрес",Проверка!G792),"сумма долей ≠ 1")),HYPERLINK("#РТУС!"&amp;CELL("адрес",Проверка!G792),"###"))))</f>
        <v>заполнить</v>
      </c>
      <c r="H792" s="13" t="str">
        <f ca="1">IF(РТУС!H792="",HYPERLINK("#РТУС!"&amp;CELL("адрес",Проверка!H792),"заполнить"),IF(OR(РТУС!H792="Юрлицо",РТУС!H792="Физлицо",РТУС!H792="ИП"),HYPERLINK("#Проверка!"&amp;CELL("адрес",Проверка!H792),РТУС!H792),HYPERLINK("#РТУС!"&amp;CELL("адрес",Проверка!H792),"###")))</f>
        <v>заполнить</v>
      </c>
      <c r="I792" s="13" t="str">
        <f ca="1">IF(OR(РТУС!H792="Юрлицо",РТУС!H792="ИП"),IF(РТУС!I792="",HYPERLINK("#РТУС!"&amp;CELL("адрес",Проверка!I792),"заполнить"),IF(OR(LEN(РТУС!I792)=10,LEN(РТУС!I792)=12),HYPERLINK("#Проверка!"&amp;CELL("адрес",Проверка!I792),РТУС!I792),HYPERLINK("#РТУС!"&amp;CELL("адрес",Проверка!I792),"###"))),"")</f>
        <v/>
      </c>
      <c r="J792" s="15" t="str">
        <f ca="1">IF(РТУС!J792="","",IF(AND(LEN(РТУС!J792)=5,РТУС!J792&lt;TODAY()),HYPERLINK("#Проверка!"&amp;CELL("адрес",Проверка!J792),РТУС!J792),HYPERLINK("#РТУС!"&amp;CELL("адрес",Проверка!J792),"###")))</f>
        <v/>
      </c>
      <c r="K792" s="13" t="str">
        <f>IF(РТУС!K792="","",РТУС!K792)</f>
        <v/>
      </c>
      <c r="L792" s="13" t="str">
        <f ca="1">IF(OR(РТУС!H792="Физлицо",РТУС!H792="ИП"),IF(РТУС!L792="",HYPERLINK("#РТУС!"&amp;CELL("адрес",Проверка!L792),"заполнить"),IF(OR(РТУС!L792="Загранпаспорт гражданина РФ",РТУС!L792="Паспорт гражданина РФ",РТУС!L792="Иностранный паспорт",РТУС!L792="Свидетельство о рождении",РТУС!L792="Вид на жительство"),HYPERLINK("#Проверка!"&amp;CELL("адрес",Проверка!L792),РТУС!L792),HYPERLINK("#РТУС!"&amp;CELL("адрес",Проверка!L792),"###"))),"")</f>
        <v/>
      </c>
      <c r="M792" s="13" t="str">
        <f ca="1">IF(AND(OR(РТУС!L792="Паспорт гражданина РФ",РТУС!L792="Свидетельство о рождении"),РТУС!M792=""),HYPERLINK("#РТУС!"&amp;CELL("адрес",Проверка!M792),"заполнить"),IF(РТУС!L792="Паспорт гражданина РФ",IF(LEN(РТУС!M792)=4,HYPERLINK("#Проверка!"&amp;CELL("адрес",Проверка!M792),РТУС!M792),HYPERLINK("#РТУС!"&amp;CELL("адрес",Проверка!M792),"###")),IF(РТУС!L792="Свидетельство о рождении",HYPERLINK("#Проверка!"&amp;CELL("адрес",Проверка!M792),РТУС!M792),"")))</f>
        <v/>
      </c>
      <c r="N792" s="13" t="str">
        <f ca="1">IF(РТУС!L792="","",IF(РТУС!N792="",HYPERLINK("#РТУС!"&amp;CELL("адрес",Проверка!N792),"заполнить"),IF(OR(РТУС!L792="Паспорт гражданина РФ",РТУС!L792="Свидетельство о рождении"),IF(LEN(РТУС!N792)=6,HYPERLINK("#Проверка!"&amp;CELL("адрес",Проверка!N792),РТУС!N792),HYPERLINK("#РТУС!"&amp;CELL("адрес",Проверка!N792),"###")),HYPERLINK("#Проверка!"&amp;CELL("адрес",Проверка!N792),РТУС!N792))))</f>
        <v/>
      </c>
      <c r="O792" s="15" t="str">
        <f ca="1">IF(РТУС!L792="","",IF(РТУС!O792="",HYPERLINK("#РТУС!"&amp;CELL("адрес",Проверка!O792),"заполнить"),IF(AND(LEN(РТУС!O792)=5,РТУС!O792&lt;TODAY()),IF(РТУС!L792="Свидетельство о рождении",IF(РТУС!O792&gt;EDATE(TODAY(),-168),HYPERLINK("#Проверка!"&amp;CELL("адрес",Проверка!O792),РТУС!O792),HYPERLINK("#РТУС!"&amp;CELL("адрес",Проверка!O792),"недействительно")),HYPERLINK("#Проверка!"&amp;CELL("адрес",Проверка!O792),РТУС!O792)),HYPERLINK("#РТУС!"&amp;CELL("адрес",Проверка!O792),"###"))))</f>
        <v/>
      </c>
      <c r="P792" s="21" t="str">
        <f ca="1">IF(РТУС!L792="Паспорт гражданина РФ",IF(РТУС!P792="",HYPERLINK("#РТУС!"&amp;CELL("адрес",Проверка!P792),"заполнить"),HYPERLINK("#Проверка!"&amp;CELL("адрес",Проверка!P792),РТУС!P792)),"")</f>
        <v/>
      </c>
      <c r="Q792" s="13" t="str">
        <f ca="1">IF(РТУС!L792="Паспорт гражданина РФ",IF(РТУС!Q792="",HYPERLINK("#РТУС!"&amp;CELL("адрес",Проверка!Q792),"заполнить"),IF(LEN(РТУС!Q792)=7,HYPERLINK("#Проверка!"&amp;CELL("адрес",Проверка!Q792),РТУС!Q792),HYPERLINK("#РТУС!"&amp;CELL("адрес",Проверка!Q792),"###"))),"")</f>
        <v/>
      </c>
      <c r="R792" s="13" t="str">
        <f ca="1">IF(РТУС!R792="",HYPERLINK("#РТУС!"&amp;CELL("адрес",Проверка!R792),"заполнить"),HYPERLINK("#Проверка!"&amp;CELL("адрес",Проверка!R792),РТУС!R792))</f>
        <v>заполнить</v>
      </c>
      <c r="S792" s="13" t="str">
        <f>IF(РТУС!S792="","",РТУС!S792)</f>
        <v/>
      </c>
      <c r="T792" s="13" t="str">
        <f>IF(РТУС!T792="","",РТУС!T792)</f>
        <v/>
      </c>
      <c r="U792" s="13" t="str">
        <f>IF(РТУС!U792="","",РТУС!U792)</f>
        <v/>
      </c>
      <c r="V792" s="13" t="str">
        <f ca="1">IF(РТУС!V792="",HYPERLINK("#РТУС!"&amp;CELL("адрес",Проверка!V792),"заполнить"),IF(OR(РТУС!V792="Договор участия в долевом строительстве",РТУС!V792="Предварительный договор участия в долевом строительстве",РТУС!V792="Определение Арбитражного суда",РТУС!V792="Решение суда общей юрисдикции",РТУС!V792="Иные договоры"),HYPERLINK("#Проверка!"&amp;CELL("адрес",Проверка!V792),РТУС!V792),HYPERLINK("#РТУС!"&amp;CELL("адрес",Проверка!V792),"###")))</f>
        <v>заполнить</v>
      </c>
      <c r="W792" s="13" t="str">
        <f ca="1">IF(РТУС!W792="",HYPERLINK("#РТУС!"&amp;CELL("адрес",Проверка!W792),"заполнить"),HYPERLINK("#Проверка!"&amp;CELL("адрес",Проверка!W792),РТУС!W792))</f>
        <v>заполнить</v>
      </c>
      <c r="X792" s="15" t="str">
        <f ca="1">IF(РТУС!X792="",HYPERLINK("#РТУС!"&amp;CELL("адрес",Проверка!X792),"заполнить"),IF(AND(LEN(РТУС!X792)=5,РТУС!X792&lt;TODAY()),HYPERLINK("#Проверка!"&amp;CELL("адрес",Проверка!X792),РТУС!X792),HYPERLINK("#РТУС!"&amp;CELL("адрес",Проверка!X792),"###")))</f>
        <v>заполнить</v>
      </c>
      <c r="Y792" s="13" t="str">
        <f>IF(РТУС!Y792="","",РТУС!Y792)</f>
        <v/>
      </c>
      <c r="Z792" s="15" t="str">
        <f ca="1">IF(РТУС!Z792="","",IF(AND(LEN(РТУС!Z792)=5,РТУС!Z792&lt;TODAY()),HYPERLINK("#Проверка!"&amp;CELL("адрес",Проверка!Z792),РТУС!Z792),HYPERLINK("#РТУС!"&amp;CELL("адрес",Проверка!Z792),"###")))</f>
        <v/>
      </c>
      <c r="AA792" s="18" t="str">
        <f ca="1">IF(РТУС!AA792="",HYPERLINK("#РТУС!"&amp;CELL("адрес",Проверка!AA792),"заполнить"),IF(ISNUMBER(РТУС!AA792)=TRUE,HYPERLINK("#Проверка!"&amp;CELL("адрес",Проверка!AA792),РТУС!AA792),HYPERLINK("#РТУС!"&amp;CELL("адрес",Проверка!AA792),"###")))</f>
        <v>заполнить</v>
      </c>
      <c r="AB792" s="18" t="str">
        <f ca="1">IF(РТУС!AB792="",HYPERLINK("#РТУС!"&amp;CELL("адрес",Проверка!AB792),"заполнить"),IF(ISNUMBER(РТУС!AB792)=TRUE,HYPERLINK("#Проверка!"&amp;CELL("адрес",Проверка!AB792),РТУС!AB792),HYPERLINK("#РТУС!"&amp;CELL("адрес",Проверка!AB792),"###")))</f>
        <v>заполнить</v>
      </c>
      <c r="AC792" s="18" t="str">
        <f ca="1">IF(РТУС!AC792="","",IF(ISNUMBER(РТУС!AC792)=TRUE,HYPERLINK("#Проверка!"&amp;CELL("адрес",Проверка!AC792),РТУС!AC792),HYPERLINK("#РТУС!"&amp;CELL("адрес",Проверка!AC792),"###")))</f>
        <v/>
      </c>
      <c r="AD792" s="18" t="str">
        <f ca="1">IF(РТУС!AD792="","",IF(ISNUMBER(РТУС!AD792)=TRUE,HYPERLINK("#Проверка!"&amp;CELL("адрес",Проверка!AD792),РТУС!AD792),HYPERLINK("#РТУС!"&amp;CELL("адрес",Проверка!AD792),"###")))</f>
        <v/>
      </c>
      <c r="AE792" s="13" t="str">
        <f>IF(РТУС!AE792="","",РТУС!AE792)</f>
        <v/>
      </c>
      <c r="AF792" s="15" t="str">
        <f ca="1">IF(РТУС!AE792="","",IF(РТУС!AF792="",HYPERLINK("#РТУС!"&amp;CELL("адрес",Проверка!AF792),"заполнить"),IF(AND(LEN(РТУС!AF792)=5,РТУС!AF792&lt;TODAY()),HYPERLINK("#Проверка!"&amp;CELL("адрес",Проверка!AF792),РТУС!AF792),HYPERLINK("#РТУС!"&amp;CELL("адрес",Проверка!AF792),"###"))))</f>
        <v/>
      </c>
      <c r="AG792" s="13"/>
      <c r="AH792" s="15" t="str">
        <f ca="1">IF(РТУС!AE792="","",IF(РТУС!AH792="",HYPERLINK("#РТУС!"&amp;CELL("адрес",Проверка!AH792),"заполнить"),IF(AND(LEN(РТУС!AH792)=5,РТУС!AH792&lt;TODAY()),HYPERLINK("#Проверка!"&amp;CELL("адрес",Проверка!AH792),РТУС!AH792),HYPERLINK("#РТУС!"&amp;CELL("адрес",Проверка!AH792),"###"))))</f>
        <v/>
      </c>
      <c r="AI792" s="15" t="str">
        <f ca="1">IF(РТУС!AE792="","",IF(РТУС!AI792="",HYPERLINK("#РТУС!"&amp;CELL("адрес",Проверка!AI792),"заполнить"),HYPERLINK("#Проверка!"&amp;CELL("адрес",Проверка!AI792),РТУС!AI792)))</f>
        <v/>
      </c>
      <c r="AJ792" s="13" t="str">
        <f ca="1">IF(РТУС!AE792="","",IF(РТУС!AJ792="",HYPERLINK("#РТУС!"&amp;CELL("адрес",Проверка!AJ792),"заполнить"),IF(OR(РТУС!AJ792="Юрлицо",РТУС!AJ792="Физлицо",РТУС!AJ792="ИП"),HYPERLINK("#Проверка!"&amp;CELL("адрес",Проверка!AJ792),РТУС!AJ792),HYPERLINK("#РТУС!"&amp;CELL("адрес",Проверка!AJ792),"###"))))</f>
        <v/>
      </c>
      <c r="AK792" s="13" t="str">
        <f ca="1">IF(РТУС!AK792="",HYPERLINK("#РТУС!"&amp;CELL("адрес",Проверка!AK792),"заполнить"),IF(OR(РТУС!AK792="Квартира",РТУС!AK792="Кладовая",РТУС!AK792="Машино-место",РТУС!AK792="Нежилое помещение"),HYPERLINK("#Проверка!"&amp;CELL("адрес",Проверка!AK792),РТУС!AK792),HYPERLINK("#РТУС!"&amp;CELL("адрес",Проверка!AK792),"###")))</f>
        <v>заполнить</v>
      </c>
      <c r="AL792" s="13" t="str">
        <f ca="1">IF(РТУС!AL792="",HYPERLINK("#РТУС!"&amp;CELL("адрес",Проверка!AL792),"заполнить"),HYPERLINK("#Проверка!"&amp;CELL("адрес",Проверка!AL792),РТУС!AL792))</f>
        <v>заполнить</v>
      </c>
      <c r="AM792" s="18" t="str">
        <f ca="1">IF(РТУС!AM792="",HYPERLINK("#РТУС!"&amp;CELL("адрес",Проверка!AM792),"заполнить"),IF(ISNUMBER(РТУС!AM792)=TRUE,IF(РТУС!AK792="Нежилое помещение",IF(РТУС!AM792&gt;7,HYPERLINK("#РТУС!"&amp;CELL("адрес",Проверка!AM792),"не больше 7 кв.м."),РТУС!AM792),HYPERLINK("#Проверка!"&amp;CELL("адрес",Проверка!AM792),РТУС!AM792)),HYPERLINK("#РТУС!"&amp;CELL("адрес",Проверка!AM792),"###")))</f>
        <v>заполнить</v>
      </c>
      <c r="AN792" s="13" t="str">
        <f ca="1">IF(РТУС!AN792="",HYPERLINK("#РТУС!"&amp;CELL("адрес",Проверка!AN792),"заполнить"),IF(OR(РТУС!AN792="Общая площадь помещения",РТУС!AN792="Общая приведенная площадь жилого помещения",РТУС!AN792="Общая площадь жилого помещения с учетом лоджий, балконов, террас и веранд"),HYPERLINK("#Проверка!"&amp;CELL("адрес",Проверка!AN792),РТУС!AN792),HYPERLINK("#РТУС!"&amp;CELL("адрес",Проверка!AN792),"###")))</f>
        <v>заполнить</v>
      </c>
      <c r="AO792" s="13" t="str">
        <f ca="1">IF(OR(РТУС!AK792="Квартира",РТУС!A792="Нежилое помещение"),IF(РТУС!AO792="",HYPERLINK("#РТУС!"&amp;CELL("адрес",Проверка!AO792),"заполнить"),IF(ISNUMBER(РТУС!AO792)=TRUE,HYPERLINK("#Проверка!"&amp;CELL("адрес",Проверка!AO792),РТУС!AO792),HYPERLINK("#РТУС!"&amp;CELL("адрес",Проверка!AO792),"###"))),"")</f>
        <v/>
      </c>
      <c r="AP792" s="13" t="str">
        <f>IF(РТУС!AP792="","",РТУС!AP792)</f>
        <v/>
      </c>
      <c r="AQ792" s="13" t="str">
        <f ca="1">IF(РТУС!AQ792="",HYPERLINK("#РТУС!"&amp;CELL("адрес",Проверка!AQ792),"заполнить"),HYPERLINK("#Проверка!"&amp;CELL("адрес",Проверка!AQ792),РТУС!AQ792))</f>
        <v>заполнить</v>
      </c>
      <c r="AR792" s="18" t="str">
        <f ca="1">IF(РТУС!AR792="",HYPERLINK("#РТУС!"&amp;CELL("адрес",Проверка!AR792),"заполнить"),IF(ISNUMBER(РТУС!AR792)=FALSE,HYPERLINK("#РТУС!"&amp;CELL("адрес",Проверка!AR792),"###"),IF(РТУС!G792="1",IF(РТУС!AB792=РТУС!AR792+РТУС!AU792,HYPERLINK("#Проверка!"&amp;CELL("адрес",Проверка!AR792),РТУС!AR792),HYPERLINK("#РТУС!"&amp;CELL("адрес",Проверка!AR792),"сверить суммы")),IF(РТУС!AB792=(SUMIF(РТУС!$A$4:$A$1000,A792,РТУС!$AR$4:$AR$1000)+SUMIF(РТУС!$A$4:$A$1000,A792,РТУС!$AU$4:$AU$1000)),HYPERLINK("#Проверка!"&amp;CELL("адрес",Проверка!AR792),РТУС!AR792),HYPERLINK("#РТУС!"&amp;CELL("адрес",Проверка!AR792),"сверить суммы")))))</f>
        <v>заполнить</v>
      </c>
      <c r="AS792" s="13" t="str">
        <f>IF(РТУС!AS792="","",РТУС!AS792)</f>
        <v/>
      </c>
      <c r="AT792" s="18" t="str">
        <f ca="1">IF(РТУС!AT792="",HYPERLINK("#РТУС!"&amp;CELL("адрес",Проверка!AT792),"заполнить"),IF(ISNUMBER(РТУС!AT792)=FALSE,HYPERLINK("#РТУС!"&amp;CELL("адрес",Проверка!AT792),"###"),IF(РТУС!AT792=РТУС!AR792,HYPERLINK("#Проверка!"&amp;CELL("адрес",Проверка!AT792),РТУС!AT792),HYPERLINK("#РТУС!"&amp;CELL("адрес",Проверка!AT792),"сверить суммы"))))</f>
        <v>заполнить</v>
      </c>
      <c r="AU792" s="18" t="str">
        <f ca="1">IF(РТУС!AU792="",HYPERLINK("#РТУС!"&amp;CELL("адрес",Проверка!AU792),"заполнить"),IF(ISNUMBER(РТУС!AU792)=FALSE,HYPERLINK("#РТУС!"&amp;CELL("адрес",Проверка!AU792),"###"),IF(РТУС!G792="1",IF(РТУС!AB792=РТУС!AR792+РТУС!AU792,HYPERLINK("#Проверка!"&amp;CELL("адрес",Проверка!AU792),РТУС!AU792),HYPERLINK("#РТУС!"&amp;CELL("адрес",Проверка!AU792),"сверить суммы")),IF(РТУС!AB792=(SUMIF(РТУС!$A$4:$A$1000,A792,РТУС!$AR$4:$AR$1000)+SUMIF(РТУС!$A$4:$A$1000,A792,РТУС!$AU$4:$AU$1000)),HYPERLINK("#Проверка!"&amp;CELL("адрес",Проверка!AU792),РТУС!AU792),HYPERLINK("#РТУС!"&amp;CELL("адрес",Проверка!AU792),"сверить суммы")))))</f>
        <v>заполнить</v>
      </c>
      <c r="AV792" s="13" t="str">
        <f ca="1">IF(РТУС!AV792="",HYPERLINK("#РТУС!"&amp;CELL("адрес",Проверка!AV792),"заполнить"),IF(OR(РТУС!AV792="Требование о передаче жилого помещения",РТУС!AV792="Требование о передаче машино-места",РТУС!AV792="Требования о передаче нежилого помещения",РТУС!AV792="Денежные требования"),HYPERLINK("#Проверка!"&amp;CELL("адрес",Проверка!AV792),РТУС!AV792),HYPERLINK("#РТУС!"&amp;CELL("адрес",Проверка!AV792),"###")))</f>
        <v>заполнить</v>
      </c>
      <c r="AW792" s="13" t="str">
        <f ca="1">IF(РТУС!AW792="",HYPERLINK("#РТУС!"&amp;CELL("адрес",Проверка!AW792),"заполнить"),IF(OR(РТУС!AW792="Включен в полном объеме",РТУС!AW792="Включен частично"),HYPERLINK("#Проверка!"&amp;CELL("адрес",Проверка!AW792),РТУС!AW792),HYPERLINK("#РТУС!"&amp;CELL("адрес",Проверка!AW792),"###")))</f>
        <v>заполнить</v>
      </c>
      <c r="AX792" s="15" t="str">
        <f ca="1">IF(РТУС!AX792="",HYPERLINK("#РТУС!"&amp;CELL("адрес",Проверка!AX792),"заполнить"),IF(AND(LEN(РТУС!AX792)=5,РТУС!AX792&lt;TODAY()),HYPERLINK("#Проверка!"&amp;CELL("адрес",Проверка!AX792),РТУС!AX792),HYPERLINK("#РТУС!"&amp;CELL("адрес",Проверка!AX792),"###")))</f>
        <v>заполнить</v>
      </c>
      <c r="AY792" s="15" t="str">
        <f ca="1">IF(РТУС!AY792="",HYPERLINK("#РТУС!"&amp;CELL("адрес",Проверка!AY792),"заполнить"),IF(AND(LEN(РТУС!AY792)=5,РТУС!AY792&lt;TODAY()),HYPERLINK("#Проверка!"&amp;CELL("адрес",Проверка!AY792),РТУС!AY792),HYPERLINK("#РТУС!"&amp;CELL("адрес",Проверка!AY792),"###")))</f>
        <v>заполнить</v>
      </c>
    </row>
    <row r="793" spans="1:51" x14ac:dyDescent="0.25">
      <c r="A793" s="10" t="str">
        <f>РТУС!A793</f>
        <v>.</v>
      </c>
      <c r="B793" s="13" t="str">
        <f ca="1">IF(РТУС!B793="",HYPERLINK("#РТУС!"&amp;CELL("адрес",Проверка!B793),"заполнить"),IF(AND(LEN(РТУС!B793)=10,РТУС!B792=РТУС!B793),HYPERLINK("#Проверка!"&amp;CELL("адрес",Проверка!B793),РТУС!B793),HYPERLINK("#РТУС!"&amp;CELL("адрес",Проверка!B793),"###")))</f>
        <v>заполнить</v>
      </c>
      <c r="C793" s="13" t="str">
        <f ca="1">IF(РТУС!C793="",HYPERLINK("#РТУС!"&amp;CELL("адрес",Проверка!C793),"заполнить"),IF(AND(ISNUMBER(РТУС!C793)=TRUE,РТУС!C793&gt;0,РТУС!C792=РТУС!C793),HYPERLINK("#Проверка!"&amp;CELL("адрес",Проверка!C793),РТУС!C793),HYPERLINK("#РТУС!"&amp;CELL("адрес",Проверка!C793),"###")))</f>
        <v>заполнить</v>
      </c>
      <c r="D793" s="13" t="str">
        <f>IF(РТУС!D793="","",РТУС!D793)</f>
        <v/>
      </c>
      <c r="E793" s="13" t="str">
        <f ca="1">IF(РТУС!E793="",HYPERLINK("#РТУС!"&amp;CELL("адрес",Проверка!E793),"заполнить"),IF(РТУС!E792=РТУС!E793,HYPERLINK("#Проверка!"&amp;CELL("адрес",Проверка!E793),РТУС!E793),HYPERLINK("#РТУС!"&amp;CELL("адрес",Проверка!E793),"###")))</f>
        <v>заполнить</v>
      </c>
      <c r="F793" s="13" t="str">
        <f ca="1">IF(РТУС!F793="",HYPERLINK("#РТУС!"&amp;CELL("адрес",Проверка!F793),"заполнить"),HYPERLINK("#Проверка!"&amp;CELL("адрес",Проверка!F793),РТУС!F793))</f>
        <v>заполнить</v>
      </c>
      <c r="G793" s="20" t="str">
        <f ca="1">IF(РТУС!G793="",HYPERLINK("#РТУС!"&amp;CELL("адрес",Проверка!G793),"заполнить"),IF(РТУС!G793="1",HYPERLINK("#Проверка!"&amp;CELL("адрес",Проверка!G793),"1"),IF(AND(ISNUMBER(РТУС!G793)=TRUE,РТУС!G793&lt;=1,РТУС!G793&gt;0),IF(SUMIF(РТУС!$A$4:$A$1000,A793,РТУС!$G$4:$G$1000)=1,HYPERLINK("#Проверка!"&amp;CELL("адрес",Проверка!G793),РТУС!G793),HYPERLINK("#РТУС!"&amp;CELL("адрес",Проверка!G793),"сумма долей ≠ 1")),HYPERLINK("#РТУС!"&amp;CELL("адрес",Проверка!G793),"###"))))</f>
        <v>заполнить</v>
      </c>
      <c r="H793" s="13" t="str">
        <f ca="1">IF(РТУС!H793="",HYPERLINK("#РТУС!"&amp;CELL("адрес",Проверка!H793),"заполнить"),IF(OR(РТУС!H793="Юрлицо",РТУС!H793="Физлицо",РТУС!H793="ИП"),HYPERLINK("#Проверка!"&amp;CELL("адрес",Проверка!H793),РТУС!H793),HYPERLINK("#РТУС!"&amp;CELL("адрес",Проверка!H793),"###")))</f>
        <v>заполнить</v>
      </c>
      <c r="I793" s="13" t="str">
        <f ca="1">IF(OR(РТУС!H793="Юрлицо",РТУС!H793="ИП"),IF(РТУС!I793="",HYPERLINK("#РТУС!"&amp;CELL("адрес",Проверка!I793),"заполнить"),IF(OR(LEN(РТУС!I793)=10,LEN(РТУС!I793)=12),HYPERLINK("#Проверка!"&amp;CELL("адрес",Проверка!I793),РТУС!I793),HYPERLINK("#РТУС!"&amp;CELL("адрес",Проверка!I793),"###"))),"")</f>
        <v/>
      </c>
      <c r="J793" s="15" t="str">
        <f ca="1">IF(РТУС!J793="","",IF(AND(LEN(РТУС!J793)=5,РТУС!J793&lt;TODAY()),HYPERLINK("#Проверка!"&amp;CELL("адрес",Проверка!J793),РТУС!J793),HYPERLINK("#РТУС!"&amp;CELL("адрес",Проверка!J793),"###")))</f>
        <v/>
      </c>
      <c r="K793" s="13" t="str">
        <f>IF(РТУС!K793="","",РТУС!K793)</f>
        <v/>
      </c>
      <c r="L793" s="13" t="str">
        <f ca="1">IF(OR(РТУС!H793="Физлицо",РТУС!H793="ИП"),IF(РТУС!L793="",HYPERLINK("#РТУС!"&amp;CELL("адрес",Проверка!L793),"заполнить"),IF(OR(РТУС!L793="Загранпаспорт гражданина РФ",РТУС!L793="Паспорт гражданина РФ",РТУС!L793="Иностранный паспорт",РТУС!L793="Свидетельство о рождении",РТУС!L793="Вид на жительство"),HYPERLINK("#Проверка!"&amp;CELL("адрес",Проверка!L793),РТУС!L793),HYPERLINK("#РТУС!"&amp;CELL("адрес",Проверка!L793),"###"))),"")</f>
        <v/>
      </c>
      <c r="M793" s="13" t="str">
        <f ca="1">IF(AND(OR(РТУС!L793="Паспорт гражданина РФ",РТУС!L793="Свидетельство о рождении"),РТУС!M793=""),HYPERLINK("#РТУС!"&amp;CELL("адрес",Проверка!M793),"заполнить"),IF(РТУС!L793="Паспорт гражданина РФ",IF(LEN(РТУС!M793)=4,HYPERLINK("#Проверка!"&amp;CELL("адрес",Проверка!M793),РТУС!M793),HYPERLINK("#РТУС!"&amp;CELL("адрес",Проверка!M793),"###")),IF(РТУС!L793="Свидетельство о рождении",HYPERLINK("#Проверка!"&amp;CELL("адрес",Проверка!M793),РТУС!M793),"")))</f>
        <v/>
      </c>
      <c r="N793" s="13" t="str">
        <f ca="1">IF(РТУС!L793="","",IF(РТУС!N793="",HYPERLINK("#РТУС!"&amp;CELL("адрес",Проверка!N793),"заполнить"),IF(OR(РТУС!L793="Паспорт гражданина РФ",РТУС!L793="Свидетельство о рождении"),IF(LEN(РТУС!N793)=6,HYPERLINK("#Проверка!"&amp;CELL("адрес",Проверка!N793),РТУС!N793),HYPERLINK("#РТУС!"&amp;CELL("адрес",Проверка!N793),"###")),HYPERLINK("#Проверка!"&amp;CELL("адрес",Проверка!N793),РТУС!N793))))</f>
        <v/>
      </c>
      <c r="O793" s="15" t="str">
        <f ca="1">IF(РТУС!L793="","",IF(РТУС!O793="",HYPERLINK("#РТУС!"&amp;CELL("адрес",Проверка!O793),"заполнить"),IF(AND(LEN(РТУС!O793)=5,РТУС!O793&lt;TODAY()),IF(РТУС!L793="Свидетельство о рождении",IF(РТУС!O793&gt;EDATE(TODAY(),-168),HYPERLINK("#Проверка!"&amp;CELL("адрес",Проверка!O793),РТУС!O793),HYPERLINK("#РТУС!"&amp;CELL("адрес",Проверка!O793),"недействительно")),HYPERLINK("#Проверка!"&amp;CELL("адрес",Проверка!O793),РТУС!O793)),HYPERLINK("#РТУС!"&amp;CELL("адрес",Проверка!O793),"###"))))</f>
        <v/>
      </c>
      <c r="P793" s="21" t="str">
        <f ca="1">IF(РТУС!L793="Паспорт гражданина РФ",IF(РТУС!P793="",HYPERLINK("#РТУС!"&amp;CELL("адрес",Проверка!P793),"заполнить"),HYPERLINK("#Проверка!"&amp;CELL("адрес",Проверка!P793),РТУС!P793)),"")</f>
        <v/>
      </c>
      <c r="Q793" s="13" t="str">
        <f ca="1">IF(РТУС!L793="Паспорт гражданина РФ",IF(РТУС!Q793="",HYPERLINK("#РТУС!"&amp;CELL("адрес",Проверка!Q793),"заполнить"),IF(LEN(РТУС!Q793)=7,HYPERLINK("#Проверка!"&amp;CELL("адрес",Проверка!Q793),РТУС!Q793),HYPERLINK("#РТУС!"&amp;CELL("адрес",Проверка!Q793),"###"))),"")</f>
        <v/>
      </c>
      <c r="R793" s="13" t="str">
        <f ca="1">IF(РТУС!R793="",HYPERLINK("#РТУС!"&amp;CELL("адрес",Проверка!R793),"заполнить"),HYPERLINK("#Проверка!"&amp;CELL("адрес",Проверка!R793),РТУС!R793))</f>
        <v>заполнить</v>
      </c>
      <c r="S793" s="13" t="str">
        <f>IF(РТУС!S793="","",РТУС!S793)</f>
        <v/>
      </c>
      <c r="T793" s="13" t="str">
        <f>IF(РТУС!T793="","",РТУС!T793)</f>
        <v/>
      </c>
      <c r="U793" s="13" t="str">
        <f>IF(РТУС!U793="","",РТУС!U793)</f>
        <v/>
      </c>
      <c r="V793" s="13" t="str">
        <f ca="1">IF(РТУС!V793="",HYPERLINK("#РТУС!"&amp;CELL("адрес",Проверка!V793),"заполнить"),IF(OR(РТУС!V793="Договор участия в долевом строительстве",РТУС!V793="Предварительный договор участия в долевом строительстве",РТУС!V793="Определение Арбитражного суда",РТУС!V793="Решение суда общей юрисдикции",РТУС!V793="Иные договоры"),HYPERLINK("#Проверка!"&amp;CELL("адрес",Проверка!V793),РТУС!V793),HYPERLINK("#РТУС!"&amp;CELL("адрес",Проверка!V793),"###")))</f>
        <v>заполнить</v>
      </c>
      <c r="W793" s="13" t="str">
        <f ca="1">IF(РТУС!W793="",HYPERLINK("#РТУС!"&amp;CELL("адрес",Проверка!W793),"заполнить"),HYPERLINK("#Проверка!"&amp;CELL("адрес",Проверка!W793),РТУС!W793))</f>
        <v>заполнить</v>
      </c>
      <c r="X793" s="15" t="str">
        <f ca="1">IF(РТУС!X793="",HYPERLINK("#РТУС!"&amp;CELL("адрес",Проверка!X793),"заполнить"),IF(AND(LEN(РТУС!X793)=5,РТУС!X793&lt;TODAY()),HYPERLINK("#Проверка!"&amp;CELL("адрес",Проверка!X793),РТУС!X793),HYPERLINK("#РТУС!"&amp;CELL("адрес",Проверка!X793),"###")))</f>
        <v>заполнить</v>
      </c>
      <c r="Y793" s="13" t="str">
        <f>IF(РТУС!Y793="","",РТУС!Y793)</f>
        <v/>
      </c>
      <c r="Z793" s="15" t="str">
        <f ca="1">IF(РТУС!Z793="","",IF(AND(LEN(РТУС!Z793)=5,РТУС!Z793&lt;TODAY()),HYPERLINK("#Проверка!"&amp;CELL("адрес",Проверка!Z793),РТУС!Z793),HYPERLINK("#РТУС!"&amp;CELL("адрес",Проверка!Z793),"###")))</f>
        <v/>
      </c>
      <c r="AA793" s="18" t="str">
        <f ca="1">IF(РТУС!AA793="",HYPERLINK("#РТУС!"&amp;CELL("адрес",Проверка!AA793),"заполнить"),IF(ISNUMBER(РТУС!AA793)=TRUE,HYPERLINK("#Проверка!"&amp;CELL("адрес",Проверка!AA793),РТУС!AA793),HYPERLINK("#РТУС!"&amp;CELL("адрес",Проверка!AA793),"###")))</f>
        <v>заполнить</v>
      </c>
      <c r="AB793" s="18" t="str">
        <f ca="1">IF(РТУС!AB793="",HYPERLINK("#РТУС!"&amp;CELL("адрес",Проверка!AB793),"заполнить"),IF(ISNUMBER(РТУС!AB793)=TRUE,HYPERLINK("#Проверка!"&amp;CELL("адрес",Проверка!AB793),РТУС!AB793),HYPERLINK("#РТУС!"&amp;CELL("адрес",Проверка!AB793),"###")))</f>
        <v>заполнить</v>
      </c>
      <c r="AC793" s="18" t="str">
        <f ca="1">IF(РТУС!AC793="","",IF(ISNUMBER(РТУС!AC793)=TRUE,HYPERLINK("#Проверка!"&amp;CELL("адрес",Проверка!AC793),РТУС!AC793),HYPERLINK("#РТУС!"&amp;CELL("адрес",Проверка!AC793),"###")))</f>
        <v/>
      </c>
      <c r="AD793" s="18" t="str">
        <f ca="1">IF(РТУС!AD793="","",IF(ISNUMBER(РТУС!AD793)=TRUE,HYPERLINK("#Проверка!"&amp;CELL("адрес",Проверка!AD793),РТУС!AD793),HYPERLINK("#РТУС!"&amp;CELL("адрес",Проверка!AD793),"###")))</f>
        <v/>
      </c>
      <c r="AE793" s="13" t="str">
        <f>IF(РТУС!AE793="","",РТУС!AE793)</f>
        <v/>
      </c>
      <c r="AF793" s="15" t="str">
        <f ca="1">IF(РТУС!AE793="","",IF(РТУС!AF793="",HYPERLINK("#РТУС!"&amp;CELL("адрес",Проверка!AF793),"заполнить"),IF(AND(LEN(РТУС!AF793)=5,РТУС!AF793&lt;TODAY()),HYPERLINK("#Проверка!"&amp;CELL("адрес",Проверка!AF793),РТУС!AF793),HYPERLINK("#РТУС!"&amp;CELL("адрес",Проверка!AF793),"###"))))</f>
        <v/>
      </c>
      <c r="AG793" s="13"/>
      <c r="AH793" s="15" t="str">
        <f ca="1">IF(РТУС!AE793="","",IF(РТУС!AH793="",HYPERLINK("#РТУС!"&amp;CELL("адрес",Проверка!AH793),"заполнить"),IF(AND(LEN(РТУС!AH793)=5,РТУС!AH793&lt;TODAY()),HYPERLINK("#Проверка!"&amp;CELL("адрес",Проверка!AH793),РТУС!AH793),HYPERLINK("#РТУС!"&amp;CELL("адрес",Проверка!AH793),"###"))))</f>
        <v/>
      </c>
      <c r="AI793" s="15" t="str">
        <f ca="1">IF(РТУС!AE793="","",IF(РТУС!AI793="",HYPERLINK("#РТУС!"&amp;CELL("адрес",Проверка!AI793),"заполнить"),HYPERLINK("#Проверка!"&amp;CELL("адрес",Проверка!AI793),РТУС!AI793)))</f>
        <v/>
      </c>
      <c r="AJ793" s="13" t="str">
        <f ca="1">IF(РТУС!AE793="","",IF(РТУС!AJ793="",HYPERLINK("#РТУС!"&amp;CELL("адрес",Проверка!AJ793),"заполнить"),IF(OR(РТУС!AJ793="Юрлицо",РТУС!AJ793="Физлицо",РТУС!AJ793="ИП"),HYPERLINK("#Проверка!"&amp;CELL("адрес",Проверка!AJ793),РТУС!AJ793),HYPERLINK("#РТУС!"&amp;CELL("адрес",Проверка!AJ793),"###"))))</f>
        <v/>
      </c>
      <c r="AK793" s="13" t="str">
        <f ca="1">IF(РТУС!AK793="",HYPERLINK("#РТУС!"&amp;CELL("адрес",Проверка!AK793),"заполнить"),IF(OR(РТУС!AK793="Квартира",РТУС!AK793="Кладовая",РТУС!AK793="Машино-место",РТУС!AK793="Нежилое помещение"),HYPERLINK("#Проверка!"&amp;CELL("адрес",Проверка!AK793),РТУС!AK793),HYPERLINK("#РТУС!"&amp;CELL("адрес",Проверка!AK793),"###")))</f>
        <v>заполнить</v>
      </c>
      <c r="AL793" s="13" t="str">
        <f ca="1">IF(РТУС!AL793="",HYPERLINK("#РТУС!"&amp;CELL("адрес",Проверка!AL793),"заполнить"),HYPERLINK("#Проверка!"&amp;CELL("адрес",Проверка!AL793),РТУС!AL793))</f>
        <v>заполнить</v>
      </c>
      <c r="AM793" s="18" t="str">
        <f ca="1">IF(РТУС!AM793="",HYPERLINK("#РТУС!"&amp;CELL("адрес",Проверка!AM793),"заполнить"),IF(ISNUMBER(РТУС!AM793)=TRUE,IF(РТУС!AK793="Нежилое помещение",IF(РТУС!AM793&gt;7,HYPERLINK("#РТУС!"&amp;CELL("адрес",Проверка!AM793),"не больше 7 кв.м."),РТУС!AM793),HYPERLINK("#Проверка!"&amp;CELL("адрес",Проверка!AM793),РТУС!AM793)),HYPERLINK("#РТУС!"&amp;CELL("адрес",Проверка!AM793),"###")))</f>
        <v>заполнить</v>
      </c>
      <c r="AN793" s="13" t="str">
        <f ca="1">IF(РТУС!AN793="",HYPERLINK("#РТУС!"&amp;CELL("адрес",Проверка!AN793),"заполнить"),IF(OR(РТУС!AN793="Общая площадь помещения",РТУС!AN793="Общая приведенная площадь жилого помещения",РТУС!AN793="Общая площадь жилого помещения с учетом лоджий, балконов, террас и веранд"),HYPERLINK("#Проверка!"&amp;CELL("адрес",Проверка!AN793),РТУС!AN793),HYPERLINK("#РТУС!"&amp;CELL("адрес",Проверка!AN793),"###")))</f>
        <v>заполнить</v>
      </c>
      <c r="AO793" s="13" t="str">
        <f ca="1">IF(OR(РТУС!AK793="Квартира",РТУС!A793="Нежилое помещение"),IF(РТУС!AO793="",HYPERLINK("#РТУС!"&amp;CELL("адрес",Проверка!AO793),"заполнить"),IF(ISNUMBER(РТУС!AO793)=TRUE,HYPERLINK("#Проверка!"&amp;CELL("адрес",Проверка!AO793),РТУС!AO793),HYPERLINK("#РТУС!"&amp;CELL("адрес",Проверка!AO793),"###"))),"")</f>
        <v/>
      </c>
      <c r="AP793" s="13" t="str">
        <f>IF(РТУС!AP793="","",РТУС!AP793)</f>
        <v/>
      </c>
      <c r="AQ793" s="13" t="str">
        <f ca="1">IF(РТУС!AQ793="",HYPERLINK("#РТУС!"&amp;CELL("адрес",Проверка!AQ793),"заполнить"),HYPERLINK("#Проверка!"&amp;CELL("адрес",Проверка!AQ793),РТУС!AQ793))</f>
        <v>заполнить</v>
      </c>
      <c r="AR793" s="18" t="str">
        <f ca="1">IF(РТУС!AR793="",HYPERLINK("#РТУС!"&amp;CELL("адрес",Проверка!AR793),"заполнить"),IF(ISNUMBER(РТУС!AR793)=FALSE,HYPERLINK("#РТУС!"&amp;CELL("адрес",Проверка!AR793),"###"),IF(РТУС!G793="1",IF(РТУС!AB793=РТУС!AR793+РТУС!AU793,HYPERLINK("#Проверка!"&amp;CELL("адрес",Проверка!AR793),РТУС!AR793),HYPERLINK("#РТУС!"&amp;CELL("адрес",Проверка!AR793),"сверить суммы")),IF(РТУС!AB793=(SUMIF(РТУС!$A$4:$A$1000,A793,РТУС!$AR$4:$AR$1000)+SUMIF(РТУС!$A$4:$A$1000,A793,РТУС!$AU$4:$AU$1000)),HYPERLINK("#Проверка!"&amp;CELL("адрес",Проверка!AR793),РТУС!AR793),HYPERLINK("#РТУС!"&amp;CELL("адрес",Проверка!AR793),"сверить суммы")))))</f>
        <v>заполнить</v>
      </c>
      <c r="AS793" s="13" t="str">
        <f>IF(РТУС!AS793="","",РТУС!AS793)</f>
        <v/>
      </c>
      <c r="AT793" s="18" t="str">
        <f ca="1">IF(РТУС!AT793="",HYPERLINK("#РТУС!"&amp;CELL("адрес",Проверка!AT793),"заполнить"),IF(ISNUMBER(РТУС!AT793)=FALSE,HYPERLINK("#РТУС!"&amp;CELL("адрес",Проверка!AT793),"###"),IF(РТУС!AT793=РТУС!AR793,HYPERLINK("#Проверка!"&amp;CELL("адрес",Проверка!AT793),РТУС!AT793),HYPERLINK("#РТУС!"&amp;CELL("адрес",Проверка!AT793),"сверить суммы"))))</f>
        <v>заполнить</v>
      </c>
      <c r="AU793" s="18" t="str">
        <f ca="1">IF(РТУС!AU793="",HYPERLINK("#РТУС!"&amp;CELL("адрес",Проверка!AU793),"заполнить"),IF(ISNUMBER(РТУС!AU793)=FALSE,HYPERLINK("#РТУС!"&amp;CELL("адрес",Проверка!AU793),"###"),IF(РТУС!G793="1",IF(РТУС!AB793=РТУС!AR793+РТУС!AU793,HYPERLINK("#Проверка!"&amp;CELL("адрес",Проверка!AU793),РТУС!AU793),HYPERLINK("#РТУС!"&amp;CELL("адрес",Проверка!AU793),"сверить суммы")),IF(РТУС!AB793=(SUMIF(РТУС!$A$4:$A$1000,A793,РТУС!$AR$4:$AR$1000)+SUMIF(РТУС!$A$4:$A$1000,A793,РТУС!$AU$4:$AU$1000)),HYPERLINK("#Проверка!"&amp;CELL("адрес",Проверка!AU793),РТУС!AU793),HYPERLINK("#РТУС!"&amp;CELL("адрес",Проверка!AU793),"сверить суммы")))))</f>
        <v>заполнить</v>
      </c>
      <c r="AV793" s="13" t="str">
        <f ca="1">IF(РТУС!AV793="",HYPERLINK("#РТУС!"&amp;CELL("адрес",Проверка!AV793),"заполнить"),IF(OR(РТУС!AV793="Требование о передаче жилого помещения",РТУС!AV793="Требование о передаче машино-места",РТУС!AV793="Требования о передаче нежилого помещения",РТУС!AV793="Денежные требования"),HYPERLINK("#Проверка!"&amp;CELL("адрес",Проверка!AV793),РТУС!AV793),HYPERLINK("#РТУС!"&amp;CELL("адрес",Проверка!AV793),"###")))</f>
        <v>заполнить</v>
      </c>
      <c r="AW793" s="13" t="str">
        <f ca="1">IF(РТУС!AW793="",HYPERLINK("#РТУС!"&amp;CELL("адрес",Проверка!AW793),"заполнить"),IF(OR(РТУС!AW793="Включен в полном объеме",РТУС!AW793="Включен частично"),HYPERLINK("#Проверка!"&amp;CELL("адрес",Проверка!AW793),РТУС!AW793),HYPERLINK("#РТУС!"&amp;CELL("адрес",Проверка!AW793),"###")))</f>
        <v>заполнить</v>
      </c>
      <c r="AX793" s="15" t="str">
        <f ca="1">IF(РТУС!AX793="",HYPERLINK("#РТУС!"&amp;CELL("адрес",Проверка!AX793),"заполнить"),IF(AND(LEN(РТУС!AX793)=5,РТУС!AX793&lt;TODAY()),HYPERLINK("#Проверка!"&amp;CELL("адрес",Проверка!AX793),РТУС!AX793),HYPERLINK("#РТУС!"&amp;CELL("адрес",Проверка!AX793),"###")))</f>
        <v>заполнить</v>
      </c>
      <c r="AY793" s="15" t="str">
        <f ca="1">IF(РТУС!AY793="",HYPERLINK("#РТУС!"&amp;CELL("адрес",Проверка!AY793),"заполнить"),IF(AND(LEN(РТУС!AY793)=5,РТУС!AY793&lt;TODAY()),HYPERLINK("#Проверка!"&amp;CELL("адрес",Проверка!AY793),РТУС!AY793),HYPERLINK("#РТУС!"&amp;CELL("адрес",Проверка!AY793),"###")))</f>
        <v>заполнить</v>
      </c>
    </row>
    <row r="794" spans="1:51" x14ac:dyDescent="0.25">
      <c r="A794" s="10" t="str">
        <f>РТУС!A794</f>
        <v>.</v>
      </c>
      <c r="B794" s="13" t="str">
        <f ca="1">IF(РТУС!B794="",HYPERLINK("#РТУС!"&amp;CELL("адрес",Проверка!B794),"заполнить"),IF(AND(LEN(РТУС!B794)=10,РТУС!B793=РТУС!B794),HYPERLINK("#Проверка!"&amp;CELL("адрес",Проверка!B794),РТУС!B794),HYPERLINK("#РТУС!"&amp;CELL("адрес",Проверка!B794),"###")))</f>
        <v>заполнить</v>
      </c>
      <c r="C794" s="13" t="str">
        <f ca="1">IF(РТУС!C794="",HYPERLINK("#РТУС!"&amp;CELL("адрес",Проверка!C794),"заполнить"),IF(AND(ISNUMBER(РТУС!C794)=TRUE,РТУС!C794&gt;0,РТУС!C793=РТУС!C794),HYPERLINK("#Проверка!"&amp;CELL("адрес",Проверка!C794),РТУС!C794),HYPERLINK("#РТУС!"&amp;CELL("адрес",Проверка!C794),"###")))</f>
        <v>заполнить</v>
      </c>
      <c r="D794" s="13" t="str">
        <f>IF(РТУС!D794="","",РТУС!D794)</f>
        <v/>
      </c>
      <c r="E794" s="13" t="str">
        <f ca="1">IF(РТУС!E794="",HYPERLINK("#РТУС!"&amp;CELL("адрес",Проверка!E794),"заполнить"),IF(РТУС!E793=РТУС!E794,HYPERLINK("#Проверка!"&amp;CELL("адрес",Проверка!E794),РТУС!E794),HYPERLINK("#РТУС!"&amp;CELL("адрес",Проверка!E794),"###")))</f>
        <v>заполнить</v>
      </c>
      <c r="F794" s="13" t="str">
        <f ca="1">IF(РТУС!F794="",HYPERLINK("#РТУС!"&amp;CELL("адрес",Проверка!F794),"заполнить"),HYPERLINK("#Проверка!"&amp;CELL("адрес",Проверка!F794),РТУС!F794))</f>
        <v>заполнить</v>
      </c>
      <c r="G794" s="20" t="str">
        <f ca="1">IF(РТУС!G794="",HYPERLINK("#РТУС!"&amp;CELL("адрес",Проверка!G794),"заполнить"),IF(РТУС!G794="1",HYPERLINK("#Проверка!"&amp;CELL("адрес",Проверка!G794),"1"),IF(AND(ISNUMBER(РТУС!G794)=TRUE,РТУС!G794&lt;=1,РТУС!G794&gt;0),IF(SUMIF(РТУС!$A$4:$A$1000,A794,РТУС!$G$4:$G$1000)=1,HYPERLINK("#Проверка!"&amp;CELL("адрес",Проверка!G794),РТУС!G794),HYPERLINK("#РТУС!"&amp;CELL("адрес",Проверка!G794),"сумма долей ≠ 1")),HYPERLINK("#РТУС!"&amp;CELL("адрес",Проверка!G794),"###"))))</f>
        <v>заполнить</v>
      </c>
      <c r="H794" s="13" t="str">
        <f ca="1">IF(РТУС!H794="",HYPERLINK("#РТУС!"&amp;CELL("адрес",Проверка!H794),"заполнить"),IF(OR(РТУС!H794="Юрлицо",РТУС!H794="Физлицо",РТУС!H794="ИП"),HYPERLINK("#Проверка!"&amp;CELL("адрес",Проверка!H794),РТУС!H794),HYPERLINK("#РТУС!"&amp;CELL("адрес",Проверка!H794),"###")))</f>
        <v>заполнить</v>
      </c>
      <c r="I794" s="13" t="str">
        <f ca="1">IF(OR(РТУС!H794="Юрлицо",РТУС!H794="ИП"),IF(РТУС!I794="",HYPERLINK("#РТУС!"&amp;CELL("адрес",Проверка!I794),"заполнить"),IF(OR(LEN(РТУС!I794)=10,LEN(РТУС!I794)=12),HYPERLINK("#Проверка!"&amp;CELL("адрес",Проверка!I794),РТУС!I794),HYPERLINK("#РТУС!"&amp;CELL("адрес",Проверка!I794),"###"))),"")</f>
        <v/>
      </c>
      <c r="J794" s="15" t="str">
        <f ca="1">IF(РТУС!J794="","",IF(AND(LEN(РТУС!J794)=5,РТУС!J794&lt;TODAY()),HYPERLINK("#Проверка!"&amp;CELL("адрес",Проверка!J794),РТУС!J794),HYPERLINK("#РТУС!"&amp;CELL("адрес",Проверка!J794),"###")))</f>
        <v/>
      </c>
      <c r="K794" s="13" t="str">
        <f>IF(РТУС!K794="","",РТУС!K794)</f>
        <v/>
      </c>
      <c r="L794" s="13" t="str">
        <f ca="1">IF(OR(РТУС!H794="Физлицо",РТУС!H794="ИП"),IF(РТУС!L794="",HYPERLINK("#РТУС!"&amp;CELL("адрес",Проверка!L794),"заполнить"),IF(OR(РТУС!L794="Загранпаспорт гражданина РФ",РТУС!L794="Паспорт гражданина РФ",РТУС!L794="Иностранный паспорт",РТУС!L794="Свидетельство о рождении",РТУС!L794="Вид на жительство"),HYPERLINK("#Проверка!"&amp;CELL("адрес",Проверка!L794),РТУС!L794),HYPERLINK("#РТУС!"&amp;CELL("адрес",Проверка!L794),"###"))),"")</f>
        <v/>
      </c>
      <c r="M794" s="13" t="str">
        <f ca="1">IF(AND(OR(РТУС!L794="Паспорт гражданина РФ",РТУС!L794="Свидетельство о рождении"),РТУС!M794=""),HYPERLINK("#РТУС!"&amp;CELL("адрес",Проверка!M794),"заполнить"),IF(РТУС!L794="Паспорт гражданина РФ",IF(LEN(РТУС!M794)=4,HYPERLINK("#Проверка!"&amp;CELL("адрес",Проверка!M794),РТУС!M794),HYPERLINK("#РТУС!"&amp;CELL("адрес",Проверка!M794),"###")),IF(РТУС!L794="Свидетельство о рождении",HYPERLINK("#Проверка!"&amp;CELL("адрес",Проверка!M794),РТУС!M794),"")))</f>
        <v/>
      </c>
      <c r="N794" s="13" t="str">
        <f ca="1">IF(РТУС!L794="","",IF(РТУС!N794="",HYPERLINK("#РТУС!"&amp;CELL("адрес",Проверка!N794),"заполнить"),IF(OR(РТУС!L794="Паспорт гражданина РФ",РТУС!L794="Свидетельство о рождении"),IF(LEN(РТУС!N794)=6,HYPERLINK("#Проверка!"&amp;CELL("адрес",Проверка!N794),РТУС!N794),HYPERLINK("#РТУС!"&amp;CELL("адрес",Проверка!N794),"###")),HYPERLINK("#Проверка!"&amp;CELL("адрес",Проверка!N794),РТУС!N794))))</f>
        <v/>
      </c>
      <c r="O794" s="15" t="str">
        <f ca="1">IF(РТУС!L794="","",IF(РТУС!O794="",HYPERLINK("#РТУС!"&amp;CELL("адрес",Проверка!O794),"заполнить"),IF(AND(LEN(РТУС!O794)=5,РТУС!O794&lt;TODAY()),IF(РТУС!L794="Свидетельство о рождении",IF(РТУС!O794&gt;EDATE(TODAY(),-168),HYPERLINK("#Проверка!"&amp;CELL("адрес",Проверка!O794),РТУС!O794),HYPERLINK("#РТУС!"&amp;CELL("адрес",Проверка!O794),"недействительно")),HYPERLINK("#Проверка!"&amp;CELL("адрес",Проверка!O794),РТУС!O794)),HYPERLINK("#РТУС!"&amp;CELL("адрес",Проверка!O794),"###"))))</f>
        <v/>
      </c>
      <c r="P794" s="21" t="str">
        <f ca="1">IF(РТУС!L794="Паспорт гражданина РФ",IF(РТУС!P794="",HYPERLINK("#РТУС!"&amp;CELL("адрес",Проверка!P794),"заполнить"),HYPERLINK("#Проверка!"&amp;CELL("адрес",Проверка!P794),РТУС!P794)),"")</f>
        <v/>
      </c>
      <c r="Q794" s="13" t="str">
        <f ca="1">IF(РТУС!L794="Паспорт гражданина РФ",IF(РТУС!Q794="",HYPERLINK("#РТУС!"&amp;CELL("адрес",Проверка!Q794),"заполнить"),IF(LEN(РТУС!Q794)=7,HYPERLINK("#Проверка!"&amp;CELL("адрес",Проверка!Q794),РТУС!Q794),HYPERLINK("#РТУС!"&amp;CELL("адрес",Проверка!Q794),"###"))),"")</f>
        <v/>
      </c>
      <c r="R794" s="13" t="str">
        <f ca="1">IF(РТУС!R794="",HYPERLINK("#РТУС!"&amp;CELL("адрес",Проверка!R794),"заполнить"),HYPERLINK("#Проверка!"&amp;CELL("адрес",Проверка!R794),РТУС!R794))</f>
        <v>заполнить</v>
      </c>
      <c r="S794" s="13" t="str">
        <f>IF(РТУС!S794="","",РТУС!S794)</f>
        <v/>
      </c>
      <c r="T794" s="13" t="str">
        <f>IF(РТУС!T794="","",РТУС!T794)</f>
        <v/>
      </c>
      <c r="U794" s="13" t="str">
        <f>IF(РТУС!U794="","",РТУС!U794)</f>
        <v/>
      </c>
      <c r="V794" s="13" t="str">
        <f ca="1">IF(РТУС!V794="",HYPERLINK("#РТУС!"&amp;CELL("адрес",Проверка!V794),"заполнить"),IF(OR(РТУС!V794="Договор участия в долевом строительстве",РТУС!V794="Предварительный договор участия в долевом строительстве",РТУС!V794="Определение Арбитражного суда",РТУС!V794="Решение суда общей юрисдикции",РТУС!V794="Иные договоры"),HYPERLINK("#Проверка!"&amp;CELL("адрес",Проверка!V794),РТУС!V794),HYPERLINK("#РТУС!"&amp;CELL("адрес",Проверка!V794),"###")))</f>
        <v>заполнить</v>
      </c>
      <c r="W794" s="13" t="str">
        <f ca="1">IF(РТУС!W794="",HYPERLINK("#РТУС!"&amp;CELL("адрес",Проверка!W794),"заполнить"),HYPERLINK("#Проверка!"&amp;CELL("адрес",Проверка!W794),РТУС!W794))</f>
        <v>заполнить</v>
      </c>
      <c r="X794" s="15" t="str">
        <f ca="1">IF(РТУС!X794="",HYPERLINK("#РТУС!"&amp;CELL("адрес",Проверка!X794),"заполнить"),IF(AND(LEN(РТУС!X794)=5,РТУС!X794&lt;TODAY()),HYPERLINK("#Проверка!"&amp;CELL("адрес",Проверка!X794),РТУС!X794),HYPERLINK("#РТУС!"&amp;CELL("адрес",Проверка!X794),"###")))</f>
        <v>заполнить</v>
      </c>
      <c r="Y794" s="13" t="str">
        <f>IF(РТУС!Y794="","",РТУС!Y794)</f>
        <v/>
      </c>
      <c r="Z794" s="15" t="str">
        <f ca="1">IF(РТУС!Z794="","",IF(AND(LEN(РТУС!Z794)=5,РТУС!Z794&lt;TODAY()),HYPERLINK("#Проверка!"&amp;CELL("адрес",Проверка!Z794),РТУС!Z794),HYPERLINK("#РТУС!"&amp;CELL("адрес",Проверка!Z794),"###")))</f>
        <v/>
      </c>
      <c r="AA794" s="18" t="str">
        <f ca="1">IF(РТУС!AA794="",HYPERLINK("#РТУС!"&amp;CELL("адрес",Проверка!AA794),"заполнить"),IF(ISNUMBER(РТУС!AA794)=TRUE,HYPERLINK("#Проверка!"&amp;CELL("адрес",Проверка!AA794),РТУС!AA794),HYPERLINK("#РТУС!"&amp;CELL("адрес",Проверка!AA794),"###")))</f>
        <v>заполнить</v>
      </c>
      <c r="AB794" s="18" t="str">
        <f ca="1">IF(РТУС!AB794="",HYPERLINK("#РТУС!"&amp;CELL("адрес",Проверка!AB794),"заполнить"),IF(ISNUMBER(РТУС!AB794)=TRUE,HYPERLINK("#Проверка!"&amp;CELL("адрес",Проверка!AB794),РТУС!AB794),HYPERLINK("#РТУС!"&amp;CELL("адрес",Проверка!AB794),"###")))</f>
        <v>заполнить</v>
      </c>
      <c r="AC794" s="18" t="str">
        <f ca="1">IF(РТУС!AC794="","",IF(ISNUMBER(РТУС!AC794)=TRUE,HYPERLINK("#Проверка!"&amp;CELL("адрес",Проверка!AC794),РТУС!AC794),HYPERLINK("#РТУС!"&amp;CELL("адрес",Проверка!AC794),"###")))</f>
        <v/>
      </c>
      <c r="AD794" s="18" t="str">
        <f ca="1">IF(РТУС!AD794="","",IF(ISNUMBER(РТУС!AD794)=TRUE,HYPERLINK("#Проверка!"&amp;CELL("адрес",Проверка!AD794),РТУС!AD794),HYPERLINK("#РТУС!"&amp;CELL("адрес",Проверка!AD794),"###")))</f>
        <v/>
      </c>
      <c r="AE794" s="13" t="str">
        <f>IF(РТУС!AE794="","",РТУС!AE794)</f>
        <v/>
      </c>
      <c r="AF794" s="15" t="str">
        <f ca="1">IF(РТУС!AE794="","",IF(РТУС!AF794="",HYPERLINK("#РТУС!"&amp;CELL("адрес",Проверка!AF794),"заполнить"),IF(AND(LEN(РТУС!AF794)=5,РТУС!AF794&lt;TODAY()),HYPERLINK("#Проверка!"&amp;CELL("адрес",Проверка!AF794),РТУС!AF794),HYPERLINK("#РТУС!"&amp;CELL("адрес",Проверка!AF794),"###"))))</f>
        <v/>
      </c>
      <c r="AG794" s="13"/>
      <c r="AH794" s="15" t="str">
        <f ca="1">IF(РТУС!AE794="","",IF(РТУС!AH794="",HYPERLINK("#РТУС!"&amp;CELL("адрес",Проверка!AH794),"заполнить"),IF(AND(LEN(РТУС!AH794)=5,РТУС!AH794&lt;TODAY()),HYPERLINK("#Проверка!"&amp;CELL("адрес",Проверка!AH794),РТУС!AH794),HYPERLINK("#РТУС!"&amp;CELL("адрес",Проверка!AH794),"###"))))</f>
        <v/>
      </c>
      <c r="AI794" s="15" t="str">
        <f ca="1">IF(РТУС!AE794="","",IF(РТУС!AI794="",HYPERLINK("#РТУС!"&amp;CELL("адрес",Проверка!AI794),"заполнить"),HYPERLINK("#Проверка!"&amp;CELL("адрес",Проверка!AI794),РТУС!AI794)))</f>
        <v/>
      </c>
      <c r="AJ794" s="13" t="str">
        <f ca="1">IF(РТУС!AE794="","",IF(РТУС!AJ794="",HYPERLINK("#РТУС!"&amp;CELL("адрес",Проверка!AJ794),"заполнить"),IF(OR(РТУС!AJ794="Юрлицо",РТУС!AJ794="Физлицо",РТУС!AJ794="ИП"),HYPERLINK("#Проверка!"&amp;CELL("адрес",Проверка!AJ794),РТУС!AJ794),HYPERLINK("#РТУС!"&amp;CELL("адрес",Проверка!AJ794),"###"))))</f>
        <v/>
      </c>
      <c r="AK794" s="13" t="str">
        <f ca="1">IF(РТУС!AK794="",HYPERLINK("#РТУС!"&amp;CELL("адрес",Проверка!AK794),"заполнить"),IF(OR(РТУС!AK794="Квартира",РТУС!AK794="Кладовая",РТУС!AK794="Машино-место",РТУС!AK794="Нежилое помещение"),HYPERLINK("#Проверка!"&amp;CELL("адрес",Проверка!AK794),РТУС!AK794),HYPERLINK("#РТУС!"&amp;CELL("адрес",Проверка!AK794),"###")))</f>
        <v>заполнить</v>
      </c>
      <c r="AL794" s="13" t="str">
        <f ca="1">IF(РТУС!AL794="",HYPERLINK("#РТУС!"&amp;CELL("адрес",Проверка!AL794),"заполнить"),HYPERLINK("#Проверка!"&amp;CELL("адрес",Проверка!AL794),РТУС!AL794))</f>
        <v>заполнить</v>
      </c>
      <c r="AM794" s="18" t="str">
        <f ca="1">IF(РТУС!AM794="",HYPERLINK("#РТУС!"&amp;CELL("адрес",Проверка!AM794),"заполнить"),IF(ISNUMBER(РТУС!AM794)=TRUE,IF(РТУС!AK794="Нежилое помещение",IF(РТУС!AM794&gt;7,HYPERLINK("#РТУС!"&amp;CELL("адрес",Проверка!AM794),"не больше 7 кв.м."),РТУС!AM794),HYPERLINK("#Проверка!"&amp;CELL("адрес",Проверка!AM794),РТУС!AM794)),HYPERLINK("#РТУС!"&amp;CELL("адрес",Проверка!AM794),"###")))</f>
        <v>заполнить</v>
      </c>
      <c r="AN794" s="13" t="str">
        <f ca="1">IF(РТУС!AN794="",HYPERLINK("#РТУС!"&amp;CELL("адрес",Проверка!AN794),"заполнить"),IF(OR(РТУС!AN794="Общая площадь помещения",РТУС!AN794="Общая приведенная площадь жилого помещения",РТУС!AN794="Общая площадь жилого помещения с учетом лоджий, балконов, террас и веранд"),HYPERLINK("#Проверка!"&amp;CELL("адрес",Проверка!AN794),РТУС!AN794),HYPERLINK("#РТУС!"&amp;CELL("адрес",Проверка!AN794),"###")))</f>
        <v>заполнить</v>
      </c>
      <c r="AO794" s="13" t="str">
        <f ca="1">IF(OR(РТУС!AK794="Квартира",РТУС!A794="Нежилое помещение"),IF(РТУС!AO794="",HYPERLINK("#РТУС!"&amp;CELL("адрес",Проверка!AO794),"заполнить"),IF(ISNUMBER(РТУС!AO794)=TRUE,HYPERLINK("#Проверка!"&amp;CELL("адрес",Проверка!AO794),РТУС!AO794),HYPERLINK("#РТУС!"&amp;CELL("адрес",Проверка!AO794),"###"))),"")</f>
        <v/>
      </c>
      <c r="AP794" s="13" t="str">
        <f>IF(РТУС!AP794="","",РТУС!AP794)</f>
        <v/>
      </c>
      <c r="AQ794" s="13" t="str">
        <f ca="1">IF(РТУС!AQ794="",HYPERLINK("#РТУС!"&amp;CELL("адрес",Проверка!AQ794),"заполнить"),HYPERLINK("#Проверка!"&amp;CELL("адрес",Проверка!AQ794),РТУС!AQ794))</f>
        <v>заполнить</v>
      </c>
      <c r="AR794" s="18" t="str">
        <f ca="1">IF(РТУС!AR794="",HYPERLINK("#РТУС!"&amp;CELL("адрес",Проверка!AR794),"заполнить"),IF(ISNUMBER(РТУС!AR794)=FALSE,HYPERLINK("#РТУС!"&amp;CELL("адрес",Проверка!AR794),"###"),IF(РТУС!G794="1",IF(РТУС!AB794=РТУС!AR794+РТУС!AU794,HYPERLINK("#Проверка!"&amp;CELL("адрес",Проверка!AR794),РТУС!AR794),HYPERLINK("#РТУС!"&amp;CELL("адрес",Проверка!AR794),"сверить суммы")),IF(РТУС!AB794=(SUMIF(РТУС!$A$4:$A$1000,A794,РТУС!$AR$4:$AR$1000)+SUMIF(РТУС!$A$4:$A$1000,A794,РТУС!$AU$4:$AU$1000)),HYPERLINK("#Проверка!"&amp;CELL("адрес",Проверка!AR794),РТУС!AR794),HYPERLINK("#РТУС!"&amp;CELL("адрес",Проверка!AR794),"сверить суммы")))))</f>
        <v>заполнить</v>
      </c>
      <c r="AS794" s="13" t="str">
        <f>IF(РТУС!AS794="","",РТУС!AS794)</f>
        <v/>
      </c>
      <c r="AT794" s="18" t="str">
        <f ca="1">IF(РТУС!AT794="",HYPERLINK("#РТУС!"&amp;CELL("адрес",Проверка!AT794),"заполнить"),IF(ISNUMBER(РТУС!AT794)=FALSE,HYPERLINK("#РТУС!"&amp;CELL("адрес",Проверка!AT794),"###"),IF(РТУС!AT794=РТУС!AR794,HYPERLINK("#Проверка!"&amp;CELL("адрес",Проверка!AT794),РТУС!AT794),HYPERLINK("#РТУС!"&amp;CELL("адрес",Проверка!AT794),"сверить суммы"))))</f>
        <v>заполнить</v>
      </c>
      <c r="AU794" s="18" t="str">
        <f ca="1">IF(РТУС!AU794="",HYPERLINK("#РТУС!"&amp;CELL("адрес",Проверка!AU794),"заполнить"),IF(ISNUMBER(РТУС!AU794)=FALSE,HYPERLINK("#РТУС!"&amp;CELL("адрес",Проверка!AU794),"###"),IF(РТУС!G794="1",IF(РТУС!AB794=РТУС!AR794+РТУС!AU794,HYPERLINK("#Проверка!"&amp;CELL("адрес",Проверка!AU794),РТУС!AU794),HYPERLINK("#РТУС!"&amp;CELL("адрес",Проверка!AU794),"сверить суммы")),IF(РТУС!AB794=(SUMIF(РТУС!$A$4:$A$1000,A794,РТУС!$AR$4:$AR$1000)+SUMIF(РТУС!$A$4:$A$1000,A794,РТУС!$AU$4:$AU$1000)),HYPERLINK("#Проверка!"&amp;CELL("адрес",Проверка!AU794),РТУС!AU794),HYPERLINK("#РТУС!"&amp;CELL("адрес",Проверка!AU794),"сверить суммы")))))</f>
        <v>заполнить</v>
      </c>
      <c r="AV794" s="13" t="str">
        <f ca="1">IF(РТУС!AV794="",HYPERLINK("#РТУС!"&amp;CELL("адрес",Проверка!AV794),"заполнить"),IF(OR(РТУС!AV794="Требование о передаче жилого помещения",РТУС!AV794="Требование о передаче машино-места",РТУС!AV794="Требования о передаче нежилого помещения",РТУС!AV794="Денежные требования"),HYPERLINK("#Проверка!"&amp;CELL("адрес",Проверка!AV794),РТУС!AV794),HYPERLINK("#РТУС!"&amp;CELL("адрес",Проверка!AV794),"###")))</f>
        <v>заполнить</v>
      </c>
      <c r="AW794" s="13" t="str">
        <f ca="1">IF(РТУС!AW794="",HYPERLINK("#РТУС!"&amp;CELL("адрес",Проверка!AW794),"заполнить"),IF(OR(РТУС!AW794="Включен в полном объеме",РТУС!AW794="Включен частично"),HYPERLINK("#Проверка!"&amp;CELL("адрес",Проверка!AW794),РТУС!AW794),HYPERLINK("#РТУС!"&amp;CELL("адрес",Проверка!AW794),"###")))</f>
        <v>заполнить</v>
      </c>
      <c r="AX794" s="15" t="str">
        <f ca="1">IF(РТУС!AX794="",HYPERLINK("#РТУС!"&amp;CELL("адрес",Проверка!AX794),"заполнить"),IF(AND(LEN(РТУС!AX794)=5,РТУС!AX794&lt;TODAY()),HYPERLINK("#Проверка!"&amp;CELL("адрес",Проверка!AX794),РТУС!AX794),HYPERLINK("#РТУС!"&amp;CELL("адрес",Проверка!AX794),"###")))</f>
        <v>заполнить</v>
      </c>
      <c r="AY794" s="15" t="str">
        <f ca="1">IF(РТУС!AY794="",HYPERLINK("#РТУС!"&amp;CELL("адрес",Проверка!AY794),"заполнить"),IF(AND(LEN(РТУС!AY794)=5,РТУС!AY794&lt;TODAY()),HYPERLINK("#Проверка!"&amp;CELL("адрес",Проверка!AY794),РТУС!AY794),HYPERLINK("#РТУС!"&amp;CELL("адрес",Проверка!AY794),"###")))</f>
        <v>заполнить</v>
      </c>
    </row>
    <row r="795" spans="1:51" x14ac:dyDescent="0.25">
      <c r="A795" s="10" t="str">
        <f>РТУС!A795</f>
        <v>.</v>
      </c>
      <c r="B795" s="13" t="str">
        <f ca="1">IF(РТУС!B795="",HYPERLINK("#РТУС!"&amp;CELL("адрес",Проверка!B795),"заполнить"),IF(AND(LEN(РТУС!B795)=10,РТУС!B794=РТУС!B795),HYPERLINK("#Проверка!"&amp;CELL("адрес",Проверка!B795),РТУС!B795),HYPERLINK("#РТУС!"&amp;CELL("адрес",Проверка!B795),"###")))</f>
        <v>заполнить</v>
      </c>
      <c r="C795" s="13" t="str">
        <f ca="1">IF(РТУС!C795="",HYPERLINK("#РТУС!"&amp;CELL("адрес",Проверка!C795),"заполнить"),IF(AND(ISNUMBER(РТУС!C795)=TRUE,РТУС!C795&gt;0,РТУС!C794=РТУС!C795),HYPERLINK("#Проверка!"&amp;CELL("адрес",Проверка!C795),РТУС!C795),HYPERLINK("#РТУС!"&amp;CELL("адрес",Проверка!C795),"###")))</f>
        <v>заполнить</v>
      </c>
      <c r="D795" s="13" t="str">
        <f>IF(РТУС!D795="","",РТУС!D795)</f>
        <v/>
      </c>
      <c r="E795" s="13" t="str">
        <f ca="1">IF(РТУС!E795="",HYPERLINK("#РТУС!"&amp;CELL("адрес",Проверка!E795),"заполнить"),IF(РТУС!E794=РТУС!E795,HYPERLINK("#Проверка!"&amp;CELL("адрес",Проверка!E795),РТУС!E795),HYPERLINK("#РТУС!"&amp;CELL("адрес",Проверка!E795),"###")))</f>
        <v>заполнить</v>
      </c>
      <c r="F795" s="13" t="str">
        <f ca="1">IF(РТУС!F795="",HYPERLINK("#РТУС!"&amp;CELL("адрес",Проверка!F795),"заполнить"),HYPERLINK("#Проверка!"&amp;CELL("адрес",Проверка!F795),РТУС!F795))</f>
        <v>заполнить</v>
      </c>
      <c r="G795" s="20" t="str">
        <f ca="1">IF(РТУС!G795="",HYPERLINK("#РТУС!"&amp;CELL("адрес",Проверка!G795),"заполнить"),IF(РТУС!G795="1",HYPERLINK("#Проверка!"&amp;CELL("адрес",Проверка!G795),"1"),IF(AND(ISNUMBER(РТУС!G795)=TRUE,РТУС!G795&lt;=1,РТУС!G795&gt;0),IF(SUMIF(РТУС!$A$4:$A$1000,A795,РТУС!$G$4:$G$1000)=1,HYPERLINK("#Проверка!"&amp;CELL("адрес",Проверка!G795),РТУС!G795),HYPERLINK("#РТУС!"&amp;CELL("адрес",Проверка!G795),"сумма долей ≠ 1")),HYPERLINK("#РТУС!"&amp;CELL("адрес",Проверка!G795),"###"))))</f>
        <v>заполнить</v>
      </c>
      <c r="H795" s="13" t="str">
        <f ca="1">IF(РТУС!H795="",HYPERLINK("#РТУС!"&amp;CELL("адрес",Проверка!H795),"заполнить"),IF(OR(РТУС!H795="Юрлицо",РТУС!H795="Физлицо",РТУС!H795="ИП"),HYPERLINK("#Проверка!"&amp;CELL("адрес",Проверка!H795),РТУС!H795),HYPERLINK("#РТУС!"&amp;CELL("адрес",Проверка!H795),"###")))</f>
        <v>заполнить</v>
      </c>
      <c r="I795" s="13" t="str">
        <f ca="1">IF(OR(РТУС!H795="Юрлицо",РТУС!H795="ИП"),IF(РТУС!I795="",HYPERLINK("#РТУС!"&amp;CELL("адрес",Проверка!I795),"заполнить"),IF(OR(LEN(РТУС!I795)=10,LEN(РТУС!I795)=12),HYPERLINK("#Проверка!"&amp;CELL("адрес",Проверка!I795),РТУС!I795),HYPERLINK("#РТУС!"&amp;CELL("адрес",Проверка!I795),"###"))),"")</f>
        <v/>
      </c>
      <c r="J795" s="15" t="str">
        <f ca="1">IF(РТУС!J795="","",IF(AND(LEN(РТУС!J795)=5,РТУС!J795&lt;TODAY()),HYPERLINK("#Проверка!"&amp;CELL("адрес",Проверка!J795),РТУС!J795),HYPERLINK("#РТУС!"&amp;CELL("адрес",Проверка!J795),"###")))</f>
        <v/>
      </c>
      <c r="K795" s="13" t="str">
        <f>IF(РТУС!K795="","",РТУС!K795)</f>
        <v/>
      </c>
      <c r="L795" s="13" t="str">
        <f ca="1">IF(OR(РТУС!H795="Физлицо",РТУС!H795="ИП"),IF(РТУС!L795="",HYPERLINK("#РТУС!"&amp;CELL("адрес",Проверка!L795),"заполнить"),IF(OR(РТУС!L795="Загранпаспорт гражданина РФ",РТУС!L795="Паспорт гражданина РФ",РТУС!L795="Иностранный паспорт",РТУС!L795="Свидетельство о рождении",РТУС!L795="Вид на жительство"),HYPERLINK("#Проверка!"&amp;CELL("адрес",Проверка!L795),РТУС!L795),HYPERLINK("#РТУС!"&amp;CELL("адрес",Проверка!L795),"###"))),"")</f>
        <v/>
      </c>
      <c r="M795" s="13" t="str">
        <f ca="1">IF(AND(OR(РТУС!L795="Паспорт гражданина РФ",РТУС!L795="Свидетельство о рождении"),РТУС!M795=""),HYPERLINK("#РТУС!"&amp;CELL("адрес",Проверка!M795),"заполнить"),IF(РТУС!L795="Паспорт гражданина РФ",IF(LEN(РТУС!M795)=4,HYPERLINK("#Проверка!"&amp;CELL("адрес",Проверка!M795),РТУС!M795),HYPERLINK("#РТУС!"&amp;CELL("адрес",Проверка!M795),"###")),IF(РТУС!L795="Свидетельство о рождении",HYPERLINK("#Проверка!"&amp;CELL("адрес",Проверка!M795),РТУС!M795),"")))</f>
        <v/>
      </c>
      <c r="N795" s="13" t="str">
        <f ca="1">IF(РТУС!L795="","",IF(РТУС!N795="",HYPERLINK("#РТУС!"&amp;CELL("адрес",Проверка!N795),"заполнить"),IF(OR(РТУС!L795="Паспорт гражданина РФ",РТУС!L795="Свидетельство о рождении"),IF(LEN(РТУС!N795)=6,HYPERLINK("#Проверка!"&amp;CELL("адрес",Проверка!N795),РТУС!N795),HYPERLINK("#РТУС!"&amp;CELL("адрес",Проверка!N795),"###")),HYPERLINK("#Проверка!"&amp;CELL("адрес",Проверка!N795),РТУС!N795))))</f>
        <v/>
      </c>
      <c r="O795" s="15" t="str">
        <f ca="1">IF(РТУС!L795="","",IF(РТУС!O795="",HYPERLINK("#РТУС!"&amp;CELL("адрес",Проверка!O795),"заполнить"),IF(AND(LEN(РТУС!O795)=5,РТУС!O795&lt;TODAY()),IF(РТУС!L795="Свидетельство о рождении",IF(РТУС!O795&gt;EDATE(TODAY(),-168),HYPERLINK("#Проверка!"&amp;CELL("адрес",Проверка!O795),РТУС!O795),HYPERLINK("#РТУС!"&amp;CELL("адрес",Проверка!O795),"недействительно")),HYPERLINK("#Проверка!"&amp;CELL("адрес",Проверка!O795),РТУС!O795)),HYPERLINK("#РТУС!"&amp;CELL("адрес",Проверка!O795),"###"))))</f>
        <v/>
      </c>
      <c r="P795" s="21" t="str">
        <f ca="1">IF(РТУС!L795="Паспорт гражданина РФ",IF(РТУС!P795="",HYPERLINK("#РТУС!"&amp;CELL("адрес",Проверка!P795),"заполнить"),HYPERLINK("#Проверка!"&amp;CELL("адрес",Проверка!P795),РТУС!P795)),"")</f>
        <v/>
      </c>
      <c r="Q795" s="13" t="str">
        <f ca="1">IF(РТУС!L795="Паспорт гражданина РФ",IF(РТУС!Q795="",HYPERLINK("#РТУС!"&amp;CELL("адрес",Проверка!Q795),"заполнить"),IF(LEN(РТУС!Q795)=7,HYPERLINK("#Проверка!"&amp;CELL("адрес",Проверка!Q795),РТУС!Q795),HYPERLINK("#РТУС!"&amp;CELL("адрес",Проверка!Q795),"###"))),"")</f>
        <v/>
      </c>
      <c r="R795" s="13" t="str">
        <f ca="1">IF(РТУС!R795="",HYPERLINK("#РТУС!"&amp;CELL("адрес",Проверка!R795),"заполнить"),HYPERLINK("#Проверка!"&amp;CELL("адрес",Проверка!R795),РТУС!R795))</f>
        <v>заполнить</v>
      </c>
      <c r="S795" s="13" t="str">
        <f>IF(РТУС!S795="","",РТУС!S795)</f>
        <v/>
      </c>
      <c r="T795" s="13" t="str">
        <f>IF(РТУС!T795="","",РТУС!T795)</f>
        <v/>
      </c>
      <c r="U795" s="13" t="str">
        <f>IF(РТУС!U795="","",РТУС!U795)</f>
        <v/>
      </c>
      <c r="V795" s="13" t="str">
        <f ca="1">IF(РТУС!V795="",HYPERLINK("#РТУС!"&amp;CELL("адрес",Проверка!V795),"заполнить"),IF(OR(РТУС!V795="Договор участия в долевом строительстве",РТУС!V795="Предварительный договор участия в долевом строительстве",РТУС!V795="Определение Арбитражного суда",РТУС!V795="Решение суда общей юрисдикции",РТУС!V795="Иные договоры"),HYPERLINK("#Проверка!"&amp;CELL("адрес",Проверка!V795),РТУС!V795),HYPERLINK("#РТУС!"&amp;CELL("адрес",Проверка!V795),"###")))</f>
        <v>заполнить</v>
      </c>
      <c r="W795" s="13" t="str">
        <f ca="1">IF(РТУС!W795="",HYPERLINK("#РТУС!"&amp;CELL("адрес",Проверка!W795),"заполнить"),HYPERLINK("#Проверка!"&amp;CELL("адрес",Проверка!W795),РТУС!W795))</f>
        <v>заполнить</v>
      </c>
      <c r="X795" s="15" t="str">
        <f ca="1">IF(РТУС!X795="",HYPERLINK("#РТУС!"&amp;CELL("адрес",Проверка!X795),"заполнить"),IF(AND(LEN(РТУС!X795)=5,РТУС!X795&lt;TODAY()),HYPERLINK("#Проверка!"&amp;CELL("адрес",Проверка!X795),РТУС!X795),HYPERLINK("#РТУС!"&amp;CELL("адрес",Проверка!X795),"###")))</f>
        <v>заполнить</v>
      </c>
      <c r="Y795" s="13" t="str">
        <f>IF(РТУС!Y795="","",РТУС!Y795)</f>
        <v/>
      </c>
      <c r="Z795" s="15" t="str">
        <f ca="1">IF(РТУС!Z795="","",IF(AND(LEN(РТУС!Z795)=5,РТУС!Z795&lt;TODAY()),HYPERLINK("#Проверка!"&amp;CELL("адрес",Проверка!Z795),РТУС!Z795),HYPERLINK("#РТУС!"&amp;CELL("адрес",Проверка!Z795),"###")))</f>
        <v/>
      </c>
      <c r="AA795" s="18" t="str">
        <f ca="1">IF(РТУС!AA795="",HYPERLINK("#РТУС!"&amp;CELL("адрес",Проверка!AA795),"заполнить"),IF(ISNUMBER(РТУС!AA795)=TRUE,HYPERLINK("#Проверка!"&amp;CELL("адрес",Проверка!AA795),РТУС!AA795),HYPERLINK("#РТУС!"&amp;CELL("адрес",Проверка!AA795),"###")))</f>
        <v>заполнить</v>
      </c>
      <c r="AB795" s="18" t="str">
        <f ca="1">IF(РТУС!AB795="",HYPERLINK("#РТУС!"&amp;CELL("адрес",Проверка!AB795),"заполнить"),IF(ISNUMBER(РТУС!AB795)=TRUE,HYPERLINK("#Проверка!"&amp;CELL("адрес",Проверка!AB795),РТУС!AB795),HYPERLINK("#РТУС!"&amp;CELL("адрес",Проверка!AB795),"###")))</f>
        <v>заполнить</v>
      </c>
      <c r="AC795" s="18" t="str">
        <f ca="1">IF(РТУС!AC795="","",IF(ISNUMBER(РТУС!AC795)=TRUE,HYPERLINK("#Проверка!"&amp;CELL("адрес",Проверка!AC795),РТУС!AC795),HYPERLINK("#РТУС!"&amp;CELL("адрес",Проверка!AC795),"###")))</f>
        <v/>
      </c>
      <c r="AD795" s="18" t="str">
        <f ca="1">IF(РТУС!AD795="","",IF(ISNUMBER(РТУС!AD795)=TRUE,HYPERLINK("#Проверка!"&amp;CELL("адрес",Проверка!AD795),РТУС!AD795),HYPERLINK("#РТУС!"&amp;CELL("адрес",Проверка!AD795),"###")))</f>
        <v/>
      </c>
      <c r="AE795" s="13" t="str">
        <f>IF(РТУС!AE795="","",РТУС!AE795)</f>
        <v/>
      </c>
      <c r="AF795" s="15" t="str">
        <f ca="1">IF(РТУС!AE795="","",IF(РТУС!AF795="",HYPERLINK("#РТУС!"&amp;CELL("адрес",Проверка!AF795),"заполнить"),IF(AND(LEN(РТУС!AF795)=5,РТУС!AF795&lt;TODAY()),HYPERLINK("#Проверка!"&amp;CELL("адрес",Проверка!AF795),РТУС!AF795),HYPERLINK("#РТУС!"&amp;CELL("адрес",Проверка!AF795),"###"))))</f>
        <v/>
      </c>
      <c r="AG795" s="13"/>
      <c r="AH795" s="15" t="str">
        <f ca="1">IF(РТУС!AE795="","",IF(РТУС!AH795="",HYPERLINK("#РТУС!"&amp;CELL("адрес",Проверка!AH795),"заполнить"),IF(AND(LEN(РТУС!AH795)=5,РТУС!AH795&lt;TODAY()),HYPERLINK("#Проверка!"&amp;CELL("адрес",Проверка!AH795),РТУС!AH795),HYPERLINK("#РТУС!"&amp;CELL("адрес",Проверка!AH795),"###"))))</f>
        <v/>
      </c>
      <c r="AI795" s="15" t="str">
        <f ca="1">IF(РТУС!AE795="","",IF(РТУС!AI795="",HYPERLINK("#РТУС!"&amp;CELL("адрес",Проверка!AI795),"заполнить"),HYPERLINK("#Проверка!"&amp;CELL("адрес",Проверка!AI795),РТУС!AI795)))</f>
        <v/>
      </c>
      <c r="AJ795" s="13" t="str">
        <f ca="1">IF(РТУС!AE795="","",IF(РТУС!AJ795="",HYPERLINK("#РТУС!"&amp;CELL("адрес",Проверка!AJ795),"заполнить"),IF(OR(РТУС!AJ795="Юрлицо",РТУС!AJ795="Физлицо",РТУС!AJ795="ИП"),HYPERLINK("#Проверка!"&amp;CELL("адрес",Проверка!AJ795),РТУС!AJ795),HYPERLINK("#РТУС!"&amp;CELL("адрес",Проверка!AJ795),"###"))))</f>
        <v/>
      </c>
      <c r="AK795" s="13" t="str">
        <f ca="1">IF(РТУС!AK795="",HYPERLINK("#РТУС!"&amp;CELL("адрес",Проверка!AK795),"заполнить"),IF(OR(РТУС!AK795="Квартира",РТУС!AK795="Кладовая",РТУС!AK795="Машино-место",РТУС!AK795="Нежилое помещение"),HYPERLINK("#Проверка!"&amp;CELL("адрес",Проверка!AK795),РТУС!AK795),HYPERLINK("#РТУС!"&amp;CELL("адрес",Проверка!AK795),"###")))</f>
        <v>заполнить</v>
      </c>
      <c r="AL795" s="13" t="str">
        <f ca="1">IF(РТУС!AL795="",HYPERLINK("#РТУС!"&amp;CELL("адрес",Проверка!AL795),"заполнить"),HYPERLINK("#Проверка!"&amp;CELL("адрес",Проверка!AL795),РТУС!AL795))</f>
        <v>заполнить</v>
      </c>
      <c r="AM795" s="18" t="str">
        <f ca="1">IF(РТУС!AM795="",HYPERLINK("#РТУС!"&amp;CELL("адрес",Проверка!AM795),"заполнить"),IF(ISNUMBER(РТУС!AM795)=TRUE,IF(РТУС!AK795="Нежилое помещение",IF(РТУС!AM795&gt;7,HYPERLINK("#РТУС!"&amp;CELL("адрес",Проверка!AM795),"не больше 7 кв.м."),РТУС!AM795),HYPERLINK("#Проверка!"&amp;CELL("адрес",Проверка!AM795),РТУС!AM795)),HYPERLINK("#РТУС!"&amp;CELL("адрес",Проверка!AM795),"###")))</f>
        <v>заполнить</v>
      </c>
      <c r="AN795" s="13" t="str">
        <f ca="1">IF(РТУС!AN795="",HYPERLINK("#РТУС!"&amp;CELL("адрес",Проверка!AN795),"заполнить"),IF(OR(РТУС!AN795="Общая площадь помещения",РТУС!AN795="Общая приведенная площадь жилого помещения",РТУС!AN795="Общая площадь жилого помещения с учетом лоджий, балконов, террас и веранд"),HYPERLINK("#Проверка!"&amp;CELL("адрес",Проверка!AN795),РТУС!AN795),HYPERLINK("#РТУС!"&amp;CELL("адрес",Проверка!AN795),"###")))</f>
        <v>заполнить</v>
      </c>
      <c r="AO795" s="13" t="str">
        <f ca="1">IF(OR(РТУС!AK795="Квартира",РТУС!A795="Нежилое помещение"),IF(РТУС!AO795="",HYPERLINK("#РТУС!"&amp;CELL("адрес",Проверка!AO795),"заполнить"),IF(ISNUMBER(РТУС!AO795)=TRUE,HYPERLINK("#Проверка!"&amp;CELL("адрес",Проверка!AO795),РТУС!AO795),HYPERLINK("#РТУС!"&amp;CELL("адрес",Проверка!AO795),"###"))),"")</f>
        <v/>
      </c>
      <c r="AP795" s="13" t="str">
        <f>IF(РТУС!AP795="","",РТУС!AP795)</f>
        <v/>
      </c>
      <c r="AQ795" s="13" t="str">
        <f ca="1">IF(РТУС!AQ795="",HYPERLINK("#РТУС!"&amp;CELL("адрес",Проверка!AQ795),"заполнить"),HYPERLINK("#Проверка!"&amp;CELL("адрес",Проверка!AQ795),РТУС!AQ795))</f>
        <v>заполнить</v>
      </c>
      <c r="AR795" s="18" t="str">
        <f ca="1">IF(РТУС!AR795="",HYPERLINK("#РТУС!"&amp;CELL("адрес",Проверка!AR795),"заполнить"),IF(ISNUMBER(РТУС!AR795)=FALSE,HYPERLINK("#РТУС!"&amp;CELL("адрес",Проверка!AR795),"###"),IF(РТУС!G795="1",IF(РТУС!AB795=РТУС!AR795+РТУС!AU795,HYPERLINK("#Проверка!"&amp;CELL("адрес",Проверка!AR795),РТУС!AR795),HYPERLINK("#РТУС!"&amp;CELL("адрес",Проверка!AR795),"сверить суммы")),IF(РТУС!AB795=(SUMIF(РТУС!$A$4:$A$1000,A795,РТУС!$AR$4:$AR$1000)+SUMIF(РТУС!$A$4:$A$1000,A795,РТУС!$AU$4:$AU$1000)),HYPERLINK("#Проверка!"&amp;CELL("адрес",Проверка!AR795),РТУС!AR795),HYPERLINK("#РТУС!"&amp;CELL("адрес",Проверка!AR795),"сверить суммы")))))</f>
        <v>заполнить</v>
      </c>
      <c r="AS795" s="13" t="str">
        <f>IF(РТУС!AS795="","",РТУС!AS795)</f>
        <v/>
      </c>
      <c r="AT795" s="18" t="str">
        <f ca="1">IF(РТУС!AT795="",HYPERLINK("#РТУС!"&amp;CELL("адрес",Проверка!AT795),"заполнить"),IF(ISNUMBER(РТУС!AT795)=FALSE,HYPERLINK("#РТУС!"&amp;CELL("адрес",Проверка!AT795),"###"),IF(РТУС!AT795=РТУС!AR795,HYPERLINK("#Проверка!"&amp;CELL("адрес",Проверка!AT795),РТУС!AT795),HYPERLINK("#РТУС!"&amp;CELL("адрес",Проверка!AT795),"сверить суммы"))))</f>
        <v>заполнить</v>
      </c>
      <c r="AU795" s="18" t="str">
        <f ca="1">IF(РТУС!AU795="",HYPERLINK("#РТУС!"&amp;CELL("адрес",Проверка!AU795),"заполнить"),IF(ISNUMBER(РТУС!AU795)=FALSE,HYPERLINK("#РТУС!"&amp;CELL("адрес",Проверка!AU795),"###"),IF(РТУС!G795="1",IF(РТУС!AB795=РТУС!AR795+РТУС!AU795,HYPERLINK("#Проверка!"&amp;CELL("адрес",Проверка!AU795),РТУС!AU795),HYPERLINK("#РТУС!"&amp;CELL("адрес",Проверка!AU795),"сверить суммы")),IF(РТУС!AB795=(SUMIF(РТУС!$A$4:$A$1000,A795,РТУС!$AR$4:$AR$1000)+SUMIF(РТУС!$A$4:$A$1000,A795,РТУС!$AU$4:$AU$1000)),HYPERLINK("#Проверка!"&amp;CELL("адрес",Проверка!AU795),РТУС!AU795),HYPERLINK("#РТУС!"&amp;CELL("адрес",Проверка!AU795),"сверить суммы")))))</f>
        <v>заполнить</v>
      </c>
      <c r="AV795" s="13" t="str">
        <f ca="1">IF(РТУС!AV795="",HYPERLINK("#РТУС!"&amp;CELL("адрес",Проверка!AV795),"заполнить"),IF(OR(РТУС!AV795="Требование о передаче жилого помещения",РТУС!AV795="Требование о передаче машино-места",РТУС!AV795="Требования о передаче нежилого помещения",РТУС!AV795="Денежные требования"),HYPERLINK("#Проверка!"&amp;CELL("адрес",Проверка!AV795),РТУС!AV795),HYPERLINK("#РТУС!"&amp;CELL("адрес",Проверка!AV795),"###")))</f>
        <v>заполнить</v>
      </c>
      <c r="AW795" s="13" t="str">
        <f ca="1">IF(РТУС!AW795="",HYPERLINK("#РТУС!"&amp;CELL("адрес",Проверка!AW795),"заполнить"),IF(OR(РТУС!AW795="Включен в полном объеме",РТУС!AW795="Включен частично"),HYPERLINK("#Проверка!"&amp;CELL("адрес",Проверка!AW795),РТУС!AW795),HYPERLINK("#РТУС!"&amp;CELL("адрес",Проверка!AW795),"###")))</f>
        <v>заполнить</v>
      </c>
      <c r="AX795" s="15" t="str">
        <f ca="1">IF(РТУС!AX795="",HYPERLINK("#РТУС!"&amp;CELL("адрес",Проверка!AX795),"заполнить"),IF(AND(LEN(РТУС!AX795)=5,РТУС!AX795&lt;TODAY()),HYPERLINK("#Проверка!"&amp;CELL("адрес",Проверка!AX795),РТУС!AX795),HYPERLINK("#РТУС!"&amp;CELL("адрес",Проверка!AX795),"###")))</f>
        <v>заполнить</v>
      </c>
      <c r="AY795" s="15" t="str">
        <f ca="1">IF(РТУС!AY795="",HYPERLINK("#РТУС!"&amp;CELL("адрес",Проверка!AY795),"заполнить"),IF(AND(LEN(РТУС!AY795)=5,РТУС!AY795&lt;TODAY()),HYPERLINK("#Проверка!"&amp;CELL("адрес",Проверка!AY795),РТУС!AY795),HYPERLINK("#РТУС!"&amp;CELL("адрес",Проверка!AY795),"###")))</f>
        <v>заполнить</v>
      </c>
    </row>
    <row r="796" spans="1:51" x14ac:dyDescent="0.25">
      <c r="A796" s="10" t="str">
        <f>РТУС!A796</f>
        <v>.</v>
      </c>
      <c r="B796" s="13" t="str">
        <f ca="1">IF(РТУС!B796="",HYPERLINK("#РТУС!"&amp;CELL("адрес",Проверка!B796),"заполнить"),IF(AND(LEN(РТУС!B796)=10,РТУС!B795=РТУС!B796),HYPERLINK("#Проверка!"&amp;CELL("адрес",Проверка!B796),РТУС!B796),HYPERLINK("#РТУС!"&amp;CELL("адрес",Проверка!B796),"###")))</f>
        <v>заполнить</v>
      </c>
      <c r="C796" s="13" t="str">
        <f ca="1">IF(РТУС!C796="",HYPERLINK("#РТУС!"&amp;CELL("адрес",Проверка!C796),"заполнить"),IF(AND(ISNUMBER(РТУС!C796)=TRUE,РТУС!C796&gt;0,РТУС!C795=РТУС!C796),HYPERLINK("#Проверка!"&amp;CELL("адрес",Проверка!C796),РТУС!C796),HYPERLINK("#РТУС!"&amp;CELL("адрес",Проверка!C796),"###")))</f>
        <v>заполнить</v>
      </c>
      <c r="D796" s="13" t="str">
        <f>IF(РТУС!D796="","",РТУС!D796)</f>
        <v/>
      </c>
      <c r="E796" s="13" t="str">
        <f ca="1">IF(РТУС!E796="",HYPERLINK("#РТУС!"&amp;CELL("адрес",Проверка!E796),"заполнить"),IF(РТУС!E795=РТУС!E796,HYPERLINK("#Проверка!"&amp;CELL("адрес",Проверка!E796),РТУС!E796),HYPERLINK("#РТУС!"&amp;CELL("адрес",Проверка!E796),"###")))</f>
        <v>заполнить</v>
      </c>
      <c r="F796" s="13" t="str">
        <f ca="1">IF(РТУС!F796="",HYPERLINK("#РТУС!"&amp;CELL("адрес",Проверка!F796),"заполнить"),HYPERLINK("#Проверка!"&amp;CELL("адрес",Проверка!F796),РТУС!F796))</f>
        <v>заполнить</v>
      </c>
      <c r="G796" s="20" t="str">
        <f ca="1">IF(РТУС!G796="",HYPERLINK("#РТУС!"&amp;CELL("адрес",Проверка!G796),"заполнить"),IF(РТУС!G796="1",HYPERLINK("#Проверка!"&amp;CELL("адрес",Проверка!G796),"1"),IF(AND(ISNUMBER(РТУС!G796)=TRUE,РТУС!G796&lt;=1,РТУС!G796&gt;0),IF(SUMIF(РТУС!$A$4:$A$1000,A796,РТУС!$G$4:$G$1000)=1,HYPERLINK("#Проверка!"&amp;CELL("адрес",Проверка!G796),РТУС!G796),HYPERLINK("#РТУС!"&amp;CELL("адрес",Проверка!G796),"сумма долей ≠ 1")),HYPERLINK("#РТУС!"&amp;CELL("адрес",Проверка!G796),"###"))))</f>
        <v>заполнить</v>
      </c>
      <c r="H796" s="13" t="str">
        <f ca="1">IF(РТУС!H796="",HYPERLINK("#РТУС!"&amp;CELL("адрес",Проверка!H796),"заполнить"),IF(OR(РТУС!H796="Юрлицо",РТУС!H796="Физлицо",РТУС!H796="ИП"),HYPERLINK("#Проверка!"&amp;CELL("адрес",Проверка!H796),РТУС!H796),HYPERLINK("#РТУС!"&amp;CELL("адрес",Проверка!H796),"###")))</f>
        <v>заполнить</v>
      </c>
      <c r="I796" s="13" t="str">
        <f ca="1">IF(OR(РТУС!H796="Юрлицо",РТУС!H796="ИП"),IF(РТУС!I796="",HYPERLINK("#РТУС!"&amp;CELL("адрес",Проверка!I796),"заполнить"),IF(OR(LEN(РТУС!I796)=10,LEN(РТУС!I796)=12),HYPERLINK("#Проверка!"&amp;CELL("адрес",Проверка!I796),РТУС!I796),HYPERLINK("#РТУС!"&amp;CELL("адрес",Проверка!I796),"###"))),"")</f>
        <v/>
      </c>
      <c r="J796" s="15" t="str">
        <f ca="1">IF(РТУС!J796="","",IF(AND(LEN(РТУС!J796)=5,РТУС!J796&lt;TODAY()),HYPERLINK("#Проверка!"&amp;CELL("адрес",Проверка!J796),РТУС!J796),HYPERLINK("#РТУС!"&amp;CELL("адрес",Проверка!J796),"###")))</f>
        <v/>
      </c>
      <c r="K796" s="13" t="str">
        <f>IF(РТУС!K796="","",РТУС!K796)</f>
        <v/>
      </c>
      <c r="L796" s="13" t="str">
        <f ca="1">IF(OR(РТУС!H796="Физлицо",РТУС!H796="ИП"),IF(РТУС!L796="",HYPERLINK("#РТУС!"&amp;CELL("адрес",Проверка!L796),"заполнить"),IF(OR(РТУС!L796="Загранпаспорт гражданина РФ",РТУС!L796="Паспорт гражданина РФ",РТУС!L796="Иностранный паспорт",РТУС!L796="Свидетельство о рождении",РТУС!L796="Вид на жительство"),HYPERLINK("#Проверка!"&amp;CELL("адрес",Проверка!L796),РТУС!L796),HYPERLINK("#РТУС!"&amp;CELL("адрес",Проверка!L796),"###"))),"")</f>
        <v/>
      </c>
      <c r="M796" s="13" t="str">
        <f ca="1">IF(AND(OR(РТУС!L796="Паспорт гражданина РФ",РТУС!L796="Свидетельство о рождении"),РТУС!M796=""),HYPERLINK("#РТУС!"&amp;CELL("адрес",Проверка!M796),"заполнить"),IF(РТУС!L796="Паспорт гражданина РФ",IF(LEN(РТУС!M796)=4,HYPERLINK("#Проверка!"&amp;CELL("адрес",Проверка!M796),РТУС!M796),HYPERLINK("#РТУС!"&amp;CELL("адрес",Проверка!M796),"###")),IF(РТУС!L796="Свидетельство о рождении",HYPERLINK("#Проверка!"&amp;CELL("адрес",Проверка!M796),РТУС!M796),"")))</f>
        <v/>
      </c>
      <c r="N796" s="13" t="str">
        <f ca="1">IF(РТУС!L796="","",IF(РТУС!N796="",HYPERLINK("#РТУС!"&amp;CELL("адрес",Проверка!N796),"заполнить"),IF(OR(РТУС!L796="Паспорт гражданина РФ",РТУС!L796="Свидетельство о рождении"),IF(LEN(РТУС!N796)=6,HYPERLINK("#Проверка!"&amp;CELL("адрес",Проверка!N796),РТУС!N796),HYPERLINK("#РТУС!"&amp;CELL("адрес",Проверка!N796),"###")),HYPERLINK("#Проверка!"&amp;CELL("адрес",Проверка!N796),РТУС!N796))))</f>
        <v/>
      </c>
      <c r="O796" s="15" t="str">
        <f ca="1">IF(РТУС!L796="","",IF(РТУС!O796="",HYPERLINK("#РТУС!"&amp;CELL("адрес",Проверка!O796),"заполнить"),IF(AND(LEN(РТУС!O796)=5,РТУС!O796&lt;TODAY()),IF(РТУС!L796="Свидетельство о рождении",IF(РТУС!O796&gt;EDATE(TODAY(),-168),HYPERLINK("#Проверка!"&amp;CELL("адрес",Проверка!O796),РТУС!O796),HYPERLINK("#РТУС!"&amp;CELL("адрес",Проверка!O796),"недействительно")),HYPERLINK("#Проверка!"&amp;CELL("адрес",Проверка!O796),РТУС!O796)),HYPERLINK("#РТУС!"&amp;CELL("адрес",Проверка!O796),"###"))))</f>
        <v/>
      </c>
      <c r="P796" s="21" t="str">
        <f ca="1">IF(РТУС!L796="Паспорт гражданина РФ",IF(РТУС!P796="",HYPERLINK("#РТУС!"&amp;CELL("адрес",Проверка!P796),"заполнить"),HYPERLINK("#Проверка!"&amp;CELL("адрес",Проверка!P796),РТУС!P796)),"")</f>
        <v/>
      </c>
      <c r="Q796" s="13" t="str">
        <f ca="1">IF(РТУС!L796="Паспорт гражданина РФ",IF(РТУС!Q796="",HYPERLINK("#РТУС!"&amp;CELL("адрес",Проверка!Q796),"заполнить"),IF(LEN(РТУС!Q796)=7,HYPERLINK("#Проверка!"&amp;CELL("адрес",Проверка!Q796),РТУС!Q796),HYPERLINK("#РТУС!"&amp;CELL("адрес",Проверка!Q796),"###"))),"")</f>
        <v/>
      </c>
      <c r="R796" s="13" t="str">
        <f ca="1">IF(РТУС!R796="",HYPERLINK("#РТУС!"&amp;CELL("адрес",Проверка!R796),"заполнить"),HYPERLINK("#Проверка!"&amp;CELL("адрес",Проверка!R796),РТУС!R796))</f>
        <v>заполнить</v>
      </c>
      <c r="S796" s="13" t="str">
        <f>IF(РТУС!S796="","",РТУС!S796)</f>
        <v/>
      </c>
      <c r="T796" s="13" t="str">
        <f>IF(РТУС!T796="","",РТУС!T796)</f>
        <v/>
      </c>
      <c r="U796" s="13" t="str">
        <f>IF(РТУС!U796="","",РТУС!U796)</f>
        <v/>
      </c>
      <c r="V796" s="13" t="str">
        <f ca="1">IF(РТУС!V796="",HYPERLINK("#РТУС!"&amp;CELL("адрес",Проверка!V796),"заполнить"),IF(OR(РТУС!V796="Договор участия в долевом строительстве",РТУС!V796="Предварительный договор участия в долевом строительстве",РТУС!V796="Определение Арбитражного суда",РТУС!V796="Решение суда общей юрисдикции",РТУС!V796="Иные договоры"),HYPERLINK("#Проверка!"&amp;CELL("адрес",Проверка!V796),РТУС!V796),HYPERLINK("#РТУС!"&amp;CELL("адрес",Проверка!V796),"###")))</f>
        <v>заполнить</v>
      </c>
      <c r="W796" s="13" t="str">
        <f ca="1">IF(РТУС!W796="",HYPERLINK("#РТУС!"&amp;CELL("адрес",Проверка!W796),"заполнить"),HYPERLINK("#Проверка!"&amp;CELL("адрес",Проверка!W796),РТУС!W796))</f>
        <v>заполнить</v>
      </c>
      <c r="X796" s="15" t="str">
        <f ca="1">IF(РТУС!X796="",HYPERLINK("#РТУС!"&amp;CELL("адрес",Проверка!X796),"заполнить"),IF(AND(LEN(РТУС!X796)=5,РТУС!X796&lt;TODAY()),HYPERLINK("#Проверка!"&amp;CELL("адрес",Проверка!X796),РТУС!X796),HYPERLINK("#РТУС!"&amp;CELL("адрес",Проверка!X796),"###")))</f>
        <v>заполнить</v>
      </c>
      <c r="Y796" s="13" t="str">
        <f>IF(РТУС!Y796="","",РТУС!Y796)</f>
        <v/>
      </c>
      <c r="Z796" s="15" t="str">
        <f ca="1">IF(РТУС!Z796="","",IF(AND(LEN(РТУС!Z796)=5,РТУС!Z796&lt;TODAY()),HYPERLINK("#Проверка!"&amp;CELL("адрес",Проверка!Z796),РТУС!Z796),HYPERLINK("#РТУС!"&amp;CELL("адрес",Проверка!Z796),"###")))</f>
        <v/>
      </c>
      <c r="AA796" s="18" t="str">
        <f ca="1">IF(РТУС!AA796="",HYPERLINK("#РТУС!"&amp;CELL("адрес",Проверка!AA796),"заполнить"),IF(ISNUMBER(РТУС!AA796)=TRUE,HYPERLINK("#Проверка!"&amp;CELL("адрес",Проверка!AA796),РТУС!AA796),HYPERLINK("#РТУС!"&amp;CELL("адрес",Проверка!AA796),"###")))</f>
        <v>заполнить</v>
      </c>
      <c r="AB796" s="18" t="str">
        <f ca="1">IF(РТУС!AB796="",HYPERLINK("#РТУС!"&amp;CELL("адрес",Проверка!AB796),"заполнить"),IF(ISNUMBER(РТУС!AB796)=TRUE,HYPERLINK("#Проверка!"&amp;CELL("адрес",Проверка!AB796),РТУС!AB796),HYPERLINK("#РТУС!"&amp;CELL("адрес",Проверка!AB796),"###")))</f>
        <v>заполнить</v>
      </c>
      <c r="AC796" s="18" t="str">
        <f ca="1">IF(РТУС!AC796="","",IF(ISNUMBER(РТУС!AC796)=TRUE,HYPERLINK("#Проверка!"&amp;CELL("адрес",Проверка!AC796),РТУС!AC796),HYPERLINK("#РТУС!"&amp;CELL("адрес",Проверка!AC796),"###")))</f>
        <v/>
      </c>
      <c r="AD796" s="18" t="str">
        <f ca="1">IF(РТУС!AD796="","",IF(ISNUMBER(РТУС!AD796)=TRUE,HYPERLINK("#Проверка!"&amp;CELL("адрес",Проверка!AD796),РТУС!AD796),HYPERLINK("#РТУС!"&amp;CELL("адрес",Проверка!AD796),"###")))</f>
        <v/>
      </c>
      <c r="AE796" s="13" t="str">
        <f>IF(РТУС!AE796="","",РТУС!AE796)</f>
        <v/>
      </c>
      <c r="AF796" s="15" t="str">
        <f ca="1">IF(РТУС!AE796="","",IF(РТУС!AF796="",HYPERLINK("#РТУС!"&amp;CELL("адрес",Проверка!AF796),"заполнить"),IF(AND(LEN(РТУС!AF796)=5,РТУС!AF796&lt;TODAY()),HYPERLINK("#Проверка!"&amp;CELL("адрес",Проверка!AF796),РТУС!AF796),HYPERLINK("#РТУС!"&amp;CELL("адрес",Проверка!AF796),"###"))))</f>
        <v/>
      </c>
      <c r="AG796" s="13"/>
      <c r="AH796" s="15" t="str">
        <f ca="1">IF(РТУС!AE796="","",IF(РТУС!AH796="",HYPERLINK("#РТУС!"&amp;CELL("адрес",Проверка!AH796),"заполнить"),IF(AND(LEN(РТУС!AH796)=5,РТУС!AH796&lt;TODAY()),HYPERLINK("#Проверка!"&amp;CELL("адрес",Проверка!AH796),РТУС!AH796),HYPERLINK("#РТУС!"&amp;CELL("адрес",Проверка!AH796),"###"))))</f>
        <v/>
      </c>
      <c r="AI796" s="15" t="str">
        <f ca="1">IF(РТУС!AE796="","",IF(РТУС!AI796="",HYPERLINK("#РТУС!"&amp;CELL("адрес",Проверка!AI796),"заполнить"),HYPERLINK("#Проверка!"&amp;CELL("адрес",Проверка!AI796),РТУС!AI796)))</f>
        <v/>
      </c>
      <c r="AJ796" s="13" t="str">
        <f ca="1">IF(РТУС!AE796="","",IF(РТУС!AJ796="",HYPERLINK("#РТУС!"&amp;CELL("адрес",Проверка!AJ796),"заполнить"),IF(OR(РТУС!AJ796="Юрлицо",РТУС!AJ796="Физлицо",РТУС!AJ796="ИП"),HYPERLINK("#Проверка!"&amp;CELL("адрес",Проверка!AJ796),РТУС!AJ796),HYPERLINK("#РТУС!"&amp;CELL("адрес",Проверка!AJ796),"###"))))</f>
        <v/>
      </c>
      <c r="AK796" s="13" t="str">
        <f ca="1">IF(РТУС!AK796="",HYPERLINK("#РТУС!"&amp;CELL("адрес",Проверка!AK796),"заполнить"),IF(OR(РТУС!AK796="Квартира",РТУС!AK796="Кладовая",РТУС!AK796="Машино-место",РТУС!AK796="Нежилое помещение"),HYPERLINK("#Проверка!"&amp;CELL("адрес",Проверка!AK796),РТУС!AK796),HYPERLINK("#РТУС!"&amp;CELL("адрес",Проверка!AK796),"###")))</f>
        <v>заполнить</v>
      </c>
      <c r="AL796" s="13" t="str">
        <f ca="1">IF(РТУС!AL796="",HYPERLINK("#РТУС!"&amp;CELL("адрес",Проверка!AL796),"заполнить"),HYPERLINK("#Проверка!"&amp;CELL("адрес",Проверка!AL796),РТУС!AL796))</f>
        <v>заполнить</v>
      </c>
      <c r="AM796" s="18" t="str">
        <f ca="1">IF(РТУС!AM796="",HYPERLINK("#РТУС!"&amp;CELL("адрес",Проверка!AM796),"заполнить"),IF(ISNUMBER(РТУС!AM796)=TRUE,IF(РТУС!AK796="Нежилое помещение",IF(РТУС!AM796&gt;7,HYPERLINK("#РТУС!"&amp;CELL("адрес",Проверка!AM796),"не больше 7 кв.м."),РТУС!AM796),HYPERLINK("#Проверка!"&amp;CELL("адрес",Проверка!AM796),РТУС!AM796)),HYPERLINK("#РТУС!"&amp;CELL("адрес",Проверка!AM796),"###")))</f>
        <v>заполнить</v>
      </c>
      <c r="AN796" s="13" t="str">
        <f ca="1">IF(РТУС!AN796="",HYPERLINK("#РТУС!"&amp;CELL("адрес",Проверка!AN796),"заполнить"),IF(OR(РТУС!AN796="Общая площадь помещения",РТУС!AN796="Общая приведенная площадь жилого помещения",РТУС!AN796="Общая площадь жилого помещения с учетом лоджий, балконов, террас и веранд"),HYPERLINK("#Проверка!"&amp;CELL("адрес",Проверка!AN796),РТУС!AN796),HYPERLINK("#РТУС!"&amp;CELL("адрес",Проверка!AN796),"###")))</f>
        <v>заполнить</v>
      </c>
      <c r="AO796" s="13" t="str">
        <f ca="1">IF(OR(РТУС!AK796="Квартира",РТУС!A796="Нежилое помещение"),IF(РТУС!AO796="",HYPERLINK("#РТУС!"&amp;CELL("адрес",Проверка!AO796),"заполнить"),IF(ISNUMBER(РТУС!AO796)=TRUE,HYPERLINK("#Проверка!"&amp;CELL("адрес",Проверка!AO796),РТУС!AO796),HYPERLINK("#РТУС!"&amp;CELL("адрес",Проверка!AO796),"###"))),"")</f>
        <v/>
      </c>
      <c r="AP796" s="13" t="str">
        <f>IF(РТУС!AP796="","",РТУС!AP796)</f>
        <v/>
      </c>
      <c r="AQ796" s="13" t="str">
        <f ca="1">IF(РТУС!AQ796="",HYPERLINK("#РТУС!"&amp;CELL("адрес",Проверка!AQ796),"заполнить"),HYPERLINK("#Проверка!"&amp;CELL("адрес",Проверка!AQ796),РТУС!AQ796))</f>
        <v>заполнить</v>
      </c>
      <c r="AR796" s="18" t="str">
        <f ca="1">IF(РТУС!AR796="",HYPERLINK("#РТУС!"&amp;CELL("адрес",Проверка!AR796),"заполнить"),IF(ISNUMBER(РТУС!AR796)=FALSE,HYPERLINK("#РТУС!"&amp;CELL("адрес",Проверка!AR796),"###"),IF(РТУС!G796="1",IF(РТУС!AB796=РТУС!AR796+РТУС!AU796,HYPERLINK("#Проверка!"&amp;CELL("адрес",Проверка!AR796),РТУС!AR796),HYPERLINK("#РТУС!"&amp;CELL("адрес",Проверка!AR796),"сверить суммы")),IF(РТУС!AB796=(SUMIF(РТУС!$A$4:$A$1000,A796,РТУС!$AR$4:$AR$1000)+SUMIF(РТУС!$A$4:$A$1000,A796,РТУС!$AU$4:$AU$1000)),HYPERLINK("#Проверка!"&amp;CELL("адрес",Проверка!AR796),РТУС!AR796),HYPERLINK("#РТУС!"&amp;CELL("адрес",Проверка!AR796),"сверить суммы")))))</f>
        <v>заполнить</v>
      </c>
      <c r="AS796" s="13" t="str">
        <f>IF(РТУС!AS796="","",РТУС!AS796)</f>
        <v/>
      </c>
      <c r="AT796" s="18" t="str">
        <f ca="1">IF(РТУС!AT796="",HYPERLINK("#РТУС!"&amp;CELL("адрес",Проверка!AT796),"заполнить"),IF(ISNUMBER(РТУС!AT796)=FALSE,HYPERLINK("#РТУС!"&amp;CELL("адрес",Проверка!AT796),"###"),IF(РТУС!AT796=РТУС!AR796,HYPERLINK("#Проверка!"&amp;CELL("адрес",Проверка!AT796),РТУС!AT796),HYPERLINK("#РТУС!"&amp;CELL("адрес",Проверка!AT796),"сверить суммы"))))</f>
        <v>заполнить</v>
      </c>
      <c r="AU796" s="18" t="str">
        <f ca="1">IF(РТУС!AU796="",HYPERLINK("#РТУС!"&amp;CELL("адрес",Проверка!AU796),"заполнить"),IF(ISNUMBER(РТУС!AU796)=FALSE,HYPERLINK("#РТУС!"&amp;CELL("адрес",Проверка!AU796),"###"),IF(РТУС!G796="1",IF(РТУС!AB796=РТУС!AR796+РТУС!AU796,HYPERLINK("#Проверка!"&amp;CELL("адрес",Проверка!AU796),РТУС!AU796),HYPERLINK("#РТУС!"&amp;CELL("адрес",Проверка!AU796),"сверить суммы")),IF(РТУС!AB796=(SUMIF(РТУС!$A$4:$A$1000,A796,РТУС!$AR$4:$AR$1000)+SUMIF(РТУС!$A$4:$A$1000,A796,РТУС!$AU$4:$AU$1000)),HYPERLINK("#Проверка!"&amp;CELL("адрес",Проверка!AU796),РТУС!AU796),HYPERLINK("#РТУС!"&amp;CELL("адрес",Проверка!AU796),"сверить суммы")))))</f>
        <v>заполнить</v>
      </c>
      <c r="AV796" s="13" t="str">
        <f ca="1">IF(РТУС!AV796="",HYPERLINK("#РТУС!"&amp;CELL("адрес",Проверка!AV796),"заполнить"),IF(OR(РТУС!AV796="Требование о передаче жилого помещения",РТУС!AV796="Требование о передаче машино-места",РТУС!AV796="Требования о передаче нежилого помещения",РТУС!AV796="Денежные требования"),HYPERLINK("#Проверка!"&amp;CELL("адрес",Проверка!AV796),РТУС!AV796),HYPERLINK("#РТУС!"&amp;CELL("адрес",Проверка!AV796),"###")))</f>
        <v>заполнить</v>
      </c>
      <c r="AW796" s="13" t="str">
        <f ca="1">IF(РТУС!AW796="",HYPERLINK("#РТУС!"&amp;CELL("адрес",Проверка!AW796),"заполнить"),IF(OR(РТУС!AW796="Включен в полном объеме",РТУС!AW796="Включен частично"),HYPERLINK("#Проверка!"&amp;CELL("адрес",Проверка!AW796),РТУС!AW796),HYPERLINK("#РТУС!"&amp;CELL("адрес",Проверка!AW796),"###")))</f>
        <v>заполнить</v>
      </c>
      <c r="AX796" s="15" t="str">
        <f ca="1">IF(РТУС!AX796="",HYPERLINK("#РТУС!"&amp;CELL("адрес",Проверка!AX796),"заполнить"),IF(AND(LEN(РТУС!AX796)=5,РТУС!AX796&lt;TODAY()),HYPERLINK("#Проверка!"&amp;CELL("адрес",Проверка!AX796),РТУС!AX796),HYPERLINK("#РТУС!"&amp;CELL("адрес",Проверка!AX796),"###")))</f>
        <v>заполнить</v>
      </c>
      <c r="AY796" s="15" t="str">
        <f ca="1">IF(РТУС!AY796="",HYPERLINK("#РТУС!"&amp;CELL("адрес",Проверка!AY796),"заполнить"),IF(AND(LEN(РТУС!AY796)=5,РТУС!AY796&lt;TODAY()),HYPERLINK("#Проверка!"&amp;CELL("адрес",Проверка!AY796),РТУС!AY796),HYPERLINK("#РТУС!"&amp;CELL("адрес",Проверка!AY796),"###")))</f>
        <v>заполнить</v>
      </c>
    </row>
    <row r="797" spans="1:51" x14ac:dyDescent="0.25">
      <c r="A797" s="10" t="str">
        <f>РТУС!A797</f>
        <v>.</v>
      </c>
      <c r="B797" s="13" t="str">
        <f ca="1">IF(РТУС!B797="",HYPERLINK("#РТУС!"&amp;CELL("адрес",Проверка!B797),"заполнить"),IF(AND(LEN(РТУС!B797)=10,РТУС!B796=РТУС!B797),HYPERLINK("#Проверка!"&amp;CELL("адрес",Проверка!B797),РТУС!B797),HYPERLINK("#РТУС!"&amp;CELL("адрес",Проверка!B797),"###")))</f>
        <v>заполнить</v>
      </c>
      <c r="C797" s="13" t="str">
        <f ca="1">IF(РТУС!C797="",HYPERLINK("#РТУС!"&amp;CELL("адрес",Проверка!C797),"заполнить"),IF(AND(ISNUMBER(РТУС!C797)=TRUE,РТУС!C797&gt;0,РТУС!C796=РТУС!C797),HYPERLINK("#Проверка!"&amp;CELL("адрес",Проверка!C797),РТУС!C797),HYPERLINK("#РТУС!"&amp;CELL("адрес",Проверка!C797),"###")))</f>
        <v>заполнить</v>
      </c>
      <c r="D797" s="13" t="str">
        <f>IF(РТУС!D797="","",РТУС!D797)</f>
        <v/>
      </c>
      <c r="E797" s="13" t="str">
        <f ca="1">IF(РТУС!E797="",HYPERLINK("#РТУС!"&amp;CELL("адрес",Проверка!E797),"заполнить"),IF(РТУС!E796=РТУС!E797,HYPERLINK("#Проверка!"&amp;CELL("адрес",Проверка!E797),РТУС!E797),HYPERLINK("#РТУС!"&amp;CELL("адрес",Проверка!E797),"###")))</f>
        <v>заполнить</v>
      </c>
      <c r="F797" s="13" t="str">
        <f ca="1">IF(РТУС!F797="",HYPERLINK("#РТУС!"&amp;CELL("адрес",Проверка!F797),"заполнить"),HYPERLINK("#Проверка!"&amp;CELL("адрес",Проверка!F797),РТУС!F797))</f>
        <v>заполнить</v>
      </c>
      <c r="G797" s="20" t="str">
        <f ca="1">IF(РТУС!G797="",HYPERLINK("#РТУС!"&amp;CELL("адрес",Проверка!G797),"заполнить"),IF(РТУС!G797="1",HYPERLINK("#Проверка!"&amp;CELL("адрес",Проверка!G797),"1"),IF(AND(ISNUMBER(РТУС!G797)=TRUE,РТУС!G797&lt;=1,РТУС!G797&gt;0),IF(SUMIF(РТУС!$A$4:$A$1000,A797,РТУС!$G$4:$G$1000)=1,HYPERLINK("#Проверка!"&amp;CELL("адрес",Проверка!G797),РТУС!G797),HYPERLINK("#РТУС!"&amp;CELL("адрес",Проверка!G797),"сумма долей ≠ 1")),HYPERLINK("#РТУС!"&amp;CELL("адрес",Проверка!G797),"###"))))</f>
        <v>заполнить</v>
      </c>
      <c r="H797" s="13" t="str">
        <f ca="1">IF(РТУС!H797="",HYPERLINK("#РТУС!"&amp;CELL("адрес",Проверка!H797),"заполнить"),IF(OR(РТУС!H797="Юрлицо",РТУС!H797="Физлицо",РТУС!H797="ИП"),HYPERLINK("#Проверка!"&amp;CELL("адрес",Проверка!H797),РТУС!H797),HYPERLINK("#РТУС!"&amp;CELL("адрес",Проверка!H797),"###")))</f>
        <v>заполнить</v>
      </c>
      <c r="I797" s="13" t="str">
        <f ca="1">IF(OR(РТУС!H797="Юрлицо",РТУС!H797="ИП"),IF(РТУС!I797="",HYPERLINK("#РТУС!"&amp;CELL("адрес",Проверка!I797),"заполнить"),IF(OR(LEN(РТУС!I797)=10,LEN(РТУС!I797)=12),HYPERLINK("#Проверка!"&amp;CELL("адрес",Проверка!I797),РТУС!I797),HYPERLINK("#РТУС!"&amp;CELL("адрес",Проверка!I797),"###"))),"")</f>
        <v/>
      </c>
      <c r="J797" s="15" t="str">
        <f ca="1">IF(РТУС!J797="","",IF(AND(LEN(РТУС!J797)=5,РТУС!J797&lt;TODAY()),HYPERLINK("#Проверка!"&amp;CELL("адрес",Проверка!J797),РТУС!J797),HYPERLINK("#РТУС!"&amp;CELL("адрес",Проверка!J797),"###")))</f>
        <v/>
      </c>
      <c r="K797" s="13" t="str">
        <f>IF(РТУС!K797="","",РТУС!K797)</f>
        <v/>
      </c>
      <c r="L797" s="13" t="str">
        <f ca="1">IF(OR(РТУС!H797="Физлицо",РТУС!H797="ИП"),IF(РТУС!L797="",HYPERLINK("#РТУС!"&amp;CELL("адрес",Проверка!L797),"заполнить"),IF(OR(РТУС!L797="Загранпаспорт гражданина РФ",РТУС!L797="Паспорт гражданина РФ",РТУС!L797="Иностранный паспорт",РТУС!L797="Свидетельство о рождении",РТУС!L797="Вид на жительство"),HYPERLINK("#Проверка!"&amp;CELL("адрес",Проверка!L797),РТУС!L797),HYPERLINK("#РТУС!"&amp;CELL("адрес",Проверка!L797),"###"))),"")</f>
        <v/>
      </c>
      <c r="M797" s="13" t="str">
        <f ca="1">IF(AND(OR(РТУС!L797="Паспорт гражданина РФ",РТУС!L797="Свидетельство о рождении"),РТУС!M797=""),HYPERLINK("#РТУС!"&amp;CELL("адрес",Проверка!M797),"заполнить"),IF(РТУС!L797="Паспорт гражданина РФ",IF(LEN(РТУС!M797)=4,HYPERLINK("#Проверка!"&amp;CELL("адрес",Проверка!M797),РТУС!M797),HYPERLINK("#РТУС!"&amp;CELL("адрес",Проверка!M797),"###")),IF(РТУС!L797="Свидетельство о рождении",HYPERLINK("#Проверка!"&amp;CELL("адрес",Проверка!M797),РТУС!M797),"")))</f>
        <v/>
      </c>
      <c r="N797" s="13" t="str">
        <f ca="1">IF(РТУС!L797="","",IF(РТУС!N797="",HYPERLINK("#РТУС!"&amp;CELL("адрес",Проверка!N797),"заполнить"),IF(OR(РТУС!L797="Паспорт гражданина РФ",РТУС!L797="Свидетельство о рождении"),IF(LEN(РТУС!N797)=6,HYPERLINK("#Проверка!"&amp;CELL("адрес",Проверка!N797),РТУС!N797),HYPERLINK("#РТУС!"&amp;CELL("адрес",Проверка!N797),"###")),HYPERLINK("#Проверка!"&amp;CELL("адрес",Проверка!N797),РТУС!N797))))</f>
        <v/>
      </c>
      <c r="O797" s="15" t="str">
        <f ca="1">IF(РТУС!L797="","",IF(РТУС!O797="",HYPERLINK("#РТУС!"&amp;CELL("адрес",Проверка!O797),"заполнить"),IF(AND(LEN(РТУС!O797)=5,РТУС!O797&lt;TODAY()),IF(РТУС!L797="Свидетельство о рождении",IF(РТУС!O797&gt;EDATE(TODAY(),-168),HYPERLINK("#Проверка!"&amp;CELL("адрес",Проверка!O797),РТУС!O797),HYPERLINK("#РТУС!"&amp;CELL("адрес",Проверка!O797),"недействительно")),HYPERLINK("#Проверка!"&amp;CELL("адрес",Проверка!O797),РТУС!O797)),HYPERLINK("#РТУС!"&amp;CELL("адрес",Проверка!O797),"###"))))</f>
        <v/>
      </c>
      <c r="P797" s="21" t="str">
        <f ca="1">IF(РТУС!L797="Паспорт гражданина РФ",IF(РТУС!P797="",HYPERLINK("#РТУС!"&amp;CELL("адрес",Проверка!P797),"заполнить"),HYPERLINK("#Проверка!"&amp;CELL("адрес",Проверка!P797),РТУС!P797)),"")</f>
        <v/>
      </c>
      <c r="Q797" s="13" t="str">
        <f ca="1">IF(РТУС!L797="Паспорт гражданина РФ",IF(РТУС!Q797="",HYPERLINK("#РТУС!"&amp;CELL("адрес",Проверка!Q797),"заполнить"),IF(LEN(РТУС!Q797)=7,HYPERLINK("#Проверка!"&amp;CELL("адрес",Проверка!Q797),РТУС!Q797),HYPERLINK("#РТУС!"&amp;CELL("адрес",Проверка!Q797),"###"))),"")</f>
        <v/>
      </c>
      <c r="R797" s="13" t="str">
        <f ca="1">IF(РТУС!R797="",HYPERLINK("#РТУС!"&amp;CELL("адрес",Проверка!R797),"заполнить"),HYPERLINK("#Проверка!"&amp;CELL("адрес",Проверка!R797),РТУС!R797))</f>
        <v>заполнить</v>
      </c>
      <c r="S797" s="13" t="str">
        <f>IF(РТУС!S797="","",РТУС!S797)</f>
        <v/>
      </c>
      <c r="T797" s="13" t="str">
        <f>IF(РТУС!T797="","",РТУС!T797)</f>
        <v/>
      </c>
      <c r="U797" s="13" t="str">
        <f>IF(РТУС!U797="","",РТУС!U797)</f>
        <v/>
      </c>
      <c r="V797" s="13" t="str">
        <f ca="1">IF(РТУС!V797="",HYPERLINK("#РТУС!"&amp;CELL("адрес",Проверка!V797),"заполнить"),IF(OR(РТУС!V797="Договор участия в долевом строительстве",РТУС!V797="Предварительный договор участия в долевом строительстве",РТУС!V797="Определение Арбитражного суда",РТУС!V797="Решение суда общей юрисдикции",РТУС!V797="Иные договоры"),HYPERLINK("#Проверка!"&amp;CELL("адрес",Проверка!V797),РТУС!V797),HYPERLINK("#РТУС!"&amp;CELL("адрес",Проверка!V797),"###")))</f>
        <v>заполнить</v>
      </c>
      <c r="W797" s="13" t="str">
        <f ca="1">IF(РТУС!W797="",HYPERLINK("#РТУС!"&amp;CELL("адрес",Проверка!W797),"заполнить"),HYPERLINK("#Проверка!"&amp;CELL("адрес",Проверка!W797),РТУС!W797))</f>
        <v>заполнить</v>
      </c>
      <c r="X797" s="15" t="str">
        <f ca="1">IF(РТУС!X797="",HYPERLINK("#РТУС!"&amp;CELL("адрес",Проверка!X797),"заполнить"),IF(AND(LEN(РТУС!X797)=5,РТУС!X797&lt;TODAY()),HYPERLINK("#Проверка!"&amp;CELL("адрес",Проверка!X797),РТУС!X797),HYPERLINK("#РТУС!"&amp;CELL("адрес",Проверка!X797),"###")))</f>
        <v>заполнить</v>
      </c>
      <c r="Y797" s="13" t="str">
        <f>IF(РТУС!Y797="","",РТУС!Y797)</f>
        <v/>
      </c>
      <c r="Z797" s="15" t="str">
        <f ca="1">IF(РТУС!Z797="","",IF(AND(LEN(РТУС!Z797)=5,РТУС!Z797&lt;TODAY()),HYPERLINK("#Проверка!"&amp;CELL("адрес",Проверка!Z797),РТУС!Z797),HYPERLINK("#РТУС!"&amp;CELL("адрес",Проверка!Z797),"###")))</f>
        <v/>
      </c>
      <c r="AA797" s="18" t="str">
        <f ca="1">IF(РТУС!AA797="",HYPERLINK("#РТУС!"&amp;CELL("адрес",Проверка!AA797),"заполнить"),IF(ISNUMBER(РТУС!AA797)=TRUE,HYPERLINK("#Проверка!"&amp;CELL("адрес",Проверка!AA797),РТУС!AA797),HYPERLINK("#РТУС!"&amp;CELL("адрес",Проверка!AA797),"###")))</f>
        <v>заполнить</v>
      </c>
      <c r="AB797" s="18" t="str">
        <f ca="1">IF(РТУС!AB797="",HYPERLINK("#РТУС!"&amp;CELL("адрес",Проверка!AB797),"заполнить"),IF(ISNUMBER(РТУС!AB797)=TRUE,HYPERLINK("#Проверка!"&amp;CELL("адрес",Проверка!AB797),РТУС!AB797),HYPERLINK("#РТУС!"&amp;CELL("адрес",Проверка!AB797),"###")))</f>
        <v>заполнить</v>
      </c>
      <c r="AC797" s="18" t="str">
        <f ca="1">IF(РТУС!AC797="","",IF(ISNUMBER(РТУС!AC797)=TRUE,HYPERLINK("#Проверка!"&amp;CELL("адрес",Проверка!AC797),РТУС!AC797),HYPERLINK("#РТУС!"&amp;CELL("адрес",Проверка!AC797),"###")))</f>
        <v/>
      </c>
      <c r="AD797" s="18" t="str">
        <f ca="1">IF(РТУС!AD797="","",IF(ISNUMBER(РТУС!AD797)=TRUE,HYPERLINK("#Проверка!"&amp;CELL("адрес",Проверка!AD797),РТУС!AD797),HYPERLINK("#РТУС!"&amp;CELL("адрес",Проверка!AD797),"###")))</f>
        <v/>
      </c>
      <c r="AE797" s="13" t="str">
        <f>IF(РТУС!AE797="","",РТУС!AE797)</f>
        <v/>
      </c>
      <c r="AF797" s="15" t="str">
        <f ca="1">IF(РТУС!AE797="","",IF(РТУС!AF797="",HYPERLINK("#РТУС!"&amp;CELL("адрес",Проверка!AF797),"заполнить"),IF(AND(LEN(РТУС!AF797)=5,РТУС!AF797&lt;TODAY()),HYPERLINK("#Проверка!"&amp;CELL("адрес",Проверка!AF797),РТУС!AF797),HYPERLINK("#РТУС!"&amp;CELL("адрес",Проверка!AF797),"###"))))</f>
        <v/>
      </c>
      <c r="AG797" s="13"/>
      <c r="AH797" s="15" t="str">
        <f ca="1">IF(РТУС!AE797="","",IF(РТУС!AH797="",HYPERLINK("#РТУС!"&amp;CELL("адрес",Проверка!AH797),"заполнить"),IF(AND(LEN(РТУС!AH797)=5,РТУС!AH797&lt;TODAY()),HYPERLINK("#Проверка!"&amp;CELL("адрес",Проверка!AH797),РТУС!AH797),HYPERLINK("#РТУС!"&amp;CELL("адрес",Проверка!AH797),"###"))))</f>
        <v/>
      </c>
      <c r="AI797" s="15" t="str">
        <f ca="1">IF(РТУС!AE797="","",IF(РТУС!AI797="",HYPERLINK("#РТУС!"&amp;CELL("адрес",Проверка!AI797),"заполнить"),HYPERLINK("#Проверка!"&amp;CELL("адрес",Проверка!AI797),РТУС!AI797)))</f>
        <v/>
      </c>
      <c r="AJ797" s="13" t="str">
        <f ca="1">IF(РТУС!AE797="","",IF(РТУС!AJ797="",HYPERLINK("#РТУС!"&amp;CELL("адрес",Проверка!AJ797),"заполнить"),IF(OR(РТУС!AJ797="Юрлицо",РТУС!AJ797="Физлицо",РТУС!AJ797="ИП"),HYPERLINK("#Проверка!"&amp;CELL("адрес",Проверка!AJ797),РТУС!AJ797),HYPERLINK("#РТУС!"&amp;CELL("адрес",Проверка!AJ797),"###"))))</f>
        <v/>
      </c>
      <c r="AK797" s="13" t="str">
        <f ca="1">IF(РТУС!AK797="",HYPERLINK("#РТУС!"&amp;CELL("адрес",Проверка!AK797),"заполнить"),IF(OR(РТУС!AK797="Квартира",РТУС!AK797="Кладовая",РТУС!AK797="Машино-место",РТУС!AK797="Нежилое помещение"),HYPERLINK("#Проверка!"&amp;CELL("адрес",Проверка!AK797),РТУС!AK797),HYPERLINK("#РТУС!"&amp;CELL("адрес",Проверка!AK797),"###")))</f>
        <v>заполнить</v>
      </c>
      <c r="AL797" s="13" t="str">
        <f ca="1">IF(РТУС!AL797="",HYPERLINK("#РТУС!"&amp;CELL("адрес",Проверка!AL797),"заполнить"),HYPERLINK("#Проверка!"&amp;CELL("адрес",Проверка!AL797),РТУС!AL797))</f>
        <v>заполнить</v>
      </c>
      <c r="AM797" s="18" t="str">
        <f ca="1">IF(РТУС!AM797="",HYPERLINK("#РТУС!"&amp;CELL("адрес",Проверка!AM797),"заполнить"),IF(ISNUMBER(РТУС!AM797)=TRUE,IF(РТУС!AK797="Нежилое помещение",IF(РТУС!AM797&gt;7,HYPERLINK("#РТУС!"&amp;CELL("адрес",Проверка!AM797),"не больше 7 кв.м."),РТУС!AM797),HYPERLINK("#Проверка!"&amp;CELL("адрес",Проверка!AM797),РТУС!AM797)),HYPERLINK("#РТУС!"&amp;CELL("адрес",Проверка!AM797),"###")))</f>
        <v>заполнить</v>
      </c>
      <c r="AN797" s="13" t="str">
        <f ca="1">IF(РТУС!AN797="",HYPERLINK("#РТУС!"&amp;CELL("адрес",Проверка!AN797),"заполнить"),IF(OR(РТУС!AN797="Общая площадь помещения",РТУС!AN797="Общая приведенная площадь жилого помещения",РТУС!AN797="Общая площадь жилого помещения с учетом лоджий, балконов, террас и веранд"),HYPERLINK("#Проверка!"&amp;CELL("адрес",Проверка!AN797),РТУС!AN797),HYPERLINK("#РТУС!"&amp;CELL("адрес",Проверка!AN797),"###")))</f>
        <v>заполнить</v>
      </c>
      <c r="AO797" s="13" t="str">
        <f ca="1">IF(OR(РТУС!AK797="Квартира",РТУС!A797="Нежилое помещение"),IF(РТУС!AO797="",HYPERLINK("#РТУС!"&amp;CELL("адрес",Проверка!AO797),"заполнить"),IF(ISNUMBER(РТУС!AO797)=TRUE,HYPERLINK("#Проверка!"&amp;CELL("адрес",Проверка!AO797),РТУС!AO797),HYPERLINK("#РТУС!"&amp;CELL("адрес",Проверка!AO797),"###"))),"")</f>
        <v/>
      </c>
      <c r="AP797" s="13" t="str">
        <f>IF(РТУС!AP797="","",РТУС!AP797)</f>
        <v/>
      </c>
      <c r="AQ797" s="13" t="str">
        <f ca="1">IF(РТУС!AQ797="",HYPERLINK("#РТУС!"&amp;CELL("адрес",Проверка!AQ797),"заполнить"),HYPERLINK("#Проверка!"&amp;CELL("адрес",Проверка!AQ797),РТУС!AQ797))</f>
        <v>заполнить</v>
      </c>
      <c r="AR797" s="18" t="str">
        <f ca="1">IF(РТУС!AR797="",HYPERLINK("#РТУС!"&amp;CELL("адрес",Проверка!AR797),"заполнить"),IF(ISNUMBER(РТУС!AR797)=FALSE,HYPERLINK("#РТУС!"&amp;CELL("адрес",Проверка!AR797),"###"),IF(РТУС!G797="1",IF(РТУС!AB797=РТУС!AR797+РТУС!AU797,HYPERLINK("#Проверка!"&amp;CELL("адрес",Проверка!AR797),РТУС!AR797),HYPERLINK("#РТУС!"&amp;CELL("адрес",Проверка!AR797),"сверить суммы")),IF(РТУС!AB797=(SUMIF(РТУС!$A$4:$A$1000,A797,РТУС!$AR$4:$AR$1000)+SUMIF(РТУС!$A$4:$A$1000,A797,РТУС!$AU$4:$AU$1000)),HYPERLINK("#Проверка!"&amp;CELL("адрес",Проверка!AR797),РТУС!AR797),HYPERLINK("#РТУС!"&amp;CELL("адрес",Проверка!AR797),"сверить суммы")))))</f>
        <v>заполнить</v>
      </c>
      <c r="AS797" s="13" t="str">
        <f>IF(РТУС!AS797="","",РТУС!AS797)</f>
        <v/>
      </c>
      <c r="AT797" s="18" t="str">
        <f ca="1">IF(РТУС!AT797="",HYPERLINK("#РТУС!"&amp;CELL("адрес",Проверка!AT797),"заполнить"),IF(ISNUMBER(РТУС!AT797)=FALSE,HYPERLINK("#РТУС!"&amp;CELL("адрес",Проверка!AT797),"###"),IF(РТУС!AT797=РТУС!AR797,HYPERLINK("#Проверка!"&amp;CELL("адрес",Проверка!AT797),РТУС!AT797),HYPERLINK("#РТУС!"&amp;CELL("адрес",Проверка!AT797),"сверить суммы"))))</f>
        <v>заполнить</v>
      </c>
      <c r="AU797" s="18" t="str">
        <f ca="1">IF(РТУС!AU797="",HYPERLINK("#РТУС!"&amp;CELL("адрес",Проверка!AU797),"заполнить"),IF(ISNUMBER(РТУС!AU797)=FALSE,HYPERLINK("#РТУС!"&amp;CELL("адрес",Проверка!AU797),"###"),IF(РТУС!G797="1",IF(РТУС!AB797=РТУС!AR797+РТУС!AU797,HYPERLINK("#Проверка!"&amp;CELL("адрес",Проверка!AU797),РТУС!AU797),HYPERLINK("#РТУС!"&amp;CELL("адрес",Проверка!AU797),"сверить суммы")),IF(РТУС!AB797=(SUMIF(РТУС!$A$4:$A$1000,A797,РТУС!$AR$4:$AR$1000)+SUMIF(РТУС!$A$4:$A$1000,A797,РТУС!$AU$4:$AU$1000)),HYPERLINK("#Проверка!"&amp;CELL("адрес",Проверка!AU797),РТУС!AU797),HYPERLINK("#РТУС!"&amp;CELL("адрес",Проверка!AU797),"сверить суммы")))))</f>
        <v>заполнить</v>
      </c>
      <c r="AV797" s="13" t="str">
        <f ca="1">IF(РТУС!AV797="",HYPERLINK("#РТУС!"&amp;CELL("адрес",Проверка!AV797),"заполнить"),IF(OR(РТУС!AV797="Требование о передаче жилого помещения",РТУС!AV797="Требование о передаче машино-места",РТУС!AV797="Требования о передаче нежилого помещения",РТУС!AV797="Денежные требования"),HYPERLINK("#Проверка!"&amp;CELL("адрес",Проверка!AV797),РТУС!AV797),HYPERLINK("#РТУС!"&amp;CELL("адрес",Проверка!AV797),"###")))</f>
        <v>заполнить</v>
      </c>
      <c r="AW797" s="13" t="str">
        <f ca="1">IF(РТУС!AW797="",HYPERLINK("#РТУС!"&amp;CELL("адрес",Проверка!AW797),"заполнить"),IF(OR(РТУС!AW797="Включен в полном объеме",РТУС!AW797="Включен частично"),HYPERLINK("#Проверка!"&amp;CELL("адрес",Проверка!AW797),РТУС!AW797),HYPERLINK("#РТУС!"&amp;CELL("адрес",Проверка!AW797),"###")))</f>
        <v>заполнить</v>
      </c>
      <c r="AX797" s="15" t="str">
        <f ca="1">IF(РТУС!AX797="",HYPERLINK("#РТУС!"&amp;CELL("адрес",Проверка!AX797),"заполнить"),IF(AND(LEN(РТУС!AX797)=5,РТУС!AX797&lt;TODAY()),HYPERLINK("#Проверка!"&amp;CELL("адрес",Проверка!AX797),РТУС!AX797),HYPERLINK("#РТУС!"&amp;CELL("адрес",Проверка!AX797),"###")))</f>
        <v>заполнить</v>
      </c>
      <c r="AY797" s="15" t="str">
        <f ca="1">IF(РТУС!AY797="",HYPERLINK("#РТУС!"&amp;CELL("адрес",Проверка!AY797),"заполнить"),IF(AND(LEN(РТУС!AY797)=5,РТУС!AY797&lt;TODAY()),HYPERLINK("#Проверка!"&amp;CELL("адрес",Проверка!AY797),РТУС!AY797),HYPERLINK("#РТУС!"&amp;CELL("адрес",Проверка!AY797),"###")))</f>
        <v>заполнить</v>
      </c>
    </row>
    <row r="798" spans="1:51" x14ac:dyDescent="0.25">
      <c r="A798" s="10" t="str">
        <f>РТУС!A798</f>
        <v>.</v>
      </c>
      <c r="B798" s="13" t="str">
        <f ca="1">IF(РТУС!B798="",HYPERLINK("#РТУС!"&amp;CELL("адрес",Проверка!B798),"заполнить"),IF(AND(LEN(РТУС!B798)=10,РТУС!B797=РТУС!B798),HYPERLINK("#Проверка!"&amp;CELL("адрес",Проверка!B798),РТУС!B798),HYPERLINK("#РТУС!"&amp;CELL("адрес",Проверка!B798),"###")))</f>
        <v>заполнить</v>
      </c>
      <c r="C798" s="13" t="str">
        <f ca="1">IF(РТУС!C798="",HYPERLINK("#РТУС!"&amp;CELL("адрес",Проверка!C798),"заполнить"),IF(AND(ISNUMBER(РТУС!C798)=TRUE,РТУС!C798&gt;0,РТУС!C797=РТУС!C798),HYPERLINK("#Проверка!"&amp;CELL("адрес",Проверка!C798),РТУС!C798),HYPERLINK("#РТУС!"&amp;CELL("адрес",Проверка!C798),"###")))</f>
        <v>заполнить</v>
      </c>
      <c r="D798" s="13" t="str">
        <f>IF(РТУС!D798="","",РТУС!D798)</f>
        <v/>
      </c>
      <c r="E798" s="13" t="str">
        <f ca="1">IF(РТУС!E798="",HYPERLINK("#РТУС!"&amp;CELL("адрес",Проверка!E798),"заполнить"),IF(РТУС!E797=РТУС!E798,HYPERLINK("#Проверка!"&amp;CELL("адрес",Проверка!E798),РТУС!E798),HYPERLINK("#РТУС!"&amp;CELL("адрес",Проверка!E798),"###")))</f>
        <v>заполнить</v>
      </c>
      <c r="F798" s="13" t="str">
        <f ca="1">IF(РТУС!F798="",HYPERLINK("#РТУС!"&amp;CELL("адрес",Проверка!F798),"заполнить"),HYPERLINK("#Проверка!"&amp;CELL("адрес",Проверка!F798),РТУС!F798))</f>
        <v>заполнить</v>
      </c>
      <c r="G798" s="20" t="str">
        <f ca="1">IF(РТУС!G798="",HYPERLINK("#РТУС!"&amp;CELL("адрес",Проверка!G798),"заполнить"),IF(РТУС!G798="1",HYPERLINK("#Проверка!"&amp;CELL("адрес",Проверка!G798),"1"),IF(AND(ISNUMBER(РТУС!G798)=TRUE,РТУС!G798&lt;=1,РТУС!G798&gt;0),IF(SUMIF(РТУС!$A$4:$A$1000,A798,РТУС!$G$4:$G$1000)=1,HYPERLINK("#Проверка!"&amp;CELL("адрес",Проверка!G798),РТУС!G798),HYPERLINK("#РТУС!"&amp;CELL("адрес",Проверка!G798),"сумма долей ≠ 1")),HYPERLINK("#РТУС!"&amp;CELL("адрес",Проверка!G798),"###"))))</f>
        <v>заполнить</v>
      </c>
      <c r="H798" s="13" t="str">
        <f ca="1">IF(РТУС!H798="",HYPERLINK("#РТУС!"&amp;CELL("адрес",Проверка!H798),"заполнить"),IF(OR(РТУС!H798="Юрлицо",РТУС!H798="Физлицо",РТУС!H798="ИП"),HYPERLINK("#Проверка!"&amp;CELL("адрес",Проверка!H798),РТУС!H798),HYPERLINK("#РТУС!"&amp;CELL("адрес",Проверка!H798),"###")))</f>
        <v>заполнить</v>
      </c>
      <c r="I798" s="13" t="str">
        <f ca="1">IF(OR(РТУС!H798="Юрлицо",РТУС!H798="ИП"),IF(РТУС!I798="",HYPERLINK("#РТУС!"&amp;CELL("адрес",Проверка!I798),"заполнить"),IF(OR(LEN(РТУС!I798)=10,LEN(РТУС!I798)=12),HYPERLINK("#Проверка!"&amp;CELL("адрес",Проверка!I798),РТУС!I798),HYPERLINK("#РТУС!"&amp;CELL("адрес",Проверка!I798),"###"))),"")</f>
        <v/>
      </c>
      <c r="J798" s="15" t="str">
        <f ca="1">IF(РТУС!J798="","",IF(AND(LEN(РТУС!J798)=5,РТУС!J798&lt;TODAY()),HYPERLINK("#Проверка!"&amp;CELL("адрес",Проверка!J798),РТУС!J798),HYPERLINK("#РТУС!"&amp;CELL("адрес",Проверка!J798),"###")))</f>
        <v/>
      </c>
      <c r="K798" s="13" t="str">
        <f>IF(РТУС!K798="","",РТУС!K798)</f>
        <v/>
      </c>
      <c r="L798" s="13" t="str">
        <f ca="1">IF(OR(РТУС!H798="Физлицо",РТУС!H798="ИП"),IF(РТУС!L798="",HYPERLINK("#РТУС!"&amp;CELL("адрес",Проверка!L798),"заполнить"),IF(OR(РТУС!L798="Загранпаспорт гражданина РФ",РТУС!L798="Паспорт гражданина РФ",РТУС!L798="Иностранный паспорт",РТУС!L798="Свидетельство о рождении",РТУС!L798="Вид на жительство"),HYPERLINK("#Проверка!"&amp;CELL("адрес",Проверка!L798),РТУС!L798),HYPERLINK("#РТУС!"&amp;CELL("адрес",Проверка!L798),"###"))),"")</f>
        <v/>
      </c>
      <c r="M798" s="13" t="str">
        <f ca="1">IF(AND(OR(РТУС!L798="Паспорт гражданина РФ",РТУС!L798="Свидетельство о рождении"),РТУС!M798=""),HYPERLINK("#РТУС!"&amp;CELL("адрес",Проверка!M798),"заполнить"),IF(РТУС!L798="Паспорт гражданина РФ",IF(LEN(РТУС!M798)=4,HYPERLINK("#Проверка!"&amp;CELL("адрес",Проверка!M798),РТУС!M798),HYPERLINK("#РТУС!"&amp;CELL("адрес",Проверка!M798),"###")),IF(РТУС!L798="Свидетельство о рождении",HYPERLINK("#Проверка!"&amp;CELL("адрес",Проверка!M798),РТУС!M798),"")))</f>
        <v/>
      </c>
      <c r="N798" s="13" t="str">
        <f ca="1">IF(РТУС!L798="","",IF(РТУС!N798="",HYPERLINK("#РТУС!"&amp;CELL("адрес",Проверка!N798),"заполнить"),IF(OR(РТУС!L798="Паспорт гражданина РФ",РТУС!L798="Свидетельство о рождении"),IF(LEN(РТУС!N798)=6,HYPERLINK("#Проверка!"&amp;CELL("адрес",Проверка!N798),РТУС!N798),HYPERLINK("#РТУС!"&amp;CELL("адрес",Проверка!N798),"###")),HYPERLINK("#Проверка!"&amp;CELL("адрес",Проверка!N798),РТУС!N798))))</f>
        <v/>
      </c>
      <c r="O798" s="15" t="str">
        <f ca="1">IF(РТУС!L798="","",IF(РТУС!O798="",HYPERLINK("#РТУС!"&amp;CELL("адрес",Проверка!O798),"заполнить"),IF(AND(LEN(РТУС!O798)=5,РТУС!O798&lt;TODAY()),IF(РТУС!L798="Свидетельство о рождении",IF(РТУС!O798&gt;EDATE(TODAY(),-168),HYPERLINK("#Проверка!"&amp;CELL("адрес",Проверка!O798),РТУС!O798),HYPERLINK("#РТУС!"&amp;CELL("адрес",Проверка!O798),"недействительно")),HYPERLINK("#Проверка!"&amp;CELL("адрес",Проверка!O798),РТУС!O798)),HYPERLINK("#РТУС!"&amp;CELL("адрес",Проверка!O798),"###"))))</f>
        <v/>
      </c>
      <c r="P798" s="21" t="str">
        <f ca="1">IF(РТУС!L798="Паспорт гражданина РФ",IF(РТУС!P798="",HYPERLINK("#РТУС!"&amp;CELL("адрес",Проверка!P798),"заполнить"),HYPERLINK("#Проверка!"&amp;CELL("адрес",Проверка!P798),РТУС!P798)),"")</f>
        <v/>
      </c>
      <c r="Q798" s="13" t="str">
        <f ca="1">IF(РТУС!L798="Паспорт гражданина РФ",IF(РТУС!Q798="",HYPERLINK("#РТУС!"&amp;CELL("адрес",Проверка!Q798),"заполнить"),IF(LEN(РТУС!Q798)=7,HYPERLINK("#Проверка!"&amp;CELL("адрес",Проверка!Q798),РТУС!Q798),HYPERLINK("#РТУС!"&amp;CELL("адрес",Проверка!Q798),"###"))),"")</f>
        <v/>
      </c>
      <c r="R798" s="13" t="str">
        <f ca="1">IF(РТУС!R798="",HYPERLINK("#РТУС!"&amp;CELL("адрес",Проверка!R798),"заполнить"),HYPERLINK("#Проверка!"&amp;CELL("адрес",Проверка!R798),РТУС!R798))</f>
        <v>заполнить</v>
      </c>
      <c r="S798" s="13" t="str">
        <f>IF(РТУС!S798="","",РТУС!S798)</f>
        <v/>
      </c>
      <c r="T798" s="13" t="str">
        <f>IF(РТУС!T798="","",РТУС!T798)</f>
        <v/>
      </c>
      <c r="U798" s="13" t="str">
        <f>IF(РТУС!U798="","",РТУС!U798)</f>
        <v/>
      </c>
      <c r="V798" s="13" t="str">
        <f ca="1">IF(РТУС!V798="",HYPERLINK("#РТУС!"&amp;CELL("адрес",Проверка!V798),"заполнить"),IF(OR(РТУС!V798="Договор участия в долевом строительстве",РТУС!V798="Предварительный договор участия в долевом строительстве",РТУС!V798="Определение Арбитражного суда",РТУС!V798="Решение суда общей юрисдикции",РТУС!V798="Иные договоры"),HYPERLINK("#Проверка!"&amp;CELL("адрес",Проверка!V798),РТУС!V798),HYPERLINK("#РТУС!"&amp;CELL("адрес",Проверка!V798),"###")))</f>
        <v>заполнить</v>
      </c>
      <c r="W798" s="13" t="str">
        <f ca="1">IF(РТУС!W798="",HYPERLINK("#РТУС!"&amp;CELL("адрес",Проверка!W798),"заполнить"),HYPERLINK("#Проверка!"&amp;CELL("адрес",Проверка!W798),РТУС!W798))</f>
        <v>заполнить</v>
      </c>
      <c r="X798" s="15" t="str">
        <f ca="1">IF(РТУС!X798="",HYPERLINK("#РТУС!"&amp;CELL("адрес",Проверка!X798),"заполнить"),IF(AND(LEN(РТУС!X798)=5,РТУС!X798&lt;TODAY()),HYPERLINK("#Проверка!"&amp;CELL("адрес",Проверка!X798),РТУС!X798),HYPERLINK("#РТУС!"&amp;CELL("адрес",Проверка!X798),"###")))</f>
        <v>заполнить</v>
      </c>
      <c r="Y798" s="13" t="str">
        <f>IF(РТУС!Y798="","",РТУС!Y798)</f>
        <v/>
      </c>
      <c r="Z798" s="15" t="str">
        <f ca="1">IF(РТУС!Z798="","",IF(AND(LEN(РТУС!Z798)=5,РТУС!Z798&lt;TODAY()),HYPERLINK("#Проверка!"&amp;CELL("адрес",Проверка!Z798),РТУС!Z798),HYPERLINK("#РТУС!"&amp;CELL("адрес",Проверка!Z798),"###")))</f>
        <v/>
      </c>
      <c r="AA798" s="18" t="str">
        <f ca="1">IF(РТУС!AA798="",HYPERLINK("#РТУС!"&amp;CELL("адрес",Проверка!AA798),"заполнить"),IF(ISNUMBER(РТУС!AA798)=TRUE,HYPERLINK("#Проверка!"&amp;CELL("адрес",Проверка!AA798),РТУС!AA798),HYPERLINK("#РТУС!"&amp;CELL("адрес",Проверка!AA798),"###")))</f>
        <v>заполнить</v>
      </c>
      <c r="AB798" s="18" t="str">
        <f ca="1">IF(РТУС!AB798="",HYPERLINK("#РТУС!"&amp;CELL("адрес",Проверка!AB798),"заполнить"),IF(ISNUMBER(РТУС!AB798)=TRUE,HYPERLINK("#Проверка!"&amp;CELL("адрес",Проверка!AB798),РТУС!AB798),HYPERLINK("#РТУС!"&amp;CELL("адрес",Проверка!AB798),"###")))</f>
        <v>заполнить</v>
      </c>
      <c r="AC798" s="18" t="str">
        <f ca="1">IF(РТУС!AC798="","",IF(ISNUMBER(РТУС!AC798)=TRUE,HYPERLINK("#Проверка!"&amp;CELL("адрес",Проверка!AC798),РТУС!AC798),HYPERLINK("#РТУС!"&amp;CELL("адрес",Проверка!AC798),"###")))</f>
        <v/>
      </c>
      <c r="AD798" s="18" t="str">
        <f ca="1">IF(РТУС!AD798="","",IF(ISNUMBER(РТУС!AD798)=TRUE,HYPERLINK("#Проверка!"&amp;CELL("адрес",Проверка!AD798),РТУС!AD798),HYPERLINK("#РТУС!"&amp;CELL("адрес",Проверка!AD798),"###")))</f>
        <v/>
      </c>
      <c r="AE798" s="13" t="str">
        <f>IF(РТУС!AE798="","",РТУС!AE798)</f>
        <v/>
      </c>
      <c r="AF798" s="15" t="str">
        <f ca="1">IF(РТУС!AE798="","",IF(РТУС!AF798="",HYPERLINK("#РТУС!"&amp;CELL("адрес",Проверка!AF798),"заполнить"),IF(AND(LEN(РТУС!AF798)=5,РТУС!AF798&lt;TODAY()),HYPERLINK("#Проверка!"&amp;CELL("адрес",Проверка!AF798),РТУС!AF798),HYPERLINK("#РТУС!"&amp;CELL("адрес",Проверка!AF798),"###"))))</f>
        <v/>
      </c>
      <c r="AG798" s="13"/>
      <c r="AH798" s="15" t="str">
        <f ca="1">IF(РТУС!AE798="","",IF(РТУС!AH798="",HYPERLINK("#РТУС!"&amp;CELL("адрес",Проверка!AH798),"заполнить"),IF(AND(LEN(РТУС!AH798)=5,РТУС!AH798&lt;TODAY()),HYPERLINK("#Проверка!"&amp;CELL("адрес",Проверка!AH798),РТУС!AH798),HYPERLINK("#РТУС!"&amp;CELL("адрес",Проверка!AH798),"###"))))</f>
        <v/>
      </c>
      <c r="AI798" s="15" t="str">
        <f ca="1">IF(РТУС!AE798="","",IF(РТУС!AI798="",HYPERLINK("#РТУС!"&amp;CELL("адрес",Проверка!AI798),"заполнить"),HYPERLINK("#Проверка!"&amp;CELL("адрес",Проверка!AI798),РТУС!AI798)))</f>
        <v/>
      </c>
      <c r="AJ798" s="13" t="str">
        <f ca="1">IF(РТУС!AE798="","",IF(РТУС!AJ798="",HYPERLINK("#РТУС!"&amp;CELL("адрес",Проверка!AJ798),"заполнить"),IF(OR(РТУС!AJ798="Юрлицо",РТУС!AJ798="Физлицо",РТУС!AJ798="ИП"),HYPERLINK("#Проверка!"&amp;CELL("адрес",Проверка!AJ798),РТУС!AJ798),HYPERLINK("#РТУС!"&amp;CELL("адрес",Проверка!AJ798),"###"))))</f>
        <v/>
      </c>
      <c r="AK798" s="13" t="str">
        <f ca="1">IF(РТУС!AK798="",HYPERLINK("#РТУС!"&amp;CELL("адрес",Проверка!AK798),"заполнить"),IF(OR(РТУС!AK798="Квартира",РТУС!AK798="Кладовая",РТУС!AK798="Машино-место",РТУС!AK798="Нежилое помещение"),HYPERLINK("#Проверка!"&amp;CELL("адрес",Проверка!AK798),РТУС!AK798),HYPERLINK("#РТУС!"&amp;CELL("адрес",Проверка!AK798),"###")))</f>
        <v>заполнить</v>
      </c>
      <c r="AL798" s="13" t="str">
        <f ca="1">IF(РТУС!AL798="",HYPERLINK("#РТУС!"&amp;CELL("адрес",Проверка!AL798),"заполнить"),HYPERLINK("#Проверка!"&amp;CELL("адрес",Проверка!AL798),РТУС!AL798))</f>
        <v>заполнить</v>
      </c>
      <c r="AM798" s="18" t="str">
        <f ca="1">IF(РТУС!AM798="",HYPERLINK("#РТУС!"&amp;CELL("адрес",Проверка!AM798),"заполнить"),IF(ISNUMBER(РТУС!AM798)=TRUE,IF(РТУС!AK798="Нежилое помещение",IF(РТУС!AM798&gt;7,HYPERLINK("#РТУС!"&amp;CELL("адрес",Проверка!AM798),"не больше 7 кв.м."),РТУС!AM798),HYPERLINK("#Проверка!"&amp;CELL("адрес",Проверка!AM798),РТУС!AM798)),HYPERLINK("#РТУС!"&amp;CELL("адрес",Проверка!AM798),"###")))</f>
        <v>заполнить</v>
      </c>
      <c r="AN798" s="13" t="str">
        <f ca="1">IF(РТУС!AN798="",HYPERLINK("#РТУС!"&amp;CELL("адрес",Проверка!AN798),"заполнить"),IF(OR(РТУС!AN798="Общая площадь помещения",РТУС!AN798="Общая приведенная площадь жилого помещения",РТУС!AN798="Общая площадь жилого помещения с учетом лоджий, балконов, террас и веранд"),HYPERLINK("#Проверка!"&amp;CELL("адрес",Проверка!AN798),РТУС!AN798),HYPERLINK("#РТУС!"&amp;CELL("адрес",Проверка!AN798),"###")))</f>
        <v>заполнить</v>
      </c>
      <c r="AO798" s="13" t="str">
        <f ca="1">IF(OR(РТУС!AK798="Квартира",РТУС!A798="Нежилое помещение"),IF(РТУС!AO798="",HYPERLINK("#РТУС!"&amp;CELL("адрес",Проверка!AO798),"заполнить"),IF(ISNUMBER(РТУС!AO798)=TRUE,HYPERLINK("#Проверка!"&amp;CELL("адрес",Проверка!AO798),РТУС!AO798),HYPERLINK("#РТУС!"&amp;CELL("адрес",Проверка!AO798),"###"))),"")</f>
        <v/>
      </c>
      <c r="AP798" s="13" t="str">
        <f>IF(РТУС!AP798="","",РТУС!AP798)</f>
        <v/>
      </c>
      <c r="AQ798" s="13" t="str">
        <f ca="1">IF(РТУС!AQ798="",HYPERLINK("#РТУС!"&amp;CELL("адрес",Проверка!AQ798),"заполнить"),HYPERLINK("#Проверка!"&amp;CELL("адрес",Проверка!AQ798),РТУС!AQ798))</f>
        <v>заполнить</v>
      </c>
      <c r="AR798" s="18" t="str">
        <f ca="1">IF(РТУС!AR798="",HYPERLINK("#РТУС!"&amp;CELL("адрес",Проверка!AR798),"заполнить"),IF(ISNUMBER(РТУС!AR798)=FALSE,HYPERLINK("#РТУС!"&amp;CELL("адрес",Проверка!AR798),"###"),IF(РТУС!G798="1",IF(РТУС!AB798=РТУС!AR798+РТУС!AU798,HYPERLINK("#Проверка!"&amp;CELL("адрес",Проверка!AR798),РТУС!AR798),HYPERLINK("#РТУС!"&amp;CELL("адрес",Проверка!AR798),"сверить суммы")),IF(РТУС!AB798=(SUMIF(РТУС!$A$4:$A$1000,A798,РТУС!$AR$4:$AR$1000)+SUMIF(РТУС!$A$4:$A$1000,A798,РТУС!$AU$4:$AU$1000)),HYPERLINK("#Проверка!"&amp;CELL("адрес",Проверка!AR798),РТУС!AR798),HYPERLINK("#РТУС!"&amp;CELL("адрес",Проверка!AR798),"сверить суммы")))))</f>
        <v>заполнить</v>
      </c>
      <c r="AS798" s="13" t="str">
        <f>IF(РТУС!AS798="","",РТУС!AS798)</f>
        <v/>
      </c>
      <c r="AT798" s="18" t="str">
        <f ca="1">IF(РТУС!AT798="",HYPERLINK("#РТУС!"&amp;CELL("адрес",Проверка!AT798),"заполнить"),IF(ISNUMBER(РТУС!AT798)=FALSE,HYPERLINK("#РТУС!"&amp;CELL("адрес",Проверка!AT798),"###"),IF(РТУС!AT798=РТУС!AR798,HYPERLINK("#Проверка!"&amp;CELL("адрес",Проверка!AT798),РТУС!AT798),HYPERLINK("#РТУС!"&amp;CELL("адрес",Проверка!AT798),"сверить суммы"))))</f>
        <v>заполнить</v>
      </c>
      <c r="AU798" s="18" t="str">
        <f ca="1">IF(РТУС!AU798="",HYPERLINK("#РТУС!"&amp;CELL("адрес",Проверка!AU798),"заполнить"),IF(ISNUMBER(РТУС!AU798)=FALSE,HYPERLINK("#РТУС!"&amp;CELL("адрес",Проверка!AU798),"###"),IF(РТУС!G798="1",IF(РТУС!AB798=РТУС!AR798+РТУС!AU798,HYPERLINK("#Проверка!"&amp;CELL("адрес",Проверка!AU798),РТУС!AU798),HYPERLINK("#РТУС!"&amp;CELL("адрес",Проверка!AU798),"сверить суммы")),IF(РТУС!AB798=(SUMIF(РТУС!$A$4:$A$1000,A798,РТУС!$AR$4:$AR$1000)+SUMIF(РТУС!$A$4:$A$1000,A798,РТУС!$AU$4:$AU$1000)),HYPERLINK("#Проверка!"&amp;CELL("адрес",Проверка!AU798),РТУС!AU798),HYPERLINK("#РТУС!"&amp;CELL("адрес",Проверка!AU798),"сверить суммы")))))</f>
        <v>заполнить</v>
      </c>
      <c r="AV798" s="13" t="str">
        <f ca="1">IF(РТУС!AV798="",HYPERLINK("#РТУС!"&amp;CELL("адрес",Проверка!AV798),"заполнить"),IF(OR(РТУС!AV798="Требование о передаче жилого помещения",РТУС!AV798="Требование о передаче машино-места",РТУС!AV798="Требования о передаче нежилого помещения",РТУС!AV798="Денежные требования"),HYPERLINK("#Проверка!"&amp;CELL("адрес",Проверка!AV798),РТУС!AV798),HYPERLINK("#РТУС!"&amp;CELL("адрес",Проверка!AV798),"###")))</f>
        <v>заполнить</v>
      </c>
      <c r="AW798" s="13" t="str">
        <f ca="1">IF(РТУС!AW798="",HYPERLINK("#РТУС!"&amp;CELL("адрес",Проверка!AW798),"заполнить"),IF(OR(РТУС!AW798="Включен в полном объеме",РТУС!AW798="Включен частично"),HYPERLINK("#Проверка!"&amp;CELL("адрес",Проверка!AW798),РТУС!AW798),HYPERLINK("#РТУС!"&amp;CELL("адрес",Проверка!AW798),"###")))</f>
        <v>заполнить</v>
      </c>
      <c r="AX798" s="15" t="str">
        <f ca="1">IF(РТУС!AX798="",HYPERLINK("#РТУС!"&amp;CELL("адрес",Проверка!AX798),"заполнить"),IF(AND(LEN(РТУС!AX798)=5,РТУС!AX798&lt;TODAY()),HYPERLINK("#Проверка!"&amp;CELL("адрес",Проверка!AX798),РТУС!AX798),HYPERLINK("#РТУС!"&amp;CELL("адрес",Проверка!AX798),"###")))</f>
        <v>заполнить</v>
      </c>
      <c r="AY798" s="15" t="str">
        <f ca="1">IF(РТУС!AY798="",HYPERLINK("#РТУС!"&amp;CELL("адрес",Проверка!AY798),"заполнить"),IF(AND(LEN(РТУС!AY798)=5,РТУС!AY798&lt;TODAY()),HYPERLINK("#Проверка!"&amp;CELL("адрес",Проверка!AY798),РТУС!AY798),HYPERLINK("#РТУС!"&amp;CELL("адрес",Проверка!AY798),"###")))</f>
        <v>заполнить</v>
      </c>
    </row>
    <row r="799" spans="1:51" x14ac:dyDescent="0.25">
      <c r="A799" s="10" t="str">
        <f>РТУС!A799</f>
        <v>.</v>
      </c>
      <c r="B799" s="13" t="str">
        <f ca="1">IF(РТУС!B799="",HYPERLINK("#РТУС!"&amp;CELL("адрес",Проверка!B799),"заполнить"),IF(AND(LEN(РТУС!B799)=10,РТУС!B798=РТУС!B799),HYPERLINK("#Проверка!"&amp;CELL("адрес",Проверка!B799),РТУС!B799),HYPERLINK("#РТУС!"&amp;CELL("адрес",Проверка!B799),"###")))</f>
        <v>заполнить</v>
      </c>
      <c r="C799" s="13" t="str">
        <f ca="1">IF(РТУС!C799="",HYPERLINK("#РТУС!"&amp;CELL("адрес",Проверка!C799),"заполнить"),IF(AND(ISNUMBER(РТУС!C799)=TRUE,РТУС!C799&gt;0,РТУС!C798=РТУС!C799),HYPERLINK("#Проверка!"&amp;CELL("адрес",Проверка!C799),РТУС!C799),HYPERLINK("#РТУС!"&amp;CELL("адрес",Проверка!C799),"###")))</f>
        <v>заполнить</v>
      </c>
      <c r="D799" s="13" t="str">
        <f>IF(РТУС!D799="","",РТУС!D799)</f>
        <v/>
      </c>
      <c r="E799" s="13" t="str">
        <f ca="1">IF(РТУС!E799="",HYPERLINK("#РТУС!"&amp;CELL("адрес",Проверка!E799),"заполнить"),IF(РТУС!E798=РТУС!E799,HYPERLINK("#Проверка!"&amp;CELL("адрес",Проверка!E799),РТУС!E799),HYPERLINK("#РТУС!"&amp;CELL("адрес",Проверка!E799),"###")))</f>
        <v>заполнить</v>
      </c>
      <c r="F799" s="13" t="str">
        <f ca="1">IF(РТУС!F799="",HYPERLINK("#РТУС!"&amp;CELL("адрес",Проверка!F799),"заполнить"),HYPERLINK("#Проверка!"&amp;CELL("адрес",Проверка!F799),РТУС!F799))</f>
        <v>заполнить</v>
      </c>
      <c r="G799" s="20" t="str">
        <f ca="1">IF(РТУС!G799="",HYPERLINK("#РТУС!"&amp;CELL("адрес",Проверка!G799),"заполнить"),IF(РТУС!G799="1",HYPERLINK("#Проверка!"&amp;CELL("адрес",Проверка!G799),"1"),IF(AND(ISNUMBER(РТУС!G799)=TRUE,РТУС!G799&lt;=1,РТУС!G799&gt;0),IF(SUMIF(РТУС!$A$4:$A$1000,A799,РТУС!$G$4:$G$1000)=1,HYPERLINK("#Проверка!"&amp;CELL("адрес",Проверка!G799),РТУС!G799),HYPERLINK("#РТУС!"&amp;CELL("адрес",Проверка!G799),"сумма долей ≠ 1")),HYPERLINK("#РТУС!"&amp;CELL("адрес",Проверка!G799),"###"))))</f>
        <v>заполнить</v>
      </c>
      <c r="H799" s="13" t="str">
        <f ca="1">IF(РТУС!H799="",HYPERLINK("#РТУС!"&amp;CELL("адрес",Проверка!H799),"заполнить"),IF(OR(РТУС!H799="Юрлицо",РТУС!H799="Физлицо",РТУС!H799="ИП"),HYPERLINK("#Проверка!"&amp;CELL("адрес",Проверка!H799),РТУС!H799),HYPERLINK("#РТУС!"&amp;CELL("адрес",Проверка!H799),"###")))</f>
        <v>заполнить</v>
      </c>
      <c r="I799" s="13" t="str">
        <f ca="1">IF(OR(РТУС!H799="Юрлицо",РТУС!H799="ИП"),IF(РТУС!I799="",HYPERLINK("#РТУС!"&amp;CELL("адрес",Проверка!I799),"заполнить"),IF(OR(LEN(РТУС!I799)=10,LEN(РТУС!I799)=12),HYPERLINK("#Проверка!"&amp;CELL("адрес",Проверка!I799),РТУС!I799),HYPERLINK("#РТУС!"&amp;CELL("адрес",Проверка!I799),"###"))),"")</f>
        <v/>
      </c>
      <c r="J799" s="15" t="str">
        <f ca="1">IF(РТУС!J799="","",IF(AND(LEN(РТУС!J799)=5,РТУС!J799&lt;TODAY()),HYPERLINK("#Проверка!"&amp;CELL("адрес",Проверка!J799),РТУС!J799),HYPERLINK("#РТУС!"&amp;CELL("адрес",Проверка!J799),"###")))</f>
        <v/>
      </c>
      <c r="K799" s="13" t="str">
        <f>IF(РТУС!K799="","",РТУС!K799)</f>
        <v/>
      </c>
      <c r="L799" s="13" t="str">
        <f ca="1">IF(OR(РТУС!H799="Физлицо",РТУС!H799="ИП"),IF(РТУС!L799="",HYPERLINK("#РТУС!"&amp;CELL("адрес",Проверка!L799),"заполнить"),IF(OR(РТУС!L799="Загранпаспорт гражданина РФ",РТУС!L799="Паспорт гражданина РФ",РТУС!L799="Иностранный паспорт",РТУС!L799="Свидетельство о рождении",РТУС!L799="Вид на жительство"),HYPERLINK("#Проверка!"&amp;CELL("адрес",Проверка!L799),РТУС!L799),HYPERLINK("#РТУС!"&amp;CELL("адрес",Проверка!L799),"###"))),"")</f>
        <v/>
      </c>
      <c r="M799" s="13" t="str">
        <f ca="1">IF(AND(OR(РТУС!L799="Паспорт гражданина РФ",РТУС!L799="Свидетельство о рождении"),РТУС!M799=""),HYPERLINK("#РТУС!"&amp;CELL("адрес",Проверка!M799),"заполнить"),IF(РТУС!L799="Паспорт гражданина РФ",IF(LEN(РТУС!M799)=4,HYPERLINK("#Проверка!"&amp;CELL("адрес",Проверка!M799),РТУС!M799),HYPERLINK("#РТУС!"&amp;CELL("адрес",Проверка!M799),"###")),IF(РТУС!L799="Свидетельство о рождении",HYPERLINK("#Проверка!"&amp;CELL("адрес",Проверка!M799),РТУС!M799),"")))</f>
        <v/>
      </c>
      <c r="N799" s="13" t="str">
        <f ca="1">IF(РТУС!L799="","",IF(РТУС!N799="",HYPERLINK("#РТУС!"&amp;CELL("адрес",Проверка!N799),"заполнить"),IF(OR(РТУС!L799="Паспорт гражданина РФ",РТУС!L799="Свидетельство о рождении"),IF(LEN(РТУС!N799)=6,HYPERLINK("#Проверка!"&amp;CELL("адрес",Проверка!N799),РТУС!N799),HYPERLINK("#РТУС!"&amp;CELL("адрес",Проверка!N799),"###")),HYPERLINK("#Проверка!"&amp;CELL("адрес",Проверка!N799),РТУС!N799))))</f>
        <v/>
      </c>
      <c r="O799" s="15" t="str">
        <f ca="1">IF(РТУС!L799="","",IF(РТУС!O799="",HYPERLINK("#РТУС!"&amp;CELL("адрес",Проверка!O799),"заполнить"),IF(AND(LEN(РТУС!O799)=5,РТУС!O799&lt;TODAY()),IF(РТУС!L799="Свидетельство о рождении",IF(РТУС!O799&gt;EDATE(TODAY(),-168),HYPERLINK("#Проверка!"&amp;CELL("адрес",Проверка!O799),РТУС!O799),HYPERLINK("#РТУС!"&amp;CELL("адрес",Проверка!O799),"недействительно")),HYPERLINK("#Проверка!"&amp;CELL("адрес",Проверка!O799),РТУС!O799)),HYPERLINK("#РТУС!"&amp;CELL("адрес",Проверка!O799),"###"))))</f>
        <v/>
      </c>
      <c r="P799" s="21" t="str">
        <f ca="1">IF(РТУС!L799="Паспорт гражданина РФ",IF(РТУС!P799="",HYPERLINK("#РТУС!"&amp;CELL("адрес",Проверка!P799),"заполнить"),HYPERLINK("#Проверка!"&amp;CELL("адрес",Проверка!P799),РТУС!P799)),"")</f>
        <v/>
      </c>
      <c r="Q799" s="13" t="str">
        <f ca="1">IF(РТУС!L799="Паспорт гражданина РФ",IF(РТУС!Q799="",HYPERLINK("#РТУС!"&amp;CELL("адрес",Проверка!Q799),"заполнить"),IF(LEN(РТУС!Q799)=7,HYPERLINK("#Проверка!"&amp;CELL("адрес",Проверка!Q799),РТУС!Q799),HYPERLINK("#РТУС!"&amp;CELL("адрес",Проверка!Q799),"###"))),"")</f>
        <v/>
      </c>
      <c r="R799" s="13" t="str">
        <f ca="1">IF(РТУС!R799="",HYPERLINK("#РТУС!"&amp;CELL("адрес",Проверка!R799),"заполнить"),HYPERLINK("#Проверка!"&amp;CELL("адрес",Проверка!R799),РТУС!R799))</f>
        <v>заполнить</v>
      </c>
      <c r="S799" s="13" t="str">
        <f>IF(РТУС!S799="","",РТУС!S799)</f>
        <v/>
      </c>
      <c r="T799" s="13" t="str">
        <f>IF(РТУС!T799="","",РТУС!T799)</f>
        <v/>
      </c>
      <c r="U799" s="13" t="str">
        <f>IF(РТУС!U799="","",РТУС!U799)</f>
        <v/>
      </c>
      <c r="V799" s="13" t="str">
        <f ca="1">IF(РТУС!V799="",HYPERLINK("#РТУС!"&amp;CELL("адрес",Проверка!V799),"заполнить"),IF(OR(РТУС!V799="Договор участия в долевом строительстве",РТУС!V799="Предварительный договор участия в долевом строительстве",РТУС!V799="Определение Арбитражного суда",РТУС!V799="Решение суда общей юрисдикции",РТУС!V799="Иные договоры"),HYPERLINK("#Проверка!"&amp;CELL("адрес",Проверка!V799),РТУС!V799),HYPERLINK("#РТУС!"&amp;CELL("адрес",Проверка!V799),"###")))</f>
        <v>заполнить</v>
      </c>
      <c r="W799" s="13" t="str">
        <f ca="1">IF(РТУС!W799="",HYPERLINK("#РТУС!"&amp;CELL("адрес",Проверка!W799),"заполнить"),HYPERLINK("#Проверка!"&amp;CELL("адрес",Проверка!W799),РТУС!W799))</f>
        <v>заполнить</v>
      </c>
      <c r="X799" s="15" t="str">
        <f ca="1">IF(РТУС!X799="",HYPERLINK("#РТУС!"&amp;CELL("адрес",Проверка!X799),"заполнить"),IF(AND(LEN(РТУС!X799)=5,РТУС!X799&lt;TODAY()),HYPERLINK("#Проверка!"&amp;CELL("адрес",Проверка!X799),РТУС!X799),HYPERLINK("#РТУС!"&amp;CELL("адрес",Проверка!X799),"###")))</f>
        <v>заполнить</v>
      </c>
      <c r="Y799" s="13" t="str">
        <f>IF(РТУС!Y799="","",РТУС!Y799)</f>
        <v/>
      </c>
      <c r="Z799" s="15" t="str">
        <f ca="1">IF(РТУС!Z799="","",IF(AND(LEN(РТУС!Z799)=5,РТУС!Z799&lt;TODAY()),HYPERLINK("#Проверка!"&amp;CELL("адрес",Проверка!Z799),РТУС!Z799),HYPERLINK("#РТУС!"&amp;CELL("адрес",Проверка!Z799),"###")))</f>
        <v/>
      </c>
      <c r="AA799" s="18" t="str">
        <f ca="1">IF(РТУС!AA799="",HYPERLINK("#РТУС!"&amp;CELL("адрес",Проверка!AA799),"заполнить"),IF(ISNUMBER(РТУС!AA799)=TRUE,HYPERLINK("#Проверка!"&amp;CELL("адрес",Проверка!AA799),РТУС!AA799),HYPERLINK("#РТУС!"&amp;CELL("адрес",Проверка!AA799),"###")))</f>
        <v>заполнить</v>
      </c>
      <c r="AB799" s="18" t="str">
        <f ca="1">IF(РТУС!AB799="",HYPERLINK("#РТУС!"&amp;CELL("адрес",Проверка!AB799),"заполнить"),IF(ISNUMBER(РТУС!AB799)=TRUE,HYPERLINK("#Проверка!"&amp;CELL("адрес",Проверка!AB799),РТУС!AB799),HYPERLINK("#РТУС!"&amp;CELL("адрес",Проверка!AB799),"###")))</f>
        <v>заполнить</v>
      </c>
      <c r="AC799" s="18" t="str">
        <f ca="1">IF(РТУС!AC799="","",IF(ISNUMBER(РТУС!AC799)=TRUE,HYPERLINK("#Проверка!"&amp;CELL("адрес",Проверка!AC799),РТУС!AC799),HYPERLINK("#РТУС!"&amp;CELL("адрес",Проверка!AC799),"###")))</f>
        <v/>
      </c>
      <c r="AD799" s="18" t="str">
        <f ca="1">IF(РТУС!AD799="","",IF(ISNUMBER(РТУС!AD799)=TRUE,HYPERLINK("#Проверка!"&amp;CELL("адрес",Проверка!AD799),РТУС!AD799),HYPERLINK("#РТУС!"&amp;CELL("адрес",Проверка!AD799),"###")))</f>
        <v/>
      </c>
      <c r="AE799" s="13" t="str">
        <f>IF(РТУС!AE799="","",РТУС!AE799)</f>
        <v/>
      </c>
      <c r="AF799" s="15" t="str">
        <f ca="1">IF(РТУС!AE799="","",IF(РТУС!AF799="",HYPERLINK("#РТУС!"&amp;CELL("адрес",Проверка!AF799),"заполнить"),IF(AND(LEN(РТУС!AF799)=5,РТУС!AF799&lt;TODAY()),HYPERLINK("#Проверка!"&amp;CELL("адрес",Проверка!AF799),РТУС!AF799),HYPERLINK("#РТУС!"&amp;CELL("адрес",Проверка!AF799),"###"))))</f>
        <v/>
      </c>
      <c r="AG799" s="13"/>
      <c r="AH799" s="15" t="str">
        <f ca="1">IF(РТУС!AE799="","",IF(РТУС!AH799="",HYPERLINK("#РТУС!"&amp;CELL("адрес",Проверка!AH799),"заполнить"),IF(AND(LEN(РТУС!AH799)=5,РТУС!AH799&lt;TODAY()),HYPERLINK("#Проверка!"&amp;CELL("адрес",Проверка!AH799),РТУС!AH799),HYPERLINK("#РТУС!"&amp;CELL("адрес",Проверка!AH799),"###"))))</f>
        <v/>
      </c>
      <c r="AI799" s="15" t="str">
        <f ca="1">IF(РТУС!AE799="","",IF(РТУС!AI799="",HYPERLINK("#РТУС!"&amp;CELL("адрес",Проверка!AI799),"заполнить"),HYPERLINK("#Проверка!"&amp;CELL("адрес",Проверка!AI799),РТУС!AI799)))</f>
        <v/>
      </c>
      <c r="AJ799" s="13" t="str">
        <f ca="1">IF(РТУС!AE799="","",IF(РТУС!AJ799="",HYPERLINK("#РТУС!"&amp;CELL("адрес",Проверка!AJ799),"заполнить"),IF(OR(РТУС!AJ799="Юрлицо",РТУС!AJ799="Физлицо",РТУС!AJ799="ИП"),HYPERLINK("#Проверка!"&amp;CELL("адрес",Проверка!AJ799),РТУС!AJ799),HYPERLINK("#РТУС!"&amp;CELL("адрес",Проверка!AJ799),"###"))))</f>
        <v/>
      </c>
      <c r="AK799" s="13" t="str">
        <f ca="1">IF(РТУС!AK799="",HYPERLINK("#РТУС!"&amp;CELL("адрес",Проверка!AK799),"заполнить"),IF(OR(РТУС!AK799="Квартира",РТУС!AK799="Кладовая",РТУС!AK799="Машино-место",РТУС!AK799="Нежилое помещение"),HYPERLINK("#Проверка!"&amp;CELL("адрес",Проверка!AK799),РТУС!AK799),HYPERLINK("#РТУС!"&amp;CELL("адрес",Проверка!AK799),"###")))</f>
        <v>заполнить</v>
      </c>
      <c r="AL799" s="13" t="str">
        <f ca="1">IF(РТУС!AL799="",HYPERLINK("#РТУС!"&amp;CELL("адрес",Проверка!AL799),"заполнить"),HYPERLINK("#Проверка!"&amp;CELL("адрес",Проверка!AL799),РТУС!AL799))</f>
        <v>заполнить</v>
      </c>
      <c r="AM799" s="18" t="str">
        <f ca="1">IF(РТУС!AM799="",HYPERLINK("#РТУС!"&amp;CELL("адрес",Проверка!AM799),"заполнить"),IF(ISNUMBER(РТУС!AM799)=TRUE,IF(РТУС!AK799="Нежилое помещение",IF(РТУС!AM799&gt;7,HYPERLINK("#РТУС!"&amp;CELL("адрес",Проверка!AM799),"не больше 7 кв.м."),РТУС!AM799),HYPERLINK("#Проверка!"&amp;CELL("адрес",Проверка!AM799),РТУС!AM799)),HYPERLINK("#РТУС!"&amp;CELL("адрес",Проверка!AM799),"###")))</f>
        <v>заполнить</v>
      </c>
      <c r="AN799" s="13" t="str">
        <f ca="1">IF(РТУС!AN799="",HYPERLINK("#РТУС!"&amp;CELL("адрес",Проверка!AN799),"заполнить"),IF(OR(РТУС!AN799="Общая площадь помещения",РТУС!AN799="Общая приведенная площадь жилого помещения",РТУС!AN799="Общая площадь жилого помещения с учетом лоджий, балконов, террас и веранд"),HYPERLINK("#Проверка!"&amp;CELL("адрес",Проверка!AN799),РТУС!AN799),HYPERLINK("#РТУС!"&amp;CELL("адрес",Проверка!AN799),"###")))</f>
        <v>заполнить</v>
      </c>
      <c r="AO799" s="13" t="str">
        <f ca="1">IF(OR(РТУС!AK799="Квартира",РТУС!A799="Нежилое помещение"),IF(РТУС!AO799="",HYPERLINK("#РТУС!"&amp;CELL("адрес",Проверка!AO799),"заполнить"),IF(ISNUMBER(РТУС!AO799)=TRUE,HYPERLINK("#Проверка!"&amp;CELL("адрес",Проверка!AO799),РТУС!AO799),HYPERLINK("#РТУС!"&amp;CELL("адрес",Проверка!AO799),"###"))),"")</f>
        <v/>
      </c>
      <c r="AP799" s="13" t="str">
        <f>IF(РТУС!AP799="","",РТУС!AP799)</f>
        <v/>
      </c>
      <c r="AQ799" s="13" t="str">
        <f ca="1">IF(РТУС!AQ799="",HYPERLINK("#РТУС!"&amp;CELL("адрес",Проверка!AQ799),"заполнить"),HYPERLINK("#Проверка!"&amp;CELL("адрес",Проверка!AQ799),РТУС!AQ799))</f>
        <v>заполнить</v>
      </c>
      <c r="AR799" s="18" t="str">
        <f ca="1">IF(РТУС!AR799="",HYPERLINK("#РТУС!"&amp;CELL("адрес",Проверка!AR799),"заполнить"),IF(ISNUMBER(РТУС!AR799)=FALSE,HYPERLINK("#РТУС!"&amp;CELL("адрес",Проверка!AR799),"###"),IF(РТУС!G799="1",IF(РТУС!AB799=РТУС!AR799+РТУС!AU799,HYPERLINK("#Проверка!"&amp;CELL("адрес",Проверка!AR799),РТУС!AR799),HYPERLINK("#РТУС!"&amp;CELL("адрес",Проверка!AR799),"сверить суммы")),IF(РТУС!AB799=(SUMIF(РТУС!$A$4:$A$1000,A799,РТУС!$AR$4:$AR$1000)+SUMIF(РТУС!$A$4:$A$1000,A799,РТУС!$AU$4:$AU$1000)),HYPERLINK("#Проверка!"&amp;CELL("адрес",Проверка!AR799),РТУС!AR799),HYPERLINK("#РТУС!"&amp;CELL("адрес",Проверка!AR799),"сверить суммы")))))</f>
        <v>заполнить</v>
      </c>
      <c r="AS799" s="13" t="str">
        <f>IF(РТУС!AS799="","",РТУС!AS799)</f>
        <v/>
      </c>
      <c r="AT799" s="18" t="str">
        <f ca="1">IF(РТУС!AT799="",HYPERLINK("#РТУС!"&amp;CELL("адрес",Проверка!AT799),"заполнить"),IF(ISNUMBER(РТУС!AT799)=FALSE,HYPERLINK("#РТУС!"&amp;CELL("адрес",Проверка!AT799),"###"),IF(РТУС!AT799=РТУС!AR799,HYPERLINK("#Проверка!"&amp;CELL("адрес",Проверка!AT799),РТУС!AT799),HYPERLINK("#РТУС!"&amp;CELL("адрес",Проверка!AT799),"сверить суммы"))))</f>
        <v>заполнить</v>
      </c>
      <c r="AU799" s="18" t="str">
        <f ca="1">IF(РТУС!AU799="",HYPERLINK("#РТУС!"&amp;CELL("адрес",Проверка!AU799),"заполнить"),IF(ISNUMBER(РТУС!AU799)=FALSE,HYPERLINK("#РТУС!"&amp;CELL("адрес",Проверка!AU799),"###"),IF(РТУС!G799="1",IF(РТУС!AB799=РТУС!AR799+РТУС!AU799,HYPERLINK("#Проверка!"&amp;CELL("адрес",Проверка!AU799),РТУС!AU799),HYPERLINK("#РТУС!"&amp;CELL("адрес",Проверка!AU799),"сверить суммы")),IF(РТУС!AB799=(SUMIF(РТУС!$A$4:$A$1000,A799,РТУС!$AR$4:$AR$1000)+SUMIF(РТУС!$A$4:$A$1000,A799,РТУС!$AU$4:$AU$1000)),HYPERLINK("#Проверка!"&amp;CELL("адрес",Проверка!AU799),РТУС!AU799),HYPERLINK("#РТУС!"&amp;CELL("адрес",Проверка!AU799),"сверить суммы")))))</f>
        <v>заполнить</v>
      </c>
      <c r="AV799" s="13" t="str">
        <f ca="1">IF(РТУС!AV799="",HYPERLINK("#РТУС!"&amp;CELL("адрес",Проверка!AV799),"заполнить"),IF(OR(РТУС!AV799="Требование о передаче жилого помещения",РТУС!AV799="Требование о передаче машино-места",РТУС!AV799="Требования о передаче нежилого помещения",РТУС!AV799="Денежные требования"),HYPERLINK("#Проверка!"&amp;CELL("адрес",Проверка!AV799),РТУС!AV799),HYPERLINK("#РТУС!"&amp;CELL("адрес",Проверка!AV799),"###")))</f>
        <v>заполнить</v>
      </c>
      <c r="AW799" s="13" t="str">
        <f ca="1">IF(РТУС!AW799="",HYPERLINK("#РТУС!"&amp;CELL("адрес",Проверка!AW799),"заполнить"),IF(OR(РТУС!AW799="Включен в полном объеме",РТУС!AW799="Включен частично"),HYPERLINK("#Проверка!"&amp;CELL("адрес",Проверка!AW799),РТУС!AW799),HYPERLINK("#РТУС!"&amp;CELL("адрес",Проверка!AW799),"###")))</f>
        <v>заполнить</v>
      </c>
      <c r="AX799" s="15" t="str">
        <f ca="1">IF(РТУС!AX799="",HYPERLINK("#РТУС!"&amp;CELL("адрес",Проверка!AX799),"заполнить"),IF(AND(LEN(РТУС!AX799)=5,РТУС!AX799&lt;TODAY()),HYPERLINK("#Проверка!"&amp;CELL("адрес",Проверка!AX799),РТУС!AX799),HYPERLINK("#РТУС!"&amp;CELL("адрес",Проверка!AX799),"###")))</f>
        <v>заполнить</v>
      </c>
      <c r="AY799" s="15" t="str">
        <f ca="1">IF(РТУС!AY799="",HYPERLINK("#РТУС!"&amp;CELL("адрес",Проверка!AY799),"заполнить"),IF(AND(LEN(РТУС!AY799)=5,РТУС!AY799&lt;TODAY()),HYPERLINK("#Проверка!"&amp;CELL("адрес",Проверка!AY799),РТУС!AY799),HYPERLINK("#РТУС!"&amp;CELL("адрес",Проверка!AY799),"###")))</f>
        <v>заполнить</v>
      </c>
    </row>
    <row r="800" spans="1:51" x14ac:dyDescent="0.25">
      <c r="A800" s="10" t="str">
        <f>РТУС!A800</f>
        <v>.</v>
      </c>
      <c r="B800" s="13" t="str">
        <f ca="1">IF(РТУС!B800="",HYPERLINK("#РТУС!"&amp;CELL("адрес",Проверка!B800),"заполнить"),IF(AND(LEN(РТУС!B800)=10,РТУС!B799=РТУС!B800),HYPERLINK("#Проверка!"&amp;CELL("адрес",Проверка!B800),РТУС!B800),HYPERLINK("#РТУС!"&amp;CELL("адрес",Проверка!B800),"###")))</f>
        <v>заполнить</v>
      </c>
      <c r="C800" s="13" t="str">
        <f ca="1">IF(РТУС!C800="",HYPERLINK("#РТУС!"&amp;CELL("адрес",Проверка!C800),"заполнить"),IF(AND(ISNUMBER(РТУС!C800)=TRUE,РТУС!C800&gt;0,РТУС!C799=РТУС!C800),HYPERLINK("#Проверка!"&amp;CELL("адрес",Проверка!C800),РТУС!C800),HYPERLINK("#РТУС!"&amp;CELL("адрес",Проверка!C800),"###")))</f>
        <v>заполнить</v>
      </c>
      <c r="D800" s="13" t="str">
        <f>IF(РТУС!D800="","",РТУС!D800)</f>
        <v/>
      </c>
      <c r="E800" s="13" t="str">
        <f ca="1">IF(РТУС!E800="",HYPERLINK("#РТУС!"&amp;CELL("адрес",Проверка!E800),"заполнить"),IF(РТУС!E799=РТУС!E800,HYPERLINK("#Проверка!"&amp;CELL("адрес",Проверка!E800),РТУС!E800),HYPERLINK("#РТУС!"&amp;CELL("адрес",Проверка!E800),"###")))</f>
        <v>заполнить</v>
      </c>
      <c r="F800" s="13" t="str">
        <f ca="1">IF(РТУС!F800="",HYPERLINK("#РТУС!"&amp;CELL("адрес",Проверка!F800),"заполнить"),HYPERLINK("#Проверка!"&amp;CELL("адрес",Проверка!F800),РТУС!F800))</f>
        <v>заполнить</v>
      </c>
      <c r="G800" s="20" t="str">
        <f ca="1">IF(РТУС!G800="",HYPERLINK("#РТУС!"&amp;CELL("адрес",Проверка!G800),"заполнить"),IF(РТУС!G800="1",HYPERLINK("#Проверка!"&amp;CELL("адрес",Проверка!G800),"1"),IF(AND(ISNUMBER(РТУС!G800)=TRUE,РТУС!G800&lt;=1,РТУС!G800&gt;0),IF(SUMIF(РТУС!$A$4:$A$1000,A800,РТУС!$G$4:$G$1000)=1,HYPERLINK("#Проверка!"&amp;CELL("адрес",Проверка!G800),РТУС!G800),HYPERLINK("#РТУС!"&amp;CELL("адрес",Проверка!G800),"сумма долей ≠ 1")),HYPERLINK("#РТУС!"&amp;CELL("адрес",Проверка!G800),"###"))))</f>
        <v>заполнить</v>
      </c>
      <c r="H800" s="13" t="str">
        <f ca="1">IF(РТУС!H800="",HYPERLINK("#РТУС!"&amp;CELL("адрес",Проверка!H800),"заполнить"),IF(OR(РТУС!H800="Юрлицо",РТУС!H800="Физлицо",РТУС!H800="ИП"),HYPERLINK("#Проверка!"&amp;CELL("адрес",Проверка!H800),РТУС!H800),HYPERLINK("#РТУС!"&amp;CELL("адрес",Проверка!H800),"###")))</f>
        <v>заполнить</v>
      </c>
      <c r="I800" s="13" t="str">
        <f ca="1">IF(OR(РТУС!H800="Юрлицо",РТУС!H800="ИП"),IF(РТУС!I800="",HYPERLINK("#РТУС!"&amp;CELL("адрес",Проверка!I800),"заполнить"),IF(OR(LEN(РТУС!I800)=10,LEN(РТУС!I800)=12),HYPERLINK("#Проверка!"&amp;CELL("адрес",Проверка!I800),РТУС!I800),HYPERLINK("#РТУС!"&amp;CELL("адрес",Проверка!I800),"###"))),"")</f>
        <v/>
      </c>
      <c r="J800" s="15" t="str">
        <f ca="1">IF(РТУС!J800="","",IF(AND(LEN(РТУС!J800)=5,РТУС!J800&lt;TODAY()),HYPERLINK("#Проверка!"&amp;CELL("адрес",Проверка!J800),РТУС!J800),HYPERLINK("#РТУС!"&amp;CELL("адрес",Проверка!J800),"###")))</f>
        <v/>
      </c>
      <c r="K800" s="13" t="str">
        <f>IF(РТУС!K800="","",РТУС!K800)</f>
        <v/>
      </c>
      <c r="L800" s="13" t="str">
        <f ca="1">IF(OR(РТУС!H800="Физлицо",РТУС!H800="ИП"),IF(РТУС!L800="",HYPERLINK("#РТУС!"&amp;CELL("адрес",Проверка!L800),"заполнить"),IF(OR(РТУС!L800="Загранпаспорт гражданина РФ",РТУС!L800="Паспорт гражданина РФ",РТУС!L800="Иностранный паспорт",РТУС!L800="Свидетельство о рождении",РТУС!L800="Вид на жительство"),HYPERLINK("#Проверка!"&amp;CELL("адрес",Проверка!L800),РТУС!L800),HYPERLINK("#РТУС!"&amp;CELL("адрес",Проверка!L800),"###"))),"")</f>
        <v/>
      </c>
      <c r="M800" s="13" t="str">
        <f ca="1">IF(AND(OR(РТУС!L800="Паспорт гражданина РФ",РТУС!L800="Свидетельство о рождении"),РТУС!M800=""),HYPERLINK("#РТУС!"&amp;CELL("адрес",Проверка!M800),"заполнить"),IF(РТУС!L800="Паспорт гражданина РФ",IF(LEN(РТУС!M800)=4,HYPERLINK("#Проверка!"&amp;CELL("адрес",Проверка!M800),РТУС!M800),HYPERLINK("#РТУС!"&amp;CELL("адрес",Проверка!M800),"###")),IF(РТУС!L800="Свидетельство о рождении",HYPERLINK("#Проверка!"&amp;CELL("адрес",Проверка!M800),РТУС!M800),"")))</f>
        <v/>
      </c>
      <c r="N800" s="13" t="str">
        <f ca="1">IF(РТУС!L800="","",IF(РТУС!N800="",HYPERLINK("#РТУС!"&amp;CELL("адрес",Проверка!N800),"заполнить"),IF(OR(РТУС!L800="Паспорт гражданина РФ",РТУС!L800="Свидетельство о рождении"),IF(LEN(РТУС!N800)=6,HYPERLINK("#Проверка!"&amp;CELL("адрес",Проверка!N800),РТУС!N800),HYPERLINK("#РТУС!"&amp;CELL("адрес",Проверка!N800),"###")),HYPERLINK("#Проверка!"&amp;CELL("адрес",Проверка!N800),РТУС!N800))))</f>
        <v/>
      </c>
      <c r="O800" s="15" t="str">
        <f ca="1">IF(РТУС!L800="","",IF(РТУС!O800="",HYPERLINK("#РТУС!"&amp;CELL("адрес",Проверка!O800),"заполнить"),IF(AND(LEN(РТУС!O800)=5,РТУС!O800&lt;TODAY()),IF(РТУС!L800="Свидетельство о рождении",IF(РТУС!O800&gt;EDATE(TODAY(),-168),HYPERLINK("#Проверка!"&amp;CELL("адрес",Проверка!O800),РТУС!O800),HYPERLINK("#РТУС!"&amp;CELL("адрес",Проверка!O800),"недействительно")),HYPERLINK("#Проверка!"&amp;CELL("адрес",Проверка!O800),РТУС!O800)),HYPERLINK("#РТУС!"&amp;CELL("адрес",Проверка!O800),"###"))))</f>
        <v/>
      </c>
      <c r="P800" s="21" t="str">
        <f ca="1">IF(РТУС!L800="Паспорт гражданина РФ",IF(РТУС!P800="",HYPERLINK("#РТУС!"&amp;CELL("адрес",Проверка!P800),"заполнить"),HYPERLINK("#Проверка!"&amp;CELL("адрес",Проверка!P800),РТУС!P800)),"")</f>
        <v/>
      </c>
      <c r="Q800" s="13" t="str">
        <f ca="1">IF(РТУС!L800="Паспорт гражданина РФ",IF(РТУС!Q800="",HYPERLINK("#РТУС!"&amp;CELL("адрес",Проверка!Q800),"заполнить"),IF(LEN(РТУС!Q800)=7,HYPERLINK("#Проверка!"&amp;CELL("адрес",Проверка!Q800),РТУС!Q800),HYPERLINK("#РТУС!"&amp;CELL("адрес",Проверка!Q800),"###"))),"")</f>
        <v/>
      </c>
      <c r="R800" s="13" t="str">
        <f ca="1">IF(РТУС!R800="",HYPERLINK("#РТУС!"&amp;CELL("адрес",Проверка!R800),"заполнить"),HYPERLINK("#Проверка!"&amp;CELL("адрес",Проверка!R800),РТУС!R800))</f>
        <v>заполнить</v>
      </c>
      <c r="S800" s="13" t="str">
        <f>IF(РТУС!S800="","",РТУС!S800)</f>
        <v/>
      </c>
      <c r="T800" s="13" t="str">
        <f>IF(РТУС!T800="","",РТУС!T800)</f>
        <v/>
      </c>
      <c r="U800" s="13" t="str">
        <f>IF(РТУС!U800="","",РТУС!U800)</f>
        <v/>
      </c>
      <c r="V800" s="13" t="str">
        <f ca="1">IF(РТУС!V800="",HYPERLINK("#РТУС!"&amp;CELL("адрес",Проверка!V800),"заполнить"),IF(OR(РТУС!V800="Договор участия в долевом строительстве",РТУС!V800="Предварительный договор участия в долевом строительстве",РТУС!V800="Определение Арбитражного суда",РТУС!V800="Решение суда общей юрисдикции",РТУС!V800="Иные договоры"),HYPERLINK("#Проверка!"&amp;CELL("адрес",Проверка!V800),РТУС!V800),HYPERLINK("#РТУС!"&amp;CELL("адрес",Проверка!V800),"###")))</f>
        <v>заполнить</v>
      </c>
      <c r="W800" s="13" t="str">
        <f ca="1">IF(РТУС!W800="",HYPERLINK("#РТУС!"&amp;CELL("адрес",Проверка!W800),"заполнить"),HYPERLINK("#Проверка!"&amp;CELL("адрес",Проверка!W800),РТУС!W800))</f>
        <v>заполнить</v>
      </c>
      <c r="X800" s="15" t="str">
        <f ca="1">IF(РТУС!X800="",HYPERLINK("#РТУС!"&amp;CELL("адрес",Проверка!X800),"заполнить"),IF(AND(LEN(РТУС!X800)=5,РТУС!X800&lt;TODAY()),HYPERLINK("#Проверка!"&amp;CELL("адрес",Проверка!X800),РТУС!X800),HYPERLINK("#РТУС!"&amp;CELL("адрес",Проверка!X800),"###")))</f>
        <v>заполнить</v>
      </c>
      <c r="Y800" s="13" t="str">
        <f>IF(РТУС!Y800="","",РТУС!Y800)</f>
        <v/>
      </c>
      <c r="Z800" s="15" t="str">
        <f ca="1">IF(РТУС!Z800="","",IF(AND(LEN(РТУС!Z800)=5,РТУС!Z800&lt;TODAY()),HYPERLINK("#Проверка!"&amp;CELL("адрес",Проверка!Z800),РТУС!Z800),HYPERLINK("#РТУС!"&amp;CELL("адрес",Проверка!Z800),"###")))</f>
        <v/>
      </c>
      <c r="AA800" s="18" t="str">
        <f ca="1">IF(РТУС!AA800="",HYPERLINK("#РТУС!"&amp;CELL("адрес",Проверка!AA800),"заполнить"),IF(ISNUMBER(РТУС!AA800)=TRUE,HYPERLINK("#Проверка!"&amp;CELL("адрес",Проверка!AA800),РТУС!AA800),HYPERLINK("#РТУС!"&amp;CELL("адрес",Проверка!AA800),"###")))</f>
        <v>заполнить</v>
      </c>
      <c r="AB800" s="18" t="str">
        <f ca="1">IF(РТУС!AB800="",HYPERLINK("#РТУС!"&amp;CELL("адрес",Проверка!AB800),"заполнить"),IF(ISNUMBER(РТУС!AB800)=TRUE,HYPERLINK("#Проверка!"&amp;CELL("адрес",Проверка!AB800),РТУС!AB800),HYPERLINK("#РТУС!"&amp;CELL("адрес",Проверка!AB800),"###")))</f>
        <v>заполнить</v>
      </c>
      <c r="AC800" s="18" t="str">
        <f ca="1">IF(РТУС!AC800="","",IF(ISNUMBER(РТУС!AC800)=TRUE,HYPERLINK("#Проверка!"&amp;CELL("адрес",Проверка!AC800),РТУС!AC800),HYPERLINK("#РТУС!"&amp;CELL("адрес",Проверка!AC800),"###")))</f>
        <v/>
      </c>
      <c r="AD800" s="18" t="str">
        <f ca="1">IF(РТУС!AD800="","",IF(ISNUMBER(РТУС!AD800)=TRUE,HYPERLINK("#Проверка!"&amp;CELL("адрес",Проверка!AD800),РТУС!AD800),HYPERLINK("#РТУС!"&amp;CELL("адрес",Проверка!AD800),"###")))</f>
        <v/>
      </c>
      <c r="AE800" s="13" t="str">
        <f>IF(РТУС!AE800="","",РТУС!AE800)</f>
        <v/>
      </c>
      <c r="AF800" s="15" t="str">
        <f ca="1">IF(РТУС!AE800="","",IF(РТУС!AF800="",HYPERLINK("#РТУС!"&amp;CELL("адрес",Проверка!AF800),"заполнить"),IF(AND(LEN(РТУС!AF800)=5,РТУС!AF800&lt;TODAY()),HYPERLINK("#Проверка!"&amp;CELL("адрес",Проверка!AF800),РТУС!AF800),HYPERLINK("#РТУС!"&amp;CELL("адрес",Проверка!AF800),"###"))))</f>
        <v/>
      </c>
      <c r="AG800" s="13"/>
      <c r="AH800" s="15" t="str">
        <f ca="1">IF(РТУС!AE800="","",IF(РТУС!AH800="",HYPERLINK("#РТУС!"&amp;CELL("адрес",Проверка!AH800),"заполнить"),IF(AND(LEN(РТУС!AH800)=5,РТУС!AH800&lt;TODAY()),HYPERLINK("#Проверка!"&amp;CELL("адрес",Проверка!AH800),РТУС!AH800),HYPERLINK("#РТУС!"&amp;CELL("адрес",Проверка!AH800),"###"))))</f>
        <v/>
      </c>
      <c r="AI800" s="15" t="str">
        <f ca="1">IF(РТУС!AE800="","",IF(РТУС!AI800="",HYPERLINK("#РТУС!"&amp;CELL("адрес",Проверка!AI800),"заполнить"),HYPERLINK("#Проверка!"&amp;CELL("адрес",Проверка!AI800),РТУС!AI800)))</f>
        <v/>
      </c>
      <c r="AJ800" s="13" t="str">
        <f ca="1">IF(РТУС!AE800="","",IF(РТУС!AJ800="",HYPERLINK("#РТУС!"&amp;CELL("адрес",Проверка!AJ800),"заполнить"),IF(OR(РТУС!AJ800="Юрлицо",РТУС!AJ800="Физлицо",РТУС!AJ800="ИП"),HYPERLINK("#Проверка!"&amp;CELL("адрес",Проверка!AJ800),РТУС!AJ800),HYPERLINK("#РТУС!"&amp;CELL("адрес",Проверка!AJ800),"###"))))</f>
        <v/>
      </c>
      <c r="AK800" s="13" t="str">
        <f ca="1">IF(РТУС!AK800="",HYPERLINK("#РТУС!"&amp;CELL("адрес",Проверка!AK800),"заполнить"),IF(OR(РТУС!AK800="Квартира",РТУС!AK800="Кладовая",РТУС!AK800="Машино-место",РТУС!AK800="Нежилое помещение"),HYPERLINK("#Проверка!"&amp;CELL("адрес",Проверка!AK800),РТУС!AK800),HYPERLINK("#РТУС!"&amp;CELL("адрес",Проверка!AK800),"###")))</f>
        <v>заполнить</v>
      </c>
      <c r="AL800" s="13" t="str">
        <f ca="1">IF(РТУС!AL800="",HYPERLINK("#РТУС!"&amp;CELL("адрес",Проверка!AL800),"заполнить"),HYPERLINK("#Проверка!"&amp;CELL("адрес",Проверка!AL800),РТУС!AL800))</f>
        <v>заполнить</v>
      </c>
      <c r="AM800" s="18" t="str">
        <f ca="1">IF(РТУС!AM800="",HYPERLINK("#РТУС!"&amp;CELL("адрес",Проверка!AM800),"заполнить"),IF(ISNUMBER(РТУС!AM800)=TRUE,IF(РТУС!AK800="Нежилое помещение",IF(РТУС!AM800&gt;7,HYPERLINK("#РТУС!"&amp;CELL("адрес",Проверка!AM800),"не больше 7 кв.м."),РТУС!AM800),HYPERLINK("#Проверка!"&amp;CELL("адрес",Проверка!AM800),РТУС!AM800)),HYPERLINK("#РТУС!"&amp;CELL("адрес",Проверка!AM800),"###")))</f>
        <v>заполнить</v>
      </c>
      <c r="AN800" s="13" t="str">
        <f ca="1">IF(РТУС!AN800="",HYPERLINK("#РТУС!"&amp;CELL("адрес",Проверка!AN800),"заполнить"),IF(OR(РТУС!AN800="Общая площадь помещения",РТУС!AN800="Общая приведенная площадь жилого помещения",РТУС!AN800="Общая площадь жилого помещения с учетом лоджий, балконов, террас и веранд"),HYPERLINK("#Проверка!"&amp;CELL("адрес",Проверка!AN800),РТУС!AN800),HYPERLINK("#РТУС!"&amp;CELL("адрес",Проверка!AN800),"###")))</f>
        <v>заполнить</v>
      </c>
      <c r="AO800" s="13" t="str">
        <f ca="1">IF(OR(РТУС!AK800="Квартира",РТУС!A800="Нежилое помещение"),IF(РТУС!AO800="",HYPERLINK("#РТУС!"&amp;CELL("адрес",Проверка!AO800),"заполнить"),IF(ISNUMBER(РТУС!AO800)=TRUE,HYPERLINK("#Проверка!"&amp;CELL("адрес",Проверка!AO800),РТУС!AO800),HYPERLINK("#РТУС!"&amp;CELL("адрес",Проверка!AO800),"###"))),"")</f>
        <v/>
      </c>
      <c r="AP800" s="13" t="str">
        <f>IF(РТУС!AP800="","",РТУС!AP800)</f>
        <v/>
      </c>
      <c r="AQ800" s="13" t="str">
        <f ca="1">IF(РТУС!AQ800="",HYPERLINK("#РТУС!"&amp;CELL("адрес",Проверка!AQ800),"заполнить"),HYPERLINK("#Проверка!"&amp;CELL("адрес",Проверка!AQ800),РТУС!AQ800))</f>
        <v>заполнить</v>
      </c>
      <c r="AR800" s="18" t="str">
        <f ca="1">IF(РТУС!AR800="",HYPERLINK("#РТУС!"&amp;CELL("адрес",Проверка!AR800),"заполнить"),IF(ISNUMBER(РТУС!AR800)=FALSE,HYPERLINK("#РТУС!"&amp;CELL("адрес",Проверка!AR800),"###"),IF(РТУС!G800="1",IF(РТУС!AB800=РТУС!AR800+РТУС!AU800,HYPERLINK("#Проверка!"&amp;CELL("адрес",Проверка!AR800),РТУС!AR800),HYPERLINK("#РТУС!"&amp;CELL("адрес",Проверка!AR800),"сверить суммы")),IF(РТУС!AB800=(SUMIF(РТУС!$A$4:$A$1000,A800,РТУС!$AR$4:$AR$1000)+SUMIF(РТУС!$A$4:$A$1000,A800,РТУС!$AU$4:$AU$1000)),HYPERLINK("#Проверка!"&amp;CELL("адрес",Проверка!AR800),РТУС!AR800),HYPERLINK("#РТУС!"&amp;CELL("адрес",Проверка!AR800),"сверить суммы")))))</f>
        <v>заполнить</v>
      </c>
      <c r="AS800" s="13" t="str">
        <f>IF(РТУС!AS800="","",РТУС!AS800)</f>
        <v/>
      </c>
      <c r="AT800" s="18" t="str">
        <f ca="1">IF(РТУС!AT800="",HYPERLINK("#РТУС!"&amp;CELL("адрес",Проверка!AT800),"заполнить"),IF(ISNUMBER(РТУС!AT800)=FALSE,HYPERLINK("#РТУС!"&amp;CELL("адрес",Проверка!AT800),"###"),IF(РТУС!AT800=РТУС!AR800,HYPERLINK("#Проверка!"&amp;CELL("адрес",Проверка!AT800),РТУС!AT800),HYPERLINK("#РТУС!"&amp;CELL("адрес",Проверка!AT800),"сверить суммы"))))</f>
        <v>заполнить</v>
      </c>
      <c r="AU800" s="18" t="str">
        <f ca="1">IF(РТУС!AU800="",HYPERLINK("#РТУС!"&amp;CELL("адрес",Проверка!AU800),"заполнить"),IF(ISNUMBER(РТУС!AU800)=FALSE,HYPERLINK("#РТУС!"&amp;CELL("адрес",Проверка!AU800),"###"),IF(РТУС!G800="1",IF(РТУС!AB800=РТУС!AR800+РТУС!AU800,HYPERLINK("#Проверка!"&amp;CELL("адрес",Проверка!AU800),РТУС!AU800),HYPERLINK("#РТУС!"&amp;CELL("адрес",Проверка!AU800),"сверить суммы")),IF(РТУС!AB800=(SUMIF(РТУС!$A$4:$A$1000,A800,РТУС!$AR$4:$AR$1000)+SUMIF(РТУС!$A$4:$A$1000,A800,РТУС!$AU$4:$AU$1000)),HYPERLINK("#Проверка!"&amp;CELL("адрес",Проверка!AU800),РТУС!AU800),HYPERLINK("#РТУС!"&amp;CELL("адрес",Проверка!AU800),"сверить суммы")))))</f>
        <v>заполнить</v>
      </c>
      <c r="AV800" s="13" t="str">
        <f ca="1">IF(РТУС!AV800="",HYPERLINK("#РТУС!"&amp;CELL("адрес",Проверка!AV800),"заполнить"),IF(OR(РТУС!AV800="Требование о передаче жилого помещения",РТУС!AV800="Требование о передаче машино-места",РТУС!AV800="Требования о передаче нежилого помещения",РТУС!AV800="Денежные требования"),HYPERLINK("#Проверка!"&amp;CELL("адрес",Проверка!AV800),РТУС!AV800),HYPERLINK("#РТУС!"&amp;CELL("адрес",Проверка!AV800),"###")))</f>
        <v>заполнить</v>
      </c>
      <c r="AW800" s="13" t="str">
        <f ca="1">IF(РТУС!AW800="",HYPERLINK("#РТУС!"&amp;CELL("адрес",Проверка!AW800),"заполнить"),IF(OR(РТУС!AW800="Включен в полном объеме",РТУС!AW800="Включен частично"),HYPERLINK("#Проверка!"&amp;CELL("адрес",Проверка!AW800),РТУС!AW800),HYPERLINK("#РТУС!"&amp;CELL("адрес",Проверка!AW800),"###")))</f>
        <v>заполнить</v>
      </c>
      <c r="AX800" s="15" t="str">
        <f ca="1">IF(РТУС!AX800="",HYPERLINK("#РТУС!"&amp;CELL("адрес",Проверка!AX800),"заполнить"),IF(AND(LEN(РТУС!AX800)=5,РТУС!AX800&lt;TODAY()),HYPERLINK("#Проверка!"&amp;CELL("адрес",Проверка!AX800),РТУС!AX800),HYPERLINK("#РТУС!"&amp;CELL("адрес",Проверка!AX800),"###")))</f>
        <v>заполнить</v>
      </c>
      <c r="AY800" s="15" t="str">
        <f ca="1">IF(РТУС!AY800="",HYPERLINK("#РТУС!"&amp;CELL("адрес",Проверка!AY800),"заполнить"),IF(AND(LEN(РТУС!AY800)=5,РТУС!AY800&lt;TODAY()),HYPERLINK("#Проверка!"&amp;CELL("адрес",Проверка!AY800),РТУС!AY800),HYPERLINK("#РТУС!"&amp;CELL("адрес",Проверка!AY800),"###")))</f>
        <v>заполнить</v>
      </c>
    </row>
    <row r="801" spans="1:51" x14ac:dyDescent="0.25">
      <c r="A801" s="10" t="str">
        <f>РТУС!A801</f>
        <v>.</v>
      </c>
      <c r="B801" s="13" t="str">
        <f ca="1">IF(РТУС!B801="",HYPERLINK("#РТУС!"&amp;CELL("адрес",Проверка!B801),"заполнить"),IF(AND(LEN(РТУС!B801)=10,РТУС!B800=РТУС!B801),HYPERLINK("#Проверка!"&amp;CELL("адрес",Проверка!B801),РТУС!B801),HYPERLINK("#РТУС!"&amp;CELL("адрес",Проверка!B801),"###")))</f>
        <v>заполнить</v>
      </c>
      <c r="C801" s="13" t="str">
        <f ca="1">IF(РТУС!C801="",HYPERLINK("#РТУС!"&amp;CELL("адрес",Проверка!C801),"заполнить"),IF(AND(ISNUMBER(РТУС!C801)=TRUE,РТУС!C801&gt;0,РТУС!C800=РТУС!C801),HYPERLINK("#Проверка!"&amp;CELL("адрес",Проверка!C801),РТУС!C801),HYPERLINK("#РТУС!"&amp;CELL("адрес",Проверка!C801),"###")))</f>
        <v>заполнить</v>
      </c>
      <c r="D801" s="13" t="str">
        <f>IF(РТУС!D801="","",РТУС!D801)</f>
        <v/>
      </c>
      <c r="E801" s="13" t="str">
        <f ca="1">IF(РТУС!E801="",HYPERLINK("#РТУС!"&amp;CELL("адрес",Проверка!E801),"заполнить"),IF(РТУС!E800=РТУС!E801,HYPERLINK("#Проверка!"&amp;CELL("адрес",Проверка!E801),РТУС!E801),HYPERLINK("#РТУС!"&amp;CELL("адрес",Проверка!E801),"###")))</f>
        <v>заполнить</v>
      </c>
      <c r="F801" s="13" t="str">
        <f ca="1">IF(РТУС!F801="",HYPERLINK("#РТУС!"&amp;CELL("адрес",Проверка!F801),"заполнить"),HYPERLINK("#Проверка!"&amp;CELL("адрес",Проверка!F801),РТУС!F801))</f>
        <v>заполнить</v>
      </c>
      <c r="G801" s="20" t="str">
        <f ca="1">IF(РТУС!G801="",HYPERLINK("#РТУС!"&amp;CELL("адрес",Проверка!G801),"заполнить"),IF(РТУС!G801="1",HYPERLINK("#Проверка!"&amp;CELL("адрес",Проверка!G801),"1"),IF(AND(ISNUMBER(РТУС!G801)=TRUE,РТУС!G801&lt;=1,РТУС!G801&gt;0),IF(SUMIF(РТУС!$A$4:$A$1000,A801,РТУС!$G$4:$G$1000)=1,HYPERLINK("#Проверка!"&amp;CELL("адрес",Проверка!G801),РТУС!G801),HYPERLINK("#РТУС!"&amp;CELL("адрес",Проверка!G801),"сумма долей ≠ 1")),HYPERLINK("#РТУС!"&amp;CELL("адрес",Проверка!G801),"###"))))</f>
        <v>заполнить</v>
      </c>
      <c r="H801" s="13" t="str">
        <f ca="1">IF(РТУС!H801="",HYPERLINK("#РТУС!"&amp;CELL("адрес",Проверка!H801),"заполнить"),IF(OR(РТУС!H801="Юрлицо",РТУС!H801="Физлицо",РТУС!H801="ИП"),HYPERLINK("#Проверка!"&amp;CELL("адрес",Проверка!H801),РТУС!H801),HYPERLINK("#РТУС!"&amp;CELL("адрес",Проверка!H801),"###")))</f>
        <v>заполнить</v>
      </c>
      <c r="I801" s="13" t="str">
        <f ca="1">IF(OR(РТУС!H801="Юрлицо",РТУС!H801="ИП"),IF(РТУС!I801="",HYPERLINK("#РТУС!"&amp;CELL("адрес",Проверка!I801),"заполнить"),IF(OR(LEN(РТУС!I801)=10,LEN(РТУС!I801)=12),HYPERLINK("#Проверка!"&amp;CELL("адрес",Проверка!I801),РТУС!I801),HYPERLINK("#РТУС!"&amp;CELL("адрес",Проверка!I801),"###"))),"")</f>
        <v/>
      </c>
      <c r="J801" s="15" t="str">
        <f ca="1">IF(РТУС!J801="","",IF(AND(LEN(РТУС!J801)=5,РТУС!J801&lt;TODAY()),HYPERLINK("#Проверка!"&amp;CELL("адрес",Проверка!J801),РТУС!J801),HYPERLINK("#РТУС!"&amp;CELL("адрес",Проверка!J801),"###")))</f>
        <v/>
      </c>
      <c r="K801" s="13" t="str">
        <f>IF(РТУС!K801="","",РТУС!K801)</f>
        <v/>
      </c>
      <c r="L801" s="13" t="str">
        <f ca="1">IF(OR(РТУС!H801="Физлицо",РТУС!H801="ИП"),IF(РТУС!L801="",HYPERLINK("#РТУС!"&amp;CELL("адрес",Проверка!L801),"заполнить"),IF(OR(РТУС!L801="Загранпаспорт гражданина РФ",РТУС!L801="Паспорт гражданина РФ",РТУС!L801="Иностранный паспорт",РТУС!L801="Свидетельство о рождении",РТУС!L801="Вид на жительство"),HYPERLINK("#Проверка!"&amp;CELL("адрес",Проверка!L801),РТУС!L801),HYPERLINK("#РТУС!"&amp;CELL("адрес",Проверка!L801),"###"))),"")</f>
        <v/>
      </c>
      <c r="M801" s="13" t="str">
        <f ca="1">IF(AND(OR(РТУС!L801="Паспорт гражданина РФ",РТУС!L801="Свидетельство о рождении"),РТУС!M801=""),HYPERLINK("#РТУС!"&amp;CELL("адрес",Проверка!M801),"заполнить"),IF(РТУС!L801="Паспорт гражданина РФ",IF(LEN(РТУС!M801)=4,HYPERLINK("#Проверка!"&amp;CELL("адрес",Проверка!M801),РТУС!M801),HYPERLINK("#РТУС!"&amp;CELL("адрес",Проверка!M801),"###")),IF(РТУС!L801="Свидетельство о рождении",HYPERLINK("#Проверка!"&amp;CELL("адрес",Проверка!M801),РТУС!M801),"")))</f>
        <v/>
      </c>
      <c r="N801" s="13" t="str">
        <f ca="1">IF(РТУС!L801="","",IF(РТУС!N801="",HYPERLINK("#РТУС!"&amp;CELL("адрес",Проверка!N801),"заполнить"),IF(OR(РТУС!L801="Паспорт гражданина РФ",РТУС!L801="Свидетельство о рождении"),IF(LEN(РТУС!N801)=6,HYPERLINK("#Проверка!"&amp;CELL("адрес",Проверка!N801),РТУС!N801),HYPERLINK("#РТУС!"&amp;CELL("адрес",Проверка!N801),"###")),HYPERLINK("#Проверка!"&amp;CELL("адрес",Проверка!N801),РТУС!N801))))</f>
        <v/>
      </c>
      <c r="O801" s="15" t="str">
        <f ca="1">IF(РТУС!L801="","",IF(РТУС!O801="",HYPERLINK("#РТУС!"&amp;CELL("адрес",Проверка!O801),"заполнить"),IF(AND(LEN(РТУС!O801)=5,РТУС!O801&lt;TODAY()),IF(РТУС!L801="Свидетельство о рождении",IF(РТУС!O801&gt;EDATE(TODAY(),-168),HYPERLINK("#Проверка!"&amp;CELL("адрес",Проверка!O801),РТУС!O801),HYPERLINK("#РТУС!"&amp;CELL("адрес",Проверка!O801),"недействительно")),HYPERLINK("#Проверка!"&amp;CELL("адрес",Проверка!O801),РТУС!O801)),HYPERLINK("#РТУС!"&amp;CELL("адрес",Проверка!O801),"###"))))</f>
        <v/>
      </c>
      <c r="P801" s="21" t="str">
        <f ca="1">IF(РТУС!L801="Паспорт гражданина РФ",IF(РТУС!P801="",HYPERLINK("#РТУС!"&amp;CELL("адрес",Проверка!P801),"заполнить"),HYPERLINK("#Проверка!"&amp;CELL("адрес",Проверка!P801),РТУС!P801)),"")</f>
        <v/>
      </c>
      <c r="Q801" s="13" t="str">
        <f ca="1">IF(РТУС!L801="Паспорт гражданина РФ",IF(РТУС!Q801="",HYPERLINK("#РТУС!"&amp;CELL("адрес",Проверка!Q801),"заполнить"),IF(LEN(РТУС!Q801)=7,HYPERLINK("#Проверка!"&amp;CELL("адрес",Проверка!Q801),РТУС!Q801),HYPERLINK("#РТУС!"&amp;CELL("адрес",Проверка!Q801),"###"))),"")</f>
        <v/>
      </c>
      <c r="R801" s="13" t="str">
        <f ca="1">IF(РТУС!R801="",HYPERLINK("#РТУС!"&amp;CELL("адрес",Проверка!R801),"заполнить"),HYPERLINK("#Проверка!"&amp;CELL("адрес",Проверка!R801),РТУС!R801))</f>
        <v>заполнить</v>
      </c>
      <c r="S801" s="13" t="str">
        <f>IF(РТУС!S801="","",РТУС!S801)</f>
        <v/>
      </c>
      <c r="T801" s="13" t="str">
        <f>IF(РТУС!T801="","",РТУС!T801)</f>
        <v/>
      </c>
      <c r="U801" s="13" t="str">
        <f>IF(РТУС!U801="","",РТУС!U801)</f>
        <v/>
      </c>
      <c r="V801" s="13" t="str">
        <f ca="1">IF(РТУС!V801="",HYPERLINK("#РТУС!"&amp;CELL("адрес",Проверка!V801),"заполнить"),IF(OR(РТУС!V801="Договор участия в долевом строительстве",РТУС!V801="Предварительный договор участия в долевом строительстве",РТУС!V801="Определение Арбитражного суда",РТУС!V801="Решение суда общей юрисдикции",РТУС!V801="Иные договоры"),HYPERLINK("#Проверка!"&amp;CELL("адрес",Проверка!V801),РТУС!V801),HYPERLINK("#РТУС!"&amp;CELL("адрес",Проверка!V801),"###")))</f>
        <v>заполнить</v>
      </c>
      <c r="W801" s="13" t="str">
        <f ca="1">IF(РТУС!W801="",HYPERLINK("#РТУС!"&amp;CELL("адрес",Проверка!W801),"заполнить"),HYPERLINK("#Проверка!"&amp;CELL("адрес",Проверка!W801),РТУС!W801))</f>
        <v>заполнить</v>
      </c>
      <c r="X801" s="15" t="str">
        <f ca="1">IF(РТУС!X801="",HYPERLINK("#РТУС!"&amp;CELL("адрес",Проверка!X801),"заполнить"),IF(AND(LEN(РТУС!X801)=5,РТУС!X801&lt;TODAY()),HYPERLINK("#Проверка!"&amp;CELL("адрес",Проверка!X801),РТУС!X801),HYPERLINK("#РТУС!"&amp;CELL("адрес",Проверка!X801),"###")))</f>
        <v>заполнить</v>
      </c>
      <c r="Y801" s="13" t="str">
        <f>IF(РТУС!Y801="","",РТУС!Y801)</f>
        <v/>
      </c>
      <c r="Z801" s="15" t="str">
        <f ca="1">IF(РТУС!Z801="","",IF(AND(LEN(РТУС!Z801)=5,РТУС!Z801&lt;TODAY()),HYPERLINK("#Проверка!"&amp;CELL("адрес",Проверка!Z801),РТУС!Z801),HYPERLINK("#РТУС!"&amp;CELL("адрес",Проверка!Z801),"###")))</f>
        <v/>
      </c>
      <c r="AA801" s="18" t="str">
        <f ca="1">IF(РТУС!AA801="",HYPERLINK("#РТУС!"&amp;CELL("адрес",Проверка!AA801),"заполнить"),IF(ISNUMBER(РТУС!AA801)=TRUE,HYPERLINK("#Проверка!"&amp;CELL("адрес",Проверка!AA801),РТУС!AA801),HYPERLINK("#РТУС!"&amp;CELL("адрес",Проверка!AA801),"###")))</f>
        <v>заполнить</v>
      </c>
      <c r="AB801" s="18" t="str">
        <f ca="1">IF(РТУС!AB801="",HYPERLINK("#РТУС!"&amp;CELL("адрес",Проверка!AB801),"заполнить"),IF(ISNUMBER(РТУС!AB801)=TRUE,HYPERLINK("#Проверка!"&amp;CELL("адрес",Проверка!AB801),РТУС!AB801),HYPERLINK("#РТУС!"&amp;CELL("адрес",Проверка!AB801),"###")))</f>
        <v>заполнить</v>
      </c>
      <c r="AC801" s="18" t="str">
        <f ca="1">IF(РТУС!AC801="","",IF(ISNUMBER(РТУС!AC801)=TRUE,HYPERLINK("#Проверка!"&amp;CELL("адрес",Проверка!AC801),РТУС!AC801),HYPERLINK("#РТУС!"&amp;CELL("адрес",Проверка!AC801),"###")))</f>
        <v/>
      </c>
      <c r="AD801" s="18" t="str">
        <f ca="1">IF(РТУС!AD801="","",IF(ISNUMBER(РТУС!AD801)=TRUE,HYPERLINK("#Проверка!"&amp;CELL("адрес",Проверка!AD801),РТУС!AD801),HYPERLINK("#РТУС!"&amp;CELL("адрес",Проверка!AD801),"###")))</f>
        <v/>
      </c>
      <c r="AE801" s="13" t="str">
        <f>IF(РТУС!AE801="","",РТУС!AE801)</f>
        <v/>
      </c>
      <c r="AF801" s="15" t="str">
        <f ca="1">IF(РТУС!AE801="","",IF(РТУС!AF801="",HYPERLINK("#РТУС!"&amp;CELL("адрес",Проверка!AF801),"заполнить"),IF(AND(LEN(РТУС!AF801)=5,РТУС!AF801&lt;TODAY()),HYPERLINK("#Проверка!"&amp;CELL("адрес",Проверка!AF801),РТУС!AF801),HYPERLINK("#РТУС!"&amp;CELL("адрес",Проверка!AF801),"###"))))</f>
        <v/>
      </c>
      <c r="AG801" s="13"/>
      <c r="AH801" s="15" t="str">
        <f ca="1">IF(РТУС!AE801="","",IF(РТУС!AH801="",HYPERLINK("#РТУС!"&amp;CELL("адрес",Проверка!AH801),"заполнить"),IF(AND(LEN(РТУС!AH801)=5,РТУС!AH801&lt;TODAY()),HYPERLINK("#Проверка!"&amp;CELL("адрес",Проверка!AH801),РТУС!AH801),HYPERLINK("#РТУС!"&amp;CELL("адрес",Проверка!AH801),"###"))))</f>
        <v/>
      </c>
      <c r="AI801" s="15" t="str">
        <f ca="1">IF(РТУС!AE801="","",IF(РТУС!AI801="",HYPERLINK("#РТУС!"&amp;CELL("адрес",Проверка!AI801),"заполнить"),HYPERLINK("#Проверка!"&amp;CELL("адрес",Проверка!AI801),РТУС!AI801)))</f>
        <v/>
      </c>
      <c r="AJ801" s="13" t="str">
        <f ca="1">IF(РТУС!AE801="","",IF(РТУС!AJ801="",HYPERLINK("#РТУС!"&amp;CELL("адрес",Проверка!AJ801),"заполнить"),IF(OR(РТУС!AJ801="Юрлицо",РТУС!AJ801="Физлицо",РТУС!AJ801="ИП"),HYPERLINK("#Проверка!"&amp;CELL("адрес",Проверка!AJ801),РТУС!AJ801),HYPERLINK("#РТУС!"&amp;CELL("адрес",Проверка!AJ801),"###"))))</f>
        <v/>
      </c>
      <c r="AK801" s="13" t="str">
        <f ca="1">IF(РТУС!AK801="",HYPERLINK("#РТУС!"&amp;CELL("адрес",Проверка!AK801),"заполнить"),IF(OR(РТУС!AK801="Квартира",РТУС!AK801="Кладовая",РТУС!AK801="Машино-место",РТУС!AK801="Нежилое помещение"),HYPERLINK("#Проверка!"&amp;CELL("адрес",Проверка!AK801),РТУС!AK801),HYPERLINK("#РТУС!"&amp;CELL("адрес",Проверка!AK801),"###")))</f>
        <v>заполнить</v>
      </c>
      <c r="AL801" s="13" t="str">
        <f ca="1">IF(РТУС!AL801="",HYPERLINK("#РТУС!"&amp;CELL("адрес",Проверка!AL801),"заполнить"),HYPERLINK("#Проверка!"&amp;CELL("адрес",Проверка!AL801),РТУС!AL801))</f>
        <v>заполнить</v>
      </c>
      <c r="AM801" s="18" t="str">
        <f ca="1">IF(РТУС!AM801="",HYPERLINK("#РТУС!"&amp;CELL("адрес",Проверка!AM801),"заполнить"),IF(ISNUMBER(РТУС!AM801)=TRUE,IF(РТУС!AK801="Нежилое помещение",IF(РТУС!AM801&gt;7,HYPERLINK("#РТУС!"&amp;CELL("адрес",Проверка!AM801),"не больше 7 кв.м."),РТУС!AM801),HYPERLINK("#Проверка!"&amp;CELL("адрес",Проверка!AM801),РТУС!AM801)),HYPERLINK("#РТУС!"&amp;CELL("адрес",Проверка!AM801),"###")))</f>
        <v>заполнить</v>
      </c>
      <c r="AN801" s="13" t="str">
        <f ca="1">IF(РТУС!AN801="",HYPERLINK("#РТУС!"&amp;CELL("адрес",Проверка!AN801),"заполнить"),IF(OR(РТУС!AN801="Общая площадь помещения",РТУС!AN801="Общая приведенная площадь жилого помещения",РТУС!AN801="Общая площадь жилого помещения с учетом лоджий, балконов, террас и веранд"),HYPERLINK("#Проверка!"&amp;CELL("адрес",Проверка!AN801),РТУС!AN801),HYPERLINK("#РТУС!"&amp;CELL("адрес",Проверка!AN801),"###")))</f>
        <v>заполнить</v>
      </c>
      <c r="AO801" s="13" t="str">
        <f ca="1">IF(OR(РТУС!AK801="Квартира",РТУС!A801="Нежилое помещение"),IF(РТУС!AO801="",HYPERLINK("#РТУС!"&amp;CELL("адрес",Проверка!AO801),"заполнить"),IF(ISNUMBER(РТУС!AO801)=TRUE,HYPERLINK("#Проверка!"&amp;CELL("адрес",Проверка!AO801),РТУС!AO801),HYPERLINK("#РТУС!"&amp;CELL("адрес",Проверка!AO801),"###"))),"")</f>
        <v/>
      </c>
      <c r="AP801" s="13" t="str">
        <f>IF(РТУС!AP801="","",РТУС!AP801)</f>
        <v/>
      </c>
      <c r="AQ801" s="13" t="str">
        <f ca="1">IF(РТУС!AQ801="",HYPERLINK("#РТУС!"&amp;CELL("адрес",Проверка!AQ801),"заполнить"),HYPERLINK("#Проверка!"&amp;CELL("адрес",Проверка!AQ801),РТУС!AQ801))</f>
        <v>заполнить</v>
      </c>
      <c r="AR801" s="18" t="str">
        <f ca="1">IF(РТУС!AR801="",HYPERLINK("#РТУС!"&amp;CELL("адрес",Проверка!AR801),"заполнить"),IF(ISNUMBER(РТУС!AR801)=FALSE,HYPERLINK("#РТУС!"&amp;CELL("адрес",Проверка!AR801),"###"),IF(РТУС!G801="1",IF(РТУС!AB801=РТУС!AR801+РТУС!AU801,HYPERLINK("#Проверка!"&amp;CELL("адрес",Проверка!AR801),РТУС!AR801),HYPERLINK("#РТУС!"&amp;CELL("адрес",Проверка!AR801),"сверить суммы")),IF(РТУС!AB801=(SUMIF(РТУС!$A$4:$A$1000,A801,РТУС!$AR$4:$AR$1000)+SUMIF(РТУС!$A$4:$A$1000,A801,РТУС!$AU$4:$AU$1000)),HYPERLINK("#Проверка!"&amp;CELL("адрес",Проверка!AR801),РТУС!AR801),HYPERLINK("#РТУС!"&amp;CELL("адрес",Проверка!AR801),"сверить суммы")))))</f>
        <v>заполнить</v>
      </c>
      <c r="AS801" s="13" t="str">
        <f>IF(РТУС!AS801="","",РТУС!AS801)</f>
        <v/>
      </c>
      <c r="AT801" s="18" t="str">
        <f ca="1">IF(РТУС!AT801="",HYPERLINK("#РТУС!"&amp;CELL("адрес",Проверка!AT801),"заполнить"),IF(ISNUMBER(РТУС!AT801)=FALSE,HYPERLINK("#РТУС!"&amp;CELL("адрес",Проверка!AT801),"###"),IF(РТУС!AT801=РТУС!AR801,HYPERLINK("#Проверка!"&amp;CELL("адрес",Проверка!AT801),РТУС!AT801),HYPERLINK("#РТУС!"&amp;CELL("адрес",Проверка!AT801),"сверить суммы"))))</f>
        <v>заполнить</v>
      </c>
      <c r="AU801" s="18" t="str">
        <f ca="1">IF(РТУС!AU801="",HYPERLINK("#РТУС!"&amp;CELL("адрес",Проверка!AU801),"заполнить"),IF(ISNUMBER(РТУС!AU801)=FALSE,HYPERLINK("#РТУС!"&amp;CELL("адрес",Проверка!AU801),"###"),IF(РТУС!G801="1",IF(РТУС!AB801=РТУС!AR801+РТУС!AU801,HYPERLINK("#Проверка!"&amp;CELL("адрес",Проверка!AU801),РТУС!AU801),HYPERLINK("#РТУС!"&amp;CELL("адрес",Проверка!AU801),"сверить суммы")),IF(РТУС!AB801=(SUMIF(РТУС!$A$4:$A$1000,A801,РТУС!$AR$4:$AR$1000)+SUMIF(РТУС!$A$4:$A$1000,A801,РТУС!$AU$4:$AU$1000)),HYPERLINK("#Проверка!"&amp;CELL("адрес",Проверка!AU801),РТУС!AU801),HYPERLINK("#РТУС!"&amp;CELL("адрес",Проверка!AU801),"сверить суммы")))))</f>
        <v>заполнить</v>
      </c>
      <c r="AV801" s="13" t="str">
        <f ca="1">IF(РТУС!AV801="",HYPERLINK("#РТУС!"&amp;CELL("адрес",Проверка!AV801),"заполнить"),IF(OR(РТУС!AV801="Требование о передаче жилого помещения",РТУС!AV801="Требование о передаче машино-места",РТУС!AV801="Требования о передаче нежилого помещения",РТУС!AV801="Денежные требования"),HYPERLINK("#Проверка!"&amp;CELL("адрес",Проверка!AV801),РТУС!AV801),HYPERLINK("#РТУС!"&amp;CELL("адрес",Проверка!AV801),"###")))</f>
        <v>заполнить</v>
      </c>
      <c r="AW801" s="13" t="str">
        <f ca="1">IF(РТУС!AW801="",HYPERLINK("#РТУС!"&amp;CELL("адрес",Проверка!AW801),"заполнить"),IF(OR(РТУС!AW801="Включен в полном объеме",РТУС!AW801="Включен частично"),HYPERLINK("#Проверка!"&amp;CELL("адрес",Проверка!AW801),РТУС!AW801),HYPERLINK("#РТУС!"&amp;CELL("адрес",Проверка!AW801),"###")))</f>
        <v>заполнить</v>
      </c>
      <c r="AX801" s="15" t="str">
        <f ca="1">IF(РТУС!AX801="",HYPERLINK("#РТУС!"&amp;CELL("адрес",Проверка!AX801),"заполнить"),IF(AND(LEN(РТУС!AX801)=5,РТУС!AX801&lt;TODAY()),HYPERLINK("#Проверка!"&amp;CELL("адрес",Проверка!AX801),РТУС!AX801),HYPERLINK("#РТУС!"&amp;CELL("адрес",Проверка!AX801),"###")))</f>
        <v>заполнить</v>
      </c>
      <c r="AY801" s="15" t="str">
        <f ca="1">IF(РТУС!AY801="",HYPERLINK("#РТУС!"&amp;CELL("адрес",Проверка!AY801),"заполнить"),IF(AND(LEN(РТУС!AY801)=5,РТУС!AY801&lt;TODAY()),HYPERLINK("#Проверка!"&amp;CELL("адрес",Проверка!AY801),РТУС!AY801),HYPERLINK("#РТУС!"&amp;CELL("адрес",Проверка!AY801),"###")))</f>
        <v>заполнить</v>
      </c>
    </row>
    <row r="802" spans="1:51" x14ac:dyDescent="0.25">
      <c r="A802" s="10" t="str">
        <f>РТУС!A802</f>
        <v>.</v>
      </c>
      <c r="B802" s="13" t="str">
        <f ca="1">IF(РТУС!B802="",HYPERLINK("#РТУС!"&amp;CELL("адрес",Проверка!B802),"заполнить"),IF(AND(LEN(РТУС!B802)=10,РТУС!B801=РТУС!B802),HYPERLINK("#Проверка!"&amp;CELL("адрес",Проверка!B802),РТУС!B802),HYPERLINK("#РТУС!"&amp;CELL("адрес",Проверка!B802),"###")))</f>
        <v>заполнить</v>
      </c>
      <c r="C802" s="13" t="str">
        <f ca="1">IF(РТУС!C802="",HYPERLINK("#РТУС!"&amp;CELL("адрес",Проверка!C802),"заполнить"),IF(AND(ISNUMBER(РТУС!C802)=TRUE,РТУС!C802&gt;0,РТУС!C801=РТУС!C802),HYPERLINK("#Проверка!"&amp;CELL("адрес",Проверка!C802),РТУС!C802),HYPERLINK("#РТУС!"&amp;CELL("адрес",Проверка!C802),"###")))</f>
        <v>заполнить</v>
      </c>
      <c r="D802" s="13" t="str">
        <f>IF(РТУС!D802="","",РТУС!D802)</f>
        <v/>
      </c>
      <c r="E802" s="13" t="str">
        <f ca="1">IF(РТУС!E802="",HYPERLINK("#РТУС!"&amp;CELL("адрес",Проверка!E802),"заполнить"),IF(РТУС!E801=РТУС!E802,HYPERLINK("#Проверка!"&amp;CELL("адрес",Проверка!E802),РТУС!E802),HYPERLINK("#РТУС!"&amp;CELL("адрес",Проверка!E802),"###")))</f>
        <v>заполнить</v>
      </c>
      <c r="F802" s="13" t="str">
        <f ca="1">IF(РТУС!F802="",HYPERLINK("#РТУС!"&amp;CELL("адрес",Проверка!F802),"заполнить"),HYPERLINK("#Проверка!"&amp;CELL("адрес",Проверка!F802),РТУС!F802))</f>
        <v>заполнить</v>
      </c>
      <c r="G802" s="20" t="str">
        <f ca="1">IF(РТУС!G802="",HYPERLINK("#РТУС!"&amp;CELL("адрес",Проверка!G802),"заполнить"),IF(РТУС!G802="1",HYPERLINK("#Проверка!"&amp;CELL("адрес",Проверка!G802),"1"),IF(AND(ISNUMBER(РТУС!G802)=TRUE,РТУС!G802&lt;=1,РТУС!G802&gt;0),IF(SUMIF(РТУС!$A$4:$A$1000,A802,РТУС!$G$4:$G$1000)=1,HYPERLINK("#Проверка!"&amp;CELL("адрес",Проверка!G802),РТУС!G802),HYPERLINK("#РТУС!"&amp;CELL("адрес",Проверка!G802),"сумма долей ≠ 1")),HYPERLINK("#РТУС!"&amp;CELL("адрес",Проверка!G802),"###"))))</f>
        <v>заполнить</v>
      </c>
      <c r="H802" s="13" t="str">
        <f ca="1">IF(РТУС!H802="",HYPERLINK("#РТУС!"&amp;CELL("адрес",Проверка!H802),"заполнить"),IF(OR(РТУС!H802="Юрлицо",РТУС!H802="Физлицо",РТУС!H802="ИП"),HYPERLINK("#Проверка!"&amp;CELL("адрес",Проверка!H802),РТУС!H802),HYPERLINK("#РТУС!"&amp;CELL("адрес",Проверка!H802),"###")))</f>
        <v>заполнить</v>
      </c>
      <c r="I802" s="13" t="str">
        <f ca="1">IF(OR(РТУС!H802="Юрлицо",РТУС!H802="ИП"),IF(РТУС!I802="",HYPERLINK("#РТУС!"&amp;CELL("адрес",Проверка!I802),"заполнить"),IF(OR(LEN(РТУС!I802)=10,LEN(РТУС!I802)=12),HYPERLINK("#Проверка!"&amp;CELL("адрес",Проверка!I802),РТУС!I802),HYPERLINK("#РТУС!"&amp;CELL("адрес",Проверка!I802),"###"))),"")</f>
        <v/>
      </c>
      <c r="J802" s="15" t="str">
        <f ca="1">IF(РТУС!J802="","",IF(AND(LEN(РТУС!J802)=5,РТУС!J802&lt;TODAY()),HYPERLINK("#Проверка!"&amp;CELL("адрес",Проверка!J802),РТУС!J802),HYPERLINK("#РТУС!"&amp;CELL("адрес",Проверка!J802),"###")))</f>
        <v/>
      </c>
      <c r="K802" s="13" t="str">
        <f>IF(РТУС!K802="","",РТУС!K802)</f>
        <v/>
      </c>
      <c r="L802" s="13" t="str">
        <f ca="1">IF(OR(РТУС!H802="Физлицо",РТУС!H802="ИП"),IF(РТУС!L802="",HYPERLINK("#РТУС!"&amp;CELL("адрес",Проверка!L802),"заполнить"),IF(OR(РТУС!L802="Загранпаспорт гражданина РФ",РТУС!L802="Паспорт гражданина РФ",РТУС!L802="Иностранный паспорт",РТУС!L802="Свидетельство о рождении",РТУС!L802="Вид на жительство"),HYPERLINK("#Проверка!"&amp;CELL("адрес",Проверка!L802),РТУС!L802),HYPERLINK("#РТУС!"&amp;CELL("адрес",Проверка!L802),"###"))),"")</f>
        <v/>
      </c>
      <c r="M802" s="13" t="str">
        <f ca="1">IF(AND(OR(РТУС!L802="Паспорт гражданина РФ",РТУС!L802="Свидетельство о рождении"),РТУС!M802=""),HYPERLINK("#РТУС!"&amp;CELL("адрес",Проверка!M802),"заполнить"),IF(РТУС!L802="Паспорт гражданина РФ",IF(LEN(РТУС!M802)=4,HYPERLINK("#Проверка!"&amp;CELL("адрес",Проверка!M802),РТУС!M802),HYPERLINK("#РТУС!"&amp;CELL("адрес",Проверка!M802),"###")),IF(РТУС!L802="Свидетельство о рождении",HYPERLINK("#Проверка!"&amp;CELL("адрес",Проверка!M802),РТУС!M802),"")))</f>
        <v/>
      </c>
      <c r="N802" s="13" t="str">
        <f ca="1">IF(РТУС!L802="","",IF(РТУС!N802="",HYPERLINK("#РТУС!"&amp;CELL("адрес",Проверка!N802),"заполнить"),IF(OR(РТУС!L802="Паспорт гражданина РФ",РТУС!L802="Свидетельство о рождении"),IF(LEN(РТУС!N802)=6,HYPERLINK("#Проверка!"&amp;CELL("адрес",Проверка!N802),РТУС!N802),HYPERLINK("#РТУС!"&amp;CELL("адрес",Проверка!N802),"###")),HYPERLINK("#Проверка!"&amp;CELL("адрес",Проверка!N802),РТУС!N802))))</f>
        <v/>
      </c>
      <c r="O802" s="15" t="str">
        <f ca="1">IF(РТУС!L802="","",IF(РТУС!O802="",HYPERLINK("#РТУС!"&amp;CELL("адрес",Проверка!O802),"заполнить"),IF(AND(LEN(РТУС!O802)=5,РТУС!O802&lt;TODAY()),IF(РТУС!L802="Свидетельство о рождении",IF(РТУС!O802&gt;EDATE(TODAY(),-168),HYPERLINK("#Проверка!"&amp;CELL("адрес",Проверка!O802),РТУС!O802),HYPERLINK("#РТУС!"&amp;CELL("адрес",Проверка!O802),"недействительно")),HYPERLINK("#Проверка!"&amp;CELL("адрес",Проверка!O802),РТУС!O802)),HYPERLINK("#РТУС!"&amp;CELL("адрес",Проверка!O802),"###"))))</f>
        <v/>
      </c>
      <c r="P802" s="21" t="str">
        <f ca="1">IF(РТУС!L802="Паспорт гражданина РФ",IF(РТУС!P802="",HYPERLINK("#РТУС!"&amp;CELL("адрес",Проверка!P802),"заполнить"),HYPERLINK("#Проверка!"&amp;CELL("адрес",Проверка!P802),РТУС!P802)),"")</f>
        <v/>
      </c>
      <c r="Q802" s="13" t="str">
        <f ca="1">IF(РТУС!L802="Паспорт гражданина РФ",IF(РТУС!Q802="",HYPERLINK("#РТУС!"&amp;CELL("адрес",Проверка!Q802),"заполнить"),IF(LEN(РТУС!Q802)=7,HYPERLINK("#Проверка!"&amp;CELL("адрес",Проверка!Q802),РТУС!Q802),HYPERLINK("#РТУС!"&amp;CELL("адрес",Проверка!Q802),"###"))),"")</f>
        <v/>
      </c>
      <c r="R802" s="13" t="str">
        <f ca="1">IF(РТУС!R802="",HYPERLINK("#РТУС!"&amp;CELL("адрес",Проверка!R802),"заполнить"),HYPERLINK("#Проверка!"&amp;CELL("адрес",Проверка!R802),РТУС!R802))</f>
        <v>заполнить</v>
      </c>
      <c r="S802" s="13" t="str">
        <f>IF(РТУС!S802="","",РТУС!S802)</f>
        <v/>
      </c>
      <c r="T802" s="13" t="str">
        <f>IF(РТУС!T802="","",РТУС!T802)</f>
        <v/>
      </c>
      <c r="U802" s="13" t="str">
        <f>IF(РТУС!U802="","",РТУС!U802)</f>
        <v/>
      </c>
      <c r="V802" s="13" t="str">
        <f ca="1">IF(РТУС!V802="",HYPERLINK("#РТУС!"&amp;CELL("адрес",Проверка!V802),"заполнить"),IF(OR(РТУС!V802="Договор участия в долевом строительстве",РТУС!V802="Предварительный договор участия в долевом строительстве",РТУС!V802="Определение Арбитражного суда",РТУС!V802="Решение суда общей юрисдикции",РТУС!V802="Иные договоры"),HYPERLINK("#Проверка!"&amp;CELL("адрес",Проверка!V802),РТУС!V802),HYPERLINK("#РТУС!"&amp;CELL("адрес",Проверка!V802),"###")))</f>
        <v>заполнить</v>
      </c>
      <c r="W802" s="13" t="str">
        <f ca="1">IF(РТУС!W802="",HYPERLINK("#РТУС!"&amp;CELL("адрес",Проверка!W802),"заполнить"),HYPERLINK("#Проверка!"&amp;CELL("адрес",Проверка!W802),РТУС!W802))</f>
        <v>заполнить</v>
      </c>
      <c r="X802" s="15" t="str">
        <f ca="1">IF(РТУС!X802="",HYPERLINK("#РТУС!"&amp;CELL("адрес",Проверка!X802),"заполнить"),IF(AND(LEN(РТУС!X802)=5,РТУС!X802&lt;TODAY()),HYPERLINK("#Проверка!"&amp;CELL("адрес",Проверка!X802),РТУС!X802),HYPERLINK("#РТУС!"&amp;CELL("адрес",Проверка!X802),"###")))</f>
        <v>заполнить</v>
      </c>
      <c r="Y802" s="13" t="str">
        <f>IF(РТУС!Y802="","",РТУС!Y802)</f>
        <v/>
      </c>
      <c r="Z802" s="15" t="str">
        <f ca="1">IF(РТУС!Z802="","",IF(AND(LEN(РТУС!Z802)=5,РТУС!Z802&lt;TODAY()),HYPERLINK("#Проверка!"&amp;CELL("адрес",Проверка!Z802),РТУС!Z802),HYPERLINK("#РТУС!"&amp;CELL("адрес",Проверка!Z802),"###")))</f>
        <v/>
      </c>
      <c r="AA802" s="18" t="str">
        <f ca="1">IF(РТУС!AA802="",HYPERLINK("#РТУС!"&amp;CELL("адрес",Проверка!AA802),"заполнить"),IF(ISNUMBER(РТУС!AA802)=TRUE,HYPERLINK("#Проверка!"&amp;CELL("адрес",Проверка!AA802),РТУС!AA802),HYPERLINK("#РТУС!"&amp;CELL("адрес",Проверка!AA802),"###")))</f>
        <v>заполнить</v>
      </c>
      <c r="AB802" s="18" t="str">
        <f ca="1">IF(РТУС!AB802="",HYPERLINK("#РТУС!"&amp;CELL("адрес",Проверка!AB802),"заполнить"),IF(ISNUMBER(РТУС!AB802)=TRUE,HYPERLINK("#Проверка!"&amp;CELL("адрес",Проверка!AB802),РТУС!AB802),HYPERLINK("#РТУС!"&amp;CELL("адрес",Проверка!AB802),"###")))</f>
        <v>заполнить</v>
      </c>
      <c r="AC802" s="18" t="str">
        <f ca="1">IF(РТУС!AC802="","",IF(ISNUMBER(РТУС!AC802)=TRUE,HYPERLINK("#Проверка!"&amp;CELL("адрес",Проверка!AC802),РТУС!AC802),HYPERLINK("#РТУС!"&amp;CELL("адрес",Проверка!AC802),"###")))</f>
        <v/>
      </c>
      <c r="AD802" s="18" t="str">
        <f ca="1">IF(РТУС!AD802="","",IF(ISNUMBER(РТУС!AD802)=TRUE,HYPERLINK("#Проверка!"&amp;CELL("адрес",Проверка!AD802),РТУС!AD802),HYPERLINK("#РТУС!"&amp;CELL("адрес",Проверка!AD802),"###")))</f>
        <v/>
      </c>
      <c r="AE802" s="13" t="str">
        <f>IF(РТУС!AE802="","",РТУС!AE802)</f>
        <v/>
      </c>
      <c r="AF802" s="15" t="str">
        <f ca="1">IF(РТУС!AE802="","",IF(РТУС!AF802="",HYPERLINK("#РТУС!"&amp;CELL("адрес",Проверка!AF802),"заполнить"),IF(AND(LEN(РТУС!AF802)=5,РТУС!AF802&lt;TODAY()),HYPERLINK("#Проверка!"&amp;CELL("адрес",Проверка!AF802),РТУС!AF802),HYPERLINK("#РТУС!"&amp;CELL("адрес",Проверка!AF802),"###"))))</f>
        <v/>
      </c>
      <c r="AG802" s="13"/>
      <c r="AH802" s="15" t="str">
        <f ca="1">IF(РТУС!AE802="","",IF(РТУС!AH802="",HYPERLINK("#РТУС!"&amp;CELL("адрес",Проверка!AH802),"заполнить"),IF(AND(LEN(РТУС!AH802)=5,РТУС!AH802&lt;TODAY()),HYPERLINK("#Проверка!"&amp;CELL("адрес",Проверка!AH802),РТУС!AH802),HYPERLINK("#РТУС!"&amp;CELL("адрес",Проверка!AH802),"###"))))</f>
        <v/>
      </c>
      <c r="AI802" s="15" t="str">
        <f ca="1">IF(РТУС!AE802="","",IF(РТУС!AI802="",HYPERLINK("#РТУС!"&amp;CELL("адрес",Проверка!AI802),"заполнить"),HYPERLINK("#Проверка!"&amp;CELL("адрес",Проверка!AI802),РТУС!AI802)))</f>
        <v/>
      </c>
      <c r="AJ802" s="13" t="str">
        <f ca="1">IF(РТУС!AE802="","",IF(РТУС!AJ802="",HYPERLINK("#РТУС!"&amp;CELL("адрес",Проверка!AJ802),"заполнить"),IF(OR(РТУС!AJ802="Юрлицо",РТУС!AJ802="Физлицо",РТУС!AJ802="ИП"),HYPERLINK("#Проверка!"&amp;CELL("адрес",Проверка!AJ802),РТУС!AJ802),HYPERLINK("#РТУС!"&amp;CELL("адрес",Проверка!AJ802),"###"))))</f>
        <v/>
      </c>
      <c r="AK802" s="13" t="str">
        <f ca="1">IF(РТУС!AK802="",HYPERLINK("#РТУС!"&amp;CELL("адрес",Проверка!AK802),"заполнить"),IF(OR(РТУС!AK802="Квартира",РТУС!AK802="Кладовая",РТУС!AK802="Машино-место",РТУС!AK802="Нежилое помещение"),HYPERLINK("#Проверка!"&amp;CELL("адрес",Проверка!AK802),РТУС!AK802),HYPERLINK("#РТУС!"&amp;CELL("адрес",Проверка!AK802),"###")))</f>
        <v>заполнить</v>
      </c>
      <c r="AL802" s="13" t="str">
        <f ca="1">IF(РТУС!AL802="",HYPERLINK("#РТУС!"&amp;CELL("адрес",Проверка!AL802),"заполнить"),HYPERLINK("#Проверка!"&amp;CELL("адрес",Проверка!AL802),РТУС!AL802))</f>
        <v>заполнить</v>
      </c>
      <c r="AM802" s="18" t="str">
        <f ca="1">IF(РТУС!AM802="",HYPERLINK("#РТУС!"&amp;CELL("адрес",Проверка!AM802),"заполнить"),IF(ISNUMBER(РТУС!AM802)=TRUE,IF(РТУС!AK802="Нежилое помещение",IF(РТУС!AM802&gt;7,HYPERLINK("#РТУС!"&amp;CELL("адрес",Проверка!AM802),"не больше 7 кв.м."),РТУС!AM802),HYPERLINK("#Проверка!"&amp;CELL("адрес",Проверка!AM802),РТУС!AM802)),HYPERLINK("#РТУС!"&amp;CELL("адрес",Проверка!AM802),"###")))</f>
        <v>заполнить</v>
      </c>
      <c r="AN802" s="13" t="str">
        <f ca="1">IF(РТУС!AN802="",HYPERLINK("#РТУС!"&amp;CELL("адрес",Проверка!AN802),"заполнить"),IF(OR(РТУС!AN802="Общая площадь помещения",РТУС!AN802="Общая приведенная площадь жилого помещения",РТУС!AN802="Общая площадь жилого помещения с учетом лоджий, балконов, террас и веранд"),HYPERLINK("#Проверка!"&amp;CELL("адрес",Проверка!AN802),РТУС!AN802),HYPERLINK("#РТУС!"&amp;CELL("адрес",Проверка!AN802),"###")))</f>
        <v>заполнить</v>
      </c>
      <c r="AO802" s="13" t="str">
        <f ca="1">IF(OR(РТУС!AK802="Квартира",РТУС!A802="Нежилое помещение"),IF(РТУС!AO802="",HYPERLINK("#РТУС!"&amp;CELL("адрес",Проверка!AO802),"заполнить"),IF(ISNUMBER(РТУС!AO802)=TRUE,HYPERLINK("#Проверка!"&amp;CELL("адрес",Проверка!AO802),РТУС!AO802),HYPERLINK("#РТУС!"&amp;CELL("адрес",Проверка!AO802),"###"))),"")</f>
        <v/>
      </c>
      <c r="AP802" s="13" t="str">
        <f>IF(РТУС!AP802="","",РТУС!AP802)</f>
        <v/>
      </c>
      <c r="AQ802" s="13" t="str">
        <f ca="1">IF(РТУС!AQ802="",HYPERLINK("#РТУС!"&amp;CELL("адрес",Проверка!AQ802),"заполнить"),HYPERLINK("#Проверка!"&amp;CELL("адрес",Проверка!AQ802),РТУС!AQ802))</f>
        <v>заполнить</v>
      </c>
      <c r="AR802" s="18" t="str">
        <f ca="1">IF(РТУС!AR802="",HYPERLINK("#РТУС!"&amp;CELL("адрес",Проверка!AR802),"заполнить"),IF(ISNUMBER(РТУС!AR802)=FALSE,HYPERLINK("#РТУС!"&amp;CELL("адрес",Проверка!AR802),"###"),IF(РТУС!G802="1",IF(РТУС!AB802=РТУС!AR802+РТУС!AU802,HYPERLINK("#Проверка!"&amp;CELL("адрес",Проверка!AR802),РТУС!AR802),HYPERLINK("#РТУС!"&amp;CELL("адрес",Проверка!AR802),"сверить суммы")),IF(РТУС!AB802=(SUMIF(РТУС!$A$4:$A$1000,A802,РТУС!$AR$4:$AR$1000)+SUMIF(РТУС!$A$4:$A$1000,A802,РТУС!$AU$4:$AU$1000)),HYPERLINK("#Проверка!"&amp;CELL("адрес",Проверка!AR802),РТУС!AR802),HYPERLINK("#РТУС!"&amp;CELL("адрес",Проверка!AR802),"сверить суммы")))))</f>
        <v>заполнить</v>
      </c>
      <c r="AS802" s="13" t="str">
        <f>IF(РТУС!AS802="","",РТУС!AS802)</f>
        <v/>
      </c>
      <c r="AT802" s="18" t="str">
        <f ca="1">IF(РТУС!AT802="",HYPERLINK("#РТУС!"&amp;CELL("адрес",Проверка!AT802),"заполнить"),IF(ISNUMBER(РТУС!AT802)=FALSE,HYPERLINK("#РТУС!"&amp;CELL("адрес",Проверка!AT802),"###"),IF(РТУС!AT802=РТУС!AR802,HYPERLINK("#Проверка!"&amp;CELL("адрес",Проверка!AT802),РТУС!AT802),HYPERLINK("#РТУС!"&amp;CELL("адрес",Проверка!AT802),"сверить суммы"))))</f>
        <v>заполнить</v>
      </c>
      <c r="AU802" s="18" t="str">
        <f ca="1">IF(РТУС!AU802="",HYPERLINK("#РТУС!"&amp;CELL("адрес",Проверка!AU802),"заполнить"),IF(ISNUMBER(РТУС!AU802)=FALSE,HYPERLINK("#РТУС!"&amp;CELL("адрес",Проверка!AU802),"###"),IF(РТУС!G802="1",IF(РТУС!AB802=РТУС!AR802+РТУС!AU802,HYPERLINK("#Проверка!"&amp;CELL("адрес",Проверка!AU802),РТУС!AU802),HYPERLINK("#РТУС!"&amp;CELL("адрес",Проверка!AU802),"сверить суммы")),IF(РТУС!AB802=(SUMIF(РТУС!$A$4:$A$1000,A802,РТУС!$AR$4:$AR$1000)+SUMIF(РТУС!$A$4:$A$1000,A802,РТУС!$AU$4:$AU$1000)),HYPERLINK("#Проверка!"&amp;CELL("адрес",Проверка!AU802),РТУС!AU802),HYPERLINK("#РТУС!"&amp;CELL("адрес",Проверка!AU802),"сверить суммы")))))</f>
        <v>заполнить</v>
      </c>
      <c r="AV802" s="13" t="str">
        <f ca="1">IF(РТУС!AV802="",HYPERLINK("#РТУС!"&amp;CELL("адрес",Проверка!AV802),"заполнить"),IF(OR(РТУС!AV802="Требование о передаче жилого помещения",РТУС!AV802="Требование о передаче машино-места",РТУС!AV802="Требования о передаче нежилого помещения",РТУС!AV802="Денежные требования"),HYPERLINK("#Проверка!"&amp;CELL("адрес",Проверка!AV802),РТУС!AV802),HYPERLINK("#РТУС!"&amp;CELL("адрес",Проверка!AV802),"###")))</f>
        <v>заполнить</v>
      </c>
      <c r="AW802" s="13" t="str">
        <f ca="1">IF(РТУС!AW802="",HYPERLINK("#РТУС!"&amp;CELL("адрес",Проверка!AW802),"заполнить"),IF(OR(РТУС!AW802="Включен в полном объеме",РТУС!AW802="Включен частично"),HYPERLINK("#Проверка!"&amp;CELL("адрес",Проверка!AW802),РТУС!AW802),HYPERLINK("#РТУС!"&amp;CELL("адрес",Проверка!AW802),"###")))</f>
        <v>заполнить</v>
      </c>
      <c r="AX802" s="15" t="str">
        <f ca="1">IF(РТУС!AX802="",HYPERLINK("#РТУС!"&amp;CELL("адрес",Проверка!AX802),"заполнить"),IF(AND(LEN(РТУС!AX802)=5,РТУС!AX802&lt;TODAY()),HYPERLINK("#Проверка!"&amp;CELL("адрес",Проверка!AX802),РТУС!AX802),HYPERLINK("#РТУС!"&amp;CELL("адрес",Проверка!AX802),"###")))</f>
        <v>заполнить</v>
      </c>
      <c r="AY802" s="15" t="str">
        <f ca="1">IF(РТУС!AY802="",HYPERLINK("#РТУС!"&amp;CELL("адрес",Проверка!AY802),"заполнить"),IF(AND(LEN(РТУС!AY802)=5,РТУС!AY802&lt;TODAY()),HYPERLINK("#Проверка!"&amp;CELL("адрес",Проверка!AY802),РТУС!AY802),HYPERLINK("#РТУС!"&amp;CELL("адрес",Проверка!AY802),"###")))</f>
        <v>заполнить</v>
      </c>
    </row>
    <row r="803" spans="1:51" x14ac:dyDescent="0.25">
      <c r="A803" s="10" t="str">
        <f>РТУС!A803</f>
        <v>.</v>
      </c>
      <c r="B803" s="13" t="str">
        <f ca="1">IF(РТУС!B803="",HYPERLINK("#РТУС!"&amp;CELL("адрес",Проверка!B803),"заполнить"),IF(AND(LEN(РТУС!B803)=10,РТУС!B802=РТУС!B803),HYPERLINK("#Проверка!"&amp;CELL("адрес",Проверка!B803),РТУС!B803),HYPERLINK("#РТУС!"&amp;CELL("адрес",Проверка!B803),"###")))</f>
        <v>заполнить</v>
      </c>
      <c r="C803" s="13" t="str">
        <f ca="1">IF(РТУС!C803="",HYPERLINK("#РТУС!"&amp;CELL("адрес",Проверка!C803),"заполнить"),IF(AND(ISNUMBER(РТУС!C803)=TRUE,РТУС!C803&gt;0,РТУС!C802=РТУС!C803),HYPERLINK("#Проверка!"&amp;CELL("адрес",Проверка!C803),РТУС!C803),HYPERLINK("#РТУС!"&amp;CELL("адрес",Проверка!C803),"###")))</f>
        <v>заполнить</v>
      </c>
      <c r="D803" s="13" t="str">
        <f>IF(РТУС!D803="","",РТУС!D803)</f>
        <v/>
      </c>
      <c r="E803" s="13" t="str">
        <f ca="1">IF(РТУС!E803="",HYPERLINK("#РТУС!"&amp;CELL("адрес",Проверка!E803),"заполнить"),IF(РТУС!E802=РТУС!E803,HYPERLINK("#Проверка!"&amp;CELL("адрес",Проверка!E803),РТУС!E803),HYPERLINK("#РТУС!"&amp;CELL("адрес",Проверка!E803),"###")))</f>
        <v>заполнить</v>
      </c>
      <c r="F803" s="13" t="str">
        <f ca="1">IF(РТУС!F803="",HYPERLINK("#РТУС!"&amp;CELL("адрес",Проверка!F803),"заполнить"),HYPERLINK("#Проверка!"&amp;CELL("адрес",Проверка!F803),РТУС!F803))</f>
        <v>заполнить</v>
      </c>
      <c r="G803" s="20" t="str">
        <f ca="1">IF(РТУС!G803="",HYPERLINK("#РТУС!"&amp;CELL("адрес",Проверка!G803),"заполнить"),IF(РТУС!G803="1",HYPERLINK("#Проверка!"&amp;CELL("адрес",Проверка!G803),"1"),IF(AND(ISNUMBER(РТУС!G803)=TRUE,РТУС!G803&lt;=1,РТУС!G803&gt;0),IF(SUMIF(РТУС!$A$4:$A$1000,A803,РТУС!$G$4:$G$1000)=1,HYPERLINK("#Проверка!"&amp;CELL("адрес",Проверка!G803),РТУС!G803),HYPERLINK("#РТУС!"&amp;CELL("адрес",Проверка!G803),"сумма долей ≠ 1")),HYPERLINK("#РТУС!"&amp;CELL("адрес",Проверка!G803),"###"))))</f>
        <v>заполнить</v>
      </c>
      <c r="H803" s="13" t="str">
        <f ca="1">IF(РТУС!H803="",HYPERLINK("#РТУС!"&amp;CELL("адрес",Проверка!H803),"заполнить"),IF(OR(РТУС!H803="Юрлицо",РТУС!H803="Физлицо",РТУС!H803="ИП"),HYPERLINK("#Проверка!"&amp;CELL("адрес",Проверка!H803),РТУС!H803),HYPERLINK("#РТУС!"&amp;CELL("адрес",Проверка!H803),"###")))</f>
        <v>заполнить</v>
      </c>
      <c r="I803" s="13" t="str">
        <f ca="1">IF(OR(РТУС!H803="Юрлицо",РТУС!H803="ИП"),IF(РТУС!I803="",HYPERLINK("#РТУС!"&amp;CELL("адрес",Проверка!I803),"заполнить"),IF(OR(LEN(РТУС!I803)=10,LEN(РТУС!I803)=12),HYPERLINK("#Проверка!"&amp;CELL("адрес",Проверка!I803),РТУС!I803),HYPERLINK("#РТУС!"&amp;CELL("адрес",Проверка!I803),"###"))),"")</f>
        <v/>
      </c>
      <c r="J803" s="15" t="str">
        <f ca="1">IF(РТУС!J803="","",IF(AND(LEN(РТУС!J803)=5,РТУС!J803&lt;TODAY()),HYPERLINK("#Проверка!"&amp;CELL("адрес",Проверка!J803),РТУС!J803),HYPERLINK("#РТУС!"&amp;CELL("адрес",Проверка!J803),"###")))</f>
        <v/>
      </c>
      <c r="K803" s="13" t="str">
        <f>IF(РТУС!K803="","",РТУС!K803)</f>
        <v/>
      </c>
      <c r="L803" s="13" t="str">
        <f ca="1">IF(OR(РТУС!H803="Физлицо",РТУС!H803="ИП"),IF(РТУС!L803="",HYPERLINK("#РТУС!"&amp;CELL("адрес",Проверка!L803),"заполнить"),IF(OR(РТУС!L803="Загранпаспорт гражданина РФ",РТУС!L803="Паспорт гражданина РФ",РТУС!L803="Иностранный паспорт",РТУС!L803="Свидетельство о рождении",РТУС!L803="Вид на жительство"),HYPERLINK("#Проверка!"&amp;CELL("адрес",Проверка!L803),РТУС!L803),HYPERLINK("#РТУС!"&amp;CELL("адрес",Проверка!L803),"###"))),"")</f>
        <v/>
      </c>
      <c r="M803" s="13" t="str">
        <f ca="1">IF(AND(OR(РТУС!L803="Паспорт гражданина РФ",РТУС!L803="Свидетельство о рождении"),РТУС!M803=""),HYPERLINK("#РТУС!"&amp;CELL("адрес",Проверка!M803),"заполнить"),IF(РТУС!L803="Паспорт гражданина РФ",IF(LEN(РТУС!M803)=4,HYPERLINK("#Проверка!"&amp;CELL("адрес",Проверка!M803),РТУС!M803),HYPERLINK("#РТУС!"&amp;CELL("адрес",Проверка!M803),"###")),IF(РТУС!L803="Свидетельство о рождении",HYPERLINK("#Проверка!"&amp;CELL("адрес",Проверка!M803),РТУС!M803),"")))</f>
        <v/>
      </c>
      <c r="N803" s="13" t="str">
        <f ca="1">IF(РТУС!L803="","",IF(РТУС!N803="",HYPERLINK("#РТУС!"&amp;CELL("адрес",Проверка!N803),"заполнить"),IF(OR(РТУС!L803="Паспорт гражданина РФ",РТУС!L803="Свидетельство о рождении"),IF(LEN(РТУС!N803)=6,HYPERLINK("#Проверка!"&amp;CELL("адрес",Проверка!N803),РТУС!N803),HYPERLINK("#РТУС!"&amp;CELL("адрес",Проверка!N803),"###")),HYPERLINK("#Проверка!"&amp;CELL("адрес",Проверка!N803),РТУС!N803))))</f>
        <v/>
      </c>
      <c r="O803" s="15" t="str">
        <f ca="1">IF(РТУС!L803="","",IF(РТУС!O803="",HYPERLINK("#РТУС!"&amp;CELL("адрес",Проверка!O803),"заполнить"),IF(AND(LEN(РТУС!O803)=5,РТУС!O803&lt;TODAY()),IF(РТУС!L803="Свидетельство о рождении",IF(РТУС!O803&gt;EDATE(TODAY(),-168),HYPERLINK("#Проверка!"&amp;CELL("адрес",Проверка!O803),РТУС!O803),HYPERLINK("#РТУС!"&amp;CELL("адрес",Проверка!O803),"недействительно")),HYPERLINK("#Проверка!"&amp;CELL("адрес",Проверка!O803),РТУС!O803)),HYPERLINK("#РТУС!"&amp;CELL("адрес",Проверка!O803),"###"))))</f>
        <v/>
      </c>
      <c r="P803" s="21" t="str">
        <f ca="1">IF(РТУС!L803="Паспорт гражданина РФ",IF(РТУС!P803="",HYPERLINK("#РТУС!"&amp;CELL("адрес",Проверка!P803),"заполнить"),HYPERLINK("#Проверка!"&amp;CELL("адрес",Проверка!P803),РТУС!P803)),"")</f>
        <v/>
      </c>
      <c r="Q803" s="13" t="str">
        <f ca="1">IF(РТУС!L803="Паспорт гражданина РФ",IF(РТУС!Q803="",HYPERLINK("#РТУС!"&amp;CELL("адрес",Проверка!Q803),"заполнить"),IF(LEN(РТУС!Q803)=7,HYPERLINK("#Проверка!"&amp;CELL("адрес",Проверка!Q803),РТУС!Q803),HYPERLINK("#РТУС!"&amp;CELL("адрес",Проверка!Q803),"###"))),"")</f>
        <v/>
      </c>
      <c r="R803" s="13" t="str">
        <f ca="1">IF(РТУС!R803="",HYPERLINK("#РТУС!"&amp;CELL("адрес",Проверка!R803),"заполнить"),HYPERLINK("#Проверка!"&amp;CELL("адрес",Проверка!R803),РТУС!R803))</f>
        <v>заполнить</v>
      </c>
      <c r="S803" s="13" t="str">
        <f>IF(РТУС!S803="","",РТУС!S803)</f>
        <v/>
      </c>
      <c r="T803" s="13" t="str">
        <f>IF(РТУС!T803="","",РТУС!T803)</f>
        <v/>
      </c>
      <c r="U803" s="13" t="str">
        <f>IF(РТУС!U803="","",РТУС!U803)</f>
        <v/>
      </c>
      <c r="V803" s="13" t="str">
        <f ca="1">IF(РТУС!V803="",HYPERLINK("#РТУС!"&amp;CELL("адрес",Проверка!V803),"заполнить"),IF(OR(РТУС!V803="Договор участия в долевом строительстве",РТУС!V803="Предварительный договор участия в долевом строительстве",РТУС!V803="Определение Арбитражного суда",РТУС!V803="Решение суда общей юрисдикции",РТУС!V803="Иные договоры"),HYPERLINK("#Проверка!"&amp;CELL("адрес",Проверка!V803),РТУС!V803),HYPERLINK("#РТУС!"&amp;CELL("адрес",Проверка!V803),"###")))</f>
        <v>заполнить</v>
      </c>
      <c r="W803" s="13" t="str">
        <f ca="1">IF(РТУС!W803="",HYPERLINK("#РТУС!"&amp;CELL("адрес",Проверка!W803),"заполнить"),HYPERLINK("#Проверка!"&amp;CELL("адрес",Проверка!W803),РТУС!W803))</f>
        <v>заполнить</v>
      </c>
      <c r="X803" s="15" t="str">
        <f ca="1">IF(РТУС!X803="",HYPERLINK("#РТУС!"&amp;CELL("адрес",Проверка!X803),"заполнить"),IF(AND(LEN(РТУС!X803)=5,РТУС!X803&lt;TODAY()),HYPERLINK("#Проверка!"&amp;CELL("адрес",Проверка!X803),РТУС!X803),HYPERLINK("#РТУС!"&amp;CELL("адрес",Проверка!X803),"###")))</f>
        <v>заполнить</v>
      </c>
      <c r="Y803" s="13" t="str">
        <f>IF(РТУС!Y803="","",РТУС!Y803)</f>
        <v/>
      </c>
      <c r="Z803" s="15" t="str">
        <f ca="1">IF(РТУС!Z803="","",IF(AND(LEN(РТУС!Z803)=5,РТУС!Z803&lt;TODAY()),HYPERLINK("#Проверка!"&amp;CELL("адрес",Проверка!Z803),РТУС!Z803),HYPERLINK("#РТУС!"&amp;CELL("адрес",Проверка!Z803),"###")))</f>
        <v/>
      </c>
      <c r="AA803" s="18" t="str">
        <f ca="1">IF(РТУС!AA803="",HYPERLINK("#РТУС!"&amp;CELL("адрес",Проверка!AA803),"заполнить"),IF(ISNUMBER(РТУС!AA803)=TRUE,HYPERLINK("#Проверка!"&amp;CELL("адрес",Проверка!AA803),РТУС!AA803),HYPERLINK("#РТУС!"&amp;CELL("адрес",Проверка!AA803),"###")))</f>
        <v>заполнить</v>
      </c>
      <c r="AB803" s="18" t="str">
        <f ca="1">IF(РТУС!AB803="",HYPERLINK("#РТУС!"&amp;CELL("адрес",Проверка!AB803),"заполнить"),IF(ISNUMBER(РТУС!AB803)=TRUE,HYPERLINK("#Проверка!"&amp;CELL("адрес",Проверка!AB803),РТУС!AB803),HYPERLINK("#РТУС!"&amp;CELL("адрес",Проверка!AB803),"###")))</f>
        <v>заполнить</v>
      </c>
      <c r="AC803" s="18" t="str">
        <f ca="1">IF(РТУС!AC803="","",IF(ISNUMBER(РТУС!AC803)=TRUE,HYPERLINK("#Проверка!"&amp;CELL("адрес",Проверка!AC803),РТУС!AC803),HYPERLINK("#РТУС!"&amp;CELL("адрес",Проверка!AC803),"###")))</f>
        <v/>
      </c>
      <c r="AD803" s="18" t="str">
        <f ca="1">IF(РТУС!AD803="","",IF(ISNUMBER(РТУС!AD803)=TRUE,HYPERLINK("#Проверка!"&amp;CELL("адрес",Проверка!AD803),РТУС!AD803),HYPERLINK("#РТУС!"&amp;CELL("адрес",Проверка!AD803),"###")))</f>
        <v/>
      </c>
      <c r="AE803" s="13" t="str">
        <f>IF(РТУС!AE803="","",РТУС!AE803)</f>
        <v/>
      </c>
      <c r="AF803" s="15" t="str">
        <f ca="1">IF(РТУС!AE803="","",IF(РТУС!AF803="",HYPERLINK("#РТУС!"&amp;CELL("адрес",Проверка!AF803),"заполнить"),IF(AND(LEN(РТУС!AF803)=5,РТУС!AF803&lt;TODAY()),HYPERLINK("#Проверка!"&amp;CELL("адрес",Проверка!AF803),РТУС!AF803),HYPERLINK("#РТУС!"&amp;CELL("адрес",Проверка!AF803),"###"))))</f>
        <v/>
      </c>
      <c r="AG803" s="13"/>
      <c r="AH803" s="15" t="str">
        <f ca="1">IF(РТУС!AE803="","",IF(РТУС!AH803="",HYPERLINK("#РТУС!"&amp;CELL("адрес",Проверка!AH803),"заполнить"),IF(AND(LEN(РТУС!AH803)=5,РТУС!AH803&lt;TODAY()),HYPERLINK("#Проверка!"&amp;CELL("адрес",Проверка!AH803),РТУС!AH803),HYPERLINK("#РТУС!"&amp;CELL("адрес",Проверка!AH803),"###"))))</f>
        <v/>
      </c>
      <c r="AI803" s="15" t="str">
        <f ca="1">IF(РТУС!AE803="","",IF(РТУС!AI803="",HYPERLINK("#РТУС!"&amp;CELL("адрес",Проверка!AI803),"заполнить"),HYPERLINK("#Проверка!"&amp;CELL("адрес",Проверка!AI803),РТУС!AI803)))</f>
        <v/>
      </c>
      <c r="AJ803" s="13" t="str">
        <f ca="1">IF(РТУС!AE803="","",IF(РТУС!AJ803="",HYPERLINK("#РТУС!"&amp;CELL("адрес",Проверка!AJ803),"заполнить"),IF(OR(РТУС!AJ803="Юрлицо",РТУС!AJ803="Физлицо",РТУС!AJ803="ИП"),HYPERLINK("#Проверка!"&amp;CELL("адрес",Проверка!AJ803),РТУС!AJ803),HYPERLINK("#РТУС!"&amp;CELL("адрес",Проверка!AJ803),"###"))))</f>
        <v/>
      </c>
      <c r="AK803" s="13" t="str">
        <f ca="1">IF(РТУС!AK803="",HYPERLINK("#РТУС!"&amp;CELL("адрес",Проверка!AK803),"заполнить"),IF(OR(РТУС!AK803="Квартира",РТУС!AK803="Кладовая",РТУС!AK803="Машино-место",РТУС!AK803="Нежилое помещение"),HYPERLINK("#Проверка!"&amp;CELL("адрес",Проверка!AK803),РТУС!AK803),HYPERLINK("#РТУС!"&amp;CELL("адрес",Проверка!AK803),"###")))</f>
        <v>заполнить</v>
      </c>
      <c r="AL803" s="13" t="str">
        <f ca="1">IF(РТУС!AL803="",HYPERLINK("#РТУС!"&amp;CELL("адрес",Проверка!AL803),"заполнить"),HYPERLINK("#Проверка!"&amp;CELL("адрес",Проверка!AL803),РТУС!AL803))</f>
        <v>заполнить</v>
      </c>
      <c r="AM803" s="18" t="str">
        <f ca="1">IF(РТУС!AM803="",HYPERLINK("#РТУС!"&amp;CELL("адрес",Проверка!AM803),"заполнить"),IF(ISNUMBER(РТУС!AM803)=TRUE,IF(РТУС!AK803="Нежилое помещение",IF(РТУС!AM803&gt;7,HYPERLINK("#РТУС!"&amp;CELL("адрес",Проверка!AM803),"не больше 7 кв.м."),РТУС!AM803),HYPERLINK("#Проверка!"&amp;CELL("адрес",Проверка!AM803),РТУС!AM803)),HYPERLINK("#РТУС!"&amp;CELL("адрес",Проверка!AM803),"###")))</f>
        <v>заполнить</v>
      </c>
      <c r="AN803" s="13" t="str">
        <f ca="1">IF(РТУС!AN803="",HYPERLINK("#РТУС!"&amp;CELL("адрес",Проверка!AN803),"заполнить"),IF(OR(РТУС!AN803="Общая площадь помещения",РТУС!AN803="Общая приведенная площадь жилого помещения",РТУС!AN803="Общая площадь жилого помещения с учетом лоджий, балконов, террас и веранд"),HYPERLINK("#Проверка!"&amp;CELL("адрес",Проверка!AN803),РТУС!AN803),HYPERLINK("#РТУС!"&amp;CELL("адрес",Проверка!AN803),"###")))</f>
        <v>заполнить</v>
      </c>
      <c r="AO803" s="13" t="str">
        <f ca="1">IF(OR(РТУС!AK803="Квартира",РТУС!A803="Нежилое помещение"),IF(РТУС!AO803="",HYPERLINK("#РТУС!"&amp;CELL("адрес",Проверка!AO803),"заполнить"),IF(ISNUMBER(РТУС!AO803)=TRUE,HYPERLINK("#Проверка!"&amp;CELL("адрес",Проверка!AO803),РТУС!AO803),HYPERLINK("#РТУС!"&amp;CELL("адрес",Проверка!AO803),"###"))),"")</f>
        <v/>
      </c>
      <c r="AP803" s="13" t="str">
        <f>IF(РТУС!AP803="","",РТУС!AP803)</f>
        <v/>
      </c>
      <c r="AQ803" s="13" t="str">
        <f ca="1">IF(РТУС!AQ803="",HYPERLINK("#РТУС!"&amp;CELL("адрес",Проверка!AQ803),"заполнить"),HYPERLINK("#Проверка!"&amp;CELL("адрес",Проверка!AQ803),РТУС!AQ803))</f>
        <v>заполнить</v>
      </c>
      <c r="AR803" s="18" t="str">
        <f ca="1">IF(РТУС!AR803="",HYPERLINK("#РТУС!"&amp;CELL("адрес",Проверка!AR803),"заполнить"),IF(ISNUMBER(РТУС!AR803)=FALSE,HYPERLINK("#РТУС!"&amp;CELL("адрес",Проверка!AR803),"###"),IF(РТУС!G803="1",IF(РТУС!AB803=РТУС!AR803+РТУС!AU803,HYPERLINK("#Проверка!"&amp;CELL("адрес",Проверка!AR803),РТУС!AR803),HYPERLINK("#РТУС!"&amp;CELL("адрес",Проверка!AR803),"сверить суммы")),IF(РТУС!AB803=(SUMIF(РТУС!$A$4:$A$1000,A803,РТУС!$AR$4:$AR$1000)+SUMIF(РТУС!$A$4:$A$1000,A803,РТУС!$AU$4:$AU$1000)),HYPERLINK("#Проверка!"&amp;CELL("адрес",Проверка!AR803),РТУС!AR803),HYPERLINK("#РТУС!"&amp;CELL("адрес",Проверка!AR803),"сверить суммы")))))</f>
        <v>заполнить</v>
      </c>
      <c r="AS803" s="13" t="str">
        <f>IF(РТУС!AS803="","",РТУС!AS803)</f>
        <v/>
      </c>
      <c r="AT803" s="18" t="str">
        <f ca="1">IF(РТУС!AT803="",HYPERLINK("#РТУС!"&amp;CELL("адрес",Проверка!AT803),"заполнить"),IF(ISNUMBER(РТУС!AT803)=FALSE,HYPERLINK("#РТУС!"&amp;CELL("адрес",Проверка!AT803),"###"),IF(РТУС!AT803=РТУС!AR803,HYPERLINK("#Проверка!"&amp;CELL("адрес",Проверка!AT803),РТУС!AT803),HYPERLINK("#РТУС!"&amp;CELL("адрес",Проверка!AT803),"сверить суммы"))))</f>
        <v>заполнить</v>
      </c>
      <c r="AU803" s="18" t="str">
        <f ca="1">IF(РТУС!AU803="",HYPERLINK("#РТУС!"&amp;CELL("адрес",Проверка!AU803),"заполнить"),IF(ISNUMBER(РТУС!AU803)=FALSE,HYPERLINK("#РТУС!"&amp;CELL("адрес",Проверка!AU803),"###"),IF(РТУС!G803="1",IF(РТУС!AB803=РТУС!AR803+РТУС!AU803,HYPERLINK("#Проверка!"&amp;CELL("адрес",Проверка!AU803),РТУС!AU803),HYPERLINK("#РТУС!"&amp;CELL("адрес",Проверка!AU803),"сверить суммы")),IF(РТУС!AB803=(SUMIF(РТУС!$A$4:$A$1000,A803,РТУС!$AR$4:$AR$1000)+SUMIF(РТУС!$A$4:$A$1000,A803,РТУС!$AU$4:$AU$1000)),HYPERLINK("#Проверка!"&amp;CELL("адрес",Проверка!AU803),РТУС!AU803),HYPERLINK("#РТУС!"&amp;CELL("адрес",Проверка!AU803),"сверить суммы")))))</f>
        <v>заполнить</v>
      </c>
      <c r="AV803" s="13" t="str">
        <f ca="1">IF(РТУС!AV803="",HYPERLINK("#РТУС!"&amp;CELL("адрес",Проверка!AV803),"заполнить"),IF(OR(РТУС!AV803="Требование о передаче жилого помещения",РТУС!AV803="Требование о передаче машино-места",РТУС!AV803="Требования о передаче нежилого помещения",РТУС!AV803="Денежные требования"),HYPERLINK("#Проверка!"&amp;CELL("адрес",Проверка!AV803),РТУС!AV803),HYPERLINK("#РТУС!"&amp;CELL("адрес",Проверка!AV803),"###")))</f>
        <v>заполнить</v>
      </c>
      <c r="AW803" s="13" t="str">
        <f ca="1">IF(РТУС!AW803="",HYPERLINK("#РТУС!"&amp;CELL("адрес",Проверка!AW803),"заполнить"),IF(OR(РТУС!AW803="Включен в полном объеме",РТУС!AW803="Включен частично"),HYPERLINK("#Проверка!"&amp;CELL("адрес",Проверка!AW803),РТУС!AW803),HYPERLINK("#РТУС!"&amp;CELL("адрес",Проверка!AW803),"###")))</f>
        <v>заполнить</v>
      </c>
      <c r="AX803" s="15" t="str">
        <f ca="1">IF(РТУС!AX803="",HYPERLINK("#РТУС!"&amp;CELL("адрес",Проверка!AX803),"заполнить"),IF(AND(LEN(РТУС!AX803)=5,РТУС!AX803&lt;TODAY()),HYPERLINK("#Проверка!"&amp;CELL("адрес",Проверка!AX803),РТУС!AX803),HYPERLINK("#РТУС!"&amp;CELL("адрес",Проверка!AX803),"###")))</f>
        <v>заполнить</v>
      </c>
      <c r="AY803" s="15" t="str">
        <f ca="1">IF(РТУС!AY803="",HYPERLINK("#РТУС!"&amp;CELL("адрес",Проверка!AY803),"заполнить"),IF(AND(LEN(РТУС!AY803)=5,РТУС!AY803&lt;TODAY()),HYPERLINK("#Проверка!"&amp;CELL("адрес",Проверка!AY803),РТУС!AY803),HYPERLINK("#РТУС!"&amp;CELL("адрес",Проверка!AY803),"###")))</f>
        <v>заполнить</v>
      </c>
    </row>
    <row r="804" spans="1:51" x14ac:dyDescent="0.25">
      <c r="A804" s="10" t="str">
        <f>РТУС!A804</f>
        <v>.</v>
      </c>
      <c r="B804" s="13" t="str">
        <f ca="1">IF(РТУС!B804="",HYPERLINK("#РТУС!"&amp;CELL("адрес",Проверка!B804),"заполнить"),IF(AND(LEN(РТУС!B804)=10,РТУС!B803=РТУС!B804),HYPERLINK("#Проверка!"&amp;CELL("адрес",Проверка!B804),РТУС!B804),HYPERLINK("#РТУС!"&amp;CELL("адрес",Проверка!B804),"###")))</f>
        <v>заполнить</v>
      </c>
      <c r="C804" s="13" t="str">
        <f ca="1">IF(РТУС!C804="",HYPERLINK("#РТУС!"&amp;CELL("адрес",Проверка!C804),"заполнить"),IF(AND(ISNUMBER(РТУС!C804)=TRUE,РТУС!C804&gt;0,РТУС!C803=РТУС!C804),HYPERLINK("#Проверка!"&amp;CELL("адрес",Проверка!C804),РТУС!C804),HYPERLINK("#РТУС!"&amp;CELL("адрес",Проверка!C804),"###")))</f>
        <v>заполнить</v>
      </c>
      <c r="D804" s="13" t="str">
        <f>IF(РТУС!D804="","",РТУС!D804)</f>
        <v/>
      </c>
      <c r="E804" s="13" t="str">
        <f ca="1">IF(РТУС!E804="",HYPERLINK("#РТУС!"&amp;CELL("адрес",Проверка!E804),"заполнить"),IF(РТУС!E803=РТУС!E804,HYPERLINK("#Проверка!"&amp;CELL("адрес",Проверка!E804),РТУС!E804),HYPERLINK("#РТУС!"&amp;CELL("адрес",Проверка!E804),"###")))</f>
        <v>заполнить</v>
      </c>
      <c r="F804" s="13" t="str">
        <f ca="1">IF(РТУС!F804="",HYPERLINK("#РТУС!"&amp;CELL("адрес",Проверка!F804),"заполнить"),HYPERLINK("#Проверка!"&amp;CELL("адрес",Проверка!F804),РТУС!F804))</f>
        <v>заполнить</v>
      </c>
      <c r="G804" s="20" t="str">
        <f ca="1">IF(РТУС!G804="",HYPERLINK("#РТУС!"&amp;CELL("адрес",Проверка!G804),"заполнить"),IF(РТУС!G804="1",HYPERLINK("#Проверка!"&amp;CELL("адрес",Проверка!G804),"1"),IF(AND(ISNUMBER(РТУС!G804)=TRUE,РТУС!G804&lt;=1,РТУС!G804&gt;0),IF(SUMIF(РТУС!$A$4:$A$1000,A804,РТУС!$G$4:$G$1000)=1,HYPERLINK("#Проверка!"&amp;CELL("адрес",Проверка!G804),РТУС!G804),HYPERLINK("#РТУС!"&amp;CELL("адрес",Проверка!G804),"сумма долей ≠ 1")),HYPERLINK("#РТУС!"&amp;CELL("адрес",Проверка!G804),"###"))))</f>
        <v>заполнить</v>
      </c>
      <c r="H804" s="13" t="str">
        <f ca="1">IF(РТУС!H804="",HYPERLINK("#РТУС!"&amp;CELL("адрес",Проверка!H804),"заполнить"),IF(OR(РТУС!H804="Юрлицо",РТУС!H804="Физлицо",РТУС!H804="ИП"),HYPERLINK("#Проверка!"&amp;CELL("адрес",Проверка!H804),РТУС!H804),HYPERLINK("#РТУС!"&amp;CELL("адрес",Проверка!H804),"###")))</f>
        <v>заполнить</v>
      </c>
      <c r="I804" s="13" t="str">
        <f ca="1">IF(OR(РТУС!H804="Юрлицо",РТУС!H804="ИП"),IF(РТУС!I804="",HYPERLINK("#РТУС!"&amp;CELL("адрес",Проверка!I804),"заполнить"),IF(OR(LEN(РТУС!I804)=10,LEN(РТУС!I804)=12),HYPERLINK("#Проверка!"&amp;CELL("адрес",Проверка!I804),РТУС!I804),HYPERLINK("#РТУС!"&amp;CELL("адрес",Проверка!I804),"###"))),"")</f>
        <v/>
      </c>
      <c r="J804" s="15" t="str">
        <f ca="1">IF(РТУС!J804="","",IF(AND(LEN(РТУС!J804)=5,РТУС!J804&lt;TODAY()),HYPERLINK("#Проверка!"&amp;CELL("адрес",Проверка!J804),РТУС!J804),HYPERLINK("#РТУС!"&amp;CELL("адрес",Проверка!J804),"###")))</f>
        <v/>
      </c>
      <c r="K804" s="13" t="str">
        <f>IF(РТУС!K804="","",РТУС!K804)</f>
        <v/>
      </c>
      <c r="L804" s="13" t="str">
        <f ca="1">IF(OR(РТУС!H804="Физлицо",РТУС!H804="ИП"),IF(РТУС!L804="",HYPERLINK("#РТУС!"&amp;CELL("адрес",Проверка!L804),"заполнить"),IF(OR(РТУС!L804="Загранпаспорт гражданина РФ",РТУС!L804="Паспорт гражданина РФ",РТУС!L804="Иностранный паспорт",РТУС!L804="Свидетельство о рождении",РТУС!L804="Вид на жительство"),HYPERLINK("#Проверка!"&amp;CELL("адрес",Проверка!L804),РТУС!L804),HYPERLINK("#РТУС!"&amp;CELL("адрес",Проверка!L804),"###"))),"")</f>
        <v/>
      </c>
      <c r="M804" s="13" t="str">
        <f ca="1">IF(AND(OR(РТУС!L804="Паспорт гражданина РФ",РТУС!L804="Свидетельство о рождении"),РТУС!M804=""),HYPERLINK("#РТУС!"&amp;CELL("адрес",Проверка!M804),"заполнить"),IF(РТУС!L804="Паспорт гражданина РФ",IF(LEN(РТУС!M804)=4,HYPERLINK("#Проверка!"&amp;CELL("адрес",Проверка!M804),РТУС!M804),HYPERLINK("#РТУС!"&amp;CELL("адрес",Проверка!M804),"###")),IF(РТУС!L804="Свидетельство о рождении",HYPERLINK("#Проверка!"&amp;CELL("адрес",Проверка!M804),РТУС!M804),"")))</f>
        <v/>
      </c>
      <c r="N804" s="13" t="str">
        <f ca="1">IF(РТУС!L804="","",IF(РТУС!N804="",HYPERLINK("#РТУС!"&amp;CELL("адрес",Проверка!N804),"заполнить"),IF(OR(РТУС!L804="Паспорт гражданина РФ",РТУС!L804="Свидетельство о рождении"),IF(LEN(РТУС!N804)=6,HYPERLINK("#Проверка!"&amp;CELL("адрес",Проверка!N804),РТУС!N804),HYPERLINK("#РТУС!"&amp;CELL("адрес",Проверка!N804),"###")),HYPERLINK("#Проверка!"&amp;CELL("адрес",Проверка!N804),РТУС!N804))))</f>
        <v/>
      </c>
      <c r="O804" s="15" t="str">
        <f ca="1">IF(РТУС!L804="","",IF(РТУС!O804="",HYPERLINK("#РТУС!"&amp;CELL("адрес",Проверка!O804),"заполнить"),IF(AND(LEN(РТУС!O804)=5,РТУС!O804&lt;TODAY()),IF(РТУС!L804="Свидетельство о рождении",IF(РТУС!O804&gt;EDATE(TODAY(),-168),HYPERLINK("#Проверка!"&amp;CELL("адрес",Проверка!O804),РТУС!O804),HYPERLINK("#РТУС!"&amp;CELL("адрес",Проверка!O804),"недействительно")),HYPERLINK("#Проверка!"&amp;CELL("адрес",Проверка!O804),РТУС!O804)),HYPERLINK("#РТУС!"&amp;CELL("адрес",Проверка!O804),"###"))))</f>
        <v/>
      </c>
      <c r="P804" s="21" t="str">
        <f ca="1">IF(РТУС!L804="Паспорт гражданина РФ",IF(РТУС!P804="",HYPERLINK("#РТУС!"&amp;CELL("адрес",Проверка!P804),"заполнить"),HYPERLINK("#Проверка!"&amp;CELL("адрес",Проверка!P804),РТУС!P804)),"")</f>
        <v/>
      </c>
      <c r="Q804" s="13" t="str">
        <f ca="1">IF(РТУС!L804="Паспорт гражданина РФ",IF(РТУС!Q804="",HYPERLINK("#РТУС!"&amp;CELL("адрес",Проверка!Q804),"заполнить"),IF(LEN(РТУС!Q804)=7,HYPERLINK("#Проверка!"&amp;CELL("адрес",Проверка!Q804),РТУС!Q804),HYPERLINK("#РТУС!"&amp;CELL("адрес",Проверка!Q804),"###"))),"")</f>
        <v/>
      </c>
      <c r="R804" s="13" t="str">
        <f ca="1">IF(РТУС!R804="",HYPERLINK("#РТУС!"&amp;CELL("адрес",Проверка!R804),"заполнить"),HYPERLINK("#Проверка!"&amp;CELL("адрес",Проверка!R804),РТУС!R804))</f>
        <v>заполнить</v>
      </c>
      <c r="S804" s="13" t="str">
        <f>IF(РТУС!S804="","",РТУС!S804)</f>
        <v/>
      </c>
      <c r="T804" s="13" t="str">
        <f>IF(РТУС!T804="","",РТУС!T804)</f>
        <v/>
      </c>
      <c r="U804" s="13" t="str">
        <f>IF(РТУС!U804="","",РТУС!U804)</f>
        <v/>
      </c>
      <c r="V804" s="13" t="str">
        <f ca="1">IF(РТУС!V804="",HYPERLINK("#РТУС!"&amp;CELL("адрес",Проверка!V804),"заполнить"),IF(OR(РТУС!V804="Договор участия в долевом строительстве",РТУС!V804="Предварительный договор участия в долевом строительстве",РТУС!V804="Определение Арбитражного суда",РТУС!V804="Решение суда общей юрисдикции",РТУС!V804="Иные договоры"),HYPERLINK("#Проверка!"&amp;CELL("адрес",Проверка!V804),РТУС!V804),HYPERLINK("#РТУС!"&amp;CELL("адрес",Проверка!V804),"###")))</f>
        <v>заполнить</v>
      </c>
      <c r="W804" s="13" t="str">
        <f ca="1">IF(РТУС!W804="",HYPERLINK("#РТУС!"&amp;CELL("адрес",Проверка!W804),"заполнить"),HYPERLINK("#Проверка!"&amp;CELL("адрес",Проверка!W804),РТУС!W804))</f>
        <v>заполнить</v>
      </c>
      <c r="X804" s="15" t="str">
        <f ca="1">IF(РТУС!X804="",HYPERLINK("#РТУС!"&amp;CELL("адрес",Проверка!X804),"заполнить"),IF(AND(LEN(РТУС!X804)=5,РТУС!X804&lt;TODAY()),HYPERLINK("#Проверка!"&amp;CELL("адрес",Проверка!X804),РТУС!X804),HYPERLINK("#РТУС!"&amp;CELL("адрес",Проверка!X804),"###")))</f>
        <v>заполнить</v>
      </c>
      <c r="Y804" s="13" t="str">
        <f>IF(РТУС!Y804="","",РТУС!Y804)</f>
        <v/>
      </c>
      <c r="Z804" s="15" t="str">
        <f ca="1">IF(РТУС!Z804="","",IF(AND(LEN(РТУС!Z804)=5,РТУС!Z804&lt;TODAY()),HYPERLINK("#Проверка!"&amp;CELL("адрес",Проверка!Z804),РТУС!Z804),HYPERLINK("#РТУС!"&amp;CELL("адрес",Проверка!Z804),"###")))</f>
        <v/>
      </c>
      <c r="AA804" s="18" t="str">
        <f ca="1">IF(РТУС!AA804="",HYPERLINK("#РТУС!"&amp;CELL("адрес",Проверка!AA804),"заполнить"),IF(ISNUMBER(РТУС!AA804)=TRUE,HYPERLINK("#Проверка!"&amp;CELL("адрес",Проверка!AA804),РТУС!AA804),HYPERLINK("#РТУС!"&amp;CELL("адрес",Проверка!AA804),"###")))</f>
        <v>заполнить</v>
      </c>
      <c r="AB804" s="18" t="str">
        <f ca="1">IF(РТУС!AB804="",HYPERLINK("#РТУС!"&amp;CELL("адрес",Проверка!AB804),"заполнить"),IF(ISNUMBER(РТУС!AB804)=TRUE,HYPERLINK("#Проверка!"&amp;CELL("адрес",Проверка!AB804),РТУС!AB804),HYPERLINK("#РТУС!"&amp;CELL("адрес",Проверка!AB804),"###")))</f>
        <v>заполнить</v>
      </c>
      <c r="AC804" s="18" t="str">
        <f ca="1">IF(РТУС!AC804="","",IF(ISNUMBER(РТУС!AC804)=TRUE,HYPERLINK("#Проверка!"&amp;CELL("адрес",Проверка!AC804),РТУС!AC804),HYPERLINK("#РТУС!"&amp;CELL("адрес",Проверка!AC804),"###")))</f>
        <v/>
      </c>
      <c r="AD804" s="18" t="str">
        <f ca="1">IF(РТУС!AD804="","",IF(ISNUMBER(РТУС!AD804)=TRUE,HYPERLINK("#Проверка!"&amp;CELL("адрес",Проверка!AD804),РТУС!AD804),HYPERLINK("#РТУС!"&amp;CELL("адрес",Проверка!AD804),"###")))</f>
        <v/>
      </c>
      <c r="AE804" s="13" t="str">
        <f>IF(РТУС!AE804="","",РТУС!AE804)</f>
        <v/>
      </c>
      <c r="AF804" s="15" t="str">
        <f ca="1">IF(РТУС!AE804="","",IF(РТУС!AF804="",HYPERLINK("#РТУС!"&amp;CELL("адрес",Проверка!AF804),"заполнить"),IF(AND(LEN(РТУС!AF804)=5,РТУС!AF804&lt;TODAY()),HYPERLINK("#Проверка!"&amp;CELL("адрес",Проверка!AF804),РТУС!AF804),HYPERLINK("#РТУС!"&amp;CELL("адрес",Проверка!AF804),"###"))))</f>
        <v/>
      </c>
      <c r="AG804" s="13"/>
      <c r="AH804" s="15" t="str">
        <f ca="1">IF(РТУС!AE804="","",IF(РТУС!AH804="",HYPERLINK("#РТУС!"&amp;CELL("адрес",Проверка!AH804),"заполнить"),IF(AND(LEN(РТУС!AH804)=5,РТУС!AH804&lt;TODAY()),HYPERLINK("#Проверка!"&amp;CELL("адрес",Проверка!AH804),РТУС!AH804),HYPERLINK("#РТУС!"&amp;CELL("адрес",Проверка!AH804),"###"))))</f>
        <v/>
      </c>
      <c r="AI804" s="15" t="str">
        <f ca="1">IF(РТУС!AE804="","",IF(РТУС!AI804="",HYPERLINK("#РТУС!"&amp;CELL("адрес",Проверка!AI804),"заполнить"),HYPERLINK("#Проверка!"&amp;CELL("адрес",Проверка!AI804),РТУС!AI804)))</f>
        <v/>
      </c>
      <c r="AJ804" s="13" t="str">
        <f ca="1">IF(РТУС!AE804="","",IF(РТУС!AJ804="",HYPERLINK("#РТУС!"&amp;CELL("адрес",Проверка!AJ804),"заполнить"),IF(OR(РТУС!AJ804="Юрлицо",РТУС!AJ804="Физлицо",РТУС!AJ804="ИП"),HYPERLINK("#Проверка!"&amp;CELL("адрес",Проверка!AJ804),РТУС!AJ804),HYPERLINK("#РТУС!"&amp;CELL("адрес",Проверка!AJ804),"###"))))</f>
        <v/>
      </c>
      <c r="AK804" s="13" t="str">
        <f ca="1">IF(РТУС!AK804="",HYPERLINK("#РТУС!"&amp;CELL("адрес",Проверка!AK804),"заполнить"),IF(OR(РТУС!AK804="Квартира",РТУС!AK804="Кладовая",РТУС!AK804="Машино-место",РТУС!AK804="Нежилое помещение"),HYPERLINK("#Проверка!"&amp;CELL("адрес",Проверка!AK804),РТУС!AK804),HYPERLINK("#РТУС!"&amp;CELL("адрес",Проверка!AK804),"###")))</f>
        <v>заполнить</v>
      </c>
      <c r="AL804" s="13" t="str">
        <f ca="1">IF(РТУС!AL804="",HYPERLINK("#РТУС!"&amp;CELL("адрес",Проверка!AL804),"заполнить"),HYPERLINK("#Проверка!"&amp;CELL("адрес",Проверка!AL804),РТУС!AL804))</f>
        <v>заполнить</v>
      </c>
      <c r="AM804" s="18" t="str">
        <f ca="1">IF(РТУС!AM804="",HYPERLINK("#РТУС!"&amp;CELL("адрес",Проверка!AM804),"заполнить"),IF(ISNUMBER(РТУС!AM804)=TRUE,IF(РТУС!AK804="Нежилое помещение",IF(РТУС!AM804&gt;7,HYPERLINK("#РТУС!"&amp;CELL("адрес",Проверка!AM804),"не больше 7 кв.м."),РТУС!AM804),HYPERLINK("#Проверка!"&amp;CELL("адрес",Проверка!AM804),РТУС!AM804)),HYPERLINK("#РТУС!"&amp;CELL("адрес",Проверка!AM804),"###")))</f>
        <v>заполнить</v>
      </c>
      <c r="AN804" s="13" t="str">
        <f ca="1">IF(РТУС!AN804="",HYPERLINK("#РТУС!"&amp;CELL("адрес",Проверка!AN804),"заполнить"),IF(OR(РТУС!AN804="Общая площадь помещения",РТУС!AN804="Общая приведенная площадь жилого помещения",РТУС!AN804="Общая площадь жилого помещения с учетом лоджий, балконов, террас и веранд"),HYPERLINK("#Проверка!"&amp;CELL("адрес",Проверка!AN804),РТУС!AN804),HYPERLINK("#РТУС!"&amp;CELL("адрес",Проверка!AN804),"###")))</f>
        <v>заполнить</v>
      </c>
      <c r="AO804" s="13" t="str">
        <f ca="1">IF(OR(РТУС!AK804="Квартира",РТУС!A804="Нежилое помещение"),IF(РТУС!AO804="",HYPERLINK("#РТУС!"&amp;CELL("адрес",Проверка!AO804),"заполнить"),IF(ISNUMBER(РТУС!AO804)=TRUE,HYPERLINK("#Проверка!"&amp;CELL("адрес",Проверка!AO804),РТУС!AO804),HYPERLINK("#РТУС!"&amp;CELL("адрес",Проверка!AO804),"###"))),"")</f>
        <v/>
      </c>
      <c r="AP804" s="13" t="str">
        <f>IF(РТУС!AP804="","",РТУС!AP804)</f>
        <v/>
      </c>
      <c r="AQ804" s="13" t="str">
        <f ca="1">IF(РТУС!AQ804="",HYPERLINK("#РТУС!"&amp;CELL("адрес",Проверка!AQ804),"заполнить"),HYPERLINK("#Проверка!"&amp;CELL("адрес",Проверка!AQ804),РТУС!AQ804))</f>
        <v>заполнить</v>
      </c>
      <c r="AR804" s="18" t="str">
        <f ca="1">IF(РТУС!AR804="",HYPERLINK("#РТУС!"&amp;CELL("адрес",Проверка!AR804),"заполнить"),IF(ISNUMBER(РТУС!AR804)=FALSE,HYPERLINK("#РТУС!"&amp;CELL("адрес",Проверка!AR804),"###"),IF(РТУС!G804="1",IF(РТУС!AB804=РТУС!AR804+РТУС!AU804,HYPERLINK("#Проверка!"&amp;CELL("адрес",Проверка!AR804),РТУС!AR804),HYPERLINK("#РТУС!"&amp;CELL("адрес",Проверка!AR804),"сверить суммы")),IF(РТУС!AB804=(SUMIF(РТУС!$A$4:$A$1000,A804,РТУС!$AR$4:$AR$1000)+SUMIF(РТУС!$A$4:$A$1000,A804,РТУС!$AU$4:$AU$1000)),HYPERLINK("#Проверка!"&amp;CELL("адрес",Проверка!AR804),РТУС!AR804),HYPERLINK("#РТУС!"&amp;CELL("адрес",Проверка!AR804),"сверить суммы")))))</f>
        <v>заполнить</v>
      </c>
      <c r="AS804" s="13" t="str">
        <f>IF(РТУС!AS804="","",РТУС!AS804)</f>
        <v/>
      </c>
      <c r="AT804" s="18" t="str">
        <f ca="1">IF(РТУС!AT804="",HYPERLINK("#РТУС!"&amp;CELL("адрес",Проверка!AT804),"заполнить"),IF(ISNUMBER(РТУС!AT804)=FALSE,HYPERLINK("#РТУС!"&amp;CELL("адрес",Проверка!AT804),"###"),IF(РТУС!AT804=РТУС!AR804,HYPERLINK("#Проверка!"&amp;CELL("адрес",Проверка!AT804),РТУС!AT804),HYPERLINK("#РТУС!"&amp;CELL("адрес",Проверка!AT804),"сверить суммы"))))</f>
        <v>заполнить</v>
      </c>
      <c r="AU804" s="18" t="str">
        <f ca="1">IF(РТУС!AU804="",HYPERLINK("#РТУС!"&amp;CELL("адрес",Проверка!AU804),"заполнить"),IF(ISNUMBER(РТУС!AU804)=FALSE,HYPERLINK("#РТУС!"&amp;CELL("адрес",Проверка!AU804),"###"),IF(РТУС!G804="1",IF(РТУС!AB804=РТУС!AR804+РТУС!AU804,HYPERLINK("#Проверка!"&amp;CELL("адрес",Проверка!AU804),РТУС!AU804),HYPERLINK("#РТУС!"&amp;CELL("адрес",Проверка!AU804),"сверить суммы")),IF(РТУС!AB804=(SUMIF(РТУС!$A$4:$A$1000,A804,РТУС!$AR$4:$AR$1000)+SUMIF(РТУС!$A$4:$A$1000,A804,РТУС!$AU$4:$AU$1000)),HYPERLINK("#Проверка!"&amp;CELL("адрес",Проверка!AU804),РТУС!AU804),HYPERLINK("#РТУС!"&amp;CELL("адрес",Проверка!AU804),"сверить суммы")))))</f>
        <v>заполнить</v>
      </c>
      <c r="AV804" s="13" t="str">
        <f ca="1">IF(РТУС!AV804="",HYPERLINK("#РТУС!"&amp;CELL("адрес",Проверка!AV804),"заполнить"),IF(OR(РТУС!AV804="Требование о передаче жилого помещения",РТУС!AV804="Требование о передаче машино-места",РТУС!AV804="Требования о передаче нежилого помещения",РТУС!AV804="Денежные требования"),HYPERLINK("#Проверка!"&amp;CELL("адрес",Проверка!AV804),РТУС!AV804),HYPERLINK("#РТУС!"&amp;CELL("адрес",Проверка!AV804),"###")))</f>
        <v>заполнить</v>
      </c>
      <c r="AW804" s="13" t="str">
        <f ca="1">IF(РТУС!AW804="",HYPERLINK("#РТУС!"&amp;CELL("адрес",Проверка!AW804),"заполнить"),IF(OR(РТУС!AW804="Включен в полном объеме",РТУС!AW804="Включен частично"),HYPERLINK("#Проверка!"&amp;CELL("адрес",Проверка!AW804),РТУС!AW804),HYPERLINK("#РТУС!"&amp;CELL("адрес",Проверка!AW804),"###")))</f>
        <v>заполнить</v>
      </c>
      <c r="AX804" s="15" t="str">
        <f ca="1">IF(РТУС!AX804="",HYPERLINK("#РТУС!"&amp;CELL("адрес",Проверка!AX804),"заполнить"),IF(AND(LEN(РТУС!AX804)=5,РТУС!AX804&lt;TODAY()),HYPERLINK("#Проверка!"&amp;CELL("адрес",Проверка!AX804),РТУС!AX804),HYPERLINK("#РТУС!"&amp;CELL("адрес",Проверка!AX804),"###")))</f>
        <v>заполнить</v>
      </c>
      <c r="AY804" s="15" t="str">
        <f ca="1">IF(РТУС!AY804="",HYPERLINK("#РТУС!"&amp;CELL("адрес",Проверка!AY804),"заполнить"),IF(AND(LEN(РТУС!AY804)=5,РТУС!AY804&lt;TODAY()),HYPERLINK("#Проверка!"&amp;CELL("адрес",Проверка!AY804),РТУС!AY804),HYPERLINK("#РТУС!"&amp;CELL("адрес",Проверка!AY804),"###")))</f>
        <v>заполнить</v>
      </c>
    </row>
    <row r="805" spans="1:51" x14ac:dyDescent="0.25">
      <c r="A805" s="10" t="str">
        <f>РТУС!A805</f>
        <v>.</v>
      </c>
      <c r="B805" s="13" t="str">
        <f ca="1">IF(РТУС!B805="",HYPERLINK("#РТУС!"&amp;CELL("адрес",Проверка!B805),"заполнить"),IF(AND(LEN(РТУС!B805)=10,РТУС!B804=РТУС!B805),HYPERLINK("#Проверка!"&amp;CELL("адрес",Проверка!B805),РТУС!B805),HYPERLINK("#РТУС!"&amp;CELL("адрес",Проверка!B805),"###")))</f>
        <v>заполнить</v>
      </c>
      <c r="C805" s="13" t="str">
        <f ca="1">IF(РТУС!C805="",HYPERLINK("#РТУС!"&amp;CELL("адрес",Проверка!C805),"заполнить"),IF(AND(ISNUMBER(РТУС!C805)=TRUE,РТУС!C805&gt;0,РТУС!C804=РТУС!C805),HYPERLINK("#Проверка!"&amp;CELL("адрес",Проверка!C805),РТУС!C805),HYPERLINK("#РТУС!"&amp;CELL("адрес",Проверка!C805),"###")))</f>
        <v>заполнить</v>
      </c>
      <c r="D805" s="13" t="str">
        <f>IF(РТУС!D805="","",РТУС!D805)</f>
        <v/>
      </c>
      <c r="E805" s="13" t="str">
        <f ca="1">IF(РТУС!E805="",HYPERLINK("#РТУС!"&amp;CELL("адрес",Проверка!E805),"заполнить"),IF(РТУС!E804=РТУС!E805,HYPERLINK("#Проверка!"&amp;CELL("адрес",Проверка!E805),РТУС!E805),HYPERLINK("#РТУС!"&amp;CELL("адрес",Проверка!E805),"###")))</f>
        <v>заполнить</v>
      </c>
      <c r="F805" s="13" t="str">
        <f ca="1">IF(РТУС!F805="",HYPERLINK("#РТУС!"&amp;CELL("адрес",Проверка!F805),"заполнить"),HYPERLINK("#Проверка!"&amp;CELL("адрес",Проверка!F805),РТУС!F805))</f>
        <v>заполнить</v>
      </c>
      <c r="G805" s="20" t="str">
        <f ca="1">IF(РТУС!G805="",HYPERLINK("#РТУС!"&amp;CELL("адрес",Проверка!G805),"заполнить"),IF(РТУС!G805="1",HYPERLINK("#Проверка!"&amp;CELL("адрес",Проверка!G805),"1"),IF(AND(ISNUMBER(РТУС!G805)=TRUE,РТУС!G805&lt;=1,РТУС!G805&gt;0),IF(SUMIF(РТУС!$A$4:$A$1000,A805,РТУС!$G$4:$G$1000)=1,HYPERLINK("#Проверка!"&amp;CELL("адрес",Проверка!G805),РТУС!G805),HYPERLINK("#РТУС!"&amp;CELL("адрес",Проверка!G805),"сумма долей ≠ 1")),HYPERLINK("#РТУС!"&amp;CELL("адрес",Проверка!G805),"###"))))</f>
        <v>заполнить</v>
      </c>
      <c r="H805" s="13" t="str">
        <f ca="1">IF(РТУС!H805="",HYPERLINK("#РТУС!"&amp;CELL("адрес",Проверка!H805),"заполнить"),IF(OR(РТУС!H805="Юрлицо",РТУС!H805="Физлицо",РТУС!H805="ИП"),HYPERLINK("#Проверка!"&amp;CELL("адрес",Проверка!H805),РТУС!H805),HYPERLINK("#РТУС!"&amp;CELL("адрес",Проверка!H805),"###")))</f>
        <v>заполнить</v>
      </c>
      <c r="I805" s="13" t="str">
        <f ca="1">IF(OR(РТУС!H805="Юрлицо",РТУС!H805="ИП"),IF(РТУС!I805="",HYPERLINK("#РТУС!"&amp;CELL("адрес",Проверка!I805),"заполнить"),IF(OR(LEN(РТУС!I805)=10,LEN(РТУС!I805)=12),HYPERLINK("#Проверка!"&amp;CELL("адрес",Проверка!I805),РТУС!I805),HYPERLINK("#РТУС!"&amp;CELL("адрес",Проверка!I805),"###"))),"")</f>
        <v/>
      </c>
      <c r="J805" s="15" t="str">
        <f ca="1">IF(РТУС!J805="","",IF(AND(LEN(РТУС!J805)=5,РТУС!J805&lt;TODAY()),HYPERLINK("#Проверка!"&amp;CELL("адрес",Проверка!J805),РТУС!J805),HYPERLINK("#РТУС!"&amp;CELL("адрес",Проверка!J805),"###")))</f>
        <v/>
      </c>
      <c r="K805" s="13" t="str">
        <f>IF(РТУС!K805="","",РТУС!K805)</f>
        <v/>
      </c>
      <c r="L805" s="13" t="str">
        <f ca="1">IF(OR(РТУС!H805="Физлицо",РТУС!H805="ИП"),IF(РТУС!L805="",HYPERLINK("#РТУС!"&amp;CELL("адрес",Проверка!L805),"заполнить"),IF(OR(РТУС!L805="Загранпаспорт гражданина РФ",РТУС!L805="Паспорт гражданина РФ",РТУС!L805="Иностранный паспорт",РТУС!L805="Свидетельство о рождении",РТУС!L805="Вид на жительство"),HYPERLINK("#Проверка!"&amp;CELL("адрес",Проверка!L805),РТУС!L805),HYPERLINK("#РТУС!"&amp;CELL("адрес",Проверка!L805),"###"))),"")</f>
        <v/>
      </c>
      <c r="M805" s="13" t="str">
        <f ca="1">IF(AND(OR(РТУС!L805="Паспорт гражданина РФ",РТУС!L805="Свидетельство о рождении"),РТУС!M805=""),HYPERLINK("#РТУС!"&amp;CELL("адрес",Проверка!M805),"заполнить"),IF(РТУС!L805="Паспорт гражданина РФ",IF(LEN(РТУС!M805)=4,HYPERLINK("#Проверка!"&amp;CELL("адрес",Проверка!M805),РТУС!M805),HYPERLINK("#РТУС!"&amp;CELL("адрес",Проверка!M805),"###")),IF(РТУС!L805="Свидетельство о рождении",HYPERLINK("#Проверка!"&amp;CELL("адрес",Проверка!M805),РТУС!M805),"")))</f>
        <v/>
      </c>
      <c r="N805" s="13" t="str">
        <f ca="1">IF(РТУС!L805="","",IF(РТУС!N805="",HYPERLINK("#РТУС!"&amp;CELL("адрес",Проверка!N805),"заполнить"),IF(OR(РТУС!L805="Паспорт гражданина РФ",РТУС!L805="Свидетельство о рождении"),IF(LEN(РТУС!N805)=6,HYPERLINK("#Проверка!"&amp;CELL("адрес",Проверка!N805),РТУС!N805),HYPERLINK("#РТУС!"&amp;CELL("адрес",Проверка!N805),"###")),HYPERLINK("#Проверка!"&amp;CELL("адрес",Проверка!N805),РТУС!N805))))</f>
        <v/>
      </c>
      <c r="O805" s="15" t="str">
        <f ca="1">IF(РТУС!L805="","",IF(РТУС!O805="",HYPERLINK("#РТУС!"&amp;CELL("адрес",Проверка!O805),"заполнить"),IF(AND(LEN(РТУС!O805)=5,РТУС!O805&lt;TODAY()),IF(РТУС!L805="Свидетельство о рождении",IF(РТУС!O805&gt;EDATE(TODAY(),-168),HYPERLINK("#Проверка!"&amp;CELL("адрес",Проверка!O805),РТУС!O805),HYPERLINK("#РТУС!"&amp;CELL("адрес",Проверка!O805),"недействительно")),HYPERLINK("#Проверка!"&amp;CELL("адрес",Проверка!O805),РТУС!O805)),HYPERLINK("#РТУС!"&amp;CELL("адрес",Проверка!O805),"###"))))</f>
        <v/>
      </c>
      <c r="P805" s="21" t="str">
        <f ca="1">IF(РТУС!L805="Паспорт гражданина РФ",IF(РТУС!P805="",HYPERLINK("#РТУС!"&amp;CELL("адрес",Проверка!P805),"заполнить"),HYPERLINK("#Проверка!"&amp;CELL("адрес",Проверка!P805),РТУС!P805)),"")</f>
        <v/>
      </c>
      <c r="Q805" s="13" t="str">
        <f ca="1">IF(РТУС!L805="Паспорт гражданина РФ",IF(РТУС!Q805="",HYPERLINK("#РТУС!"&amp;CELL("адрес",Проверка!Q805),"заполнить"),IF(LEN(РТУС!Q805)=7,HYPERLINK("#Проверка!"&amp;CELL("адрес",Проверка!Q805),РТУС!Q805),HYPERLINK("#РТУС!"&amp;CELL("адрес",Проверка!Q805),"###"))),"")</f>
        <v/>
      </c>
      <c r="R805" s="13" t="str">
        <f ca="1">IF(РТУС!R805="",HYPERLINK("#РТУС!"&amp;CELL("адрес",Проверка!R805),"заполнить"),HYPERLINK("#Проверка!"&amp;CELL("адрес",Проверка!R805),РТУС!R805))</f>
        <v>заполнить</v>
      </c>
      <c r="S805" s="13" t="str">
        <f>IF(РТУС!S805="","",РТУС!S805)</f>
        <v/>
      </c>
      <c r="T805" s="13" t="str">
        <f>IF(РТУС!T805="","",РТУС!T805)</f>
        <v/>
      </c>
      <c r="U805" s="13" t="str">
        <f>IF(РТУС!U805="","",РТУС!U805)</f>
        <v/>
      </c>
      <c r="V805" s="13" t="str">
        <f ca="1">IF(РТУС!V805="",HYPERLINK("#РТУС!"&amp;CELL("адрес",Проверка!V805),"заполнить"),IF(OR(РТУС!V805="Договор участия в долевом строительстве",РТУС!V805="Предварительный договор участия в долевом строительстве",РТУС!V805="Определение Арбитражного суда",РТУС!V805="Решение суда общей юрисдикции",РТУС!V805="Иные договоры"),HYPERLINK("#Проверка!"&amp;CELL("адрес",Проверка!V805),РТУС!V805),HYPERLINK("#РТУС!"&amp;CELL("адрес",Проверка!V805),"###")))</f>
        <v>заполнить</v>
      </c>
      <c r="W805" s="13" t="str">
        <f ca="1">IF(РТУС!W805="",HYPERLINK("#РТУС!"&amp;CELL("адрес",Проверка!W805),"заполнить"),HYPERLINK("#Проверка!"&amp;CELL("адрес",Проверка!W805),РТУС!W805))</f>
        <v>заполнить</v>
      </c>
      <c r="X805" s="15" t="str">
        <f ca="1">IF(РТУС!X805="",HYPERLINK("#РТУС!"&amp;CELL("адрес",Проверка!X805),"заполнить"),IF(AND(LEN(РТУС!X805)=5,РТУС!X805&lt;TODAY()),HYPERLINK("#Проверка!"&amp;CELL("адрес",Проверка!X805),РТУС!X805),HYPERLINK("#РТУС!"&amp;CELL("адрес",Проверка!X805),"###")))</f>
        <v>заполнить</v>
      </c>
      <c r="Y805" s="13" t="str">
        <f>IF(РТУС!Y805="","",РТУС!Y805)</f>
        <v/>
      </c>
      <c r="Z805" s="15" t="str">
        <f ca="1">IF(РТУС!Z805="","",IF(AND(LEN(РТУС!Z805)=5,РТУС!Z805&lt;TODAY()),HYPERLINK("#Проверка!"&amp;CELL("адрес",Проверка!Z805),РТУС!Z805),HYPERLINK("#РТУС!"&amp;CELL("адрес",Проверка!Z805),"###")))</f>
        <v/>
      </c>
      <c r="AA805" s="18" t="str">
        <f ca="1">IF(РТУС!AA805="",HYPERLINK("#РТУС!"&amp;CELL("адрес",Проверка!AA805),"заполнить"),IF(ISNUMBER(РТУС!AA805)=TRUE,HYPERLINK("#Проверка!"&amp;CELL("адрес",Проверка!AA805),РТУС!AA805),HYPERLINK("#РТУС!"&amp;CELL("адрес",Проверка!AA805),"###")))</f>
        <v>заполнить</v>
      </c>
      <c r="AB805" s="18" t="str">
        <f ca="1">IF(РТУС!AB805="",HYPERLINK("#РТУС!"&amp;CELL("адрес",Проверка!AB805),"заполнить"),IF(ISNUMBER(РТУС!AB805)=TRUE,HYPERLINK("#Проверка!"&amp;CELL("адрес",Проверка!AB805),РТУС!AB805),HYPERLINK("#РТУС!"&amp;CELL("адрес",Проверка!AB805),"###")))</f>
        <v>заполнить</v>
      </c>
      <c r="AC805" s="18" t="str">
        <f ca="1">IF(РТУС!AC805="","",IF(ISNUMBER(РТУС!AC805)=TRUE,HYPERLINK("#Проверка!"&amp;CELL("адрес",Проверка!AC805),РТУС!AC805),HYPERLINK("#РТУС!"&amp;CELL("адрес",Проверка!AC805),"###")))</f>
        <v/>
      </c>
      <c r="AD805" s="18" t="str">
        <f ca="1">IF(РТУС!AD805="","",IF(ISNUMBER(РТУС!AD805)=TRUE,HYPERLINK("#Проверка!"&amp;CELL("адрес",Проверка!AD805),РТУС!AD805),HYPERLINK("#РТУС!"&amp;CELL("адрес",Проверка!AD805),"###")))</f>
        <v/>
      </c>
      <c r="AE805" s="13" t="str">
        <f>IF(РТУС!AE805="","",РТУС!AE805)</f>
        <v/>
      </c>
      <c r="AF805" s="15" t="str">
        <f ca="1">IF(РТУС!AE805="","",IF(РТУС!AF805="",HYPERLINK("#РТУС!"&amp;CELL("адрес",Проверка!AF805),"заполнить"),IF(AND(LEN(РТУС!AF805)=5,РТУС!AF805&lt;TODAY()),HYPERLINK("#Проверка!"&amp;CELL("адрес",Проверка!AF805),РТУС!AF805),HYPERLINK("#РТУС!"&amp;CELL("адрес",Проверка!AF805),"###"))))</f>
        <v/>
      </c>
      <c r="AG805" s="13"/>
      <c r="AH805" s="15" t="str">
        <f ca="1">IF(РТУС!AE805="","",IF(РТУС!AH805="",HYPERLINK("#РТУС!"&amp;CELL("адрес",Проверка!AH805),"заполнить"),IF(AND(LEN(РТУС!AH805)=5,РТУС!AH805&lt;TODAY()),HYPERLINK("#Проверка!"&amp;CELL("адрес",Проверка!AH805),РТУС!AH805),HYPERLINK("#РТУС!"&amp;CELL("адрес",Проверка!AH805),"###"))))</f>
        <v/>
      </c>
      <c r="AI805" s="15" t="str">
        <f ca="1">IF(РТУС!AE805="","",IF(РТУС!AI805="",HYPERLINK("#РТУС!"&amp;CELL("адрес",Проверка!AI805),"заполнить"),HYPERLINK("#Проверка!"&amp;CELL("адрес",Проверка!AI805),РТУС!AI805)))</f>
        <v/>
      </c>
      <c r="AJ805" s="13" t="str">
        <f ca="1">IF(РТУС!AE805="","",IF(РТУС!AJ805="",HYPERLINK("#РТУС!"&amp;CELL("адрес",Проверка!AJ805),"заполнить"),IF(OR(РТУС!AJ805="Юрлицо",РТУС!AJ805="Физлицо",РТУС!AJ805="ИП"),HYPERLINK("#Проверка!"&amp;CELL("адрес",Проверка!AJ805),РТУС!AJ805),HYPERLINK("#РТУС!"&amp;CELL("адрес",Проверка!AJ805),"###"))))</f>
        <v/>
      </c>
      <c r="AK805" s="13" t="str">
        <f ca="1">IF(РТУС!AK805="",HYPERLINK("#РТУС!"&amp;CELL("адрес",Проверка!AK805),"заполнить"),IF(OR(РТУС!AK805="Квартира",РТУС!AK805="Кладовая",РТУС!AK805="Машино-место",РТУС!AK805="Нежилое помещение"),HYPERLINK("#Проверка!"&amp;CELL("адрес",Проверка!AK805),РТУС!AK805),HYPERLINK("#РТУС!"&amp;CELL("адрес",Проверка!AK805),"###")))</f>
        <v>заполнить</v>
      </c>
      <c r="AL805" s="13" t="str">
        <f ca="1">IF(РТУС!AL805="",HYPERLINK("#РТУС!"&amp;CELL("адрес",Проверка!AL805),"заполнить"),HYPERLINK("#Проверка!"&amp;CELL("адрес",Проверка!AL805),РТУС!AL805))</f>
        <v>заполнить</v>
      </c>
      <c r="AM805" s="18" t="str">
        <f ca="1">IF(РТУС!AM805="",HYPERLINK("#РТУС!"&amp;CELL("адрес",Проверка!AM805),"заполнить"),IF(ISNUMBER(РТУС!AM805)=TRUE,IF(РТУС!AK805="Нежилое помещение",IF(РТУС!AM805&gt;7,HYPERLINK("#РТУС!"&amp;CELL("адрес",Проверка!AM805),"не больше 7 кв.м."),РТУС!AM805),HYPERLINK("#Проверка!"&amp;CELL("адрес",Проверка!AM805),РТУС!AM805)),HYPERLINK("#РТУС!"&amp;CELL("адрес",Проверка!AM805),"###")))</f>
        <v>заполнить</v>
      </c>
      <c r="AN805" s="13" t="str">
        <f ca="1">IF(РТУС!AN805="",HYPERLINK("#РТУС!"&amp;CELL("адрес",Проверка!AN805),"заполнить"),IF(OR(РТУС!AN805="Общая площадь помещения",РТУС!AN805="Общая приведенная площадь жилого помещения",РТУС!AN805="Общая площадь жилого помещения с учетом лоджий, балконов, террас и веранд"),HYPERLINK("#Проверка!"&amp;CELL("адрес",Проверка!AN805),РТУС!AN805),HYPERLINK("#РТУС!"&amp;CELL("адрес",Проверка!AN805),"###")))</f>
        <v>заполнить</v>
      </c>
      <c r="AO805" s="13" t="str">
        <f ca="1">IF(OR(РТУС!AK805="Квартира",РТУС!A805="Нежилое помещение"),IF(РТУС!AO805="",HYPERLINK("#РТУС!"&amp;CELL("адрес",Проверка!AO805),"заполнить"),IF(ISNUMBER(РТУС!AO805)=TRUE,HYPERLINK("#Проверка!"&amp;CELL("адрес",Проверка!AO805),РТУС!AO805),HYPERLINK("#РТУС!"&amp;CELL("адрес",Проверка!AO805),"###"))),"")</f>
        <v/>
      </c>
      <c r="AP805" s="13" t="str">
        <f>IF(РТУС!AP805="","",РТУС!AP805)</f>
        <v/>
      </c>
      <c r="AQ805" s="13" t="str">
        <f ca="1">IF(РТУС!AQ805="",HYPERLINK("#РТУС!"&amp;CELL("адрес",Проверка!AQ805),"заполнить"),HYPERLINK("#Проверка!"&amp;CELL("адрес",Проверка!AQ805),РТУС!AQ805))</f>
        <v>заполнить</v>
      </c>
      <c r="AR805" s="18" t="str">
        <f ca="1">IF(РТУС!AR805="",HYPERLINK("#РТУС!"&amp;CELL("адрес",Проверка!AR805),"заполнить"),IF(ISNUMBER(РТУС!AR805)=FALSE,HYPERLINK("#РТУС!"&amp;CELL("адрес",Проверка!AR805),"###"),IF(РТУС!G805="1",IF(РТУС!AB805=РТУС!AR805+РТУС!AU805,HYPERLINK("#Проверка!"&amp;CELL("адрес",Проверка!AR805),РТУС!AR805),HYPERLINK("#РТУС!"&amp;CELL("адрес",Проверка!AR805),"сверить суммы")),IF(РТУС!AB805=(SUMIF(РТУС!$A$4:$A$1000,A805,РТУС!$AR$4:$AR$1000)+SUMIF(РТУС!$A$4:$A$1000,A805,РТУС!$AU$4:$AU$1000)),HYPERLINK("#Проверка!"&amp;CELL("адрес",Проверка!AR805),РТУС!AR805),HYPERLINK("#РТУС!"&amp;CELL("адрес",Проверка!AR805),"сверить суммы")))))</f>
        <v>заполнить</v>
      </c>
      <c r="AS805" s="13" t="str">
        <f>IF(РТУС!AS805="","",РТУС!AS805)</f>
        <v/>
      </c>
      <c r="AT805" s="18" t="str">
        <f ca="1">IF(РТУС!AT805="",HYPERLINK("#РТУС!"&amp;CELL("адрес",Проверка!AT805),"заполнить"),IF(ISNUMBER(РТУС!AT805)=FALSE,HYPERLINK("#РТУС!"&amp;CELL("адрес",Проверка!AT805),"###"),IF(РТУС!AT805=РТУС!AR805,HYPERLINK("#Проверка!"&amp;CELL("адрес",Проверка!AT805),РТУС!AT805),HYPERLINK("#РТУС!"&amp;CELL("адрес",Проверка!AT805),"сверить суммы"))))</f>
        <v>заполнить</v>
      </c>
      <c r="AU805" s="18" t="str">
        <f ca="1">IF(РТУС!AU805="",HYPERLINK("#РТУС!"&amp;CELL("адрес",Проверка!AU805),"заполнить"),IF(ISNUMBER(РТУС!AU805)=FALSE,HYPERLINK("#РТУС!"&amp;CELL("адрес",Проверка!AU805),"###"),IF(РТУС!G805="1",IF(РТУС!AB805=РТУС!AR805+РТУС!AU805,HYPERLINK("#Проверка!"&amp;CELL("адрес",Проверка!AU805),РТУС!AU805),HYPERLINK("#РТУС!"&amp;CELL("адрес",Проверка!AU805),"сверить суммы")),IF(РТУС!AB805=(SUMIF(РТУС!$A$4:$A$1000,A805,РТУС!$AR$4:$AR$1000)+SUMIF(РТУС!$A$4:$A$1000,A805,РТУС!$AU$4:$AU$1000)),HYPERLINK("#Проверка!"&amp;CELL("адрес",Проверка!AU805),РТУС!AU805),HYPERLINK("#РТУС!"&amp;CELL("адрес",Проверка!AU805),"сверить суммы")))))</f>
        <v>заполнить</v>
      </c>
      <c r="AV805" s="13" t="str">
        <f ca="1">IF(РТУС!AV805="",HYPERLINK("#РТУС!"&amp;CELL("адрес",Проверка!AV805),"заполнить"),IF(OR(РТУС!AV805="Требование о передаче жилого помещения",РТУС!AV805="Требование о передаче машино-места",РТУС!AV805="Требования о передаче нежилого помещения",РТУС!AV805="Денежные требования"),HYPERLINK("#Проверка!"&amp;CELL("адрес",Проверка!AV805),РТУС!AV805),HYPERLINK("#РТУС!"&amp;CELL("адрес",Проверка!AV805),"###")))</f>
        <v>заполнить</v>
      </c>
      <c r="AW805" s="13" t="str">
        <f ca="1">IF(РТУС!AW805="",HYPERLINK("#РТУС!"&amp;CELL("адрес",Проверка!AW805),"заполнить"),IF(OR(РТУС!AW805="Включен в полном объеме",РТУС!AW805="Включен частично"),HYPERLINK("#Проверка!"&amp;CELL("адрес",Проверка!AW805),РТУС!AW805),HYPERLINK("#РТУС!"&amp;CELL("адрес",Проверка!AW805),"###")))</f>
        <v>заполнить</v>
      </c>
      <c r="AX805" s="15" t="str">
        <f ca="1">IF(РТУС!AX805="",HYPERLINK("#РТУС!"&amp;CELL("адрес",Проверка!AX805),"заполнить"),IF(AND(LEN(РТУС!AX805)=5,РТУС!AX805&lt;TODAY()),HYPERLINK("#Проверка!"&amp;CELL("адрес",Проверка!AX805),РТУС!AX805),HYPERLINK("#РТУС!"&amp;CELL("адрес",Проверка!AX805),"###")))</f>
        <v>заполнить</v>
      </c>
      <c r="AY805" s="15" t="str">
        <f ca="1">IF(РТУС!AY805="",HYPERLINK("#РТУС!"&amp;CELL("адрес",Проверка!AY805),"заполнить"),IF(AND(LEN(РТУС!AY805)=5,РТУС!AY805&lt;TODAY()),HYPERLINK("#Проверка!"&amp;CELL("адрес",Проверка!AY805),РТУС!AY805),HYPERLINK("#РТУС!"&amp;CELL("адрес",Проверка!AY805),"###")))</f>
        <v>заполнить</v>
      </c>
    </row>
    <row r="806" spans="1:51" x14ac:dyDescent="0.25">
      <c r="A806" s="10" t="str">
        <f>РТУС!A806</f>
        <v>.</v>
      </c>
      <c r="B806" s="13" t="str">
        <f ca="1">IF(РТУС!B806="",HYPERLINK("#РТУС!"&amp;CELL("адрес",Проверка!B806),"заполнить"),IF(AND(LEN(РТУС!B806)=10,РТУС!B805=РТУС!B806),HYPERLINK("#Проверка!"&amp;CELL("адрес",Проверка!B806),РТУС!B806),HYPERLINK("#РТУС!"&amp;CELL("адрес",Проверка!B806),"###")))</f>
        <v>заполнить</v>
      </c>
      <c r="C806" s="13" t="str">
        <f ca="1">IF(РТУС!C806="",HYPERLINK("#РТУС!"&amp;CELL("адрес",Проверка!C806),"заполнить"),IF(AND(ISNUMBER(РТУС!C806)=TRUE,РТУС!C806&gt;0,РТУС!C805=РТУС!C806),HYPERLINK("#Проверка!"&amp;CELL("адрес",Проверка!C806),РТУС!C806),HYPERLINK("#РТУС!"&amp;CELL("адрес",Проверка!C806),"###")))</f>
        <v>заполнить</v>
      </c>
      <c r="D806" s="13" t="str">
        <f>IF(РТУС!D806="","",РТУС!D806)</f>
        <v/>
      </c>
      <c r="E806" s="13" t="str">
        <f ca="1">IF(РТУС!E806="",HYPERLINK("#РТУС!"&amp;CELL("адрес",Проверка!E806),"заполнить"),IF(РТУС!E805=РТУС!E806,HYPERLINK("#Проверка!"&amp;CELL("адрес",Проверка!E806),РТУС!E806),HYPERLINK("#РТУС!"&amp;CELL("адрес",Проверка!E806),"###")))</f>
        <v>заполнить</v>
      </c>
      <c r="F806" s="13" t="str">
        <f ca="1">IF(РТУС!F806="",HYPERLINK("#РТУС!"&amp;CELL("адрес",Проверка!F806),"заполнить"),HYPERLINK("#Проверка!"&amp;CELL("адрес",Проверка!F806),РТУС!F806))</f>
        <v>заполнить</v>
      </c>
      <c r="G806" s="20" t="str">
        <f ca="1">IF(РТУС!G806="",HYPERLINK("#РТУС!"&amp;CELL("адрес",Проверка!G806),"заполнить"),IF(РТУС!G806="1",HYPERLINK("#Проверка!"&amp;CELL("адрес",Проверка!G806),"1"),IF(AND(ISNUMBER(РТУС!G806)=TRUE,РТУС!G806&lt;=1,РТУС!G806&gt;0),IF(SUMIF(РТУС!$A$4:$A$1000,A806,РТУС!$G$4:$G$1000)=1,HYPERLINK("#Проверка!"&amp;CELL("адрес",Проверка!G806),РТУС!G806),HYPERLINK("#РТУС!"&amp;CELL("адрес",Проверка!G806),"сумма долей ≠ 1")),HYPERLINK("#РТУС!"&amp;CELL("адрес",Проверка!G806),"###"))))</f>
        <v>заполнить</v>
      </c>
      <c r="H806" s="13" t="str">
        <f ca="1">IF(РТУС!H806="",HYPERLINK("#РТУС!"&amp;CELL("адрес",Проверка!H806),"заполнить"),IF(OR(РТУС!H806="Юрлицо",РТУС!H806="Физлицо",РТУС!H806="ИП"),HYPERLINK("#Проверка!"&amp;CELL("адрес",Проверка!H806),РТУС!H806),HYPERLINK("#РТУС!"&amp;CELL("адрес",Проверка!H806),"###")))</f>
        <v>заполнить</v>
      </c>
      <c r="I806" s="13" t="str">
        <f ca="1">IF(OR(РТУС!H806="Юрлицо",РТУС!H806="ИП"),IF(РТУС!I806="",HYPERLINK("#РТУС!"&amp;CELL("адрес",Проверка!I806),"заполнить"),IF(OR(LEN(РТУС!I806)=10,LEN(РТУС!I806)=12),HYPERLINK("#Проверка!"&amp;CELL("адрес",Проверка!I806),РТУС!I806),HYPERLINK("#РТУС!"&amp;CELL("адрес",Проверка!I806),"###"))),"")</f>
        <v/>
      </c>
      <c r="J806" s="15" t="str">
        <f ca="1">IF(РТУС!J806="","",IF(AND(LEN(РТУС!J806)=5,РТУС!J806&lt;TODAY()),HYPERLINK("#Проверка!"&amp;CELL("адрес",Проверка!J806),РТУС!J806),HYPERLINK("#РТУС!"&amp;CELL("адрес",Проверка!J806),"###")))</f>
        <v/>
      </c>
      <c r="K806" s="13" t="str">
        <f>IF(РТУС!K806="","",РТУС!K806)</f>
        <v/>
      </c>
      <c r="L806" s="13" t="str">
        <f ca="1">IF(OR(РТУС!H806="Физлицо",РТУС!H806="ИП"),IF(РТУС!L806="",HYPERLINK("#РТУС!"&amp;CELL("адрес",Проверка!L806),"заполнить"),IF(OR(РТУС!L806="Загранпаспорт гражданина РФ",РТУС!L806="Паспорт гражданина РФ",РТУС!L806="Иностранный паспорт",РТУС!L806="Свидетельство о рождении",РТУС!L806="Вид на жительство"),HYPERLINK("#Проверка!"&amp;CELL("адрес",Проверка!L806),РТУС!L806),HYPERLINK("#РТУС!"&amp;CELL("адрес",Проверка!L806),"###"))),"")</f>
        <v/>
      </c>
      <c r="M806" s="13" t="str">
        <f ca="1">IF(AND(OR(РТУС!L806="Паспорт гражданина РФ",РТУС!L806="Свидетельство о рождении"),РТУС!M806=""),HYPERLINK("#РТУС!"&amp;CELL("адрес",Проверка!M806),"заполнить"),IF(РТУС!L806="Паспорт гражданина РФ",IF(LEN(РТУС!M806)=4,HYPERLINK("#Проверка!"&amp;CELL("адрес",Проверка!M806),РТУС!M806),HYPERLINK("#РТУС!"&amp;CELL("адрес",Проверка!M806),"###")),IF(РТУС!L806="Свидетельство о рождении",HYPERLINK("#Проверка!"&amp;CELL("адрес",Проверка!M806),РТУС!M806),"")))</f>
        <v/>
      </c>
      <c r="N806" s="13" t="str">
        <f ca="1">IF(РТУС!L806="","",IF(РТУС!N806="",HYPERLINK("#РТУС!"&amp;CELL("адрес",Проверка!N806),"заполнить"),IF(OR(РТУС!L806="Паспорт гражданина РФ",РТУС!L806="Свидетельство о рождении"),IF(LEN(РТУС!N806)=6,HYPERLINK("#Проверка!"&amp;CELL("адрес",Проверка!N806),РТУС!N806),HYPERLINK("#РТУС!"&amp;CELL("адрес",Проверка!N806),"###")),HYPERLINK("#Проверка!"&amp;CELL("адрес",Проверка!N806),РТУС!N806))))</f>
        <v/>
      </c>
      <c r="O806" s="15" t="str">
        <f ca="1">IF(РТУС!L806="","",IF(РТУС!O806="",HYPERLINK("#РТУС!"&amp;CELL("адрес",Проверка!O806),"заполнить"),IF(AND(LEN(РТУС!O806)=5,РТУС!O806&lt;TODAY()),IF(РТУС!L806="Свидетельство о рождении",IF(РТУС!O806&gt;EDATE(TODAY(),-168),HYPERLINK("#Проверка!"&amp;CELL("адрес",Проверка!O806),РТУС!O806),HYPERLINK("#РТУС!"&amp;CELL("адрес",Проверка!O806),"недействительно")),HYPERLINK("#Проверка!"&amp;CELL("адрес",Проверка!O806),РТУС!O806)),HYPERLINK("#РТУС!"&amp;CELL("адрес",Проверка!O806),"###"))))</f>
        <v/>
      </c>
      <c r="P806" s="21" t="str">
        <f ca="1">IF(РТУС!L806="Паспорт гражданина РФ",IF(РТУС!P806="",HYPERLINK("#РТУС!"&amp;CELL("адрес",Проверка!P806),"заполнить"),HYPERLINK("#Проверка!"&amp;CELL("адрес",Проверка!P806),РТУС!P806)),"")</f>
        <v/>
      </c>
      <c r="Q806" s="13" t="str">
        <f ca="1">IF(РТУС!L806="Паспорт гражданина РФ",IF(РТУС!Q806="",HYPERLINK("#РТУС!"&amp;CELL("адрес",Проверка!Q806),"заполнить"),IF(LEN(РТУС!Q806)=7,HYPERLINK("#Проверка!"&amp;CELL("адрес",Проверка!Q806),РТУС!Q806),HYPERLINK("#РТУС!"&amp;CELL("адрес",Проверка!Q806),"###"))),"")</f>
        <v/>
      </c>
      <c r="R806" s="13" t="str">
        <f ca="1">IF(РТУС!R806="",HYPERLINK("#РТУС!"&amp;CELL("адрес",Проверка!R806),"заполнить"),HYPERLINK("#Проверка!"&amp;CELL("адрес",Проверка!R806),РТУС!R806))</f>
        <v>заполнить</v>
      </c>
      <c r="S806" s="13" t="str">
        <f>IF(РТУС!S806="","",РТУС!S806)</f>
        <v/>
      </c>
      <c r="T806" s="13" t="str">
        <f>IF(РТУС!T806="","",РТУС!T806)</f>
        <v/>
      </c>
      <c r="U806" s="13" t="str">
        <f>IF(РТУС!U806="","",РТУС!U806)</f>
        <v/>
      </c>
      <c r="V806" s="13" t="str">
        <f ca="1">IF(РТУС!V806="",HYPERLINK("#РТУС!"&amp;CELL("адрес",Проверка!V806),"заполнить"),IF(OR(РТУС!V806="Договор участия в долевом строительстве",РТУС!V806="Предварительный договор участия в долевом строительстве",РТУС!V806="Определение Арбитражного суда",РТУС!V806="Решение суда общей юрисдикции",РТУС!V806="Иные договоры"),HYPERLINK("#Проверка!"&amp;CELL("адрес",Проверка!V806),РТУС!V806),HYPERLINK("#РТУС!"&amp;CELL("адрес",Проверка!V806),"###")))</f>
        <v>заполнить</v>
      </c>
      <c r="W806" s="13" t="str">
        <f ca="1">IF(РТУС!W806="",HYPERLINK("#РТУС!"&amp;CELL("адрес",Проверка!W806),"заполнить"),HYPERLINK("#Проверка!"&amp;CELL("адрес",Проверка!W806),РТУС!W806))</f>
        <v>заполнить</v>
      </c>
      <c r="X806" s="15" t="str">
        <f ca="1">IF(РТУС!X806="",HYPERLINK("#РТУС!"&amp;CELL("адрес",Проверка!X806),"заполнить"),IF(AND(LEN(РТУС!X806)=5,РТУС!X806&lt;TODAY()),HYPERLINK("#Проверка!"&amp;CELL("адрес",Проверка!X806),РТУС!X806),HYPERLINK("#РТУС!"&amp;CELL("адрес",Проверка!X806),"###")))</f>
        <v>заполнить</v>
      </c>
      <c r="Y806" s="13" t="str">
        <f>IF(РТУС!Y806="","",РТУС!Y806)</f>
        <v/>
      </c>
      <c r="Z806" s="15" t="str">
        <f ca="1">IF(РТУС!Z806="","",IF(AND(LEN(РТУС!Z806)=5,РТУС!Z806&lt;TODAY()),HYPERLINK("#Проверка!"&amp;CELL("адрес",Проверка!Z806),РТУС!Z806),HYPERLINK("#РТУС!"&amp;CELL("адрес",Проверка!Z806),"###")))</f>
        <v/>
      </c>
      <c r="AA806" s="18" t="str">
        <f ca="1">IF(РТУС!AA806="",HYPERLINK("#РТУС!"&amp;CELL("адрес",Проверка!AA806),"заполнить"),IF(ISNUMBER(РТУС!AA806)=TRUE,HYPERLINK("#Проверка!"&amp;CELL("адрес",Проверка!AA806),РТУС!AA806),HYPERLINK("#РТУС!"&amp;CELL("адрес",Проверка!AA806),"###")))</f>
        <v>заполнить</v>
      </c>
      <c r="AB806" s="18" t="str">
        <f ca="1">IF(РТУС!AB806="",HYPERLINK("#РТУС!"&amp;CELL("адрес",Проверка!AB806),"заполнить"),IF(ISNUMBER(РТУС!AB806)=TRUE,HYPERLINK("#Проверка!"&amp;CELL("адрес",Проверка!AB806),РТУС!AB806),HYPERLINK("#РТУС!"&amp;CELL("адрес",Проверка!AB806),"###")))</f>
        <v>заполнить</v>
      </c>
      <c r="AC806" s="18" t="str">
        <f ca="1">IF(РТУС!AC806="","",IF(ISNUMBER(РТУС!AC806)=TRUE,HYPERLINK("#Проверка!"&amp;CELL("адрес",Проверка!AC806),РТУС!AC806),HYPERLINK("#РТУС!"&amp;CELL("адрес",Проверка!AC806),"###")))</f>
        <v/>
      </c>
      <c r="AD806" s="18" t="str">
        <f ca="1">IF(РТУС!AD806="","",IF(ISNUMBER(РТУС!AD806)=TRUE,HYPERLINK("#Проверка!"&amp;CELL("адрес",Проверка!AD806),РТУС!AD806),HYPERLINK("#РТУС!"&amp;CELL("адрес",Проверка!AD806),"###")))</f>
        <v/>
      </c>
      <c r="AE806" s="13" t="str">
        <f>IF(РТУС!AE806="","",РТУС!AE806)</f>
        <v/>
      </c>
      <c r="AF806" s="15" t="str">
        <f ca="1">IF(РТУС!AE806="","",IF(РТУС!AF806="",HYPERLINK("#РТУС!"&amp;CELL("адрес",Проверка!AF806),"заполнить"),IF(AND(LEN(РТУС!AF806)=5,РТУС!AF806&lt;TODAY()),HYPERLINK("#Проверка!"&amp;CELL("адрес",Проверка!AF806),РТУС!AF806),HYPERLINK("#РТУС!"&amp;CELL("адрес",Проверка!AF806),"###"))))</f>
        <v/>
      </c>
      <c r="AG806" s="13"/>
      <c r="AH806" s="15" t="str">
        <f ca="1">IF(РТУС!AE806="","",IF(РТУС!AH806="",HYPERLINK("#РТУС!"&amp;CELL("адрес",Проверка!AH806),"заполнить"),IF(AND(LEN(РТУС!AH806)=5,РТУС!AH806&lt;TODAY()),HYPERLINK("#Проверка!"&amp;CELL("адрес",Проверка!AH806),РТУС!AH806),HYPERLINK("#РТУС!"&amp;CELL("адрес",Проверка!AH806),"###"))))</f>
        <v/>
      </c>
      <c r="AI806" s="15" t="str">
        <f ca="1">IF(РТУС!AE806="","",IF(РТУС!AI806="",HYPERLINK("#РТУС!"&amp;CELL("адрес",Проверка!AI806),"заполнить"),HYPERLINK("#Проверка!"&amp;CELL("адрес",Проверка!AI806),РТУС!AI806)))</f>
        <v/>
      </c>
      <c r="AJ806" s="13" t="str">
        <f ca="1">IF(РТУС!AE806="","",IF(РТУС!AJ806="",HYPERLINK("#РТУС!"&amp;CELL("адрес",Проверка!AJ806),"заполнить"),IF(OR(РТУС!AJ806="Юрлицо",РТУС!AJ806="Физлицо",РТУС!AJ806="ИП"),HYPERLINK("#Проверка!"&amp;CELL("адрес",Проверка!AJ806),РТУС!AJ806),HYPERLINK("#РТУС!"&amp;CELL("адрес",Проверка!AJ806),"###"))))</f>
        <v/>
      </c>
      <c r="AK806" s="13" t="str">
        <f ca="1">IF(РТУС!AK806="",HYPERLINK("#РТУС!"&amp;CELL("адрес",Проверка!AK806),"заполнить"),IF(OR(РТУС!AK806="Квартира",РТУС!AK806="Кладовая",РТУС!AK806="Машино-место",РТУС!AK806="Нежилое помещение"),HYPERLINK("#Проверка!"&amp;CELL("адрес",Проверка!AK806),РТУС!AK806),HYPERLINK("#РТУС!"&amp;CELL("адрес",Проверка!AK806),"###")))</f>
        <v>заполнить</v>
      </c>
      <c r="AL806" s="13" t="str">
        <f ca="1">IF(РТУС!AL806="",HYPERLINK("#РТУС!"&amp;CELL("адрес",Проверка!AL806),"заполнить"),HYPERLINK("#Проверка!"&amp;CELL("адрес",Проверка!AL806),РТУС!AL806))</f>
        <v>заполнить</v>
      </c>
      <c r="AM806" s="18" t="str">
        <f ca="1">IF(РТУС!AM806="",HYPERLINK("#РТУС!"&amp;CELL("адрес",Проверка!AM806),"заполнить"),IF(ISNUMBER(РТУС!AM806)=TRUE,IF(РТУС!AK806="Нежилое помещение",IF(РТУС!AM806&gt;7,HYPERLINK("#РТУС!"&amp;CELL("адрес",Проверка!AM806),"не больше 7 кв.м."),РТУС!AM806),HYPERLINK("#Проверка!"&amp;CELL("адрес",Проверка!AM806),РТУС!AM806)),HYPERLINK("#РТУС!"&amp;CELL("адрес",Проверка!AM806),"###")))</f>
        <v>заполнить</v>
      </c>
      <c r="AN806" s="13" t="str">
        <f ca="1">IF(РТУС!AN806="",HYPERLINK("#РТУС!"&amp;CELL("адрес",Проверка!AN806),"заполнить"),IF(OR(РТУС!AN806="Общая площадь помещения",РТУС!AN806="Общая приведенная площадь жилого помещения",РТУС!AN806="Общая площадь жилого помещения с учетом лоджий, балконов, террас и веранд"),HYPERLINK("#Проверка!"&amp;CELL("адрес",Проверка!AN806),РТУС!AN806),HYPERLINK("#РТУС!"&amp;CELL("адрес",Проверка!AN806),"###")))</f>
        <v>заполнить</v>
      </c>
      <c r="AO806" s="13" t="str">
        <f ca="1">IF(OR(РТУС!AK806="Квартира",РТУС!A806="Нежилое помещение"),IF(РТУС!AO806="",HYPERLINK("#РТУС!"&amp;CELL("адрес",Проверка!AO806),"заполнить"),IF(ISNUMBER(РТУС!AO806)=TRUE,HYPERLINK("#Проверка!"&amp;CELL("адрес",Проверка!AO806),РТУС!AO806),HYPERLINK("#РТУС!"&amp;CELL("адрес",Проверка!AO806),"###"))),"")</f>
        <v/>
      </c>
      <c r="AP806" s="13" t="str">
        <f>IF(РТУС!AP806="","",РТУС!AP806)</f>
        <v/>
      </c>
      <c r="AQ806" s="13" t="str">
        <f ca="1">IF(РТУС!AQ806="",HYPERLINK("#РТУС!"&amp;CELL("адрес",Проверка!AQ806),"заполнить"),HYPERLINK("#Проверка!"&amp;CELL("адрес",Проверка!AQ806),РТУС!AQ806))</f>
        <v>заполнить</v>
      </c>
      <c r="AR806" s="18" t="str">
        <f ca="1">IF(РТУС!AR806="",HYPERLINK("#РТУС!"&amp;CELL("адрес",Проверка!AR806),"заполнить"),IF(ISNUMBER(РТУС!AR806)=FALSE,HYPERLINK("#РТУС!"&amp;CELL("адрес",Проверка!AR806),"###"),IF(РТУС!G806="1",IF(РТУС!AB806=РТУС!AR806+РТУС!AU806,HYPERLINK("#Проверка!"&amp;CELL("адрес",Проверка!AR806),РТУС!AR806),HYPERLINK("#РТУС!"&amp;CELL("адрес",Проверка!AR806),"сверить суммы")),IF(РТУС!AB806=(SUMIF(РТУС!$A$4:$A$1000,A806,РТУС!$AR$4:$AR$1000)+SUMIF(РТУС!$A$4:$A$1000,A806,РТУС!$AU$4:$AU$1000)),HYPERLINK("#Проверка!"&amp;CELL("адрес",Проверка!AR806),РТУС!AR806),HYPERLINK("#РТУС!"&amp;CELL("адрес",Проверка!AR806),"сверить суммы")))))</f>
        <v>заполнить</v>
      </c>
      <c r="AS806" s="13" t="str">
        <f>IF(РТУС!AS806="","",РТУС!AS806)</f>
        <v/>
      </c>
      <c r="AT806" s="18" t="str">
        <f ca="1">IF(РТУС!AT806="",HYPERLINK("#РТУС!"&amp;CELL("адрес",Проверка!AT806),"заполнить"),IF(ISNUMBER(РТУС!AT806)=FALSE,HYPERLINK("#РТУС!"&amp;CELL("адрес",Проверка!AT806),"###"),IF(РТУС!AT806=РТУС!AR806,HYPERLINK("#Проверка!"&amp;CELL("адрес",Проверка!AT806),РТУС!AT806),HYPERLINK("#РТУС!"&amp;CELL("адрес",Проверка!AT806),"сверить суммы"))))</f>
        <v>заполнить</v>
      </c>
      <c r="AU806" s="18" t="str">
        <f ca="1">IF(РТУС!AU806="",HYPERLINK("#РТУС!"&amp;CELL("адрес",Проверка!AU806),"заполнить"),IF(ISNUMBER(РТУС!AU806)=FALSE,HYPERLINK("#РТУС!"&amp;CELL("адрес",Проверка!AU806),"###"),IF(РТУС!G806="1",IF(РТУС!AB806=РТУС!AR806+РТУС!AU806,HYPERLINK("#Проверка!"&amp;CELL("адрес",Проверка!AU806),РТУС!AU806),HYPERLINK("#РТУС!"&amp;CELL("адрес",Проверка!AU806),"сверить суммы")),IF(РТУС!AB806=(SUMIF(РТУС!$A$4:$A$1000,A806,РТУС!$AR$4:$AR$1000)+SUMIF(РТУС!$A$4:$A$1000,A806,РТУС!$AU$4:$AU$1000)),HYPERLINK("#Проверка!"&amp;CELL("адрес",Проверка!AU806),РТУС!AU806),HYPERLINK("#РТУС!"&amp;CELL("адрес",Проверка!AU806),"сверить суммы")))))</f>
        <v>заполнить</v>
      </c>
      <c r="AV806" s="13" t="str">
        <f ca="1">IF(РТУС!AV806="",HYPERLINK("#РТУС!"&amp;CELL("адрес",Проверка!AV806),"заполнить"),IF(OR(РТУС!AV806="Требование о передаче жилого помещения",РТУС!AV806="Требование о передаче машино-места",РТУС!AV806="Требования о передаче нежилого помещения",РТУС!AV806="Денежные требования"),HYPERLINK("#Проверка!"&amp;CELL("адрес",Проверка!AV806),РТУС!AV806),HYPERLINK("#РТУС!"&amp;CELL("адрес",Проверка!AV806),"###")))</f>
        <v>заполнить</v>
      </c>
      <c r="AW806" s="13" t="str">
        <f ca="1">IF(РТУС!AW806="",HYPERLINK("#РТУС!"&amp;CELL("адрес",Проверка!AW806),"заполнить"),IF(OR(РТУС!AW806="Включен в полном объеме",РТУС!AW806="Включен частично"),HYPERLINK("#Проверка!"&amp;CELL("адрес",Проверка!AW806),РТУС!AW806),HYPERLINK("#РТУС!"&amp;CELL("адрес",Проверка!AW806),"###")))</f>
        <v>заполнить</v>
      </c>
      <c r="AX806" s="15" t="str">
        <f ca="1">IF(РТУС!AX806="",HYPERLINK("#РТУС!"&amp;CELL("адрес",Проверка!AX806),"заполнить"),IF(AND(LEN(РТУС!AX806)=5,РТУС!AX806&lt;TODAY()),HYPERLINK("#Проверка!"&amp;CELL("адрес",Проверка!AX806),РТУС!AX806),HYPERLINK("#РТУС!"&amp;CELL("адрес",Проверка!AX806),"###")))</f>
        <v>заполнить</v>
      </c>
      <c r="AY806" s="15" t="str">
        <f ca="1">IF(РТУС!AY806="",HYPERLINK("#РТУС!"&amp;CELL("адрес",Проверка!AY806),"заполнить"),IF(AND(LEN(РТУС!AY806)=5,РТУС!AY806&lt;TODAY()),HYPERLINK("#Проверка!"&amp;CELL("адрес",Проверка!AY806),РТУС!AY806),HYPERLINK("#РТУС!"&amp;CELL("адрес",Проверка!AY806),"###")))</f>
        <v>заполнить</v>
      </c>
    </row>
    <row r="807" spans="1:51" x14ac:dyDescent="0.25">
      <c r="A807" s="10" t="str">
        <f>РТУС!A807</f>
        <v>.</v>
      </c>
      <c r="B807" s="13" t="str">
        <f ca="1">IF(РТУС!B807="",HYPERLINK("#РТУС!"&amp;CELL("адрес",Проверка!B807),"заполнить"),IF(AND(LEN(РТУС!B807)=10,РТУС!B806=РТУС!B807),HYPERLINK("#Проверка!"&amp;CELL("адрес",Проверка!B807),РТУС!B807),HYPERLINK("#РТУС!"&amp;CELL("адрес",Проверка!B807),"###")))</f>
        <v>заполнить</v>
      </c>
      <c r="C807" s="13" t="str">
        <f ca="1">IF(РТУС!C807="",HYPERLINK("#РТУС!"&amp;CELL("адрес",Проверка!C807),"заполнить"),IF(AND(ISNUMBER(РТУС!C807)=TRUE,РТУС!C807&gt;0,РТУС!C806=РТУС!C807),HYPERLINK("#Проверка!"&amp;CELL("адрес",Проверка!C807),РТУС!C807),HYPERLINK("#РТУС!"&amp;CELL("адрес",Проверка!C807),"###")))</f>
        <v>заполнить</v>
      </c>
      <c r="D807" s="13" t="str">
        <f>IF(РТУС!D807="","",РТУС!D807)</f>
        <v/>
      </c>
      <c r="E807" s="13" t="str">
        <f ca="1">IF(РТУС!E807="",HYPERLINK("#РТУС!"&amp;CELL("адрес",Проверка!E807),"заполнить"),IF(РТУС!E806=РТУС!E807,HYPERLINK("#Проверка!"&amp;CELL("адрес",Проверка!E807),РТУС!E807),HYPERLINK("#РТУС!"&amp;CELL("адрес",Проверка!E807),"###")))</f>
        <v>заполнить</v>
      </c>
      <c r="F807" s="13" t="str">
        <f ca="1">IF(РТУС!F807="",HYPERLINK("#РТУС!"&amp;CELL("адрес",Проверка!F807),"заполнить"),HYPERLINK("#Проверка!"&amp;CELL("адрес",Проверка!F807),РТУС!F807))</f>
        <v>заполнить</v>
      </c>
      <c r="G807" s="20" t="str">
        <f ca="1">IF(РТУС!G807="",HYPERLINK("#РТУС!"&amp;CELL("адрес",Проверка!G807),"заполнить"),IF(РТУС!G807="1",HYPERLINK("#Проверка!"&amp;CELL("адрес",Проверка!G807),"1"),IF(AND(ISNUMBER(РТУС!G807)=TRUE,РТУС!G807&lt;=1,РТУС!G807&gt;0),IF(SUMIF(РТУС!$A$4:$A$1000,A807,РТУС!$G$4:$G$1000)=1,HYPERLINK("#Проверка!"&amp;CELL("адрес",Проверка!G807),РТУС!G807),HYPERLINK("#РТУС!"&amp;CELL("адрес",Проверка!G807),"сумма долей ≠ 1")),HYPERLINK("#РТУС!"&amp;CELL("адрес",Проверка!G807),"###"))))</f>
        <v>заполнить</v>
      </c>
      <c r="H807" s="13" t="str">
        <f ca="1">IF(РТУС!H807="",HYPERLINK("#РТУС!"&amp;CELL("адрес",Проверка!H807),"заполнить"),IF(OR(РТУС!H807="Юрлицо",РТУС!H807="Физлицо",РТУС!H807="ИП"),HYPERLINK("#Проверка!"&amp;CELL("адрес",Проверка!H807),РТУС!H807),HYPERLINK("#РТУС!"&amp;CELL("адрес",Проверка!H807),"###")))</f>
        <v>заполнить</v>
      </c>
      <c r="I807" s="13" t="str">
        <f ca="1">IF(OR(РТУС!H807="Юрлицо",РТУС!H807="ИП"),IF(РТУС!I807="",HYPERLINK("#РТУС!"&amp;CELL("адрес",Проверка!I807),"заполнить"),IF(OR(LEN(РТУС!I807)=10,LEN(РТУС!I807)=12),HYPERLINK("#Проверка!"&amp;CELL("адрес",Проверка!I807),РТУС!I807),HYPERLINK("#РТУС!"&amp;CELL("адрес",Проверка!I807),"###"))),"")</f>
        <v/>
      </c>
      <c r="J807" s="15" t="str">
        <f ca="1">IF(РТУС!J807="","",IF(AND(LEN(РТУС!J807)=5,РТУС!J807&lt;TODAY()),HYPERLINK("#Проверка!"&amp;CELL("адрес",Проверка!J807),РТУС!J807),HYPERLINK("#РТУС!"&amp;CELL("адрес",Проверка!J807),"###")))</f>
        <v/>
      </c>
      <c r="K807" s="13" t="str">
        <f>IF(РТУС!K807="","",РТУС!K807)</f>
        <v/>
      </c>
      <c r="L807" s="13" t="str">
        <f ca="1">IF(OR(РТУС!H807="Физлицо",РТУС!H807="ИП"),IF(РТУС!L807="",HYPERLINK("#РТУС!"&amp;CELL("адрес",Проверка!L807),"заполнить"),IF(OR(РТУС!L807="Загранпаспорт гражданина РФ",РТУС!L807="Паспорт гражданина РФ",РТУС!L807="Иностранный паспорт",РТУС!L807="Свидетельство о рождении",РТУС!L807="Вид на жительство"),HYPERLINK("#Проверка!"&amp;CELL("адрес",Проверка!L807),РТУС!L807),HYPERLINK("#РТУС!"&amp;CELL("адрес",Проверка!L807),"###"))),"")</f>
        <v/>
      </c>
      <c r="M807" s="13" t="str">
        <f ca="1">IF(AND(OR(РТУС!L807="Паспорт гражданина РФ",РТУС!L807="Свидетельство о рождении"),РТУС!M807=""),HYPERLINK("#РТУС!"&amp;CELL("адрес",Проверка!M807),"заполнить"),IF(РТУС!L807="Паспорт гражданина РФ",IF(LEN(РТУС!M807)=4,HYPERLINK("#Проверка!"&amp;CELL("адрес",Проверка!M807),РТУС!M807),HYPERLINK("#РТУС!"&amp;CELL("адрес",Проверка!M807),"###")),IF(РТУС!L807="Свидетельство о рождении",HYPERLINK("#Проверка!"&amp;CELL("адрес",Проверка!M807),РТУС!M807),"")))</f>
        <v/>
      </c>
      <c r="N807" s="13" t="str">
        <f ca="1">IF(РТУС!L807="","",IF(РТУС!N807="",HYPERLINK("#РТУС!"&amp;CELL("адрес",Проверка!N807),"заполнить"),IF(OR(РТУС!L807="Паспорт гражданина РФ",РТУС!L807="Свидетельство о рождении"),IF(LEN(РТУС!N807)=6,HYPERLINK("#Проверка!"&amp;CELL("адрес",Проверка!N807),РТУС!N807),HYPERLINK("#РТУС!"&amp;CELL("адрес",Проверка!N807),"###")),HYPERLINK("#Проверка!"&amp;CELL("адрес",Проверка!N807),РТУС!N807))))</f>
        <v/>
      </c>
      <c r="O807" s="15" t="str">
        <f ca="1">IF(РТУС!L807="","",IF(РТУС!O807="",HYPERLINK("#РТУС!"&amp;CELL("адрес",Проверка!O807),"заполнить"),IF(AND(LEN(РТУС!O807)=5,РТУС!O807&lt;TODAY()),IF(РТУС!L807="Свидетельство о рождении",IF(РТУС!O807&gt;EDATE(TODAY(),-168),HYPERLINK("#Проверка!"&amp;CELL("адрес",Проверка!O807),РТУС!O807),HYPERLINK("#РТУС!"&amp;CELL("адрес",Проверка!O807),"недействительно")),HYPERLINK("#Проверка!"&amp;CELL("адрес",Проверка!O807),РТУС!O807)),HYPERLINK("#РТУС!"&amp;CELL("адрес",Проверка!O807),"###"))))</f>
        <v/>
      </c>
      <c r="P807" s="21" t="str">
        <f ca="1">IF(РТУС!L807="Паспорт гражданина РФ",IF(РТУС!P807="",HYPERLINK("#РТУС!"&amp;CELL("адрес",Проверка!P807),"заполнить"),HYPERLINK("#Проверка!"&amp;CELL("адрес",Проверка!P807),РТУС!P807)),"")</f>
        <v/>
      </c>
      <c r="Q807" s="13" t="str">
        <f ca="1">IF(РТУС!L807="Паспорт гражданина РФ",IF(РТУС!Q807="",HYPERLINK("#РТУС!"&amp;CELL("адрес",Проверка!Q807),"заполнить"),IF(LEN(РТУС!Q807)=7,HYPERLINK("#Проверка!"&amp;CELL("адрес",Проверка!Q807),РТУС!Q807),HYPERLINK("#РТУС!"&amp;CELL("адрес",Проверка!Q807),"###"))),"")</f>
        <v/>
      </c>
      <c r="R807" s="13" t="str">
        <f ca="1">IF(РТУС!R807="",HYPERLINK("#РТУС!"&amp;CELL("адрес",Проверка!R807),"заполнить"),HYPERLINK("#Проверка!"&amp;CELL("адрес",Проверка!R807),РТУС!R807))</f>
        <v>заполнить</v>
      </c>
      <c r="S807" s="13" t="str">
        <f>IF(РТУС!S807="","",РТУС!S807)</f>
        <v/>
      </c>
      <c r="T807" s="13" t="str">
        <f>IF(РТУС!T807="","",РТУС!T807)</f>
        <v/>
      </c>
      <c r="U807" s="13" t="str">
        <f>IF(РТУС!U807="","",РТУС!U807)</f>
        <v/>
      </c>
      <c r="V807" s="13" t="str">
        <f ca="1">IF(РТУС!V807="",HYPERLINK("#РТУС!"&amp;CELL("адрес",Проверка!V807),"заполнить"),IF(OR(РТУС!V807="Договор участия в долевом строительстве",РТУС!V807="Предварительный договор участия в долевом строительстве",РТУС!V807="Определение Арбитражного суда",РТУС!V807="Решение суда общей юрисдикции",РТУС!V807="Иные договоры"),HYPERLINK("#Проверка!"&amp;CELL("адрес",Проверка!V807),РТУС!V807),HYPERLINK("#РТУС!"&amp;CELL("адрес",Проверка!V807),"###")))</f>
        <v>заполнить</v>
      </c>
      <c r="W807" s="13" t="str">
        <f ca="1">IF(РТУС!W807="",HYPERLINK("#РТУС!"&amp;CELL("адрес",Проверка!W807),"заполнить"),HYPERLINK("#Проверка!"&amp;CELL("адрес",Проверка!W807),РТУС!W807))</f>
        <v>заполнить</v>
      </c>
      <c r="X807" s="15" t="str">
        <f ca="1">IF(РТУС!X807="",HYPERLINK("#РТУС!"&amp;CELL("адрес",Проверка!X807),"заполнить"),IF(AND(LEN(РТУС!X807)=5,РТУС!X807&lt;TODAY()),HYPERLINK("#Проверка!"&amp;CELL("адрес",Проверка!X807),РТУС!X807),HYPERLINK("#РТУС!"&amp;CELL("адрес",Проверка!X807),"###")))</f>
        <v>заполнить</v>
      </c>
      <c r="Y807" s="13" t="str">
        <f>IF(РТУС!Y807="","",РТУС!Y807)</f>
        <v/>
      </c>
      <c r="Z807" s="15" t="str">
        <f ca="1">IF(РТУС!Z807="","",IF(AND(LEN(РТУС!Z807)=5,РТУС!Z807&lt;TODAY()),HYPERLINK("#Проверка!"&amp;CELL("адрес",Проверка!Z807),РТУС!Z807),HYPERLINK("#РТУС!"&amp;CELL("адрес",Проверка!Z807),"###")))</f>
        <v/>
      </c>
      <c r="AA807" s="18" t="str">
        <f ca="1">IF(РТУС!AA807="",HYPERLINK("#РТУС!"&amp;CELL("адрес",Проверка!AA807),"заполнить"),IF(ISNUMBER(РТУС!AA807)=TRUE,HYPERLINK("#Проверка!"&amp;CELL("адрес",Проверка!AA807),РТУС!AA807),HYPERLINK("#РТУС!"&amp;CELL("адрес",Проверка!AA807),"###")))</f>
        <v>заполнить</v>
      </c>
      <c r="AB807" s="18" t="str">
        <f ca="1">IF(РТУС!AB807="",HYPERLINK("#РТУС!"&amp;CELL("адрес",Проверка!AB807),"заполнить"),IF(ISNUMBER(РТУС!AB807)=TRUE,HYPERLINK("#Проверка!"&amp;CELL("адрес",Проверка!AB807),РТУС!AB807),HYPERLINK("#РТУС!"&amp;CELL("адрес",Проверка!AB807),"###")))</f>
        <v>заполнить</v>
      </c>
      <c r="AC807" s="18" t="str">
        <f ca="1">IF(РТУС!AC807="","",IF(ISNUMBER(РТУС!AC807)=TRUE,HYPERLINK("#Проверка!"&amp;CELL("адрес",Проверка!AC807),РТУС!AC807),HYPERLINK("#РТУС!"&amp;CELL("адрес",Проверка!AC807),"###")))</f>
        <v/>
      </c>
      <c r="AD807" s="18" t="str">
        <f ca="1">IF(РТУС!AD807="","",IF(ISNUMBER(РТУС!AD807)=TRUE,HYPERLINK("#Проверка!"&amp;CELL("адрес",Проверка!AD807),РТУС!AD807),HYPERLINK("#РТУС!"&amp;CELL("адрес",Проверка!AD807),"###")))</f>
        <v/>
      </c>
      <c r="AE807" s="13" t="str">
        <f>IF(РТУС!AE807="","",РТУС!AE807)</f>
        <v/>
      </c>
      <c r="AF807" s="15" t="str">
        <f ca="1">IF(РТУС!AE807="","",IF(РТУС!AF807="",HYPERLINK("#РТУС!"&amp;CELL("адрес",Проверка!AF807),"заполнить"),IF(AND(LEN(РТУС!AF807)=5,РТУС!AF807&lt;TODAY()),HYPERLINK("#Проверка!"&amp;CELL("адрес",Проверка!AF807),РТУС!AF807),HYPERLINK("#РТУС!"&amp;CELL("адрес",Проверка!AF807),"###"))))</f>
        <v/>
      </c>
      <c r="AG807" s="13"/>
      <c r="AH807" s="15" t="str">
        <f ca="1">IF(РТУС!AE807="","",IF(РТУС!AH807="",HYPERLINK("#РТУС!"&amp;CELL("адрес",Проверка!AH807),"заполнить"),IF(AND(LEN(РТУС!AH807)=5,РТУС!AH807&lt;TODAY()),HYPERLINK("#Проверка!"&amp;CELL("адрес",Проверка!AH807),РТУС!AH807),HYPERLINK("#РТУС!"&amp;CELL("адрес",Проверка!AH807),"###"))))</f>
        <v/>
      </c>
      <c r="AI807" s="15" t="str">
        <f ca="1">IF(РТУС!AE807="","",IF(РТУС!AI807="",HYPERLINK("#РТУС!"&amp;CELL("адрес",Проверка!AI807),"заполнить"),HYPERLINK("#Проверка!"&amp;CELL("адрес",Проверка!AI807),РТУС!AI807)))</f>
        <v/>
      </c>
      <c r="AJ807" s="13" t="str">
        <f ca="1">IF(РТУС!AE807="","",IF(РТУС!AJ807="",HYPERLINK("#РТУС!"&amp;CELL("адрес",Проверка!AJ807),"заполнить"),IF(OR(РТУС!AJ807="Юрлицо",РТУС!AJ807="Физлицо",РТУС!AJ807="ИП"),HYPERLINK("#Проверка!"&amp;CELL("адрес",Проверка!AJ807),РТУС!AJ807),HYPERLINK("#РТУС!"&amp;CELL("адрес",Проверка!AJ807),"###"))))</f>
        <v/>
      </c>
      <c r="AK807" s="13" t="str">
        <f ca="1">IF(РТУС!AK807="",HYPERLINK("#РТУС!"&amp;CELL("адрес",Проверка!AK807),"заполнить"),IF(OR(РТУС!AK807="Квартира",РТУС!AK807="Кладовая",РТУС!AK807="Машино-место",РТУС!AK807="Нежилое помещение"),HYPERLINK("#Проверка!"&amp;CELL("адрес",Проверка!AK807),РТУС!AK807),HYPERLINK("#РТУС!"&amp;CELL("адрес",Проверка!AK807),"###")))</f>
        <v>заполнить</v>
      </c>
      <c r="AL807" s="13" t="str">
        <f ca="1">IF(РТУС!AL807="",HYPERLINK("#РТУС!"&amp;CELL("адрес",Проверка!AL807),"заполнить"),HYPERLINK("#Проверка!"&amp;CELL("адрес",Проверка!AL807),РТУС!AL807))</f>
        <v>заполнить</v>
      </c>
      <c r="AM807" s="18" t="str">
        <f ca="1">IF(РТУС!AM807="",HYPERLINK("#РТУС!"&amp;CELL("адрес",Проверка!AM807),"заполнить"),IF(ISNUMBER(РТУС!AM807)=TRUE,IF(РТУС!AK807="Нежилое помещение",IF(РТУС!AM807&gt;7,HYPERLINK("#РТУС!"&amp;CELL("адрес",Проверка!AM807),"не больше 7 кв.м."),РТУС!AM807),HYPERLINK("#Проверка!"&amp;CELL("адрес",Проверка!AM807),РТУС!AM807)),HYPERLINK("#РТУС!"&amp;CELL("адрес",Проверка!AM807),"###")))</f>
        <v>заполнить</v>
      </c>
      <c r="AN807" s="13" t="str">
        <f ca="1">IF(РТУС!AN807="",HYPERLINK("#РТУС!"&amp;CELL("адрес",Проверка!AN807),"заполнить"),IF(OR(РТУС!AN807="Общая площадь помещения",РТУС!AN807="Общая приведенная площадь жилого помещения",РТУС!AN807="Общая площадь жилого помещения с учетом лоджий, балконов, террас и веранд"),HYPERLINK("#Проверка!"&amp;CELL("адрес",Проверка!AN807),РТУС!AN807),HYPERLINK("#РТУС!"&amp;CELL("адрес",Проверка!AN807),"###")))</f>
        <v>заполнить</v>
      </c>
      <c r="AO807" s="13" t="str">
        <f ca="1">IF(OR(РТУС!AK807="Квартира",РТУС!A807="Нежилое помещение"),IF(РТУС!AO807="",HYPERLINK("#РТУС!"&amp;CELL("адрес",Проверка!AO807),"заполнить"),IF(ISNUMBER(РТУС!AO807)=TRUE,HYPERLINK("#Проверка!"&amp;CELL("адрес",Проверка!AO807),РТУС!AO807),HYPERLINK("#РТУС!"&amp;CELL("адрес",Проверка!AO807),"###"))),"")</f>
        <v/>
      </c>
      <c r="AP807" s="13" t="str">
        <f>IF(РТУС!AP807="","",РТУС!AP807)</f>
        <v/>
      </c>
      <c r="AQ807" s="13" t="str">
        <f ca="1">IF(РТУС!AQ807="",HYPERLINK("#РТУС!"&amp;CELL("адрес",Проверка!AQ807),"заполнить"),HYPERLINK("#Проверка!"&amp;CELL("адрес",Проверка!AQ807),РТУС!AQ807))</f>
        <v>заполнить</v>
      </c>
      <c r="AR807" s="18" t="str">
        <f ca="1">IF(РТУС!AR807="",HYPERLINK("#РТУС!"&amp;CELL("адрес",Проверка!AR807),"заполнить"),IF(ISNUMBER(РТУС!AR807)=FALSE,HYPERLINK("#РТУС!"&amp;CELL("адрес",Проверка!AR807),"###"),IF(РТУС!G807="1",IF(РТУС!AB807=РТУС!AR807+РТУС!AU807,HYPERLINK("#Проверка!"&amp;CELL("адрес",Проверка!AR807),РТУС!AR807),HYPERLINK("#РТУС!"&amp;CELL("адрес",Проверка!AR807),"сверить суммы")),IF(РТУС!AB807=(SUMIF(РТУС!$A$4:$A$1000,A807,РТУС!$AR$4:$AR$1000)+SUMIF(РТУС!$A$4:$A$1000,A807,РТУС!$AU$4:$AU$1000)),HYPERLINK("#Проверка!"&amp;CELL("адрес",Проверка!AR807),РТУС!AR807),HYPERLINK("#РТУС!"&amp;CELL("адрес",Проверка!AR807),"сверить суммы")))))</f>
        <v>заполнить</v>
      </c>
      <c r="AS807" s="13" t="str">
        <f>IF(РТУС!AS807="","",РТУС!AS807)</f>
        <v/>
      </c>
      <c r="AT807" s="18" t="str">
        <f ca="1">IF(РТУС!AT807="",HYPERLINK("#РТУС!"&amp;CELL("адрес",Проверка!AT807),"заполнить"),IF(ISNUMBER(РТУС!AT807)=FALSE,HYPERLINK("#РТУС!"&amp;CELL("адрес",Проверка!AT807),"###"),IF(РТУС!AT807=РТУС!AR807,HYPERLINK("#Проверка!"&amp;CELL("адрес",Проверка!AT807),РТУС!AT807),HYPERLINK("#РТУС!"&amp;CELL("адрес",Проверка!AT807),"сверить суммы"))))</f>
        <v>заполнить</v>
      </c>
      <c r="AU807" s="18" t="str">
        <f ca="1">IF(РТУС!AU807="",HYPERLINK("#РТУС!"&amp;CELL("адрес",Проверка!AU807),"заполнить"),IF(ISNUMBER(РТУС!AU807)=FALSE,HYPERLINK("#РТУС!"&amp;CELL("адрес",Проверка!AU807),"###"),IF(РТУС!G807="1",IF(РТУС!AB807=РТУС!AR807+РТУС!AU807,HYPERLINK("#Проверка!"&amp;CELL("адрес",Проверка!AU807),РТУС!AU807),HYPERLINK("#РТУС!"&amp;CELL("адрес",Проверка!AU807),"сверить суммы")),IF(РТУС!AB807=(SUMIF(РТУС!$A$4:$A$1000,A807,РТУС!$AR$4:$AR$1000)+SUMIF(РТУС!$A$4:$A$1000,A807,РТУС!$AU$4:$AU$1000)),HYPERLINK("#Проверка!"&amp;CELL("адрес",Проверка!AU807),РТУС!AU807),HYPERLINK("#РТУС!"&amp;CELL("адрес",Проверка!AU807),"сверить суммы")))))</f>
        <v>заполнить</v>
      </c>
      <c r="AV807" s="13" t="str">
        <f ca="1">IF(РТУС!AV807="",HYPERLINK("#РТУС!"&amp;CELL("адрес",Проверка!AV807),"заполнить"),IF(OR(РТУС!AV807="Требование о передаче жилого помещения",РТУС!AV807="Требование о передаче машино-места",РТУС!AV807="Требования о передаче нежилого помещения",РТУС!AV807="Денежные требования"),HYPERLINK("#Проверка!"&amp;CELL("адрес",Проверка!AV807),РТУС!AV807),HYPERLINK("#РТУС!"&amp;CELL("адрес",Проверка!AV807),"###")))</f>
        <v>заполнить</v>
      </c>
      <c r="AW807" s="13" t="str">
        <f ca="1">IF(РТУС!AW807="",HYPERLINK("#РТУС!"&amp;CELL("адрес",Проверка!AW807),"заполнить"),IF(OR(РТУС!AW807="Включен в полном объеме",РТУС!AW807="Включен частично"),HYPERLINK("#Проверка!"&amp;CELL("адрес",Проверка!AW807),РТУС!AW807),HYPERLINK("#РТУС!"&amp;CELL("адрес",Проверка!AW807),"###")))</f>
        <v>заполнить</v>
      </c>
      <c r="AX807" s="15" t="str">
        <f ca="1">IF(РТУС!AX807="",HYPERLINK("#РТУС!"&amp;CELL("адрес",Проверка!AX807),"заполнить"),IF(AND(LEN(РТУС!AX807)=5,РТУС!AX807&lt;TODAY()),HYPERLINK("#Проверка!"&amp;CELL("адрес",Проверка!AX807),РТУС!AX807),HYPERLINK("#РТУС!"&amp;CELL("адрес",Проверка!AX807),"###")))</f>
        <v>заполнить</v>
      </c>
      <c r="AY807" s="15" t="str">
        <f ca="1">IF(РТУС!AY807="",HYPERLINK("#РТУС!"&amp;CELL("адрес",Проверка!AY807),"заполнить"),IF(AND(LEN(РТУС!AY807)=5,РТУС!AY807&lt;TODAY()),HYPERLINK("#Проверка!"&amp;CELL("адрес",Проверка!AY807),РТУС!AY807),HYPERLINK("#РТУС!"&amp;CELL("адрес",Проверка!AY807),"###")))</f>
        <v>заполнить</v>
      </c>
    </row>
    <row r="808" spans="1:51" x14ac:dyDescent="0.25">
      <c r="A808" s="10" t="str">
        <f>РТУС!A808</f>
        <v>.</v>
      </c>
      <c r="B808" s="13" t="str">
        <f ca="1">IF(РТУС!B808="",HYPERLINK("#РТУС!"&amp;CELL("адрес",Проверка!B808),"заполнить"),IF(AND(LEN(РТУС!B808)=10,РТУС!B807=РТУС!B808),HYPERLINK("#Проверка!"&amp;CELL("адрес",Проверка!B808),РТУС!B808),HYPERLINK("#РТУС!"&amp;CELL("адрес",Проверка!B808),"###")))</f>
        <v>заполнить</v>
      </c>
      <c r="C808" s="13" t="str">
        <f ca="1">IF(РТУС!C808="",HYPERLINK("#РТУС!"&amp;CELL("адрес",Проверка!C808),"заполнить"),IF(AND(ISNUMBER(РТУС!C808)=TRUE,РТУС!C808&gt;0,РТУС!C807=РТУС!C808),HYPERLINK("#Проверка!"&amp;CELL("адрес",Проверка!C808),РТУС!C808),HYPERLINK("#РТУС!"&amp;CELL("адрес",Проверка!C808),"###")))</f>
        <v>заполнить</v>
      </c>
      <c r="D808" s="13" t="str">
        <f>IF(РТУС!D808="","",РТУС!D808)</f>
        <v/>
      </c>
      <c r="E808" s="13" t="str">
        <f ca="1">IF(РТУС!E808="",HYPERLINK("#РТУС!"&amp;CELL("адрес",Проверка!E808),"заполнить"),IF(РТУС!E807=РТУС!E808,HYPERLINK("#Проверка!"&amp;CELL("адрес",Проверка!E808),РТУС!E808),HYPERLINK("#РТУС!"&amp;CELL("адрес",Проверка!E808),"###")))</f>
        <v>заполнить</v>
      </c>
      <c r="F808" s="13" t="str">
        <f ca="1">IF(РТУС!F808="",HYPERLINK("#РТУС!"&amp;CELL("адрес",Проверка!F808),"заполнить"),HYPERLINK("#Проверка!"&amp;CELL("адрес",Проверка!F808),РТУС!F808))</f>
        <v>заполнить</v>
      </c>
      <c r="G808" s="20" t="str">
        <f ca="1">IF(РТУС!G808="",HYPERLINK("#РТУС!"&amp;CELL("адрес",Проверка!G808),"заполнить"),IF(РТУС!G808="1",HYPERLINK("#Проверка!"&amp;CELL("адрес",Проверка!G808),"1"),IF(AND(ISNUMBER(РТУС!G808)=TRUE,РТУС!G808&lt;=1,РТУС!G808&gt;0),IF(SUMIF(РТУС!$A$4:$A$1000,A808,РТУС!$G$4:$G$1000)=1,HYPERLINK("#Проверка!"&amp;CELL("адрес",Проверка!G808),РТУС!G808),HYPERLINK("#РТУС!"&amp;CELL("адрес",Проверка!G808),"сумма долей ≠ 1")),HYPERLINK("#РТУС!"&amp;CELL("адрес",Проверка!G808),"###"))))</f>
        <v>заполнить</v>
      </c>
      <c r="H808" s="13" t="str">
        <f ca="1">IF(РТУС!H808="",HYPERLINK("#РТУС!"&amp;CELL("адрес",Проверка!H808),"заполнить"),IF(OR(РТУС!H808="Юрлицо",РТУС!H808="Физлицо",РТУС!H808="ИП"),HYPERLINK("#Проверка!"&amp;CELL("адрес",Проверка!H808),РТУС!H808),HYPERLINK("#РТУС!"&amp;CELL("адрес",Проверка!H808),"###")))</f>
        <v>заполнить</v>
      </c>
      <c r="I808" s="13" t="str">
        <f ca="1">IF(OR(РТУС!H808="Юрлицо",РТУС!H808="ИП"),IF(РТУС!I808="",HYPERLINK("#РТУС!"&amp;CELL("адрес",Проверка!I808),"заполнить"),IF(OR(LEN(РТУС!I808)=10,LEN(РТУС!I808)=12),HYPERLINK("#Проверка!"&amp;CELL("адрес",Проверка!I808),РТУС!I808),HYPERLINK("#РТУС!"&amp;CELL("адрес",Проверка!I808),"###"))),"")</f>
        <v/>
      </c>
      <c r="J808" s="15" t="str">
        <f ca="1">IF(РТУС!J808="","",IF(AND(LEN(РТУС!J808)=5,РТУС!J808&lt;TODAY()),HYPERLINK("#Проверка!"&amp;CELL("адрес",Проверка!J808),РТУС!J808),HYPERLINK("#РТУС!"&amp;CELL("адрес",Проверка!J808),"###")))</f>
        <v/>
      </c>
      <c r="K808" s="13" t="str">
        <f>IF(РТУС!K808="","",РТУС!K808)</f>
        <v/>
      </c>
      <c r="L808" s="13" t="str">
        <f ca="1">IF(OR(РТУС!H808="Физлицо",РТУС!H808="ИП"),IF(РТУС!L808="",HYPERLINK("#РТУС!"&amp;CELL("адрес",Проверка!L808),"заполнить"),IF(OR(РТУС!L808="Загранпаспорт гражданина РФ",РТУС!L808="Паспорт гражданина РФ",РТУС!L808="Иностранный паспорт",РТУС!L808="Свидетельство о рождении",РТУС!L808="Вид на жительство"),HYPERLINK("#Проверка!"&amp;CELL("адрес",Проверка!L808),РТУС!L808),HYPERLINK("#РТУС!"&amp;CELL("адрес",Проверка!L808),"###"))),"")</f>
        <v/>
      </c>
      <c r="M808" s="13" t="str">
        <f ca="1">IF(AND(OR(РТУС!L808="Паспорт гражданина РФ",РТУС!L808="Свидетельство о рождении"),РТУС!M808=""),HYPERLINK("#РТУС!"&amp;CELL("адрес",Проверка!M808),"заполнить"),IF(РТУС!L808="Паспорт гражданина РФ",IF(LEN(РТУС!M808)=4,HYPERLINK("#Проверка!"&amp;CELL("адрес",Проверка!M808),РТУС!M808),HYPERLINK("#РТУС!"&amp;CELL("адрес",Проверка!M808),"###")),IF(РТУС!L808="Свидетельство о рождении",HYPERLINK("#Проверка!"&amp;CELL("адрес",Проверка!M808),РТУС!M808),"")))</f>
        <v/>
      </c>
      <c r="N808" s="13" t="str">
        <f ca="1">IF(РТУС!L808="","",IF(РТУС!N808="",HYPERLINK("#РТУС!"&amp;CELL("адрес",Проверка!N808),"заполнить"),IF(OR(РТУС!L808="Паспорт гражданина РФ",РТУС!L808="Свидетельство о рождении"),IF(LEN(РТУС!N808)=6,HYPERLINK("#Проверка!"&amp;CELL("адрес",Проверка!N808),РТУС!N808),HYPERLINK("#РТУС!"&amp;CELL("адрес",Проверка!N808),"###")),HYPERLINK("#Проверка!"&amp;CELL("адрес",Проверка!N808),РТУС!N808))))</f>
        <v/>
      </c>
      <c r="O808" s="15" t="str">
        <f ca="1">IF(РТУС!L808="","",IF(РТУС!O808="",HYPERLINK("#РТУС!"&amp;CELL("адрес",Проверка!O808),"заполнить"),IF(AND(LEN(РТУС!O808)=5,РТУС!O808&lt;TODAY()),IF(РТУС!L808="Свидетельство о рождении",IF(РТУС!O808&gt;EDATE(TODAY(),-168),HYPERLINK("#Проверка!"&amp;CELL("адрес",Проверка!O808),РТУС!O808),HYPERLINK("#РТУС!"&amp;CELL("адрес",Проверка!O808),"недействительно")),HYPERLINK("#Проверка!"&amp;CELL("адрес",Проверка!O808),РТУС!O808)),HYPERLINK("#РТУС!"&amp;CELL("адрес",Проверка!O808),"###"))))</f>
        <v/>
      </c>
      <c r="P808" s="21" t="str">
        <f ca="1">IF(РТУС!L808="Паспорт гражданина РФ",IF(РТУС!P808="",HYPERLINK("#РТУС!"&amp;CELL("адрес",Проверка!P808),"заполнить"),HYPERLINK("#Проверка!"&amp;CELL("адрес",Проверка!P808),РТУС!P808)),"")</f>
        <v/>
      </c>
      <c r="Q808" s="13" t="str">
        <f ca="1">IF(РТУС!L808="Паспорт гражданина РФ",IF(РТУС!Q808="",HYPERLINK("#РТУС!"&amp;CELL("адрес",Проверка!Q808),"заполнить"),IF(LEN(РТУС!Q808)=7,HYPERLINK("#Проверка!"&amp;CELL("адрес",Проверка!Q808),РТУС!Q808),HYPERLINK("#РТУС!"&amp;CELL("адрес",Проверка!Q808),"###"))),"")</f>
        <v/>
      </c>
      <c r="R808" s="13" t="str">
        <f ca="1">IF(РТУС!R808="",HYPERLINK("#РТУС!"&amp;CELL("адрес",Проверка!R808),"заполнить"),HYPERLINK("#Проверка!"&amp;CELL("адрес",Проверка!R808),РТУС!R808))</f>
        <v>заполнить</v>
      </c>
      <c r="S808" s="13" t="str">
        <f>IF(РТУС!S808="","",РТУС!S808)</f>
        <v/>
      </c>
      <c r="T808" s="13" t="str">
        <f>IF(РТУС!T808="","",РТУС!T808)</f>
        <v/>
      </c>
      <c r="U808" s="13" t="str">
        <f>IF(РТУС!U808="","",РТУС!U808)</f>
        <v/>
      </c>
      <c r="V808" s="13" t="str">
        <f ca="1">IF(РТУС!V808="",HYPERLINK("#РТУС!"&amp;CELL("адрес",Проверка!V808),"заполнить"),IF(OR(РТУС!V808="Договор участия в долевом строительстве",РТУС!V808="Предварительный договор участия в долевом строительстве",РТУС!V808="Определение Арбитражного суда",РТУС!V808="Решение суда общей юрисдикции",РТУС!V808="Иные договоры"),HYPERLINK("#Проверка!"&amp;CELL("адрес",Проверка!V808),РТУС!V808),HYPERLINK("#РТУС!"&amp;CELL("адрес",Проверка!V808),"###")))</f>
        <v>заполнить</v>
      </c>
      <c r="W808" s="13" t="str">
        <f ca="1">IF(РТУС!W808="",HYPERLINK("#РТУС!"&amp;CELL("адрес",Проверка!W808),"заполнить"),HYPERLINK("#Проверка!"&amp;CELL("адрес",Проверка!W808),РТУС!W808))</f>
        <v>заполнить</v>
      </c>
      <c r="X808" s="15" t="str">
        <f ca="1">IF(РТУС!X808="",HYPERLINK("#РТУС!"&amp;CELL("адрес",Проверка!X808),"заполнить"),IF(AND(LEN(РТУС!X808)=5,РТУС!X808&lt;TODAY()),HYPERLINK("#Проверка!"&amp;CELL("адрес",Проверка!X808),РТУС!X808),HYPERLINK("#РТУС!"&amp;CELL("адрес",Проверка!X808),"###")))</f>
        <v>заполнить</v>
      </c>
      <c r="Y808" s="13" t="str">
        <f>IF(РТУС!Y808="","",РТУС!Y808)</f>
        <v/>
      </c>
      <c r="Z808" s="15" t="str">
        <f ca="1">IF(РТУС!Z808="","",IF(AND(LEN(РТУС!Z808)=5,РТУС!Z808&lt;TODAY()),HYPERLINK("#Проверка!"&amp;CELL("адрес",Проверка!Z808),РТУС!Z808),HYPERLINK("#РТУС!"&amp;CELL("адрес",Проверка!Z808),"###")))</f>
        <v/>
      </c>
      <c r="AA808" s="18" t="str">
        <f ca="1">IF(РТУС!AA808="",HYPERLINK("#РТУС!"&amp;CELL("адрес",Проверка!AA808),"заполнить"),IF(ISNUMBER(РТУС!AA808)=TRUE,HYPERLINK("#Проверка!"&amp;CELL("адрес",Проверка!AA808),РТУС!AA808),HYPERLINK("#РТУС!"&amp;CELL("адрес",Проверка!AA808),"###")))</f>
        <v>заполнить</v>
      </c>
      <c r="AB808" s="18" t="str">
        <f ca="1">IF(РТУС!AB808="",HYPERLINK("#РТУС!"&amp;CELL("адрес",Проверка!AB808),"заполнить"),IF(ISNUMBER(РТУС!AB808)=TRUE,HYPERLINK("#Проверка!"&amp;CELL("адрес",Проверка!AB808),РТУС!AB808),HYPERLINK("#РТУС!"&amp;CELL("адрес",Проверка!AB808),"###")))</f>
        <v>заполнить</v>
      </c>
      <c r="AC808" s="18" t="str">
        <f ca="1">IF(РТУС!AC808="","",IF(ISNUMBER(РТУС!AC808)=TRUE,HYPERLINK("#Проверка!"&amp;CELL("адрес",Проверка!AC808),РТУС!AC808),HYPERLINK("#РТУС!"&amp;CELL("адрес",Проверка!AC808),"###")))</f>
        <v/>
      </c>
      <c r="AD808" s="18" t="str">
        <f ca="1">IF(РТУС!AD808="","",IF(ISNUMBER(РТУС!AD808)=TRUE,HYPERLINK("#Проверка!"&amp;CELL("адрес",Проверка!AD808),РТУС!AD808),HYPERLINK("#РТУС!"&amp;CELL("адрес",Проверка!AD808),"###")))</f>
        <v/>
      </c>
      <c r="AE808" s="13" t="str">
        <f>IF(РТУС!AE808="","",РТУС!AE808)</f>
        <v/>
      </c>
      <c r="AF808" s="15" t="str">
        <f ca="1">IF(РТУС!AE808="","",IF(РТУС!AF808="",HYPERLINK("#РТУС!"&amp;CELL("адрес",Проверка!AF808),"заполнить"),IF(AND(LEN(РТУС!AF808)=5,РТУС!AF808&lt;TODAY()),HYPERLINK("#Проверка!"&amp;CELL("адрес",Проверка!AF808),РТУС!AF808),HYPERLINK("#РТУС!"&amp;CELL("адрес",Проверка!AF808),"###"))))</f>
        <v/>
      </c>
      <c r="AG808" s="13"/>
      <c r="AH808" s="15" t="str">
        <f ca="1">IF(РТУС!AE808="","",IF(РТУС!AH808="",HYPERLINK("#РТУС!"&amp;CELL("адрес",Проверка!AH808),"заполнить"),IF(AND(LEN(РТУС!AH808)=5,РТУС!AH808&lt;TODAY()),HYPERLINK("#Проверка!"&amp;CELL("адрес",Проверка!AH808),РТУС!AH808),HYPERLINK("#РТУС!"&amp;CELL("адрес",Проверка!AH808),"###"))))</f>
        <v/>
      </c>
      <c r="AI808" s="15" t="str">
        <f ca="1">IF(РТУС!AE808="","",IF(РТУС!AI808="",HYPERLINK("#РТУС!"&amp;CELL("адрес",Проверка!AI808),"заполнить"),HYPERLINK("#Проверка!"&amp;CELL("адрес",Проверка!AI808),РТУС!AI808)))</f>
        <v/>
      </c>
      <c r="AJ808" s="13" t="str">
        <f ca="1">IF(РТУС!AE808="","",IF(РТУС!AJ808="",HYPERLINK("#РТУС!"&amp;CELL("адрес",Проверка!AJ808),"заполнить"),IF(OR(РТУС!AJ808="Юрлицо",РТУС!AJ808="Физлицо",РТУС!AJ808="ИП"),HYPERLINK("#Проверка!"&amp;CELL("адрес",Проверка!AJ808),РТУС!AJ808),HYPERLINK("#РТУС!"&amp;CELL("адрес",Проверка!AJ808),"###"))))</f>
        <v/>
      </c>
      <c r="AK808" s="13" t="str">
        <f ca="1">IF(РТУС!AK808="",HYPERLINK("#РТУС!"&amp;CELL("адрес",Проверка!AK808),"заполнить"),IF(OR(РТУС!AK808="Квартира",РТУС!AK808="Кладовая",РТУС!AK808="Машино-место",РТУС!AK808="Нежилое помещение"),HYPERLINK("#Проверка!"&amp;CELL("адрес",Проверка!AK808),РТУС!AK808),HYPERLINK("#РТУС!"&amp;CELL("адрес",Проверка!AK808),"###")))</f>
        <v>заполнить</v>
      </c>
      <c r="AL808" s="13" t="str">
        <f ca="1">IF(РТУС!AL808="",HYPERLINK("#РТУС!"&amp;CELL("адрес",Проверка!AL808),"заполнить"),HYPERLINK("#Проверка!"&amp;CELL("адрес",Проверка!AL808),РТУС!AL808))</f>
        <v>заполнить</v>
      </c>
      <c r="AM808" s="18" t="str">
        <f ca="1">IF(РТУС!AM808="",HYPERLINK("#РТУС!"&amp;CELL("адрес",Проверка!AM808),"заполнить"),IF(ISNUMBER(РТУС!AM808)=TRUE,IF(РТУС!AK808="Нежилое помещение",IF(РТУС!AM808&gt;7,HYPERLINK("#РТУС!"&amp;CELL("адрес",Проверка!AM808),"не больше 7 кв.м."),РТУС!AM808),HYPERLINK("#Проверка!"&amp;CELL("адрес",Проверка!AM808),РТУС!AM808)),HYPERLINK("#РТУС!"&amp;CELL("адрес",Проверка!AM808),"###")))</f>
        <v>заполнить</v>
      </c>
      <c r="AN808" s="13" t="str">
        <f ca="1">IF(РТУС!AN808="",HYPERLINK("#РТУС!"&amp;CELL("адрес",Проверка!AN808),"заполнить"),IF(OR(РТУС!AN808="Общая площадь помещения",РТУС!AN808="Общая приведенная площадь жилого помещения",РТУС!AN808="Общая площадь жилого помещения с учетом лоджий, балконов, террас и веранд"),HYPERLINK("#Проверка!"&amp;CELL("адрес",Проверка!AN808),РТУС!AN808),HYPERLINK("#РТУС!"&amp;CELL("адрес",Проверка!AN808),"###")))</f>
        <v>заполнить</v>
      </c>
      <c r="AO808" s="13" t="str">
        <f ca="1">IF(OR(РТУС!AK808="Квартира",РТУС!A808="Нежилое помещение"),IF(РТУС!AO808="",HYPERLINK("#РТУС!"&amp;CELL("адрес",Проверка!AO808),"заполнить"),IF(ISNUMBER(РТУС!AO808)=TRUE,HYPERLINK("#Проверка!"&amp;CELL("адрес",Проверка!AO808),РТУС!AO808),HYPERLINK("#РТУС!"&amp;CELL("адрес",Проверка!AO808),"###"))),"")</f>
        <v/>
      </c>
      <c r="AP808" s="13" t="str">
        <f>IF(РТУС!AP808="","",РТУС!AP808)</f>
        <v/>
      </c>
      <c r="AQ808" s="13" t="str">
        <f ca="1">IF(РТУС!AQ808="",HYPERLINK("#РТУС!"&amp;CELL("адрес",Проверка!AQ808),"заполнить"),HYPERLINK("#Проверка!"&amp;CELL("адрес",Проверка!AQ808),РТУС!AQ808))</f>
        <v>заполнить</v>
      </c>
      <c r="AR808" s="18" t="str">
        <f ca="1">IF(РТУС!AR808="",HYPERLINK("#РТУС!"&amp;CELL("адрес",Проверка!AR808),"заполнить"),IF(ISNUMBER(РТУС!AR808)=FALSE,HYPERLINK("#РТУС!"&amp;CELL("адрес",Проверка!AR808),"###"),IF(РТУС!G808="1",IF(РТУС!AB808=РТУС!AR808+РТУС!AU808,HYPERLINK("#Проверка!"&amp;CELL("адрес",Проверка!AR808),РТУС!AR808),HYPERLINK("#РТУС!"&amp;CELL("адрес",Проверка!AR808),"сверить суммы")),IF(РТУС!AB808=(SUMIF(РТУС!$A$4:$A$1000,A808,РТУС!$AR$4:$AR$1000)+SUMIF(РТУС!$A$4:$A$1000,A808,РТУС!$AU$4:$AU$1000)),HYPERLINK("#Проверка!"&amp;CELL("адрес",Проверка!AR808),РТУС!AR808),HYPERLINK("#РТУС!"&amp;CELL("адрес",Проверка!AR808),"сверить суммы")))))</f>
        <v>заполнить</v>
      </c>
      <c r="AS808" s="13" t="str">
        <f>IF(РТУС!AS808="","",РТУС!AS808)</f>
        <v/>
      </c>
      <c r="AT808" s="18" t="str">
        <f ca="1">IF(РТУС!AT808="",HYPERLINK("#РТУС!"&amp;CELL("адрес",Проверка!AT808),"заполнить"),IF(ISNUMBER(РТУС!AT808)=FALSE,HYPERLINK("#РТУС!"&amp;CELL("адрес",Проверка!AT808),"###"),IF(РТУС!AT808=РТУС!AR808,HYPERLINK("#Проверка!"&amp;CELL("адрес",Проверка!AT808),РТУС!AT808),HYPERLINK("#РТУС!"&amp;CELL("адрес",Проверка!AT808),"сверить суммы"))))</f>
        <v>заполнить</v>
      </c>
      <c r="AU808" s="18" t="str">
        <f ca="1">IF(РТУС!AU808="",HYPERLINK("#РТУС!"&amp;CELL("адрес",Проверка!AU808),"заполнить"),IF(ISNUMBER(РТУС!AU808)=FALSE,HYPERLINK("#РТУС!"&amp;CELL("адрес",Проверка!AU808),"###"),IF(РТУС!G808="1",IF(РТУС!AB808=РТУС!AR808+РТУС!AU808,HYPERLINK("#Проверка!"&amp;CELL("адрес",Проверка!AU808),РТУС!AU808),HYPERLINK("#РТУС!"&amp;CELL("адрес",Проверка!AU808),"сверить суммы")),IF(РТУС!AB808=(SUMIF(РТУС!$A$4:$A$1000,A808,РТУС!$AR$4:$AR$1000)+SUMIF(РТУС!$A$4:$A$1000,A808,РТУС!$AU$4:$AU$1000)),HYPERLINK("#Проверка!"&amp;CELL("адрес",Проверка!AU808),РТУС!AU808),HYPERLINK("#РТУС!"&amp;CELL("адрес",Проверка!AU808),"сверить суммы")))))</f>
        <v>заполнить</v>
      </c>
      <c r="AV808" s="13" t="str">
        <f ca="1">IF(РТУС!AV808="",HYPERLINK("#РТУС!"&amp;CELL("адрес",Проверка!AV808),"заполнить"),IF(OR(РТУС!AV808="Требование о передаче жилого помещения",РТУС!AV808="Требование о передаче машино-места",РТУС!AV808="Требования о передаче нежилого помещения",РТУС!AV808="Денежные требования"),HYPERLINK("#Проверка!"&amp;CELL("адрес",Проверка!AV808),РТУС!AV808),HYPERLINK("#РТУС!"&amp;CELL("адрес",Проверка!AV808),"###")))</f>
        <v>заполнить</v>
      </c>
      <c r="AW808" s="13" t="str">
        <f ca="1">IF(РТУС!AW808="",HYPERLINK("#РТУС!"&amp;CELL("адрес",Проверка!AW808),"заполнить"),IF(OR(РТУС!AW808="Включен в полном объеме",РТУС!AW808="Включен частично"),HYPERLINK("#Проверка!"&amp;CELL("адрес",Проверка!AW808),РТУС!AW808),HYPERLINK("#РТУС!"&amp;CELL("адрес",Проверка!AW808),"###")))</f>
        <v>заполнить</v>
      </c>
      <c r="AX808" s="15" t="str">
        <f ca="1">IF(РТУС!AX808="",HYPERLINK("#РТУС!"&amp;CELL("адрес",Проверка!AX808),"заполнить"),IF(AND(LEN(РТУС!AX808)=5,РТУС!AX808&lt;TODAY()),HYPERLINK("#Проверка!"&amp;CELL("адрес",Проверка!AX808),РТУС!AX808),HYPERLINK("#РТУС!"&amp;CELL("адрес",Проверка!AX808),"###")))</f>
        <v>заполнить</v>
      </c>
      <c r="AY808" s="15" t="str">
        <f ca="1">IF(РТУС!AY808="",HYPERLINK("#РТУС!"&amp;CELL("адрес",Проверка!AY808),"заполнить"),IF(AND(LEN(РТУС!AY808)=5,РТУС!AY808&lt;TODAY()),HYPERLINK("#Проверка!"&amp;CELL("адрес",Проверка!AY808),РТУС!AY808),HYPERLINK("#РТУС!"&amp;CELL("адрес",Проверка!AY808),"###")))</f>
        <v>заполнить</v>
      </c>
    </row>
    <row r="809" spans="1:51" x14ac:dyDescent="0.25">
      <c r="A809" s="10" t="str">
        <f>РТУС!A809</f>
        <v>.</v>
      </c>
      <c r="B809" s="13" t="str">
        <f ca="1">IF(РТУС!B809="",HYPERLINK("#РТУС!"&amp;CELL("адрес",Проверка!B809),"заполнить"),IF(AND(LEN(РТУС!B809)=10,РТУС!B808=РТУС!B809),HYPERLINK("#Проверка!"&amp;CELL("адрес",Проверка!B809),РТУС!B809),HYPERLINK("#РТУС!"&amp;CELL("адрес",Проверка!B809),"###")))</f>
        <v>заполнить</v>
      </c>
      <c r="C809" s="13" t="str">
        <f ca="1">IF(РТУС!C809="",HYPERLINK("#РТУС!"&amp;CELL("адрес",Проверка!C809),"заполнить"),IF(AND(ISNUMBER(РТУС!C809)=TRUE,РТУС!C809&gt;0,РТУС!C808=РТУС!C809),HYPERLINK("#Проверка!"&amp;CELL("адрес",Проверка!C809),РТУС!C809),HYPERLINK("#РТУС!"&amp;CELL("адрес",Проверка!C809),"###")))</f>
        <v>заполнить</v>
      </c>
      <c r="D809" s="13" t="str">
        <f>IF(РТУС!D809="","",РТУС!D809)</f>
        <v/>
      </c>
      <c r="E809" s="13" t="str">
        <f ca="1">IF(РТУС!E809="",HYPERLINK("#РТУС!"&amp;CELL("адрес",Проверка!E809),"заполнить"),IF(РТУС!E808=РТУС!E809,HYPERLINK("#Проверка!"&amp;CELL("адрес",Проверка!E809),РТУС!E809),HYPERLINK("#РТУС!"&amp;CELL("адрес",Проверка!E809),"###")))</f>
        <v>заполнить</v>
      </c>
      <c r="F809" s="13" t="str">
        <f ca="1">IF(РТУС!F809="",HYPERLINK("#РТУС!"&amp;CELL("адрес",Проверка!F809),"заполнить"),HYPERLINK("#Проверка!"&amp;CELL("адрес",Проверка!F809),РТУС!F809))</f>
        <v>заполнить</v>
      </c>
      <c r="G809" s="20" t="str">
        <f ca="1">IF(РТУС!G809="",HYPERLINK("#РТУС!"&amp;CELL("адрес",Проверка!G809),"заполнить"),IF(РТУС!G809="1",HYPERLINK("#Проверка!"&amp;CELL("адрес",Проверка!G809),"1"),IF(AND(ISNUMBER(РТУС!G809)=TRUE,РТУС!G809&lt;=1,РТУС!G809&gt;0),IF(SUMIF(РТУС!$A$4:$A$1000,A809,РТУС!$G$4:$G$1000)=1,HYPERLINK("#Проверка!"&amp;CELL("адрес",Проверка!G809),РТУС!G809),HYPERLINK("#РТУС!"&amp;CELL("адрес",Проверка!G809),"сумма долей ≠ 1")),HYPERLINK("#РТУС!"&amp;CELL("адрес",Проверка!G809),"###"))))</f>
        <v>заполнить</v>
      </c>
      <c r="H809" s="13" t="str">
        <f ca="1">IF(РТУС!H809="",HYPERLINK("#РТУС!"&amp;CELL("адрес",Проверка!H809),"заполнить"),IF(OR(РТУС!H809="Юрлицо",РТУС!H809="Физлицо",РТУС!H809="ИП"),HYPERLINK("#Проверка!"&amp;CELL("адрес",Проверка!H809),РТУС!H809),HYPERLINK("#РТУС!"&amp;CELL("адрес",Проверка!H809),"###")))</f>
        <v>заполнить</v>
      </c>
      <c r="I809" s="13" t="str">
        <f ca="1">IF(OR(РТУС!H809="Юрлицо",РТУС!H809="ИП"),IF(РТУС!I809="",HYPERLINK("#РТУС!"&amp;CELL("адрес",Проверка!I809),"заполнить"),IF(OR(LEN(РТУС!I809)=10,LEN(РТУС!I809)=12),HYPERLINK("#Проверка!"&amp;CELL("адрес",Проверка!I809),РТУС!I809),HYPERLINK("#РТУС!"&amp;CELL("адрес",Проверка!I809),"###"))),"")</f>
        <v/>
      </c>
      <c r="J809" s="15" t="str">
        <f ca="1">IF(РТУС!J809="","",IF(AND(LEN(РТУС!J809)=5,РТУС!J809&lt;TODAY()),HYPERLINK("#Проверка!"&amp;CELL("адрес",Проверка!J809),РТУС!J809),HYPERLINK("#РТУС!"&amp;CELL("адрес",Проверка!J809),"###")))</f>
        <v/>
      </c>
      <c r="K809" s="13" t="str">
        <f>IF(РТУС!K809="","",РТУС!K809)</f>
        <v/>
      </c>
      <c r="L809" s="13" t="str">
        <f ca="1">IF(OR(РТУС!H809="Физлицо",РТУС!H809="ИП"),IF(РТУС!L809="",HYPERLINK("#РТУС!"&amp;CELL("адрес",Проверка!L809),"заполнить"),IF(OR(РТУС!L809="Загранпаспорт гражданина РФ",РТУС!L809="Паспорт гражданина РФ",РТУС!L809="Иностранный паспорт",РТУС!L809="Свидетельство о рождении",РТУС!L809="Вид на жительство"),HYPERLINK("#Проверка!"&amp;CELL("адрес",Проверка!L809),РТУС!L809),HYPERLINK("#РТУС!"&amp;CELL("адрес",Проверка!L809),"###"))),"")</f>
        <v/>
      </c>
      <c r="M809" s="13" t="str">
        <f ca="1">IF(AND(OR(РТУС!L809="Паспорт гражданина РФ",РТУС!L809="Свидетельство о рождении"),РТУС!M809=""),HYPERLINK("#РТУС!"&amp;CELL("адрес",Проверка!M809),"заполнить"),IF(РТУС!L809="Паспорт гражданина РФ",IF(LEN(РТУС!M809)=4,HYPERLINK("#Проверка!"&amp;CELL("адрес",Проверка!M809),РТУС!M809),HYPERLINK("#РТУС!"&amp;CELL("адрес",Проверка!M809),"###")),IF(РТУС!L809="Свидетельство о рождении",HYPERLINK("#Проверка!"&amp;CELL("адрес",Проверка!M809),РТУС!M809),"")))</f>
        <v/>
      </c>
      <c r="N809" s="13" t="str">
        <f ca="1">IF(РТУС!L809="","",IF(РТУС!N809="",HYPERLINK("#РТУС!"&amp;CELL("адрес",Проверка!N809),"заполнить"),IF(OR(РТУС!L809="Паспорт гражданина РФ",РТУС!L809="Свидетельство о рождении"),IF(LEN(РТУС!N809)=6,HYPERLINK("#Проверка!"&amp;CELL("адрес",Проверка!N809),РТУС!N809),HYPERLINK("#РТУС!"&amp;CELL("адрес",Проверка!N809),"###")),HYPERLINK("#Проверка!"&amp;CELL("адрес",Проверка!N809),РТУС!N809))))</f>
        <v/>
      </c>
      <c r="O809" s="15" t="str">
        <f ca="1">IF(РТУС!L809="","",IF(РТУС!O809="",HYPERLINK("#РТУС!"&amp;CELL("адрес",Проверка!O809),"заполнить"),IF(AND(LEN(РТУС!O809)=5,РТУС!O809&lt;TODAY()),IF(РТУС!L809="Свидетельство о рождении",IF(РТУС!O809&gt;EDATE(TODAY(),-168),HYPERLINK("#Проверка!"&amp;CELL("адрес",Проверка!O809),РТУС!O809),HYPERLINK("#РТУС!"&amp;CELL("адрес",Проверка!O809),"недействительно")),HYPERLINK("#Проверка!"&amp;CELL("адрес",Проверка!O809),РТУС!O809)),HYPERLINK("#РТУС!"&amp;CELL("адрес",Проверка!O809),"###"))))</f>
        <v/>
      </c>
      <c r="P809" s="21" t="str">
        <f ca="1">IF(РТУС!L809="Паспорт гражданина РФ",IF(РТУС!P809="",HYPERLINK("#РТУС!"&amp;CELL("адрес",Проверка!P809),"заполнить"),HYPERLINK("#Проверка!"&amp;CELL("адрес",Проверка!P809),РТУС!P809)),"")</f>
        <v/>
      </c>
      <c r="Q809" s="13" t="str">
        <f ca="1">IF(РТУС!L809="Паспорт гражданина РФ",IF(РТУС!Q809="",HYPERLINK("#РТУС!"&amp;CELL("адрес",Проверка!Q809),"заполнить"),IF(LEN(РТУС!Q809)=7,HYPERLINK("#Проверка!"&amp;CELL("адрес",Проверка!Q809),РТУС!Q809),HYPERLINK("#РТУС!"&amp;CELL("адрес",Проверка!Q809),"###"))),"")</f>
        <v/>
      </c>
      <c r="R809" s="13" t="str">
        <f ca="1">IF(РТУС!R809="",HYPERLINK("#РТУС!"&amp;CELL("адрес",Проверка!R809),"заполнить"),HYPERLINK("#Проверка!"&amp;CELL("адрес",Проверка!R809),РТУС!R809))</f>
        <v>заполнить</v>
      </c>
      <c r="S809" s="13" t="str">
        <f>IF(РТУС!S809="","",РТУС!S809)</f>
        <v/>
      </c>
      <c r="T809" s="13" t="str">
        <f>IF(РТУС!T809="","",РТУС!T809)</f>
        <v/>
      </c>
      <c r="U809" s="13" t="str">
        <f>IF(РТУС!U809="","",РТУС!U809)</f>
        <v/>
      </c>
      <c r="V809" s="13" t="str">
        <f ca="1">IF(РТУС!V809="",HYPERLINK("#РТУС!"&amp;CELL("адрес",Проверка!V809),"заполнить"),IF(OR(РТУС!V809="Договор участия в долевом строительстве",РТУС!V809="Предварительный договор участия в долевом строительстве",РТУС!V809="Определение Арбитражного суда",РТУС!V809="Решение суда общей юрисдикции",РТУС!V809="Иные договоры"),HYPERLINK("#Проверка!"&amp;CELL("адрес",Проверка!V809),РТУС!V809),HYPERLINK("#РТУС!"&amp;CELL("адрес",Проверка!V809),"###")))</f>
        <v>заполнить</v>
      </c>
      <c r="W809" s="13" t="str">
        <f ca="1">IF(РТУС!W809="",HYPERLINK("#РТУС!"&amp;CELL("адрес",Проверка!W809),"заполнить"),HYPERLINK("#Проверка!"&amp;CELL("адрес",Проверка!W809),РТУС!W809))</f>
        <v>заполнить</v>
      </c>
      <c r="X809" s="15" t="str">
        <f ca="1">IF(РТУС!X809="",HYPERLINK("#РТУС!"&amp;CELL("адрес",Проверка!X809),"заполнить"),IF(AND(LEN(РТУС!X809)=5,РТУС!X809&lt;TODAY()),HYPERLINK("#Проверка!"&amp;CELL("адрес",Проверка!X809),РТУС!X809),HYPERLINK("#РТУС!"&amp;CELL("адрес",Проверка!X809),"###")))</f>
        <v>заполнить</v>
      </c>
      <c r="Y809" s="13" t="str">
        <f>IF(РТУС!Y809="","",РТУС!Y809)</f>
        <v/>
      </c>
      <c r="Z809" s="15" t="str">
        <f ca="1">IF(РТУС!Z809="","",IF(AND(LEN(РТУС!Z809)=5,РТУС!Z809&lt;TODAY()),HYPERLINK("#Проверка!"&amp;CELL("адрес",Проверка!Z809),РТУС!Z809),HYPERLINK("#РТУС!"&amp;CELL("адрес",Проверка!Z809),"###")))</f>
        <v/>
      </c>
      <c r="AA809" s="18" t="str">
        <f ca="1">IF(РТУС!AA809="",HYPERLINK("#РТУС!"&amp;CELL("адрес",Проверка!AA809),"заполнить"),IF(ISNUMBER(РТУС!AA809)=TRUE,HYPERLINK("#Проверка!"&amp;CELL("адрес",Проверка!AA809),РТУС!AA809),HYPERLINK("#РТУС!"&amp;CELL("адрес",Проверка!AA809),"###")))</f>
        <v>заполнить</v>
      </c>
      <c r="AB809" s="18" t="str">
        <f ca="1">IF(РТУС!AB809="",HYPERLINK("#РТУС!"&amp;CELL("адрес",Проверка!AB809),"заполнить"),IF(ISNUMBER(РТУС!AB809)=TRUE,HYPERLINK("#Проверка!"&amp;CELL("адрес",Проверка!AB809),РТУС!AB809),HYPERLINK("#РТУС!"&amp;CELL("адрес",Проверка!AB809),"###")))</f>
        <v>заполнить</v>
      </c>
      <c r="AC809" s="18" t="str">
        <f ca="1">IF(РТУС!AC809="","",IF(ISNUMBER(РТУС!AC809)=TRUE,HYPERLINK("#Проверка!"&amp;CELL("адрес",Проверка!AC809),РТУС!AC809),HYPERLINK("#РТУС!"&amp;CELL("адрес",Проверка!AC809),"###")))</f>
        <v/>
      </c>
      <c r="AD809" s="18" t="str">
        <f ca="1">IF(РТУС!AD809="","",IF(ISNUMBER(РТУС!AD809)=TRUE,HYPERLINK("#Проверка!"&amp;CELL("адрес",Проверка!AD809),РТУС!AD809),HYPERLINK("#РТУС!"&amp;CELL("адрес",Проверка!AD809),"###")))</f>
        <v/>
      </c>
      <c r="AE809" s="13" t="str">
        <f>IF(РТУС!AE809="","",РТУС!AE809)</f>
        <v/>
      </c>
      <c r="AF809" s="15" t="str">
        <f ca="1">IF(РТУС!AE809="","",IF(РТУС!AF809="",HYPERLINK("#РТУС!"&amp;CELL("адрес",Проверка!AF809),"заполнить"),IF(AND(LEN(РТУС!AF809)=5,РТУС!AF809&lt;TODAY()),HYPERLINK("#Проверка!"&amp;CELL("адрес",Проверка!AF809),РТУС!AF809),HYPERLINK("#РТУС!"&amp;CELL("адрес",Проверка!AF809),"###"))))</f>
        <v/>
      </c>
      <c r="AG809" s="13"/>
      <c r="AH809" s="15" t="str">
        <f ca="1">IF(РТУС!AE809="","",IF(РТУС!AH809="",HYPERLINK("#РТУС!"&amp;CELL("адрес",Проверка!AH809),"заполнить"),IF(AND(LEN(РТУС!AH809)=5,РТУС!AH809&lt;TODAY()),HYPERLINK("#Проверка!"&amp;CELL("адрес",Проверка!AH809),РТУС!AH809),HYPERLINK("#РТУС!"&amp;CELL("адрес",Проверка!AH809),"###"))))</f>
        <v/>
      </c>
      <c r="AI809" s="15" t="str">
        <f ca="1">IF(РТУС!AE809="","",IF(РТУС!AI809="",HYPERLINK("#РТУС!"&amp;CELL("адрес",Проверка!AI809),"заполнить"),HYPERLINK("#Проверка!"&amp;CELL("адрес",Проверка!AI809),РТУС!AI809)))</f>
        <v/>
      </c>
      <c r="AJ809" s="13" t="str">
        <f ca="1">IF(РТУС!AE809="","",IF(РТУС!AJ809="",HYPERLINK("#РТУС!"&amp;CELL("адрес",Проверка!AJ809),"заполнить"),IF(OR(РТУС!AJ809="Юрлицо",РТУС!AJ809="Физлицо",РТУС!AJ809="ИП"),HYPERLINK("#Проверка!"&amp;CELL("адрес",Проверка!AJ809),РТУС!AJ809),HYPERLINK("#РТУС!"&amp;CELL("адрес",Проверка!AJ809),"###"))))</f>
        <v/>
      </c>
      <c r="AK809" s="13" t="str">
        <f ca="1">IF(РТУС!AK809="",HYPERLINK("#РТУС!"&amp;CELL("адрес",Проверка!AK809),"заполнить"),IF(OR(РТУС!AK809="Квартира",РТУС!AK809="Кладовая",РТУС!AK809="Машино-место",РТУС!AK809="Нежилое помещение"),HYPERLINK("#Проверка!"&amp;CELL("адрес",Проверка!AK809),РТУС!AK809),HYPERLINK("#РТУС!"&amp;CELL("адрес",Проверка!AK809),"###")))</f>
        <v>заполнить</v>
      </c>
      <c r="AL809" s="13" t="str">
        <f ca="1">IF(РТУС!AL809="",HYPERLINK("#РТУС!"&amp;CELL("адрес",Проверка!AL809),"заполнить"),HYPERLINK("#Проверка!"&amp;CELL("адрес",Проверка!AL809),РТУС!AL809))</f>
        <v>заполнить</v>
      </c>
      <c r="AM809" s="18" t="str">
        <f ca="1">IF(РТУС!AM809="",HYPERLINK("#РТУС!"&amp;CELL("адрес",Проверка!AM809),"заполнить"),IF(ISNUMBER(РТУС!AM809)=TRUE,IF(РТУС!AK809="Нежилое помещение",IF(РТУС!AM809&gt;7,HYPERLINK("#РТУС!"&amp;CELL("адрес",Проверка!AM809),"не больше 7 кв.м."),РТУС!AM809),HYPERLINK("#Проверка!"&amp;CELL("адрес",Проверка!AM809),РТУС!AM809)),HYPERLINK("#РТУС!"&amp;CELL("адрес",Проверка!AM809),"###")))</f>
        <v>заполнить</v>
      </c>
      <c r="AN809" s="13" t="str">
        <f ca="1">IF(РТУС!AN809="",HYPERLINK("#РТУС!"&amp;CELL("адрес",Проверка!AN809),"заполнить"),IF(OR(РТУС!AN809="Общая площадь помещения",РТУС!AN809="Общая приведенная площадь жилого помещения",РТУС!AN809="Общая площадь жилого помещения с учетом лоджий, балконов, террас и веранд"),HYPERLINK("#Проверка!"&amp;CELL("адрес",Проверка!AN809),РТУС!AN809),HYPERLINK("#РТУС!"&amp;CELL("адрес",Проверка!AN809),"###")))</f>
        <v>заполнить</v>
      </c>
      <c r="AO809" s="13" t="str">
        <f ca="1">IF(OR(РТУС!AK809="Квартира",РТУС!A809="Нежилое помещение"),IF(РТУС!AO809="",HYPERLINK("#РТУС!"&amp;CELL("адрес",Проверка!AO809),"заполнить"),IF(ISNUMBER(РТУС!AO809)=TRUE,HYPERLINK("#Проверка!"&amp;CELL("адрес",Проверка!AO809),РТУС!AO809),HYPERLINK("#РТУС!"&amp;CELL("адрес",Проверка!AO809),"###"))),"")</f>
        <v/>
      </c>
      <c r="AP809" s="13" t="str">
        <f>IF(РТУС!AP809="","",РТУС!AP809)</f>
        <v/>
      </c>
      <c r="AQ809" s="13" t="str">
        <f ca="1">IF(РТУС!AQ809="",HYPERLINK("#РТУС!"&amp;CELL("адрес",Проверка!AQ809),"заполнить"),HYPERLINK("#Проверка!"&amp;CELL("адрес",Проверка!AQ809),РТУС!AQ809))</f>
        <v>заполнить</v>
      </c>
      <c r="AR809" s="18" t="str">
        <f ca="1">IF(РТУС!AR809="",HYPERLINK("#РТУС!"&amp;CELL("адрес",Проверка!AR809),"заполнить"),IF(ISNUMBER(РТУС!AR809)=FALSE,HYPERLINK("#РТУС!"&amp;CELL("адрес",Проверка!AR809),"###"),IF(РТУС!G809="1",IF(РТУС!AB809=РТУС!AR809+РТУС!AU809,HYPERLINK("#Проверка!"&amp;CELL("адрес",Проверка!AR809),РТУС!AR809),HYPERLINK("#РТУС!"&amp;CELL("адрес",Проверка!AR809),"сверить суммы")),IF(РТУС!AB809=(SUMIF(РТУС!$A$4:$A$1000,A809,РТУС!$AR$4:$AR$1000)+SUMIF(РТУС!$A$4:$A$1000,A809,РТУС!$AU$4:$AU$1000)),HYPERLINK("#Проверка!"&amp;CELL("адрес",Проверка!AR809),РТУС!AR809),HYPERLINK("#РТУС!"&amp;CELL("адрес",Проверка!AR809),"сверить суммы")))))</f>
        <v>заполнить</v>
      </c>
      <c r="AS809" s="13" t="str">
        <f>IF(РТУС!AS809="","",РТУС!AS809)</f>
        <v/>
      </c>
      <c r="AT809" s="18" t="str">
        <f ca="1">IF(РТУС!AT809="",HYPERLINK("#РТУС!"&amp;CELL("адрес",Проверка!AT809),"заполнить"),IF(ISNUMBER(РТУС!AT809)=FALSE,HYPERLINK("#РТУС!"&amp;CELL("адрес",Проверка!AT809),"###"),IF(РТУС!AT809=РТУС!AR809,HYPERLINK("#Проверка!"&amp;CELL("адрес",Проверка!AT809),РТУС!AT809),HYPERLINK("#РТУС!"&amp;CELL("адрес",Проверка!AT809),"сверить суммы"))))</f>
        <v>заполнить</v>
      </c>
      <c r="AU809" s="18" t="str">
        <f ca="1">IF(РТУС!AU809="",HYPERLINK("#РТУС!"&amp;CELL("адрес",Проверка!AU809),"заполнить"),IF(ISNUMBER(РТУС!AU809)=FALSE,HYPERLINK("#РТУС!"&amp;CELL("адрес",Проверка!AU809),"###"),IF(РТУС!G809="1",IF(РТУС!AB809=РТУС!AR809+РТУС!AU809,HYPERLINK("#Проверка!"&amp;CELL("адрес",Проверка!AU809),РТУС!AU809),HYPERLINK("#РТУС!"&amp;CELL("адрес",Проверка!AU809),"сверить суммы")),IF(РТУС!AB809=(SUMIF(РТУС!$A$4:$A$1000,A809,РТУС!$AR$4:$AR$1000)+SUMIF(РТУС!$A$4:$A$1000,A809,РТУС!$AU$4:$AU$1000)),HYPERLINK("#Проверка!"&amp;CELL("адрес",Проверка!AU809),РТУС!AU809),HYPERLINK("#РТУС!"&amp;CELL("адрес",Проверка!AU809),"сверить суммы")))))</f>
        <v>заполнить</v>
      </c>
      <c r="AV809" s="13" t="str">
        <f ca="1">IF(РТУС!AV809="",HYPERLINK("#РТУС!"&amp;CELL("адрес",Проверка!AV809),"заполнить"),IF(OR(РТУС!AV809="Требование о передаче жилого помещения",РТУС!AV809="Требование о передаче машино-места",РТУС!AV809="Требования о передаче нежилого помещения",РТУС!AV809="Денежные требования"),HYPERLINK("#Проверка!"&amp;CELL("адрес",Проверка!AV809),РТУС!AV809),HYPERLINK("#РТУС!"&amp;CELL("адрес",Проверка!AV809),"###")))</f>
        <v>заполнить</v>
      </c>
      <c r="AW809" s="13" t="str">
        <f ca="1">IF(РТУС!AW809="",HYPERLINK("#РТУС!"&amp;CELL("адрес",Проверка!AW809),"заполнить"),IF(OR(РТУС!AW809="Включен в полном объеме",РТУС!AW809="Включен частично"),HYPERLINK("#Проверка!"&amp;CELL("адрес",Проверка!AW809),РТУС!AW809),HYPERLINK("#РТУС!"&amp;CELL("адрес",Проверка!AW809),"###")))</f>
        <v>заполнить</v>
      </c>
      <c r="AX809" s="15" t="str">
        <f ca="1">IF(РТУС!AX809="",HYPERLINK("#РТУС!"&amp;CELL("адрес",Проверка!AX809),"заполнить"),IF(AND(LEN(РТУС!AX809)=5,РТУС!AX809&lt;TODAY()),HYPERLINK("#Проверка!"&amp;CELL("адрес",Проверка!AX809),РТУС!AX809),HYPERLINK("#РТУС!"&amp;CELL("адрес",Проверка!AX809),"###")))</f>
        <v>заполнить</v>
      </c>
      <c r="AY809" s="15" t="str">
        <f ca="1">IF(РТУС!AY809="",HYPERLINK("#РТУС!"&amp;CELL("адрес",Проверка!AY809),"заполнить"),IF(AND(LEN(РТУС!AY809)=5,РТУС!AY809&lt;TODAY()),HYPERLINK("#Проверка!"&amp;CELL("адрес",Проверка!AY809),РТУС!AY809),HYPERLINK("#РТУС!"&amp;CELL("адрес",Проверка!AY809),"###")))</f>
        <v>заполнить</v>
      </c>
    </row>
    <row r="810" spans="1:51" x14ac:dyDescent="0.25">
      <c r="A810" s="10" t="str">
        <f>РТУС!A810</f>
        <v>.</v>
      </c>
      <c r="B810" s="13" t="str">
        <f ca="1">IF(РТУС!B810="",HYPERLINK("#РТУС!"&amp;CELL("адрес",Проверка!B810),"заполнить"),IF(AND(LEN(РТУС!B810)=10,РТУС!B809=РТУС!B810),HYPERLINK("#Проверка!"&amp;CELL("адрес",Проверка!B810),РТУС!B810),HYPERLINK("#РТУС!"&amp;CELL("адрес",Проверка!B810),"###")))</f>
        <v>заполнить</v>
      </c>
      <c r="C810" s="13" t="str">
        <f ca="1">IF(РТУС!C810="",HYPERLINK("#РТУС!"&amp;CELL("адрес",Проверка!C810),"заполнить"),IF(AND(ISNUMBER(РТУС!C810)=TRUE,РТУС!C810&gt;0,РТУС!C809=РТУС!C810),HYPERLINK("#Проверка!"&amp;CELL("адрес",Проверка!C810),РТУС!C810),HYPERLINK("#РТУС!"&amp;CELL("адрес",Проверка!C810),"###")))</f>
        <v>заполнить</v>
      </c>
      <c r="D810" s="13" t="str">
        <f>IF(РТУС!D810="","",РТУС!D810)</f>
        <v/>
      </c>
      <c r="E810" s="13" t="str">
        <f ca="1">IF(РТУС!E810="",HYPERLINK("#РТУС!"&amp;CELL("адрес",Проверка!E810),"заполнить"),IF(РТУС!E809=РТУС!E810,HYPERLINK("#Проверка!"&amp;CELL("адрес",Проверка!E810),РТУС!E810),HYPERLINK("#РТУС!"&amp;CELL("адрес",Проверка!E810),"###")))</f>
        <v>заполнить</v>
      </c>
      <c r="F810" s="13" t="str">
        <f ca="1">IF(РТУС!F810="",HYPERLINK("#РТУС!"&amp;CELL("адрес",Проверка!F810),"заполнить"),HYPERLINK("#Проверка!"&amp;CELL("адрес",Проверка!F810),РТУС!F810))</f>
        <v>заполнить</v>
      </c>
      <c r="G810" s="20" t="str">
        <f ca="1">IF(РТУС!G810="",HYPERLINK("#РТУС!"&amp;CELL("адрес",Проверка!G810),"заполнить"),IF(РТУС!G810="1",HYPERLINK("#Проверка!"&amp;CELL("адрес",Проверка!G810),"1"),IF(AND(ISNUMBER(РТУС!G810)=TRUE,РТУС!G810&lt;=1,РТУС!G810&gt;0),IF(SUMIF(РТУС!$A$4:$A$1000,A810,РТУС!$G$4:$G$1000)=1,HYPERLINK("#Проверка!"&amp;CELL("адрес",Проверка!G810),РТУС!G810),HYPERLINK("#РТУС!"&amp;CELL("адрес",Проверка!G810),"сумма долей ≠ 1")),HYPERLINK("#РТУС!"&amp;CELL("адрес",Проверка!G810),"###"))))</f>
        <v>заполнить</v>
      </c>
      <c r="H810" s="13" t="str">
        <f ca="1">IF(РТУС!H810="",HYPERLINK("#РТУС!"&amp;CELL("адрес",Проверка!H810),"заполнить"),IF(OR(РТУС!H810="Юрлицо",РТУС!H810="Физлицо",РТУС!H810="ИП"),HYPERLINK("#Проверка!"&amp;CELL("адрес",Проверка!H810),РТУС!H810),HYPERLINK("#РТУС!"&amp;CELL("адрес",Проверка!H810),"###")))</f>
        <v>заполнить</v>
      </c>
      <c r="I810" s="13" t="str">
        <f ca="1">IF(OR(РТУС!H810="Юрлицо",РТУС!H810="ИП"),IF(РТУС!I810="",HYPERLINK("#РТУС!"&amp;CELL("адрес",Проверка!I810),"заполнить"),IF(OR(LEN(РТУС!I810)=10,LEN(РТУС!I810)=12),HYPERLINK("#Проверка!"&amp;CELL("адрес",Проверка!I810),РТУС!I810),HYPERLINK("#РТУС!"&amp;CELL("адрес",Проверка!I810),"###"))),"")</f>
        <v/>
      </c>
      <c r="J810" s="15" t="str">
        <f ca="1">IF(РТУС!J810="","",IF(AND(LEN(РТУС!J810)=5,РТУС!J810&lt;TODAY()),HYPERLINK("#Проверка!"&amp;CELL("адрес",Проверка!J810),РТУС!J810),HYPERLINK("#РТУС!"&amp;CELL("адрес",Проверка!J810),"###")))</f>
        <v/>
      </c>
      <c r="K810" s="13" t="str">
        <f>IF(РТУС!K810="","",РТУС!K810)</f>
        <v/>
      </c>
      <c r="L810" s="13" t="str">
        <f ca="1">IF(OR(РТУС!H810="Физлицо",РТУС!H810="ИП"),IF(РТУС!L810="",HYPERLINK("#РТУС!"&amp;CELL("адрес",Проверка!L810),"заполнить"),IF(OR(РТУС!L810="Загранпаспорт гражданина РФ",РТУС!L810="Паспорт гражданина РФ",РТУС!L810="Иностранный паспорт",РТУС!L810="Свидетельство о рождении",РТУС!L810="Вид на жительство"),HYPERLINK("#Проверка!"&amp;CELL("адрес",Проверка!L810),РТУС!L810),HYPERLINK("#РТУС!"&amp;CELL("адрес",Проверка!L810),"###"))),"")</f>
        <v/>
      </c>
      <c r="M810" s="13" t="str">
        <f ca="1">IF(AND(OR(РТУС!L810="Паспорт гражданина РФ",РТУС!L810="Свидетельство о рождении"),РТУС!M810=""),HYPERLINK("#РТУС!"&amp;CELL("адрес",Проверка!M810),"заполнить"),IF(РТУС!L810="Паспорт гражданина РФ",IF(LEN(РТУС!M810)=4,HYPERLINK("#Проверка!"&amp;CELL("адрес",Проверка!M810),РТУС!M810),HYPERLINK("#РТУС!"&amp;CELL("адрес",Проверка!M810),"###")),IF(РТУС!L810="Свидетельство о рождении",HYPERLINK("#Проверка!"&amp;CELL("адрес",Проверка!M810),РТУС!M810),"")))</f>
        <v/>
      </c>
      <c r="N810" s="13" t="str">
        <f ca="1">IF(РТУС!L810="","",IF(РТУС!N810="",HYPERLINK("#РТУС!"&amp;CELL("адрес",Проверка!N810),"заполнить"),IF(OR(РТУС!L810="Паспорт гражданина РФ",РТУС!L810="Свидетельство о рождении"),IF(LEN(РТУС!N810)=6,HYPERLINK("#Проверка!"&amp;CELL("адрес",Проверка!N810),РТУС!N810),HYPERLINK("#РТУС!"&amp;CELL("адрес",Проверка!N810),"###")),HYPERLINK("#Проверка!"&amp;CELL("адрес",Проверка!N810),РТУС!N810))))</f>
        <v/>
      </c>
      <c r="O810" s="15" t="str">
        <f ca="1">IF(РТУС!L810="","",IF(РТУС!O810="",HYPERLINK("#РТУС!"&amp;CELL("адрес",Проверка!O810),"заполнить"),IF(AND(LEN(РТУС!O810)=5,РТУС!O810&lt;TODAY()),IF(РТУС!L810="Свидетельство о рождении",IF(РТУС!O810&gt;EDATE(TODAY(),-168),HYPERLINK("#Проверка!"&amp;CELL("адрес",Проверка!O810),РТУС!O810),HYPERLINK("#РТУС!"&amp;CELL("адрес",Проверка!O810),"недействительно")),HYPERLINK("#Проверка!"&amp;CELL("адрес",Проверка!O810),РТУС!O810)),HYPERLINK("#РТУС!"&amp;CELL("адрес",Проверка!O810),"###"))))</f>
        <v/>
      </c>
      <c r="P810" s="21" t="str">
        <f ca="1">IF(РТУС!L810="Паспорт гражданина РФ",IF(РТУС!P810="",HYPERLINK("#РТУС!"&amp;CELL("адрес",Проверка!P810),"заполнить"),HYPERLINK("#Проверка!"&amp;CELL("адрес",Проверка!P810),РТУС!P810)),"")</f>
        <v/>
      </c>
      <c r="Q810" s="13" t="str">
        <f ca="1">IF(РТУС!L810="Паспорт гражданина РФ",IF(РТУС!Q810="",HYPERLINK("#РТУС!"&amp;CELL("адрес",Проверка!Q810),"заполнить"),IF(LEN(РТУС!Q810)=7,HYPERLINK("#Проверка!"&amp;CELL("адрес",Проверка!Q810),РТУС!Q810),HYPERLINK("#РТУС!"&amp;CELL("адрес",Проверка!Q810),"###"))),"")</f>
        <v/>
      </c>
      <c r="R810" s="13" t="str">
        <f ca="1">IF(РТУС!R810="",HYPERLINK("#РТУС!"&amp;CELL("адрес",Проверка!R810),"заполнить"),HYPERLINK("#Проверка!"&amp;CELL("адрес",Проверка!R810),РТУС!R810))</f>
        <v>заполнить</v>
      </c>
      <c r="S810" s="13" t="str">
        <f>IF(РТУС!S810="","",РТУС!S810)</f>
        <v/>
      </c>
      <c r="T810" s="13" t="str">
        <f>IF(РТУС!T810="","",РТУС!T810)</f>
        <v/>
      </c>
      <c r="U810" s="13" t="str">
        <f>IF(РТУС!U810="","",РТУС!U810)</f>
        <v/>
      </c>
      <c r="V810" s="13" t="str">
        <f ca="1">IF(РТУС!V810="",HYPERLINK("#РТУС!"&amp;CELL("адрес",Проверка!V810),"заполнить"),IF(OR(РТУС!V810="Договор участия в долевом строительстве",РТУС!V810="Предварительный договор участия в долевом строительстве",РТУС!V810="Определение Арбитражного суда",РТУС!V810="Решение суда общей юрисдикции",РТУС!V810="Иные договоры"),HYPERLINK("#Проверка!"&amp;CELL("адрес",Проверка!V810),РТУС!V810),HYPERLINK("#РТУС!"&amp;CELL("адрес",Проверка!V810),"###")))</f>
        <v>заполнить</v>
      </c>
      <c r="W810" s="13" t="str">
        <f ca="1">IF(РТУС!W810="",HYPERLINK("#РТУС!"&amp;CELL("адрес",Проверка!W810),"заполнить"),HYPERLINK("#Проверка!"&amp;CELL("адрес",Проверка!W810),РТУС!W810))</f>
        <v>заполнить</v>
      </c>
      <c r="X810" s="15" t="str">
        <f ca="1">IF(РТУС!X810="",HYPERLINK("#РТУС!"&amp;CELL("адрес",Проверка!X810),"заполнить"),IF(AND(LEN(РТУС!X810)=5,РТУС!X810&lt;TODAY()),HYPERLINK("#Проверка!"&amp;CELL("адрес",Проверка!X810),РТУС!X810),HYPERLINK("#РТУС!"&amp;CELL("адрес",Проверка!X810),"###")))</f>
        <v>заполнить</v>
      </c>
      <c r="Y810" s="13" t="str">
        <f>IF(РТУС!Y810="","",РТУС!Y810)</f>
        <v/>
      </c>
      <c r="Z810" s="15" t="str">
        <f ca="1">IF(РТУС!Z810="","",IF(AND(LEN(РТУС!Z810)=5,РТУС!Z810&lt;TODAY()),HYPERLINK("#Проверка!"&amp;CELL("адрес",Проверка!Z810),РТУС!Z810),HYPERLINK("#РТУС!"&amp;CELL("адрес",Проверка!Z810),"###")))</f>
        <v/>
      </c>
      <c r="AA810" s="18" t="str">
        <f ca="1">IF(РТУС!AA810="",HYPERLINK("#РТУС!"&amp;CELL("адрес",Проверка!AA810),"заполнить"),IF(ISNUMBER(РТУС!AA810)=TRUE,HYPERLINK("#Проверка!"&amp;CELL("адрес",Проверка!AA810),РТУС!AA810),HYPERLINK("#РТУС!"&amp;CELL("адрес",Проверка!AA810),"###")))</f>
        <v>заполнить</v>
      </c>
      <c r="AB810" s="18" t="str">
        <f ca="1">IF(РТУС!AB810="",HYPERLINK("#РТУС!"&amp;CELL("адрес",Проверка!AB810),"заполнить"),IF(ISNUMBER(РТУС!AB810)=TRUE,HYPERLINK("#Проверка!"&amp;CELL("адрес",Проверка!AB810),РТУС!AB810),HYPERLINK("#РТУС!"&amp;CELL("адрес",Проверка!AB810),"###")))</f>
        <v>заполнить</v>
      </c>
      <c r="AC810" s="18" t="str">
        <f ca="1">IF(РТУС!AC810="","",IF(ISNUMBER(РТУС!AC810)=TRUE,HYPERLINK("#Проверка!"&amp;CELL("адрес",Проверка!AC810),РТУС!AC810),HYPERLINK("#РТУС!"&amp;CELL("адрес",Проверка!AC810),"###")))</f>
        <v/>
      </c>
      <c r="AD810" s="18" t="str">
        <f ca="1">IF(РТУС!AD810="","",IF(ISNUMBER(РТУС!AD810)=TRUE,HYPERLINK("#Проверка!"&amp;CELL("адрес",Проверка!AD810),РТУС!AD810),HYPERLINK("#РТУС!"&amp;CELL("адрес",Проверка!AD810),"###")))</f>
        <v/>
      </c>
      <c r="AE810" s="13" t="str">
        <f>IF(РТУС!AE810="","",РТУС!AE810)</f>
        <v/>
      </c>
      <c r="AF810" s="15" t="str">
        <f ca="1">IF(РТУС!AE810="","",IF(РТУС!AF810="",HYPERLINK("#РТУС!"&amp;CELL("адрес",Проверка!AF810),"заполнить"),IF(AND(LEN(РТУС!AF810)=5,РТУС!AF810&lt;TODAY()),HYPERLINK("#Проверка!"&amp;CELL("адрес",Проверка!AF810),РТУС!AF810),HYPERLINK("#РТУС!"&amp;CELL("адрес",Проверка!AF810),"###"))))</f>
        <v/>
      </c>
      <c r="AG810" s="13"/>
      <c r="AH810" s="15" t="str">
        <f ca="1">IF(РТУС!AE810="","",IF(РТУС!AH810="",HYPERLINK("#РТУС!"&amp;CELL("адрес",Проверка!AH810),"заполнить"),IF(AND(LEN(РТУС!AH810)=5,РТУС!AH810&lt;TODAY()),HYPERLINK("#Проверка!"&amp;CELL("адрес",Проверка!AH810),РТУС!AH810),HYPERLINK("#РТУС!"&amp;CELL("адрес",Проверка!AH810),"###"))))</f>
        <v/>
      </c>
      <c r="AI810" s="15" t="str">
        <f ca="1">IF(РТУС!AE810="","",IF(РТУС!AI810="",HYPERLINK("#РТУС!"&amp;CELL("адрес",Проверка!AI810),"заполнить"),HYPERLINK("#Проверка!"&amp;CELL("адрес",Проверка!AI810),РТУС!AI810)))</f>
        <v/>
      </c>
      <c r="AJ810" s="13" t="str">
        <f ca="1">IF(РТУС!AE810="","",IF(РТУС!AJ810="",HYPERLINK("#РТУС!"&amp;CELL("адрес",Проверка!AJ810),"заполнить"),IF(OR(РТУС!AJ810="Юрлицо",РТУС!AJ810="Физлицо",РТУС!AJ810="ИП"),HYPERLINK("#Проверка!"&amp;CELL("адрес",Проверка!AJ810),РТУС!AJ810),HYPERLINK("#РТУС!"&amp;CELL("адрес",Проверка!AJ810),"###"))))</f>
        <v/>
      </c>
      <c r="AK810" s="13" t="str">
        <f ca="1">IF(РТУС!AK810="",HYPERLINK("#РТУС!"&amp;CELL("адрес",Проверка!AK810),"заполнить"),IF(OR(РТУС!AK810="Квартира",РТУС!AK810="Кладовая",РТУС!AK810="Машино-место",РТУС!AK810="Нежилое помещение"),HYPERLINK("#Проверка!"&amp;CELL("адрес",Проверка!AK810),РТУС!AK810),HYPERLINK("#РТУС!"&amp;CELL("адрес",Проверка!AK810),"###")))</f>
        <v>заполнить</v>
      </c>
      <c r="AL810" s="13" t="str">
        <f ca="1">IF(РТУС!AL810="",HYPERLINK("#РТУС!"&amp;CELL("адрес",Проверка!AL810),"заполнить"),HYPERLINK("#Проверка!"&amp;CELL("адрес",Проверка!AL810),РТУС!AL810))</f>
        <v>заполнить</v>
      </c>
      <c r="AM810" s="18" t="str">
        <f ca="1">IF(РТУС!AM810="",HYPERLINK("#РТУС!"&amp;CELL("адрес",Проверка!AM810),"заполнить"),IF(ISNUMBER(РТУС!AM810)=TRUE,IF(РТУС!AK810="Нежилое помещение",IF(РТУС!AM810&gt;7,HYPERLINK("#РТУС!"&amp;CELL("адрес",Проверка!AM810),"не больше 7 кв.м."),РТУС!AM810),HYPERLINK("#Проверка!"&amp;CELL("адрес",Проверка!AM810),РТУС!AM810)),HYPERLINK("#РТУС!"&amp;CELL("адрес",Проверка!AM810),"###")))</f>
        <v>заполнить</v>
      </c>
      <c r="AN810" s="13" t="str">
        <f ca="1">IF(РТУС!AN810="",HYPERLINK("#РТУС!"&amp;CELL("адрес",Проверка!AN810),"заполнить"),IF(OR(РТУС!AN810="Общая площадь помещения",РТУС!AN810="Общая приведенная площадь жилого помещения",РТУС!AN810="Общая площадь жилого помещения с учетом лоджий, балконов, террас и веранд"),HYPERLINK("#Проверка!"&amp;CELL("адрес",Проверка!AN810),РТУС!AN810),HYPERLINK("#РТУС!"&amp;CELL("адрес",Проверка!AN810),"###")))</f>
        <v>заполнить</v>
      </c>
      <c r="AO810" s="13" t="str">
        <f ca="1">IF(OR(РТУС!AK810="Квартира",РТУС!A810="Нежилое помещение"),IF(РТУС!AO810="",HYPERLINK("#РТУС!"&amp;CELL("адрес",Проверка!AO810),"заполнить"),IF(ISNUMBER(РТУС!AO810)=TRUE,HYPERLINK("#Проверка!"&amp;CELL("адрес",Проверка!AO810),РТУС!AO810),HYPERLINK("#РТУС!"&amp;CELL("адрес",Проверка!AO810),"###"))),"")</f>
        <v/>
      </c>
      <c r="AP810" s="13" t="str">
        <f>IF(РТУС!AP810="","",РТУС!AP810)</f>
        <v/>
      </c>
      <c r="AQ810" s="13" t="str">
        <f ca="1">IF(РТУС!AQ810="",HYPERLINK("#РТУС!"&amp;CELL("адрес",Проверка!AQ810),"заполнить"),HYPERLINK("#Проверка!"&amp;CELL("адрес",Проверка!AQ810),РТУС!AQ810))</f>
        <v>заполнить</v>
      </c>
      <c r="AR810" s="18" t="str">
        <f ca="1">IF(РТУС!AR810="",HYPERLINK("#РТУС!"&amp;CELL("адрес",Проверка!AR810),"заполнить"),IF(ISNUMBER(РТУС!AR810)=FALSE,HYPERLINK("#РТУС!"&amp;CELL("адрес",Проверка!AR810),"###"),IF(РТУС!G810="1",IF(РТУС!AB810=РТУС!AR810+РТУС!AU810,HYPERLINK("#Проверка!"&amp;CELL("адрес",Проверка!AR810),РТУС!AR810),HYPERLINK("#РТУС!"&amp;CELL("адрес",Проверка!AR810),"сверить суммы")),IF(РТУС!AB810=(SUMIF(РТУС!$A$4:$A$1000,A810,РТУС!$AR$4:$AR$1000)+SUMIF(РТУС!$A$4:$A$1000,A810,РТУС!$AU$4:$AU$1000)),HYPERLINK("#Проверка!"&amp;CELL("адрес",Проверка!AR810),РТУС!AR810),HYPERLINK("#РТУС!"&amp;CELL("адрес",Проверка!AR810),"сверить суммы")))))</f>
        <v>заполнить</v>
      </c>
      <c r="AS810" s="13" t="str">
        <f>IF(РТУС!AS810="","",РТУС!AS810)</f>
        <v/>
      </c>
      <c r="AT810" s="18" t="str">
        <f ca="1">IF(РТУС!AT810="",HYPERLINK("#РТУС!"&amp;CELL("адрес",Проверка!AT810),"заполнить"),IF(ISNUMBER(РТУС!AT810)=FALSE,HYPERLINK("#РТУС!"&amp;CELL("адрес",Проверка!AT810),"###"),IF(РТУС!AT810=РТУС!AR810,HYPERLINK("#Проверка!"&amp;CELL("адрес",Проверка!AT810),РТУС!AT810),HYPERLINK("#РТУС!"&amp;CELL("адрес",Проверка!AT810),"сверить суммы"))))</f>
        <v>заполнить</v>
      </c>
      <c r="AU810" s="18" t="str">
        <f ca="1">IF(РТУС!AU810="",HYPERLINK("#РТУС!"&amp;CELL("адрес",Проверка!AU810),"заполнить"),IF(ISNUMBER(РТУС!AU810)=FALSE,HYPERLINK("#РТУС!"&amp;CELL("адрес",Проверка!AU810),"###"),IF(РТУС!G810="1",IF(РТУС!AB810=РТУС!AR810+РТУС!AU810,HYPERLINK("#Проверка!"&amp;CELL("адрес",Проверка!AU810),РТУС!AU810),HYPERLINK("#РТУС!"&amp;CELL("адрес",Проверка!AU810),"сверить суммы")),IF(РТУС!AB810=(SUMIF(РТУС!$A$4:$A$1000,A810,РТУС!$AR$4:$AR$1000)+SUMIF(РТУС!$A$4:$A$1000,A810,РТУС!$AU$4:$AU$1000)),HYPERLINK("#Проверка!"&amp;CELL("адрес",Проверка!AU810),РТУС!AU810),HYPERLINK("#РТУС!"&amp;CELL("адрес",Проверка!AU810),"сверить суммы")))))</f>
        <v>заполнить</v>
      </c>
      <c r="AV810" s="13" t="str">
        <f ca="1">IF(РТУС!AV810="",HYPERLINK("#РТУС!"&amp;CELL("адрес",Проверка!AV810),"заполнить"),IF(OR(РТУС!AV810="Требование о передаче жилого помещения",РТУС!AV810="Требование о передаче машино-места",РТУС!AV810="Требования о передаче нежилого помещения",РТУС!AV810="Денежные требования"),HYPERLINK("#Проверка!"&amp;CELL("адрес",Проверка!AV810),РТУС!AV810),HYPERLINK("#РТУС!"&amp;CELL("адрес",Проверка!AV810),"###")))</f>
        <v>заполнить</v>
      </c>
      <c r="AW810" s="13" t="str">
        <f ca="1">IF(РТУС!AW810="",HYPERLINK("#РТУС!"&amp;CELL("адрес",Проверка!AW810),"заполнить"),IF(OR(РТУС!AW810="Включен в полном объеме",РТУС!AW810="Включен частично"),HYPERLINK("#Проверка!"&amp;CELL("адрес",Проверка!AW810),РТУС!AW810),HYPERLINK("#РТУС!"&amp;CELL("адрес",Проверка!AW810),"###")))</f>
        <v>заполнить</v>
      </c>
      <c r="AX810" s="15" t="str">
        <f ca="1">IF(РТУС!AX810="",HYPERLINK("#РТУС!"&amp;CELL("адрес",Проверка!AX810),"заполнить"),IF(AND(LEN(РТУС!AX810)=5,РТУС!AX810&lt;TODAY()),HYPERLINK("#Проверка!"&amp;CELL("адрес",Проверка!AX810),РТУС!AX810),HYPERLINK("#РТУС!"&amp;CELL("адрес",Проверка!AX810),"###")))</f>
        <v>заполнить</v>
      </c>
      <c r="AY810" s="15" t="str">
        <f ca="1">IF(РТУС!AY810="",HYPERLINK("#РТУС!"&amp;CELL("адрес",Проверка!AY810),"заполнить"),IF(AND(LEN(РТУС!AY810)=5,РТУС!AY810&lt;TODAY()),HYPERLINK("#Проверка!"&amp;CELL("адрес",Проверка!AY810),РТУС!AY810),HYPERLINK("#РТУС!"&amp;CELL("адрес",Проверка!AY810),"###")))</f>
        <v>заполнить</v>
      </c>
    </row>
    <row r="811" spans="1:51" x14ac:dyDescent="0.25">
      <c r="A811" s="10" t="str">
        <f>РТУС!A811</f>
        <v>.</v>
      </c>
      <c r="B811" s="13" t="str">
        <f ca="1">IF(РТУС!B811="",HYPERLINK("#РТУС!"&amp;CELL("адрес",Проверка!B811),"заполнить"),IF(AND(LEN(РТУС!B811)=10,РТУС!B810=РТУС!B811),HYPERLINK("#Проверка!"&amp;CELL("адрес",Проверка!B811),РТУС!B811),HYPERLINK("#РТУС!"&amp;CELL("адрес",Проверка!B811),"###")))</f>
        <v>заполнить</v>
      </c>
      <c r="C811" s="13" t="str">
        <f ca="1">IF(РТУС!C811="",HYPERLINK("#РТУС!"&amp;CELL("адрес",Проверка!C811),"заполнить"),IF(AND(ISNUMBER(РТУС!C811)=TRUE,РТУС!C811&gt;0,РТУС!C810=РТУС!C811),HYPERLINK("#Проверка!"&amp;CELL("адрес",Проверка!C811),РТУС!C811),HYPERLINK("#РТУС!"&amp;CELL("адрес",Проверка!C811),"###")))</f>
        <v>заполнить</v>
      </c>
      <c r="D811" s="13" t="str">
        <f>IF(РТУС!D811="","",РТУС!D811)</f>
        <v/>
      </c>
      <c r="E811" s="13" t="str">
        <f ca="1">IF(РТУС!E811="",HYPERLINK("#РТУС!"&amp;CELL("адрес",Проверка!E811),"заполнить"),IF(РТУС!E810=РТУС!E811,HYPERLINK("#Проверка!"&amp;CELL("адрес",Проверка!E811),РТУС!E811),HYPERLINK("#РТУС!"&amp;CELL("адрес",Проверка!E811),"###")))</f>
        <v>заполнить</v>
      </c>
      <c r="F811" s="13" t="str">
        <f ca="1">IF(РТУС!F811="",HYPERLINK("#РТУС!"&amp;CELL("адрес",Проверка!F811),"заполнить"),HYPERLINK("#Проверка!"&amp;CELL("адрес",Проверка!F811),РТУС!F811))</f>
        <v>заполнить</v>
      </c>
      <c r="G811" s="20" t="str">
        <f ca="1">IF(РТУС!G811="",HYPERLINK("#РТУС!"&amp;CELL("адрес",Проверка!G811),"заполнить"),IF(РТУС!G811="1",HYPERLINK("#Проверка!"&amp;CELL("адрес",Проверка!G811),"1"),IF(AND(ISNUMBER(РТУС!G811)=TRUE,РТУС!G811&lt;=1,РТУС!G811&gt;0),IF(SUMIF(РТУС!$A$4:$A$1000,A811,РТУС!$G$4:$G$1000)=1,HYPERLINK("#Проверка!"&amp;CELL("адрес",Проверка!G811),РТУС!G811),HYPERLINK("#РТУС!"&amp;CELL("адрес",Проверка!G811),"сумма долей ≠ 1")),HYPERLINK("#РТУС!"&amp;CELL("адрес",Проверка!G811),"###"))))</f>
        <v>заполнить</v>
      </c>
      <c r="H811" s="13" t="str">
        <f ca="1">IF(РТУС!H811="",HYPERLINK("#РТУС!"&amp;CELL("адрес",Проверка!H811),"заполнить"),IF(OR(РТУС!H811="Юрлицо",РТУС!H811="Физлицо",РТУС!H811="ИП"),HYPERLINK("#Проверка!"&amp;CELL("адрес",Проверка!H811),РТУС!H811),HYPERLINK("#РТУС!"&amp;CELL("адрес",Проверка!H811),"###")))</f>
        <v>заполнить</v>
      </c>
      <c r="I811" s="13" t="str">
        <f ca="1">IF(OR(РТУС!H811="Юрлицо",РТУС!H811="ИП"),IF(РТУС!I811="",HYPERLINK("#РТУС!"&amp;CELL("адрес",Проверка!I811),"заполнить"),IF(OR(LEN(РТУС!I811)=10,LEN(РТУС!I811)=12),HYPERLINK("#Проверка!"&amp;CELL("адрес",Проверка!I811),РТУС!I811),HYPERLINK("#РТУС!"&amp;CELL("адрес",Проверка!I811),"###"))),"")</f>
        <v/>
      </c>
      <c r="J811" s="15" t="str">
        <f ca="1">IF(РТУС!J811="","",IF(AND(LEN(РТУС!J811)=5,РТУС!J811&lt;TODAY()),HYPERLINK("#Проверка!"&amp;CELL("адрес",Проверка!J811),РТУС!J811),HYPERLINK("#РТУС!"&amp;CELL("адрес",Проверка!J811),"###")))</f>
        <v/>
      </c>
      <c r="K811" s="13" t="str">
        <f>IF(РТУС!K811="","",РТУС!K811)</f>
        <v/>
      </c>
      <c r="L811" s="13" t="str">
        <f ca="1">IF(OR(РТУС!H811="Физлицо",РТУС!H811="ИП"),IF(РТУС!L811="",HYPERLINK("#РТУС!"&amp;CELL("адрес",Проверка!L811),"заполнить"),IF(OR(РТУС!L811="Загранпаспорт гражданина РФ",РТУС!L811="Паспорт гражданина РФ",РТУС!L811="Иностранный паспорт",РТУС!L811="Свидетельство о рождении",РТУС!L811="Вид на жительство"),HYPERLINK("#Проверка!"&amp;CELL("адрес",Проверка!L811),РТУС!L811),HYPERLINK("#РТУС!"&amp;CELL("адрес",Проверка!L811),"###"))),"")</f>
        <v/>
      </c>
      <c r="M811" s="13" t="str">
        <f ca="1">IF(AND(OR(РТУС!L811="Паспорт гражданина РФ",РТУС!L811="Свидетельство о рождении"),РТУС!M811=""),HYPERLINK("#РТУС!"&amp;CELL("адрес",Проверка!M811),"заполнить"),IF(РТУС!L811="Паспорт гражданина РФ",IF(LEN(РТУС!M811)=4,HYPERLINK("#Проверка!"&amp;CELL("адрес",Проверка!M811),РТУС!M811),HYPERLINK("#РТУС!"&amp;CELL("адрес",Проверка!M811),"###")),IF(РТУС!L811="Свидетельство о рождении",HYPERLINK("#Проверка!"&amp;CELL("адрес",Проверка!M811),РТУС!M811),"")))</f>
        <v/>
      </c>
      <c r="N811" s="13" t="str">
        <f ca="1">IF(РТУС!L811="","",IF(РТУС!N811="",HYPERLINK("#РТУС!"&amp;CELL("адрес",Проверка!N811),"заполнить"),IF(OR(РТУС!L811="Паспорт гражданина РФ",РТУС!L811="Свидетельство о рождении"),IF(LEN(РТУС!N811)=6,HYPERLINK("#Проверка!"&amp;CELL("адрес",Проверка!N811),РТУС!N811),HYPERLINK("#РТУС!"&amp;CELL("адрес",Проверка!N811),"###")),HYPERLINK("#Проверка!"&amp;CELL("адрес",Проверка!N811),РТУС!N811))))</f>
        <v/>
      </c>
      <c r="O811" s="15" t="str">
        <f ca="1">IF(РТУС!L811="","",IF(РТУС!O811="",HYPERLINK("#РТУС!"&amp;CELL("адрес",Проверка!O811),"заполнить"),IF(AND(LEN(РТУС!O811)=5,РТУС!O811&lt;TODAY()),IF(РТУС!L811="Свидетельство о рождении",IF(РТУС!O811&gt;EDATE(TODAY(),-168),HYPERLINK("#Проверка!"&amp;CELL("адрес",Проверка!O811),РТУС!O811),HYPERLINK("#РТУС!"&amp;CELL("адрес",Проверка!O811),"недействительно")),HYPERLINK("#Проверка!"&amp;CELL("адрес",Проверка!O811),РТУС!O811)),HYPERLINK("#РТУС!"&amp;CELL("адрес",Проверка!O811),"###"))))</f>
        <v/>
      </c>
      <c r="P811" s="21" t="str">
        <f ca="1">IF(РТУС!L811="Паспорт гражданина РФ",IF(РТУС!P811="",HYPERLINK("#РТУС!"&amp;CELL("адрес",Проверка!P811),"заполнить"),HYPERLINK("#Проверка!"&amp;CELL("адрес",Проверка!P811),РТУС!P811)),"")</f>
        <v/>
      </c>
      <c r="Q811" s="13" t="str">
        <f ca="1">IF(РТУС!L811="Паспорт гражданина РФ",IF(РТУС!Q811="",HYPERLINK("#РТУС!"&amp;CELL("адрес",Проверка!Q811),"заполнить"),IF(LEN(РТУС!Q811)=7,HYPERLINK("#Проверка!"&amp;CELL("адрес",Проверка!Q811),РТУС!Q811),HYPERLINK("#РТУС!"&amp;CELL("адрес",Проверка!Q811),"###"))),"")</f>
        <v/>
      </c>
      <c r="R811" s="13" t="str">
        <f ca="1">IF(РТУС!R811="",HYPERLINK("#РТУС!"&amp;CELL("адрес",Проверка!R811),"заполнить"),HYPERLINK("#Проверка!"&amp;CELL("адрес",Проверка!R811),РТУС!R811))</f>
        <v>заполнить</v>
      </c>
      <c r="S811" s="13" t="str">
        <f>IF(РТУС!S811="","",РТУС!S811)</f>
        <v/>
      </c>
      <c r="T811" s="13" t="str">
        <f>IF(РТУС!T811="","",РТУС!T811)</f>
        <v/>
      </c>
      <c r="U811" s="13" t="str">
        <f>IF(РТУС!U811="","",РТУС!U811)</f>
        <v/>
      </c>
      <c r="V811" s="13" t="str">
        <f ca="1">IF(РТУС!V811="",HYPERLINK("#РТУС!"&amp;CELL("адрес",Проверка!V811),"заполнить"),IF(OR(РТУС!V811="Договор участия в долевом строительстве",РТУС!V811="Предварительный договор участия в долевом строительстве",РТУС!V811="Определение Арбитражного суда",РТУС!V811="Решение суда общей юрисдикции",РТУС!V811="Иные договоры"),HYPERLINK("#Проверка!"&amp;CELL("адрес",Проверка!V811),РТУС!V811),HYPERLINK("#РТУС!"&amp;CELL("адрес",Проверка!V811),"###")))</f>
        <v>заполнить</v>
      </c>
      <c r="W811" s="13" t="str">
        <f ca="1">IF(РТУС!W811="",HYPERLINK("#РТУС!"&amp;CELL("адрес",Проверка!W811),"заполнить"),HYPERLINK("#Проверка!"&amp;CELL("адрес",Проверка!W811),РТУС!W811))</f>
        <v>заполнить</v>
      </c>
      <c r="X811" s="15" t="str">
        <f ca="1">IF(РТУС!X811="",HYPERLINK("#РТУС!"&amp;CELL("адрес",Проверка!X811),"заполнить"),IF(AND(LEN(РТУС!X811)=5,РТУС!X811&lt;TODAY()),HYPERLINK("#Проверка!"&amp;CELL("адрес",Проверка!X811),РТУС!X811),HYPERLINK("#РТУС!"&amp;CELL("адрес",Проверка!X811),"###")))</f>
        <v>заполнить</v>
      </c>
      <c r="Y811" s="13" t="str">
        <f>IF(РТУС!Y811="","",РТУС!Y811)</f>
        <v/>
      </c>
      <c r="Z811" s="15" t="str">
        <f ca="1">IF(РТУС!Z811="","",IF(AND(LEN(РТУС!Z811)=5,РТУС!Z811&lt;TODAY()),HYPERLINK("#Проверка!"&amp;CELL("адрес",Проверка!Z811),РТУС!Z811),HYPERLINK("#РТУС!"&amp;CELL("адрес",Проверка!Z811),"###")))</f>
        <v/>
      </c>
      <c r="AA811" s="18" t="str">
        <f ca="1">IF(РТУС!AA811="",HYPERLINK("#РТУС!"&amp;CELL("адрес",Проверка!AA811),"заполнить"),IF(ISNUMBER(РТУС!AA811)=TRUE,HYPERLINK("#Проверка!"&amp;CELL("адрес",Проверка!AA811),РТУС!AA811),HYPERLINK("#РТУС!"&amp;CELL("адрес",Проверка!AA811),"###")))</f>
        <v>заполнить</v>
      </c>
      <c r="AB811" s="18" t="str">
        <f ca="1">IF(РТУС!AB811="",HYPERLINK("#РТУС!"&amp;CELL("адрес",Проверка!AB811),"заполнить"),IF(ISNUMBER(РТУС!AB811)=TRUE,HYPERLINK("#Проверка!"&amp;CELL("адрес",Проверка!AB811),РТУС!AB811),HYPERLINK("#РТУС!"&amp;CELL("адрес",Проверка!AB811),"###")))</f>
        <v>заполнить</v>
      </c>
      <c r="AC811" s="18" t="str">
        <f ca="1">IF(РТУС!AC811="","",IF(ISNUMBER(РТУС!AC811)=TRUE,HYPERLINK("#Проверка!"&amp;CELL("адрес",Проверка!AC811),РТУС!AC811),HYPERLINK("#РТУС!"&amp;CELL("адрес",Проверка!AC811),"###")))</f>
        <v/>
      </c>
      <c r="AD811" s="18" t="str">
        <f ca="1">IF(РТУС!AD811="","",IF(ISNUMBER(РТУС!AD811)=TRUE,HYPERLINK("#Проверка!"&amp;CELL("адрес",Проверка!AD811),РТУС!AD811),HYPERLINK("#РТУС!"&amp;CELL("адрес",Проверка!AD811),"###")))</f>
        <v/>
      </c>
      <c r="AE811" s="13" t="str">
        <f>IF(РТУС!AE811="","",РТУС!AE811)</f>
        <v/>
      </c>
      <c r="AF811" s="15" t="str">
        <f ca="1">IF(РТУС!AE811="","",IF(РТУС!AF811="",HYPERLINK("#РТУС!"&amp;CELL("адрес",Проверка!AF811),"заполнить"),IF(AND(LEN(РТУС!AF811)=5,РТУС!AF811&lt;TODAY()),HYPERLINK("#Проверка!"&amp;CELL("адрес",Проверка!AF811),РТУС!AF811),HYPERLINK("#РТУС!"&amp;CELL("адрес",Проверка!AF811),"###"))))</f>
        <v/>
      </c>
      <c r="AG811" s="13"/>
      <c r="AH811" s="15" t="str">
        <f ca="1">IF(РТУС!AE811="","",IF(РТУС!AH811="",HYPERLINK("#РТУС!"&amp;CELL("адрес",Проверка!AH811),"заполнить"),IF(AND(LEN(РТУС!AH811)=5,РТУС!AH811&lt;TODAY()),HYPERLINK("#Проверка!"&amp;CELL("адрес",Проверка!AH811),РТУС!AH811),HYPERLINK("#РТУС!"&amp;CELL("адрес",Проверка!AH811),"###"))))</f>
        <v/>
      </c>
      <c r="AI811" s="15" t="str">
        <f ca="1">IF(РТУС!AE811="","",IF(РТУС!AI811="",HYPERLINK("#РТУС!"&amp;CELL("адрес",Проверка!AI811),"заполнить"),HYPERLINK("#Проверка!"&amp;CELL("адрес",Проверка!AI811),РТУС!AI811)))</f>
        <v/>
      </c>
      <c r="AJ811" s="13" t="str">
        <f ca="1">IF(РТУС!AE811="","",IF(РТУС!AJ811="",HYPERLINK("#РТУС!"&amp;CELL("адрес",Проверка!AJ811),"заполнить"),IF(OR(РТУС!AJ811="Юрлицо",РТУС!AJ811="Физлицо",РТУС!AJ811="ИП"),HYPERLINK("#Проверка!"&amp;CELL("адрес",Проверка!AJ811),РТУС!AJ811),HYPERLINK("#РТУС!"&amp;CELL("адрес",Проверка!AJ811),"###"))))</f>
        <v/>
      </c>
      <c r="AK811" s="13" t="str">
        <f ca="1">IF(РТУС!AK811="",HYPERLINK("#РТУС!"&amp;CELL("адрес",Проверка!AK811),"заполнить"),IF(OR(РТУС!AK811="Квартира",РТУС!AK811="Кладовая",РТУС!AK811="Машино-место",РТУС!AK811="Нежилое помещение"),HYPERLINK("#Проверка!"&amp;CELL("адрес",Проверка!AK811),РТУС!AK811),HYPERLINK("#РТУС!"&amp;CELL("адрес",Проверка!AK811),"###")))</f>
        <v>заполнить</v>
      </c>
      <c r="AL811" s="13" t="str">
        <f ca="1">IF(РТУС!AL811="",HYPERLINK("#РТУС!"&amp;CELL("адрес",Проверка!AL811),"заполнить"),HYPERLINK("#Проверка!"&amp;CELL("адрес",Проверка!AL811),РТУС!AL811))</f>
        <v>заполнить</v>
      </c>
      <c r="AM811" s="18" t="str">
        <f ca="1">IF(РТУС!AM811="",HYPERLINK("#РТУС!"&amp;CELL("адрес",Проверка!AM811),"заполнить"),IF(ISNUMBER(РТУС!AM811)=TRUE,IF(РТУС!AK811="Нежилое помещение",IF(РТУС!AM811&gt;7,HYPERLINK("#РТУС!"&amp;CELL("адрес",Проверка!AM811),"не больше 7 кв.м."),РТУС!AM811),HYPERLINK("#Проверка!"&amp;CELL("адрес",Проверка!AM811),РТУС!AM811)),HYPERLINK("#РТУС!"&amp;CELL("адрес",Проверка!AM811),"###")))</f>
        <v>заполнить</v>
      </c>
      <c r="AN811" s="13" t="str">
        <f ca="1">IF(РТУС!AN811="",HYPERLINK("#РТУС!"&amp;CELL("адрес",Проверка!AN811),"заполнить"),IF(OR(РТУС!AN811="Общая площадь помещения",РТУС!AN811="Общая приведенная площадь жилого помещения",РТУС!AN811="Общая площадь жилого помещения с учетом лоджий, балконов, террас и веранд"),HYPERLINK("#Проверка!"&amp;CELL("адрес",Проверка!AN811),РТУС!AN811),HYPERLINK("#РТУС!"&amp;CELL("адрес",Проверка!AN811),"###")))</f>
        <v>заполнить</v>
      </c>
      <c r="AO811" s="13" t="str">
        <f ca="1">IF(OR(РТУС!AK811="Квартира",РТУС!A811="Нежилое помещение"),IF(РТУС!AO811="",HYPERLINK("#РТУС!"&amp;CELL("адрес",Проверка!AO811),"заполнить"),IF(ISNUMBER(РТУС!AO811)=TRUE,HYPERLINK("#Проверка!"&amp;CELL("адрес",Проверка!AO811),РТУС!AO811),HYPERLINK("#РТУС!"&amp;CELL("адрес",Проверка!AO811),"###"))),"")</f>
        <v/>
      </c>
      <c r="AP811" s="13" t="str">
        <f>IF(РТУС!AP811="","",РТУС!AP811)</f>
        <v/>
      </c>
      <c r="AQ811" s="13" t="str">
        <f ca="1">IF(РТУС!AQ811="",HYPERLINK("#РТУС!"&amp;CELL("адрес",Проверка!AQ811),"заполнить"),HYPERLINK("#Проверка!"&amp;CELL("адрес",Проверка!AQ811),РТУС!AQ811))</f>
        <v>заполнить</v>
      </c>
      <c r="AR811" s="18" t="str">
        <f ca="1">IF(РТУС!AR811="",HYPERLINK("#РТУС!"&amp;CELL("адрес",Проверка!AR811),"заполнить"),IF(ISNUMBER(РТУС!AR811)=FALSE,HYPERLINK("#РТУС!"&amp;CELL("адрес",Проверка!AR811),"###"),IF(РТУС!G811="1",IF(РТУС!AB811=РТУС!AR811+РТУС!AU811,HYPERLINK("#Проверка!"&amp;CELL("адрес",Проверка!AR811),РТУС!AR811),HYPERLINK("#РТУС!"&amp;CELL("адрес",Проверка!AR811),"сверить суммы")),IF(РТУС!AB811=(SUMIF(РТУС!$A$4:$A$1000,A811,РТУС!$AR$4:$AR$1000)+SUMIF(РТУС!$A$4:$A$1000,A811,РТУС!$AU$4:$AU$1000)),HYPERLINK("#Проверка!"&amp;CELL("адрес",Проверка!AR811),РТУС!AR811),HYPERLINK("#РТУС!"&amp;CELL("адрес",Проверка!AR811),"сверить суммы")))))</f>
        <v>заполнить</v>
      </c>
      <c r="AS811" s="13" t="str">
        <f>IF(РТУС!AS811="","",РТУС!AS811)</f>
        <v/>
      </c>
      <c r="AT811" s="18" t="str">
        <f ca="1">IF(РТУС!AT811="",HYPERLINK("#РТУС!"&amp;CELL("адрес",Проверка!AT811),"заполнить"),IF(ISNUMBER(РТУС!AT811)=FALSE,HYPERLINK("#РТУС!"&amp;CELL("адрес",Проверка!AT811),"###"),IF(РТУС!AT811=РТУС!AR811,HYPERLINK("#Проверка!"&amp;CELL("адрес",Проверка!AT811),РТУС!AT811),HYPERLINK("#РТУС!"&amp;CELL("адрес",Проверка!AT811),"сверить суммы"))))</f>
        <v>заполнить</v>
      </c>
      <c r="AU811" s="18" t="str">
        <f ca="1">IF(РТУС!AU811="",HYPERLINK("#РТУС!"&amp;CELL("адрес",Проверка!AU811),"заполнить"),IF(ISNUMBER(РТУС!AU811)=FALSE,HYPERLINK("#РТУС!"&amp;CELL("адрес",Проверка!AU811),"###"),IF(РТУС!G811="1",IF(РТУС!AB811=РТУС!AR811+РТУС!AU811,HYPERLINK("#Проверка!"&amp;CELL("адрес",Проверка!AU811),РТУС!AU811),HYPERLINK("#РТУС!"&amp;CELL("адрес",Проверка!AU811),"сверить суммы")),IF(РТУС!AB811=(SUMIF(РТУС!$A$4:$A$1000,A811,РТУС!$AR$4:$AR$1000)+SUMIF(РТУС!$A$4:$A$1000,A811,РТУС!$AU$4:$AU$1000)),HYPERLINK("#Проверка!"&amp;CELL("адрес",Проверка!AU811),РТУС!AU811),HYPERLINK("#РТУС!"&amp;CELL("адрес",Проверка!AU811),"сверить суммы")))))</f>
        <v>заполнить</v>
      </c>
      <c r="AV811" s="13" t="str">
        <f ca="1">IF(РТУС!AV811="",HYPERLINK("#РТУС!"&amp;CELL("адрес",Проверка!AV811),"заполнить"),IF(OR(РТУС!AV811="Требование о передаче жилого помещения",РТУС!AV811="Требование о передаче машино-места",РТУС!AV811="Требования о передаче нежилого помещения",РТУС!AV811="Денежные требования"),HYPERLINK("#Проверка!"&amp;CELL("адрес",Проверка!AV811),РТУС!AV811),HYPERLINK("#РТУС!"&amp;CELL("адрес",Проверка!AV811),"###")))</f>
        <v>заполнить</v>
      </c>
      <c r="AW811" s="13" t="str">
        <f ca="1">IF(РТУС!AW811="",HYPERLINK("#РТУС!"&amp;CELL("адрес",Проверка!AW811),"заполнить"),IF(OR(РТУС!AW811="Включен в полном объеме",РТУС!AW811="Включен частично"),HYPERLINK("#Проверка!"&amp;CELL("адрес",Проверка!AW811),РТУС!AW811),HYPERLINK("#РТУС!"&amp;CELL("адрес",Проверка!AW811),"###")))</f>
        <v>заполнить</v>
      </c>
      <c r="AX811" s="15" t="str">
        <f ca="1">IF(РТУС!AX811="",HYPERLINK("#РТУС!"&amp;CELL("адрес",Проверка!AX811),"заполнить"),IF(AND(LEN(РТУС!AX811)=5,РТУС!AX811&lt;TODAY()),HYPERLINK("#Проверка!"&amp;CELL("адрес",Проверка!AX811),РТУС!AX811),HYPERLINK("#РТУС!"&amp;CELL("адрес",Проверка!AX811),"###")))</f>
        <v>заполнить</v>
      </c>
      <c r="AY811" s="15" t="str">
        <f ca="1">IF(РТУС!AY811="",HYPERLINK("#РТУС!"&amp;CELL("адрес",Проверка!AY811),"заполнить"),IF(AND(LEN(РТУС!AY811)=5,РТУС!AY811&lt;TODAY()),HYPERLINK("#Проверка!"&amp;CELL("адрес",Проверка!AY811),РТУС!AY811),HYPERLINK("#РТУС!"&amp;CELL("адрес",Проверка!AY811),"###")))</f>
        <v>заполнить</v>
      </c>
    </row>
    <row r="812" spans="1:51" x14ac:dyDescent="0.25">
      <c r="A812" s="10" t="str">
        <f>РТУС!A812</f>
        <v>.</v>
      </c>
      <c r="B812" s="13" t="str">
        <f ca="1">IF(РТУС!B812="",HYPERLINK("#РТУС!"&amp;CELL("адрес",Проверка!B812),"заполнить"),IF(AND(LEN(РТУС!B812)=10,РТУС!B811=РТУС!B812),HYPERLINK("#Проверка!"&amp;CELL("адрес",Проверка!B812),РТУС!B812),HYPERLINK("#РТУС!"&amp;CELL("адрес",Проверка!B812),"###")))</f>
        <v>заполнить</v>
      </c>
      <c r="C812" s="13" t="str">
        <f ca="1">IF(РТУС!C812="",HYPERLINK("#РТУС!"&amp;CELL("адрес",Проверка!C812),"заполнить"),IF(AND(ISNUMBER(РТУС!C812)=TRUE,РТУС!C812&gt;0,РТУС!C811=РТУС!C812),HYPERLINK("#Проверка!"&amp;CELL("адрес",Проверка!C812),РТУС!C812),HYPERLINK("#РТУС!"&amp;CELL("адрес",Проверка!C812),"###")))</f>
        <v>заполнить</v>
      </c>
      <c r="D812" s="13" t="str">
        <f>IF(РТУС!D812="","",РТУС!D812)</f>
        <v/>
      </c>
      <c r="E812" s="13" t="str">
        <f ca="1">IF(РТУС!E812="",HYPERLINK("#РТУС!"&amp;CELL("адрес",Проверка!E812),"заполнить"),IF(РТУС!E811=РТУС!E812,HYPERLINK("#Проверка!"&amp;CELL("адрес",Проверка!E812),РТУС!E812),HYPERLINK("#РТУС!"&amp;CELL("адрес",Проверка!E812),"###")))</f>
        <v>заполнить</v>
      </c>
      <c r="F812" s="13" t="str">
        <f ca="1">IF(РТУС!F812="",HYPERLINK("#РТУС!"&amp;CELL("адрес",Проверка!F812),"заполнить"),HYPERLINK("#Проверка!"&amp;CELL("адрес",Проверка!F812),РТУС!F812))</f>
        <v>заполнить</v>
      </c>
      <c r="G812" s="20" t="str">
        <f ca="1">IF(РТУС!G812="",HYPERLINK("#РТУС!"&amp;CELL("адрес",Проверка!G812),"заполнить"),IF(РТУС!G812="1",HYPERLINK("#Проверка!"&amp;CELL("адрес",Проверка!G812),"1"),IF(AND(ISNUMBER(РТУС!G812)=TRUE,РТУС!G812&lt;=1,РТУС!G812&gt;0),IF(SUMIF(РТУС!$A$4:$A$1000,A812,РТУС!$G$4:$G$1000)=1,HYPERLINK("#Проверка!"&amp;CELL("адрес",Проверка!G812),РТУС!G812),HYPERLINK("#РТУС!"&amp;CELL("адрес",Проверка!G812),"сумма долей ≠ 1")),HYPERLINK("#РТУС!"&amp;CELL("адрес",Проверка!G812),"###"))))</f>
        <v>заполнить</v>
      </c>
      <c r="H812" s="13" t="str">
        <f ca="1">IF(РТУС!H812="",HYPERLINK("#РТУС!"&amp;CELL("адрес",Проверка!H812),"заполнить"),IF(OR(РТУС!H812="Юрлицо",РТУС!H812="Физлицо",РТУС!H812="ИП"),HYPERLINK("#Проверка!"&amp;CELL("адрес",Проверка!H812),РТУС!H812),HYPERLINK("#РТУС!"&amp;CELL("адрес",Проверка!H812),"###")))</f>
        <v>заполнить</v>
      </c>
      <c r="I812" s="13" t="str">
        <f ca="1">IF(OR(РТУС!H812="Юрлицо",РТУС!H812="ИП"),IF(РТУС!I812="",HYPERLINK("#РТУС!"&amp;CELL("адрес",Проверка!I812),"заполнить"),IF(OR(LEN(РТУС!I812)=10,LEN(РТУС!I812)=12),HYPERLINK("#Проверка!"&amp;CELL("адрес",Проверка!I812),РТУС!I812),HYPERLINK("#РТУС!"&amp;CELL("адрес",Проверка!I812),"###"))),"")</f>
        <v/>
      </c>
      <c r="J812" s="15" t="str">
        <f ca="1">IF(РТУС!J812="","",IF(AND(LEN(РТУС!J812)=5,РТУС!J812&lt;TODAY()),HYPERLINK("#Проверка!"&amp;CELL("адрес",Проверка!J812),РТУС!J812),HYPERLINK("#РТУС!"&amp;CELL("адрес",Проверка!J812),"###")))</f>
        <v/>
      </c>
      <c r="K812" s="13" t="str">
        <f>IF(РТУС!K812="","",РТУС!K812)</f>
        <v/>
      </c>
      <c r="L812" s="13" t="str">
        <f ca="1">IF(OR(РТУС!H812="Физлицо",РТУС!H812="ИП"),IF(РТУС!L812="",HYPERLINK("#РТУС!"&amp;CELL("адрес",Проверка!L812),"заполнить"),IF(OR(РТУС!L812="Загранпаспорт гражданина РФ",РТУС!L812="Паспорт гражданина РФ",РТУС!L812="Иностранный паспорт",РТУС!L812="Свидетельство о рождении",РТУС!L812="Вид на жительство"),HYPERLINK("#Проверка!"&amp;CELL("адрес",Проверка!L812),РТУС!L812),HYPERLINK("#РТУС!"&amp;CELL("адрес",Проверка!L812),"###"))),"")</f>
        <v/>
      </c>
      <c r="M812" s="13" t="str">
        <f ca="1">IF(AND(OR(РТУС!L812="Паспорт гражданина РФ",РТУС!L812="Свидетельство о рождении"),РТУС!M812=""),HYPERLINK("#РТУС!"&amp;CELL("адрес",Проверка!M812),"заполнить"),IF(РТУС!L812="Паспорт гражданина РФ",IF(LEN(РТУС!M812)=4,HYPERLINK("#Проверка!"&amp;CELL("адрес",Проверка!M812),РТУС!M812),HYPERLINK("#РТУС!"&amp;CELL("адрес",Проверка!M812),"###")),IF(РТУС!L812="Свидетельство о рождении",HYPERLINK("#Проверка!"&amp;CELL("адрес",Проверка!M812),РТУС!M812),"")))</f>
        <v/>
      </c>
      <c r="N812" s="13" t="str">
        <f ca="1">IF(РТУС!L812="","",IF(РТУС!N812="",HYPERLINK("#РТУС!"&amp;CELL("адрес",Проверка!N812),"заполнить"),IF(OR(РТУС!L812="Паспорт гражданина РФ",РТУС!L812="Свидетельство о рождении"),IF(LEN(РТУС!N812)=6,HYPERLINK("#Проверка!"&amp;CELL("адрес",Проверка!N812),РТУС!N812),HYPERLINK("#РТУС!"&amp;CELL("адрес",Проверка!N812),"###")),HYPERLINK("#Проверка!"&amp;CELL("адрес",Проверка!N812),РТУС!N812))))</f>
        <v/>
      </c>
      <c r="O812" s="15" t="str">
        <f ca="1">IF(РТУС!L812="","",IF(РТУС!O812="",HYPERLINK("#РТУС!"&amp;CELL("адрес",Проверка!O812),"заполнить"),IF(AND(LEN(РТУС!O812)=5,РТУС!O812&lt;TODAY()),IF(РТУС!L812="Свидетельство о рождении",IF(РТУС!O812&gt;EDATE(TODAY(),-168),HYPERLINK("#Проверка!"&amp;CELL("адрес",Проверка!O812),РТУС!O812),HYPERLINK("#РТУС!"&amp;CELL("адрес",Проверка!O812),"недействительно")),HYPERLINK("#Проверка!"&amp;CELL("адрес",Проверка!O812),РТУС!O812)),HYPERLINK("#РТУС!"&amp;CELL("адрес",Проверка!O812),"###"))))</f>
        <v/>
      </c>
      <c r="P812" s="21" t="str">
        <f ca="1">IF(РТУС!L812="Паспорт гражданина РФ",IF(РТУС!P812="",HYPERLINK("#РТУС!"&amp;CELL("адрес",Проверка!P812),"заполнить"),HYPERLINK("#Проверка!"&amp;CELL("адрес",Проверка!P812),РТУС!P812)),"")</f>
        <v/>
      </c>
      <c r="Q812" s="13" t="str">
        <f ca="1">IF(РТУС!L812="Паспорт гражданина РФ",IF(РТУС!Q812="",HYPERLINK("#РТУС!"&amp;CELL("адрес",Проверка!Q812),"заполнить"),IF(LEN(РТУС!Q812)=7,HYPERLINK("#Проверка!"&amp;CELL("адрес",Проверка!Q812),РТУС!Q812),HYPERLINK("#РТУС!"&amp;CELL("адрес",Проверка!Q812),"###"))),"")</f>
        <v/>
      </c>
      <c r="R812" s="13" t="str">
        <f ca="1">IF(РТУС!R812="",HYPERLINK("#РТУС!"&amp;CELL("адрес",Проверка!R812),"заполнить"),HYPERLINK("#Проверка!"&amp;CELL("адрес",Проверка!R812),РТУС!R812))</f>
        <v>заполнить</v>
      </c>
      <c r="S812" s="13" t="str">
        <f>IF(РТУС!S812="","",РТУС!S812)</f>
        <v/>
      </c>
      <c r="T812" s="13" t="str">
        <f>IF(РТУС!T812="","",РТУС!T812)</f>
        <v/>
      </c>
      <c r="U812" s="13" t="str">
        <f>IF(РТУС!U812="","",РТУС!U812)</f>
        <v/>
      </c>
      <c r="V812" s="13" t="str">
        <f ca="1">IF(РТУС!V812="",HYPERLINK("#РТУС!"&amp;CELL("адрес",Проверка!V812),"заполнить"),IF(OR(РТУС!V812="Договор участия в долевом строительстве",РТУС!V812="Предварительный договор участия в долевом строительстве",РТУС!V812="Определение Арбитражного суда",РТУС!V812="Решение суда общей юрисдикции",РТУС!V812="Иные договоры"),HYPERLINK("#Проверка!"&amp;CELL("адрес",Проверка!V812),РТУС!V812),HYPERLINK("#РТУС!"&amp;CELL("адрес",Проверка!V812),"###")))</f>
        <v>заполнить</v>
      </c>
      <c r="W812" s="13" t="str">
        <f ca="1">IF(РТУС!W812="",HYPERLINK("#РТУС!"&amp;CELL("адрес",Проверка!W812),"заполнить"),HYPERLINK("#Проверка!"&amp;CELL("адрес",Проверка!W812),РТУС!W812))</f>
        <v>заполнить</v>
      </c>
      <c r="X812" s="15" t="str">
        <f ca="1">IF(РТУС!X812="",HYPERLINK("#РТУС!"&amp;CELL("адрес",Проверка!X812),"заполнить"),IF(AND(LEN(РТУС!X812)=5,РТУС!X812&lt;TODAY()),HYPERLINK("#Проверка!"&amp;CELL("адрес",Проверка!X812),РТУС!X812),HYPERLINK("#РТУС!"&amp;CELL("адрес",Проверка!X812),"###")))</f>
        <v>заполнить</v>
      </c>
      <c r="Y812" s="13" t="str">
        <f>IF(РТУС!Y812="","",РТУС!Y812)</f>
        <v/>
      </c>
      <c r="Z812" s="15" t="str">
        <f ca="1">IF(РТУС!Z812="","",IF(AND(LEN(РТУС!Z812)=5,РТУС!Z812&lt;TODAY()),HYPERLINK("#Проверка!"&amp;CELL("адрес",Проверка!Z812),РТУС!Z812),HYPERLINK("#РТУС!"&amp;CELL("адрес",Проверка!Z812),"###")))</f>
        <v/>
      </c>
      <c r="AA812" s="18" t="str">
        <f ca="1">IF(РТУС!AA812="",HYPERLINK("#РТУС!"&amp;CELL("адрес",Проверка!AA812),"заполнить"),IF(ISNUMBER(РТУС!AA812)=TRUE,HYPERLINK("#Проверка!"&amp;CELL("адрес",Проверка!AA812),РТУС!AA812),HYPERLINK("#РТУС!"&amp;CELL("адрес",Проверка!AA812),"###")))</f>
        <v>заполнить</v>
      </c>
      <c r="AB812" s="18" t="str">
        <f ca="1">IF(РТУС!AB812="",HYPERLINK("#РТУС!"&amp;CELL("адрес",Проверка!AB812),"заполнить"),IF(ISNUMBER(РТУС!AB812)=TRUE,HYPERLINK("#Проверка!"&amp;CELL("адрес",Проверка!AB812),РТУС!AB812),HYPERLINK("#РТУС!"&amp;CELL("адрес",Проверка!AB812),"###")))</f>
        <v>заполнить</v>
      </c>
      <c r="AC812" s="18" t="str">
        <f ca="1">IF(РТУС!AC812="","",IF(ISNUMBER(РТУС!AC812)=TRUE,HYPERLINK("#Проверка!"&amp;CELL("адрес",Проверка!AC812),РТУС!AC812),HYPERLINK("#РТУС!"&amp;CELL("адрес",Проверка!AC812),"###")))</f>
        <v/>
      </c>
      <c r="AD812" s="18" t="str">
        <f ca="1">IF(РТУС!AD812="","",IF(ISNUMBER(РТУС!AD812)=TRUE,HYPERLINK("#Проверка!"&amp;CELL("адрес",Проверка!AD812),РТУС!AD812),HYPERLINK("#РТУС!"&amp;CELL("адрес",Проверка!AD812),"###")))</f>
        <v/>
      </c>
      <c r="AE812" s="13" t="str">
        <f>IF(РТУС!AE812="","",РТУС!AE812)</f>
        <v/>
      </c>
      <c r="AF812" s="15" t="str">
        <f ca="1">IF(РТУС!AE812="","",IF(РТУС!AF812="",HYPERLINK("#РТУС!"&amp;CELL("адрес",Проверка!AF812),"заполнить"),IF(AND(LEN(РТУС!AF812)=5,РТУС!AF812&lt;TODAY()),HYPERLINK("#Проверка!"&amp;CELL("адрес",Проверка!AF812),РТУС!AF812),HYPERLINK("#РТУС!"&amp;CELL("адрес",Проверка!AF812),"###"))))</f>
        <v/>
      </c>
      <c r="AG812" s="13"/>
      <c r="AH812" s="15" t="str">
        <f ca="1">IF(РТУС!AE812="","",IF(РТУС!AH812="",HYPERLINK("#РТУС!"&amp;CELL("адрес",Проверка!AH812),"заполнить"),IF(AND(LEN(РТУС!AH812)=5,РТУС!AH812&lt;TODAY()),HYPERLINK("#Проверка!"&amp;CELL("адрес",Проверка!AH812),РТУС!AH812),HYPERLINK("#РТУС!"&amp;CELL("адрес",Проверка!AH812),"###"))))</f>
        <v/>
      </c>
      <c r="AI812" s="15" t="str">
        <f ca="1">IF(РТУС!AE812="","",IF(РТУС!AI812="",HYPERLINK("#РТУС!"&amp;CELL("адрес",Проверка!AI812),"заполнить"),HYPERLINK("#Проверка!"&amp;CELL("адрес",Проверка!AI812),РТУС!AI812)))</f>
        <v/>
      </c>
      <c r="AJ812" s="13" t="str">
        <f ca="1">IF(РТУС!AE812="","",IF(РТУС!AJ812="",HYPERLINK("#РТУС!"&amp;CELL("адрес",Проверка!AJ812),"заполнить"),IF(OR(РТУС!AJ812="Юрлицо",РТУС!AJ812="Физлицо",РТУС!AJ812="ИП"),HYPERLINK("#Проверка!"&amp;CELL("адрес",Проверка!AJ812),РТУС!AJ812),HYPERLINK("#РТУС!"&amp;CELL("адрес",Проверка!AJ812),"###"))))</f>
        <v/>
      </c>
      <c r="AK812" s="13" t="str">
        <f ca="1">IF(РТУС!AK812="",HYPERLINK("#РТУС!"&amp;CELL("адрес",Проверка!AK812),"заполнить"),IF(OR(РТУС!AK812="Квартира",РТУС!AK812="Кладовая",РТУС!AK812="Машино-место",РТУС!AK812="Нежилое помещение"),HYPERLINK("#Проверка!"&amp;CELL("адрес",Проверка!AK812),РТУС!AK812),HYPERLINK("#РТУС!"&amp;CELL("адрес",Проверка!AK812),"###")))</f>
        <v>заполнить</v>
      </c>
      <c r="AL812" s="13" t="str">
        <f ca="1">IF(РТУС!AL812="",HYPERLINK("#РТУС!"&amp;CELL("адрес",Проверка!AL812),"заполнить"),HYPERLINK("#Проверка!"&amp;CELL("адрес",Проверка!AL812),РТУС!AL812))</f>
        <v>заполнить</v>
      </c>
      <c r="AM812" s="18" t="str">
        <f ca="1">IF(РТУС!AM812="",HYPERLINK("#РТУС!"&amp;CELL("адрес",Проверка!AM812),"заполнить"),IF(ISNUMBER(РТУС!AM812)=TRUE,IF(РТУС!AK812="Нежилое помещение",IF(РТУС!AM812&gt;7,HYPERLINK("#РТУС!"&amp;CELL("адрес",Проверка!AM812),"не больше 7 кв.м."),РТУС!AM812),HYPERLINK("#Проверка!"&amp;CELL("адрес",Проверка!AM812),РТУС!AM812)),HYPERLINK("#РТУС!"&amp;CELL("адрес",Проверка!AM812),"###")))</f>
        <v>заполнить</v>
      </c>
      <c r="AN812" s="13" t="str">
        <f ca="1">IF(РТУС!AN812="",HYPERLINK("#РТУС!"&amp;CELL("адрес",Проверка!AN812),"заполнить"),IF(OR(РТУС!AN812="Общая площадь помещения",РТУС!AN812="Общая приведенная площадь жилого помещения",РТУС!AN812="Общая площадь жилого помещения с учетом лоджий, балконов, террас и веранд"),HYPERLINK("#Проверка!"&amp;CELL("адрес",Проверка!AN812),РТУС!AN812),HYPERLINK("#РТУС!"&amp;CELL("адрес",Проверка!AN812),"###")))</f>
        <v>заполнить</v>
      </c>
      <c r="AO812" s="13" t="str">
        <f ca="1">IF(OR(РТУС!AK812="Квартира",РТУС!A812="Нежилое помещение"),IF(РТУС!AO812="",HYPERLINK("#РТУС!"&amp;CELL("адрес",Проверка!AO812),"заполнить"),IF(ISNUMBER(РТУС!AO812)=TRUE,HYPERLINK("#Проверка!"&amp;CELL("адрес",Проверка!AO812),РТУС!AO812),HYPERLINK("#РТУС!"&amp;CELL("адрес",Проверка!AO812),"###"))),"")</f>
        <v/>
      </c>
      <c r="AP812" s="13" t="str">
        <f>IF(РТУС!AP812="","",РТУС!AP812)</f>
        <v/>
      </c>
      <c r="AQ812" s="13" t="str">
        <f ca="1">IF(РТУС!AQ812="",HYPERLINK("#РТУС!"&amp;CELL("адрес",Проверка!AQ812),"заполнить"),HYPERLINK("#Проверка!"&amp;CELL("адрес",Проверка!AQ812),РТУС!AQ812))</f>
        <v>заполнить</v>
      </c>
      <c r="AR812" s="18" t="str">
        <f ca="1">IF(РТУС!AR812="",HYPERLINK("#РТУС!"&amp;CELL("адрес",Проверка!AR812),"заполнить"),IF(ISNUMBER(РТУС!AR812)=FALSE,HYPERLINK("#РТУС!"&amp;CELL("адрес",Проверка!AR812),"###"),IF(РТУС!G812="1",IF(РТУС!AB812=РТУС!AR812+РТУС!AU812,HYPERLINK("#Проверка!"&amp;CELL("адрес",Проверка!AR812),РТУС!AR812),HYPERLINK("#РТУС!"&amp;CELL("адрес",Проверка!AR812),"сверить суммы")),IF(РТУС!AB812=(SUMIF(РТУС!$A$4:$A$1000,A812,РТУС!$AR$4:$AR$1000)+SUMIF(РТУС!$A$4:$A$1000,A812,РТУС!$AU$4:$AU$1000)),HYPERLINK("#Проверка!"&amp;CELL("адрес",Проверка!AR812),РТУС!AR812),HYPERLINK("#РТУС!"&amp;CELL("адрес",Проверка!AR812),"сверить суммы")))))</f>
        <v>заполнить</v>
      </c>
      <c r="AS812" s="13" t="str">
        <f>IF(РТУС!AS812="","",РТУС!AS812)</f>
        <v/>
      </c>
      <c r="AT812" s="18" t="str">
        <f ca="1">IF(РТУС!AT812="",HYPERLINK("#РТУС!"&amp;CELL("адрес",Проверка!AT812),"заполнить"),IF(ISNUMBER(РТУС!AT812)=FALSE,HYPERLINK("#РТУС!"&amp;CELL("адрес",Проверка!AT812),"###"),IF(РТУС!AT812=РТУС!AR812,HYPERLINK("#Проверка!"&amp;CELL("адрес",Проверка!AT812),РТУС!AT812),HYPERLINK("#РТУС!"&amp;CELL("адрес",Проверка!AT812),"сверить суммы"))))</f>
        <v>заполнить</v>
      </c>
      <c r="AU812" s="18" t="str">
        <f ca="1">IF(РТУС!AU812="",HYPERLINK("#РТУС!"&amp;CELL("адрес",Проверка!AU812),"заполнить"),IF(ISNUMBER(РТУС!AU812)=FALSE,HYPERLINK("#РТУС!"&amp;CELL("адрес",Проверка!AU812),"###"),IF(РТУС!G812="1",IF(РТУС!AB812=РТУС!AR812+РТУС!AU812,HYPERLINK("#Проверка!"&amp;CELL("адрес",Проверка!AU812),РТУС!AU812),HYPERLINK("#РТУС!"&amp;CELL("адрес",Проверка!AU812),"сверить суммы")),IF(РТУС!AB812=(SUMIF(РТУС!$A$4:$A$1000,A812,РТУС!$AR$4:$AR$1000)+SUMIF(РТУС!$A$4:$A$1000,A812,РТУС!$AU$4:$AU$1000)),HYPERLINK("#Проверка!"&amp;CELL("адрес",Проверка!AU812),РТУС!AU812),HYPERLINK("#РТУС!"&amp;CELL("адрес",Проверка!AU812),"сверить суммы")))))</f>
        <v>заполнить</v>
      </c>
      <c r="AV812" s="13" t="str">
        <f ca="1">IF(РТУС!AV812="",HYPERLINK("#РТУС!"&amp;CELL("адрес",Проверка!AV812),"заполнить"),IF(OR(РТУС!AV812="Требование о передаче жилого помещения",РТУС!AV812="Требование о передаче машино-места",РТУС!AV812="Требования о передаче нежилого помещения",РТУС!AV812="Денежные требования"),HYPERLINK("#Проверка!"&amp;CELL("адрес",Проверка!AV812),РТУС!AV812),HYPERLINK("#РТУС!"&amp;CELL("адрес",Проверка!AV812),"###")))</f>
        <v>заполнить</v>
      </c>
      <c r="AW812" s="13" t="str">
        <f ca="1">IF(РТУС!AW812="",HYPERLINK("#РТУС!"&amp;CELL("адрес",Проверка!AW812),"заполнить"),IF(OR(РТУС!AW812="Включен в полном объеме",РТУС!AW812="Включен частично"),HYPERLINK("#Проверка!"&amp;CELL("адрес",Проверка!AW812),РТУС!AW812),HYPERLINK("#РТУС!"&amp;CELL("адрес",Проверка!AW812),"###")))</f>
        <v>заполнить</v>
      </c>
      <c r="AX812" s="15" t="str">
        <f ca="1">IF(РТУС!AX812="",HYPERLINK("#РТУС!"&amp;CELL("адрес",Проверка!AX812),"заполнить"),IF(AND(LEN(РТУС!AX812)=5,РТУС!AX812&lt;TODAY()),HYPERLINK("#Проверка!"&amp;CELL("адрес",Проверка!AX812),РТУС!AX812),HYPERLINK("#РТУС!"&amp;CELL("адрес",Проверка!AX812),"###")))</f>
        <v>заполнить</v>
      </c>
      <c r="AY812" s="15" t="str">
        <f ca="1">IF(РТУС!AY812="",HYPERLINK("#РТУС!"&amp;CELL("адрес",Проверка!AY812),"заполнить"),IF(AND(LEN(РТУС!AY812)=5,РТУС!AY812&lt;TODAY()),HYPERLINK("#Проверка!"&amp;CELL("адрес",Проверка!AY812),РТУС!AY812),HYPERLINK("#РТУС!"&amp;CELL("адрес",Проверка!AY812),"###")))</f>
        <v>заполнить</v>
      </c>
    </row>
    <row r="813" spans="1:51" x14ac:dyDescent="0.25">
      <c r="A813" s="10" t="str">
        <f>РТУС!A813</f>
        <v>.</v>
      </c>
      <c r="B813" s="13" t="str">
        <f ca="1">IF(РТУС!B813="",HYPERLINK("#РТУС!"&amp;CELL("адрес",Проверка!B813),"заполнить"),IF(AND(LEN(РТУС!B813)=10,РТУС!B812=РТУС!B813),HYPERLINK("#Проверка!"&amp;CELL("адрес",Проверка!B813),РТУС!B813),HYPERLINK("#РТУС!"&amp;CELL("адрес",Проверка!B813),"###")))</f>
        <v>заполнить</v>
      </c>
      <c r="C813" s="13" t="str">
        <f ca="1">IF(РТУС!C813="",HYPERLINK("#РТУС!"&amp;CELL("адрес",Проверка!C813),"заполнить"),IF(AND(ISNUMBER(РТУС!C813)=TRUE,РТУС!C813&gt;0,РТУС!C812=РТУС!C813),HYPERLINK("#Проверка!"&amp;CELL("адрес",Проверка!C813),РТУС!C813),HYPERLINK("#РТУС!"&amp;CELL("адрес",Проверка!C813),"###")))</f>
        <v>заполнить</v>
      </c>
      <c r="D813" s="13" t="str">
        <f>IF(РТУС!D813="","",РТУС!D813)</f>
        <v/>
      </c>
      <c r="E813" s="13" t="str">
        <f ca="1">IF(РТУС!E813="",HYPERLINK("#РТУС!"&amp;CELL("адрес",Проверка!E813),"заполнить"),IF(РТУС!E812=РТУС!E813,HYPERLINK("#Проверка!"&amp;CELL("адрес",Проверка!E813),РТУС!E813),HYPERLINK("#РТУС!"&amp;CELL("адрес",Проверка!E813),"###")))</f>
        <v>заполнить</v>
      </c>
      <c r="F813" s="13" t="str">
        <f ca="1">IF(РТУС!F813="",HYPERLINK("#РТУС!"&amp;CELL("адрес",Проверка!F813),"заполнить"),HYPERLINK("#Проверка!"&amp;CELL("адрес",Проверка!F813),РТУС!F813))</f>
        <v>заполнить</v>
      </c>
      <c r="G813" s="20" t="str">
        <f ca="1">IF(РТУС!G813="",HYPERLINK("#РТУС!"&amp;CELL("адрес",Проверка!G813),"заполнить"),IF(РТУС!G813="1",HYPERLINK("#Проверка!"&amp;CELL("адрес",Проверка!G813),"1"),IF(AND(ISNUMBER(РТУС!G813)=TRUE,РТУС!G813&lt;=1,РТУС!G813&gt;0),IF(SUMIF(РТУС!$A$4:$A$1000,A813,РТУС!$G$4:$G$1000)=1,HYPERLINK("#Проверка!"&amp;CELL("адрес",Проверка!G813),РТУС!G813),HYPERLINK("#РТУС!"&amp;CELL("адрес",Проверка!G813),"сумма долей ≠ 1")),HYPERLINK("#РТУС!"&amp;CELL("адрес",Проверка!G813),"###"))))</f>
        <v>заполнить</v>
      </c>
      <c r="H813" s="13" t="str">
        <f ca="1">IF(РТУС!H813="",HYPERLINK("#РТУС!"&amp;CELL("адрес",Проверка!H813),"заполнить"),IF(OR(РТУС!H813="Юрлицо",РТУС!H813="Физлицо",РТУС!H813="ИП"),HYPERLINK("#Проверка!"&amp;CELL("адрес",Проверка!H813),РТУС!H813),HYPERLINK("#РТУС!"&amp;CELL("адрес",Проверка!H813),"###")))</f>
        <v>заполнить</v>
      </c>
      <c r="I813" s="13" t="str">
        <f ca="1">IF(OR(РТУС!H813="Юрлицо",РТУС!H813="ИП"),IF(РТУС!I813="",HYPERLINK("#РТУС!"&amp;CELL("адрес",Проверка!I813),"заполнить"),IF(OR(LEN(РТУС!I813)=10,LEN(РТУС!I813)=12),HYPERLINK("#Проверка!"&amp;CELL("адрес",Проверка!I813),РТУС!I813),HYPERLINK("#РТУС!"&amp;CELL("адрес",Проверка!I813),"###"))),"")</f>
        <v/>
      </c>
      <c r="J813" s="15" t="str">
        <f ca="1">IF(РТУС!J813="","",IF(AND(LEN(РТУС!J813)=5,РТУС!J813&lt;TODAY()),HYPERLINK("#Проверка!"&amp;CELL("адрес",Проверка!J813),РТУС!J813),HYPERLINK("#РТУС!"&amp;CELL("адрес",Проверка!J813),"###")))</f>
        <v/>
      </c>
      <c r="K813" s="13" t="str">
        <f>IF(РТУС!K813="","",РТУС!K813)</f>
        <v/>
      </c>
      <c r="L813" s="13" t="str">
        <f ca="1">IF(OR(РТУС!H813="Физлицо",РТУС!H813="ИП"),IF(РТУС!L813="",HYPERLINK("#РТУС!"&amp;CELL("адрес",Проверка!L813),"заполнить"),IF(OR(РТУС!L813="Загранпаспорт гражданина РФ",РТУС!L813="Паспорт гражданина РФ",РТУС!L813="Иностранный паспорт",РТУС!L813="Свидетельство о рождении",РТУС!L813="Вид на жительство"),HYPERLINK("#Проверка!"&amp;CELL("адрес",Проверка!L813),РТУС!L813),HYPERLINK("#РТУС!"&amp;CELL("адрес",Проверка!L813),"###"))),"")</f>
        <v/>
      </c>
      <c r="M813" s="13" t="str">
        <f ca="1">IF(AND(OR(РТУС!L813="Паспорт гражданина РФ",РТУС!L813="Свидетельство о рождении"),РТУС!M813=""),HYPERLINK("#РТУС!"&amp;CELL("адрес",Проверка!M813),"заполнить"),IF(РТУС!L813="Паспорт гражданина РФ",IF(LEN(РТУС!M813)=4,HYPERLINK("#Проверка!"&amp;CELL("адрес",Проверка!M813),РТУС!M813),HYPERLINK("#РТУС!"&amp;CELL("адрес",Проверка!M813),"###")),IF(РТУС!L813="Свидетельство о рождении",HYPERLINK("#Проверка!"&amp;CELL("адрес",Проверка!M813),РТУС!M813),"")))</f>
        <v/>
      </c>
      <c r="N813" s="13" t="str">
        <f ca="1">IF(РТУС!L813="","",IF(РТУС!N813="",HYPERLINK("#РТУС!"&amp;CELL("адрес",Проверка!N813),"заполнить"),IF(OR(РТУС!L813="Паспорт гражданина РФ",РТУС!L813="Свидетельство о рождении"),IF(LEN(РТУС!N813)=6,HYPERLINK("#Проверка!"&amp;CELL("адрес",Проверка!N813),РТУС!N813),HYPERLINK("#РТУС!"&amp;CELL("адрес",Проверка!N813),"###")),HYPERLINK("#Проверка!"&amp;CELL("адрес",Проверка!N813),РТУС!N813))))</f>
        <v/>
      </c>
      <c r="O813" s="15" t="str">
        <f ca="1">IF(РТУС!L813="","",IF(РТУС!O813="",HYPERLINK("#РТУС!"&amp;CELL("адрес",Проверка!O813),"заполнить"),IF(AND(LEN(РТУС!O813)=5,РТУС!O813&lt;TODAY()),IF(РТУС!L813="Свидетельство о рождении",IF(РТУС!O813&gt;EDATE(TODAY(),-168),HYPERLINK("#Проверка!"&amp;CELL("адрес",Проверка!O813),РТУС!O813),HYPERLINK("#РТУС!"&amp;CELL("адрес",Проверка!O813),"недействительно")),HYPERLINK("#Проверка!"&amp;CELL("адрес",Проверка!O813),РТУС!O813)),HYPERLINK("#РТУС!"&amp;CELL("адрес",Проверка!O813),"###"))))</f>
        <v/>
      </c>
      <c r="P813" s="21" t="str">
        <f ca="1">IF(РТУС!L813="Паспорт гражданина РФ",IF(РТУС!P813="",HYPERLINK("#РТУС!"&amp;CELL("адрес",Проверка!P813),"заполнить"),HYPERLINK("#Проверка!"&amp;CELL("адрес",Проверка!P813),РТУС!P813)),"")</f>
        <v/>
      </c>
      <c r="Q813" s="13" t="str">
        <f ca="1">IF(РТУС!L813="Паспорт гражданина РФ",IF(РТУС!Q813="",HYPERLINK("#РТУС!"&amp;CELL("адрес",Проверка!Q813),"заполнить"),IF(LEN(РТУС!Q813)=7,HYPERLINK("#Проверка!"&amp;CELL("адрес",Проверка!Q813),РТУС!Q813),HYPERLINK("#РТУС!"&amp;CELL("адрес",Проверка!Q813),"###"))),"")</f>
        <v/>
      </c>
      <c r="R813" s="13" t="str">
        <f ca="1">IF(РТУС!R813="",HYPERLINK("#РТУС!"&amp;CELL("адрес",Проверка!R813),"заполнить"),HYPERLINK("#Проверка!"&amp;CELL("адрес",Проверка!R813),РТУС!R813))</f>
        <v>заполнить</v>
      </c>
      <c r="S813" s="13" t="str">
        <f>IF(РТУС!S813="","",РТУС!S813)</f>
        <v/>
      </c>
      <c r="T813" s="13" t="str">
        <f>IF(РТУС!T813="","",РТУС!T813)</f>
        <v/>
      </c>
      <c r="U813" s="13" t="str">
        <f>IF(РТУС!U813="","",РТУС!U813)</f>
        <v/>
      </c>
      <c r="V813" s="13" t="str">
        <f ca="1">IF(РТУС!V813="",HYPERLINK("#РТУС!"&amp;CELL("адрес",Проверка!V813),"заполнить"),IF(OR(РТУС!V813="Договор участия в долевом строительстве",РТУС!V813="Предварительный договор участия в долевом строительстве",РТУС!V813="Определение Арбитражного суда",РТУС!V813="Решение суда общей юрисдикции",РТУС!V813="Иные договоры"),HYPERLINK("#Проверка!"&amp;CELL("адрес",Проверка!V813),РТУС!V813),HYPERLINK("#РТУС!"&amp;CELL("адрес",Проверка!V813),"###")))</f>
        <v>заполнить</v>
      </c>
      <c r="W813" s="13" t="str">
        <f ca="1">IF(РТУС!W813="",HYPERLINK("#РТУС!"&amp;CELL("адрес",Проверка!W813),"заполнить"),HYPERLINK("#Проверка!"&amp;CELL("адрес",Проверка!W813),РТУС!W813))</f>
        <v>заполнить</v>
      </c>
      <c r="X813" s="15" t="str">
        <f ca="1">IF(РТУС!X813="",HYPERLINK("#РТУС!"&amp;CELL("адрес",Проверка!X813),"заполнить"),IF(AND(LEN(РТУС!X813)=5,РТУС!X813&lt;TODAY()),HYPERLINK("#Проверка!"&amp;CELL("адрес",Проверка!X813),РТУС!X813),HYPERLINK("#РТУС!"&amp;CELL("адрес",Проверка!X813),"###")))</f>
        <v>заполнить</v>
      </c>
      <c r="Y813" s="13" t="str">
        <f>IF(РТУС!Y813="","",РТУС!Y813)</f>
        <v/>
      </c>
      <c r="Z813" s="15" t="str">
        <f ca="1">IF(РТУС!Z813="","",IF(AND(LEN(РТУС!Z813)=5,РТУС!Z813&lt;TODAY()),HYPERLINK("#Проверка!"&amp;CELL("адрес",Проверка!Z813),РТУС!Z813),HYPERLINK("#РТУС!"&amp;CELL("адрес",Проверка!Z813),"###")))</f>
        <v/>
      </c>
      <c r="AA813" s="18" t="str">
        <f ca="1">IF(РТУС!AA813="",HYPERLINK("#РТУС!"&amp;CELL("адрес",Проверка!AA813),"заполнить"),IF(ISNUMBER(РТУС!AA813)=TRUE,HYPERLINK("#Проверка!"&amp;CELL("адрес",Проверка!AA813),РТУС!AA813),HYPERLINK("#РТУС!"&amp;CELL("адрес",Проверка!AA813),"###")))</f>
        <v>заполнить</v>
      </c>
      <c r="AB813" s="18" t="str">
        <f ca="1">IF(РТУС!AB813="",HYPERLINK("#РТУС!"&amp;CELL("адрес",Проверка!AB813),"заполнить"),IF(ISNUMBER(РТУС!AB813)=TRUE,HYPERLINK("#Проверка!"&amp;CELL("адрес",Проверка!AB813),РТУС!AB813),HYPERLINK("#РТУС!"&amp;CELL("адрес",Проверка!AB813),"###")))</f>
        <v>заполнить</v>
      </c>
      <c r="AC813" s="18" t="str">
        <f ca="1">IF(РТУС!AC813="","",IF(ISNUMBER(РТУС!AC813)=TRUE,HYPERLINK("#Проверка!"&amp;CELL("адрес",Проверка!AC813),РТУС!AC813),HYPERLINK("#РТУС!"&amp;CELL("адрес",Проверка!AC813),"###")))</f>
        <v/>
      </c>
      <c r="AD813" s="18" t="str">
        <f ca="1">IF(РТУС!AD813="","",IF(ISNUMBER(РТУС!AD813)=TRUE,HYPERLINK("#Проверка!"&amp;CELL("адрес",Проверка!AD813),РТУС!AD813),HYPERLINK("#РТУС!"&amp;CELL("адрес",Проверка!AD813),"###")))</f>
        <v/>
      </c>
      <c r="AE813" s="13" t="str">
        <f>IF(РТУС!AE813="","",РТУС!AE813)</f>
        <v/>
      </c>
      <c r="AF813" s="15" t="str">
        <f ca="1">IF(РТУС!AE813="","",IF(РТУС!AF813="",HYPERLINK("#РТУС!"&amp;CELL("адрес",Проверка!AF813),"заполнить"),IF(AND(LEN(РТУС!AF813)=5,РТУС!AF813&lt;TODAY()),HYPERLINK("#Проверка!"&amp;CELL("адрес",Проверка!AF813),РТУС!AF813),HYPERLINK("#РТУС!"&amp;CELL("адрес",Проверка!AF813),"###"))))</f>
        <v/>
      </c>
      <c r="AG813" s="13"/>
      <c r="AH813" s="15" t="str">
        <f ca="1">IF(РТУС!AE813="","",IF(РТУС!AH813="",HYPERLINK("#РТУС!"&amp;CELL("адрес",Проверка!AH813),"заполнить"),IF(AND(LEN(РТУС!AH813)=5,РТУС!AH813&lt;TODAY()),HYPERLINK("#Проверка!"&amp;CELL("адрес",Проверка!AH813),РТУС!AH813),HYPERLINK("#РТУС!"&amp;CELL("адрес",Проверка!AH813),"###"))))</f>
        <v/>
      </c>
      <c r="AI813" s="15" t="str">
        <f ca="1">IF(РТУС!AE813="","",IF(РТУС!AI813="",HYPERLINK("#РТУС!"&amp;CELL("адрес",Проверка!AI813),"заполнить"),HYPERLINK("#Проверка!"&amp;CELL("адрес",Проверка!AI813),РТУС!AI813)))</f>
        <v/>
      </c>
      <c r="AJ813" s="13" t="str">
        <f ca="1">IF(РТУС!AE813="","",IF(РТУС!AJ813="",HYPERLINK("#РТУС!"&amp;CELL("адрес",Проверка!AJ813),"заполнить"),IF(OR(РТУС!AJ813="Юрлицо",РТУС!AJ813="Физлицо",РТУС!AJ813="ИП"),HYPERLINK("#Проверка!"&amp;CELL("адрес",Проверка!AJ813),РТУС!AJ813),HYPERLINK("#РТУС!"&amp;CELL("адрес",Проверка!AJ813),"###"))))</f>
        <v/>
      </c>
      <c r="AK813" s="13" t="str">
        <f ca="1">IF(РТУС!AK813="",HYPERLINK("#РТУС!"&amp;CELL("адрес",Проверка!AK813),"заполнить"),IF(OR(РТУС!AK813="Квартира",РТУС!AK813="Кладовая",РТУС!AK813="Машино-место",РТУС!AK813="Нежилое помещение"),HYPERLINK("#Проверка!"&amp;CELL("адрес",Проверка!AK813),РТУС!AK813),HYPERLINK("#РТУС!"&amp;CELL("адрес",Проверка!AK813),"###")))</f>
        <v>заполнить</v>
      </c>
      <c r="AL813" s="13" t="str">
        <f ca="1">IF(РТУС!AL813="",HYPERLINK("#РТУС!"&amp;CELL("адрес",Проверка!AL813),"заполнить"),HYPERLINK("#Проверка!"&amp;CELL("адрес",Проверка!AL813),РТУС!AL813))</f>
        <v>заполнить</v>
      </c>
      <c r="AM813" s="18" t="str">
        <f ca="1">IF(РТУС!AM813="",HYPERLINK("#РТУС!"&amp;CELL("адрес",Проверка!AM813),"заполнить"),IF(ISNUMBER(РТУС!AM813)=TRUE,IF(РТУС!AK813="Нежилое помещение",IF(РТУС!AM813&gt;7,HYPERLINK("#РТУС!"&amp;CELL("адрес",Проверка!AM813),"не больше 7 кв.м."),РТУС!AM813),HYPERLINK("#Проверка!"&amp;CELL("адрес",Проверка!AM813),РТУС!AM813)),HYPERLINK("#РТУС!"&amp;CELL("адрес",Проверка!AM813),"###")))</f>
        <v>заполнить</v>
      </c>
      <c r="AN813" s="13" t="str">
        <f ca="1">IF(РТУС!AN813="",HYPERLINK("#РТУС!"&amp;CELL("адрес",Проверка!AN813),"заполнить"),IF(OR(РТУС!AN813="Общая площадь помещения",РТУС!AN813="Общая приведенная площадь жилого помещения",РТУС!AN813="Общая площадь жилого помещения с учетом лоджий, балконов, террас и веранд"),HYPERLINK("#Проверка!"&amp;CELL("адрес",Проверка!AN813),РТУС!AN813),HYPERLINK("#РТУС!"&amp;CELL("адрес",Проверка!AN813),"###")))</f>
        <v>заполнить</v>
      </c>
      <c r="AO813" s="13" t="str">
        <f ca="1">IF(OR(РТУС!AK813="Квартира",РТУС!A813="Нежилое помещение"),IF(РТУС!AO813="",HYPERLINK("#РТУС!"&amp;CELL("адрес",Проверка!AO813),"заполнить"),IF(ISNUMBER(РТУС!AO813)=TRUE,HYPERLINK("#Проверка!"&amp;CELL("адрес",Проверка!AO813),РТУС!AO813),HYPERLINK("#РТУС!"&amp;CELL("адрес",Проверка!AO813),"###"))),"")</f>
        <v/>
      </c>
      <c r="AP813" s="13" t="str">
        <f>IF(РТУС!AP813="","",РТУС!AP813)</f>
        <v/>
      </c>
      <c r="AQ813" s="13" t="str">
        <f ca="1">IF(РТУС!AQ813="",HYPERLINK("#РТУС!"&amp;CELL("адрес",Проверка!AQ813),"заполнить"),HYPERLINK("#Проверка!"&amp;CELL("адрес",Проверка!AQ813),РТУС!AQ813))</f>
        <v>заполнить</v>
      </c>
      <c r="AR813" s="18" t="str">
        <f ca="1">IF(РТУС!AR813="",HYPERLINK("#РТУС!"&amp;CELL("адрес",Проверка!AR813),"заполнить"),IF(ISNUMBER(РТУС!AR813)=FALSE,HYPERLINK("#РТУС!"&amp;CELL("адрес",Проверка!AR813),"###"),IF(РТУС!G813="1",IF(РТУС!AB813=РТУС!AR813+РТУС!AU813,HYPERLINK("#Проверка!"&amp;CELL("адрес",Проверка!AR813),РТУС!AR813),HYPERLINK("#РТУС!"&amp;CELL("адрес",Проверка!AR813),"сверить суммы")),IF(РТУС!AB813=(SUMIF(РТУС!$A$4:$A$1000,A813,РТУС!$AR$4:$AR$1000)+SUMIF(РТУС!$A$4:$A$1000,A813,РТУС!$AU$4:$AU$1000)),HYPERLINK("#Проверка!"&amp;CELL("адрес",Проверка!AR813),РТУС!AR813),HYPERLINK("#РТУС!"&amp;CELL("адрес",Проверка!AR813),"сверить суммы")))))</f>
        <v>заполнить</v>
      </c>
      <c r="AS813" s="13" t="str">
        <f>IF(РТУС!AS813="","",РТУС!AS813)</f>
        <v/>
      </c>
      <c r="AT813" s="18" t="str">
        <f ca="1">IF(РТУС!AT813="",HYPERLINK("#РТУС!"&amp;CELL("адрес",Проверка!AT813),"заполнить"),IF(ISNUMBER(РТУС!AT813)=FALSE,HYPERLINK("#РТУС!"&amp;CELL("адрес",Проверка!AT813),"###"),IF(РТУС!AT813=РТУС!AR813,HYPERLINK("#Проверка!"&amp;CELL("адрес",Проверка!AT813),РТУС!AT813),HYPERLINK("#РТУС!"&amp;CELL("адрес",Проверка!AT813),"сверить суммы"))))</f>
        <v>заполнить</v>
      </c>
      <c r="AU813" s="18" t="str">
        <f ca="1">IF(РТУС!AU813="",HYPERLINK("#РТУС!"&amp;CELL("адрес",Проверка!AU813),"заполнить"),IF(ISNUMBER(РТУС!AU813)=FALSE,HYPERLINK("#РТУС!"&amp;CELL("адрес",Проверка!AU813),"###"),IF(РТУС!G813="1",IF(РТУС!AB813=РТУС!AR813+РТУС!AU813,HYPERLINK("#Проверка!"&amp;CELL("адрес",Проверка!AU813),РТУС!AU813),HYPERLINK("#РТУС!"&amp;CELL("адрес",Проверка!AU813),"сверить суммы")),IF(РТУС!AB813=(SUMIF(РТУС!$A$4:$A$1000,A813,РТУС!$AR$4:$AR$1000)+SUMIF(РТУС!$A$4:$A$1000,A813,РТУС!$AU$4:$AU$1000)),HYPERLINK("#Проверка!"&amp;CELL("адрес",Проверка!AU813),РТУС!AU813),HYPERLINK("#РТУС!"&amp;CELL("адрес",Проверка!AU813),"сверить суммы")))))</f>
        <v>заполнить</v>
      </c>
      <c r="AV813" s="13" t="str">
        <f ca="1">IF(РТУС!AV813="",HYPERLINK("#РТУС!"&amp;CELL("адрес",Проверка!AV813),"заполнить"),IF(OR(РТУС!AV813="Требование о передаче жилого помещения",РТУС!AV813="Требование о передаче машино-места",РТУС!AV813="Требования о передаче нежилого помещения",РТУС!AV813="Денежные требования"),HYPERLINK("#Проверка!"&amp;CELL("адрес",Проверка!AV813),РТУС!AV813),HYPERLINK("#РТУС!"&amp;CELL("адрес",Проверка!AV813),"###")))</f>
        <v>заполнить</v>
      </c>
      <c r="AW813" s="13" t="str">
        <f ca="1">IF(РТУС!AW813="",HYPERLINK("#РТУС!"&amp;CELL("адрес",Проверка!AW813),"заполнить"),IF(OR(РТУС!AW813="Включен в полном объеме",РТУС!AW813="Включен частично"),HYPERLINK("#Проверка!"&amp;CELL("адрес",Проверка!AW813),РТУС!AW813),HYPERLINK("#РТУС!"&amp;CELL("адрес",Проверка!AW813),"###")))</f>
        <v>заполнить</v>
      </c>
      <c r="AX813" s="15" t="str">
        <f ca="1">IF(РТУС!AX813="",HYPERLINK("#РТУС!"&amp;CELL("адрес",Проверка!AX813),"заполнить"),IF(AND(LEN(РТУС!AX813)=5,РТУС!AX813&lt;TODAY()),HYPERLINK("#Проверка!"&amp;CELL("адрес",Проверка!AX813),РТУС!AX813),HYPERLINK("#РТУС!"&amp;CELL("адрес",Проверка!AX813),"###")))</f>
        <v>заполнить</v>
      </c>
      <c r="AY813" s="15" t="str">
        <f ca="1">IF(РТУС!AY813="",HYPERLINK("#РТУС!"&amp;CELL("адрес",Проверка!AY813),"заполнить"),IF(AND(LEN(РТУС!AY813)=5,РТУС!AY813&lt;TODAY()),HYPERLINK("#Проверка!"&amp;CELL("адрес",Проверка!AY813),РТУС!AY813),HYPERLINK("#РТУС!"&amp;CELL("адрес",Проверка!AY813),"###")))</f>
        <v>заполнить</v>
      </c>
    </row>
    <row r="814" spans="1:51" x14ac:dyDescent="0.25">
      <c r="A814" s="10" t="str">
        <f>РТУС!A814</f>
        <v>.</v>
      </c>
      <c r="B814" s="13" t="str">
        <f ca="1">IF(РТУС!B814="",HYPERLINK("#РТУС!"&amp;CELL("адрес",Проверка!B814),"заполнить"),IF(AND(LEN(РТУС!B814)=10,РТУС!B813=РТУС!B814),HYPERLINK("#Проверка!"&amp;CELL("адрес",Проверка!B814),РТУС!B814),HYPERLINK("#РТУС!"&amp;CELL("адрес",Проверка!B814),"###")))</f>
        <v>заполнить</v>
      </c>
      <c r="C814" s="13" t="str">
        <f ca="1">IF(РТУС!C814="",HYPERLINK("#РТУС!"&amp;CELL("адрес",Проверка!C814),"заполнить"),IF(AND(ISNUMBER(РТУС!C814)=TRUE,РТУС!C814&gt;0,РТУС!C813=РТУС!C814),HYPERLINK("#Проверка!"&amp;CELL("адрес",Проверка!C814),РТУС!C814),HYPERLINK("#РТУС!"&amp;CELL("адрес",Проверка!C814),"###")))</f>
        <v>заполнить</v>
      </c>
      <c r="D814" s="13" t="str">
        <f>IF(РТУС!D814="","",РТУС!D814)</f>
        <v/>
      </c>
      <c r="E814" s="13" t="str">
        <f ca="1">IF(РТУС!E814="",HYPERLINK("#РТУС!"&amp;CELL("адрес",Проверка!E814),"заполнить"),IF(РТУС!E813=РТУС!E814,HYPERLINK("#Проверка!"&amp;CELL("адрес",Проверка!E814),РТУС!E814),HYPERLINK("#РТУС!"&amp;CELL("адрес",Проверка!E814),"###")))</f>
        <v>заполнить</v>
      </c>
      <c r="F814" s="13" t="str">
        <f ca="1">IF(РТУС!F814="",HYPERLINK("#РТУС!"&amp;CELL("адрес",Проверка!F814),"заполнить"),HYPERLINK("#Проверка!"&amp;CELL("адрес",Проверка!F814),РТУС!F814))</f>
        <v>заполнить</v>
      </c>
      <c r="G814" s="20" t="str">
        <f ca="1">IF(РТУС!G814="",HYPERLINK("#РТУС!"&amp;CELL("адрес",Проверка!G814),"заполнить"),IF(РТУС!G814="1",HYPERLINK("#Проверка!"&amp;CELL("адрес",Проверка!G814),"1"),IF(AND(ISNUMBER(РТУС!G814)=TRUE,РТУС!G814&lt;=1,РТУС!G814&gt;0),IF(SUMIF(РТУС!$A$4:$A$1000,A814,РТУС!$G$4:$G$1000)=1,HYPERLINK("#Проверка!"&amp;CELL("адрес",Проверка!G814),РТУС!G814),HYPERLINK("#РТУС!"&amp;CELL("адрес",Проверка!G814),"сумма долей ≠ 1")),HYPERLINK("#РТУС!"&amp;CELL("адрес",Проверка!G814),"###"))))</f>
        <v>заполнить</v>
      </c>
      <c r="H814" s="13" t="str">
        <f ca="1">IF(РТУС!H814="",HYPERLINK("#РТУС!"&amp;CELL("адрес",Проверка!H814),"заполнить"),IF(OR(РТУС!H814="Юрлицо",РТУС!H814="Физлицо",РТУС!H814="ИП"),HYPERLINK("#Проверка!"&amp;CELL("адрес",Проверка!H814),РТУС!H814),HYPERLINK("#РТУС!"&amp;CELL("адрес",Проверка!H814),"###")))</f>
        <v>заполнить</v>
      </c>
      <c r="I814" s="13" t="str">
        <f ca="1">IF(OR(РТУС!H814="Юрлицо",РТУС!H814="ИП"),IF(РТУС!I814="",HYPERLINK("#РТУС!"&amp;CELL("адрес",Проверка!I814),"заполнить"),IF(OR(LEN(РТУС!I814)=10,LEN(РТУС!I814)=12),HYPERLINK("#Проверка!"&amp;CELL("адрес",Проверка!I814),РТУС!I814),HYPERLINK("#РТУС!"&amp;CELL("адрес",Проверка!I814),"###"))),"")</f>
        <v/>
      </c>
      <c r="J814" s="15" t="str">
        <f ca="1">IF(РТУС!J814="","",IF(AND(LEN(РТУС!J814)=5,РТУС!J814&lt;TODAY()),HYPERLINK("#Проверка!"&amp;CELL("адрес",Проверка!J814),РТУС!J814),HYPERLINK("#РТУС!"&amp;CELL("адрес",Проверка!J814),"###")))</f>
        <v/>
      </c>
      <c r="K814" s="13" t="str">
        <f>IF(РТУС!K814="","",РТУС!K814)</f>
        <v/>
      </c>
      <c r="L814" s="13" t="str">
        <f ca="1">IF(OR(РТУС!H814="Физлицо",РТУС!H814="ИП"),IF(РТУС!L814="",HYPERLINK("#РТУС!"&amp;CELL("адрес",Проверка!L814),"заполнить"),IF(OR(РТУС!L814="Загранпаспорт гражданина РФ",РТУС!L814="Паспорт гражданина РФ",РТУС!L814="Иностранный паспорт",РТУС!L814="Свидетельство о рождении",РТУС!L814="Вид на жительство"),HYPERLINK("#Проверка!"&amp;CELL("адрес",Проверка!L814),РТУС!L814),HYPERLINK("#РТУС!"&amp;CELL("адрес",Проверка!L814),"###"))),"")</f>
        <v/>
      </c>
      <c r="M814" s="13" t="str">
        <f ca="1">IF(AND(OR(РТУС!L814="Паспорт гражданина РФ",РТУС!L814="Свидетельство о рождении"),РТУС!M814=""),HYPERLINK("#РТУС!"&amp;CELL("адрес",Проверка!M814),"заполнить"),IF(РТУС!L814="Паспорт гражданина РФ",IF(LEN(РТУС!M814)=4,HYPERLINK("#Проверка!"&amp;CELL("адрес",Проверка!M814),РТУС!M814),HYPERLINK("#РТУС!"&amp;CELL("адрес",Проверка!M814),"###")),IF(РТУС!L814="Свидетельство о рождении",HYPERLINK("#Проверка!"&amp;CELL("адрес",Проверка!M814),РТУС!M814),"")))</f>
        <v/>
      </c>
      <c r="N814" s="13" t="str">
        <f ca="1">IF(РТУС!L814="","",IF(РТУС!N814="",HYPERLINK("#РТУС!"&amp;CELL("адрес",Проверка!N814),"заполнить"),IF(OR(РТУС!L814="Паспорт гражданина РФ",РТУС!L814="Свидетельство о рождении"),IF(LEN(РТУС!N814)=6,HYPERLINK("#Проверка!"&amp;CELL("адрес",Проверка!N814),РТУС!N814),HYPERLINK("#РТУС!"&amp;CELL("адрес",Проверка!N814),"###")),HYPERLINK("#Проверка!"&amp;CELL("адрес",Проверка!N814),РТУС!N814))))</f>
        <v/>
      </c>
      <c r="O814" s="15" t="str">
        <f ca="1">IF(РТУС!L814="","",IF(РТУС!O814="",HYPERLINK("#РТУС!"&amp;CELL("адрес",Проверка!O814),"заполнить"),IF(AND(LEN(РТУС!O814)=5,РТУС!O814&lt;TODAY()),IF(РТУС!L814="Свидетельство о рождении",IF(РТУС!O814&gt;EDATE(TODAY(),-168),HYPERLINK("#Проверка!"&amp;CELL("адрес",Проверка!O814),РТУС!O814),HYPERLINK("#РТУС!"&amp;CELL("адрес",Проверка!O814),"недействительно")),HYPERLINK("#Проверка!"&amp;CELL("адрес",Проверка!O814),РТУС!O814)),HYPERLINK("#РТУС!"&amp;CELL("адрес",Проверка!O814),"###"))))</f>
        <v/>
      </c>
      <c r="P814" s="21" t="str">
        <f ca="1">IF(РТУС!L814="Паспорт гражданина РФ",IF(РТУС!P814="",HYPERLINK("#РТУС!"&amp;CELL("адрес",Проверка!P814),"заполнить"),HYPERLINK("#Проверка!"&amp;CELL("адрес",Проверка!P814),РТУС!P814)),"")</f>
        <v/>
      </c>
      <c r="Q814" s="13" t="str">
        <f ca="1">IF(РТУС!L814="Паспорт гражданина РФ",IF(РТУС!Q814="",HYPERLINK("#РТУС!"&amp;CELL("адрес",Проверка!Q814),"заполнить"),IF(LEN(РТУС!Q814)=7,HYPERLINK("#Проверка!"&amp;CELL("адрес",Проверка!Q814),РТУС!Q814),HYPERLINK("#РТУС!"&amp;CELL("адрес",Проверка!Q814),"###"))),"")</f>
        <v/>
      </c>
      <c r="R814" s="13" t="str">
        <f ca="1">IF(РТУС!R814="",HYPERLINK("#РТУС!"&amp;CELL("адрес",Проверка!R814),"заполнить"),HYPERLINK("#Проверка!"&amp;CELL("адрес",Проверка!R814),РТУС!R814))</f>
        <v>заполнить</v>
      </c>
      <c r="S814" s="13" t="str">
        <f>IF(РТУС!S814="","",РТУС!S814)</f>
        <v/>
      </c>
      <c r="T814" s="13" t="str">
        <f>IF(РТУС!T814="","",РТУС!T814)</f>
        <v/>
      </c>
      <c r="U814" s="13" t="str">
        <f>IF(РТУС!U814="","",РТУС!U814)</f>
        <v/>
      </c>
      <c r="V814" s="13" t="str">
        <f ca="1">IF(РТУС!V814="",HYPERLINK("#РТУС!"&amp;CELL("адрес",Проверка!V814),"заполнить"),IF(OR(РТУС!V814="Договор участия в долевом строительстве",РТУС!V814="Предварительный договор участия в долевом строительстве",РТУС!V814="Определение Арбитражного суда",РТУС!V814="Решение суда общей юрисдикции",РТУС!V814="Иные договоры"),HYPERLINK("#Проверка!"&amp;CELL("адрес",Проверка!V814),РТУС!V814),HYPERLINK("#РТУС!"&amp;CELL("адрес",Проверка!V814),"###")))</f>
        <v>заполнить</v>
      </c>
      <c r="W814" s="13" t="str">
        <f ca="1">IF(РТУС!W814="",HYPERLINK("#РТУС!"&amp;CELL("адрес",Проверка!W814),"заполнить"),HYPERLINK("#Проверка!"&amp;CELL("адрес",Проверка!W814),РТУС!W814))</f>
        <v>заполнить</v>
      </c>
      <c r="X814" s="15" t="str">
        <f ca="1">IF(РТУС!X814="",HYPERLINK("#РТУС!"&amp;CELL("адрес",Проверка!X814),"заполнить"),IF(AND(LEN(РТУС!X814)=5,РТУС!X814&lt;TODAY()),HYPERLINK("#Проверка!"&amp;CELL("адрес",Проверка!X814),РТУС!X814),HYPERLINK("#РТУС!"&amp;CELL("адрес",Проверка!X814),"###")))</f>
        <v>заполнить</v>
      </c>
      <c r="Y814" s="13" t="str">
        <f>IF(РТУС!Y814="","",РТУС!Y814)</f>
        <v/>
      </c>
      <c r="Z814" s="15" t="str">
        <f ca="1">IF(РТУС!Z814="","",IF(AND(LEN(РТУС!Z814)=5,РТУС!Z814&lt;TODAY()),HYPERLINK("#Проверка!"&amp;CELL("адрес",Проверка!Z814),РТУС!Z814),HYPERLINK("#РТУС!"&amp;CELL("адрес",Проверка!Z814),"###")))</f>
        <v/>
      </c>
      <c r="AA814" s="18" t="str">
        <f ca="1">IF(РТУС!AA814="",HYPERLINK("#РТУС!"&amp;CELL("адрес",Проверка!AA814),"заполнить"),IF(ISNUMBER(РТУС!AA814)=TRUE,HYPERLINK("#Проверка!"&amp;CELL("адрес",Проверка!AA814),РТУС!AA814),HYPERLINK("#РТУС!"&amp;CELL("адрес",Проверка!AA814),"###")))</f>
        <v>заполнить</v>
      </c>
      <c r="AB814" s="18" t="str">
        <f ca="1">IF(РТУС!AB814="",HYPERLINK("#РТУС!"&amp;CELL("адрес",Проверка!AB814),"заполнить"),IF(ISNUMBER(РТУС!AB814)=TRUE,HYPERLINK("#Проверка!"&amp;CELL("адрес",Проверка!AB814),РТУС!AB814),HYPERLINK("#РТУС!"&amp;CELL("адрес",Проверка!AB814),"###")))</f>
        <v>заполнить</v>
      </c>
      <c r="AC814" s="18" t="str">
        <f ca="1">IF(РТУС!AC814="","",IF(ISNUMBER(РТУС!AC814)=TRUE,HYPERLINK("#Проверка!"&amp;CELL("адрес",Проверка!AC814),РТУС!AC814),HYPERLINK("#РТУС!"&amp;CELL("адрес",Проверка!AC814),"###")))</f>
        <v/>
      </c>
      <c r="AD814" s="18" t="str">
        <f ca="1">IF(РТУС!AD814="","",IF(ISNUMBER(РТУС!AD814)=TRUE,HYPERLINK("#Проверка!"&amp;CELL("адрес",Проверка!AD814),РТУС!AD814),HYPERLINK("#РТУС!"&amp;CELL("адрес",Проверка!AD814),"###")))</f>
        <v/>
      </c>
      <c r="AE814" s="13" t="str">
        <f>IF(РТУС!AE814="","",РТУС!AE814)</f>
        <v/>
      </c>
      <c r="AF814" s="15" t="str">
        <f ca="1">IF(РТУС!AE814="","",IF(РТУС!AF814="",HYPERLINK("#РТУС!"&amp;CELL("адрес",Проверка!AF814),"заполнить"),IF(AND(LEN(РТУС!AF814)=5,РТУС!AF814&lt;TODAY()),HYPERLINK("#Проверка!"&amp;CELL("адрес",Проверка!AF814),РТУС!AF814),HYPERLINK("#РТУС!"&amp;CELL("адрес",Проверка!AF814),"###"))))</f>
        <v/>
      </c>
      <c r="AG814" s="13"/>
      <c r="AH814" s="15" t="str">
        <f ca="1">IF(РТУС!AE814="","",IF(РТУС!AH814="",HYPERLINK("#РТУС!"&amp;CELL("адрес",Проверка!AH814),"заполнить"),IF(AND(LEN(РТУС!AH814)=5,РТУС!AH814&lt;TODAY()),HYPERLINK("#Проверка!"&amp;CELL("адрес",Проверка!AH814),РТУС!AH814),HYPERLINK("#РТУС!"&amp;CELL("адрес",Проверка!AH814),"###"))))</f>
        <v/>
      </c>
      <c r="AI814" s="15" t="str">
        <f ca="1">IF(РТУС!AE814="","",IF(РТУС!AI814="",HYPERLINK("#РТУС!"&amp;CELL("адрес",Проверка!AI814),"заполнить"),HYPERLINK("#Проверка!"&amp;CELL("адрес",Проверка!AI814),РТУС!AI814)))</f>
        <v/>
      </c>
      <c r="AJ814" s="13" t="str">
        <f ca="1">IF(РТУС!AE814="","",IF(РТУС!AJ814="",HYPERLINK("#РТУС!"&amp;CELL("адрес",Проверка!AJ814),"заполнить"),IF(OR(РТУС!AJ814="Юрлицо",РТУС!AJ814="Физлицо",РТУС!AJ814="ИП"),HYPERLINK("#Проверка!"&amp;CELL("адрес",Проверка!AJ814),РТУС!AJ814),HYPERLINK("#РТУС!"&amp;CELL("адрес",Проверка!AJ814),"###"))))</f>
        <v/>
      </c>
      <c r="AK814" s="13" t="str">
        <f ca="1">IF(РТУС!AK814="",HYPERLINK("#РТУС!"&amp;CELL("адрес",Проверка!AK814),"заполнить"),IF(OR(РТУС!AK814="Квартира",РТУС!AK814="Кладовая",РТУС!AK814="Машино-место",РТУС!AK814="Нежилое помещение"),HYPERLINK("#Проверка!"&amp;CELL("адрес",Проверка!AK814),РТУС!AK814),HYPERLINK("#РТУС!"&amp;CELL("адрес",Проверка!AK814),"###")))</f>
        <v>заполнить</v>
      </c>
      <c r="AL814" s="13" t="str">
        <f ca="1">IF(РТУС!AL814="",HYPERLINK("#РТУС!"&amp;CELL("адрес",Проверка!AL814),"заполнить"),HYPERLINK("#Проверка!"&amp;CELL("адрес",Проверка!AL814),РТУС!AL814))</f>
        <v>заполнить</v>
      </c>
      <c r="AM814" s="18" t="str">
        <f ca="1">IF(РТУС!AM814="",HYPERLINK("#РТУС!"&amp;CELL("адрес",Проверка!AM814),"заполнить"),IF(ISNUMBER(РТУС!AM814)=TRUE,IF(РТУС!AK814="Нежилое помещение",IF(РТУС!AM814&gt;7,HYPERLINK("#РТУС!"&amp;CELL("адрес",Проверка!AM814),"не больше 7 кв.м."),РТУС!AM814),HYPERLINK("#Проверка!"&amp;CELL("адрес",Проверка!AM814),РТУС!AM814)),HYPERLINK("#РТУС!"&amp;CELL("адрес",Проверка!AM814),"###")))</f>
        <v>заполнить</v>
      </c>
      <c r="AN814" s="13" t="str">
        <f ca="1">IF(РТУС!AN814="",HYPERLINK("#РТУС!"&amp;CELL("адрес",Проверка!AN814),"заполнить"),IF(OR(РТУС!AN814="Общая площадь помещения",РТУС!AN814="Общая приведенная площадь жилого помещения",РТУС!AN814="Общая площадь жилого помещения с учетом лоджий, балконов, террас и веранд"),HYPERLINK("#Проверка!"&amp;CELL("адрес",Проверка!AN814),РТУС!AN814),HYPERLINK("#РТУС!"&amp;CELL("адрес",Проверка!AN814),"###")))</f>
        <v>заполнить</v>
      </c>
      <c r="AO814" s="13" t="str">
        <f ca="1">IF(OR(РТУС!AK814="Квартира",РТУС!A814="Нежилое помещение"),IF(РТУС!AO814="",HYPERLINK("#РТУС!"&amp;CELL("адрес",Проверка!AO814),"заполнить"),IF(ISNUMBER(РТУС!AO814)=TRUE,HYPERLINK("#Проверка!"&amp;CELL("адрес",Проверка!AO814),РТУС!AO814),HYPERLINK("#РТУС!"&amp;CELL("адрес",Проверка!AO814),"###"))),"")</f>
        <v/>
      </c>
      <c r="AP814" s="13" t="str">
        <f>IF(РТУС!AP814="","",РТУС!AP814)</f>
        <v/>
      </c>
      <c r="AQ814" s="13" t="str">
        <f ca="1">IF(РТУС!AQ814="",HYPERLINK("#РТУС!"&amp;CELL("адрес",Проверка!AQ814),"заполнить"),HYPERLINK("#Проверка!"&amp;CELL("адрес",Проверка!AQ814),РТУС!AQ814))</f>
        <v>заполнить</v>
      </c>
      <c r="AR814" s="18" t="str">
        <f ca="1">IF(РТУС!AR814="",HYPERLINK("#РТУС!"&amp;CELL("адрес",Проверка!AR814),"заполнить"),IF(ISNUMBER(РТУС!AR814)=FALSE,HYPERLINK("#РТУС!"&amp;CELL("адрес",Проверка!AR814),"###"),IF(РТУС!G814="1",IF(РТУС!AB814=РТУС!AR814+РТУС!AU814,HYPERLINK("#Проверка!"&amp;CELL("адрес",Проверка!AR814),РТУС!AR814),HYPERLINK("#РТУС!"&amp;CELL("адрес",Проверка!AR814),"сверить суммы")),IF(РТУС!AB814=(SUMIF(РТУС!$A$4:$A$1000,A814,РТУС!$AR$4:$AR$1000)+SUMIF(РТУС!$A$4:$A$1000,A814,РТУС!$AU$4:$AU$1000)),HYPERLINK("#Проверка!"&amp;CELL("адрес",Проверка!AR814),РТУС!AR814),HYPERLINK("#РТУС!"&amp;CELL("адрес",Проверка!AR814),"сверить суммы")))))</f>
        <v>заполнить</v>
      </c>
      <c r="AS814" s="13" t="str">
        <f>IF(РТУС!AS814="","",РТУС!AS814)</f>
        <v/>
      </c>
      <c r="AT814" s="18" t="str">
        <f ca="1">IF(РТУС!AT814="",HYPERLINK("#РТУС!"&amp;CELL("адрес",Проверка!AT814),"заполнить"),IF(ISNUMBER(РТУС!AT814)=FALSE,HYPERLINK("#РТУС!"&amp;CELL("адрес",Проверка!AT814),"###"),IF(РТУС!AT814=РТУС!AR814,HYPERLINK("#Проверка!"&amp;CELL("адрес",Проверка!AT814),РТУС!AT814),HYPERLINK("#РТУС!"&amp;CELL("адрес",Проверка!AT814),"сверить суммы"))))</f>
        <v>заполнить</v>
      </c>
      <c r="AU814" s="18" t="str">
        <f ca="1">IF(РТУС!AU814="",HYPERLINK("#РТУС!"&amp;CELL("адрес",Проверка!AU814),"заполнить"),IF(ISNUMBER(РТУС!AU814)=FALSE,HYPERLINK("#РТУС!"&amp;CELL("адрес",Проверка!AU814),"###"),IF(РТУС!G814="1",IF(РТУС!AB814=РТУС!AR814+РТУС!AU814,HYPERLINK("#Проверка!"&amp;CELL("адрес",Проверка!AU814),РТУС!AU814),HYPERLINK("#РТУС!"&amp;CELL("адрес",Проверка!AU814),"сверить суммы")),IF(РТУС!AB814=(SUMIF(РТУС!$A$4:$A$1000,A814,РТУС!$AR$4:$AR$1000)+SUMIF(РТУС!$A$4:$A$1000,A814,РТУС!$AU$4:$AU$1000)),HYPERLINK("#Проверка!"&amp;CELL("адрес",Проверка!AU814),РТУС!AU814),HYPERLINK("#РТУС!"&amp;CELL("адрес",Проверка!AU814),"сверить суммы")))))</f>
        <v>заполнить</v>
      </c>
      <c r="AV814" s="13" t="str">
        <f ca="1">IF(РТУС!AV814="",HYPERLINK("#РТУС!"&amp;CELL("адрес",Проверка!AV814),"заполнить"),IF(OR(РТУС!AV814="Требование о передаче жилого помещения",РТУС!AV814="Требование о передаче машино-места",РТУС!AV814="Требования о передаче нежилого помещения",РТУС!AV814="Денежные требования"),HYPERLINK("#Проверка!"&amp;CELL("адрес",Проверка!AV814),РТУС!AV814),HYPERLINK("#РТУС!"&amp;CELL("адрес",Проверка!AV814),"###")))</f>
        <v>заполнить</v>
      </c>
      <c r="AW814" s="13" t="str">
        <f ca="1">IF(РТУС!AW814="",HYPERLINK("#РТУС!"&amp;CELL("адрес",Проверка!AW814),"заполнить"),IF(OR(РТУС!AW814="Включен в полном объеме",РТУС!AW814="Включен частично"),HYPERLINK("#Проверка!"&amp;CELL("адрес",Проверка!AW814),РТУС!AW814),HYPERLINK("#РТУС!"&amp;CELL("адрес",Проверка!AW814),"###")))</f>
        <v>заполнить</v>
      </c>
      <c r="AX814" s="15" t="str">
        <f ca="1">IF(РТУС!AX814="",HYPERLINK("#РТУС!"&amp;CELL("адрес",Проверка!AX814),"заполнить"),IF(AND(LEN(РТУС!AX814)=5,РТУС!AX814&lt;TODAY()),HYPERLINK("#Проверка!"&amp;CELL("адрес",Проверка!AX814),РТУС!AX814),HYPERLINK("#РТУС!"&amp;CELL("адрес",Проверка!AX814),"###")))</f>
        <v>заполнить</v>
      </c>
      <c r="AY814" s="15" t="str">
        <f ca="1">IF(РТУС!AY814="",HYPERLINK("#РТУС!"&amp;CELL("адрес",Проверка!AY814),"заполнить"),IF(AND(LEN(РТУС!AY814)=5,РТУС!AY814&lt;TODAY()),HYPERLINK("#Проверка!"&amp;CELL("адрес",Проверка!AY814),РТУС!AY814),HYPERLINK("#РТУС!"&amp;CELL("адрес",Проверка!AY814),"###")))</f>
        <v>заполнить</v>
      </c>
    </row>
    <row r="815" spans="1:51" x14ac:dyDescent="0.25">
      <c r="A815" s="10" t="str">
        <f>РТУС!A815</f>
        <v>.</v>
      </c>
      <c r="B815" s="13" t="str">
        <f ca="1">IF(РТУС!B815="",HYPERLINK("#РТУС!"&amp;CELL("адрес",Проверка!B815),"заполнить"),IF(AND(LEN(РТУС!B815)=10,РТУС!B814=РТУС!B815),HYPERLINK("#Проверка!"&amp;CELL("адрес",Проверка!B815),РТУС!B815),HYPERLINK("#РТУС!"&amp;CELL("адрес",Проверка!B815),"###")))</f>
        <v>заполнить</v>
      </c>
      <c r="C815" s="13" t="str">
        <f ca="1">IF(РТУС!C815="",HYPERLINK("#РТУС!"&amp;CELL("адрес",Проверка!C815),"заполнить"),IF(AND(ISNUMBER(РТУС!C815)=TRUE,РТУС!C815&gt;0,РТУС!C814=РТУС!C815),HYPERLINK("#Проверка!"&amp;CELL("адрес",Проверка!C815),РТУС!C815),HYPERLINK("#РТУС!"&amp;CELL("адрес",Проверка!C815),"###")))</f>
        <v>заполнить</v>
      </c>
      <c r="D815" s="13" t="str">
        <f>IF(РТУС!D815="","",РТУС!D815)</f>
        <v/>
      </c>
      <c r="E815" s="13" t="str">
        <f ca="1">IF(РТУС!E815="",HYPERLINK("#РТУС!"&amp;CELL("адрес",Проверка!E815),"заполнить"),IF(РТУС!E814=РТУС!E815,HYPERLINK("#Проверка!"&amp;CELL("адрес",Проверка!E815),РТУС!E815),HYPERLINK("#РТУС!"&amp;CELL("адрес",Проверка!E815),"###")))</f>
        <v>заполнить</v>
      </c>
      <c r="F815" s="13" t="str">
        <f ca="1">IF(РТУС!F815="",HYPERLINK("#РТУС!"&amp;CELL("адрес",Проверка!F815),"заполнить"),HYPERLINK("#Проверка!"&amp;CELL("адрес",Проверка!F815),РТУС!F815))</f>
        <v>заполнить</v>
      </c>
      <c r="G815" s="20" t="str">
        <f ca="1">IF(РТУС!G815="",HYPERLINK("#РТУС!"&amp;CELL("адрес",Проверка!G815),"заполнить"),IF(РТУС!G815="1",HYPERLINK("#Проверка!"&amp;CELL("адрес",Проверка!G815),"1"),IF(AND(ISNUMBER(РТУС!G815)=TRUE,РТУС!G815&lt;=1,РТУС!G815&gt;0),IF(SUMIF(РТУС!$A$4:$A$1000,A815,РТУС!$G$4:$G$1000)=1,HYPERLINK("#Проверка!"&amp;CELL("адрес",Проверка!G815),РТУС!G815),HYPERLINK("#РТУС!"&amp;CELL("адрес",Проверка!G815),"сумма долей ≠ 1")),HYPERLINK("#РТУС!"&amp;CELL("адрес",Проверка!G815),"###"))))</f>
        <v>заполнить</v>
      </c>
      <c r="H815" s="13" t="str">
        <f ca="1">IF(РТУС!H815="",HYPERLINK("#РТУС!"&amp;CELL("адрес",Проверка!H815),"заполнить"),IF(OR(РТУС!H815="Юрлицо",РТУС!H815="Физлицо",РТУС!H815="ИП"),HYPERLINK("#Проверка!"&amp;CELL("адрес",Проверка!H815),РТУС!H815),HYPERLINK("#РТУС!"&amp;CELL("адрес",Проверка!H815),"###")))</f>
        <v>заполнить</v>
      </c>
      <c r="I815" s="13" t="str">
        <f ca="1">IF(OR(РТУС!H815="Юрлицо",РТУС!H815="ИП"),IF(РТУС!I815="",HYPERLINK("#РТУС!"&amp;CELL("адрес",Проверка!I815),"заполнить"),IF(OR(LEN(РТУС!I815)=10,LEN(РТУС!I815)=12),HYPERLINK("#Проверка!"&amp;CELL("адрес",Проверка!I815),РТУС!I815),HYPERLINK("#РТУС!"&amp;CELL("адрес",Проверка!I815),"###"))),"")</f>
        <v/>
      </c>
      <c r="J815" s="15" t="str">
        <f ca="1">IF(РТУС!J815="","",IF(AND(LEN(РТУС!J815)=5,РТУС!J815&lt;TODAY()),HYPERLINK("#Проверка!"&amp;CELL("адрес",Проверка!J815),РТУС!J815),HYPERLINK("#РТУС!"&amp;CELL("адрес",Проверка!J815),"###")))</f>
        <v/>
      </c>
      <c r="K815" s="13" t="str">
        <f>IF(РТУС!K815="","",РТУС!K815)</f>
        <v/>
      </c>
      <c r="L815" s="13" t="str">
        <f ca="1">IF(OR(РТУС!H815="Физлицо",РТУС!H815="ИП"),IF(РТУС!L815="",HYPERLINK("#РТУС!"&amp;CELL("адрес",Проверка!L815),"заполнить"),IF(OR(РТУС!L815="Загранпаспорт гражданина РФ",РТУС!L815="Паспорт гражданина РФ",РТУС!L815="Иностранный паспорт",РТУС!L815="Свидетельство о рождении",РТУС!L815="Вид на жительство"),HYPERLINK("#Проверка!"&amp;CELL("адрес",Проверка!L815),РТУС!L815),HYPERLINK("#РТУС!"&amp;CELL("адрес",Проверка!L815),"###"))),"")</f>
        <v/>
      </c>
      <c r="M815" s="13" t="str">
        <f ca="1">IF(AND(OR(РТУС!L815="Паспорт гражданина РФ",РТУС!L815="Свидетельство о рождении"),РТУС!M815=""),HYPERLINK("#РТУС!"&amp;CELL("адрес",Проверка!M815),"заполнить"),IF(РТУС!L815="Паспорт гражданина РФ",IF(LEN(РТУС!M815)=4,HYPERLINK("#Проверка!"&amp;CELL("адрес",Проверка!M815),РТУС!M815),HYPERLINK("#РТУС!"&amp;CELL("адрес",Проверка!M815),"###")),IF(РТУС!L815="Свидетельство о рождении",HYPERLINK("#Проверка!"&amp;CELL("адрес",Проверка!M815),РТУС!M815),"")))</f>
        <v/>
      </c>
      <c r="N815" s="13" t="str">
        <f ca="1">IF(РТУС!L815="","",IF(РТУС!N815="",HYPERLINK("#РТУС!"&amp;CELL("адрес",Проверка!N815),"заполнить"),IF(OR(РТУС!L815="Паспорт гражданина РФ",РТУС!L815="Свидетельство о рождении"),IF(LEN(РТУС!N815)=6,HYPERLINK("#Проверка!"&amp;CELL("адрес",Проверка!N815),РТУС!N815),HYPERLINK("#РТУС!"&amp;CELL("адрес",Проверка!N815),"###")),HYPERLINK("#Проверка!"&amp;CELL("адрес",Проверка!N815),РТУС!N815))))</f>
        <v/>
      </c>
      <c r="O815" s="15" t="str">
        <f ca="1">IF(РТУС!L815="","",IF(РТУС!O815="",HYPERLINK("#РТУС!"&amp;CELL("адрес",Проверка!O815),"заполнить"),IF(AND(LEN(РТУС!O815)=5,РТУС!O815&lt;TODAY()),IF(РТУС!L815="Свидетельство о рождении",IF(РТУС!O815&gt;EDATE(TODAY(),-168),HYPERLINK("#Проверка!"&amp;CELL("адрес",Проверка!O815),РТУС!O815),HYPERLINK("#РТУС!"&amp;CELL("адрес",Проверка!O815),"недействительно")),HYPERLINK("#Проверка!"&amp;CELL("адрес",Проверка!O815),РТУС!O815)),HYPERLINK("#РТУС!"&amp;CELL("адрес",Проверка!O815),"###"))))</f>
        <v/>
      </c>
      <c r="P815" s="21" t="str">
        <f ca="1">IF(РТУС!L815="Паспорт гражданина РФ",IF(РТУС!P815="",HYPERLINK("#РТУС!"&amp;CELL("адрес",Проверка!P815),"заполнить"),HYPERLINK("#Проверка!"&amp;CELL("адрес",Проверка!P815),РТУС!P815)),"")</f>
        <v/>
      </c>
      <c r="Q815" s="13" t="str">
        <f ca="1">IF(РТУС!L815="Паспорт гражданина РФ",IF(РТУС!Q815="",HYPERLINK("#РТУС!"&amp;CELL("адрес",Проверка!Q815),"заполнить"),IF(LEN(РТУС!Q815)=7,HYPERLINK("#Проверка!"&amp;CELL("адрес",Проверка!Q815),РТУС!Q815),HYPERLINK("#РТУС!"&amp;CELL("адрес",Проверка!Q815),"###"))),"")</f>
        <v/>
      </c>
      <c r="R815" s="13" t="str">
        <f ca="1">IF(РТУС!R815="",HYPERLINK("#РТУС!"&amp;CELL("адрес",Проверка!R815),"заполнить"),HYPERLINK("#Проверка!"&amp;CELL("адрес",Проверка!R815),РТУС!R815))</f>
        <v>заполнить</v>
      </c>
      <c r="S815" s="13" t="str">
        <f>IF(РТУС!S815="","",РТУС!S815)</f>
        <v/>
      </c>
      <c r="T815" s="13" t="str">
        <f>IF(РТУС!T815="","",РТУС!T815)</f>
        <v/>
      </c>
      <c r="U815" s="13" t="str">
        <f>IF(РТУС!U815="","",РТУС!U815)</f>
        <v/>
      </c>
      <c r="V815" s="13" t="str">
        <f ca="1">IF(РТУС!V815="",HYPERLINK("#РТУС!"&amp;CELL("адрес",Проверка!V815),"заполнить"),IF(OR(РТУС!V815="Договор участия в долевом строительстве",РТУС!V815="Предварительный договор участия в долевом строительстве",РТУС!V815="Определение Арбитражного суда",РТУС!V815="Решение суда общей юрисдикции",РТУС!V815="Иные договоры"),HYPERLINK("#Проверка!"&amp;CELL("адрес",Проверка!V815),РТУС!V815),HYPERLINK("#РТУС!"&amp;CELL("адрес",Проверка!V815),"###")))</f>
        <v>заполнить</v>
      </c>
      <c r="W815" s="13" t="str">
        <f ca="1">IF(РТУС!W815="",HYPERLINK("#РТУС!"&amp;CELL("адрес",Проверка!W815),"заполнить"),HYPERLINK("#Проверка!"&amp;CELL("адрес",Проверка!W815),РТУС!W815))</f>
        <v>заполнить</v>
      </c>
      <c r="X815" s="15" t="str">
        <f ca="1">IF(РТУС!X815="",HYPERLINK("#РТУС!"&amp;CELL("адрес",Проверка!X815),"заполнить"),IF(AND(LEN(РТУС!X815)=5,РТУС!X815&lt;TODAY()),HYPERLINK("#Проверка!"&amp;CELL("адрес",Проверка!X815),РТУС!X815),HYPERLINK("#РТУС!"&amp;CELL("адрес",Проверка!X815),"###")))</f>
        <v>заполнить</v>
      </c>
      <c r="Y815" s="13" t="str">
        <f>IF(РТУС!Y815="","",РТУС!Y815)</f>
        <v/>
      </c>
      <c r="Z815" s="15" t="str">
        <f ca="1">IF(РТУС!Z815="","",IF(AND(LEN(РТУС!Z815)=5,РТУС!Z815&lt;TODAY()),HYPERLINK("#Проверка!"&amp;CELL("адрес",Проверка!Z815),РТУС!Z815),HYPERLINK("#РТУС!"&amp;CELL("адрес",Проверка!Z815),"###")))</f>
        <v/>
      </c>
      <c r="AA815" s="18" t="str">
        <f ca="1">IF(РТУС!AA815="",HYPERLINK("#РТУС!"&amp;CELL("адрес",Проверка!AA815),"заполнить"),IF(ISNUMBER(РТУС!AA815)=TRUE,HYPERLINK("#Проверка!"&amp;CELL("адрес",Проверка!AA815),РТУС!AA815),HYPERLINK("#РТУС!"&amp;CELL("адрес",Проверка!AA815),"###")))</f>
        <v>заполнить</v>
      </c>
      <c r="AB815" s="18" t="str">
        <f ca="1">IF(РТУС!AB815="",HYPERLINK("#РТУС!"&amp;CELL("адрес",Проверка!AB815),"заполнить"),IF(ISNUMBER(РТУС!AB815)=TRUE,HYPERLINK("#Проверка!"&amp;CELL("адрес",Проверка!AB815),РТУС!AB815),HYPERLINK("#РТУС!"&amp;CELL("адрес",Проверка!AB815),"###")))</f>
        <v>заполнить</v>
      </c>
      <c r="AC815" s="18" t="str">
        <f ca="1">IF(РТУС!AC815="","",IF(ISNUMBER(РТУС!AC815)=TRUE,HYPERLINK("#Проверка!"&amp;CELL("адрес",Проверка!AC815),РТУС!AC815),HYPERLINK("#РТУС!"&amp;CELL("адрес",Проверка!AC815),"###")))</f>
        <v/>
      </c>
      <c r="AD815" s="18" t="str">
        <f ca="1">IF(РТУС!AD815="","",IF(ISNUMBER(РТУС!AD815)=TRUE,HYPERLINK("#Проверка!"&amp;CELL("адрес",Проверка!AD815),РТУС!AD815),HYPERLINK("#РТУС!"&amp;CELL("адрес",Проверка!AD815),"###")))</f>
        <v/>
      </c>
      <c r="AE815" s="13" t="str">
        <f>IF(РТУС!AE815="","",РТУС!AE815)</f>
        <v/>
      </c>
      <c r="AF815" s="15" t="str">
        <f ca="1">IF(РТУС!AE815="","",IF(РТУС!AF815="",HYPERLINK("#РТУС!"&amp;CELL("адрес",Проверка!AF815),"заполнить"),IF(AND(LEN(РТУС!AF815)=5,РТУС!AF815&lt;TODAY()),HYPERLINK("#Проверка!"&amp;CELL("адрес",Проверка!AF815),РТУС!AF815),HYPERLINK("#РТУС!"&amp;CELL("адрес",Проверка!AF815),"###"))))</f>
        <v/>
      </c>
      <c r="AG815" s="13"/>
      <c r="AH815" s="15" t="str">
        <f ca="1">IF(РТУС!AE815="","",IF(РТУС!AH815="",HYPERLINK("#РТУС!"&amp;CELL("адрес",Проверка!AH815),"заполнить"),IF(AND(LEN(РТУС!AH815)=5,РТУС!AH815&lt;TODAY()),HYPERLINK("#Проверка!"&amp;CELL("адрес",Проверка!AH815),РТУС!AH815),HYPERLINK("#РТУС!"&amp;CELL("адрес",Проверка!AH815),"###"))))</f>
        <v/>
      </c>
      <c r="AI815" s="15" t="str">
        <f ca="1">IF(РТУС!AE815="","",IF(РТУС!AI815="",HYPERLINK("#РТУС!"&amp;CELL("адрес",Проверка!AI815),"заполнить"),HYPERLINK("#Проверка!"&amp;CELL("адрес",Проверка!AI815),РТУС!AI815)))</f>
        <v/>
      </c>
      <c r="AJ815" s="13" t="str">
        <f ca="1">IF(РТУС!AE815="","",IF(РТУС!AJ815="",HYPERLINK("#РТУС!"&amp;CELL("адрес",Проверка!AJ815),"заполнить"),IF(OR(РТУС!AJ815="Юрлицо",РТУС!AJ815="Физлицо",РТУС!AJ815="ИП"),HYPERLINK("#Проверка!"&amp;CELL("адрес",Проверка!AJ815),РТУС!AJ815),HYPERLINK("#РТУС!"&amp;CELL("адрес",Проверка!AJ815),"###"))))</f>
        <v/>
      </c>
      <c r="AK815" s="13" t="str">
        <f ca="1">IF(РТУС!AK815="",HYPERLINK("#РТУС!"&amp;CELL("адрес",Проверка!AK815),"заполнить"),IF(OR(РТУС!AK815="Квартира",РТУС!AK815="Кладовая",РТУС!AK815="Машино-место",РТУС!AK815="Нежилое помещение"),HYPERLINK("#Проверка!"&amp;CELL("адрес",Проверка!AK815),РТУС!AK815),HYPERLINK("#РТУС!"&amp;CELL("адрес",Проверка!AK815),"###")))</f>
        <v>заполнить</v>
      </c>
      <c r="AL815" s="13" t="str">
        <f ca="1">IF(РТУС!AL815="",HYPERLINK("#РТУС!"&amp;CELL("адрес",Проверка!AL815),"заполнить"),HYPERLINK("#Проверка!"&amp;CELL("адрес",Проверка!AL815),РТУС!AL815))</f>
        <v>заполнить</v>
      </c>
      <c r="AM815" s="18" t="str">
        <f ca="1">IF(РТУС!AM815="",HYPERLINK("#РТУС!"&amp;CELL("адрес",Проверка!AM815),"заполнить"),IF(ISNUMBER(РТУС!AM815)=TRUE,IF(РТУС!AK815="Нежилое помещение",IF(РТУС!AM815&gt;7,HYPERLINK("#РТУС!"&amp;CELL("адрес",Проверка!AM815),"не больше 7 кв.м."),РТУС!AM815),HYPERLINK("#Проверка!"&amp;CELL("адрес",Проверка!AM815),РТУС!AM815)),HYPERLINK("#РТУС!"&amp;CELL("адрес",Проверка!AM815),"###")))</f>
        <v>заполнить</v>
      </c>
      <c r="AN815" s="13" t="str">
        <f ca="1">IF(РТУС!AN815="",HYPERLINK("#РТУС!"&amp;CELL("адрес",Проверка!AN815),"заполнить"),IF(OR(РТУС!AN815="Общая площадь помещения",РТУС!AN815="Общая приведенная площадь жилого помещения",РТУС!AN815="Общая площадь жилого помещения с учетом лоджий, балконов, террас и веранд"),HYPERLINK("#Проверка!"&amp;CELL("адрес",Проверка!AN815),РТУС!AN815),HYPERLINK("#РТУС!"&amp;CELL("адрес",Проверка!AN815),"###")))</f>
        <v>заполнить</v>
      </c>
      <c r="AO815" s="13" t="str">
        <f ca="1">IF(OR(РТУС!AK815="Квартира",РТУС!A815="Нежилое помещение"),IF(РТУС!AO815="",HYPERLINK("#РТУС!"&amp;CELL("адрес",Проверка!AO815),"заполнить"),IF(ISNUMBER(РТУС!AO815)=TRUE,HYPERLINK("#Проверка!"&amp;CELL("адрес",Проверка!AO815),РТУС!AO815),HYPERLINK("#РТУС!"&amp;CELL("адрес",Проверка!AO815),"###"))),"")</f>
        <v/>
      </c>
      <c r="AP815" s="13" t="str">
        <f>IF(РТУС!AP815="","",РТУС!AP815)</f>
        <v/>
      </c>
      <c r="AQ815" s="13" t="str">
        <f ca="1">IF(РТУС!AQ815="",HYPERLINK("#РТУС!"&amp;CELL("адрес",Проверка!AQ815),"заполнить"),HYPERLINK("#Проверка!"&amp;CELL("адрес",Проверка!AQ815),РТУС!AQ815))</f>
        <v>заполнить</v>
      </c>
      <c r="AR815" s="18" t="str">
        <f ca="1">IF(РТУС!AR815="",HYPERLINK("#РТУС!"&amp;CELL("адрес",Проверка!AR815),"заполнить"),IF(ISNUMBER(РТУС!AR815)=FALSE,HYPERLINK("#РТУС!"&amp;CELL("адрес",Проверка!AR815),"###"),IF(РТУС!G815="1",IF(РТУС!AB815=РТУС!AR815+РТУС!AU815,HYPERLINK("#Проверка!"&amp;CELL("адрес",Проверка!AR815),РТУС!AR815),HYPERLINK("#РТУС!"&amp;CELL("адрес",Проверка!AR815),"сверить суммы")),IF(РТУС!AB815=(SUMIF(РТУС!$A$4:$A$1000,A815,РТУС!$AR$4:$AR$1000)+SUMIF(РТУС!$A$4:$A$1000,A815,РТУС!$AU$4:$AU$1000)),HYPERLINK("#Проверка!"&amp;CELL("адрес",Проверка!AR815),РТУС!AR815),HYPERLINK("#РТУС!"&amp;CELL("адрес",Проверка!AR815),"сверить суммы")))))</f>
        <v>заполнить</v>
      </c>
      <c r="AS815" s="13" t="str">
        <f>IF(РТУС!AS815="","",РТУС!AS815)</f>
        <v/>
      </c>
      <c r="AT815" s="18" t="str">
        <f ca="1">IF(РТУС!AT815="",HYPERLINK("#РТУС!"&amp;CELL("адрес",Проверка!AT815),"заполнить"),IF(ISNUMBER(РТУС!AT815)=FALSE,HYPERLINK("#РТУС!"&amp;CELL("адрес",Проверка!AT815),"###"),IF(РТУС!AT815=РТУС!AR815,HYPERLINK("#Проверка!"&amp;CELL("адрес",Проверка!AT815),РТУС!AT815),HYPERLINK("#РТУС!"&amp;CELL("адрес",Проверка!AT815),"сверить суммы"))))</f>
        <v>заполнить</v>
      </c>
      <c r="AU815" s="18" t="str">
        <f ca="1">IF(РТУС!AU815="",HYPERLINK("#РТУС!"&amp;CELL("адрес",Проверка!AU815),"заполнить"),IF(ISNUMBER(РТУС!AU815)=FALSE,HYPERLINK("#РТУС!"&amp;CELL("адрес",Проверка!AU815),"###"),IF(РТУС!G815="1",IF(РТУС!AB815=РТУС!AR815+РТУС!AU815,HYPERLINK("#Проверка!"&amp;CELL("адрес",Проверка!AU815),РТУС!AU815),HYPERLINK("#РТУС!"&amp;CELL("адрес",Проверка!AU815),"сверить суммы")),IF(РТУС!AB815=(SUMIF(РТУС!$A$4:$A$1000,A815,РТУС!$AR$4:$AR$1000)+SUMIF(РТУС!$A$4:$A$1000,A815,РТУС!$AU$4:$AU$1000)),HYPERLINK("#Проверка!"&amp;CELL("адрес",Проверка!AU815),РТУС!AU815),HYPERLINK("#РТУС!"&amp;CELL("адрес",Проверка!AU815),"сверить суммы")))))</f>
        <v>заполнить</v>
      </c>
      <c r="AV815" s="13" t="str">
        <f ca="1">IF(РТУС!AV815="",HYPERLINK("#РТУС!"&amp;CELL("адрес",Проверка!AV815),"заполнить"),IF(OR(РТУС!AV815="Требование о передаче жилого помещения",РТУС!AV815="Требование о передаче машино-места",РТУС!AV815="Требования о передаче нежилого помещения",РТУС!AV815="Денежные требования"),HYPERLINK("#Проверка!"&amp;CELL("адрес",Проверка!AV815),РТУС!AV815),HYPERLINK("#РТУС!"&amp;CELL("адрес",Проверка!AV815),"###")))</f>
        <v>заполнить</v>
      </c>
      <c r="AW815" s="13" t="str">
        <f ca="1">IF(РТУС!AW815="",HYPERLINK("#РТУС!"&amp;CELL("адрес",Проверка!AW815),"заполнить"),IF(OR(РТУС!AW815="Включен в полном объеме",РТУС!AW815="Включен частично"),HYPERLINK("#Проверка!"&amp;CELL("адрес",Проверка!AW815),РТУС!AW815),HYPERLINK("#РТУС!"&amp;CELL("адрес",Проверка!AW815),"###")))</f>
        <v>заполнить</v>
      </c>
      <c r="AX815" s="15" t="str">
        <f ca="1">IF(РТУС!AX815="",HYPERLINK("#РТУС!"&amp;CELL("адрес",Проверка!AX815),"заполнить"),IF(AND(LEN(РТУС!AX815)=5,РТУС!AX815&lt;TODAY()),HYPERLINK("#Проверка!"&amp;CELL("адрес",Проверка!AX815),РТУС!AX815),HYPERLINK("#РТУС!"&amp;CELL("адрес",Проверка!AX815),"###")))</f>
        <v>заполнить</v>
      </c>
      <c r="AY815" s="15" t="str">
        <f ca="1">IF(РТУС!AY815="",HYPERLINK("#РТУС!"&amp;CELL("адрес",Проверка!AY815),"заполнить"),IF(AND(LEN(РТУС!AY815)=5,РТУС!AY815&lt;TODAY()),HYPERLINK("#Проверка!"&amp;CELL("адрес",Проверка!AY815),РТУС!AY815),HYPERLINK("#РТУС!"&amp;CELL("адрес",Проверка!AY815),"###")))</f>
        <v>заполнить</v>
      </c>
    </row>
    <row r="816" spans="1:51" x14ac:dyDescent="0.25">
      <c r="A816" s="10" t="str">
        <f>РТУС!A816</f>
        <v>.</v>
      </c>
      <c r="B816" s="13" t="str">
        <f ca="1">IF(РТУС!B816="",HYPERLINK("#РТУС!"&amp;CELL("адрес",Проверка!B816),"заполнить"),IF(AND(LEN(РТУС!B816)=10,РТУС!B815=РТУС!B816),HYPERLINK("#Проверка!"&amp;CELL("адрес",Проверка!B816),РТУС!B816),HYPERLINK("#РТУС!"&amp;CELL("адрес",Проверка!B816),"###")))</f>
        <v>заполнить</v>
      </c>
      <c r="C816" s="13" t="str">
        <f ca="1">IF(РТУС!C816="",HYPERLINK("#РТУС!"&amp;CELL("адрес",Проверка!C816),"заполнить"),IF(AND(ISNUMBER(РТУС!C816)=TRUE,РТУС!C816&gt;0,РТУС!C815=РТУС!C816),HYPERLINK("#Проверка!"&amp;CELL("адрес",Проверка!C816),РТУС!C816),HYPERLINK("#РТУС!"&amp;CELL("адрес",Проверка!C816),"###")))</f>
        <v>заполнить</v>
      </c>
      <c r="D816" s="13" t="str">
        <f>IF(РТУС!D816="","",РТУС!D816)</f>
        <v/>
      </c>
      <c r="E816" s="13" t="str">
        <f ca="1">IF(РТУС!E816="",HYPERLINK("#РТУС!"&amp;CELL("адрес",Проверка!E816),"заполнить"),IF(РТУС!E815=РТУС!E816,HYPERLINK("#Проверка!"&amp;CELL("адрес",Проверка!E816),РТУС!E816),HYPERLINK("#РТУС!"&amp;CELL("адрес",Проверка!E816),"###")))</f>
        <v>заполнить</v>
      </c>
      <c r="F816" s="13" t="str">
        <f ca="1">IF(РТУС!F816="",HYPERLINK("#РТУС!"&amp;CELL("адрес",Проверка!F816),"заполнить"),HYPERLINK("#Проверка!"&amp;CELL("адрес",Проверка!F816),РТУС!F816))</f>
        <v>заполнить</v>
      </c>
      <c r="G816" s="20" t="str">
        <f ca="1">IF(РТУС!G816="",HYPERLINK("#РТУС!"&amp;CELL("адрес",Проверка!G816),"заполнить"),IF(РТУС!G816="1",HYPERLINK("#Проверка!"&amp;CELL("адрес",Проверка!G816),"1"),IF(AND(ISNUMBER(РТУС!G816)=TRUE,РТУС!G816&lt;=1,РТУС!G816&gt;0),IF(SUMIF(РТУС!$A$4:$A$1000,A816,РТУС!$G$4:$G$1000)=1,HYPERLINK("#Проверка!"&amp;CELL("адрес",Проверка!G816),РТУС!G816),HYPERLINK("#РТУС!"&amp;CELL("адрес",Проверка!G816),"сумма долей ≠ 1")),HYPERLINK("#РТУС!"&amp;CELL("адрес",Проверка!G816),"###"))))</f>
        <v>заполнить</v>
      </c>
      <c r="H816" s="13" t="str">
        <f ca="1">IF(РТУС!H816="",HYPERLINK("#РТУС!"&amp;CELL("адрес",Проверка!H816),"заполнить"),IF(OR(РТУС!H816="Юрлицо",РТУС!H816="Физлицо",РТУС!H816="ИП"),HYPERLINK("#Проверка!"&amp;CELL("адрес",Проверка!H816),РТУС!H816),HYPERLINK("#РТУС!"&amp;CELL("адрес",Проверка!H816),"###")))</f>
        <v>заполнить</v>
      </c>
      <c r="I816" s="13" t="str">
        <f ca="1">IF(OR(РТУС!H816="Юрлицо",РТУС!H816="ИП"),IF(РТУС!I816="",HYPERLINK("#РТУС!"&amp;CELL("адрес",Проверка!I816),"заполнить"),IF(OR(LEN(РТУС!I816)=10,LEN(РТУС!I816)=12),HYPERLINK("#Проверка!"&amp;CELL("адрес",Проверка!I816),РТУС!I816),HYPERLINK("#РТУС!"&amp;CELL("адрес",Проверка!I816),"###"))),"")</f>
        <v/>
      </c>
      <c r="J816" s="15" t="str">
        <f ca="1">IF(РТУС!J816="","",IF(AND(LEN(РТУС!J816)=5,РТУС!J816&lt;TODAY()),HYPERLINK("#Проверка!"&amp;CELL("адрес",Проверка!J816),РТУС!J816),HYPERLINK("#РТУС!"&amp;CELL("адрес",Проверка!J816),"###")))</f>
        <v/>
      </c>
      <c r="K816" s="13" t="str">
        <f>IF(РТУС!K816="","",РТУС!K816)</f>
        <v/>
      </c>
      <c r="L816" s="13" t="str">
        <f ca="1">IF(OR(РТУС!H816="Физлицо",РТУС!H816="ИП"),IF(РТУС!L816="",HYPERLINK("#РТУС!"&amp;CELL("адрес",Проверка!L816),"заполнить"),IF(OR(РТУС!L816="Загранпаспорт гражданина РФ",РТУС!L816="Паспорт гражданина РФ",РТУС!L816="Иностранный паспорт",РТУС!L816="Свидетельство о рождении",РТУС!L816="Вид на жительство"),HYPERLINK("#Проверка!"&amp;CELL("адрес",Проверка!L816),РТУС!L816),HYPERLINK("#РТУС!"&amp;CELL("адрес",Проверка!L816),"###"))),"")</f>
        <v/>
      </c>
      <c r="M816" s="13" t="str">
        <f ca="1">IF(AND(OR(РТУС!L816="Паспорт гражданина РФ",РТУС!L816="Свидетельство о рождении"),РТУС!M816=""),HYPERLINK("#РТУС!"&amp;CELL("адрес",Проверка!M816),"заполнить"),IF(РТУС!L816="Паспорт гражданина РФ",IF(LEN(РТУС!M816)=4,HYPERLINK("#Проверка!"&amp;CELL("адрес",Проверка!M816),РТУС!M816),HYPERLINK("#РТУС!"&amp;CELL("адрес",Проверка!M816),"###")),IF(РТУС!L816="Свидетельство о рождении",HYPERLINK("#Проверка!"&amp;CELL("адрес",Проверка!M816),РТУС!M816),"")))</f>
        <v/>
      </c>
      <c r="N816" s="13" t="str">
        <f ca="1">IF(РТУС!L816="","",IF(РТУС!N816="",HYPERLINK("#РТУС!"&amp;CELL("адрес",Проверка!N816),"заполнить"),IF(OR(РТУС!L816="Паспорт гражданина РФ",РТУС!L816="Свидетельство о рождении"),IF(LEN(РТУС!N816)=6,HYPERLINK("#Проверка!"&amp;CELL("адрес",Проверка!N816),РТУС!N816),HYPERLINK("#РТУС!"&amp;CELL("адрес",Проверка!N816),"###")),HYPERLINK("#Проверка!"&amp;CELL("адрес",Проверка!N816),РТУС!N816))))</f>
        <v/>
      </c>
      <c r="O816" s="15" t="str">
        <f ca="1">IF(РТУС!L816="","",IF(РТУС!O816="",HYPERLINK("#РТУС!"&amp;CELL("адрес",Проверка!O816),"заполнить"),IF(AND(LEN(РТУС!O816)=5,РТУС!O816&lt;TODAY()),IF(РТУС!L816="Свидетельство о рождении",IF(РТУС!O816&gt;EDATE(TODAY(),-168),HYPERLINK("#Проверка!"&amp;CELL("адрес",Проверка!O816),РТУС!O816),HYPERLINK("#РТУС!"&amp;CELL("адрес",Проверка!O816),"недействительно")),HYPERLINK("#Проверка!"&amp;CELL("адрес",Проверка!O816),РТУС!O816)),HYPERLINK("#РТУС!"&amp;CELL("адрес",Проверка!O816),"###"))))</f>
        <v/>
      </c>
      <c r="P816" s="21" t="str">
        <f ca="1">IF(РТУС!L816="Паспорт гражданина РФ",IF(РТУС!P816="",HYPERLINK("#РТУС!"&amp;CELL("адрес",Проверка!P816),"заполнить"),HYPERLINK("#Проверка!"&amp;CELL("адрес",Проверка!P816),РТУС!P816)),"")</f>
        <v/>
      </c>
      <c r="Q816" s="13" t="str">
        <f ca="1">IF(РТУС!L816="Паспорт гражданина РФ",IF(РТУС!Q816="",HYPERLINK("#РТУС!"&amp;CELL("адрес",Проверка!Q816),"заполнить"),IF(LEN(РТУС!Q816)=7,HYPERLINK("#Проверка!"&amp;CELL("адрес",Проверка!Q816),РТУС!Q816),HYPERLINK("#РТУС!"&amp;CELL("адрес",Проверка!Q816),"###"))),"")</f>
        <v/>
      </c>
      <c r="R816" s="13" t="str">
        <f ca="1">IF(РТУС!R816="",HYPERLINK("#РТУС!"&amp;CELL("адрес",Проверка!R816),"заполнить"),HYPERLINK("#Проверка!"&amp;CELL("адрес",Проверка!R816),РТУС!R816))</f>
        <v>заполнить</v>
      </c>
      <c r="S816" s="13" t="str">
        <f>IF(РТУС!S816="","",РТУС!S816)</f>
        <v/>
      </c>
      <c r="T816" s="13" t="str">
        <f>IF(РТУС!T816="","",РТУС!T816)</f>
        <v/>
      </c>
      <c r="U816" s="13" t="str">
        <f>IF(РТУС!U816="","",РТУС!U816)</f>
        <v/>
      </c>
      <c r="V816" s="13" t="str">
        <f ca="1">IF(РТУС!V816="",HYPERLINK("#РТУС!"&amp;CELL("адрес",Проверка!V816),"заполнить"),IF(OR(РТУС!V816="Договор участия в долевом строительстве",РТУС!V816="Предварительный договор участия в долевом строительстве",РТУС!V816="Определение Арбитражного суда",РТУС!V816="Решение суда общей юрисдикции",РТУС!V816="Иные договоры"),HYPERLINK("#Проверка!"&amp;CELL("адрес",Проверка!V816),РТУС!V816),HYPERLINK("#РТУС!"&amp;CELL("адрес",Проверка!V816),"###")))</f>
        <v>заполнить</v>
      </c>
      <c r="W816" s="13" t="str">
        <f ca="1">IF(РТУС!W816="",HYPERLINK("#РТУС!"&amp;CELL("адрес",Проверка!W816),"заполнить"),HYPERLINK("#Проверка!"&amp;CELL("адрес",Проверка!W816),РТУС!W816))</f>
        <v>заполнить</v>
      </c>
      <c r="X816" s="15" t="str">
        <f ca="1">IF(РТУС!X816="",HYPERLINK("#РТУС!"&amp;CELL("адрес",Проверка!X816),"заполнить"),IF(AND(LEN(РТУС!X816)=5,РТУС!X816&lt;TODAY()),HYPERLINK("#Проверка!"&amp;CELL("адрес",Проверка!X816),РТУС!X816),HYPERLINK("#РТУС!"&amp;CELL("адрес",Проверка!X816),"###")))</f>
        <v>заполнить</v>
      </c>
      <c r="Y816" s="13" t="str">
        <f>IF(РТУС!Y816="","",РТУС!Y816)</f>
        <v/>
      </c>
      <c r="Z816" s="15" t="str">
        <f ca="1">IF(РТУС!Z816="","",IF(AND(LEN(РТУС!Z816)=5,РТУС!Z816&lt;TODAY()),HYPERLINK("#Проверка!"&amp;CELL("адрес",Проверка!Z816),РТУС!Z816),HYPERLINK("#РТУС!"&amp;CELL("адрес",Проверка!Z816),"###")))</f>
        <v/>
      </c>
      <c r="AA816" s="18" t="str">
        <f ca="1">IF(РТУС!AA816="",HYPERLINK("#РТУС!"&amp;CELL("адрес",Проверка!AA816),"заполнить"),IF(ISNUMBER(РТУС!AA816)=TRUE,HYPERLINK("#Проверка!"&amp;CELL("адрес",Проверка!AA816),РТУС!AA816),HYPERLINK("#РТУС!"&amp;CELL("адрес",Проверка!AA816),"###")))</f>
        <v>заполнить</v>
      </c>
      <c r="AB816" s="18" t="str">
        <f ca="1">IF(РТУС!AB816="",HYPERLINK("#РТУС!"&amp;CELL("адрес",Проверка!AB816),"заполнить"),IF(ISNUMBER(РТУС!AB816)=TRUE,HYPERLINK("#Проверка!"&amp;CELL("адрес",Проверка!AB816),РТУС!AB816),HYPERLINK("#РТУС!"&amp;CELL("адрес",Проверка!AB816),"###")))</f>
        <v>заполнить</v>
      </c>
      <c r="AC816" s="18" t="str">
        <f ca="1">IF(РТУС!AC816="","",IF(ISNUMBER(РТУС!AC816)=TRUE,HYPERLINK("#Проверка!"&amp;CELL("адрес",Проверка!AC816),РТУС!AC816),HYPERLINK("#РТУС!"&amp;CELL("адрес",Проверка!AC816),"###")))</f>
        <v/>
      </c>
      <c r="AD816" s="18" t="str">
        <f ca="1">IF(РТУС!AD816="","",IF(ISNUMBER(РТУС!AD816)=TRUE,HYPERLINK("#Проверка!"&amp;CELL("адрес",Проверка!AD816),РТУС!AD816),HYPERLINK("#РТУС!"&amp;CELL("адрес",Проверка!AD816),"###")))</f>
        <v/>
      </c>
      <c r="AE816" s="13" t="str">
        <f>IF(РТУС!AE816="","",РТУС!AE816)</f>
        <v/>
      </c>
      <c r="AF816" s="15" t="str">
        <f ca="1">IF(РТУС!AE816="","",IF(РТУС!AF816="",HYPERLINK("#РТУС!"&amp;CELL("адрес",Проверка!AF816),"заполнить"),IF(AND(LEN(РТУС!AF816)=5,РТУС!AF816&lt;TODAY()),HYPERLINK("#Проверка!"&amp;CELL("адрес",Проверка!AF816),РТУС!AF816),HYPERLINK("#РТУС!"&amp;CELL("адрес",Проверка!AF816),"###"))))</f>
        <v/>
      </c>
      <c r="AG816" s="13"/>
      <c r="AH816" s="15" t="str">
        <f ca="1">IF(РТУС!AE816="","",IF(РТУС!AH816="",HYPERLINK("#РТУС!"&amp;CELL("адрес",Проверка!AH816),"заполнить"),IF(AND(LEN(РТУС!AH816)=5,РТУС!AH816&lt;TODAY()),HYPERLINK("#Проверка!"&amp;CELL("адрес",Проверка!AH816),РТУС!AH816),HYPERLINK("#РТУС!"&amp;CELL("адрес",Проверка!AH816),"###"))))</f>
        <v/>
      </c>
      <c r="AI816" s="15" t="str">
        <f ca="1">IF(РТУС!AE816="","",IF(РТУС!AI816="",HYPERLINK("#РТУС!"&amp;CELL("адрес",Проверка!AI816),"заполнить"),HYPERLINK("#Проверка!"&amp;CELL("адрес",Проверка!AI816),РТУС!AI816)))</f>
        <v/>
      </c>
      <c r="AJ816" s="13" t="str">
        <f ca="1">IF(РТУС!AE816="","",IF(РТУС!AJ816="",HYPERLINK("#РТУС!"&amp;CELL("адрес",Проверка!AJ816),"заполнить"),IF(OR(РТУС!AJ816="Юрлицо",РТУС!AJ816="Физлицо",РТУС!AJ816="ИП"),HYPERLINK("#Проверка!"&amp;CELL("адрес",Проверка!AJ816),РТУС!AJ816),HYPERLINK("#РТУС!"&amp;CELL("адрес",Проверка!AJ816),"###"))))</f>
        <v/>
      </c>
      <c r="AK816" s="13" t="str">
        <f ca="1">IF(РТУС!AK816="",HYPERLINK("#РТУС!"&amp;CELL("адрес",Проверка!AK816),"заполнить"),IF(OR(РТУС!AK816="Квартира",РТУС!AK816="Кладовая",РТУС!AK816="Машино-место",РТУС!AK816="Нежилое помещение"),HYPERLINK("#Проверка!"&amp;CELL("адрес",Проверка!AK816),РТУС!AK816),HYPERLINK("#РТУС!"&amp;CELL("адрес",Проверка!AK816),"###")))</f>
        <v>заполнить</v>
      </c>
      <c r="AL816" s="13" t="str">
        <f ca="1">IF(РТУС!AL816="",HYPERLINK("#РТУС!"&amp;CELL("адрес",Проверка!AL816),"заполнить"),HYPERLINK("#Проверка!"&amp;CELL("адрес",Проверка!AL816),РТУС!AL816))</f>
        <v>заполнить</v>
      </c>
      <c r="AM816" s="18" t="str">
        <f ca="1">IF(РТУС!AM816="",HYPERLINK("#РТУС!"&amp;CELL("адрес",Проверка!AM816),"заполнить"),IF(ISNUMBER(РТУС!AM816)=TRUE,IF(РТУС!AK816="Нежилое помещение",IF(РТУС!AM816&gt;7,HYPERLINK("#РТУС!"&amp;CELL("адрес",Проверка!AM816),"не больше 7 кв.м."),РТУС!AM816),HYPERLINK("#Проверка!"&amp;CELL("адрес",Проверка!AM816),РТУС!AM816)),HYPERLINK("#РТУС!"&amp;CELL("адрес",Проверка!AM816),"###")))</f>
        <v>заполнить</v>
      </c>
      <c r="AN816" s="13" t="str">
        <f ca="1">IF(РТУС!AN816="",HYPERLINK("#РТУС!"&amp;CELL("адрес",Проверка!AN816),"заполнить"),IF(OR(РТУС!AN816="Общая площадь помещения",РТУС!AN816="Общая приведенная площадь жилого помещения",РТУС!AN816="Общая площадь жилого помещения с учетом лоджий, балконов, террас и веранд"),HYPERLINK("#Проверка!"&amp;CELL("адрес",Проверка!AN816),РТУС!AN816),HYPERLINK("#РТУС!"&amp;CELL("адрес",Проверка!AN816),"###")))</f>
        <v>заполнить</v>
      </c>
      <c r="AO816" s="13" t="str">
        <f ca="1">IF(OR(РТУС!AK816="Квартира",РТУС!A816="Нежилое помещение"),IF(РТУС!AO816="",HYPERLINK("#РТУС!"&amp;CELL("адрес",Проверка!AO816),"заполнить"),IF(ISNUMBER(РТУС!AO816)=TRUE,HYPERLINK("#Проверка!"&amp;CELL("адрес",Проверка!AO816),РТУС!AO816),HYPERLINK("#РТУС!"&amp;CELL("адрес",Проверка!AO816),"###"))),"")</f>
        <v/>
      </c>
      <c r="AP816" s="13" t="str">
        <f>IF(РТУС!AP816="","",РТУС!AP816)</f>
        <v/>
      </c>
      <c r="AQ816" s="13" t="str">
        <f ca="1">IF(РТУС!AQ816="",HYPERLINK("#РТУС!"&amp;CELL("адрес",Проверка!AQ816),"заполнить"),HYPERLINK("#Проверка!"&amp;CELL("адрес",Проверка!AQ816),РТУС!AQ816))</f>
        <v>заполнить</v>
      </c>
      <c r="AR816" s="18" t="str">
        <f ca="1">IF(РТУС!AR816="",HYPERLINK("#РТУС!"&amp;CELL("адрес",Проверка!AR816),"заполнить"),IF(ISNUMBER(РТУС!AR816)=FALSE,HYPERLINK("#РТУС!"&amp;CELL("адрес",Проверка!AR816),"###"),IF(РТУС!G816="1",IF(РТУС!AB816=РТУС!AR816+РТУС!AU816,HYPERLINK("#Проверка!"&amp;CELL("адрес",Проверка!AR816),РТУС!AR816),HYPERLINK("#РТУС!"&amp;CELL("адрес",Проверка!AR816),"сверить суммы")),IF(РТУС!AB816=(SUMIF(РТУС!$A$4:$A$1000,A816,РТУС!$AR$4:$AR$1000)+SUMIF(РТУС!$A$4:$A$1000,A816,РТУС!$AU$4:$AU$1000)),HYPERLINK("#Проверка!"&amp;CELL("адрес",Проверка!AR816),РТУС!AR816),HYPERLINK("#РТУС!"&amp;CELL("адрес",Проверка!AR816),"сверить суммы")))))</f>
        <v>заполнить</v>
      </c>
      <c r="AS816" s="13" t="str">
        <f>IF(РТУС!AS816="","",РТУС!AS816)</f>
        <v/>
      </c>
      <c r="AT816" s="18" t="str">
        <f ca="1">IF(РТУС!AT816="",HYPERLINK("#РТУС!"&amp;CELL("адрес",Проверка!AT816),"заполнить"),IF(ISNUMBER(РТУС!AT816)=FALSE,HYPERLINK("#РТУС!"&amp;CELL("адрес",Проверка!AT816),"###"),IF(РТУС!AT816=РТУС!AR816,HYPERLINK("#Проверка!"&amp;CELL("адрес",Проверка!AT816),РТУС!AT816),HYPERLINK("#РТУС!"&amp;CELL("адрес",Проверка!AT816),"сверить суммы"))))</f>
        <v>заполнить</v>
      </c>
      <c r="AU816" s="18" t="str">
        <f ca="1">IF(РТУС!AU816="",HYPERLINK("#РТУС!"&amp;CELL("адрес",Проверка!AU816),"заполнить"),IF(ISNUMBER(РТУС!AU816)=FALSE,HYPERLINK("#РТУС!"&amp;CELL("адрес",Проверка!AU816),"###"),IF(РТУС!G816="1",IF(РТУС!AB816=РТУС!AR816+РТУС!AU816,HYPERLINK("#Проверка!"&amp;CELL("адрес",Проверка!AU816),РТУС!AU816),HYPERLINK("#РТУС!"&amp;CELL("адрес",Проверка!AU816),"сверить суммы")),IF(РТУС!AB816=(SUMIF(РТУС!$A$4:$A$1000,A816,РТУС!$AR$4:$AR$1000)+SUMIF(РТУС!$A$4:$A$1000,A816,РТУС!$AU$4:$AU$1000)),HYPERLINK("#Проверка!"&amp;CELL("адрес",Проверка!AU816),РТУС!AU816),HYPERLINK("#РТУС!"&amp;CELL("адрес",Проверка!AU816),"сверить суммы")))))</f>
        <v>заполнить</v>
      </c>
      <c r="AV816" s="13" t="str">
        <f ca="1">IF(РТУС!AV816="",HYPERLINK("#РТУС!"&amp;CELL("адрес",Проверка!AV816),"заполнить"),IF(OR(РТУС!AV816="Требование о передаче жилого помещения",РТУС!AV816="Требование о передаче машино-места",РТУС!AV816="Требования о передаче нежилого помещения",РТУС!AV816="Денежные требования"),HYPERLINK("#Проверка!"&amp;CELL("адрес",Проверка!AV816),РТУС!AV816),HYPERLINK("#РТУС!"&amp;CELL("адрес",Проверка!AV816),"###")))</f>
        <v>заполнить</v>
      </c>
      <c r="AW816" s="13" t="str">
        <f ca="1">IF(РТУС!AW816="",HYPERLINK("#РТУС!"&amp;CELL("адрес",Проверка!AW816),"заполнить"),IF(OR(РТУС!AW816="Включен в полном объеме",РТУС!AW816="Включен частично"),HYPERLINK("#Проверка!"&amp;CELL("адрес",Проверка!AW816),РТУС!AW816),HYPERLINK("#РТУС!"&amp;CELL("адрес",Проверка!AW816),"###")))</f>
        <v>заполнить</v>
      </c>
      <c r="AX816" s="15" t="str">
        <f ca="1">IF(РТУС!AX816="",HYPERLINK("#РТУС!"&amp;CELL("адрес",Проверка!AX816),"заполнить"),IF(AND(LEN(РТУС!AX816)=5,РТУС!AX816&lt;TODAY()),HYPERLINK("#Проверка!"&amp;CELL("адрес",Проверка!AX816),РТУС!AX816),HYPERLINK("#РТУС!"&amp;CELL("адрес",Проверка!AX816),"###")))</f>
        <v>заполнить</v>
      </c>
      <c r="AY816" s="15" t="str">
        <f ca="1">IF(РТУС!AY816="",HYPERLINK("#РТУС!"&amp;CELL("адрес",Проверка!AY816),"заполнить"),IF(AND(LEN(РТУС!AY816)=5,РТУС!AY816&lt;TODAY()),HYPERLINK("#Проверка!"&amp;CELL("адрес",Проверка!AY816),РТУС!AY816),HYPERLINK("#РТУС!"&amp;CELL("адрес",Проверка!AY816),"###")))</f>
        <v>заполнить</v>
      </c>
    </row>
    <row r="817" spans="1:51" x14ac:dyDescent="0.25">
      <c r="A817" s="10" t="str">
        <f>РТУС!A817</f>
        <v>.</v>
      </c>
      <c r="B817" s="13" t="str">
        <f ca="1">IF(РТУС!B817="",HYPERLINK("#РТУС!"&amp;CELL("адрес",Проверка!B817),"заполнить"),IF(AND(LEN(РТУС!B817)=10,РТУС!B816=РТУС!B817),HYPERLINK("#Проверка!"&amp;CELL("адрес",Проверка!B817),РТУС!B817),HYPERLINK("#РТУС!"&amp;CELL("адрес",Проверка!B817),"###")))</f>
        <v>заполнить</v>
      </c>
      <c r="C817" s="13" t="str">
        <f ca="1">IF(РТУС!C817="",HYPERLINK("#РТУС!"&amp;CELL("адрес",Проверка!C817),"заполнить"),IF(AND(ISNUMBER(РТУС!C817)=TRUE,РТУС!C817&gt;0,РТУС!C816=РТУС!C817),HYPERLINK("#Проверка!"&amp;CELL("адрес",Проверка!C817),РТУС!C817),HYPERLINK("#РТУС!"&amp;CELL("адрес",Проверка!C817),"###")))</f>
        <v>заполнить</v>
      </c>
      <c r="D817" s="13" t="str">
        <f>IF(РТУС!D817="","",РТУС!D817)</f>
        <v/>
      </c>
      <c r="E817" s="13" t="str">
        <f ca="1">IF(РТУС!E817="",HYPERLINK("#РТУС!"&amp;CELL("адрес",Проверка!E817),"заполнить"),IF(РТУС!E816=РТУС!E817,HYPERLINK("#Проверка!"&amp;CELL("адрес",Проверка!E817),РТУС!E817),HYPERLINK("#РТУС!"&amp;CELL("адрес",Проверка!E817),"###")))</f>
        <v>заполнить</v>
      </c>
      <c r="F817" s="13" t="str">
        <f ca="1">IF(РТУС!F817="",HYPERLINK("#РТУС!"&amp;CELL("адрес",Проверка!F817),"заполнить"),HYPERLINK("#Проверка!"&amp;CELL("адрес",Проверка!F817),РТУС!F817))</f>
        <v>заполнить</v>
      </c>
      <c r="G817" s="20" t="str">
        <f ca="1">IF(РТУС!G817="",HYPERLINK("#РТУС!"&amp;CELL("адрес",Проверка!G817),"заполнить"),IF(РТУС!G817="1",HYPERLINK("#Проверка!"&amp;CELL("адрес",Проверка!G817),"1"),IF(AND(ISNUMBER(РТУС!G817)=TRUE,РТУС!G817&lt;=1,РТУС!G817&gt;0),IF(SUMIF(РТУС!$A$4:$A$1000,A817,РТУС!$G$4:$G$1000)=1,HYPERLINK("#Проверка!"&amp;CELL("адрес",Проверка!G817),РТУС!G817),HYPERLINK("#РТУС!"&amp;CELL("адрес",Проверка!G817),"сумма долей ≠ 1")),HYPERLINK("#РТУС!"&amp;CELL("адрес",Проверка!G817),"###"))))</f>
        <v>заполнить</v>
      </c>
      <c r="H817" s="13" t="str">
        <f ca="1">IF(РТУС!H817="",HYPERLINK("#РТУС!"&amp;CELL("адрес",Проверка!H817),"заполнить"),IF(OR(РТУС!H817="Юрлицо",РТУС!H817="Физлицо",РТУС!H817="ИП"),HYPERLINK("#Проверка!"&amp;CELL("адрес",Проверка!H817),РТУС!H817),HYPERLINK("#РТУС!"&amp;CELL("адрес",Проверка!H817),"###")))</f>
        <v>заполнить</v>
      </c>
      <c r="I817" s="13" t="str">
        <f ca="1">IF(OR(РТУС!H817="Юрлицо",РТУС!H817="ИП"),IF(РТУС!I817="",HYPERLINK("#РТУС!"&amp;CELL("адрес",Проверка!I817),"заполнить"),IF(OR(LEN(РТУС!I817)=10,LEN(РТУС!I817)=12),HYPERLINK("#Проверка!"&amp;CELL("адрес",Проверка!I817),РТУС!I817),HYPERLINK("#РТУС!"&amp;CELL("адрес",Проверка!I817),"###"))),"")</f>
        <v/>
      </c>
      <c r="J817" s="15" t="str">
        <f ca="1">IF(РТУС!J817="","",IF(AND(LEN(РТУС!J817)=5,РТУС!J817&lt;TODAY()),HYPERLINK("#Проверка!"&amp;CELL("адрес",Проверка!J817),РТУС!J817),HYPERLINK("#РТУС!"&amp;CELL("адрес",Проверка!J817),"###")))</f>
        <v/>
      </c>
      <c r="K817" s="13" t="str">
        <f>IF(РТУС!K817="","",РТУС!K817)</f>
        <v/>
      </c>
      <c r="L817" s="13" t="str">
        <f ca="1">IF(OR(РТУС!H817="Физлицо",РТУС!H817="ИП"),IF(РТУС!L817="",HYPERLINK("#РТУС!"&amp;CELL("адрес",Проверка!L817),"заполнить"),IF(OR(РТУС!L817="Загранпаспорт гражданина РФ",РТУС!L817="Паспорт гражданина РФ",РТУС!L817="Иностранный паспорт",РТУС!L817="Свидетельство о рождении",РТУС!L817="Вид на жительство"),HYPERLINK("#Проверка!"&amp;CELL("адрес",Проверка!L817),РТУС!L817),HYPERLINK("#РТУС!"&amp;CELL("адрес",Проверка!L817),"###"))),"")</f>
        <v/>
      </c>
      <c r="M817" s="13" t="str">
        <f ca="1">IF(AND(OR(РТУС!L817="Паспорт гражданина РФ",РТУС!L817="Свидетельство о рождении"),РТУС!M817=""),HYPERLINK("#РТУС!"&amp;CELL("адрес",Проверка!M817),"заполнить"),IF(РТУС!L817="Паспорт гражданина РФ",IF(LEN(РТУС!M817)=4,HYPERLINK("#Проверка!"&amp;CELL("адрес",Проверка!M817),РТУС!M817),HYPERLINK("#РТУС!"&amp;CELL("адрес",Проверка!M817),"###")),IF(РТУС!L817="Свидетельство о рождении",HYPERLINK("#Проверка!"&amp;CELL("адрес",Проверка!M817),РТУС!M817),"")))</f>
        <v/>
      </c>
      <c r="N817" s="13" t="str">
        <f ca="1">IF(РТУС!L817="","",IF(РТУС!N817="",HYPERLINK("#РТУС!"&amp;CELL("адрес",Проверка!N817),"заполнить"),IF(OR(РТУС!L817="Паспорт гражданина РФ",РТУС!L817="Свидетельство о рождении"),IF(LEN(РТУС!N817)=6,HYPERLINK("#Проверка!"&amp;CELL("адрес",Проверка!N817),РТУС!N817),HYPERLINK("#РТУС!"&amp;CELL("адрес",Проверка!N817),"###")),HYPERLINK("#Проверка!"&amp;CELL("адрес",Проверка!N817),РТУС!N817))))</f>
        <v/>
      </c>
      <c r="O817" s="15" t="str">
        <f ca="1">IF(РТУС!L817="","",IF(РТУС!O817="",HYPERLINK("#РТУС!"&amp;CELL("адрес",Проверка!O817),"заполнить"),IF(AND(LEN(РТУС!O817)=5,РТУС!O817&lt;TODAY()),IF(РТУС!L817="Свидетельство о рождении",IF(РТУС!O817&gt;EDATE(TODAY(),-168),HYPERLINK("#Проверка!"&amp;CELL("адрес",Проверка!O817),РТУС!O817),HYPERLINK("#РТУС!"&amp;CELL("адрес",Проверка!O817),"недействительно")),HYPERLINK("#Проверка!"&amp;CELL("адрес",Проверка!O817),РТУС!O817)),HYPERLINK("#РТУС!"&amp;CELL("адрес",Проверка!O817),"###"))))</f>
        <v/>
      </c>
      <c r="P817" s="21" t="str">
        <f ca="1">IF(РТУС!L817="Паспорт гражданина РФ",IF(РТУС!P817="",HYPERLINK("#РТУС!"&amp;CELL("адрес",Проверка!P817),"заполнить"),HYPERLINK("#Проверка!"&amp;CELL("адрес",Проверка!P817),РТУС!P817)),"")</f>
        <v/>
      </c>
      <c r="Q817" s="13" t="str">
        <f ca="1">IF(РТУС!L817="Паспорт гражданина РФ",IF(РТУС!Q817="",HYPERLINK("#РТУС!"&amp;CELL("адрес",Проверка!Q817),"заполнить"),IF(LEN(РТУС!Q817)=7,HYPERLINK("#Проверка!"&amp;CELL("адрес",Проверка!Q817),РТУС!Q817),HYPERLINK("#РТУС!"&amp;CELL("адрес",Проверка!Q817),"###"))),"")</f>
        <v/>
      </c>
      <c r="R817" s="13" t="str">
        <f ca="1">IF(РТУС!R817="",HYPERLINK("#РТУС!"&amp;CELL("адрес",Проверка!R817),"заполнить"),HYPERLINK("#Проверка!"&amp;CELL("адрес",Проверка!R817),РТУС!R817))</f>
        <v>заполнить</v>
      </c>
      <c r="S817" s="13" t="str">
        <f>IF(РТУС!S817="","",РТУС!S817)</f>
        <v/>
      </c>
      <c r="T817" s="13" t="str">
        <f>IF(РТУС!T817="","",РТУС!T817)</f>
        <v/>
      </c>
      <c r="U817" s="13" t="str">
        <f>IF(РТУС!U817="","",РТУС!U817)</f>
        <v/>
      </c>
      <c r="V817" s="13" t="str">
        <f ca="1">IF(РТУС!V817="",HYPERLINK("#РТУС!"&amp;CELL("адрес",Проверка!V817),"заполнить"),IF(OR(РТУС!V817="Договор участия в долевом строительстве",РТУС!V817="Предварительный договор участия в долевом строительстве",РТУС!V817="Определение Арбитражного суда",РТУС!V817="Решение суда общей юрисдикции",РТУС!V817="Иные договоры"),HYPERLINK("#Проверка!"&amp;CELL("адрес",Проверка!V817),РТУС!V817),HYPERLINK("#РТУС!"&amp;CELL("адрес",Проверка!V817),"###")))</f>
        <v>заполнить</v>
      </c>
      <c r="W817" s="13" t="str">
        <f ca="1">IF(РТУС!W817="",HYPERLINK("#РТУС!"&amp;CELL("адрес",Проверка!W817),"заполнить"),HYPERLINK("#Проверка!"&amp;CELL("адрес",Проверка!W817),РТУС!W817))</f>
        <v>заполнить</v>
      </c>
      <c r="X817" s="15" t="str">
        <f ca="1">IF(РТУС!X817="",HYPERLINK("#РТУС!"&amp;CELL("адрес",Проверка!X817),"заполнить"),IF(AND(LEN(РТУС!X817)=5,РТУС!X817&lt;TODAY()),HYPERLINK("#Проверка!"&amp;CELL("адрес",Проверка!X817),РТУС!X817),HYPERLINK("#РТУС!"&amp;CELL("адрес",Проверка!X817),"###")))</f>
        <v>заполнить</v>
      </c>
      <c r="Y817" s="13" t="str">
        <f>IF(РТУС!Y817="","",РТУС!Y817)</f>
        <v/>
      </c>
      <c r="Z817" s="15" t="str">
        <f ca="1">IF(РТУС!Z817="","",IF(AND(LEN(РТУС!Z817)=5,РТУС!Z817&lt;TODAY()),HYPERLINK("#Проверка!"&amp;CELL("адрес",Проверка!Z817),РТУС!Z817),HYPERLINK("#РТУС!"&amp;CELL("адрес",Проверка!Z817),"###")))</f>
        <v/>
      </c>
      <c r="AA817" s="18" t="str">
        <f ca="1">IF(РТУС!AA817="",HYPERLINK("#РТУС!"&amp;CELL("адрес",Проверка!AA817),"заполнить"),IF(ISNUMBER(РТУС!AA817)=TRUE,HYPERLINK("#Проверка!"&amp;CELL("адрес",Проверка!AA817),РТУС!AA817),HYPERLINK("#РТУС!"&amp;CELL("адрес",Проверка!AA817),"###")))</f>
        <v>заполнить</v>
      </c>
      <c r="AB817" s="18" t="str">
        <f ca="1">IF(РТУС!AB817="",HYPERLINK("#РТУС!"&amp;CELL("адрес",Проверка!AB817),"заполнить"),IF(ISNUMBER(РТУС!AB817)=TRUE,HYPERLINK("#Проверка!"&amp;CELL("адрес",Проверка!AB817),РТУС!AB817),HYPERLINK("#РТУС!"&amp;CELL("адрес",Проверка!AB817),"###")))</f>
        <v>заполнить</v>
      </c>
      <c r="AC817" s="18" t="str">
        <f ca="1">IF(РТУС!AC817="","",IF(ISNUMBER(РТУС!AC817)=TRUE,HYPERLINK("#Проверка!"&amp;CELL("адрес",Проверка!AC817),РТУС!AC817),HYPERLINK("#РТУС!"&amp;CELL("адрес",Проверка!AC817),"###")))</f>
        <v/>
      </c>
      <c r="AD817" s="18" t="str">
        <f ca="1">IF(РТУС!AD817="","",IF(ISNUMBER(РТУС!AD817)=TRUE,HYPERLINK("#Проверка!"&amp;CELL("адрес",Проверка!AD817),РТУС!AD817),HYPERLINK("#РТУС!"&amp;CELL("адрес",Проверка!AD817),"###")))</f>
        <v/>
      </c>
      <c r="AE817" s="13" t="str">
        <f>IF(РТУС!AE817="","",РТУС!AE817)</f>
        <v/>
      </c>
      <c r="AF817" s="15" t="str">
        <f ca="1">IF(РТУС!AE817="","",IF(РТУС!AF817="",HYPERLINK("#РТУС!"&amp;CELL("адрес",Проверка!AF817),"заполнить"),IF(AND(LEN(РТУС!AF817)=5,РТУС!AF817&lt;TODAY()),HYPERLINK("#Проверка!"&amp;CELL("адрес",Проверка!AF817),РТУС!AF817),HYPERLINK("#РТУС!"&amp;CELL("адрес",Проверка!AF817),"###"))))</f>
        <v/>
      </c>
      <c r="AG817" s="13"/>
      <c r="AH817" s="15" t="str">
        <f ca="1">IF(РТУС!AE817="","",IF(РТУС!AH817="",HYPERLINK("#РТУС!"&amp;CELL("адрес",Проверка!AH817),"заполнить"),IF(AND(LEN(РТУС!AH817)=5,РТУС!AH817&lt;TODAY()),HYPERLINK("#Проверка!"&amp;CELL("адрес",Проверка!AH817),РТУС!AH817),HYPERLINK("#РТУС!"&amp;CELL("адрес",Проверка!AH817),"###"))))</f>
        <v/>
      </c>
      <c r="AI817" s="15" t="str">
        <f ca="1">IF(РТУС!AE817="","",IF(РТУС!AI817="",HYPERLINK("#РТУС!"&amp;CELL("адрес",Проверка!AI817),"заполнить"),HYPERLINK("#Проверка!"&amp;CELL("адрес",Проверка!AI817),РТУС!AI817)))</f>
        <v/>
      </c>
      <c r="AJ817" s="13" t="str">
        <f ca="1">IF(РТУС!AE817="","",IF(РТУС!AJ817="",HYPERLINK("#РТУС!"&amp;CELL("адрес",Проверка!AJ817),"заполнить"),IF(OR(РТУС!AJ817="Юрлицо",РТУС!AJ817="Физлицо",РТУС!AJ817="ИП"),HYPERLINK("#Проверка!"&amp;CELL("адрес",Проверка!AJ817),РТУС!AJ817),HYPERLINK("#РТУС!"&amp;CELL("адрес",Проверка!AJ817),"###"))))</f>
        <v/>
      </c>
      <c r="AK817" s="13" t="str">
        <f ca="1">IF(РТУС!AK817="",HYPERLINK("#РТУС!"&amp;CELL("адрес",Проверка!AK817),"заполнить"),IF(OR(РТУС!AK817="Квартира",РТУС!AK817="Кладовая",РТУС!AK817="Машино-место",РТУС!AK817="Нежилое помещение"),HYPERLINK("#Проверка!"&amp;CELL("адрес",Проверка!AK817),РТУС!AK817),HYPERLINK("#РТУС!"&amp;CELL("адрес",Проверка!AK817),"###")))</f>
        <v>заполнить</v>
      </c>
      <c r="AL817" s="13" t="str">
        <f ca="1">IF(РТУС!AL817="",HYPERLINK("#РТУС!"&amp;CELL("адрес",Проверка!AL817),"заполнить"),HYPERLINK("#Проверка!"&amp;CELL("адрес",Проверка!AL817),РТУС!AL817))</f>
        <v>заполнить</v>
      </c>
      <c r="AM817" s="18" t="str">
        <f ca="1">IF(РТУС!AM817="",HYPERLINK("#РТУС!"&amp;CELL("адрес",Проверка!AM817),"заполнить"),IF(ISNUMBER(РТУС!AM817)=TRUE,IF(РТУС!AK817="Нежилое помещение",IF(РТУС!AM817&gt;7,HYPERLINK("#РТУС!"&amp;CELL("адрес",Проверка!AM817),"не больше 7 кв.м."),РТУС!AM817),HYPERLINK("#Проверка!"&amp;CELL("адрес",Проверка!AM817),РТУС!AM817)),HYPERLINK("#РТУС!"&amp;CELL("адрес",Проверка!AM817),"###")))</f>
        <v>заполнить</v>
      </c>
      <c r="AN817" s="13" t="str">
        <f ca="1">IF(РТУС!AN817="",HYPERLINK("#РТУС!"&amp;CELL("адрес",Проверка!AN817),"заполнить"),IF(OR(РТУС!AN817="Общая площадь помещения",РТУС!AN817="Общая приведенная площадь жилого помещения",РТУС!AN817="Общая площадь жилого помещения с учетом лоджий, балконов, террас и веранд"),HYPERLINK("#Проверка!"&amp;CELL("адрес",Проверка!AN817),РТУС!AN817),HYPERLINK("#РТУС!"&amp;CELL("адрес",Проверка!AN817),"###")))</f>
        <v>заполнить</v>
      </c>
      <c r="AO817" s="13" t="str">
        <f ca="1">IF(OR(РТУС!AK817="Квартира",РТУС!A817="Нежилое помещение"),IF(РТУС!AO817="",HYPERLINK("#РТУС!"&amp;CELL("адрес",Проверка!AO817),"заполнить"),IF(ISNUMBER(РТУС!AO817)=TRUE,HYPERLINK("#Проверка!"&amp;CELL("адрес",Проверка!AO817),РТУС!AO817),HYPERLINK("#РТУС!"&amp;CELL("адрес",Проверка!AO817),"###"))),"")</f>
        <v/>
      </c>
      <c r="AP817" s="13" t="str">
        <f>IF(РТУС!AP817="","",РТУС!AP817)</f>
        <v/>
      </c>
      <c r="AQ817" s="13" t="str">
        <f ca="1">IF(РТУС!AQ817="",HYPERLINK("#РТУС!"&amp;CELL("адрес",Проверка!AQ817),"заполнить"),HYPERLINK("#Проверка!"&amp;CELL("адрес",Проверка!AQ817),РТУС!AQ817))</f>
        <v>заполнить</v>
      </c>
      <c r="AR817" s="18" t="str">
        <f ca="1">IF(РТУС!AR817="",HYPERLINK("#РТУС!"&amp;CELL("адрес",Проверка!AR817),"заполнить"),IF(ISNUMBER(РТУС!AR817)=FALSE,HYPERLINK("#РТУС!"&amp;CELL("адрес",Проверка!AR817),"###"),IF(РТУС!G817="1",IF(РТУС!AB817=РТУС!AR817+РТУС!AU817,HYPERLINK("#Проверка!"&amp;CELL("адрес",Проверка!AR817),РТУС!AR817),HYPERLINK("#РТУС!"&amp;CELL("адрес",Проверка!AR817),"сверить суммы")),IF(РТУС!AB817=(SUMIF(РТУС!$A$4:$A$1000,A817,РТУС!$AR$4:$AR$1000)+SUMIF(РТУС!$A$4:$A$1000,A817,РТУС!$AU$4:$AU$1000)),HYPERLINK("#Проверка!"&amp;CELL("адрес",Проверка!AR817),РТУС!AR817),HYPERLINK("#РТУС!"&amp;CELL("адрес",Проверка!AR817),"сверить суммы")))))</f>
        <v>заполнить</v>
      </c>
      <c r="AS817" s="13" t="str">
        <f>IF(РТУС!AS817="","",РТУС!AS817)</f>
        <v/>
      </c>
      <c r="AT817" s="18" t="str">
        <f ca="1">IF(РТУС!AT817="",HYPERLINK("#РТУС!"&amp;CELL("адрес",Проверка!AT817),"заполнить"),IF(ISNUMBER(РТУС!AT817)=FALSE,HYPERLINK("#РТУС!"&amp;CELL("адрес",Проверка!AT817),"###"),IF(РТУС!AT817=РТУС!AR817,HYPERLINK("#Проверка!"&amp;CELL("адрес",Проверка!AT817),РТУС!AT817),HYPERLINK("#РТУС!"&amp;CELL("адрес",Проверка!AT817),"сверить суммы"))))</f>
        <v>заполнить</v>
      </c>
      <c r="AU817" s="18" t="str">
        <f ca="1">IF(РТУС!AU817="",HYPERLINK("#РТУС!"&amp;CELL("адрес",Проверка!AU817),"заполнить"),IF(ISNUMBER(РТУС!AU817)=FALSE,HYPERLINK("#РТУС!"&amp;CELL("адрес",Проверка!AU817),"###"),IF(РТУС!G817="1",IF(РТУС!AB817=РТУС!AR817+РТУС!AU817,HYPERLINK("#Проверка!"&amp;CELL("адрес",Проверка!AU817),РТУС!AU817),HYPERLINK("#РТУС!"&amp;CELL("адрес",Проверка!AU817),"сверить суммы")),IF(РТУС!AB817=(SUMIF(РТУС!$A$4:$A$1000,A817,РТУС!$AR$4:$AR$1000)+SUMIF(РТУС!$A$4:$A$1000,A817,РТУС!$AU$4:$AU$1000)),HYPERLINK("#Проверка!"&amp;CELL("адрес",Проверка!AU817),РТУС!AU817),HYPERLINK("#РТУС!"&amp;CELL("адрес",Проверка!AU817),"сверить суммы")))))</f>
        <v>заполнить</v>
      </c>
      <c r="AV817" s="13" t="str">
        <f ca="1">IF(РТУС!AV817="",HYPERLINK("#РТУС!"&amp;CELL("адрес",Проверка!AV817),"заполнить"),IF(OR(РТУС!AV817="Требование о передаче жилого помещения",РТУС!AV817="Требование о передаче машино-места",РТУС!AV817="Требования о передаче нежилого помещения",РТУС!AV817="Денежные требования"),HYPERLINK("#Проверка!"&amp;CELL("адрес",Проверка!AV817),РТУС!AV817),HYPERLINK("#РТУС!"&amp;CELL("адрес",Проверка!AV817),"###")))</f>
        <v>заполнить</v>
      </c>
      <c r="AW817" s="13" t="str">
        <f ca="1">IF(РТУС!AW817="",HYPERLINK("#РТУС!"&amp;CELL("адрес",Проверка!AW817),"заполнить"),IF(OR(РТУС!AW817="Включен в полном объеме",РТУС!AW817="Включен частично"),HYPERLINK("#Проверка!"&amp;CELL("адрес",Проверка!AW817),РТУС!AW817),HYPERLINK("#РТУС!"&amp;CELL("адрес",Проверка!AW817),"###")))</f>
        <v>заполнить</v>
      </c>
      <c r="AX817" s="15" t="str">
        <f ca="1">IF(РТУС!AX817="",HYPERLINK("#РТУС!"&amp;CELL("адрес",Проверка!AX817),"заполнить"),IF(AND(LEN(РТУС!AX817)=5,РТУС!AX817&lt;TODAY()),HYPERLINK("#Проверка!"&amp;CELL("адрес",Проверка!AX817),РТУС!AX817),HYPERLINK("#РТУС!"&amp;CELL("адрес",Проверка!AX817),"###")))</f>
        <v>заполнить</v>
      </c>
      <c r="AY817" s="15" t="str">
        <f ca="1">IF(РТУС!AY817="",HYPERLINK("#РТУС!"&amp;CELL("адрес",Проверка!AY817),"заполнить"),IF(AND(LEN(РТУС!AY817)=5,РТУС!AY817&lt;TODAY()),HYPERLINK("#Проверка!"&amp;CELL("адрес",Проверка!AY817),РТУС!AY817),HYPERLINK("#РТУС!"&amp;CELL("адрес",Проверка!AY817),"###")))</f>
        <v>заполнить</v>
      </c>
    </row>
    <row r="818" spans="1:51" x14ac:dyDescent="0.25">
      <c r="A818" s="10" t="str">
        <f>РТУС!A818</f>
        <v>.</v>
      </c>
      <c r="B818" s="13" t="str">
        <f ca="1">IF(РТУС!B818="",HYPERLINK("#РТУС!"&amp;CELL("адрес",Проверка!B818),"заполнить"),IF(AND(LEN(РТУС!B818)=10,РТУС!B817=РТУС!B818),HYPERLINK("#Проверка!"&amp;CELL("адрес",Проверка!B818),РТУС!B818),HYPERLINK("#РТУС!"&amp;CELL("адрес",Проверка!B818),"###")))</f>
        <v>заполнить</v>
      </c>
      <c r="C818" s="13" t="str">
        <f ca="1">IF(РТУС!C818="",HYPERLINK("#РТУС!"&amp;CELL("адрес",Проверка!C818),"заполнить"),IF(AND(ISNUMBER(РТУС!C818)=TRUE,РТУС!C818&gt;0,РТУС!C817=РТУС!C818),HYPERLINK("#Проверка!"&amp;CELL("адрес",Проверка!C818),РТУС!C818),HYPERLINK("#РТУС!"&amp;CELL("адрес",Проверка!C818),"###")))</f>
        <v>заполнить</v>
      </c>
      <c r="D818" s="13" t="str">
        <f>IF(РТУС!D818="","",РТУС!D818)</f>
        <v/>
      </c>
      <c r="E818" s="13" t="str">
        <f ca="1">IF(РТУС!E818="",HYPERLINK("#РТУС!"&amp;CELL("адрес",Проверка!E818),"заполнить"),IF(РТУС!E817=РТУС!E818,HYPERLINK("#Проверка!"&amp;CELL("адрес",Проверка!E818),РТУС!E818),HYPERLINK("#РТУС!"&amp;CELL("адрес",Проверка!E818),"###")))</f>
        <v>заполнить</v>
      </c>
      <c r="F818" s="13" t="str">
        <f ca="1">IF(РТУС!F818="",HYPERLINK("#РТУС!"&amp;CELL("адрес",Проверка!F818),"заполнить"),HYPERLINK("#Проверка!"&amp;CELL("адрес",Проверка!F818),РТУС!F818))</f>
        <v>заполнить</v>
      </c>
      <c r="G818" s="20" t="str">
        <f ca="1">IF(РТУС!G818="",HYPERLINK("#РТУС!"&amp;CELL("адрес",Проверка!G818),"заполнить"),IF(РТУС!G818="1",HYPERLINK("#Проверка!"&amp;CELL("адрес",Проверка!G818),"1"),IF(AND(ISNUMBER(РТУС!G818)=TRUE,РТУС!G818&lt;=1,РТУС!G818&gt;0),IF(SUMIF(РТУС!$A$4:$A$1000,A818,РТУС!$G$4:$G$1000)=1,HYPERLINK("#Проверка!"&amp;CELL("адрес",Проверка!G818),РТУС!G818),HYPERLINK("#РТУС!"&amp;CELL("адрес",Проверка!G818),"сумма долей ≠ 1")),HYPERLINK("#РТУС!"&amp;CELL("адрес",Проверка!G818),"###"))))</f>
        <v>заполнить</v>
      </c>
      <c r="H818" s="13" t="str">
        <f ca="1">IF(РТУС!H818="",HYPERLINK("#РТУС!"&amp;CELL("адрес",Проверка!H818),"заполнить"),IF(OR(РТУС!H818="Юрлицо",РТУС!H818="Физлицо",РТУС!H818="ИП"),HYPERLINK("#Проверка!"&amp;CELL("адрес",Проверка!H818),РТУС!H818),HYPERLINK("#РТУС!"&amp;CELL("адрес",Проверка!H818),"###")))</f>
        <v>заполнить</v>
      </c>
      <c r="I818" s="13" t="str">
        <f ca="1">IF(OR(РТУС!H818="Юрлицо",РТУС!H818="ИП"),IF(РТУС!I818="",HYPERLINK("#РТУС!"&amp;CELL("адрес",Проверка!I818),"заполнить"),IF(OR(LEN(РТУС!I818)=10,LEN(РТУС!I818)=12),HYPERLINK("#Проверка!"&amp;CELL("адрес",Проверка!I818),РТУС!I818),HYPERLINK("#РТУС!"&amp;CELL("адрес",Проверка!I818),"###"))),"")</f>
        <v/>
      </c>
      <c r="J818" s="15" t="str">
        <f ca="1">IF(РТУС!J818="","",IF(AND(LEN(РТУС!J818)=5,РТУС!J818&lt;TODAY()),HYPERLINK("#Проверка!"&amp;CELL("адрес",Проверка!J818),РТУС!J818),HYPERLINK("#РТУС!"&amp;CELL("адрес",Проверка!J818),"###")))</f>
        <v/>
      </c>
      <c r="K818" s="13" t="str">
        <f>IF(РТУС!K818="","",РТУС!K818)</f>
        <v/>
      </c>
      <c r="L818" s="13" t="str">
        <f ca="1">IF(OR(РТУС!H818="Физлицо",РТУС!H818="ИП"),IF(РТУС!L818="",HYPERLINK("#РТУС!"&amp;CELL("адрес",Проверка!L818),"заполнить"),IF(OR(РТУС!L818="Загранпаспорт гражданина РФ",РТУС!L818="Паспорт гражданина РФ",РТУС!L818="Иностранный паспорт",РТУС!L818="Свидетельство о рождении",РТУС!L818="Вид на жительство"),HYPERLINK("#Проверка!"&amp;CELL("адрес",Проверка!L818),РТУС!L818),HYPERLINK("#РТУС!"&amp;CELL("адрес",Проверка!L818),"###"))),"")</f>
        <v/>
      </c>
      <c r="M818" s="13" t="str">
        <f ca="1">IF(AND(OR(РТУС!L818="Паспорт гражданина РФ",РТУС!L818="Свидетельство о рождении"),РТУС!M818=""),HYPERLINK("#РТУС!"&amp;CELL("адрес",Проверка!M818),"заполнить"),IF(РТУС!L818="Паспорт гражданина РФ",IF(LEN(РТУС!M818)=4,HYPERLINK("#Проверка!"&amp;CELL("адрес",Проверка!M818),РТУС!M818),HYPERLINK("#РТУС!"&amp;CELL("адрес",Проверка!M818),"###")),IF(РТУС!L818="Свидетельство о рождении",HYPERLINK("#Проверка!"&amp;CELL("адрес",Проверка!M818),РТУС!M818),"")))</f>
        <v/>
      </c>
      <c r="N818" s="13" t="str">
        <f ca="1">IF(РТУС!L818="","",IF(РТУС!N818="",HYPERLINK("#РТУС!"&amp;CELL("адрес",Проверка!N818),"заполнить"),IF(OR(РТУС!L818="Паспорт гражданина РФ",РТУС!L818="Свидетельство о рождении"),IF(LEN(РТУС!N818)=6,HYPERLINK("#Проверка!"&amp;CELL("адрес",Проверка!N818),РТУС!N818),HYPERLINK("#РТУС!"&amp;CELL("адрес",Проверка!N818),"###")),HYPERLINK("#Проверка!"&amp;CELL("адрес",Проверка!N818),РТУС!N818))))</f>
        <v/>
      </c>
      <c r="O818" s="15" t="str">
        <f ca="1">IF(РТУС!L818="","",IF(РТУС!O818="",HYPERLINK("#РТУС!"&amp;CELL("адрес",Проверка!O818),"заполнить"),IF(AND(LEN(РТУС!O818)=5,РТУС!O818&lt;TODAY()),IF(РТУС!L818="Свидетельство о рождении",IF(РТУС!O818&gt;EDATE(TODAY(),-168),HYPERLINK("#Проверка!"&amp;CELL("адрес",Проверка!O818),РТУС!O818),HYPERLINK("#РТУС!"&amp;CELL("адрес",Проверка!O818),"недействительно")),HYPERLINK("#Проверка!"&amp;CELL("адрес",Проверка!O818),РТУС!O818)),HYPERLINK("#РТУС!"&amp;CELL("адрес",Проверка!O818),"###"))))</f>
        <v/>
      </c>
      <c r="P818" s="21" t="str">
        <f ca="1">IF(РТУС!L818="Паспорт гражданина РФ",IF(РТУС!P818="",HYPERLINK("#РТУС!"&amp;CELL("адрес",Проверка!P818),"заполнить"),HYPERLINK("#Проверка!"&amp;CELL("адрес",Проверка!P818),РТУС!P818)),"")</f>
        <v/>
      </c>
      <c r="Q818" s="13" t="str">
        <f ca="1">IF(РТУС!L818="Паспорт гражданина РФ",IF(РТУС!Q818="",HYPERLINK("#РТУС!"&amp;CELL("адрес",Проверка!Q818),"заполнить"),IF(LEN(РТУС!Q818)=7,HYPERLINK("#Проверка!"&amp;CELL("адрес",Проверка!Q818),РТУС!Q818),HYPERLINK("#РТУС!"&amp;CELL("адрес",Проверка!Q818),"###"))),"")</f>
        <v/>
      </c>
      <c r="R818" s="13" t="str">
        <f ca="1">IF(РТУС!R818="",HYPERLINK("#РТУС!"&amp;CELL("адрес",Проверка!R818),"заполнить"),HYPERLINK("#Проверка!"&amp;CELL("адрес",Проверка!R818),РТУС!R818))</f>
        <v>заполнить</v>
      </c>
      <c r="S818" s="13" t="str">
        <f>IF(РТУС!S818="","",РТУС!S818)</f>
        <v/>
      </c>
      <c r="T818" s="13" t="str">
        <f>IF(РТУС!T818="","",РТУС!T818)</f>
        <v/>
      </c>
      <c r="U818" s="13" t="str">
        <f>IF(РТУС!U818="","",РТУС!U818)</f>
        <v/>
      </c>
      <c r="V818" s="13" t="str">
        <f ca="1">IF(РТУС!V818="",HYPERLINK("#РТУС!"&amp;CELL("адрес",Проверка!V818),"заполнить"),IF(OR(РТУС!V818="Договор участия в долевом строительстве",РТУС!V818="Предварительный договор участия в долевом строительстве",РТУС!V818="Определение Арбитражного суда",РТУС!V818="Решение суда общей юрисдикции",РТУС!V818="Иные договоры"),HYPERLINK("#Проверка!"&amp;CELL("адрес",Проверка!V818),РТУС!V818),HYPERLINK("#РТУС!"&amp;CELL("адрес",Проверка!V818),"###")))</f>
        <v>заполнить</v>
      </c>
      <c r="W818" s="13" t="str">
        <f ca="1">IF(РТУС!W818="",HYPERLINK("#РТУС!"&amp;CELL("адрес",Проверка!W818),"заполнить"),HYPERLINK("#Проверка!"&amp;CELL("адрес",Проверка!W818),РТУС!W818))</f>
        <v>заполнить</v>
      </c>
      <c r="X818" s="15" t="str">
        <f ca="1">IF(РТУС!X818="",HYPERLINK("#РТУС!"&amp;CELL("адрес",Проверка!X818),"заполнить"),IF(AND(LEN(РТУС!X818)=5,РТУС!X818&lt;TODAY()),HYPERLINK("#Проверка!"&amp;CELL("адрес",Проверка!X818),РТУС!X818),HYPERLINK("#РТУС!"&amp;CELL("адрес",Проверка!X818),"###")))</f>
        <v>заполнить</v>
      </c>
      <c r="Y818" s="13" t="str">
        <f>IF(РТУС!Y818="","",РТУС!Y818)</f>
        <v/>
      </c>
      <c r="Z818" s="15" t="str">
        <f ca="1">IF(РТУС!Z818="","",IF(AND(LEN(РТУС!Z818)=5,РТУС!Z818&lt;TODAY()),HYPERLINK("#Проверка!"&amp;CELL("адрес",Проверка!Z818),РТУС!Z818),HYPERLINK("#РТУС!"&amp;CELL("адрес",Проверка!Z818),"###")))</f>
        <v/>
      </c>
      <c r="AA818" s="18" t="str">
        <f ca="1">IF(РТУС!AA818="",HYPERLINK("#РТУС!"&amp;CELL("адрес",Проверка!AA818),"заполнить"),IF(ISNUMBER(РТУС!AA818)=TRUE,HYPERLINK("#Проверка!"&amp;CELL("адрес",Проверка!AA818),РТУС!AA818),HYPERLINK("#РТУС!"&amp;CELL("адрес",Проверка!AA818),"###")))</f>
        <v>заполнить</v>
      </c>
      <c r="AB818" s="18" t="str">
        <f ca="1">IF(РТУС!AB818="",HYPERLINK("#РТУС!"&amp;CELL("адрес",Проверка!AB818),"заполнить"),IF(ISNUMBER(РТУС!AB818)=TRUE,HYPERLINK("#Проверка!"&amp;CELL("адрес",Проверка!AB818),РТУС!AB818),HYPERLINK("#РТУС!"&amp;CELL("адрес",Проверка!AB818),"###")))</f>
        <v>заполнить</v>
      </c>
      <c r="AC818" s="18" t="str">
        <f ca="1">IF(РТУС!AC818="","",IF(ISNUMBER(РТУС!AC818)=TRUE,HYPERLINK("#Проверка!"&amp;CELL("адрес",Проверка!AC818),РТУС!AC818),HYPERLINK("#РТУС!"&amp;CELL("адрес",Проверка!AC818),"###")))</f>
        <v/>
      </c>
      <c r="AD818" s="18" t="str">
        <f ca="1">IF(РТУС!AD818="","",IF(ISNUMBER(РТУС!AD818)=TRUE,HYPERLINK("#Проверка!"&amp;CELL("адрес",Проверка!AD818),РТУС!AD818),HYPERLINK("#РТУС!"&amp;CELL("адрес",Проверка!AD818),"###")))</f>
        <v/>
      </c>
      <c r="AE818" s="13" t="str">
        <f>IF(РТУС!AE818="","",РТУС!AE818)</f>
        <v/>
      </c>
      <c r="AF818" s="15" t="str">
        <f ca="1">IF(РТУС!AE818="","",IF(РТУС!AF818="",HYPERLINK("#РТУС!"&amp;CELL("адрес",Проверка!AF818),"заполнить"),IF(AND(LEN(РТУС!AF818)=5,РТУС!AF818&lt;TODAY()),HYPERLINK("#Проверка!"&amp;CELL("адрес",Проверка!AF818),РТУС!AF818),HYPERLINK("#РТУС!"&amp;CELL("адрес",Проверка!AF818),"###"))))</f>
        <v/>
      </c>
      <c r="AG818" s="13"/>
      <c r="AH818" s="15" t="str">
        <f ca="1">IF(РТУС!AE818="","",IF(РТУС!AH818="",HYPERLINK("#РТУС!"&amp;CELL("адрес",Проверка!AH818),"заполнить"),IF(AND(LEN(РТУС!AH818)=5,РТУС!AH818&lt;TODAY()),HYPERLINK("#Проверка!"&amp;CELL("адрес",Проверка!AH818),РТУС!AH818),HYPERLINK("#РТУС!"&amp;CELL("адрес",Проверка!AH818),"###"))))</f>
        <v/>
      </c>
      <c r="AI818" s="15" t="str">
        <f ca="1">IF(РТУС!AE818="","",IF(РТУС!AI818="",HYPERLINK("#РТУС!"&amp;CELL("адрес",Проверка!AI818),"заполнить"),HYPERLINK("#Проверка!"&amp;CELL("адрес",Проверка!AI818),РТУС!AI818)))</f>
        <v/>
      </c>
      <c r="AJ818" s="13" t="str">
        <f ca="1">IF(РТУС!AE818="","",IF(РТУС!AJ818="",HYPERLINK("#РТУС!"&amp;CELL("адрес",Проверка!AJ818),"заполнить"),IF(OR(РТУС!AJ818="Юрлицо",РТУС!AJ818="Физлицо",РТУС!AJ818="ИП"),HYPERLINK("#Проверка!"&amp;CELL("адрес",Проверка!AJ818),РТУС!AJ818),HYPERLINK("#РТУС!"&amp;CELL("адрес",Проверка!AJ818),"###"))))</f>
        <v/>
      </c>
      <c r="AK818" s="13" t="str">
        <f ca="1">IF(РТУС!AK818="",HYPERLINK("#РТУС!"&amp;CELL("адрес",Проверка!AK818),"заполнить"),IF(OR(РТУС!AK818="Квартира",РТУС!AK818="Кладовая",РТУС!AK818="Машино-место",РТУС!AK818="Нежилое помещение"),HYPERLINK("#Проверка!"&amp;CELL("адрес",Проверка!AK818),РТУС!AK818),HYPERLINK("#РТУС!"&amp;CELL("адрес",Проверка!AK818),"###")))</f>
        <v>заполнить</v>
      </c>
      <c r="AL818" s="13" t="str">
        <f ca="1">IF(РТУС!AL818="",HYPERLINK("#РТУС!"&amp;CELL("адрес",Проверка!AL818),"заполнить"),HYPERLINK("#Проверка!"&amp;CELL("адрес",Проверка!AL818),РТУС!AL818))</f>
        <v>заполнить</v>
      </c>
      <c r="AM818" s="18" t="str">
        <f ca="1">IF(РТУС!AM818="",HYPERLINK("#РТУС!"&amp;CELL("адрес",Проверка!AM818),"заполнить"),IF(ISNUMBER(РТУС!AM818)=TRUE,IF(РТУС!AK818="Нежилое помещение",IF(РТУС!AM818&gt;7,HYPERLINK("#РТУС!"&amp;CELL("адрес",Проверка!AM818),"не больше 7 кв.м."),РТУС!AM818),HYPERLINK("#Проверка!"&amp;CELL("адрес",Проверка!AM818),РТУС!AM818)),HYPERLINK("#РТУС!"&amp;CELL("адрес",Проверка!AM818),"###")))</f>
        <v>заполнить</v>
      </c>
      <c r="AN818" s="13" t="str">
        <f ca="1">IF(РТУС!AN818="",HYPERLINK("#РТУС!"&amp;CELL("адрес",Проверка!AN818),"заполнить"),IF(OR(РТУС!AN818="Общая площадь помещения",РТУС!AN818="Общая приведенная площадь жилого помещения",РТУС!AN818="Общая площадь жилого помещения с учетом лоджий, балконов, террас и веранд"),HYPERLINK("#Проверка!"&amp;CELL("адрес",Проверка!AN818),РТУС!AN818),HYPERLINK("#РТУС!"&amp;CELL("адрес",Проверка!AN818),"###")))</f>
        <v>заполнить</v>
      </c>
      <c r="AO818" s="13" t="str">
        <f ca="1">IF(OR(РТУС!AK818="Квартира",РТУС!A818="Нежилое помещение"),IF(РТУС!AO818="",HYPERLINK("#РТУС!"&amp;CELL("адрес",Проверка!AO818),"заполнить"),IF(ISNUMBER(РТУС!AO818)=TRUE,HYPERLINK("#Проверка!"&amp;CELL("адрес",Проверка!AO818),РТУС!AO818),HYPERLINK("#РТУС!"&amp;CELL("адрес",Проверка!AO818),"###"))),"")</f>
        <v/>
      </c>
      <c r="AP818" s="13" t="str">
        <f>IF(РТУС!AP818="","",РТУС!AP818)</f>
        <v/>
      </c>
      <c r="AQ818" s="13" t="str">
        <f ca="1">IF(РТУС!AQ818="",HYPERLINK("#РТУС!"&amp;CELL("адрес",Проверка!AQ818),"заполнить"),HYPERLINK("#Проверка!"&amp;CELL("адрес",Проверка!AQ818),РТУС!AQ818))</f>
        <v>заполнить</v>
      </c>
      <c r="AR818" s="18" t="str">
        <f ca="1">IF(РТУС!AR818="",HYPERLINK("#РТУС!"&amp;CELL("адрес",Проверка!AR818),"заполнить"),IF(ISNUMBER(РТУС!AR818)=FALSE,HYPERLINK("#РТУС!"&amp;CELL("адрес",Проверка!AR818),"###"),IF(РТУС!G818="1",IF(РТУС!AB818=РТУС!AR818+РТУС!AU818,HYPERLINK("#Проверка!"&amp;CELL("адрес",Проверка!AR818),РТУС!AR818),HYPERLINK("#РТУС!"&amp;CELL("адрес",Проверка!AR818),"сверить суммы")),IF(РТУС!AB818=(SUMIF(РТУС!$A$4:$A$1000,A818,РТУС!$AR$4:$AR$1000)+SUMIF(РТУС!$A$4:$A$1000,A818,РТУС!$AU$4:$AU$1000)),HYPERLINK("#Проверка!"&amp;CELL("адрес",Проверка!AR818),РТУС!AR818),HYPERLINK("#РТУС!"&amp;CELL("адрес",Проверка!AR818),"сверить суммы")))))</f>
        <v>заполнить</v>
      </c>
      <c r="AS818" s="13" t="str">
        <f>IF(РТУС!AS818="","",РТУС!AS818)</f>
        <v/>
      </c>
      <c r="AT818" s="18" t="str">
        <f ca="1">IF(РТУС!AT818="",HYPERLINK("#РТУС!"&amp;CELL("адрес",Проверка!AT818),"заполнить"),IF(ISNUMBER(РТУС!AT818)=FALSE,HYPERLINK("#РТУС!"&amp;CELL("адрес",Проверка!AT818),"###"),IF(РТУС!AT818=РТУС!AR818,HYPERLINK("#Проверка!"&amp;CELL("адрес",Проверка!AT818),РТУС!AT818),HYPERLINK("#РТУС!"&amp;CELL("адрес",Проверка!AT818),"сверить суммы"))))</f>
        <v>заполнить</v>
      </c>
      <c r="AU818" s="18" t="str">
        <f ca="1">IF(РТУС!AU818="",HYPERLINK("#РТУС!"&amp;CELL("адрес",Проверка!AU818),"заполнить"),IF(ISNUMBER(РТУС!AU818)=FALSE,HYPERLINK("#РТУС!"&amp;CELL("адрес",Проверка!AU818),"###"),IF(РТУС!G818="1",IF(РТУС!AB818=РТУС!AR818+РТУС!AU818,HYPERLINK("#Проверка!"&amp;CELL("адрес",Проверка!AU818),РТУС!AU818),HYPERLINK("#РТУС!"&amp;CELL("адрес",Проверка!AU818),"сверить суммы")),IF(РТУС!AB818=(SUMIF(РТУС!$A$4:$A$1000,A818,РТУС!$AR$4:$AR$1000)+SUMIF(РТУС!$A$4:$A$1000,A818,РТУС!$AU$4:$AU$1000)),HYPERLINK("#Проверка!"&amp;CELL("адрес",Проверка!AU818),РТУС!AU818),HYPERLINK("#РТУС!"&amp;CELL("адрес",Проверка!AU818),"сверить суммы")))))</f>
        <v>заполнить</v>
      </c>
      <c r="AV818" s="13" t="str">
        <f ca="1">IF(РТУС!AV818="",HYPERLINK("#РТУС!"&amp;CELL("адрес",Проверка!AV818),"заполнить"),IF(OR(РТУС!AV818="Требование о передаче жилого помещения",РТУС!AV818="Требование о передаче машино-места",РТУС!AV818="Требования о передаче нежилого помещения",РТУС!AV818="Денежные требования"),HYPERLINK("#Проверка!"&amp;CELL("адрес",Проверка!AV818),РТУС!AV818),HYPERLINK("#РТУС!"&amp;CELL("адрес",Проверка!AV818),"###")))</f>
        <v>заполнить</v>
      </c>
      <c r="AW818" s="13" t="str">
        <f ca="1">IF(РТУС!AW818="",HYPERLINK("#РТУС!"&amp;CELL("адрес",Проверка!AW818),"заполнить"),IF(OR(РТУС!AW818="Включен в полном объеме",РТУС!AW818="Включен частично"),HYPERLINK("#Проверка!"&amp;CELL("адрес",Проверка!AW818),РТУС!AW818),HYPERLINK("#РТУС!"&amp;CELL("адрес",Проверка!AW818),"###")))</f>
        <v>заполнить</v>
      </c>
      <c r="AX818" s="15" t="str">
        <f ca="1">IF(РТУС!AX818="",HYPERLINK("#РТУС!"&amp;CELL("адрес",Проверка!AX818),"заполнить"),IF(AND(LEN(РТУС!AX818)=5,РТУС!AX818&lt;TODAY()),HYPERLINK("#Проверка!"&amp;CELL("адрес",Проверка!AX818),РТУС!AX818),HYPERLINK("#РТУС!"&amp;CELL("адрес",Проверка!AX818),"###")))</f>
        <v>заполнить</v>
      </c>
      <c r="AY818" s="15" t="str">
        <f ca="1">IF(РТУС!AY818="",HYPERLINK("#РТУС!"&amp;CELL("адрес",Проверка!AY818),"заполнить"),IF(AND(LEN(РТУС!AY818)=5,РТУС!AY818&lt;TODAY()),HYPERLINK("#Проверка!"&amp;CELL("адрес",Проверка!AY818),РТУС!AY818),HYPERLINK("#РТУС!"&amp;CELL("адрес",Проверка!AY818),"###")))</f>
        <v>заполнить</v>
      </c>
    </row>
    <row r="819" spans="1:51" x14ac:dyDescent="0.25">
      <c r="A819" s="10" t="str">
        <f>РТУС!A819</f>
        <v>.</v>
      </c>
      <c r="B819" s="13" t="str">
        <f ca="1">IF(РТУС!B819="",HYPERLINK("#РТУС!"&amp;CELL("адрес",Проверка!B819),"заполнить"),IF(AND(LEN(РТУС!B819)=10,РТУС!B818=РТУС!B819),HYPERLINK("#Проверка!"&amp;CELL("адрес",Проверка!B819),РТУС!B819),HYPERLINK("#РТУС!"&amp;CELL("адрес",Проверка!B819),"###")))</f>
        <v>заполнить</v>
      </c>
      <c r="C819" s="13" t="str">
        <f ca="1">IF(РТУС!C819="",HYPERLINK("#РТУС!"&amp;CELL("адрес",Проверка!C819),"заполнить"),IF(AND(ISNUMBER(РТУС!C819)=TRUE,РТУС!C819&gt;0,РТУС!C818=РТУС!C819),HYPERLINK("#Проверка!"&amp;CELL("адрес",Проверка!C819),РТУС!C819),HYPERLINK("#РТУС!"&amp;CELL("адрес",Проверка!C819),"###")))</f>
        <v>заполнить</v>
      </c>
      <c r="D819" s="13" t="str">
        <f>IF(РТУС!D819="","",РТУС!D819)</f>
        <v/>
      </c>
      <c r="E819" s="13" t="str">
        <f ca="1">IF(РТУС!E819="",HYPERLINK("#РТУС!"&amp;CELL("адрес",Проверка!E819),"заполнить"),IF(РТУС!E818=РТУС!E819,HYPERLINK("#Проверка!"&amp;CELL("адрес",Проверка!E819),РТУС!E819),HYPERLINK("#РТУС!"&amp;CELL("адрес",Проверка!E819),"###")))</f>
        <v>заполнить</v>
      </c>
      <c r="F819" s="13" t="str">
        <f ca="1">IF(РТУС!F819="",HYPERLINK("#РТУС!"&amp;CELL("адрес",Проверка!F819),"заполнить"),HYPERLINK("#Проверка!"&amp;CELL("адрес",Проверка!F819),РТУС!F819))</f>
        <v>заполнить</v>
      </c>
      <c r="G819" s="20" t="str">
        <f ca="1">IF(РТУС!G819="",HYPERLINK("#РТУС!"&amp;CELL("адрес",Проверка!G819),"заполнить"),IF(РТУС!G819="1",HYPERLINK("#Проверка!"&amp;CELL("адрес",Проверка!G819),"1"),IF(AND(ISNUMBER(РТУС!G819)=TRUE,РТУС!G819&lt;=1,РТУС!G819&gt;0),IF(SUMIF(РТУС!$A$4:$A$1000,A819,РТУС!$G$4:$G$1000)=1,HYPERLINK("#Проверка!"&amp;CELL("адрес",Проверка!G819),РТУС!G819),HYPERLINK("#РТУС!"&amp;CELL("адрес",Проверка!G819),"сумма долей ≠ 1")),HYPERLINK("#РТУС!"&amp;CELL("адрес",Проверка!G819),"###"))))</f>
        <v>заполнить</v>
      </c>
      <c r="H819" s="13" t="str">
        <f ca="1">IF(РТУС!H819="",HYPERLINK("#РТУС!"&amp;CELL("адрес",Проверка!H819),"заполнить"),IF(OR(РТУС!H819="Юрлицо",РТУС!H819="Физлицо",РТУС!H819="ИП"),HYPERLINK("#Проверка!"&amp;CELL("адрес",Проверка!H819),РТУС!H819),HYPERLINK("#РТУС!"&amp;CELL("адрес",Проверка!H819),"###")))</f>
        <v>заполнить</v>
      </c>
      <c r="I819" s="13" t="str">
        <f ca="1">IF(OR(РТУС!H819="Юрлицо",РТУС!H819="ИП"),IF(РТУС!I819="",HYPERLINK("#РТУС!"&amp;CELL("адрес",Проверка!I819),"заполнить"),IF(OR(LEN(РТУС!I819)=10,LEN(РТУС!I819)=12),HYPERLINK("#Проверка!"&amp;CELL("адрес",Проверка!I819),РТУС!I819),HYPERLINK("#РТУС!"&amp;CELL("адрес",Проверка!I819),"###"))),"")</f>
        <v/>
      </c>
      <c r="J819" s="15" t="str">
        <f ca="1">IF(РТУС!J819="","",IF(AND(LEN(РТУС!J819)=5,РТУС!J819&lt;TODAY()),HYPERLINK("#Проверка!"&amp;CELL("адрес",Проверка!J819),РТУС!J819),HYPERLINK("#РТУС!"&amp;CELL("адрес",Проверка!J819),"###")))</f>
        <v/>
      </c>
      <c r="K819" s="13" t="str">
        <f>IF(РТУС!K819="","",РТУС!K819)</f>
        <v/>
      </c>
      <c r="L819" s="13" t="str">
        <f ca="1">IF(OR(РТУС!H819="Физлицо",РТУС!H819="ИП"),IF(РТУС!L819="",HYPERLINK("#РТУС!"&amp;CELL("адрес",Проверка!L819),"заполнить"),IF(OR(РТУС!L819="Загранпаспорт гражданина РФ",РТУС!L819="Паспорт гражданина РФ",РТУС!L819="Иностранный паспорт",РТУС!L819="Свидетельство о рождении",РТУС!L819="Вид на жительство"),HYPERLINK("#Проверка!"&amp;CELL("адрес",Проверка!L819),РТУС!L819),HYPERLINK("#РТУС!"&amp;CELL("адрес",Проверка!L819),"###"))),"")</f>
        <v/>
      </c>
      <c r="M819" s="13" t="str">
        <f ca="1">IF(AND(OR(РТУС!L819="Паспорт гражданина РФ",РТУС!L819="Свидетельство о рождении"),РТУС!M819=""),HYPERLINK("#РТУС!"&amp;CELL("адрес",Проверка!M819),"заполнить"),IF(РТУС!L819="Паспорт гражданина РФ",IF(LEN(РТУС!M819)=4,HYPERLINK("#Проверка!"&amp;CELL("адрес",Проверка!M819),РТУС!M819),HYPERLINK("#РТУС!"&amp;CELL("адрес",Проверка!M819),"###")),IF(РТУС!L819="Свидетельство о рождении",HYPERLINK("#Проверка!"&amp;CELL("адрес",Проверка!M819),РТУС!M819),"")))</f>
        <v/>
      </c>
      <c r="N819" s="13" t="str">
        <f ca="1">IF(РТУС!L819="","",IF(РТУС!N819="",HYPERLINK("#РТУС!"&amp;CELL("адрес",Проверка!N819),"заполнить"),IF(OR(РТУС!L819="Паспорт гражданина РФ",РТУС!L819="Свидетельство о рождении"),IF(LEN(РТУС!N819)=6,HYPERLINK("#Проверка!"&amp;CELL("адрес",Проверка!N819),РТУС!N819),HYPERLINK("#РТУС!"&amp;CELL("адрес",Проверка!N819),"###")),HYPERLINK("#Проверка!"&amp;CELL("адрес",Проверка!N819),РТУС!N819))))</f>
        <v/>
      </c>
      <c r="O819" s="15" t="str">
        <f ca="1">IF(РТУС!L819="","",IF(РТУС!O819="",HYPERLINK("#РТУС!"&amp;CELL("адрес",Проверка!O819),"заполнить"),IF(AND(LEN(РТУС!O819)=5,РТУС!O819&lt;TODAY()),IF(РТУС!L819="Свидетельство о рождении",IF(РТУС!O819&gt;EDATE(TODAY(),-168),HYPERLINK("#Проверка!"&amp;CELL("адрес",Проверка!O819),РТУС!O819),HYPERLINK("#РТУС!"&amp;CELL("адрес",Проверка!O819),"недействительно")),HYPERLINK("#Проверка!"&amp;CELL("адрес",Проверка!O819),РТУС!O819)),HYPERLINK("#РТУС!"&amp;CELL("адрес",Проверка!O819),"###"))))</f>
        <v/>
      </c>
      <c r="P819" s="21" t="str">
        <f ca="1">IF(РТУС!L819="Паспорт гражданина РФ",IF(РТУС!P819="",HYPERLINK("#РТУС!"&amp;CELL("адрес",Проверка!P819),"заполнить"),HYPERLINK("#Проверка!"&amp;CELL("адрес",Проверка!P819),РТУС!P819)),"")</f>
        <v/>
      </c>
      <c r="Q819" s="13" t="str">
        <f ca="1">IF(РТУС!L819="Паспорт гражданина РФ",IF(РТУС!Q819="",HYPERLINK("#РТУС!"&amp;CELL("адрес",Проверка!Q819),"заполнить"),IF(LEN(РТУС!Q819)=7,HYPERLINK("#Проверка!"&amp;CELL("адрес",Проверка!Q819),РТУС!Q819),HYPERLINK("#РТУС!"&amp;CELL("адрес",Проверка!Q819),"###"))),"")</f>
        <v/>
      </c>
      <c r="R819" s="13" t="str">
        <f ca="1">IF(РТУС!R819="",HYPERLINK("#РТУС!"&amp;CELL("адрес",Проверка!R819),"заполнить"),HYPERLINK("#Проверка!"&amp;CELL("адрес",Проверка!R819),РТУС!R819))</f>
        <v>заполнить</v>
      </c>
      <c r="S819" s="13" t="str">
        <f>IF(РТУС!S819="","",РТУС!S819)</f>
        <v/>
      </c>
      <c r="T819" s="13" t="str">
        <f>IF(РТУС!T819="","",РТУС!T819)</f>
        <v/>
      </c>
      <c r="U819" s="13" t="str">
        <f>IF(РТУС!U819="","",РТУС!U819)</f>
        <v/>
      </c>
      <c r="V819" s="13" t="str">
        <f ca="1">IF(РТУС!V819="",HYPERLINK("#РТУС!"&amp;CELL("адрес",Проверка!V819),"заполнить"),IF(OR(РТУС!V819="Договор участия в долевом строительстве",РТУС!V819="Предварительный договор участия в долевом строительстве",РТУС!V819="Определение Арбитражного суда",РТУС!V819="Решение суда общей юрисдикции",РТУС!V819="Иные договоры"),HYPERLINK("#Проверка!"&amp;CELL("адрес",Проверка!V819),РТУС!V819),HYPERLINK("#РТУС!"&amp;CELL("адрес",Проверка!V819),"###")))</f>
        <v>заполнить</v>
      </c>
      <c r="W819" s="13" t="str">
        <f ca="1">IF(РТУС!W819="",HYPERLINK("#РТУС!"&amp;CELL("адрес",Проверка!W819),"заполнить"),HYPERLINK("#Проверка!"&amp;CELL("адрес",Проверка!W819),РТУС!W819))</f>
        <v>заполнить</v>
      </c>
      <c r="X819" s="15" t="str">
        <f ca="1">IF(РТУС!X819="",HYPERLINK("#РТУС!"&amp;CELL("адрес",Проверка!X819),"заполнить"),IF(AND(LEN(РТУС!X819)=5,РТУС!X819&lt;TODAY()),HYPERLINK("#Проверка!"&amp;CELL("адрес",Проверка!X819),РТУС!X819),HYPERLINK("#РТУС!"&amp;CELL("адрес",Проверка!X819),"###")))</f>
        <v>заполнить</v>
      </c>
      <c r="Y819" s="13" t="str">
        <f>IF(РТУС!Y819="","",РТУС!Y819)</f>
        <v/>
      </c>
      <c r="Z819" s="15" t="str">
        <f ca="1">IF(РТУС!Z819="","",IF(AND(LEN(РТУС!Z819)=5,РТУС!Z819&lt;TODAY()),HYPERLINK("#Проверка!"&amp;CELL("адрес",Проверка!Z819),РТУС!Z819),HYPERLINK("#РТУС!"&amp;CELL("адрес",Проверка!Z819),"###")))</f>
        <v/>
      </c>
      <c r="AA819" s="18" t="str">
        <f ca="1">IF(РТУС!AA819="",HYPERLINK("#РТУС!"&amp;CELL("адрес",Проверка!AA819),"заполнить"),IF(ISNUMBER(РТУС!AA819)=TRUE,HYPERLINK("#Проверка!"&amp;CELL("адрес",Проверка!AA819),РТУС!AA819),HYPERLINK("#РТУС!"&amp;CELL("адрес",Проверка!AA819),"###")))</f>
        <v>заполнить</v>
      </c>
      <c r="AB819" s="18" t="str">
        <f ca="1">IF(РТУС!AB819="",HYPERLINK("#РТУС!"&amp;CELL("адрес",Проверка!AB819),"заполнить"),IF(ISNUMBER(РТУС!AB819)=TRUE,HYPERLINK("#Проверка!"&amp;CELL("адрес",Проверка!AB819),РТУС!AB819),HYPERLINK("#РТУС!"&amp;CELL("адрес",Проверка!AB819),"###")))</f>
        <v>заполнить</v>
      </c>
      <c r="AC819" s="18" t="str">
        <f ca="1">IF(РТУС!AC819="","",IF(ISNUMBER(РТУС!AC819)=TRUE,HYPERLINK("#Проверка!"&amp;CELL("адрес",Проверка!AC819),РТУС!AC819),HYPERLINK("#РТУС!"&amp;CELL("адрес",Проверка!AC819),"###")))</f>
        <v/>
      </c>
      <c r="AD819" s="18" t="str">
        <f ca="1">IF(РТУС!AD819="","",IF(ISNUMBER(РТУС!AD819)=TRUE,HYPERLINK("#Проверка!"&amp;CELL("адрес",Проверка!AD819),РТУС!AD819),HYPERLINK("#РТУС!"&amp;CELL("адрес",Проверка!AD819),"###")))</f>
        <v/>
      </c>
      <c r="AE819" s="13" t="str">
        <f>IF(РТУС!AE819="","",РТУС!AE819)</f>
        <v/>
      </c>
      <c r="AF819" s="15" t="str">
        <f ca="1">IF(РТУС!AE819="","",IF(РТУС!AF819="",HYPERLINK("#РТУС!"&amp;CELL("адрес",Проверка!AF819),"заполнить"),IF(AND(LEN(РТУС!AF819)=5,РТУС!AF819&lt;TODAY()),HYPERLINK("#Проверка!"&amp;CELL("адрес",Проверка!AF819),РТУС!AF819),HYPERLINK("#РТУС!"&amp;CELL("адрес",Проверка!AF819),"###"))))</f>
        <v/>
      </c>
      <c r="AG819" s="13"/>
      <c r="AH819" s="15" t="str">
        <f ca="1">IF(РТУС!AE819="","",IF(РТУС!AH819="",HYPERLINK("#РТУС!"&amp;CELL("адрес",Проверка!AH819),"заполнить"),IF(AND(LEN(РТУС!AH819)=5,РТУС!AH819&lt;TODAY()),HYPERLINK("#Проверка!"&amp;CELL("адрес",Проверка!AH819),РТУС!AH819),HYPERLINK("#РТУС!"&amp;CELL("адрес",Проверка!AH819),"###"))))</f>
        <v/>
      </c>
      <c r="AI819" s="15" t="str">
        <f ca="1">IF(РТУС!AE819="","",IF(РТУС!AI819="",HYPERLINK("#РТУС!"&amp;CELL("адрес",Проверка!AI819),"заполнить"),HYPERLINK("#Проверка!"&amp;CELL("адрес",Проверка!AI819),РТУС!AI819)))</f>
        <v/>
      </c>
      <c r="AJ819" s="13" t="str">
        <f ca="1">IF(РТУС!AE819="","",IF(РТУС!AJ819="",HYPERLINK("#РТУС!"&amp;CELL("адрес",Проверка!AJ819),"заполнить"),IF(OR(РТУС!AJ819="Юрлицо",РТУС!AJ819="Физлицо",РТУС!AJ819="ИП"),HYPERLINK("#Проверка!"&amp;CELL("адрес",Проверка!AJ819),РТУС!AJ819),HYPERLINK("#РТУС!"&amp;CELL("адрес",Проверка!AJ819),"###"))))</f>
        <v/>
      </c>
      <c r="AK819" s="13" t="str">
        <f ca="1">IF(РТУС!AK819="",HYPERLINK("#РТУС!"&amp;CELL("адрес",Проверка!AK819),"заполнить"),IF(OR(РТУС!AK819="Квартира",РТУС!AK819="Кладовая",РТУС!AK819="Машино-место",РТУС!AK819="Нежилое помещение"),HYPERLINK("#Проверка!"&amp;CELL("адрес",Проверка!AK819),РТУС!AK819),HYPERLINK("#РТУС!"&amp;CELL("адрес",Проверка!AK819),"###")))</f>
        <v>заполнить</v>
      </c>
      <c r="AL819" s="13" t="str">
        <f ca="1">IF(РТУС!AL819="",HYPERLINK("#РТУС!"&amp;CELL("адрес",Проверка!AL819),"заполнить"),HYPERLINK("#Проверка!"&amp;CELL("адрес",Проверка!AL819),РТУС!AL819))</f>
        <v>заполнить</v>
      </c>
      <c r="AM819" s="18" t="str">
        <f ca="1">IF(РТУС!AM819="",HYPERLINK("#РТУС!"&amp;CELL("адрес",Проверка!AM819),"заполнить"),IF(ISNUMBER(РТУС!AM819)=TRUE,IF(РТУС!AK819="Нежилое помещение",IF(РТУС!AM819&gt;7,HYPERLINK("#РТУС!"&amp;CELL("адрес",Проверка!AM819),"не больше 7 кв.м."),РТУС!AM819),HYPERLINK("#Проверка!"&amp;CELL("адрес",Проверка!AM819),РТУС!AM819)),HYPERLINK("#РТУС!"&amp;CELL("адрес",Проверка!AM819),"###")))</f>
        <v>заполнить</v>
      </c>
      <c r="AN819" s="13" t="str">
        <f ca="1">IF(РТУС!AN819="",HYPERLINK("#РТУС!"&amp;CELL("адрес",Проверка!AN819),"заполнить"),IF(OR(РТУС!AN819="Общая площадь помещения",РТУС!AN819="Общая приведенная площадь жилого помещения",РТУС!AN819="Общая площадь жилого помещения с учетом лоджий, балконов, террас и веранд"),HYPERLINK("#Проверка!"&amp;CELL("адрес",Проверка!AN819),РТУС!AN819),HYPERLINK("#РТУС!"&amp;CELL("адрес",Проверка!AN819),"###")))</f>
        <v>заполнить</v>
      </c>
      <c r="AO819" s="13" t="str">
        <f ca="1">IF(OR(РТУС!AK819="Квартира",РТУС!A819="Нежилое помещение"),IF(РТУС!AO819="",HYPERLINK("#РТУС!"&amp;CELL("адрес",Проверка!AO819),"заполнить"),IF(ISNUMBER(РТУС!AO819)=TRUE,HYPERLINK("#Проверка!"&amp;CELL("адрес",Проверка!AO819),РТУС!AO819),HYPERLINK("#РТУС!"&amp;CELL("адрес",Проверка!AO819),"###"))),"")</f>
        <v/>
      </c>
      <c r="AP819" s="13" t="str">
        <f>IF(РТУС!AP819="","",РТУС!AP819)</f>
        <v/>
      </c>
      <c r="AQ819" s="13" t="str">
        <f ca="1">IF(РТУС!AQ819="",HYPERLINK("#РТУС!"&amp;CELL("адрес",Проверка!AQ819),"заполнить"),HYPERLINK("#Проверка!"&amp;CELL("адрес",Проверка!AQ819),РТУС!AQ819))</f>
        <v>заполнить</v>
      </c>
      <c r="AR819" s="18" t="str">
        <f ca="1">IF(РТУС!AR819="",HYPERLINK("#РТУС!"&amp;CELL("адрес",Проверка!AR819),"заполнить"),IF(ISNUMBER(РТУС!AR819)=FALSE,HYPERLINK("#РТУС!"&amp;CELL("адрес",Проверка!AR819),"###"),IF(РТУС!G819="1",IF(РТУС!AB819=РТУС!AR819+РТУС!AU819,HYPERLINK("#Проверка!"&amp;CELL("адрес",Проверка!AR819),РТУС!AR819),HYPERLINK("#РТУС!"&amp;CELL("адрес",Проверка!AR819),"сверить суммы")),IF(РТУС!AB819=(SUMIF(РТУС!$A$4:$A$1000,A819,РТУС!$AR$4:$AR$1000)+SUMIF(РТУС!$A$4:$A$1000,A819,РТУС!$AU$4:$AU$1000)),HYPERLINK("#Проверка!"&amp;CELL("адрес",Проверка!AR819),РТУС!AR819),HYPERLINK("#РТУС!"&amp;CELL("адрес",Проверка!AR819),"сверить суммы")))))</f>
        <v>заполнить</v>
      </c>
      <c r="AS819" s="13" t="str">
        <f>IF(РТУС!AS819="","",РТУС!AS819)</f>
        <v/>
      </c>
      <c r="AT819" s="18" t="str">
        <f ca="1">IF(РТУС!AT819="",HYPERLINK("#РТУС!"&amp;CELL("адрес",Проверка!AT819),"заполнить"),IF(ISNUMBER(РТУС!AT819)=FALSE,HYPERLINK("#РТУС!"&amp;CELL("адрес",Проверка!AT819),"###"),IF(РТУС!AT819=РТУС!AR819,HYPERLINK("#Проверка!"&amp;CELL("адрес",Проверка!AT819),РТУС!AT819),HYPERLINK("#РТУС!"&amp;CELL("адрес",Проверка!AT819),"сверить суммы"))))</f>
        <v>заполнить</v>
      </c>
      <c r="AU819" s="18" t="str">
        <f ca="1">IF(РТУС!AU819="",HYPERLINK("#РТУС!"&amp;CELL("адрес",Проверка!AU819),"заполнить"),IF(ISNUMBER(РТУС!AU819)=FALSE,HYPERLINK("#РТУС!"&amp;CELL("адрес",Проверка!AU819),"###"),IF(РТУС!G819="1",IF(РТУС!AB819=РТУС!AR819+РТУС!AU819,HYPERLINK("#Проверка!"&amp;CELL("адрес",Проверка!AU819),РТУС!AU819),HYPERLINK("#РТУС!"&amp;CELL("адрес",Проверка!AU819),"сверить суммы")),IF(РТУС!AB819=(SUMIF(РТУС!$A$4:$A$1000,A819,РТУС!$AR$4:$AR$1000)+SUMIF(РТУС!$A$4:$A$1000,A819,РТУС!$AU$4:$AU$1000)),HYPERLINK("#Проверка!"&amp;CELL("адрес",Проверка!AU819),РТУС!AU819),HYPERLINK("#РТУС!"&amp;CELL("адрес",Проверка!AU819),"сверить суммы")))))</f>
        <v>заполнить</v>
      </c>
      <c r="AV819" s="13" t="str">
        <f ca="1">IF(РТУС!AV819="",HYPERLINK("#РТУС!"&amp;CELL("адрес",Проверка!AV819),"заполнить"),IF(OR(РТУС!AV819="Требование о передаче жилого помещения",РТУС!AV819="Требование о передаче машино-места",РТУС!AV819="Требования о передаче нежилого помещения",РТУС!AV819="Денежные требования"),HYPERLINK("#Проверка!"&amp;CELL("адрес",Проверка!AV819),РТУС!AV819),HYPERLINK("#РТУС!"&amp;CELL("адрес",Проверка!AV819),"###")))</f>
        <v>заполнить</v>
      </c>
      <c r="AW819" s="13" t="str">
        <f ca="1">IF(РТУС!AW819="",HYPERLINK("#РТУС!"&amp;CELL("адрес",Проверка!AW819),"заполнить"),IF(OR(РТУС!AW819="Включен в полном объеме",РТУС!AW819="Включен частично"),HYPERLINK("#Проверка!"&amp;CELL("адрес",Проверка!AW819),РТУС!AW819),HYPERLINK("#РТУС!"&amp;CELL("адрес",Проверка!AW819),"###")))</f>
        <v>заполнить</v>
      </c>
      <c r="AX819" s="15" t="str">
        <f ca="1">IF(РТУС!AX819="",HYPERLINK("#РТУС!"&amp;CELL("адрес",Проверка!AX819),"заполнить"),IF(AND(LEN(РТУС!AX819)=5,РТУС!AX819&lt;TODAY()),HYPERLINK("#Проверка!"&amp;CELL("адрес",Проверка!AX819),РТУС!AX819),HYPERLINK("#РТУС!"&amp;CELL("адрес",Проверка!AX819),"###")))</f>
        <v>заполнить</v>
      </c>
      <c r="AY819" s="15" t="str">
        <f ca="1">IF(РТУС!AY819="",HYPERLINK("#РТУС!"&amp;CELL("адрес",Проверка!AY819),"заполнить"),IF(AND(LEN(РТУС!AY819)=5,РТУС!AY819&lt;TODAY()),HYPERLINK("#Проверка!"&amp;CELL("адрес",Проверка!AY819),РТУС!AY819),HYPERLINK("#РТУС!"&amp;CELL("адрес",Проверка!AY819),"###")))</f>
        <v>заполнить</v>
      </c>
    </row>
    <row r="820" spans="1:51" x14ac:dyDescent="0.25">
      <c r="A820" s="10" t="str">
        <f>РТУС!A820</f>
        <v>.</v>
      </c>
      <c r="B820" s="13" t="str">
        <f ca="1">IF(РТУС!B820="",HYPERLINK("#РТУС!"&amp;CELL("адрес",Проверка!B820),"заполнить"),IF(AND(LEN(РТУС!B820)=10,РТУС!B819=РТУС!B820),HYPERLINK("#Проверка!"&amp;CELL("адрес",Проверка!B820),РТУС!B820),HYPERLINK("#РТУС!"&amp;CELL("адрес",Проверка!B820),"###")))</f>
        <v>заполнить</v>
      </c>
      <c r="C820" s="13" t="str">
        <f ca="1">IF(РТУС!C820="",HYPERLINK("#РТУС!"&amp;CELL("адрес",Проверка!C820),"заполнить"),IF(AND(ISNUMBER(РТУС!C820)=TRUE,РТУС!C820&gt;0,РТУС!C819=РТУС!C820),HYPERLINK("#Проверка!"&amp;CELL("адрес",Проверка!C820),РТУС!C820),HYPERLINK("#РТУС!"&amp;CELL("адрес",Проверка!C820),"###")))</f>
        <v>заполнить</v>
      </c>
      <c r="D820" s="13" t="str">
        <f>IF(РТУС!D820="","",РТУС!D820)</f>
        <v/>
      </c>
      <c r="E820" s="13" t="str">
        <f ca="1">IF(РТУС!E820="",HYPERLINK("#РТУС!"&amp;CELL("адрес",Проверка!E820),"заполнить"),IF(РТУС!E819=РТУС!E820,HYPERLINK("#Проверка!"&amp;CELL("адрес",Проверка!E820),РТУС!E820),HYPERLINK("#РТУС!"&amp;CELL("адрес",Проверка!E820),"###")))</f>
        <v>заполнить</v>
      </c>
      <c r="F820" s="13" t="str">
        <f ca="1">IF(РТУС!F820="",HYPERLINK("#РТУС!"&amp;CELL("адрес",Проверка!F820),"заполнить"),HYPERLINK("#Проверка!"&amp;CELL("адрес",Проверка!F820),РТУС!F820))</f>
        <v>заполнить</v>
      </c>
      <c r="G820" s="20" t="str">
        <f ca="1">IF(РТУС!G820="",HYPERLINK("#РТУС!"&amp;CELL("адрес",Проверка!G820),"заполнить"),IF(РТУС!G820="1",HYPERLINK("#Проверка!"&amp;CELL("адрес",Проверка!G820),"1"),IF(AND(ISNUMBER(РТУС!G820)=TRUE,РТУС!G820&lt;=1,РТУС!G820&gt;0),IF(SUMIF(РТУС!$A$4:$A$1000,A820,РТУС!$G$4:$G$1000)=1,HYPERLINK("#Проверка!"&amp;CELL("адрес",Проверка!G820),РТУС!G820),HYPERLINK("#РТУС!"&amp;CELL("адрес",Проверка!G820),"сумма долей ≠ 1")),HYPERLINK("#РТУС!"&amp;CELL("адрес",Проверка!G820),"###"))))</f>
        <v>заполнить</v>
      </c>
      <c r="H820" s="13" t="str">
        <f ca="1">IF(РТУС!H820="",HYPERLINK("#РТУС!"&amp;CELL("адрес",Проверка!H820),"заполнить"),IF(OR(РТУС!H820="Юрлицо",РТУС!H820="Физлицо",РТУС!H820="ИП"),HYPERLINK("#Проверка!"&amp;CELL("адрес",Проверка!H820),РТУС!H820),HYPERLINK("#РТУС!"&amp;CELL("адрес",Проверка!H820),"###")))</f>
        <v>заполнить</v>
      </c>
      <c r="I820" s="13" t="str">
        <f ca="1">IF(OR(РТУС!H820="Юрлицо",РТУС!H820="ИП"),IF(РТУС!I820="",HYPERLINK("#РТУС!"&amp;CELL("адрес",Проверка!I820),"заполнить"),IF(OR(LEN(РТУС!I820)=10,LEN(РТУС!I820)=12),HYPERLINK("#Проверка!"&amp;CELL("адрес",Проверка!I820),РТУС!I820),HYPERLINK("#РТУС!"&amp;CELL("адрес",Проверка!I820),"###"))),"")</f>
        <v/>
      </c>
      <c r="J820" s="15" t="str">
        <f ca="1">IF(РТУС!J820="","",IF(AND(LEN(РТУС!J820)=5,РТУС!J820&lt;TODAY()),HYPERLINK("#Проверка!"&amp;CELL("адрес",Проверка!J820),РТУС!J820),HYPERLINK("#РТУС!"&amp;CELL("адрес",Проверка!J820),"###")))</f>
        <v/>
      </c>
      <c r="K820" s="13" t="str">
        <f>IF(РТУС!K820="","",РТУС!K820)</f>
        <v/>
      </c>
      <c r="L820" s="13" t="str">
        <f ca="1">IF(OR(РТУС!H820="Физлицо",РТУС!H820="ИП"),IF(РТУС!L820="",HYPERLINK("#РТУС!"&amp;CELL("адрес",Проверка!L820),"заполнить"),IF(OR(РТУС!L820="Загранпаспорт гражданина РФ",РТУС!L820="Паспорт гражданина РФ",РТУС!L820="Иностранный паспорт",РТУС!L820="Свидетельство о рождении",РТУС!L820="Вид на жительство"),HYPERLINK("#Проверка!"&amp;CELL("адрес",Проверка!L820),РТУС!L820),HYPERLINK("#РТУС!"&amp;CELL("адрес",Проверка!L820),"###"))),"")</f>
        <v/>
      </c>
      <c r="M820" s="13" t="str">
        <f ca="1">IF(AND(OR(РТУС!L820="Паспорт гражданина РФ",РТУС!L820="Свидетельство о рождении"),РТУС!M820=""),HYPERLINK("#РТУС!"&amp;CELL("адрес",Проверка!M820),"заполнить"),IF(РТУС!L820="Паспорт гражданина РФ",IF(LEN(РТУС!M820)=4,HYPERLINK("#Проверка!"&amp;CELL("адрес",Проверка!M820),РТУС!M820),HYPERLINK("#РТУС!"&amp;CELL("адрес",Проверка!M820),"###")),IF(РТУС!L820="Свидетельство о рождении",HYPERLINK("#Проверка!"&amp;CELL("адрес",Проверка!M820),РТУС!M820),"")))</f>
        <v/>
      </c>
      <c r="N820" s="13" t="str">
        <f ca="1">IF(РТУС!L820="","",IF(РТУС!N820="",HYPERLINK("#РТУС!"&amp;CELL("адрес",Проверка!N820),"заполнить"),IF(OR(РТУС!L820="Паспорт гражданина РФ",РТУС!L820="Свидетельство о рождении"),IF(LEN(РТУС!N820)=6,HYPERLINK("#Проверка!"&amp;CELL("адрес",Проверка!N820),РТУС!N820),HYPERLINK("#РТУС!"&amp;CELL("адрес",Проверка!N820),"###")),HYPERLINK("#Проверка!"&amp;CELL("адрес",Проверка!N820),РТУС!N820))))</f>
        <v/>
      </c>
      <c r="O820" s="15" t="str">
        <f ca="1">IF(РТУС!L820="","",IF(РТУС!O820="",HYPERLINK("#РТУС!"&amp;CELL("адрес",Проверка!O820),"заполнить"),IF(AND(LEN(РТУС!O820)=5,РТУС!O820&lt;TODAY()),IF(РТУС!L820="Свидетельство о рождении",IF(РТУС!O820&gt;EDATE(TODAY(),-168),HYPERLINK("#Проверка!"&amp;CELL("адрес",Проверка!O820),РТУС!O820),HYPERLINK("#РТУС!"&amp;CELL("адрес",Проверка!O820),"недействительно")),HYPERLINK("#Проверка!"&amp;CELL("адрес",Проверка!O820),РТУС!O820)),HYPERLINK("#РТУС!"&amp;CELL("адрес",Проверка!O820),"###"))))</f>
        <v/>
      </c>
      <c r="P820" s="21" t="str">
        <f ca="1">IF(РТУС!L820="Паспорт гражданина РФ",IF(РТУС!P820="",HYPERLINK("#РТУС!"&amp;CELL("адрес",Проверка!P820),"заполнить"),HYPERLINK("#Проверка!"&amp;CELL("адрес",Проверка!P820),РТУС!P820)),"")</f>
        <v/>
      </c>
      <c r="Q820" s="13" t="str">
        <f ca="1">IF(РТУС!L820="Паспорт гражданина РФ",IF(РТУС!Q820="",HYPERLINK("#РТУС!"&amp;CELL("адрес",Проверка!Q820),"заполнить"),IF(LEN(РТУС!Q820)=7,HYPERLINK("#Проверка!"&amp;CELL("адрес",Проверка!Q820),РТУС!Q820),HYPERLINK("#РТУС!"&amp;CELL("адрес",Проверка!Q820),"###"))),"")</f>
        <v/>
      </c>
      <c r="R820" s="13" t="str">
        <f ca="1">IF(РТУС!R820="",HYPERLINK("#РТУС!"&amp;CELL("адрес",Проверка!R820),"заполнить"),HYPERLINK("#Проверка!"&amp;CELL("адрес",Проверка!R820),РТУС!R820))</f>
        <v>заполнить</v>
      </c>
      <c r="S820" s="13" t="str">
        <f>IF(РТУС!S820="","",РТУС!S820)</f>
        <v/>
      </c>
      <c r="T820" s="13" t="str">
        <f>IF(РТУС!T820="","",РТУС!T820)</f>
        <v/>
      </c>
      <c r="U820" s="13" t="str">
        <f>IF(РТУС!U820="","",РТУС!U820)</f>
        <v/>
      </c>
      <c r="V820" s="13" t="str">
        <f ca="1">IF(РТУС!V820="",HYPERLINK("#РТУС!"&amp;CELL("адрес",Проверка!V820),"заполнить"),IF(OR(РТУС!V820="Договор участия в долевом строительстве",РТУС!V820="Предварительный договор участия в долевом строительстве",РТУС!V820="Определение Арбитражного суда",РТУС!V820="Решение суда общей юрисдикции",РТУС!V820="Иные договоры"),HYPERLINK("#Проверка!"&amp;CELL("адрес",Проверка!V820),РТУС!V820),HYPERLINK("#РТУС!"&amp;CELL("адрес",Проверка!V820),"###")))</f>
        <v>заполнить</v>
      </c>
      <c r="W820" s="13" t="str">
        <f ca="1">IF(РТУС!W820="",HYPERLINK("#РТУС!"&amp;CELL("адрес",Проверка!W820),"заполнить"),HYPERLINK("#Проверка!"&amp;CELL("адрес",Проверка!W820),РТУС!W820))</f>
        <v>заполнить</v>
      </c>
      <c r="X820" s="15" t="str">
        <f ca="1">IF(РТУС!X820="",HYPERLINK("#РТУС!"&amp;CELL("адрес",Проверка!X820),"заполнить"),IF(AND(LEN(РТУС!X820)=5,РТУС!X820&lt;TODAY()),HYPERLINK("#Проверка!"&amp;CELL("адрес",Проверка!X820),РТУС!X820),HYPERLINK("#РТУС!"&amp;CELL("адрес",Проверка!X820),"###")))</f>
        <v>заполнить</v>
      </c>
      <c r="Y820" s="13" t="str">
        <f>IF(РТУС!Y820="","",РТУС!Y820)</f>
        <v/>
      </c>
      <c r="Z820" s="15" t="str">
        <f ca="1">IF(РТУС!Z820="","",IF(AND(LEN(РТУС!Z820)=5,РТУС!Z820&lt;TODAY()),HYPERLINK("#Проверка!"&amp;CELL("адрес",Проверка!Z820),РТУС!Z820),HYPERLINK("#РТУС!"&amp;CELL("адрес",Проверка!Z820),"###")))</f>
        <v/>
      </c>
      <c r="AA820" s="18" t="str">
        <f ca="1">IF(РТУС!AA820="",HYPERLINK("#РТУС!"&amp;CELL("адрес",Проверка!AA820),"заполнить"),IF(ISNUMBER(РТУС!AA820)=TRUE,HYPERLINK("#Проверка!"&amp;CELL("адрес",Проверка!AA820),РТУС!AA820),HYPERLINK("#РТУС!"&amp;CELL("адрес",Проверка!AA820),"###")))</f>
        <v>заполнить</v>
      </c>
      <c r="AB820" s="18" t="str">
        <f ca="1">IF(РТУС!AB820="",HYPERLINK("#РТУС!"&amp;CELL("адрес",Проверка!AB820),"заполнить"),IF(ISNUMBER(РТУС!AB820)=TRUE,HYPERLINK("#Проверка!"&amp;CELL("адрес",Проверка!AB820),РТУС!AB820),HYPERLINK("#РТУС!"&amp;CELL("адрес",Проверка!AB820),"###")))</f>
        <v>заполнить</v>
      </c>
      <c r="AC820" s="18" t="str">
        <f ca="1">IF(РТУС!AC820="","",IF(ISNUMBER(РТУС!AC820)=TRUE,HYPERLINK("#Проверка!"&amp;CELL("адрес",Проверка!AC820),РТУС!AC820),HYPERLINK("#РТУС!"&amp;CELL("адрес",Проверка!AC820),"###")))</f>
        <v/>
      </c>
      <c r="AD820" s="18" t="str">
        <f ca="1">IF(РТУС!AD820="","",IF(ISNUMBER(РТУС!AD820)=TRUE,HYPERLINK("#Проверка!"&amp;CELL("адрес",Проверка!AD820),РТУС!AD820),HYPERLINK("#РТУС!"&amp;CELL("адрес",Проверка!AD820),"###")))</f>
        <v/>
      </c>
      <c r="AE820" s="13" t="str">
        <f>IF(РТУС!AE820="","",РТУС!AE820)</f>
        <v/>
      </c>
      <c r="AF820" s="15" t="str">
        <f ca="1">IF(РТУС!AE820="","",IF(РТУС!AF820="",HYPERLINK("#РТУС!"&amp;CELL("адрес",Проверка!AF820),"заполнить"),IF(AND(LEN(РТУС!AF820)=5,РТУС!AF820&lt;TODAY()),HYPERLINK("#Проверка!"&amp;CELL("адрес",Проверка!AF820),РТУС!AF820),HYPERLINK("#РТУС!"&amp;CELL("адрес",Проверка!AF820),"###"))))</f>
        <v/>
      </c>
      <c r="AG820" s="13"/>
      <c r="AH820" s="15" t="str">
        <f ca="1">IF(РТУС!AE820="","",IF(РТУС!AH820="",HYPERLINK("#РТУС!"&amp;CELL("адрес",Проверка!AH820),"заполнить"),IF(AND(LEN(РТУС!AH820)=5,РТУС!AH820&lt;TODAY()),HYPERLINK("#Проверка!"&amp;CELL("адрес",Проверка!AH820),РТУС!AH820),HYPERLINK("#РТУС!"&amp;CELL("адрес",Проверка!AH820),"###"))))</f>
        <v/>
      </c>
      <c r="AI820" s="15" t="str">
        <f ca="1">IF(РТУС!AE820="","",IF(РТУС!AI820="",HYPERLINK("#РТУС!"&amp;CELL("адрес",Проверка!AI820),"заполнить"),HYPERLINK("#Проверка!"&amp;CELL("адрес",Проверка!AI820),РТУС!AI820)))</f>
        <v/>
      </c>
      <c r="AJ820" s="13" t="str">
        <f ca="1">IF(РТУС!AE820="","",IF(РТУС!AJ820="",HYPERLINK("#РТУС!"&amp;CELL("адрес",Проверка!AJ820),"заполнить"),IF(OR(РТУС!AJ820="Юрлицо",РТУС!AJ820="Физлицо",РТУС!AJ820="ИП"),HYPERLINK("#Проверка!"&amp;CELL("адрес",Проверка!AJ820),РТУС!AJ820),HYPERLINK("#РТУС!"&amp;CELL("адрес",Проверка!AJ820),"###"))))</f>
        <v/>
      </c>
      <c r="AK820" s="13" t="str">
        <f ca="1">IF(РТУС!AK820="",HYPERLINK("#РТУС!"&amp;CELL("адрес",Проверка!AK820),"заполнить"),IF(OR(РТУС!AK820="Квартира",РТУС!AK820="Кладовая",РТУС!AK820="Машино-место",РТУС!AK820="Нежилое помещение"),HYPERLINK("#Проверка!"&amp;CELL("адрес",Проверка!AK820),РТУС!AK820),HYPERLINK("#РТУС!"&amp;CELL("адрес",Проверка!AK820),"###")))</f>
        <v>заполнить</v>
      </c>
      <c r="AL820" s="13" t="str">
        <f ca="1">IF(РТУС!AL820="",HYPERLINK("#РТУС!"&amp;CELL("адрес",Проверка!AL820),"заполнить"),HYPERLINK("#Проверка!"&amp;CELL("адрес",Проверка!AL820),РТУС!AL820))</f>
        <v>заполнить</v>
      </c>
      <c r="AM820" s="18" t="str">
        <f ca="1">IF(РТУС!AM820="",HYPERLINK("#РТУС!"&amp;CELL("адрес",Проверка!AM820),"заполнить"),IF(ISNUMBER(РТУС!AM820)=TRUE,IF(РТУС!AK820="Нежилое помещение",IF(РТУС!AM820&gt;7,HYPERLINK("#РТУС!"&amp;CELL("адрес",Проверка!AM820),"не больше 7 кв.м."),РТУС!AM820),HYPERLINK("#Проверка!"&amp;CELL("адрес",Проверка!AM820),РТУС!AM820)),HYPERLINK("#РТУС!"&amp;CELL("адрес",Проверка!AM820),"###")))</f>
        <v>заполнить</v>
      </c>
      <c r="AN820" s="13" t="str">
        <f ca="1">IF(РТУС!AN820="",HYPERLINK("#РТУС!"&amp;CELL("адрес",Проверка!AN820),"заполнить"),IF(OR(РТУС!AN820="Общая площадь помещения",РТУС!AN820="Общая приведенная площадь жилого помещения",РТУС!AN820="Общая площадь жилого помещения с учетом лоджий, балконов, террас и веранд"),HYPERLINK("#Проверка!"&amp;CELL("адрес",Проверка!AN820),РТУС!AN820),HYPERLINK("#РТУС!"&amp;CELL("адрес",Проверка!AN820),"###")))</f>
        <v>заполнить</v>
      </c>
      <c r="AO820" s="13" t="str">
        <f ca="1">IF(OR(РТУС!AK820="Квартира",РТУС!A820="Нежилое помещение"),IF(РТУС!AO820="",HYPERLINK("#РТУС!"&amp;CELL("адрес",Проверка!AO820),"заполнить"),IF(ISNUMBER(РТУС!AO820)=TRUE,HYPERLINK("#Проверка!"&amp;CELL("адрес",Проверка!AO820),РТУС!AO820),HYPERLINK("#РТУС!"&amp;CELL("адрес",Проверка!AO820),"###"))),"")</f>
        <v/>
      </c>
      <c r="AP820" s="13" t="str">
        <f>IF(РТУС!AP820="","",РТУС!AP820)</f>
        <v/>
      </c>
      <c r="AQ820" s="13" t="str">
        <f ca="1">IF(РТУС!AQ820="",HYPERLINK("#РТУС!"&amp;CELL("адрес",Проверка!AQ820),"заполнить"),HYPERLINK("#Проверка!"&amp;CELL("адрес",Проверка!AQ820),РТУС!AQ820))</f>
        <v>заполнить</v>
      </c>
      <c r="AR820" s="18" t="str">
        <f ca="1">IF(РТУС!AR820="",HYPERLINK("#РТУС!"&amp;CELL("адрес",Проверка!AR820),"заполнить"),IF(ISNUMBER(РТУС!AR820)=FALSE,HYPERLINK("#РТУС!"&amp;CELL("адрес",Проверка!AR820),"###"),IF(РТУС!G820="1",IF(РТУС!AB820=РТУС!AR820+РТУС!AU820,HYPERLINK("#Проверка!"&amp;CELL("адрес",Проверка!AR820),РТУС!AR820),HYPERLINK("#РТУС!"&amp;CELL("адрес",Проверка!AR820),"сверить суммы")),IF(РТУС!AB820=(SUMIF(РТУС!$A$4:$A$1000,A820,РТУС!$AR$4:$AR$1000)+SUMIF(РТУС!$A$4:$A$1000,A820,РТУС!$AU$4:$AU$1000)),HYPERLINK("#Проверка!"&amp;CELL("адрес",Проверка!AR820),РТУС!AR820),HYPERLINK("#РТУС!"&amp;CELL("адрес",Проверка!AR820),"сверить суммы")))))</f>
        <v>заполнить</v>
      </c>
      <c r="AS820" s="13" t="str">
        <f>IF(РТУС!AS820="","",РТУС!AS820)</f>
        <v/>
      </c>
      <c r="AT820" s="18" t="str">
        <f ca="1">IF(РТУС!AT820="",HYPERLINK("#РТУС!"&amp;CELL("адрес",Проверка!AT820),"заполнить"),IF(ISNUMBER(РТУС!AT820)=FALSE,HYPERLINK("#РТУС!"&amp;CELL("адрес",Проверка!AT820),"###"),IF(РТУС!AT820=РТУС!AR820,HYPERLINK("#Проверка!"&amp;CELL("адрес",Проверка!AT820),РТУС!AT820),HYPERLINK("#РТУС!"&amp;CELL("адрес",Проверка!AT820),"сверить суммы"))))</f>
        <v>заполнить</v>
      </c>
      <c r="AU820" s="18" t="str">
        <f ca="1">IF(РТУС!AU820="",HYPERLINK("#РТУС!"&amp;CELL("адрес",Проверка!AU820),"заполнить"),IF(ISNUMBER(РТУС!AU820)=FALSE,HYPERLINK("#РТУС!"&amp;CELL("адрес",Проверка!AU820),"###"),IF(РТУС!G820="1",IF(РТУС!AB820=РТУС!AR820+РТУС!AU820,HYPERLINK("#Проверка!"&amp;CELL("адрес",Проверка!AU820),РТУС!AU820),HYPERLINK("#РТУС!"&amp;CELL("адрес",Проверка!AU820),"сверить суммы")),IF(РТУС!AB820=(SUMIF(РТУС!$A$4:$A$1000,A820,РТУС!$AR$4:$AR$1000)+SUMIF(РТУС!$A$4:$A$1000,A820,РТУС!$AU$4:$AU$1000)),HYPERLINK("#Проверка!"&amp;CELL("адрес",Проверка!AU820),РТУС!AU820),HYPERLINK("#РТУС!"&amp;CELL("адрес",Проверка!AU820),"сверить суммы")))))</f>
        <v>заполнить</v>
      </c>
      <c r="AV820" s="13" t="str">
        <f ca="1">IF(РТУС!AV820="",HYPERLINK("#РТУС!"&amp;CELL("адрес",Проверка!AV820),"заполнить"),IF(OR(РТУС!AV820="Требование о передаче жилого помещения",РТУС!AV820="Требование о передаче машино-места",РТУС!AV820="Требования о передаче нежилого помещения",РТУС!AV820="Денежные требования"),HYPERLINK("#Проверка!"&amp;CELL("адрес",Проверка!AV820),РТУС!AV820),HYPERLINK("#РТУС!"&amp;CELL("адрес",Проверка!AV820),"###")))</f>
        <v>заполнить</v>
      </c>
      <c r="AW820" s="13" t="str">
        <f ca="1">IF(РТУС!AW820="",HYPERLINK("#РТУС!"&amp;CELL("адрес",Проверка!AW820),"заполнить"),IF(OR(РТУС!AW820="Включен в полном объеме",РТУС!AW820="Включен частично"),HYPERLINK("#Проверка!"&amp;CELL("адрес",Проверка!AW820),РТУС!AW820),HYPERLINK("#РТУС!"&amp;CELL("адрес",Проверка!AW820),"###")))</f>
        <v>заполнить</v>
      </c>
      <c r="AX820" s="15" t="str">
        <f ca="1">IF(РТУС!AX820="",HYPERLINK("#РТУС!"&amp;CELL("адрес",Проверка!AX820),"заполнить"),IF(AND(LEN(РТУС!AX820)=5,РТУС!AX820&lt;TODAY()),HYPERLINK("#Проверка!"&amp;CELL("адрес",Проверка!AX820),РТУС!AX820),HYPERLINK("#РТУС!"&amp;CELL("адрес",Проверка!AX820),"###")))</f>
        <v>заполнить</v>
      </c>
      <c r="AY820" s="15" t="str">
        <f ca="1">IF(РТУС!AY820="",HYPERLINK("#РТУС!"&amp;CELL("адрес",Проверка!AY820),"заполнить"),IF(AND(LEN(РТУС!AY820)=5,РТУС!AY820&lt;TODAY()),HYPERLINK("#Проверка!"&amp;CELL("адрес",Проверка!AY820),РТУС!AY820),HYPERLINK("#РТУС!"&amp;CELL("адрес",Проверка!AY820),"###")))</f>
        <v>заполнить</v>
      </c>
    </row>
    <row r="821" spans="1:51" x14ac:dyDescent="0.25">
      <c r="A821" s="10" t="str">
        <f>РТУС!A821</f>
        <v>.</v>
      </c>
      <c r="B821" s="13" t="str">
        <f ca="1">IF(РТУС!B821="",HYPERLINK("#РТУС!"&amp;CELL("адрес",Проверка!B821),"заполнить"),IF(AND(LEN(РТУС!B821)=10,РТУС!B820=РТУС!B821),HYPERLINK("#Проверка!"&amp;CELL("адрес",Проверка!B821),РТУС!B821),HYPERLINK("#РТУС!"&amp;CELL("адрес",Проверка!B821),"###")))</f>
        <v>заполнить</v>
      </c>
      <c r="C821" s="13" t="str">
        <f ca="1">IF(РТУС!C821="",HYPERLINK("#РТУС!"&amp;CELL("адрес",Проверка!C821),"заполнить"),IF(AND(ISNUMBER(РТУС!C821)=TRUE,РТУС!C821&gt;0,РТУС!C820=РТУС!C821),HYPERLINK("#Проверка!"&amp;CELL("адрес",Проверка!C821),РТУС!C821),HYPERLINK("#РТУС!"&amp;CELL("адрес",Проверка!C821),"###")))</f>
        <v>заполнить</v>
      </c>
      <c r="D821" s="13" t="str">
        <f>IF(РТУС!D821="","",РТУС!D821)</f>
        <v/>
      </c>
      <c r="E821" s="13" t="str">
        <f ca="1">IF(РТУС!E821="",HYPERLINK("#РТУС!"&amp;CELL("адрес",Проверка!E821),"заполнить"),IF(РТУС!E820=РТУС!E821,HYPERLINK("#Проверка!"&amp;CELL("адрес",Проверка!E821),РТУС!E821),HYPERLINK("#РТУС!"&amp;CELL("адрес",Проверка!E821),"###")))</f>
        <v>заполнить</v>
      </c>
      <c r="F821" s="13" t="str">
        <f ca="1">IF(РТУС!F821="",HYPERLINK("#РТУС!"&amp;CELL("адрес",Проверка!F821),"заполнить"),HYPERLINK("#Проверка!"&amp;CELL("адрес",Проверка!F821),РТУС!F821))</f>
        <v>заполнить</v>
      </c>
      <c r="G821" s="20" t="str">
        <f ca="1">IF(РТУС!G821="",HYPERLINK("#РТУС!"&amp;CELL("адрес",Проверка!G821),"заполнить"),IF(РТУС!G821="1",HYPERLINK("#Проверка!"&amp;CELL("адрес",Проверка!G821),"1"),IF(AND(ISNUMBER(РТУС!G821)=TRUE,РТУС!G821&lt;=1,РТУС!G821&gt;0),IF(SUMIF(РТУС!$A$4:$A$1000,A821,РТУС!$G$4:$G$1000)=1,HYPERLINK("#Проверка!"&amp;CELL("адрес",Проверка!G821),РТУС!G821),HYPERLINK("#РТУС!"&amp;CELL("адрес",Проверка!G821),"сумма долей ≠ 1")),HYPERLINK("#РТУС!"&amp;CELL("адрес",Проверка!G821),"###"))))</f>
        <v>заполнить</v>
      </c>
      <c r="H821" s="13" t="str">
        <f ca="1">IF(РТУС!H821="",HYPERLINK("#РТУС!"&amp;CELL("адрес",Проверка!H821),"заполнить"),IF(OR(РТУС!H821="Юрлицо",РТУС!H821="Физлицо",РТУС!H821="ИП"),HYPERLINK("#Проверка!"&amp;CELL("адрес",Проверка!H821),РТУС!H821),HYPERLINK("#РТУС!"&amp;CELL("адрес",Проверка!H821),"###")))</f>
        <v>заполнить</v>
      </c>
      <c r="I821" s="13" t="str">
        <f ca="1">IF(OR(РТУС!H821="Юрлицо",РТУС!H821="ИП"),IF(РТУС!I821="",HYPERLINK("#РТУС!"&amp;CELL("адрес",Проверка!I821),"заполнить"),IF(OR(LEN(РТУС!I821)=10,LEN(РТУС!I821)=12),HYPERLINK("#Проверка!"&amp;CELL("адрес",Проверка!I821),РТУС!I821),HYPERLINK("#РТУС!"&amp;CELL("адрес",Проверка!I821),"###"))),"")</f>
        <v/>
      </c>
      <c r="J821" s="15" t="str">
        <f ca="1">IF(РТУС!J821="","",IF(AND(LEN(РТУС!J821)=5,РТУС!J821&lt;TODAY()),HYPERLINK("#Проверка!"&amp;CELL("адрес",Проверка!J821),РТУС!J821),HYPERLINK("#РТУС!"&amp;CELL("адрес",Проверка!J821),"###")))</f>
        <v/>
      </c>
      <c r="K821" s="13" t="str">
        <f>IF(РТУС!K821="","",РТУС!K821)</f>
        <v/>
      </c>
      <c r="L821" s="13" t="str">
        <f ca="1">IF(OR(РТУС!H821="Физлицо",РТУС!H821="ИП"),IF(РТУС!L821="",HYPERLINK("#РТУС!"&amp;CELL("адрес",Проверка!L821),"заполнить"),IF(OR(РТУС!L821="Загранпаспорт гражданина РФ",РТУС!L821="Паспорт гражданина РФ",РТУС!L821="Иностранный паспорт",РТУС!L821="Свидетельство о рождении",РТУС!L821="Вид на жительство"),HYPERLINK("#Проверка!"&amp;CELL("адрес",Проверка!L821),РТУС!L821),HYPERLINK("#РТУС!"&amp;CELL("адрес",Проверка!L821),"###"))),"")</f>
        <v/>
      </c>
      <c r="M821" s="13" t="str">
        <f ca="1">IF(AND(OR(РТУС!L821="Паспорт гражданина РФ",РТУС!L821="Свидетельство о рождении"),РТУС!M821=""),HYPERLINK("#РТУС!"&amp;CELL("адрес",Проверка!M821),"заполнить"),IF(РТУС!L821="Паспорт гражданина РФ",IF(LEN(РТУС!M821)=4,HYPERLINK("#Проверка!"&amp;CELL("адрес",Проверка!M821),РТУС!M821),HYPERLINK("#РТУС!"&amp;CELL("адрес",Проверка!M821),"###")),IF(РТУС!L821="Свидетельство о рождении",HYPERLINK("#Проверка!"&amp;CELL("адрес",Проверка!M821),РТУС!M821),"")))</f>
        <v/>
      </c>
      <c r="N821" s="13" t="str">
        <f ca="1">IF(РТУС!L821="","",IF(РТУС!N821="",HYPERLINK("#РТУС!"&amp;CELL("адрес",Проверка!N821),"заполнить"),IF(OR(РТУС!L821="Паспорт гражданина РФ",РТУС!L821="Свидетельство о рождении"),IF(LEN(РТУС!N821)=6,HYPERLINK("#Проверка!"&amp;CELL("адрес",Проверка!N821),РТУС!N821),HYPERLINK("#РТУС!"&amp;CELL("адрес",Проверка!N821),"###")),HYPERLINK("#Проверка!"&amp;CELL("адрес",Проверка!N821),РТУС!N821))))</f>
        <v/>
      </c>
      <c r="O821" s="15" t="str">
        <f ca="1">IF(РТУС!L821="","",IF(РТУС!O821="",HYPERLINK("#РТУС!"&amp;CELL("адрес",Проверка!O821),"заполнить"),IF(AND(LEN(РТУС!O821)=5,РТУС!O821&lt;TODAY()),IF(РТУС!L821="Свидетельство о рождении",IF(РТУС!O821&gt;EDATE(TODAY(),-168),HYPERLINK("#Проверка!"&amp;CELL("адрес",Проверка!O821),РТУС!O821),HYPERLINK("#РТУС!"&amp;CELL("адрес",Проверка!O821),"недействительно")),HYPERLINK("#Проверка!"&amp;CELL("адрес",Проверка!O821),РТУС!O821)),HYPERLINK("#РТУС!"&amp;CELL("адрес",Проверка!O821),"###"))))</f>
        <v/>
      </c>
      <c r="P821" s="21" t="str">
        <f ca="1">IF(РТУС!L821="Паспорт гражданина РФ",IF(РТУС!P821="",HYPERLINK("#РТУС!"&amp;CELL("адрес",Проверка!P821),"заполнить"),HYPERLINK("#Проверка!"&amp;CELL("адрес",Проверка!P821),РТУС!P821)),"")</f>
        <v/>
      </c>
      <c r="Q821" s="13" t="str">
        <f ca="1">IF(РТУС!L821="Паспорт гражданина РФ",IF(РТУС!Q821="",HYPERLINK("#РТУС!"&amp;CELL("адрес",Проверка!Q821),"заполнить"),IF(LEN(РТУС!Q821)=7,HYPERLINK("#Проверка!"&amp;CELL("адрес",Проверка!Q821),РТУС!Q821),HYPERLINK("#РТУС!"&amp;CELL("адрес",Проверка!Q821),"###"))),"")</f>
        <v/>
      </c>
      <c r="R821" s="13" t="str">
        <f ca="1">IF(РТУС!R821="",HYPERLINK("#РТУС!"&amp;CELL("адрес",Проверка!R821),"заполнить"),HYPERLINK("#Проверка!"&amp;CELL("адрес",Проверка!R821),РТУС!R821))</f>
        <v>заполнить</v>
      </c>
      <c r="S821" s="13" t="str">
        <f>IF(РТУС!S821="","",РТУС!S821)</f>
        <v/>
      </c>
      <c r="T821" s="13" t="str">
        <f>IF(РТУС!T821="","",РТУС!T821)</f>
        <v/>
      </c>
      <c r="U821" s="13" t="str">
        <f>IF(РТУС!U821="","",РТУС!U821)</f>
        <v/>
      </c>
      <c r="V821" s="13" t="str">
        <f ca="1">IF(РТУС!V821="",HYPERLINK("#РТУС!"&amp;CELL("адрес",Проверка!V821),"заполнить"),IF(OR(РТУС!V821="Договор участия в долевом строительстве",РТУС!V821="Предварительный договор участия в долевом строительстве",РТУС!V821="Определение Арбитражного суда",РТУС!V821="Решение суда общей юрисдикции",РТУС!V821="Иные договоры"),HYPERLINK("#Проверка!"&amp;CELL("адрес",Проверка!V821),РТУС!V821),HYPERLINK("#РТУС!"&amp;CELL("адрес",Проверка!V821),"###")))</f>
        <v>заполнить</v>
      </c>
      <c r="W821" s="13" t="str">
        <f ca="1">IF(РТУС!W821="",HYPERLINK("#РТУС!"&amp;CELL("адрес",Проверка!W821),"заполнить"),HYPERLINK("#Проверка!"&amp;CELL("адрес",Проверка!W821),РТУС!W821))</f>
        <v>заполнить</v>
      </c>
      <c r="X821" s="15" t="str">
        <f ca="1">IF(РТУС!X821="",HYPERLINK("#РТУС!"&amp;CELL("адрес",Проверка!X821),"заполнить"),IF(AND(LEN(РТУС!X821)=5,РТУС!X821&lt;TODAY()),HYPERLINK("#Проверка!"&amp;CELL("адрес",Проверка!X821),РТУС!X821),HYPERLINK("#РТУС!"&amp;CELL("адрес",Проверка!X821),"###")))</f>
        <v>заполнить</v>
      </c>
      <c r="Y821" s="13" t="str">
        <f>IF(РТУС!Y821="","",РТУС!Y821)</f>
        <v/>
      </c>
      <c r="Z821" s="15" t="str">
        <f ca="1">IF(РТУС!Z821="","",IF(AND(LEN(РТУС!Z821)=5,РТУС!Z821&lt;TODAY()),HYPERLINK("#Проверка!"&amp;CELL("адрес",Проверка!Z821),РТУС!Z821),HYPERLINK("#РТУС!"&amp;CELL("адрес",Проверка!Z821),"###")))</f>
        <v/>
      </c>
      <c r="AA821" s="18" t="str">
        <f ca="1">IF(РТУС!AA821="",HYPERLINK("#РТУС!"&amp;CELL("адрес",Проверка!AA821),"заполнить"),IF(ISNUMBER(РТУС!AA821)=TRUE,HYPERLINK("#Проверка!"&amp;CELL("адрес",Проверка!AA821),РТУС!AA821),HYPERLINK("#РТУС!"&amp;CELL("адрес",Проверка!AA821),"###")))</f>
        <v>заполнить</v>
      </c>
      <c r="AB821" s="18" t="str">
        <f ca="1">IF(РТУС!AB821="",HYPERLINK("#РТУС!"&amp;CELL("адрес",Проверка!AB821),"заполнить"),IF(ISNUMBER(РТУС!AB821)=TRUE,HYPERLINK("#Проверка!"&amp;CELL("адрес",Проверка!AB821),РТУС!AB821),HYPERLINK("#РТУС!"&amp;CELL("адрес",Проверка!AB821),"###")))</f>
        <v>заполнить</v>
      </c>
      <c r="AC821" s="18" t="str">
        <f ca="1">IF(РТУС!AC821="","",IF(ISNUMBER(РТУС!AC821)=TRUE,HYPERLINK("#Проверка!"&amp;CELL("адрес",Проверка!AC821),РТУС!AC821),HYPERLINK("#РТУС!"&amp;CELL("адрес",Проверка!AC821),"###")))</f>
        <v/>
      </c>
      <c r="AD821" s="18" t="str">
        <f ca="1">IF(РТУС!AD821="","",IF(ISNUMBER(РТУС!AD821)=TRUE,HYPERLINK("#Проверка!"&amp;CELL("адрес",Проверка!AD821),РТУС!AD821),HYPERLINK("#РТУС!"&amp;CELL("адрес",Проверка!AD821),"###")))</f>
        <v/>
      </c>
      <c r="AE821" s="13" t="str">
        <f>IF(РТУС!AE821="","",РТУС!AE821)</f>
        <v/>
      </c>
      <c r="AF821" s="15" t="str">
        <f ca="1">IF(РТУС!AE821="","",IF(РТУС!AF821="",HYPERLINK("#РТУС!"&amp;CELL("адрес",Проверка!AF821),"заполнить"),IF(AND(LEN(РТУС!AF821)=5,РТУС!AF821&lt;TODAY()),HYPERLINK("#Проверка!"&amp;CELL("адрес",Проверка!AF821),РТУС!AF821),HYPERLINK("#РТУС!"&amp;CELL("адрес",Проверка!AF821),"###"))))</f>
        <v/>
      </c>
      <c r="AG821" s="13"/>
      <c r="AH821" s="15" t="str">
        <f ca="1">IF(РТУС!AE821="","",IF(РТУС!AH821="",HYPERLINK("#РТУС!"&amp;CELL("адрес",Проверка!AH821),"заполнить"),IF(AND(LEN(РТУС!AH821)=5,РТУС!AH821&lt;TODAY()),HYPERLINK("#Проверка!"&amp;CELL("адрес",Проверка!AH821),РТУС!AH821),HYPERLINK("#РТУС!"&amp;CELL("адрес",Проверка!AH821),"###"))))</f>
        <v/>
      </c>
      <c r="AI821" s="15" t="str">
        <f ca="1">IF(РТУС!AE821="","",IF(РТУС!AI821="",HYPERLINK("#РТУС!"&amp;CELL("адрес",Проверка!AI821),"заполнить"),HYPERLINK("#Проверка!"&amp;CELL("адрес",Проверка!AI821),РТУС!AI821)))</f>
        <v/>
      </c>
      <c r="AJ821" s="13" t="str">
        <f ca="1">IF(РТУС!AE821="","",IF(РТУС!AJ821="",HYPERLINK("#РТУС!"&amp;CELL("адрес",Проверка!AJ821),"заполнить"),IF(OR(РТУС!AJ821="Юрлицо",РТУС!AJ821="Физлицо",РТУС!AJ821="ИП"),HYPERLINK("#Проверка!"&amp;CELL("адрес",Проверка!AJ821),РТУС!AJ821),HYPERLINK("#РТУС!"&amp;CELL("адрес",Проверка!AJ821),"###"))))</f>
        <v/>
      </c>
      <c r="AK821" s="13" t="str">
        <f ca="1">IF(РТУС!AK821="",HYPERLINK("#РТУС!"&amp;CELL("адрес",Проверка!AK821),"заполнить"),IF(OR(РТУС!AK821="Квартира",РТУС!AK821="Кладовая",РТУС!AK821="Машино-место",РТУС!AK821="Нежилое помещение"),HYPERLINK("#Проверка!"&amp;CELL("адрес",Проверка!AK821),РТУС!AK821),HYPERLINK("#РТУС!"&amp;CELL("адрес",Проверка!AK821),"###")))</f>
        <v>заполнить</v>
      </c>
      <c r="AL821" s="13" t="str">
        <f ca="1">IF(РТУС!AL821="",HYPERLINK("#РТУС!"&amp;CELL("адрес",Проверка!AL821),"заполнить"),HYPERLINK("#Проверка!"&amp;CELL("адрес",Проверка!AL821),РТУС!AL821))</f>
        <v>заполнить</v>
      </c>
      <c r="AM821" s="18" t="str">
        <f ca="1">IF(РТУС!AM821="",HYPERLINK("#РТУС!"&amp;CELL("адрес",Проверка!AM821),"заполнить"),IF(ISNUMBER(РТУС!AM821)=TRUE,IF(РТУС!AK821="Нежилое помещение",IF(РТУС!AM821&gt;7,HYPERLINK("#РТУС!"&amp;CELL("адрес",Проверка!AM821),"не больше 7 кв.м."),РТУС!AM821),HYPERLINK("#Проверка!"&amp;CELL("адрес",Проверка!AM821),РТУС!AM821)),HYPERLINK("#РТУС!"&amp;CELL("адрес",Проверка!AM821),"###")))</f>
        <v>заполнить</v>
      </c>
      <c r="AN821" s="13" t="str">
        <f ca="1">IF(РТУС!AN821="",HYPERLINK("#РТУС!"&amp;CELL("адрес",Проверка!AN821),"заполнить"),IF(OR(РТУС!AN821="Общая площадь помещения",РТУС!AN821="Общая приведенная площадь жилого помещения",РТУС!AN821="Общая площадь жилого помещения с учетом лоджий, балконов, террас и веранд"),HYPERLINK("#Проверка!"&amp;CELL("адрес",Проверка!AN821),РТУС!AN821),HYPERLINK("#РТУС!"&amp;CELL("адрес",Проверка!AN821),"###")))</f>
        <v>заполнить</v>
      </c>
      <c r="AO821" s="13" t="str">
        <f ca="1">IF(OR(РТУС!AK821="Квартира",РТУС!A821="Нежилое помещение"),IF(РТУС!AO821="",HYPERLINK("#РТУС!"&amp;CELL("адрес",Проверка!AO821),"заполнить"),IF(ISNUMBER(РТУС!AO821)=TRUE,HYPERLINK("#Проверка!"&amp;CELL("адрес",Проверка!AO821),РТУС!AO821),HYPERLINK("#РТУС!"&amp;CELL("адрес",Проверка!AO821),"###"))),"")</f>
        <v/>
      </c>
      <c r="AP821" s="13" t="str">
        <f>IF(РТУС!AP821="","",РТУС!AP821)</f>
        <v/>
      </c>
      <c r="AQ821" s="13" t="str">
        <f ca="1">IF(РТУС!AQ821="",HYPERLINK("#РТУС!"&amp;CELL("адрес",Проверка!AQ821),"заполнить"),HYPERLINK("#Проверка!"&amp;CELL("адрес",Проверка!AQ821),РТУС!AQ821))</f>
        <v>заполнить</v>
      </c>
      <c r="AR821" s="18" t="str">
        <f ca="1">IF(РТУС!AR821="",HYPERLINK("#РТУС!"&amp;CELL("адрес",Проверка!AR821),"заполнить"),IF(ISNUMBER(РТУС!AR821)=FALSE,HYPERLINK("#РТУС!"&amp;CELL("адрес",Проверка!AR821),"###"),IF(РТУС!G821="1",IF(РТУС!AB821=РТУС!AR821+РТУС!AU821,HYPERLINK("#Проверка!"&amp;CELL("адрес",Проверка!AR821),РТУС!AR821),HYPERLINK("#РТУС!"&amp;CELL("адрес",Проверка!AR821),"сверить суммы")),IF(РТУС!AB821=(SUMIF(РТУС!$A$4:$A$1000,A821,РТУС!$AR$4:$AR$1000)+SUMIF(РТУС!$A$4:$A$1000,A821,РТУС!$AU$4:$AU$1000)),HYPERLINK("#Проверка!"&amp;CELL("адрес",Проверка!AR821),РТУС!AR821),HYPERLINK("#РТУС!"&amp;CELL("адрес",Проверка!AR821),"сверить суммы")))))</f>
        <v>заполнить</v>
      </c>
      <c r="AS821" s="13" t="str">
        <f>IF(РТУС!AS821="","",РТУС!AS821)</f>
        <v/>
      </c>
      <c r="AT821" s="18" t="str">
        <f ca="1">IF(РТУС!AT821="",HYPERLINK("#РТУС!"&amp;CELL("адрес",Проверка!AT821),"заполнить"),IF(ISNUMBER(РТУС!AT821)=FALSE,HYPERLINK("#РТУС!"&amp;CELL("адрес",Проверка!AT821),"###"),IF(РТУС!AT821=РТУС!AR821,HYPERLINK("#Проверка!"&amp;CELL("адрес",Проверка!AT821),РТУС!AT821),HYPERLINK("#РТУС!"&amp;CELL("адрес",Проверка!AT821),"сверить суммы"))))</f>
        <v>заполнить</v>
      </c>
      <c r="AU821" s="18" t="str">
        <f ca="1">IF(РТУС!AU821="",HYPERLINK("#РТУС!"&amp;CELL("адрес",Проверка!AU821),"заполнить"),IF(ISNUMBER(РТУС!AU821)=FALSE,HYPERLINK("#РТУС!"&amp;CELL("адрес",Проверка!AU821),"###"),IF(РТУС!G821="1",IF(РТУС!AB821=РТУС!AR821+РТУС!AU821,HYPERLINK("#Проверка!"&amp;CELL("адрес",Проверка!AU821),РТУС!AU821),HYPERLINK("#РТУС!"&amp;CELL("адрес",Проверка!AU821),"сверить суммы")),IF(РТУС!AB821=(SUMIF(РТУС!$A$4:$A$1000,A821,РТУС!$AR$4:$AR$1000)+SUMIF(РТУС!$A$4:$A$1000,A821,РТУС!$AU$4:$AU$1000)),HYPERLINK("#Проверка!"&amp;CELL("адрес",Проверка!AU821),РТУС!AU821),HYPERLINK("#РТУС!"&amp;CELL("адрес",Проверка!AU821),"сверить суммы")))))</f>
        <v>заполнить</v>
      </c>
      <c r="AV821" s="13" t="str">
        <f ca="1">IF(РТУС!AV821="",HYPERLINK("#РТУС!"&amp;CELL("адрес",Проверка!AV821),"заполнить"),IF(OR(РТУС!AV821="Требование о передаче жилого помещения",РТУС!AV821="Требование о передаче машино-места",РТУС!AV821="Требования о передаче нежилого помещения",РТУС!AV821="Денежные требования"),HYPERLINK("#Проверка!"&amp;CELL("адрес",Проверка!AV821),РТУС!AV821),HYPERLINK("#РТУС!"&amp;CELL("адрес",Проверка!AV821),"###")))</f>
        <v>заполнить</v>
      </c>
      <c r="AW821" s="13" t="str">
        <f ca="1">IF(РТУС!AW821="",HYPERLINK("#РТУС!"&amp;CELL("адрес",Проверка!AW821),"заполнить"),IF(OR(РТУС!AW821="Включен в полном объеме",РТУС!AW821="Включен частично"),HYPERLINK("#Проверка!"&amp;CELL("адрес",Проверка!AW821),РТУС!AW821),HYPERLINK("#РТУС!"&amp;CELL("адрес",Проверка!AW821),"###")))</f>
        <v>заполнить</v>
      </c>
      <c r="AX821" s="15" t="str">
        <f ca="1">IF(РТУС!AX821="",HYPERLINK("#РТУС!"&amp;CELL("адрес",Проверка!AX821),"заполнить"),IF(AND(LEN(РТУС!AX821)=5,РТУС!AX821&lt;TODAY()),HYPERLINK("#Проверка!"&amp;CELL("адрес",Проверка!AX821),РТУС!AX821),HYPERLINK("#РТУС!"&amp;CELL("адрес",Проверка!AX821),"###")))</f>
        <v>заполнить</v>
      </c>
      <c r="AY821" s="15" t="str">
        <f ca="1">IF(РТУС!AY821="",HYPERLINK("#РТУС!"&amp;CELL("адрес",Проверка!AY821),"заполнить"),IF(AND(LEN(РТУС!AY821)=5,РТУС!AY821&lt;TODAY()),HYPERLINK("#Проверка!"&amp;CELL("адрес",Проверка!AY821),РТУС!AY821),HYPERLINK("#РТУС!"&amp;CELL("адрес",Проверка!AY821),"###")))</f>
        <v>заполнить</v>
      </c>
    </row>
    <row r="822" spans="1:51" x14ac:dyDescent="0.25">
      <c r="A822" s="10" t="str">
        <f>РТУС!A822</f>
        <v>.</v>
      </c>
      <c r="B822" s="13" t="str">
        <f ca="1">IF(РТУС!B822="",HYPERLINK("#РТУС!"&amp;CELL("адрес",Проверка!B822),"заполнить"),IF(AND(LEN(РТУС!B822)=10,РТУС!B821=РТУС!B822),HYPERLINK("#Проверка!"&amp;CELL("адрес",Проверка!B822),РТУС!B822),HYPERLINK("#РТУС!"&amp;CELL("адрес",Проверка!B822),"###")))</f>
        <v>заполнить</v>
      </c>
      <c r="C822" s="13" t="str">
        <f ca="1">IF(РТУС!C822="",HYPERLINK("#РТУС!"&amp;CELL("адрес",Проверка!C822),"заполнить"),IF(AND(ISNUMBER(РТУС!C822)=TRUE,РТУС!C822&gt;0,РТУС!C821=РТУС!C822),HYPERLINK("#Проверка!"&amp;CELL("адрес",Проверка!C822),РТУС!C822),HYPERLINK("#РТУС!"&amp;CELL("адрес",Проверка!C822),"###")))</f>
        <v>заполнить</v>
      </c>
      <c r="D822" s="13" t="str">
        <f>IF(РТУС!D822="","",РТУС!D822)</f>
        <v/>
      </c>
      <c r="E822" s="13" t="str">
        <f ca="1">IF(РТУС!E822="",HYPERLINK("#РТУС!"&amp;CELL("адрес",Проверка!E822),"заполнить"),IF(РТУС!E821=РТУС!E822,HYPERLINK("#Проверка!"&amp;CELL("адрес",Проверка!E822),РТУС!E822),HYPERLINK("#РТУС!"&amp;CELL("адрес",Проверка!E822),"###")))</f>
        <v>заполнить</v>
      </c>
      <c r="F822" s="13" t="str">
        <f ca="1">IF(РТУС!F822="",HYPERLINK("#РТУС!"&amp;CELL("адрес",Проверка!F822),"заполнить"),HYPERLINK("#Проверка!"&amp;CELL("адрес",Проверка!F822),РТУС!F822))</f>
        <v>заполнить</v>
      </c>
      <c r="G822" s="20" t="str">
        <f ca="1">IF(РТУС!G822="",HYPERLINK("#РТУС!"&amp;CELL("адрес",Проверка!G822),"заполнить"),IF(РТУС!G822="1",HYPERLINK("#Проверка!"&amp;CELL("адрес",Проверка!G822),"1"),IF(AND(ISNUMBER(РТУС!G822)=TRUE,РТУС!G822&lt;=1,РТУС!G822&gt;0),IF(SUMIF(РТУС!$A$4:$A$1000,A822,РТУС!$G$4:$G$1000)=1,HYPERLINK("#Проверка!"&amp;CELL("адрес",Проверка!G822),РТУС!G822),HYPERLINK("#РТУС!"&amp;CELL("адрес",Проверка!G822),"сумма долей ≠ 1")),HYPERLINK("#РТУС!"&amp;CELL("адрес",Проверка!G822),"###"))))</f>
        <v>заполнить</v>
      </c>
      <c r="H822" s="13" t="str">
        <f ca="1">IF(РТУС!H822="",HYPERLINK("#РТУС!"&amp;CELL("адрес",Проверка!H822),"заполнить"),IF(OR(РТУС!H822="Юрлицо",РТУС!H822="Физлицо",РТУС!H822="ИП"),HYPERLINK("#Проверка!"&amp;CELL("адрес",Проверка!H822),РТУС!H822),HYPERLINK("#РТУС!"&amp;CELL("адрес",Проверка!H822),"###")))</f>
        <v>заполнить</v>
      </c>
      <c r="I822" s="13" t="str">
        <f ca="1">IF(OR(РТУС!H822="Юрлицо",РТУС!H822="ИП"),IF(РТУС!I822="",HYPERLINK("#РТУС!"&amp;CELL("адрес",Проверка!I822),"заполнить"),IF(OR(LEN(РТУС!I822)=10,LEN(РТУС!I822)=12),HYPERLINK("#Проверка!"&amp;CELL("адрес",Проверка!I822),РТУС!I822),HYPERLINK("#РТУС!"&amp;CELL("адрес",Проверка!I822),"###"))),"")</f>
        <v/>
      </c>
      <c r="J822" s="15" t="str">
        <f ca="1">IF(РТУС!J822="","",IF(AND(LEN(РТУС!J822)=5,РТУС!J822&lt;TODAY()),HYPERLINK("#Проверка!"&amp;CELL("адрес",Проверка!J822),РТУС!J822),HYPERLINK("#РТУС!"&amp;CELL("адрес",Проверка!J822),"###")))</f>
        <v/>
      </c>
      <c r="K822" s="13" t="str">
        <f>IF(РТУС!K822="","",РТУС!K822)</f>
        <v/>
      </c>
      <c r="L822" s="13" t="str">
        <f ca="1">IF(OR(РТУС!H822="Физлицо",РТУС!H822="ИП"),IF(РТУС!L822="",HYPERLINK("#РТУС!"&amp;CELL("адрес",Проверка!L822),"заполнить"),IF(OR(РТУС!L822="Загранпаспорт гражданина РФ",РТУС!L822="Паспорт гражданина РФ",РТУС!L822="Иностранный паспорт",РТУС!L822="Свидетельство о рождении",РТУС!L822="Вид на жительство"),HYPERLINK("#Проверка!"&amp;CELL("адрес",Проверка!L822),РТУС!L822),HYPERLINK("#РТУС!"&amp;CELL("адрес",Проверка!L822),"###"))),"")</f>
        <v/>
      </c>
      <c r="M822" s="13" t="str">
        <f ca="1">IF(AND(OR(РТУС!L822="Паспорт гражданина РФ",РТУС!L822="Свидетельство о рождении"),РТУС!M822=""),HYPERLINK("#РТУС!"&amp;CELL("адрес",Проверка!M822),"заполнить"),IF(РТУС!L822="Паспорт гражданина РФ",IF(LEN(РТУС!M822)=4,HYPERLINK("#Проверка!"&amp;CELL("адрес",Проверка!M822),РТУС!M822),HYPERLINK("#РТУС!"&amp;CELL("адрес",Проверка!M822),"###")),IF(РТУС!L822="Свидетельство о рождении",HYPERLINK("#Проверка!"&amp;CELL("адрес",Проверка!M822),РТУС!M822),"")))</f>
        <v/>
      </c>
      <c r="N822" s="13" t="str">
        <f ca="1">IF(РТУС!L822="","",IF(РТУС!N822="",HYPERLINK("#РТУС!"&amp;CELL("адрес",Проверка!N822),"заполнить"),IF(OR(РТУС!L822="Паспорт гражданина РФ",РТУС!L822="Свидетельство о рождении"),IF(LEN(РТУС!N822)=6,HYPERLINK("#Проверка!"&amp;CELL("адрес",Проверка!N822),РТУС!N822),HYPERLINK("#РТУС!"&amp;CELL("адрес",Проверка!N822),"###")),HYPERLINK("#Проверка!"&amp;CELL("адрес",Проверка!N822),РТУС!N822))))</f>
        <v/>
      </c>
      <c r="O822" s="15" t="str">
        <f ca="1">IF(РТУС!L822="","",IF(РТУС!O822="",HYPERLINK("#РТУС!"&amp;CELL("адрес",Проверка!O822),"заполнить"),IF(AND(LEN(РТУС!O822)=5,РТУС!O822&lt;TODAY()),IF(РТУС!L822="Свидетельство о рождении",IF(РТУС!O822&gt;EDATE(TODAY(),-168),HYPERLINK("#Проверка!"&amp;CELL("адрес",Проверка!O822),РТУС!O822),HYPERLINK("#РТУС!"&amp;CELL("адрес",Проверка!O822),"недействительно")),HYPERLINK("#Проверка!"&amp;CELL("адрес",Проверка!O822),РТУС!O822)),HYPERLINK("#РТУС!"&amp;CELL("адрес",Проверка!O822),"###"))))</f>
        <v/>
      </c>
      <c r="P822" s="21" t="str">
        <f ca="1">IF(РТУС!L822="Паспорт гражданина РФ",IF(РТУС!P822="",HYPERLINK("#РТУС!"&amp;CELL("адрес",Проверка!P822),"заполнить"),HYPERLINK("#Проверка!"&amp;CELL("адрес",Проверка!P822),РТУС!P822)),"")</f>
        <v/>
      </c>
      <c r="Q822" s="13" t="str">
        <f ca="1">IF(РТУС!L822="Паспорт гражданина РФ",IF(РТУС!Q822="",HYPERLINK("#РТУС!"&amp;CELL("адрес",Проверка!Q822),"заполнить"),IF(LEN(РТУС!Q822)=7,HYPERLINK("#Проверка!"&amp;CELL("адрес",Проверка!Q822),РТУС!Q822),HYPERLINK("#РТУС!"&amp;CELL("адрес",Проверка!Q822),"###"))),"")</f>
        <v/>
      </c>
      <c r="R822" s="13" t="str">
        <f ca="1">IF(РТУС!R822="",HYPERLINK("#РТУС!"&amp;CELL("адрес",Проверка!R822),"заполнить"),HYPERLINK("#Проверка!"&amp;CELL("адрес",Проверка!R822),РТУС!R822))</f>
        <v>заполнить</v>
      </c>
      <c r="S822" s="13" t="str">
        <f>IF(РТУС!S822="","",РТУС!S822)</f>
        <v/>
      </c>
      <c r="T822" s="13" t="str">
        <f>IF(РТУС!T822="","",РТУС!T822)</f>
        <v/>
      </c>
      <c r="U822" s="13" t="str">
        <f>IF(РТУС!U822="","",РТУС!U822)</f>
        <v/>
      </c>
      <c r="V822" s="13" t="str">
        <f ca="1">IF(РТУС!V822="",HYPERLINK("#РТУС!"&amp;CELL("адрес",Проверка!V822),"заполнить"),IF(OR(РТУС!V822="Договор участия в долевом строительстве",РТУС!V822="Предварительный договор участия в долевом строительстве",РТУС!V822="Определение Арбитражного суда",РТУС!V822="Решение суда общей юрисдикции",РТУС!V822="Иные договоры"),HYPERLINK("#Проверка!"&amp;CELL("адрес",Проверка!V822),РТУС!V822),HYPERLINK("#РТУС!"&amp;CELL("адрес",Проверка!V822),"###")))</f>
        <v>заполнить</v>
      </c>
      <c r="W822" s="13" t="str">
        <f ca="1">IF(РТУС!W822="",HYPERLINK("#РТУС!"&amp;CELL("адрес",Проверка!W822),"заполнить"),HYPERLINK("#Проверка!"&amp;CELL("адрес",Проверка!W822),РТУС!W822))</f>
        <v>заполнить</v>
      </c>
      <c r="X822" s="15" t="str">
        <f ca="1">IF(РТУС!X822="",HYPERLINK("#РТУС!"&amp;CELL("адрес",Проверка!X822),"заполнить"),IF(AND(LEN(РТУС!X822)=5,РТУС!X822&lt;TODAY()),HYPERLINK("#Проверка!"&amp;CELL("адрес",Проверка!X822),РТУС!X822),HYPERLINK("#РТУС!"&amp;CELL("адрес",Проверка!X822),"###")))</f>
        <v>заполнить</v>
      </c>
      <c r="Y822" s="13" t="str">
        <f>IF(РТУС!Y822="","",РТУС!Y822)</f>
        <v/>
      </c>
      <c r="Z822" s="15" t="str">
        <f ca="1">IF(РТУС!Z822="","",IF(AND(LEN(РТУС!Z822)=5,РТУС!Z822&lt;TODAY()),HYPERLINK("#Проверка!"&amp;CELL("адрес",Проверка!Z822),РТУС!Z822),HYPERLINK("#РТУС!"&amp;CELL("адрес",Проверка!Z822),"###")))</f>
        <v/>
      </c>
      <c r="AA822" s="18" t="str">
        <f ca="1">IF(РТУС!AA822="",HYPERLINK("#РТУС!"&amp;CELL("адрес",Проверка!AA822),"заполнить"),IF(ISNUMBER(РТУС!AA822)=TRUE,HYPERLINK("#Проверка!"&amp;CELL("адрес",Проверка!AA822),РТУС!AA822),HYPERLINK("#РТУС!"&amp;CELL("адрес",Проверка!AA822),"###")))</f>
        <v>заполнить</v>
      </c>
      <c r="AB822" s="18" t="str">
        <f ca="1">IF(РТУС!AB822="",HYPERLINK("#РТУС!"&amp;CELL("адрес",Проверка!AB822),"заполнить"),IF(ISNUMBER(РТУС!AB822)=TRUE,HYPERLINK("#Проверка!"&amp;CELL("адрес",Проверка!AB822),РТУС!AB822),HYPERLINK("#РТУС!"&amp;CELL("адрес",Проверка!AB822),"###")))</f>
        <v>заполнить</v>
      </c>
      <c r="AC822" s="18" t="str">
        <f ca="1">IF(РТУС!AC822="","",IF(ISNUMBER(РТУС!AC822)=TRUE,HYPERLINK("#Проверка!"&amp;CELL("адрес",Проверка!AC822),РТУС!AC822),HYPERLINK("#РТУС!"&amp;CELL("адрес",Проверка!AC822),"###")))</f>
        <v/>
      </c>
      <c r="AD822" s="18" t="str">
        <f ca="1">IF(РТУС!AD822="","",IF(ISNUMBER(РТУС!AD822)=TRUE,HYPERLINK("#Проверка!"&amp;CELL("адрес",Проверка!AD822),РТУС!AD822),HYPERLINK("#РТУС!"&amp;CELL("адрес",Проверка!AD822),"###")))</f>
        <v/>
      </c>
      <c r="AE822" s="13" t="str">
        <f>IF(РТУС!AE822="","",РТУС!AE822)</f>
        <v/>
      </c>
      <c r="AF822" s="15" t="str">
        <f ca="1">IF(РТУС!AE822="","",IF(РТУС!AF822="",HYPERLINK("#РТУС!"&amp;CELL("адрес",Проверка!AF822),"заполнить"),IF(AND(LEN(РТУС!AF822)=5,РТУС!AF822&lt;TODAY()),HYPERLINK("#Проверка!"&amp;CELL("адрес",Проверка!AF822),РТУС!AF822),HYPERLINK("#РТУС!"&amp;CELL("адрес",Проверка!AF822),"###"))))</f>
        <v/>
      </c>
      <c r="AG822" s="13"/>
      <c r="AH822" s="15" t="str">
        <f ca="1">IF(РТУС!AE822="","",IF(РТУС!AH822="",HYPERLINK("#РТУС!"&amp;CELL("адрес",Проверка!AH822),"заполнить"),IF(AND(LEN(РТУС!AH822)=5,РТУС!AH822&lt;TODAY()),HYPERLINK("#Проверка!"&amp;CELL("адрес",Проверка!AH822),РТУС!AH822),HYPERLINK("#РТУС!"&amp;CELL("адрес",Проверка!AH822),"###"))))</f>
        <v/>
      </c>
      <c r="AI822" s="15" t="str">
        <f ca="1">IF(РТУС!AE822="","",IF(РТУС!AI822="",HYPERLINK("#РТУС!"&amp;CELL("адрес",Проверка!AI822),"заполнить"),HYPERLINK("#Проверка!"&amp;CELL("адрес",Проверка!AI822),РТУС!AI822)))</f>
        <v/>
      </c>
      <c r="AJ822" s="13" t="str">
        <f ca="1">IF(РТУС!AE822="","",IF(РТУС!AJ822="",HYPERLINK("#РТУС!"&amp;CELL("адрес",Проверка!AJ822),"заполнить"),IF(OR(РТУС!AJ822="Юрлицо",РТУС!AJ822="Физлицо",РТУС!AJ822="ИП"),HYPERLINK("#Проверка!"&amp;CELL("адрес",Проверка!AJ822),РТУС!AJ822),HYPERLINK("#РТУС!"&amp;CELL("адрес",Проверка!AJ822),"###"))))</f>
        <v/>
      </c>
      <c r="AK822" s="13" t="str">
        <f ca="1">IF(РТУС!AK822="",HYPERLINK("#РТУС!"&amp;CELL("адрес",Проверка!AK822),"заполнить"),IF(OR(РТУС!AK822="Квартира",РТУС!AK822="Кладовая",РТУС!AK822="Машино-место",РТУС!AK822="Нежилое помещение"),HYPERLINK("#Проверка!"&amp;CELL("адрес",Проверка!AK822),РТУС!AK822),HYPERLINK("#РТУС!"&amp;CELL("адрес",Проверка!AK822),"###")))</f>
        <v>заполнить</v>
      </c>
      <c r="AL822" s="13" t="str">
        <f ca="1">IF(РТУС!AL822="",HYPERLINK("#РТУС!"&amp;CELL("адрес",Проверка!AL822),"заполнить"),HYPERLINK("#Проверка!"&amp;CELL("адрес",Проверка!AL822),РТУС!AL822))</f>
        <v>заполнить</v>
      </c>
      <c r="AM822" s="18" t="str">
        <f ca="1">IF(РТУС!AM822="",HYPERLINK("#РТУС!"&amp;CELL("адрес",Проверка!AM822),"заполнить"),IF(ISNUMBER(РТУС!AM822)=TRUE,IF(РТУС!AK822="Нежилое помещение",IF(РТУС!AM822&gt;7,HYPERLINK("#РТУС!"&amp;CELL("адрес",Проверка!AM822),"не больше 7 кв.м."),РТУС!AM822),HYPERLINK("#Проверка!"&amp;CELL("адрес",Проверка!AM822),РТУС!AM822)),HYPERLINK("#РТУС!"&amp;CELL("адрес",Проверка!AM822),"###")))</f>
        <v>заполнить</v>
      </c>
      <c r="AN822" s="13" t="str">
        <f ca="1">IF(РТУС!AN822="",HYPERLINK("#РТУС!"&amp;CELL("адрес",Проверка!AN822),"заполнить"),IF(OR(РТУС!AN822="Общая площадь помещения",РТУС!AN822="Общая приведенная площадь жилого помещения",РТУС!AN822="Общая площадь жилого помещения с учетом лоджий, балконов, террас и веранд"),HYPERLINK("#Проверка!"&amp;CELL("адрес",Проверка!AN822),РТУС!AN822),HYPERLINK("#РТУС!"&amp;CELL("адрес",Проверка!AN822),"###")))</f>
        <v>заполнить</v>
      </c>
      <c r="AO822" s="13" t="str">
        <f ca="1">IF(OR(РТУС!AK822="Квартира",РТУС!A822="Нежилое помещение"),IF(РТУС!AO822="",HYPERLINK("#РТУС!"&amp;CELL("адрес",Проверка!AO822),"заполнить"),IF(ISNUMBER(РТУС!AO822)=TRUE,HYPERLINK("#Проверка!"&amp;CELL("адрес",Проверка!AO822),РТУС!AO822),HYPERLINK("#РТУС!"&amp;CELL("адрес",Проверка!AO822),"###"))),"")</f>
        <v/>
      </c>
      <c r="AP822" s="13" t="str">
        <f>IF(РТУС!AP822="","",РТУС!AP822)</f>
        <v/>
      </c>
      <c r="AQ822" s="13" t="str">
        <f ca="1">IF(РТУС!AQ822="",HYPERLINK("#РТУС!"&amp;CELL("адрес",Проверка!AQ822),"заполнить"),HYPERLINK("#Проверка!"&amp;CELL("адрес",Проверка!AQ822),РТУС!AQ822))</f>
        <v>заполнить</v>
      </c>
      <c r="AR822" s="18" t="str">
        <f ca="1">IF(РТУС!AR822="",HYPERLINK("#РТУС!"&amp;CELL("адрес",Проверка!AR822),"заполнить"),IF(ISNUMBER(РТУС!AR822)=FALSE,HYPERLINK("#РТУС!"&amp;CELL("адрес",Проверка!AR822),"###"),IF(РТУС!G822="1",IF(РТУС!AB822=РТУС!AR822+РТУС!AU822,HYPERLINK("#Проверка!"&amp;CELL("адрес",Проверка!AR822),РТУС!AR822),HYPERLINK("#РТУС!"&amp;CELL("адрес",Проверка!AR822),"сверить суммы")),IF(РТУС!AB822=(SUMIF(РТУС!$A$4:$A$1000,A822,РТУС!$AR$4:$AR$1000)+SUMIF(РТУС!$A$4:$A$1000,A822,РТУС!$AU$4:$AU$1000)),HYPERLINK("#Проверка!"&amp;CELL("адрес",Проверка!AR822),РТУС!AR822),HYPERLINK("#РТУС!"&amp;CELL("адрес",Проверка!AR822),"сверить суммы")))))</f>
        <v>заполнить</v>
      </c>
      <c r="AS822" s="13" t="str">
        <f>IF(РТУС!AS822="","",РТУС!AS822)</f>
        <v/>
      </c>
      <c r="AT822" s="18" t="str">
        <f ca="1">IF(РТУС!AT822="",HYPERLINK("#РТУС!"&amp;CELL("адрес",Проверка!AT822),"заполнить"),IF(ISNUMBER(РТУС!AT822)=FALSE,HYPERLINK("#РТУС!"&amp;CELL("адрес",Проверка!AT822),"###"),IF(РТУС!AT822=РТУС!AR822,HYPERLINK("#Проверка!"&amp;CELL("адрес",Проверка!AT822),РТУС!AT822),HYPERLINK("#РТУС!"&amp;CELL("адрес",Проверка!AT822),"сверить суммы"))))</f>
        <v>заполнить</v>
      </c>
      <c r="AU822" s="18" t="str">
        <f ca="1">IF(РТУС!AU822="",HYPERLINK("#РТУС!"&amp;CELL("адрес",Проверка!AU822),"заполнить"),IF(ISNUMBER(РТУС!AU822)=FALSE,HYPERLINK("#РТУС!"&amp;CELL("адрес",Проверка!AU822),"###"),IF(РТУС!G822="1",IF(РТУС!AB822=РТУС!AR822+РТУС!AU822,HYPERLINK("#Проверка!"&amp;CELL("адрес",Проверка!AU822),РТУС!AU822),HYPERLINK("#РТУС!"&amp;CELL("адрес",Проверка!AU822),"сверить суммы")),IF(РТУС!AB822=(SUMIF(РТУС!$A$4:$A$1000,A822,РТУС!$AR$4:$AR$1000)+SUMIF(РТУС!$A$4:$A$1000,A822,РТУС!$AU$4:$AU$1000)),HYPERLINK("#Проверка!"&amp;CELL("адрес",Проверка!AU822),РТУС!AU822),HYPERLINK("#РТУС!"&amp;CELL("адрес",Проверка!AU822),"сверить суммы")))))</f>
        <v>заполнить</v>
      </c>
      <c r="AV822" s="13" t="str">
        <f ca="1">IF(РТУС!AV822="",HYPERLINK("#РТУС!"&amp;CELL("адрес",Проверка!AV822),"заполнить"),IF(OR(РТУС!AV822="Требование о передаче жилого помещения",РТУС!AV822="Требование о передаче машино-места",РТУС!AV822="Требования о передаче нежилого помещения",РТУС!AV822="Денежные требования"),HYPERLINK("#Проверка!"&amp;CELL("адрес",Проверка!AV822),РТУС!AV822),HYPERLINK("#РТУС!"&amp;CELL("адрес",Проверка!AV822),"###")))</f>
        <v>заполнить</v>
      </c>
      <c r="AW822" s="13" t="str">
        <f ca="1">IF(РТУС!AW822="",HYPERLINK("#РТУС!"&amp;CELL("адрес",Проверка!AW822),"заполнить"),IF(OR(РТУС!AW822="Включен в полном объеме",РТУС!AW822="Включен частично"),HYPERLINK("#Проверка!"&amp;CELL("адрес",Проверка!AW822),РТУС!AW822),HYPERLINK("#РТУС!"&amp;CELL("адрес",Проверка!AW822),"###")))</f>
        <v>заполнить</v>
      </c>
      <c r="AX822" s="15" t="str">
        <f ca="1">IF(РТУС!AX822="",HYPERLINK("#РТУС!"&amp;CELL("адрес",Проверка!AX822),"заполнить"),IF(AND(LEN(РТУС!AX822)=5,РТУС!AX822&lt;TODAY()),HYPERLINK("#Проверка!"&amp;CELL("адрес",Проверка!AX822),РТУС!AX822),HYPERLINK("#РТУС!"&amp;CELL("адрес",Проверка!AX822),"###")))</f>
        <v>заполнить</v>
      </c>
      <c r="AY822" s="15" t="str">
        <f ca="1">IF(РТУС!AY822="",HYPERLINK("#РТУС!"&amp;CELL("адрес",Проверка!AY822),"заполнить"),IF(AND(LEN(РТУС!AY822)=5,РТУС!AY822&lt;TODAY()),HYPERLINK("#Проверка!"&amp;CELL("адрес",Проверка!AY822),РТУС!AY822),HYPERLINK("#РТУС!"&amp;CELL("адрес",Проверка!AY822),"###")))</f>
        <v>заполнить</v>
      </c>
    </row>
    <row r="823" spans="1:51" x14ac:dyDescent="0.25">
      <c r="A823" s="10" t="str">
        <f>РТУС!A823</f>
        <v>.</v>
      </c>
      <c r="B823" s="13" t="str">
        <f ca="1">IF(РТУС!B823="",HYPERLINK("#РТУС!"&amp;CELL("адрес",Проверка!B823),"заполнить"),IF(AND(LEN(РТУС!B823)=10,РТУС!B822=РТУС!B823),HYPERLINK("#Проверка!"&amp;CELL("адрес",Проверка!B823),РТУС!B823),HYPERLINK("#РТУС!"&amp;CELL("адрес",Проверка!B823),"###")))</f>
        <v>заполнить</v>
      </c>
      <c r="C823" s="13" t="str">
        <f ca="1">IF(РТУС!C823="",HYPERLINK("#РТУС!"&amp;CELL("адрес",Проверка!C823),"заполнить"),IF(AND(ISNUMBER(РТУС!C823)=TRUE,РТУС!C823&gt;0,РТУС!C822=РТУС!C823),HYPERLINK("#Проверка!"&amp;CELL("адрес",Проверка!C823),РТУС!C823),HYPERLINK("#РТУС!"&amp;CELL("адрес",Проверка!C823),"###")))</f>
        <v>заполнить</v>
      </c>
      <c r="D823" s="13" t="str">
        <f>IF(РТУС!D823="","",РТУС!D823)</f>
        <v/>
      </c>
      <c r="E823" s="13" t="str">
        <f ca="1">IF(РТУС!E823="",HYPERLINK("#РТУС!"&amp;CELL("адрес",Проверка!E823),"заполнить"),IF(РТУС!E822=РТУС!E823,HYPERLINK("#Проверка!"&amp;CELL("адрес",Проверка!E823),РТУС!E823),HYPERLINK("#РТУС!"&amp;CELL("адрес",Проверка!E823),"###")))</f>
        <v>заполнить</v>
      </c>
      <c r="F823" s="13" t="str">
        <f ca="1">IF(РТУС!F823="",HYPERLINK("#РТУС!"&amp;CELL("адрес",Проверка!F823),"заполнить"),HYPERLINK("#Проверка!"&amp;CELL("адрес",Проверка!F823),РТУС!F823))</f>
        <v>заполнить</v>
      </c>
      <c r="G823" s="20" t="str">
        <f ca="1">IF(РТУС!G823="",HYPERLINK("#РТУС!"&amp;CELL("адрес",Проверка!G823),"заполнить"),IF(РТУС!G823="1",HYPERLINK("#Проверка!"&amp;CELL("адрес",Проверка!G823),"1"),IF(AND(ISNUMBER(РТУС!G823)=TRUE,РТУС!G823&lt;=1,РТУС!G823&gt;0),IF(SUMIF(РТУС!$A$4:$A$1000,A823,РТУС!$G$4:$G$1000)=1,HYPERLINK("#Проверка!"&amp;CELL("адрес",Проверка!G823),РТУС!G823),HYPERLINK("#РТУС!"&amp;CELL("адрес",Проверка!G823),"сумма долей ≠ 1")),HYPERLINK("#РТУС!"&amp;CELL("адрес",Проверка!G823),"###"))))</f>
        <v>заполнить</v>
      </c>
      <c r="H823" s="13" t="str">
        <f ca="1">IF(РТУС!H823="",HYPERLINK("#РТУС!"&amp;CELL("адрес",Проверка!H823),"заполнить"),IF(OR(РТУС!H823="Юрлицо",РТУС!H823="Физлицо",РТУС!H823="ИП"),HYPERLINK("#Проверка!"&amp;CELL("адрес",Проверка!H823),РТУС!H823),HYPERLINK("#РТУС!"&amp;CELL("адрес",Проверка!H823),"###")))</f>
        <v>заполнить</v>
      </c>
      <c r="I823" s="13" t="str">
        <f ca="1">IF(OR(РТУС!H823="Юрлицо",РТУС!H823="ИП"),IF(РТУС!I823="",HYPERLINK("#РТУС!"&amp;CELL("адрес",Проверка!I823),"заполнить"),IF(OR(LEN(РТУС!I823)=10,LEN(РТУС!I823)=12),HYPERLINK("#Проверка!"&amp;CELL("адрес",Проверка!I823),РТУС!I823),HYPERLINK("#РТУС!"&amp;CELL("адрес",Проверка!I823),"###"))),"")</f>
        <v/>
      </c>
      <c r="J823" s="15" t="str">
        <f ca="1">IF(РТУС!J823="","",IF(AND(LEN(РТУС!J823)=5,РТУС!J823&lt;TODAY()),HYPERLINK("#Проверка!"&amp;CELL("адрес",Проверка!J823),РТУС!J823),HYPERLINK("#РТУС!"&amp;CELL("адрес",Проверка!J823),"###")))</f>
        <v/>
      </c>
      <c r="K823" s="13" t="str">
        <f>IF(РТУС!K823="","",РТУС!K823)</f>
        <v/>
      </c>
      <c r="L823" s="13" t="str">
        <f ca="1">IF(OR(РТУС!H823="Физлицо",РТУС!H823="ИП"),IF(РТУС!L823="",HYPERLINK("#РТУС!"&amp;CELL("адрес",Проверка!L823),"заполнить"),IF(OR(РТУС!L823="Загранпаспорт гражданина РФ",РТУС!L823="Паспорт гражданина РФ",РТУС!L823="Иностранный паспорт",РТУС!L823="Свидетельство о рождении",РТУС!L823="Вид на жительство"),HYPERLINK("#Проверка!"&amp;CELL("адрес",Проверка!L823),РТУС!L823),HYPERLINK("#РТУС!"&amp;CELL("адрес",Проверка!L823),"###"))),"")</f>
        <v/>
      </c>
      <c r="M823" s="13" t="str">
        <f ca="1">IF(AND(OR(РТУС!L823="Паспорт гражданина РФ",РТУС!L823="Свидетельство о рождении"),РТУС!M823=""),HYPERLINK("#РТУС!"&amp;CELL("адрес",Проверка!M823),"заполнить"),IF(РТУС!L823="Паспорт гражданина РФ",IF(LEN(РТУС!M823)=4,HYPERLINK("#Проверка!"&amp;CELL("адрес",Проверка!M823),РТУС!M823),HYPERLINK("#РТУС!"&amp;CELL("адрес",Проверка!M823),"###")),IF(РТУС!L823="Свидетельство о рождении",HYPERLINK("#Проверка!"&amp;CELL("адрес",Проверка!M823),РТУС!M823),"")))</f>
        <v/>
      </c>
      <c r="N823" s="13" t="str">
        <f ca="1">IF(РТУС!L823="","",IF(РТУС!N823="",HYPERLINK("#РТУС!"&amp;CELL("адрес",Проверка!N823),"заполнить"),IF(OR(РТУС!L823="Паспорт гражданина РФ",РТУС!L823="Свидетельство о рождении"),IF(LEN(РТУС!N823)=6,HYPERLINK("#Проверка!"&amp;CELL("адрес",Проверка!N823),РТУС!N823),HYPERLINK("#РТУС!"&amp;CELL("адрес",Проверка!N823),"###")),HYPERLINK("#Проверка!"&amp;CELL("адрес",Проверка!N823),РТУС!N823))))</f>
        <v/>
      </c>
      <c r="O823" s="15" t="str">
        <f ca="1">IF(РТУС!L823="","",IF(РТУС!O823="",HYPERLINK("#РТУС!"&amp;CELL("адрес",Проверка!O823),"заполнить"),IF(AND(LEN(РТУС!O823)=5,РТУС!O823&lt;TODAY()),IF(РТУС!L823="Свидетельство о рождении",IF(РТУС!O823&gt;EDATE(TODAY(),-168),HYPERLINK("#Проверка!"&amp;CELL("адрес",Проверка!O823),РТУС!O823),HYPERLINK("#РТУС!"&amp;CELL("адрес",Проверка!O823),"недействительно")),HYPERLINK("#Проверка!"&amp;CELL("адрес",Проверка!O823),РТУС!O823)),HYPERLINK("#РТУС!"&amp;CELL("адрес",Проверка!O823),"###"))))</f>
        <v/>
      </c>
      <c r="P823" s="21" t="str">
        <f ca="1">IF(РТУС!L823="Паспорт гражданина РФ",IF(РТУС!P823="",HYPERLINK("#РТУС!"&amp;CELL("адрес",Проверка!P823),"заполнить"),HYPERLINK("#Проверка!"&amp;CELL("адрес",Проверка!P823),РТУС!P823)),"")</f>
        <v/>
      </c>
      <c r="Q823" s="13" t="str">
        <f ca="1">IF(РТУС!L823="Паспорт гражданина РФ",IF(РТУС!Q823="",HYPERLINK("#РТУС!"&amp;CELL("адрес",Проверка!Q823),"заполнить"),IF(LEN(РТУС!Q823)=7,HYPERLINK("#Проверка!"&amp;CELL("адрес",Проверка!Q823),РТУС!Q823),HYPERLINK("#РТУС!"&amp;CELL("адрес",Проверка!Q823),"###"))),"")</f>
        <v/>
      </c>
      <c r="R823" s="13" t="str">
        <f ca="1">IF(РТУС!R823="",HYPERLINK("#РТУС!"&amp;CELL("адрес",Проверка!R823),"заполнить"),HYPERLINK("#Проверка!"&amp;CELL("адрес",Проверка!R823),РТУС!R823))</f>
        <v>заполнить</v>
      </c>
      <c r="S823" s="13" t="str">
        <f>IF(РТУС!S823="","",РТУС!S823)</f>
        <v/>
      </c>
      <c r="T823" s="13" t="str">
        <f>IF(РТУС!T823="","",РТУС!T823)</f>
        <v/>
      </c>
      <c r="U823" s="13" t="str">
        <f>IF(РТУС!U823="","",РТУС!U823)</f>
        <v/>
      </c>
      <c r="V823" s="13" t="str">
        <f ca="1">IF(РТУС!V823="",HYPERLINK("#РТУС!"&amp;CELL("адрес",Проверка!V823),"заполнить"),IF(OR(РТУС!V823="Договор участия в долевом строительстве",РТУС!V823="Предварительный договор участия в долевом строительстве",РТУС!V823="Определение Арбитражного суда",РТУС!V823="Решение суда общей юрисдикции",РТУС!V823="Иные договоры"),HYPERLINK("#Проверка!"&amp;CELL("адрес",Проверка!V823),РТУС!V823),HYPERLINK("#РТУС!"&amp;CELL("адрес",Проверка!V823),"###")))</f>
        <v>заполнить</v>
      </c>
      <c r="W823" s="13" t="str">
        <f ca="1">IF(РТУС!W823="",HYPERLINK("#РТУС!"&amp;CELL("адрес",Проверка!W823),"заполнить"),HYPERLINK("#Проверка!"&amp;CELL("адрес",Проверка!W823),РТУС!W823))</f>
        <v>заполнить</v>
      </c>
      <c r="X823" s="15" t="str">
        <f ca="1">IF(РТУС!X823="",HYPERLINK("#РТУС!"&amp;CELL("адрес",Проверка!X823),"заполнить"),IF(AND(LEN(РТУС!X823)=5,РТУС!X823&lt;TODAY()),HYPERLINK("#Проверка!"&amp;CELL("адрес",Проверка!X823),РТУС!X823),HYPERLINK("#РТУС!"&amp;CELL("адрес",Проверка!X823),"###")))</f>
        <v>заполнить</v>
      </c>
      <c r="Y823" s="13" t="str">
        <f>IF(РТУС!Y823="","",РТУС!Y823)</f>
        <v/>
      </c>
      <c r="Z823" s="15" t="str">
        <f ca="1">IF(РТУС!Z823="","",IF(AND(LEN(РТУС!Z823)=5,РТУС!Z823&lt;TODAY()),HYPERLINK("#Проверка!"&amp;CELL("адрес",Проверка!Z823),РТУС!Z823),HYPERLINK("#РТУС!"&amp;CELL("адрес",Проверка!Z823),"###")))</f>
        <v/>
      </c>
      <c r="AA823" s="18" t="str">
        <f ca="1">IF(РТУС!AA823="",HYPERLINK("#РТУС!"&amp;CELL("адрес",Проверка!AA823),"заполнить"),IF(ISNUMBER(РТУС!AA823)=TRUE,HYPERLINK("#Проверка!"&amp;CELL("адрес",Проверка!AA823),РТУС!AA823),HYPERLINK("#РТУС!"&amp;CELL("адрес",Проверка!AA823),"###")))</f>
        <v>заполнить</v>
      </c>
      <c r="AB823" s="18" t="str">
        <f ca="1">IF(РТУС!AB823="",HYPERLINK("#РТУС!"&amp;CELL("адрес",Проверка!AB823),"заполнить"),IF(ISNUMBER(РТУС!AB823)=TRUE,HYPERLINK("#Проверка!"&amp;CELL("адрес",Проверка!AB823),РТУС!AB823),HYPERLINK("#РТУС!"&amp;CELL("адрес",Проверка!AB823),"###")))</f>
        <v>заполнить</v>
      </c>
      <c r="AC823" s="18" t="str">
        <f ca="1">IF(РТУС!AC823="","",IF(ISNUMBER(РТУС!AC823)=TRUE,HYPERLINK("#Проверка!"&amp;CELL("адрес",Проверка!AC823),РТУС!AC823),HYPERLINK("#РТУС!"&amp;CELL("адрес",Проверка!AC823),"###")))</f>
        <v/>
      </c>
      <c r="AD823" s="18" t="str">
        <f ca="1">IF(РТУС!AD823="","",IF(ISNUMBER(РТУС!AD823)=TRUE,HYPERLINK("#Проверка!"&amp;CELL("адрес",Проверка!AD823),РТУС!AD823),HYPERLINK("#РТУС!"&amp;CELL("адрес",Проверка!AD823),"###")))</f>
        <v/>
      </c>
      <c r="AE823" s="13" t="str">
        <f>IF(РТУС!AE823="","",РТУС!AE823)</f>
        <v/>
      </c>
      <c r="AF823" s="15" t="str">
        <f ca="1">IF(РТУС!AE823="","",IF(РТУС!AF823="",HYPERLINK("#РТУС!"&amp;CELL("адрес",Проверка!AF823),"заполнить"),IF(AND(LEN(РТУС!AF823)=5,РТУС!AF823&lt;TODAY()),HYPERLINK("#Проверка!"&amp;CELL("адрес",Проверка!AF823),РТУС!AF823),HYPERLINK("#РТУС!"&amp;CELL("адрес",Проверка!AF823),"###"))))</f>
        <v/>
      </c>
      <c r="AG823" s="13"/>
      <c r="AH823" s="15" t="str">
        <f ca="1">IF(РТУС!AE823="","",IF(РТУС!AH823="",HYPERLINK("#РТУС!"&amp;CELL("адрес",Проверка!AH823),"заполнить"),IF(AND(LEN(РТУС!AH823)=5,РТУС!AH823&lt;TODAY()),HYPERLINK("#Проверка!"&amp;CELL("адрес",Проверка!AH823),РТУС!AH823),HYPERLINK("#РТУС!"&amp;CELL("адрес",Проверка!AH823),"###"))))</f>
        <v/>
      </c>
      <c r="AI823" s="15" t="str">
        <f ca="1">IF(РТУС!AE823="","",IF(РТУС!AI823="",HYPERLINK("#РТУС!"&amp;CELL("адрес",Проверка!AI823),"заполнить"),HYPERLINK("#Проверка!"&amp;CELL("адрес",Проверка!AI823),РТУС!AI823)))</f>
        <v/>
      </c>
      <c r="AJ823" s="13" t="str">
        <f ca="1">IF(РТУС!AE823="","",IF(РТУС!AJ823="",HYPERLINK("#РТУС!"&amp;CELL("адрес",Проверка!AJ823),"заполнить"),IF(OR(РТУС!AJ823="Юрлицо",РТУС!AJ823="Физлицо",РТУС!AJ823="ИП"),HYPERLINK("#Проверка!"&amp;CELL("адрес",Проверка!AJ823),РТУС!AJ823),HYPERLINK("#РТУС!"&amp;CELL("адрес",Проверка!AJ823),"###"))))</f>
        <v/>
      </c>
      <c r="AK823" s="13" t="str">
        <f ca="1">IF(РТУС!AK823="",HYPERLINK("#РТУС!"&amp;CELL("адрес",Проверка!AK823),"заполнить"),IF(OR(РТУС!AK823="Квартира",РТУС!AK823="Кладовая",РТУС!AK823="Машино-место",РТУС!AK823="Нежилое помещение"),HYPERLINK("#Проверка!"&amp;CELL("адрес",Проверка!AK823),РТУС!AK823),HYPERLINK("#РТУС!"&amp;CELL("адрес",Проверка!AK823),"###")))</f>
        <v>заполнить</v>
      </c>
      <c r="AL823" s="13" t="str">
        <f ca="1">IF(РТУС!AL823="",HYPERLINK("#РТУС!"&amp;CELL("адрес",Проверка!AL823),"заполнить"),HYPERLINK("#Проверка!"&amp;CELL("адрес",Проверка!AL823),РТУС!AL823))</f>
        <v>заполнить</v>
      </c>
      <c r="AM823" s="18" t="str">
        <f ca="1">IF(РТУС!AM823="",HYPERLINK("#РТУС!"&amp;CELL("адрес",Проверка!AM823),"заполнить"),IF(ISNUMBER(РТУС!AM823)=TRUE,IF(РТУС!AK823="Нежилое помещение",IF(РТУС!AM823&gt;7,HYPERLINK("#РТУС!"&amp;CELL("адрес",Проверка!AM823),"не больше 7 кв.м."),РТУС!AM823),HYPERLINK("#Проверка!"&amp;CELL("адрес",Проверка!AM823),РТУС!AM823)),HYPERLINK("#РТУС!"&amp;CELL("адрес",Проверка!AM823),"###")))</f>
        <v>заполнить</v>
      </c>
      <c r="AN823" s="13" t="str">
        <f ca="1">IF(РТУС!AN823="",HYPERLINK("#РТУС!"&amp;CELL("адрес",Проверка!AN823),"заполнить"),IF(OR(РТУС!AN823="Общая площадь помещения",РТУС!AN823="Общая приведенная площадь жилого помещения",РТУС!AN823="Общая площадь жилого помещения с учетом лоджий, балконов, террас и веранд"),HYPERLINK("#Проверка!"&amp;CELL("адрес",Проверка!AN823),РТУС!AN823),HYPERLINK("#РТУС!"&amp;CELL("адрес",Проверка!AN823),"###")))</f>
        <v>заполнить</v>
      </c>
      <c r="AO823" s="13" t="str">
        <f ca="1">IF(OR(РТУС!AK823="Квартира",РТУС!A823="Нежилое помещение"),IF(РТУС!AO823="",HYPERLINK("#РТУС!"&amp;CELL("адрес",Проверка!AO823),"заполнить"),IF(ISNUMBER(РТУС!AO823)=TRUE,HYPERLINK("#Проверка!"&amp;CELL("адрес",Проверка!AO823),РТУС!AO823),HYPERLINK("#РТУС!"&amp;CELL("адрес",Проверка!AO823),"###"))),"")</f>
        <v/>
      </c>
      <c r="AP823" s="13" t="str">
        <f>IF(РТУС!AP823="","",РТУС!AP823)</f>
        <v/>
      </c>
      <c r="AQ823" s="13" t="str">
        <f ca="1">IF(РТУС!AQ823="",HYPERLINK("#РТУС!"&amp;CELL("адрес",Проверка!AQ823),"заполнить"),HYPERLINK("#Проверка!"&amp;CELL("адрес",Проверка!AQ823),РТУС!AQ823))</f>
        <v>заполнить</v>
      </c>
      <c r="AR823" s="18" t="str">
        <f ca="1">IF(РТУС!AR823="",HYPERLINK("#РТУС!"&amp;CELL("адрес",Проверка!AR823),"заполнить"),IF(ISNUMBER(РТУС!AR823)=FALSE,HYPERLINK("#РТУС!"&amp;CELL("адрес",Проверка!AR823),"###"),IF(РТУС!G823="1",IF(РТУС!AB823=РТУС!AR823+РТУС!AU823,HYPERLINK("#Проверка!"&amp;CELL("адрес",Проверка!AR823),РТУС!AR823),HYPERLINK("#РТУС!"&amp;CELL("адрес",Проверка!AR823),"сверить суммы")),IF(РТУС!AB823=(SUMIF(РТУС!$A$4:$A$1000,A823,РТУС!$AR$4:$AR$1000)+SUMIF(РТУС!$A$4:$A$1000,A823,РТУС!$AU$4:$AU$1000)),HYPERLINK("#Проверка!"&amp;CELL("адрес",Проверка!AR823),РТУС!AR823),HYPERLINK("#РТУС!"&amp;CELL("адрес",Проверка!AR823),"сверить суммы")))))</f>
        <v>заполнить</v>
      </c>
      <c r="AS823" s="13" t="str">
        <f>IF(РТУС!AS823="","",РТУС!AS823)</f>
        <v/>
      </c>
      <c r="AT823" s="18" t="str">
        <f ca="1">IF(РТУС!AT823="",HYPERLINK("#РТУС!"&amp;CELL("адрес",Проверка!AT823),"заполнить"),IF(ISNUMBER(РТУС!AT823)=FALSE,HYPERLINK("#РТУС!"&amp;CELL("адрес",Проверка!AT823),"###"),IF(РТУС!AT823=РТУС!AR823,HYPERLINK("#Проверка!"&amp;CELL("адрес",Проверка!AT823),РТУС!AT823),HYPERLINK("#РТУС!"&amp;CELL("адрес",Проверка!AT823),"сверить суммы"))))</f>
        <v>заполнить</v>
      </c>
      <c r="AU823" s="18" t="str">
        <f ca="1">IF(РТУС!AU823="",HYPERLINK("#РТУС!"&amp;CELL("адрес",Проверка!AU823),"заполнить"),IF(ISNUMBER(РТУС!AU823)=FALSE,HYPERLINK("#РТУС!"&amp;CELL("адрес",Проверка!AU823),"###"),IF(РТУС!G823="1",IF(РТУС!AB823=РТУС!AR823+РТУС!AU823,HYPERLINK("#Проверка!"&amp;CELL("адрес",Проверка!AU823),РТУС!AU823),HYPERLINK("#РТУС!"&amp;CELL("адрес",Проверка!AU823),"сверить суммы")),IF(РТУС!AB823=(SUMIF(РТУС!$A$4:$A$1000,A823,РТУС!$AR$4:$AR$1000)+SUMIF(РТУС!$A$4:$A$1000,A823,РТУС!$AU$4:$AU$1000)),HYPERLINK("#Проверка!"&amp;CELL("адрес",Проверка!AU823),РТУС!AU823),HYPERLINK("#РТУС!"&amp;CELL("адрес",Проверка!AU823),"сверить суммы")))))</f>
        <v>заполнить</v>
      </c>
      <c r="AV823" s="13" t="str">
        <f ca="1">IF(РТУС!AV823="",HYPERLINK("#РТУС!"&amp;CELL("адрес",Проверка!AV823),"заполнить"),IF(OR(РТУС!AV823="Требование о передаче жилого помещения",РТУС!AV823="Требование о передаче машино-места",РТУС!AV823="Требования о передаче нежилого помещения",РТУС!AV823="Денежные требования"),HYPERLINK("#Проверка!"&amp;CELL("адрес",Проверка!AV823),РТУС!AV823),HYPERLINK("#РТУС!"&amp;CELL("адрес",Проверка!AV823),"###")))</f>
        <v>заполнить</v>
      </c>
      <c r="AW823" s="13" t="str">
        <f ca="1">IF(РТУС!AW823="",HYPERLINK("#РТУС!"&amp;CELL("адрес",Проверка!AW823),"заполнить"),IF(OR(РТУС!AW823="Включен в полном объеме",РТУС!AW823="Включен частично"),HYPERLINK("#Проверка!"&amp;CELL("адрес",Проверка!AW823),РТУС!AW823),HYPERLINK("#РТУС!"&amp;CELL("адрес",Проверка!AW823),"###")))</f>
        <v>заполнить</v>
      </c>
      <c r="AX823" s="15" t="str">
        <f ca="1">IF(РТУС!AX823="",HYPERLINK("#РТУС!"&amp;CELL("адрес",Проверка!AX823),"заполнить"),IF(AND(LEN(РТУС!AX823)=5,РТУС!AX823&lt;TODAY()),HYPERLINK("#Проверка!"&amp;CELL("адрес",Проверка!AX823),РТУС!AX823),HYPERLINK("#РТУС!"&amp;CELL("адрес",Проверка!AX823),"###")))</f>
        <v>заполнить</v>
      </c>
      <c r="AY823" s="15" t="str">
        <f ca="1">IF(РТУС!AY823="",HYPERLINK("#РТУС!"&amp;CELL("адрес",Проверка!AY823),"заполнить"),IF(AND(LEN(РТУС!AY823)=5,РТУС!AY823&lt;TODAY()),HYPERLINK("#Проверка!"&amp;CELL("адрес",Проверка!AY823),РТУС!AY823),HYPERLINK("#РТУС!"&amp;CELL("адрес",Проверка!AY823),"###")))</f>
        <v>заполнить</v>
      </c>
    </row>
    <row r="824" spans="1:51" x14ac:dyDescent="0.25">
      <c r="A824" s="10" t="str">
        <f>РТУС!A824</f>
        <v>.</v>
      </c>
      <c r="B824" s="13" t="str">
        <f ca="1">IF(РТУС!B824="",HYPERLINK("#РТУС!"&amp;CELL("адрес",Проверка!B824),"заполнить"),IF(AND(LEN(РТУС!B824)=10,РТУС!B823=РТУС!B824),HYPERLINK("#Проверка!"&amp;CELL("адрес",Проверка!B824),РТУС!B824),HYPERLINK("#РТУС!"&amp;CELL("адрес",Проверка!B824),"###")))</f>
        <v>заполнить</v>
      </c>
      <c r="C824" s="13" t="str">
        <f ca="1">IF(РТУС!C824="",HYPERLINK("#РТУС!"&amp;CELL("адрес",Проверка!C824),"заполнить"),IF(AND(ISNUMBER(РТУС!C824)=TRUE,РТУС!C824&gt;0,РТУС!C823=РТУС!C824),HYPERLINK("#Проверка!"&amp;CELL("адрес",Проверка!C824),РТУС!C824),HYPERLINK("#РТУС!"&amp;CELL("адрес",Проверка!C824),"###")))</f>
        <v>заполнить</v>
      </c>
      <c r="D824" s="13" t="str">
        <f>IF(РТУС!D824="","",РТУС!D824)</f>
        <v/>
      </c>
      <c r="E824" s="13" t="str">
        <f ca="1">IF(РТУС!E824="",HYPERLINK("#РТУС!"&amp;CELL("адрес",Проверка!E824),"заполнить"),IF(РТУС!E823=РТУС!E824,HYPERLINK("#Проверка!"&amp;CELL("адрес",Проверка!E824),РТУС!E824),HYPERLINK("#РТУС!"&amp;CELL("адрес",Проверка!E824),"###")))</f>
        <v>заполнить</v>
      </c>
      <c r="F824" s="13" t="str">
        <f ca="1">IF(РТУС!F824="",HYPERLINK("#РТУС!"&amp;CELL("адрес",Проверка!F824),"заполнить"),HYPERLINK("#Проверка!"&amp;CELL("адрес",Проверка!F824),РТУС!F824))</f>
        <v>заполнить</v>
      </c>
      <c r="G824" s="20" t="str">
        <f ca="1">IF(РТУС!G824="",HYPERLINK("#РТУС!"&amp;CELL("адрес",Проверка!G824),"заполнить"),IF(РТУС!G824="1",HYPERLINK("#Проверка!"&amp;CELL("адрес",Проверка!G824),"1"),IF(AND(ISNUMBER(РТУС!G824)=TRUE,РТУС!G824&lt;=1,РТУС!G824&gt;0),IF(SUMIF(РТУС!$A$4:$A$1000,A824,РТУС!$G$4:$G$1000)=1,HYPERLINK("#Проверка!"&amp;CELL("адрес",Проверка!G824),РТУС!G824),HYPERLINK("#РТУС!"&amp;CELL("адрес",Проверка!G824),"сумма долей ≠ 1")),HYPERLINK("#РТУС!"&amp;CELL("адрес",Проверка!G824),"###"))))</f>
        <v>заполнить</v>
      </c>
      <c r="H824" s="13" t="str">
        <f ca="1">IF(РТУС!H824="",HYPERLINK("#РТУС!"&amp;CELL("адрес",Проверка!H824),"заполнить"),IF(OR(РТУС!H824="Юрлицо",РТУС!H824="Физлицо",РТУС!H824="ИП"),HYPERLINK("#Проверка!"&amp;CELL("адрес",Проверка!H824),РТУС!H824),HYPERLINK("#РТУС!"&amp;CELL("адрес",Проверка!H824),"###")))</f>
        <v>заполнить</v>
      </c>
      <c r="I824" s="13" t="str">
        <f ca="1">IF(OR(РТУС!H824="Юрлицо",РТУС!H824="ИП"),IF(РТУС!I824="",HYPERLINK("#РТУС!"&amp;CELL("адрес",Проверка!I824),"заполнить"),IF(OR(LEN(РТУС!I824)=10,LEN(РТУС!I824)=12),HYPERLINK("#Проверка!"&amp;CELL("адрес",Проверка!I824),РТУС!I824),HYPERLINK("#РТУС!"&amp;CELL("адрес",Проверка!I824),"###"))),"")</f>
        <v/>
      </c>
      <c r="J824" s="15" t="str">
        <f ca="1">IF(РТУС!J824="","",IF(AND(LEN(РТУС!J824)=5,РТУС!J824&lt;TODAY()),HYPERLINK("#Проверка!"&amp;CELL("адрес",Проверка!J824),РТУС!J824),HYPERLINK("#РТУС!"&amp;CELL("адрес",Проверка!J824),"###")))</f>
        <v/>
      </c>
      <c r="K824" s="13" t="str">
        <f>IF(РТУС!K824="","",РТУС!K824)</f>
        <v/>
      </c>
      <c r="L824" s="13" t="str">
        <f ca="1">IF(OR(РТУС!H824="Физлицо",РТУС!H824="ИП"),IF(РТУС!L824="",HYPERLINK("#РТУС!"&amp;CELL("адрес",Проверка!L824),"заполнить"),IF(OR(РТУС!L824="Загранпаспорт гражданина РФ",РТУС!L824="Паспорт гражданина РФ",РТУС!L824="Иностранный паспорт",РТУС!L824="Свидетельство о рождении",РТУС!L824="Вид на жительство"),HYPERLINK("#Проверка!"&amp;CELL("адрес",Проверка!L824),РТУС!L824),HYPERLINK("#РТУС!"&amp;CELL("адрес",Проверка!L824),"###"))),"")</f>
        <v/>
      </c>
      <c r="M824" s="13" t="str">
        <f ca="1">IF(AND(OR(РТУС!L824="Паспорт гражданина РФ",РТУС!L824="Свидетельство о рождении"),РТУС!M824=""),HYPERLINK("#РТУС!"&amp;CELL("адрес",Проверка!M824),"заполнить"),IF(РТУС!L824="Паспорт гражданина РФ",IF(LEN(РТУС!M824)=4,HYPERLINK("#Проверка!"&amp;CELL("адрес",Проверка!M824),РТУС!M824),HYPERLINK("#РТУС!"&amp;CELL("адрес",Проверка!M824),"###")),IF(РТУС!L824="Свидетельство о рождении",HYPERLINK("#Проверка!"&amp;CELL("адрес",Проверка!M824),РТУС!M824),"")))</f>
        <v/>
      </c>
      <c r="N824" s="13" t="str">
        <f ca="1">IF(РТУС!L824="","",IF(РТУС!N824="",HYPERLINK("#РТУС!"&amp;CELL("адрес",Проверка!N824),"заполнить"),IF(OR(РТУС!L824="Паспорт гражданина РФ",РТУС!L824="Свидетельство о рождении"),IF(LEN(РТУС!N824)=6,HYPERLINK("#Проверка!"&amp;CELL("адрес",Проверка!N824),РТУС!N824),HYPERLINK("#РТУС!"&amp;CELL("адрес",Проверка!N824),"###")),HYPERLINK("#Проверка!"&amp;CELL("адрес",Проверка!N824),РТУС!N824))))</f>
        <v/>
      </c>
      <c r="O824" s="15" t="str">
        <f ca="1">IF(РТУС!L824="","",IF(РТУС!O824="",HYPERLINK("#РТУС!"&amp;CELL("адрес",Проверка!O824),"заполнить"),IF(AND(LEN(РТУС!O824)=5,РТУС!O824&lt;TODAY()),IF(РТУС!L824="Свидетельство о рождении",IF(РТУС!O824&gt;EDATE(TODAY(),-168),HYPERLINK("#Проверка!"&amp;CELL("адрес",Проверка!O824),РТУС!O824),HYPERLINK("#РТУС!"&amp;CELL("адрес",Проверка!O824),"недействительно")),HYPERLINK("#Проверка!"&amp;CELL("адрес",Проверка!O824),РТУС!O824)),HYPERLINK("#РТУС!"&amp;CELL("адрес",Проверка!O824),"###"))))</f>
        <v/>
      </c>
      <c r="P824" s="21" t="str">
        <f ca="1">IF(РТУС!L824="Паспорт гражданина РФ",IF(РТУС!P824="",HYPERLINK("#РТУС!"&amp;CELL("адрес",Проверка!P824),"заполнить"),HYPERLINK("#Проверка!"&amp;CELL("адрес",Проверка!P824),РТУС!P824)),"")</f>
        <v/>
      </c>
      <c r="Q824" s="13" t="str">
        <f ca="1">IF(РТУС!L824="Паспорт гражданина РФ",IF(РТУС!Q824="",HYPERLINK("#РТУС!"&amp;CELL("адрес",Проверка!Q824),"заполнить"),IF(LEN(РТУС!Q824)=7,HYPERLINK("#Проверка!"&amp;CELL("адрес",Проверка!Q824),РТУС!Q824),HYPERLINK("#РТУС!"&amp;CELL("адрес",Проверка!Q824),"###"))),"")</f>
        <v/>
      </c>
      <c r="R824" s="13" t="str">
        <f ca="1">IF(РТУС!R824="",HYPERLINK("#РТУС!"&amp;CELL("адрес",Проверка!R824),"заполнить"),HYPERLINK("#Проверка!"&amp;CELL("адрес",Проверка!R824),РТУС!R824))</f>
        <v>заполнить</v>
      </c>
      <c r="S824" s="13" t="str">
        <f>IF(РТУС!S824="","",РТУС!S824)</f>
        <v/>
      </c>
      <c r="T824" s="13" t="str">
        <f>IF(РТУС!T824="","",РТУС!T824)</f>
        <v/>
      </c>
      <c r="U824" s="13" t="str">
        <f>IF(РТУС!U824="","",РТУС!U824)</f>
        <v/>
      </c>
      <c r="V824" s="13" t="str">
        <f ca="1">IF(РТУС!V824="",HYPERLINK("#РТУС!"&amp;CELL("адрес",Проверка!V824),"заполнить"),IF(OR(РТУС!V824="Договор участия в долевом строительстве",РТУС!V824="Предварительный договор участия в долевом строительстве",РТУС!V824="Определение Арбитражного суда",РТУС!V824="Решение суда общей юрисдикции",РТУС!V824="Иные договоры"),HYPERLINK("#Проверка!"&amp;CELL("адрес",Проверка!V824),РТУС!V824),HYPERLINK("#РТУС!"&amp;CELL("адрес",Проверка!V824),"###")))</f>
        <v>заполнить</v>
      </c>
      <c r="W824" s="13" t="str">
        <f ca="1">IF(РТУС!W824="",HYPERLINK("#РТУС!"&amp;CELL("адрес",Проверка!W824),"заполнить"),HYPERLINK("#Проверка!"&amp;CELL("адрес",Проверка!W824),РТУС!W824))</f>
        <v>заполнить</v>
      </c>
      <c r="X824" s="15" t="str">
        <f ca="1">IF(РТУС!X824="",HYPERLINK("#РТУС!"&amp;CELL("адрес",Проверка!X824),"заполнить"),IF(AND(LEN(РТУС!X824)=5,РТУС!X824&lt;TODAY()),HYPERLINK("#Проверка!"&amp;CELL("адрес",Проверка!X824),РТУС!X824),HYPERLINK("#РТУС!"&amp;CELL("адрес",Проверка!X824),"###")))</f>
        <v>заполнить</v>
      </c>
      <c r="Y824" s="13" t="str">
        <f>IF(РТУС!Y824="","",РТУС!Y824)</f>
        <v/>
      </c>
      <c r="Z824" s="15" t="str">
        <f ca="1">IF(РТУС!Z824="","",IF(AND(LEN(РТУС!Z824)=5,РТУС!Z824&lt;TODAY()),HYPERLINK("#Проверка!"&amp;CELL("адрес",Проверка!Z824),РТУС!Z824),HYPERLINK("#РТУС!"&amp;CELL("адрес",Проверка!Z824),"###")))</f>
        <v/>
      </c>
      <c r="AA824" s="18" t="str">
        <f ca="1">IF(РТУС!AA824="",HYPERLINK("#РТУС!"&amp;CELL("адрес",Проверка!AA824),"заполнить"),IF(ISNUMBER(РТУС!AA824)=TRUE,HYPERLINK("#Проверка!"&amp;CELL("адрес",Проверка!AA824),РТУС!AA824),HYPERLINK("#РТУС!"&amp;CELL("адрес",Проверка!AA824),"###")))</f>
        <v>заполнить</v>
      </c>
      <c r="AB824" s="18" t="str">
        <f ca="1">IF(РТУС!AB824="",HYPERLINK("#РТУС!"&amp;CELL("адрес",Проверка!AB824),"заполнить"),IF(ISNUMBER(РТУС!AB824)=TRUE,HYPERLINK("#Проверка!"&amp;CELL("адрес",Проверка!AB824),РТУС!AB824),HYPERLINK("#РТУС!"&amp;CELL("адрес",Проверка!AB824),"###")))</f>
        <v>заполнить</v>
      </c>
      <c r="AC824" s="18" t="str">
        <f ca="1">IF(РТУС!AC824="","",IF(ISNUMBER(РТУС!AC824)=TRUE,HYPERLINK("#Проверка!"&amp;CELL("адрес",Проверка!AC824),РТУС!AC824),HYPERLINK("#РТУС!"&amp;CELL("адрес",Проверка!AC824),"###")))</f>
        <v/>
      </c>
      <c r="AD824" s="18" t="str">
        <f ca="1">IF(РТУС!AD824="","",IF(ISNUMBER(РТУС!AD824)=TRUE,HYPERLINK("#Проверка!"&amp;CELL("адрес",Проверка!AD824),РТУС!AD824),HYPERLINK("#РТУС!"&amp;CELL("адрес",Проверка!AD824),"###")))</f>
        <v/>
      </c>
      <c r="AE824" s="13" t="str">
        <f>IF(РТУС!AE824="","",РТУС!AE824)</f>
        <v/>
      </c>
      <c r="AF824" s="15" t="str">
        <f ca="1">IF(РТУС!AE824="","",IF(РТУС!AF824="",HYPERLINK("#РТУС!"&amp;CELL("адрес",Проверка!AF824),"заполнить"),IF(AND(LEN(РТУС!AF824)=5,РТУС!AF824&lt;TODAY()),HYPERLINK("#Проверка!"&amp;CELL("адрес",Проверка!AF824),РТУС!AF824),HYPERLINK("#РТУС!"&amp;CELL("адрес",Проверка!AF824),"###"))))</f>
        <v/>
      </c>
      <c r="AG824" s="13"/>
      <c r="AH824" s="15" t="str">
        <f ca="1">IF(РТУС!AE824="","",IF(РТУС!AH824="",HYPERLINK("#РТУС!"&amp;CELL("адрес",Проверка!AH824),"заполнить"),IF(AND(LEN(РТУС!AH824)=5,РТУС!AH824&lt;TODAY()),HYPERLINK("#Проверка!"&amp;CELL("адрес",Проверка!AH824),РТУС!AH824),HYPERLINK("#РТУС!"&amp;CELL("адрес",Проверка!AH824),"###"))))</f>
        <v/>
      </c>
      <c r="AI824" s="15" t="str">
        <f ca="1">IF(РТУС!AE824="","",IF(РТУС!AI824="",HYPERLINK("#РТУС!"&amp;CELL("адрес",Проверка!AI824),"заполнить"),HYPERLINK("#Проверка!"&amp;CELL("адрес",Проверка!AI824),РТУС!AI824)))</f>
        <v/>
      </c>
      <c r="AJ824" s="13" t="str">
        <f ca="1">IF(РТУС!AE824="","",IF(РТУС!AJ824="",HYPERLINK("#РТУС!"&amp;CELL("адрес",Проверка!AJ824),"заполнить"),IF(OR(РТУС!AJ824="Юрлицо",РТУС!AJ824="Физлицо",РТУС!AJ824="ИП"),HYPERLINK("#Проверка!"&amp;CELL("адрес",Проверка!AJ824),РТУС!AJ824),HYPERLINK("#РТУС!"&amp;CELL("адрес",Проверка!AJ824),"###"))))</f>
        <v/>
      </c>
      <c r="AK824" s="13" t="str">
        <f ca="1">IF(РТУС!AK824="",HYPERLINK("#РТУС!"&amp;CELL("адрес",Проверка!AK824),"заполнить"),IF(OR(РТУС!AK824="Квартира",РТУС!AK824="Кладовая",РТУС!AK824="Машино-место",РТУС!AK824="Нежилое помещение"),HYPERLINK("#Проверка!"&amp;CELL("адрес",Проверка!AK824),РТУС!AK824),HYPERLINK("#РТУС!"&amp;CELL("адрес",Проверка!AK824),"###")))</f>
        <v>заполнить</v>
      </c>
      <c r="AL824" s="13" t="str">
        <f ca="1">IF(РТУС!AL824="",HYPERLINK("#РТУС!"&amp;CELL("адрес",Проверка!AL824),"заполнить"),HYPERLINK("#Проверка!"&amp;CELL("адрес",Проверка!AL824),РТУС!AL824))</f>
        <v>заполнить</v>
      </c>
      <c r="AM824" s="18" t="str">
        <f ca="1">IF(РТУС!AM824="",HYPERLINK("#РТУС!"&amp;CELL("адрес",Проверка!AM824),"заполнить"),IF(ISNUMBER(РТУС!AM824)=TRUE,IF(РТУС!AK824="Нежилое помещение",IF(РТУС!AM824&gt;7,HYPERLINK("#РТУС!"&amp;CELL("адрес",Проверка!AM824),"не больше 7 кв.м."),РТУС!AM824),HYPERLINK("#Проверка!"&amp;CELL("адрес",Проверка!AM824),РТУС!AM824)),HYPERLINK("#РТУС!"&amp;CELL("адрес",Проверка!AM824),"###")))</f>
        <v>заполнить</v>
      </c>
      <c r="AN824" s="13" t="str">
        <f ca="1">IF(РТУС!AN824="",HYPERLINK("#РТУС!"&amp;CELL("адрес",Проверка!AN824),"заполнить"),IF(OR(РТУС!AN824="Общая площадь помещения",РТУС!AN824="Общая приведенная площадь жилого помещения",РТУС!AN824="Общая площадь жилого помещения с учетом лоджий, балконов, террас и веранд"),HYPERLINK("#Проверка!"&amp;CELL("адрес",Проверка!AN824),РТУС!AN824),HYPERLINK("#РТУС!"&amp;CELL("адрес",Проверка!AN824),"###")))</f>
        <v>заполнить</v>
      </c>
      <c r="AO824" s="13" t="str">
        <f ca="1">IF(OR(РТУС!AK824="Квартира",РТУС!A824="Нежилое помещение"),IF(РТУС!AO824="",HYPERLINK("#РТУС!"&amp;CELL("адрес",Проверка!AO824),"заполнить"),IF(ISNUMBER(РТУС!AO824)=TRUE,HYPERLINK("#Проверка!"&amp;CELL("адрес",Проверка!AO824),РТУС!AO824),HYPERLINK("#РТУС!"&amp;CELL("адрес",Проверка!AO824),"###"))),"")</f>
        <v/>
      </c>
      <c r="AP824" s="13" t="str">
        <f>IF(РТУС!AP824="","",РТУС!AP824)</f>
        <v/>
      </c>
      <c r="AQ824" s="13" t="str">
        <f ca="1">IF(РТУС!AQ824="",HYPERLINK("#РТУС!"&amp;CELL("адрес",Проверка!AQ824),"заполнить"),HYPERLINK("#Проверка!"&amp;CELL("адрес",Проверка!AQ824),РТУС!AQ824))</f>
        <v>заполнить</v>
      </c>
      <c r="AR824" s="18" t="str">
        <f ca="1">IF(РТУС!AR824="",HYPERLINK("#РТУС!"&amp;CELL("адрес",Проверка!AR824),"заполнить"),IF(ISNUMBER(РТУС!AR824)=FALSE,HYPERLINK("#РТУС!"&amp;CELL("адрес",Проверка!AR824),"###"),IF(РТУС!G824="1",IF(РТУС!AB824=РТУС!AR824+РТУС!AU824,HYPERLINK("#Проверка!"&amp;CELL("адрес",Проверка!AR824),РТУС!AR824),HYPERLINK("#РТУС!"&amp;CELL("адрес",Проверка!AR824),"сверить суммы")),IF(РТУС!AB824=(SUMIF(РТУС!$A$4:$A$1000,A824,РТУС!$AR$4:$AR$1000)+SUMIF(РТУС!$A$4:$A$1000,A824,РТУС!$AU$4:$AU$1000)),HYPERLINK("#Проверка!"&amp;CELL("адрес",Проверка!AR824),РТУС!AR824),HYPERLINK("#РТУС!"&amp;CELL("адрес",Проверка!AR824),"сверить суммы")))))</f>
        <v>заполнить</v>
      </c>
      <c r="AS824" s="13" t="str">
        <f>IF(РТУС!AS824="","",РТУС!AS824)</f>
        <v/>
      </c>
      <c r="AT824" s="18" t="str">
        <f ca="1">IF(РТУС!AT824="",HYPERLINK("#РТУС!"&amp;CELL("адрес",Проверка!AT824),"заполнить"),IF(ISNUMBER(РТУС!AT824)=FALSE,HYPERLINK("#РТУС!"&amp;CELL("адрес",Проверка!AT824),"###"),IF(РТУС!AT824=РТУС!AR824,HYPERLINK("#Проверка!"&amp;CELL("адрес",Проверка!AT824),РТУС!AT824),HYPERLINK("#РТУС!"&amp;CELL("адрес",Проверка!AT824),"сверить суммы"))))</f>
        <v>заполнить</v>
      </c>
      <c r="AU824" s="18" t="str">
        <f ca="1">IF(РТУС!AU824="",HYPERLINK("#РТУС!"&amp;CELL("адрес",Проверка!AU824),"заполнить"),IF(ISNUMBER(РТУС!AU824)=FALSE,HYPERLINK("#РТУС!"&amp;CELL("адрес",Проверка!AU824),"###"),IF(РТУС!G824="1",IF(РТУС!AB824=РТУС!AR824+РТУС!AU824,HYPERLINK("#Проверка!"&amp;CELL("адрес",Проверка!AU824),РТУС!AU824),HYPERLINK("#РТУС!"&amp;CELL("адрес",Проверка!AU824),"сверить суммы")),IF(РТУС!AB824=(SUMIF(РТУС!$A$4:$A$1000,A824,РТУС!$AR$4:$AR$1000)+SUMIF(РТУС!$A$4:$A$1000,A824,РТУС!$AU$4:$AU$1000)),HYPERLINK("#Проверка!"&amp;CELL("адрес",Проверка!AU824),РТУС!AU824),HYPERLINK("#РТУС!"&amp;CELL("адрес",Проверка!AU824),"сверить суммы")))))</f>
        <v>заполнить</v>
      </c>
      <c r="AV824" s="13" t="str">
        <f ca="1">IF(РТУС!AV824="",HYPERLINK("#РТУС!"&amp;CELL("адрес",Проверка!AV824),"заполнить"),IF(OR(РТУС!AV824="Требование о передаче жилого помещения",РТУС!AV824="Требование о передаче машино-места",РТУС!AV824="Требования о передаче нежилого помещения",РТУС!AV824="Денежные требования"),HYPERLINK("#Проверка!"&amp;CELL("адрес",Проверка!AV824),РТУС!AV824),HYPERLINK("#РТУС!"&amp;CELL("адрес",Проверка!AV824),"###")))</f>
        <v>заполнить</v>
      </c>
      <c r="AW824" s="13" t="str">
        <f ca="1">IF(РТУС!AW824="",HYPERLINK("#РТУС!"&amp;CELL("адрес",Проверка!AW824),"заполнить"),IF(OR(РТУС!AW824="Включен в полном объеме",РТУС!AW824="Включен частично"),HYPERLINK("#Проверка!"&amp;CELL("адрес",Проверка!AW824),РТУС!AW824),HYPERLINK("#РТУС!"&amp;CELL("адрес",Проверка!AW824),"###")))</f>
        <v>заполнить</v>
      </c>
      <c r="AX824" s="15" t="str">
        <f ca="1">IF(РТУС!AX824="",HYPERLINK("#РТУС!"&amp;CELL("адрес",Проверка!AX824),"заполнить"),IF(AND(LEN(РТУС!AX824)=5,РТУС!AX824&lt;TODAY()),HYPERLINK("#Проверка!"&amp;CELL("адрес",Проверка!AX824),РТУС!AX824),HYPERLINK("#РТУС!"&amp;CELL("адрес",Проверка!AX824),"###")))</f>
        <v>заполнить</v>
      </c>
      <c r="AY824" s="15" t="str">
        <f ca="1">IF(РТУС!AY824="",HYPERLINK("#РТУС!"&amp;CELL("адрес",Проверка!AY824),"заполнить"),IF(AND(LEN(РТУС!AY824)=5,РТУС!AY824&lt;TODAY()),HYPERLINK("#Проверка!"&amp;CELL("адрес",Проверка!AY824),РТУС!AY824),HYPERLINK("#РТУС!"&amp;CELL("адрес",Проверка!AY824),"###")))</f>
        <v>заполнить</v>
      </c>
    </row>
    <row r="825" spans="1:51" x14ac:dyDescent="0.25">
      <c r="A825" s="10" t="str">
        <f>РТУС!A825</f>
        <v>.</v>
      </c>
      <c r="B825" s="13" t="str">
        <f ca="1">IF(РТУС!B825="",HYPERLINK("#РТУС!"&amp;CELL("адрес",Проверка!B825),"заполнить"),IF(AND(LEN(РТУС!B825)=10,РТУС!B824=РТУС!B825),HYPERLINK("#Проверка!"&amp;CELL("адрес",Проверка!B825),РТУС!B825),HYPERLINK("#РТУС!"&amp;CELL("адрес",Проверка!B825),"###")))</f>
        <v>заполнить</v>
      </c>
      <c r="C825" s="13" t="str">
        <f ca="1">IF(РТУС!C825="",HYPERLINK("#РТУС!"&amp;CELL("адрес",Проверка!C825),"заполнить"),IF(AND(ISNUMBER(РТУС!C825)=TRUE,РТУС!C825&gt;0,РТУС!C824=РТУС!C825),HYPERLINK("#Проверка!"&amp;CELL("адрес",Проверка!C825),РТУС!C825),HYPERLINK("#РТУС!"&amp;CELL("адрес",Проверка!C825),"###")))</f>
        <v>заполнить</v>
      </c>
      <c r="D825" s="13" t="str">
        <f>IF(РТУС!D825="","",РТУС!D825)</f>
        <v/>
      </c>
      <c r="E825" s="13" t="str">
        <f ca="1">IF(РТУС!E825="",HYPERLINK("#РТУС!"&amp;CELL("адрес",Проверка!E825),"заполнить"),IF(РТУС!E824=РТУС!E825,HYPERLINK("#Проверка!"&amp;CELL("адрес",Проверка!E825),РТУС!E825),HYPERLINK("#РТУС!"&amp;CELL("адрес",Проверка!E825),"###")))</f>
        <v>заполнить</v>
      </c>
      <c r="F825" s="13" t="str">
        <f ca="1">IF(РТУС!F825="",HYPERLINK("#РТУС!"&amp;CELL("адрес",Проверка!F825),"заполнить"),HYPERLINK("#Проверка!"&amp;CELL("адрес",Проверка!F825),РТУС!F825))</f>
        <v>заполнить</v>
      </c>
      <c r="G825" s="20" t="str">
        <f ca="1">IF(РТУС!G825="",HYPERLINK("#РТУС!"&amp;CELL("адрес",Проверка!G825),"заполнить"),IF(РТУС!G825="1",HYPERLINK("#Проверка!"&amp;CELL("адрес",Проверка!G825),"1"),IF(AND(ISNUMBER(РТУС!G825)=TRUE,РТУС!G825&lt;=1,РТУС!G825&gt;0),IF(SUMIF(РТУС!$A$4:$A$1000,A825,РТУС!$G$4:$G$1000)=1,HYPERLINK("#Проверка!"&amp;CELL("адрес",Проверка!G825),РТУС!G825),HYPERLINK("#РТУС!"&amp;CELL("адрес",Проверка!G825),"сумма долей ≠ 1")),HYPERLINK("#РТУС!"&amp;CELL("адрес",Проверка!G825),"###"))))</f>
        <v>заполнить</v>
      </c>
      <c r="H825" s="13" t="str">
        <f ca="1">IF(РТУС!H825="",HYPERLINK("#РТУС!"&amp;CELL("адрес",Проверка!H825),"заполнить"),IF(OR(РТУС!H825="Юрлицо",РТУС!H825="Физлицо",РТУС!H825="ИП"),HYPERLINK("#Проверка!"&amp;CELL("адрес",Проверка!H825),РТУС!H825),HYPERLINK("#РТУС!"&amp;CELL("адрес",Проверка!H825),"###")))</f>
        <v>заполнить</v>
      </c>
      <c r="I825" s="13" t="str">
        <f ca="1">IF(OR(РТУС!H825="Юрлицо",РТУС!H825="ИП"),IF(РТУС!I825="",HYPERLINK("#РТУС!"&amp;CELL("адрес",Проверка!I825),"заполнить"),IF(OR(LEN(РТУС!I825)=10,LEN(РТУС!I825)=12),HYPERLINK("#Проверка!"&amp;CELL("адрес",Проверка!I825),РТУС!I825),HYPERLINK("#РТУС!"&amp;CELL("адрес",Проверка!I825),"###"))),"")</f>
        <v/>
      </c>
      <c r="J825" s="15" t="str">
        <f ca="1">IF(РТУС!J825="","",IF(AND(LEN(РТУС!J825)=5,РТУС!J825&lt;TODAY()),HYPERLINK("#Проверка!"&amp;CELL("адрес",Проверка!J825),РТУС!J825),HYPERLINK("#РТУС!"&amp;CELL("адрес",Проверка!J825),"###")))</f>
        <v/>
      </c>
      <c r="K825" s="13" t="str">
        <f>IF(РТУС!K825="","",РТУС!K825)</f>
        <v/>
      </c>
      <c r="L825" s="13" t="str">
        <f ca="1">IF(OR(РТУС!H825="Физлицо",РТУС!H825="ИП"),IF(РТУС!L825="",HYPERLINK("#РТУС!"&amp;CELL("адрес",Проверка!L825),"заполнить"),IF(OR(РТУС!L825="Загранпаспорт гражданина РФ",РТУС!L825="Паспорт гражданина РФ",РТУС!L825="Иностранный паспорт",РТУС!L825="Свидетельство о рождении",РТУС!L825="Вид на жительство"),HYPERLINK("#Проверка!"&amp;CELL("адрес",Проверка!L825),РТУС!L825),HYPERLINK("#РТУС!"&amp;CELL("адрес",Проверка!L825),"###"))),"")</f>
        <v/>
      </c>
      <c r="M825" s="13" t="str">
        <f ca="1">IF(AND(OR(РТУС!L825="Паспорт гражданина РФ",РТУС!L825="Свидетельство о рождении"),РТУС!M825=""),HYPERLINK("#РТУС!"&amp;CELL("адрес",Проверка!M825),"заполнить"),IF(РТУС!L825="Паспорт гражданина РФ",IF(LEN(РТУС!M825)=4,HYPERLINK("#Проверка!"&amp;CELL("адрес",Проверка!M825),РТУС!M825),HYPERLINK("#РТУС!"&amp;CELL("адрес",Проверка!M825),"###")),IF(РТУС!L825="Свидетельство о рождении",HYPERLINK("#Проверка!"&amp;CELL("адрес",Проверка!M825),РТУС!M825),"")))</f>
        <v/>
      </c>
      <c r="N825" s="13" t="str">
        <f ca="1">IF(РТУС!L825="","",IF(РТУС!N825="",HYPERLINK("#РТУС!"&amp;CELL("адрес",Проверка!N825),"заполнить"),IF(OR(РТУС!L825="Паспорт гражданина РФ",РТУС!L825="Свидетельство о рождении"),IF(LEN(РТУС!N825)=6,HYPERLINK("#Проверка!"&amp;CELL("адрес",Проверка!N825),РТУС!N825),HYPERLINK("#РТУС!"&amp;CELL("адрес",Проверка!N825),"###")),HYPERLINK("#Проверка!"&amp;CELL("адрес",Проверка!N825),РТУС!N825))))</f>
        <v/>
      </c>
      <c r="O825" s="15" t="str">
        <f ca="1">IF(РТУС!L825="","",IF(РТУС!O825="",HYPERLINK("#РТУС!"&amp;CELL("адрес",Проверка!O825),"заполнить"),IF(AND(LEN(РТУС!O825)=5,РТУС!O825&lt;TODAY()),IF(РТУС!L825="Свидетельство о рождении",IF(РТУС!O825&gt;EDATE(TODAY(),-168),HYPERLINK("#Проверка!"&amp;CELL("адрес",Проверка!O825),РТУС!O825),HYPERLINK("#РТУС!"&amp;CELL("адрес",Проверка!O825),"недействительно")),HYPERLINK("#Проверка!"&amp;CELL("адрес",Проверка!O825),РТУС!O825)),HYPERLINK("#РТУС!"&amp;CELL("адрес",Проверка!O825),"###"))))</f>
        <v/>
      </c>
      <c r="P825" s="21" t="str">
        <f ca="1">IF(РТУС!L825="Паспорт гражданина РФ",IF(РТУС!P825="",HYPERLINK("#РТУС!"&amp;CELL("адрес",Проверка!P825),"заполнить"),HYPERLINK("#Проверка!"&amp;CELL("адрес",Проверка!P825),РТУС!P825)),"")</f>
        <v/>
      </c>
      <c r="Q825" s="13" t="str">
        <f ca="1">IF(РТУС!L825="Паспорт гражданина РФ",IF(РТУС!Q825="",HYPERLINK("#РТУС!"&amp;CELL("адрес",Проверка!Q825),"заполнить"),IF(LEN(РТУС!Q825)=7,HYPERLINK("#Проверка!"&amp;CELL("адрес",Проверка!Q825),РТУС!Q825),HYPERLINK("#РТУС!"&amp;CELL("адрес",Проверка!Q825),"###"))),"")</f>
        <v/>
      </c>
      <c r="R825" s="13" t="str">
        <f ca="1">IF(РТУС!R825="",HYPERLINK("#РТУС!"&amp;CELL("адрес",Проверка!R825),"заполнить"),HYPERLINK("#Проверка!"&amp;CELL("адрес",Проверка!R825),РТУС!R825))</f>
        <v>заполнить</v>
      </c>
      <c r="S825" s="13" t="str">
        <f>IF(РТУС!S825="","",РТУС!S825)</f>
        <v/>
      </c>
      <c r="T825" s="13" t="str">
        <f>IF(РТУС!T825="","",РТУС!T825)</f>
        <v/>
      </c>
      <c r="U825" s="13" t="str">
        <f>IF(РТУС!U825="","",РТУС!U825)</f>
        <v/>
      </c>
      <c r="V825" s="13" t="str">
        <f ca="1">IF(РТУС!V825="",HYPERLINK("#РТУС!"&amp;CELL("адрес",Проверка!V825),"заполнить"),IF(OR(РТУС!V825="Договор участия в долевом строительстве",РТУС!V825="Предварительный договор участия в долевом строительстве",РТУС!V825="Определение Арбитражного суда",РТУС!V825="Решение суда общей юрисдикции",РТУС!V825="Иные договоры"),HYPERLINK("#Проверка!"&amp;CELL("адрес",Проверка!V825),РТУС!V825),HYPERLINK("#РТУС!"&amp;CELL("адрес",Проверка!V825),"###")))</f>
        <v>заполнить</v>
      </c>
      <c r="W825" s="13" t="str">
        <f ca="1">IF(РТУС!W825="",HYPERLINK("#РТУС!"&amp;CELL("адрес",Проверка!W825),"заполнить"),HYPERLINK("#Проверка!"&amp;CELL("адрес",Проверка!W825),РТУС!W825))</f>
        <v>заполнить</v>
      </c>
      <c r="X825" s="15" t="str">
        <f ca="1">IF(РТУС!X825="",HYPERLINK("#РТУС!"&amp;CELL("адрес",Проверка!X825),"заполнить"),IF(AND(LEN(РТУС!X825)=5,РТУС!X825&lt;TODAY()),HYPERLINK("#Проверка!"&amp;CELL("адрес",Проверка!X825),РТУС!X825),HYPERLINK("#РТУС!"&amp;CELL("адрес",Проверка!X825),"###")))</f>
        <v>заполнить</v>
      </c>
      <c r="Y825" s="13" t="str">
        <f>IF(РТУС!Y825="","",РТУС!Y825)</f>
        <v/>
      </c>
      <c r="Z825" s="15" t="str">
        <f ca="1">IF(РТУС!Z825="","",IF(AND(LEN(РТУС!Z825)=5,РТУС!Z825&lt;TODAY()),HYPERLINK("#Проверка!"&amp;CELL("адрес",Проверка!Z825),РТУС!Z825),HYPERLINK("#РТУС!"&amp;CELL("адрес",Проверка!Z825),"###")))</f>
        <v/>
      </c>
      <c r="AA825" s="18" t="str">
        <f ca="1">IF(РТУС!AA825="",HYPERLINK("#РТУС!"&amp;CELL("адрес",Проверка!AA825),"заполнить"),IF(ISNUMBER(РТУС!AA825)=TRUE,HYPERLINK("#Проверка!"&amp;CELL("адрес",Проверка!AA825),РТУС!AA825),HYPERLINK("#РТУС!"&amp;CELL("адрес",Проверка!AA825),"###")))</f>
        <v>заполнить</v>
      </c>
      <c r="AB825" s="18" t="str">
        <f ca="1">IF(РТУС!AB825="",HYPERLINK("#РТУС!"&amp;CELL("адрес",Проверка!AB825),"заполнить"),IF(ISNUMBER(РТУС!AB825)=TRUE,HYPERLINK("#Проверка!"&amp;CELL("адрес",Проверка!AB825),РТУС!AB825),HYPERLINK("#РТУС!"&amp;CELL("адрес",Проверка!AB825),"###")))</f>
        <v>заполнить</v>
      </c>
      <c r="AC825" s="18" t="str">
        <f ca="1">IF(РТУС!AC825="","",IF(ISNUMBER(РТУС!AC825)=TRUE,HYPERLINK("#Проверка!"&amp;CELL("адрес",Проверка!AC825),РТУС!AC825),HYPERLINK("#РТУС!"&amp;CELL("адрес",Проверка!AC825),"###")))</f>
        <v/>
      </c>
      <c r="AD825" s="18" t="str">
        <f ca="1">IF(РТУС!AD825="","",IF(ISNUMBER(РТУС!AD825)=TRUE,HYPERLINK("#Проверка!"&amp;CELL("адрес",Проверка!AD825),РТУС!AD825),HYPERLINK("#РТУС!"&amp;CELL("адрес",Проверка!AD825),"###")))</f>
        <v/>
      </c>
      <c r="AE825" s="13" t="str">
        <f>IF(РТУС!AE825="","",РТУС!AE825)</f>
        <v/>
      </c>
      <c r="AF825" s="15" t="str">
        <f ca="1">IF(РТУС!AE825="","",IF(РТУС!AF825="",HYPERLINK("#РТУС!"&amp;CELL("адрес",Проверка!AF825),"заполнить"),IF(AND(LEN(РТУС!AF825)=5,РТУС!AF825&lt;TODAY()),HYPERLINK("#Проверка!"&amp;CELL("адрес",Проверка!AF825),РТУС!AF825),HYPERLINK("#РТУС!"&amp;CELL("адрес",Проверка!AF825),"###"))))</f>
        <v/>
      </c>
      <c r="AG825" s="13"/>
      <c r="AH825" s="15" t="str">
        <f ca="1">IF(РТУС!AE825="","",IF(РТУС!AH825="",HYPERLINK("#РТУС!"&amp;CELL("адрес",Проверка!AH825),"заполнить"),IF(AND(LEN(РТУС!AH825)=5,РТУС!AH825&lt;TODAY()),HYPERLINK("#Проверка!"&amp;CELL("адрес",Проверка!AH825),РТУС!AH825),HYPERLINK("#РТУС!"&amp;CELL("адрес",Проверка!AH825),"###"))))</f>
        <v/>
      </c>
      <c r="AI825" s="15" t="str">
        <f ca="1">IF(РТУС!AE825="","",IF(РТУС!AI825="",HYPERLINK("#РТУС!"&amp;CELL("адрес",Проверка!AI825),"заполнить"),HYPERLINK("#Проверка!"&amp;CELL("адрес",Проверка!AI825),РТУС!AI825)))</f>
        <v/>
      </c>
      <c r="AJ825" s="13" t="str">
        <f ca="1">IF(РТУС!AE825="","",IF(РТУС!AJ825="",HYPERLINK("#РТУС!"&amp;CELL("адрес",Проверка!AJ825),"заполнить"),IF(OR(РТУС!AJ825="Юрлицо",РТУС!AJ825="Физлицо",РТУС!AJ825="ИП"),HYPERLINK("#Проверка!"&amp;CELL("адрес",Проверка!AJ825),РТУС!AJ825),HYPERLINK("#РТУС!"&amp;CELL("адрес",Проверка!AJ825),"###"))))</f>
        <v/>
      </c>
      <c r="AK825" s="13" t="str">
        <f ca="1">IF(РТУС!AK825="",HYPERLINK("#РТУС!"&amp;CELL("адрес",Проверка!AK825),"заполнить"),IF(OR(РТУС!AK825="Квартира",РТУС!AK825="Кладовая",РТУС!AK825="Машино-место",РТУС!AK825="Нежилое помещение"),HYPERLINK("#Проверка!"&amp;CELL("адрес",Проверка!AK825),РТУС!AK825),HYPERLINK("#РТУС!"&amp;CELL("адрес",Проверка!AK825),"###")))</f>
        <v>заполнить</v>
      </c>
      <c r="AL825" s="13" t="str">
        <f ca="1">IF(РТУС!AL825="",HYPERLINK("#РТУС!"&amp;CELL("адрес",Проверка!AL825),"заполнить"),HYPERLINK("#Проверка!"&amp;CELL("адрес",Проверка!AL825),РТУС!AL825))</f>
        <v>заполнить</v>
      </c>
      <c r="AM825" s="18" t="str">
        <f ca="1">IF(РТУС!AM825="",HYPERLINK("#РТУС!"&amp;CELL("адрес",Проверка!AM825),"заполнить"),IF(ISNUMBER(РТУС!AM825)=TRUE,IF(РТУС!AK825="Нежилое помещение",IF(РТУС!AM825&gt;7,HYPERLINK("#РТУС!"&amp;CELL("адрес",Проверка!AM825),"не больше 7 кв.м."),РТУС!AM825),HYPERLINK("#Проверка!"&amp;CELL("адрес",Проверка!AM825),РТУС!AM825)),HYPERLINK("#РТУС!"&amp;CELL("адрес",Проверка!AM825),"###")))</f>
        <v>заполнить</v>
      </c>
      <c r="AN825" s="13" t="str">
        <f ca="1">IF(РТУС!AN825="",HYPERLINK("#РТУС!"&amp;CELL("адрес",Проверка!AN825),"заполнить"),IF(OR(РТУС!AN825="Общая площадь помещения",РТУС!AN825="Общая приведенная площадь жилого помещения",РТУС!AN825="Общая площадь жилого помещения с учетом лоджий, балконов, террас и веранд"),HYPERLINK("#Проверка!"&amp;CELL("адрес",Проверка!AN825),РТУС!AN825),HYPERLINK("#РТУС!"&amp;CELL("адрес",Проверка!AN825),"###")))</f>
        <v>заполнить</v>
      </c>
      <c r="AO825" s="13" t="str">
        <f ca="1">IF(OR(РТУС!AK825="Квартира",РТУС!A825="Нежилое помещение"),IF(РТУС!AO825="",HYPERLINK("#РТУС!"&amp;CELL("адрес",Проверка!AO825),"заполнить"),IF(ISNUMBER(РТУС!AO825)=TRUE,HYPERLINK("#Проверка!"&amp;CELL("адрес",Проверка!AO825),РТУС!AO825),HYPERLINK("#РТУС!"&amp;CELL("адрес",Проверка!AO825),"###"))),"")</f>
        <v/>
      </c>
      <c r="AP825" s="13" t="str">
        <f>IF(РТУС!AP825="","",РТУС!AP825)</f>
        <v/>
      </c>
      <c r="AQ825" s="13" t="str">
        <f ca="1">IF(РТУС!AQ825="",HYPERLINK("#РТУС!"&amp;CELL("адрес",Проверка!AQ825),"заполнить"),HYPERLINK("#Проверка!"&amp;CELL("адрес",Проверка!AQ825),РТУС!AQ825))</f>
        <v>заполнить</v>
      </c>
      <c r="AR825" s="18" t="str">
        <f ca="1">IF(РТУС!AR825="",HYPERLINK("#РТУС!"&amp;CELL("адрес",Проверка!AR825),"заполнить"),IF(ISNUMBER(РТУС!AR825)=FALSE,HYPERLINK("#РТУС!"&amp;CELL("адрес",Проверка!AR825),"###"),IF(РТУС!G825="1",IF(РТУС!AB825=РТУС!AR825+РТУС!AU825,HYPERLINK("#Проверка!"&amp;CELL("адрес",Проверка!AR825),РТУС!AR825),HYPERLINK("#РТУС!"&amp;CELL("адрес",Проверка!AR825),"сверить суммы")),IF(РТУС!AB825=(SUMIF(РТУС!$A$4:$A$1000,A825,РТУС!$AR$4:$AR$1000)+SUMIF(РТУС!$A$4:$A$1000,A825,РТУС!$AU$4:$AU$1000)),HYPERLINK("#Проверка!"&amp;CELL("адрес",Проверка!AR825),РТУС!AR825),HYPERLINK("#РТУС!"&amp;CELL("адрес",Проверка!AR825),"сверить суммы")))))</f>
        <v>заполнить</v>
      </c>
      <c r="AS825" s="13" t="str">
        <f>IF(РТУС!AS825="","",РТУС!AS825)</f>
        <v/>
      </c>
      <c r="AT825" s="18" t="str">
        <f ca="1">IF(РТУС!AT825="",HYPERLINK("#РТУС!"&amp;CELL("адрес",Проверка!AT825),"заполнить"),IF(ISNUMBER(РТУС!AT825)=FALSE,HYPERLINK("#РТУС!"&amp;CELL("адрес",Проверка!AT825),"###"),IF(РТУС!AT825=РТУС!AR825,HYPERLINK("#Проверка!"&amp;CELL("адрес",Проверка!AT825),РТУС!AT825),HYPERLINK("#РТУС!"&amp;CELL("адрес",Проверка!AT825),"сверить суммы"))))</f>
        <v>заполнить</v>
      </c>
      <c r="AU825" s="18" t="str">
        <f ca="1">IF(РТУС!AU825="",HYPERLINK("#РТУС!"&amp;CELL("адрес",Проверка!AU825),"заполнить"),IF(ISNUMBER(РТУС!AU825)=FALSE,HYPERLINK("#РТУС!"&amp;CELL("адрес",Проверка!AU825),"###"),IF(РТУС!G825="1",IF(РТУС!AB825=РТУС!AR825+РТУС!AU825,HYPERLINK("#Проверка!"&amp;CELL("адрес",Проверка!AU825),РТУС!AU825),HYPERLINK("#РТУС!"&amp;CELL("адрес",Проверка!AU825),"сверить суммы")),IF(РТУС!AB825=(SUMIF(РТУС!$A$4:$A$1000,A825,РТУС!$AR$4:$AR$1000)+SUMIF(РТУС!$A$4:$A$1000,A825,РТУС!$AU$4:$AU$1000)),HYPERLINK("#Проверка!"&amp;CELL("адрес",Проверка!AU825),РТУС!AU825),HYPERLINK("#РТУС!"&amp;CELL("адрес",Проверка!AU825),"сверить суммы")))))</f>
        <v>заполнить</v>
      </c>
      <c r="AV825" s="13" t="str">
        <f ca="1">IF(РТУС!AV825="",HYPERLINK("#РТУС!"&amp;CELL("адрес",Проверка!AV825),"заполнить"),IF(OR(РТУС!AV825="Требование о передаче жилого помещения",РТУС!AV825="Требование о передаче машино-места",РТУС!AV825="Требования о передаче нежилого помещения",РТУС!AV825="Денежные требования"),HYPERLINK("#Проверка!"&amp;CELL("адрес",Проверка!AV825),РТУС!AV825),HYPERLINK("#РТУС!"&amp;CELL("адрес",Проверка!AV825),"###")))</f>
        <v>заполнить</v>
      </c>
      <c r="AW825" s="13" t="str">
        <f ca="1">IF(РТУС!AW825="",HYPERLINK("#РТУС!"&amp;CELL("адрес",Проверка!AW825),"заполнить"),IF(OR(РТУС!AW825="Включен в полном объеме",РТУС!AW825="Включен частично"),HYPERLINK("#Проверка!"&amp;CELL("адрес",Проверка!AW825),РТУС!AW825),HYPERLINK("#РТУС!"&amp;CELL("адрес",Проверка!AW825),"###")))</f>
        <v>заполнить</v>
      </c>
      <c r="AX825" s="15" t="str">
        <f ca="1">IF(РТУС!AX825="",HYPERLINK("#РТУС!"&amp;CELL("адрес",Проверка!AX825),"заполнить"),IF(AND(LEN(РТУС!AX825)=5,РТУС!AX825&lt;TODAY()),HYPERLINK("#Проверка!"&amp;CELL("адрес",Проверка!AX825),РТУС!AX825),HYPERLINK("#РТУС!"&amp;CELL("адрес",Проверка!AX825),"###")))</f>
        <v>заполнить</v>
      </c>
      <c r="AY825" s="15" t="str">
        <f ca="1">IF(РТУС!AY825="",HYPERLINK("#РТУС!"&amp;CELL("адрес",Проверка!AY825),"заполнить"),IF(AND(LEN(РТУС!AY825)=5,РТУС!AY825&lt;TODAY()),HYPERLINK("#Проверка!"&amp;CELL("адрес",Проверка!AY825),РТУС!AY825),HYPERLINK("#РТУС!"&amp;CELL("адрес",Проверка!AY825),"###")))</f>
        <v>заполнить</v>
      </c>
    </row>
    <row r="826" spans="1:51" x14ac:dyDescent="0.25">
      <c r="A826" s="10" t="str">
        <f>РТУС!A826</f>
        <v>.</v>
      </c>
      <c r="B826" s="13" t="str">
        <f ca="1">IF(РТУС!B826="",HYPERLINK("#РТУС!"&amp;CELL("адрес",Проверка!B826),"заполнить"),IF(AND(LEN(РТУС!B826)=10,РТУС!B825=РТУС!B826),HYPERLINK("#Проверка!"&amp;CELL("адрес",Проверка!B826),РТУС!B826),HYPERLINK("#РТУС!"&amp;CELL("адрес",Проверка!B826),"###")))</f>
        <v>заполнить</v>
      </c>
      <c r="C826" s="13" t="str">
        <f ca="1">IF(РТУС!C826="",HYPERLINK("#РТУС!"&amp;CELL("адрес",Проверка!C826),"заполнить"),IF(AND(ISNUMBER(РТУС!C826)=TRUE,РТУС!C826&gt;0,РТУС!C825=РТУС!C826),HYPERLINK("#Проверка!"&amp;CELL("адрес",Проверка!C826),РТУС!C826),HYPERLINK("#РТУС!"&amp;CELL("адрес",Проверка!C826),"###")))</f>
        <v>заполнить</v>
      </c>
      <c r="D826" s="13" t="str">
        <f>IF(РТУС!D826="","",РТУС!D826)</f>
        <v/>
      </c>
      <c r="E826" s="13" t="str">
        <f ca="1">IF(РТУС!E826="",HYPERLINK("#РТУС!"&amp;CELL("адрес",Проверка!E826),"заполнить"),IF(РТУС!E825=РТУС!E826,HYPERLINK("#Проверка!"&amp;CELL("адрес",Проверка!E826),РТУС!E826),HYPERLINK("#РТУС!"&amp;CELL("адрес",Проверка!E826),"###")))</f>
        <v>заполнить</v>
      </c>
      <c r="F826" s="13" t="str">
        <f ca="1">IF(РТУС!F826="",HYPERLINK("#РТУС!"&amp;CELL("адрес",Проверка!F826),"заполнить"),HYPERLINK("#Проверка!"&amp;CELL("адрес",Проверка!F826),РТУС!F826))</f>
        <v>заполнить</v>
      </c>
      <c r="G826" s="20" t="str">
        <f ca="1">IF(РТУС!G826="",HYPERLINK("#РТУС!"&amp;CELL("адрес",Проверка!G826),"заполнить"),IF(РТУС!G826="1",HYPERLINK("#Проверка!"&amp;CELL("адрес",Проверка!G826),"1"),IF(AND(ISNUMBER(РТУС!G826)=TRUE,РТУС!G826&lt;=1,РТУС!G826&gt;0),IF(SUMIF(РТУС!$A$4:$A$1000,A826,РТУС!$G$4:$G$1000)=1,HYPERLINK("#Проверка!"&amp;CELL("адрес",Проверка!G826),РТУС!G826),HYPERLINK("#РТУС!"&amp;CELL("адрес",Проверка!G826),"сумма долей ≠ 1")),HYPERLINK("#РТУС!"&amp;CELL("адрес",Проверка!G826),"###"))))</f>
        <v>заполнить</v>
      </c>
      <c r="H826" s="13" t="str">
        <f ca="1">IF(РТУС!H826="",HYPERLINK("#РТУС!"&amp;CELL("адрес",Проверка!H826),"заполнить"),IF(OR(РТУС!H826="Юрлицо",РТУС!H826="Физлицо",РТУС!H826="ИП"),HYPERLINK("#Проверка!"&amp;CELL("адрес",Проверка!H826),РТУС!H826),HYPERLINK("#РТУС!"&amp;CELL("адрес",Проверка!H826),"###")))</f>
        <v>заполнить</v>
      </c>
      <c r="I826" s="13" t="str">
        <f ca="1">IF(OR(РТУС!H826="Юрлицо",РТУС!H826="ИП"),IF(РТУС!I826="",HYPERLINK("#РТУС!"&amp;CELL("адрес",Проверка!I826),"заполнить"),IF(OR(LEN(РТУС!I826)=10,LEN(РТУС!I826)=12),HYPERLINK("#Проверка!"&amp;CELL("адрес",Проверка!I826),РТУС!I826),HYPERLINK("#РТУС!"&amp;CELL("адрес",Проверка!I826),"###"))),"")</f>
        <v/>
      </c>
      <c r="J826" s="15" t="str">
        <f ca="1">IF(РТУС!J826="","",IF(AND(LEN(РТУС!J826)=5,РТУС!J826&lt;TODAY()),HYPERLINK("#Проверка!"&amp;CELL("адрес",Проверка!J826),РТУС!J826),HYPERLINK("#РТУС!"&amp;CELL("адрес",Проверка!J826),"###")))</f>
        <v/>
      </c>
      <c r="K826" s="13" t="str">
        <f>IF(РТУС!K826="","",РТУС!K826)</f>
        <v/>
      </c>
      <c r="L826" s="13" t="str">
        <f ca="1">IF(OR(РТУС!H826="Физлицо",РТУС!H826="ИП"),IF(РТУС!L826="",HYPERLINK("#РТУС!"&amp;CELL("адрес",Проверка!L826),"заполнить"),IF(OR(РТУС!L826="Загранпаспорт гражданина РФ",РТУС!L826="Паспорт гражданина РФ",РТУС!L826="Иностранный паспорт",РТУС!L826="Свидетельство о рождении",РТУС!L826="Вид на жительство"),HYPERLINK("#Проверка!"&amp;CELL("адрес",Проверка!L826),РТУС!L826),HYPERLINK("#РТУС!"&amp;CELL("адрес",Проверка!L826),"###"))),"")</f>
        <v/>
      </c>
      <c r="M826" s="13" t="str">
        <f ca="1">IF(AND(OR(РТУС!L826="Паспорт гражданина РФ",РТУС!L826="Свидетельство о рождении"),РТУС!M826=""),HYPERLINK("#РТУС!"&amp;CELL("адрес",Проверка!M826),"заполнить"),IF(РТУС!L826="Паспорт гражданина РФ",IF(LEN(РТУС!M826)=4,HYPERLINK("#Проверка!"&amp;CELL("адрес",Проверка!M826),РТУС!M826),HYPERLINK("#РТУС!"&amp;CELL("адрес",Проверка!M826),"###")),IF(РТУС!L826="Свидетельство о рождении",HYPERLINK("#Проверка!"&amp;CELL("адрес",Проверка!M826),РТУС!M826),"")))</f>
        <v/>
      </c>
      <c r="N826" s="13" t="str">
        <f ca="1">IF(РТУС!L826="","",IF(РТУС!N826="",HYPERLINK("#РТУС!"&amp;CELL("адрес",Проверка!N826),"заполнить"),IF(OR(РТУС!L826="Паспорт гражданина РФ",РТУС!L826="Свидетельство о рождении"),IF(LEN(РТУС!N826)=6,HYPERLINK("#Проверка!"&amp;CELL("адрес",Проверка!N826),РТУС!N826),HYPERLINK("#РТУС!"&amp;CELL("адрес",Проверка!N826),"###")),HYPERLINK("#Проверка!"&amp;CELL("адрес",Проверка!N826),РТУС!N826))))</f>
        <v/>
      </c>
      <c r="O826" s="15" t="str">
        <f ca="1">IF(РТУС!L826="","",IF(РТУС!O826="",HYPERLINK("#РТУС!"&amp;CELL("адрес",Проверка!O826),"заполнить"),IF(AND(LEN(РТУС!O826)=5,РТУС!O826&lt;TODAY()),IF(РТУС!L826="Свидетельство о рождении",IF(РТУС!O826&gt;EDATE(TODAY(),-168),HYPERLINK("#Проверка!"&amp;CELL("адрес",Проверка!O826),РТУС!O826),HYPERLINK("#РТУС!"&amp;CELL("адрес",Проверка!O826),"недействительно")),HYPERLINK("#Проверка!"&amp;CELL("адрес",Проверка!O826),РТУС!O826)),HYPERLINK("#РТУС!"&amp;CELL("адрес",Проверка!O826),"###"))))</f>
        <v/>
      </c>
      <c r="P826" s="21" t="str">
        <f ca="1">IF(РТУС!L826="Паспорт гражданина РФ",IF(РТУС!P826="",HYPERLINK("#РТУС!"&amp;CELL("адрес",Проверка!P826),"заполнить"),HYPERLINK("#Проверка!"&amp;CELL("адрес",Проверка!P826),РТУС!P826)),"")</f>
        <v/>
      </c>
      <c r="Q826" s="13" t="str">
        <f ca="1">IF(РТУС!L826="Паспорт гражданина РФ",IF(РТУС!Q826="",HYPERLINK("#РТУС!"&amp;CELL("адрес",Проверка!Q826),"заполнить"),IF(LEN(РТУС!Q826)=7,HYPERLINK("#Проверка!"&amp;CELL("адрес",Проверка!Q826),РТУС!Q826),HYPERLINK("#РТУС!"&amp;CELL("адрес",Проверка!Q826),"###"))),"")</f>
        <v/>
      </c>
      <c r="R826" s="13" t="str">
        <f ca="1">IF(РТУС!R826="",HYPERLINK("#РТУС!"&amp;CELL("адрес",Проверка!R826),"заполнить"),HYPERLINK("#Проверка!"&amp;CELL("адрес",Проверка!R826),РТУС!R826))</f>
        <v>заполнить</v>
      </c>
      <c r="S826" s="13" t="str">
        <f>IF(РТУС!S826="","",РТУС!S826)</f>
        <v/>
      </c>
      <c r="T826" s="13" t="str">
        <f>IF(РТУС!T826="","",РТУС!T826)</f>
        <v/>
      </c>
      <c r="U826" s="13" t="str">
        <f>IF(РТУС!U826="","",РТУС!U826)</f>
        <v/>
      </c>
      <c r="V826" s="13" t="str">
        <f ca="1">IF(РТУС!V826="",HYPERLINK("#РТУС!"&amp;CELL("адрес",Проверка!V826),"заполнить"),IF(OR(РТУС!V826="Договор участия в долевом строительстве",РТУС!V826="Предварительный договор участия в долевом строительстве",РТУС!V826="Определение Арбитражного суда",РТУС!V826="Решение суда общей юрисдикции",РТУС!V826="Иные договоры"),HYPERLINK("#Проверка!"&amp;CELL("адрес",Проверка!V826),РТУС!V826),HYPERLINK("#РТУС!"&amp;CELL("адрес",Проверка!V826),"###")))</f>
        <v>заполнить</v>
      </c>
      <c r="W826" s="13" t="str">
        <f ca="1">IF(РТУС!W826="",HYPERLINK("#РТУС!"&amp;CELL("адрес",Проверка!W826),"заполнить"),HYPERLINK("#Проверка!"&amp;CELL("адрес",Проверка!W826),РТУС!W826))</f>
        <v>заполнить</v>
      </c>
      <c r="X826" s="15" t="str">
        <f ca="1">IF(РТУС!X826="",HYPERLINK("#РТУС!"&amp;CELL("адрес",Проверка!X826),"заполнить"),IF(AND(LEN(РТУС!X826)=5,РТУС!X826&lt;TODAY()),HYPERLINK("#Проверка!"&amp;CELL("адрес",Проверка!X826),РТУС!X826),HYPERLINK("#РТУС!"&amp;CELL("адрес",Проверка!X826),"###")))</f>
        <v>заполнить</v>
      </c>
      <c r="Y826" s="13" t="str">
        <f>IF(РТУС!Y826="","",РТУС!Y826)</f>
        <v/>
      </c>
      <c r="Z826" s="15" t="str">
        <f ca="1">IF(РТУС!Z826="","",IF(AND(LEN(РТУС!Z826)=5,РТУС!Z826&lt;TODAY()),HYPERLINK("#Проверка!"&amp;CELL("адрес",Проверка!Z826),РТУС!Z826),HYPERLINK("#РТУС!"&amp;CELL("адрес",Проверка!Z826),"###")))</f>
        <v/>
      </c>
      <c r="AA826" s="18" t="str">
        <f ca="1">IF(РТУС!AA826="",HYPERLINK("#РТУС!"&amp;CELL("адрес",Проверка!AA826),"заполнить"),IF(ISNUMBER(РТУС!AA826)=TRUE,HYPERLINK("#Проверка!"&amp;CELL("адрес",Проверка!AA826),РТУС!AA826),HYPERLINK("#РТУС!"&amp;CELL("адрес",Проверка!AA826),"###")))</f>
        <v>заполнить</v>
      </c>
      <c r="AB826" s="18" t="str">
        <f ca="1">IF(РТУС!AB826="",HYPERLINK("#РТУС!"&amp;CELL("адрес",Проверка!AB826),"заполнить"),IF(ISNUMBER(РТУС!AB826)=TRUE,HYPERLINK("#Проверка!"&amp;CELL("адрес",Проверка!AB826),РТУС!AB826),HYPERLINK("#РТУС!"&amp;CELL("адрес",Проверка!AB826),"###")))</f>
        <v>заполнить</v>
      </c>
      <c r="AC826" s="18" t="str">
        <f ca="1">IF(РТУС!AC826="","",IF(ISNUMBER(РТУС!AC826)=TRUE,HYPERLINK("#Проверка!"&amp;CELL("адрес",Проверка!AC826),РТУС!AC826),HYPERLINK("#РТУС!"&amp;CELL("адрес",Проверка!AC826),"###")))</f>
        <v/>
      </c>
      <c r="AD826" s="18" t="str">
        <f ca="1">IF(РТУС!AD826="","",IF(ISNUMBER(РТУС!AD826)=TRUE,HYPERLINK("#Проверка!"&amp;CELL("адрес",Проверка!AD826),РТУС!AD826),HYPERLINK("#РТУС!"&amp;CELL("адрес",Проверка!AD826),"###")))</f>
        <v/>
      </c>
      <c r="AE826" s="13" t="str">
        <f>IF(РТУС!AE826="","",РТУС!AE826)</f>
        <v/>
      </c>
      <c r="AF826" s="15" t="str">
        <f ca="1">IF(РТУС!AE826="","",IF(РТУС!AF826="",HYPERLINK("#РТУС!"&amp;CELL("адрес",Проверка!AF826),"заполнить"),IF(AND(LEN(РТУС!AF826)=5,РТУС!AF826&lt;TODAY()),HYPERLINK("#Проверка!"&amp;CELL("адрес",Проверка!AF826),РТУС!AF826),HYPERLINK("#РТУС!"&amp;CELL("адрес",Проверка!AF826),"###"))))</f>
        <v/>
      </c>
      <c r="AG826" s="13"/>
      <c r="AH826" s="15" t="str">
        <f ca="1">IF(РТУС!AE826="","",IF(РТУС!AH826="",HYPERLINK("#РТУС!"&amp;CELL("адрес",Проверка!AH826),"заполнить"),IF(AND(LEN(РТУС!AH826)=5,РТУС!AH826&lt;TODAY()),HYPERLINK("#Проверка!"&amp;CELL("адрес",Проверка!AH826),РТУС!AH826),HYPERLINK("#РТУС!"&amp;CELL("адрес",Проверка!AH826),"###"))))</f>
        <v/>
      </c>
      <c r="AI826" s="15" t="str">
        <f ca="1">IF(РТУС!AE826="","",IF(РТУС!AI826="",HYPERLINK("#РТУС!"&amp;CELL("адрес",Проверка!AI826),"заполнить"),HYPERLINK("#Проверка!"&amp;CELL("адрес",Проверка!AI826),РТУС!AI826)))</f>
        <v/>
      </c>
      <c r="AJ826" s="13" t="str">
        <f ca="1">IF(РТУС!AE826="","",IF(РТУС!AJ826="",HYPERLINK("#РТУС!"&amp;CELL("адрес",Проверка!AJ826),"заполнить"),IF(OR(РТУС!AJ826="Юрлицо",РТУС!AJ826="Физлицо",РТУС!AJ826="ИП"),HYPERLINK("#Проверка!"&amp;CELL("адрес",Проверка!AJ826),РТУС!AJ826),HYPERLINK("#РТУС!"&amp;CELL("адрес",Проверка!AJ826),"###"))))</f>
        <v/>
      </c>
      <c r="AK826" s="13" t="str">
        <f ca="1">IF(РТУС!AK826="",HYPERLINK("#РТУС!"&amp;CELL("адрес",Проверка!AK826),"заполнить"),IF(OR(РТУС!AK826="Квартира",РТУС!AK826="Кладовая",РТУС!AK826="Машино-место",РТУС!AK826="Нежилое помещение"),HYPERLINK("#Проверка!"&amp;CELL("адрес",Проверка!AK826),РТУС!AK826),HYPERLINK("#РТУС!"&amp;CELL("адрес",Проверка!AK826),"###")))</f>
        <v>заполнить</v>
      </c>
      <c r="AL826" s="13" t="str">
        <f ca="1">IF(РТУС!AL826="",HYPERLINK("#РТУС!"&amp;CELL("адрес",Проверка!AL826),"заполнить"),HYPERLINK("#Проверка!"&amp;CELL("адрес",Проверка!AL826),РТУС!AL826))</f>
        <v>заполнить</v>
      </c>
      <c r="AM826" s="18" t="str">
        <f ca="1">IF(РТУС!AM826="",HYPERLINK("#РТУС!"&amp;CELL("адрес",Проверка!AM826),"заполнить"),IF(ISNUMBER(РТУС!AM826)=TRUE,IF(РТУС!AK826="Нежилое помещение",IF(РТУС!AM826&gt;7,HYPERLINK("#РТУС!"&amp;CELL("адрес",Проверка!AM826),"не больше 7 кв.м."),РТУС!AM826),HYPERLINK("#Проверка!"&amp;CELL("адрес",Проверка!AM826),РТУС!AM826)),HYPERLINK("#РТУС!"&amp;CELL("адрес",Проверка!AM826),"###")))</f>
        <v>заполнить</v>
      </c>
      <c r="AN826" s="13" t="str">
        <f ca="1">IF(РТУС!AN826="",HYPERLINK("#РТУС!"&amp;CELL("адрес",Проверка!AN826),"заполнить"),IF(OR(РТУС!AN826="Общая площадь помещения",РТУС!AN826="Общая приведенная площадь жилого помещения",РТУС!AN826="Общая площадь жилого помещения с учетом лоджий, балконов, террас и веранд"),HYPERLINK("#Проверка!"&amp;CELL("адрес",Проверка!AN826),РТУС!AN826),HYPERLINK("#РТУС!"&amp;CELL("адрес",Проверка!AN826),"###")))</f>
        <v>заполнить</v>
      </c>
      <c r="AO826" s="13" t="str">
        <f ca="1">IF(OR(РТУС!AK826="Квартира",РТУС!A826="Нежилое помещение"),IF(РТУС!AO826="",HYPERLINK("#РТУС!"&amp;CELL("адрес",Проверка!AO826),"заполнить"),IF(ISNUMBER(РТУС!AO826)=TRUE,HYPERLINK("#Проверка!"&amp;CELL("адрес",Проверка!AO826),РТУС!AO826),HYPERLINK("#РТУС!"&amp;CELL("адрес",Проверка!AO826),"###"))),"")</f>
        <v/>
      </c>
      <c r="AP826" s="13" t="str">
        <f>IF(РТУС!AP826="","",РТУС!AP826)</f>
        <v/>
      </c>
      <c r="AQ826" s="13" t="str">
        <f ca="1">IF(РТУС!AQ826="",HYPERLINK("#РТУС!"&amp;CELL("адрес",Проверка!AQ826),"заполнить"),HYPERLINK("#Проверка!"&amp;CELL("адрес",Проверка!AQ826),РТУС!AQ826))</f>
        <v>заполнить</v>
      </c>
      <c r="AR826" s="18" t="str">
        <f ca="1">IF(РТУС!AR826="",HYPERLINK("#РТУС!"&amp;CELL("адрес",Проверка!AR826),"заполнить"),IF(ISNUMBER(РТУС!AR826)=FALSE,HYPERLINK("#РТУС!"&amp;CELL("адрес",Проверка!AR826),"###"),IF(РТУС!G826="1",IF(РТУС!AB826=РТУС!AR826+РТУС!AU826,HYPERLINK("#Проверка!"&amp;CELL("адрес",Проверка!AR826),РТУС!AR826),HYPERLINK("#РТУС!"&amp;CELL("адрес",Проверка!AR826),"сверить суммы")),IF(РТУС!AB826=(SUMIF(РТУС!$A$4:$A$1000,A826,РТУС!$AR$4:$AR$1000)+SUMIF(РТУС!$A$4:$A$1000,A826,РТУС!$AU$4:$AU$1000)),HYPERLINK("#Проверка!"&amp;CELL("адрес",Проверка!AR826),РТУС!AR826),HYPERLINK("#РТУС!"&amp;CELL("адрес",Проверка!AR826),"сверить суммы")))))</f>
        <v>заполнить</v>
      </c>
      <c r="AS826" s="13" t="str">
        <f>IF(РТУС!AS826="","",РТУС!AS826)</f>
        <v/>
      </c>
      <c r="AT826" s="18" t="str">
        <f ca="1">IF(РТУС!AT826="",HYPERLINK("#РТУС!"&amp;CELL("адрес",Проверка!AT826),"заполнить"),IF(ISNUMBER(РТУС!AT826)=FALSE,HYPERLINK("#РТУС!"&amp;CELL("адрес",Проверка!AT826),"###"),IF(РТУС!AT826=РТУС!AR826,HYPERLINK("#Проверка!"&amp;CELL("адрес",Проверка!AT826),РТУС!AT826),HYPERLINK("#РТУС!"&amp;CELL("адрес",Проверка!AT826),"сверить суммы"))))</f>
        <v>заполнить</v>
      </c>
      <c r="AU826" s="18" t="str">
        <f ca="1">IF(РТУС!AU826="",HYPERLINK("#РТУС!"&amp;CELL("адрес",Проверка!AU826),"заполнить"),IF(ISNUMBER(РТУС!AU826)=FALSE,HYPERLINK("#РТУС!"&amp;CELL("адрес",Проверка!AU826),"###"),IF(РТУС!G826="1",IF(РТУС!AB826=РТУС!AR826+РТУС!AU826,HYPERLINK("#Проверка!"&amp;CELL("адрес",Проверка!AU826),РТУС!AU826),HYPERLINK("#РТУС!"&amp;CELL("адрес",Проверка!AU826),"сверить суммы")),IF(РТУС!AB826=(SUMIF(РТУС!$A$4:$A$1000,A826,РТУС!$AR$4:$AR$1000)+SUMIF(РТУС!$A$4:$A$1000,A826,РТУС!$AU$4:$AU$1000)),HYPERLINK("#Проверка!"&amp;CELL("адрес",Проверка!AU826),РТУС!AU826),HYPERLINK("#РТУС!"&amp;CELL("адрес",Проверка!AU826),"сверить суммы")))))</f>
        <v>заполнить</v>
      </c>
      <c r="AV826" s="13" t="str">
        <f ca="1">IF(РТУС!AV826="",HYPERLINK("#РТУС!"&amp;CELL("адрес",Проверка!AV826),"заполнить"),IF(OR(РТУС!AV826="Требование о передаче жилого помещения",РТУС!AV826="Требование о передаче машино-места",РТУС!AV826="Требования о передаче нежилого помещения",РТУС!AV826="Денежные требования"),HYPERLINK("#Проверка!"&amp;CELL("адрес",Проверка!AV826),РТУС!AV826),HYPERLINK("#РТУС!"&amp;CELL("адрес",Проверка!AV826),"###")))</f>
        <v>заполнить</v>
      </c>
      <c r="AW826" s="13" t="str">
        <f ca="1">IF(РТУС!AW826="",HYPERLINK("#РТУС!"&amp;CELL("адрес",Проверка!AW826),"заполнить"),IF(OR(РТУС!AW826="Включен в полном объеме",РТУС!AW826="Включен частично"),HYPERLINK("#Проверка!"&amp;CELL("адрес",Проверка!AW826),РТУС!AW826),HYPERLINK("#РТУС!"&amp;CELL("адрес",Проверка!AW826),"###")))</f>
        <v>заполнить</v>
      </c>
      <c r="AX826" s="15" t="str">
        <f ca="1">IF(РТУС!AX826="",HYPERLINK("#РТУС!"&amp;CELL("адрес",Проверка!AX826),"заполнить"),IF(AND(LEN(РТУС!AX826)=5,РТУС!AX826&lt;TODAY()),HYPERLINK("#Проверка!"&amp;CELL("адрес",Проверка!AX826),РТУС!AX826),HYPERLINK("#РТУС!"&amp;CELL("адрес",Проверка!AX826),"###")))</f>
        <v>заполнить</v>
      </c>
      <c r="AY826" s="15" t="str">
        <f ca="1">IF(РТУС!AY826="",HYPERLINK("#РТУС!"&amp;CELL("адрес",Проверка!AY826),"заполнить"),IF(AND(LEN(РТУС!AY826)=5,РТУС!AY826&lt;TODAY()),HYPERLINK("#Проверка!"&amp;CELL("адрес",Проверка!AY826),РТУС!AY826),HYPERLINK("#РТУС!"&amp;CELL("адрес",Проверка!AY826),"###")))</f>
        <v>заполнить</v>
      </c>
    </row>
    <row r="827" spans="1:51" x14ac:dyDescent="0.25">
      <c r="A827" s="10" t="str">
        <f>РТУС!A827</f>
        <v>.</v>
      </c>
      <c r="B827" s="13" t="str">
        <f ca="1">IF(РТУС!B827="",HYPERLINK("#РТУС!"&amp;CELL("адрес",Проверка!B827),"заполнить"),IF(AND(LEN(РТУС!B827)=10,РТУС!B826=РТУС!B827),HYPERLINK("#Проверка!"&amp;CELL("адрес",Проверка!B827),РТУС!B827),HYPERLINK("#РТУС!"&amp;CELL("адрес",Проверка!B827),"###")))</f>
        <v>заполнить</v>
      </c>
      <c r="C827" s="13" t="str">
        <f ca="1">IF(РТУС!C827="",HYPERLINK("#РТУС!"&amp;CELL("адрес",Проверка!C827),"заполнить"),IF(AND(ISNUMBER(РТУС!C827)=TRUE,РТУС!C827&gt;0,РТУС!C826=РТУС!C827),HYPERLINK("#Проверка!"&amp;CELL("адрес",Проверка!C827),РТУС!C827),HYPERLINK("#РТУС!"&amp;CELL("адрес",Проверка!C827),"###")))</f>
        <v>заполнить</v>
      </c>
      <c r="D827" s="13" t="str">
        <f>IF(РТУС!D827="","",РТУС!D827)</f>
        <v/>
      </c>
      <c r="E827" s="13" t="str">
        <f ca="1">IF(РТУС!E827="",HYPERLINK("#РТУС!"&amp;CELL("адрес",Проверка!E827),"заполнить"),IF(РТУС!E826=РТУС!E827,HYPERLINK("#Проверка!"&amp;CELL("адрес",Проверка!E827),РТУС!E827),HYPERLINK("#РТУС!"&amp;CELL("адрес",Проверка!E827),"###")))</f>
        <v>заполнить</v>
      </c>
      <c r="F827" s="13" t="str">
        <f ca="1">IF(РТУС!F827="",HYPERLINK("#РТУС!"&amp;CELL("адрес",Проверка!F827),"заполнить"),HYPERLINK("#Проверка!"&amp;CELL("адрес",Проверка!F827),РТУС!F827))</f>
        <v>заполнить</v>
      </c>
      <c r="G827" s="20" t="str">
        <f ca="1">IF(РТУС!G827="",HYPERLINK("#РТУС!"&amp;CELL("адрес",Проверка!G827),"заполнить"),IF(РТУС!G827="1",HYPERLINK("#Проверка!"&amp;CELL("адрес",Проверка!G827),"1"),IF(AND(ISNUMBER(РТУС!G827)=TRUE,РТУС!G827&lt;=1,РТУС!G827&gt;0),IF(SUMIF(РТУС!$A$4:$A$1000,A827,РТУС!$G$4:$G$1000)=1,HYPERLINK("#Проверка!"&amp;CELL("адрес",Проверка!G827),РТУС!G827),HYPERLINK("#РТУС!"&amp;CELL("адрес",Проверка!G827),"сумма долей ≠ 1")),HYPERLINK("#РТУС!"&amp;CELL("адрес",Проверка!G827),"###"))))</f>
        <v>заполнить</v>
      </c>
      <c r="H827" s="13" t="str">
        <f ca="1">IF(РТУС!H827="",HYPERLINK("#РТУС!"&amp;CELL("адрес",Проверка!H827),"заполнить"),IF(OR(РТУС!H827="Юрлицо",РТУС!H827="Физлицо",РТУС!H827="ИП"),HYPERLINK("#Проверка!"&amp;CELL("адрес",Проверка!H827),РТУС!H827),HYPERLINK("#РТУС!"&amp;CELL("адрес",Проверка!H827),"###")))</f>
        <v>заполнить</v>
      </c>
      <c r="I827" s="13" t="str">
        <f ca="1">IF(OR(РТУС!H827="Юрлицо",РТУС!H827="ИП"),IF(РТУС!I827="",HYPERLINK("#РТУС!"&amp;CELL("адрес",Проверка!I827),"заполнить"),IF(OR(LEN(РТУС!I827)=10,LEN(РТУС!I827)=12),HYPERLINK("#Проверка!"&amp;CELL("адрес",Проверка!I827),РТУС!I827),HYPERLINK("#РТУС!"&amp;CELL("адрес",Проверка!I827),"###"))),"")</f>
        <v/>
      </c>
      <c r="J827" s="15" t="str">
        <f ca="1">IF(РТУС!J827="","",IF(AND(LEN(РТУС!J827)=5,РТУС!J827&lt;TODAY()),HYPERLINK("#Проверка!"&amp;CELL("адрес",Проверка!J827),РТУС!J827),HYPERLINK("#РТУС!"&amp;CELL("адрес",Проверка!J827),"###")))</f>
        <v/>
      </c>
      <c r="K827" s="13" t="str">
        <f>IF(РТУС!K827="","",РТУС!K827)</f>
        <v/>
      </c>
      <c r="L827" s="13" t="str">
        <f ca="1">IF(OR(РТУС!H827="Физлицо",РТУС!H827="ИП"),IF(РТУС!L827="",HYPERLINK("#РТУС!"&amp;CELL("адрес",Проверка!L827),"заполнить"),IF(OR(РТУС!L827="Загранпаспорт гражданина РФ",РТУС!L827="Паспорт гражданина РФ",РТУС!L827="Иностранный паспорт",РТУС!L827="Свидетельство о рождении",РТУС!L827="Вид на жительство"),HYPERLINK("#Проверка!"&amp;CELL("адрес",Проверка!L827),РТУС!L827),HYPERLINK("#РТУС!"&amp;CELL("адрес",Проверка!L827),"###"))),"")</f>
        <v/>
      </c>
      <c r="M827" s="13" t="str">
        <f ca="1">IF(AND(OR(РТУС!L827="Паспорт гражданина РФ",РТУС!L827="Свидетельство о рождении"),РТУС!M827=""),HYPERLINK("#РТУС!"&amp;CELL("адрес",Проверка!M827),"заполнить"),IF(РТУС!L827="Паспорт гражданина РФ",IF(LEN(РТУС!M827)=4,HYPERLINK("#Проверка!"&amp;CELL("адрес",Проверка!M827),РТУС!M827),HYPERLINK("#РТУС!"&amp;CELL("адрес",Проверка!M827),"###")),IF(РТУС!L827="Свидетельство о рождении",HYPERLINK("#Проверка!"&amp;CELL("адрес",Проверка!M827),РТУС!M827),"")))</f>
        <v/>
      </c>
      <c r="N827" s="13" t="str">
        <f ca="1">IF(РТУС!L827="","",IF(РТУС!N827="",HYPERLINK("#РТУС!"&amp;CELL("адрес",Проверка!N827),"заполнить"),IF(OR(РТУС!L827="Паспорт гражданина РФ",РТУС!L827="Свидетельство о рождении"),IF(LEN(РТУС!N827)=6,HYPERLINK("#Проверка!"&amp;CELL("адрес",Проверка!N827),РТУС!N827),HYPERLINK("#РТУС!"&amp;CELL("адрес",Проверка!N827),"###")),HYPERLINK("#Проверка!"&amp;CELL("адрес",Проверка!N827),РТУС!N827))))</f>
        <v/>
      </c>
      <c r="O827" s="15" t="str">
        <f ca="1">IF(РТУС!L827="","",IF(РТУС!O827="",HYPERLINK("#РТУС!"&amp;CELL("адрес",Проверка!O827),"заполнить"),IF(AND(LEN(РТУС!O827)=5,РТУС!O827&lt;TODAY()),IF(РТУС!L827="Свидетельство о рождении",IF(РТУС!O827&gt;EDATE(TODAY(),-168),HYPERLINK("#Проверка!"&amp;CELL("адрес",Проверка!O827),РТУС!O827),HYPERLINK("#РТУС!"&amp;CELL("адрес",Проверка!O827),"недействительно")),HYPERLINK("#Проверка!"&amp;CELL("адрес",Проверка!O827),РТУС!O827)),HYPERLINK("#РТУС!"&amp;CELL("адрес",Проверка!O827),"###"))))</f>
        <v/>
      </c>
      <c r="P827" s="21" t="str">
        <f ca="1">IF(РТУС!L827="Паспорт гражданина РФ",IF(РТУС!P827="",HYPERLINK("#РТУС!"&amp;CELL("адрес",Проверка!P827),"заполнить"),HYPERLINK("#Проверка!"&amp;CELL("адрес",Проверка!P827),РТУС!P827)),"")</f>
        <v/>
      </c>
      <c r="Q827" s="13" t="str">
        <f ca="1">IF(РТУС!L827="Паспорт гражданина РФ",IF(РТУС!Q827="",HYPERLINK("#РТУС!"&amp;CELL("адрес",Проверка!Q827),"заполнить"),IF(LEN(РТУС!Q827)=7,HYPERLINK("#Проверка!"&amp;CELL("адрес",Проверка!Q827),РТУС!Q827),HYPERLINK("#РТУС!"&amp;CELL("адрес",Проверка!Q827),"###"))),"")</f>
        <v/>
      </c>
      <c r="R827" s="13" t="str">
        <f ca="1">IF(РТУС!R827="",HYPERLINK("#РТУС!"&amp;CELL("адрес",Проверка!R827),"заполнить"),HYPERLINK("#Проверка!"&amp;CELL("адрес",Проверка!R827),РТУС!R827))</f>
        <v>заполнить</v>
      </c>
      <c r="S827" s="13" t="str">
        <f>IF(РТУС!S827="","",РТУС!S827)</f>
        <v/>
      </c>
      <c r="T827" s="13" t="str">
        <f>IF(РТУС!T827="","",РТУС!T827)</f>
        <v/>
      </c>
      <c r="U827" s="13" t="str">
        <f>IF(РТУС!U827="","",РТУС!U827)</f>
        <v/>
      </c>
      <c r="V827" s="13" t="str">
        <f ca="1">IF(РТУС!V827="",HYPERLINK("#РТУС!"&amp;CELL("адрес",Проверка!V827),"заполнить"),IF(OR(РТУС!V827="Договор участия в долевом строительстве",РТУС!V827="Предварительный договор участия в долевом строительстве",РТУС!V827="Определение Арбитражного суда",РТУС!V827="Решение суда общей юрисдикции",РТУС!V827="Иные договоры"),HYPERLINK("#Проверка!"&amp;CELL("адрес",Проверка!V827),РТУС!V827),HYPERLINK("#РТУС!"&amp;CELL("адрес",Проверка!V827),"###")))</f>
        <v>заполнить</v>
      </c>
      <c r="W827" s="13" t="str">
        <f ca="1">IF(РТУС!W827="",HYPERLINK("#РТУС!"&amp;CELL("адрес",Проверка!W827),"заполнить"),HYPERLINK("#Проверка!"&amp;CELL("адрес",Проверка!W827),РТУС!W827))</f>
        <v>заполнить</v>
      </c>
      <c r="X827" s="15" t="str">
        <f ca="1">IF(РТУС!X827="",HYPERLINK("#РТУС!"&amp;CELL("адрес",Проверка!X827),"заполнить"),IF(AND(LEN(РТУС!X827)=5,РТУС!X827&lt;TODAY()),HYPERLINK("#Проверка!"&amp;CELL("адрес",Проверка!X827),РТУС!X827),HYPERLINK("#РТУС!"&amp;CELL("адрес",Проверка!X827),"###")))</f>
        <v>заполнить</v>
      </c>
      <c r="Y827" s="13" t="str">
        <f>IF(РТУС!Y827="","",РТУС!Y827)</f>
        <v/>
      </c>
      <c r="Z827" s="15" t="str">
        <f ca="1">IF(РТУС!Z827="","",IF(AND(LEN(РТУС!Z827)=5,РТУС!Z827&lt;TODAY()),HYPERLINK("#Проверка!"&amp;CELL("адрес",Проверка!Z827),РТУС!Z827),HYPERLINK("#РТУС!"&amp;CELL("адрес",Проверка!Z827),"###")))</f>
        <v/>
      </c>
      <c r="AA827" s="18" t="str">
        <f ca="1">IF(РТУС!AA827="",HYPERLINK("#РТУС!"&amp;CELL("адрес",Проверка!AA827),"заполнить"),IF(ISNUMBER(РТУС!AA827)=TRUE,HYPERLINK("#Проверка!"&amp;CELL("адрес",Проверка!AA827),РТУС!AA827),HYPERLINK("#РТУС!"&amp;CELL("адрес",Проверка!AA827),"###")))</f>
        <v>заполнить</v>
      </c>
      <c r="AB827" s="18" t="str">
        <f ca="1">IF(РТУС!AB827="",HYPERLINK("#РТУС!"&amp;CELL("адрес",Проверка!AB827),"заполнить"),IF(ISNUMBER(РТУС!AB827)=TRUE,HYPERLINK("#Проверка!"&amp;CELL("адрес",Проверка!AB827),РТУС!AB827),HYPERLINK("#РТУС!"&amp;CELL("адрес",Проверка!AB827),"###")))</f>
        <v>заполнить</v>
      </c>
      <c r="AC827" s="18" t="str">
        <f ca="1">IF(РТУС!AC827="","",IF(ISNUMBER(РТУС!AC827)=TRUE,HYPERLINK("#Проверка!"&amp;CELL("адрес",Проверка!AC827),РТУС!AC827),HYPERLINK("#РТУС!"&amp;CELL("адрес",Проверка!AC827),"###")))</f>
        <v/>
      </c>
      <c r="AD827" s="18" t="str">
        <f ca="1">IF(РТУС!AD827="","",IF(ISNUMBER(РТУС!AD827)=TRUE,HYPERLINK("#Проверка!"&amp;CELL("адрес",Проверка!AD827),РТУС!AD827),HYPERLINK("#РТУС!"&amp;CELL("адрес",Проверка!AD827),"###")))</f>
        <v/>
      </c>
      <c r="AE827" s="13" t="str">
        <f>IF(РТУС!AE827="","",РТУС!AE827)</f>
        <v/>
      </c>
      <c r="AF827" s="15" t="str">
        <f ca="1">IF(РТУС!AE827="","",IF(РТУС!AF827="",HYPERLINK("#РТУС!"&amp;CELL("адрес",Проверка!AF827),"заполнить"),IF(AND(LEN(РТУС!AF827)=5,РТУС!AF827&lt;TODAY()),HYPERLINK("#Проверка!"&amp;CELL("адрес",Проверка!AF827),РТУС!AF827),HYPERLINK("#РТУС!"&amp;CELL("адрес",Проверка!AF827),"###"))))</f>
        <v/>
      </c>
      <c r="AG827" s="13"/>
      <c r="AH827" s="15" t="str">
        <f ca="1">IF(РТУС!AE827="","",IF(РТУС!AH827="",HYPERLINK("#РТУС!"&amp;CELL("адрес",Проверка!AH827),"заполнить"),IF(AND(LEN(РТУС!AH827)=5,РТУС!AH827&lt;TODAY()),HYPERLINK("#Проверка!"&amp;CELL("адрес",Проверка!AH827),РТУС!AH827),HYPERLINK("#РТУС!"&amp;CELL("адрес",Проверка!AH827),"###"))))</f>
        <v/>
      </c>
      <c r="AI827" s="15" t="str">
        <f ca="1">IF(РТУС!AE827="","",IF(РТУС!AI827="",HYPERLINK("#РТУС!"&amp;CELL("адрес",Проверка!AI827),"заполнить"),HYPERLINK("#Проверка!"&amp;CELL("адрес",Проверка!AI827),РТУС!AI827)))</f>
        <v/>
      </c>
      <c r="AJ827" s="13" t="str">
        <f ca="1">IF(РТУС!AE827="","",IF(РТУС!AJ827="",HYPERLINK("#РТУС!"&amp;CELL("адрес",Проверка!AJ827),"заполнить"),IF(OR(РТУС!AJ827="Юрлицо",РТУС!AJ827="Физлицо",РТУС!AJ827="ИП"),HYPERLINK("#Проверка!"&amp;CELL("адрес",Проверка!AJ827),РТУС!AJ827),HYPERLINK("#РТУС!"&amp;CELL("адрес",Проверка!AJ827),"###"))))</f>
        <v/>
      </c>
      <c r="AK827" s="13" t="str">
        <f ca="1">IF(РТУС!AK827="",HYPERLINK("#РТУС!"&amp;CELL("адрес",Проверка!AK827),"заполнить"),IF(OR(РТУС!AK827="Квартира",РТУС!AK827="Кладовая",РТУС!AK827="Машино-место",РТУС!AK827="Нежилое помещение"),HYPERLINK("#Проверка!"&amp;CELL("адрес",Проверка!AK827),РТУС!AK827),HYPERLINK("#РТУС!"&amp;CELL("адрес",Проверка!AK827),"###")))</f>
        <v>заполнить</v>
      </c>
      <c r="AL827" s="13" t="str">
        <f ca="1">IF(РТУС!AL827="",HYPERLINK("#РТУС!"&amp;CELL("адрес",Проверка!AL827),"заполнить"),HYPERLINK("#Проверка!"&amp;CELL("адрес",Проверка!AL827),РТУС!AL827))</f>
        <v>заполнить</v>
      </c>
      <c r="AM827" s="18" t="str">
        <f ca="1">IF(РТУС!AM827="",HYPERLINK("#РТУС!"&amp;CELL("адрес",Проверка!AM827),"заполнить"),IF(ISNUMBER(РТУС!AM827)=TRUE,IF(РТУС!AK827="Нежилое помещение",IF(РТУС!AM827&gt;7,HYPERLINK("#РТУС!"&amp;CELL("адрес",Проверка!AM827),"не больше 7 кв.м."),РТУС!AM827),HYPERLINK("#Проверка!"&amp;CELL("адрес",Проверка!AM827),РТУС!AM827)),HYPERLINK("#РТУС!"&amp;CELL("адрес",Проверка!AM827),"###")))</f>
        <v>заполнить</v>
      </c>
      <c r="AN827" s="13" t="str">
        <f ca="1">IF(РТУС!AN827="",HYPERLINK("#РТУС!"&amp;CELL("адрес",Проверка!AN827),"заполнить"),IF(OR(РТУС!AN827="Общая площадь помещения",РТУС!AN827="Общая приведенная площадь жилого помещения",РТУС!AN827="Общая площадь жилого помещения с учетом лоджий, балконов, террас и веранд"),HYPERLINK("#Проверка!"&amp;CELL("адрес",Проверка!AN827),РТУС!AN827),HYPERLINK("#РТУС!"&amp;CELL("адрес",Проверка!AN827),"###")))</f>
        <v>заполнить</v>
      </c>
      <c r="AO827" s="13" t="str">
        <f ca="1">IF(OR(РТУС!AK827="Квартира",РТУС!A827="Нежилое помещение"),IF(РТУС!AO827="",HYPERLINK("#РТУС!"&amp;CELL("адрес",Проверка!AO827),"заполнить"),IF(ISNUMBER(РТУС!AO827)=TRUE,HYPERLINK("#Проверка!"&amp;CELL("адрес",Проверка!AO827),РТУС!AO827),HYPERLINK("#РТУС!"&amp;CELL("адрес",Проверка!AO827),"###"))),"")</f>
        <v/>
      </c>
      <c r="AP827" s="13" t="str">
        <f>IF(РТУС!AP827="","",РТУС!AP827)</f>
        <v/>
      </c>
      <c r="AQ827" s="13" t="str">
        <f ca="1">IF(РТУС!AQ827="",HYPERLINK("#РТУС!"&amp;CELL("адрес",Проверка!AQ827),"заполнить"),HYPERLINK("#Проверка!"&amp;CELL("адрес",Проверка!AQ827),РТУС!AQ827))</f>
        <v>заполнить</v>
      </c>
      <c r="AR827" s="18" t="str">
        <f ca="1">IF(РТУС!AR827="",HYPERLINK("#РТУС!"&amp;CELL("адрес",Проверка!AR827),"заполнить"),IF(ISNUMBER(РТУС!AR827)=FALSE,HYPERLINK("#РТУС!"&amp;CELL("адрес",Проверка!AR827),"###"),IF(РТУС!G827="1",IF(РТУС!AB827=РТУС!AR827+РТУС!AU827,HYPERLINK("#Проверка!"&amp;CELL("адрес",Проверка!AR827),РТУС!AR827),HYPERLINK("#РТУС!"&amp;CELL("адрес",Проверка!AR827),"сверить суммы")),IF(РТУС!AB827=(SUMIF(РТУС!$A$4:$A$1000,A827,РТУС!$AR$4:$AR$1000)+SUMIF(РТУС!$A$4:$A$1000,A827,РТУС!$AU$4:$AU$1000)),HYPERLINK("#Проверка!"&amp;CELL("адрес",Проверка!AR827),РТУС!AR827),HYPERLINK("#РТУС!"&amp;CELL("адрес",Проверка!AR827),"сверить суммы")))))</f>
        <v>заполнить</v>
      </c>
      <c r="AS827" s="13" t="str">
        <f>IF(РТУС!AS827="","",РТУС!AS827)</f>
        <v/>
      </c>
      <c r="AT827" s="18" t="str">
        <f ca="1">IF(РТУС!AT827="",HYPERLINK("#РТУС!"&amp;CELL("адрес",Проверка!AT827),"заполнить"),IF(ISNUMBER(РТУС!AT827)=FALSE,HYPERLINK("#РТУС!"&amp;CELL("адрес",Проверка!AT827),"###"),IF(РТУС!AT827=РТУС!AR827,HYPERLINK("#Проверка!"&amp;CELL("адрес",Проверка!AT827),РТУС!AT827),HYPERLINK("#РТУС!"&amp;CELL("адрес",Проверка!AT827),"сверить суммы"))))</f>
        <v>заполнить</v>
      </c>
      <c r="AU827" s="18" t="str">
        <f ca="1">IF(РТУС!AU827="",HYPERLINK("#РТУС!"&amp;CELL("адрес",Проверка!AU827),"заполнить"),IF(ISNUMBER(РТУС!AU827)=FALSE,HYPERLINK("#РТУС!"&amp;CELL("адрес",Проверка!AU827),"###"),IF(РТУС!G827="1",IF(РТУС!AB827=РТУС!AR827+РТУС!AU827,HYPERLINK("#Проверка!"&amp;CELL("адрес",Проверка!AU827),РТУС!AU827),HYPERLINK("#РТУС!"&amp;CELL("адрес",Проверка!AU827),"сверить суммы")),IF(РТУС!AB827=(SUMIF(РТУС!$A$4:$A$1000,A827,РТУС!$AR$4:$AR$1000)+SUMIF(РТУС!$A$4:$A$1000,A827,РТУС!$AU$4:$AU$1000)),HYPERLINK("#Проверка!"&amp;CELL("адрес",Проверка!AU827),РТУС!AU827),HYPERLINK("#РТУС!"&amp;CELL("адрес",Проверка!AU827),"сверить суммы")))))</f>
        <v>заполнить</v>
      </c>
      <c r="AV827" s="13" t="str">
        <f ca="1">IF(РТУС!AV827="",HYPERLINK("#РТУС!"&amp;CELL("адрес",Проверка!AV827),"заполнить"),IF(OR(РТУС!AV827="Требование о передаче жилого помещения",РТУС!AV827="Требование о передаче машино-места",РТУС!AV827="Требования о передаче нежилого помещения",РТУС!AV827="Денежные требования"),HYPERLINK("#Проверка!"&amp;CELL("адрес",Проверка!AV827),РТУС!AV827),HYPERLINK("#РТУС!"&amp;CELL("адрес",Проверка!AV827),"###")))</f>
        <v>заполнить</v>
      </c>
      <c r="AW827" s="13" t="str">
        <f ca="1">IF(РТУС!AW827="",HYPERLINK("#РТУС!"&amp;CELL("адрес",Проверка!AW827),"заполнить"),IF(OR(РТУС!AW827="Включен в полном объеме",РТУС!AW827="Включен частично"),HYPERLINK("#Проверка!"&amp;CELL("адрес",Проверка!AW827),РТУС!AW827),HYPERLINK("#РТУС!"&amp;CELL("адрес",Проверка!AW827),"###")))</f>
        <v>заполнить</v>
      </c>
      <c r="AX827" s="15" t="str">
        <f ca="1">IF(РТУС!AX827="",HYPERLINK("#РТУС!"&amp;CELL("адрес",Проверка!AX827),"заполнить"),IF(AND(LEN(РТУС!AX827)=5,РТУС!AX827&lt;TODAY()),HYPERLINK("#Проверка!"&amp;CELL("адрес",Проверка!AX827),РТУС!AX827),HYPERLINK("#РТУС!"&amp;CELL("адрес",Проверка!AX827),"###")))</f>
        <v>заполнить</v>
      </c>
      <c r="AY827" s="15" t="str">
        <f ca="1">IF(РТУС!AY827="",HYPERLINK("#РТУС!"&amp;CELL("адрес",Проверка!AY827),"заполнить"),IF(AND(LEN(РТУС!AY827)=5,РТУС!AY827&lt;TODAY()),HYPERLINK("#Проверка!"&amp;CELL("адрес",Проверка!AY827),РТУС!AY827),HYPERLINK("#РТУС!"&amp;CELL("адрес",Проверка!AY827),"###")))</f>
        <v>заполнить</v>
      </c>
    </row>
    <row r="828" spans="1:51" x14ac:dyDescent="0.25">
      <c r="A828" s="10" t="str">
        <f>РТУС!A828</f>
        <v>.</v>
      </c>
      <c r="B828" s="13" t="str">
        <f ca="1">IF(РТУС!B828="",HYPERLINK("#РТУС!"&amp;CELL("адрес",Проверка!B828),"заполнить"),IF(AND(LEN(РТУС!B828)=10,РТУС!B827=РТУС!B828),HYPERLINK("#Проверка!"&amp;CELL("адрес",Проверка!B828),РТУС!B828),HYPERLINK("#РТУС!"&amp;CELL("адрес",Проверка!B828),"###")))</f>
        <v>заполнить</v>
      </c>
      <c r="C828" s="13" t="str">
        <f ca="1">IF(РТУС!C828="",HYPERLINK("#РТУС!"&amp;CELL("адрес",Проверка!C828),"заполнить"),IF(AND(ISNUMBER(РТУС!C828)=TRUE,РТУС!C828&gt;0,РТУС!C827=РТУС!C828),HYPERLINK("#Проверка!"&amp;CELL("адрес",Проверка!C828),РТУС!C828),HYPERLINK("#РТУС!"&amp;CELL("адрес",Проверка!C828),"###")))</f>
        <v>заполнить</v>
      </c>
      <c r="D828" s="13" t="str">
        <f>IF(РТУС!D828="","",РТУС!D828)</f>
        <v/>
      </c>
      <c r="E828" s="13" t="str">
        <f ca="1">IF(РТУС!E828="",HYPERLINK("#РТУС!"&amp;CELL("адрес",Проверка!E828),"заполнить"),IF(РТУС!E827=РТУС!E828,HYPERLINK("#Проверка!"&amp;CELL("адрес",Проверка!E828),РТУС!E828),HYPERLINK("#РТУС!"&amp;CELL("адрес",Проверка!E828),"###")))</f>
        <v>заполнить</v>
      </c>
      <c r="F828" s="13" t="str">
        <f ca="1">IF(РТУС!F828="",HYPERLINK("#РТУС!"&amp;CELL("адрес",Проверка!F828),"заполнить"),HYPERLINK("#Проверка!"&amp;CELL("адрес",Проверка!F828),РТУС!F828))</f>
        <v>заполнить</v>
      </c>
      <c r="G828" s="20" t="str">
        <f ca="1">IF(РТУС!G828="",HYPERLINK("#РТУС!"&amp;CELL("адрес",Проверка!G828),"заполнить"),IF(РТУС!G828="1",HYPERLINK("#Проверка!"&amp;CELL("адрес",Проверка!G828),"1"),IF(AND(ISNUMBER(РТУС!G828)=TRUE,РТУС!G828&lt;=1,РТУС!G828&gt;0),IF(SUMIF(РТУС!$A$4:$A$1000,A828,РТУС!$G$4:$G$1000)=1,HYPERLINK("#Проверка!"&amp;CELL("адрес",Проверка!G828),РТУС!G828),HYPERLINK("#РТУС!"&amp;CELL("адрес",Проверка!G828),"сумма долей ≠ 1")),HYPERLINK("#РТУС!"&amp;CELL("адрес",Проверка!G828),"###"))))</f>
        <v>заполнить</v>
      </c>
      <c r="H828" s="13" t="str">
        <f ca="1">IF(РТУС!H828="",HYPERLINK("#РТУС!"&amp;CELL("адрес",Проверка!H828),"заполнить"),IF(OR(РТУС!H828="Юрлицо",РТУС!H828="Физлицо",РТУС!H828="ИП"),HYPERLINK("#Проверка!"&amp;CELL("адрес",Проверка!H828),РТУС!H828),HYPERLINK("#РТУС!"&amp;CELL("адрес",Проверка!H828),"###")))</f>
        <v>заполнить</v>
      </c>
      <c r="I828" s="13" t="str">
        <f ca="1">IF(OR(РТУС!H828="Юрлицо",РТУС!H828="ИП"),IF(РТУС!I828="",HYPERLINK("#РТУС!"&amp;CELL("адрес",Проверка!I828),"заполнить"),IF(OR(LEN(РТУС!I828)=10,LEN(РТУС!I828)=12),HYPERLINK("#Проверка!"&amp;CELL("адрес",Проверка!I828),РТУС!I828),HYPERLINK("#РТУС!"&amp;CELL("адрес",Проверка!I828),"###"))),"")</f>
        <v/>
      </c>
      <c r="J828" s="15" t="str">
        <f ca="1">IF(РТУС!J828="","",IF(AND(LEN(РТУС!J828)=5,РТУС!J828&lt;TODAY()),HYPERLINK("#Проверка!"&amp;CELL("адрес",Проверка!J828),РТУС!J828),HYPERLINK("#РТУС!"&amp;CELL("адрес",Проверка!J828),"###")))</f>
        <v/>
      </c>
      <c r="K828" s="13" t="str">
        <f>IF(РТУС!K828="","",РТУС!K828)</f>
        <v/>
      </c>
      <c r="L828" s="13" t="str">
        <f ca="1">IF(OR(РТУС!H828="Физлицо",РТУС!H828="ИП"),IF(РТУС!L828="",HYPERLINK("#РТУС!"&amp;CELL("адрес",Проверка!L828),"заполнить"),IF(OR(РТУС!L828="Загранпаспорт гражданина РФ",РТУС!L828="Паспорт гражданина РФ",РТУС!L828="Иностранный паспорт",РТУС!L828="Свидетельство о рождении",РТУС!L828="Вид на жительство"),HYPERLINK("#Проверка!"&amp;CELL("адрес",Проверка!L828),РТУС!L828),HYPERLINK("#РТУС!"&amp;CELL("адрес",Проверка!L828),"###"))),"")</f>
        <v/>
      </c>
      <c r="M828" s="13" t="str">
        <f ca="1">IF(AND(OR(РТУС!L828="Паспорт гражданина РФ",РТУС!L828="Свидетельство о рождении"),РТУС!M828=""),HYPERLINK("#РТУС!"&amp;CELL("адрес",Проверка!M828),"заполнить"),IF(РТУС!L828="Паспорт гражданина РФ",IF(LEN(РТУС!M828)=4,HYPERLINK("#Проверка!"&amp;CELL("адрес",Проверка!M828),РТУС!M828),HYPERLINK("#РТУС!"&amp;CELL("адрес",Проверка!M828),"###")),IF(РТУС!L828="Свидетельство о рождении",HYPERLINK("#Проверка!"&amp;CELL("адрес",Проверка!M828),РТУС!M828),"")))</f>
        <v/>
      </c>
      <c r="N828" s="13" t="str">
        <f ca="1">IF(РТУС!L828="","",IF(РТУС!N828="",HYPERLINK("#РТУС!"&amp;CELL("адрес",Проверка!N828),"заполнить"),IF(OR(РТУС!L828="Паспорт гражданина РФ",РТУС!L828="Свидетельство о рождении"),IF(LEN(РТУС!N828)=6,HYPERLINK("#Проверка!"&amp;CELL("адрес",Проверка!N828),РТУС!N828),HYPERLINK("#РТУС!"&amp;CELL("адрес",Проверка!N828),"###")),HYPERLINK("#Проверка!"&amp;CELL("адрес",Проверка!N828),РТУС!N828))))</f>
        <v/>
      </c>
      <c r="O828" s="15" t="str">
        <f ca="1">IF(РТУС!L828="","",IF(РТУС!O828="",HYPERLINK("#РТУС!"&amp;CELL("адрес",Проверка!O828),"заполнить"),IF(AND(LEN(РТУС!O828)=5,РТУС!O828&lt;TODAY()),IF(РТУС!L828="Свидетельство о рождении",IF(РТУС!O828&gt;EDATE(TODAY(),-168),HYPERLINK("#Проверка!"&amp;CELL("адрес",Проверка!O828),РТУС!O828),HYPERLINK("#РТУС!"&amp;CELL("адрес",Проверка!O828),"недействительно")),HYPERLINK("#Проверка!"&amp;CELL("адрес",Проверка!O828),РТУС!O828)),HYPERLINK("#РТУС!"&amp;CELL("адрес",Проверка!O828),"###"))))</f>
        <v/>
      </c>
      <c r="P828" s="21" t="str">
        <f ca="1">IF(РТУС!L828="Паспорт гражданина РФ",IF(РТУС!P828="",HYPERLINK("#РТУС!"&amp;CELL("адрес",Проверка!P828),"заполнить"),HYPERLINK("#Проверка!"&amp;CELL("адрес",Проверка!P828),РТУС!P828)),"")</f>
        <v/>
      </c>
      <c r="Q828" s="13" t="str">
        <f ca="1">IF(РТУС!L828="Паспорт гражданина РФ",IF(РТУС!Q828="",HYPERLINK("#РТУС!"&amp;CELL("адрес",Проверка!Q828),"заполнить"),IF(LEN(РТУС!Q828)=7,HYPERLINK("#Проверка!"&amp;CELL("адрес",Проверка!Q828),РТУС!Q828),HYPERLINK("#РТУС!"&amp;CELL("адрес",Проверка!Q828),"###"))),"")</f>
        <v/>
      </c>
      <c r="R828" s="13" t="str">
        <f ca="1">IF(РТУС!R828="",HYPERLINK("#РТУС!"&amp;CELL("адрес",Проверка!R828),"заполнить"),HYPERLINK("#Проверка!"&amp;CELL("адрес",Проверка!R828),РТУС!R828))</f>
        <v>заполнить</v>
      </c>
      <c r="S828" s="13" t="str">
        <f>IF(РТУС!S828="","",РТУС!S828)</f>
        <v/>
      </c>
      <c r="T828" s="13" t="str">
        <f>IF(РТУС!T828="","",РТУС!T828)</f>
        <v/>
      </c>
      <c r="U828" s="13" t="str">
        <f>IF(РТУС!U828="","",РТУС!U828)</f>
        <v/>
      </c>
      <c r="V828" s="13" t="str">
        <f ca="1">IF(РТУС!V828="",HYPERLINK("#РТУС!"&amp;CELL("адрес",Проверка!V828),"заполнить"),IF(OR(РТУС!V828="Договор участия в долевом строительстве",РТУС!V828="Предварительный договор участия в долевом строительстве",РТУС!V828="Определение Арбитражного суда",РТУС!V828="Решение суда общей юрисдикции",РТУС!V828="Иные договоры"),HYPERLINK("#Проверка!"&amp;CELL("адрес",Проверка!V828),РТУС!V828),HYPERLINK("#РТУС!"&amp;CELL("адрес",Проверка!V828),"###")))</f>
        <v>заполнить</v>
      </c>
      <c r="W828" s="13" t="str">
        <f ca="1">IF(РТУС!W828="",HYPERLINK("#РТУС!"&amp;CELL("адрес",Проверка!W828),"заполнить"),HYPERLINK("#Проверка!"&amp;CELL("адрес",Проверка!W828),РТУС!W828))</f>
        <v>заполнить</v>
      </c>
      <c r="X828" s="15" t="str">
        <f ca="1">IF(РТУС!X828="",HYPERLINK("#РТУС!"&amp;CELL("адрес",Проверка!X828),"заполнить"),IF(AND(LEN(РТУС!X828)=5,РТУС!X828&lt;TODAY()),HYPERLINK("#Проверка!"&amp;CELL("адрес",Проверка!X828),РТУС!X828),HYPERLINK("#РТУС!"&amp;CELL("адрес",Проверка!X828),"###")))</f>
        <v>заполнить</v>
      </c>
      <c r="Y828" s="13" t="str">
        <f>IF(РТУС!Y828="","",РТУС!Y828)</f>
        <v/>
      </c>
      <c r="Z828" s="15" t="str">
        <f ca="1">IF(РТУС!Z828="","",IF(AND(LEN(РТУС!Z828)=5,РТУС!Z828&lt;TODAY()),HYPERLINK("#Проверка!"&amp;CELL("адрес",Проверка!Z828),РТУС!Z828),HYPERLINK("#РТУС!"&amp;CELL("адрес",Проверка!Z828),"###")))</f>
        <v/>
      </c>
      <c r="AA828" s="18" t="str">
        <f ca="1">IF(РТУС!AA828="",HYPERLINK("#РТУС!"&amp;CELL("адрес",Проверка!AA828),"заполнить"),IF(ISNUMBER(РТУС!AA828)=TRUE,HYPERLINK("#Проверка!"&amp;CELL("адрес",Проверка!AA828),РТУС!AA828),HYPERLINK("#РТУС!"&amp;CELL("адрес",Проверка!AA828),"###")))</f>
        <v>заполнить</v>
      </c>
      <c r="AB828" s="18" t="str">
        <f ca="1">IF(РТУС!AB828="",HYPERLINK("#РТУС!"&amp;CELL("адрес",Проверка!AB828),"заполнить"),IF(ISNUMBER(РТУС!AB828)=TRUE,HYPERLINK("#Проверка!"&amp;CELL("адрес",Проверка!AB828),РТУС!AB828),HYPERLINK("#РТУС!"&amp;CELL("адрес",Проверка!AB828),"###")))</f>
        <v>заполнить</v>
      </c>
      <c r="AC828" s="18" t="str">
        <f ca="1">IF(РТУС!AC828="","",IF(ISNUMBER(РТУС!AC828)=TRUE,HYPERLINK("#Проверка!"&amp;CELL("адрес",Проверка!AC828),РТУС!AC828),HYPERLINK("#РТУС!"&amp;CELL("адрес",Проверка!AC828),"###")))</f>
        <v/>
      </c>
      <c r="AD828" s="18" t="str">
        <f ca="1">IF(РТУС!AD828="","",IF(ISNUMBER(РТУС!AD828)=TRUE,HYPERLINK("#Проверка!"&amp;CELL("адрес",Проверка!AD828),РТУС!AD828),HYPERLINK("#РТУС!"&amp;CELL("адрес",Проверка!AD828),"###")))</f>
        <v/>
      </c>
      <c r="AE828" s="13" t="str">
        <f>IF(РТУС!AE828="","",РТУС!AE828)</f>
        <v/>
      </c>
      <c r="AF828" s="15" t="str">
        <f ca="1">IF(РТУС!AE828="","",IF(РТУС!AF828="",HYPERLINK("#РТУС!"&amp;CELL("адрес",Проверка!AF828),"заполнить"),IF(AND(LEN(РТУС!AF828)=5,РТУС!AF828&lt;TODAY()),HYPERLINK("#Проверка!"&amp;CELL("адрес",Проверка!AF828),РТУС!AF828),HYPERLINK("#РТУС!"&amp;CELL("адрес",Проверка!AF828),"###"))))</f>
        <v/>
      </c>
      <c r="AG828" s="13"/>
      <c r="AH828" s="15" t="str">
        <f ca="1">IF(РТУС!AE828="","",IF(РТУС!AH828="",HYPERLINK("#РТУС!"&amp;CELL("адрес",Проверка!AH828),"заполнить"),IF(AND(LEN(РТУС!AH828)=5,РТУС!AH828&lt;TODAY()),HYPERLINK("#Проверка!"&amp;CELL("адрес",Проверка!AH828),РТУС!AH828),HYPERLINK("#РТУС!"&amp;CELL("адрес",Проверка!AH828),"###"))))</f>
        <v/>
      </c>
      <c r="AI828" s="15" t="str">
        <f ca="1">IF(РТУС!AE828="","",IF(РТУС!AI828="",HYPERLINK("#РТУС!"&amp;CELL("адрес",Проверка!AI828),"заполнить"),HYPERLINK("#Проверка!"&amp;CELL("адрес",Проверка!AI828),РТУС!AI828)))</f>
        <v/>
      </c>
      <c r="AJ828" s="13" t="str">
        <f ca="1">IF(РТУС!AE828="","",IF(РТУС!AJ828="",HYPERLINK("#РТУС!"&amp;CELL("адрес",Проверка!AJ828),"заполнить"),IF(OR(РТУС!AJ828="Юрлицо",РТУС!AJ828="Физлицо",РТУС!AJ828="ИП"),HYPERLINK("#Проверка!"&amp;CELL("адрес",Проверка!AJ828),РТУС!AJ828),HYPERLINK("#РТУС!"&amp;CELL("адрес",Проверка!AJ828),"###"))))</f>
        <v/>
      </c>
      <c r="AK828" s="13" t="str">
        <f ca="1">IF(РТУС!AK828="",HYPERLINK("#РТУС!"&amp;CELL("адрес",Проверка!AK828),"заполнить"),IF(OR(РТУС!AK828="Квартира",РТУС!AK828="Кладовая",РТУС!AK828="Машино-место",РТУС!AK828="Нежилое помещение"),HYPERLINK("#Проверка!"&amp;CELL("адрес",Проверка!AK828),РТУС!AK828),HYPERLINK("#РТУС!"&amp;CELL("адрес",Проверка!AK828),"###")))</f>
        <v>заполнить</v>
      </c>
      <c r="AL828" s="13" t="str">
        <f ca="1">IF(РТУС!AL828="",HYPERLINK("#РТУС!"&amp;CELL("адрес",Проверка!AL828),"заполнить"),HYPERLINK("#Проверка!"&amp;CELL("адрес",Проверка!AL828),РТУС!AL828))</f>
        <v>заполнить</v>
      </c>
      <c r="AM828" s="18" t="str">
        <f ca="1">IF(РТУС!AM828="",HYPERLINK("#РТУС!"&amp;CELL("адрес",Проверка!AM828),"заполнить"),IF(ISNUMBER(РТУС!AM828)=TRUE,IF(РТУС!AK828="Нежилое помещение",IF(РТУС!AM828&gt;7,HYPERLINK("#РТУС!"&amp;CELL("адрес",Проверка!AM828),"не больше 7 кв.м."),РТУС!AM828),HYPERLINK("#Проверка!"&amp;CELL("адрес",Проверка!AM828),РТУС!AM828)),HYPERLINK("#РТУС!"&amp;CELL("адрес",Проверка!AM828),"###")))</f>
        <v>заполнить</v>
      </c>
      <c r="AN828" s="13" t="str">
        <f ca="1">IF(РТУС!AN828="",HYPERLINK("#РТУС!"&amp;CELL("адрес",Проверка!AN828),"заполнить"),IF(OR(РТУС!AN828="Общая площадь помещения",РТУС!AN828="Общая приведенная площадь жилого помещения",РТУС!AN828="Общая площадь жилого помещения с учетом лоджий, балконов, террас и веранд"),HYPERLINK("#Проверка!"&amp;CELL("адрес",Проверка!AN828),РТУС!AN828),HYPERLINK("#РТУС!"&amp;CELL("адрес",Проверка!AN828),"###")))</f>
        <v>заполнить</v>
      </c>
      <c r="AO828" s="13" t="str">
        <f ca="1">IF(OR(РТУС!AK828="Квартира",РТУС!A828="Нежилое помещение"),IF(РТУС!AO828="",HYPERLINK("#РТУС!"&amp;CELL("адрес",Проверка!AO828),"заполнить"),IF(ISNUMBER(РТУС!AO828)=TRUE,HYPERLINK("#Проверка!"&amp;CELL("адрес",Проверка!AO828),РТУС!AO828),HYPERLINK("#РТУС!"&amp;CELL("адрес",Проверка!AO828),"###"))),"")</f>
        <v/>
      </c>
      <c r="AP828" s="13" t="str">
        <f>IF(РТУС!AP828="","",РТУС!AP828)</f>
        <v/>
      </c>
      <c r="AQ828" s="13" t="str">
        <f ca="1">IF(РТУС!AQ828="",HYPERLINK("#РТУС!"&amp;CELL("адрес",Проверка!AQ828),"заполнить"),HYPERLINK("#Проверка!"&amp;CELL("адрес",Проверка!AQ828),РТУС!AQ828))</f>
        <v>заполнить</v>
      </c>
      <c r="AR828" s="18" t="str">
        <f ca="1">IF(РТУС!AR828="",HYPERLINK("#РТУС!"&amp;CELL("адрес",Проверка!AR828),"заполнить"),IF(ISNUMBER(РТУС!AR828)=FALSE,HYPERLINK("#РТУС!"&amp;CELL("адрес",Проверка!AR828),"###"),IF(РТУС!G828="1",IF(РТУС!AB828=РТУС!AR828+РТУС!AU828,HYPERLINK("#Проверка!"&amp;CELL("адрес",Проверка!AR828),РТУС!AR828),HYPERLINK("#РТУС!"&amp;CELL("адрес",Проверка!AR828),"сверить суммы")),IF(РТУС!AB828=(SUMIF(РТУС!$A$4:$A$1000,A828,РТУС!$AR$4:$AR$1000)+SUMIF(РТУС!$A$4:$A$1000,A828,РТУС!$AU$4:$AU$1000)),HYPERLINK("#Проверка!"&amp;CELL("адрес",Проверка!AR828),РТУС!AR828),HYPERLINK("#РТУС!"&amp;CELL("адрес",Проверка!AR828),"сверить суммы")))))</f>
        <v>заполнить</v>
      </c>
      <c r="AS828" s="13" t="str">
        <f>IF(РТУС!AS828="","",РТУС!AS828)</f>
        <v/>
      </c>
      <c r="AT828" s="18" t="str">
        <f ca="1">IF(РТУС!AT828="",HYPERLINK("#РТУС!"&amp;CELL("адрес",Проверка!AT828),"заполнить"),IF(ISNUMBER(РТУС!AT828)=FALSE,HYPERLINK("#РТУС!"&amp;CELL("адрес",Проверка!AT828),"###"),IF(РТУС!AT828=РТУС!AR828,HYPERLINK("#Проверка!"&amp;CELL("адрес",Проверка!AT828),РТУС!AT828),HYPERLINK("#РТУС!"&amp;CELL("адрес",Проверка!AT828),"сверить суммы"))))</f>
        <v>заполнить</v>
      </c>
      <c r="AU828" s="18" t="str">
        <f ca="1">IF(РТУС!AU828="",HYPERLINK("#РТУС!"&amp;CELL("адрес",Проверка!AU828),"заполнить"),IF(ISNUMBER(РТУС!AU828)=FALSE,HYPERLINK("#РТУС!"&amp;CELL("адрес",Проверка!AU828),"###"),IF(РТУС!G828="1",IF(РТУС!AB828=РТУС!AR828+РТУС!AU828,HYPERLINK("#Проверка!"&amp;CELL("адрес",Проверка!AU828),РТУС!AU828),HYPERLINK("#РТУС!"&amp;CELL("адрес",Проверка!AU828),"сверить суммы")),IF(РТУС!AB828=(SUMIF(РТУС!$A$4:$A$1000,A828,РТУС!$AR$4:$AR$1000)+SUMIF(РТУС!$A$4:$A$1000,A828,РТУС!$AU$4:$AU$1000)),HYPERLINK("#Проверка!"&amp;CELL("адрес",Проверка!AU828),РТУС!AU828),HYPERLINK("#РТУС!"&amp;CELL("адрес",Проверка!AU828),"сверить суммы")))))</f>
        <v>заполнить</v>
      </c>
      <c r="AV828" s="13" t="str">
        <f ca="1">IF(РТУС!AV828="",HYPERLINK("#РТУС!"&amp;CELL("адрес",Проверка!AV828),"заполнить"),IF(OR(РТУС!AV828="Требование о передаче жилого помещения",РТУС!AV828="Требование о передаче машино-места",РТУС!AV828="Требования о передаче нежилого помещения",РТУС!AV828="Денежные требования"),HYPERLINK("#Проверка!"&amp;CELL("адрес",Проверка!AV828),РТУС!AV828),HYPERLINK("#РТУС!"&amp;CELL("адрес",Проверка!AV828),"###")))</f>
        <v>заполнить</v>
      </c>
      <c r="AW828" s="13" t="str">
        <f ca="1">IF(РТУС!AW828="",HYPERLINK("#РТУС!"&amp;CELL("адрес",Проверка!AW828),"заполнить"),IF(OR(РТУС!AW828="Включен в полном объеме",РТУС!AW828="Включен частично"),HYPERLINK("#Проверка!"&amp;CELL("адрес",Проверка!AW828),РТУС!AW828),HYPERLINK("#РТУС!"&amp;CELL("адрес",Проверка!AW828),"###")))</f>
        <v>заполнить</v>
      </c>
      <c r="AX828" s="15" t="str">
        <f ca="1">IF(РТУС!AX828="",HYPERLINK("#РТУС!"&amp;CELL("адрес",Проверка!AX828),"заполнить"),IF(AND(LEN(РТУС!AX828)=5,РТУС!AX828&lt;TODAY()),HYPERLINK("#Проверка!"&amp;CELL("адрес",Проверка!AX828),РТУС!AX828),HYPERLINK("#РТУС!"&amp;CELL("адрес",Проверка!AX828),"###")))</f>
        <v>заполнить</v>
      </c>
      <c r="AY828" s="15" t="str">
        <f ca="1">IF(РТУС!AY828="",HYPERLINK("#РТУС!"&amp;CELL("адрес",Проверка!AY828),"заполнить"),IF(AND(LEN(РТУС!AY828)=5,РТУС!AY828&lt;TODAY()),HYPERLINK("#Проверка!"&amp;CELL("адрес",Проверка!AY828),РТУС!AY828),HYPERLINK("#РТУС!"&amp;CELL("адрес",Проверка!AY828),"###")))</f>
        <v>заполнить</v>
      </c>
    </row>
    <row r="829" spans="1:51" x14ac:dyDescent="0.25">
      <c r="A829" s="10" t="str">
        <f>РТУС!A829</f>
        <v>.</v>
      </c>
      <c r="B829" s="13" t="str">
        <f ca="1">IF(РТУС!B829="",HYPERLINK("#РТУС!"&amp;CELL("адрес",Проверка!B829),"заполнить"),IF(AND(LEN(РТУС!B829)=10,РТУС!B828=РТУС!B829),HYPERLINK("#Проверка!"&amp;CELL("адрес",Проверка!B829),РТУС!B829),HYPERLINK("#РТУС!"&amp;CELL("адрес",Проверка!B829),"###")))</f>
        <v>заполнить</v>
      </c>
      <c r="C829" s="13" t="str">
        <f ca="1">IF(РТУС!C829="",HYPERLINK("#РТУС!"&amp;CELL("адрес",Проверка!C829),"заполнить"),IF(AND(ISNUMBER(РТУС!C829)=TRUE,РТУС!C829&gt;0,РТУС!C828=РТУС!C829),HYPERLINK("#Проверка!"&amp;CELL("адрес",Проверка!C829),РТУС!C829),HYPERLINK("#РТУС!"&amp;CELL("адрес",Проверка!C829),"###")))</f>
        <v>заполнить</v>
      </c>
      <c r="D829" s="13" t="str">
        <f>IF(РТУС!D829="","",РТУС!D829)</f>
        <v/>
      </c>
      <c r="E829" s="13" t="str">
        <f ca="1">IF(РТУС!E829="",HYPERLINK("#РТУС!"&amp;CELL("адрес",Проверка!E829),"заполнить"),IF(РТУС!E828=РТУС!E829,HYPERLINK("#Проверка!"&amp;CELL("адрес",Проверка!E829),РТУС!E829),HYPERLINK("#РТУС!"&amp;CELL("адрес",Проверка!E829),"###")))</f>
        <v>заполнить</v>
      </c>
      <c r="F829" s="13" t="str">
        <f ca="1">IF(РТУС!F829="",HYPERLINK("#РТУС!"&amp;CELL("адрес",Проверка!F829),"заполнить"),HYPERLINK("#Проверка!"&amp;CELL("адрес",Проверка!F829),РТУС!F829))</f>
        <v>заполнить</v>
      </c>
      <c r="G829" s="20" t="str">
        <f ca="1">IF(РТУС!G829="",HYPERLINK("#РТУС!"&amp;CELL("адрес",Проверка!G829),"заполнить"),IF(РТУС!G829="1",HYPERLINK("#Проверка!"&amp;CELL("адрес",Проверка!G829),"1"),IF(AND(ISNUMBER(РТУС!G829)=TRUE,РТУС!G829&lt;=1,РТУС!G829&gt;0),IF(SUMIF(РТУС!$A$4:$A$1000,A829,РТУС!$G$4:$G$1000)=1,HYPERLINK("#Проверка!"&amp;CELL("адрес",Проверка!G829),РТУС!G829),HYPERLINK("#РТУС!"&amp;CELL("адрес",Проверка!G829),"сумма долей ≠ 1")),HYPERLINK("#РТУС!"&amp;CELL("адрес",Проверка!G829),"###"))))</f>
        <v>заполнить</v>
      </c>
      <c r="H829" s="13" t="str">
        <f ca="1">IF(РТУС!H829="",HYPERLINK("#РТУС!"&amp;CELL("адрес",Проверка!H829),"заполнить"),IF(OR(РТУС!H829="Юрлицо",РТУС!H829="Физлицо",РТУС!H829="ИП"),HYPERLINK("#Проверка!"&amp;CELL("адрес",Проверка!H829),РТУС!H829),HYPERLINK("#РТУС!"&amp;CELL("адрес",Проверка!H829),"###")))</f>
        <v>заполнить</v>
      </c>
      <c r="I829" s="13" t="str">
        <f ca="1">IF(OR(РТУС!H829="Юрлицо",РТУС!H829="ИП"),IF(РТУС!I829="",HYPERLINK("#РТУС!"&amp;CELL("адрес",Проверка!I829),"заполнить"),IF(OR(LEN(РТУС!I829)=10,LEN(РТУС!I829)=12),HYPERLINK("#Проверка!"&amp;CELL("адрес",Проверка!I829),РТУС!I829),HYPERLINK("#РТУС!"&amp;CELL("адрес",Проверка!I829),"###"))),"")</f>
        <v/>
      </c>
      <c r="J829" s="15" t="str">
        <f ca="1">IF(РТУС!J829="","",IF(AND(LEN(РТУС!J829)=5,РТУС!J829&lt;TODAY()),HYPERLINK("#Проверка!"&amp;CELL("адрес",Проверка!J829),РТУС!J829),HYPERLINK("#РТУС!"&amp;CELL("адрес",Проверка!J829),"###")))</f>
        <v/>
      </c>
      <c r="K829" s="13" t="str">
        <f>IF(РТУС!K829="","",РТУС!K829)</f>
        <v/>
      </c>
      <c r="L829" s="13" t="str">
        <f ca="1">IF(OR(РТУС!H829="Физлицо",РТУС!H829="ИП"),IF(РТУС!L829="",HYPERLINK("#РТУС!"&amp;CELL("адрес",Проверка!L829),"заполнить"),IF(OR(РТУС!L829="Загранпаспорт гражданина РФ",РТУС!L829="Паспорт гражданина РФ",РТУС!L829="Иностранный паспорт",РТУС!L829="Свидетельство о рождении",РТУС!L829="Вид на жительство"),HYPERLINK("#Проверка!"&amp;CELL("адрес",Проверка!L829),РТУС!L829),HYPERLINK("#РТУС!"&amp;CELL("адрес",Проверка!L829),"###"))),"")</f>
        <v/>
      </c>
      <c r="M829" s="13" t="str">
        <f ca="1">IF(AND(OR(РТУС!L829="Паспорт гражданина РФ",РТУС!L829="Свидетельство о рождении"),РТУС!M829=""),HYPERLINK("#РТУС!"&amp;CELL("адрес",Проверка!M829),"заполнить"),IF(РТУС!L829="Паспорт гражданина РФ",IF(LEN(РТУС!M829)=4,HYPERLINK("#Проверка!"&amp;CELL("адрес",Проверка!M829),РТУС!M829),HYPERLINK("#РТУС!"&amp;CELL("адрес",Проверка!M829),"###")),IF(РТУС!L829="Свидетельство о рождении",HYPERLINK("#Проверка!"&amp;CELL("адрес",Проверка!M829),РТУС!M829),"")))</f>
        <v/>
      </c>
      <c r="N829" s="13" t="str">
        <f ca="1">IF(РТУС!L829="","",IF(РТУС!N829="",HYPERLINK("#РТУС!"&amp;CELL("адрес",Проверка!N829),"заполнить"),IF(OR(РТУС!L829="Паспорт гражданина РФ",РТУС!L829="Свидетельство о рождении"),IF(LEN(РТУС!N829)=6,HYPERLINK("#Проверка!"&amp;CELL("адрес",Проверка!N829),РТУС!N829),HYPERLINK("#РТУС!"&amp;CELL("адрес",Проверка!N829),"###")),HYPERLINK("#Проверка!"&amp;CELL("адрес",Проверка!N829),РТУС!N829))))</f>
        <v/>
      </c>
      <c r="O829" s="15" t="str">
        <f ca="1">IF(РТУС!L829="","",IF(РТУС!O829="",HYPERLINK("#РТУС!"&amp;CELL("адрес",Проверка!O829),"заполнить"),IF(AND(LEN(РТУС!O829)=5,РТУС!O829&lt;TODAY()),IF(РТУС!L829="Свидетельство о рождении",IF(РТУС!O829&gt;EDATE(TODAY(),-168),HYPERLINK("#Проверка!"&amp;CELL("адрес",Проверка!O829),РТУС!O829),HYPERLINK("#РТУС!"&amp;CELL("адрес",Проверка!O829),"недействительно")),HYPERLINK("#Проверка!"&amp;CELL("адрес",Проверка!O829),РТУС!O829)),HYPERLINK("#РТУС!"&amp;CELL("адрес",Проверка!O829),"###"))))</f>
        <v/>
      </c>
      <c r="P829" s="21" t="str">
        <f ca="1">IF(РТУС!L829="Паспорт гражданина РФ",IF(РТУС!P829="",HYPERLINK("#РТУС!"&amp;CELL("адрес",Проверка!P829),"заполнить"),HYPERLINK("#Проверка!"&amp;CELL("адрес",Проверка!P829),РТУС!P829)),"")</f>
        <v/>
      </c>
      <c r="Q829" s="13" t="str">
        <f ca="1">IF(РТУС!L829="Паспорт гражданина РФ",IF(РТУС!Q829="",HYPERLINK("#РТУС!"&amp;CELL("адрес",Проверка!Q829),"заполнить"),IF(LEN(РТУС!Q829)=7,HYPERLINK("#Проверка!"&amp;CELL("адрес",Проверка!Q829),РТУС!Q829),HYPERLINK("#РТУС!"&amp;CELL("адрес",Проверка!Q829),"###"))),"")</f>
        <v/>
      </c>
      <c r="R829" s="13" t="str">
        <f ca="1">IF(РТУС!R829="",HYPERLINK("#РТУС!"&amp;CELL("адрес",Проверка!R829),"заполнить"),HYPERLINK("#Проверка!"&amp;CELL("адрес",Проверка!R829),РТУС!R829))</f>
        <v>заполнить</v>
      </c>
      <c r="S829" s="13" t="str">
        <f>IF(РТУС!S829="","",РТУС!S829)</f>
        <v/>
      </c>
      <c r="T829" s="13" t="str">
        <f>IF(РТУС!T829="","",РТУС!T829)</f>
        <v/>
      </c>
      <c r="U829" s="13" t="str">
        <f>IF(РТУС!U829="","",РТУС!U829)</f>
        <v/>
      </c>
      <c r="V829" s="13" t="str">
        <f ca="1">IF(РТУС!V829="",HYPERLINK("#РТУС!"&amp;CELL("адрес",Проверка!V829),"заполнить"),IF(OR(РТУС!V829="Договор участия в долевом строительстве",РТУС!V829="Предварительный договор участия в долевом строительстве",РТУС!V829="Определение Арбитражного суда",РТУС!V829="Решение суда общей юрисдикции",РТУС!V829="Иные договоры"),HYPERLINK("#Проверка!"&amp;CELL("адрес",Проверка!V829),РТУС!V829),HYPERLINK("#РТУС!"&amp;CELL("адрес",Проверка!V829),"###")))</f>
        <v>заполнить</v>
      </c>
      <c r="W829" s="13" t="str">
        <f ca="1">IF(РТУС!W829="",HYPERLINK("#РТУС!"&amp;CELL("адрес",Проверка!W829),"заполнить"),HYPERLINK("#Проверка!"&amp;CELL("адрес",Проверка!W829),РТУС!W829))</f>
        <v>заполнить</v>
      </c>
      <c r="X829" s="15" t="str">
        <f ca="1">IF(РТУС!X829="",HYPERLINK("#РТУС!"&amp;CELL("адрес",Проверка!X829),"заполнить"),IF(AND(LEN(РТУС!X829)=5,РТУС!X829&lt;TODAY()),HYPERLINK("#Проверка!"&amp;CELL("адрес",Проверка!X829),РТУС!X829),HYPERLINK("#РТУС!"&amp;CELL("адрес",Проверка!X829),"###")))</f>
        <v>заполнить</v>
      </c>
      <c r="Y829" s="13" t="str">
        <f>IF(РТУС!Y829="","",РТУС!Y829)</f>
        <v/>
      </c>
      <c r="Z829" s="15" t="str">
        <f ca="1">IF(РТУС!Z829="","",IF(AND(LEN(РТУС!Z829)=5,РТУС!Z829&lt;TODAY()),HYPERLINK("#Проверка!"&amp;CELL("адрес",Проверка!Z829),РТУС!Z829),HYPERLINK("#РТУС!"&amp;CELL("адрес",Проверка!Z829),"###")))</f>
        <v/>
      </c>
      <c r="AA829" s="18" t="str">
        <f ca="1">IF(РТУС!AA829="",HYPERLINK("#РТУС!"&amp;CELL("адрес",Проверка!AA829),"заполнить"),IF(ISNUMBER(РТУС!AA829)=TRUE,HYPERLINK("#Проверка!"&amp;CELL("адрес",Проверка!AA829),РТУС!AA829),HYPERLINK("#РТУС!"&amp;CELL("адрес",Проверка!AA829),"###")))</f>
        <v>заполнить</v>
      </c>
      <c r="AB829" s="18" t="str">
        <f ca="1">IF(РТУС!AB829="",HYPERLINK("#РТУС!"&amp;CELL("адрес",Проверка!AB829),"заполнить"),IF(ISNUMBER(РТУС!AB829)=TRUE,HYPERLINK("#Проверка!"&amp;CELL("адрес",Проверка!AB829),РТУС!AB829),HYPERLINK("#РТУС!"&amp;CELL("адрес",Проверка!AB829),"###")))</f>
        <v>заполнить</v>
      </c>
      <c r="AC829" s="18" t="str">
        <f ca="1">IF(РТУС!AC829="","",IF(ISNUMBER(РТУС!AC829)=TRUE,HYPERLINK("#Проверка!"&amp;CELL("адрес",Проверка!AC829),РТУС!AC829),HYPERLINK("#РТУС!"&amp;CELL("адрес",Проверка!AC829),"###")))</f>
        <v/>
      </c>
      <c r="AD829" s="18" t="str">
        <f ca="1">IF(РТУС!AD829="","",IF(ISNUMBER(РТУС!AD829)=TRUE,HYPERLINK("#Проверка!"&amp;CELL("адрес",Проверка!AD829),РТУС!AD829),HYPERLINK("#РТУС!"&amp;CELL("адрес",Проверка!AD829),"###")))</f>
        <v/>
      </c>
      <c r="AE829" s="13" t="str">
        <f>IF(РТУС!AE829="","",РТУС!AE829)</f>
        <v/>
      </c>
      <c r="AF829" s="15" t="str">
        <f ca="1">IF(РТУС!AE829="","",IF(РТУС!AF829="",HYPERLINK("#РТУС!"&amp;CELL("адрес",Проверка!AF829),"заполнить"),IF(AND(LEN(РТУС!AF829)=5,РТУС!AF829&lt;TODAY()),HYPERLINK("#Проверка!"&amp;CELL("адрес",Проверка!AF829),РТУС!AF829),HYPERLINK("#РТУС!"&amp;CELL("адрес",Проверка!AF829),"###"))))</f>
        <v/>
      </c>
      <c r="AG829" s="13"/>
      <c r="AH829" s="15" t="str">
        <f ca="1">IF(РТУС!AE829="","",IF(РТУС!AH829="",HYPERLINK("#РТУС!"&amp;CELL("адрес",Проверка!AH829),"заполнить"),IF(AND(LEN(РТУС!AH829)=5,РТУС!AH829&lt;TODAY()),HYPERLINK("#Проверка!"&amp;CELL("адрес",Проверка!AH829),РТУС!AH829),HYPERLINK("#РТУС!"&amp;CELL("адрес",Проверка!AH829),"###"))))</f>
        <v/>
      </c>
      <c r="AI829" s="15" t="str">
        <f ca="1">IF(РТУС!AE829="","",IF(РТУС!AI829="",HYPERLINK("#РТУС!"&amp;CELL("адрес",Проверка!AI829),"заполнить"),HYPERLINK("#Проверка!"&amp;CELL("адрес",Проверка!AI829),РТУС!AI829)))</f>
        <v/>
      </c>
      <c r="AJ829" s="13" t="str">
        <f ca="1">IF(РТУС!AE829="","",IF(РТУС!AJ829="",HYPERLINK("#РТУС!"&amp;CELL("адрес",Проверка!AJ829),"заполнить"),IF(OR(РТУС!AJ829="Юрлицо",РТУС!AJ829="Физлицо",РТУС!AJ829="ИП"),HYPERLINK("#Проверка!"&amp;CELL("адрес",Проверка!AJ829),РТУС!AJ829),HYPERLINK("#РТУС!"&amp;CELL("адрес",Проверка!AJ829),"###"))))</f>
        <v/>
      </c>
      <c r="AK829" s="13" t="str">
        <f ca="1">IF(РТУС!AK829="",HYPERLINK("#РТУС!"&amp;CELL("адрес",Проверка!AK829),"заполнить"),IF(OR(РТУС!AK829="Квартира",РТУС!AK829="Кладовая",РТУС!AK829="Машино-место",РТУС!AK829="Нежилое помещение"),HYPERLINK("#Проверка!"&amp;CELL("адрес",Проверка!AK829),РТУС!AK829),HYPERLINK("#РТУС!"&amp;CELL("адрес",Проверка!AK829),"###")))</f>
        <v>заполнить</v>
      </c>
      <c r="AL829" s="13" t="str">
        <f ca="1">IF(РТУС!AL829="",HYPERLINK("#РТУС!"&amp;CELL("адрес",Проверка!AL829),"заполнить"),HYPERLINK("#Проверка!"&amp;CELL("адрес",Проверка!AL829),РТУС!AL829))</f>
        <v>заполнить</v>
      </c>
      <c r="AM829" s="18" t="str">
        <f ca="1">IF(РТУС!AM829="",HYPERLINK("#РТУС!"&amp;CELL("адрес",Проверка!AM829),"заполнить"),IF(ISNUMBER(РТУС!AM829)=TRUE,IF(РТУС!AK829="Нежилое помещение",IF(РТУС!AM829&gt;7,HYPERLINK("#РТУС!"&amp;CELL("адрес",Проверка!AM829),"не больше 7 кв.м."),РТУС!AM829),HYPERLINK("#Проверка!"&amp;CELL("адрес",Проверка!AM829),РТУС!AM829)),HYPERLINK("#РТУС!"&amp;CELL("адрес",Проверка!AM829),"###")))</f>
        <v>заполнить</v>
      </c>
      <c r="AN829" s="13" t="str">
        <f ca="1">IF(РТУС!AN829="",HYPERLINK("#РТУС!"&amp;CELL("адрес",Проверка!AN829),"заполнить"),IF(OR(РТУС!AN829="Общая площадь помещения",РТУС!AN829="Общая приведенная площадь жилого помещения",РТУС!AN829="Общая площадь жилого помещения с учетом лоджий, балконов, террас и веранд"),HYPERLINK("#Проверка!"&amp;CELL("адрес",Проверка!AN829),РТУС!AN829),HYPERLINK("#РТУС!"&amp;CELL("адрес",Проверка!AN829),"###")))</f>
        <v>заполнить</v>
      </c>
      <c r="AO829" s="13" t="str">
        <f ca="1">IF(OR(РТУС!AK829="Квартира",РТУС!A829="Нежилое помещение"),IF(РТУС!AO829="",HYPERLINK("#РТУС!"&amp;CELL("адрес",Проверка!AO829),"заполнить"),IF(ISNUMBER(РТУС!AO829)=TRUE,HYPERLINK("#Проверка!"&amp;CELL("адрес",Проверка!AO829),РТУС!AO829),HYPERLINK("#РТУС!"&amp;CELL("адрес",Проверка!AO829),"###"))),"")</f>
        <v/>
      </c>
      <c r="AP829" s="13" t="str">
        <f>IF(РТУС!AP829="","",РТУС!AP829)</f>
        <v/>
      </c>
      <c r="AQ829" s="13" t="str">
        <f ca="1">IF(РТУС!AQ829="",HYPERLINK("#РТУС!"&amp;CELL("адрес",Проверка!AQ829),"заполнить"),HYPERLINK("#Проверка!"&amp;CELL("адрес",Проверка!AQ829),РТУС!AQ829))</f>
        <v>заполнить</v>
      </c>
      <c r="AR829" s="18" t="str">
        <f ca="1">IF(РТУС!AR829="",HYPERLINK("#РТУС!"&amp;CELL("адрес",Проверка!AR829),"заполнить"),IF(ISNUMBER(РТУС!AR829)=FALSE,HYPERLINK("#РТУС!"&amp;CELL("адрес",Проверка!AR829),"###"),IF(РТУС!G829="1",IF(РТУС!AB829=РТУС!AR829+РТУС!AU829,HYPERLINK("#Проверка!"&amp;CELL("адрес",Проверка!AR829),РТУС!AR829),HYPERLINK("#РТУС!"&amp;CELL("адрес",Проверка!AR829),"сверить суммы")),IF(РТУС!AB829=(SUMIF(РТУС!$A$4:$A$1000,A829,РТУС!$AR$4:$AR$1000)+SUMIF(РТУС!$A$4:$A$1000,A829,РТУС!$AU$4:$AU$1000)),HYPERLINK("#Проверка!"&amp;CELL("адрес",Проверка!AR829),РТУС!AR829),HYPERLINK("#РТУС!"&amp;CELL("адрес",Проверка!AR829),"сверить суммы")))))</f>
        <v>заполнить</v>
      </c>
      <c r="AS829" s="13" t="str">
        <f>IF(РТУС!AS829="","",РТУС!AS829)</f>
        <v/>
      </c>
      <c r="AT829" s="18" t="str">
        <f ca="1">IF(РТУС!AT829="",HYPERLINK("#РТУС!"&amp;CELL("адрес",Проверка!AT829),"заполнить"),IF(ISNUMBER(РТУС!AT829)=FALSE,HYPERLINK("#РТУС!"&amp;CELL("адрес",Проверка!AT829),"###"),IF(РТУС!AT829=РТУС!AR829,HYPERLINK("#Проверка!"&amp;CELL("адрес",Проверка!AT829),РТУС!AT829),HYPERLINK("#РТУС!"&amp;CELL("адрес",Проверка!AT829),"сверить суммы"))))</f>
        <v>заполнить</v>
      </c>
      <c r="AU829" s="18" t="str">
        <f ca="1">IF(РТУС!AU829="",HYPERLINK("#РТУС!"&amp;CELL("адрес",Проверка!AU829),"заполнить"),IF(ISNUMBER(РТУС!AU829)=FALSE,HYPERLINK("#РТУС!"&amp;CELL("адрес",Проверка!AU829),"###"),IF(РТУС!G829="1",IF(РТУС!AB829=РТУС!AR829+РТУС!AU829,HYPERLINK("#Проверка!"&amp;CELL("адрес",Проверка!AU829),РТУС!AU829),HYPERLINK("#РТУС!"&amp;CELL("адрес",Проверка!AU829),"сверить суммы")),IF(РТУС!AB829=(SUMIF(РТУС!$A$4:$A$1000,A829,РТУС!$AR$4:$AR$1000)+SUMIF(РТУС!$A$4:$A$1000,A829,РТУС!$AU$4:$AU$1000)),HYPERLINK("#Проверка!"&amp;CELL("адрес",Проверка!AU829),РТУС!AU829),HYPERLINK("#РТУС!"&amp;CELL("адрес",Проверка!AU829),"сверить суммы")))))</f>
        <v>заполнить</v>
      </c>
      <c r="AV829" s="13" t="str">
        <f ca="1">IF(РТУС!AV829="",HYPERLINK("#РТУС!"&amp;CELL("адрес",Проверка!AV829),"заполнить"),IF(OR(РТУС!AV829="Требование о передаче жилого помещения",РТУС!AV829="Требование о передаче машино-места",РТУС!AV829="Требования о передаче нежилого помещения",РТУС!AV829="Денежные требования"),HYPERLINK("#Проверка!"&amp;CELL("адрес",Проверка!AV829),РТУС!AV829),HYPERLINK("#РТУС!"&amp;CELL("адрес",Проверка!AV829),"###")))</f>
        <v>заполнить</v>
      </c>
      <c r="AW829" s="13" t="str">
        <f ca="1">IF(РТУС!AW829="",HYPERLINK("#РТУС!"&amp;CELL("адрес",Проверка!AW829),"заполнить"),IF(OR(РТУС!AW829="Включен в полном объеме",РТУС!AW829="Включен частично"),HYPERLINK("#Проверка!"&amp;CELL("адрес",Проверка!AW829),РТУС!AW829),HYPERLINK("#РТУС!"&amp;CELL("адрес",Проверка!AW829),"###")))</f>
        <v>заполнить</v>
      </c>
      <c r="AX829" s="15" t="str">
        <f ca="1">IF(РТУС!AX829="",HYPERLINK("#РТУС!"&amp;CELL("адрес",Проверка!AX829),"заполнить"),IF(AND(LEN(РТУС!AX829)=5,РТУС!AX829&lt;TODAY()),HYPERLINK("#Проверка!"&amp;CELL("адрес",Проверка!AX829),РТУС!AX829),HYPERLINK("#РТУС!"&amp;CELL("адрес",Проверка!AX829),"###")))</f>
        <v>заполнить</v>
      </c>
      <c r="AY829" s="15" t="str">
        <f ca="1">IF(РТУС!AY829="",HYPERLINK("#РТУС!"&amp;CELL("адрес",Проверка!AY829),"заполнить"),IF(AND(LEN(РТУС!AY829)=5,РТУС!AY829&lt;TODAY()),HYPERLINK("#Проверка!"&amp;CELL("адрес",Проверка!AY829),РТУС!AY829),HYPERLINK("#РТУС!"&amp;CELL("адрес",Проверка!AY829),"###")))</f>
        <v>заполнить</v>
      </c>
    </row>
    <row r="830" spans="1:51" x14ac:dyDescent="0.25">
      <c r="A830" s="10" t="str">
        <f>РТУС!A830</f>
        <v>.</v>
      </c>
      <c r="B830" s="13" t="str">
        <f ca="1">IF(РТУС!B830="",HYPERLINK("#РТУС!"&amp;CELL("адрес",Проверка!B830),"заполнить"),IF(AND(LEN(РТУС!B830)=10,РТУС!B829=РТУС!B830),HYPERLINK("#Проверка!"&amp;CELL("адрес",Проверка!B830),РТУС!B830),HYPERLINK("#РТУС!"&amp;CELL("адрес",Проверка!B830),"###")))</f>
        <v>заполнить</v>
      </c>
      <c r="C830" s="13" t="str">
        <f ca="1">IF(РТУС!C830="",HYPERLINK("#РТУС!"&amp;CELL("адрес",Проверка!C830),"заполнить"),IF(AND(ISNUMBER(РТУС!C830)=TRUE,РТУС!C830&gt;0,РТУС!C829=РТУС!C830),HYPERLINK("#Проверка!"&amp;CELL("адрес",Проверка!C830),РТУС!C830),HYPERLINK("#РТУС!"&amp;CELL("адрес",Проверка!C830),"###")))</f>
        <v>заполнить</v>
      </c>
      <c r="D830" s="13" t="str">
        <f>IF(РТУС!D830="","",РТУС!D830)</f>
        <v/>
      </c>
      <c r="E830" s="13" t="str">
        <f ca="1">IF(РТУС!E830="",HYPERLINK("#РТУС!"&amp;CELL("адрес",Проверка!E830),"заполнить"),IF(РТУС!E829=РТУС!E830,HYPERLINK("#Проверка!"&amp;CELL("адрес",Проверка!E830),РТУС!E830),HYPERLINK("#РТУС!"&amp;CELL("адрес",Проверка!E830),"###")))</f>
        <v>заполнить</v>
      </c>
      <c r="F830" s="13" t="str">
        <f ca="1">IF(РТУС!F830="",HYPERLINK("#РТУС!"&amp;CELL("адрес",Проверка!F830),"заполнить"),HYPERLINK("#Проверка!"&amp;CELL("адрес",Проверка!F830),РТУС!F830))</f>
        <v>заполнить</v>
      </c>
      <c r="G830" s="20" t="str">
        <f ca="1">IF(РТУС!G830="",HYPERLINK("#РТУС!"&amp;CELL("адрес",Проверка!G830),"заполнить"),IF(РТУС!G830="1",HYPERLINK("#Проверка!"&amp;CELL("адрес",Проверка!G830),"1"),IF(AND(ISNUMBER(РТУС!G830)=TRUE,РТУС!G830&lt;=1,РТУС!G830&gt;0),IF(SUMIF(РТУС!$A$4:$A$1000,A830,РТУС!$G$4:$G$1000)=1,HYPERLINK("#Проверка!"&amp;CELL("адрес",Проверка!G830),РТУС!G830),HYPERLINK("#РТУС!"&amp;CELL("адрес",Проверка!G830),"сумма долей ≠ 1")),HYPERLINK("#РТУС!"&amp;CELL("адрес",Проверка!G830),"###"))))</f>
        <v>заполнить</v>
      </c>
      <c r="H830" s="13" t="str">
        <f ca="1">IF(РТУС!H830="",HYPERLINK("#РТУС!"&amp;CELL("адрес",Проверка!H830),"заполнить"),IF(OR(РТУС!H830="Юрлицо",РТУС!H830="Физлицо",РТУС!H830="ИП"),HYPERLINK("#Проверка!"&amp;CELL("адрес",Проверка!H830),РТУС!H830),HYPERLINK("#РТУС!"&amp;CELL("адрес",Проверка!H830),"###")))</f>
        <v>заполнить</v>
      </c>
      <c r="I830" s="13" t="str">
        <f ca="1">IF(OR(РТУС!H830="Юрлицо",РТУС!H830="ИП"),IF(РТУС!I830="",HYPERLINK("#РТУС!"&amp;CELL("адрес",Проверка!I830),"заполнить"),IF(OR(LEN(РТУС!I830)=10,LEN(РТУС!I830)=12),HYPERLINK("#Проверка!"&amp;CELL("адрес",Проверка!I830),РТУС!I830),HYPERLINK("#РТУС!"&amp;CELL("адрес",Проверка!I830),"###"))),"")</f>
        <v/>
      </c>
      <c r="J830" s="15" t="str">
        <f ca="1">IF(РТУС!J830="","",IF(AND(LEN(РТУС!J830)=5,РТУС!J830&lt;TODAY()),HYPERLINK("#Проверка!"&amp;CELL("адрес",Проверка!J830),РТУС!J830),HYPERLINK("#РТУС!"&amp;CELL("адрес",Проверка!J830),"###")))</f>
        <v/>
      </c>
      <c r="K830" s="13" t="str">
        <f>IF(РТУС!K830="","",РТУС!K830)</f>
        <v/>
      </c>
      <c r="L830" s="13" t="str">
        <f ca="1">IF(OR(РТУС!H830="Физлицо",РТУС!H830="ИП"),IF(РТУС!L830="",HYPERLINK("#РТУС!"&amp;CELL("адрес",Проверка!L830),"заполнить"),IF(OR(РТУС!L830="Загранпаспорт гражданина РФ",РТУС!L830="Паспорт гражданина РФ",РТУС!L830="Иностранный паспорт",РТУС!L830="Свидетельство о рождении",РТУС!L830="Вид на жительство"),HYPERLINK("#Проверка!"&amp;CELL("адрес",Проверка!L830),РТУС!L830),HYPERLINK("#РТУС!"&amp;CELL("адрес",Проверка!L830),"###"))),"")</f>
        <v/>
      </c>
      <c r="M830" s="13" t="str">
        <f ca="1">IF(AND(OR(РТУС!L830="Паспорт гражданина РФ",РТУС!L830="Свидетельство о рождении"),РТУС!M830=""),HYPERLINK("#РТУС!"&amp;CELL("адрес",Проверка!M830),"заполнить"),IF(РТУС!L830="Паспорт гражданина РФ",IF(LEN(РТУС!M830)=4,HYPERLINK("#Проверка!"&amp;CELL("адрес",Проверка!M830),РТУС!M830),HYPERLINK("#РТУС!"&amp;CELL("адрес",Проверка!M830),"###")),IF(РТУС!L830="Свидетельство о рождении",HYPERLINK("#Проверка!"&amp;CELL("адрес",Проверка!M830),РТУС!M830),"")))</f>
        <v/>
      </c>
      <c r="N830" s="13" t="str">
        <f ca="1">IF(РТУС!L830="","",IF(РТУС!N830="",HYPERLINK("#РТУС!"&amp;CELL("адрес",Проверка!N830),"заполнить"),IF(OR(РТУС!L830="Паспорт гражданина РФ",РТУС!L830="Свидетельство о рождении"),IF(LEN(РТУС!N830)=6,HYPERLINK("#Проверка!"&amp;CELL("адрес",Проверка!N830),РТУС!N830),HYPERLINK("#РТУС!"&amp;CELL("адрес",Проверка!N830),"###")),HYPERLINK("#Проверка!"&amp;CELL("адрес",Проверка!N830),РТУС!N830))))</f>
        <v/>
      </c>
      <c r="O830" s="15" t="str">
        <f ca="1">IF(РТУС!L830="","",IF(РТУС!O830="",HYPERLINK("#РТУС!"&amp;CELL("адрес",Проверка!O830),"заполнить"),IF(AND(LEN(РТУС!O830)=5,РТУС!O830&lt;TODAY()),IF(РТУС!L830="Свидетельство о рождении",IF(РТУС!O830&gt;EDATE(TODAY(),-168),HYPERLINK("#Проверка!"&amp;CELL("адрес",Проверка!O830),РТУС!O830),HYPERLINK("#РТУС!"&amp;CELL("адрес",Проверка!O830),"недействительно")),HYPERLINK("#Проверка!"&amp;CELL("адрес",Проверка!O830),РТУС!O830)),HYPERLINK("#РТУС!"&amp;CELL("адрес",Проверка!O830),"###"))))</f>
        <v/>
      </c>
      <c r="P830" s="21" t="str">
        <f ca="1">IF(РТУС!L830="Паспорт гражданина РФ",IF(РТУС!P830="",HYPERLINK("#РТУС!"&amp;CELL("адрес",Проверка!P830),"заполнить"),HYPERLINK("#Проверка!"&amp;CELL("адрес",Проверка!P830),РТУС!P830)),"")</f>
        <v/>
      </c>
      <c r="Q830" s="13" t="str">
        <f ca="1">IF(РТУС!L830="Паспорт гражданина РФ",IF(РТУС!Q830="",HYPERLINK("#РТУС!"&amp;CELL("адрес",Проверка!Q830),"заполнить"),IF(LEN(РТУС!Q830)=7,HYPERLINK("#Проверка!"&amp;CELL("адрес",Проверка!Q830),РТУС!Q830),HYPERLINK("#РТУС!"&amp;CELL("адрес",Проверка!Q830),"###"))),"")</f>
        <v/>
      </c>
      <c r="R830" s="13" t="str">
        <f ca="1">IF(РТУС!R830="",HYPERLINK("#РТУС!"&amp;CELL("адрес",Проверка!R830),"заполнить"),HYPERLINK("#Проверка!"&amp;CELL("адрес",Проверка!R830),РТУС!R830))</f>
        <v>заполнить</v>
      </c>
      <c r="S830" s="13" t="str">
        <f>IF(РТУС!S830="","",РТУС!S830)</f>
        <v/>
      </c>
      <c r="T830" s="13" t="str">
        <f>IF(РТУС!T830="","",РТУС!T830)</f>
        <v/>
      </c>
      <c r="U830" s="13" t="str">
        <f>IF(РТУС!U830="","",РТУС!U830)</f>
        <v/>
      </c>
      <c r="V830" s="13" t="str">
        <f ca="1">IF(РТУС!V830="",HYPERLINK("#РТУС!"&amp;CELL("адрес",Проверка!V830),"заполнить"),IF(OR(РТУС!V830="Договор участия в долевом строительстве",РТУС!V830="Предварительный договор участия в долевом строительстве",РТУС!V830="Определение Арбитражного суда",РТУС!V830="Решение суда общей юрисдикции",РТУС!V830="Иные договоры"),HYPERLINK("#Проверка!"&amp;CELL("адрес",Проверка!V830),РТУС!V830),HYPERLINK("#РТУС!"&amp;CELL("адрес",Проверка!V830),"###")))</f>
        <v>заполнить</v>
      </c>
      <c r="W830" s="13" t="str">
        <f ca="1">IF(РТУС!W830="",HYPERLINK("#РТУС!"&amp;CELL("адрес",Проверка!W830),"заполнить"),HYPERLINK("#Проверка!"&amp;CELL("адрес",Проверка!W830),РТУС!W830))</f>
        <v>заполнить</v>
      </c>
      <c r="X830" s="15" t="str">
        <f ca="1">IF(РТУС!X830="",HYPERLINK("#РТУС!"&amp;CELL("адрес",Проверка!X830),"заполнить"),IF(AND(LEN(РТУС!X830)=5,РТУС!X830&lt;TODAY()),HYPERLINK("#Проверка!"&amp;CELL("адрес",Проверка!X830),РТУС!X830),HYPERLINK("#РТУС!"&amp;CELL("адрес",Проверка!X830),"###")))</f>
        <v>заполнить</v>
      </c>
      <c r="Y830" s="13" t="str">
        <f>IF(РТУС!Y830="","",РТУС!Y830)</f>
        <v/>
      </c>
      <c r="Z830" s="15" t="str">
        <f ca="1">IF(РТУС!Z830="","",IF(AND(LEN(РТУС!Z830)=5,РТУС!Z830&lt;TODAY()),HYPERLINK("#Проверка!"&amp;CELL("адрес",Проверка!Z830),РТУС!Z830),HYPERLINK("#РТУС!"&amp;CELL("адрес",Проверка!Z830),"###")))</f>
        <v/>
      </c>
      <c r="AA830" s="18" t="str">
        <f ca="1">IF(РТУС!AA830="",HYPERLINK("#РТУС!"&amp;CELL("адрес",Проверка!AA830),"заполнить"),IF(ISNUMBER(РТУС!AA830)=TRUE,HYPERLINK("#Проверка!"&amp;CELL("адрес",Проверка!AA830),РТУС!AA830),HYPERLINK("#РТУС!"&amp;CELL("адрес",Проверка!AA830),"###")))</f>
        <v>заполнить</v>
      </c>
      <c r="AB830" s="18" t="str">
        <f ca="1">IF(РТУС!AB830="",HYPERLINK("#РТУС!"&amp;CELL("адрес",Проверка!AB830),"заполнить"),IF(ISNUMBER(РТУС!AB830)=TRUE,HYPERLINK("#Проверка!"&amp;CELL("адрес",Проверка!AB830),РТУС!AB830),HYPERLINK("#РТУС!"&amp;CELL("адрес",Проверка!AB830),"###")))</f>
        <v>заполнить</v>
      </c>
      <c r="AC830" s="18" t="str">
        <f ca="1">IF(РТУС!AC830="","",IF(ISNUMBER(РТУС!AC830)=TRUE,HYPERLINK("#Проверка!"&amp;CELL("адрес",Проверка!AC830),РТУС!AC830),HYPERLINK("#РТУС!"&amp;CELL("адрес",Проверка!AC830),"###")))</f>
        <v/>
      </c>
      <c r="AD830" s="18" t="str">
        <f ca="1">IF(РТУС!AD830="","",IF(ISNUMBER(РТУС!AD830)=TRUE,HYPERLINK("#Проверка!"&amp;CELL("адрес",Проверка!AD830),РТУС!AD830),HYPERLINK("#РТУС!"&amp;CELL("адрес",Проверка!AD830),"###")))</f>
        <v/>
      </c>
      <c r="AE830" s="13" t="str">
        <f>IF(РТУС!AE830="","",РТУС!AE830)</f>
        <v/>
      </c>
      <c r="AF830" s="15" t="str">
        <f ca="1">IF(РТУС!AE830="","",IF(РТУС!AF830="",HYPERLINK("#РТУС!"&amp;CELL("адрес",Проверка!AF830),"заполнить"),IF(AND(LEN(РТУС!AF830)=5,РТУС!AF830&lt;TODAY()),HYPERLINK("#Проверка!"&amp;CELL("адрес",Проверка!AF830),РТУС!AF830),HYPERLINK("#РТУС!"&amp;CELL("адрес",Проверка!AF830),"###"))))</f>
        <v/>
      </c>
      <c r="AG830" s="13"/>
      <c r="AH830" s="15" t="str">
        <f ca="1">IF(РТУС!AE830="","",IF(РТУС!AH830="",HYPERLINK("#РТУС!"&amp;CELL("адрес",Проверка!AH830),"заполнить"),IF(AND(LEN(РТУС!AH830)=5,РТУС!AH830&lt;TODAY()),HYPERLINK("#Проверка!"&amp;CELL("адрес",Проверка!AH830),РТУС!AH830),HYPERLINK("#РТУС!"&amp;CELL("адрес",Проверка!AH830),"###"))))</f>
        <v/>
      </c>
      <c r="AI830" s="15" t="str">
        <f ca="1">IF(РТУС!AE830="","",IF(РТУС!AI830="",HYPERLINK("#РТУС!"&amp;CELL("адрес",Проверка!AI830),"заполнить"),HYPERLINK("#Проверка!"&amp;CELL("адрес",Проверка!AI830),РТУС!AI830)))</f>
        <v/>
      </c>
      <c r="AJ830" s="13" t="str">
        <f ca="1">IF(РТУС!AE830="","",IF(РТУС!AJ830="",HYPERLINK("#РТУС!"&amp;CELL("адрес",Проверка!AJ830),"заполнить"),IF(OR(РТУС!AJ830="Юрлицо",РТУС!AJ830="Физлицо",РТУС!AJ830="ИП"),HYPERLINK("#Проверка!"&amp;CELL("адрес",Проверка!AJ830),РТУС!AJ830),HYPERLINK("#РТУС!"&amp;CELL("адрес",Проверка!AJ830),"###"))))</f>
        <v/>
      </c>
      <c r="AK830" s="13" t="str">
        <f ca="1">IF(РТУС!AK830="",HYPERLINK("#РТУС!"&amp;CELL("адрес",Проверка!AK830),"заполнить"),IF(OR(РТУС!AK830="Квартира",РТУС!AK830="Кладовая",РТУС!AK830="Машино-место",РТУС!AK830="Нежилое помещение"),HYPERLINK("#Проверка!"&amp;CELL("адрес",Проверка!AK830),РТУС!AK830),HYPERLINK("#РТУС!"&amp;CELL("адрес",Проверка!AK830),"###")))</f>
        <v>заполнить</v>
      </c>
      <c r="AL830" s="13" t="str">
        <f ca="1">IF(РТУС!AL830="",HYPERLINK("#РТУС!"&amp;CELL("адрес",Проверка!AL830),"заполнить"),HYPERLINK("#Проверка!"&amp;CELL("адрес",Проверка!AL830),РТУС!AL830))</f>
        <v>заполнить</v>
      </c>
      <c r="AM830" s="18" t="str">
        <f ca="1">IF(РТУС!AM830="",HYPERLINK("#РТУС!"&amp;CELL("адрес",Проверка!AM830),"заполнить"),IF(ISNUMBER(РТУС!AM830)=TRUE,IF(РТУС!AK830="Нежилое помещение",IF(РТУС!AM830&gt;7,HYPERLINK("#РТУС!"&amp;CELL("адрес",Проверка!AM830),"не больше 7 кв.м."),РТУС!AM830),HYPERLINK("#Проверка!"&amp;CELL("адрес",Проверка!AM830),РТУС!AM830)),HYPERLINK("#РТУС!"&amp;CELL("адрес",Проверка!AM830),"###")))</f>
        <v>заполнить</v>
      </c>
      <c r="AN830" s="13" t="str">
        <f ca="1">IF(РТУС!AN830="",HYPERLINK("#РТУС!"&amp;CELL("адрес",Проверка!AN830),"заполнить"),IF(OR(РТУС!AN830="Общая площадь помещения",РТУС!AN830="Общая приведенная площадь жилого помещения",РТУС!AN830="Общая площадь жилого помещения с учетом лоджий, балконов, террас и веранд"),HYPERLINK("#Проверка!"&amp;CELL("адрес",Проверка!AN830),РТУС!AN830),HYPERLINK("#РТУС!"&amp;CELL("адрес",Проверка!AN830),"###")))</f>
        <v>заполнить</v>
      </c>
      <c r="AO830" s="13" t="str">
        <f ca="1">IF(OR(РТУС!AK830="Квартира",РТУС!A830="Нежилое помещение"),IF(РТУС!AO830="",HYPERLINK("#РТУС!"&amp;CELL("адрес",Проверка!AO830),"заполнить"),IF(ISNUMBER(РТУС!AO830)=TRUE,HYPERLINK("#Проверка!"&amp;CELL("адрес",Проверка!AO830),РТУС!AO830),HYPERLINK("#РТУС!"&amp;CELL("адрес",Проверка!AO830),"###"))),"")</f>
        <v/>
      </c>
      <c r="AP830" s="13" t="str">
        <f>IF(РТУС!AP830="","",РТУС!AP830)</f>
        <v/>
      </c>
      <c r="AQ830" s="13" t="str">
        <f ca="1">IF(РТУС!AQ830="",HYPERLINK("#РТУС!"&amp;CELL("адрес",Проверка!AQ830),"заполнить"),HYPERLINK("#Проверка!"&amp;CELL("адрес",Проверка!AQ830),РТУС!AQ830))</f>
        <v>заполнить</v>
      </c>
      <c r="AR830" s="18" t="str">
        <f ca="1">IF(РТУС!AR830="",HYPERLINK("#РТУС!"&amp;CELL("адрес",Проверка!AR830),"заполнить"),IF(ISNUMBER(РТУС!AR830)=FALSE,HYPERLINK("#РТУС!"&amp;CELL("адрес",Проверка!AR830),"###"),IF(РТУС!G830="1",IF(РТУС!AB830=РТУС!AR830+РТУС!AU830,HYPERLINK("#Проверка!"&amp;CELL("адрес",Проверка!AR830),РТУС!AR830),HYPERLINK("#РТУС!"&amp;CELL("адрес",Проверка!AR830),"сверить суммы")),IF(РТУС!AB830=(SUMIF(РТУС!$A$4:$A$1000,A830,РТУС!$AR$4:$AR$1000)+SUMIF(РТУС!$A$4:$A$1000,A830,РТУС!$AU$4:$AU$1000)),HYPERLINK("#Проверка!"&amp;CELL("адрес",Проверка!AR830),РТУС!AR830),HYPERLINK("#РТУС!"&amp;CELL("адрес",Проверка!AR830),"сверить суммы")))))</f>
        <v>заполнить</v>
      </c>
      <c r="AS830" s="13" t="str">
        <f>IF(РТУС!AS830="","",РТУС!AS830)</f>
        <v/>
      </c>
      <c r="AT830" s="18" t="str">
        <f ca="1">IF(РТУС!AT830="",HYPERLINK("#РТУС!"&amp;CELL("адрес",Проверка!AT830),"заполнить"),IF(ISNUMBER(РТУС!AT830)=FALSE,HYPERLINK("#РТУС!"&amp;CELL("адрес",Проверка!AT830),"###"),IF(РТУС!AT830=РТУС!AR830,HYPERLINK("#Проверка!"&amp;CELL("адрес",Проверка!AT830),РТУС!AT830),HYPERLINK("#РТУС!"&amp;CELL("адрес",Проверка!AT830),"сверить суммы"))))</f>
        <v>заполнить</v>
      </c>
      <c r="AU830" s="18" t="str">
        <f ca="1">IF(РТУС!AU830="",HYPERLINK("#РТУС!"&amp;CELL("адрес",Проверка!AU830),"заполнить"),IF(ISNUMBER(РТУС!AU830)=FALSE,HYPERLINK("#РТУС!"&amp;CELL("адрес",Проверка!AU830),"###"),IF(РТУС!G830="1",IF(РТУС!AB830=РТУС!AR830+РТУС!AU830,HYPERLINK("#Проверка!"&amp;CELL("адрес",Проверка!AU830),РТУС!AU830),HYPERLINK("#РТУС!"&amp;CELL("адрес",Проверка!AU830),"сверить суммы")),IF(РТУС!AB830=(SUMIF(РТУС!$A$4:$A$1000,A830,РТУС!$AR$4:$AR$1000)+SUMIF(РТУС!$A$4:$A$1000,A830,РТУС!$AU$4:$AU$1000)),HYPERLINK("#Проверка!"&amp;CELL("адрес",Проверка!AU830),РТУС!AU830),HYPERLINK("#РТУС!"&amp;CELL("адрес",Проверка!AU830),"сверить суммы")))))</f>
        <v>заполнить</v>
      </c>
      <c r="AV830" s="13" t="str">
        <f ca="1">IF(РТУС!AV830="",HYPERLINK("#РТУС!"&amp;CELL("адрес",Проверка!AV830),"заполнить"),IF(OR(РТУС!AV830="Требование о передаче жилого помещения",РТУС!AV830="Требование о передаче машино-места",РТУС!AV830="Требования о передаче нежилого помещения",РТУС!AV830="Денежные требования"),HYPERLINK("#Проверка!"&amp;CELL("адрес",Проверка!AV830),РТУС!AV830),HYPERLINK("#РТУС!"&amp;CELL("адрес",Проверка!AV830),"###")))</f>
        <v>заполнить</v>
      </c>
      <c r="AW830" s="13" t="str">
        <f ca="1">IF(РТУС!AW830="",HYPERLINK("#РТУС!"&amp;CELL("адрес",Проверка!AW830),"заполнить"),IF(OR(РТУС!AW830="Включен в полном объеме",РТУС!AW830="Включен частично"),HYPERLINK("#Проверка!"&amp;CELL("адрес",Проверка!AW830),РТУС!AW830),HYPERLINK("#РТУС!"&amp;CELL("адрес",Проверка!AW830),"###")))</f>
        <v>заполнить</v>
      </c>
      <c r="AX830" s="15" t="str">
        <f ca="1">IF(РТУС!AX830="",HYPERLINK("#РТУС!"&amp;CELL("адрес",Проверка!AX830),"заполнить"),IF(AND(LEN(РТУС!AX830)=5,РТУС!AX830&lt;TODAY()),HYPERLINK("#Проверка!"&amp;CELL("адрес",Проверка!AX830),РТУС!AX830),HYPERLINK("#РТУС!"&amp;CELL("адрес",Проверка!AX830),"###")))</f>
        <v>заполнить</v>
      </c>
      <c r="AY830" s="15" t="str">
        <f ca="1">IF(РТУС!AY830="",HYPERLINK("#РТУС!"&amp;CELL("адрес",Проверка!AY830),"заполнить"),IF(AND(LEN(РТУС!AY830)=5,РТУС!AY830&lt;TODAY()),HYPERLINK("#Проверка!"&amp;CELL("адрес",Проверка!AY830),РТУС!AY830),HYPERLINK("#РТУС!"&amp;CELL("адрес",Проверка!AY830),"###")))</f>
        <v>заполнить</v>
      </c>
    </row>
    <row r="831" spans="1:51" x14ac:dyDescent="0.25">
      <c r="A831" s="10" t="str">
        <f>РТУС!A831</f>
        <v>.</v>
      </c>
      <c r="B831" s="13" t="str">
        <f ca="1">IF(РТУС!B831="",HYPERLINK("#РТУС!"&amp;CELL("адрес",Проверка!B831),"заполнить"),IF(AND(LEN(РТУС!B831)=10,РТУС!B830=РТУС!B831),HYPERLINK("#Проверка!"&amp;CELL("адрес",Проверка!B831),РТУС!B831),HYPERLINK("#РТУС!"&amp;CELL("адрес",Проверка!B831),"###")))</f>
        <v>заполнить</v>
      </c>
      <c r="C831" s="13" t="str">
        <f ca="1">IF(РТУС!C831="",HYPERLINK("#РТУС!"&amp;CELL("адрес",Проверка!C831),"заполнить"),IF(AND(ISNUMBER(РТУС!C831)=TRUE,РТУС!C831&gt;0,РТУС!C830=РТУС!C831),HYPERLINK("#Проверка!"&amp;CELL("адрес",Проверка!C831),РТУС!C831),HYPERLINK("#РТУС!"&amp;CELL("адрес",Проверка!C831),"###")))</f>
        <v>заполнить</v>
      </c>
      <c r="D831" s="13" t="str">
        <f>IF(РТУС!D831="","",РТУС!D831)</f>
        <v/>
      </c>
      <c r="E831" s="13" t="str">
        <f ca="1">IF(РТУС!E831="",HYPERLINK("#РТУС!"&amp;CELL("адрес",Проверка!E831),"заполнить"),IF(РТУС!E830=РТУС!E831,HYPERLINK("#Проверка!"&amp;CELL("адрес",Проверка!E831),РТУС!E831),HYPERLINK("#РТУС!"&amp;CELL("адрес",Проверка!E831),"###")))</f>
        <v>заполнить</v>
      </c>
      <c r="F831" s="13" t="str">
        <f ca="1">IF(РТУС!F831="",HYPERLINK("#РТУС!"&amp;CELL("адрес",Проверка!F831),"заполнить"),HYPERLINK("#Проверка!"&amp;CELL("адрес",Проверка!F831),РТУС!F831))</f>
        <v>заполнить</v>
      </c>
      <c r="G831" s="20" t="str">
        <f ca="1">IF(РТУС!G831="",HYPERLINK("#РТУС!"&amp;CELL("адрес",Проверка!G831),"заполнить"),IF(РТУС!G831="1",HYPERLINK("#Проверка!"&amp;CELL("адрес",Проверка!G831),"1"),IF(AND(ISNUMBER(РТУС!G831)=TRUE,РТУС!G831&lt;=1,РТУС!G831&gt;0),IF(SUMIF(РТУС!$A$4:$A$1000,A831,РТУС!$G$4:$G$1000)=1,HYPERLINK("#Проверка!"&amp;CELL("адрес",Проверка!G831),РТУС!G831),HYPERLINK("#РТУС!"&amp;CELL("адрес",Проверка!G831),"сумма долей ≠ 1")),HYPERLINK("#РТУС!"&amp;CELL("адрес",Проверка!G831),"###"))))</f>
        <v>заполнить</v>
      </c>
      <c r="H831" s="13" t="str">
        <f ca="1">IF(РТУС!H831="",HYPERLINK("#РТУС!"&amp;CELL("адрес",Проверка!H831),"заполнить"),IF(OR(РТУС!H831="Юрлицо",РТУС!H831="Физлицо",РТУС!H831="ИП"),HYPERLINK("#Проверка!"&amp;CELL("адрес",Проверка!H831),РТУС!H831),HYPERLINK("#РТУС!"&amp;CELL("адрес",Проверка!H831),"###")))</f>
        <v>заполнить</v>
      </c>
      <c r="I831" s="13" t="str">
        <f ca="1">IF(OR(РТУС!H831="Юрлицо",РТУС!H831="ИП"),IF(РТУС!I831="",HYPERLINK("#РТУС!"&amp;CELL("адрес",Проверка!I831),"заполнить"),IF(OR(LEN(РТУС!I831)=10,LEN(РТУС!I831)=12),HYPERLINK("#Проверка!"&amp;CELL("адрес",Проверка!I831),РТУС!I831),HYPERLINK("#РТУС!"&amp;CELL("адрес",Проверка!I831),"###"))),"")</f>
        <v/>
      </c>
      <c r="J831" s="15" t="str">
        <f ca="1">IF(РТУС!J831="","",IF(AND(LEN(РТУС!J831)=5,РТУС!J831&lt;TODAY()),HYPERLINK("#Проверка!"&amp;CELL("адрес",Проверка!J831),РТУС!J831),HYPERLINK("#РТУС!"&amp;CELL("адрес",Проверка!J831),"###")))</f>
        <v/>
      </c>
      <c r="K831" s="13" t="str">
        <f>IF(РТУС!K831="","",РТУС!K831)</f>
        <v/>
      </c>
      <c r="L831" s="13" t="str">
        <f ca="1">IF(OR(РТУС!H831="Физлицо",РТУС!H831="ИП"),IF(РТУС!L831="",HYPERLINK("#РТУС!"&amp;CELL("адрес",Проверка!L831),"заполнить"),IF(OR(РТУС!L831="Загранпаспорт гражданина РФ",РТУС!L831="Паспорт гражданина РФ",РТУС!L831="Иностранный паспорт",РТУС!L831="Свидетельство о рождении",РТУС!L831="Вид на жительство"),HYPERLINK("#Проверка!"&amp;CELL("адрес",Проверка!L831),РТУС!L831),HYPERLINK("#РТУС!"&amp;CELL("адрес",Проверка!L831),"###"))),"")</f>
        <v/>
      </c>
      <c r="M831" s="13" t="str">
        <f ca="1">IF(AND(OR(РТУС!L831="Паспорт гражданина РФ",РТУС!L831="Свидетельство о рождении"),РТУС!M831=""),HYPERLINK("#РТУС!"&amp;CELL("адрес",Проверка!M831),"заполнить"),IF(РТУС!L831="Паспорт гражданина РФ",IF(LEN(РТУС!M831)=4,HYPERLINK("#Проверка!"&amp;CELL("адрес",Проверка!M831),РТУС!M831),HYPERLINK("#РТУС!"&amp;CELL("адрес",Проверка!M831),"###")),IF(РТУС!L831="Свидетельство о рождении",HYPERLINK("#Проверка!"&amp;CELL("адрес",Проверка!M831),РТУС!M831),"")))</f>
        <v/>
      </c>
      <c r="N831" s="13" t="str">
        <f ca="1">IF(РТУС!L831="","",IF(РТУС!N831="",HYPERLINK("#РТУС!"&amp;CELL("адрес",Проверка!N831),"заполнить"),IF(OR(РТУС!L831="Паспорт гражданина РФ",РТУС!L831="Свидетельство о рождении"),IF(LEN(РТУС!N831)=6,HYPERLINK("#Проверка!"&amp;CELL("адрес",Проверка!N831),РТУС!N831),HYPERLINK("#РТУС!"&amp;CELL("адрес",Проверка!N831),"###")),HYPERLINK("#Проверка!"&amp;CELL("адрес",Проверка!N831),РТУС!N831))))</f>
        <v/>
      </c>
      <c r="O831" s="15" t="str">
        <f ca="1">IF(РТУС!L831="","",IF(РТУС!O831="",HYPERLINK("#РТУС!"&amp;CELL("адрес",Проверка!O831),"заполнить"),IF(AND(LEN(РТУС!O831)=5,РТУС!O831&lt;TODAY()),IF(РТУС!L831="Свидетельство о рождении",IF(РТУС!O831&gt;EDATE(TODAY(),-168),HYPERLINK("#Проверка!"&amp;CELL("адрес",Проверка!O831),РТУС!O831),HYPERLINK("#РТУС!"&amp;CELL("адрес",Проверка!O831),"недействительно")),HYPERLINK("#Проверка!"&amp;CELL("адрес",Проверка!O831),РТУС!O831)),HYPERLINK("#РТУС!"&amp;CELL("адрес",Проверка!O831),"###"))))</f>
        <v/>
      </c>
      <c r="P831" s="21" t="str">
        <f ca="1">IF(РТУС!L831="Паспорт гражданина РФ",IF(РТУС!P831="",HYPERLINK("#РТУС!"&amp;CELL("адрес",Проверка!P831),"заполнить"),HYPERLINK("#Проверка!"&amp;CELL("адрес",Проверка!P831),РТУС!P831)),"")</f>
        <v/>
      </c>
      <c r="Q831" s="13" t="str">
        <f ca="1">IF(РТУС!L831="Паспорт гражданина РФ",IF(РТУС!Q831="",HYPERLINK("#РТУС!"&amp;CELL("адрес",Проверка!Q831),"заполнить"),IF(LEN(РТУС!Q831)=7,HYPERLINK("#Проверка!"&amp;CELL("адрес",Проверка!Q831),РТУС!Q831),HYPERLINK("#РТУС!"&amp;CELL("адрес",Проверка!Q831),"###"))),"")</f>
        <v/>
      </c>
      <c r="R831" s="13" t="str">
        <f ca="1">IF(РТУС!R831="",HYPERLINK("#РТУС!"&amp;CELL("адрес",Проверка!R831),"заполнить"),HYPERLINK("#Проверка!"&amp;CELL("адрес",Проверка!R831),РТУС!R831))</f>
        <v>заполнить</v>
      </c>
      <c r="S831" s="13" t="str">
        <f>IF(РТУС!S831="","",РТУС!S831)</f>
        <v/>
      </c>
      <c r="T831" s="13" t="str">
        <f>IF(РТУС!T831="","",РТУС!T831)</f>
        <v/>
      </c>
      <c r="U831" s="13" t="str">
        <f>IF(РТУС!U831="","",РТУС!U831)</f>
        <v/>
      </c>
      <c r="V831" s="13" t="str">
        <f ca="1">IF(РТУС!V831="",HYPERLINK("#РТУС!"&amp;CELL("адрес",Проверка!V831),"заполнить"),IF(OR(РТУС!V831="Договор участия в долевом строительстве",РТУС!V831="Предварительный договор участия в долевом строительстве",РТУС!V831="Определение Арбитражного суда",РТУС!V831="Решение суда общей юрисдикции",РТУС!V831="Иные договоры"),HYPERLINK("#Проверка!"&amp;CELL("адрес",Проверка!V831),РТУС!V831),HYPERLINK("#РТУС!"&amp;CELL("адрес",Проверка!V831),"###")))</f>
        <v>заполнить</v>
      </c>
      <c r="W831" s="13" t="str">
        <f ca="1">IF(РТУС!W831="",HYPERLINK("#РТУС!"&amp;CELL("адрес",Проверка!W831),"заполнить"),HYPERLINK("#Проверка!"&amp;CELL("адрес",Проверка!W831),РТУС!W831))</f>
        <v>заполнить</v>
      </c>
      <c r="X831" s="15" t="str">
        <f ca="1">IF(РТУС!X831="",HYPERLINK("#РТУС!"&amp;CELL("адрес",Проверка!X831),"заполнить"),IF(AND(LEN(РТУС!X831)=5,РТУС!X831&lt;TODAY()),HYPERLINK("#Проверка!"&amp;CELL("адрес",Проверка!X831),РТУС!X831),HYPERLINK("#РТУС!"&amp;CELL("адрес",Проверка!X831),"###")))</f>
        <v>заполнить</v>
      </c>
      <c r="Y831" s="13" t="str">
        <f>IF(РТУС!Y831="","",РТУС!Y831)</f>
        <v/>
      </c>
      <c r="Z831" s="15" t="str">
        <f ca="1">IF(РТУС!Z831="","",IF(AND(LEN(РТУС!Z831)=5,РТУС!Z831&lt;TODAY()),HYPERLINK("#Проверка!"&amp;CELL("адрес",Проверка!Z831),РТУС!Z831),HYPERLINK("#РТУС!"&amp;CELL("адрес",Проверка!Z831),"###")))</f>
        <v/>
      </c>
      <c r="AA831" s="18" t="str">
        <f ca="1">IF(РТУС!AA831="",HYPERLINK("#РТУС!"&amp;CELL("адрес",Проверка!AA831),"заполнить"),IF(ISNUMBER(РТУС!AA831)=TRUE,HYPERLINK("#Проверка!"&amp;CELL("адрес",Проверка!AA831),РТУС!AA831),HYPERLINK("#РТУС!"&amp;CELL("адрес",Проверка!AA831),"###")))</f>
        <v>заполнить</v>
      </c>
      <c r="AB831" s="18" t="str">
        <f ca="1">IF(РТУС!AB831="",HYPERLINK("#РТУС!"&amp;CELL("адрес",Проверка!AB831),"заполнить"),IF(ISNUMBER(РТУС!AB831)=TRUE,HYPERLINK("#Проверка!"&amp;CELL("адрес",Проверка!AB831),РТУС!AB831),HYPERLINK("#РТУС!"&amp;CELL("адрес",Проверка!AB831),"###")))</f>
        <v>заполнить</v>
      </c>
      <c r="AC831" s="18" t="str">
        <f ca="1">IF(РТУС!AC831="","",IF(ISNUMBER(РТУС!AC831)=TRUE,HYPERLINK("#Проверка!"&amp;CELL("адрес",Проверка!AC831),РТУС!AC831),HYPERLINK("#РТУС!"&amp;CELL("адрес",Проверка!AC831),"###")))</f>
        <v/>
      </c>
      <c r="AD831" s="18" t="str">
        <f ca="1">IF(РТУС!AD831="","",IF(ISNUMBER(РТУС!AD831)=TRUE,HYPERLINK("#Проверка!"&amp;CELL("адрес",Проверка!AD831),РТУС!AD831),HYPERLINK("#РТУС!"&amp;CELL("адрес",Проверка!AD831),"###")))</f>
        <v/>
      </c>
      <c r="AE831" s="13" t="str">
        <f>IF(РТУС!AE831="","",РТУС!AE831)</f>
        <v/>
      </c>
      <c r="AF831" s="15" t="str">
        <f ca="1">IF(РТУС!AE831="","",IF(РТУС!AF831="",HYPERLINK("#РТУС!"&amp;CELL("адрес",Проверка!AF831),"заполнить"),IF(AND(LEN(РТУС!AF831)=5,РТУС!AF831&lt;TODAY()),HYPERLINK("#Проверка!"&amp;CELL("адрес",Проверка!AF831),РТУС!AF831),HYPERLINK("#РТУС!"&amp;CELL("адрес",Проверка!AF831),"###"))))</f>
        <v/>
      </c>
      <c r="AG831" s="13"/>
      <c r="AH831" s="15" t="str">
        <f ca="1">IF(РТУС!AE831="","",IF(РТУС!AH831="",HYPERLINK("#РТУС!"&amp;CELL("адрес",Проверка!AH831),"заполнить"),IF(AND(LEN(РТУС!AH831)=5,РТУС!AH831&lt;TODAY()),HYPERLINK("#Проверка!"&amp;CELL("адрес",Проверка!AH831),РТУС!AH831),HYPERLINK("#РТУС!"&amp;CELL("адрес",Проверка!AH831),"###"))))</f>
        <v/>
      </c>
      <c r="AI831" s="15" t="str">
        <f ca="1">IF(РТУС!AE831="","",IF(РТУС!AI831="",HYPERLINK("#РТУС!"&amp;CELL("адрес",Проверка!AI831),"заполнить"),HYPERLINK("#Проверка!"&amp;CELL("адрес",Проверка!AI831),РТУС!AI831)))</f>
        <v/>
      </c>
      <c r="AJ831" s="13" t="str">
        <f ca="1">IF(РТУС!AE831="","",IF(РТУС!AJ831="",HYPERLINK("#РТУС!"&amp;CELL("адрес",Проверка!AJ831),"заполнить"),IF(OR(РТУС!AJ831="Юрлицо",РТУС!AJ831="Физлицо",РТУС!AJ831="ИП"),HYPERLINK("#Проверка!"&amp;CELL("адрес",Проверка!AJ831),РТУС!AJ831),HYPERLINK("#РТУС!"&amp;CELL("адрес",Проверка!AJ831),"###"))))</f>
        <v/>
      </c>
      <c r="AK831" s="13" t="str">
        <f ca="1">IF(РТУС!AK831="",HYPERLINK("#РТУС!"&amp;CELL("адрес",Проверка!AK831),"заполнить"),IF(OR(РТУС!AK831="Квартира",РТУС!AK831="Кладовая",РТУС!AK831="Машино-место",РТУС!AK831="Нежилое помещение"),HYPERLINK("#Проверка!"&amp;CELL("адрес",Проверка!AK831),РТУС!AK831),HYPERLINK("#РТУС!"&amp;CELL("адрес",Проверка!AK831),"###")))</f>
        <v>заполнить</v>
      </c>
      <c r="AL831" s="13" t="str">
        <f ca="1">IF(РТУС!AL831="",HYPERLINK("#РТУС!"&amp;CELL("адрес",Проверка!AL831),"заполнить"),HYPERLINK("#Проверка!"&amp;CELL("адрес",Проверка!AL831),РТУС!AL831))</f>
        <v>заполнить</v>
      </c>
      <c r="AM831" s="18" t="str">
        <f ca="1">IF(РТУС!AM831="",HYPERLINK("#РТУС!"&amp;CELL("адрес",Проверка!AM831),"заполнить"),IF(ISNUMBER(РТУС!AM831)=TRUE,IF(РТУС!AK831="Нежилое помещение",IF(РТУС!AM831&gt;7,HYPERLINK("#РТУС!"&amp;CELL("адрес",Проверка!AM831),"не больше 7 кв.м."),РТУС!AM831),HYPERLINK("#Проверка!"&amp;CELL("адрес",Проверка!AM831),РТУС!AM831)),HYPERLINK("#РТУС!"&amp;CELL("адрес",Проверка!AM831),"###")))</f>
        <v>заполнить</v>
      </c>
      <c r="AN831" s="13" t="str">
        <f ca="1">IF(РТУС!AN831="",HYPERLINK("#РТУС!"&amp;CELL("адрес",Проверка!AN831),"заполнить"),IF(OR(РТУС!AN831="Общая площадь помещения",РТУС!AN831="Общая приведенная площадь жилого помещения",РТУС!AN831="Общая площадь жилого помещения с учетом лоджий, балконов, террас и веранд"),HYPERLINK("#Проверка!"&amp;CELL("адрес",Проверка!AN831),РТУС!AN831),HYPERLINK("#РТУС!"&amp;CELL("адрес",Проверка!AN831),"###")))</f>
        <v>заполнить</v>
      </c>
      <c r="AO831" s="13" t="str">
        <f ca="1">IF(OR(РТУС!AK831="Квартира",РТУС!A831="Нежилое помещение"),IF(РТУС!AO831="",HYPERLINK("#РТУС!"&amp;CELL("адрес",Проверка!AO831),"заполнить"),IF(ISNUMBER(РТУС!AO831)=TRUE,HYPERLINK("#Проверка!"&amp;CELL("адрес",Проверка!AO831),РТУС!AO831),HYPERLINK("#РТУС!"&amp;CELL("адрес",Проверка!AO831),"###"))),"")</f>
        <v/>
      </c>
      <c r="AP831" s="13" t="str">
        <f>IF(РТУС!AP831="","",РТУС!AP831)</f>
        <v/>
      </c>
      <c r="AQ831" s="13" t="str">
        <f ca="1">IF(РТУС!AQ831="",HYPERLINK("#РТУС!"&amp;CELL("адрес",Проверка!AQ831),"заполнить"),HYPERLINK("#Проверка!"&amp;CELL("адрес",Проверка!AQ831),РТУС!AQ831))</f>
        <v>заполнить</v>
      </c>
      <c r="AR831" s="18" t="str">
        <f ca="1">IF(РТУС!AR831="",HYPERLINK("#РТУС!"&amp;CELL("адрес",Проверка!AR831),"заполнить"),IF(ISNUMBER(РТУС!AR831)=FALSE,HYPERLINK("#РТУС!"&amp;CELL("адрес",Проверка!AR831),"###"),IF(РТУС!G831="1",IF(РТУС!AB831=РТУС!AR831+РТУС!AU831,HYPERLINK("#Проверка!"&amp;CELL("адрес",Проверка!AR831),РТУС!AR831),HYPERLINK("#РТУС!"&amp;CELL("адрес",Проверка!AR831),"сверить суммы")),IF(РТУС!AB831=(SUMIF(РТУС!$A$4:$A$1000,A831,РТУС!$AR$4:$AR$1000)+SUMIF(РТУС!$A$4:$A$1000,A831,РТУС!$AU$4:$AU$1000)),HYPERLINK("#Проверка!"&amp;CELL("адрес",Проверка!AR831),РТУС!AR831),HYPERLINK("#РТУС!"&amp;CELL("адрес",Проверка!AR831),"сверить суммы")))))</f>
        <v>заполнить</v>
      </c>
      <c r="AS831" s="13" t="str">
        <f>IF(РТУС!AS831="","",РТУС!AS831)</f>
        <v/>
      </c>
      <c r="AT831" s="18" t="str">
        <f ca="1">IF(РТУС!AT831="",HYPERLINK("#РТУС!"&amp;CELL("адрес",Проверка!AT831),"заполнить"),IF(ISNUMBER(РТУС!AT831)=FALSE,HYPERLINK("#РТУС!"&amp;CELL("адрес",Проверка!AT831),"###"),IF(РТУС!AT831=РТУС!AR831,HYPERLINK("#Проверка!"&amp;CELL("адрес",Проверка!AT831),РТУС!AT831),HYPERLINK("#РТУС!"&amp;CELL("адрес",Проверка!AT831),"сверить суммы"))))</f>
        <v>заполнить</v>
      </c>
      <c r="AU831" s="18" t="str">
        <f ca="1">IF(РТУС!AU831="",HYPERLINK("#РТУС!"&amp;CELL("адрес",Проверка!AU831),"заполнить"),IF(ISNUMBER(РТУС!AU831)=FALSE,HYPERLINK("#РТУС!"&amp;CELL("адрес",Проверка!AU831),"###"),IF(РТУС!G831="1",IF(РТУС!AB831=РТУС!AR831+РТУС!AU831,HYPERLINK("#Проверка!"&amp;CELL("адрес",Проверка!AU831),РТУС!AU831),HYPERLINK("#РТУС!"&amp;CELL("адрес",Проверка!AU831),"сверить суммы")),IF(РТУС!AB831=(SUMIF(РТУС!$A$4:$A$1000,A831,РТУС!$AR$4:$AR$1000)+SUMIF(РТУС!$A$4:$A$1000,A831,РТУС!$AU$4:$AU$1000)),HYPERLINK("#Проверка!"&amp;CELL("адрес",Проверка!AU831),РТУС!AU831),HYPERLINK("#РТУС!"&amp;CELL("адрес",Проверка!AU831),"сверить суммы")))))</f>
        <v>заполнить</v>
      </c>
      <c r="AV831" s="13" t="str">
        <f ca="1">IF(РТУС!AV831="",HYPERLINK("#РТУС!"&amp;CELL("адрес",Проверка!AV831),"заполнить"),IF(OR(РТУС!AV831="Требование о передаче жилого помещения",РТУС!AV831="Требование о передаче машино-места",РТУС!AV831="Требования о передаче нежилого помещения",РТУС!AV831="Денежные требования"),HYPERLINK("#Проверка!"&amp;CELL("адрес",Проверка!AV831),РТУС!AV831),HYPERLINK("#РТУС!"&amp;CELL("адрес",Проверка!AV831),"###")))</f>
        <v>заполнить</v>
      </c>
      <c r="AW831" s="13" t="str">
        <f ca="1">IF(РТУС!AW831="",HYPERLINK("#РТУС!"&amp;CELL("адрес",Проверка!AW831),"заполнить"),IF(OR(РТУС!AW831="Включен в полном объеме",РТУС!AW831="Включен частично"),HYPERLINK("#Проверка!"&amp;CELL("адрес",Проверка!AW831),РТУС!AW831),HYPERLINK("#РТУС!"&amp;CELL("адрес",Проверка!AW831),"###")))</f>
        <v>заполнить</v>
      </c>
      <c r="AX831" s="15" t="str">
        <f ca="1">IF(РТУС!AX831="",HYPERLINK("#РТУС!"&amp;CELL("адрес",Проверка!AX831),"заполнить"),IF(AND(LEN(РТУС!AX831)=5,РТУС!AX831&lt;TODAY()),HYPERLINK("#Проверка!"&amp;CELL("адрес",Проверка!AX831),РТУС!AX831),HYPERLINK("#РТУС!"&amp;CELL("адрес",Проверка!AX831),"###")))</f>
        <v>заполнить</v>
      </c>
      <c r="AY831" s="15" t="str">
        <f ca="1">IF(РТУС!AY831="",HYPERLINK("#РТУС!"&amp;CELL("адрес",Проверка!AY831),"заполнить"),IF(AND(LEN(РТУС!AY831)=5,РТУС!AY831&lt;TODAY()),HYPERLINK("#Проверка!"&amp;CELL("адрес",Проверка!AY831),РТУС!AY831),HYPERLINK("#РТУС!"&amp;CELL("адрес",Проверка!AY831),"###")))</f>
        <v>заполнить</v>
      </c>
    </row>
    <row r="832" spans="1:51" x14ac:dyDescent="0.25">
      <c r="A832" s="10" t="str">
        <f>РТУС!A832</f>
        <v>.</v>
      </c>
      <c r="B832" s="13" t="str">
        <f ca="1">IF(РТУС!B832="",HYPERLINK("#РТУС!"&amp;CELL("адрес",Проверка!B832),"заполнить"),IF(AND(LEN(РТУС!B832)=10,РТУС!B831=РТУС!B832),HYPERLINK("#Проверка!"&amp;CELL("адрес",Проверка!B832),РТУС!B832),HYPERLINK("#РТУС!"&amp;CELL("адрес",Проверка!B832),"###")))</f>
        <v>заполнить</v>
      </c>
      <c r="C832" s="13" t="str">
        <f ca="1">IF(РТУС!C832="",HYPERLINK("#РТУС!"&amp;CELL("адрес",Проверка!C832),"заполнить"),IF(AND(ISNUMBER(РТУС!C832)=TRUE,РТУС!C832&gt;0,РТУС!C831=РТУС!C832),HYPERLINK("#Проверка!"&amp;CELL("адрес",Проверка!C832),РТУС!C832),HYPERLINK("#РТУС!"&amp;CELL("адрес",Проверка!C832),"###")))</f>
        <v>заполнить</v>
      </c>
      <c r="D832" s="13" t="str">
        <f>IF(РТУС!D832="","",РТУС!D832)</f>
        <v/>
      </c>
      <c r="E832" s="13" t="str">
        <f ca="1">IF(РТУС!E832="",HYPERLINK("#РТУС!"&amp;CELL("адрес",Проверка!E832),"заполнить"),IF(РТУС!E831=РТУС!E832,HYPERLINK("#Проверка!"&amp;CELL("адрес",Проверка!E832),РТУС!E832),HYPERLINK("#РТУС!"&amp;CELL("адрес",Проверка!E832),"###")))</f>
        <v>заполнить</v>
      </c>
      <c r="F832" s="13" t="str">
        <f ca="1">IF(РТУС!F832="",HYPERLINK("#РТУС!"&amp;CELL("адрес",Проверка!F832),"заполнить"),HYPERLINK("#Проверка!"&amp;CELL("адрес",Проверка!F832),РТУС!F832))</f>
        <v>заполнить</v>
      </c>
      <c r="G832" s="20" t="str">
        <f ca="1">IF(РТУС!G832="",HYPERLINK("#РТУС!"&amp;CELL("адрес",Проверка!G832),"заполнить"),IF(РТУС!G832="1",HYPERLINK("#Проверка!"&amp;CELL("адрес",Проверка!G832),"1"),IF(AND(ISNUMBER(РТУС!G832)=TRUE,РТУС!G832&lt;=1,РТУС!G832&gt;0),IF(SUMIF(РТУС!$A$4:$A$1000,A832,РТУС!$G$4:$G$1000)=1,HYPERLINK("#Проверка!"&amp;CELL("адрес",Проверка!G832),РТУС!G832),HYPERLINK("#РТУС!"&amp;CELL("адрес",Проверка!G832),"сумма долей ≠ 1")),HYPERLINK("#РТУС!"&amp;CELL("адрес",Проверка!G832),"###"))))</f>
        <v>заполнить</v>
      </c>
      <c r="H832" s="13" t="str">
        <f ca="1">IF(РТУС!H832="",HYPERLINK("#РТУС!"&amp;CELL("адрес",Проверка!H832),"заполнить"),IF(OR(РТУС!H832="Юрлицо",РТУС!H832="Физлицо",РТУС!H832="ИП"),HYPERLINK("#Проверка!"&amp;CELL("адрес",Проверка!H832),РТУС!H832),HYPERLINK("#РТУС!"&amp;CELL("адрес",Проверка!H832),"###")))</f>
        <v>заполнить</v>
      </c>
      <c r="I832" s="13" t="str">
        <f ca="1">IF(OR(РТУС!H832="Юрлицо",РТУС!H832="ИП"),IF(РТУС!I832="",HYPERLINK("#РТУС!"&amp;CELL("адрес",Проверка!I832),"заполнить"),IF(OR(LEN(РТУС!I832)=10,LEN(РТУС!I832)=12),HYPERLINK("#Проверка!"&amp;CELL("адрес",Проверка!I832),РТУС!I832),HYPERLINK("#РТУС!"&amp;CELL("адрес",Проверка!I832),"###"))),"")</f>
        <v/>
      </c>
      <c r="J832" s="15" t="str">
        <f ca="1">IF(РТУС!J832="","",IF(AND(LEN(РТУС!J832)=5,РТУС!J832&lt;TODAY()),HYPERLINK("#Проверка!"&amp;CELL("адрес",Проверка!J832),РТУС!J832),HYPERLINK("#РТУС!"&amp;CELL("адрес",Проверка!J832),"###")))</f>
        <v/>
      </c>
      <c r="K832" s="13" t="str">
        <f>IF(РТУС!K832="","",РТУС!K832)</f>
        <v/>
      </c>
      <c r="L832" s="13" t="str">
        <f ca="1">IF(OR(РТУС!H832="Физлицо",РТУС!H832="ИП"),IF(РТУС!L832="",HYPERLINK("#РТУС!"&amp;CELL("адрес",Проверка!L832),"заполнить"),IF(OR(РТУС!L832="Загранпаспорт гражданина РФ",РТУС!L832="Паспорт гражданина РФ",РТУС!L832="Иностранный паспорт",РТУС!L832="Свидетельство о рождении",РТУС!L832="Вид на жительство"),HYPERLINK("#Проверка!"&amp;CELL("адрес",Проверка!L832),РТУС!L832),HYPERLINK("#РТУС!"&amp;CELL("адрес",Проверка!L832),"###"))),"")</f>
        <v/>
      </c>
      <c r="M832" s="13" t="str">
        <f ca="1">IF(AND(OR(РТУС!L832="Паспорт гражданина РФ",РТУС!L832="Свидетельство о рождении"),РТУС!M832=""),HYPERLINK("#РТУС!"&amp;CELL("адрес",Проверка!M832),"заполнить"),IF(РТУС!L832="Паспорт гражданина РФ",IF(LEN(РТУС!M832)=4,HYPERLINK("#Проверка!"&amp;CELL("адрес",Проверка!M832),РТУС!M832),HYPERLINK("#РТУС!"&amp;CELL("адрес",Проверка!M832),"###")),IF(РТУС!L832="Свидетельство о рождении",HYPERLINK("#Проверка!"&amp;CELL("адрес",Проверка!M832),РТУС!M832),"")))</f>
        <v/>
      </c>
      <c r="N832" s="13" t="str">
        <f ca="1">IF(РТУС!L832="","",IF(РТУС!N832="",HYPERLINK("#РТУС!"&amp;CELL("адрес",Проверка!N832),"заполнить"),IF(OR(РТУС!L832="Паспорт гражданина РФ",РТУС!L832="Свидетельство о рождении"),IF(LEN(РТУС!N832)=6,HYPERLINK("#Проверка!"&amp;CELL("адрес",Проверка!N832),РТУС!N832),HYPERLINK("#РТУС!"&amp;CELL("адрес",Проверка!N832),"###")),HYPERLINK("#Проверка!"&amp;CELL("адрес",Проверка!N832),РТУС!N832))))</f>
        <v/>
      </c>
      <c r="O832" s="15" t="str">
        <f ca="1">IF(РТУС!L832="","",IF(РТУС!O832="",HYPERLINK("#РТУС!"&amp;CELL("адрес",Проверка!O832),"заполнить"),IF(AND(LEN(РТУС!O832)=5,РТУС!O832&lt;TODAY()),IF(РТУС!L832="Свидетельство о рождении",IF(РТУС!O832&gt;EDATE(TODAY(),-168),HYPERLINK("#Проверка!"&amp;CELL("адрес",Проверка!O832),РТУС!O832),HYPERLINK("#РТУС!"&amp;CELL("адрес",Проверка!O832),"недействительно")),HYPERLINK("#Проверка!"&amp;CELL("адрес",Проверка!O832),РТУС!O832)),HYPERLINK("#РТУС!"&amp;CELL("адрес",Проверка!O832),"###"))))</f>
        <v/>
      </c>
      <c r="P832" s="21" t="str">
        <f ca="1">IF(РТУС!L832="Паспорт гражданина РФ",IF(РТУС!P832="",HYPERLINK("#РТУС!"&amp;CELL("адрес",Проверка!P832),"заполнить"),HYPERLINK("#Проверка!"&amp;CELL("адрес",Проверка!P832),РТУС!P832)),"")</f>
        <v/>
      </c>
      <c r="Q832" s="13" t="str">
        <f ca="1">IF(РТУС!L832="Паспорт гражданина РФ",IF(РТУС!Q832="",HYPERLINK("#РТУС!"&amp;CELL("адрес",Проверка!Q832),"заполнить"),IF(LEN(РТУС!Q832)=7,HYPERLINK("#Проверка!"&amp;CELL("адрес",Проверка!Q832),РТУС!Q832),HYPERLINK("#РТУС!"&amp;CELL("адрес",Проверка!Q832),"###"))),"")</f>
        <v/>
      </c>
      <c r="R832" s="13" t="str">
        <f ca="1">IF(РТУС!R832="",HYPERLINK("#РТУС!"&amp;CELL("адрес",Проверка!R832),"заполнить"),HYPERLINK("#Проверка!"&amp;CELL("адрес",Проверка!R832),РТУС!R832))</f>
        <v>заполнить</v>
      </c>
      <c r="S832" s="13" t="str">
        <f>IF(РТУС!S832="","",РТУС!S832)</f>
        <v/>
      </c>
      <c r="T832" s="13" t="str">
        <f>IF(РТУС!T832="","",РТУС!T832)</f>
        <v/>
      </c>
      <c r="U832" s="13" t="str">
        <f>IF(РТУС!U832="","",РТУС!U832)</f>
        <v/>
      </c>
      <c r="V832" s="13" t="str">
        <f ca="1">IF(РТУС!V832="",HYPERLINK("#РТУС!"&amp;CELL("адрес",Проверка!V832),"заполнить"),IF(OR(РТУС!V832="Договор участия в долевом строительстве",РТУС!V832="Предварительный договор участия в долевом строительстве",РТУС!V832="Определение Арбитражного суда",РТУС!V832="Решение суда общей юрисдикции",РТУС!V832="Иные договоры"),HYPERLINK("#Проверка!"&amp;CELL("адрес",Проверка!V832),РТУС!V832),HYPERLINK("#РТУС!"&amp;CELL("адрес",Проверка!V832),"###")))</f>
        <v>заполнить</v>
      </c>
      <c r="W832" s="13" t="str">
        <f ca="1">IF(РТУС!W832="",HYPERLINK("#РТУС!"&amp;CELL("адрес",Проверка!W832),"заполнить"),HYPERLINK("#Проверка!"&amp;CELL("адрес",Проверка!W832),РТУС!W832))</f>
        <v>заполнить</v>
      </c>
      <c r="X832" s="15" t="str">
        <f ca="1">IF(РТУС!X832="",HYPERLINK("#РТУС!"&amp;CELL("адрес",Проверка!X832),"заполнить"),IF(AND(LEN(РТУС!X832)=5,РТУС!X832&lt;TODAY()),HYPERLINK("#Проверка!"&amp;CELL("адрес",Проверка!X832),РТУС!X832),HYPERLINK("#РТУС!"&amp;CELL("адрес",Проверка!X832),"###")))</f>
        <v>заполнить</v>
      </c>
      <c r="Y832" s="13" t="str">
        <f>IF(РТУС!Y832="","",РТУС!Y832)</f>
        <v/>
      </c>
      <c r="Z832" s="15" t="str">
        <f ca="1">IF(РТУС!Z832="","",IF(AND(LEN(РТУС!Z832)=5,РТУС!Z832&lt;TODAY()),HYPERLINK("#Проверка!"&amp;CELL("адрес",Проверка!Z832),РТУС!Z832),HYPERLINK("#РТУС!"&amp;CELL("адрес",Проверка!Z832),"###")))</f>
        <v/>
      </c>
      <c r="AA832" s="18" t="str">
        <f ca="1">IF(РТУС!AA832="",HYPERLINK("#РТУС!"&amp;CELL("адрес",Проверка!AA832),"заполнить"),IF(ISNUMBER(РТУС!AA832)=TRUE,HYPERLINK("#Проверка!"&amp;CELL("адрес",Проверка!AA832),РТУС!AA832),HYPERLINK("#РТУС!"&amp;CELL("адрес",Проверка!AA832),"###")))</f>
        <v>заполнить</v>
      </c>
      <c r="AB832" s="18" t="str">
        <f ca="1">IF(РТУС!AB832="",HYPERLINK("#РТУС!"&amp;CELL("адрес",Проверка!AB832),"заполнить"),IF(ISNUMBER(РТУС!AB832)=TRUE,HYPERLINK("#Проверка!"&amp;CELL("адрес",Проверка!AB832),РТУС!AB832),HYPERLINK("#РТУС!"&amp;CELL("адрес",Проверка!AB832),"###")))</f>
        <v>заполнить</v>
      </c>
      <c r="AC832" s="18" t="str">
        <f ca="1">IF(РТУС!AC832="","",IF(ISNUMBER(РТУС!AC832)=TRUE,HYPERLINK("#Проверка!"&amp;CELL("адрес",Проверка!AC832),РТУС!AC832),HYPERLINK("#РТУС!"&amp;CELL("адрес",Проверка!AC832),"###")))</f>
        <v/>
      </c>
      <c r="AD832" s="18" t="str">
        <f ca="1">IF(РТУС!AD832="","",IF(ISNUMBER(РТУС!AD832)=TRUE,HYPERLINK("#Проверка!"&amp;CELL("адрес",Проверка!AD832),РТУС!AD832),HYPERLINK("#РТУС!"&amp;CELL("адрес",Проверка!AD832),"###")))</f>
        <v/>
      </c>
      <c r="AE832" s="13" t="str">
        <f>IF(РТУС!AE832="","",РТУС!AE832)</f>
        <v/>
      </c>
      <c r="AF832" s="15" t="str">
        <f ca="1">IF(РТУС!AE832="","",IF(РТУС!AF832="",HYPERLINK("#РТУС!"&amp;CELL("адрес",Проверка!AF832),"заполнить"),IF(AND(LEN(РТУС!AF832)=5,РТУС!AF832&lt;TODAY()),HYPERLINK("#Проверка!"&amp;CELL("адрес",Проверка!AF832),РТУС!AF832),HYPERLINK("#РТУС!"&amp;CELL("адрес",Проверка!AF832),"###"))))</f>
        <v/>
      </c>
      <c r="AG832" s="13"/>
      <c r="AH832" s="15" t="str">
        <f ca="1">IF(РТУС!AE832="","",IF(РТУС!AH832="",HYPERLINK("#РТУС!"&amp;CELL("адрес",Проверка!AH832),"заполнить"),IF(AND(LEN(РТУС!AH832)=5,РТУС!AH832&lt;TODAY()),HYPERLINK("#Проверка!"&amp;CELL("адрес",Проверка!AH832),РТУС!AH832),HYPERLINK("#РТУС!"&amp;CELL("адрес",Проверка!AH832),"###"))))</f>
        <v/>
      </c>
      <c r="AI832" s="15" t="str">
        <f ca="1">IF(РТУС!AE832="","",IF(РТУС!AI832="",HYPERLINK("#РТУС!"&amp;CELL("адрес",Проверка!AI832),"заполнить"),HYPERLINK("#Проверка!"&amp;CELL("адрес",Проверка!AI832),РТУС!AI832)))</f>
        <v/>
      </c>
      <c r="AJ832" s="13" t="str">
        <f ca="1">IF(РТУС!AE832="","",IF(РТУС!AJ832="",HYPERLINK("#РТУС!"&amp;CELL("адрес",Проверка!AJ832),"заполнить"),IF(OR(РТУС!AJ832="Юрлицо",РТУС!AJ832="Физлицо",РТУС!AJ832="ИП"),HYPERLINK("#Проверка!"&amp;CELL("адрес",Проверка!AJ832),РТУС!AJ832),HYPERLINK("#РТУС!"&amp;CELL("адрес",Проверка!AJ832),"###"))))</f>
        <v/>
      </c>
      <c r="AK832" s="13" t="str">
        <f ca="1">IF(РТУС!AK832="",HYPERLINK("#РТУС!"&amp;CELL("адрес",Проверка!AK832),"заполнить"),IF(OR(РТУС!AK832="Квартира",РТУС!AK832="Кладовая",РТУС!AK832="Машино-место",РТУС!AK832="Нежилое помещение"),HYPERLINK("#Проверка!"&amp;CELL("адрес",Проверка!AK832),РТУС!AK832),HYPERLINK("#РТУС!"&amp;CELL("адрес",Проверка!AK832),"###")))</f>
        <v>заполнить</v>
      </c>
      <c r="AL832" s="13" t="str">
        <f ca="1">IF(РТУС!AL832="",HYPERLINK("#РТУС!"&amp;CELL("адрес",Проверка!AL832),"заполнить"),HYPERLINK("#Проверка!"&amp;CELL("адрес",Проверка!AL832),РТУС!AL832))</f>
        <v>заполнить</v>
      </c>
      <c r="AM832" s="18" t="str">
        <f ca="1">IF(РТУС!AM832="",HYPERLINK("#РТУС!"&amp;CELL("адрес",Проверка!AM832),"заполнить"),IF(ISNUMBER(РТУС!AM832)=TRUE,IF(РТУС!AK832="Нежилое помещение",IF(РТУС!AM832&gt;7,HYPERLINK("#РТУС!"&amp;CELL("адрес",Проверка!AM832),"не больше 7 кв.м."),РТУС!AM832),HYPERLINK("#Проверка!"&amp;CELL("адрес",Проверка!AM832),РТУС!AM832)),HYPERLINK("#РТУС!"&amp;CELL("адрес",Проверка!AM832),"###")))</f>
        <v>заполнить</v>
      </c>
      <c r="AN832" s="13" t="str">
        <f ca="1">IF(РТУС!AN832="",HYPERLINK("#РТУС!"&amp;CELL("адрес",Проверка!AN832),"заполнить"),IF(OR(РТУС!AN832="Общая площадь помещения",РТУС!AN832="Общая приведенная площадь жилого помещения",РТУС!AN832="Общая площадь жилого помещения с учетом лоджий, балконов, террас и веранд"),HYPERLINK("#Проверка!"&amp;CELL("адрес",Проверка!AN832),РТУС!AN832),HYPERLINK("#РТУС!"&amp;CELL("адрес",Проверка!AN832),"###")))</f>
        <v>заполнить</v>
      </c>
      <c r="AO832" s="13" t="str">
        <f ca="1">IF(OR(РТУС!AK832="Квартира",РТУС!A832="Нежилое помещение"),IF(РТУС!AO832="",HYPERLINK("#РТУС!"&amp;CELL("адрес",Проверка!AO832),"заполнить"),IF(ISNUMBER(РТУС!AO832)=TRUE,HYPERLINK("#Проверка!"&amp;CELL("адрес",Проверка!AO832),РТУС!AO832),HYPERLINK("#РТУС!"&amp;CELL("адрес",Проверка!AO832),"###"))),"")</f>
        <v/>
      </c>
      <c r="AP832" s="13" t="str">
        <f>IF(РТУС!AP832="","",РТУС!AP832)</f>
        <v/>
      </c>
      <c r="AQ832" s="13" t="str">
        <f ca="1">IF(РТУС!AQ832="",HYPERLINK("#РТУС!"&amp;CELL("адрес",Проверка!AQ832),"заполнить"),HYPERLINK("#Проверка!"&amp;CELL("адрес",Проверка!AQ832),РТУС!AQ832))</f>
        <v>заполнить</v>
      </c>
      <c r="AR832" s="18" t="str">
        <f ca="1">IF(РТУС!AR832="",HYPERLINK("#РТУС!"&amp;CELL("адрес",Проверка!AR832),"заполнить"),IF(ISNUMBER(РТУС!AR832)=FALSE,HYPERLINK("#РТУС!"&amp;CELL("адрес",Проверка!AR832),"###"),IF(РТУС!G832="1",IF(РТУС!AB832=РТУС!AR832+РТУС!AU832,HYPERLINK("#Проверка!"&amp;CELL("адрес",Проверка!AR832),РТУС!AR832),HYPERLINK("#РТУС!"&amp;CELL("адрес",Проверка!AR832),"сверить суммы")),IF(РТУС!AB832=(SUMIF(РТУС!$A$4:$A$1000,A832,РТУС!$AR$4:$AR$1000)+SUMIF(РТУС!$A$4:$A$1000,A832,РТУС!$AU$4:$AU$1000)),HYPERLINK("#Проверка!"&amp;CELL("адрес",Проверка!AR832),РТУС!AR832),HYPERLINK("#РТУС!"&amp;CELL("адрес",Проверка!AR832),"сверить суммы")))))</f>
        <v>заполнить</v>
      </c>
      <c r="AS832" s="13" t="str">
        <f>IF(РТУС!AS832="","",РТУС!AS832)</f>
        <v/>
      </c>
      <c r="AT832" s="18" t="str">
        <f ca="1">IF(РТУС!AT832="",HYPERLINK("#РТУС!"&amp;CELL("адрес",Проверка!AT832),"заполнить"),IF(ISNUMBER(РТУС!AT832)=FALSE,HYPERLINK("#РТУС!"&amp;CELL("адрес",Проверка!AT832),"###"),IF(РТУС!AT832=РТУС!AR832,HYPERLINK("#Проверка!"&amp;CELL("адрес",Проверка!AT832),РТУС!AT832),HYPERLINK("#РТУС!"&amp;CELL("адрес",Проверка!AT832),"сверить суммы"))))</f>
        <v>заполнить</v>
      </c>
      <c r="AU832" s="18" t="str">
        <f ca="1">IF(РТУС!AU832="",HYPERLINK("#РТУС!"&amp;CELL("адрес",Проверка!AU832),"заполнить"),IF(ISNUMBER(РТУС!AU832)=FALSE,HYPERLINK("#РТУС!"&amp;CELL("адрес",Проверка!AU832),"###"),IF(РТУС!G832="1",IF(РТУС!AB832=РТУС!AR832+РТУС!AU832,HYPERLINK("#Проверка!"&amp;CELL("адрес",Проверка!AU832),РТУС!AU832),HYPERLINK("#РТУС!"&amp;CELL("адрес",Проверка!AU832),"сверить суммы")),IF(РТУС!AB832=(SUMIF(РТУС!$A$4:$A$1000,A832,РТУС!$AR$4:$AR$1000)+SUMIF(РТУС!$A$4:$A$1000,A832,РТУС!$AU$4:$AU$1000)),HYPERLINK("#Проверка!"&amp;CELL("адрес",Проверка!AU832),РТУС!AU832),HYPERLINK("#РТУС!"&amp;CELL("адрес",Проверка!AU832),"сверить суммы")))))</f>
        <v>заполнить</v>
      </c>
      <c r="AV832" s="13" t="str">
        <f ca="1">IF(РТУС!AV832="",HYPERLINK("#РТУС!"&amp;CELL("адрес",Проверка!AV832),"заполнить"),IF(OR(РТУС!AV832="Требование о передаче жилого помещения",РТУС!AV832="Требование о передаче машино-места",РТУС!AV832="Требования о передаче нежилого помещения",РТУС!AV832="Денежные требования"),HYPERLINK("#Проверка!"&amp;CELL("адрес",Проверка!AV832),РТУС!AV832),HYPERLINK("#РТУС!"&amp;CELL("адрес",Проверка!AV832),"###")))</f>
        <v>заполнить</v>
      </c>
      <c r="AW832" s="13" t="str">
        <f ca="1">IF(РТУС!AW832="",HYPERLINK("#РТУС!"&amp;CELL("адрес",Проверка!AW832),"заполнить"),IF(OR(РТУС!AW832="Включен в полном объеме",РТУС!AW832="Включен частично"),HYPERLINK("#Проверка!"&amp;CELL("адрес",Проверка!AW832),РТУС!AW832),HYPERLINK("#РТУС!"&amp;CELL("адрес",Проверка!AW832),"###")))</f>
        <v>заполнить</v>
      </c>
      <c r="AX832" s="15" t="str">
        <f ca="1">IF(РТУС!AX832="",HYPERLINK("#РТУС!"&amp;CELL("адрес",Проверка!AX832),"заполнить"),IF(AND(LEN(РТУС!AX832)=5,РТУС!AX832&lt;TODAY()),HYPERLINK("#Проверка!"&amp;CELL("адрес",Проверка!AX832),РТУС!AX832),HYPERLINK("#РТУС!"&amp;CELL("адрес",Проверка!AX832),"###")))</f>
        <v>заполнить</v>
      </c>
      <c r="AY832" s="15" t="str">
        <f ca="1">IF(РТУС!AY832="",HYPERLINK("#РТУС!"&amp;CELL("адрес",Проверка!AY832),"заполнить"),IF(AND(LEN(РТУС!AY832)=5,РТУС!AY832&lt;TODAY()),HYPERLINK("#Проверка!"&amp;CELL("адрес",Проверка!AY832),РТУС!AY832),HYPERLINK("#РТУС!"&amp;CELL("адрес",Проверка!AY832),"###")))</f>
        <v>заполнить</v>
      </c>
    </row>
    <row r="833" spans="1:51" x14ac:dyDescent="0.25">
      <c r="A833" s="10" t="str">
        <f>РТУС!A833</f>
        <v>.</v>
      </c>
      <c r="B833" s="13" t="str">
        <f ca="1">IF(РТУС!B833="",HYPERLINK("#РТУС!"&amp;CELL("адрес",Проверка!B833),"заполнить"),IF(AND(LEN(РТУС!B833)=10,РТУС!B832=РТУС!B833),HYPERLINK("#Проверка!"&amp;CELL("адрес",Проверка!B833),РТУС!B833),HYPERLINK("#РТУС!"&amp;CELL("адрес",Проверка!B833),"###")))</f>
        <v>заполнить</v>
      </c>
      <c r="C833" s="13" t="str">
        <f ca="1">IF(РТУС!C833="",HYPERLINK("#РТУС!"&amp;CELL("адрес",Проверка!C833),"заполнить"),IF(AND(ISNUMBER(РТУС!C833)=TRUE,РТУС!C833&gt;0,РТУС!C832=РТУС!C833),HYPERLINK("#Проверка!"&amp;CELL("адрес",Проверка!C833),РТУС!C833),HYPERLINK("#РТУС!"&amp;CELL("адрес",Проверка!C833),"###")))</f>
        <v>заполнить</v>
      </c>
      <c r="D833" s="13" t="str">
        <f>IF(РТУС!D833="","",РТУС!D833)</f>
        <v/>
      </c>
      <c r="E833" s="13" t="str">
        <f ca="1">IF(РТУС!E833="",HYPERLINK("#РТУС!"&amp;CELL("адрес",Проверка!E833),"заполнить"),IF(РТУС!E832=РТУС!E833,HYPERLINK("#Проверка!"&amp;CELL("адрес",Проверка!E833),РТУС!E833),HYPERLINK("#РТУС!"&amp;CELL("адрес",Проверка!E833),"###")))</f>
        <v>заполнить</v>
      </c>
      <c r="F833" s="13" t="str">
        <f ca="1">IF(РТУС!F833="",HYPERLINK("#РТУС!"&amp;CELL("адрес",Проверка!F833),"заполнить"),HYPERLINK("#Проверка!"&amp;CELL("адрес",Проверка!F833),РТУС!F833))</f>
        <v>заполнить</v>
      </c>
      <c r="G833" s="20" t="str">
        <f ca="1">IF(РТУС!G833="",HYPERLINK("#РТУС!"&amp;CELL("адрес",Проверка!G833),"заполнить"),IF(РТУС!G833="1",HYPERLINK("#Проверка!"&amp;CELL("адрес",Проверка!G833),"1"),IF(AND(ISNUMBER(РТУС!G833)=TRUE,РТУС!G833&lt;=1,РТУС!G833&gt;0),IF(SUMIF(РТУС!$A$4:$A$1000,A833,РТУС!$G$4:$G$1000)=1,HYPERLINK("#Проверка!"&amp;CELL("адрес",Проверка!G833),РТУС!G833),HYPERLINK("#РТУС!"&amp;CELL("адрес",Проверка!G833),"сумма долей ≠ 1")),HYPERLINK("#РТУС!"&amp;CELL("адрес",Проверка!G833),"###"))))</f>
        <v>заполнить</v>
      </c>
      <c r="H833" s="13" t="str">
        <f ca="1">IF(РТУС!H833="",HYPERLINK("#РТУС!"&amp;CELL("адрес",Проверка!H833),"заполнить"),IF(OR(РТУС!H833="Юрлицо",РТУС!H833="Физлицо",РТУС!H833="ИП"),HYPERLINK("#Проверка!"&amp;CELL("адрес",Проверка!H833),РТУС!H833),HYPERLINK("#РТУС!"&amp;CELL("адрес",Проверка!H833),"###")))</f>
        <v>заполнить</v>
      </c>
      <c r="I833" s="13" t="str">
        <f ca="1">IF(OR(РТУС!H833="Юрлицо",РТУС!H833="ИП"),IF(РТУС!I833="",HYPERLINK("#РТУС!"&amp;CELL("адрес",Проверка!I833),"заполнить"),IF(OR(LEN(РТУС!I833)=10,LEN(РТУС!I833)=12),HYPERLINK("#Проверка!"&amp;CELL("адрес",Проверка!I833),РТУС!I833),HYPERLINK("#РТУС!"&amp;CELL("адрес",Проверка!I833),"###"))),"")</f>
        <v/>
      </c>
      <c r="J833" s="15" t="str">
        <f ca="1">IF(РТУС!J833="","",IF(AND(LEN(РТУС!J833)=5,РТУС!J833&lt;TODAY()),HYPERLINK("#Проверка!"&amp;CELL("адрес",Проверка!J833),РТУС!J833),HYPERLINK("#РТУС!"&amp;CELL("адрес",Проверка!J833),"###")))</f>
        <v/>
      </c>
      <c r="K833" s="13" t="str">
        <f>IF(РТУС!K833="","",РТУС!K833)</f>
        <v/>
      </c>
      <c r="L833" s="13" t="str">
        <f ca="1">IF(OR(РТУС!H833="Физлицо",РТУС!H833="ИП"),IF(РТУС!L833="",HYPERLINK("#РТУС!"&amp;CELL("адрес",Проверка!L833),"заполнить"),IF(OR(РТУС!L833="Загранпаспорт гражданина РФ",РТУС!L833="Паспорт гражданина РФ",РТУС!L833="Иностранный паспорт",РТУС!L833="Свидетельство о рождении",РТУС!L833="Вид на жительство"),HYPERLINK("#Проверка!"&amp;CELL("адрес",Проверка!L833),РТУС!L833),HYPERLINK("#РТУС!"&amp;CELL("адрес",Проверка!L833),"###"))),"")</f>
        <v/>
      </c>
      <c r="M833" s="13" t="str">
        <f ca="1">IF(AND(OR(РТУС!L833="Паспорт гражданина РФ",РТУС!L833="Свидетельство о рождении"),РТУС!M833=""),HYPERLINK("#РТУС!"&amp;CELL("адрес",Проверка!M833),"заполнить"),IF(РТУС!L833="Паспорт гражданина РФ",IF(LEN(РТУС!M833)=4,HYPERLINK("#Проверка!"&amp;CELL("адрес",Проверка!M833),РТУС!M833),HYPERLINK("#РТУС!"&amp;CELL("адрес",Проверка!M833),"###")),IF(РТУС!L833="Свидетельство о рождении",HYPERLINK("#Проверка!"&amp;CELL("адрес",Проверка!M833),РТУС!M833),"")))</f>
        <v/>
      </c>
      <c r="N833" s="13" t="str">
        <f ca="1">IF(РТУС!L833="","",IF(РТУС!N833="",HYPERLINK("#РТУС!"&amp;CELL("адрес",Проверка!N833),"заполнить"),IF(OR(РТУС!L833="Паспорт гражданина РФ",РТУС!L833="Свидетельство о рождении"),IF(LEN(РТУС!N833)=6,HYPERLINK("#Проверка!"&amp;CELL("адрес",Проверка!N833),РТУС!N833),HYPERLINK("#РТУС!"&amp;CELL("адрес",Проверка!N833),"###")),HYPERLINK("#Проверка!"&amp;CELL("адрес",Проверка!N833),РТУС!N833))))</f>
        <v/>
      </c>
      <c r="O833" s="15" t="str">
        <f ca="1">IF(РТУС!L833="","",IF(РТУС!O833="",HYPERLINK("#РТУС!"&amp;CELL("адрес",Проверка!O833),"заполнить"),IF(AND(LEN(РТУС!O833)=5,РТУС!O833&lt;TODAY()),IF(РТУС!L833="Свидетельство о рождении",IF(РТУС!O833&gt;EDATE(TODAY(),-168),HYPERLINK("#Проверка!"&amp;CELL("адрес",Проверка!O833),РТУС!O833),HYPERLINK("#РТУС!"&amp;CELL("адрес",Проверка!O833),"недействительно")),HYPERLINK("#Проверка!"&amp;CELL("адрес",Проверка!O833),РТУС!O833)),HYPERLINK("#РТУС!"&amp;CELL("адрес",Проверка!O833),"###"))))</f>
        <v/>
      </c>
      <c r="P833" s="21" t="str">
        <f ca="1">IF(РТУС!L833="Паспорт гражданина РФ",IF(РТУС!P833="",HYPERLINK("#РТУС!"&amp;CELL("адрес",Проверка!P833),"заполнить"),HYPERLINK("#Проверка!"&amp;CELL("адрес",Проверка!P833),РТУС!P833)),"")</f>
        <v/>
      </c>
      <c r="Q833" s="13" t="str">
        <f ca="1">IF(РТУС!L833="Паспорт гражданина РФ",IF(РТУС!Q833="",HYPERLINK("#РТУС!"&amp;CELL("адрес",Проверка!Q833),"заполнить"),IF(LEN(РТУС!Q833)=7,HYPERLINK("#Проверка!"&amp;CELL("адрес",Проверка!Q833),РТУС!Q833),HYPERLINK("#РТУС!"&amp;CELL("адрес",Проверка!Q833),"###"))),"")</f>
        <v/>
      </c>
      <c r="R833" s="13" t="str">
        <f ca="1">IF(РТУС!R833="",HYPERLINK("#РТУС!"&amp;CELL("адрес",Проверка!R833),"заполнить"),HYPERLINK("#Проверка!"&amp;CELL("адрес",Проверка!R833),РТУС!R833))</f>
        <v>заполнить</v>
      </c>
      <c r="S833" s="13" t="str">
        <f>IF(РТУС!S833="","",РТУС!S833)</f>
        <v/>
      </c>
      <c r="T833" s="13" t="str">
        <f>IF(РТУС!T833="","",РТУС!T833)</f>
        <v/>
      </c>
      <c r="U833" s="13" t="str">
        <f>IF(РТУС!U833="","",РТУС!U833)</f>
        <v/>
      </c>
      <c r="V833" s="13" t="str">
        <f ca="1">IF(РТУС!V833="",HYPERLINK("#РТУС!"&amp;CELL("адрес",Проверка!V833),"заполнить"),IF(OR(РТУС!V833="Договор участия в долевом строительстве",РТУС!V833="Предварительный договор участия в долевом строительстве",РТУС!V833="Определение Арбитражного суда",РТУС!V833="Решение суда общей юрисдикции",РТУС!V833="Иные договоры"),HYPERLINK("#Проверка!"&amp;CELL("адрес",Проверка!V833),РТУС!V833),HYPERLINK("#РТУС!"&amp;CELL("адрес",Проверка!V833),"###")))</f>
        <v>заполнить</v>
      </c>
      <c r="W833" s="13" t="str">
        <f ca="1">IF(РТУС!W833="",HYPERLINK("#РТУС!"&amp;CELL("адрес",Проверка!W833),"заполнить"),HYPERLINK("#Проверка!"&amp;CELL("адрес",Проверка!W833),РТУС!W833))</f>
        <v>заполнить</v>
      </c>
      <c r="X833" s="15" t="str">
        <f ca="1">IF(РТУС!X833="",HYPERLINK("#РТУС!"&amp;CELL("адрес",Проверка!X833),"заполнить"),IF(AND(LEN(РТУС!X833)=5,РТУС!X833&lt;TODAY()),HYPERLINK("#Проверка!"&amp;CELL("адрес",Проверка!X833),РТУС!X833),HYPERLINK("#РТУС!"&amp;CELL("адрес",Проверка!X833),"###")))</f>
        <v>заполнить</v>
      </c>
      <c r="Y833" s="13" t="str">
        <f>IF(РТУС!Y833="","",РТУС!Y833)</f>
        <v/>
      </c>
      <c r="Z833" s="15" t="str">
        <f ca="1">IF(РТУС!Z833="","",IF(AND(LEN(РТУС!Z833)=5,РТУС!Z833&lt;TODAY()),HYPERLINK("#Проверка!"&amp;CELL("адрес",Проверка!Z833),РТУС!Z833),HYPERLINK("#РТУС!"&amp;CELL("адрес",Проверка!Z833),"###")))</f>
        <v/>
      </c>
      <c r="AA833" s="18" t="str">
        <f ca="1">IF(РТУС!AA833="",HYPERLINK("#РТУС!"&amp;CELL("адрес",Проверка!AA833),"заполнить"),IF(ISNUMBER(РТУС!AA833)=TRUE,HYPERLINK("#Проверка!"&amp;CELL("адрес",Проверка!AA833),РТУС!AA833),HYPERLINK("#РТУС!"&amp;CELL("адрес",Проверка!AA833),"###")))</f>
        <v>заполнить</v>
      </c>
      <c r="AB833" s="18" t="str">
        <f ca="1">IF(РТУС!AB833="",HYPERLINK("#РТУС!"&amp;CELL("адрес",Проверка!AB833),"заполнить"),IF(ISNUMBER(РТУС!AB833)=TRUE,HYPERLINK("#Проверка!"&amp;CELL("адрес",Проверка!AB833),РТУС!AB833),HYPERLINK("#РТУС!"&amp;CELL("адрес",Проверка!AB833),"###")))</f>
        <v>заполнить</v>
      </c>
      <c r="AC833" s="18" t="str">
        <f ca="1">IF(РТУС!AC833="","",IF(ISNUMBER(РТУС!AC833)=TRUE,HYPERLINK("#Проверка!"&amp;CELL("адрес",Проверка!AC833),РТУС!AC833),HYPERLINK("#РТУС!"&amp;CELL("адрес",Проверка!AC833),"###")))</f>
        <v/>
      </c>
      <c r="AD833" s="18" t="str">
        <f ca="1">IF(РТУС!AD833="","",IF(ISNUMBER(РТУС!AD833)=TRUE,HYPERLINK("#Проверка!"&amp;CELL("адрес",Проверка!AD833),РТУС!AD833),HYPERLINK("#РТУС!"&amp;CELL("адрес",Проверка!AD833),"###")))</f>
        <v/>
      </c>
      <c r="AE833" s="13" t="str">
        <f>IF(РТУС!AE833="","",РТУС!AE833)</f>
        <v/>
      </c>
      <c r="AF833" s="15" t="str">
        <f ca="1">IF(РТУС!AE833="","",IF(РТУС!AF833="",HYPERLINK("#РТУС!"&amp;CELL("адрес",Проверка!AF833),"заполнить"),IF(AND(LEN(РТУС!AF833)=5,РТУС!AF833&lt;TODAY()),HYPERLINK("#Проверка!"&amp;CELL("адрес",Проверка!AF833),РТУС!AF833),HYPERLINK("#РТУС!"&amp;CELL("адрес",Проверка!AF833),"###"))))</f>
        <v/>
      </c>
      <c r="AG833" s="13"/>
      <c r="AH833" s="15" t="str">
        <f ca="1">IF(РТУС!AE833="","",IF(РТУС!AH833="",HYPERLINK("#РТУС!"&amp;CELL("адрес",Проверка!AH833),"заполнить"),IF(AND(LEN(РТУС!AH833)=5,РТУС!AH833&lt;TODAY()),HYPERLINK("#Проверка!"&amp;CELL("адрес",Проверка!AH833),РТУС!AH833),HYPERLINK("#РТУС!"&amp;CELL("адрес",Проверка!AH833),"###"))))</f>
        <v/>
      </c>
      <c r="AI833" s="15" t="str">
        <f ca="1">IF(РТУС!AE833="","",IF(РТУС!AI833="",HYPERLINK("#РТУС!"&amp;CELL("адрес",Проверка!AI833),"заполнить"),HYPERLINK("#Проверка!"&amp;CELL("адрес",Проверка!AI833),РТУС!AI833)))</f>
        <v/>
      </c>
      <c r="AJ833" s="13" t="str">
        <f ca="1">IF(РТУС!AE833="","",IF(РТУС!AJ833="",HYPERLINK("#РТУС!"&amp;CELL("адрес",Проверка!AJ833),"заполнить"),IF(OR(РТУС!AJ833="Юрлицо",РТУС!AJ833="Физлицо",РТУС!AJ833="ИП"),HYPERLINK("#Проверка!"&amp;CELL("адрес",Проверка!AJ833),РТУС!AJ833),HYPERLINK("#РТУС!"&amp;CELL("адрес",Проверка!AJ833),"###"))))</f>
        <v/>
      </c>
      <c r="AK833" s="13" t="str">
        <f ca="1">IF(РТУС!AK833="",HYPERLINK("#РТУС!"&amp;CELL("адрес",Проверка!AK833),"заполнить"),IF(OR(РТУС!AK833="Квартира",РТУС!AK833="Кладовая",РТУС!AK833="Машино-место",РТУС!AK833="Нежилое помещение"),HYPERLINK("#Проверка!"&amp;CELL("адрес",Проверка!AK833),РТУС!AK833),HYPERLINK("#РТУС!"&amp;CELL("адрес",Проверка!AK833),"###")))</f>
        <v>заполнить</v>
      </c>
      <c r="AL833" s="13" t="str">
        <f ca="1">IF(РТУС!AL833="",HYPERLINK("#РТУС!"&amp;CELL("адрес",Проверка!AL833),"заполнить"),HYPERLINK("#Проверка!"&amp;CELL("адрес",Проверка!AL833),РТУС!AL833))</f>
        <v>заполнить</v>
      </c>
      <c r="AM833" s="18" t="str">
        <f ca="1">IF(РТУС!AM833="",HYPERLINK("#РТУС!"&amp;CELL("адрес",Проверка!AM833),"заполнить"),IF(ISNUMBER(РТУС!AM833)=TRUE,IF(РТУС!AK833="Нежилое помещение",IF(РТУС!AM833&gt;7,HYPERLINK("#РТУС!"&amp;CELL("адрес",Проверка!AM833),"не больше 7 кв.м."),РТУС!AM833),HYPERLINK("#Проверка!"&amp;CELL("адрес",Проверка!AM833),РТУС!AM833)),HYPERLINK("#РТУС!"&amp;CELL("адрес",Проверка!AM833),"###")))</f>
        <v>заполнить</v>
      </c>
      <c r="AN833" s="13" t="str">
        <f ca="1">IF(РТУС!AN833="",HYPERLINK("#РТУС!"&amp;CELL("адрес",Проверка!AN833),"заполнить"),IF(OR(РТУС!AN833="Общая площадь помещения",РТУС!AN833="Общая приведенная площадь жилого помещения",РТУС!AN833="Общая площадь жилого помещения с учетом лоджий, балконов, террас и веранд"),HYPERLINK("#Проверка!"&amp;CELL("адрес",Проверка!AN833),РТУС!AN833),HYPERLINK("#РТУС!"&amp;CELL("адрес",Проверка!AN833),"###")))</f>
        <v>заполнить</v>
      </c>
      <c r="AO833" s="13" t="str">
        <f ca="1">IF(OR(РТУС!AK833="Квартира",РТУС!A833="Нежилое помещение"),IF(РТУС!AO833="",HYPERLINK("#РТУС!"&amp;CELL("адрес",Проверка!AO833),"заполнить"),IF(ISNUMBER(РТУС!AO833)=TRUE,HYPERLINK("#Проверка!"&amp;CELL("адрес",Проверка!AO833),РТУС!AO833),HYPERLINK("#РТУС!"&amp;CELL("адрес",Проверка!AO833),"###"))),"")</f>
        <v/>
      </c>
      <c r="AP833" s="13" t="str">
        <f>IF(РТУС!AP833="","",РТУС!AP833)</f>
        <v/>
      </c>
      <c r="AQ833" s="13" t="str">
        <f ca="1">IF(РТУС!AQ833="",HYPERLINK("#РТУС!"&amp;CELL("адрес",Проверка!AQ833),"заполнить"),HYPERLINK("#Проверка!"&amp;CELL("адрес",Проверка!AQ833),РТУС!AQ833))</f>
        <v>заполнить</v>
      </c>
      <c r="AR833" s="18" t="str">
        <f ca="1">IF(РТУС!AR833="",HYPERLINK("#РТУС!"&amp;CELL("адрес",Проверка!AR833),"заполнить"),IF(ISNUMBER(РТУС!AR833)=FALSE,HYPERLINK("#РТУС!"&amp;CELL("адрес",Проверка!AR833),"###"),IF(РТУС!G833="1",IF(РТУС!AB833=РТУС!AR833+РТУС!AU833,HYPERLINK("#Проверка!"&amp;CELL("адрес",Проверка!AR833),РТУС!AR833),HYPERLINK("#РТУС!"&amp;CELL("адрес",Проверка!AR833),"сверить суммы")),IF(РТУС!AB833=(SUMIF(РТУС!$A$4:$A$1000,A833,РТУС!$AR$4:$AR$1000)+SUMIF(РТУС!$A$4:$A$1000,A833,РТУС!$AU$4:$AU$1000)),HYPERLINK("#Проверка!"&amp;CELL("адрес",Проверка!AR833),РТУС!AR833),HYPERLINK("#РТУС!"&amp;CELL("адрес",Проверка!AR833),"сверить суммы")))))</f>
        <v>заполнить</v>
      </c>
      <c r="AS833" s="13" t="str">
        <f>IF(РТУС!AS833="","",РТУС!AS833)</f>
        <v/>
      </c>
      <c r="AT833" s="18" t="str">
        <f ca="1">IF(РТУС!AT833="",HYPERLINK("#РТУС!"&amp;CELL("адрес",Проверка!AT833),"заполнить"),IF(ISNUMBER(РТУС!AT833)=FALSE,HYPERLINK("#РТУС!"&amp;CELL("адрес",Проверка!AT833),"###"),IF(РТУС!AT833=РТУС!AR833,HYPERLINK("#Проверка!"&amp;CELL("адрес",Проверка!AT833),РТУС!AT833),HYPERLINK("#РТУС!"&amp;CELL("адрес",Проверка!AT833),"сверить суммы"))))</f>
        <v>заполнить</v>
      </c>
      <c r="AU833" s="18" t="str">
        <f ca="1">IF(РТУС!AU833="",HYPERLINK("#РТУС!"&amp;CELL("адрес",Проверка!AU833),"заполнить"),IF(ISNUMBER(РТУС!AU833)=FALSE,HYPERLINK("#РТУС!"&amp;CELL("адрес",Проверка!AU833),"###"),IF(РТУС!G833="1",IF(РТУС!AB833=РТУС!AR833+РТУС!AU833,HYPERLINK("#Проверка!"&amp;CELL("адрес",Проверка!AU833),РТУС!AU833),HYPERLINK("#РТУС!"&amp;CELL("адрес",Проверка!AU833),"сверить суммы")),IF(РТУС!AB833=(SUMIF(РТУС!$A$4:$A$1000,A833,РТУС!$AR$4:$AR$1000)+SUMIF(РТУС!$A$4:$A$1000,A833,РТУС!$AU$4:$AU$1000)),HYPERLINK("#Проверка!"&amp;CELL("адрес",Проверка!AU833),РТУС!AU833),HYPERLINK("#РТУС!"&amp;CELL("адрес",Проверка!AU833),"сверить суммы")))))</f>
        <v>заполнить</v>
      </c>
      <c r="AV833" s="13" t="str">
        <f ca="1">IF(РТУС!AV833="",HYPERLINK("#РТУС!"&amp;CELL("адрес",Проверка!AV833),"заполнить"),IF(OR(РТУС!AV833="Требование о передаче жилого помещения",РТУС!AV833="Требование о передаче машино-места",РТУС!AV833="Требования о передаче нежилого помещения",РТУС!AV833="Денежные требования"),HYPERLINK("#Проверка!"&amp;CELL("адрес",Проверка!AV833),РТУС!AV833),HYPERLINK("#РТУС!"&amp;CELL("адрес",Проверка!AV833),"###")))</f>
        <v>заполнить</v>
      </c>
      <c r="AW833" s="13" t="str">
        <f ca="1">IF(РТУС!AW833="",HYPERLINK("#РТУС!"&amp;CELL("адрес",Проверка!AW833),"заполнить"),IF(OR(РТУС!AW833="Включен в полном объеме",РТУС!AW833="Включен частично"),HYPERLINK("#Проверка!"&amp;CELL("адрес",Проверка!AW833),РТУС!AW833),HYPERLINK("#РТУС!"&amp;CELL("адрес",Проверка!AW833),"###")))</f>
        <v>заполнить</v>
      </c>
      <c r="AX833" s="15" t="str">
        <f ca="1">IF(РТУС!AX833="",HYPERLINK("#РТУС!"&amp;CELL("адрес",Проверка!AX833),"заполнить"),IF(AND(LEN(РТУС!AX833)=5,РТУС!AX833&lt;TODAY()),HYPERLINK("#Проверка!"&amp;CELL("адрес",Проверка!AX833),РТУС!AX833),HYPERLINK("#РТУС!"&amp;CELL("адрес",Проверка!AX833),"###")))</f>
        <v>заполнить</v>
      </c>
      <c r="AY833" s="15" t="str">
        <f ca="1">IF(РТУС!AY833="",HYPERLINK("#РТУС!"&amp;CELL("адрес",Проверка!AY833),"заполнить"),IF(AND(LEN(РТУС!AY833)=5,РТУС!AY833&lt;TODAY()),HYPERLINK("#Проверка!"&amp;CELL("адрес",Проверка!AY833),РТУС!AY833),HYPERLINK("#РТУС!"&amp;CELL("адрес",Проверка!AY833),"###")))</f>
        <v>заполнить</v>
      </c>
    </row>
    <row r="834" spans="1:51" x14ac:dyDescent="0.25">
      <c r="A834" s="10" t="str">
        <f>РТУС!A834</f>
        <v>.</v>
      </c>
      <c r="B834" s="13" t="str">
        <f ca="1">IF(РТУС!B834="",HYPERLINK("#РТУС!"&amp;CELL("адрес",Проверка!B834),"заполнить"),IF(AND(LEN(РТУС!B834)=10,РТУС!B833=РТУС!B834),HYPERLINK("#Проверка!"&amp;CELL("адрес",Проверка!B834),РТУС!B834),HYPERLINK("#РТУС!"&amp;CELL("адрес",Проверка!B834),"###")))</f>
        <v>заполнить</v>
      </c>
      <c r="C834" s="13" t="str">
        <f ca="1">IF(РТУС!C834="",HYPERLINK("#РТУС!"&amp;CELL("адрес",Проверка!C834),"заполнить"),IF(AND(ISNUMBER(РТУС!C834)=TRUE,РТУС!C834&gt;0,РТУС!C833=РТУС!C834),HYPERLINK("#Проверка!"&amp;CELL("адрес",Проверка!C834),РТУС!C834),HYPERLINK("#РТУС!"&amp;CELL("адрес",Проверка!C834),"###")))</f>
        <v>заполнить</v>
      </c>
      <c r="D834" s="13" t="str">
        <f>IF(РТУС!D834="","",РТУС!D834)</f>
        <v/>
      </c>
      <c r="E834" s="13" t="str">
        <f ca="1">IF(РТУС!E834="",HYPERLINK("#РТУС!"&amp;CELL("адрес",Проверка!E834),"заполнить"),IF(РТУС!E833=РТУС!E834,HYPERLINK("#Проверка!"&amp;CELL("адрес",Проверка!E834),РТУС!E834),HYPERLINK("#РТУС!"&amp;CELL("адрес",Проверка!E834),"###")))</f>
        <v>заполнить</v>
      </c>
      <c r="F834" s="13" t="str">
        <f ca="1">IF(РТУС!F834="",HYPERLINK("#РТУС!"&amp;CELL("адрес",Проверка!F834),"заполнить"),HYPERLINK("#Проверка!"&amp;CELL("адрес",Проверка!F834),РТУС!F834))</f>
        <v>заполнить</v>
      </c>
      <c r="G834" s="20" t="str">
        <f ca="1">IF(РТУС!G834="",HYPERLINK("#РТУС!"&amp;CELL("адрес",Проверка!G834),"заполнить"),IF(РТУС!G834="1",HYPERLINK("#Проверка!"&amp;CELL("адрес",Проверка!G834),"1"),IF(AND(ISNUMBER(РТУС!G834)=TRUE,РТУС!G834&lt;=1,РТУС!G834&gt;0),IF(SUMIF(РТУС!$A$4:$A$1000,A834,РТУС!$G$4:$G$1000)=1,HYPERLINK("#Проверка!"&amp;CELL("адрес",Проверка!G834),РТУС!G834),HYPERLINK("#РТУС!"&amp;CELL("адрес",Проверка!G834),"сумма долей ≠ 1")),HYPERLINK("#РТУС!"&amp;CELL("адрес",Проверка!G834),"###"))))</f>
        <v>заполнить</v>
      </c>
      <c r="H834" s="13" t="str">
        <f ca="1">IF(РТУС!H834="",HYPERLINK("#РТУС!"&amp;CELL("адрес",Проверка!H834),"заполнить"),IF(OR(РТУС!H834="Юрлицо",РТУС!H834="Физлицо",РТУС!H834="ИП"),HYPERLINK("#Проверка!"&amp;CELL("адрес",Проверка!H834),РТУС!H834),HYPERLINK("#РТУС!"&amp;CELL("адрес",Проверка!H834),"###")))</f>
        <v>заполнить</v>
      </c>
      <c r="I834" s="13" t="str">
        <f ca="1">IF(OR(РТУС!H834="Юрлицо",РТУС!H834="ИП"),IF(РТУС!I834="",HYPERLINK("#РТУС!"&amp;CELL("адрес",Проверка!I834),"заполнить"),IF(OR(LEN(РТУС!I834)=10,LEN(РТУС!I834)=12),HYPERLINK("#Проверка!"&amp;CELL("адрес",Проверка!I834),РТУС!I834),HYPERLINK("#РТУС!"&amp;CELL("адрес",Проверка!I834),"###"))),"")</f>
        <v/>
      </c>
      <c r="J834" s="15" t="str">
        <f ca="1">IF(РТУС!J834="","",IF(AND(LEN(РТУС!J834)=5,РТУС!J834&lt;TODAY()),HYPERLINK("#Проверка!"&amp;CELL("адрес",Проверка!J834),РТУС!J834),HYPERLINK("#РТУС!"&amp;CELL("адрес",Проверка!J834),"###")))</f>
        <v/>
      </c>
      <c r="K834" s="13" t="str">
        <f>IF(РТУС!K834="","",РТУС!K834)</f>
        <v/>
      </c>
      <c r="L834" s="13" t="str">
        <f ca="1">IF(OR(РТУС!H834="Физлицо",РТУС!H834="ИП"),IF(РТУС!L834="",HYPERLINK("#РТУС!"&amp;CELL("адрес",Проверка!L834),"заполнить"),IF(OR(РТУС!L834="Загранпаспорт гражданина РФ",РТУС!L834="Паспорт гражданина РФ",РТУС!L834="Иностранный паспорт",РТУС!L834="Свидетельство о рождении",РТУС!L834="Вид на жительство"),HYPERLINK("#Проверка!"&amp;CELL("адрес",Проверка!L834),РТУС!L834),HYPERLINK("#РТУС!"&amp;CELL("адрес",Проверка!L834),"###"))),"")</f>
        <v/>
      </c>
      <c r="M834" s="13" t="str">
        <f ca="1">IF(AND(OR(РТУС!L834="Паспорт гражданина РФ",РТУС!L834="Свидетельство о рождении"),РТУС!M834=""),HYPERLINK("#РТУС!"&amp;CELL("адрес",Проверка!M834),"заполнить"),IF(РТУС!L834="Паспорт гражданина РФ",IF(LEN(РТУС!M834)=4,HYPERLINK("#Проверка!"&amp;CELL("адрес",Проверка!M834),РТУС!M834),HYPERLINK("#РТУС!"&amp;CELL("адрес",Проверка!M834),"###")),IF(РТУС!L834="Свидетельство о рождении",HYPERLINK("#Проверка!"&amp;CELL("адрес",Проверка!M834),РТУС!M834),"")))</f>
        <v/>
      </c>
      <c r="N834" s="13" t="str">
        <f ca="1">IF(РТУС!L834="","",IF(РТУС!N834="",HYPERLINK("#РТУС!"&amp;CELL("адрес",Проверка!N834),"заполнить"),IF(OR(РТУС!L834="Паспорт гражданина РФ",РТУС!L834="Свидетельство о рождении"),IF(LEN(РТУС!N834)=6,HYPERLINK("#Проверка!"&amp;CELL("адрес",Проверка!N834),РТУС!N834),HYPERLINK("#РТУС!"&amp;CELL("адрес",Проверка!N834),"###")),HYPERLINK("#Проверка!"&amp;CELL("адрес",Проверка!N834),РТУС!N834))))</f>
        <v/>
      </c>
      <c r="O834" s="15" t="str">
        <f ca="1">IF(РТУС!L834="","",IF(РТУС!O834="",HYPERLINK("#РТУС!"&amp;CELL("адрес",Проверка!O834),"заполнить"),IF(AND(LEN(РТУС!O834)=5,РТУС!O834&lt;TODAY()),IF(РТУС!L834="Свидетельство о рождении",IF(РТУС!O834&gt;EDATE(TODAY(),-168),HYPERLINK("#Проверка!"&amp;CELL("адрес",Проверка!O834),РТУС!O834),HYPERLINK("#РТУС!"&amp;CELL("адрес",Проверка!O834),"недействительно")),HYPERLINK("#Проверка!"&amp;CELL("адрес",Проверка!O834),РТУС!O834)),HYPERLINK("#РТУС!"&amp;CELL("адрес",Проверка!O834),"###"))))</f>
        <v/>
      </c>
      <c r="P834" s="21" t="str">
        <f ca="1">IF(РТУС!L834="Паспорт гражданина РФ",IF(РТУС!P834="",HYPERLINK("#РТУС!"&amp;CELL("адрес",Проверка!P834),"заполнить"),HYPERLINK("#Проверка!"&amp;CELL("адрес",Проверка!P834),РТУС!P834)),"")</f>
        <v/>
      </c>
      <c r="Q834" s="13" t="str">
        <f ca="1">IF(РТУС!L834="Паспорт гражданина РФ",IF(РТУС!Q834="",HYPERLINK("#РТУС!"&amp;CELL("адрес",Проверка!Q834),"заполнить"),IF(LEN(РТУС!Q834)=7,HYPERLINK("#Проверка!"&amp;CELL("адрес",Проверка!Q834),РТУС!Q834),HYPERLINK("#РТУС!"&amp;CELL("адрес",Проверка!Q834),"###"))),"")</f>
        <v/>
      </c>
      <c r="R834" s="13" t="str">
        <f ca="1">IF(РТУС!R834="",HYPERLINK("#РТУС!"&amp;CELL("адрес",Проверка!R834),"заполнить"),HYPERLINK("#Проверка!"&amp;CELL("адрес",Проверка!R834),РТУС!R834))</f>
        <v>заполнить</v>
      </c>
      <c r="S834" s="13" t="str">
        <f>IF(РТУС!S834="","",РТУС!S834)</f>
        <v/>
      </c>
      <c r="T834" s="13" t="str">
        <f>IF(РТУС!T834="","",РТУС!T834)</f>
        <v/>
      </c>
      <c r="U834" s="13" t="str">
        <f>IF(РТУС!U834="","",РТУС!U834)</f>
        <v/>
      </c>
      <c r="V834" s="13" t="str">
        <f ca="1">IF(РТУС!V834="",HYPERLINK("#РТУС!"&amp;CELL("адрес",Проверка!V834),"заполнить"),IF(OR(РТУС!V834="Договор участия в долевом строительстве",РТУС!V834="Предварительный договор участия в долевом строительстве",РТУС!V834="Определение Арбитражного суда",РТУС!V834="Решение суда общей юрисдикции",РТУС!V834="Иные договоры"),HYPERLINK("#Проверка!"&amp;CELL("адрес",Проверка!V834),РТУС!V834),HYPERLINK("#РТУС!"&amp;CELL("адрес",Проверка!V834),"###")))</f>
        <v>заполнить</v>
      </c>
      <c r="W834" s="13" t="str">
        <f ca="1">IF(РТУС!W834="",HYPERLINK("#РТУС!"&amp;CELL("адрес",Проверка!W834),"заполнить"),HYPERLINK("#Проверка!"&amp;CELL("адрес",Проверка!W834),РТУС!W834))</f>
        <v>заполнить</v>
      </c>
      <c r="X834" s="15" t="str">
        <f ca="1">IF(РТУС!X834="",HYPERLINK("#РТУС!"&amp;CELL("адрес",Проверка!X834),"заполнить"),IF(AND(LEN(РТУС!X834)=5,РТУС!X834&lt;TODAY()),HYPERLINK("#Проверка!"&amp;CELL("адрес",Проверка!X834),РТУС!X834),HYPERLINK("#РТУС!"&amp;CELL("адрес",Проверка!X834),"###")))</f>
        <v>заполнить</v>
      </c>
      <c r="Y834" s="13" t="str">
        <f>IF(РТУС!Y834="","",РТУС!Y834)</f>
        <v/>
      </c>
      <c r="Z834" s="15" t="str">
        <f ca="1">IF(РТУС!Z834="","",IF(AND(LEN(РТУС!Z834)=5,РТУС!Z834&lt;TODAY()),HYPERLINK("#Проверка!"&amp;CELL("адрес",Проверка!Z834),РТУС!Z834),HYPERLINK("#РТУС!"&amp;CELL("адрес",Проверка!Z834),"###")))</f>
        <v/>
      </c>
      <c r="AA834" s="18" t="str">
        <f ca="1">IF(РТУС!AA834="",HYPERLINK("#РТУС!"&amp;CELL("адрес",Проверка!AA834),"заполнить"),IF(ISNUMBER(РТУС!AA834)=TRUE,HYPERLINK("#Проверка!"&amp;CELL("адрес",Проверка!AA834),РТУС!AA834),HYPERLINK("#РТУС!"&amp;CELL("адрес",Проверка!AA834),"###")))</f>
        <v>заполнить</v>
      </c>
      <c r="AB834" s="18" t="str">
        <f ca="1">IF(РТУС!AB834="",HYPERLINK("#РТУС!"&amp;CELL("адрес",Проверка!AB834),"заполнить"),IF(ISNUMBER(РТУС!AB834)=TRUE,HYPERLINK("#Проверка!"&amp;CELL("адрес",Проверка!AB834),РТУС!AB834),HYPERLINK("#РТУС!"&amp;CELL("адрес",Проверка!AB834),"###")))</f>
        <v>заполнить</v>
      </c>
      <c r="AC834" s="18" t="str">
        <f ca="1">IF(РТУС!AC834="","",IF(ISNUMBER(РТУС!AC834)=TRUE,HYPERLINK("#Проверка!"&amp;CELL("адрес",Проверка!AC834),РТУС!AC834),HYPERLINK("#РТУС!"&amp;CELL("адрес",Проверка!AC834),"###")))</f>
        <v/>
      </c>
      <c r="AD834" s="18" t="str">
        <f ca="1">IF(РТУС!AD834="","",IF(ISNUMBER(РТУС!AD834)=TRUE,HYPERLINK("#Проверка!"&amp;CELL("адрес",Проверка!AD834),РТУС!AD834),HYPERLINK("#РТУС!"&amp;CELL("адрес",Проверка!AD834),"###")))</f>
        <v/>
      </c>
      <c r="AE834" s="13" t="str">
        <f>IF(РТУС!AE834="","",РТУС!AE834)</f>
        <v/>
      </c>
      <c r="AF834" s="15" t="str">
        <f ca="1">IF(РТУС!AE834="","",IF(РТУС!AF834="",HYPERLINK("#РТУС!"&amp;CELL("адрес",Проверка!AF834),"заполнить"),IF(AND(LEN(РТУС!AF834)=5,РТУС!AF834&lt;TODAY()),HYPERLINK("#Проверка!"&amp;CELL("адрес",Проверка!AF834),РТУС!AF834),HYPERLINK("#РТУС!"&amp;CELL("адрес",Проверка!AF834),"###"))))</f>
        <v/>
      </c>
      <c r="AG834" s="13"/>
      <c r="AH834" s="15" t="str">
        <f ca="1">IF(РТУС!AE834="","",IF(РТУС!AH834="",HYPERLINK("#РТУС!"&amp;CELL("адрес",Проверка!AH834),"заполнить"),IF(AND(LEN(РТУС!AH834)=5,РТУС!AH834&lt;TODAY()),HYPERLINK("#Проверка!"&amp;CELL("адрес",Проверка!AH834),РТУС!AH834),HYPERLINK("#РТУС!"&amp;CELL("адрес",Проверка!AH834),"###"))))</f>
        <v/>
      </c>
      <c r="AI834" s="15" t="str">
        <f ca="1">IF(РТУС!AE834="","",IF(РТУС!AI834="",HYPERLINK("#РТУС!"&amp;CELL("адрес",Проверка!AI834),"заполнить"),HYPERLINK("#Проверка!"&amp;CELL("адрес",Проверка!AI834),РТУС!AI834)))</f>
        <v/>
      </c>
      <c r="AJ834" s="13" t="str">
        <f ca="1">IF(РТУС!AE834="","",IF(РТУС!AJ834="",HYPERLINK("#РТУС!"&amp;CELL("адрес",Проверка!AJ834),"заполнить"),IF(OR(РТУС!AJ834="Юрлицо",РТУС!AJ834="Физлицо",РТУС!AJ834="ИП"),HYPERLINK("#Проверка!"&amp;CELL("адрес",Проверка!AJ834),РТУС!AJ834),HYPERLINK("#РТУС!"&amp;CELL("адрес",Проверка!AJ834),"###"))))</f>
        <v/>
      </c>
      <c r="AK834" s="13" t="str">
        <f ca="1">IF(РТУС!AK834="",HYPERLINK("#РТУС!"&amp;CELL("адрес",Проверка!AK834),"заполнить"),IF(OR(РТУС!AK834="Квартира",РТУС!AK834="Кладовая",РТУС!AK834="Машино-место",РТУС!AK834="Нежилое помещение"),HYPERLINK("#Проверка!"&amp;CELL("адрес",Проверка!AK834),РТУС!AK834),HYPERLINK("#РТУС!"&amp;CELL("адрес",Проверка!AK834),"###")))</f>
        <v>заполнить</v>
      </c>
      <c r="AL834" s="13" t="str">
        <f ca="1">IF(РТУС!AL834="",HYPERLINK("#РТУС!"&amp;CELL("адрес",Проверка!AL834),"заполнить"),HYPERLINK("#Проверка!"&amp;CELL("адрес",Проверка!AL834),РТУС!AL834))</f>
        <v>заполнить</v>
      </c>
      <c r="AM834" s="18" t="str">
        <f ca="1">IF(РТУС!AM834="",HYPERLINK("#РТУС!"&amp;CELL("адрес",Проверка!AM834),"заполнить"),IF(ISNUMBER(РТУС!AM834)=TRUE,IF(РТУС!AK834="Нежилое помещение",IF(РТУС!AM834&gt;7,HYPERLINK("#РТУС!"&amp;CELL("адрес",Проверка!AM834),"не больше 7 кв.м."),РТУС!AM834),HYPERLINK("#Проверка!"&amp;CELL("адрес",Проверка!AM834),РТУС!AM834)),HYPERLINK("#РТУС!"&amp;CELL("адрес",Проверка!AM834),"###")))</f>
        <v>заполнить</v>
      </c>
      <c r="AN834" s="13" t="str">
        <f ca="1">IF(РТУС!AN834="",HYPERLINK("#РТУС!"&amp;CELL("адрес",Проверка!AN834),"заполнить"),IF(OR(РТУС!AN834="Общая площадь помещения",РТУС!AN834="Общая приведенная площадь жилого помещения",РТУС!AN834="Общая площадь жилого помещения с учетом лоджий, балконов, террас и веранд"),HYPERLINK("#Проверка!"&amp;CELL("адрес",Проверка!AN834),РТУС!AN834),HYPERLINK("#РТУС!"&amp;CELL("адрес",Проверка!AN834),"###")))</f>
        <v>заполнить</v>
      </c>
      <c r="AO834" s="13" t="str">
        <f ca="1">IF(OR(РТУС!AK834="Квартира",РТУС!A834="Нежилое помещение"),IF(РТУС!AO834="",HYPERLINK("#РТУС!"&amp;CELL("адрес",Проверка!AO834),"заполнить"),IF(ISNUMBER(РТУС!AO834)=TRUE,HYPERLINK("#Проверка!"&amp;CELL("адрес",Проверка!AO834),РТУС!AO834),HYPERLINK("#РТУС!"&amp;CELL("адрес",Проверка!AO834),"###"))),"")</f>
        <v/>
      </c>
      <c r="AP834" s="13" t="str">
        <f>IF(РТУС!AP834="","",РТУС!AP834)</f>
        <v/>
      </c>
      <c r="AQ834" s="13" t="str">
        <f ca="1">IF(РТУС!AQ834="",HYPERLINK("#РТУС!"&amp;CELL("адрес",Проверка!AQ834),"заполнить"),HYPERLINK("#Проверка!"&amp;CELL("адрес",Проверка!AQ834),РТУС!AQ834))</f>
        <v>заполнить</v>
      </c>
      <c r="AR834" s="18" t="str">
        <f ca="1">IF(РТУС!AR834="",HYPERLINK("#РТУС!"&amp;CELL("адрес",Проверка!AR834),"заполнить"),IF(ISNUMBER(РТУС!AR834)=FALSE,HYPERLINK("#РТУС!"&amp;CELL("адрес",Проверка!AR834),"###"),IF(РТУС!G834="1",IF(РТУС!AB834=РТУС!AR834+РТУС!AU834,HYPERLINK("#Проверка!"&amp;CELL("адрес",Проверка!AR834),РТУС!AR834),HYPERLINK("#РТУС!"&amp;CELL("адрес",Проверка!AR834),"сверить суммы")),IF(РТУС!AB834=(SUMIF(РТУС!$A$4:$A$1000,A834,РТУС!$AR$4:$AR$1000)+SUMIF(РТУС!$A$4:$A$1000,A834,РТУС!$AU$4:$AU$1000)),HYPERLINK("#Проверка!"&amp;CELL("адрес",Проверка!AR834),РТУС!AR834),HYPERLINK("#РТУС!"&amp;CELL("адрес",Проверка!AR834),"сверить суммы")))))</f>
        <v>заполнить</v>
      </c>
      <c r="AS834" s="13" t="str">
        <f>IF(РТУС!AS834="","",РТУС!AS834)</f>
        <v/>
      </c>
      <c r="AT834" s="18" t="str">
        <f ca="1">IF(РТУС!AT834="",HYPERLINK("#РТУС!"&amp;CELL("адрес",Проверка!AT834),"заполнить"),IF(ISNUMBER(РТУС!AT834)=FALSE,HYPERLINK("#РТУС!"&amp;CELL("адрес",Проверка!AT834),"###"),IF(РТУС!AT834=РТУС!AR834,HYPERLINK("#Проверка!"&amp;CELL("адрес",Проверка!AT834),РТУС!AT834),HYPERLINK("#РТУС!"&amp;CELL("адрес",Проверка!AT834),"сверить суммы"))))</f>
        <v>заполнить</v>
      </c>
      <c r="AU834" s="18" t="str">
        <f ca="1">IF(РТУС!AU834="",HYPERLINK("#РТУС!"&amp;CELL("адрес",Проверка!AU834),"заполнить"),IF(ISNUMBER(РТУС!AU834)=FALSE,HYPERLINK("#РТУС!"&amp;CELL("адрес",Проверка!AU834),"###"),IF(РТУС!G834="1",IF(РТУС!AB834=РТУС!AR834+РТУС!AU834,HYPERLINK("#Проверка!"&amp;CELL("адрес",Проверка!AU834),РТУС!AU834),HYPERLINK("#РТУС!"&amp;CELL("адрес",Проверка!AU834),"сверить суммы")),IF(РТУС!AB834=(SUMIF(РТУС!$A$4:$A$1000,A834,РТУС!$AR$4:$AR$1000)+SUMIF(РТУС!$A$4:$A$1000,A834,РТУС!$AU$4:$AU$1000)),HYPERLINK("#Проверка!"&amp;CELL("адрес",Проверка!AU834),РТУС!AU834),HYPERLINK("#РТУС!"&amp;CELL("адрес",Проверка!AU834),"сверить суммы")))))</f>
        <v>заполнить</v>
      </c>
      <c r="AV834" s="13" t="str">
        <f ca="1">IF(РТУС!AV834="",HYPERLINK("#РТУС!"&amp;CELL("адрес",Проверка!AV834),"заполнить"),IF(OR(РТУС!AV834="Требование о передаче жилого помещения",РТУС!AV834="Требование о передаче машино-места",РТУС!AV834="Требования о передаче нежилого помещения",РТУС!AV834="Денежные требования"),HYPERLINK("#Проверка!"&amp;CELL("адрес",Проверка!AV834),РТУС!AV834),HYPERLINK("#РТУС!"&amp;CELL("адрес",Проверка!AV834),"###")))</f>
        <v>заполнить</v>
      </c>
      <c r="AW834" s="13" t="str">
        <f ca="1">IF(РТУС!AW834="",HYPERLINK("#РТУС!"&amp;CELL("адрес",Проверка!AW834),"заполнить"),IF(OR(РТУС!AW834="Включен в полном объеме",РТУС!AW834="Включен частично"),HYPERLINK("#Проверка!"&amp;CELL("адрес",Проверка!AW834),РТУС!AW834),HYPERLINK("#РТУС!"&amp;CELL("адрес",Проверка!AW834),"###")))</f>
        <v>заполнить</v>
      </c>
      <c r="AX834" s="15" t="str">
        <f ca="1">IF(РТУС!AX834="",HYPERLINK("#РТУС!"&amp;CELL("адрес",Проверка!AX834),"заполнить"),IF(AND(LEN(РТУС!AX834)=5,РТУС!AX834&lt;TODAY()),HYPERLINK("#Проверка!"&amp;CELL("адрес",Проверка!AX834),РТУС!AX834),HYPERLINK("#РТУС!"&amp;CELL("адрес",Проверка!AX834),"###")))</f>
        <v>заполнить</v>
      </c>
      <c r="AY834" s="15" t="str">
        <f ca="1">IF(РТУС!AY834="",HYPERLINK("#РТУС!"&amp;CELL("адрес",Проверка!AY834),"заполнить"),IF(AND(LEN(РТУС!AY834)=5,РТУС!AY834&lt;TODAY()),HYPERLINK("#Проверка!"&amp;CELL("адрес",Проверка!AY834),РТУС!AY834),HYPERLINK("#РТУС!"&amp;CELL("адрес",Проверка!AY834),"###")))</f>
        <v>заполнить</v>
      </c>
    </row>
    <row r="835" spans="1:51" x14ac:dyDescent="0.25">
      <c r="A835" s="10" t="str">
        <f>РТУС!A835</f>
        <v>.</v>
      </c>
      <c r="B835" s="13" t="str">
        <f ca="1">IF(РТУС!B835="",HYPERLINK("#РТУС!"&amp;CELL("адрес",Проверка!B835),"заполнить"),IF(AND(LEN(РТУС!B835)=10,РТУС!B834=РТУС!B835),HYPERLINK("#Проверка!"&amp;CELL("адрес",Проверка!B835),РТУС!B835),HYPERLINK("#РТУС!"&amp;CELL("адрес",Проверка!B835),"###")))</f>
        <v>заполнить</v>
      </c>
      <c r="C835" s="13" t="str">
        <f ca="1">IF(РТУС!C835="",HYPERLINK("#РТУС!"&amp;CELL("адрес",Проверка!C835),"заполнить"),IF(AND(ISNUMBER(РТУС!C835)=TRUE,РТУС!C835&gt;0,РТУС!C834=РТУС!C835),HYPERLINK("#Проверка!"&amp;CELL("адрес",Проверка!C835),РТУС!C835),HYPERLINK("#РТУС!"&amp;CELL("адрес",Проверка!C835),"###")))</f>
        <v>заполнить</v>
      </c>
      <c r="D835" s="13" t="str">
        <f>IF(РТУС!D835="","",РТУС!D835)</f>
        <v/>
      </c>
      <c r="E835" s="13" t="str">
        <f ca="1">IF(РТУС!E835="",HYPERLINK("#РТУС!"&amp;CELL("адрес",Проверка!E835),"заполнить"),IF(РТУС!E834=РТУС!E835,HYPERLINK("#Проверка!"&amp;CELL("адрес",Проверка!E835),РТУС!E835),HYPERLINK("#РТУС!"&amp;CELL("адрес",Проверка!E835),"###")))</f>
        <v>заполнить</v>
      </c>
      <c r="F835" s="13" t="str">
        <f ca="1">IF(РТУС!F835="",HYPERLINK("#РТУС!"&amp;CELL("адрес",Проверка!F835),"заполнить"),HYPERLINK("#Проверка!"&amp;CELL("адрес",Проверка!F835),РТУС!F835))</f>
        <v>заполнить</v>
      </c>
      <c r="G835" s="20" t="str">
        <f ca="1">IF(РТУС!G835="",HYPERLINK("#РТУС!"&amp;CELL("адрес",Проверка!G835),"заполнить"),IF(РТУС!G835="1",HYPERLINK("#Проверка!"&amp;CELL("адрес",Проверка!G835),"1"),IF(AND(ISNUMBER(РТУС!G835)=TRUE,РТУС!G835&lt;=1,РТУС!G835&gt;0),IF(SUMIF(РТУС!$A$4:$A$1000,A835,РТУС!$G$4:$G$1000)=1,HYPERLINK("#Проверка!"&amp;CELL("адрес",Проверка!G835),РТУС!G835),HYPERLINK("#РТУС!"&amp;CELL("адрес",Проверка!G835),"сумма долей ≠ 1")),HYPERLINK("#РТУС!"&amp;CELL("адрес",Проверка!G835),"###"))))</f>
        <v>заполнить</v>
      </c>
      <c r="H835" s="13" t="str">
        <f ca="1">IF(РТУС!H835="",HYPERLINK("#РТУС!"&amp;CELL("адрес",Проверка!H835),"заполнить"),IF(OR(РТУС!H835="Юрлицо",РТУС!H835="Физлицо",РТУС!H835="ИП"),HYPERLINK("#Проверка!"&amp;CELL("адрес",Проверка!H835),РТУС!H835),HYPERLINK("#РТУС!"&amp;CELL("адрес",Проверка!H835),"###")))</f>
        <v>заполнить</v>
      </c>
      <c r="I835" s="13" t="str">
        <f ca="1">IF(OR(РТУС!H835="Юрлицо",РТУС!H835="ИП"),IF(РТУС!I835="",HYPERLINK("#РТУС!"&amp;CELL("адрес",Проверка!I835),"заполнить"),IF(OR(LEN(РТУС!I835)=10,LEN(РТУС!I835)=12),HYPERLINK("#Проверка!"&amp;CELL("адрес",Проверка!I835),РТУС!I835),HYPERLINK("#РТУС!"&amp;CELL("адрес",Проверка!I835),"###"))),"")</f>
        <v/>
      </c>
      <c r="J835" s="15" t="str">
        <f ca="1">IF(РТУС!J835="","",IF(AND(LEN(РТУС!J835)=5,РТУС!J835&lt;TODAY()),HYPERLINK("#Проверка!"&amp;CELL("адрес",Проверка!J835),РТУС!J835),HYPERLINK("#РТУС!"&amp;CELL("адрес",Проверка!J835),"###")))</f>
        <v/>
      </c>
      <c r="K835" s="13" t="str">
        <f>IF(РТУС!K835="","",РТУС!K835)</f>
        <v/>
      </c>
      <c r="L835" s="13" t="str">
        <f ca="1">IF(OR(РТУС!H835="Физлицо",РТУС!H835="ИП"),IF(РТУС!L835="",HYPERLINK("#РТУС!"&amp;CELL("адрес",Проверка!L835),"заполнить"),IF(OR(РТУС!L835="Загранпаспорт гражданина РФ",РТУС!L835="Паспорт гражданина РФ",РТУС!L835="Иностранный паспорт",РТУС!L835="Свидетельство о рождении",РТУС!L835="Вид на жительство"),HYPERLINK("#Проверка!"&amp;CELL("адрес",Проверка!L835),РТУС!L835),HYPERLINK("#РТУС!"&amp;CELL("адрес",Проверка!L835),"###"))),"")</f>
        <v/>
      </c>
      <c r="M835" s="13" t="str">
        <f ca="1">IF(AND(OR(РТУС!L835="Паспорт гражданина РФ",РТУС!L835="Свидетельство о рождении"),РТУС!M835=""),HYPERLINK("#РТУС!"&amp;CELL("адрес",Проверка!M835),"заполнить"),IF(РТУС!L835="Паспорт гражданина РФ",IF(LEN(РТУС!M835)=4,HYPERLINK("#Проверка!"&amp;CELL("адрес",Проверка!M835),РТУС!M835),HYPERLINK("#РТУС!"&amp;CELL("адрес",Проверка!M835),"###")),IF(РТУС!L835="Свидетельство о рождении",HYPERLINK("#Проверка!"&amp;CELL("адрес",Проверка!M835),РТУС!M835),"")))</f>
        <v/>
      </c>
      <c r="N835" s="13" t="str">
        <f ca="1">IF(РТУС!L835="","",IF(РТУС!N835="",HYPERLINK("#РТУС!"&amp;CELL("адрес",Проверка!N835),"заполнить"),IF(OR(РТУС!L835="Паспорт гражданина РФ",РТУС!L835="Свидетельство о рождении"),IF(LEN(РТУС!N835)=6,HYPERLINK("#Проверка!"&amp;CELL("адрес",Проверка!N835),РТУС!N835),HYPERLINK("#РТУС!"&amp;CELL("адрес",Проверка!N835),"###")),HYPERLINK("#Проверка!"&amp;CELL("адрес",Проверка!N835),РТУС!N835))))</f>
        <v/>
      </c>
      <c r="O835" s="15" t="str">
        <f ca="1">IF(РТУС!L835="","",IF(РТУС!O835="",HYPERLINK("#РТУС!"&amp;CELL("адрес",Проверка!O835),"заполнить"),IF(AND(LEN(РТУС!O835)=5,РТУС!O835&lt;TODAY()),IF(РТУС!L835="Свидетельство о рождении",IF(РТУС!O835&gt;EDATE(TODAY(),-168),HYPERLINK("#Проверка!"&amp;CELL("адрес",Проверка!O835),РТУС!O835),HYPERLINK("#РТУС!"&amp;CELL("адрес",Проверка!O835),"недействительно")),HYPERLINK("#Проверка!"&amp;CELL("адрес",Проверка!O835),РТУС!O835)),HYPERLINK("#РТУС!"&amp;CELL("адрес",Проверка!O835),"###"))))</f>
        <v/>
      </c>
      <c r="P835" s="21" t="str">
        <f ca="1">IF(РТУС!L835="Паспорт гражданина РФ",IF(РТУС!P835="",HYPERLINK("#РТУС!"&amp;CELL("адрес",Проверка!P835),"заполнить"),HYPERLINK("#Проверка!"&amp;CELL("адрес",Проверка!P835),РТУС!P835)),"")</f>
        <v/>
      </c>
      <c r="Q835" s="13" t="str">
        <f ca="1">IF(РТУС!L835="Паспорт гражданина РФ",IF(РТУС!Q835="",HYPERLINK("#РТУС!"&amp;CELL("адрес",Проверка!Q835),"заполнить"),IF(LEN(РТУС!Q835)=7,HYPERLINK("#Проверка!"&amp;CELL("адрес",Проверка!Q835),РТУС!Q835),HYPERLINK("#РТУС!"&amp;CELL("адрес",Проверка!Q835),"###"))),"")</f>
        <v/>
      </c>
      <c r="R835" s="13" t="str">
        <f ca="1">IF(РТУС!R835="",HYPERLINK("#РТУС!"&amp;CELL("адрес",Проверка!R835),"заполнить"),HYPERLINK("#Проверка!"&amp;CELL("адрес",Проверка!R835),РТУС!R835))</f>
        <v>заполнить</v>
      </c>
      <c r="S835" s="13" t="str">
        <f>IF(РТУС!S835="","",РТУС!S835)</f>
        <v/>
      </c>
      <c r="T835" s="13" t="str">
        <f>IF(РТУС!T835="","",РТУС!T835)</f>
        <v/>
      </c>
      <c r="U835" s="13" t="str">
        <f>IF(РТУС!U835="","",РТУС!U835)</f>
        <v/>
      </c>
      <c r="V835" s="13" t="str">
        <f ca="1">IF(РТУС!V835="",HYPERLINK("#РТУС!"&amp;CELL("адрес",Проверка!V835),"заполнить"),IF(OR(РТУС!V835="Договор участия в долевом строительстве",РТУС!V835="Предварительный договор участия в долевом строительстве",РТУС!V835="Определение Арбитражного суда",РТУС!V835="Решение суда общей юрисдикции",РТУС!V835="Иные договоры"),HYPERLINK("#Проверка!"&amp;CELL("адрес",Проверка!V835),РТУС!V835),HYPERLINK("#РТУС!"&amp;CELL("адрес",Проверка!V835),"###")))</f>
        <v>заполнить</v>
      </c>
      <c r="W835" s="13" t="str">
        <f ca="1">IF(РТУС!W835="",HYPERLINK("#РТУС!"&amp;CELL("адрес",Проверка!W835),"заполнить"),HYPERLINK("#Проверка!"&amp;CELL("адрес",Проверка!W835),РТУС!W835))</f>
        <v>заполнить</v>
      </c>
      <c r="X835" s="15" t="str">
        <f ca="1">IF(РТУС!X835="",HYPERLINK("#РТУС!"&amp;CELL("адрес",Проверка!X835),"заполнить"),IF(AND(LEN(РТУС!X835)=5,РТУС!X835&lt;TODAY()),HYPERLINK("#Проверка!"&amp;CELL("адрес",Проверка!X835),РТУС!X835),HYPERLINK("#РТУС!"&amp;CELL("адрес",Проверка!X835),"###")))</f>
        <v>заполнить</v>
      </c>
      <c r="Y835" s="13" t="str">
        <f>IF(РТУС!Y835="","",РТУС!Y835)</f>
        <v/>
      </c>
      <c r="Z835" s="15" t="str">
        <f ca="1">IF(РТУС!Z835="","",IF(AND(LEN(РТУС!Z835)=5,РТУС!Z835&lt;TODAY()),HYPERLINK("#Проверка!"&amp;CELL("адрес",Проверка!Z835),РТУС!Z835),HYPERLINK("#РТУС!"&amp;CELL("адрес",Проверка!Z835),"###")))</f>
        <v/>
      </c>
      <c r="AA835" s="18" t="str">
        <f ca="1">IF(РТУС!AA835="",HYPERLINK("#РТУС!"&amp;CELL("адрес",Проверка!AA835),"заполнить"),IF(ISNUMBER(РТУС!AA835)=TRUE,HYPERLINK("#Проверка!"&amp;CELL("адрес",Проверка!AA835),РТУС!AA835),HYPERLINK("#РТУС!"&amp;CELL("адрес",Проверка!AA835),"###")))</f>
        <v>заполнить</v>
      </c>
      <c r="AB835" s="18" t="str">
        <f ca="1">IF(РТУС!AB835="",HYPERLINK("#РТУС!"&amp;CELL("адрес",Проверка!AB835),"заполнить"),IF(ISNUMBER(РТУС!AB835)=TRUE,HYPERLINK("#Проверка!"&amp;CELL("адрес",Проверка!AB835),РТУС!AB835),HYPERLINK("#РТУС!"&amp;CELL("адрес",Проверка!AB835),"###")))</f>
        <v>заполнить</v>
      </c>
      <c r="AC835" s="18" t="str">
        <f ca="1">IF(РТУС!AC835="","",IF(ISNUMBER(РТУС!AC835)=TRUE,HYPERLINK("#Проверка!"&amp;CELL("адрес",Проверка!AC835),РТУС!AC835),HYPERLINK("#РТУС!"&amp;CELL("адрес",Проверка!AC835),"###")))</f>
        <v/>
      </c>
      <c r="AD835" s="18" t="str">
        <f ca="1">IF(РТУС!AD835="","",IF(ISNUMBER(РТУС!AD835)=TRUE,HYPERLINK("#Проверка!"&amp;CELL("адрес",Проверка!AD835),РТУС!AD835),HYPERLINK("#РТУС!"&amp;CELL("адрес",Проверка!AD835),"###")))</f>
        <v/>
      </c>
      <c r="AE835" s="13" t="str">
        <f>IF(РТУС!AE835="","",РТУС!AE835)</f>
        <v/>
      </c>
      <c r="AF835" s="15" t="str">
        <f ca="1">IF(РТУС!AE835="","",IF(РТУС!AF835="",HYPERLINK("#РТУС!"&amp;CELL("адрес",Проверка!AF835),"заполнить"),IF(AND(LEN(РТУС!AF835)=5,РТУС!AF835&lt;TODAY()),HYPERLINK("#Проверка!"&amp;CELL("адрес",Проверка!AF835),РТУС!AF835),HYPERLINK("#РТУС!"&amp;CELL("адрес",Проверка!AF835),"###"))))</f>
        <v/>
      </c>
      <c r="AG835" s="13"/>
      <c r="AH835" s="15" t="str">
        <f ca="1">IF(РТУС!AE835="","",IF(РТУС!AH835="",HYPERLINK("#РТУС!"&amp;CELL("адрес",Проверка!AH835),"заполнить"),IF(AND(LEN(РТУС!AH835)=5,РТУС!AH835&lt;TODAY()),HYPERLINK("#Проверка!"&amp;CELL("адрес",Проверка!AH835),РТУС!AH835),HYPERLINK("#РТУС!"&amp;CELL("адрес",Проверка!AH835),"###"))))</f>
        <v/>
      </c>
      <c r="AI835" s="15" t="str">
        <f ca="1">IF(РТУС!AE835="","",IF(РТУС!AI835="",HYPERLINK("#РТУС!"&amp;CELL("адрес",Проверка!AI835),"заполнить"),HYPERLINK("#Проверка!"&amp;CELL("адрес",Проверка!AI835),РТУС!AI835)))</f>
        <v/>
      </c>
      <c r="AJ835" s="13" t="str">
        <f ca="1">IF(РТУС!AE835="","",IF(РТУС!AJ835="",HYPERLINK("#РТУС!"&amp;CELL("адрес",Проверка!AJ835),"заполнить"),IF(OR(РТУС!AJ835="Юрлицо",РТУС!AJ835="Физлицо",РТУС!AJ835="ИП"),HYPERLINK("#Проверка!"&amp;CELL("адрес",Проверка!AJ835),РТУС!AJ835),HYPERLINK("#РТУС!"&amp;CELL("адрес",Проверка!AJ835),"###"))))</f>
        <v/>
      </c>
      <c r="AK835" s="13" t="str">
        <f ca="1">IF(РТУС!AK835="",HYPERLINK("#РТУС!"&amp;CELL("адрес",Проверка!AK835),"заполнить"),IF(OR(РТУС!AK835="Квартира",РТУС!AK835="Кладовая",РТУС!AK835="Машино-место",РТУС!AK835="Нежилое помещение"),HYPERLINK("#Проверка!"&amp;CELL("адрес",Проверка!AK835),РТУС!AK835),HYPERLINK("#РТУС!"&amp;CELL("адрес",Проверка!AK835),"###")))</f>
        <v>заполнить</v>
      </c>
      <c r="AL835" s="13" t="str">
        <f ca="1">IF(РТУС!AL835="",HYPERLINK("#РТУС!"&amp;CELL("адрес",Проверка!AL835),"заполнить"),HYPERLINK("#Проверка!"&amp;CELL("адрес",Проверка!AL835),РТУС!AL835))</f>
        <v>заполнить</v>
      </c>
      <c r="AM835" s="18" t="str">
        <f ca="1">IF(РТУС!AM835="",HYPERLINK("#РТУС!"&amp;CELL("адрес",Проверка!AM835),"заполнить"),IF(ISNUMBER(РТУС!AM835)=TRUE,IF(РТУС!AK835="Нежилое помещение",IF(РТУС!AM835&gt;7,HYPERLINK("#РТУС!"&amp;CELL("адрес",Проверка!AM835),"не больше 7 кв.м."),РТУС!AM835),HYPERLINK("#Проверка!"&amp;CELL("адрес",Проверка!AM835),РТУС!AM835)),HYPERLINK("#РТУС!"&amp;CELL("адрес",Проверка!AM835),"###")))</f>
        <v>заполнить</v>
      </c>
      <c r="AN835" s="13" t="str">
        <f ca="1">IF(РТУС!AN835="",HYPERLINK("#РТУС!"&amp;CELL("адрес",Проверка!AN835),"заполнить"),IF(OR(РТУС!AN835="Общая площадь помещения",РТУС!AN835="Общая приведенная площадь жилого помещения",РТУС!AN835="Общая площадь жилого помещения с учетом лоджий, балконов, террас и веранд"),HYPERLINK("#Проверка!"&amp;CELL("адрес",Проверка!AN835),РТУС!AN835),HYPERLINK("#РТУС!"&amp;CELL("адрес",Проверка!AN835),"###")))</f>
        <v>заполнить</v>
      </c>
      <c r="AO835" s="13" t="str">
        <f ca="1">IF(OR(РТУС!AK835="Квартира",РТУС!A835="Нежилое помещение"),IF(РТУС!AO835="",HYPERLINK("#РТУС!"&amp;CELL("адрес",Проверка!AO835),"заполнить"),IF(ISNUMBER(РТУС!AO835)=TRUE,HYPERLINK("#Проверка!"&amp;CELL("адрес",Проверка!AO835),РТУС!AO835),HYPERLINK("#РТУС!"&amp;CELL("адрес",Проверка!AO835),"###"))),"")</f>
        <v/>
      </c>
      <c r="AP835" s="13" t="str">
        <f>IF(РТУС!AP835="","",РТУС!AP835)</f>
        <v/>
      </c>
      <c r="AQ835" s="13" t="str">
        <f ca="1">IF(РТУС!AQ835="",HYPERLINK("#РТУС!"&amp;CELL("адрес",Проверка!AQ835),"заполнить"),HYPERLINK("#Проверка!"&amp;CELL("адрес",Проверка!AQ835),РТУС!AQ835))</f>
        <v>заполнить</v>
      </c>
      <c r="AR835" s="18" t="str">
        <f ca="1">IF(РТУС!AR835="",HYPERLINK("#РТУС!"&amp;CELL("адрес",Проверка!AR835),"заполнить"),IF(ISNUMBER(РТУС!AR835)=FALSE,HYPERLINK("#РТУС!"&amp;CELL("адрес",Проверка!AR835),"###"),IF(РТУС!G835="1",IF(РТУС!AB835=РТУС!AR835+РТУС!AU835,HYPERLINK("#Проверка!"&amp;CELL("адрес",Проверка!AR835),РТУС!AR835),HYPERLINK("#РТУС!"&amp;CELL("адрес",Проверка!AR835),"сверить суммы")),IF(РТУС!AB835=(SUMIF(РТУС!$A$4:$A$1000,A835,РТУС!$AR$4:$AR$1000)+SUMIF(РТУС!$A$4:$A$1000,A835,РТУС!$AU$4:$AU$1000)),HYPERLINK("#Проверка!"&amp;CELL("адрес",Проверка!AR835),РТУС!AR835),HYPERLINK("#РТУС!"&amp;CELL("адрес",Проверка!AR835),"сверить суммы")))))</f>
        <v>заполнить</v>
      </c>
      <c r="AS835" s="13" t="str">
        <f>IF(РТУС!AS835="","",РТУС!AS835)</f>
        <v/>
      </c>
      <c r="AT835" s="18" t="str">
        <f ca="1">IF(РТУС!AT835="",HYPERLINK("#РТУС!"&amp;CELL("адрес",Проверка!AT835),"заполнить"),IF(ISNUMBER(РТУС!AT835)=FALSE,HYPERLINK("#РТУС!"&amp;CELL("адрес",Проверка!AT835),"###"),IF(РТУС!AT835=РТУС!AR835,HYPERLINK("#Проверка!"&amp;CELL("адрес",Проверка!AT835),РТУС!AT835),HYPERLINK("#РТУС!"&amp;CELL("адрес",Проверка!AT835),"сверить суммы"))))</f>
        <v>заполнить</v>
      </c>
      <c r="AU835" s="18" t="str">
        <f ca="1">IF(РТУС!AU835="",HYPERLINK("#РТУС!"&amp;CELL("адрес",Проверка!AU835),"заполнить"),IF(ISNUMBER(РТУС!AU835)=FALSE,HYPERLINK("#РТУС!"&amp;CELL("адрес",Проверка!AU835),"###"),IF(РТУС!G835="1",IF(РТУС!AB835=РТУС!AR835+РТУС!AU835,HYPERLINK("#Проверка!"&amp;CELL("адрес",Проверка!AU835),РТУС!AU835),HYPERLINK("#РТУС!"&amp;CELL("адрес",Проверка!AU835),"сверить суммы")),IF(РТУС!AB835=(SUMIF(РТУС!$A$4:$A$1000,A835,РТУС!$AR$4:$AR$1000)+SUMIF(РТУС!$A$4:$A$1000,A835,РТУС!$AU$4:$AU$1000)),HYPERLINK("#Проверка!"&amp;CELL("адрес",Проверка!AU835),РТУС!AU835),HYPERLINK("#РТУС!"&amp;CELL("адрес",Проверка!AU835),"сверить суммы")))))</f>
        <v>заполнить</v>
      </c>
      <c r="AV835" s="13" t="str">
        <f ca="1">IF(РТУС!AV835="",HYPERLINK("#РТУС!"&amp;CELL("адрес",Проверка!AV835),"заполнить"),IF(OR(РТУС!AV835="Требование о передаче жилого помещения",РТУС!AV835="Требование о передаче машино-места",РТУС!AV835="Требования о передаче нежилого помещения",РТУС!AV835="Денежные требования"),HYPERLINK("#Проверка!"&amp;CELL("адрес",Проверка!AV835),РТУС!AV835),HYPERLINK("#РТУС!"&amp;CELL("адрес",Проверка!AV835),"###")))</f>
        <v>заполнить</v>
      </c>
      <c r="AW835" s="13" t="str">
        <f ca="1">IF(РТУС!AW835="",HYPERLINK("#РТУС!"&amp;CELL("адрес",Проверка!AW835),"заполнить"),IF(OR(РТУС!AW835="Включен в полном объеме",РТУС!AW835="Включен частично"),HYPERLINK("#Проверка!"&amp;CELL("адрес",Проверка!AW835),РТУС!AW835),HYPERLINK("#РТУС!"&amp;CELL("адрес",Проверка!AW835),"###")))</f>
        <v>заполнить</v>
      </c>
      <c r="AX835" s="15" t="str">
        <f ca="1">IF(РТУС!AX835="",HYPERLINK("#РТУС!"&amp;CELL("адрес",Проверка!AX835),"заполнить"),IF(AND(LEN(РТУС!AX835)=5,РТУС!AX835&lt;TODAY()),HYPERLINK("#Проверка!"&amp;CELL("адрес",Проверка!AX835),РТУС!AX835),HYPERLINK("#РТУС!"&amp;CELL("адрес",Проверка!AX835),"###")))</f>
        <v>заполнить</v>
      </c>
      <c r="AY835" s="15" t="str">
        <f ca="1">IF(РТУС!AY835="",HYPERLINK("#РТУС!"&amp;CELL("адрес",Проверка!AY835),"заполнить"),IF(AND(LEN(РТУС!AY835)=5,РТУС!AY835&lt;TODAY()),HYPERLINK("#Проверка!"&amp;CELL("адрес",Проверка!AY835),РТУС!AY835),HYPERLINK("#РТУС!"&amp;CELL("адрес",Проверка!AY835),"###")))</f>
        <v>заполнить</v>
      </c>
    </row>
    <row r="836" spans="1:51" x14ac:dyDescent="0.25">
      <c r="A836" s="10" t="str">
        <f>РТУС!A836</f>
        <v>.</v>
      </c>
      <c r="B836" s="13" t="str">
        <f ca="1">IF(РТУС!B836="",HYPERLINK("#РТУС!"&amp;CELL("адрес",Проверка!B836),"заполнить"),IF(AND(LEN(РТУС!B836)=10,РТУС!B835=РТУС!B836),HYPERLINK("#Проверка!"&amp;CELL("адрес",Проверка!B836),РТУС!B836),HYPERLINK("#РТУС!"&amp;CELL("адрес",Проверка!B836),"###")))</f>
        <v>заполнить</v>
      </c>
      <c r="C836" s="13" t="str">
        <f ca="1">IF(РТУС!C836="",HYPERLINK("#РТУС!"&amp;CELL("адрес",Проверка!C836),"заполнить"),IF(AND(ISNUMBER(РТУС!C836)=TRUE,РТУС!C836&gt;0,РТУС!C835=РТУС!C836),HYPERLINK("#Проверка!"&amp;CELL("адрес",Проверка!C836),РТУС!C836),HYPERLINK("#РТУС!"&amp;CELL("адрес",Проверка!C836),"###")))</f>
        <v>заполнить</v>
      </c>
      <c r="D836" s="13" t="str">
        <f>IF(РТУС!D836="","",РТУС!D836)</f>
        <v/>
      </c>
      <c r="E836" s="13" t="str">
        <f ca="1">IF(РТУС!E836="",HYPERLINK("#РТУС!"&amp;CELL("адрес",Проверка!E836),"заполнить"),IF(РТУС!E835=РТУС!E836,HYPERLINK("#Проверка!"&amp;CELL("адрес",Проверка!E836),РТУС!E836),HYPERLINK("#РТУС!"&amp;CELL("адрес",Проверка!E836),"###")))</f>
        <v>заполнить</v>
      </c>
      <c r="F836" s="13" t="str">
        <f ca="1">IF(РТУС!F836="",HYPERLINK("#РТУС!"&amp;CELL("адрес",Проверка!F836),"заполнить"),HYPERLINK("#Проверка!"&amp;CELL("адрес",Проверка!F836),РТУС!F836))</f>
        <v>заполнить</v>
      </c>
      <c r="G836" s="20" t="str">
        <f ca="1">IF(РТУС!G836="",HYPERLINK("#РТУС!"&amp;CELL("адрес",Проверка!G836),"заполнить"),IF(РТУС!G836="1",HYPERLINK("#Проверка!"&amp;CELL("адрес",Проверка!G836),"1"),IF(AND(ISNUMBER(РТУС!G836)=TRUE,РТУС!G836&lt;=1,РТУС!G836&gt;0),IF(SUMIF(РТУС!$A$4:$A$1000,A836,РТУС!$G$4:$G$1000)=1,HYPERLINK("#Проверка!"&amp;CELL("адрес",Проверка!G836),РТУС!G836),HYPERLINK("#РТУС!"&amp;CELL("адрес",Проверка!G836),"сумма долей ≠ 1")),HYPERLINK("#РТУС!"&amp;CELL("адрес",Проверка!G836),"###"))))</f>
        <v>заполнить</v>
      </c>
      <c r="H836" s="13" t="str">
        <f ca="1">IF(РТУС!H836="",HYPERLINK("#РТУС!"&amp;CELL("адрес",Проверка!H836),"заполнить"),IF(OR(РТУС!H836="Юрлицо",РТУС!H836="Физлицо",РТУС!H836="ИП"),HYPERLINK("#Проверка!"&amp;CELL("адрес",Проверка!H836),РТУС!H836),HYPERLINK("#РТУС!"&amp;CELL("адрес",Проверка!H836),"###")))</f>
        <v>заполнить</v>
      </c>
      <c r="I836" s="13" t="str">
        <f ca="1">IF(OR(РТУС!H836="Юрлицо",РТУС!H836="ИП"),IF(РТУС!I836="",HYPERLINK("#РТУС!"&amp;CELL("адрес",Проверка!I836),"заполнить"),IF(OR(LEN(РТУС!I836)=10,LEN(РТУС!I836)=12),HYPERLINK("#Проверка!"&amp;CELL("адрес",Проверка!I836),РТУС!I836),HYPERLINK("#РТУС!"&amp;CELL("адрес",Проверка!I836),"###"))),"")</f>
        <v/>
      </c>
      <c r="J836" s="15" t="str">
        <f ca="1">IF(РТУС!J836="","",IF(AND(LEN(РТУС!J836)=5,РТУС!J836&lt;TODAY()),HYPERLINK("#Проверка!"&amp;CELL("адрес",Проверка!J836),РТУС!J836),HYPERLINK("#РТУС!"&amp;CELL("адрес",Проверка!J836),"###")))</f>
        <v/>
      </c>
      <c r="K836" s="13" t="str">
        <f>IF(РТУС!K836="","",РТУС!K836)</f>
        <v/>
      </c>
      <c r="L836" s="13" t="str">
        <f ca="1">IF(OR(РТУС!H836="Физлицо",РТУС!H836="ИП"),IF(РТУС!L836="",HYPERLINK("#РТУС!"&amp;CELL("адрес",Проверка!L836),"заполнить"),IF(OR(РТУС!L836="Загранпаспорт гражданина РФ",РТУС!L836="Паспорт гражданина РФ",РТУС!L836="Иностранный паспорт",РТУС!L836="Свидетельство о рождении",РТУС!L836="Вид на жительство"),HYPERLINK("#Проверка!"&amp;CELL("адрес",Проверка!L836),РТУС!L836),HYPERLINK("#РТУС!"&amp;CELL("адрес",Проверка!L836),"###"))),"")</f>
        <v/>
      </c>
      <c r="M836" s="13" t="str">
        <f ca="1">IF(AND(OR(РТУС!L836="Паспорт гражданина РФ",РТУС!L836="Свидетельство о рождении"),РТУС!M836=""),HYPERLINK("#РТУС!"&amp;CELL("адрес",Проверка!M836),"заполнить"),IF(РТУС!L836="Паспорт гражданина РФ",IF(LEN(РТУС!M836)=4,HYPERLINK("#Проверка!"&amp;CELL("адрес",Проверка!M836),РТУС!M836),HYPERLINK("#РТУС!"&amp;CELL("адрес",Проверка!M836),"###")),IF(РТУС!L836="Свидетельство о рождении",HYPERLINK("#Проверка!"&amp;CELL("адрес",Проверка!M836),РТУС!M836),"")))</f>
        <v/>
      </c>
      <c r="N836" s="13" t="str">
        <f ca="1">IF(РТУС!L836="","",IF(РТУС!N836="",HYPERLINK("#РТУС!"&amp;CELL("адрес",Проверка!N836),"заполнить"),IF(OR(РТУС!L836="Паспорт гражданина РФ",РТУС!L836="Свидетельство о рождении"),IF(LEN(РТУС!N836)=6,HYPERLINK("#Проверка!"&amp;CELL("адрес",Проверка!N836),РТУС!N836),HYPERLINK("#РТУС!"&amp;CELL("адрес",Проверка!N836),"###")),HYPERLINK("#Проверка!"&amp;CELL("адрес",Проверка!N836),РТУС!N836))))</f>
        <v/>
      </c>
      <c r="O836" s="15" t="str">
        <f ca="1">IF(РТУС!L836="","",IF(РТУС!O836="",HYPERLINK("#РТУС!"&amp;CELL("адрес",Проверка!O836),"заполнить"),IF(AND(LEN(РТУС!O836)=5,РТУС!O836&lt;TODAY()),IF(РТУС!L836="Свидетельство о рождении",IF(РТУС!O836&gt;EDATE(TODAY(),-168),HYPERLINK("#Проверка!"&amp;CELL("адрес",Проверка!O836),РТУС!O836),HYPERLINK("#РТУС!"&amp;CELL("адрес",Проверка!O836),"недействительно")),HYPERLINK("#Проверка!"&amp;CELL("адрес",Проверка!O836),РТУС!O836)),HYPERLINK("#РТУС!"&amp;CELL("адрес",Проверка!O836),"###"))))</f>
        <v/>
      </c>
      <c r="P836" s="21" t="str">
        <f ca="1">IF(РТУС!L836="Паспорт гражданина РФ",IF(РТУС!P836="",HYPERLINK("#РТУС!"&amp;CELL("адрес",Проверка!P836),"заполнить"),HYPERLINK("#Проверка!"&amp;CELL("адрес",Проверка!P836),РТУС!P836)),"")</f>
        <v/>
      </c>
      <c r="Q836" s="13" t="str">
        <f ca="1">IF(РТУС!L836="Паспорт гражданина РФ",IF(РТУС!Q836="",HYPERLINK("#РТУС!"&amp;CELL("адрес",Проверка!Q836),"заполнить"),IF(LEN(РТУС!Q836)=7,HYPERLINK("#Проверка!"&amp;CELL("адрес",Проверка!Q836),РТУС!Q836),HYPERLINK("#РТУС!"&amp;CELL("адрес",Проверка!Q836),"###"))),"")</f>
        <v/>
      </c>
      <c r="R836" s="13" t="str">
        <f ca="1">IF(РТУС!R836="",HYPERLINK("#РТУС!"&amp;CELL("адрес",Проверка!R836),"заполнить"),HYPERLINK("#Проверка!"&amp;CELL("адрес",Проверка!R836),РТУС!R836))</f>
        <v>заполнить</v>
      </c>
      <c r="S836" s="13" t="str">
        <f>IF(РТУС!S836="","",РТУС!S836)</f>
        <v/>
      </c>
      <c r="T836" s="13" t="str">
        <f>IF(РТУС!T836="","",РТУС!T836)</f>
        <v/>
      </c>
      <c r="U836" s="13" t="str">
        <f>IF(РТУС!U836="","",РТУС!U836)</f>
        <v/>
      </c>
      <c r="V836" s="13" t="str">
        <f ca="1">IF(РТУС!V836="",HYPERLINK("#РТУС!"&amp;CELL("адрес",Проверка!V836),"заполнить"),IF(OR(РТУС!V836="Договор участия в долевом строительстве",РТУС!V836="Предварительный договор участия в долевом строительстве",РТУС!V836="Определение Арбитражного суда",РТУС!V836="Решение суда общей юрисдикции",РТУС!V836="Иные договоры"),HYPERLINK("#Проверка!"&amp;CELL("адрес",Проверка!V836),РТУС!V836),HYPERLINK("#РТУС!"&amp;CELL("адрес",Проверка!V836),"###")))</f>
        <v>заполнить</v>
      </c>
      <c r="W836" s="13" t="str">
        <f ca="1">IF(РТУС!W836="",HYPERLINK("#РТУС!"&amp;CELL("адрес",Проверка!W836),"заполнить"),HYPERLINK("#Проверка!"&amp;CELL("адрес",Проверка!W836),РТУС!W836))</f>
        <v>заполнить</v>
      </c>
      <c r="X836" s="15" t="str">
        <f ca="1">IF(РТУС!X836="",HYPERLINK("#РТУС!"&amp;CELL("адрес",Проверка!X836),"заполнить"),IF(AND(LEN(РТУС!X836)=5,РТУС!X836&lt;TODAY()),HYPERLINK("#Проверка!"&amp;CELL("адрес",Проверка!X836),РТУС!X836),HYPERLINK("#РТУС!"&amp;CELL("адрес",Проверка!X836),"###")))</f>
        <v>заполнить</v>
      </c>
      <c r="Y836" s="13" t="str">
        <f>IF(РТУС!Y836="","",РТУС!Y836)</f>
        <v/>
      </c>
      <c r="Z836" s="15" t="str">
        <f ca="1">IF(РТУС!Z836="","",IF(AND(LEN(РТУС!Z836)=5,РТУС!Z836&lt;TODAY()),HYPERLINK("#Проверка!"&amp;CELL("адрес",Проверка!Z836),РТУС!Z836),HYPERLINK("#РТУС!"&amp;CELL("адрес",Проверка!Z836),"###")))</f>
        <v/>
      </c>
      <c r="AA836" s="18" t="str">
        <f ca="1">IF(РТУС!AA836="",HYPERLINK("#РТУС!"&amp;CELL("адрес",Проверка!AA836),"заполнить"),IF(ISNUMBER(РТУС!AA836)=TRUE,HYPERLINK("#Проверка!"&amp;CELL("адрес",Проверка!AA836),РТУС!AA836),HYPERLINK("#РТУС!"&amp;CELL("адрес",Проверка!AA836),"###")))</f>
        <v>заполнить</v>
      </c>
      <c r="AB836" s="18" t="str">
        <f ca="1">IF(РТУС!AB836="",HYPERLINK("#РТУС!"&amp;CELL("адрес",Проверка!AB836),"заполнить"),IF(ISNUMBER(РТУС!AB836)=TRUE,HYPERLINK("#Проверка!"&amp;CELL("адрес",Проверка!AB836),РТУС!AB836),HYPERLINK("#РТУС!"&amp;CELL("адрес",Проверка!AB836),"###")))</f>
        <v>заполнить</v>
      </c>
      <c r="AC836" s="18" t="str">
        <f ca="1">IF(РТУС!AC836="","",IF(ISNUMBER(РТУС!AC836)=TRUE,HYPERLINK("#Проверка!"&amp;CELL("адрес",Проверка!AC836),РТУС!AC836),HYPERLINK("#РТУС!"&amp;CELL("адрес",Проверка!AC836),"###")))</f>
        <v/>
      </c>
      <c r="AD836" s="18" t="str">
        <f ca="1">IF(РТУС!AD836="","",IF(ISNUMBER(РТУС!AD836)=TRUE,HYPERLINK("#Проверка!"&amp;CELL("адрес",Проверка!AD836),РТУС!AD836),HYPERLINK("#РТУС!"&amp;CELL("адрес",Проверка!AD836),"###")))</f>
        <v/>
      </c>
      <c r="AE836" s="13" t="str">
        <f>IF(РТУС!AE836="","",РТУС!AE836)</f>
        <v/>
      </c>
      <c r="AF836" s="15" t="str">
        <f ca="1">IF(РТУС!AE836="","",IF(РТУС!AF836="",HYPERLINK("#РТУС!"&amp;CELL("адрес",Проверка!AF836),"заполнить"),IF(AND(LEN(РТУС!AF836)=5,РТУС!AF836&lt;TODAY()),HYPERLINK("#Проверка!"&amp;CELL("адрес",Проверка!AF836),РТУС!AF836),HYPERLINK("#РТУС!"&amp;CELL("адрес",Проверка!AF836),"###"))))</f>
        <v/>
      </c>
      <c r="AG836" s="13"/>
      <c r="AH836" s="15" t="str">
        <f ca="1">IF(РТУС!AE836="","",IF(РТУС!AH836="",HYPERLINK("#РТУС!"&amp;CELL("адрес",Проверка!AH836),"заполнить"),IF(AND(LEN(РТУС!AH836)=5,РТУС!AH836&lt;TODAY()),HYPERLINK("#Проверка!"&amp;CELL("адрес",Проверка!AH836),РТУС!AH836),HYPERLINK("#РТУС!"&amp;CELL("адрес",Проверка!AH836),"###"))))</f>
        <v/>
      </c>
      <c r="AI836" s="15" t="str">
        <f ca="1">IF(РТУС!AE836="","",IF(РТУС!AI836="",HYPERLINK("#РТУС!"&amp;CELL("адрес",Проверка!AI836),"заполнить"),HYPERLINK("#Проверка!"&amp;CELL("адрес",Проверка!AI836),РТУС!AI836)))</f>
        <v/>
      </c>
      <c r="AJ836" s="13" t="str">
        <f ca="1">IF(РТУС!AE836="","",IF(РТУС!AJ836="",HYPERLINK("#РТУС!"&amp;CELL("адрес",Проверка!AJ836),"заполнить"),IF(OR(РТУС!AJ836="Юрлицо",РТУС!AJ836="Физлицо",РТУС!AJ836="ИП"),HYPERLINK("#Проверка!"&amp;CELL("адрес",Проверка!AJ836),РТУС!AJ836),HYPERLINK("#РТУС!"&amp;CELL("адрес",Проверка!AJ836),"###"))))</f>
        <v/>
      </c>
      <c r="AK836" s="13" t="str">
        <f ca="1">IF(РТУС!AK836="",HYPERLINK("#РТУС!"&amp;CELL("адрес",Проверка!AK836),"заполнить"),IF(OR(РТУС!AK836="Квартира",РТУС!AK836="Кладовая",РТУС!AK836="Машино-место",РТУС!AK836="Нежилое помещение"),HYPERLINK("#Проверка!"&amp;CELL("адрес",Проверка!AK836),РТУС!AK836),HYPERLINK("#РТУС!"&amp;CELL("адрес",Проверка!AK836),"###")))</f>
        <v>заполнить</v>
      </c>
      <c r="AL836" s="13" t="str">
        <f ca="1">IF(РТУС!AL836="",HYPERLINK("#РТУС!"&amp;CELL("адрес",Проверка!AL836),"заполнить"),HYPERLINK("#Проверка!"&amp;CELL("адрес",Проверка!AL836),РТУС!AL836))</f>
        <v>заполнить</v>
      </c>
      <c r="AM836" s="18" t="str">
        <f ca="1">IF(РТУС!AM836="",HYPERLINK("#РТУС!"&amp;CELL("адрес",Проверка!AM836),"заполнить"),IF(ISNUMBER(РТУС!AM836)=TRUE,IF(РТУС!AK836="Нежилое помещение",IF(РТУС!AM836&gt;7,HYPERLINK("#РТУС!"&amp;CELL("адрес",Проверка!AM836),"не больше 7 кв.м."),РТУС!AM836),HYPERLINK("#Проверка!"&amp;CELL("адрес",Проверка!AM836),РТУС!AM836)),HYPERLINK("#РТУС!"&amp;CELL("адрес",Проверка!AM836),"###")))</f>
        <v>заполнить</v>
      </c>
      <c r="AN836" s="13" t="str">
        <f ca="1">IF(РТУС!AN836="",HYPERLINK("#РТУС!"&amp;CELL("адрес",Проверка!AN836),"заполнить"),IF(OR(РТУС!AN836="Общая площадь помещения",РТУС!AN836="Общая приведенная площадь жилого помещения",РТУС!AN836="Общая площадь жилого помещения с учетом лоджий, балконов, террас и веранд"),HYPERLINK("#Проверка!"&amp;CELL("адрес",Проверка!AN836),РТУС!AN836),HYPERLINK("#РТУС!"&amp;CELL("адрес",Проверка!AN836),"###")))</f>
        <v>заполнить</v>
      </c>
      <c r="AO836" s="13" t="str">
        <f ca="1">IF(OR(РТУС!AK836="Квартира",РТУС!A836="Нежилое помещение"),IF(РТУС!AO836="",HYPERLINK("#РТУС!"&amp;CELL("адрес",Проверка!AO836),"заполнить"),IF(ISNUMBER(РТУС!AO836)=TRUE,HYPERLINK("#Проверка!"&amp;CELL("адрес",Проверка!AO836),РТУС!AO836),HYPERLINK("#РТУС!"&amp;CELL("адрес",Проверка!AO836),"###"))),"")</f>
        <v/>
      </c>
      <c r="AP836" s="13" t="str">
        <f>IF(РТУС!AP836="","",РТУС!AP836)</f>
        <v/>
      </c>
      <c r="AQ836" s="13" t="str">
        <f ca="1">IF(РТУС!AQ836="",HYPERLINK("#РТУС!"&amp;CELL("адрес",Проверка!AQ836),"заполнить"),HYPERLINK("#Проверка!"&amp;CELL("адрес",Проверка!AQ836),РТУС!AQ836))</f>
        <v>заполнить</v>
      </c>
      <c r="AR836" s="18" t="str">
        <f ca="1">IF(РТУС!AR836="",HYPERLINK("#РТУС!"&amp;CELL("адрес",Проверка!AR836),"заполнить"),IF(ISNUMBER(РТУС!AR836)=FALSE,HYPERLINK("#РТУС!"&amp;CELL("адрес",Проверка!AR836),"###"),IF(РТУС!G836="1",IF(РТУС!AB836=РТУС!AR836+РТУС!AU836,HYPERLINK("#Проверка!"&amp;CELL("адрес",Проверка!AR836),РТУС!AR836),HYPERLINK("#РТУС!"&amp;CELL("адрес",Проверка!AR836),"сверить суммы")),IF(РТУС!AB836=(SUMIF(РТУС!$A$4:$A$1000,A836,РТУС!$AR$4:$AR$1000)+SUMIF(РТУС!$A$4:$A$1000,A836,РТУС!$AU$4:$AU$1000)),HYPERLINK("#Проверка!"&amp;CELL("адрес",Проверка!AR836),РТУС!AR836),HYPERLINK("#РТУС!"&amp;CELL("адрес",Проверка!AR836),"сверить суммы")))))</f>
        <v>заполнить</v>
      </c>
      <c r="AS836" s="13" t="str">
        <f>IF(РТУС!AS836="","",РТУС!AS836)</f>
        <v/>
      </c>
      <c r="AT836" s="18" t="str">
        <f ca="1">IF(РТУС!AT836="",HYPERLINK("#РТУС!"&amp;CELL("адрес",Проверка!AT836),"заполнить"),IF(ISNUMBER(РТУС!AT836)=FALSE,HYPERLINK("#РТУС!"&amp;CELL("адрес",Проверка!AT836),"###"),IF(РТУС!AT836=РТУС!AR836,HYPERLINK("#Проверка!"&amp;CELL("адрес",Проверка!AT836),РТУС!AT836),HYPERLINK("#РТУС!"&amp;CELL("адрес",Проверка!AT836),"сверить суммы"))))</f>
        <v>заполнить</v>
      </c>
      <c r="AU836" s="18" t="str">
        <f ca="1">IF(РТУС!AU836="",HYPERLINK("#РТУС!"&amp;CELL("адрес",Проверка!AU836),"заполнить"),IF(ISNUMBER(РТУС!AU836)=FALSE,HYPERLINK("#РТУС!"&amp;CELL("адрес",Проверка!AU836),"###"),IF(РТУС!G836="1",IF(РТУС!AB836=РТУС!AR836+РТУС!AU836,HYPERLINK("#Проверка!"&amp;CELL("адрес",Проверка!AU836),РТУС!AU836),HYPERLINK("#РТУС!"&amp;CELL("адрес",Проверка!AU836),"сверить суммы")),IF(РТУС!AB836=(SUMIF(РТУС!$A$4:$A$1000,A836,РТУС!$AR$4:$AR$1000)+SUMIF(РТУС!$A$4:$A$1000,A836,РТУС!$AU$4:$AU$1000)),HYPERLINK("#Проверка!"&amp;CELL("адрес",Проверка!AU836),РТУС!AU836),HYPERLINK("#РТУС!"&amp;CELL("адрес",Проверка!AU836),"сверить суммы")))))</f>
        <v>заполнить</v>
      </c>
      <c r="AV836" s="13" t="str">
        <f ca="1">IF(РТУС!AV836="",HYPERLINK("#РТУС!"&amp;CELL("адрес",Проверка!AV836),"заполнить"),IF(OR(РТУС!AV836="Требование о передаче жилого помещения",РТУС!AV836="Требование о передаче машино-места",РТУС!AV836="Требования о передаче нежилого помещения",РТУС!AV836="Денежные требования"),HYPERLINK("#Проверка!"&amp;CELL("адрес",Проверка!AV836),РТУС!AV836),HYPERLINK("#РТУС!"&amp;CELL("адрес",Проверка!AV836),"###")))</f>
        <v>заполнить</v>
      </c>
      <c r="AW836" s="13" t="str">
        <f ca="1">IF(РТУС!AW836="",HYPERLINK("#РТУС!"&amp;CELL("адрес",Проверка!AW836),"заполнить"),IF(OR(РТУС!AW836="Включен в полном объеме",РТУС!AW836="Включен частично"),HYPERLINK("#Проверка!"&amp;CELL("адрес",Проверка!AW836),РТУС!AW836),HYPERLINK("#РТУС!"&amp;CELL("адрес",Проверка!AW836),"###")))</f>
        <v>заполнить</v>
      </c>
      <c r="AX836" s="15" t="str">
        <f ca="1">IF(РТУС!AX836="",HYPERLINK("#РТУС!"&amp;CELL("адрес",Проверка!AX836),"заполнить"),IF(AND(LEN(РТУС!AX836)=5,РТУС!AX836&lt;TODAY()),HYPERLINK("#Проверка!"&amp;CELL("адрес",Проверка!AX836),РТУС!AX836),HYPERLINK("#РТУС!"&amp;CELL("адрес",Проверка!AX836),"###")))</f>
        <v>заполнить</v>
      </c>
      <c r="AY836" s="15" t="str">
        <f ca="1">IF(РТУС!AY836="",HYPERLINK("#РТУС!"&amp;CELL("адрес",Проверка!AY836),"заполнить"),IF(AND(LEN(РТУС!AY836)=5,РТУС!AY836&lt;TODAY()),HYPERLINK("#Проверка!"&amp;CELL("адрес",Проверка!AY836),РТУС!AY836),HYPERLINK("#РТУС!"&amp;CELL("адрес",Проверка!AY836),"###")))</f>
        <v>заполнить</v>
      </c>
    </row>
    <row r="837" spans="1:51" x14ac:dyDescent="0.25">
      <c r="A837" s="10" t="str">
        <f>РТУС!A837</f>
        <v>.</v>
      </c>
      <c r="B837" s="13" t="str">
        <f ca="1">IF(РТУС!B837="",HYPERLINK("#РТУС!"&amp;CELL("адрес",Проверка!B837),"заполнить"),IF(AND(LEN(РТУС!B837)=10,РТУС!B836=РТУС!B837),HYPERLINK("#Проверка!"&amp;CELL("адрес",Проверка!B837),РТУС!B837),HYPERLINK("#РТУС!"&amp;CELL("адрес",Проверка!B837),"###")))</f>
        <v>заполнить</v>
      </c>
      <c r="C837" s="13" t="str">
        <f ca="1">IF(РТУС!C837="",HYPERLINK("#РТУС!"&amp;CELL("адрес",Проверка!C837),"заполнить"),IF(AND(ISNUMBER(РТУС!C837)=TRUE,РТУС!C837&gt;0,РТУС!C836=РТУС!C837),HYPERLINK("#Проверка!"&amp;CELL("адрес",Проверка!C837),РТУС!C837),HYPERLINK("#РТУС!"&amp;CELL("адрес",Проверка!C837),"###")))</f>
        <v>заполнить</v>
      </c>
      <c r="D837" s="13" t="str">
        <f>IF(РТУС!D837="","",РТУС!D837)</f>
        <v/>
      </c>
      <c r="E837" s="13" t="str">
        <f ca="1">IF(РТУС!E837="",HYPERLINK("#РТУС!"&amp;CELL("адрес",Проверка!E837),"заполнить"),IF(РТУС!E836=РТУС!E837,HYPERLINK("#Проверка!"&amp;CELL("адрес",Проверка!E837),РТУС!E837),HYPERLINK("#РТУС!"&amp;CELL("адрес",Проверка!E837),"###")))</f>
        <v>заполнить</v>
      </c>
      <c r="F837" s="13" t="str">
        <f ca="1">IF(РТУС!F837="",HYPERLINK("#РТУС!"&amp;CELL("адрес",Проверка!F837),"заполнить"),HYPERLINK("#Проверка!"&amp;CELL("адрес",Проверка!F837),РТУС!F837))</f>
        <v>заполнить</v>
      </c>
      <c r="G837" s="20" t="str">
        <f ca="1">IF(РТУС!G837="",HYPERLINK("#РТУС!"&amp;CELL("адрес",Проверка!G837),"заполнить"),IF(РТУС!G837="1",HYPERLINK("#Проверка!"&amp;CELL("адрес",Проверка!G837),"1"),IF(AND(ISNUMBER(РТУС!G837)=TRUE,РТУС!G837&lt;=1,РТУС!G837&gt;0),IF(SUMIF(РТУС!$A$4:$A$1000,A837,РТУС!$G$4:$G$1000)=1,HYPERLINK("#Проверка!"&amp;CELL("адрес",Проверка!G837),РТУС!G837),HYPERLINK("#РТУС!"&amp;CELL("адрес",Проверка!G837),"сумма долей ≠ 1")),HYPERLINK("#РТУС!"&amp;CELL("адрес",Проверка!G837),"###"))))</f>
        <v>заполнить</v>
      </c>
      <c r="H837" s="13" t="str">
        <f ca="1">IF(РТУС!H837="",HYPERLINK("#РТУС!"&amp;CELL("адрес",Проверка!H837),"заполнить"),IF(OR(РТУС!H837="Юрлицо",РТУС!H837="Физлицо",РТУС!H837="ИП"),HYPERLINK("#Проверка!"&amp;CELL("адрес",Проверка!H837),РТУС!H837),HYPERLINK("#РТУС!"&amp;CELL("адрес",Проверка!H837),"###")))</f>
        <v>заполнить</v>
      </c>
      <c r="I837" s="13" t="str">
        <f ca="1">IF(OR(РТУС!H837="Юрлицо",РТУС!H837="ИП"),IF(РТУС!I837="",HYPERLINK("#РТУС!"&amp;CELL("адрес",Проверка!I837),"заполнить"),IF(OR(LEN(РТУС!I837)=10,LEN(РТУС!I837)=12),HYPERLINK("#Проверка!"&amp;CELL("адрес",Проверка!I837),РТУС!I837),HYPERLINK("#РТУС!"&amp;CELL("адрес",Проверка!I837),"###"))),"")</f>
        <v/>
      </c>
      <c r="J837" s="15" t="str">
        <f ca="1">IF(РТУС!J837="","",IF(AND(LEN(РТУС!J837)=5,РТУС!J837&lt;TODAY()),HYPERLINK("#Проверка!"&amp;CELL("адрес",Проверка!J837),РТУС!J837),HYPERLINK("#РТУС!"&amp;CELL("адрес",Проверка!J837),"###")))</f>
        <v/>
      </c>
      <c r="K837" s="13" t="str">
        <f>IF(РТУС!K837="","",РТУС!K837)</f>
        <v/>
      </c>
      <c r="L837" s="13" t="str">
        <f ca="1">IF(OR(РТУС!H837="Физлицо",РТУС!H837="ИП"),IF(РТУС!L837="",HYPERLINK("#РТУС!"&amp;CELL("адрес",Проверка!L837),"заполнить"),IF(OR(РТУС!L837="Загранпаспорт гражданина РФ",РТУС!L837="Паспорт гражданина РФ",РТУС!L837="Иностранный паспорт",РТУС!L837="Свидетельство о рождении",РТУС!L837="Вид на жительство"),HYPERLINK("#Проверка!"&amp;CELL("адрес",Проверка!L837),РТУС!L837),HYPERLINK("#РТУС!"&amp;CELL("адрес",Проверка!L837),"###"))),"")</f>
        <v/>
      </c>
      <c r="M837" s="13" t="str">
        <f ca="1">IF(AND(OR(РТУС!L837="Паспорт гражданина РФ",РТУС!L837="Свидетельство о рождении"),РТУС!M837=""),HYPERLINK("#РТУС!"&amp;CELL("адрес",Проверка!M837),"заполнить"),IF(РТУС!L837="Паспорт гражданина РФ",IF(LEN(РТУС!M837)=4,HYPERLINK("#Проверка!"&amp;CELL("адрес",Проверка!M837),РТУС!M837),HYPERLINK("#РТУС!"&amp;CELL("адрес",Проверка!M837),"###")),IF(РТУС!L837="Свидетельство о рождении",HYPERLINK("#Проверка!"&amp;CELL("адрес",Проверка!M837),РТУС!M837),"")))</f>
        <v/>
      </c>
      <c r="N837" s="13" t="str">
        <f ca="1">IF(РТУС!L837="","",IF(РТУС!N837="",HYPERLINK("#РТУС!"&amp;CELL("адрес",Проверка!N837),"заполнить"),IF(OR(РТУС!L837="Паспорт гражданина РФ",РТУС!L837="Свидетельство о рождении"),IF(LEN(РТУС!N837)=6,HYPERLINK("#Проверка!"&amp;CELL("адрес",Проверка!N837),РТУС!N837),HYPERLINK("#РТУС!"&amp;CELL("адрес",Проверка!N837),"###")),HYPERLINK("#Проверка!"&amp;CELL("адрес",Проверка!N837),РТУС!N837))))</f>
        <v/>
      </c>
      <c r="O837" s="15" t="str">
        <f ca="1">IF(РТУС!L837="","",IF(РТУС!O837="",HYPERLINK("#РТУС!"&amp;CELL("адрес",Проверка!O837),"заполнить"),IF(AND(LEN(РТУС!O837)=5,РТУС!O837&lt;TODAY()),IF(РТУС!L837="Свидетельство о рождении",IF(РТУС!O837&gt;EDATE(TODAY(),-168),HYPERLINK("#Проверка!"&amp;CELL("адрес",Проверка!O837),РТУС!O837),HYPERLINK("#РТУС!"&amp;CELL("адрес",Проверка!O837),"недействительно")),HYPERLINK("#Проверка!"&amp;CELL("адрес",Проверка!O837),РТУС!O837)),HYPERLINK("#РТУС!"&amp;CELL("адрес",Проверка!O837),"###"))))</f>
        <v/>
      </c>
      <c r="P837" s="21" t="str">
        <f ca="1">IF(РТУС!L837="Паспорт гражданина РФ",IF(РТУС!P837="",HYPERLINK("#РТУС!"&amp;CELL("адрес",Проверка!P837),"заполнить"),HYPERLINK("#Проверка!"&amp;CELL("адрес",Проверка!P837),РТУС!P837)),"")</f>
        <v/>
      </c>
      <c r="Q837" s="13" t="str">
        <f ca="1">IF(РТУС!L837="Паспорт гражданина РФ",IF(РТУС!Q837="",HYPERLINK("#РТУС!"&amp;CELL("адрес",Проверка!Q837),"заполнить"),IF(LEN(РТУС!Q837)=7,HYPERLINK("#Проверка!"&amp;CELL("адрес",Проверка!Q837),РТУС!Q837),HYPERLINK("#РТУС!"&amp;CELL("адрес",Проверка!Q837),"###"))),"")</f>
        <v/>
      </c>
      <c r="R837" s="13" t="str">
        <f ca="1">IF(РТУС!R837="",HYPERLINK("#РТУС!"&amp;CELL("адрес",Проверка!R837),"заполнить"),HYPERLINK("#Проверка!"&amp;CELL("адрес",Проверка!R837),РТУС!R837))</f>
        <v>заполнить</v>
      </c>
      <c r="S837" s="13" t="str">
        <f>IF(РТУС!S837="","",РТУС!S837)</f>
        <v/>
      </c>
      <c r="T837" s="13" t="str">
        <f>IF(РТУС!T837="","",РТУС!T837)</f>
        <v/>
      </c>
      <c r="U837" s="13" t="str">
        <f>IF(РТУС!U837="","",РТУС!U837)</f>
        <v/>
      </c>
      <c r="V837" s="13" t="str">
        <f ca="1">IF(РТУС!V837="",HYPERLINK("#РТУС!"&amp;CELL("адрес",Проверка!V837),"заполнить"),IF(OR(РТУС!V837="Договор участия в долевом строительстве",РТУС!V837="Предварительный договор участия в долевом строительстве",РТУС!V837="Определение Арбитражного суда",РТУС!V837="Решение суда общей юрисдикции",РТУС!V837="Иные договоры"),HYPERLINK("#Проверка!"&amp;CELL("адрес",Проверка!V837),РТУС!V837),HYPERLINK("#РТУС!"&amp;CELL("адрес",Проверка!V837),"###")))</f>
        <v>заполнить</v>
      </c>
      <c r="W837" s="13" t="str">
        <f ca="1">IF(РТУС!W837="",HYPERLINK("#РТУС!"&amp;CELL("адрес",Проверка!W837),"заполнить"),HYPERLINK("#Проверка!"&amp;CELL("адрес",Проверка!W837),РТУС!W837))</f>
        <v>заполнить</v>
      </c>
      <c r="X837" s="15" t="str">
        <f ca="1">IF(РТУС!X837="",HYPERLINK("#РТУС!"&amp;CELL("адрес",Проверка!X837),"заполнить"),IF(AND(LEN(РТУС!X837)=5,РТУС!X837&lt;TODAY()),HYPERLINK("#Проверка!"&amp;CELL("адрес",Проверка!X837),РТУС!X837),HYPERLINK("#РТУС!"&amp;CELL("адрес",Проверка!X837),"###")))</f>
        <v>заполнить</v>
      </c>
      <c r="Y837" s="13" t="str">
        <f>IF(РТУС!Y837="","",РТУС!Y837)</f>
        <v/>
      </c>
      <c r="Z837" s="15" t="str">
        <f ca="1">IF(РТУС!Z837="","",IF(AND(LEN(РТУС!Z837)=5,РТУС!Z837&lt;TODAY()),HYPERLINK("#Проверка!"&amp;CELL("адрес",Проверка!Z837),РТУС!Z837),HYPERLINK("#РТУС!"&amp;CELL("адрес",Проверка!Z837),"###")))</f>
        <v/>
      </c>
      <c r="AA837" s="18" t="str">
        <f ca="1">IF(РТУС!AA837="",HYPERLINK("#РТУС!"&amp;CELL("адрес",Проверка!AA837),"заполнить"),IF(ISNUMBER(РТУС!AA837)=TRUE,HYPERLINK("#Проверка!"&amp;CELL("адрес",Проверка!AA837),РТУС!AA837),HYPERLINK("#РТУС!"&amp;CELL("адрес",Проверка!AA837),"###")))</f>
        <v>заполнить</v>
      </c>
      <c r="AB837" s="18" t="str">
        <f ca="1">IF(РТУС!AB837="",HYPERLINK("#РТУС!"&amp;CELL("адрес",Проверка!AB837),"заполнить"),IF(ISNUMBER(РТУС!AB837)=TRUE,HYPERLINK("#Проверка!"&amp;CELL("адрес",Проверка!AB837),РТУС!AB837),HYPERLINK("#РТУС!"&amp;CELL("адрес",Проверка!AB837),"###")))</f>
        <v>заполнить</v>
      </c>
      <c r="AC837" s="18" t="str">
        <f ca="1">IF(РТУС!AC837="","",IF(ISNUMBER(РТУС!AC837)=TRUE,HYPERLINK("#Проверка!"&amp;CELL("адрес",Проверка!AC837),РТУС!AC837),HYPERLINK("#РТУС!"&amp;CELL("адрес",Проверка!AC837),"###")))</f>
        <v/>
      </c>
      <c r="AD837" s="18" t="str">
        <f ca="1">IF(РТУС!AD837="","",IF(ISNUMBER(РТУС!AD837)=TRUE,HYPERLINK("#Проверка!"&amp;CELL("адрес",Проверка!AD837),РТУС!AD837),HYPERLINK("#РТУС!"&amp;CELL("адрес",Проверка!AD837),"###")))</f>
        <v/>
      </c>
      <c r="AE837" s="13" t="str">
        <f>IF(РТУС!AE837="","",РТУС!AE837)</f>
        <v/>
      </c>
      <c r="AF837" s="15" t="str">
        <f ca="1">IF(РТУС!AE837="","",IF(РТУС!AF837="",HYPERLINK("#РТУС!"&amp;CELL("адрес",Проверка!AF837),"заполнить"),IF(AND(LEN(РТУС!AF837)=5,РТУС!AF837&lt;TODAY()),HYPERLINK("#Проверка!"&amp;CELL("адрес",Проверка!AF837),РТУС!AF837),HYPERLINK("#РТУС!"&amp;CELL("адрес",Проверка!AF837),"###"))))</f>
        <v/>
      </c>
      <c r="AG837" s="13"/>
      <c r="AH837" s="15" t="str">
        <f ca="1">IF(РТУС!AE837="","",IF(РТУС!AH837="",HYPERLINK("#РТУС!"&amp;CELL("адрес",Проверка!AH837),"заполнить"),IF(AND(LEN(РТУС!AH837)=5,РТУС!AH837&lt;TODAY()),HYPERLINK("#Проверка!"&amp;CELL("адрес",Проверка!AH837),РТУС!AH837),HYPERLINK("#РТУС!"&amp;CELL("адрес",Проверка!AH837),"###"))))</f>
        <v/>
      </c>
      <c r="AI837" s="15" t="str">
        <f ca="1">IF(РТУС!AE837="","",IF(РТУС!AI837="",HYPERLINK("#РТУС!"&amp;CELL("адрес",Проверка!AI837),"заполнить"),HYPERLINK("#Проверка!"&amp;CELL("адрес",Проверка!AI837),РТУС!AI837)))</f>
        <v/>
      </c>
      <c r="AJ837" s="13" t="str">
        <f ca="1">IF(РТУС!AE837="","",IF(РТУС!AJ837="",HYPERLINK("#РТУС!"&amp;CELL("адрес",Проверка!AJ837),"заполнить"),IF(OR(РТУС!AJ837="Юрлицо",РТУС!AJ837="Физлицо",РТУС!AJ837="ИП"),HYPERLINK("#Проверка!"&amp;CELL("адрес",Проверка!AJ837),РТУС!AJ837),HYPERLINK("#РТУС!"&amp;CELL("адрес",Проверка!AJ837),"###"))))</f>
        <v/>
      </c>
      <c r="AK837" s="13" t="str">
        <f ca="1">IF(РТУС!AK837="",HYPERLINK("#РТУС!"&amp;CELL("адрес",Проверка!AK837),"заполнить"),IF(OR(РТУС!AK837="Квартира",РТУС!AK837="Кладовая",РТУС!AK837="Машино-место",РТУС!AK837="Нежилое помещение"),HYPERLINK("#Проверка!"&amp;CELL("адрес",Проверка!AK837),РТУС!AK837),HYPERLINK("#РТУС!"&amp;CELL("адрес",Проверка!AK837),"###")))</f>
        <v>заполнить</v>
      </c>
      <c r="AL837" s="13" t="str">
        <f ca="1">IF(РТУС!AL837="",HYPERLINK("#РТУС!"&amp;CELL("адрес",Проверка!AL837),"заполнить"),HYPERLINK("#Проверка!"&amp;CELL("адрес",Проверка!AL837),РТУС!AL837))</f>
        <v>заполнить</v>
      </c>
      <c r="AM837" s="18" t="str">
        <f ca="1">IF(РТУС!AM837="",HYPERLINK("#РТУС!"&amp;CELL("адрес",Проверка!AM837),"заполнить"),IF(ISNUMBER(РТУС!AM837)=TRUE,IF(РТУС!AK837="Нежилое помещение",IF(РТУС!AM837&gt;7,HYPERLINK("#РТУС!"&amp;CELL("адрес",Проверка!AM837),"не больше 7 кв.м."),РТУС!AM837),HYPERLINK("#Проверка!"&amp;CELL("адрес",Проверка!AM837),РТУС!AM837)),HYPERLINK("#РТУС!"&amp;CELL("адрес",Проверка!AM837),"###")))</f>
        <v>заполнить</v>
      </c>
      <c r="AN837" s="13" t="str">
        <f ca="1">IF(РТУС!AN837="",HYPERLINK("#РТУС!"&amp;CELL("адрес",Проверка!AN837),"заполнить"),IF(OR(РТУС!AN837="Общая площадь помещения",РТУС!AN837="Общая приведенная площадь жилого помещения",РТУС!AN837="Общая площадь жилого помещения с учетом лоджий, балконов, террас и веранд"),HYPERLINK("#Проверка!"&amp;CELL("адрес",Проверка!AN837),РТУС!AN837),HYPERLINK("#РТУС!"&amp;CELL("адрес",Проверка!AN837),"###")))</f>
        <v>заполнить</v>
      </c>
      <c r="AO837" s="13" t="str">
        <f ca="1">IF(OR(РТУС!AK837="Квартира",РТУС!A837="Нежилое помещение"),IF(РТУС!AO837="",HYPERLINK("#РТУС!"&amp;CELL("адрес",Проверка!AO837),"заполнить"),IF(ISNUMBER(РТУС!AO837)=TRUE,HYPERLINK("#Проверка!"&amp;CELL("адрес",Проверка!AO837),РТУС!AO837),HYPERLINK("#РТУС!"&amp;CELL("адрес",Проверка!AO837),"###"))),"")</f>
        <v/>
      </c>
      <c r="AP837" s="13" t="str">
        <f>IF(РТУС!AP837="","",РТУС!AP837)</f>
        <v/>
      </c>
      <c r="AQ837" s="13" t="str">
        <f ca="1">IF(РТУС!AQ837="",HYPERLINK("#РТУС!"&amp;CELL("адрес",Проверка!AQ837),"заполнить"),HYPERLINK("#Проверка!"&amp;CELL("адрес",Проверка!AQ837),РТУС!AQ837))</f>
        <v>заполнить</v>
      </c>
      <c r="AR837" s="18" t="str">
        <f ca="1">IF(РТУС!AR837="",HYPERLINK("#РТУС!"&amp;CELL("адрес",Проверка!AR837),"заполнить"),IF(ISNUMBER(РТУС!AR837)=FALSE,HYPERLINK("#РТУС!"&amp;CELL("адрес",Проверка!AR837),"###"),IF(РТУС!G837="1",IF(РТУС!AB837=РТУС!AR837+РТУС!AU837,HYPERLINK("#Проверка!"&amp;CELL("адрес",Проверка!AR837),РТУС!AR837),HYPERLINK("#РТУС!"&amp;CELL("адрес",Проверка!AR837),"сверить суммы")),IF(РТУС!AB837=(SUMIF(РТУС!$A$4:$A$1000,A837,РТУС!$AR$4:$AR$1000)+SUMIF(РТУС!$A$4:$A$1000,A837,РТУС!$AU$4:$AU$1000)),HYPERLINK("#Проверка!"&amp;CELL("адрес",Проверка!AR837),РТУС!AR837),HYPERLINK("#РТУС!"&amp;CELL("адрес",Проверка!AR837),"сверить суммы")))))</f>
        <v>заполнить</v>
      </c>
      <c r="AS837" s="13" t="str">
        <f>IF(РТУС!AS837="","",РТУС!AS837)</f>
        <v/>
      </c>
      <c r="AT837" s="18" t="str">
        <f ca="1">IF(РТУС!AT837="",HYPERLINK("#РТУС!"&amp;CELL("адрес",Проверка!AT837),"заполнить"),IF(ISNUMBER(РТУС!AT837)=FALSE,HYPERLINK("#РТУС!"&amp;CELL("адрес",Проверка!AT837),"###"),IF(РТУС!AT837=РТУС!AR837,HYPERLINK("#Проверка!"&amp;CELL("адрес",Проверка!AT837),РТУС!AT837),HYPERLINK("#РТУС!"&amp;CELL("адрес",Проверка!AT837),"сверить суммы"))))</f>
        <v>заполнить</v>
      </c>
      <c r="AU837" s="18" t="str">
        <f ca="1">IF(РТУС!AU837="",HYPERLINK("#РТУС!"&amp;CELL("адрес",Проверка!AU837),"заполнить"),IF(ISNUMBER(РТУС!AU837)=FALSE,HYPERLINK("#РТУС!"&amp;CELL("адрес",Проверка!AU837),"###"),IF(РТУС!G837="1",IF(РТУС!AB837=РТУС!AR837+РТУС!AU837,HYPERLINK("#Проверка!"&amp;CELL("адрес",Проверка!AU837),РТУС!AU837),HYPERLINK("#РТУС!"&amp;CELL("адрес",Проверка!AU837),"сверить суммы")),IF(РТУС!AB837=(SUMIF(РТУС!$A$4:$A$1000,A837,РТУС!$AR$4:$AR$1000)+SUMIF(РТУС!$A$4:$A$1000,A837,РТУС!$AU$4:$AU$1000)),HYPERLINK("#Проверка!"&amp;CELL("адрес",Проверка!AU837),РТУС!AU837),HYPERLINK("#РТУС!"&amp;CELL("адрес",Проверка!AU837),"сверить суммы")))))</f>
        <v>заполнить</v>
      </c>
      <c r="AV837" s="13" t="str">
        <f ca="1">IF(РТУС!AV837="",HYPERLINK("#РТУС!"&amp;CELL("адрес",Проверка!AV837),"заполнить"),IF(OR(РТУС!AV837="Требование о передаче жилого помещения",РТУС!AV837="Требование о передаче машино-места",РТУС!AV837="Требования о передаче нежилого помещения",РТУС!AV837="Денежные требования"),HYPERLINK("#Проверка!"&amp;CELL("адрес",Проверка!AV837),РТУС!AV837),HYPERLINK("#РТУС!"&amp;CELL("адрес",Проверка!AV837),"###")))</f>
        <v>заполнить</v>
      </c>
      <c r="AW837" s="13" t="str">
        <f ca="1">IF(РТУС!AW837="",HYPERLINK("#РТУС!"&amp;CELL("адрес",Проверка!AW837),"заполнить"),IF(OR(РТУС!AW837="Включен в полном объеме",РТУС!AW837="Включен частично"),HYPERLINK("#Проверка!"&amp;CELL("адрес",Проверка!AW837),РТУС!AW837),HYPERLINK("#РТУС!"&amp;CELL("адрес",Проверка!AW837),"###")))</f>
        <v>заполнить</v>
      </c>
      <c r="AX837" s="15" t="str">
        <f ca="1">IF(РТУС!AX837="",HYPERLINK("#РТУС!"&amp;CELL("адрес",Проверка!AX837),"заполнить"),IF(AND(LEN(РТУС!AX837)=5,РТУС!AX837&lt;TODAY()),HYPERLINK("#Проверка!"&amp;CELL("адрес",Проверка!AX837),РТУС!AX837),HYPERLINK("#РТУС!"&amp;CELL("адрес",Проверка!AX837),"###")))</f>
        <v>заполнить</v>
      </c>
      <c r="AY837" s="15" t="str">
        <f ca="1">IF(РТУС!AY837="",HYPERLINK("#РТУС!"&amp;CELL("адрес",Проверка!AY837),"заполнить"),IF(AND(LEN(РТУС!AY837)=5,РТУС!AY837&lt;TODAY()),HYPERLINK("#Проверка!"&amp;CELL("адрес",Проверка!AY837),РТУС!AY837),HYPERLINK("#РТУС!"&amp;CELL("адрес",Проверка!AY837),"###")))</f>
        <v>заполнить</v>
      </c>
    </row>
    <row r="838" spans="1:51" x14ac:dyDescent="0.25">
      <c r="A838" s="10" t="str">
        <f>РТУС!A838</f>
        <v>.</v>
      </c>
      <c r="B838" s="13" t="str">
        <f ca="1">IF(РТУС!B838="",HYPERLINK("#РТУС!"&amp;CELL("адрес",Проверка!B838),"заполнить"),IF(AND(LEN(РТУС!B838)=10,РТУС!B837=РТУС!B838),HYPERLINK("#Проверка!"&amp;CELL("адрес",Проверка!B838),РТУС!B838),HYPERLINK("#РТУС!"&amp;CELL("адрес",Проверка!B838),"###")))</f>
        <v>заполнить</v>
      </c>
      <c r="C838" s="13" t="str">
        <f ca="1">IF(РТУС!C838="",HYPERLINK("#РТУС!"&amp;CELL("адрес",Проверка!C838),"заполнить"),IF(AND(ISNUMBER(РТУС!C838)=TRUE,РТУС!C838&gt;0,РТУС!C837=РТУС!C838),HYPERLINK("#Проверка!"&amp;CELL("адрес",Проверка!C838),РТУС!C838),HYPERLINK("#РТУС!"&amp;CELL("адрес",Проверка!C838),"###")))</f>
        <v>заполнить</v>
      </c>
      <c r="D838" s="13" t="str">
        <f>IF(РТУС!D838="","",РТУС!D838)</f>
        <v/>
      </c>
      <c r="E838" s="13" t="str">
        <f ca="1">IF(РТУС!E838="",HYPERLINK("#РТУС!"&amp;CELL("адрес",Проверка!E838),"заполнить"),IF(РТУС!E837=РТУС!E838,HYPERLINK("#Проверка!"&amp;CELL("адрес",Проверка!E838),РТУС!E838),HYPERLINK("#РТУС!"&amp;CELL("адрес",Проверка!E838),"###")))</f>
        <v>заполнить</v>
      </c>
      <c r="F838" s="13" t="str">
        <f ca="1">IF(РТУС!F838="",HYPERLINK("#РТУС!"&amp;CELL("адрес",Проверка!F838),"заполнить"),HYPERLINK("#Проверка!"&amp;CELL("адрес",Проверка!F838),РТУС!F838))</f>
        <v>заполнить</v>
      </c>
      <c r="G838" s="20" t="str">
        <f ca="1">IF(РТУС!G838="",HYPERLINK("#РТУС!"&amp;CELL("адрес",Проверка!G838),"заполнить"),IF(РТУС!G838="1",HYPERLINK("#Проверка!"&amp;CELL("адрес",Проверка!G838),"1"),IF(AND(ISNUMBER(РТУС!G838)=TRUE,РТУС!G838&lt;=1,РТУС!G838&gt;0),IF(SUMIF(РТУС!$A$4:$A$1000,A838,РТУС!$G$4:$G$1000)=1,HYPERLINK("#Проверка!"&amp;CELL("адрес",Проверка!G838),РТУС!G838),HYPERLINK("#РТУС!"&amp;CELL("адрес",Проверка!G838),"сумма долей ≠ 1")),HYPERLINK("#РТУС!"&amp;CELL("адрес",Проверка!G838),"###"))))</f>
        <v>заполнить</v>
      </c>
      <c r="H838" s="13" t="str">
        <f ca="1">IF(РТУС!H838="",HYPERLINK("#РТУС!"&amp;CELL("адрес",Проверка!H838),"заполнить"),IF(OR(РТУС!H838="Юрлицо",РТУС!H838="Физлицо",РТУС!H838="ИП"),HYPERLINK("#Проверка!"&amp;CELL("адрес",Проверка!H838),РТУС!H838),HYPERLINK("#РТУС!"&amp;CELL("адрес",Проверка!H838),"###")))</f>
        <v>заполнить</v>
      </c>
      <c r="I838" s="13" t="str">
        <f ca="1">IF(OR(РТУС!H838="Юрлицо",РТУС!H838="ИП"),IF(РТУС!I838="",HYPERLINK("#РТУС!"&amp;CELL("адрес",Проверка!I838),"заполнить"),IF(OR(LEN(РТУС!I838)=10,LEN(РТУС!I838)=12),HYPERLINK("#Проверка!"&amp;CELL("адрес",Проверка!I838),РТУС!I838),HYPERLINK("#РТУС!"&amp;CELL("адрес",Проверка!I838),"###"))),"")</f>
        <v/>
      </c>
      <c r="J838" s="15" t="str">
        <f ca="1">IF(РТУС!J838="","",IF(AND(LEN(РТУС!J838)=5,РТУС!J838&lt;TODAY()),HYPERLINK("#Проверка!"&amp;CELL("адрес",Проверка!J838),РТУС!J838),HYPERLINK("#РТУС!"&amp;CELL("адрес",Проверка!J838),"###")))</f>
        <v/>
      </c>
      <c r="K838" s="13" t="str">
        <f>IF(РТУС!K838="","",РТУС!K838)</f>
        <v/>
      </c>
      <c r="L838" s="13" t="str">
        <f ca="1">IF(OR(РТУС!H838="Физлицо",РТУС!H838="ИП"),IF(РТУС!L838="",HYPERLINK("#РТУС!"&amp;CELL("адрес",Проверка!L838),"заполнить"),IF(OR(РТУС!L838="Загранпаспорт гражданина РФ",РТУС!L838="Паспорт гражданина РФ",РТУС!L838="Иностранный паспорт",РТУС!L838="Свидетельство о рождении",РТУС!L838="Вид на жительство"),HYPERLINK("#Проверка!"&amp;CELL("адрес",Проверка!L838),РТУС!L838),HYPERLINK("#РТУС!"&amp;CELL("адрес",Проверка!L838),"###"))),"")</f>
        <v/>
      </c>
      <c r="M838" s="13" t="str">
        <f ca="1">IF(AND(OR(РТУС!L838="Паспорт гражданина РФ",РТУС!L838="Свидетельство о рождении"),РТУС!M838=""),HYPERLINK("#РТУС!"&amp;CELL("адрес",Проверка!M838),"заполнить"),IF(РТУС!L838="Паспорт гражданина РФ",IF(LEN(РТУС!M838)=4,HYPERLINK("#Проверка!"&amp;CELL("адрес",Проверка!M838),РТУС!M838),HYPERLINK("#РТУС!"&amp;CELL("адрес",Проверка!M838),"###")),IF(РТУС!L838="Свидетельство о рождении",HYPERLINK("#Проверка!"&amp;CELL("адрес",Проверка!M838),РТУС!M838),"")))</f>
        <v/>
      </c>
      <c r="N838" s="13" t="str">
        <f ca="1">IF(РТУС!L838="","",IF(РТУС!N838="",HYPERLINK("#РТУС!"&amp;CELL("адрес",Проверка!N838),"заполнить"),IF(OR(РТУС!L838="Паспорт гражданина РФ",РТУС!L838="Свидетельство о рождении"),IF(LEN(РТУС!N838)=6,HYPERLINK("#Проверка!"&amp;CELL("адрес",Проверка!N838),РТУС!N838),HYPERLINK("#РТУС!"&amp;CELL("адрес",Проверка!N838),"###")),HYPERLINK("#Проверка!"&amp;CELL("адрес",Проверка!N838),РТУС!N838))))</f>
        <v/>
      </c>
      <c r="O838" s="15" t="str">
        <f ca="1">IF(РТУС!L838="","",IF(РТУС!O838="",HYPERLINK("#РТУС!"&amp;CELL("адрес",Проверка!O838),"заполнить"),IF(AND(LEN(РТУС!O838)=5,РТУС!O838&lt;TODAY()),IF(РТУС!L838="Свидетельство о рождении",IF(РТУС!O838&gt;EDATE(TODAY(),-168),HYPERLINK("#Проверка!"&amp;CELL("адрес",Проверка!O838),РТУС!O838),HYPERLINK("#РТУС!"&amp;CELL("адрес",Проверка!O838),"недействительно")),HYPERLINK("#Проверка!"&amp;CELL("адрес",Проверка!O838),РТУС!O838)),HYPERLINK("#РТУС!"&amp;CELL("адрес",Проверка!O838),"###"))))</f>
        <v/>
      </c>
      <c r="P838" s="21" t="str">
        <f ca="1">IF(РТУС!L838="Паспорт гражданина РФ",IF(РТУС!P838="",HYPERLINK("#РТУС!"&amp;CELL("адрес",Проверка!P838),"заполнить"),HYPERLINK("#Проверка!"&amp;CELL("адрес",Проверка!P838),РТУС!P838)),"")</f>
        <v/>
      </c>
      <c r="Q838" s="13" t="str">
        <f ca="1">IF(РТУС!L838="Паспорт гражданина РФ",IF(РТУС!Q838="",HYPERLINK("#РТУС!"&amp;CELL("адрес",Проверка!Q838),"заполнить"),IF(LEN(РТУС!Q838)=7,HYPERLINK("#Проверка!"&amp;CELL("адрес",Проверка!Q838),РТУС!Q838),HYPERLINK("#РТУС!"&amp;CELL("адрес",Проверка!Q838),"###"))),"")</f>
        <v/>
      </c>
      <c r="R838" s="13" t="str">
        <f ca="1">IF(РТУС!R838="",HYPERLINK("#РТУС!"&amp;CELL("адрес",Проверка!R838),"заполнить"),HYPERLINK("#Проверка!"&amp;CELL("адрес",Проверка!R838),РТУС!R838))</f>
        <v>заполнить</v>
      </c>
      <c r="S838" s="13" t="str">
        <f>IF(РТУС!S838="","",РТУС!S838)</f>
        <v/>
      </c>
      <c r="T838" s="13" t="str">
        <f>IF(РТУС!T838="","",РТУС!T838)</f>
        <v/>
      </c>
      <c r="U838" s="13" t="str">
        <f>IF(РТУС!U838="","",РТУС!U838)</f>
        <v/>
      </c>
      <c r="V838" s="13" t="str">
        <f ca="1">IF(РТУС!V838="",HYPERLINK("#РТУС!"&amp;CELL("адрес",Проверка!V838),"заполнить"),IF(OR(РТУС!V838="Договор участия в долевом строительстве",РТУС!V838="Предварительный договор участия в долевом строительстве",РТУС!V838="Определение Арбитражного суда",РТУС!V838="Решение суда общей юрисдикции",РТУС!V838="Иные договоры"),HYPERLINK("#Проверка!"&amp;CELL("адрес",Проверка!V838),РТУС!V838),HYPERLINK("#РТУС!"&amp;CELL("адрес",Проверка!V838),"###")))</f>
        <v>заполнить</v>
      </c>
      <c r="W838" s="13" t="str">
        <f ca="1">IF(РТУС!W838="",HYPERLINK("#РТУС!"&amp;CELL("адрес",Проверка!W838),"заполнить"),HYPERLINK("#Проверка!"&amp;CELL("адрес",Проверка!W838),РТУС!W838))</f>
        <v>заполнить</v>
      </c>
      <c r="X838" s="15" t="str">
        <f ca="1">IF(РТУС!X838="",HYPERLINK("#РТУС!"&amp;CELL("адрес",Проверка!X838),"заполнить"),IF(AND(LEN(РТУС!X838)=5,РТУС!X838&lt;TODAY()),HYPERLINK("#Проверка!"&amp;CELL("адрес",Проверка!X838),РТУС!X838),HYPERLINK("#РТУС!"&amp;CELL("адрес",Проверка!X838),"###")))</f>
        <v>заполнить</v>
      </c>
      <c r="Y838" s="13" t="str">
        <f>IF(РТУС!Y838="","",РТУС!Y838)</f>
        <v/>
      </c>
      <c r="Z838" s="15" t="str">
        <f ca="1">IF(РТУС!Z838="","",IF(AND(LEN(РТУС!Z838)=5,РТУС!Z838&lt;TODAY()),HYPERLINK("#Проверка!"&amp;CELL("адрес",Проверка!Z838),РТУС!Z838),HYPERLINK("#РТУС!"&amp;CELL("адрес",Проверка!Z838),"###")))</f>
        <v/>
      </c>
      <c r="AA838" s="18" t="str">
        <f ca="1">IF(РТУС!AA838="",HYPERLINK("#РТУС!"&amp;CELL("адрес",Проверка!AA838),"заполнить"),IF(ISNUMBER(РТУС!AA838)=TRUE,HYPERLINK("#Проверка!"&amp;CELL("адрес",Проверка!AA838),РТУС!AA838),HYPERLINK("#РТУС!"&amp;CELL("адрес",Проверка!AA838),"###")))</f>
        <v>заполнить</v>
      </c>
      <c r="AB838" s="18" t="str">
        <f ca="1">IF(РТУС!AB838="",HYPERLINK("#РТУС!"&amp;CELL("адрес",Проверка!AB838),"заполнить"),IF(ISNUMBER(РТУС!AB838)=TRUE,HYPERLINK("#Проверка!"&amp;CELL("адрес",Проверка!AB838),РТУС!AB838),HYPERLINK("#РТУС!"&amp;CELL("адрес",Проверка!AB838),"###")))</f>
        <v>заполнить</v>
      </c>
      <c r="AC838" s="18" t="str">
        <f ca="1">IF(РТУС!AC838="","",IF(ISNUMBER(РТУС!AC838)=TRUE,HYPERLINK("#Проверка!"&amp;CELL("адрес",Проверка!AC838),РТУС!AC838),HYPERLINK("#РТУС!"&amp;CELL("адрес",Проверка!AC838),"###")))</f>
        <v/>
      </c>
      <c r="AD838" s="18" t="str">
        <f ca="1">IF(РТУС!AD838="","",IF(ISNUMBER(РТУС!AD838)=TRUE,HYPERLINK("#Проверка!"&amp;CELL("адрес",Проверка!AD838),РТУС!AD838),HYPERLINK("#РТУС!"&amp;CELL("адрес",Проверка!AD838),"###")))</f>
        <v/>
      </c>
      <c r="AE838" s="13" t="str">
        <f>IF(РТУС!AE838="","",РТУС!AE838)</f>
        <v/>
      </c>
      <c r="AF838" s="15" t="str">
        <f ca="1">IF(РТУС!AE838="","",IF(РТУС!AF838="",HYPERLINK("#РТУС!"&amp;CELL("адрес",Проверка!AF838),"заполнить"),IF(AND(LEN(РТУС!AF838)=5,РТУС!AF838&lt;TODAY()),HYPERLINK("#Проверка!"&amp;CELL("адрес",Проверка!AF838),РТУС!AF838),HYPERLINK("#РТУС!"&amp;CELL("адрес",Проверка!AF838),"###"))))</f>
        <v/>
      </c>
      <c r="AG838" s="13"/>
      <c r="AH838" s="15" t="str">
        <f ca="1">IF(РТУС!AE838="","",IF(РТУС!AH838="",HYPERLINK("#РТУС!"&amp;CELL("адрес",Проверка!AH838),"заполнить"),IF(AND(LEN(РТУС!AH838)=5,РТУС!AH838&lt;TODAY()),HYPERLINK("#Проверка!"&amp;CELL("адрес",Проверка!AH838),РТУС!AH838),HYPERLINK("#РТУС!"&amp;CELL("адрес",Проверка!AH838),"###"))))</f>
        <v/>
      </c>
      <c r="AI838" s="15" t="str">
        <f ca="1">IF(РТУС!AE838="","",IF(РТУС!AI838="",HYPERLINK("#РТУС!"&amp;CELL("адрес",Проверка!AI838),"заполнить"),HYPERLINK("#Проверка!"&amp;CELL("адрес",Проверка!AI838),РТУС!AI838)))</f>
        <v/>
      </c>
      <c r="AJ838" s="13" t="str">
        <f ca="1">IF(РТУС!AE838="","",IF(РТУС!AJ838="",HYPERLINK("#РТУС!"&amp;CELL("адрес",Проверка!AJ838),"заполнить"),IF(OR(РТУС!AJ838="Юрлицо",РТУС!AJ838="Физлицо",РТУС!AJ838="ИП"),HYPERLINK("#Проверка!"&amp;CELL("адрес",Проверка!AJ838),РТУС!AJ838),HYPERLINK("#РТУС!"&amp;CELL("адрес",Проверка!AJ838),"###"))))</f>
        <v/>
      </c>
      <c r="AK838" s="13" t="str">
        <f ca="1">IF(РТУС!AK838="",HYPERLINK("#РТУС!"&amp;CELL("адрес",Проверка!AK838),"заполнить"),IF(OR(РТУС!AK838="Квартира",РТУС!AK838="Кладовая",РТУС!AK838="Машино-место",РТУС!AK838="Нежилое помещение"),HYPERLINK("#Проверка!"&amp;CELL("адрес",Проверка!AK838),РТУС!AK838),HYPERLINK("#РТУС!"&amp;CELL("адрес",Проверка!AK838),"###")))</f>
        <v>заполнить</v>
      </c>
      <c r="AL838" s="13" t="str">
        <f ca="1">IF(РТУС!AL838="",HYPERLINK("#РТУС!"&amp;CELL("адрес",Проверка!AL838),"заполнить"),HYPERLINK("#Проверка!"&amp;CELL("адрес",Проверка!AL838),РТУС!AL838))</f>
        <v>заполнить</v>
      </c>
      <c r="AM838" s="18" t="str">
        <f ca="1">IF(РТУС!AM838="",HYPERLINK("#РТУС!"&amp;CELL("адрес",Проверка!AM838),"заполнить"),IF(ISNUMBER(РТУС!AM838)=TRUE,IF(РТУС!AK838="Нежилое помещение",IF(РТУС!AM838&gt;7,HYPERLINK("#РТУС!"&amp;CELL("адрес",Проверка!AM838),"не больше 7 кв.м."),РТУС!AM838),HYPERLINK("#Проверка!"&amp;CELL("адрес",Проверка!AM838),РТУС!AM838)),HYPERLINK("#РТУС!"&amp;CELL("адрес",Проверка!AM838),"###")))</f>
        <v>заполнить</v>
      </c>
      <c r="AN838" s="13" t="str">
        <f ca="1">IF(РТУС!AN838="",HYPERLINK("#РТУС!"&amp;CELL("адрес",Проверка!AN838),"заполнить"),IF(OR(РТУС!AN838="Общая площадь помещения",РТУС!AN838="Общая приведенная площадь жилого помещения",РТУС!AN838="Общая площадь жилого помещения с учетом лоджий, балконов, террас и веранд"),HYPERLINK("#Проверка!"&amp;CELL("адрес",Проверка!AN838),РТУС!AN838),HYPERLINK("#РТУС!"&amp;CELL("адрес",Проверка!AN838),"###")))</f>
        <v>заполнить</v>
      </c>
      <c r="AO838" s="13" t="str">
        <f ca="1">IF(OR(РТУС!AK838="Квартира",РТУС!A838="Нежилое помещение"),IF(РТУС!AO838="",HYPERLINK("#РТУС!"&amp;CELL("адрес",Проверка!AO838),"заполнить"),IF(ISNUMBER(РТУС!AO838)=TRUE,HYPERLINK("#Проверка!"&amp;CELL("адрес",Проверка!AO838),РТУС!AO838),HYPERLINK("#РТУС!"&amp;CELL("адрес",Проверка!AO838),"###"))),"")</f>
        <v/>
      </c>
      <c r="AP838" s="13" t="str">
        <f>IF(РТУС!AP838="","",РТУС!AP838)</f>
        <v/>
      </c>
      <c r="AQ838" s="13" t="str">
        <f ca="1">IF(РТУС!AQ838="",HYPERLINK("#РТУС!"&amp;CELL("адрес",Проверка!AQ838),"заполнить"),HYPERLINK("#Проверка!"&amp;CELL("адрес",Проверка!AQ838),РТУС!AQ838))</f>
        <v>заполнить</v>
      </c>
      <c r="AR838" s="18" t="str">
        <f ca="1">IF(РТУС!AR838="",HYPERLINK("#РТУС!"&amp;CELL("адрес",Проверка!AR838),"заполнить"),IF(ISNUMBER(РТУС!AR838)=FALSE,HYPERLINK("#РТУС!"&amp;CELL("адрес",Проверка!AR838),"###"),IF(РТУС!G838="1",IF(РТУС!AB838=РТУС!AR838+РТУС!AU838,HYPERLINK("#Проверка!"&amp;CELL("адрес",Проверка!AR838),РТУС!AR838),HYPERLINK("#РТУС!"&amp;CELL("адрес",Проверка!AR838),"сверить суммы")),IF(РТУС!AB838=(SUMIF(РТУС!$A$4:$A$1000,A838,РТУС!$AR$4:$AR$1000)+SUMIF(РТУС!$A$4:$A$1000,A838,РТУС!$AU$4:$AU$1000)),HYPERLINK("#Проверка!"&amp;CELL("адрес",Проверка!AR838),РТУС!AR838),HYPERLINK("#РТУС!"&amp;CELL("адрес",Проверка!AR838),"сверить суммы")))))</f>
        <v>заполнить</v>
      </c>
      <c r="AS838" s="13" t="str">
        <f>IF(РТУС!AS838="","",РТУС!AS838)</f>
        <v/>
      </c>
      <c r="AT838" s="18" t="str">
        <f ca="1">IF(РТУС!AT838="",HYPERLINK("#РТУС!"&amp;CELL("адрес",Проверка!AT838),"заполнить"),IF(ISNUMBER(РТУС!AT838)=FALSE,HYPERLINK("#РТУС!"&amp;CELL("адрес",Проверка!AT838),"###"),IF(РТУС!AT838=РТУС!AR838,HYPERLINK("#Проверка!"&amp;CELL("адрес",Проверка!AT838),РТУС!AT838),HYPERLINK("#РТУС!"&amp;CELL("адрес",Проверка!AT838),"сверить суммы"))))</f>
        <v>заполнить</v>
      </c>
      <c r="AU838" s="18" t="str">
        <f ca="1">IF(РТУС!AU838="",HYPERLINK("#РТУС!"&amp;CELL("адрес",Проверка!AU838),"заполнить"),IF(ISNUMBER(РТУС!AU838)=FALSE,HYPERLINK("#РТУС!"&amp;CELL("адрес",Проверка!AU838),"###"),IF(РТУС!G838="1",IF(РТУС!AB838=РТУС!AR838+РТУС!AU838,HYPERLINK("#Проверка!"&amp;CELL("адрес",Проверка!AU838),РТУС!AU838),HYPERLINK("#РТУС!"&amp;CELL("адрес",Проверка!AU838),"сверить суммы")),IF(РТУС!AB838=(SUMIF(РТУС!$A$4:$A$1000,A838,РТУС!$AR$4:$AR$1000)+SUMIF(РТУС!$A$4:$A$1000,A838,РТУС!$AU$4:$AU$1000)),HYPERLINK("#Проверка!"&amp;CELL("адрес",Проверка!AU838),РТУС!AU838),HYPERLINK("#РТУС!"&amp;CELL("адрес",Проверка!AU838),"сверить суммы")))))</f>
        <v>заполнить</v>
      </c>
      <c r="AV838" s="13" t="str">
        <f ca="1">IF(РТУС!AV838="",HYPERLINK("#РТУС!"&amp;CELL("адрес",Проверка!AV838),"заполнить"),IF(OR(РТУС!AV838="Требование о передаче жилого помещения",РТУС!AV838="Требование о передаче машино-места",РТУС!AV838="Требования о передаче нежилого помещения",РТУС!AV838="Денежные требования"),HYPERLINK("#Проверка!"&amp;CELL("адрес",Проверка!AV838),РТУС!AV838),HYPERLINK("#РТУС!"&amp;CELL("адрес",Проверка!AV838),"###")))</f>
        <v>заполнить</v>
      </c>
      <c r="AW838" s="13" t="str">
        <f ca="1">IF(РТУС!AW838="",HYPERLINK("#РТУС!"&amp;CELL("адрес",Проверка!AW838),"заполнить"),IF(OR(РТУС!AW838="Включен в полном объеме",РТУС!AW838="Включен частично"),HYPERLINK("#Проверка!"&amp;CELL("адрес",Проверка!AW838),РТУС!AW838),HYPERLINK("#РТУС!"&amp;CELL("адрес",Проверка!AW838),"###")))</f>
        <v>заполнить</v>
      </c>
      <c r="AX838" s="15" t="str">
        <f ca="1">IF(РТУС!AX838="",HYPERLINK("#РТУС!"&amp;CELL("адрес",Проверка!AX838),"заполнить"),IF(AND(LEN(РТУС!AX838)=5,РТУС!AX838&lt;TODAY()),HYPERLINK("#Проверка!"&amp;CELL("адрес",Проверка!AX838),РТУС!AX838),HYPERLINK("#РТУС!"&amp;CELL("адрес",Проверка!AX838),"###")))</f>
        <v>заполнить</v>
      </c>
      <c r="AY838" s="15" t="str">
        <f ca="1">IF(РТУС!AY838="",HYPERLINK("#РТУС!"&amp;CELL("адрес",Проверка!AY838),"заполнить"),IF(AND(LEN(РТУС!AY838)=5,РТУС!AY838&lt;TODAY()),HYPERLINK("#Проверка!"&amp;CELL("адрес",Проверка!AY838),РТУС!AY838),HYPERLINK("#РТУС!"&amp;CELL("адрес",Проверка!AY838),"###")))</f>
        <v>заполнить</v>
      </c>
    </row>
    <row r="839" spans="1:51" x14ac:dyDescent="0.25">
      <c r="A839" s="10" t="str">
        <f>РТУС!A839</f>
        <v>.</v>
      </c>
      <c r="B839" s="13" t="str">
        <f ca="1">IF(РТУС!B839="",HYPERLINK("#РТУС!"&amp;CELL("адрес",Проверка!B839),"заполнить"),IF(AND(LEN(РТУС!B839)=10,РТУС!B838=РТУС!B839),HYPERLINK("#Проверка!"&amp;CELL("адрес",Проверка!B839),РТУС!B839),HYPERLINK("#РТУС!"&amp;CELL("адрес",Проверка!B839),"###")))</f>
        <v>заполнить</v>
      </c>
      <c r="C839" s="13" t="str">
        <f ca="1">IF(РТУС!C839="",HYPERLINK("#РТУС!"&amp;CELL("адрес",Проверка!C839),"заполнить"),IF(AND(ISNUMBER(РТУС!C839)=TRUE,РТУС!C839&gt;0,РТУС!C838=РТУС!C839),HYPERLINK("#Проверка!"&amp;CELL("адрес",Проверка!C839),РТУС!C839),HYPERLINK("#РТУС!"&amp;CELL("адрес",Проверка!C839),"###")))</f>
        <v>заполнить</v>
      </c>
      <c r="D839" s="13" t="str">
        <f>IF(РТУС!D839="","",РТУС!D839)</f>
        <v/>
      </c>
      <c r="E839" s="13" t="str">
        <f ca="1">IF(РТУС!E839="",HYPERLINK("#РТУС!"&amp;CELL("адрес",Проверка!E839),"заполнить"),IF(РТУС!E838=РТУС!E839,HYPERLINK("#Проверка!"&amp;CELL("адрес",Проверка!E839),РТУС!E839),HYPERLINK("#РТУС!"&amp;CELL("адрес",Проверка!E839),"###")))</f>
        <v>заполнить</v>
      </c>
      <c r="F839" s="13" t="str">
        <f ca="1">IF(РТУС!F839="",HYPERLINK("#РТУС!"&amp;CELL("адрес",Проверка!F839),"заполнить"),HYPERLINK("#Проверка!"&amp;CELL("адрес",Проверка!F839),РТУС!F839))</f>
        <v>заполнить</v>
      </c>
      <c r="G839" s="20" t="str">
        <f ca="1">IF(РТУС!G839="",HYPERLINK("#РТУС!"&amp;CELL("адрес",Проверка!G839),"заполнить"),IF(РТУС!G839="1",HYPERLINK("#Проверка!"&amp;CELL("адрес",Проверка!G839),"1"),IF(AND(ISNUMBER(РТУС!G839)=TRUE,РТУС!G839&lt;=1,РТУС!G839&gt;0),IF(SUMIF(РТУС!$A$4:$A$1000,A839,РТУС!$G$4:$G$1000)=1,HYPERLINK("#Проверка!"&amp;CELL("адрес",Проверка!G839),РТУС!G839),HYPERLINK("#РТУС!"&amp;CELL("адрес",Проверка!G839),"сумма долей ≠ 1")),HYPERLINK("#РТУС!"&amp;CELL("адрес",Проверка!G839),"###"))))</f>
        <v>заполнить</v>
      </c>
      <c r="H839" s="13" t="str">
        <f ca="1">IF(РТУС!H839="",HYPERLINK("#РТУС!"&amp;CELL("адрес",Проверка!H839),"заполнить"),IF(OR(РТУС!H839="Юрлицо",РТУС!H839="Физлицо",РТУС!H839="ИП"),HYPERLINK("#Проверка!"&amp;CELL("адрес",Проверка!H839),РТУС!H839),HYPERLINK("#РТУС!"&amp;CELL("адрес",Проверка!H839),"###")))</f>
        <v>заполнить</v>
      </c>
      <c r="I839" s="13" t="str">
        <f ca="1">IF(OR(РТУС!H839="Юрлицо",РТУС!H839="ИП"),IF(РТУС!I839="",HYPERLINK("#РТУС!"&amp;CELL("адрес",Проверка!I839),"заполнить"),IF(OR(LEN(РТУС!I839)=10,LEN(РТУС!I839)=12),HYPERLINK("#Проверка!"&amp;CELL("адрес",Проверка!I839),РТУС!I839),HYPERLINK("#РТУС!"&amp;CELL("адрес",Проверка!I839),"###"))),"")</f>
        <v/>
      </c>
      <c r="J839" s="15" t="str">
        <f ca="1">IF(РТУС!J839="","",IF(AND(LEN(РТУС!J839)=5,РТУС!J839&lt;TODAY()),HYPERLINK("#Проверка!"&amp;CELL("адрес",Проверка!J839),РТУС!J839),HYPERLINK("#РТУС!"&amp;CELL("адрес",Проверка!J839),"###")))</f>
        <v/>
      </c>
      <c r="K839" s="13" t="str">
        <f>IF(РТУС!K839="","",РТУС!K839)</f>
        <v/>
      </c>
      <c r="L839" s="13" t="str">
        <f ca="1">IF(OR(РТУС!H839="Физлицо",РТУС!H839="ИП"),IF(РТУС!L839="",HYPERLINK("#РТУС!"&amp;CELL("адрес",Проверка!L839),"заполнить"),IF(OR(РТУС!L839="Загранпаспорт гражданина РФ",РТУС!L839="Паспорт гражданина РФ",РТУС!L839="Иностранный паспорт",РТУС!L839="Свидетельство о рождении",РТУС!L839="Вид на жительство"),HYPERLINK("#Проверка!"&amp;CELL("адрес",Проверка!L839),РТУС!L839),HYPERLINK("#РТУС!"&amp;CELL("адрес",Проверка!L839),"###"))),"")</f>
        <v/>
      </c>
      <c r="M839" s="13" t="str">
        <f ca="1">IF(AND(OR(РТУС!L839="Паспорт гражданина РФ",РТУС!L839="Свидетельство о рождении"),РТУС!M839=""),HYPERLINK("#РТУС!"&amp;CELL("адрес",Проверка!M839),"заполнить"),IF(РТУС!L839="Паспорт гражданина РФ",IF(LEN(РТУС!M839)=4,HYPERLINK("#Проверка!"&amp;CELL("адрес",Проверка!M839),РТУС!M839),HYPERLINK("#РТУС!"&amp;CELL("адрес",Проверка!M839),"###")),IF(РТУС!L839="Свидетельство о рождении",HYPERLINK("#Проверка!"&amp;CELL("адрес",Проверка!M839),РТУС!M839),"")))</f>
        <v/>
      </c>
      <c r="N839" s="13" t="str">
        <f ca="1">IF(РТУС!L839="","",IF(РТУС!N839="",HYPERLINK("#РТУС!"&amp;CELL("адрес",Проверка!N839),"заполнить"),IF(OR(РТУС!L839="Паспорт гражданина РФ",РТУС!L839="Свидетельство о рождении"),IF(LEN(РТУС!N839)=6,HYPERLINK("#Проверка!"&amp;CELL("адрес",Проверка!N839),РТУС!N839),HYPERLINK("#РТУС!"&amp;CELL("адрес",Проверка!N839),"###")),HYPERLINK("#Проверка!"&amp;CELL("адрес",Проверка!N839),РТУС!N839))))</f>
        <v/>
      </c>
      <c r="O839" s="15" t="str">
        <f ca="1">IF(РТУС!L839="","",IF(РТУС!O839="",HYPERLINK("#РТУС!"&amp;CELL("адрес",Проверка!O839),"заполнить"),IF(AND(LEN(РТУС!O839)=5,РТУС!O839&lt;TODAY()),IF(РТУС!L839="Свидетельство о рождении",IF(РТУС!O839&gt;EDATE(TODAY(),-168),HYPERLINK("#Проверка!"&amp;CELL("адрес",Проверка!O839),РТУС!O839),HYPERLINK("#РТУС!"&amp;CELL("адрес",Проверка!O839),"недействительно")),HYPERLINK("#Проверка!"&amp;CELL("адрес",Проверка!O839),РТУС!O839)),HYPERLINK("#РТУС!"&amp;CELL("адрес",Проверка!O839),"###"))))</f>
        <v/>
      </c>
      <c r="P839" s="21" t="str">
        <f ca="1">IF(РТУС!L839="Паспорт гражданина РФ",IF(РТУС!P839="",HYPERLINK("#РТУС!"&amp;CELL("адрес",Проверка!P839),"заполнить"),HYPERLINK("#Проверка!"&amp;CELL("адрес",Проверка!P839),РТУС!P839)),"")</f>
        <v/>
      </c>
      <c r="Q839" s="13" t="str">
        <f ca="1">IF(РТУС!L839="Паспорт гражданина РФ",IF(РТУС!Q839="",HYPERLINK("#РТУС!"&amp;CELL("адрес",Проверка!Q839),"заполнить"),IF(LEN(РТУС!Q839)=7,HYPERLINK("#Проверка!"&amp;CELL("адрес",Проверка!Q839),РТУС!Q839),HYPERLINK("#РТУС!"&amp;CELL("адрес",Проверка!Q839),"###"))),"")</f>
        <v/>
      </c>
      <c r="R839" s="13" t="str">
        <f ca="1">IF(РТУС!R839="",HYPERLINK("#РТУС!"&amp;CELL("адрес",Проверка!R839),"заполнить"),HYPERLINK("#Проверка!"&amp;CELL("адрес",Проверка!R839),РТУС!R839))</f>
        <v>заполнить</v>
      </c>
      <c r="S839" s="13" t="str">
        <f>IF(РТУС!S839="","",РТУС!S839)</f>
        <v/>
      </c>
      <c r="T839" s="13" t="str">
        <f>IF(РТУС!T839="","",РТУС!T839)</f>
        <v/>
      </c>
      <c r="U839" s="13" t="str">
        <f>IF(РТУС!U839="","",РТУС!U839)</f>
        <v/>
      </c>
      <c r="V839" s="13" t="str">
        <f ca="1">IF(РТУС!V839="",HYPERLINK("#РТУС!"&amp;CELL("адрес",Проверка!V839),"заполнить"),IF(OR(РТУС!V839="Договор участия в долевом строительстве",РТУС!V839="Предварительный договор участия в долевом строительстве",РТУС!V839="Определение Арбитражного суда",РТУС!V839="Решение суда общей юрисдикции",РТУС!V839="Иные договоры"),HYPERLINK("#Проверка!"&amp;CELL("адрес",Проверка!V839),РТУС!V839),HYPERLINK("#РТУС!"&amp;CELL("адрес",Проверка!V839),"###")))</f>
        <v>заполнить</v>
      </c>
      <c r="W839" s="13" t="str">
        <f ca="1">IF(РТУС!W839="",HYPERLINK("#РТУС!"&amp;CELL("адрес",Проверка!W839),"заполнить"),HYPERLINK("#Проверка!"&amp;CELL("адрес",Проверка!W839),РТУС!W839))</f>
        <v>заполнить</v>
      </c>
      <c r="X839" s="15" t="str">
        <f ca="1">IF(РТУС!X839="",HYPERLINK("#РТУС!"&amp;CELL("адрес",Проверка!X839),"заполнить"),IF(AND(LEN(РТУС!X839)=5,РТУС!X839&lt;TODAY()),HYPERLINK("#Проверка!"&amp;CELL("адрес",Проверка!X839),РТУС!X839),HYPERLINK("#РТУС!"&amp;CELL("адрес",Проверка!X839),"###")))</f>
        <v>заполнить</v>
      </c>
      <c r="Y839" s="13" t="str">
        <f>IF(РТУС!Y839="","",РТУС!Y839)</f>
        <v/>
      </c>
      <c r="Z839" s="15" t="str">
        <f ca="1">IF(РТУС!Z839="","",IF(AND(LEN(РТУС!Z839)=5,РТУС!Z839&lt;TODAY()),HYPERLINK("#Проверка!"&amp;CELL("адрес",Проверка!Z839),РТУС!Z839),HYPERLINK("#РТУС!"&amp;CELL("адрес",Проверка!Z839),"###")))</f>
        <v/>
      </c>
      <c r="AA839" s="18" t="str">
        <f ca="1">IF(РТУС!AA839="",HYPERLINK("#РТУС!"&amp;CELL("адрес",Проверка!AA839),"заполнить"),IF(ISNUMBER(РТУС!AA839)=TRUE,HYPERLINK("#Проверка!"&amp;CELL("адрес",Проверка!AA839),РТУС!AA839),HYPERLINK("#РТУС!"&amp;CELL("адрес",Проверка!AA839),"###")))</f>
        <v>заполнить</v>
      </c>
      <c r="AB839" s="18" t="str">
        <f ca="1">IF(РТУС!AB839="",HYPERLINK("#РТУС!"&amp;CELL("адрес",Проверка!AB839),"заполнить"),IF(ISNUMBER(РТУС!AB839)=TRUE,HYPERLINK("#Проверка!"&amp;CELL("адрес",Проверка!AB839),РТУС!AB839),HYPERLINK("#РТУС!"&amp;CELL("адрес",Проверка!AB839),"###")))</f>
        <v>заполнить</v>
      </c>
      <c r="AC839" s="18" t="str">
        <f ca="1">IF(РТУС!AC839="","",IF(ISNUMBER(РТУС!AC839)=TRUE,HYPERLINK("#Проверка!"&amp;CELL("адрес",Проверка!AC839),РТУС!AC839),HYPERLINK("#РТУС!"&amp;CELL("адрес",Проверка!AC839),"###")))</f>
        <v/>
      </c>
      <c r="AD839" s="18" t="str">
        <f ca="1">IF(РТУС!AD839="","",IF(ISNUMBER(РТУС!AD839)=TRUE,HYPERLINK("#Проверка!"&amp;CELL("адрес",Проверка!AD839),РТУС!AD839),HYPERLINK("#РТУС!"&amp;CELL("адрес",Проверка!AD839),"###")))</f>
        <v/>
      </c>
      <c r="AE839" s="13" t="str">
        <f>IF(РТУС!AE839="","",РТУС!AE839)</f>
        <v/>
      </c>
      <c r="AF839" s="15" t="str">
        <f ca="1">IF(РТУС!AE839="","",IF(РТУС!AF839="",HYPERLINK("#РТУС!"&amp;CELL("адрес",Проверка!AF839),"заполнить"),IF(AND(LEN(РТУС!AF839)=5,РТУС!AF839&lt;TODAY()),HYPERLINK("#Проверка!"&amp;CELL("адрес",Проверка!AF839),РТУС!AF839),HYPERLINK("#РТУС!"&amp;CELL("адрес",Проверка!AF839),"###"))))</f>
        <v/>
      </c>
      <c r="AG839" s="13"/>
      <c r="AH839" s="15" t="str">
        <f ca="1">IF(РТУС!AE839="","",IF(РТУС!AH839="",HYPERLINK("#РТУС!"&amp;CELL("адрес",Проверка!AH839),"заполнить"),IF(AND(LEN(РТУС!AH839)=5,РТУС!AH839&lt;TODAY()),HYPERLINK("#Проверка!"&amp;CELL("адрес",Проверка!AH839),РТУС!AH839),HYPERLINK("#РТУС!"&amp;CELL("адрес",Проверка!AH839),"###"))))</f>
        <v/>
      </c>
      <c r="AI839" s="15" t="str">
        <f ca="1">IF(РТУС!AE839="","",IF(РТУС!AI839="",HYPERLINK("#РТУС!"&amp;CELL("адрес",Проверка!AI839),"заполнить"),HYPERLINK("#Проверка!"&amp;CELL("адрес",Проверка!AI839),РТУС!AI839)))</f>
        <v/>
      </c>
      <c r="AJ839" s="13" t="str">
        <f ca="1">IF(РТУС!AE839="","",IF(РТУС!AJ839="",HYPERLINK("#РТУС!"&amp;CELL("адрес",Проверка!AJ839),"заполнить"),IF(OR(РТУС!AJ839="Юрлицо",РТУС!AJ839="Физлицо",РТУС!AJ839="ИП"),HYPERLINK("#Проверка!"&amp;CELL("адрес",Проверка!AJ839),РТУС!AJ839),HYPERLINK("#РТУС!"&amp;CELL("адрес",Проверка!AJ839),"###"))))</f>
        <v/>
      </c>
      <c r="AK839" s="13" t="str">
        <f ca="1">IF(РТУС!AK839="",HYPERLINK("#РТУС!"&amp;CELL("адрес",Проверка!AK839),"заполнить"),IF(OR(РТУС!AK839="Квартира",РТУС!AK839="Кладовая",РТУС!AK839="Машино-место",РТУС!AK839="Нежилое помещение"),HYPERLINK("#Проверка!"&amp;CELL("адрес",Проверка!AK839),РТУС!AK839),HYPERLINK("#РТУС!"&amp;CELL("адрес",Проверка!AK839),"###")))</f>
        <v>заполнить</v>
      </c>
      <c r="AL839" s="13" t="str">
        <f ca="1">IF(РТУС!AL839="",HYPERLINK("#РТУС!"&amp;CELL("адрес",Проверка!AL839),"заполнить"),HYPERLINK("#Проверка!"&amp;CELL("адрес",Проверка!AL839),РТУС!AL839))</f>
        <v>заполнить</v>
      </c>
      <c r="AM839" s="18" t="str">
        <f ca="1">IF(РТУС!AM839="",HYPERLINK("#РТУС!"&amp;CELL("адрес",Проверка!AM839),"заполнить"),IF(ISNUMBER(РТУС!AM839)=TRUE,IF(РТУС!AK839="Нежилое помещение",IF(РТУС!AM839&gt;7,HYPERLINK("#РТУС!"&amp;CELL("адрес",Проверка!AM839),"не больше 7 кв.м."),РТУС!AM839),HYPERLINK("#Проверка!"&amp;CELL("адрес",Проверка!AM839),РТУС!AM839)),HYPERLINK("#РТУС!"&amp;CELL("адрес",Проверка!AM839),"###")))</f>
        <v>заполнить</v>
      </c>
      <c r="AN839" s="13" t="str">
        <f ca="1">IF(РТУС!AN839="",HYPERLINK("#РТУС!"&amp;CELL("адрес",Проверка!AN839),"заполнить"),IF(OR(РТУС!AN839="Общая площадь помещения",РТУС!AN839="Общая приведенная площадь жилого помещения",РТУС!AN839="Общая площадь жилого помещения с учетом лоджий, балконов, террас и веранд"),HYPERLINK("#Проверка!"&amp;CELL("адрес",Проверка!AN839),РТУС!AN839),HYPERLINK("#РТУС!"&amp;CELL("адрес",Проверка!AN839),"###")))</f>
        <v>заполнить</v>
      </c>
      <c r="AO839" s="13" t="str">
        <f ca="1">IF(OR(РТУС!AK839="Квартира",РТУС!A839="Нежилое помещение"),IF(РТУС!AO839="",HYPERLINK("#РТУС!"&amp;CELL("адрес",Проверка!AO839),"заполнить"),IF(ISNUMBER(РТУС!AO839)=TRUE,HYPERLINK("#Проверка!"&amp;CELL("адрес",Проверка!AO839),РТУС!AO839),HYPERLINK("#РТУС!"&amp;CELL("адрес",Проверка!AO839),"###"))),"")</f>
        <v/>
      </c>
      <c r="AP839" s="13" t="str">
        <f>IF(РТУС!AP839="","",РТУС!AP839)</f>
        <v/>
      </c>
      <c r="AQ839" s="13" t="str">
        <f ca="1">IF(РТУС!AQ839="",HYPERLINK("#РТУС!"&amp;CELL("адрес",Проверка!AQ839),"заполнить"),HYPERLINK("#Проверка!"&amp;CELL("адрес",Проверка!AQ839),РТУС!AQ839))</f>
        <v>заполнить</v>
      </c>
      <c r="AR839" s="18" t="str">
        <f ca="1">IF(РТУС!AR839="",HYPERLINK("#РТУС!"&amp;CELL("адрес",Проверка!AR839),"заполнить"),IF(ISNUMBER(РТУС!AR839)=FALSE,HYPERLINK("#РТУС!"&amp;CELL("адрес",Проверка!AR839),"###"),IF(РТУС!G839="1",IF(РТУС!AB839=РТУС!AR839+РТУС!AU839,HYPERLINK("#Проверка!"&amp;CELL("адрес",Проверка!AR839),РТУС!AR839),HYPERLINK("#РТУС!"&amp;CELL("адрес",Проверка!AR839),"сверить суммы")),IF(РТУС!AB839=(SUMIF(РТУС!$A$4:$A$1000,A839,РТУС!$AR$4:$AR$1000)+SUMIF(РТУС!$A$4:$A$1000,A839,РТУС!$AU$4:$AU$1000)),HYPERLINK("#Проверка!"&amp;CELL("адрес",Проверка!AR839),РТУС!AR839),HYPERLINK("#РТУС!"&amp;CELL("адрес",Проверка!AR839),"сверить суммы")))))</f>
        <v>заполнить</v>
      </c>
      <c r="AS839" s="13" t="str">
        <f>IF(РТУС!AS839="","",РТУС!AS839)</f>
        <v/>
      </c>
      <c r="AT839" s="18" t="str">
        <f ca="1">IF(РТУС!AT839="",HYPERLINK("#РТУС!"&amp;CELL("адрес",Проверка!AT839),"заполнить"),IF(ISNUMBER(РТУС!AT839)=FALSE,HYPERLINK("#РТУС!"&amp;CELL("адрес",Проверка!AT839),"###"),IF(РТУС!AT839=РТУС!AR839,HYPERLINK("#Проверка!"&amp;CELL("адрес",Проверка!AT839),РТУС!AT839),HYPERLINK("#РТУС!"&amp;CELL("адрес",Проверка!AT839),"сверить суммы"))))</f>
        <v>заполнить</v>
      </c>
      <c r="AU839" s="18" t="str">
        <f ca="1">IF(РТУС!AU839="",HYPERLINK("#РТУС!"&amp;CELL("адрес",Проверка!AU839),"заполнить"),IF(ISNUMBER(РТУС!AU839)=FALSE,HYPERLINK("#РТУС!"&amp;CELL("адрес",Проверка!AU839),"###"),IF(РТУС!G839="1",IF(РТУС!AB839=РТУС!AR839+РТУС!AU839,HYPERLINK("#Проверка!"&amp;CELL("адрес",Проверка!AU839),РТУС!AU839),HYPERLINK("#РТУС!"&amp;CELL("адрес",Проверка!AU839),"сверить суммы")),IF(РТУС!AB839=(SUMIF(РТУС!$A$4:$A$1000,A839,РТУС!$AR$4:$AR$1000)+SUMIF(РТУС!$A$4:$A$1000,A839,РТУС!$AU$4:$AU$1000)),HYPERLINK("#Проверка!"&amp;CELL("адрес",Проверка!AU839),РТУС!AU839),HYPERLINK("#РТУС!"&amp;CELL("адрес",Проверка!AU839),"сверить суммы")))))</f>
        <v>заполнить</v>
      </c>
      <c r="AV839" s="13" t="str">
        <f ca="1">IF(РТУС!AV839="",HYPERLINK("#РТУС!"&amp;CELL("адрес",Проверка!AV839),"заполнить"),IF(OR(РТУС!AV839="Требование о передаче жилого помещения",РТУС!AV839="Требование о передаче машино-места",РТУС!AV839="Требования о передаче нежилого помещения",РТУС!AV839="Денежные требования"),HYPERLINK("#Проверка!"&amp;CELL("адрес",Проверка!AV839),РТУС!AV839),HYPERLINK("#РТУС!"&amp;CELL("адрес",Проверка!AV839),"###")))</f>
        <v>заполнить</v>
      </c>
      <c r="AW839" s="13" t="str">
        <f ca="1">IF(РТУС!AW839="",HYPERLINK("#РТУС!"&amp;CELL("адрес",Проверка!AW839),"заполнить"),IF(OR(РТУС!AW839="Включен в полном объеме",РТУС!AW839="Включен частично"),HYPERLINK("#Проверка!"&amp;CELL("адрес",Проверка!AW839),РТУС!AW839),HYPERLINK("#РТУС!"&amp;CELL("адрес",Проверка!AW839),"###")))</f>
        <v>заполнить</v>
      </c>
      <c r="AX839" s="15" t="str">
        <f ca="1">IF(РТУС!AX839="",HYPERLINK("#РТУС!"&amp;CELL("адрес",Проверка!AX839),"заполнить"),IF(AND(LEN(РТУС!AX839)=5,РТУС!AX839&lt;TODAY()),HYPERLINK("#Проверка!"&amp;CELL("адрес",Проверка!AX839),РТУС!AX839),HYPERLINK("#РТУС!"&amp;CELL("адрес",Проверка!AX839),"###")))</f>
        <v>заполнить</v>
      </c>
      <c r="AY839" s="15" t="str">
        <f ca="1">IF(РТУС!AY839="",HYPERLINK("#РТУС!"&amp;CELL("адрес",Проверка!AY839),"заполнить"),IF(AND(LEN(РТУС!AY839)=5,РТУС!AY839&lt;TODAY()),HYPERLINK("#Проверка!"&amp;CELL("адрес",Проверка!AY839),РТУС!AY839),HYPERLINK("#РТУС!"&amp;CELL("адрес",Проверка!AY839),"###")))</f>
        <v>заполнить</v>
      </c>
    </row>
    <row r="840" spans="1:51" x14ac:dyDescent="0.25">
      <c r="A840" s="10" t="str">
        <f>РТУС!A840</f>
        <v>.</v>
      </c>
      <c r="B840" s="13" t="str">
        <f ca="1">IF(РТУС!B840="",HYPERLINK("#РТУС!"&amp;CELL("адрес",Проверка!B840),"заполнить"),IF(AND(LEN(РТУС!B840)=10,РТУС!B839=РТУС!B840),HYPERLINK("#Проверка!"&amp;CELL("адрес",Проверка!B840),РТУС!B840),HYPERLINK("#РТУС!"&amp;CELL("адрес",Проверка!B840),"###")))</f>
        <v>заполнить</v>
      </c>
      <c r="C840" s="13" t="str">
        <f ca="1">IF(РТУС!C840="",HYPERLINK("#РТУС!"&amp;CELL("адрес",Проверка!C840),"заполнить"),IF(AND(ISNUMBER(РТУС!C840)=TRUE,РТУС!C840&gt;0,РТУС!C839=РТУС!C840),HYPERLINK("#Проверка!"&amp;CELL("адрес",Проверка!C840),РТУС!C840),HYPERLINK("#РТУС!"&amp;CELL("адрес",Проверка!C840),"###")))</f>
        <v>заполнить</v>
      </c>
      <c r="D840" s="13" t="str">
        <f>IF(РТУС!D840="","",РТУС!D840)</f>
        <v/>
      </c>
      <c r="E840" s="13" t="str">
        <f ca="1">IF(РТУС!E840="",HYPERLINK("#РТУС!"&amp;CELL("адрес",Проверка!E840),"заполнить"),IF(РТУС!E839=РТУС!E840,HYPERLINK("#Проверка!"&amp;CELL("адрес",Проверка!E840),РТУС!E840),HYPERLINK("#РТУС!"&amp;CELL("адрес",Проверка!E840),"###")))</f>
        <v>заполнить</v>
      </c>
      <c r="F840" s="13" t="str">
        <f ca="1">IF(РТУС!F840="",HYPERLINK("#РТУС!"&amp;CELL("адрес",Проверка!F840),"заполнить"),HYPERLINK("#Проверка!"&amp;CELL("адрес",Проверка!F840),РТУС!F840))</f>
        <v>заполнить</v>
      </c>
      <c r="G840" s="20" t="str">
        <f ca="1">IF(РТУС!G840="",HYPERLINK("#РТУС!"&amp;CELL("адрес",Проверка!G840),"заполнить"),IF(РТУС!G840="1",HYPERLINK("#Проверка!"&amp;CELL("адрес",Проверка!G840),"1"),IF(AND(ISNUMBER(РТУС!G840)=TRUE,РТУС!G840&lt;=1,РТУС!G840&gt;0),IF(SUMIF(РТУС!$A$4:$A$1000,A840,РТУС!$G$4:$G$1000)=1,HYPERLINK("#Проверка!"&amp;CELL("адрес",Проверка!G840),РТУС!G840),HYPERLINK("#РТУС!"&amp;CELL("адрес",Проверка!G840),"сумма долей ≠ 1")),HYPERLINK("#РТУС!"&amp;CELL("адрес",Проверка!G840),"###"))))</f>
        <v>заполнить</v>
      </c>
      <c r="H840" s="13" t="str">
        <f ca="1">IF(РТУС!H840="",HYPERLINK("#РТУС!"&amp;CELL("адрес",Проверка!H840),"заполнить"),IF(OR(РТУС!H840="Юрлицо",РТУС!H840="Физлицо",РТУС!H840="ИП"),HYPERLINK("#Проверка!"&amp;CELL("адрес",Проверка!H840),РТУС!H840),HYPERLINK("#РТУС!"&amp;CELL("адрес",Проверка!H840),"###")))</f>
        <v>заполнить</v>
      </c>
      <c r="I840" s="13" t="str">
        <f ca="1">IF(OR(РТУС!H840="Юрлицо",РТУС!H840="ИП"),IF(РТУС!I840="",HYPERLINK("#РТУС!"&amp;CELL("адрес",Проверка!I840),"заполнить"),IF(OR(LEN(РТУС!I840)=10,LEN(РТУС!I840)=12),HYPERLINK("#Проверка!"&amp;CELL("адрес",Проверка!I840),РТУС!I840),HYPERLINK("#РТУС!"&amp;CELL("адрес",Проверка!I840),"###"))),"")</f>
        <v/>
      </c>
      <c r="J840" s="15" t="str">
        <f ca="1">IF(РТУС!J840="","",IF(AND(LEN(РТУС!J840)=5,РТУС!J840&lt;TODAY()),HYPERLINK("#Проверка!"&amp;CELL("адрес",Проверка!J840),РТУС!J840),HYPERLINK("#РТУС!"&amp;CELL("адрес",Проверка!J840),"###")))</f>
        <v/>
      </c>
      <c r="K840" s="13" t="str">
        <f>IF(РТУС!K840="","",РТУС!K840)</f>
        <v/>
      </c>
      <c r="L840" s="13" t="str">
        <f ca="1">IF(OR(РТУС!H840="Физлицо",РТУС!H840="ИП"),IF(РТУС!L840="",HYPERLINK("#РТУС!"&amp;CELL("адрес",Проверка!L840),"заполнить"),IF(OR(РТУС!L840="Загранпаспорт гражданина РФ",РТУС!L840="Паспорт гражданина РФ",РТУС!L840="Иностранный паспорт",РТУС!L840="Свидетельство о рождении",РТУС!L840="Вид на жительство"),HYPERLINK("#Проверка!"&amp;CELL("адрес",Проверка!L840),РТУС!L840),HYPERLINK("#РТУС!"&amp;CELL("адрес",Проверка!L840),"###"))),"")</f>
        <v/>
      </c>
      <c r="M840" s="13" t="str">
        <f ca="1">IF(AND(OR(РТУС!L840="Паспорт гражданина РФ",РТУС!L840="Свидетельство о рождении"),РТУС!M840=""),HYPERLINK("#РТУС!"&amp;CELL("адрес",Проверка!M840),"заполнить"),IF(РТУС!L840="Паспорт гражданина РФ",IF(LEN(РТУС!M840)=4,HYPERLINK("#Проверка!"&amp;CELL("адрес",Проверка!M840),РТУС!M840),HYPERLINK("#РТУС!"&amp;CELL("адрес",Проверка!M840),"###")),IF(РТУС!L840="Свидетельство о рождении",HYPERLINK("#Проверка!"&amp;CELL("адрес",Проверка!M840),РТУС!M840),"")))</f>
        <v/>
      </c>
      <c r="N840" s="13" t="str">
        <f ca="1">IF(РТУС!L840="","",IF(РТУС!N840="",HYPERLINK("#РТУС!"&amp;CELL("адрес",Проверка!N840),"заполнить"),IF(OR(РТУС!L840="Паспорт гражданина РФ",РТУС!L840="Свидетельство о рождении"),IF(LEN(РТУС!N840)=6,HYPERLINK("#Проверка!"&amp;CELL("адрес",Проверка!N840),РТУС!N840),HYPERLINK("#РТУС!"&amp;CELL("адрес",Проверка!N840),"###")),HYPERLINK("#Проверка!"&amp;CELL("адрес",Проверка!N840),РТУС!N840))))</f>
        <v/>
      </c>
      <c r="O840" s="15" t="str">
        <f ca="1">IF(РТУС!L840="","",IF(РТУС!O840="",HYPERLINK("#РТУС!"&amp;CELL("адрес",Проверка!O840),"заполнить"),IF(AND(LEN(РТУС!O840)=5,РТУС!O840&lt;TODAY()),IF(РТУС!L840="Свидетельство о рождении",IF(РТУС!O840&gt;EDATE(TODAY(),-168),HYPERLINK("#Проверка!"&amp;CELL("адрес",Проверка!O840),РТУС!O840),HYPERLINK("#РТУС!"&amp;CELL("адрес",Проверка!O840),"недействительно")),HYPERLINK("#Проверка!"&amp;CELL("адрес",Проверка!O840),РТУС!O840)),HYPERLINK("#РТУС!"&amp;CELL("адрес",Проверка!O840),"###"))))</f>
        <v/>
      </c>
      <c r="P840" s="21" t="str">
        <f ca="1">IF(РТУС!L840="Паспорт гражданина РФ",IF(РТУС!P840="",HYPERLINK("#РТУС!"&amp;CELL("адрес",Проверка!P840),"заполнить"),HYPERLINK("#Проверка!"&amp;CELL("адрес",Проверка!P840),РТУС!P840)),"")</f>
        <v/>
      </c>
      <c r="Q840" s="13" t="str">
        <f ca="1">IF(РТУС!L840="Паспорт гражданина РФ",IF(РТУС!Q840="",HYPERLINK("#РТУС!"&amp;CELL("адрес",Проверка!Q840),"заполнить"),IF(LEN(РТУС!Q840)=7,HYPERLINK("#Проверка!"&amp;CELL("адрес",Проверка!Q840),РТУС!Q840),HYPERLINK("#РТУС!"&amp;CELL("адрес",Проверка!Q840),"###"))),"")</f>
        <v/>
      </c>
      <c r="R840" s="13" t="str">
        <f ca="1">IF(РТУС!R840="",HYPERLINK("#РТУС!"&amp;CELL("адрес",Проверка!R840),"заполнить"),HYPERLINK("#Проверка!"&amp;CELL("адрес",Проверка!R840),РТУС!R840))</f>
        <v>заполнить</v>
      </c>
      <c r="S840" s="13" t="str">
        <f>IF(РТУС!S840="","",РТУС!S840)</f>
        <v/>
      </c>
      <c r="T840" s="13" t="str">
        <f>IF(РТУС!T840="","",РТУС!T840)</f>
        <v/>
      </c>
      <c r="U840" s="13" t="str">
        <f>IF(РТУС!U840="","",РТУС!U840)</f>
        <v/>
      </c>
      <c r="V840" s="13" t="str">
        <f ca="1">IF(РТУС!V840="",HYPERLINK("#РТУС!"&amp;CELL("адрес",Проверка!V840),"заполнить"),IF(OR(РТУС!V840="Договор участия в долевом строительстве",РТУС!V840="Предварительный договор участия в долевом строительстве",РТУС!V840="Определение Арбитражного суда",РТУС!V840="Решение суда общей юрисдикции",РТУС!V840="Иные договоры"),HYPERLINK("#Проверка!"&amp;CELL("адрес",Проверка!V840),РТУС!V840),HYPERLINK("#РТУС!"&amp;CELL("адрес",Проверка!V840),"###")))</f>
        <v>заполнить</v>
      </c>
      <c r="W840" s="13" t="str">
        <f ca="1">IF(РТУС!W840="",HYPERLINK("#РТУС!"&amp;CELL("адрес",Проверка!W840),"заполнить"),HYPERLINK("#Проверка!"&amp;CELL("адрес",Проверка!W840),РТУС!W840))</f>
        <v>заполнить</v>
      </c>
      <c r="X840" s="15" t="str">
        <f ca="1">IF(РТУС!X840="",HYPERLINK("#РТУС!"&amp;CELL("адрес",Проверка!X840),"заполнить"),IF(AND(LEN(РТУС!X840)=5,РТУС!X840&lt;TODAY()),HYPERLINK("#Проверка!"&amp;CELL("адрес",Проверка!X840),РТУС!X840),HYPERLINK("#РТУС!"&amp;CELL("адрес",Проверка!X840),"###")))</f>
        <v>заполнить</v>
      </c>
      <c r="Y840" s="13" t="str">
        <f>IF(РТУС!Y840="","",РТУС!Y840)</f>
        <v/>
      </c>
      <c r="Z840" s="15" t="str">
        <f ca="1">IF(РТУС!Z840="","",IF(AND(LEN(РТУС!Z840)=5,РТУС!Z840&lt;TODAY()),HYPERLINK("#Проверка!"&amp;CELL("адрес",Проверка!Z840),РТУС!Z840),HYPERLINK("#РТУС!"&amp;CELL("адрес",Проверка!Z840),"###")))</f>
        <v/>
      </c>
      <c r="AA840" s="18" t="str">
        <f ca="1">IF(РТУС!AA840="",HYPERLINK("#РТУС!"&amp;CELL("адрес",Проверка!AA840),"заполнить"),IF(ISNUMBER(РТУС!AA840)=TRUE,HYPERLINK("#Проверка!"&amp;CELL("адрес",Проверка!AA840),РТУС!AA840),HYPERLINK("#РТУС!"&amp;CELL("адрес",Проверка!AA840),"###")))</f>
        <v>заполнить</v>
      </c>
      <c r="AB840" s="18" t="str">
        <f ca="1">IF(РТУС!AB840="",HYPERLINK("#РТУС!"&amp;CELL("адрес",Проверка!AB840),"заполнить"),IF(ISNUMBER(РТУС!AB840)=TRUE,HYPERLINK("#Проверка!"&amp;CELL("адрес",Проверка!AB840),РТУС!AB840),HYPERLINK("#РТУС!"&amp;CELL("адрес",Проверка!AB840),"###")))</f>
        <v>заполнить</v>
      </c>
      <c r="AC840" s="18" t="str">
        <f ca="1">IF(РТУС!AC840="","",IF(ISNUMBER(РТУС!AC840)=TRUE,HYPERLINK("#Проверка!"&amp;CELL("адрес",Проверка!AC840),РТУС!AC840),HYPERLINK("#РТУС!"&amp;CELL("адрес",Проверка!AC840),"###")))</f>
        <v/>
      </c>
      <c r="AD840" s="18" t="str">
        <f ca="1">IF(РТУС!AD840="","",IF(ISNUMBER(РТУС!AD840)=TRUE,HYPERLINK("#Проверка!"&amp;CELL("адрес",Проверка!AD840),РТУС!AD840),HYPERLINK("#РТУС!"&amp;CELL("адрес",Проверка!AD840),"###")))</f>
        <v/>
      </c>
      <c r="AE840" s="13" t="str">
        <f>IF(РТУС!AE840="","",РТУС!AE840)</f>
        <v/>
      </c>
      <c r="AF840" s="15" t="str">
        <f ca="1">IF(РТУС!AE840="","",IF(РТУС!AF840="",HYPERLINK("#РТУС!"&amp;CELL("адрес",Проверка!AF840),"заполнить"),IF(AND(LEN(РТУС!AF840)=5,РТУС!AF840&lt;TODAY()),HYPERLINK("#Проверка!"&amp;CELL("адрес",Проверка!AF840),РТУС!AF840),HYPERLINK("#РТУС!"&amp;CELL("адрес",Проверка!AF840),"###"))))</f>
        <v/>
      </c>
      <c r="AG840" s="13"/>
      <c r="AH840" s="15" t="str">
        <f ca="1">IF(РТУС!AE840="","",IF(РТУС!AH840="",HYPERLINK("#РТУС!"&amp;CELL("адрес",Проверка!AH840),"заполнить"),IF(AND(LEN(РТУС!AH840)=5,РТУС!AH840&lt;TODAY()),HYPERLINK("#Проверка!"&amp;CELL("адрес",Проверка!AH840),РТУС!AH840),HYPERLINK("#РТУС!"&amp;CELL("адрес",Проверка!AH840),"###"))))</f>
        <v/>
      </c>
      <c r="AI840" s="15" t="str">
        <f ca="1">IF(РТУС!AE840="","",IF(РТУС!AI840="",HYPERLINK("#РТУС!"&amp;CELL("адрес",Проверка!AI840),"заполнить"),HYPERLINK("#Проверка!"&amp;CELL("адрес",Проверка!AI840),РТУС!AI840)))</f>
        <v/>
      </c>
      <c r="AJ840" s="13" t="str">
        <f ca="1">IF(РТУС!AE840="","",IF(РТУС!AJ840="",HYPERLINK("#РТУС!"&amp;CELL("адрес",Проверка!AJ840),"заполнить"),IF(OR(РТУС!AJ840="Юрлицо",РТУС!AJ840="Физлицо",РТУС!AJ840="ИП"),HYPERLINK("#Проверка!"&amp;CELL("адрес",Проверка!AJ840),РТУС!AJ840),HYPERLINK("#РТУС!"&amp;CELL("адрес",Проверка!AJ840),"###"))))</f>
        <v/>
      </c>
      <c r="AK840" s="13" t="str">
        <f ca="1">IF(РТУС!AK840="",HYPERLINK("#РТУС!"&amp;CELL("адрес",Проверка!AK840),"заполнить"),IF(OR(РТУС!AK840="Квартира",РТУС!AK840="Кладовая",РТУС!AK840="Машино-место",РТУС!AK840="Нежилое помещение"),HYPERLINK("#Проверка!"&amp;CELL("адрес",Проверка!AK840),РТУС!AK840),HYPERLINK("#РТУС!"&amp;CELL("адрес",Проверка!AK840),"###")))</f>
        <v>заполнить</v>
      </c>
      <c r="AL840" s="13" t="str">
        <f ca="1">IF(РТУС!AL840="",HYPERLINK("#РТУС!"&amp;CELL("адрес",Проверка!AL840),"заполнить"),HYPERLINK("#Проверка!"&amp;CELL("адрес",Проверка!AL840),РТУС!AL840))</f>
        <v>заполнить</v>
      </c>
      <c r="AM840" s="18" t="str">
        <f ca="1">IF(РТУС!AM840="",HYPERLINK("#РТУС!"&amp;CELL("адрес",Проверка!AM840),"заполнить"),IF(ISNUMBER(РТУС!AM840)=TRUE,IF(РТУС!AK840="Нежилое помещение",IF(РТУС!AM840&gt;7,HYPERLINK("#РТУС!"&amp;CELL("адрес",Проверка!AM840),"не больше 7 кв.м."),РТУС!AM840),HYPERLINK("#Проверка!"&amp;CELL("адрес",Проверка!AM840),РТУС!AM840)),HYPERLINK("#РТУС!"&amp;CELL("адрес",Проверка!AM840),"###")))</f>
        <v>заполнить</v>
      </c>
      <c r="AN840" s="13" t="str">
        <f ca="1">IF(РТУС!AN840="",HYPERLINK("#РТУС!"&amp;CELL("адрес",Проверка!AN840),"заполнить"),IF(OR(РТУС!AN840="Общая площадь помещения",РТУС!AN840="Общая приведенная площадь жилого помещения",РТУС!AN840="Общая площадь жилого помещения с учетом лоджий, балконов, террас и веранд"),HYPERLINK("#Проверка!"&amp;CELL("адрес",Проверка!AN840),РТУС!AN840),HYPERLINK("#РТУС!"&amp;CELL("адрес",Проверка!AN840),"###")))</f>
        <v>заполнить</v>
      </c>
      <c r="AO840" s="13" t="str">
        <f ca="1">IF(OR(РТУС!AK840="Квартира",РТУС!A840="Нежилое помещение"),IF(РТУС!AO840="",HYPERLINK("#РТУС!"&amp;CELL("адрес",Проверка!AO840),"заполнить"),IF(ISNUMBER(РТУС!AO840)=TRUE,HYPERLINK("#Проверка!"&amp;CELL("адрес",Проверка!AO840),РТУС!AO840),HYPERLINK("#РТУС!"&amp;CELL("адрес",Проверка!AO840),"###"))),"")</f>
        <v/>
      </c>
      <c r="AP840" s="13" t="str">
        <f>IF(РТУС!AP840="","",РТУС!AP840)</f>
        <v/>
      </c>
      <c r="AQ840" s="13" t="str">
        <f ca="1">IF(РТУС!AQ840="",HYPERLINK("#РТУС!"&amp;CELL("адрес",Проверка!AQ840),"заполнить"),HYPERLINK("#Проверка!"&amp;CELL("адрес",Проверка!AQ840),РТУС!AQ840))</f>
        <v>заполнить</v>
      </c>
      <c r="AR840" s="18" t="str">
        <f ca="1">IF(РТУС!AR840="",HYPERLINK("#РТУС!"&amp;CELL("адрес",Проверка!AR840),"заполнить"),IF(ISNUMBER(РТУС!AR840)=FALSE,HYPERLINK("#РТУС!"&amp;CELL("адрес",Проверка!AR840),"###"),IF(РТУС!G840="1",IF(РТУС!AB840=РТУС!AR840+РТУС!AU840,HYPERLINK("#Проверка!"&amp;CELL("адрес",Проверка!AR840),РТУС!AR840),HYPERLINK("#РТУС!"&amp;CELL("адрес",Проверка!AR840),"сверить суммы")),IF(РТУС!AB840=(SUMIF(РТУС!$A$4:$A$1000,A840,РТУС!$AR$4:$AR$1000)+SUMIF(РТУС!$A$4:$A$1000,A840,РТУС!$AU$4:$AU$1000)),HYPERLINK("#Проверка!"&amp;CELL("адрес",Проверка!AR840),РТУС!AR840),HYPERLINK("#РТУС!"&amp;CELL("адрес",Проверка!AR840),"сверить суммы")))))</f>
        <v>заполнить</v>
      </c>
      <c r="AS840" s="13" t="str">
        <f>IF(РТУС!AS840="","",РТУС!AS840)</f>
        <v/>
      </c>
      <c r="AT840" s="18" t="str">
        <f ca="1">IF(РТУС!AT840="",HYPERLINK("#РТУС!"&amp;CELL("адрес",Проверка!AT840),"заполнить"),IF(ISNUMBER(РТУС!AT840)=FALSE,HYPERLINK("#РТУС!"&amp;CELL("адрес",Проверка!AT840),"###"),IF(РТУС!AT840=РТУС!AR840,HYPERLINK("#Проверка!"&amp;CELL("адрес",Проверка!AT840),РТУС!AT840),HYPERLINK("#РТУС!"&amp;CELL("адрес",Проверка!AT840),"сверить суммы"))))</f>
        <v>заполнить</v>
      </c>
      <c r="AU840" s="18" t="str">
        <f ca="1">IF(РТУС!AU840="",HYPERLINK("#РТУС!"&amp;CELL("адрес",Проверка!AU840),"заполнить"),IF(ISNUMBER(РТУС!AU840)=FALSE,HYPERLINK("#РТУС!"&amp;CELL("адрес",Проверка!AU840),"###"),IF(РТУС!G840="1",IF(РТУС!AB840=РТУС!AR840+РТУС!AU840,HYPERLINK("#Проверка!"&amp;CELL("адрес",Проверка!AU840),РТУС!AU840),HYPERLINK("#РТУС!"&amp;CELL("адрес",Проверка!AU840),"сверить суммы")),IF(РТУС!AB840=(SUMIF(РТУС!$A$4:$A$1000,A840,РТУС!$AR$4:$AR$1000)+SUMIF(РТУС!$A$4:$A$1000,A840,РТУС!$AU$4:$AU$1000)),HYPERLINK("#Проверка!"&amp;CELL("адрес",Проверка!AU840),РТУС!AU840),HYPERLINK("#РТУС!"&amp;CELL("адрес",Проверка!AU840),"сверить суммы")))))</f>
        <v>заполнить</v>
      </c>
      <c r="AV840" s="13" t="str">
        <f ca="1">IF(РТУС!AV840="",HYPERLINK("#РТУС!"&amp;CELL("адрес",Проверка!AV840),"заполнить"),IF(OR(РТУС!AV840="Требование о передаче жилого помещения",РТУС!AV840="Требование о передаче машино-места",РТУС!AV840="Требования о передаче нежилого помещения",РТУС!AV840="Денежные требования"),HYPERLINK("#Проверка!"&amp;CELL("адрес",Проверка!AV840),РТУС!AV840),HYPERLINK("#РТУС!"&amp;CELL("адрес",Проверка!AV840),"###")))</f>
        <v>заполнить</v>
      </c>
      <c r="AW840" s="13" t="str">
        <f ca="1">IF(РТУС!AW840="",HYPERLINK("#РТУС!"&amp;CELL("адрес",Проверка!AW840),"заполнить"),IF(OR(РТУС!AW840="Включен в полном объеме",РТУС!AW840="Включен частично"),HYPERLINK("#Проверка!"&amp;CELL("адрес",Проверка!AW840),РТУС!AW840),HYPERLINK("#РТУС!"&amp;CELL("адрес",Проверка!AW840),"###")))</f>
        <v>заполнить</v>
      </c>
      <c r="AX840" s="15" t="str">
        <f ca="1">IF(РТУС!AX840="",HYPERLINK("#РТУС!"&amp;CELL("адрес",Проверка!AX840),"заполнить"),IF(AND(LEN(РТУС!AX840)=5,РТУС!AX840&lt;TODAY()),HYPERLINK("#Проверка!"&amp;CELL("адрес",Проверка!AX840),РТУС!AX840),HYPERLINK("#РТУС!"&amp;CELL("адрес",Проверка!AX840),"###")))</f>
        <v>заполнить</v>
      </c>
      <c r="AY840" s="15" t="str">
        <f ca="1">IF(РТУС!AY840="",HYPERLINK("#РТУС!"&amp;CELL("адрес",Проверка!AY840),"заполнить"),IF(AND(LEN(РТУС!AY840)=5,РТУС!AY840&lt;TODAY()),HYPERLINK("#Проверка!"&amp;CELL("адрес",Проверка!AY840),РТУС!AY840),HYPERLINK("#РТУС!"&amp;CELL("адрес",Проверка!AY840),"###")))</f>
        <v>заполнить</v>
      </c>
    </row>
    <row r="841" spans="1:51" x14ac:dyDescent="0.25">
      <c r="A841" s="10" t="str">
        <f>РТУС!A841</f>
        <v>.</v>
      </c>
      <c r="B841" s="13" t="str">
        <f ca="1">IF(РТУС!B841="",HYPERLINK("#РТУС!"&amp;CELL("адрес",Проверка!B841),"заполнить"),IF(AND(LEN(РТУС!B841)=10,РТУС!B840=РТУС!B841),HYPERLINK("#Проверка!"&amp;CELL("адрес",Проверка!B841),РТУС!B841),HYPERLINK("#РТУС!"&amp;CELL("адрес",Проверка!B841),"###")))</f>
        <v>заполнить</v>
      </c>
      <c r="C841" s="13" t="str">
        <f ca="1">IF(РТУС!C841="",HYPERLINK("#РТУС!"&amp;CELL("адрес",Проверка!C841),"заполнить"),IF(AND(ISNUMBER(РТУС!C841)=TRUE,РТУС!C841&gt;0,РТУС!C840=РТУС!C841),HYPERLINK("#Проверка!"&amp;CELL("адрес",Проверка!C841),РТУС!C841),HYPERLINK("#РТУС!"&amp;CELL("адрес",Проверка!C841),"###")))</f>
        <v>заполнить</v>
      </c>
      <c r="D841" s="13" t="str">
        <f>IF(РТУС!D841="","",РТУС!D841)</f>
        <v/>
      </c>
      <c r="E841" s="13" t="str">
        <f ca="1">IF(РТУС!E841="",HYPERLINK("#РТУС!"&amp;CELL("адрес",Проверка!E841),"заполнить"),IF(РТУС!E840=РТУС!E841,HYPERLINK("#Проверка!"&amp;CELL("адрес",Проверка!E841),РТУС!E841),HYPERLINK("#РТУС!"&amp;CELL("адрес",Проверка!E841),"###")))</f>
        <v>заполнить</v>
      </c>
      <c r="F841" s="13" t="str">
        <f ca="1">IF(РТУС!F841="",HYPERLINK("#РТУС!"&amp;CELL("адрес",Проверка!F841),"заполнить"),HYPERLINK("#Проверка!"&amp;CELL("адрес",Проверка!F841),РТУС!F841))</f>
        <v>заполнить</v>
      </c>
      <c r="G841" s="20" t="str">
        <f ca="1">IF(РТУС!G841="",HYPERLINK("#РТУС!"&amp;CELL("адрес",Проверка!G841),"заполнить"),IF(РТУС!G841="1",HYPERLINK("#Проверка!"&amp;CELL("адрес",Проверка!G841),"1"),IF(AND(ISNUMBER(РТУС!G841)=TRUE,РТУС!G841&lt;=1,РТУС!G841&gt;0),IF(SUMIF(РТУС!$A$4:$A$1000,A841,РТУС!$G$4:$G$1000)=1,HYPERLINK("#Проверка!"&amp;CELL("адрес",Проверка!G841),РТУС!G841),HYPERLINK("#РТУС!"&amp;CELL("адрес",Проверка!G841),"сумма долей ≠ 1")),HYPERLINK("#РТУС!"&amp;CELL("адрес",Проверка!G841),"###"))))</f>
        <v>заполнить</v>
      </c>
      <c r="H841" s="13" t="str">
        <f ca="1">IF(РТУС!H841="",HYPERLINK("#РТУС!"&amp;CELL("адрес",Проверка!H841),"заполнить"),IF(OR(РТУС!H841="Юрлицо",РТУС!H841="Физлицо",РТУС!H841="ИП"),HYPERLINK("#Проверка!"&amp;CELL("адрес",Проверка!H841),РТУС!H841),HYPERLINK("#РТУС!"&amp;CELL("адрес",Проверка!H841),"###")))</f>
        <v>заполнить</v>
      </c>
      <c r="I841" s="13" t="str">
        <f ca="1">IF(OR(РТУС!H841="Юрлицо",РТУС!H841="ИП"),IF(РТУС!I841="",HYPERLINK("#РТУС!"&amp;CELL("адрес",Проверка!I841),"заполнить"),IF(OR(LEN(РТУС!I841)=10,LEN(РТУС!I841)=12),HYPERLINK("#Проверка!"&amp;CELL("адрес",Проверка!I841),РТУС!I841),HYPERLINK("#РТУС!"&amp;CELL("адрес",Проверка!I841),"###"))),"")</f>
        <v/>
      </c>
      <c r="J841" s="15" t="str">
        <f ca="1">IF(РТУС!J841="","",IF(AND(LEN(РТУС!J841)=5,РТУС!J841&lt;TODAY()),HYPERLINK("#Проверка!"&amp;CELL("адрес",Проверка!J841),РТУС!J841),HYPERLINK("#РТУС!"&amp;CELL("адрес",Проверка!J841),"###")))</f>
        <v/>
      </c>
      <c r="K841" s="13" t="str">
        <f>IF(РТУС!K841="","",РТУС!K841)</f>
        <v/>
      </c>
      <c r="L841" s="13" t="str">
        <f ca="1">IF(OR(РТУС!H841="Физлицо",РТУС!H841="ИП"),IF(РТУС!L841="",HYPERLINK("#РТУС!"&amp;CELL("адрес",Проверка!L841),"заполнить"),IF(OR(РТУС!L841="Загранпаспорт гражданина РФ",РТУС!L841="Паспорт гражданина РФ",РТУС!L841="Иностранный паспорт",РТУС!L841="Свидетельство о рождении",РТУС!L841="Вид на жительство"),HYPERLINK("#Проверка!"&amp;CELL("адрес",Проверка!L841),РТУС!L841),HYPERLINK("#РТУС!"&amp;CELL("адрес",Проверка!L841),"###"))),"")</f>
        <v/>
      </c>
      <c r="M841" s="13" t="str">
        <f ca="1">IF(AND(OR(РТУС!L841="Паспорт гражданина РФ",РТУС!L841="Свидетельство о рождении"),РТУС!M841=""),HYPERLINK("#РТУС!"&amp;CELL("адрес",Проверка!M841),"заполнить"),IF(РТУС!L841="Паспорт гражданина РФ",IF(LEN(РТУС!M841)=4,HYPERLINK("#Проверка!"&amp;CELL("адрес",Проверка!M841),РТУС!M841),HYPERLINK("#РТУС!"&amp;CELL("адрес",Проверка!M841),"###")),IF(РТУС!L841="Свидетельство о рождении",HYPERLINK("#Проверка!"&amp;CELL("адрес",Проверка!M841),РТУС!M841),"")))</f>
        <v/>
      </c>
      <c r="N841" s="13" t="str">
        <f ca="1">IF(РТУС!L841="","",IF(РТУС!N841="",HYPERLINK("#РТУС!"&amp;CELL("адрес",Проверка!N841),"заполнить"),IF(OR(РТУС!L841="Паспорт гражданина РФ",РТУС!L841="Свидетельство о рождении"),IF(LEN(РТУС!N841)=6,HYPERLINK("#Проверка!"&amp;CELL("адрес",Проверка!N841),РТУС!N841),HYPERLINK("#РТУС!"&amp;CELL("адрес",Проверка!N841),"###")),HYPERLINK("#Проверка!"&amp;CELL("адрес",Проверка!N841),РТУС!N841))))</f>
        <v/>
      </c>
      <c r="O841" s="15" t="str">
        <f ca="1">IF(РТУС!L841="","",IF(РТУС!O841="",HYPERLINK("#РТУС!"&amp;CELL("адрес",Проверка!O841),"заполнить"),IF(AND(LEN(РТУС!O841)=5,РТУС!O841&lt;TODAY()),IF(РТУС!L841="Свидетельство о рождении",IF(РТУС!O841&gt;EDATE(TODAY(),-168),HYPERLINK("#Проверка!"&amp;CELL("адрес",Проверка!O841),РТУС!O841),HYPERLINK("#РТУС!"&amp;CELL("адрес",Проверка!O841),"недействительно")),HYPERLINK("#Проверка!"&amp;CELL("адрес",Проверка!O841),РТУС!O841)),HYPERLINK("#РТУС!"&amp;CELL("адрес",Проверка!O841),"###"))))</f>
        <v/>
      </c>
      <c r="P841" s="21" t="str">
        <f ca="1">IF(РТУС!L841="Паспорт гражданина РФ",IF(РТУС!P841="",HYPERLINK("#РТУС!"&amp;CELL("адрес",Проверка!P841),"заполнить"),HYPERLINK("#Проверка!"&amp;CELL("адрес",Проверка!P841),РТУС!P841)),"")</f>
        <v/>
      </c>
      <c r="Q841" s="13" t="str">
        <f ca="1">IF(РТУС!L841="Паспорт гражданина РФ",IF(РТУС!Q841="",HYPERLINK("#РТУС!"&amp;CELL("адрес",Проверка!Q841),"заполнить"),IF(LEN(РТУС!Q841)=7,HYPERLINK("#Проверка!"&amp;CELL("адрес",Проверка!Q841),РТУС!Q841),HYPERLINK("#РТУС!"&amp;CELL("адрес",Проверка!Q841),"###"))),"")</f>
        <v/>
      </c>
      <c r="R841" s="13" t="str">
        <f ca="1">IF(РТУС!R841="",HYPERLINK("#РТУС!"&amp;CELL("адрес",Проверка!R841),"заполнить"),HYPERLINK("#Проверка!"&amp;CELL("адрес",Проверка!R841),РТУС!R841))</f>
        <v>заполнить</v>
      </c>
      <c r="S841" s="13" t="str">
        <f>IF(РТУС!S841="","",РТУС!S841)</f>
        <v/>
      </c>
      <c r="T841" s="13" t="str">
        <f>IF(РТУС!T841="","",РТУС!T841)</f>
        <v/>
      </c>
      <c r="U841" s="13" t="str">
        <f>IF(РТУС!U841="","",РТУС!U841)</f>
        <v/>
      </c>
      <c r="V841" s="13" t="str">
        <f ca="1">IF(РТУС!V841="",HYPERLINK("#РТУС!"&amp;CELL("адрес",Проверка!V841),"заполнить"),IF(OR(РТУС!V841="Договор участия в долевом строительстве",РТУС!V841="Предварительный договор участия в долевом строительстве",РТУС!V841="Определение Арбитражного суда",РТУС!V841="Решение суда общей юрисдикции",РТУС!V841="Иные договоры"),HYPERLINK("#Проверка!"&amp;CELL("адрес",Проверка!V841),РТУС!V841),HYPERLINK("#РТУС!"&amp;CELL("адрес",Проверка!V841),"###")))</f>
        <v>заполнить</v>
      </c>
      <c r="W841" s="13" t="str">
        <f ca="1">IF(РТУС!W841="",HYPERLINK("#РТУС!"&amp;CELL("адрес",Проверка!W841),"заполнить"),HYPERLINK("#Проверка!"&amp;CELL("адрес",Проверка!W841),РТУС!W841))</f>
        <v>заполнить</v>
      </c>
      <c r="X841" s="15" t="str">
        <f ca="1">IF(РТУС!X841="",HYPERLINK("#РТУС!"&amp;CELL("адрес",Проверка!X841),"заполнить"),IF(AND(LEN(РТУС!X841)=5,РТУС!X841&lt;TODAY()),HYPERLINK("#Проверка!"&amp;CELL("адрес",Проверка!X841),РТУС!X841),HYPERLINK("#РТУС!"&amp;CELL("адрес",Проверка!X841),"###")))</f>
        <v>заполнить</v>
      </c>
      <c r="Y841" s="13" t="str">
        <f>IF(РТУС!Y841="","",РТУС!Y841)</f>
        <v/>
      </c>
      <c r="Z841" s="15" t="str">
        <f ca="1">IF(РТУС!Z841="","",IF(AND(LEN(РТУС!Z841)=5,РТУС!Z841&lt;TODAY()),HYPERLINK("#Проверка!"&amp;CELL("адрес",Проверка!Z841),РТУС!Z841),HYPERLINK("#РТУС!"&amp;CELL("адрес",Проверка!Z841),"###")))</f>
        <v/>
      </c>
      <c r="AA841" s="18" t="str">
        <f ca="1">IF(РТУС!AA841="",HYPERLINK("#РТУС!"&amp;CELL("адрес",Проверка!AA841),"заполнить"),IF(ISNUMBER(РТУС!AA841)=TRUE,HYPERLINK("#Проверка!"&amp;CELL("адрес",Проверка!AA841),РТУС!AA841),HYPERLINK("#РТУС!"&amp;CELL("адрес",Проверка!AA841),"###")))</f>
        <v>заполнить</v>
      </c>
      <c r="AB841" s="18" t="str">
        <f ca="1">IF(РТУС!AB841="",HYPERLINK("#РТУС!"&amp;CELL("адрес",Проверка!AB841),"заполнить"),IF(ISNUMBER(РТУС!AB841)=TRUE,HYPERLINK("#Проверка!"&amp;CELL("адрес",Проверка!AB841),РТУС!AB841),HYPERLINK("#РТУС!"&amp;CELL("адрес",Проверка!AB841),"###")))</f>
        <v>заполнить</v>
      </c>
      <c r="AC841" s="18" t="str">
        <f ca="1">IF(РТУС!AC841="","",IF(ISNUMBER(РТУС!AC841)=TRUE,HYPERLINK("#Проверка!"&amp;CELL("адрес",Проверка!AC841),РТУС!AC841),HYPERLINK("#РТУС!"&amp;CELL("адрес",Проверка!AC841),"###")))</f>
        <v/>
      </c>
      <c r="AD841" s="18" t="str">
        <f ca="1">IF(РТУС!AD841="","",IF(ISNUMBER(РТУС!AD841)=TRUE,HYPERLINK("#Проверка!"&amp;CELL("адрес",Проверка!AD841),РТУС!AD841),HYPERLINK("#РТУС!"&amp;CELL("адрес",Проверка!AD841),"###")))</f>
        <v/>
      </c>
      <c r="AE841" s="13" t="str">
        <f>IF(РТУС!AE841="","",РТУС!AE841)</f>
        <v/>
      </c>
      <c r="AF841" s="15" t="str">
        <f ca="1">IF(РТУС!AE841="","",IF(РТУС!AF841="",HYPERLINK("#РТУС!"&amp;CELL("адрес",Проверка!AF841),"заполнить"),IF(AND(LEN(РТУС!AF841)=5,РТУС!AF841&lt;TODAY()),HYPERLINK("#Проверка!"&amp;CELL("адрес",Проверка!AF841),РТУС!AF841),HYPERLINK("#РТУС!"&amp;CELL("адрес",Проверка!AF841),"###"))))</f>
        <v/>
      </c>
      <c r="AG841" s="13"/>
      <c r="AH841" s="15" t="str">
        <f ca="1">IF(РТУС!AE841="","",IF(РТУС!AH841="",HYPERLINK("#РТУС!"&amp;CELL("адрес",Проверка!AH841),"заполнить"),IF(AND(LEN(РТУС!AH841)=5,РТУС!AH841&lt;TODAY()),HYPERLINK("#Проверка!"&amp;CELL("адрес",Проверка!AH841),РТУС!AH841),HYPERLINK("#РТУС!"&amp;CELL("адрес",Проверка!AH841),"###"))))</f>
        <v/>
      </c>
      <c r="AI841" s="15" t="str">
        <f ca="1">IF(РТУС!AE841="","",IF(РТУС!AI841="",HYPERLINK("#РТУС!"&amp;CELL("адрес",Проверка!AI841),"заполнить"),HYPERLINK("#Проверка!"&amp;CELL("адрес",Проверка!AI841),РТУС!AI841)))</f>
        <v/>
      </c>
      <c r="AJ841" s="13" t="str">
        <f ca="1">IF(РТУС!AE841="","",IF(РТУС!AJ841="",HYPERLINK("#РТУС!"&amp;CELL("адрес",Проверка!AJ841),"заполнить"),IF(OR(РТУС!AJ841="Юрлицо",РТУС!AJ841="Физлицо",РТУС!AJ841="ИП"),HYPERLINK("#Проверка!"&amp;CELL("адрес",Проверка!AJ841),РТУС!AJ841),HYPERLINK("#РТУС!"&amp;CELL("адрес",Проверка!AJ841),"###"))))</f>
        <v/>
      </c>
      <c r="AK841" s="13" t="str">
        <f ca="1">IF(РТУС!AK841="",HYPERLINK("#РТУС!"&amp;CELL("адрес",Проверка!AK841),"заполнить"),IF(OR(РТУС!AK841="Квартира",РТУС!AK841="Кладовая",РТУС!AK841="Машино-место",РТУС!AK841="Нежилое помещение"),HYPERLINK("#Проверка!"&amp;CELL("адрес",Проверка!AK841),РТУС!AK841),HYPERLINK("#РТУС!"&amp;CELL("адрес",Проверка!AK841),"###")))</f>
        <v>заполнить</v>
      </c>
      <c r="AL841" s="13" t="str">
        <f ca="1">IF(РТУС!AL841="",HYPERLINK("#РТУС!"&amp;CELL("адрес",Проверка!AL841),"заполнить"),HYPERLINK("#Проверка!"&amp;CELL("адрес",Проверка!AL841),РТУС!AL841))</f>
        <v>заполнить</v>
      </c>
      <c r="AM841" s="18" t="str">
        <f ca="1">IF(РТУС!AM841="",HYPERLINK("#РТУС!"&amp;CELL("адрес",Проверка!AM841),"заполнить"),IF(ISNUMBER(РТУС!AM841)=TRUE,IF(РТУС!AK841="Нежилое помещение",IF(РТУС!AM841&gt;7,HYPERLINK("#РТУС!"&amp;CELL("адрес",Проверка!AM841),"не больше 7 кв.м."),РТУС!AM841),HYPERLINK("#Проверка!"&amp;CELL("адрес",Проверка!AM841),РТУС!AM841)),HYPERLINK("#РТУС!"&amp;CELL("адрес",Проверка!AM841),"###")))</f>
        <v>заполнить</v>
      </c>
      <c r="AN841" s="13" t="str">
        <f ca="1">IF(РТУС!AN841="",HYPERLINK("#РТУС!"&amp;CELL("адрес",Проверка!AN841),"заполнить"),IF(OR(РТУС!AN841="Общая площадь помещения",РТУС!AN841="Общая приведенная площадь жилого помещения",РТУС!AN841="Общая площадь жилого помещения с учетом лоджий, балконов, террас и веранд"),HYPERLINK("#Проверка!"&amp;CELL("адрес",Проверка!AN841),РТУС!AN841),HYPERLINK("#РТУС!"&amp;CELL("адрес",Проверка!AN841),"###")))</f>
        <v>заполнить</v>
      </c>
      <c r="AO841" s="13" t="str">
        <f ca="1">IF(OR(РТУС!AK841="Квартира",РТУС!A841="Нежилое помещение"),IF(РТУС!AO841="",HYPERLINK("#РТУС!"&amp;CELL("адрес",Проверка!AO841),"заполнить"),IF(ISNUMBER(РТУС!AO841)=TRUE,HYPERLINK("#Проверка!"&amp;CELL("адрес",Проверка!AO841),РТУС!AO841),HYPERLINK("#РТУС!"&amp;CELL("адрес",Проверка!AO841),"###"))),"")</f>
        <v/>
      </c>
      <c r="AP841" s="13" t="str">
        <f>IF(РТУС!AP841="","",РТУС!AP841)</f>
        <v/>
      </c>
      <c r="AQ841" s="13" t="str">
        <f ca="1">IF(РТУС!AQ841="",HYPERLINK("#РТУС!"&amp;CELL("адрес",Проверка!AQ841),"заполнить"),HYPERLINK("#Проверка!"&amp;CELL("адрес",Проверка!AQ841),РТУС!AQ841))</f>
        <v>заполнить</v>
      </c>
      <c r="AR841" s="18" t="str">
        <f ca="1">IF(РТУС!AR841="",HYPERLINK("#РТУС!"&amp;CELL("адрес",Проверка!AR841),"заполнить"),IF(ISNUMBER(РТУС!AR841)=FALSE,HYPERLINK("#РТУС!"&amp;CELL("адрес",Проверка!AR841),"###"),IF(РТУС!G841="1",IF(РТУС!AB841=РТУС!AR841+РТУС!AU841,HYPERLINK("#Проверка!"&amp;CELL("адрес",Проверка!AR841),РТУС!AR841),HYPERLINK("#РТУС!"&amp;CELL("адрес",Проверка!AR841),"сверить суммы")),IF(РТУС!AB841=(SUMIF(РТУС!$A$4:$A$1000,A841,РТУС!$AR$4:$AR$1000)+SUMIF(РТУС!$A$4:$A$1000,A841,РТУС!$AU$4:$AU$1000)),HYPERLINK("#Проверка!"&amp;CELL("адрес",Проверка!AR841),РТУС!AR841),HYPERLINK("#РТУС!"&amp;CELL("адрес",Проверка!AR841),"сверить суммы")))))</f>
        <v>заполнить</v>
      </c>
      <c r="AS841" s="13" t="str">
        <f>IF(РТУС!AS841="","",РТУС!AS841)</f>
        <v/>
      </c>
      <c r="AT841" s="18" t="str">
        <f ca="1">IF(РТУС!AT841="",HYPERLINK("#РТУС!"&amp;CELL("адрес",Проверка!AT841),"заполнить"),IF(ISNUMBER(РТУС!AT841)=FALSE,HYPERLINK("#РТУС!"&amp;CELL("адрес",Проверка!AT841),"###"),IF(РТУС!AT841=РТУС!AR841,HYPERLINK("#Проверка!"&amp;CELL("адрес",Проверка!AT841),РТУС!AT841),HYPERLINK("#РТУС!"&amp;CELL("адрес",Проверка!AT841),"сверить суммы"))))</f>
        <v>заполнить</v>
      </c>
      <c r="AU841" s="18" t="str">
        <f ca="1">IF(РТУС!AU841="",HYPERLINK("#РТУС!"&amp;CELL("адрес",Проверка!AU841),"заполнить"),IF(ISNUMBER(РТУС!AU841)=FALSE,HYPERLINK("#РТУС!"&amp;CELL("адрес",Проверка!AU841),"###"),IF(РТУС!G841="1",IF(РТУС!AB841=РТУС!AR841+РТУС!AU841,HYPERLINK("#Проверка!"&amp;CELL("адрес",Проверка!AU841),РТУС!AU841),HYPERLINK("#РТУС!"&amp;CELL("адрес",Проверка!AU841),"сверить суммы")),IF(РТУС!AB841=(SUMIF(РТУС!$A$4:$A$1000,A841,РТУС!$AR$4:$AR$1000)+SUMIF(РТУС!$A$4:$A$1000,A841,РТУС!$AU$4:$AU$1000)),HYPERLINK("#Проверка!"&amp;CELL("адрес",Проверка!AU841),РТУС!AU841),HYPERLINK("#РТУС!"&amp;CELL("адрес",Проверка!AU841),"сверить суммы")))))</f>
        <v>заполнить</v>
      </c>
      <c r="AV841" s="13" t="str">
        <f ca="1">IF(РТУС!AV841="",HYPERLINK("#РТУС!"&amp;CELL("адрес",Проверка!AV841),"заполнить"),IF(OR(РТУС!AV841="Требование о передаче жилого помещения",РТУС!AV841="Требование о передаче машино-места",РТУС!AV841="Требования о передаче нежилого помещения",РТУС!AV841="Денежные требования"),HYPERLINK("#Проверка!"&amp;CELL("адрес",Проверка!AV841),РТУС!AV841),HYPERLINK("#РТУС!"&amp;CELL("адрес",Проверка!AV841),"###")))</f>
        <v>заполнить</v>
      </c>
      <c r="AW841" s="13" t="str">
        <f ca="1">IF(РТУС!AW841="",HYPERLINK("#РТУС!"&amp;CELL("адрес",Проверка!AW841),"заполнить"),IF(OR(РТУС!AW841="Включен в полном объеме",РТУС!AW841="Включен частично"),HYPERLINK("#Проверка!"&amp;CELL("адрес",Проверка!AW841),РТУС!AW841),HYPERLINK("#РТУС!"&amp;CELL("адрес",Проверка!AW841),"###")))</f>
        <v>заполнить</v>
      </c>
      <c r="AX841" s="15" t="str">
        <f ca="1">IF(РТУС!AX841="",HYPERLINK("#РТУС!"&amp;CELL("адрес",Проверка!AX841),"заполнить"),IF(AND(LEN(РТУС!AX841)=5,РТУС!AX841&lt;TODAY()),HYPERLINK("#Проверка!"&amp;CELL("адрес",Проверка!AX841),РТУС!AX841),HYPERLINK("#РТУС!"&amp;CELL("адрес",Проверка!AX841),"###")))</f>
        <v>заполнить</v>
      </c>
      <c r="AY841" s="15" t="str">
        <f ca="1">IF(РТУС!AY841="",HYPERLINK("#РТУС!"&amp;CELL("адрес",Проверка!AY841),"заполнить"),IF(AND(LEN(РТУС!AY841)=5,РТУС!AY841&lt;TODAY()),HYPERLINK("#Проверка!"&amp;CELL("адрес",Проверка!AY841),РТУС!AY841),HYPERLINK("#РТУС!"&amp;CELL("адрес",Проверка!AY841),"###")))</f>
        <v>заполнить</v>
      </c>
    </row>
    <row r="842" spans="1:51" x14ac:dyDescent="0.25">
      <c r="A842" s="10" t="str">
        <f>РТУС!A842</f>
        <v>.</v>
      </c>
      <c r="B842" s="13" t="str">
        <f ca="1">IF(РТУС!B842="",HYPERLINK("#РТУС!"&amp;CELL("адрес",Проверка!B842),"заполнить"),IF(AND(LEN(РТУС!B842)=10,РТУС!B841=РТУС!B842),HYPERLINK("#Проверка!"&amp;CELL("адрес",Проверка!B842),РТУС!B842),HYPERLINK("#РТУС!"&amp;CELL("адрес",Проверка!B842),"###")))</f>
        <v>заполнить</v>
      </c>
      <c r="C842" s="13" t="str">
        <f ca="1">IF(РТУС!C842="",HYPERLINK("#РТУС!"&amp;CELL("адрес",Проверка!C842),"заполнить"),IF(AND(ISNUMBER(РТУС!C842)=TRUE,РТУС!C842&gt;0,РТУС!C841=РТУС!C842),HYPERLINK("#Проверка!"&amp;CELL("адрес",Проверка!C842),РТУС!C842),HYPERLINK("#РТУС!"&amp;CELL("адрес",Проверка!C842),"###")))</f>
        <v>заполнить</v>
      </c>
      <c r="D842" s="13" t="str">
        <f>IF(РТУС!D842="","",РТУС!D842)</f>
        <v/>
      </c>
      <c r="E842" s="13" t="str">
        <f ca="1">IF(РТУС!E842="",HYPERLINK("#РТУС!"&amp;CELL("адрес",Проверка!E842),"заполнить"),IF(РТУС!E841=РТУС!E842,HYPERLINK("#Проверка!"&amp;CELL("адрес",Проверка!E842),РТУС!E842),HYPERLINK("#РТУС!"&amp;CELL("адрес",Проверка!E842),"###")))</f>
        <v>заполнить</v>
      </c>
      <c r="F842" s="13" t="str">
        <f ca="1">IF(РТУС!F842="",HYPERLINK("#РТУС!"&amp;CELL("адрес",Проверка!F842),"заполнить"),HYPERLINK("#Проверка!"&amp;CELL("адрес",Проверка!F842),РТУС!F842))</f>
        <v>заполнить</v>
      </c>
      <c r="G842" s="20" t="str">
        <f ca="1">IF(РТУС!G842="",HYPERLINK("#РТУС!"&amp;CELL("адрес",Проверка!G842),"заполнить"),IF(РТУС!G842="1",HYPERLINK("#Проверка!"&amp;CELL("адрес",Проверка!G842),"1"),IF(AND(ISNUMBER(РТУС!G842)=TRUE,РТУС!G842&lt;=1,РТУС!G842&gt;0),IF(SUMIF(РТУС!$A$4:$A$1000,A842,РТУС!$G$4:$G$1000)=1,HYPERLINK("#Проверка!"&amp;CELL("адрес",Проверка!G842),РТУС!G842),HYPERLINK("#РТУС!"&amp;CELL("адрес",Проверка!G842),"сумма долей ≠ 1")),HYPERLINK("#РТУС!"&amp;CELL("адрес",Проверка!G842),"###"))))</f>
        <v>заполнить</v>
      </c>
      <c r="H842" s="13" t="str">
        <f ca="1">IF(РТУС!H842="",HYPERLINK("#РТУС!"&amp;CELL("адрес",Проверка!H842),"заполнить"),IF(OR(РТУС!H842="Юрлицо",РТУС!H842="Физлицо",РТУС!H842="ИП"),HYPERLINK("#Проверка!"&amp;CELL("адрес",Проверка!H842),РТУС!H842),HYPERLINK("#РТУС!"&amp;CELL("адрес",Проверка!H842),"###")))</f>
        <v>заполнить</v>
      </c>
      <c r="I842" s="13" t="str">
        <f ca="1">IF(OR(РТУС!H842="Юрлицо",РТУС!H842="ИП"),IF(РТУС!I842="",HYPERLINK("#РТУС!"&amp;CELL("адрес",Проверка!I842),"заполнить"),IF(OR(LEN(РТУС!I842)=10,LEN(РТУС!I842)=12),HYPERLINK("#Проверка!"&amp;CELL("адрес",Проверка!I842),РТУС!I842),HYPERLINK("#РТУС!"&amp;CELL("адрес",Проверка!I842),"###"))),"")</f>
        <v/>
      </c>
      <c r="J842" s="15" t="str">
        <f ca="1">IF(РТУС!J842="","",IF(AND(LEN(РТУС!J842)=5,РТУС!J842&lt;TODAY()),HYPERLINK("#Проверка!"&amp;CELL("адрес",Проверка!J842),РТУС!J842),HYPERLINK("#РТУС!"&amp;CELL("адрес",Проверка!J842),"###")))</f>
        <v/>
      </c>
      <c r="K842" s="13" t="str">
        <f>IF(РТУС!K842="","",РТУС!K842)</f>
        <v/>
      </c>
      <c r="L842" s="13" t="str">
        <f ca="1">IF(OR(РТУС!H842="Физлицо",РТУС!H842="ИП"),IF(РТУС!L842="",HYPERLINK("#РТУС!"&amp;CELL("адрес",Проверка!L842),"заполнить"),IF(OR(РТУС!L842="Загранпаспорт гражданина РФ",РТУС!L842="Паспорт гражданина РФ",РТУС!L842="Иностранный паспорт",РТУС!L842="Свидетельство о рождении",РТУС!L842="Вид на жительство"),HYPERLINK("#Проверка!"&amp;CELL("адрес",Проверка!L842),РТУС!L842),HYPERLINK("#РТУС!"&amp;CELL("адрес",Проверка!L842),"###"))),"")</f>
        <v/>
      </c>
      <c r="M842" s="13" t="str">
        <f ca="1">IF(AND(OR(РТУС!L842="Паспорт гражданина РФ",РТУС!L842="Свидетельство о рождении"),РТУС!M842=""),HYPERLINK("#РТУС!"&amp;CELL("адрес",Проверка!M842),"заполнить"),IF(РТУС!L842="Паспорт гражданина РФ",IF(LEN(РТУС!M842)=4,HYPERLINK("#Проверка!"&amp;CELL("адрес",Проверка!M842),РТУС!M842),HYPERLINK("#РТУС!"&amp;CELL("адрес",Проверка!M842),"###")),IF(РТУС!L842="Свидетельство о рождении",HYPERLINK("#Проверка!"&amp;CELL("адрес",Проверка!M842),РТУС!M842),"")))</f>
        <v/>
      </c>
      <c r="N842" s="13" t="str">
        <f ca="1">IF(РТУС!L842="","",IF(РТУС!N842="",HYPERLINK("#РТУС!"&amp;CELL("адрес",Проверка!N842),"заполнить"),IF(OR(РТУС!L842="Паспорт гражданина РФ",РТУС!L842="Свидетельство о рождении"),IF(LEN(РТУС!N842)=6,HYPERLINK("#Проверка!"&amp;CELL("адрес",Проверка!N842),РТУС!N842),HYPERLINK("#РТУС!"&amp;CELL("адрес",Проверка!N842),"###")),HYPERLINK("#Проверка!"&amp;CELL("адрес",Проверка!N842),РТУС!N842))))</f>
        <v/>
      </c>
      <c r="O842" s="15" t="str">
        <f ca="1">IF(РТУС!L842="","",IF(РТУС!O842="",HYPERLINK("#РТУС!"&amp;CELL("адрес",Проверка!O842),"заполнить"),IF(AND(LEN(РТУС!O842)=5,РТУС!O842&lt;TODAY()),IF(РТУС!L842="Свидетельство о рождении",IF(РТУС!O842&gt;EDATE(TODAY(),-168),HYPERLINK("#Проверка!"&amp;CELL("адрес",Проверка!O842),РТУС!O842),HYPERLINK("#РТУС!"&amp;CELL("адрес",Проверка!O842),"недействительно")),HYPERLINK("#Проверка!"&amp;CELL("адрес",Проверка!O842),РТУС!O842)),HYPERLINK("#РТУС!"&amp;CELL("адрес",Проверка!O842),"###"))))</f>
        <v/>
      </c>
      <c r="P842" s="21" t="str">
        <f ca="1">IF(РТУС!L842="Паспорт гражданина РФ",IF(РТУС!P842="",HYPERLINK("#РТУС!"&amp;CELL("адрес",Проверка!P842),"заполнить"),HYPERLINK("#Проверка!"&amp;CELL("адрес",Проверка!P842),РТУС!P842)),"")</f>
        <v/>
      </c>
      <c r="Q842" s="13" t="str">
        <f ca="1">IF(РТУС!L842="Паспорт гражданина РФ",IF(РТУС!Q842="",HYPERLINK("#РТУС!"&amp;CELL("адрес",Проверка!Q842),"заполнить"),IF(LEN(РТУС!Q842)=7,HYPERLINK("#Проверка!"&amp;CELL("адрес",Проверка!Q842),РТУС!Q842),HYPERLINK("#РТУС!"&amp;CELL("адрес",Проверка!Q842),"###"))),"")</f>
        <v/>
      </c>
      <c r="R842" s="13" t="str">
        <f ca="1">IF(РТУС!R842="",HYPERLINK("#РТУС!"&amp;CELL("адрес",Проверка!R842),"заполнить"),HYPERLINK("#Проверка!"&amp;CELL("адрес",Проверка!R842),РТУС!R842))</f>
        <v>заполнить</v>
      </c>
      <c r="S842" s="13" t="str">
        <f>IF(РТУС!S842="","",РТУС!S842)</f>
        <v/>
      </c>
      <c r="T842" s="13" t="str">
        <f>IF(РТУС!T842="","",РТУС!T842)</f>
        <v/>
      </c>
      <c r="U842" s="13" t="str">
        <f>IF(РТУС!U842="","",РТУС!U842)</f>
        <v/>
      </c>
      <c r="V842" s="13" t="str">
        <f ca="1">IF(РТУС!V842="",HYPERLINK("#РТУС!"&amp;CELL("адрес",Проверка!V842),"заполнить"),IF(OR(РТУС!V842="Договор участия в долевом строительстве",РТУС!V842="Предварительный договор участия в долевом строительстве",РТУС!V842="Определение Арбитражного суда",РТУС!V842="Решение суда общей юрисдикции",РТУС!V842="Иные договоры"),HYPERLINK("#Проверка!"&amp;CELL("адрес",Проверка!V842),РТУС!V842),HYPERLINK("#РТУС!"&amp;CELL("адрес",Проверка!V842),"###")))</f>
        <v>заполнить</v>
      </c>
      <c r="W842" s="13" t="str">
        <f ca="1">IF(РТУС!W842="",HYPERLINK("#РТУС!"&amp;CELL("адрес",Проверка!W842),"заполнить"),HYPERLINK("#Проверка!"&amp;CELL("адрес",Проверка!W842),РТУС!W842))</f>
        <v>заполнить</v>
      </c>
      <c r="X842" s="15" t="str">
        <f ca="1">IF(РТУС!X842="",HYPERLINK("#РТУС!"&amp;CELL("адрес",Проверка!X842),"заполнить"),IF(AND(LEN(РТУС!X842)=5,РТУС!X842&lt;TODAY()),HYPERLINK("#Проверка!"&amp;CELL("адрес",Проверка!X842),РТУС!X842),HYPERLINK("#РТУС!"&amp;CELL("адрес",Проверка!X842),"###")))</f>
        <v>заполнить</v>
      </c>
      <c r="Y842" s="13" t="str">
        <f>IF(РТУС!Y842="","",РТУС!Y842)</f>
        <v/>
      </c>
      <c r="Z842" s="15" t="str">
        <f ca="1">IF(РТУС!Z842="","",IF(AND(LEN(РТУС!Z842)=5,РТУС!Z842&lt;TODAY()),HYPERLINK("#Проверка!"&amp;CELL("адрес",Проверка!Z842),РТУС!Z842),HYPERLINK("#РТУС!"&amp;CELL("адрес",Проверка!Z842),"###")))</f>
        <v/>
      </c>
      <c r="AA842" s="18" t="str">
        <f ca="1">IF(РТУС!AA842="",HYPERLINK("#РТУС!"&amp;CELL("адрес",Проверка!AA842),"заполнить"),IF(ISNUMBER(РТУС!AA842)=TRUE,HYPERLINK("#Проверка!"&amp;CELL("адрес",Проверка!AA842),РТУС!AA842),HYPERLINK("#РТУС!"&amp;CELL("адрес",Проверка!AA842),"###")))</f>
        <v>заполнить</v>
      </c>
      <c r="AB842" s="18" t="str">
        <f ca="1">IF(РТУС!AB842="",HYPERLINK("#РТУС!"&amp;CELL("адрес",Проверка!AB842),"заполнить"),IF(ISNUMBER(РТУС!AB842)=TRUE,HYPERLINK("#Проверка!"&amp;CELL("адрес",Проверка!AB842),РТУС!AB842),HYPERLINK("#РТУС!"&amp;CELL("адрес",Проверка!AB842),"###")))</f>
        <v>заполнить</v>
      </c>
      <c r="AC842" s="18" t="str">
        <f ca="1">IF(РТУС!AC842="","",IF(ISNUMBER(РТУС!AC842)=TRUE,HYPERLINK("#Проверка!"&amp;CELL("адрес",Проверка!AC842),РТУС!AC842),HYPERLINK("#РТУС!"&amp;CELL("адрес",Проверка!AC842),"###")))</f>
        <v/>
      </c>
      <c r="AD842" s="18" t="str">
        <f ca="1">IF(РТУС!AD842="","",IF(ISNUMBER(РТУС!AD842)=TRUE,HYPERLINK("#Проверка!"&amp;CELL("адрес",Проверка!AD842),РТУС!AD842),HYPERLINK("#РТУС!"&amp;CELL("адрес",Проверка!AD842),"###")))</f>
        <v/>
      </c>
      <c r="AE842" s="13" t="str">
        <f>IF(РТУС!AE842="","",РТУС!AE842)</f>
        <v/>
      </c>
      <c r="AF842" s="15" t="str">
        <f ca="1">IF(РТУС!AE842="","",IF(РТУС!AF842="",HYPERLINK("#РТУС!"&amp;CELL("адрес",Проверка!AF842),"заполнить"),IF(AND(LEN(РТУС!AF842)=5,РТУС!AF842&lt;TODAY()),HYPERLINK("#Проверка!"&amp;CELL("адрес",Проверка!AF842),РТУС!AF842),HYPERLINK("#РТУС!"&amp;CELL("адрес",Проверка!AF842),"###"))))</f>
        <v/>
      </c>
      <c r="AG842" s="13"/>
      <c r="AH842" s="15" t="str">
        <f ca="1">IF(РТУС!AE842="","",IF(РТУС!AH842="",HYPERLINK("#РТУС!"&amp;CELL("адрес",Проверка!AH842),"заполнить"),IF(AND(LEN(РТУС!AH842)=5,РТУС!AH842&lt;TODAY()),HYPERLINK("#Проверка!"&amp;CELL("адрес",Проверка!AH842),РТУС!AH842),HYPERLINK("#РТУС!"&amp;CELL("адрес",Проверка!AH842),"###"))))</f>
        <v/>
      </c>
      <c r="AI842" s="15" t="str">
        <f ca="1">IF(РТУС!AE842="","",IF(РТУС!AI842="",HYPERLINK("#РТУС!"&amp;CELL("адрес",Проверка!AI842),"заполнить"),HYPERLINK("#Проверка!"&amp;CELL("адрес",Проверка!AI842),РТУС!AI842)))</f>
        <v/>
      </c>
      <c r="AJ842" s="13" t="str">
        <f ca="1">IF(РТУС!AE842="","",IF(РТУС!AJ842="",HYPERLINK("#РТУС!"&amp;CELL("адрес",Проверка!AJ842),"заполнить"),IF(OR(РТУС!AJ842="Юрлицо",РТУС!AJ842="Физлицо",РТУС!AJ842="ИП"),HYPERLINK("#Проверка!"&amp;CELL("адрес",Проверка!AJ842),РТУС!AJ842),HYPERLINK("#РТУС!"&amp;CELL("адрес",Проверка!AJ842),"###"))))</f>
        <v/>
      </c>
      <c r="AK842" s="13" t="str">
        <f ca="1">IF(РТУС!AK842="",HYPERLINK("#РТУС!"&amp;CELL("адрес",Проверка!AK842),"заполнить"),IF(OR(РТУС!AK842="Квартира",РТУС!AK842="Кладовая",РТУС!AK842="Машино-место",РТУС!AK842="Нежилое помещение"),HYPERLINK("#Проверка!"&amp;CELL("адрес",Проверка!AK842),РТУС!AK842),HYPERLINK("#РТУС!"&amp;CELL("адрес",Проверка!AK842),"###")))</f>
        <v>заполнить</v>
      </c>
      <c r="AL842" s="13" t="str">
        <f ca="1">IF(РТУС!AL842="",HYPERLINK("#РТУС!"&amp;CELL("адрес",Проверка!AL842),"заполнить"),HYPERLINK("#Проверка!"&amp;CELL("адрес",Проверка!AL842),РТУС!AL842))</f>
        <v>заполнить</v>
      </c>
      <c r="AM842" s="18" t="str">
        <f ca="1">IF(РТУС!AM842="",HYPERLINK("#РТУС!"&amp;CELL("адрес",Проверка!AM842),"заполнить"),IF(ISNUMBER(РТУС!AM842)=TRUE,IF(РТУС!AK842="Нежилое помещение",IF(РТУС!AM842&gt;7,HYPERLINK("#РТУС!"&amp;CELL("адрес",Проверка!AM842),"не больше 7 кв.м."),РТУС!AM842),HYPERLINK("#Проверка!"&amp;CELL("адрес",Проверка!AM842),РТУС!AM842)),HYPERLINK("#РТУС!"&amp;CELL("адрес",Проверка!AM842),"###")))</f>
        <v>заполнить</v>
      </c>
      <c r="AN842" s="13" t="str">
        <f ca="1">IF(РТУС!AN842="",HYPERLINK("#РТУС!"&amp;CELL("адрес",Проверка!AN842),"заполнить"),IF(OR(РТУС!AN842="Общая площадь помещения",РТУС!AN842="Общая приведенная площадь жилого помещения",РТУС!AN842="Общая площадь жилого помещения с учетом лоджий, балконов, террас и веранд"),HYPERLINK("#Проверка!"&amp;CELL("адрес",Проверка!AN842),РТУС!AN842),HYPERLINK("#РТУС!"&amp;CELL("адрес",Проверка!AN842),"###")))</f>
        <v>заполнить</v>
      </c>
      <c r="AO842" s="13" t="str">
        <f ca="1">IF(OR(РТУС!AK842="Квартира",РТУС!A842="Нежилое помещение"),IF(РТУС!AO842="",HYPERLINK("#РТУС!"&amp;CELL("адрес",Проверка!AO842),"заполнить"),IF(ISNUMBER(РТУС!AO842)=TRUE,HYPERLINK("#Проверка!"&amp;CELL("адрес",Проверка!AO842),РТУС!AO842),HYPERLINK("#РТУС!"&amp;CELL("адрес",Проверка!AO842),"###"))),"")</f>
        <v/>
      </c>
      <c r="AP842" s="13" t="str">
        <f>IF(РТУС!AP842="","",РТУС!AP842)</f>
        <v/>
      </c>
      <c r="AQ842" s="13" t="str">
        <f ca="1">IF(РТУС!AQ842="",HYPERLINK("#РТУС!"&amp;CELL("адрес",Проверка!AQ842),"заполнить"),HYPERLINK("#Проверка!"&amp;CELL("адрес",Проверка!AQ842),РТУС!AQ842))</f>
        <v>заполнить</v>
      </c>
      <c r="AR842" s="18" t="str">
        <f ca="1">IF(РТУС!AR842="",HYPERLINK("#РТУС!"&amp;CELL("адрес",Проверка!AR842),"заполнить"),IF(ISNUMBER(РТУС!AR842)=FALSE,HYPERLINK("#РТУС!"&amp;CELL("адрес",Проверка!AR842),"###"),IF(РТУС!G842="1",IF(РТУС!AB842=РТУС!AR842+РТУС!AU842,HYPERLINK("#Проверка!"&amp;CELL("адрес",Проверка!AR842),РТУС!AR842),HYPERLINK("#РТУС!"&amp;CELL("адрес",Проверка!AR842),"сверить суммы")),IF(РТУС!AB842=(SUMIF(РТУС!$A$4:$A$1000,A842,РТУС!$AR$4:$AR$1000)+SUMIF(РТУС!$A$4:$A$1000,A842,РТУС!$AU$4:$AU$1000)),HYPERLINK("#Проверка!"&amp;CELL("адрес",Проверка!AR842),РТУС!AR842),HYPERLINK("#РТУС!"&amp;CELL("адрес",Проверка!AR842),"сверить суммы")))))</f>
        <v>заполнить</v>
      </c>
      <c r="AS842" s="13" t="str">
        <f>IF(РТУС!AS842="","",РТУС!AS842)</f>
        <v/>
      </c>
      <c r="AT842" s="18" t="str">
        <f ca="1">IF(РТУС!AT842="",HYPERLINK("#РТУС!"&amp;CELL("адрес",Проверка!AT842),"заполнить"),IF(ISNUMBER(РТУС!AT842)=FALSE,HYPERLINK("#РТУС!"&amp;CELL("адрес",Проверка!AT842),"###"),IF(РТУС!AT842=РТУС!AR842,HYPERLINK("#Проверка!"&amp;CELL("адрес",Проверка!AT842),РТУС!AT842),HYPERLINK("#РТУС!"&amp;CELL("адрес",Проверка!AT842),"сверить суммы"))))</f>
        <v>заполнить</v>
      </c>
      <c r="AU842" s="18" t="str">
        <f ca="1">IF(РТУС!AU842="",HYPERLINK("#РТУС!"&amp;CELL("адрес",Проверка!AU842),"заполнить"),IF(ISNUMBER(РТУС!AU842)=FALSE,HYPERLINK("#РТУС!"&amp;CELL("адрес",Проверка!AU842),"###"),IF(РТУС!G842="1",IF(РТУС!AB842=РТУС!AR842+РТУС!AU842,HYPERLINK("#Проверка!"&amp;CELL("адрес",Проверка!AU842),РТУС!AU842),HYPERLINK("#РТУС!"&amp;CELL("адрес",Проверка!AU842),"сверить суммы")),IF(РТУС!AB842=(SUMIF(РТУС!$A$4:$A$1000,A842,РТУС!$AR$4:$AR$1000)+SUMIF(РТУС!$A$4:$A$1000,A842,РТУС!$AU$4:$AU$1000)),HYPERLINK("#Проверка!"&amp;CELL("адрес",Проверка!AU842),РТУС!AU842),HYPERLINK("#РТУС!"&amp;CELL("адрес",Проверка!AU842),"сверить суммы")))))</f>
        <v>заполнить</v>
      </c>
      <c r="AV842" s="13" t="str">
        <f ca="1">IF(РТУС!AV842="",HYPERLINK("#РТУС!"&amp;CELL("адрес",Проверка!AV842),"заполнить"),IF(OR(РТУС!AV842="Требование о передаче жилого помещения",РТУС!AV842="Требование о передаче машино-места",РТУС!AV842="Требования о передаче нежилого помещения",РТУС!AV842="Денежные требования"),HYPERLINK("#Проверка!"&amp;CELL("адрес",Проверка!AV842),РТУС!AV842),HYPERLINK("#РТУС!"&amp;CELL("адрес",Проверка!AV842),"###")))</f>
        <v>заполнить</v>
      </c>
      <c r="AW842" s="13" t="str">
        <f ca="1">IF(РТУС!AW842="",HYPERLINK("#РТУС!"&amp;CELL("адрес",Проверка!AW842),"заполнить"),IF(OR(РТУС!AW842="Включен в полном объеме",РТУС!AW842="Включен частично"),HYPERLINK("#Проверка!"&amp;CELL("адрес",Проверка!AW842),РТУС!AW842),HYPERLINK("#РТУС!"&amp;CELL("адрес",Проверка!AW842),"###")))</f>
        <v>заполнить</v>
      </c>
      <c r="AX842" s="15" t="str">
        <f ca="1">IF(РТУС!AX842="",HYPERLINK("#РТУС!"&amp;CELL("адрес",Проверка!AX842),"заполнить"),IF(AND(LEN(РТУС!AX842)=5,РТУС!AX842&lt;TODAY()),HYPERLINK("#Проверка!"&amp;CELL("адрес",Проверка!AX842),РТУС!AX842),HYPERLINK("#РТУС!"&amp;CELL("адрес",Проверка!AX842),"###")))</f>
        <v>заполнить</v>
      </c>
      <c r="AY842" s="15" t="str">
        <f ca="1">IF(РТУС!AY842="",HYPERLINK("#РТУС!"&amp;CELL("адрес",Проверка!AY842),"заполнить"),IF(AND(LEN(РТУС!AY842)=5,РТУС!AY842&lt;TODAY()),HYPERLINK("#Проверка!"&amp;CELL("адрес",Проверка!AY842),РТУС!AY842),HYPERLINK("#РТУС!"&amp;CELL("адрес",Проверка!AY842),"###")))</f>
        <v>заполнить</v>
      </c>
    </row>
    <row r="843" spans="1:51" x14ac:dyDescent="0.25">
      <c r="A843" s="10" t="str">
        <f>РТУС!A843</f>
        <v>.</v>
      </c>
      <c r="B843" s="13" t="str">
        <f ca="1">IF(РТУС!B843="",HYPERLINK("#РТУС!"&amp;CELL("адрес",Проверка!B843),"заполнить"),IF(AND(LEN(РТУС!B843)=10,РТУС!B842=РТУС!B843),HYPERLINK("#Проверка!"&amp;CELL("адрес",Проверка!B843),РТУС!B843),HYPERLINK("#РТУС!"&amp;CELL("адрес",Проверка!B843),"###")))</f>
        <v>заполнить</v>
      </c>
      <c r="C843" s="13" t="str">
        <f ca="1">IF(РТУС!C843="",HYPERLINK("#РТУС!"&amp;CELL("адрес",Проверка!C843),"заполнить"),IF(AND(ISNUMBER(РТУС!C843)=TRUE,РТУС!C843&gt;0,РТУС!C842=РТУС!C843),HYPERLINK("#Проверка!"&amp;CELL("адрес",Проверка!C843),РТУС!C843),HYPERLINK("#РТУС!"&amp;CELL("адрес",Проверка!C843),"###")))</f>
        <v>заполнить</v>
      </c>
      <c r="D843" s="13" t="str">
        <f>IF(РТУС!D843="","",РТУС!D843)</f>
        <v/>
      </c>
      <c r="E843" s="13" t="str">
        <f ca="1">IF(РТУС!E843="",HYPERLINK("#РТУС!"&amp;CELL("адрес",Проверка!E843),"заполнить"),IF(РТУС!E842=РТУС!E843,HYPERLINK("#Проверка!"&amp;CELL("адрес",Проверка!E843),РТУС!E843),HYPERLINK("#РТУС!"&amp;CELL("адрес",Проверка!E843),"###")))</f>
        <v>заполнить</v>
      </c>
      <c r="F843" s="13" t="str">
        <f ca="1">IF(РТУС!F843="",HYPERLINK("#РТУС!"&amp;CELL("адрес",Проверка!F843),"заполнить"),HYPERLINK("#Проверка!"&amp;CELL("адрес",Проверка!F843),РТУС!F843))</f>
        <v>заполнить</v>
      </c>
      <c r="G843" s="20" t="str">
        <f ca="1">IF(РТУС!G843="",HYPERLINK("#РТУС!"&amp;CELL("адрес",Проверка!G843),"заполнить"),IF(РТУС!G843="1",HYPERLINK("#Проверка!"&amp;CELL("адрес",Проверка!G843),"1"),IF(AND(ISNUMBER(РТУС!G843)=TRUE,РТУС!G843&lt;=1,РТУС!G843&gt;0),IF(SUMIF(РТУС!$A$4:$A$1000,A843,РТУС!$G$4:$G$1000)=1,HYPERLINK("#Проверка!"&amp;CELL("адрес",Проверка!G843),РТУС!G843),HYPERLINK("#РТУС!"&amp;CELL("адрес",Проверка!G843),"сумма долей ≠ 1")),HYPERLINK("#РТУС!"&amp;CELL("адрес",Проверка!G843),"###"))))</f>
        <v>заполнить</v>
      </c>
      <c r="H843" s="13" t="str">
        <f ca="1">IF(РТУС!H843="",HYPERLINK("#РТУС!"&amp;CELL("адрес",Проверка!H843),"заполнить"),IF(OR(РТУС!H843="Юрлицо",РТУС!H843="Физлицо",РТУС!H843="ИП"),HYPERLINK("#Проверка!"&amp;CELL("адрес",Проверка!H843),РТУС!H843),HYPERLINK("#РТУС!"&amp;CELL("адрес",Проверка!H843),"###")))</f>
        <v>заполнить</v>
      </c>
      <c r="I843" s="13" t="str">
        <f ca="1">IF(OR(РТУС!H843="Юрлицо",РТУС!H843="ИП"),IF(РТУС!I843="",HYPERLINK("#РТУС!"&amp;CELL("адрес",Проверка!I843),"заполнить"),IF(OR(LEN(РТУС!I843)=10,LEN(РТУС!I843)=12),HYPERLINK("#Проверка!"&amp;CELL("адрес",Проверка!I843),РТУС!I843),HYPERLINK("#РТУС!"&amp;CELL("адрес",Проверка!I843),"###"))),"")</f>
        <v/>
      </c>
      <c r="J843" s="15" t="str">
        <f ca="1">IF(РТУС!J843="","",IF(AND(LEN(РТУС!J843)=5,РТУС!J843&lt;TODAY()),HYPERLINK("#Проверка!"&amp;CELL("адрес",Проверка!J843),РТУС!J843),HYPERLINK("#РТУС!"&amp;CELL("адрес",Проверка!J843),"###")))</f>
        <v/>
      </c>
      <c r="K843" s="13" t="str">
        <f>IF(РТУС!K843="","",РТУС!K843)</f>
        <v/>
      </c>
      <c r="L843" s="13" t="str">
        <f ca="1">IF(OR(РТУС!H843="Физлицо",РТУС!H843="ИП"),IF(РТУС!L843="",HYPERLINK("#РТУС!"&amp;CELL("адрес",Проверка!L843),"заполнить"),IF(OR(РТУС!L843="Загранпаспорт гражданина РФ",РТУС!L843="Паспорт гражданина РФ",РТУС!L843="Иностранный паспорт",РТУС!L843="Свидетельство о рождении",РТУС!L843="Вид на жительство"),HYPERLINK("#Проверка!"&amp;CELL("адрес",Проверка!L843),РТУС!L843),HYPERLINK("#РТУС!"&amp;CELL("адрес",Проверка!L843),"###"))),"")</f>
        <v/>
      </c>
      <c r="M843" s="13" t="str">
        <f ca="1">IF(AND(OR(РТУС!L843="Паспорт гражданина РФ",РТУС!L843="Свидетельство о рождении"),РТУС!M843=""),HYPERLINK("#РТУС!"&amp;CELL("адрес",Проверка!M843),"заполнить"),IF(РТУС!L843="Паспорт гражданина РФ",IF(LEN(РТУС!M843)=4,HYPERLINK("#Проверка!"&amp;CELL("адрес",Проверка!M843),РТУС!M843),HYPERLINK("#РТУС!"&amp;CELL("адрес",Проверка!M843),"###")),IF(РТУС!L843="Свидетельство о рождении",HYPERLINK("#Проверка!"&amp;CELL("адрес",Проверка!M843),РТУС!M843),"")))</f>
        <v/>
      </c>
      <c r="N843" s="13" t="str">
        <f ca="1">IF(РТУС!L843="","",IF(РТУС!N843="",HYPERLINK("#РТУС!"&amp;CELL("адрес",Проверка!N843),"заполнить"),IF(OR(РТУС!L843="Паспорт гражданина РФ",РТУС!L843="Свидетельство о рождении"),IF(LEN(РТУС!N843)=6,HYPERLINK("#Проверка!"&amp;CELL("адрес",Проверка!N843),РТУС!N843),HYPERLINK("#РТУС!"&amp;CELL("адрес",Проверка!N843),"###")),HYPERLINK("#Проверка!"&amp;CELL("адрес",Проверка!N843),РТУС!N843))))</f>
        <v/>
      </c>
      <c r="O843" s="15" t="str">
        <f ca="1">IF(РТУС!L843="","",IF(РТУС!O843="",HYPERLINK("#РТУС!"&amp;CELL("адрес",Проверка!O843),"заполнить"),IF(AND(LEN(РТУС!O843)=5,РТУС!O843&lt;TODAY()),IF(РТУС!L843="Свидетельство о рождении",IF(РТУС!O843&gt;EDATE(TODAY(),-168),HYPERLINK("#Проверка!"&amp;CELL("адрес",Проверка!O843),РТУС!O843),HYPERLINK("#РТУС!"&amp;CELL("адрес",Проверка!O843),"недействительно")),HYPERLINK("#Проверка!"&amp;CELL("адрес",Проверка!O843),РТУС!O843)),HYPERLINK("#РТУС!"&amp;CELL("адрес",Проверка!O843),"###"))))</f>
        <v/>
      </c>
      <c r="P843" s="21" t="str">
        <f ca="1">IF(РТУС!L843="Паспорт гражданина РФ",IF(РТУС!P843="",HYPERLINK("#РТУС!"&amp;CELL("адрес",Проверка!P843),"заполнить"),HYPERLINK("#Проверка!"&amp;CELL("адрес",Проверка!P843),РТУС!P843)),"")</f>
        <v/>
      </c>
      <c r="Q843" s="13" t="str">
        <f ca="1">IF(РТУС!L843="Паспорт гражданина РФ",IF(РТУС!Q843="",HYPERLINK("#РТУС!"&amp;CELL("адрес",Проверка!Q843),"заполнить"),IF(LEN(РТУС!Q843)=7,HYPERLINK("#Проверка!"&amp;CELL("адрес",Проверка!Q843),РТУС!Q843),HYPERLINK("#РТУС!"&amp;CELL("адрес",Проверка!Q843),"###"))),"")</f>
        <v/>
      </c>
      <c r="R843" s="13" t="str">
        <f ca="1">IF(РТУС!R843="",HYPERLINK("#РТУС!"&amp;CELL("адрес",Проверка!R843),"заполнить"),HYPERLINK("#Проверка!"&amp;CELL("адрес",Проверка!R843),РТУС!R843))</f>
        <v>заполнить</v>
      </c>
      <c r="S843" s="13" t="str">
        <f>IF(РТУС!S843="","",РТУС!S843)</f>
        <v/>
      </c>
      <c r="T843" s="13" t="str">
        <f>IF(РТУС!T843="","",РТУС!T843)</f>
        <v/>
      </c>
      <c r="U843" s="13" t="str">
        <f>IF(РТУС!U843="","",РТУС!U843)</f>
        <v/>
      </c>
      <c r="V843" s="13" t="str">
        <f ca="1">IF(РТУС!V843="",HYPERLINK("#РТУС!"&amp;CELL("адрес",Проверка!V843),"заполнить"),IF(OR(РТУС!V843="Договор участия в долевом строительстве",РТУС!V843="Предварительный договор участия в долевом строительстве",РТУС!V843="Определение Арбитражного суда",РТУС!V843="Решение суда общей юрисдикции",РТУС!V843="Иные договоры"),HYPERLINK("#Проверка!"&amp;CELL("адрес",Проверка!V843),РТУС!V843),HYPERLINK("#РТУС!"&amp;CELL("адрес",Проверка!V843),"###")))</f>
        <v>заполнить</v>
      </c>
      <c r="W843" s="13" t="str">
        <f ca="1">IF(РТУС!W843="",HYPERLINK("#РТУС!"&amp;CELL("адрес",Проверка!W843),"заполнить"),HYPERLINK("#Проверка!"&amp;CELL("адрес",Проверка!W843),РТУС!W843))</f>
        <v>заполнить</v>
      </c>
      <c r="X843" s="15" t="str">
        <f ca="1">IF(РТУС!X843="",HYPERLINK("#РТУС!"&amp;CELL("адрес",Проверка!X843),"заполнить"),IF(AND(LEN(РТУС!X843)=5,РТУС!X843&lt;TODAY()),HYPERLINK("#Проверка!"&amp;CELL("адрес",Проверка!X843),РТУС!X843),HYPERLINK("#РТУС!"&amp;CELL("адрес",Проверка!X843),"###")))</f>
        <v>заполнить</v>
      </c>
      <c r="Y843" s="13" t="str">
        <f>IF(РТУС!Y843="","",РТУС!Y843)</f>
        <v/>
      </c>
      <c r="Z843" s="15" t="str">
        <f ca="1">IF(РТУС!Z843="","",IF(AND(LEN(РТУС!Z843)=5,РТУС!Z843&lt;TODAY()),HYPERLINK("#Проверка!"&amp;CELL("адрес",Проверка!Z843),РТУС!Z843),HYPERLINK("#РТУС!"&amp;CELL("адрес",Проверка!Z843),"###")))</f>
        <v/>
      </c>
      <c r="AA843" s="18" t="str">
        <f ca="1">IF(РТУС!AA843="",HYPERLINK("#РТУС!"&amp;CELL("адрес",Проверка!AA843),"заполнить"),IF(ISNUMBER(РТУС!AA843)=TRUE,HYPERLINK("#Проверка!"&amp;CELL("адрес",Проверка!AA843),РТУС!AA843),HYPERLINK("#РТУС!"&amp;CELL("адрес",Проверка!AA843),"###")))</f>
        <v>заполнить</v>
      </c>
      <c r="AB843" s="18" t="str">
        <f ca="1">IF(РТУС!AB843="",HYPERLINK("#РТУС!"&amp;CELL("адрес",Проверка!AB843),"заполнить"),IF(ISNUMBER(РТУС!AB843)=TRUE,HYPERLINK("#Проверка!"&amp;CELL("адрес",Проверка!AB843),РТУС!AB843),HYPERLINK("#РТУС!"&amp;CELL("адрес",Проверка!AB843),"###")))</f>
        <v>заполнить</v>
      </c>
      <c r="AC843" s="18" t="str">
        <f ca="1">IF(РТУС!AC843="","",IF(ISNUMBER(РТУС!AC843)=TRUE,HYPERLINK("#Проверка!"&amp;CELL("адрес",Проверка!AC843),РТУС!AC843),HYPERLINK("#РТУС!"&amp;CELL("адрес",Проверка!AC843),"###")))</f>
        <v/>
      </c>
      <c r="AD843" s="18" t="str">
        <f ca="1">IF(РТУС!AD843="","",IF(ISNUMBER(РТУС!AD843)=TRUE,HYPERLINK("#Проверка!"&amp;CELL("адрес",Проверка!AD843),РТУС!AD843),HYPERLINK("#РТУС!"&amp;CELL("адрес",Проверка!AD843),"###")))</f>
        <v/>
      </c>
      <c r="AE843" s="13" t="str">
        <f>IF(РТУС!AE843="","",РТУС!AE843)</f>
        <v/>
      </c>
      <c r="AF843" s="15" t="str">
        <f ca="1">IF(РТУС!AE843="","",IF(РТУС!AF843="",HYPERLINK("#РТУС!"&amp;CELL("адрес",Проверка!AF843),"заполнить"),IF(AND(LEN(РТУС!AF843)=5,РТУС!AF843&lt;TODAY()),HYPERLINK("#Проверка!"&amp;CELL("адрес",Проверка!AF843),РТУС!AF843),HYPERLINK("#РТУС!"&amp;CELL("адрес",Проверка!AF843),"###"))))</f>
        <v/>
      </c>
      <c r="AG843" s="13"/>
      <c r="AH843" s="15" t="str">
        <f ca="1">IF(РТУС!AE843="","",IF(РТУС!AH843="",HYPERLINK("#РТУС!"&amp;CELL("адрес",Проверка!AH843),"заполнить"),IF(AND(LEN(РТУС!AH843)=5,РТУС!AH843&lt;TODAY()),HYPERLINK("#Проверка!"&amp;CELL("адрес",Проверка!AH843),РТУС!AH843),HYPERLINK("#РТУС!"&amp;CELL("адрес",Проверка!AH843),"###"))))</f>
        <v/>
      </c>
      <c r="AI843" s="15" t="str">
        <f ca="1">IF(РТУС!AE843="","",IF(РТУС!AI843="",HYPERLINK("#РТУС!"&amp;CELL("адрес",Проверка!AI843),"заполнить"),HYPERLINK("#Проверка!"&amp;CELL("адрес",Проверка!AI843),РТУС!AI843)))</f>
        <v/>
      </c>
      <c r="AJ843" s="13" t="str">
        <f ca="1">IF(РТУС!AE843="","",IF(РТУС!AJ843="",HYPERLINK("#РТУС!"&amp;CELL("адрес",Проверка!AJ843),"заполнить"),IF(OR(РТУС!AJ843="Юрлицо",РТУС!AJ843="Физлицо",РТУС!AJ843="ИП"),HYPERLINK("#Проверка!"&amp;CELL("адрес",Проверка!AJ843),РТУС!AJ843),HYPERLINK("#РТУС!"&amp;CELL("адрес",Проверка!AJ843),"###"))))</f>
        <v/>
      </c>
      <c r="AK843" s="13" t="str">
        <f ca="1">IF(РТУС!AK843="",HYPERLINK("#РТУС!"&amp;CELL("адрес",Проверка!AK843),"заполнить"),IF(OR(РТУС!AK843="Квартира",РТУС!AK843="Кладовая",РТУС!AK843="Машино-место",РТУС!AK843="Нежилое помещение"),HYPERLINK("#Проверка!"&amp;CELL("адрес",Проверка!AK843),РТУС!AK843),HYPERLINK("#РТУС!"&amp;CELL("адрес",Проверка!AK843),"###")))</f>
        <v>заполнить</v>
      </c>
      <c r="AL843" s="13" t="str">
        <f ca="1">IF(РТУС!AL843="",HYPERLINK("#РТУС!"&amp;CELL("адрес",Проверка!AL843),"заполнить"),HYPERLINK("#Проверка!"&amp;CELL("адрес",Проверка!AL843),РТУС!AL843))</f>
        <v>заполнить</v>
      </c>
      <c r="AM843" s="18" t="str">
        <f ca="1">IF(РТУС!AM843="",HYPERLINK("#РТУС!"&amp;CELL("адрес",Проверка!AM843),"заполнить"),IF(ISNUMBER(РТУС!AM843)=TRUE,IF(РТУС!AK843="Нежилое помещение",IF(РТУС!AM843&gt;7,HYPERLINK("#РТУС!"&amp;CELL("адрес",Проверка!AM843),"не больше 7 кв.м."),РТУС!AM843),HYPERLINK("#Проверка!"&amp;CELL("адрес",Проверка!AM843),РТУС!AM843)),HYPERLINK("#РТУС!"&amp;CELL("адрес",Проверка!AM843),"###")))</f>
        <v>заполнить</v>
      </c>
      <c r="AN843" s="13" t="str">
        <f ca="1">IF(РТУС!AN843="",HYPERLINK("#РТУС!"&amp;CELL("адрес",Проверка!AN843),"заполнить"),IF(OR(РТУС!AN843="Общая площадь помещения",РТУС!AN843="Общая приведенная площадь жилого помещения",РТУС!AN843="Общая площадь жилого помещения с учетом лоджий, балконов, террас и веранд"),HYPERLINK("#Проверка!"&amp;CELL("адрес",Проверка!AN843),РТУС!AN843),HYPERLINK("#РТУС!"&amp;CELL("адрес",Проверка!AN843),"###")))</f>
        <v>заполнить</v>
      </c>
      <c r="AO843" s="13" t="str">
        <f ca="1">IF(OR(РТУС!AK843="Квартира",РТУС!A843="Нежилое помещение"),IF(РТУС!AO843="",HYPERLINK("#РТУС!"&amp;CELL("адрес",Проверка!AO843),"заполнить"),IF(ISNUMBER(РТУС!AO843)=TRUE,HYPERLINK("#Проверка!"&amp;CELL("адрес",Проверка!AO843),РТУС!AO843),HYPERLINK("#РТУС!"&amp;CELL("адрес",Проверка!AO843),"###"))),"")</f>
        <v/>
      </c>
      <c r="AP843" s="13" t="str">
        <f>IF(РТУС!AP843="","",РТУС!AP843)</f>
        <v/>
      </c>
      <c r="AQ843" s="13" t="str">
        <f ca="1">IF(РТУС!AQ843="",HYPERLINK("#РТУС!"&amp;CELL("адрес",Проверка!AQ843),"заполнить"),HYPERLINK("#Проверка!"&amp;CELL("адрес",Проверка!AQ843),РТУС!AQ843))</f>
        <v>заполнить</v>
      </c>
      <c r="AR843" s="18" t="str">
        <f ca="1">IF(РТУС!AR843="",HYPERLINK("#РТУС!"&amp;CELL("адрес",Проверка!AR843),"заполнить"),IF(ISNUMBER(РТУС!AR843)=FALSE,HYPERLINK("#РТУС!"&amp;CELL("адрес",Проверка!AR843),"###"),IF(РТУС!G843="1",IF(РТУС!AB843=РТУС!AR843+РТУС!AU843,HYPERLINK("#Проверка!"&amp;CELL("адрес",Проверка!AR843),РТУС!AR843),HYPERLINK("#РТУС!"&amp;CELL("адрес",Проверка!AR843),"сверить суммы")),IF(РТУС!AB843=(SUMIF(РТУС!$A$4:$A$1000,A843,РТУС!$AR$4:$AR$1000)+SUMIF(РТУС!$A$4:$A$1000,A843,РТУС!$AU$4:$AU$1000)),HYPERLINK("#Проверка!"&amp;CELL("адрес",Проверка!AR843),РТУС!AR843),HYPERLINK("#РТУС!"&amp;CELL("адрес",Проверка!AR843),"сверить суммы")))))</f>
        <v>заполнить</v>
      </c>
      <c r="AS843" s="13" t="str">
        <f>IF(РТУС!AS843="","",РТУС!AS843)</f>
        <v/>
      </c>
      <c r="AT843" s="18" t="str">
        <f ca="1">IF(РТУС!AT843="",HYPERLINK("#РТУС!"&amp;CELL("адрес",Проверка!AT843),"заполнить"),IF(ISNUMBER(РТУС!AT843)=FALSE,HYPERLINK("#РТУС!"&amp;CELL("адрес",Проверка!AT843),"###"),IF(РТУС!AT843=РТУС!AR843,HYPERLINK("#Проверка!"&amp;CELL("адрес",Проверка!AT843),РТУС!AT843),HYPERLINK("#РТУС!"&amp;CELL("адрес",Проверка!AT843),"сверить суммы"))))</f>
        <v>заполнить</v>
      </c>
      <c r="AU843" s="18" t="str">
        <f ca="1">IF(РТУС!AU843="",HYPERLINK("#РТУС!"&amp;CELL("адрес",Проверка!AU843),"заполнить"),IF(ISNUMBER(РТУС!AU843)=FALSE,HYPERLINK("#РТУС!"&amp;CELL("адрес",Проверка!AU843),"###"),IF(РТУС!G843="1",IF(РТУС!AB843=РТУС!AR843+РТУС!AU843,HYPERLINK("#Проверка!"&amp;CELL("адрес",Проверка!AU843),РТУС!AU843),HYPERLINK("#РТУС!"&amp;CELL("адрес",Проверка!AU843),"сверить суммы")),IF(РТУС!AB843=(SUMIF(РТУС!$A$4:$A$1000,A843,РТУС!$AR$4:$AR$1000)+SUMIF(РТУС!$A$4:$A$1000,A843,РТУС!$AU$4:$AU$1000)),HYPERLINK("#Проверка!"&amp;CELL("адрес",Проверка!AU843),РТУС!AU843),HYPERLINK("#РТУС!"&amp;CELL("адрес",Проверка!AU843),"сверить суммы")))))</f>
        <v>заполнить</v>
      </c>
      <c r="AV843" s="13" t="str">
        <f ca="1">IF(РТУС!AV843="",HYPERLINK("#РТУС!"&amp;CELL("адрес",Проверка!AV843),"заполнить"),IF(OR(РТУС!AV843="Требование о передаче жилого помещения",РТУС!AV843="Требование о передаче машино-места",РТУС!AV843="Требования о передаче нежилого помещения",РТУС!AV843="Денежные требования"),HYPERLINK("#Проверка!"&amp;CELL("адрес",Проверка!AV843),РТУС!AV843),HYPERLINK("#РТУС!"&amp;CELL("адрес",Проверка!AV843),"###")))</f>
        <v>заполнить</v>
      </c>
      <c r="AW843" s="13" t="str">
        <f ca="1">IF(РТУС!AW843="",HYPERLINK("#РТУС!"&amp;CELL("адрес",Проверка!AW843),"заполнить"),IF(OR(РТУС!AW843="Включен в полном объеме",РТУС!AW843="Включен частично"),HYPERLINK("#Проверка!"&amp;CELL("адрес",Проверка!AW843),РТУС!AW843),HYPERLINK("#РТУС!"&amp;CELL("адрес",Проверка!AW843),"###")))</f>
        <v>заполнить</v>
      </c>
      <c r="AX843" s="15" t="str">
        <f ca="1">IF(РТУС!AX843="",HYPERLINK("#РТУС!"&amp;CELL("адрес",Проверка!AX843),"заполнить"),IF(AND(LEN(РТУС!AX843)=5,РТУС!AX843&lt;TODAY()),HYPERLINK("#Проверка!"&amp;CELL("адрес",Проверка!AX843),РТУС!AX843),HYPERLINK("#РТУС!"&amp;CELL("адрес",Проверка!AX843),"###")))</f>
        <v>заполнить</v>
      </c>
      <c r="AY843" s="15" t="str">
        <f ca="1">IF(РТУС!AY843="",HYPERLINK("#РТУС!"&amp;CELL("адрес",Проверка!AY843),"заполнить"),IF(AND(LEN(РТУС!AY843)=5,РТУС!AY843&lt;TODAY()),HYPERLINK("#Проверка!"&amp;CELL("адрес",Проверка!AY843),РТУС!AY843),HYPERLINK("#РТУС!"&amp;CELL("адрес",Проверка!AY843),"###")))</f>
        <v>заполнить</v>
      </c>
    </row>
    <row r="844" spans="1:51" x14ac:dyDescent="0.25">
      <c r="A844" s="10" t="str">
        <f>РТУС!A844</f>
        <v>.</v>
      </c>
      <c r="B844" s="13" t="str">
        <f ca="1">IF(РТУС!B844="",HYPERLINK("#РТУС!"&amp;CELL("адрес",Проверка!B844),"заполнить"),IF(AND(LEN(РТУС!B844)=10,РТУС!B843=РТУС!B844),HYPERLINK("#Проверка!"&amp;CELL("адрес",Проверка!B844),РТУС!B844),HYPERLINK("#РТУС!"&amp;CELL("адрес",Проверка!B844),"###")))</f>
        <v>заполнить</v>
      </c>
      <c r="C844" s="13" t="str">
        <f ca="1">IF(РТУС!C844="",HYPERLINK("#РТУС!"&amp;CELL("адрес",Проверка!C844),"заполнить"),IF(AND(ISNUMBER(РТУС!C844)=TRUE,РТУС!C844&gt;0,РТУС!C843=РТУС!C844),HYPERLINK("#Проверка!"&amp;CELL("адрес",Проверка!C844),РТУС!C844),HYPERLINK("#РТУС!"&amp;CELL("адрес",Проверка!C844),"###")))</f>
        <v>заполнить</v>
      </c>
      <c r="D844" s="13" t="str">
        <f>IF(РТУС!D844="","",РТУС!D844)</f>
        <v/>
      </c>
      <c r="E844" s="13" t="str">
        <f ca="1">IF(РТУС!E844="",HYPERLINK("#РТУС!"&amp;CELL("адрес",Проверка!E844),"заполнить"),IF(РТУС!E843=РТУС!E844,HYPERLINK("#Проверка!"&amp;CELL("адрес",Проверка!E844),РТУС!E844),HYPERLINK("#РТУС!"&amp;CELL("адрес",Проверка!E844),"###")))</f>
        <v>заполнить</v>
      </c>
      <c r="F844" s="13" t="str">
        <f ca="1">IF(РТУС!F844="",HYPERLINK("#РТУС!"&amp;CELL("адрес",Проверка!F844),"заполнить"),HYPERLINK("#Проверка!"&amp;CELL("адрес",Проверка!F844),РТУС!F844))</f>
        <v>заполнить</v>
      </c>
      <c r="G844" s="20" t="str">
        <f ca="1">IF(РТУС!G844="",HYPERLINK("#РТУС!"&amp;CELL("адрес",Проверка!G844),"заполнить"),IF(РТУС!G844="1",HYPERLINK("#Проверка!"&amp;CELL("адрес",Проверка!G844),"1"),IF(AND(ISNUMBER(РТУС!G844)=TRUE,РТУС!G844&lt;=1,РТУС!G844&gt;0),IF(SUMIF(РТУС!$A$4:$A$1000,A844,РТУС!$G$4:$G$1000)=1,HYPERLINK("#Проверка!"&amp;CELL("адрес",Проверка!G844),РТУС!G844),HYPERLINK("#РТУС!"&amp;CELL("адрес",Проверка!G844),"сумма долей ≠ 1")),HYPERLINK("#РТУС!"&amp;CELL("адрес",Проверка!G844),"###"))))</f>
        <v>заполнить</v>
      </c>
      <c r="H844" s="13" t="str">
        <f ca="1">IF(РТУС!H844="",HYPERLINK("#РТУС!"&amp;CELL("адрес",Проверка!H844),"заполнить"),IF(OR(РТУС!H844="Юрлицо",РТУС!H844="Физлицо",РТУС!H844="ИП"),HYPERLINK("#Проверка!"&amp;CELL("адрес",Проверка!H844),РТУС!H844),HYPERLINK("#РТУС!"&amp;CELL("адрес",Проверка!H844),"###")))</f>
        <v>заполнить</v>
      </c>
      <c r="I844" s="13" t="str">
        <f ca="1">IF(OR(РТУС!H844="Юрлицо",РТУС!H844="ИП"),IF(РТУС!I844="",HYPERLINK("#РТУС!"&amp;CELL("адрес",Проверка!I844),"заполнить"),IF(OR(LEN(РТУС!I844)=10,LEN(РТУС!I844)=12),HYPERLINK("#Проверка!"&amp;CELL("адрес",Проверка!I844),РТУС!I844),HYPERLINK("#РТУС!"&amp;CELL("адрес",Проверка!I844),"###"))),"")</f>
        <v/>
      </c>
      <c r="J844" s="15" t="str">
        <f ca="1">IF(РТУС!J844="","",IF(AND(LEN(РТУС!J844)=5,РТУС!J844&lt;TODAY()),HYPERLINK("#Проверка!"&amp;CELL("адрес",Проверка!J844),РТУС!J844),HYPERLINK("#РТУС!"&amp;CELL("адрес",Проверка!J844),"###")))</f>
        <v/>
      </c>
      <c r="K844" s="13" t="str">
        <f>IF(РТУС!K844="","",РТУС!K844)</f>
        <v/>
      </c>
      <c r="L844" s="13" t="str">
        <f ca="1">IF(OR(РТУС!H844="Физлицо",РТУС!H844="ИП"),IF(РТУС!L844="",HYPERLINK("#РТУС!"&amp;CELL("адрес",Проверка!L844),"заполнить"),IF(OR(РТУС!L844="Загранпаспорт гражданина РФ",РТУС!L844="Паспорт гражданина РФ",РТУС!L844="Иностранный паспорт",РТУС!L844="Свидетельство о рождении",РТУС!L844="Вид на жительство"),HYPERLINK("#Проверка!"&amp;CELL("адрес",Проверка!L844),РТУС!L844),HYPERLINK("#РТУС!"&amp;CELL("адрес",Проверка!L844),"###"))),"")</f>
        <v/>
      </c>
      <c r="M844" s="13" t="str">
        <f ca="1">IF(AND(OR(РТУС!L844="Паспорт гражданина РФ",РТУС!L844="Свидетельство о рождении"),РТУС!M844=""),HYPERLINK("#РТУС!"&amp;CELL("адрес",Проверка!M844),"заполнить"),IF(РТУС!L844="Паспорт гражданина РФ",IF(LEN(РТУС!M844)=4,HYPERLINK("#Проверка!"&amp;CELL("адрес",Проверка!M844),РТУС!M844),HYPERLINK("#РТУС!"&amp;CELL("адрес",Проверка!M844),"###")),IF(РТУС!L844="Свидетельство о рождении",HYPERLINK("#Проверка!"&amp;CELL("адрес",Проверка!M844),РТУС!M844),"")))</f>
        <v/>
      </c>
      <c r="N844" s="13" t="str">
        <f ca="1">IF(РТУС!L844="","",IF(РТУС!N844="",HYPERLINK("#РТУС!"&amp;CELL("адрес",Проверка!N844),"заполнить"),IF(OR(РТУС!L844="Паспорт гражданина РФ",РТУС!L844="Свидетельство о рождении"),IF(LEN(РТУС!N844)=6,HYPERLINK("#Проверка!"&amp;CELL("адрес",Проверка!N844),РТУС!N844),HYPERLINK("#РТУС!"&amp;CELL("адрес",Проверка!N844),"###")),HYPERLINK("#Проверка!"&amp;CELL("адрес",Проверка!N844),РТУС!N844))))</f>
        <v/>
      </c>
      <c r="O844" s="15" t="str">
        <f ca="1">IF(РТУС!L844="","",IF(РТУС!O844="",HYPERLINK("#РТУС!"&amp;CELL("адрес",Проверка!O844),"заполнить"),IF(AND(LEN(РТУС!O844)=5,РТУС!O844&lt;TODAY()),IF(РТУС!L844="Свидетельство о рождении",IF(РТУС!O844&gt;EDATE(TODAY(),-168),HYPERLINK("#Проверка!"&amp;CELL("адрес",Проверка!O844),РТУС!O844),HYPERLINK("#РТУС!"&amp;CELL("адрес",Проверка!O844),"недействительно")),HYPERLINK("#Проверка!"&amp;CELL("адрес",Проверка!O844),РТУС!O844)),HYPERLINK("#РТУС!"&amp;CELL("адрес",Проверка!O844),"###"))))</f>
        <v/>
      </c>
      <c r="P844" s="21" t="str">
        <f ca="1">IF(РТУС!L844="Паспорт гражданина РФ",IF(РТУС!P844="",HYPERLINK("#РТУС!"&amp;CELL("адрес",Проверка!P844),"заполнить"),HYPERLINK("#Проверка!"&amp;CELL("адрес",Проверка!P844),РТУС!P844)),"")</f>
        <v/>
      </c>
      <c r="Q844" s="13" t="str">
        <f ca="1">IF(РТУС!L844="Паспорт гражданина РФ",IF(РТУС!Q844="",HYPERLINK("#РТУС!"&amp;CELL("адрес",Проверка!Q844),"заполнить"),IF(LEN(РТУС!Q844)=7,HYPERLINK("#Проверка!"&amp;CELL("адрес",Проверка!Q844),РТУС!Q844),HYPERLINK("#РТУС!"&amp;CELL("адрес",Проверка!Q844),"###"))),"")</f>
        <v/>
      </c>
      <c r="R844" s="13" t="str">
        <f ca="1">IF(РТУС!R844="",HYPERLINK("#РТУС!"&amp;CELL("адрес",Проверка!R844),"заполнить"),HYPERLINK("#Проверка!"&amp;CELL("адрес",Проверка!R844),РТУС!R844))</f>
        <v>заполнить</v>
      </c>
      <c r="S844" s="13" t="str">
        <f>IF(РТУС!S844="","",РТУС!S844)</f>
        <v/>
      </c>
      <c r="T844" s="13" t="str">
        <f>IF(РТУС!T844="","",РТУС!T844)</f>
        <v/>
      </c>
      <c r="U844" s="13" t="str">
        <f>IF(РТУС!U844="","",РТУС!U844)</f>
        <v/>
      </c>
      <c r="V844" s="13" t="str">
        <f ca="1">IF(РТУС!V844="",HYPERLINK("#РТУС!"&amp;CELL("адрес",Проверка!V844),"заполнить"),IF(OR(РТУС!V844="Договор участия в долевом строительстве",РТУС!V844="Предварительный договор участия в долевом строительстве",РТУС!V844="Определение Арбитражного суда",РТУС!V844="Решение суда общей юрисдикции",РТУС!V844="Иные договоры"),HYPERLINK("#Проверка!"&amp;CELL("адрес",Проверка!V844),РТУС!V844),HYPERLINK("#РТУС!"&amp;CELL("адрес",Проверка!V844),"###")))</f>
        <v>заполнить</v>
      </c>
      <c r="W844" s="13" t="str">
        <f ca="1">IF(РТУС!W844="",HYPERLINK("#РТУС!"&amp;CELL("адрес",Проверка!W844),"заполнить"),HYPERLINK("#Проверка!"&amp;CELL("адрес",Проверка!W844),РТУС!W844))</f>
        <v>заполнить</v>
      </c>
      <c r="X844" s="15" t="str">
        <f ca="1">IF(РТУС!X844="",HYPERLINK("#РТУС!"&amp;CELL("адрес",Проверка!X844),"заполнить"),IF(AND(LEN(РТУС!X844)=5,РТУС!X844&lt;TODAY()),HYPERLINK("#Проверка!"&amp;CELL("адрес",Проверка!X844),РТУС!X844),HYPERLINK("#РТУС!"&amp;CELL("адрес",Проверка!X844),"###")))</f>
        <v>заполнить</v>
      </c>
      <c r="Y844" s="13" t="str">
        <f>IF(РТУС!Y844="","",РТУС!Y844)</f>
        <v/>
      </c>
      <c r="Z844" s="15" t="str">
        <f ca="1">IF(РТУС!Z844="","",IF(AND(LEN(РТУС!Z844)=5,РТУС!Z844&lt;TODAY()),HYPERLINK("#Проверка!"&amp;CELL("адрес",Проверка!Z844),РТУС!Z844),HYPERLINK("#РТУС!"&amp;CELL("адрес",Проверка!Z844),"###")))</f>
        <v/>
      </c>
      <c r="AA844" s="18" t="str">
        <f ca="1">IF(РТУС!AA844="",HYPERLINK("#РТУС!"&amp;CELL("адрес",Проверка!AA844),"заполнить"),IF(ISNUMBER(РТУС!AA844)=TRUE,HYPERLINK("#Проверка!"&amp;CELL("адрес",Проверка!AA844),РТУС!AA844),HYPERLINK("#РТУС!"&amp;CELL("адрес",Проверка!AA844),"###")))</f>
        <v>заполнить</v>
      </c>
      <c r="AB844" s="18" t="str">
        <f ca="1">IF(РТУС!AB844="",HYPERLINK("#РТУС!"&amp;CELL("адрес",Проверка!AB844),"заполнить"),IF(ISNUMBER(РТУС!AB844)=TRUE,HYPERLINK("#Проверка!"&amp;CELL("адрес",Проверка!AB844),РТУС!AB844),HYPERLINK("#РТУС!"&amp;CELL("адрес",Проверка!AB844),"###")))</f>
        <v>заполнить</v>
      </c>
      <c r="AC844" s="18" t="str">
        <f ca="1">IF(РТУС!AC844="","",IF(ISNUMBER(РТУС!AC844)=TRUE,HYPERLINK("#Проверка!"&amp;CELL("адрес",Проверка!AC844),РТУС!AC844),HYPERLINK("#РТУС!"&amp;CELL("адрес",Проверка!AC844),"###")))</f>
        <v/>
      </c>
      <c r="AD844" s="18" t="str">
        <f ca="1">IF(РТУС!AD844="","",IF(ISNUMBER(РТУС!AD844)=TRUE,HYPERLINK("#Проверка!"&amp;CELL("адрес",Проверка!AD844),РТУС!AD844),HYPERLINK("#РТУС!"&amp;CELL("адрес",Проверка!AD844),"###")))</f>
        <v/>
      </c>
      <c r="AE844" s="13" t="str">
        <f>IF(РТУС!AE844="","",РТУС!AE844)</f>
        <v/>
      </c>
      <c r="AF844" s="15" t="str">
        <f ca="1">IF(РТУС!AE844="","",IF(РТУС!AF844="",HYPERLINK("#РТУС!"&amp;CELL("адрес",Проверка!AF844),"заполнить"),IF(AND(LEN(РТУС!AF844)=5,РТУС!AF844&lt;TODAY()),HYPERLINK("#Проверка!"&amp;CELL("адрес",Проверка!AF844),РТУС!AF844),HYPERLINK("#РТУС!"&amp;CELL("адрес",Проверка!AF844),"###"))))</f>
        <v/>
      </c>
      <c r="AG844" s="13"/>
      <c r="AH844" s="15" t="str">
        <f ca="1">IF(РТУС!AE844="","",IF(РТУС!AH844="",HYPERLINK("#РТУС!"&amp;CELL("адрес",Проверка!AH844),"заполнить"),IF(AND(LEN(РТУС!AH844)=5,РТУС!AH844&lt;TODAY()),HYPERLINK("#Проверка!"&amp;CELL("адрес",Проверка!AH844),РТУС!AH844),HYPERLINK("#РТУС!"&amp;CELL("адрес",Проверка!AH844),"###"))))</f>
        <v/>
      </c>
      <c r="AI844" s="15" t="str">
        <f ca="1">IF(РТУС!AE844="","",IF(РТУС!AI844="",HYPERLINK("#РТУС!"&amp;CELL("адрес",Проверка!AI844),"заполнить"),HYPERLINK("#Проверка!"&amp;CELL("адрес",Проверка!AI844),РТУС!AI844)))</f>
        <v/>
      </c>
      <c r="AJ844" s="13" t="str">
        <f ca="1">IF(РТУС!AE844="","",IF(РТУС!AJ844="",HYPERLINK("#РТУС!"&amp;CELL("адрес",Проверка!AJ844),"заполнить"),IF(OR(РТУС!AJ844="Юрлицо",РТУС!AJ844="Физлицо",РТУС!AJ844="ИП"),HYPERLINK("#Проверка!"&amp;CELL("адрес",Проверка!AJ844),РТУС!AJ844),HYPERLINK("#РТУС!"&amp;CELL("адрес",Проверка!AJ844),"###"))))</f>
        <v/>
      </c>
      <c r="AK844" s="13" t="str">
        <f ca="1">IF(РТУС!AK844="",HYPERLINK("#РТУС!"&amp;CELL("адрес",Проверка!AK844),"заполнить"),IF(OR(РТУС!AK844="Квартира",РТУС!AK844="Кладовая",РТУС!AK844="Машино-место",РТУС!AK844="Нежилое помещение"),HYPERLINK("#Проверка!"&amp;CELL("адрес",Проверка!AK844),РТУС!AK844),HYPERLINK("#РТУС!"&amp;CELL("адрес",Проверка!AK844),"###")))</f>
        <v>заполнить</v>
      </c>
      <c r="AL844" s="13" t="str">
        <f ca="1">IF(РТУС!AL844="",HYPERLINK("#РТУС!"&amp;CELL("адрес",Проверка!AL844),"заполнить"),HYPERLINK("#Проверка!"&amp;CELL("адрес",Проверка!AL844),РТУС!AL844))</f>
        <v>заполнить</v>
      </c>
      <c r="AM844" s="18" t="str">
        <f ca="1">IF(РТУС!AM844="",HYPERLINK("#РТУС!"&amp;CELL("адрес",Проверка!AM844),"заполнить"),IF(ISNUMBER(РТУС!AM844)=TRUE,IF(РТУС!AK844="Нежилое помещение",IF(РТУС!AM844&gt;7,HYPERLINK("#РТУС!"&amp;CELL("адрес",Проверка!AM844),"не больше 7 кв.м."),РТУС!AM844),HYPERLINK("#Проверка!"&amp;CELL("адрес",Проверка!AM844),РТУС!AM844)),HYPERLINK("#РТУС!"&amp;CELL("адрес",Проверка!AM844),"###")))</f>
        <v>заполнить</v>
      </c>
      <c r="AN844" s="13" t="str">
        <f ca="1">IF(РТУС!AN844="",HYPERLINK("#РТУС!"&amp;CELL("адрес",Проверка!AN844),"заполнить"),IF(OR(РТУС!AN844="Общая площадь помещения",РТУС!AN844="Общая приведенная площадь жилого помещения",РТУС!AN844="Общая площадь жилого помещения с учетом лоджий, балконов, террас и веранд"),HYPERLINK("#Проверка!"&amp;CELL("адрес",Проверка!AN844),РТУС!AN844),HYPERLINK("#РТУС!"&amp;CELL("адрес",Проверка!AN844),"###")))</f>
        <v>заполнить</v>
      </c>
      <c r="AO844" s="13" t="str">
        <f ca="1">IF(OR(РТУС!AK844="Квартира",РТУС!A844="Нежилое помещение"),IF(РТУС!AO844="",HYPERLINK("#РТУС!"&amp;CELL("адрес",Проверка!AO844),"заполнить"),IF(ISNUMBER(РТУС!AO844)=TRUE,HYPERLINK("#Проверка!"&amp;CELL("адрес",Проверка!AO844),РТУС!AO844),HYPERLINK("#РТУС!"&amp;CELL("адрес",Проверка!AO844),"###"))),"")</f>
        <v/>
      </c>
      <c r="AP844" s="13" t="str">
        <f>IF(РТУС!AP844="","",РТУС!AP844)</f>
        <v/>
      </c>
      <c r="AQ844" s="13" t="str">
        <f ca="1">IF(РТУС!AQ844="",HYPERLINK("#РТУС!"&amp;CELL("адрес",Проверка!AQ844),"заполнить"),HYPERLINK("#Проверка!"&amp;CELL("адрес",Проверка!AQ844),РТУС!AQ844))</f>
        <v>заполнить</v>
      </c>
      <c r="AR844" s="18" t="str">
        <f ca="1">IF(РТУС!AR844="",HYPERLINK("#РТУС!"&amp;CELL("адрес",Проверка!AR844),"заполнить"),IF(ISNUMBER(РТУС!AR844)=FALSE,HYPERLINK("#РТУС!"&amp;CELL("адрес",Проверка!AR844),"###"),IF(РТУС!G844="1",IF(РТУС!AB844=РТУС!AR844+РТУС!AU844,HYPERLINK("#Проверка!"&amp;CELL("адрес",Проверка!AR844),РТУС!AR844),HYPERLINK("#РТУС!"&amp;CELL("адрес",Проверка!AR844),"сверить суммы")),IF(РТУС!AB844=(SUMIF(РТУС!$A$4:$A$1000,A844,РТУС!$AR$4:$AR$1000)+SUMIF(РТУС!$A$4:$A$1000,A844,РТУС!$AU$4:$AU$1000)),HYPERLINK("#Проверка!"&amp;CELL("адрес",Проверка!AR844),РТУС!AR844),HYPERLINK("#РТУС!"&amp;CELL("адрес",Проверка!AR844),"сверить суммы")))))</f>
        <v>заполнить</v>
      </c>
      <c r="AS844" s="13" t="str">
        <f>IF(РТУС!AS844="","",РТУС!AS844)</f>
        <v/>
      </c>
      <c r="AT844" s="18" t="str">
        <f ca="1">IF(РТУС!AT844="",HYPERLINK("#РТУС!"&amp;CELL("адрес",Проверка!AT844),"заполнить"),IF(ISNUMBER(РТУС!AT844)=FALSE,HYPERLINK("#РТУС!"&amp;CELL("адрес",Проверка!AT844),"###"),IF(РТУС!AT844=РТУС!AR844,HYPERLINK("#Проверка!"&amp;CELL("адрес",Проверка!AT844),РТУС!AT844),HYPERLINK("#РТУС!"&amp;CELL("адрес",Проверка!AT844),"сверить суммы"))))</f>
        <v>заполнить</v>
      </c>
      <c r="AU844" s="18" t="str">
        <f ca="1">IF(РТУС!AU844="",HYPERLINK("#РТУС!"&amp;CELL("адрес",Проверка!AU844),"заполнить"),IF(ISNUMBER(РТУС!AU844)=FALSE,HYPERLINK("#РТУС!"&amp;CELL("адрес",Проверка!AU844),"###"),IF(РТУС!G844="1",IF(РТУС!AB844=РТУС!AR844+РТУС!AU844,HYPERLINK("#Проверка!"&amp;CELL("адрес",Проверка!AU844),РТУС!AU844),HYPERLINK("#РТУС!"&amp;CELL("адрес",Проверка!AU844),"сверить суммы")),IF(РТУС!AB844=(SUMIF(РТУС!$A$4:$A$1000,A844,РТУС!$AR$4:$AR$1000)+SUMIF(РТУС!$A$4:$A$1000,A844,РТУС!$AU$4:$AU$1000)),HYPERLINK("#Проверка!"&amp;CELL("адрес",Проверка!AU844),РТУС!AU844),HYPERLINK("#РТУС!"&amp;CELL("адрес",Проверка!AU844),"сверить суммы")))))</f>
        <v>заполнить</v>
      </c>
      <c r="AV844" s="13" t="str">
        <f ca="1">IF(РТУС!AV844="",HYPERLINK("#РТУС!"&amp;CELL("адрес",Проверка!AV844),"заполнить"),IF(OR(РТУС!AV844="Требование о передаче жилого помещения",РТУС!AV844="Требование о передаче машино-места",РТУС!AV844="Требования о передаче нежилого помещения",РТУС!AV844="Денежные требования"),HYPERLINK("#Проверка!"&amp;CELL("адрес",Проверка!AV844),РТУС!AV844),HYPERLINK("#РТУС!"&amp;CELL("адрес",Проверка!AV844),"###")))</f>
        <v>заполнить</v>
      </c>
      <c r="AW844" s="13" t="str">
        <f ca="1">IF(РТУС!AW844="",HYPERLINK("#РТУС!"&amp;CELL("адрес",Проверка!AW844),"заполнить"),IF(OR(РТУС!AW844="Включен в полном объеме",РТУС!AW844="Включен частично"),HYPERLINK("#Проверка!"&amp;CELL("адрес",Проверка!AW844),РТУС!AW844),HYPERLINK("#РТУС!"&amp;CELL("адрес",Проверка!AW844),"###")))</f>
        <v>заполнить</v>
      </c>
      <c r="AX844" s="15" t="str">
        <f ca="1">IF(РТУС!AX844="",HYPERLINK("#РТУС!"&amp;CELL("адрес",Проверка!AX844),"заполнить"),IF(AND(LEN(РТУС!AX844)=5,РТУС!AX844&lt;TODAY()),HYPERLINK("#Проверка!"&amp;CELL("адрес",Проверка!AX844),РТУС!AX844),HYPERLINK("#РТУС!"&amp;CELL("адрес",Проверка!AX844),"###")))</f>
        <v>заполнить</v>
      </c>
      <c r="AY844" s="15" t="str">
        <f ca="1">IF(РТУС!AY844="",HYPERLINK("#РТУС!"&amp;CELL("адрес",Проверка!AY844),"заполнить"),IF(AND(LEN(РТУС!AY844)=5,РТУС!AY844&lt;TODAY()),HYPERLINK("#Проверка!"&amp;CELL("адрес",Проверка!AY844),РТУС!AY844),HYPERLINK("#РТУС!"&amp;CELL("адрес",Проверка!AY844),"###")))</f>
        <v>заполнить</v>
      </c>
    </row>
    <row r="845" spans="1:51" x14ac:dyDescent="0.25">
      <c r="A845" s="10" t="str">
        <f>РТУС!A845</f>
        <v>.</v>
      </c>
      <c r="B845" s="13" t="str">
        <f ca="1">IF(РТУС!B845="",HYPERLINK("#РТУС!"&amp;CELL("адрес",Проверка!B845),"заполнить"),IF(AND(LEN(РТУС!B845)=10,РТУС!B844=РТУС!B845),HYPERLINK("#Проверка!"&amp;CELL("адрес",Проверка!B845),РТУС!B845),HYPERLINK("#РТУС!"&amp;CELL("адрес",Проверка!B845),"###")))</f>
        <v>заполнить</v>
      </c>
      <c r="C845" s="13" t="str">
        <f ca="1">IF(РТУС!C845="",HYPERLINK("#РТУС!"&amp;CELL("адрес",Проверка!C845),"заполнить"),IF(AND(ISNUMBER(РТУС!C845)=TRUE,РТУС!C845&gt;0,РТУС!C844=РТУС!C845),HYPERLINK("#Проверка!"&amp;CELL("адрес",Проверка!C845),РТУС!C845),HYPERLINK("#РТУС!"&amp;CELL("адрес",Проверка!C845),"###")))</f>
        <v>заполнить</v>
      </c>
      <c r="D845" s="13" t="str">
        <f>IF(РТУС!D845="","",РТУС!D845)</f>
        <v/>
      </c>
      <c r="E845" s="13" t="str">
        <f ca="1">IF(РТУС!E845="",HYPERLINK("#РТУС!"&amp;CELL("адрес",Проверка!E845),"заполнить"),IF(РТУС!E844=РТУС!E845,HYPERLINK("#Проверка!"&amp;CELL("адрес",Проверка!E845),РТУС!E845),HYPERLINK("#РТУС!"&amp;CELL("адрес",Проверка!E845),"###")))</f>
        <v>заполнить</v>
      </c>
      <c r="F845" s="13" t="str">
        <f ca="1">IF(РТУС!F845="",HYPERLINK("#РТУС!"&amp;CELL("адрес",Проверка!F845),"заполнить"),HYPERLINK("#Проверка!"&amp;CELL("адрес",Проверка!F845),РТУС!F845))</f>
        <v>заполнить</v>
      </c>
      <c r="G845" s="20" t="str">
        <f ca="1">IF(РТУС!G845="",HYPERLINK("#РТУС!"&amp;CELL("адрес",Проверка!G845),"заполнить"),IF(РТУС!G845="1",HYPERLINK("#Проверка!"&amp;CELL("адрес",Проверка!G845),"1"),IF(AND(ISNUMBER(РТУС!G845)=TRUE,РТУС!G845&lt;=1,РТУС!G845&gt;0),IF(SUMIF(РТУС!$A$4:$A$1000,A845,РТУС!$G$4:$G$1000)=1,HYPERLINK("#Проверка!"&amp;CELL("адрес",Проверка!G845),РТУС!G845),HYPERLINK("#РТУС!"&amp;CELL("адрес",Проверка!G845),"сумма долей ≠ 1")),HYPERLINK("#РТУС!"&amp;CELL("адрес",Проверка!G845),"###"))))</f>
        <v>заполнить</v>
      </c>
      <c r="H845" s="13" t="str">
        <f ca="1">IF(РТУС!H845="",HYPERLINK("#РТУС!"&amp;CELL("адрес",Проверка!H845),"заполнить"),IF(OR(РТУС!H845="Юрлицо",РТУС!H845="Физлицо",РТУС!H845="ИП"),HYPERLINK("#Проверка!"&amp;CELL("адрес",Проверка!H845),РТУС!H845),HYPERLINK("#РТУС!"&amp;CELL("адрес",Проверка!H845),"###")))</f>
        <v>заполнить</v>
      </c>
      <c r="I845" s="13" t="str">
        <f ca="1">IF(OR(РТУС!H845="Юрлицо",РТУС!H845="ИП"),IF(РТУС!I845="",HYPERLINK("#РТУС!"&amp;CELL("адрес",Проверка!I845),"заполнить"),IF(OR(LEN(РТУС!I845)=10,LEN(РТУС!I845)=12),HYPERLINK("#Проверка!"&amp;CELL("адрес",Проверка!I845),РТУС!I845),HYPERLINK("#РТУС!"&amp;CELL("адрес",Проверка!I845),"###"))),"")</f>
        <v/>
      </c>
      <c r="J845" s="15" t="str">
        <f ca="1">IF(РТУС!J845="","",IF(AND(LEN(РТУС!J845)=5,РТУС!J845&lt;TODAY()),HYPERLINK("#Проверка!"&amp;CELL("адрес",Проверка!J845),РТУС!J845),HYPERLINK("#РТУС!"&amp;CELL("адрес",Проверка!J845),"###")))</f>
        <v/>
      </c>
      <c r="K845" s="13" t="str">
        <f>IF(РТУС!K845="","",РТУС!K845)</f>
        <v/>
      </c>
      <c r="L845" s="13" t="str">
        <f ca="1">IF(OR(РТУС!H845="Физлицо",РТУС!H845="ИП"),IF(РТУС!L845="",HYPERLINK("#РТУС!"&amp;CELL("адрес",Проверка!L845),"заполнить"),IF(OR(РТУС!L845="Загранпаспорт гражданина РФ",РТУС!L845="Паспорт гражданина РФ",РТУС!L845="Иностранный паспорт",РТУС!L845="Свидетельство о рождении",РТУС!L845="Вид на жительство"),HYPERLINK("#Проверка!"&amp;CELL("адрес",Проверка!L845),РТУС!L845),HYPERLINK("#РТУС!"&amp;CELL("адрес",Проверка!L845),"###"))),"")</f>
        <v/>
      </c>
      <c r="M845" s="13" t="str">
        <f ca="1">IF(AND(OR(РТУС!L845="Паспорт гражданина РФ",РТУС!L845="Свидетельство о рождении"),РТУС!M845=""),HYPERLINK("#РТУС!"&amp;CELL("адрес",Проверка!M845),"заполнить"),IF(РТУС!L845="Паспорт гражданина РФ",IF(LEN(РТУС!M845)=4,HYPERLINK("#Проверка!"&amp;CELL("адрес",Проверка!M845),РТУС!M845),HYPERLINK("#РТУС!"&amp;CELL("адрес",Проверка!M845),"###")),IF(РТУС!L845="Свидетельство о рождении",HYPERLINK("#Проверка!"&amp;CELL("адрес",Проверка!M845),РТУС!M845),"")))</f>
        <v/>
      </c>
      <c r="N845" s="13" t="str">
        <f ca="1">IF(РТУС!L845="","",IF(РТУС!N845="",HYPERLINK("#РТУС!"&amp;CELL("адрес",Проверка!N845),"заполнить"),IF(OR(РТУС!L845="Паспорт гражданина РФ",РТУС!L845="Свидетельство о рождении"),IF(LEN(РТУС!N845)=6,HYPERLINK("#Проверка!"&amp;CELL("адрес",Проверка!N845),РТУС!N845),HYPERLINK("#РТУС!"&amp;CELL("адрес",Проверка!N845),"###")),HYPERLINK("#Проверка!"&amp;CELL("адрес",Проверка!N845),РТУС!N845))))</f>
        <v/>
      </c>
      <c r="O845" s="15" t="str">
        <f ca="1">IF(РТУС!L845="","",IF(РТУС!O845="",HYPERLINK("#РТУС!"&amp;CELL("адрес",Проверка!O845),"заполнить"),IF(AND(LEN(РТУС!O845)=5,РТУС!O845&lt;TODAY()),IF(РТУС!L845="Свидетельство о рождении",IF(РТУС!O845&gt;EDATE(TODAY(),-168),HYPERLINK("#Проверка!"&amp;CELL("адрес",Проверка!O845),РТУС!O845),HYPERLINK("#РТУС!"&amp;CELL("адрес",Проверка!O845),"недействительно")),HYPERLINK("#Проверка!"&amp;CELL("адрес",Проверка!O845),РТУС!O845)),HYPERLINK("#РТУС!"&amp;CELL("адрес",Проверка!O845),"###"))))</f>
        <v/>
      </c>
      <c r="P845" s="21" t="str">
        <f ca="1">IF(РТУС!L845="Паспорт гражданина РФ",IF(РТУС!P845="",HYPERLINK("#РТУС!"&amp;CELL("адрес",Проверка!P845),"заполнить"),HYPERLINK("#Проверка!"&amp;CELL("адрес",Проверка!P845),РТУС!P845)),"")</f>
        <v/>
      </c>
      <c r="Q845" s="13" t="str">
        <f ca="1">IF(РТУС!L845="Паспорт гражданина РФ",IF(РТУС!Q845="",HYPERLINK("#РТУС!"&amp;CELL("адрес",Проверка!Q845),"заполнить"),IF(LEN(РТУС!Q845)=7,HYPERLINK("#Проверка!"&amp;CELL("адрес",Проверка!Q845),РТУС!Q845),HYPERLINK("#РТУС!"&amp;CELL("адрес",Проверка!Q845),"###"))),"")</f>
        <v/>
      </c>
      <c r="R845" s="13" t="str">
        <f ca="1">IF(РТУС!R845="",HYPERLINK("#РТУС!"&amp;CELL("адрес",Проверка!R845),"заполнить"),HYPERLINK("#Проверка!"&amp;CELL("адрес",Проверка!R845),РТУС!R845))</f>
        <v>заполнить</v>
      </c>
      <c r="S845" s="13" t="str">
        <f>IF(РТУС!S845="","",РТУС!S845)</f>
        <v/>
      </c>
      <c r="T845" s="13" t="str">
        <f>IF(РТУС!T845="","",РТУС!T845)</f>
        <v/>
      </c>
      <c r="U845" s="13" t="str">
        <f>IF(РТУС!U845="","",РТУС!U845)</f>
        <v/>
      </c>
      <c r="V845" s="13" t="str">
        <f ca="1">IF(РТУС!V845="",HYPERLINK("#РТУС!"&amp;CELL("адрес",Проверка!V845),"заполнить"),IF(OR(РТУС!V845="Договор участия в долевом строительстве",РТУС!V845="Предварительный договор участия в долевом строительстве",РТУС!V845="Определение Арбитражного суда",РТУС!V845="Решение суда общей юрисдикции",РТУС!V845="Иные договоры"),HYPERLINK("#Проверка!"&amp;CELL("адрес",Проверка!V845),РТУС!V845),HYPERLINK("#РТУС!"&amp;CELL("адрес",Проверка!V845),"###")))</f>
        <v>заполнить</v>
      </c>
      <c r="W845" s="13" t="str">
        <f ca="1">IF(РТУС!W845="",HYPERLINK("#РТУС!"&amp;CELL("адрес",Проверка!W845),"заполнить"),HYPERLINK("#Проверка!"&amp;CELL("адрес",Проверка!W845),РТУС!W845))</f>
        <v>заполнить</v>
      </c>
      <c r="X845" s="15" t="str">
        <f ca="1">IF(РТУС!X845="",HYPERLINK("#РТУС!"&amp;CELL("адрес",Проверка!X845),"заполнить"),IF(AND(LEN(РТУС!X845)=5,РТУС!X845&lt;TODAY()),HYPERLINK("#Проверка!"&amp;CELL("адрес",Проверка!X845),РТУС!X845),HYPERLINK("#РТУС!"&amp;CELL("адрес",Проверка!X845),"###")))</f>
        <v>заполнить</v>
      </c>
      <c r="Y845" s="13" t="str">
        <f>IF(РТУС!Y845="","",РТУС!Y845)</f>
        <v/>
      </c>
      <c r="Z845" s="15" t="str">
        <f ca="1">IF(РТУС!Z845="","",IF(AND(LEN(РТУС!Z845)=5,РТУС!Z845&lt;TODAY()),HYPERLINK("#Проверка!"&amp;CELL("адрес",Проверка!Z845),РТУС!Z845),HYPERLINK("#РТУС!"&amp;CELL("адрес",Проверка!Z845),"###")))</f>
        <v/>
      </c>
      <c r="AA845" s="18" t="str">
        <f ca="1">IF(РТУС!AA845="",HYPERLINK("#РТУС!"&amp;CELL("адрес",Проверка!AA845),"заполнить"),IF(ISNUMBER(РТУС!AA845)=TRUE,HYPERLINK("#Проверка!"&amp;CELL("адрес",Проверка!AA845),РТУС!AA845),HYPERLINK("#РТУС!"&amp;CELL("адрес",Проверка!AA845),"###")))</f>
        <v>заполнить</v>
      </c>
      <c r="AB845" s="18" t="str">
        <f ca="1">IF(РТУС!AB845="",HYPERLINK("#РТУС!"&amp;CELL("адрес",Проверка!AB845),"заполнить"),IF(ISNUMBER(РТУС!AB845)=TRUE,HYPERLINK("#Проверка!"&amp;CELL("адрес",Проверка!AB845),РТУС!AB845),HYPERLINK("#РТУС!"&amp;CELL("адрес",Проверка!AB845),"###")))</f>
        <v>заполнить</v>
      </c>
      <c r="AC845" s="18" t="str">
        <f ca="1">IF(РТУС!AC845="","",IF(ISNUMBER(РТУС!AC845)=TRUE,HYPERLINK("#Проверка!"&amp;CELL("адрес",Проверка!AC845),РТУС!AC845),HYPERLINK("#РТУС!"&amp;CELL("адрес",Проверка!AC845),"###")))</f>
        <v/>
      </c>
      <c r="AD845" s="18" t="str">
        <f ca="1">IF(РТУС!AD845="","",IF(ISNUMBER(РТУС!AD845)=TRUE,HYPERLINK("#Проверка!"&amp;CELL("адрес",Проверка!AD845),РТУС!AD845),HYPERLINK("#РТУС!"&amp;CELL("адрес",Проверка!AD845),"###")))</f>
        <v/>
      </c>
      <c r="AE845" s="13" t="str">
        <f>IF(РТУС!AE845="","",РТУС!AE845)</f>
        <v/>
      </c>
      <c r="AF845" s="15" t="str">
        <f ca="1">IF(РТУС!AE845="","",IF(РТУС!AF845="",HYPERLINK("#РТУС!"&amp;CELL("адрес",Проверка!AF845),"заполнить"),IF(AND(LEN(РТУС!AF845)=5,РТУС!AF845&lt;TODAY()),HYPERLINK("#Проверка!"&amp;CELL("адрес",Проверка!AF845),РТУС!AF845),HYPERLINK("#РТУС!"&amp;CELL("адрес",Проверка!AF845),"###"))))</f>
        <v/>
      </c>
      <c r="AG845" s="13"/>
      <c r="AH845" s="15" t="str">
        <f ca="1">IF(РТУС!AE845="","",IF(РТУС!AH845="",HYPERLINK("#РТУС!"&amp;CELL("адрес",Проверка!AH845),"заполнить"),IF(AND(LEN(РТУС!AH845)=5,РТУС!AH845&lt;TODAY()),HYPERLINK("#Проверка!"&amp;CELL("адрес",Проверка!AH845),РТУС!AH845),HYPERLINK("#РТУС!"&amp;CELL("адрес",Проверка!AH845),"###"))))</f>
        <v/>
      </c>
      <c r="AI845" s="15" t="str">
        <f ca="1">IF(РТУС!AE845="","",IF(РТУС!AI845="",HYPERLINK("#РТУС!"&amp;CELL("адрес",Проверка!AI845),"заполнить"),HYPERLINK("#Проверка!"&amp;CELL("адрес",Проверка!AI845),РТУС!AI845)))</f>
        <v/>
      </c>
      <c r="AJ845" s="13" t="str">
        <f ca="1">IF(РТУС!AE845="","",IF(РТУС!AJ845="",HYPERLINK("#РТУС!"&amp;CELL("адрес",Проверка!AJ845),"заполнить"),IF(OR(РТУС!AJ845="Юрлицо",РТУС!AJ845="Физлицо",РТУС!AJ845="ИП"),HYPERLINK("#Проверка!"&amp;CELL("адрес",Проверка!AJ845),РТУС!AJ845),HYPERLINK("#РТУС!"&amp;CELL("адрес",Проверка!AJ845),"###"))))</f>
        <v/>
      </c>
      <c r="AK845" s="13" t="str">
        <f ca="1">IF(РТУС!AK845="",HYPERLINK("#РТУС!"&amp;CELL("адрес",Проверка!AK845),"заполнить"),IF(OR(РТУС!AK845="Квартира",РТУС!AK845="Кладовая",РТУС!AK845="Машино-место",РТУС!AK845="Нежилое помещение"),HYPERLINK("#Проверка!"&amp;CELL("адрес",Проверка!AK845),РТУС!AK845),HYPERLINK("#РТУС!"&amp;CELL("адрес",Проверка!AK845),"###")))</f>
        <v>заполнить</v>
      </c>
      <c r="AL845" s="13" t="str">
        <f ca="1">IF(РТУС!AL845="",HYPERLINK("#РТУС!"&amp;CELL("адрес",Проверка!AL845),"заполнить"),HYPERLINK("#Проверка!"&amp;CELL("адрес",Проверка!AL845),РТУС!AL845))</f>
        <v>заполнить</v>
      </c>
      <c r="AM845" s="18" t="str">
        <f ca="1">IF(РТУС!AM845="",HYPERLINK("#РТУС!"&amp;CELL("адрес",Проверка!AM845),"заполнить"),IF(ISNUMBER(РТУС!AM845)=TRUE,IF(РТУС!AK845="Нежилое помещение",IF(РТУС!AM845&gt;7,HYPERLINK("#РТУС!"&amp;CELL("адрес",Проверка!AM845),"не больше 7 кв.м."),РТУС!AM845),HYPERLINK("#Проверка!"&amp;CELL("адрес",Проверка!AM845),РТУС!AM845)),HYPERLINK("#РТУС!"&amp;CELL("адрес",Проверка!AM845),"###")))</f>
        <v>заполнить</v>
      </c>
      <c r="AN845" s="13" t="str">
        <f ca="1">IF(РТУС!AN845="",HYPERLINK("#РТУС!"&amp;CELL("адрес",Проверка!AN845),"заполнить"),IF(OR(РТУС!AN845="Общая площадь помещения",РТУС!AN845="Общая приведенная площадь жилого помещения",РТУС!AN845="Общая площадь жилого помещения с учетом лоджий, балконов, террас и веранд"),HYPERLINK("#Проверка!"&amp;CELL("адрес",Проверка!AN845),РТУС!AN845),HYPERLINK("#РТУС!"&amp;CELL("адрес",Проверка!AN845),"###")))</f>
        <v>заполнить</v>
      </c>
      <c r="AO845" s="13" t="str">
        <f ca="1">IF(OR(РТУС!AK845="Квартира",РТУС!A845="Нежилое помещение"),IF(РТУС!AO845="",HYPERLINK("#РТУС!"&amp;CELL("адрес",Проверка!AO845),"заполнить"),IF(ISNUMBER(РТУС!AO845)=TRUE,HYPERLINK("#Проверка!"&amp;CELL("адрес",Проверка!AO845),РТУС!AO845),HYPERLINK("#РТУС!"&amp;CELL("адрес",Проверка!AO845),"###"))),"")</f>
        <v/>
      </c>
      <c r="AP845" s="13" t="str">
        <f>IF(РТУС!AP845="","",РТУС!AP845)</f>
        <v/>
      </c>
      <c r="AQ845" s="13" t="str">
        <f ca="1">IF(РТУС!AQ845="",HYPERLINK("#РТУС!"&amp;CELL("адрес",Проверка!AQ845),"заполнить"),HYPERLINK("#Проверка!"&amp;CELL("адрес",Проверка!AQ845),РТУС!AQ845))</f>
        <v>заполнить</v>
      </c>
      <c r="AR845" s="18" t="str">
        <f ca="1">IF(РТУС!AR845="",HYPERLINK("#РТУС!"&amp;CELL("адрес",Проверка!AR845),"заполнить"),IF(ISNUMBER(РТУС!AR845)=FALSE,HYPERLINK("#РТУС!"&amp;CELL("адрес",Проверка!AR845),"###"),IF(РТУС!G845="1",IF(РТУС!AB845=РТУС!AR845+РТУС!AU845,HYPERLINK("#Проверка!"&amp;CELL("адрес",Проверка!AR845),РТУС!AR845),HYPERLINK("#РТУС!"&amp;CELL("адрес",Проверка!AR845),"сверить суммы")),IF(РТУС!AB845=(SUMIF(РТУС!$A$4:$A$1000,A845,РТУС!$AR$4:$AR$1000)+SUMIF(РТУС!$A$4:$A$1000,A845,РТУС!$AU$4:$AU$1000)),HYPERLINK("#Проверка!"&amp;CELL("адрес",Проверка!AR845),РТУС!AR845),HYPERLINK("#РТУС!"&amp;CELL("адрес",Проверка!AR845),"сверить суммы")))))</f>
        <v>заполнить</v>
      </c>
      <c r="AS845" s="13" t="str">
        <f>IF(РТУС!AS845="","",РТУС!AS845)</f>
        <v/>
      </c>
      <c r="AT845" s="18" t="str">
        <f ca="1">IF(РТУС!AT845="",HYPERLINK("#РТУС!"&amp;CELL("адрес",Проверка!AT845),"заполнить"),IF(ISNUMBER(РТУС!AT845)=FALSE,HYPERLINK("#РТУС!"&amp;CELL("адрес",Проверка!AT845),"###"),IF(РТУС!AT845=РТУС!AR845,HYPERLINK("#Проверка!"&amp;CELL("адрес",Проверка!AT845),РТУС!AT845),HYPERLINK("#РТУС!"&amp;CELL("адрес",Проверка!AT845),"сверить суммы"))))</f>
        <v>заполнить</v>
      </c>
      <c r="AU845" s="18" t="str">
        <f ca="1">IF(РТУС!AU845="",HYPERLINK("#РТУС!"&amp;CELL("адрес",Проверка!AU845),"заполнить"),IF(ISNUMBER(РТУС!AU845)=FALSE,HYPERLINK("#РТУС!"&amp;CELL("адрес",Проверка!AU845),"###"),IF(РТУС!G845="1",IF(РТУС!AB845=РТУС!AR845+РТУС!AU845,HYPERLINK("#Проверка!"&amp;CELL("адрес",Проверка!AU845),РТУС!AU845),HYPERLINK("#РТУС!"&amp;CELL("адрес",Проверка!AU845),"сверить суммы")),IF(РТУС!AB845=(SUMIF(РТУС!$A$4:$A$1000,A845,РТУС!$AR$4:$AR$1000)+SUMIF(РТУС!$A$4:$A$1000,A845,РТУС!$AU$4:$AU$1000)),HYPERLINK("#Проверка!"&amp;CELL("адрес",Проверка!AU845),РТУС!AU845),HYPERLINK("#РТУС!"&amp;CELL("адрес",Проверка!AU845),"сверить суммы")))))</f>
        <v>заполнить</v>
      </c>
      <c r="AV845" s="13" t="str">
        <f ca="1">IF(РТУС!AV845="",HYPERLINK("#РТУС!"&amp;CELL("адрес",Проверка!AV845),"заполнить"),IF(OR(РТУС!AV845="Требование о передаче жилого помещения",РТУС!AV845="Требование о передаче машино-места",РТУС!AV845="Требования о передаче нежилого помещения",РТУС!AV845="Денежные требования"),HYPERLINK("#Проверка!"&amp;CELL("адрес",Проверка!AV845),РТУС!AV845),HYPERLINK("#РТУС!"&amp;CELL("адрес",Проверка!AV845),"###")))</f>
        <v>заполнить</v>
      </c>
      <c r="AW845" s="13" t="str">
        <f ca="1">IF(РТУС!AW845="",HYPERLINK("#РТУС!"&amp;CELL("адрес",Проверка!AW845),"заполнить"),IF(OR(РТУС!AW845="Включен в полном объеме",РТУС!AW845="Включен частично"),HYPERLINK("#Проверка!"&amp;CELL("адрес",Проверка!AW845),РТУС!AW845),HYPERLINK("#РТУС!"&amp;CELL("адрес",Проверка!AW845),"###")))</f>
        <v>заполнить</v>
      </c>
      <c r="AX845" s="15" t="str">
        <f ca="1">IF(РТУС!AX845="",HYPERLINK("#РТУС!"&amp;CELL("адрес",Проверка!AX845),"заполнить"),IF(AND(LEN(РТУС!AX845)=5,РТУС!AX845&lt;TODAY()),HYPERLINK("#Проверка!"&amp;CELL("адрес",Проверка!AX845),РТУС!AX845),HYPERLINK("#РТУС!"&amp;CELL("адрес",Проверка!AX845),"###")))</f>
        <v>заполнить</v>
      </c>
      <c r="AY845" s="15" t="str">
        <f ca="1">IF(РТУС!AY845="",HYPERLINK("#РТУС!"&amp;CELL("адрес",Проверка!AY845),"заполнить"),IF(AND(LEN(РТУС!AY845)=5,РТУС!AY845&lt;TODAY()),HYPERLINK("#Проверка!"&amp;CELL("адрес",Проверка!AY845),РТУС!AY845),HYPERLINK("#РТУС!"&amp;CELL("адрес",Проверка!AY845),"###")))</f>
        <v>заполнить</v>
      </c>
    </row>
    <row r="846" spans="1:51" x14ac:dyDescent="0.25">
      <c r="A846" s="10" t="str">
        <f>РТУС!A846</f>
        <v>.</v>
      </c>
      <c r="B846" s="13" t="str">
        <f ca="1">IF(РТУС!B846="",HYPERLINK("#РТУС!"&amp;CELL("адрес",Проверка!B846),"заполнить"),IF(AND(LEN(РТУС!B846)=10,РТУС!B845=РТУС!B846),HYPERLINK("#Проверка!"&amp;CELL("адрес",Проверка!B846),РТУС!B846),HYPERLINK("#РТУС!"&amp;CELL("адрес",Проверка!B846),"###")))</f>
        <v>заполнить</v>
      </c>
      <c r="C846" s="13" t="str">
        <f ca="1">IF(РТУС!C846="",HYPERLINK("#РТУС!"&amp;CELL("адрес",Проверка!C846),"заполнить"),IF(AND(ISNUMBER(РТУС!C846)=TRUE,РТУС!C846&gt;0,РТУС!C845=РТУС!C846),HYPERLINK("#Проверка!"&amp;CELL("адрес",Проверка!C846),РТУС!C846),HYPERLINK("#РТУС!"&amp;CELL("адрес",Проверка!C846),"###")))</f>
        <v>заполнить</v>
      </c>
      <c r="D846" s="13" t="str">
        <f>IF(РТУС!D846="","",РТУС!D846)</f>
        <v/>
      </c>
      <c r="E846" s="13" t="str">
        <f ca="1">IF(РТУС!E846="",HYPERLINK("#РТУС!"&amp;CELL("адрес",Проверка!E846),"заполнить"),IF(РТУС!E845=РТУС!E846,HYPERLINK("#Проверка!"&amp;CELL("адрес",Проверка!E846),РТУС!E846),HYPERLINK("#РТУС!"&amp;CELL("адрес",Проверка!E846),"###")))</f>
        <v>заполнить</v>
      </c>
      <c r="F846" s="13" t="str">
        <f ca="1">IF(РТУС!F846="",HYPERLINK("#РТУС!"&amp;CELL("адрес",Проверка!F846),"заполнить"),HYPERLINK("#Проверка!"&amp;CELL("адрес",Проверка!F846),РТУС!F846))</f>
        <v>заполнить</v>
      </c>
      <c r="G846" s="20" t="str">
        <f ca="1">IF(РТУС!G846="",HYPERLINK("#РТУС!"&amp;CELL("адрес",Проверка!G846),"заполнить"),IF(РТУС!G846="1",HYPERLINK("#Проверка!"&amp;CELL("адрес",Проверка!G846),"1"),IF(AND(ISNUMBER(РТУС!G846)=TRUE,РТУС!G846&lt;=1,РТУС!G846&gt;0),IF(SUMIF(РТУС!$A$4:$A$1000,A846,РТУС!$G$4:$G$1000)=1,HYPERLINK("#Проверка!"&amp;CELL("адрес",Проверка!G846),РТУС!G846),HYPERLINK("#РТУС!"&amp;CELL("адрес",Проверка!G846),"сумма долей ≠ 1")),HYPERLINK("#РТУС!"&amp;CELL("адрес",Проверка!G846),"###"))))</f>
        <v>заполнить</v>
      </c>
      <c r="H846" s="13" t="str">
        <f ca="1">IF(РТУС!H846="",HYPERLINK("#РТУС!"&amp;CELL("адрес",Проверка!H846),"заполнить"),IF(OR(РТУС!H846="Юрлицо",РТУС!H846="Физлицо",РТУС!H846="ИП"),HYPERLINK("#Проверка!"&amp;CELL("адрес",Проверка!H846),РТУС!H846),HYPERLINK("#РТУС!"&amp;CELL("адрес",Проверка!H846),"###")))</f>
        <v>заполнить</v>
      </c>
      <c r="I846" s="13" t="str">
        <f ca="1">IF(OR(РТУС!H846="Юрлицо",РТУС!H846="ИП"),IF(РТУС!I846="",HYPERLINK("#РТУС!"&amp;CELL("адрес",Проверка!I846),"заполнить"),IF(OR(LEN(РТУС!I846)=10,LEN(РТУС!I846)=12),HYPERLINK("#Проверка!"&amp;CELL("адрес",Проверка!I846),РТУС!I846),HYPERLINK("#РТУС!"&amp;CELL("адрес",Проверка!I846),"###"))),"")</f>
        <v/>
      </c>
      <c r="J846" s="15" t="str">
        <f ca="1">IF(РТУС!J846="","",IF(AND(LEN(РТУС!J846)=5,РТУС!J846&lt;TODAY()),HYPERLINK("#Проверка!"&amp;CELL("адрес",Проверка!J846),РТУС!J846),HYPERLINK("#РТУС!"&amp;CELL("адрес",Проверка!J846),"###")))</f>
        <v/>
      </c>
      <c r="K846" s="13" t="str">
        <f>IF(РТУС!K846="","",РТУС!K846)</f>
        <v/>
      </c>
      <c r="L846" s="13" t="str">
        <f ca="1">IF(OR(РТУС!H846="Физлицо",РТУС!H846="ИП"),IF(РТУС!L846="",HYPERLINK("#РТУС!"&amp;CELL("адрес",Проверка!L846),"заполнить"),IF(OR(РТУС!L846="Загранпаспорт гражданина РФ",РТУС!L846="Паспорт гражданина РФ",РТУС!L846="Иностранный паспорт",РТУС!L846="Свидетельство о рождении",РТУС!L846="Вид на жительство"),HYPERLINK("#Проверка!"&amp;CELL("адрес",Проверка!L846),РТУС!L846),HYPERLINK("#РТУС!"&amp;CELL("адрес",Проверка!L846),"###"))),"")</f>
        <v/>
      </c>
      <c r="M846" s="13" t="str">
        <f ca="1">IF(AND(OR(РТУС!L846="Паспорт гражданина РФ",РТУС!L846="Свидетельство о рождении"),РТУС!M846=""),HYPERLINK("#РТУС!"&amp;CELL("адрес",Проверка!M846),"заполнить"),IF(РТУС!L846="Паспорт гражданина РФ",IF(LEN(РТУС!M846)=4,HYPERLINK("#Проверка!"&amp;CELL("адрес",Проверка!M846),РТУС!M846),HYPERLINK("#РТУС!"&amp;CELL("адрес",Проверка!M846),"###")),IF(РТУС!L846="Свидетельство о рождении",HYPERLINK("#Проверка!"&amp;CELL("адрес",Проверка!M846),РТУС!M846),"")))</f>
        <v/>
      </c>
      <c r="N846" s="13" t="str">
        <f ca="1">IF(РТУС!L846="","",IF(РТУС!N846="",HYPERLINK("#РТУС!"&amp;CELL("адрес",Проверка!N846),"заполнить"),IF(OR(РТУС!L846="Паспорт гражданина РФ",РТУС!L846="Свидетельство о рождении"),IF(LEN(РТУС!N846)=6,HYPERLINK("#Проверка!"&amp;CELL("адрес",Проверка!N846),РТУС!N846),HYPERLINK("#РТУС!"&amp;CELL("адрес",Проверка!N846),"###")),HYPERLINK("#Проверка!"&amp;CELL("адрес",Проверка!N846),РТУС!N846))))</f>
        <v/>
      </c>
      <c r="O846" s="15" t="str">
        <f ca="1">IF(РТУС!L846="","",IF(РТУС!O846="",HYPERLINK("#РТУС!"&amp;CELL("адрес",Проверка!O846),"заполнить"),IF(AND(LEN(РТУС!O846)=5,РТУС!O846&lt;TODAY()),IF(РТУС!L846="Свидетельство о рождении",IF(РТУС!O846&gt;EDATE(TODAY(),-168),HYPERLINK("#Проверка!"&amp;CELL("адрес",Проверка!O846),РТУС!O846),HYPERLINK("#РТУС!"&amp;CELL("адрес",Проверка!O846),"недействительно")),HYPERLINK("#Проверка!"&amp;CELL("адрес",Проверка!O846),РТУС!O846)),HYPERLINK("#РТУС!"&amp;CELL("адрес",Проверка!O846),"###"))))</f>
        <v/>
      </c>
      <c r="P846" s="21" t="str">
        <f ca="1">IF(РТУС!L846="Паспорт гражданина РФ",IF(РТУС!P846="",HYPERLINK("#РТУС!"&amp;CELL("адрес",Проверка!P846),"заполнить"),HYPERLINK("#Проверка!"&amp;CELL("адрес",Проверка!P846),РТУС!P846)),"")</f>
        <v/>
      </c>
      <c r="Q846" s="13" t="str">
        <f ca="1">IF(РТУС!L846="Паспорт гражданина РФ",IF(РТУС!Q846="",HYPERLINK("#РТУС!"&amp;CELL("адрес",Проверка!Q846),"заполнить"),IF(LEN(РТУС!Q846)=7,HYPERLINK("#Проверка!"&amp;CELL("адрес",Проверка!Q846),РТУС!Q846),HYPERLINK("#РТУС!"&amp;CELL("адрес",Проверка!Q846),"###"))),"")</f>
        <v/>
      </c>
      <c r="R846" s="13" t="str">
        <f ca="1">IF(РТУС!R846="",HYPERLINK("#РТУС!"&amp;CELL("адрес",Проверка!R846),"заполнить"),HYPERLINK("#Проверка!"&amp;CELL("адрес",Проверка!R846),РТУС!R846))</f>
        <v>заполнить</v>
      </c>
      <c r="S846" s="13" t="str">
        <f>IF(РТУС!S846="","",РТУС!S846)</f>
        <v/>
      </c>
      <c r="T846" s="13" t="str">
        <f>IF(РТУС!T846="","",РТУС!T846)</f>
        <v/>
      </c>
      <c r="U846" s="13" t="str">
        <f>IF(РТУС!U846="","",РТУС!U846)</f>
        <v/>
      </c>
      <c r="V846" s="13" t="str">
        <f ca="1">IF(РТУС!V846="",HYPERLINK("#РТУС!"&amp;CELL("адрес",Проверка!V846),"заполнить"),IF(OR(РТУС!V846="Договор участия в долевом строительстве",РТУС!V846="Предварительный договор участия в долевом строительстве",РТУС!V846="Определение Арбитражного суда",РТУС!V846="Решение суда общей юрисдикции",РТУС!V846="Иные договоры"),HYPERLINK("#Проверка!"&amp;CELL("адрес",Проверка!V846),РТУС!V846),HYPERLINK("#РТУС!"&amp;CELL("адрес",Проверка!V846),"###")))</f>
        <v>заполнить</v>
      </c>
      <c r="W846" s="13" t="str">
        <f ca="1">IF(РТУС!W846="",HYPERLINK("#РТУС!"&amp;CELL("адрес",Проверка!W846),"заполнить"),HYPERLINK("#Проверка!"&amp;CELL("адрес",Проверка!W846),РТУС!W846))</f>
        <v>заполнить</v>
      </c>
      <c r="X846" s="15" t="str">
        <f ca="1">IF(РТУС!X846="",HYPERLINK("#РТУС!"&amp;CELL("адрес",Проверка!X846),"заполнить"),IF(AND(LEN(РТУС!X846)=5,РТУС!X846&lt;TODAY()),HYPERLINK("#Проверка!"&amp;CELL("адрес",Проверка!X846),РТУС!X846),HYPERLINK("#РТУС!"&amp;CELL("адрес",Проверка!X846),"###")))</f>
        <v>заполнить</v>
      </c>
      <c r="Y846" s="13" t="str">
        <f>IF(РТУС!Y846="","",РТУС!Y846)</f>
        <v/>
      </c>
      <c r="Z846" s="15" t="str">
        <f ca="1">IF(РТУС!Z846="","",IF(AND(LEN(РТУС!Z846)=5,РТУС!Z846&lt;TODAY()),HYPERLINK("#Проверка!"&amp;CELL("адрес",Проверка!Z846),РТУС!Z846),HYPERLINK("#РТУС!"&amp;CELL("адрес",Проверка!Z846),"###")))</f>
        <v/>
      </c>
      <c r="AA846" s="18" t="str">
        <f ca="1">IF(РТУС!AA846="",HYPERLINK("#РТУС!"&amp;CELL("адрес",Проверка!AA846),"заполнить"),IF(ISNUMBER(РТУС!AA846)=TRUE,HYPERLINK("#Проверка!"&amp;CELL("адрес",Проверка!AA846),РТУС!AA846),HYPERLINK("#РТУС!"&amp;CELL("адрес",Проверка!AA846),"###")))</f>
        <v>заполнить</v>
      </c>
      <c r="AB846" s="18" t="str">
        <f ca="1">IF(РТУС!AB846="",HYPERLINK("#РТУС!"&amp;CELL("адрес",Проверка!AB846),"заполнить"),IF(ISNUMBER(РТУС!AB846)=TRUE,HYPERLINK("#Проверка!"&amp;CELL("адрес",Проверка!AB846),РТУС!AB846),HYPERLINK("#РТУС!"&amp;CELL("адрес",Проверка!AB846),"###")))</f>
        <v>заполнить</v>
      </c>
      <c r="AC846" s="18" t="str">
        <f ca="1">IF(РТУС!AC846="","",IF(ISNUMBER(РТУС!AC846)=TRUE,HYPERLINK("#Проверка!"&amp;CELL("адрес",Проверка!AC846),РТУС!AC846),HYPERLINK("#РТУС!"&amp;CELL("адрес",Проверка!AC846),"###")))</f>
        <v/>
      </c>
      <c r="AD846" s="18" t="str">
        <f ca="1">IF(РТУС!AD846="","",IF(ISNUMBER(РТУС!AD846)=TRUE,HYPERLINK("#Проверка!"&amp;CELL("адрес",Проверка!AD846),РТУС!AD846),HYPERLINK("#РТУС!"&amp;CELL("адрес",Проверка!AD846),"###")))</f>
        <v/>
      </c>
      <c r="AE846" s="13" t="str">
        <f>IF(РТУС!AE846="","",РТУС!AE846)</f>
        <v/>
      </c>
      <c r="AF846" s="15" t="str">
        <f ca="1">IF(РТУС!AE846="","",IF(РТУС!AF846="",HYPERLINK("#РТУС!"&amp;CELL("адрес",Проверка!AF846),"заполнить"),IF(AND(LEN(РТУС!AF846)=5,РТУС!AF846&lt;TODAY()),HYPERLINK("#Проверка!"&amp;CELL("адрес",Проверка!AF846),РТУС!AF846),HYPERLINK("#РТУС!"&amp;CELL("адрес",Проверка!AF846),"###"))))</f>
        <v/>
      </c>
      <c r="AG846" s="13"/>
      <c r="AH846" s="15" t="str">
        <f ca="1">IF(РТУС!AE846="","",IF(РТУС!AH846="",HYPERLINK("#РТУС!"&amp;CELL("адрес",Проверка!AH846),"заполнить"),IF(AND(LEN(РТУС!AH846)=5,РТУС!AH846&lt;TODAY()),HYPERLINK("#Проверка!"&amp;CELL("адрес",Проверка!AH846),РТУС!AH846),HYPERLINK("#РТУС!"&amp;CELL("адрес",Проверка!AH846),"###"))))</f>
        <v/>
      </c>
      <c r="AI846" s="15" t="str">
        <f ca="1">IF(РТУС!AE846="","",IF(РТУС!AI846="",HYPERLINK("#РТУС!"&amp;CELL("адрес",Проверка!AI846),"заполнить"),HYPERLINK("#Проверка!"&amp;CELL("адрес",Проверка!AI846),РТУС!AI846)))</f>
        <v/>
      </c>
      <c r="AJ846" s="13" t="str">
        <f ca="1">IF(РТУС!AE846="","",IF(РТУС!AJ846="",HYPERLINK("#РТУС!"&amp;CELL("адрес",Проверка!AJ846),"заполнить"),IF(OR(РТУС!AJ846="Юрлицо",РТУС!AJ846="Физлицо",РТУС!AJ846="ИП"),HYPERLINK("#Проверка!"&amp;CELL("адрес",Проверка!AJ846),РТУС!AJ846),HYPERLINK("#РТУС!"&amp;CELL("адрес",Проверка!AJ846),"###"))))</f>
        <v/>
      </c>
      <c r="AK846" s="13" t="str">
        <f ca="1">IF(РТУС!AK846="",HYPERLINK("#РТУС!"&amp;CELL("адрес",Проверка!AK846),"заполнить"),IF(OR(РТУС!AK846="Квартира",РТУС!AK846="Кладовая",РТУС!AK846="Машино-место",РТУС!AK846="Нежилое помещение"),HYPERLINK("#Проверка!"&amp;CELL("адрес",Проверка!AK846),РТУС!AK846),HYPERLINK("#РТУС!"&amp;CELL("адрес",Проверка!AK846),"###")))</f>
        <v>заполнить</v>
      </c>
      <c r="AL846" s="13" t="str">
        <f ca="1">IF(РТУС!AL846="",HYPERLINK("#РТУС!"&amp;CELL("адрес",Проверка!AL846),"заполнить"),HYPERLINK("#Проверка!"&amp;CELL("адрес",Проверка!AL846),РТУС!AL846))</f>
        <v>заполнить</v>
      </c>
      <c r="AM846" s="18" t="str">
        <f ca="1">IF(РТУС!AM846="",HYPERLINK("#РТУС!"&amp;CELL("адрес",Проверка!AM846),"заполнить"),IF(ISNUMBER(РТУС!AM846)=TRUE,IF(РТУС!AK846="Нежилое помещение",IF(РТУС!AM846&gt;7,HYPERLINK("#РТУС!"&amp;CELL("адрес",Проверка!AM846),"не больше 7 кв.м."),РТУС!AM846),HYPERLINK("#Проверка!"&amp;CELL("адрес",Проверка!AM846),РТУС!AM846)),HYPERLINK("#РТУС!"&amp;CELL("адрес",Проверка!AM846),"###")))</f>
        <v>заполнить</v>
      </c>
      <c r="AN846" s="13" t="str">
        <f ca="1">IF(РТУС!AN846="",HYPERLINK("#РТУС!"&amp;CELL("адрес",Проверка!AN846),"заполнить"),IF(OR(РТУС!AN846="Общая площадь помещения",РТУС!AN846="Общая приведенная площадь жилого помещения",РТУС!AN846="Общая площадь жилого помещения с учетом лоджий, балконов, террас и веранд"),HYPERLINK("#Проверка!"&amp;CELL("адрес",Проверка!AN846),РТУС!AN846),HYPERLINK("#РТУС!"&amp;CELL("адрес",Проверка!AN846),"###")))</f>
        <v>заполнить</v>
      </c>
      <c r="AO846" s="13" t="str">
        <f ca="1">IF(OR(РТУС!AK846="Квартира",РТУС!A846="Нежилое помещение"),IF(РТУС!AO846="",HYPERLINK("#РТУС!"&amp;CELL("адрес",Проверка!AO846),"заполнить"),IF(ISNUMBER(РТУС!AO846)=TRUE,HYPERLINK("#Проверка!"&amp;CELL("адрес",Проверка!AO846),РТУС!AO846),HYPERLINK("#РТУС!"&amp;CELL("адрес",Проверка!AO846),"###"))),"")</f>
        <v/>
      </c>
      <c r="AP846" s="13" t="str">
        <f>IF(РТУС!AP846="","",РТУС!AP846)</f>
        <v/>
      </c>
      <c r="AQ846" s="13" t="str">
        <f ca="1">IF(РТУС!AQ846="",HYPERLINK("#РТУС!"&amp;CELL("адрес",Проверка!AQ846),"заполнить"),HYPERLINK("#Проверка!"&amp;CELL("адрес",Проверка!AQ846),РТУС!AQ846))</f>
        <v>заполнить</v>
      </c>
      <c r="AR846" s="18" t="str">
        <f ca="1">IF(РТУС!AR846="",HYPERLINK("#РТУС!"&amp;CELL("адрес",Проверка!AR846),"заполнить"),IF(ISNUMBER(РТУС!AR846)=FALSE,HYPERLINK("#РТУС!"&amp;CELL("адрес",Проверка!AR846),"###"),IF(РТУС!G846="1",IF(РТУС!AB846=РТУС!AR846+РТУС!AU846,HYPERLINK("#Проверка!"&amp;CELL("адрес",Проверка!AR846),РТУС!AR846),HYPERLINK("#РТУС!"&amp;CELL("адрес",Проверка!AR846),"сверить суммы")),IF(РТУС!AB846=(SUMIF(РТУС!$A$4:$A$1000,A846,РТУС!$AR$4:$AR$1000)+SUMIF(РТУС!$A$4:$A$1000,A846,РТУС!$AU$4:$AU$1000)),HYPERLINK("#Проверка!"&amp;CELL("адрес",Проверка!AR846),РТУС!AR846),HYPERLINK("#РТУС!"&amp;CELL("адрес",Проверка!AR846),"сверить суммы")))))</f>
        <v>заполнить</v>
      </c>
      <c r="AS846" s="13" t="str">
        <f>IF(РТУС!AS846="","",РТУС!AS846)</f>
        <v/>
      </c>
      <c r="AT846" s="18" t="str">
        <f ca="1">IF(РТУС!AT846="",HYPERLINK("#РТУС!"&amp;CELL("адрес",Проверка!AT846),"заполнить"),IF(ISNUMBER(РТУС!AT846)=FALSE,HYPERLINK("#РТУС!"&amp;CELL("адрес",Проверка!AT846),"###"),IF(РТУС!AT846=РТУС!AR846,HYPERLINK("#Проверка!"&amp;CELL("адрес",Проверка!AT846),РТУС!AT846),HYPERLINK("#РТУС!"&amp;CELL("адрес",Проверка!AT846),"сверить суммы"))))</f>
        <v>заполнить</v>
      </c>
      <c r="AU846" s="18" t="str">
        <f ca="1">IF(РТУС!AU846="",HYPERLINK("#РТУС!"&amp;CELL("адрес",Проверка!AU846),"заполнить"),IF(ISNUMBER(РТУС!AU846)=FALSE,HYPERLINK("#РТУС!"&amp;CELL("адрес",Проверка!AU846),"###"),IF(РТУС!G846="1",IF(РТУС!AB846=РТУС!AR846+РТУС!AU846,HYPERLINK("#Проверка!"&amp;CELL("адрес",Проверка!AU846),РТУС!AU846),HYPERLINK("#РТУС!"&amp;CELL("адрес",Проверка!AU846),"сверить суммы")),IF(РТУС!AB846=(SUMIF(РТУС!$A$4:$A$1000,A846,РТУС!$AR$4:$AR$1000)+SUMIF(РТУС!$A$4:$A$1000,A846,РТУС!$AU$4:$AU$1000)),HYPERLINK("#Проверка!"&amp;CELL("адрес",Проверка!AU846),РТУС!AU846),HYPERLINK("#РТУС!"&amp;CELL("адрес",Проверка!AU846),"сверить суммы")))))</f>
        <v>заполнить</v>
      </c>
      <c r="AV846" s="13" t="str">
        <f ca="1">IF(РТУС!AV846="",HYPERLINK("#РТУС!"&amp;CELL("адрес",Проверка!AV846),"заполнить"),IF(OR(РТУС!AV846="Требование о передаче жилого помещения",РТУС!AV846="Требование о передаче машино-места",РТУС!AV846="Требования о передаче нежилого помещения",РТУС!AV846="Денежные требования"),HYPERLINK("#Проверка!"&amp;CELL("адрес",Проверка!AV846),РТУС!AV846),HYPERLINK("#РТУС!"&amp;CELL("адрес",Проверка!AV846),"###")))</f>
        <v>заполнить</v>
      </c>
      <c r="AW846" s="13" t="str">
        <f ca="1">IF(РТУС!AW846="",HYPERLINK("#РТУС!"&amp;CELL("адрес",Проверка!AW846),"заполнить"),IF(OR(РТУС!AW846="Включен в полном объеме",РТУС!AW846="Включен частично"),HYPERLINK("#Проверка!"&amp;CELL("адрес",Проверка!AW846),РТУС!AW846),HYPERLINK("#РТУС!"&amp;CELL("адрес",Проверка!AW846),"###")))</f>
        <v>заполнить</v>
      </c>
      <c r="AX846" s="15" t="str">
        <f ca="1">IF(РТУС!AX846="",HYPERLINK("#РТУС!"&amp;CELL("адрес",Проверка!AX846),"заполнить"),IF(AND(LEN(РТУС!AX846)=5,РТУС!AX846&lt;TODAY()),HYPERLINK("#Проверка!"&amp;CELL("адрес",Проверка!AX846),РТУС!AX846),HYPERLINK("#РТУС!"&amp;CELL("адрес",Проверка!AX846),"###")))</f>
        <v>заполнить</v>
      </c>
      <c r="AY846" s="15" t="str">
        <f ca="1">IF(РТУС!AY846="",HYPERLINK("#РТУС!"&amp;CELL("адрес",Проверка!AY846),"заполнить"),IF(AND(LEN(РТУС!AY846)=5,РТУС!AY846&lt;TODAY()),HYPERLINK("#Проверка!"&amp;CELL("адрес",Проверка!AY846),РТУС!AY846),HYPERLINK("#РТУС!"&amp;CELL("адрес",Проверка!AY846),"###")))</f>
        <v>заполнить</v>
      </c>
    </row>
    <row r="847" spans="1:51" x14ac:dyDescent="0.25">
      <c r="A847" s="10" t="str">
        <f>РТУС!A847</f>
        <v>.</v>
      </c>
      <c r="B847" s="13" t="str">
        <f ca="1">IF(РТУС!B847="",HYPERLINK("#РТУС!"&amp;CELL("адрес",Проверка!B847),"заполнить"),IF(AND(LEN(РТУС!B847)=10,РТУС!B846=РТУС!B847),HYPERLINK("#Проверка!"&amp;CELL("адрес",Проверка!B847),РТУС!B847),HYPERLINK("#РТУС!"&amp;CELL("адрес",Проверка!B847),"###")))</f>
        <v>заполнить</v>
      </c>
      <c r="C847" s="13" t="str">
        <f ca="1">IF(РТУС!C847="",HYPERLINK("#РТУС!"&amp;CELL("адрес",Проверка!C847),"заполнить"),IF(AND(ISNUMBER(РТУС!C847)=TRUE,РТУС!C847&gt;0,РТУС!C846=РТУС!C847),HYPERLINK("#Проверка!"&amp;CELL("адрес",Проверка!C847),РТУС!C847),HYPERLINK("#РТУС!"&amp;CELL("адрес",Проверка!C847),"###")))</f>
        <v>заполнить</v>
      </c>
      <c r="D847" s="13" t="str">
        <f>IF(РТУС!D847="","",РТУС!D847)</f>
        <v/>
      </c>
      <c r="E847" s="13" t="str">
        <f ca="1">IF(РТУС!E847="",HYPERLINK("#РТУС!"&amp;CELL("адрес",Проверка!E847),"заполнить"),IF(РТУС!E846=РТУС!E847,HYPERLINK("#Проверка!"&amp;CELL("адрес",Проверка!E847),РТУС!E847),HYPERLINK("#РТУС!"&amp;CELL("адрес",Проверка!E847),"###")))</f>
        <v>заполнить</v>
      </c>
      <c r="F847" s="13" t="str">
        <f ca="1">IF(РТУС!F847="",HYPERLINK("#РТУС!"&amp;CELL("адрес",Проверка!F847),"заполнить"),HYPERLINK("#Проверка!"&amp;CELL("адрес",Проверка!F847),РТУС!F847))</f>
        <v>заполнить</v>
      </c>
      <c r="G847" s="20" t="str">
        <f ca="1">IF(РТУС!G847="",HYPERLINK("#РТУС!"&amp;CELL("адрес",Проверка!G847),"заполнить"),IF(РТУС!G847="1",HYPERLINK("#Проверка!"&amp;CELL("адрес",Проверка!G847),"1"),IF(AND(ISNUMBER(РТУС!G847)=TRUE,РТУС!G847&lt;=1,РТУС!G847&gt;0),IF(SUMIF(РТУС!$A$4:$A$1000,A847,РТУС!$G$4:$G$1000)=1,HYPERLINK("#Проверка!"&amp;CELL("адрес",Проверка!G847),РТУС!G847),HYPERLINK("#РТУС!"&amp;CELL("адрес",Проверка!G847),"сумма долей ≠ 1")),HYPERLINK("#РТУС!"&amp;CELL("адрес",Проверка!G847),"###"))))</f>
        <v>заполнить</v>
      </c>
      <c r="H847" s="13" t="str">
        <f ca="1">IF(РТУС!H847="",HYPERLINK("#РТУС!"&amp;CELL("адрес",Проверка!H847),"заполнить"),IF(OR(РТУС!H847="Юрлицо",РТУС!H847="Физлицо",РТУС!H847="ИП"),HYPERLINK("#Проверка!"&amp;CELL("адрес",Проверка!H847),РТУС!H847),HYPERLINK("#РТУС!"&amp;CELL("адрес",Проверка!H847),"###")))</f>
        <v>заполнить</v>
      </c>
      <c r="I847" s="13" t="str">
        <f ca="1">IF(OR(РТУС!H847="Юрлицо",РТУС!H847="ИП"),IF(РТУС!I847="",HYPERLINK("#РТУС!"&amp;CELL("адрес",Проверка!I847),"заполнить"),IF(OR(LEN(РТУС!I847)=10,LEN(РТУС!I847)=12),HYPERLINK("#Проверка!"&amp;CELL("адрес",Проверка!I847),РТУС!I847),HYPERLINK("#РТУС!"&amp;CELL("адрес",Проверка!I847),"###"))),"")</f>
        <v/>
      </c>
      <c r="J847" s="15" t="str">
        <f ca="1">IF(РТУС!J847="","",IF(AND(LEN(РТУС!J847)=5,РТУС!J847&lt;TODAY()),HYPERLINK("#Проверка!"&amp;CELL("адрес",Проверка!J847),РТУС!J847),HYPERLINK("#РТУС!"&amp;CELL("адрес",Проверка!J847),"###")))</f>
        <v/>
      </c>
      <c r="K847" s="13" t="str">
        <f>IF(РТУС!K847="","",РТУС!K847)</f>
        <v/>
      </c>
      <c r="L847" s="13" t="str">
        <f ca="1">IF(OR(РТУС!H847="Физлицо",РТУС!H847="ИП"),IF(РТУС!L847="",HYPERLINK("#РТУС!"&amp;CELL("адрес",Проверка!L847),"заполнить"),IF(OR(РТУС!L847="Загранпаспорт гражданина РФ",РТУС!L847="Паспорт гражданина РФ",РТУС!L847="Иностранный паспорт",РТУС!L847="Свидетельство о рождении",РТУС!L847="Вид на жительство"),HYPERLINK("#Проверка!"&amp;CELL("адрес",Проверка!L847),РТУС!L847),HYPERLINK("#РТУС!"&amp;CELL("адрес",Проверка!L847),"###"))),"")</f>
        <v/>
      </c>
      <c r="M847" s="13" t="str">
        <f ca="1">IF(AND(OR(РТУС!L847="Паспорт гражданина РФ",РТУС!L847="Свидетельство о рождении"),РТУС!M847=""),HYPERLINK("#РТУС!"&amp;CELL("адрес",Проверка!M847),"заполнить"),IF(РТУС!L847="Паспорт гражданина РФ",IF(LEN(РТУС!M847)=4,HYPERLINK("#Проверка!"&amp;CELL("адрес",Проверка!M847),РТУС!M847),HYPERLINK("#РТУС!"&amp;CELL("адрес",Проверка!M847),"###")),IF(РТУС!L847="Свидетельство о рождении",HYPERLINK("#Проверка!"&amp;CELL("адрес",Проверка!M847),РТУС!M847),"")))</f>
        <v/>
      </c>
      <c r="N847" s="13" t="str">
        <f ca="1">IF(РТУС!L847="","",IF(РТУС!N847="",HYPERLINK("#РТУС!"&amp;CELL("адрес",Проверка!N847),"заполнить"),IF(OR(РТУС!L847="Паспорт гражданина РФ",РТУС!L847="Свидетельство о рождении"),IF(LEN(РТУС!N847)=6,HYPERLINK("#Проверка!"&amp;CELL("адрес",Проверка!N847),РТУС!N847),HYPERLINK("#РТУС!"&amp;CELL("адрес",Проверка!N847),"###")),HYPERLINK("#Проверка!"&amp;CELL("адрес",Проверка!N847),РТУС!N847))))</f>
        <v/>
      </c>
      <c r="O847" s="15" t="str">
        <f ca="1">IF(РТУС!L847="","",IF(РТУС!O847="",HYPERLINK("#РТУС!"&amp;CELL("адрес",Проверка!O847),"заполнить"),IF(AND(LEN(РТУС!O847)=5,РТУС!O847&lt;TODAY()),IF(РТУС!L847="Свидетельство о рождении",IF(РТУС!O847&gt;EDATE(TODAY(),-168),HYPERLINK("#Проверка!"&amp;CELL("адрес",Проверка!O847),РТУС!O847),HYPERLINK("#РТУС!"&amp;CELL("адрес",Проверка!O847),"недействительно")),HYPERLINK("#Проверка!"&amp;CELL("адрес",Проверка!O847),РТУС!O847)),HYPERLINK("#РТУС!"&amp;CELL("адрес",Проверка!O847),"###"))))</f>
        <v/>
      </c>
      <c r="P847" s="21" t="str">
        <f ca="1">IF(РТУС!L847="Паспорт гражданина РФ",IF(РТУС!P847="",HYPERLINK("#РТУС!"&amp;CELL("адрес",Проверка!P847),"заполнить"),HYPERLINK("#Проверка!"&amp;CELL("адрес",Проверка!P847),РТУС!P847)),"")</f>
        <v/>
      </c>
      <c r="Q847" s="13" t="str">
        <f ca="1">IF(РТУС!L847="Паспорт гражданина РФ",IF(РТУС!Q847="",HYPERLINK("#РТУС!"&amp;CELL("адрес",Проверка!Q847),"заполнить"),IF(LEN(РТУС!Q847)=7,HYPERLINK("#Проверка!"&amp;CELL("адрес",Проверка!Q847),РТУС!Q847),HYPERLINK("#РТУС!"&amp;CELL("адрес",Проверка!Q847),"###"))),"")</f>
        <v/>
      </c>
      <c r="R847" s="13" t="str">
        <f ca="1">IF(РТУС!R847="",HYPERLINK("#РТУС!"&amp;CELL("адрес",Проверка!R847),"заполнить"),HYPERLINK("#Проверка!"&amp;CELL("адрес",Проверка!R847),РТУС!R847))</f>
        <v>заполнить</v>
      </c>
      <c r="S847" s="13" t="str">
        <f>IF(РТУС!S847="","",РТУС!S847)</f>
        <v/>
      </c>
      <c r="T847" s="13" t="str">
        <f>IF(РТУС!T847="","",РТУС!T847)</f>
        <v/>
      </c>
      <c r="U847" s="13" t="str">
        <f>IF(РТУС!U847="","",РТУС!U847)</f>
        <v/>
      </c>
      <c r="V847" s="13" t="str">
        <f ca="1">IF(РТУС!V847="",HYPERLINK("#РТУС!"&amp;CELL("адрес",Проверка!V847),"заполнить"),IF(OR(РТУС!V847="Договор участия в долевом строительстве",РТУС!V847="Предварительный договор участия в долевом строительстве",РТУС!V847="Определение Арбитражного суда",РТУС!V847="Решение суда общей юрисдикции",РТУС!V847="Иные договоры"),HYPERLINK("#Проверка!"&amp;CELL("адрес",Проверка!V847),РТУС!V847),HYPERLINK("#РТУС!"&amp;CELL("адрес",Проверка!V847),"###")))</f>
        <v>заполнить</v>
      </c>
      <c r="W847" s="13" t="str">
        <f ca="1">IF(РТУС!W847="",HYPERLINK("#РТУС!"&amp;CELL("адрес",Проверка!W847),"заполнить"),HYPERLINK("#Проверка!"&amp;CELL("адрес",Проверка!W847),РТУС!W847))</f>
        <v>заполнить</v>
      </c>
      <c r="X847" s="15" t="str">
        <f ca="1">IF(РТУС!X847="",HYPERLINK("#РТУС!"&amp;CELL("адрес",Проверка!X847),"заполнить"),IF(AND(LEN(РТУС!X847)=5,РТУС!X847&lt;TODAY()),HYPERLINK("#Проверка!"&amp;CELL("адрес",Проверка!X847),РТУС!X847),HYPERLINK("#РТУС!"&amp;CELL("адрес",Проверка!X847),"###")))</f>
        <v>заполнить</v>
      </c>
      <c r="Y847" s="13" t="str">
        <f>IF(РТУС!Y847="","",РТУС!Y847)</f>
        <v/>
      </c>
      <c r="Z847" s="15" t="str">
        <f ca="1">IF(РТУС!Z847="","",IF(AND(LEN(РТУС!Z847)=5,РТУС!Z847&lt;TODAY()),HYPERLINK("#Проверка!"&amp;CELL("адрес",Проверка!Z847),РТУС!Z847),HYPERLINK("#РТУС!"&amp;CELL("адрес",Проверка!Z847),"###")))</f>
        <v/>
      </c>
      <c r="AA847" s="18" t="str">
        <f ca="1">IF(РТУС!AA847="",HYPERLINK("#РТУС!"&amp;CELL("адрес",Проверка!AA847),"заполнить"),IF(ISNUMBER(РТУС!AA847)=TRUE,HYPERLINK("#Проверка!"&amp;CELL("адрес",Проверка!AA847),РТУС!AA847),HYPERLINK("#РТУС!"&amp;CELL("адрес",Проверка!AA847),"###")))</f>
        <v>заполнить</v>
      </c>
      <c r="AB847" s="18" t="str">
        <f ca="1">IF(РТУС!AB847="",HYPERLINK("#РТУС!"&amp;CELL("адрес",Проверка!AB847),"заполнить"),IF(ISNUMBER(РТУС!AB847)=TRUE,HYPERLINK("#Проверка!"&amp;CELL("адрес",Проверка!AB847),РТУС!AB847),HYPERLINK("#РТУС!"&amp;CELL("адрес",Проверка!AB847),"###")))</f>
        <v>заполнить</v>
      </c>
      <c r="AC847" s="18" t="str">
        <f ca="1">IF(РТУС!AC847="","",IF(ISNUMBER(РТУС!AC847)=TRUE,HYPERLINK("#Проверка!"&amp;CELL("адрес",Проверка!AC847),РТУС!AC847),HYPERLINK("#РТУС!"&amp;CELL("адрес",Проверка!AC847),"###")))</f>
        <v/>
      </c>
      <c r="AD847" s="18" t="str">
        <f ca="1">IF(РТУС!AD847="","",IF(ISNUMBER(РТУС!AD847)=TRUE,HYPERLINK("#Проверка!"&amp;CELL("адрес",Проверка!AD847),РТУС!AD847),HYPERLINK("#РТУС!"&amp;CELL("адрес",Проверка!AD847),"###")))</f>
        <v/>
      </c>
      <c r="AE847" s="13" t="str">
        <f>IF(РТУС!AE847="","",РТУС!AE847)</f>
        <v/>
      </c>
      <c r="AF847" s="15" t="str">
        <f ca="1">IF(РТУС!AE847="","",IF(РТУС!AF847="",HYPERLINK("#РТУС!"&amp;CELL("адрес",Проверка!AF847),"заполнить"),IF(AND(LEN(РТУС!AF847)=5,РТУС!AF847&lt;TODAY()),HYPERLINK("#Проверка!"&amp;CELL("адрес",Проверка!AF847),РТУС!AF847),HYPERLINK("#РТУС!"&amp;CELL("адрес",Проверка!AF847),"###"))))</f>
        <v/>
      </c>
      <c r="AG847" s="13"/>
      <c r="AH847" s="15" t="str">
        <f ca="1">IF(РТУС!AE847="","",IF(РТУС!AH847="",HYPERLINK("#РТУС!"&amp;CELL("адрес",Проверка!AH847),"заполнить"),IF(AND(LEN(РТУС!AH847)=5,РТУС!AH847&lt;TODAY()),HYPERLINK("#Проверка!"&amp;CELL("адрес",Проверка!AH847),РТУС!AH847),HYPERLINK("#РТУС!"&amp;CELL("адрес",Проверка!AH847),"###"))))</f>
        <v/>
      </c>
      <c r="AI847" s="15" t="str">
        <f ca="1">IF(РТУС!AE847="","",IF(РТУС!AI847="",HYPERLINK("#РТУС!"&amp;CELL("адрес",Проверка!AI847),"заполнить"),HYPERLINK("#Проверка!"&amp;CELL("адрес",Проверка!AI847),РТУС!AI847)))</f>
        <v/>
      </c>
      <c r="AJ847" s="13" t="str">
        <f ca="1">IF(РТУС!AE847="","",IF(РТУС!AJ847="",HYPERLINK("#РТУС!"&amp;CELL("адрес",Проверка!AJ847),"заполнить"),IF(OR(РТУС!AJ847="Юрлицо",РТУС!AJ847="Физлицо",РТУС!AJ847="ИП"),HYPERLINK("#Проверка!"&amp;CELL("адрес",Проверка!AJ847),РТУС!AJ847),HYPERLINK("#РТУС!"&amp;CELL("адрес",Проверка!AJ847),"###"))))</f>
        <v/>
      </c>
      <c r="AK847" s="13" t="str">
        <f ca="1">IF(РТУС!AK847="",HYPERLINK("#РТУС!"&amp;CELL("адрес",Проверка!AK847),"заполнить"),IF(OR(РТУС!AK847="Квартира",РТУС!AK847="Кладовая",РТУС!AK847="Машино-место",РТУС!AK847="Нежилое помещение"),HYPERLINK("#Проверка!"&amp;CELL("адрес",Проверка!AK847),РТУС!AK847),HYPERLINK("#РТУС!"&amp;CELL("адрес",Проверка!AK847),"###")))</f>
        <v>заполнить</v>
      </c>
      <c r="AL847" s="13" t="str">
        <f ca="1">IF(РТУС!AL847="",HYPERLINK("#РТУС!"&amp;CELL("адрес",Проверка!AL847),"заполнить"),HYPERLINK("#Проверка!"&amp;CELL("адрес",Проверка!AL847),РТУС!AL847))</f>
        <v>заполнить</v>
      </c>
      <c r="AM847" s="18" t="str">
        <f ca="1">IF(РТУС!AM847="",HYPERLINK("#РТУС!"&amp;CELL("адрес",Проверка!AM847),"заполнить"),IF(ISNUMBER(РТУС!AM847)=TRUE,IF(РТУС!AK847="Нежилое помещение",IF(РТУС!AM847&gt;7,HYPERLINK("#РТУС!"&amp;CELL("адрес",Проверка!AM847),"не больше 7 кв.м."),РТУС!AM847),HYPERLINK("#Проверка!"&amp;CELL("адрес",Проверка!AM847),РТУС!AM847)),HYPERLINK("#РТУС!"&amp;CELL("адрес",Проверка!AM847),"###")))</f>
        <v>заполнить</v>
      </c>
      <c r="AN847" s="13" t="str">
        <f ca="1">IF(РТУС!AN847="",HYPERLINK("#РТУС!"&amp;CELL("адрес",Проверка!AN847),"заполнить"),IF(OR(РТУС!AN847="Общая площадь помещения",РТУС!AN847="Общая приведенная площадь жилого помещения",РТУС!AN847="Общая площадь жилого помещения с учетом лоджий, балконов, террас и веранд"),HYPERLINK("#Проверка!"&amp;CELL("адрес",Проверка!AN847),РТУС!AN847),HYPERLINK("#РТУС!"&amp;CELL("адрес",Проверка!AN847),"###")))</f>
        <v>заполнить</v>
      </c>
      <c r="AO847" s="13" t="str">
        <f ca="1">IF(OR(РТУС!AK847="Квартира",РТУС!A847="Нежилое помещение"),IF(РТУС!AO847="",HYPERLINK("#РТУС!"&amp;CELL("адрес",Проверка!AO847),"заполнить"),IF(ISNUMBER(РТУС!AO847)=TRUE,HYPERLINK("#Проверка!"&amp;CELL("адрес",Проверка!AO847),РТУС!AO847),HYPERLINK("#РТУС!"&amp;CELL("адрес",Проверка!AO847),"###"))),"")</f>
        <v/>
      </c>
      <c r="AP847" s="13" t="str">
        <f>IF(РТУС!AP847="","",РТУС!AP847)</f>
        <v/>
      </c>
      <c r="AQ847" s="13" t="str">
        <f ca="1">IF(РТУС!AQ847="",HYPERLINK("#РТУС!"&amp;CELL("адрес",Проверка!AQ847),"заполнить"),HYPERLINK("#Проверка!"&amp;CELL("адрес",Проверка!AQ847),РТУС!AQ847))</f>
        <v>заполнить</v>
      </c>
      <c r="AR847" s="18" t="str">
        <f ca="1">IF(РТУС!AR847="",HYPERLINK("#РТУС!"&amp;CELL("адрес",Проверка!AR847),"заполнить"),IF(ISNUMBER(РТУС!AR847)=FALSE,HYPERLINK("#РТУС!"&amp;CELL("адрес",Проверка!AR847),"###"),IF(РТУС!G847="1",IF(РТУС!AB847=РТУС!AR847+РТУС!AU847,HYPERLINK("#Проверка!"&amp;CELL("адрес",Проверка!AR847),РТУС!AR847),HYPERLINK("#РТУС!"&amp;CELL("адрес",Проверка!AR847),"сверить суммы")),IF(РТУС!AB847=(SUMIF(РТУС!$A$4:$A$1000,A847,РТУС!$AR$4:$AR$1000)+SUMIF(РТУС!$A$4:$A$1000,A847,РТУС!$AU$4:$AU$1000)),HYPERLINK("#Проверка!"&amp;CELL("адрес",Проверка!AR847),РТУС!AR847),HYPERLINK("#РТУС!"&amp;CELL("адрес",Проверка!AR847),"сверить суммы")))))</f>
        <v>заполнить</v>
      </c>
      <c r="AS847" s="13" t="str">
        <f>IF(РТУС!AS847="","",РТУС!AS847)</f>
        <v/>
      </c>
      <c r="AT847" s="18" t="str">
        <f ca="1">IF(РТУС!AT847="",HYPERLINK("#РТУС!"&amp;CELL("адрес",Проверка!AT847),"заполнить"),IF(ISNUMBER(РТУС!AT847)=FALSE,HYPERLINK("#РТУС!"&amp;CELL("адрес",Проверка!AT847),"###"),IF(РТУС!AT847=РТУС!AR847,HYPERLINK("#Проверка!"&amp;CELL("адрес",Проверка!AT847),РТУС!AT847),HYPERLINK("#РТУС!"&amp;CELL("адрес",Проверка!AT847),"сверить суммы"))))</f>
        <v>заполнить</v>
      </c>
      <c r="AU847" s="18" t="str">
        <f ca="1">IF(РТУС!AU847="",HYPERLINK("#РТУС!"&amp;CELL("адрес",Проверка!AU847),"заполнить"),IF(ISNUMBER(РТУС!AU847)=FALSE,HYPERLINK("#РТУС!"&amp;CELL("адрес",Проверка!AU847),"###"),IF(РТУС!G847="1",IF(РТУС!AB847=РТУС!AR847+РТУС!AU847,HYPERLINK("#Проверка!"&amp;CELL("адрес",Проверка!AU847),РТУС!AU847),HYPERLINK("#РТУС!"&amp;CELL("адрес",Проверка!AU847),"сверить суммы")),IF(РТУС!AB847=(SUMIF(РТУС!$A$4:$A$1000,A847,РТУС!$AR$4:$AR$1000)+SUMIF(РТУС!$A$4:$A$1000,A847,РТУС!$AU$4:$AU$1000)),HYPERLINK("#Проверка!"&amp;CELL("адрес",Проверка!AU847),РТУС!AU847),HYPERLINK("#РТУС!"&amp;CELL("адрес",Проверка!AU847),"сверить суммы")))))</f>
        <v>заполнить</v>
      </c>
      <c r="AV847" s="13" t="str">
        <f ca="1">IF(РТУС!AV847="",HYPERLINK("#РТУС!"&amp;CELL("адрес",Проверка!AV847),"заполнить"),IF(OR(РТУС!AV847="Требование о передаче жилого помещения",РТУС!AV847="Требование о передаче машино-места",РТУС!AV847="Требования о передаче нежилого помещения",РТУС!AV847="Денежные требования"),HYPERLINK("#Проверка!"&amp;CELL("адрес",Проверка!AV847),РТУС!AV847),HYPERLINK("#РТУС!"&amp;CELL("адрес",Проверка!AV847),"###")))</f>
        <v>заполнить</v>
      </c>
      <c r="AW847" s="13" t="str">
        <f ca="1">IF(РТУС!AW847="",HYPERLINK("#РТУС!"&amp;CELL("адрес",Проверка!AW847),"заполнить"),IF(OR(РТУС!AW847="Включен в полном объеме",РТУС!AW847="Включен частично"),HYPERLINK("#Проверка!"&amp;CELL("адрес",Проверка!AW847),РТУС!AW847),HYPERLINK("#РТУС!"&amp;CELL("адрес",Проверка!AW847),"###")))</f>
        <v>заполнить</v>
      </c>
      <c r="AX847" s="15" t="str">
        <f ca="1">IF(РТУС!AX847="",HYPERLINK("#РТУС!"&amp;CELL("адрес",Проверка!AX847),"заполнить"),IF(AND(LEN(РТУС!AX847)=5,РТУС!AX847&lt;TODAY()),HYPERLINK("#Проверка!"&amp;CELL("адрес",Проверка!AX847),РТУС!AX847),HYPERLINK("#РТУС!"&amp;CELL("адрес",Проверка!AX847),"###")))</f>
        <v>заполнить</v>
      </c>
      <c r="AY847" s="15" t="str">
        <f ca="1">IF(РТУС!AY847="",HYPERLINK("#РТУС!"&amp;CELL("адрес",Проверка!AY847),"заполнить"),IF(AND(LEN(РТУС!AY847)=5,РТУС!AY847&lt;TODAY()),HYPERLINK("#Проверка!"&amp;CELL("адрес",Проверка!AY847),РТУС!AY847),HYPERLINK("#РТУС!"&amp;CELL("адрес",Проверка!AY847),"###")))</f>
        <v>заполнить</v>
      </c>
    </row>
    <row r="848" spans="1:51" x14ac:dyDescent="0.25">
      <c r="A848" s="10" t="str">
        <f>РТУС!A848</f>
        <v>.</v>
      </c>
      <c r="B848" s="13" t="str">
        <f ca="1">IF(РТУС!B848="",HYPERLINK("#РТУС!"&amp;CELL("адрес",Проверка!B848),"заполнить"),IF(AND(LEN(РТУС!B848)=10,РТУС!B847=РТУС!B848),HYPERLINK("#Проверка!"&amp;CELL("адрес",Проверка!B848),РТУС!B848),HYPERLINK("#РТУС!"&amp;CELL("адрес",Проверка!B848),"###")))</f>
        <v>заполнить</v>
      </c>
      <c r="C848" s="13" t="str">
        <f ca="1">IF(РТУС!C848="",HYPERLINK("#РТУС!"&amp;CELL("адрес",Проверка!C848),"заполнить"),IF(AND(ISNUMBER(РТУС!C848)=TRUE,РТУС!C848&gt;0,РТУС!C847=РТУС!C848),HYPERLINK("#Проверка!"&amp;CELL("адрес",Проверка!C848),РТУС!C848),HYPERLINK("#РТУС!"&amp;CELL("адрес",Проверка!C848),"###")))</f>
        <v>заполнить</v>
      </c>
      <c r="D848" s="13" t="str">
        <f>IF(РТУС!D848="","",РТУС!D848)</f>
        <v/>
      </c>
      <c r="E848" s="13" t="str">
        <f ca="1">IF(РТУС!E848="",HYPERLINK("#РТУС!"&amp;CELL("адрес",Проверка!E848),"заполнить"),IF(РТУС!E847=РТУС!E848,HYPERLINK("#Проверка!"&amp;CELL("адрес",Проверка!E848),РТУС!E848),HYPERLINK("#РТУС!"&amp;CELL("адрес",Проверка!E848),"###")))</f>
        <v>заполнить</v>
      </c>
      <c r="F848" s="13" t="str">
        <f ca="1">IF(РТУС!F848="",HYPERLINK("#РТУС!"&amp;CELL("адрес",Проверка!F848),"заполнить"),HYPERLINK("#Проверка!"&amp;CELL("адрес",Проверка!F848),РТУС!F848))</f>
        <v>заполнить</v>
      </c>
      <c r="G848" s="20" t="str">
        <f ca="1">IF(РТУС!G848="",HYPERLINK("#РТУС!"&amp;CELL("адрес",Проверка!G848),"заполнить"),IF(РТУС!G848="1",HYPERLINK("#Проверка!"&amp;CELL("адрес",Проверка!G848),"1"),IF(AND(ISNUMBER(РТУС!G848)=TRUE,РТУС!G848&lt;=1,РТУС!G848&gt;0),IF(SUMIF(РТУС!$A$4:$A$1000,A848,РТУС!$G$4:$G$1000)=1,HYPERLINK("#Проверка!"&amp;CELL("адрес",Проверка!G848),РТУС!G848),HYPERLINK("#РТУС!"&amp;CELL("адрес",Проверка!G848),"сумма долей ≠ 1")),HYPERLINK("#РТУС!"&amp;CELL("адрес",Проверка!G848),"###"))))</f>
        <v>заполнить</v>
      </c>
      <c r="H848" s="13" t="str">
        <f ca="1">IF(РТУС!H848="",HYPERLINK("#РТУС!"&amp;CELL("адрес",Проверка!H848),"заполнить"),IF(OR(РТУС!H848="Юрлицо",РТУС!H848="Физлицо",РТУС!H848="ИП"),HYPERLINK("#Проверка!"&amp;CELL("адрес",Проверка!H848),РТУС!H848),HYPERLINK("#РТУС!"&amp;CELL("адрес",Проверка!H848),"###")))</f>
        <v>заполнить</v>
      </c>
      <c r="I848" s="13" t="str">
        <f ca="1">IF(OR(РТУС!H848="Юрлицо",РТУС!H848="ИП"),IF(РТУС!I848="",HYPERLINK("#РТУС!"&amp;CELL("адрес",Проверка!I848),"заполнить"),IF(OR(LEN(РТУС!I848)=10,LEN(РТУС!I848)=12),HYPERLINK("#Проверка!"&amp;CELL("адрес",Проверка!I848),РТУС!I848),HYPERLINK("#РТУС!"&amp;CELL("адрес",Проверка!I848),"###"))),"")</f>
        <v/>
      </c>
      <c r="J848" s="15" t="str">
        <f ca="1">IF(РТУС!J848="","",IF(AND(LEN(РТУС!J848)=5,РТУС!J848&lt;TODAY()),HYPERLINK("#Проверка!"&amp;CELL("адрес",Проверка!J848),РТУС!J848),HYPERLINK("#РТУС!"&amp;CELL("адрес",Проверка!J848),"###")))</f>
        <v/>
      </c>
      <c r="K848" s="13" t="str">
        <f>IF(РТУС!K848="","",РТУС!K848)</f>
        <v/>
      </c>
      <c r="L848" s="13" t="str">
        <f ca="1">IF(OR(РТУС!H848="Физлицо",РТУС!H848="ИП"),IF(РТУС!L848="",HYPERLINK("#РТУС!"&amp;CELL("адрес",Проверка!L848),"заполнить"),IF(OR(РТУС!L848="Загранпаспорт гражданина РФ",РТУС!L848="Паспорт гражданина РФ",РТУС!L848="Иностранный паспорт",РТУС!L848="Свидетельство о рождении",РТУС!L848="Вид на жительство"),HYPERLINK("#Проверка!"&amp;CELL("адрес",Проверка!L848),РТУС!L848),HYPERLINK("#РТУС!"&amp;CELL("адрес",Проверка!L848),"###"))),"")</f>
        <v/>
      </c>
      <c r="M848" s="13" t="str">
        <f ca="1">IF(AND(OR(РТУС!L848="Паспорт гражданина РФ",РТУС!L848="Свидетельство о рождении"),РТУС!M848=""),HYPERLINK("#РТУС!"&amp;CELL("адрес",Проверка!M848),"заполнить"),IF(РТУС!L848="Паспорт гражданина РФ",IF(LEN(РТУС!M848)=4,HYPERLINK("#Проверка!"&amp;CELL("адрес",Проверка!M848),РТУС!M848),HYPERLINK("#РТУС!"&amp;CELL("адрес",Проверка!M848),"###")),IF(РТУС!L848="Свидетельство о рождении",HYPERLINK("#Проверка!"&amp;CELL("адрес",Проверка!M848),РТУС!M848),"")))</f>
        <v/>
      </c>
      <c r="N848" s="13" t="str">
        <f ca="1">IF(РТУС!L848="","",IF(РТУС!N848="",HYPERLINK("#РТУС!"&amp;CELL("адрес",Проверка!N848),"заполнить"),IF(OR(РТУС!L848="Паспорт гражданина РФ",РТУС!L848="Свидетельство о рождении"),IF(LEN(РТУС!N848)=6,HYPERLINK("#Проверка!"&amp;CELL("адрес",Проверка!N848),РТУС!N848),HYPERLINK("#РТУС!"&amp;CELL("адрес",Проверка!N848),"###")),HYPERLINK("#Проверка!"&amp;CELL("адрес",Проверка!N848),РТУС!N848))))</f>
        <v/>
      </c>
      <c r="O848" s="15" t="str">
        <f ca="1">IF(РТУС!L848="","",IF(РТУС!O848="",HYPERLINK("#РТУС!"&amp;CELL("адрес",Проверка!O848),"заполнить"),IF(AND(LEN(РТУС!O848)=5,РТУС!O848&lt;TODAY()),IF(РТУС!L848="Свидетельство о рождении",IF(РТУС!O848&gt;EDATE(TODAY(),-168),HYPERLINK("#Проверка!"&amp;CELL("адрес",Проверка!O848),РТУС!O848),HYPERLINK("#РТУС!"&amp;CELL("адрес",Проверка!O848),"недействительно")),HYPERLINK("#Проверка!"&amp;CELL("адрес",Проверка!O848),РТУС!O848)),HYPERLINK("#РТУС!"&amp;CELL("адрес",Проверка!O848),"###"))))</f>
        <v/>
      </c>
      <c r="P848" s="21" t="str">
        <f ca="1">IF(РТУС!L848="Паспорт гражданина РФ",IF(РТУС!P848="",HYPERLINK("#РТУС!"&amp;CELL("адрес",Проверка!P848),"заполнить"),HYPERLINK("#Проверка!"&amp;CELL("адрес",Проверка!P848),РТУС!P848)),"")</f>
        <v/>
      </c>
      <c r="Q848" s="13" t="str">
        <f ca="1">IF(РТУС!L848="Паспорт гражданина РФ",IF(РТУС!Q848="",HYPERLINK("#РТУС!"&amp;CELL("адрес",Проверка!Q848),"заполнить"),IF(LEN(РТУС!Q848)=7,HYPERLINK("#Проверка!"&amp;CELL("адрес",Проверка!Q848),РТУС!Q848),HYPERLINK("#РТУС!"&amp;CELL("адрес",Проверка!Q848),"###"))),"")</f>
        <v/>
      </c>
      <c r="R848" s="13" t="str">
        <f ca="1">IF(РТУС!R848="",HYPERLINK("#РТУС!"&amp;CELL("адрес",Проверка!R848),"заполнить"),HYPERLINK("#Проверка!"&amp;CELL("адрес",Проверка!R848),РТУС!R848))</f>
        <v>заполнить</v>
      </c>
      <c r="S848" s="13" t="str">
        <f>IF(РТУС!S848="","",РТУС!S848)</f>
        <v/>
      </c>
      <c r="T848" s="13" t="str">
        <f>IF(РТУС!T848="","",РТУС!T848)</f>
        <v/>
      </c>
      <c r="U848" s="13" t="str">
        <f>IF(РТУС!U848="","",РТУС!U848)</f>
        <v/>
      </c>
      <c r="V848" s="13" t="str">
        <f ca="1">IF(РТУС!V848="",HYPERLINK("#РТУС!"&amp;CELL("адрес",Проверка!V848),"заполнить"),IF(OR(РТУС!V848="Договор участия в долевом строительстве",РТУС!V848="Предварительный договор участия в долевом строительстве",РТУС!V848="Определение Арбитражного суда",РТУС!V848="Решение суда общей юрисдикции",РТУС!V848="Иные договоры"),HYPERLINK("#Проверка!"&amp;CELL("адрес",Проверка!V848),РТУС!V848),HYPERLINK("#РТУС!"&amp;CELL("адрес",Проверка!V848),"###")))</f>
        <v>заполнить</v>
      </c>
      <c r="W848" s="13" t="str">
        <f ca="1">IF(РТУС!W848="",HYPERLINK("#РТУС!"&amp;CELL("адрес",Проверка!W848),"заполнить"),HYPERLINK("#Проверка!"&amp;CELL("адрес",Проверка!W848),РТУС!W848))</f>
        <v>заполнить</v>
      </c>
      <c r="X848" s="15" t="str">
        <f ca="1">IF(РТУС!X848="",HYPERLINK("#РТУС!"&amp;CELL("адрес",Проверка!X848),"заполнить"),IF(AND(LEN(РТУС!X848)=5,РТУС!X848&lt;TODAY()),HYPERLINK("#Проверка!"&amp;CELL("адрес",Проверка!X848),РТУС!X848),HYPERLINK("#РТУС!"&amp;CELL("адрес",Проверка!X848),"###")))</f>
        <v>заполнить</v>
      </c>
      <c r="Y848" s="13" t="str">
        <f>IF(РТУС!Y848="","",РТУС!Y848)</f>
        <v/>
      </c>
      <c r="Z848" s="15" t="str">
        <f ca="1">IF(РТУС!Z848="","",IF(AND(LEN(РТУС!Z848)=5,РТУС!Z848&lt;TODAY()),HYPERLINK("#Проверка!"&amp;CELL("адрес",Проверка!Z848),РТУС!Z848),HYPERLINK("#РТУС!"&amp;CELL("адрес",Проверка!Z848),"###")))</f>
        <v/>
      </c>
      <c r="AA848" s="18" t="str">
        <f ca="1">IF(РТУС!AA848="",HYPERLINK("#РТУС!"&amp;CELL("адрес",Проверка!AA848),"заполнить"),IF(ISNUMBER(РТУС!AA848)=TRUE,HYPERLINK("#Проверка!"&amp;CELL("адрес",Проверка!AA848),РТУС!AA848),HYPERLINK("#РТУС!"&amp;CELL("адрес",Проверка!AA848),"###")))</f>
        <v>заполнить</v>
      </c>
      <c r="AB848" s="18" t="str">
        <f ca="1">IF(РТУС!AB848="",HYPERLINK("#РТУС!"&amp;CELL("адрес",Проверка!AB848),"заполнить"),IF(ISNUMBER(РТУС!AB848)=TRUE,HYPERLINK("#Проверка!"&amp;CELL("адрес",Проверка!AB848),РТУС!AB848),HYPERLINK("#РТУС!"&amp;CELL("адрес",Проверка!AB848),"###")))</f>
        <v>заполнить</v>
      </c>
      <c r="AC848" s="18" t="str">
        <f ca="1">IF(РТУС!AC848="","",IF(ISNUMBER(РТУС!AC848)=TRUE,HYPERLINK("#Проверка!"&amp;CELL("адрес",Проверка!AC848),РТУС!AC848),HYPERLINK("#РТУС!"&amp;CELL("адрес",Проверка!AC848),"###")))</f>
        <v/>
      </c>
      <c r="AD848" s="18" t="str">
        <f ca="1">IF(РТУС!AD848="","",IF(ISNUMBER(РТУС!AD848)=TRUE,HYPERLINK("#Проверка!"&amp;CELL("адрес",Проверка!AD848),РТУС!AD848),HYPERLINK("#РТУС!"&amp;CELL("адрес",Проверка!AD848),"###")))</f>
        <v/>
      </c>
      <c r="AE848" s="13" t="str">
        <f>IF(РТУС!AE848="","",РТУС!AE848)</f>
        <v/>
      </c>
      <c r="AF848" s="15" t="str">
        <f ca="1">IF(РТУС!AE848="","",IF(РТУС!AF848="",HYPERLINK("#РТУС!"&amp;CELL("адрес",Проверка!AF848),"заполнить"),IF(AND(LEN(РТУС!AF848)=5,РТУС!AF848&lt;TODAY()),HYPERLINK("#Проверка!"&amp;CELL("адрес",Проверка!AF848),РТУС!AF848),HYPERLINK("#РТУС!"&amp;CELL("адрес",Проверка!AF848),"###"))))</f>
        <v/>
      </c>
      <c r="AG848" s="13"/>
      <c r="AH848" s="15" t="str">
        <f ca="1">IF(РТУС!AE848="","",IF(РТУС!AH848="",HYPERLINK("#РТУС!"&amp;CELL("адрес",Проверка!AH848),"заполнить"),IF(AND(LEN(РТУС!AH848)=5,РТУС!AH848&lt;TODAY()),HYPERLINK("#Проверка!"&amp;CELL("адрес",Проверка!AH848),РТУС!AH848),HYPERLINK("#РТУС!"&amp;CELL("адрес",Проверка!AH848),"###"))))</f>
        <v/>
      </c>
      <c r="AI848" s="15" t="str">
        <f ca="1">IF(РТУС!AE848="","",IF(РТУС!AI848="",HYPERLINK("#РТУС!"&amp;CELL("адрес",Проверка!AI848),"заполнить"),HYPERLINK("#Проверка!"&amp;CELL("адрес",Проверка!AI848),РТУС!AI848)))</f>
        <v/>
      </c>
      <c r="AJ848" s="13" t="str">
        <f ca="1">IF(РТУС!AE848="","",IF(РТУС!AJ848="",HYPERLINK("#РТУС!"&amp;CELL("адрес",Проверка!AJ848),"заполнить"),IF(OR(РТУС!AJ848="Юрлицо",РТУС!AJ848="Физлицо",РТУС!AJ848="ИП"),HYPERLINK("#Проверка!"&amp;CELL("адрес",Проверка!AJ848),РТУС!AJ848),HYPERLINK("#РТУС!"&amp;CELL("адрес",Проверка!AJ848),"###"))))</f>
        <v/>
      </c>
      <c r="AK848" s="13" t="str">
        <f ca="1">IF(РТУС!AK848="",HYPERLINK("#РТУС!"&amp;CELL("адрес",Проверка!AK848),"заполнить"),IF(OR(РТУС!AK848="Квартира",РТУС!AK848="Кладовая",РТУС!AK848="Машино-место",РТУС!AK848="Нежилое помещение"),HYPERLINK("#Проверка!"&amp;CELL("адрес",Проверка!AK848),РТУС!AK848),HYPERLINK("#РТУС!"&amp;CELL("адрес",Проверка!AK848),"###")))</f>
        <v>заполнить</v>
      </c>
      <c r="AL848" s="13" t="str">
        <f ca="1">IF(РТУС!AL848="",HYPERLINK("#РТУС!"&amp;CELL("адрес",Проверка!AL848),"заполнить"),HYPERLINK("#Проверка!"&amp;CELL("адрес",Проверка!AL848),РТУС!AL848))</f>
        <v>заполнить</v>
      </c>
      <c r="AM848" s="18" t="str">
        <f ca="1">IF(РТУС!AM848="",HYPERLINK("#РТУС!"&amp;CELL("адрес",Проверка!AM848),"заполнить"),IF(ISNUMBER(РТУС!AM848)=TRUE,IF(РТУС!AK848="Нежилое помещение",IF(РТУС!AM848&gt;7,HYPERLINK("#РТУС!"&amp;CELL("адрес",Проверка!AM848),"не больше 7 кв.м."),РТУС!AM848),HYPERLINK("#Проверка!"&amp;CELL("адрес",Проверка!AM848),РТУС!AM848)),HYPERLINK("#РТУС!"&amp;CELL("адрес",Проверка!AM848),"###")))</f>
        <v>заполнить</v>
      </c>
      <c r="AN848" s="13" t="str">
        <f ca="1">IF(РТУС!AN848="",HYPERLINK("#РТУС!"&amp;CELL("адрес",Проверка!AN848),"заполнить"),IF(OR(РТУС!AN848="Общая площадь помещения",РТУС!AN848="Общая приведенная площадь жилого помещения",РТУС!AN848="Общая площадь жилого помещения с учетом лоджий, балконов, террас и веранд"),HYPERLINK("#Проверка!"&amp;CELL("адрес",Проверка!AN848),РТУС!AN848),HYPERLINK("#РТУС!"&amp;CELL("адрес",Проверка!AN848),"###")))</f>
        <v>заполнить</v>
      </c>
      <c r="AO848" s="13" t="str">
        <f ca="1">IF(OR(РТУС!AK848="Квартира",РТУС!A848="Нежилое помещение"),IF(РТУС!AO848="",HYPERLINK("#РТУС!"&amp;CELL("адрес",Проверка!AO848),"заполнить"),IF(ISNUMBER(РТУС!AO848)=TRUE,HYPERLINK("#Проверка!"&amp;CELL("адрес",Проверка!AO848),РТУС!AO848),HYPERLINK("#РТУС!"&amp;CELL("адрес",Проверка!AO848),"###"))),"")</f>
        <v/>
      </c>
      <c r="AP848" s="13" t="str">
        <f>IF(РТУС!AP848="","",РТУС!AP848)</f>
        <v/>
      </c>
      <c r="AQ848" s="13" t="str">
        <f ca="1">IF(РТУС!AQ848="",HYPERLINK("#РТУС!"&amp;CELL("адрес",Проверка!AQ848),"заполнить"),HYPERLINK("#Проверка!"&amp;CELL("адрес",Проверка!AQ848),РТУС!AQ848))</f>
        <v>заполнить</v>
      </c>
      <c r="AR848" s="18" t="str">
        <f ca="1">IF(РТУС!AR848="",HYPERLINK("#РТУС!"&amp;CELL("адрес",Проверка!AR848),"заполнить"),IF(ISNUMBER(РТУС!AR848)=FALSE,HYPERLINK("#РТУС!"&amp;CELL("адрес",Проверка!AR848),"###"),IF(РТУС!G848="1",IF(РТУС!AB848=РТУС!AR848+РТУС!AU848,HYPERLINK("#Проверка!"&amp;CELL("адрес",Проверка!AR848),РТУС!AR848),HYPERLINK("#РТУС!"&amp;CELL("адрес",Проверка!AR848),"сверить суммы")),IF(РТУС!AB848=(SUMIF(РТУС!$A$4:$A$1000,A848,РТУС!$AR$4:$AR$1000)+SUMIF(РТУС!$A$4:$A$1000,A848,РТУС!$AU$4:$AU$1000)),HYPERLINK("#Проверка!"&amp;CELL("адрес",Проверка!AR848),РТУС!AR848),HYPERLINK("#РТУС!"&amp;CELL("адрес",Проверка!AR848),"сверить суммы")))))</f>
        <v>заполнить</v>
      </c>
      <c r="AS848" s="13" t="str">
        <f>IF(РТУС!AS848="","",РТУС!AS848)</f>
        <v/>
      </c>
      <c r="AT848" s="18" t="str">
        <f ca="1">IF(РТУС!AT848="",HYPERLINK("#РТУС!"&amp;CELL("адрес",Проверка!AT848),"заполнить"),IF(ISNUMBER(РТУС!AT848)=FALSE,HYPERLINK("#РТУС!"&amp;CELL("адрес",Проверка!AT848),"###"),IF(РТУС!AT848=РТУС!AR848,HYPERLINK("#Проверка!"&amp;CELL("адрес",Проверка!AT848),РТУС!AT848),HYPERLINK("#РТУС!"&amp;CELL("адрес",Проверка!AT848),"сверить суммы"))))</f>
        <v>заполнить</v>
      </c>
      <c r="AU848" s="18" t="str">
        <f ca="1">IF(РТУС!AU848="",HYPERLINK("#РТУС!"&amp;CELL("адрес",Проверка!AU848),"заполнить"),IF(ISNUMBER(РТУС!AU848)=FALSE,HYPERLINK("#РТУС!"&amp;CELL("адрес",Проверка!AU848),"###"),IF(РТУС!G848="1",IF(РТУС!AB848=РТУС!AR848+РТУС!AU848,HYPERLINK("#Проверка!"&amp;CELL("адрес",Проверка!AU848),РТУС!AU848),HYPERLINK("#РТУС!"&amp;CELL("адрес",Проверка!AU848),"сверить суммы")),IF(РТУС!AB848=(SUMIF(РТУС!$A$4:$A$1000,A848,РТУС!$AR$4:$AR$1000)+SUMIF(РТУС!$A$4:$A$1000,A848,РТУС!$AU$4:$AU$1000)),HYPERLINK("#Проверка!"&amp;CELL("адрес",Проверка!AU848),РТУС!AU848),HYPERLINK("#РТУС!"&amp;CELL("адрес",Проверка!AU848),"сверить суммы")))))</f>
        <v>заполнить</v>
      </c>
      <c r="AV848" s="13" t="str">
        <f ca="1">IF(РТУС!AV848="",HYPERLINK("#РТУС!"&amp;CELL("адрес",Проверка!AV848),"заполнить"),IF(OR(РТУС!AV848="Требование о передаче жилого помещения",РТУС!AV848="Требование о передаче машино-места",РТУС!AV848="Требования о передаче нежилого помещения",РТУС!AV848="Денежные требования"),HYPERLINK("#Проверка!"&amp;CELL("адрес",Проверка!AV848),РТУС!AV848),HYPERLINK("#РТУС!"&amp;CELL("адрес",Проверка!AV848),"###")))</f>
        <v>заполнить</v>
      </c>
      <c r="AW848" s="13" t="str">
        <f ca="1">IF(РТУС!AW848="",HYPERLINK("#РТУС!"&amp;CELL("адрес",Проверка!AW848),"заполнить"),IF(OR(РТУС!AW848="Включен в полном объеме",РТУС!AW848="Включен частично"),HYPERLINK("#Проверка!"&amp;CELL("адрес",Проверка!AW848),РТУС!AW848),HYPERLINK("#РТУС!"&amp;CELL("адрес",Проверка!AW848),"###")))</f>
        <v>заполнить</v>
      </c>
      <c r="AX848" s="15" t="str">
        <f ca="1">IF(РТУС!AX848="",HYPERLINK("#РТУС!"&amp;CELL("адрес",Проверка!AX848),"заполнить"),IF(AND(LEN(РТУС!AX848)=5,РТУС!AX848&lt;TODAY()),HYPERLINK("#Проверка!"&amp;CELL("адрес",Проверка!AX848),РТУС!AX848),HYPERLINK("#РТУС!"&amp;CELL("адрес",Проверка!AX848),"###")))</f>
        <v>заполнить</v>
      </c>
      <c r="AY848" s="15" t="str">
        <f ca="1">IF(РТУС!AY848="",HYPERLINK("#РТУС!"&amp;CELL("адрес",Проверка!AY848),"заполнить"),IF(AND(LEN(РТУС!AY848)=5,РТУС!AY848&lt;TODAY()),HYPERLINK("#Проверка!"&amp;CELL("адрес",Проверка!AY848),РТУС!AY848),HYPERLINK("#РТУС!"&amp;CELL("адрес",Проверка!AY848),"###")))</f>
        <v>заполнить</v>
      </c>
    </row>
    <row r="849" spans="1:51" x14ac:dyDescent="0.25">
      <c r="A849" s="10" t="str">
        <f>РТУС!A849</f>
        <v>.</v>
      </c>
      <c r="B849" s="13" t="str">
        <f ca="1">IF(РТУС!B849="",HYPERLINK("#РТУС!"&amp;CELL("адрес",Проверка!B849),"заполнить"),IF(AND(LEN(РТУС!B849)=10,РТУС!B848=РТУС!B849),HYPERLINK("#Проверка!"&amp;CELL("адрес",Проверка!B849),РТУС!B849),HYPERLINK("#РТУС!"&amp;CELL("адрес",Проверка!B849),"###")))</f>
        <v>заполнить</v>
      </c>
      <c r="C849" s="13" t="str">
        <f ca="1">IF(РТУС!C849="",HYPERLINK("#РТУС!"&amp;CELL("адрес",Проверка!C849),"заполнить"),IF(AND(ISNUMBER(РТУС!C849)=TRUE,РТУС!C849&gt;0,РТУС!C848=РТУС!C849),HYPERLINK("#Проверка!"&amp;CELL("адрес",Проверка!C849),РТУС!C849),HYPERLINK("#РТУС!"&amp;CELL("адрес",Проверка!C849),"###")))</f>
        <v>заполнить</v>
      </c>
      <c r="D849" s="13" t="str">
        <f>IF(РТУС!D849="","",РТУС!D849)</f>
        <v/>
      </c>
      <c r="E849" s="13" t="str">
        <f ca="1">IF(РТУС!E849="",HYPERLINK("#РТУС!"&amp;CELL("адрес",Проверка!E849),"заполнить"),IF(РТУС!E848=РТУС!E849,HYPERLINK("#Проверка!"&amp;CELL("адрес",Проверка!E849),РТУС!E849),HYPERLINK("#РТУС!"&amp;CELL("адрес",Проверка!E849),"###")))</f>
        <v>заполнить</v>
      </c>
      <c r="F849" s="13" t="str">
        <f ca="1">IF(РТУС!F849="",HYPERLINK("#РТУС!"&amp;CELL("адрес",Проверка!F849),"заполнить"),HYPERLINK("#Проверка!"&amp;CELL("адрес",Проверка!F849),РТУС!F849))</f>
        <v>заполнить</v>
      </c>
      <c r="G849" s="20" t="str">
        <f ca="1">IF(РТУС!G849="",HYPERLINK("#РТУС!"&amp;CELL("адрес",Проверка!G849),"заполнить"),IF(РТУС!G849="1",HYPERLINK("#Проверка!"&amp;CELL("адрес",Проверка!G849),"1"),IF(AND(ISNUMBER(РТУС!G849)=TRUE,РТУС!G849&lt;=1,РТУС!G849&gt;0),IF(SUMIF(РТУС!$A$4:$A$1000,A849,РТУС!$G$4:$G$1000)=1,HYPERLINK("#Проверка!"&amp;CELL("адрес",Проверка!G849),РТУС!G849),HYPERLINK("#РТУС!"&amp;CELL("адрес",Проверка!G849),"сумма долей ≠ 1")),HYPERLINK("#РТУС!"&amp;CELL("адрес",Проверка!G849),"###"))))</f>
        <v>заполнить</v>
      </c>
      <c r="H849" s="13" t="str">
        <f ca="1">IF(РТУС!H849="",HYPERLINK("#РТУС!"&amp;CELL("адрес",Проверка!H849),"заполнить"),IF(OR(РТУС!H849="Юрлицо",РТУС!H849="Физлицо",РТУС!H849="ИП"),HYPERLINK("#Проверка!"&amp;CELL("адрес",Проверка!H849),РТУС!H849),HYPERLINK("#РТУС!"&amp;CELL("адрес",Проверка!H849),"###")))</f>
        <v>заполнить</v>
      </c>
      <c r="I849" s="13" t="str">
        <f ca="1">IF(OR(РТУС!H849="Юрлицо",РТУС!H849="ИП"),IF(РТУС!I849="",HYPERLINK("#РТУС!"&amp;CELL("адрес",Проверка!I849),"заполнить"),IF(OR(LEN(РТУС!I849)=10,LEN(РТУС!I849)=12),HYPERLINK("#Проверка!"&amp;CELL("адрес",Проверка!I849),РТУС!I849),HYPERLINK("#РТУС!"&amp;CELL("адрес",Проверка!I849),"###"))),"")</f>
        <v/>
      </c>
      <c r="J849" s="15" t="str">
        <f ca="1">IF(РТУС!J849="","",IF(AND(LEN(РТУС!J849)=5,РТУС!J849&lt;TODAY()),HYPERLINK("#Проверка!"&amp;CELL("адрес",Проверка!J849),РТУС!J849),HYPERLINK("#РТУС!"&amp;CELL("адрес",Проверка!J849),"###")))</f>
        <v/>
      </c>
      <c r="K849" s="13" t="str">
        <f>IF(РТУС!K849="","",РТУС!K849)</f>
        <v/>
      </c>
      <c r="L849" s="13" t="str">
        <f ca="1">IF(OR(РТУС!H849="Физлицо",РТУС!H849="ИП"),IF(РТУС!L849="",HYPERLINK("#РТУС!"&amp;CELL("адрес",Проверка!L849),"заполнить"),IF(OR(РТУС!L849="Загранпаспорт гражданина РФ",РТУС!L849="Паспорт гражданина РФ",РТУС!L849="Иностранный паспорт",РТУС!L849="Свидетельство о рождении",РТУС!L849="Вид на жительство"),HYPERLINK("#Проверка!"&amp;CELL("адрес",Проверка!L849),РТУС!L849),HYPERLINK("#РТУС!"&amp;CELL("адрес",Проверка!L849),"###"))),"")</f>
        <v/>
      </c>
      <c r="M849" s="13" t="str">
        <f ca="1">IF(AND(OR(РТУС!L849="Паспорт гражданина РФ",РТУС!L849="Свидетельство о рождении"),РТУС!M849=""),HYPERLINK("#РТУС!"&amp;CELL("адрес",Проверка!M849),"заполнить"),IF(РТУС!L849="Паспорт гражданина РФ",IF(LEN(РТУС!M849)=4,HYPERLINK("#Проверка!"&amp;CELL("адрес",Проверка!M849),РТУС!M849),HYPERLINK("#РТУС!"&amp;CELL("адрес",Проверка!M849),"###")),IF(РТУС!L849="Свидетельство о рождении",HYPERLINK("#Проверка!"&amp;CELL("адрес",Проверка!M849),РТУС!M849),"")))</f>
        <v/>
      </c>
      <c r="N849" s="13" t="str">
        <f ca="1">IF(РТУС!L849="","",IF(РТУС!N849="",HYPERLINK("#РТУС!"&amp;CELL("адрес",Проверка!N849),"заполнить"),IF(OR(РТУС!L849="Паспорт гражданина РФ",РТУС!L849="Свидетельство о рождении"),IF(LEN(РТУС!N849)=6,HYPERLINK("#Проверка!"&amp;CELL("адрес",Проверка!N849),РТУС!N849),HYPERLINK("#РТУС!"&amp;CELL("адрес",Проверка!N849),"###")),HYPERLINK("#Проверка!"&amp;CELL("адрес",Проверка!N849),РТУС!N849))))</f>
        <v/>
      </c>
      <c r="O849" s="15" t="str">
        <f ca="1">IF(РТУС!L849="","",IF(РТУС!O849="",HYPERLINK("#РТУС!"&amp;CELL("адрес",Проверка!O849),"заполнить"),IF(AND(LEN(РТУС!O849)=5,РТУС!O849&lt;TODAY()),IF(РТУС!L849="Свидетельство о рождении",IF(РТУС!O849&gt;EDATE(TODAY(),-168),HYPERLINK("#Проверка!"&amp;CELL("адрес",Проверка!O849),РТУС!O849),HYPERLINK("#РТУС!"&amp;CELL("адрес",Проверка!O849),"недействительно")),HYPERLINK("#Проверка!"&amp;CELL("адрес",Проверка!O849),РТУС!O849)),HYPERLINK("#РТУС!"&amp;CELL("адрес",Проверка!O849),"###"))))</f>
        <v/>
      </c>
      <c r="P849" s="21" t="str">
        <f ca="1">IF(РТУС!L849="Паспорт гражданина РФ",IF(РТУС!P849="",HYPERLINK("#РТУС!"&amp;CELL("адрес",Проверка!P849),"заполнить"),HYPERLINK("#Проверка!"&amp;CELL("адрес",Проверка!P849),РТУС!P849)),"")</f>
        <v/>
      </c>
      <c r="Q849" s="13" t="str">
        <f ca="1">IF(РТУС!L849="Паспорт гражданина РФ",IF(РТУС!Q849="",HYPERLINK("#РТУС!"&amp;CELL("адрес",Проверка!Q849),"заполнить"),IF(LEN(РТУС!Q849)=7,HYPERLINK("#Проверка!"&amp;CELL("адрес",Проверка!Q849),РТУС!Q849),HYPERLINK("#РТУС!"&amp;CELL("адрес",Проверка!Q849),"###"))),"")</f>
        <v/>
      </c>
      <c r="R849" s="13" t="str">
        <f ca="1">IF(РТУС!R849="",HYPERLINK("#РТУС!"&amp;CELL("адрес",Проверка!R849),"заполнить"),HYPERLINK("#Проверка!"&amp;CELL("адрес",Проверка!R849),РТУС!R849))</f>
        <v>заполнить</v>
      </c>
      <c r="S849" s="13" t="str">
        <f>IF(РТУС!S849="","",РТУС!S849)</f>
        <v/>
      </c>
      <c r="T849" s="13" t="str">
        <f>IF(РТУС!T849="","",РТУС!T849)</f>
        <v/>
      </c>
      <c r="U849" s="13" t="str">
        <f>IF(РТУС!U849="","",РТУС!U849)</f>
        <v/>
      </c>
      <c r="V849" s="13" t="str">
        <f ca="1">IF(РТУС!V849="",HYPERLINK("#РТУС!"&amp;CELL("адрес",Проверка!V849),"заполнить"),IF(OR(РТУС!V849="Договор участия в долевом строительстве",РТУС!V849="Предварительный договор участия в долевом строительстве",РТУС!V849="Определение Арбитражного суда",РТУС!V849="Решение суда общей юрисдикции",РТУС!V849="Иные договоры"),HYPERLINK("#Проверка!"&amp;CELL("адрес",Проверка!V849),РТУС!V849),HYPERLINK("#РТУС!"&amp;CELL("адрес",Проверка!V849),"###")))</f>
        <v>заполнить</v>
      </c>
      <c r="W849" s="13" t="str">
        <f ca="1">IF(РТУС!W849="",HYPERLINK("#РТУС!"&amp;CELL("адрес",Проверка!W849),"заполнить"),HYPERLINK("#Проверка!"&amp;CELL("адрес",Проверка!W849),РТУС!W849))</f>
        <v>заполнить</v>
      </c>
      <c r="X849" s="15" t="str">
        <f ca="1">IF(РТУС!X849="",HYPERLINK("#РТУС!"&amp;CELL("адрес",Проверка!X849),"заполнить"),IF(AND(LEN(РТУС!X849)=5,РТУС!X849&lt;TODAY()),HYPERLINK("#Проверка!"&amp;CELL("адрес",Проверка!X849),РТУС!X849),HYPERLINK("#РТУС!"&amp;CELL("адрес",Проверка!X849),"###")))</f>
        <v>заполнить</v>
      </c>
      <c r="Y849" s="13" t="str">
        <f>IF(РТУС!Y849="","",РТУС!Y849)</f>
        <v/>
      </c>
      <c r="Z849" s="15" t="str">
        <f ca="1">IF(РТУС!Z849="","",IF(AND(LEN(РТУС!Z849)=5,РТУС!Z849&lt;TODAY()),HYPERLINK("#Проверка!"&amp;CELL("адрес",Проверка!Z849),РТУС!Z849),HYPERLINK("#РТУС!"&amp;CELL("адрес",Проверка!Z849),"###")))</f>
        <v/>
      </c>
      <c r="AA849" s="18" t="str">
        <f ca="1">IF(РТУС!AA849="",HYPERLINK("#РТУС!"&amp;CELL("адрес",Проверка!AA849),"заполнить"),IF(ISNUMBER(РТУС!AA849)=TRUE,HYPERLINK("#Проверка!"&amp;CELL("адрес",Проверка!AA849),РТУС!AA849),HYPERLINK("#РТУС!"&amp;CELL("адрес",Проверка!AA849),"###")))</f>
        <v>заполнить</v>
      </c>
      <c r="AB849" s="18" t="str">
        <f ca="1">IF(РТУС!AB849="",HYPERLINK("#РТУС!"&amp;CELL("адрес",Проверка!AB849),"заполнить"),IF(ISNUMBER(РТУС!AB849)=TRUE,HYPERLINK("#Проверка!"&amp;CELL("адрес",Проверка!AB849),РТУС!AB849),HYPERLINK("#РТУС!"&amp;CELL("адрес",Проверка!AB849),"###")))</f>
        <v>заполнить</v>
      </c>
      <c r="AC849" s="18" t="str">
        <f ca="1">IF(РТУС!AC849="","",IF(ISNUMBER(РТУС!AC849)=TRUE,HYPERLINK("#Проверка!"&amp;CELL("адрес",Проверка!AC849),РТУС!AC849),HYPERLINK("#РТУС!"&amp;CELL("адрес",Проверка!AC849),"###")))</f>
        <v/>
      </c>
      <c r="AD849" s="18" t="str">
        <f ca="1">IF(РТУС!AD849="","",IF(ISNUMBER(РТУС!AD849)=TRUE,HYPERLINK("#Проверка!"&amp;CELL("адрес",Проверка!AD849),РТУС!AD849),HYPERLINK("#РТУС!"&amp;CELL("адрес",Проверка!AD849),"###")))</f>
        <v/>
      </c>
      <c r="AE849" s="13" t="str">
        <f>IF(РТУС!AE849="","",РТУС!AE849)</f>
        <v/>
      </c>
      <c r="AF849" s="15" t="str">
        <f ca="1">IF(РТУС!AE849="","",IF(РТУС!AF849="",HYPERLINK("#РТУС!"&amp;CELL("адрес",Проверка!AF849),"заполнить"),IF(AND(LEN(РТУС!AF849)=5,РТУС!AF849&lt;TODAY()),HYPERLINK("#Проверка!"&amp;CELL("адрес",Проверка!AF849),РТУС!AF849),HYPERLINK("#РТУС!"&amp;CELL("адрес",Проверка!AF849),"###"))))</f>
        <v/>
      </c>
      <c r="AG849" s="13"/>
      <c r="AH849" s="15" t="str">
        <f ca="1">IF(РТУС!AE849="","",IF(РТУС!AH849="",HYPERLINK("#РТУС!"&amp;CELL("адрес",Проверка!AH849),"заполнить"),IF(AND(LEN(РТУС!AH849)=5,РТУС!AH849&lt;TODAY()),HYPERLINK("#Проверка!"&amp;CELL("адрес",Проверка!AH849),РТУС!AH849),HYPERLINK("#РТУС!"&amp;CELL("адрес",Проверка!AH849),"###"))))</f>
        <v/>
      </c>
      <c r="AI849" s="15" t="str">
        <f ca="1">IF(РТУС!AE849="","",IF(РТУС!AI849="",HYPERLINK("#РТУС!"&amp;CELL("адрес",Проверка!AI849),"заполнить"),HYPERLINK("#Проверка!"&amp;CELL("адрес",Проверка!AI849),РТУС!AI849)))</f>
        <v/>
      </c>
      <c r="AJ849" s="13" t="str">
        <f ca="1">IF(РТУС!AE849="","",IF(РТУС!AJ849="",HYPERLINK("#РТУС!"&amp;CELL("адрес",Проверка!AJ849),"заполнить"),IF(OR(РТУС!AJ849="Юрлицо",РТУС!AJ849="Физлицо",РТУС!AJ849="ИП"),HYPERLINK("#Проверка!"&amp;CELL("адрес",Проверка!AJ849),РТУС!AJ849),HYPERLINK("#РТУС!"&amp;CELL("адрес",Проверка!AJ849),"###"))))</f>
        <v/>
      </c>
      <c r="AK849" s="13" t="str">
        <f ca="1">IF(РТУС!AK849="",HYPERLINK("#РТУС!"&amp;CELL("адрес",Проверка!AK849),"заполнить"),IF(OR(РТУС!AK849="Квартира",РТУС!AK849="Кладовая",РТУС!AK849="Машино-место",РТУС!AK849="Нежилое помещение"),HYPERLINK("#Проверка!"&amp;CELL("адрес",Проверка!AK849),РТУС!AK849),HYPERLINK("#РТУС!"&amp;CELL("адрес",Проверка!AK849),"###")))</f>
        <v>заполнить</v>
      </c>
      <c r="AL849" s="13" t="str">
        <f ca="1">IF(РТУС!AL849="",HYPERLINK("#РТУС!"&amp;CELL("адрес",Проверка!AL849),"заполнить"),HYPERLINK("#Проверка!"&amp;CELL("адрес",Проверка!AL849),РТУС!AL849))</f>
        <v>заполнить</v>
      </c>
      <c r="AM849" s="18" t="str">
        <f ca="1">IF(РТУС!AM849="",HYPERLINK("#РТУС!"&amp;CELL("адрес",Проверка!AM849),"заполнить"),IF(ISNUMBER(РТУС!AM849)=TRUE,IF(РТУС!AK849="Нежилое помещение",IF(РТУС!AM849&gt;7,HYPERLINK("#РТУС!"&amp;CELL("адрес",Проверка!AM849),"не больше 7 кв.м."),РТУС!AM849),HYPERLINK("#Проверка!"&amp;CELL("адрес",Проверка!AM849),РТУС!AM849)),HYPERLINK("#РТУС!"&amp;CELL("адрес",Проверка!AM849),"###")))</f>
        <v>заполнить</v>
      </c>
      <c r="AN849" s="13" t="str">
        <f ca="1">IF(РТУС!AN849="",HYPERLINK("#РТУС!"&amp;CELL("адрес",Проверка!AN849),"заполнить"),IF(OR(РТУС!AN849="Общая площадь помещения",РТУС!AN849="Общая приведенная площадь жилого помещения",РТУС!AN849="Общая площадь жилого помещения с учетом лоджий, балконов, террас и веранд"),HYPERLINK("#Проверка!"&amp;CELL("адрес",Проверка!AN849),РТУС!AN849),HYPERLINK("#РТУС!"&amp;CELL("адрес",Проверка!AN849),"###")))</f>
        <v>заполнить</v>
      </c>
      <c r="AO849" s="13" t="str">
        <f ca="1">IF(OR(РТУС!AK849="Квартира",РТУС!A849="Нежилое помещение"),IF(РТУС!AO849="",HYPERLINK("#РТУС!"&amp;CELL("адрес",Проверка!AO849),"заполнить"),IF(ISNUMBER(РТУС!AO849)=TRUE,HYPERLINK("#Проверка!"&amp;CELL("адрес",Проверка!AO849),РТУС!AO849),HYPERLINK("#РТУС!"&amp;CELL("адрес",Проверка!AO849),"###"))),"")</f>
        <v/>
      </c>
      <c r="AP849" s="13" t="str">
        <f>IF(РТУС!AP849="","",РТУС!AP849)</f>
        <v/>
      </c>
      <c r="AQ849" s="13" t="str">
        <f ca="1">IF(РТУС!AQ849="",HYPERLINK("#РТУС!"&amp;CELL("адрес",Проверка!AQ849),"заполнить"),HYPERLINK("#Проверка!"&amp;CELL("адрес",Проверка!AQ849),РТУС!AQ849))</f>
        <v>заполнить</v>
      </c>
      <c r="AR849" s="18" t="str">
        <f ca="1">IF(РТУС!AR849="",HYPERLINK("#РТУС!"&amp;CELL("адрес",Проверка!AR849),"заполнить"),IF(ISNUMBER(РТУС!AR849)=FALSE,HYPERLINK("#РТУС!"&amp;CELL("адрес",Проверка!AR849),"###"),IF(РТУС!G849="1",IF(РТУС!AB849=РТУС!AR849+РТУС!AU849,HYPERLINK("#Проверка!"&amp;CELL("адрес",Проверка!AR849),РТУС!AR849),HYPERLINK("#РТУС!"&amp;CELL("адрес",Проверка!AR849),"сверить суммы")),IF(РТУС!AB849=(SUMIF(РТУС!$A$4:$A$1000,A849,РТУС!$AR$4:$AR$1000)+SUMIF(РТУС!$A$4:$A$1000,A849,РТУС!$AU$4:$AU$1000)),HYPERLINK("#Проверка!"&amp;CELL("адрес",Проверка!AR849),РТУС!AR849),HYPERLINK("#РТУС!"&amp;CELL("адрес",Проверка!AR849),"сверить суммы")))))</f>
        <v>заполнить</v>
      </c>
      <c r="AS849" s="13" t="str">
        <f>IF(РТУС!AS849="","",РТУС!AS849)</f>
        <v/>
      </c>
      <c r="AT849" s="18" t="str">
        <f ca="1">IF(РТУС!AT849="",HYPERLINK("#РТУС!"&amp;CELL("адрес",Проверка!AT849),"заполнить"),IF(ISNUMBER(РТУС!AT849)=FALSE,HYPERLINK("#РТУС!"&amp;CELL("адрес",Проверка!AT849),"###"),IF(РТУС!AT849=РТУС!AR849,HYPERLINK("#Проверка!"&amp;CELL("адрес",Проверка!AT849),РТУС!AT849),HYPERLINK("#РТУС!"&amp;CELL("адрес",Проверка!AT849),"сверить суммы"))))</f>
        <v>заполнить</v>
      </c>
      <c r="AU849" s="18" t="str">
        <f ca="1">IF(РТУС!AU849="",HYPERLINK("#РТУС!"&amp;CELL("адрес",Проверка!AU849),"заполнить"),IF(ISNUMBER(РТУС!AU849)=FALSE,HYPERLINK("#РТУС!"&amp;CELL("адрес",Проверка!AU849),"###"),IF(РТУС!G849="1",IF(РТУС!AB849=РТУС!AR849+РТУС!AU849,HYPERLINK("#Проверка!"&amp;CELL("адрес",Проверка!AU849),РТУС!AU849),HYPERLINK("#РТУС!"&amp;CELL("адрес",Проверка!AU849),"сверить суммы")),IF(РТУС!AB849=(SUMIF(РТУС!$A$4:$A$1000,A849,РТУС!$AR$4:$AR$1000)+SUMIF(РТУС!$A$4:$A$1000,A849,РТУС!$AU$4:$AU$1000)),HYPERLINK("#Проверка!"&amp;CELL("адрес",Проверка!AU849),РТУС!AU849),HYPERLINK("#РТУС!"&amp;CELL("адрес",Проверка!AU849),"сверить суммы")))))</f>
        <v>заполнить</v>
      </c>
      <c r="AV849" s="13" t="str">
        <f ca="1">IF(РТУС!AV849="",HYPERLINK("#РТУС!"&amp;CELL("адрес",Проверка!AV849),"заполнить"),IF(OR(РТУС!AV849="Требование о передаче жилого помещения",РТУС!AV849="Требование о передаче машино-места",РТУС!AV849="Требования о передаче нежилого помещения",РТУС!AV849="Денежные требования"),HYPERLINK("#Проверка!"&amp;CELL("адрес",Проверка!AV849),РТУС!AV849),HYPERLINK("#РТУС!"&amp;CELL("адрес",Проверка!AV849),"###")))</f>
        <v>заполнить</v>
      </c>
      <c r="AW849" s="13" t="str">
        <f ca="1">IF(РТУС!AW849="",HYPERLINK("#РТУС!"&amp;CELL("адрес",Проверка!AW849),"заполнить"),IF(OR(РТУС!AW849="Включен в полном объеме",РТУС!AW849="Включен частично"),HYPERLINK("#Проверка!"&amp;CELL("адрес",Проверка!AW849),РТУС!AW849),HYPERLINK("#РТУС!"&amp;CELL("адрес",Проверка!AW849),"###")))</f>
        <v>заполнить</v>
      </c>
      <c r="AX849" s="15" t="str">
        <f ca="1">IF(РТУС!AX849="",HYPERLINK("#РТУС!"&amp;CELL("адрес",Проверка!AX849),"заполнить"),IF(AND(LEN(РТУС!AX849)=5,РТУС!AX849&lt;TODAY()),HYPERLINK("#Проверка!"&amp;CELL("адрес",Проверка!AX849),РТУС!AX849),HYPERLINK("#РТУС!"&amp;CELL("адрес",Проверка!AX849),"###")))</f>
        <v>заполнить</v>
      </c>
      <c r="AY849" s="15" t="str">
        <f ca="1">IF(РТУС!AY849="",HYPERLINK("#РТУС!"&amp;CELL("адрес",Проверка!AY849),"заполнить"),IF(AND(LEN(РТУС!AY849)=5,РТУС!AY849&lt;TODAY()),HYPERLINK("#Проверка!"&amp;CELL("адрес",Проверка!AY849),РТУС!AY849),HYPERLINK("#РТУС!"&amp;CELL("адрес",Проверка!AY849),"###")))</f>
        <v>заполнить</v>
      </c>
    </row>
    <row r="850" spans="1:51" x14ac:dyDescent="0.25">
      <c r="A850" s="10" t="str">
        <f>РТУС!A850</f>
        <v>.</v>
      </c>
      <c r="B850" s="13" t="str">
        <f ca="1">IF(РТУС!B850="",HYPERLINK("#РТУС!"&amp;CELL("адрес",Проверка!B850),"заполнить"),IF(AND(LEN(РТУС!B850)=10,РТУС!B849=РТУС!B850),HYPERLINK("#Проверка!"&amp;CELL("адрес",Проверка!B850),РТУС!B850),HYPERLINK("#РТУС!"&amp;CELL("адрес",Проверка!B850),"###")))</f>
        <v>заполнить</v>
      </c>
      <c r="C850" s="13" t="str">
        <f ca="1">IF(РТУС!C850="",HYPERLINK("#РТУС!"&amp;CELL("адрес",Проверка!C850),"заполнить"),IF(AND(ISNUMBER(РТУС!C850)=TRUE,РТУС!C850&gt;0,РТУС!C849=РТУС!C850),HYPERLINK("#Проверка!"&amp;CELL("адрес",Проверка!C850),РТУС!C850),HYPERLINK("#РТУС!"&amp;CELL("адрес",Проверка!C850),"###")))</f>
        <v>заполнить</v>
      </c>
      <c r="D850" s="13" t="str">
        <f>IF(РТУС!D850="","",РТУС!D850)</f>
        <v/>
      </c>
      <c r="E850" s="13" t="str">
        <f ca="1">IF(РТУС!E850="",HYPERLINK("#РТУС!"&amp;CELL("адрес",Проверка!E850),"заполнить"),IF(РТУС!E849=РТУС!E850,HYPERLINK("#Проверка!"&amp;CELL("адрес",Проверка!E850),РТУС!E850),HYPERLINK("#РТУС!"&amp;CELL("адрес",Проверка!E850),"###")))</f>
        <v>заполнить</v>
      </c>
      <c r="F850" s="13" t="str">
        <f ca="1">IF(РТУС!F850="",HYPERLINK("#РТУС!"&amp;CELL("адрес",Проверка!F850),"заполнить"),HYPERLINK("#Проверка!"&amp;CELL("адрес",Проверка!F850),РТУС!F850))</f>
        <v>заполнить</v>
      </c>
      <c r="G850" s="20" t="str">
        <f ca="1">IF(РТУС!G850="",HYPERLINK("#РТУС!"&amp;CELL("адрес",Проверка!G850),"заполнить"),IF(РТУС!G850="1",HYPERLINK("#Проверка!"&amp;CELL("адрес",Проверка!G850),"1"),IF(AND(ISNUMBER(РТУС!G850)=TRUE,РТУС!G850&lt;=1,РТУС!G850&gt;0),IF(SUMIF(РТУС!$A$4:$A$1000,A850,РТУС!$G$4:$G$1000)=1,HYPERLINK("#Проверка!"&amp;CELL("адрес",Проверка!G850),РТУС!G850),HYPERLINK("#РТУС!"&amp;CELL("адрес",Проверка!G850),"сумма долей ≠ 1")),HYPERLINK("#РТУС!"&amp;CELL("адрес",Проверка!G850),"###"))))</f>
        <v>заполнить</v>
      </c>
      <c r="H850" s="13" t="str">
        <f ca="1">IF(РТУС!H850="",HYPERLINK("#РТУС!"&amp;CELL("адрес",Проверка!H850),"заполнить"),IF(OR(РТУС!H850="Юрлицо",РТУС!H850="Физлицо",РТУС!H850="ИП"),HYPERLINK("#Проверка!"&amp;CELL("адрес",Проверка!H850),РТУС!H850),HYPERLINK("#РТУС!"&amp;CELL("адрес",Проверка!H850),"###")))</f>
        <v>заполнить</v>
      </c>
      <c r="I850" s="13" t="str">
        <f ca="1">IF(OR(РТУС!H850="Юрлицо",РТУС!H850="ИП"),IF(РТУС!I850="",HYPERLINK("#РТУС!"&amp;CELL("адрес",Проверка!I850),"заполнить"),IF(OR(LEN(РТУС!I850)=10,LEN(РТУС!I850)=12),HYPERLINK("#Проверка!"&amp;CELL("адрес",Проверка!I850),РТУС!I850),HYPERLINK("#РТУС!"&amp;CELL("адрес",Проверка!I850),"###"))),"")</f>
        <v/>
      </c>
      <c r="J850" s="15" t="str">
        <f ca="1">IF(РТУС!J850="","",IF(AND(LEN(РТУС!J850)=5,РТУС!J850&lt;TODAY()),HYPERLINK("#Проверка!"&amp;CELL("адрес",Проверка!J850),РТУС!J850),HYPERLINK("#РТУС!"&amp;CELL("адрес",Проверка!J850),"###")))</f>
        <v/>
      </c>
      <c r="K850" s="13" t="str">
        <f>IF(РТУС!K850="","",РТУС!K850)</f>
        <v/>
      </c>
      <c r="L850" s="13" t="str">
        <f ca="1">IF(OR(РТУС!H850="Физлицо",РТУС!H850="ИП"),IF(РТУС!L850="",HYPERLINK("#РТУС!"&amp;CELL("адрес",Проверка!L850),"заполнить"),IF(OR(РТУС!L850="Загранпаспорт гражданина РФ",РТУС!L850="Паспорт гражданина РФ",РТУС!L850="Иностранный паспорт",РТУС!L850="Свидетельство о рождении",РТУС!L850="Вид на жительство"),HYPERLINK("#Проверка!"&amp;CELL("адрес",Проверка!L850),РТУС!L850),HYPERLINK("#РТУС!"&amp;CELL("адрес",Проверка!L850),"###"))),"")</f>
        <v/>
      </c>
      <c r="M850" s="13" t="str">
        <f ca="1">IF(AND(OR(РТУС!L850="Паспорт гражданина РФ",РТУС!L850="Свидетельство о рождении"),РТУС!M850=""),HYPERLINK("#РТУС!"&amp;CELL("адрес",Проверка!M850),"заполнить"),IF(РТУС!L850="Паспорт гражданина РФ",IF(LEN(РТУС!M850)=4,HYPERLINK("#Проверка!"&amp;CELL("адрес",Проверка!M850),РТУС!M850),HYPERLINK("#РТУС!"&amp;CELL("адрес",Проверка!M850),"###")),IF(РТУС!L850="Свидетельство о рождении",HYPERLINK("#Проверка!"&amp;CELL("адрес",Проверка!M850),РТУС!M850),"")))</f>
        <v/>
      </c>
      <c r="N850" s="13" t="str">
        <f ca="1">IF(РТУС!L850="","",IF(РТУС!N850="",HYPERLINK("#РТУС!"&amp;CELL("адрес",Проверка!N850),"заполнить"),IF(OR(РТУС!L850="Паспорт гражданина РФ",РТУС!L850="Свидетельство о рождении"),IF(LEN(РТУС!N850)=6,HYPERLINK("#Проверка!"&amp;CELL("адрес",Проверка!N850),РТУС!N850),HYPERLINK("#РТУС!"&amp;CELL("адрес",Проверка!N850),"###")),HYPERLINK("#Проверка!"&amp;CELL("адрес",Проверка!N850),РТУС!N850))))</f>
        <v/>
      </c>
      <c r="O850" s="15" t="str">
        <f ca="1">IF(РТУС!L850="","",IF(РТУС!O850="",HYPERLINK("#РТУС!"&amp;CELL("адрес",Проверка!O850),"заполнить"),IF(AND(LEN(РТУС!O850)=5,РТУС!O850&lt;TODAY()),IF(РТУС!L850="Свидетельство о рождении",IF(РТУС!O850&gt;EDATE(TODAY(),-168),HYPERLINK("#Проверка!"&amp;CELL("адрес",Проверка!O850),РТУС!O850),HYPERLINK("#РТУС!"&amp;CELL("адрес",Проверка!O850),"недействительно")),HYPERLINK("#Проверка!"&amp;CELL("адрес",Проверка!O850),РТУС!O850)),HYPERLINK("#РТУС!"&amp;CELL("адрес",Проверка!O850),"###"))))</f>
        <v/>
      </c>
      <c r="P850" s="21" t="str">
        <f ca="1">IF(РТУС!L850="Паспорт гражданина РФ",IF(РТУС!P850="",HYPERLINK("#РТУС!"&amp;CELL("адрес",Проверка!P850),"заполнить"),HYPERLINK("#Проверка!"&amp;CELL("адрес",Проверка!P850),РТУС!P850)),"")</f>
        <v/>
      </c>
      <c r="Q850" s="13" t="str">
        <f ca="1">IF(РТУС!L850="Паспорт гражданина РФ",IF(РТУС!Q850="",HYPERLINK("#РТУС!"&amp;CELL("адрес",Проверка!Q850),"заполнить"),IF(LEN(РТУС!Q850)=7,HYPERLINK("#Проверка!"&amp;CELL("адрес",Проверка!Q850),РТУС!Q850),HYPERLINK("#РТУС!"&amp;CELL("адрес",Проверка!Q850),"###"))),"")</f>
        <v/>
      </c>
      <c r="R850" s="13" t="str">
        <f ca="1">IF(РТУС!R850="",HYPERLINK("#РТУС!"&amp;CELL("адрес",Проверка!R850),"заполнить"),HYPERLINK("#Проверка!"&amp;CELL("адрес",Проверка!R850),РТУС!R850))</f>
        <v>заполнить</v>
      </c>
      <c r="S850" s="13" t="str">
        <f>IF(РТУС!S850="","",РТУС!S850)</f>
        <v/>
      </c>
      <c r="T850" s="13" t="str">
        <f>IF(РТУС!T850="","",РТУС!T850)</f>
        <v/>
      </c>
      <c r="U850" s="13" t="str">
        <f>IF(РТУС!U850="","",РТУС!U850)</f>
        <v/>
      </c>
      <c r="V850" s="13" t="str">
        <f ca="1">IF(РТУС!V850="",HYPERLINK("#РТУС!"&amp;CELL("адрес",Проверка!V850),"заполнить"),IF(OR(РТУС!V850="Договор участия в долевом строительстве",РТУС!V850="Предварительный договор участия в долевом строительстве",РТУС!V850="Определение Арбитражного суда",РТУС!V850="Решение суда общей юрисдикции",РТУС!V850="Иные договоры"),HYPERLINK("#Проверка!"&amp;CELL("адрес",Проверка!V850),РТУС!V850),HYPERLINK("#РТУС!"&amp;CELL("адрес",Проверка!V850),"###")))</f>
        <v>заполнить</v>
      </c>
      <c r="W850" s="13" t="str">
        <f ca="1">IF(РТУС!W850="",HYPERLINK("#РТУС!"&amp;CELL("адрес",Проверка!W850),"заполнить"),HYPERLINK("#Проверка!"&amp;CELL("адрес",Проверка!W850),РТУС!W850))</f>
        <v>заполнить</v>
      </c>
      <c r="X850" s="15" t="str">
        <f ca="1">IF(РТУС!X850="",HYPERLINK("#РТУС!"&amp;CELL("адрес",Проверка!X850),"заполнить"),IF(AND(LEN(РТУС!X850)=5,РТУС!X850&lt;TODAY()),HYPERLINK("#Проверка!"&amp;CELL("адрес",Проверка!X850),РТУС!X850),HYPERLINK("#РТУС!"&amp;CELL("адрес",Проверка!X850),"###")))</f>
        <v>заполнить</v>
      </c>
      <c r="Y850" s="13" t="str">
        <f>IF(РТУС!Y850="","",РТУС!Y850)</f>
        <v/>
      </c>
      <c r="Z850" s="15" t="str">
        <f ca="1">IF(РТУС!Z850="","",IF(AND(LEN(РТУС!Z850)=5,РТУС!Z850&lt;TODAY()),HYPERLINK("#Проверка!"&amp;CELL("адрес",Проверка!Z850),РТУС!Z850),HYPERLINK("#РТУС!"&amp;CELL("адрес",Проверка!Z850),"###")))</f>
        <v/>
      </c>
      <c r="AA850" s="18" t="str">
        <f ca="1">IF(РТУС!AA850="",HYPERLINK("#РТУС!"&amp;CELL("адрес",Проверка!AA850),"заполнить"),IF(ISNUMBER(РТУС!AA850)=TRUE,HYPERLINK("#Проверка!"&amp;CELL("адрес",Проверка!AA850),РТУС!AA850),HYPERLINK("#РТУС!"&amp;CELL("адрес",Проверка!AA850),"###")))</f>
        <v>заполнить</v>
      </c>
      <c r="AB850" s="18" t="str">
        <f ca="1">IF(РТУС!AB850="",HYPERLINK("#РТУС!"&amp;CELL("адрес",Проверка!AB850),"заполнить"),IF(ISNUMBER(РТУС!AB850)=TRUE,HYPERLINK("#Проверка!"&amp;CELL("адрес",Проверка!AB850),РТУС!AB850),HYPERLINK("#РТУС!"&amp;CELL("адрес",Проверка!AB850),"###")))</f>
        <v>заполнить</v>
      </c>
      <c r="AC850" s="18" t="str">
        <f ca="1">IF(РТУС!AC850="","",IF(ISNUMBER(РТУС!AC850)=TRUE,HYPERLINK("#Проверка!"&amp;CELL("адрес",Проверка!AC850),РТУС!AC850),HYPERLINK("#РТУС!"&amp;CELL("адрес",Проверка!AC850),"###")))</f>
        <v/>
      </c>
      <c r="AD850" s="18" t="str">
        <f ca="1">IF(РТУС!AD850="","",IF(ISNUMBER(РТУС!AD850)=TRUE,HYPERLINK("#Проверка!"&amp;CELL("адрес",Проверка!AD850),РТУС!AD850),HYPERLINK("#РТУС!"&amp;CELL("адрес",Проверка!AD850),"###")))</f>
        <v/>
      </c>
      <c r="AE850" s="13" t="str">
        <f>IF(РТУС!AE850="","",РТУС!AE850)</f>
        <v/>
      </c>
      <c r="AF850" s="15" t="str">
        <f ca="1">IF(РТУС!AE850="","",IF(РТУС!AF850="",HYPERLINK("#РТУС!"&amp;CELL("адрес",Проверка!AF850),"заполнить"),IF(AND(LEN(РТУС!AF850)=5,РТУС!AF850&lt;TODAY()),HYPERLINK("#Проверка!"&amp;CELL("адрес",Проверка!AF850),РТУС!AF850),HYPERLINK("#РТУС!"&amp;CELL("адрес",Проверка!AF850),"###"))))</f>
        <v/>
      </c>
      <c r="AG850" s="13"/>
      <c r="AH850" s="15" t="str">
        <f ca="1">IF(РТУС!AE850="","",IF(РТУС!AH850="",HYPERLINK("#РТУС!"&amp;CELL("адрес",Проверка!AH850),"заполнить"),IF(AND(LEN(РТУС!AH850)=5,РТУС!AH850&lt;TODAY()),HYPERLINK("#Проверка!"&amp;CELL("адрес",Проверка!AH850),РТУС!AH850),HYPERLINK("#РТУС!"&amp;CELL("адрес",Проверка!AH850),"###"))))</f>
        <v/>
      </c>
      <c r="AI850" s="15" t="str">
        <f ca="1">IF(РТУС!AE850="","",IF(РТУС!AI850="",HYPERLINK("#РТУС!"&amp;CELL("адрес",Проверка!AI850),"заполнить"),HYPERLINK("#Проверка!"&amp;CELL("адрес",Проверка!AI850),РТУС!AI850)))</f>
        <v/>
      </c>
      <c r="AJ850" s="13" t="str">
        <f ca="1">IF(РТУС!AE850="","",IF(РТУС!AJ850="",HYPERLINK("#РТУС!"&amp;CELL("адрес",Проверка!AJ850),"заполнить"),IF(OR(РТУС!AJ850="Юрлицо",РТУС!AJ850="Физлицо",РТУС!AJ850="ИП"),HYPERLINK("#Проверка!"&amp;CELL("адрес",Проверка!AJ850),РТУС!AJ850),HYPERLINK("#РТУС!"&amp;CELL("адрес",Проверка!AJ850),"###"))))</f>
        <v/>
      </c>
      <c r="AK850" s="13" t="str">
        <f ca="1">IF(РТУС!AK850="",HYPERLINK("#РТУС!"&amp;CELL("адрес",Проверка!AK850),"заполнить"),IF(OR(РТУС!AK850="Квартира",РТУС!AK850="Кладовая",РТУС!AK850="Машино-место",РТУС!AK850="Нежилое помещение"),HYPERLINK("#Проверка!"&amp;CELL("адрес",Проверка!AK850),РТУС!AK850),HYPERLINK("#РТУС!"&amp;CELL("адрес",Проверка!AK850),"###")))</f>
        <v>заполнить</v>
      </c>
      <c r="AL850" s="13" t="str">
        <f ca="1">IF(РТУС!AL850="",HYPERLINK("#РТУС!"&amp;CELL("адрес",Проверка!AL850),"заполнить"),HYPERLINK("#Проверка!"&amp;CELL("адрес",Проверка!AL850),РТУС!AL850))</f>
        <v>заполнить</v>
      </c>
      <c r="AM850" s="18" t="str">
        <f ca="1">IF(РТУС!AM850="",HYPERLINK("#РТУС!"&amp;CELL("адрес",Проверка!AM850),"заполнить"),IF(ISNUMBER(РТУС!AM850)=TRUE,IF(РТУС!AK850="Нежилое помещение",IF(РТУС!AM850&gt;7,HYPERLINK("#РТУС!"&amp;CELL("адрес",Проверка!AM850),"не больше 7 кв.м."),РТУС!AM850),HYPERLINK("#Проверка!"&amp;CELL("адрес",Проверка!AM850),РТУС!AM850)),HYPERLINK("#РТУС!"&amp;CELL("адрес",Проверка!AM850),"###")))</f>
        <v>заполнить</v>
      </c>
      <c r="AN850" s="13" t="str">
        <f ca="1">IF(РТУС!AN850="",HYPERLINK("#РТУС!"&amp;CELL("адрес",Проверка!AN850),"заполнить"),IF(OR(РТУС!AN850="Общая площадь помещения",РТУС!AN850="Общая приведенная площадь жилого помещения",РТУС!AN850="Общая площадь жилого помещения с учетом лоджий, балконов, террас и веранд"),HYPERLINK("#Проверка!"&amp;CELL("адрес",Проверка!AN850),РТУС!AN850),HYPERLINK("#РТУС!"&amp;CELL("адрес",Проверка!AN850),"###")))</f>
        <v>заполнить</v>
      </c>
      <c r="AO850" s="13" t="str">
        <f ca="1">IF(OR(РТУС!AK850="Квартира",РТУС!A850="Нежилое помещение"),IF(РТУС!AO850="",HYPERLINK("#РТУС!"&amp;CELL("адрес",Проверка!AO850),"заполнить"),IF(ISNUMBER(РТУС!AO850)=TRUE,HYPERLINK("#Проверка!"&amp;CELL("адрес",Проверка!AO850),РТУС!AO850),HYPERLINK("#РТУС!"&amp;CELL("адрес",Проверка!AO850),"###"))),"")</f>
        <v/>
      </c>
      <c r="AP850" s="13" t="str">
        <f>IF(РТУС!AP850="","",РТУС!AP850)</f>
        <v/>
      </c>
      <c r="AQ850" s="13" t="str">
        <f ca="1">IF(РТУС!AQ850="",HYPERLINK("#РТУС!"&amp;CELL("адрес",Проверка!AQ850),"заполнить"),HYPERLINK("#Проверка!"&amp;CELL("адрес",Проверка!AQ850),РТУС!AQ850))</f>
        <v>заполнить</v>
      </c>
      <c r="AR850" s="18" t="str">
        <f ca="1">IF(РТУС!AR850="",HYPERLINK("#РТУС!"&amp;CELL("адрес",Проверка!AR850),"заполнить"),IF(ISNUMBER(РТУС!AR850)=FALSE,HYPERLINK("#РТУС!"&amp;CELL("адрес",Проверка!AR850),"###"),IF(РТУС!G850="1",IF(РТУС!AB850=РТУС!AR850+РТУС!AU850,HYPERLINK("#Проверка!"&amp;CELL("адрес",Проверка!AR850),РТУС!AR850),HYPERLINK("#РТУС!"&amp;CELL("адрес",Проверка!AR850),"сверить суммы")),IF(РТУС!AB850=(SUMIF(РТУС!$A$4:$A$1000,A850,РТУС!$AR$4:$AR$1000)+SUMIF(РТУС!$A$4:$A$1000,A850,РТУС!$AU$4:$AU$1000)),HYPERLINK("#Проверка!"&amp;CELL("адрес",Проверка!AR850),РТУС!AR850),HYPERLINK("#РТУС!"&amp;CELL("адрес",Проверка!AR850),"сверить суммы")))))</f>
        <v>заполнить</v>
      </c>
      <c r="AS850" s="13" t="str">
        <f>IF(РТУС!AS850="","",РТУС!AS850)</f>
        <v/>
      </c>
      <c r="AT850" s="18" t="str">
        <f ca="1">IF(РТУС!AT850="",HYPERLINK("#РТУС!"&amp;CELL("адрес",Проверка!AT850),"заполнить"),IF(ISNUMBER(РТУС!AT850)=FALSE,HYPERLINK("#РТУС!"&amp;CELL("адрес",Проверка!AT850),"###"),IF(РТУС!AT850=РТУС!AR850,HYPERLINK("#Проверка!"&amp;CELL("адрес",Проверка!AT850),РТУС!AT850),HYPERLINK("#РТУС!"&amp;CELL("адрес",Проверка!AT850),"сверить суммы"))))</f>
        <v>заполнить</v>
      </c>
      <c r="AU850" s="18" t="str">
        <f ca="1">IF(РТУС!AU850="",HYPERLINK("#РТУС!"&amp;CELL("адрес",Проверка!AU850),"заполнить"),IF(ISNUMBER(РТУС!AU850)=FALSE,HYPERLINK("#РТУС!"&amp;CELL("адрес",Проверка!AU850),"###"),IF(РТУС!G850="1",IF(РТУС!AB850=РТУС!AR850+РТУС!AU850,HYPERLINK("#Проверка!"&amp;CELL("адрес",Проверка!AU850),РТУС!AU850),HYPERLINK("#РТУС!"&amp;CELL("адрес",Проверка!AU850),"сверить суммы")),IF(РТУС!AB850=(SUMIF(РТУС!$A$4:$A$1000,A850,РТУС!$AR$4:$AR$1000)+SUMIF(РТУС!$A$4:$A$1000,A850,РТУС!$AU$4:$AU$1000)),HYPERLINK("#Проверка!"&amp;CELL("адрес",Проверка!AU850),РТУС!AU850),HYPERLINK("#РТУС!"&amp;CELL("адрес",Проверка!AU850),"сверить суммы")))))</f>
        <v>заполнить</v>
      </c>
      <c r="AV850" s="13" t="str">
        <f ca="1">IF(РТУС!AV850="",HYPERLINK("#РТУС!"&amp;CELL("адрес",Проверка!AV850),"заполнить"),IF(OR(РТУС!AV850="Требование о передаче жилого помещения",РТУС!AV850="Требование о передаче машино-места",РТУС!AV850="Требования о передаче нежилого помещения",РТУС!AV850="Денежные требования"),HYPERLINK("#Проверка!"&amp;CELL("адрес",Проверка!AV850),РТУС!AV850),HYPERLINK("#РТУС!"&amp;CELL("адрес",Проверка!AV850),"###")))</f>
        <v>заполнить</v>
      </c>
      <c r="AW850" s="13" t="str">
        <f ca="1">IF(РТУС!AW850="",HYPERLINK("#РТУС!"&amp;CELL("адрес",Проверка!AW850),"заполнить"),IF(OR(РТУС!AW850="Включен в полном объеме",РТУС!AW850="Включен частично"),HYPERLINK("#Проверка!"&amp;CELL("адрес",Проверка!AW850),РТУС!AW850),HYPERLINK("#РТУС!"&amp;CELL("адрес",Проверка!AW850),"###")))</f>
        <v>заполнить</v>
      </c>
      <c r="AX850" s="15" t="str">
        <f ca="1">IF(РТУС!AX850="",HYPERLINK("#РТУС!"&amp;CELL("адрес",Проверка!AX850),"заполнить"),IF(AND(LEN(РТУС!AX850)=5,РТУС!AX850&lt;TODAY()),HYPERLINK("#Проверка!"&amp;CELL("адрес",Проверка!AX850),РТУС!AX850),HYPERLINK("#РТУС!"&amp;CELL("адрес",Проверка!AX850),"###")))</f>
        <v>заполнить</v>
      </c>
      <c r="AY850" s="15" t="str">
        <f ca="1">IF(РТУС!AY850="",HYPERLINK("#РТУС!"&amp;CELL("адрес",Проверка!AY850),"заполнить"),IF(AND(LEN(РТУС!AY850)=5,РТУС!AY850&lt;TODAY()),HYPERLINK("#Проверка!"&amp;CELL("адрес",Проверка!AY850),РТУС!AY850),HYPERLINK("#РТУС!"&amp;CELL("адрес",Проверка!AY850),"###")))</f>
        <v>заполнить</v>
      </c>
    </row>
    <row r="851" spans="1:51" x14ac:dyDescent="0.25">
      <c r="A851" s="10" t="str">
        <f>РТУС!A851</f>
        <v>.</v>
      </c>
      <c r="B851" s="13" t="str">
        <f ca="1">IF(РТУС!B851="",HYPERLINK("#РТУС!"&amp;CELL("адрес",Проверка!B851),"заполнить"),IF(AND(LEN(РТУС!B851)=10,РТУС!B850=РТУС!B851),HYPERLINK("#Проверка!"&amp;CELL("адрес",Проверка!B851),РТУС!B851),HYPERLINK("#РТУС!"&amp;CELL("адрес",Проверка!B851),"###")))</f>
        <v>заполнить</v>
      </c>
      <c r="C851" s="13" t="str">
        <f ca="1">IF(РТУС!C851="",HYPERLINK("#РТУС!"&amp;CELL("адрес",Проверка!C851),"заполнить"),IF(AND(ISNUMBER(РТУС!C851)=TRUE,РТУС!C851&gt;0,РТУС!C850=РТУС!C851),HYPERLINK("#Проверка!"&amp;CELL("адрес",Проверка!C851),РТУС!C851),HYPERLINK("#РТУС!"&amp;CELL("адрес",Проверка!C851),"###")))</f>
        <v>заполнить</v>
      </c>
      <c r="D851" s="13" t="str">
        <f>IF(РТУС!D851="","",РТУС!D851)</f>
        <v/>
      </c>
      <c r="E851" s="13" t="str">
        <f ca="1">IF(РТУС!E851="",HYPERLINK("#РТУС!"&amp;CELL("адрес",Проверка!E851),"заполнить"),IF(РТУС!E850=РТУС!E851,HYPERLINK("#Проверка!"&amp;CELL("адрес",Проверка!E851),РТУС!E851),HYPERLINK("#РТУС!"&amp;CELL("адрес",Проверка!E851),"###")))</f>
        <v>заполнить</v>
      </c>
      <c r="F851" s="13" t="str">
        <f ca="1">IF(РТУС!F851="",HYPERLINK("#РТУС!"&amp;CELL("адрес",Проверка!F851),"заполнить"),HYPERLINK("#Проверка!"&amp;CELL("адрес",Проверка!F851),РТУС!F851))</f>
        <v>заполнить</v>
      </c>
      <c r="G851" s="20" t="str">
        <f ca="1">IF(РТУС!G851="",HYPERLINK("#РТУС!"&amp;CELL("адрес",Проверка!G851),"заполнить"),IF(РТУС!G851="1",HYPERLINK("#Проверка!"&amp;CELL("адрес",Проверка!G851),"1"),IF(AND(ISNUMBER(РТУС!G851)=TRUE,РТУС!G851&lt;=1,РТУС!G851&gt;0),IF(SUMIF(РТУС!$A$4:$A$1000,A851,РТУС!$G$4:$G$1000)=1,HYPERLINK("#Проверка!"&amp;CELL("адрес",Проверка!G851),РТУС!G851),HYPERLINK("#РТУС!"&amp;CELL("адрес",Проверка!G851),"сумма долей ≠ 1")),HYPERLINK("#РТУС!"&amp;CELL("адрес",Проверка!G851),"###"))))</f>
        <v>заполнить</v>
      </c>
      <c r="H851" s="13" t="str">
        <f ca="1">IF(РТУС!H851="",HYPERLINK("#РТУС!"&amp;CELL("адрес",Проверка!H851),"заполнить"),IF(OR(РТУС!H851="Юрлицо",РТУС!H851="Физлицо",РТУС!H851="ИП"),HYPERLINK("#Проверка!"&amp;CELL("адрес",Проверка!H851),РТУС!H851),HYPERLINK("#РТУС!"&amp;CELL("адрес",Проверка!H851),"###")))</f>
        <v>заполнить</v>
      </c>
      <c r="I851" s="13" t="str">
        <f ca="1">IF(OR(РТУС!H851="Юрлицо",РТУС!H851="ИП"),IF(РТУС!I851="",HYPERLINK("#РТУС!"&amp;CELL("адрес",Проверка!I851),"заполнить"),IF(OR(LEN(РТУС!I851)=10,LEN(РТУС!I851)=12),HYPERLINK("#Проверка!"&amp;CELL("адрес",Проверка!I851),РТУС!I851),HYPERLINK("#РТУС!"&amp;CELL("адрес",Проверка!I851),"###"))),"")</f>
        <v/>
      </c>
      <c r="J851" s="15" t="str">
        <f ca="1">IF(РТУС!J851="","",IF(AND(LEN(РТУС!J851)=5,РТУС!J851&lt;TODAY()),HYPERLINK("#Проверка!"&amp;CELL("адрес",Проверка!J851),РТУС!J851),HYPERLINK("#РТУС!"&amp;CELL("адрес",Проверка!J851),"###")))</f>
        <v/>
      </c>
      <c r="K851" s="13" t="str">
        <f>IF(РТУС!K851="","",РТУС!K851)</f>
        <v/>
      </c>
      <c r="L851" s="13" t="str">
        <f ca="1">IF(OR(РТУС!H851="Физлицо",РТУС!H851="ИП"),IF(РТУС!L851="",HYPERLINK("#РТУС!"&amp;CELL("адрес",Проверка!L851),"заполнить"),IF(OR(РТУС!L851="Загранпаспорт гражданина РФ",РТУС!L851="Паспорт гражданина РФ",РТУС!L851="Иностранный паспорт",РТУС!L851="Свидетельство о рождении",РТУС!L851="Вид на жительство"),HYPERLINK("#Проверка!"&amp;CELL("адрес",Проверка!L851),РТУС!L851),HYPERLINK("#РТУС!"&amp;CELL("адрес",Проверка!L851),"###"))),"")</f>
        <v/>
      </c>
      <c r="M851" s="13" t="str">
        <f ca="1">IF(AND(OR(РТУС!L851="Паспорт гражданина РФ",РТУС!L851="Свидетельство о рождении"),РТУС!M851=""),HYPERLINK("#РТУС!"&amp;CELL("адрес",Проверка!M851),"заполнить"),IF(РТУС!L851="Паспорт гражданина РФ",IF(LEN(РТУС!M851)=4,HYPERLINK("#Проверка!"&amp;CELL("адрес",Проверка!M851),РТУС!M851),HYPERLINK("#РТУС!"&amp;CELL("адрес",Проверка!M851),"###")),IF(РТУС!L851="Свидетельство о рождении",HYPERLINK("#Проверка!"&amp;CELL("адрес",Проверка!M851),РТУС!M851),"")))</f>
        <v/>
      </c>
      <c r="N851" s="13" t="str">
        <f ca="1">IF(РТУС!L851="","",IF(РТУС!N851="",HYPERLINK("#РТУС!"&amp;CELL("адрес",Проверка!N851),"заполнить"),IF(OR(РТУС!L851="Паспорт гражданина РФ",РТУС!L851="Свидетельство о рождении"),IF(LEN(РТУС!N851)=6,HYPERLINK("#Проверка!"&amp;CELL("адрес",Проверка!N851),РТУС!N851),HYPERLINK("#РТУС!"&amp;CELL("адрес",Проверка!N851),"###")),HYPERLINK("#Проверка!"&amp;CELL("адрес",Проверка!N851),РТУС!N851))))</f>
        <v/>
      </c>
      <c r="O851" s="15" t="str">
        <f ca="1">IF(РТУС!L851="","",IF(РТУС!O851="",HYPERLINK("#РТУС!"&amp;CELL("адрес",Проверка!O851),"заполнить"),IF(AND(LEN(РТУС!O851)=5,РТУС!O851&lt;TODAY()),IF(РТУС!L851="Свидетельство о рождении",IF(РТУС!O851&gt;EDATE(TODAY(),-168),HYPERLINK("#Проверка!"&amp;CELL("адрес",Проверка!O851),РТУС!O851),HYPERLINK("#РТУС!"&amp;CELL("адрес",Проверка!O851),"недействительно")),HYPERLINK("#Проверка!"&amp;CELL("адрес",Проверка!O851),РТУС!O851)),HYPERLINK("#РТУС!"&amp;CELL("адрес",Проверка!O851),"###"))))</f>
        <v/>
      </c>
      <c r="P851" s="21" t="str">
        <f ca="1">IF(РТУС!L851="Паспорт гражданина РФ",IF(РТУС!P851="",HYPERLINK("#РТУС!"&amp;CELL("адрес",Проверка!P851),"заполнить"),HYPERLINK("#Проверка!"&amp;CELL("адрес",Проверка!P851),РТУС!P851)),"")</f>
        <v/>
      </c>
      <c r="Q851" s="13" t="str">
        <f ca="1">IF(РТУС!L851="Паспорт гражданина РФ",IF(РТУС!Q851="",HYPERLINK("#РТУС!"&amp;CELL("адрес",Проверка!Q851),"заполнить"),IF(LEN(РТУС!Q851)=7,HYPERLINK("#Проверка!"&amp;CELL("адрес",Проверка!Q851),РТУС!Q851),HYPERLINK("#РТУС!"&amp;CELL("адрес",Проверка!Q851),"###"))),"")</f>
        <v/>
      </c>
      <c r="R851" s="13" t="str">
        <f ca="1">IF(РТУС!R851="",HYPERLINK("#РТУС!"&amp;CELL("адрес",Проверка!R851),"заполнить"),HYPERLINK("#Проверка!"&amp;CELL("адрес",Проверка!R851),РТУС!R851))</f>
        <v>заполнить</v>
      </c>
      <c r="S851" s="13" t="str">
        <f>IF(РТУС!S851="","",РТУС!S851)</f>
        <v/>
      </c>
      <c r="T851" s="13" t="str">
        <f>IF(РТУС!T851="","",РТУС!T851)</f>
        <v/>
      </c>
      <c r="U851" s="13" t="str">
        <f>IF(РТУС!U851="","",РТУС!U851)</f>
        <v/>
      </c>
      <c r="V851" s="13" t="str">
        <f ca="1">IF(РТУС!V851="",HYPERLINK("#РТУС!"&amp;CELL("адрес",Проверка!V851),"заполнить"),IF(OR(РТУС!V851="Договор участия в долевом строительстве",РТУС!V851="Предварительный договор участия в долевом строительстве",РТУС!V851="Определение Арбитражного суда",РТУС!V851="Решение суда общей юрисдикции",РТУС!V851="Иные договоры"),HYPERLINK("#Проверка!"&amp;CELL("адрес",Проверка!V851),РТУС!V851),HYPERLINK("#РТУС!"&amp;CELL("адрес",Проверка!V851),"###")))</f>
        <v>заполнить</v>
      </c>
      <c r="W851" s="13" t="str">
        <f ca="1">IF(РТУС!W851="",HYPERLINK("#РТУС!"&amp;CELL("адрес",Проверка!W851),"заполнить"),HYPERLINK("#Проверка!"&amp;CELL("адрес",Проверка!W851),РТУС!W851))</f>
        <v>заполнить</v>
      </c>
      <c r="X851" s="15" t="str">
        <f ca="1">IF(РТУС!X851="",HYPERLINK("#РТУС!"&amp;CELL("адрес",Проверка!X851),"заполнить"),IF(AND(LEN(РТУС!X851)=5,РТУС!X851&lt;TODAY()),HYPERLINK("#Проверка!"&amp;CELL("адрес",Проверка!X851),РТУС!X851),HYPERLINK("#РТУС!"&amp;CELL("адрес",Проверка!X851),"###")))</f>
        <v>заполнить</v>
      </c>
      <c r="Y851" s="13" t="str">
        <f>IF(РТУС!Y851="","",РТУС!Y851)</f>
        <v/>
      </c>
      <c r="Z851" s="15" t="str">
        <f ca="1">IF(РТУС!Z851="","",IF(AND(LEN(РТУС!Z851)=5,РТУС!Z851&lt;TODAY()),HYPERLINK("#Проверка!"&amp;CELL("адрес",Проверка!Z851),РТУС!Z851),HYPERLINK("#РТУС!"&amp;CELL("адрес",Проверка!Z851),"###")))</f>
        <v/>
      </c>
      <c r="AA851" s="18" t="str">
        <f ca="1">IF(РТУС!AA851="",HYPERLINK("#РТУС!"&amp;CELL("адрес",Проверка!AA851),"заполнить"),IF(ISNUMBER(РТУС!AA851)=TRUE,HYPERLINK("#Проверка!"&amp;CELL("адрес",Проверка!AA851),РТУС!AA851),HYPERLINK("#РТУС!"&amp;CELL("адрес",Проверка!AA851),"###")))</f>
        <v>заполнить</v>
      </c>
      <c r="AB851" s="18" t="str">
        <f ca="1">IF(РТУС!AB851="",HYPERLINK("#РТУС!"&amp;CELL("адрес",Проверка!AB851),"заполнить"),IF(ISNUMBER(РТУС!AB851)=TRUE,HYPERLINK("#Проверка!"&amp;CELL("адрес",Проверка!AB851),РТУС!AB851),HYPERLINK("#РТУС!"&amp;CELL("адрес",Проверка!AB851),"###")))</f>
        <v>заполнить</v>
      </c>
      <c r="AC851" s="18" t="str">
        <f ca="1">IF(РТУС!AC851="","",IF(ISNUMBER(РТУС!AC851)=TRUE,HYPERLINK("#Проверка!"&amp;CELL("адрес",Проверка!AC851),РТУС!AC851),HYPERLINK("#РТУС!"&amp;CELL("адрес",Проверка!AC851),"###")))</f>
        <v/>
      </c>
      <c r="AD851" s="18" t="str">
        <f ca="1">IF(РТУС!AD851="","",IF(ISNUMBER(РТУС!AD851)=TRUE,HYPERLINK("#Проверка!"&amp;CELL("адрес",Проверка!AD851),РТУС!AD851),HYPERLINK("#РТУС!"&amp;CELL("адрес",Проверка!AD851),"###")))</f>
        <v/>
      </c>
      <c r="AE851" s="13" t="str">
        <f>IF(РТУС!AE851="","",РТУС!AE851)</f>
        <v/>
      </c>
      <c r="AF851" s="15" t="str">
        <f ca="1">IF(РТУС!AE851="","",IF(РТУС!AF851="",HYPERLINK("#РТУС!"&amp;CELL("адрес",Проверка!AF851),"заполнить"),IF(AND(LEN(РТУС!AF851)=5,РТУС!AF851&lt;TODAY()),HYPERLINK("#Проверка!"&amp;CELL("адрес",Проверка!AF851),РТУС!AF851),HYPERLINK("#РТУС!"&amp;CELL("адрес",Проверка!AF851),"###"))))</f>
        <v/>
      </c>
      <c r="AG851" s="13"/>
      <c r="AH851" s="15" t="str">
        <f ca="1">IF(РТУС!AE851="","",IF(РТУС!AH851="",HYPERLINK("#РТУС!"&amp;CELL("адрес",Проверка!AH851),"заполнить"),IF(AND(LEN(РТУС!AH851)=5,РТУС!AH851&lt;TODAY()),HYPERLINK("#Проверка!"&amp;CELL("адрес",Проверка!AH851),РТУС!AH851),HYPERLINK("#РТУС!"&amp;CELL("адрес",Проверка!AH851),"###"))))</f>
        <v/>
      </c>
      <c r="AI851" s="15" t="str">
        <f ca="1">IF(РТУС!AE851="","",IF(РТУС!AI851="",HYPERLINK("#РТУС!"&amp;CELL("адрес",Проверка!AI851),"заполнить"),HYPERLINK("#Проверка!"&amp;CELL("адрес",Проверка!AI851),РТУС!AI851)))</f>
        <v/>
      </c>
      <c r="AJ851" s="13" t="str">
        <f ca="1">IF(РТУС!AE851="","",IF(РТУС!AJ851="",HYPERLINK("#РТУС!"&amp;CELL("адрес",Проверка!AJ851),"заполнить"),IF(OR(РТУС!AJ851="Юрлицо",РТУС!AJ851="Физлицо",РТУС!AJ851="ИП"),HYPERLINK("#Проверка!"&amp;CELL("адрес",Проверка!AJ851),РТУС!AJ851),HYPERLINK("#РТУС!"&amp;CELL("адрес",Проверка!AJ851),"###"))))</f>
        <v/>
      </c>
      <c r="AK851" s="13" t="str">
        <f ca="1">IF(РТУС!AK851="",HYPERLINK("#РТУС!"&amp;CELL("адрес",Проверка!AK851),"заполнить"),IF(OR(РТУС!AK851="Квартира",РТУС!AK851="Кладовая",РТУС!AK851="Машино-место",РТУС!AK851="Нежилое помещение"),HYPERLINK("#Проверка!"&amp;CELL("адрес",Проверка!AK851),РТУС!AK851),HYPERLINK("#РТУС!"&amp;CELL("адрес",Проверка!AK851),"###")))</f>
        <v>заполнить</v>
      </c>
      <c r="AL851" s="13" t="str">
        <f ca="1">IF(РТУС!AL851="",HYPERLINK("#РТУС!"&amp;CELL("адрес",Проверка!AL851),"заполнить"),HYPERLINK("#Проверка!"&amp;CELL("адрес",Проверка!AL851),РТУС!AL851))</f>
        <v>заполнить</v>
      </c>
      <c r="AM851" s="18" t="str">
        <f ca="1">IF(РТУС!AM851="",HYPERLINK("#РТУС!"&amp;CELL("адрес",Проверка!AM851),"заполнить"),IF(ISNUMBER(РТУС!AM851)=TRUE,IF(РТУС!AK851="Нежилое помещение",IF(РТУС!AM851&gt;7,HYPERLINK("#РТУС!"&amp;CELL("адрес",Проверка!AM851),"не больше 7 кв.м."),РТУС!AM851),HYPERLINK("#Проверка!"&amp;CELL("адрес",Проверка!AM851),РТУС!AM851)),HYPERLINK("#РТУС!"&amp;CELL("адрес",Проверка!AM851),"###")))</f>
        <v>заполнить</v>
      </c>
      <c r="AN851" s="13" t="str">
        <f ca="1">IF(РТУС!AN851="",HYPERLINK("#РТУС!"&amp;CELL("адрес",Проверка!AN851),"заполнить"),IF(OR(РТУС!AN851="Общая площадь помещения",РТУС!AN851="Общая приведенная площадь жилого помещения",РТУС!AN851="Общая площадь жилого помещения с учетом лоджий, балконов, террас и веранд"),HYPERLINK("#Проверка!"&amp;CELL("адрес",Проверка!AN851),РТУС!AN851),HYPERLINK("#РТУС!"&amp;CELL("адрес",Проверка!AN851),"###")))</f>
        <v>заполнить</v>
      </c>
      <c r="AO851" s="13" t="str">
        <f ca="1">IF(OR(РТУС!AK851="Квартира",РТУС!A851="Нежилое помещение"),IF(РТУС!AO851="",HYPERLINK("#РТУС!"&amp;CELL("адрес",Проверка!AO851),"заполнить"),IF(ISNUMBER(РТУС!AO851)=TRUE,HYPERLINK("#Проверка!"&amp;CELL("адрес",Проверка!AO851),РТУС!AO851),HYPERLINK("#РТУС!"&amp;CELL("адрес",Проверка!AO851),"###"))),"")</f>
        <v/>
      </c>
      <c r="AP851" s="13" t="str">
        <f>IF(РТУС!AP851="","",РТУС!AP851)</f>
        <v/>
      </c>
      <c r="AQ851" s="13" t="str">
        <f ca="1">IF(РТУС!AQ851="",HYPERLINK("#РТУС!"&amp;CELL("адрес",Проверка!AQ851),"заполнить"),HYPERLINK("#Проверка!"&amp;CELL("адрес",Проверка!AQ851),РТУС!AQ851))</f>
        <v>заполнить</v>
      </c>
      <c r="AR851" s="18" t="str">
        <f ca="1">IF(РТУС!AR851="",HYPERLINK("#РТУС!"&amp;CELL("адрес",Проверка!AR851),"заполнить"),IF(ISNUMBER(РТУС!AR851)=FALSE,HYPERLINK("#РТУС!"&amp;CELL("адрес",Проверка!AR851),"###"),IF(РТУС!G851="1",IF(РТУС!AB851=РТУС!AR851+РТУС!AU851,HYPERLINK("#Проверка!"&amp;CELL("адрес",Проверка!AR851),РТУС!AR851),HYPERLINK("#РТУС!"&amp;CELL("адрес",Проверка!AR851),"сверить суммы")),IF(РТУС!AB851=(SUMIF(РТУС!$A$4:$A$1000,A851,РТУС!$AR$4:$AR$1000)+SUMIF(РТУС!$A$4:$A$1000,A851,РТУС!$AU$4:$AU$1000)),HYPERLINK("#Проверка!"&amp;CELL("адрес",Проверка!AR851),РТУС!AR851),HYPERLINK("#РТУС!"&amp;CELL("адрес",Проверка!AR851),"сверить суммы")))))</f>
        <v>заполнить</v>
      </c>
      <c r="AS851" s="13" t="str">
        <f>IF(РТУС!AS851="","",РТУС!AS851)</f>
        <v/>
      </c>
      <c r="AT851" s="18" t="str">
        <f ca="1">IF(РТУС!AT851="",HYPERLINK("#РТУС!"&amp;CELL("адрес",Проверка!AT851),"заполнить"),IF(ISNUMBER(РТУС!AT851)=FALSE,HYPERLINK("#РТУС!"&amp;CELL("адрес",Проверка!AT851),"###"),IF(РТУС!AT851=РТУС!AR851,HYPERLINK("#Проверка!"&amp;CELL("адрес",Проверка!AT851),РТУС!AT851),HYPERLINK("#РТУС!"&amp;CELL("адрес",Проверка!AT851),"сверить суммы"))))</f>
        <v>заполнить</v>
      </c>
      <c r="AU851" s="18" t="str">
        <f ca="1">IF(РТУС!AU851="",HYPERLINK("#РТУС!"&amp;CELL("адрес",Проверка!AU851),"заполнить"),IF(ISNUMBER(РТУС!AU851)=FALSE,HYPERLINK("#РТУС!"&amp;CELL("адрес",Проверка!AU851),"###"),IF(РТУС!G851="1",IF(РТУС!AB851=РТУС!AR851+РТУС!AU851,HYPERLINK("#Проверка!"&amp;CELL("адрес",Проверка!AU851),РТУС!AU851),HYPERLINK("#РТУС!"&amp;CELL("адрес",Проверка!AU851),"сверить суммы")),IF(РТУС!AB851=(SUMIF(РТУС!$A$4:$A$1000,A851,РТУС!$AR$4:$AR$1000)+SUMIF(РТУС!$A$4:$A$1000,A851,РТУС!$AU$4:$AU$1000)),HYPERLINK("#Проверка!"&amp;CELL("адрес",Проверка!AU851),РТУС!AU851),HYPERLINK("#РТУС!"&amp;CELL("адрес",Проверка!AU851),"сверить суммы")))))</f>
        <v>заполнить</v>
      </c>
      <c r="AV851" s="13" t="str">
        <f ca="1">IF(РТУС!AV851="",HYPERLINK("#РТУС!"&amp;CELL("адрес",Проверка!AV851),"заполнить"),IF(OR(РТУС!AV851="Требование о передаче жилого помещения",РТУС!AV851="Требование о передаче машино-места",РТУС!AV851="Требования о передаче нежилого помещения",РТУС!AV851="Денежные требования"),HYPERLINK("#Проверка!"&amp;CELL("адрес",Проверка!AV851),РТУС!AV851),HYPERLINK("#РТУС!"&amp;CELL("адрес",Проверка!AV851),"###")))</f>
        <v>заполнить</v>
      </c>
      <c r="AW851" s="13" t="str">
        <f ca="1">IF(РТУС!AW851="",HYPERLINK("#РТУС!"&amp;CELL("адрес",Проверка!AW851),"заполнить"),IF(OR(РТУС!AW851="Включен в полном объеме",РТУС!AW851="Включен частично"),HYPERLINK("#Проверка!"&amp;CELL("адрес",Проверка!AW851),РТУС!AW851),HYPERLINK("#РТУС!"&amp;CELL("адрес",Проверка!AW851),"###")))</f>
        <v>заполнить</v>
      </c>
      <c r="AX851" s="15" t="str">
        <f ca="1">IF(РТУС!AX851="",HYPERLINK("#РТУС!"&amp;CELL("адрес",Проверка!AX851),"заполнить"),IF(AND(LEN(РТУС!AX851)=5,РТУС!AX851&lt;TODAY()),HYPERLINK("#Проверка!"&amp;CELL("адрес",Проверка!AX851),РТУС!AX851),HYPERLINK("#РТУС!"&amp;CELL("адрес",Проверка!AX851),"###")))</f>
        <v>заполнить</v>
      </c>
      <c r="AY851" s="15" t="str">
        <f ca="1">IF(РТУС!AY851="",HYPERLINK("#РТУС!"&amp;CELL("адрес",Проверка!AY851),"заполнить"),IF(AND(LEN(РТУС!AY851)=5,РТУС!AY851&lt;TODAY()),HYPERLINK("#Проверка!"&amp;CELL("адрес",Проверка!AY851),РТУС!AY851),HYPERLINK("#РТУС!"&amp;CELL("адрес",Проверка!AY851),"###")))</f>
        <v>заполнить</v>
      </c>
    </row>
    <row r="852" spans="1:51" x14ac:dyDescent="0.25">
      <c r="A852" s="10" t="str">
        <f>РТУС!A852</f>
        <v>.</v>
      </c>
      <c r="B852" s="13" t="str">
        <f ca="1">IF(РТУС!B852="",HYPERLINK("#РТУС!"&amp;CELL("адрес",Проверка!B852),"заполнить"),IF(AND(LEN(РТУС!B852)=10,РТУС!B851=РТУС!B852),HYPERLINK("#Проверка!"&amp;CELL("адрес",Проверка!B852),РТУС!B852),HYPERLINK("#РТУС!"&amp;CELL("адрес",Проверка!B852),"###")))</f>
        <v>заполнить</v>
      </c>
      <c r="C852" s="13" t="str">
        <f ca="1">IF(РТУС!C852="",HYPERLINK("#РТУС!"&amp;CELL("адрес",Проверка!C852),"заполнить"),IF(AND(ISNUMBER(РТУС!C852)=TRUE,РТУС!C852&gt;0,РТУС!C851=РТУС!C852),HYPERLINK("#Проверка!"&amp;CELL("адрес",Проверка!C852),РТУС!C852),HYPERLINK("#РТУС!"&amp;CELL("адрес",Проверка!C852),"###")))</f>
        <v>заполнить</v>
      </c>
      <c r="D852" s="13" t="str">
        <f>IF(РТУС!D852="","",РТУС!D852)</f>
        <v/>
      </c>
      <c r="E852" s="13" t="str">
        <f ca="1">IF(РТУС!E852="",HYPERLINK("#РТУС!"&amp;CELL("адрес",Проверка!E852),"заполнить"),IF(РТУС!E851=РТУС!E852,HYPERLINK("#Проверка!"&amp;CELL("адрес",Проверка!E852),РТУС!E852),HYPERLINK("#РТУС!"&amp;CELL("адрес",Проверка!E852),"###")))</f>
        <v>заполнить</v>
      </c>
      <c r="F852" s="13" t="str">
        <f ca="1">IF(РТУС!F852="",HYPERLINK("#РТУС!"&amp;CELL("адрес",Проверка!F852),"заполнить"),HYPERLINK("#Проверка!"&amp;CELL("адрес",Проверка!F852),РТУС!F852))</f>
        <v>заполнить</v>
      </c>
      <c r="G852" s="20" t="str">
        <f ca="1">IF(РТУС!G852="",HYPERLINK("#РТУС!"&amp;CELL("адрес",Проверка!G852),"заполнить"),IF(РТУС!G852="1",HYPERLINK("#Проверка!"&amp;CELL("адрес",Проверка!G852),"1"),IF(AND(ISNUMBER(РТУС!G852)=TRUE,РТУС!G852&lt;=1,РТУС!G852&gt;0),IF(SUMIF(РТУС!$A$4:$A$1000,A852,РТУС!$G$4:$G$1000)=1,HYPERLINK("#Проверка!"&amp;CELL("адрес",Проверка!G852),РТУС!G852),HYPERLINK("#РТУС!"&amp;CELL("адрес",Проверка!G852),"сумма долей ≠ 1")),HYPERLINK("#РТУС!"&amp;CELL("адрес",Проверка!G852),"###"))))</f>
        <v>заполнить</v>
      </c>
      <c r="H852" s="13" t="str">
        <f ca="1">IF(РТУС!H852="",HYPERLINK("#РТУС!"&amp;CELL("адрес",Проверка!H852),"заполнить"),IF(OR(РТУС!H852="Юрлицо",РТУС!H852="Физлицо",РТУС!H852="ИП"),HYPERLINK("#Проверка!"&amp;CELL("адрес",Проверка!H852),РТУС!H852),HYPERLINK("#РТУС!"&amp;CELL("адрес",Проверка!H852),"###")))</f>
        <v>заполнить</v>
      </c>
      <c r="I852" s="13" t="str">
        <f ca="1">IF(OR(РТУС!H852="Юрлицо",РТУС!H852="ИП"),IF(РТУС!I852="",HYPERLINK("#РТУС!"&amp;CELL("адрес",Проверка!I852),"заполнить"),IF(OR(LEN(РТУС!I852)=10,LEN(РТУС!I852)=12),HYPERLINK("#Проверка!"&amp;CELL("адрес",Проверка!I852),РТУС!I852),HYPERLINK("#РТУС!"&amp;CELL("адрес",Проверка!I852),"###"))),"")</f>
        <v/>
      </c>
      <c r="J852" s="15" t="str">
        <f ca="1">IF(РТУС!J852="","",IF(AND(LEN(РТУС!J852)=5,РТУС!J852&lt;TODAY()),HYPERLINK("#Проверка!"&amp;CELL("адрес",Проверка!J852),РТУС!J852),HYPERLINK("#РТУС!"&amp;CELL("адрес",Проверка!J852),"###")))</f>
        <v/>
      </c>
      <c r="K852" s="13" t="str">
        <f>IF(РТУС!K852="","",РТУС!K852)</f>
        <v/>
      </c>
      <c r="L852" s="13" t="str">
        <f ca="1">IF(OR(РТУС!H852="Физлицо",РТУС!H852="ИП"),IF(РТУС!L852="",HYPERLINK("#РТУС!"&amp;CELL("адрес",Проверка!L852),"заполнить"),IF(OR(РТУС!L852="Загранпаспорт гражданина РФ",РТУС!L852="Паспорт гражданина РФ",РТУС!L852="Иностранный паспорт",РТУС!L852="Свидетельство о рождении",РТУС!L852="Вид на жительство"),HYPERLINK("#Проверка!"&amp;CELL("адрес",Проверка!L852),РТУС!L852),HYPERLINK("#РТУС!"&amp;CELL("адрес",Проверка!L852),"###"))),"")</f>
        <v/>
      </c>
      <c r="M852" s="13" t="str">
        <f ca="1">IF(AND(OR(РТУС!L852="Паспорт гражданина РФ",РТУС!L852="Свидетельство о рождении"),РТУС!M852=""),HYPERLINK("#РТУС!"&amp;CELL("адрес",Проверка!M852),"заполнить"),IF(РТУС!L852="Паспорт гражданина РФ",IF(LEN(РТУС!M852)=4,HYPERLINK("#Проверка!"&amp;CELL("адрес",Проверка!M852),РТУС!M852),HYPERLINK("#РТУС!"&amp;CELL("адрес",Проверка!M852),"###")),IF(РТУС!L852="Свидетельство о рождении",HYPERLINK("#Проверка!"&amp;CELL("адрес",Проверка!M852),РТУС!M852),"")))</f>
        <v/>
      </c>
      <c r="N852" s="13" t="str">
        <f ca="1">IF(РТУС!L852="","",IF(РТУС!N852="",HYPERLINK("#РТУС!"&amp;CELL("адрес",Проверка!N852),"заполнить"),IF(OR(РТУС!L852="Паспорт гражданина РФ",РТУС!L852="Свидетельство о рождении"),IF(LEN(РТУС!N852)=6,HYPERLINK("#Проверка!"&amp;CELL("адрес",Проверка!N852),РТУС!N852),HYPERLINK("#РТУС!"&amp;CELL("адрес",Проверка!N852),"###")),HYPERLINK("#Проверка!"&amp;CELL("адрес",Проверка!N852),РТУС!N852))))</f>
        <v/>
      </c>
      <c r="O852" s="15" t="str">
        <f ca="1">IF(РТУС!L852="","",IF(РТУС!O852="",HYPERLINK("#РТУС!"&amp;CELL("адрес",Проверка!O852),"заполнить"),IF(AND(LEN(РТУС!O852)=5,РТУС!O852&lt;TODAY()),IF(РТУС!L852="Свидетельство о рождении",IF(РТУС!O852&gt;EDATE(TODAY(),-168),HYPERLINK("#Проверка!"&amp;CELL("адрес",Проверка!O852),РТУС!O852),HYPERLINK("#РТУС!"&amp;CELL("адрес",Проверка!O852),"недействительно")),HYPERLINK("#Проверка!"&amp;CELL("адрес",Проверка!O852),РТУС!O852)),HYPERLINK("#РТУС!"&amp;CELL("адрес",Проверка!O852),"###"))))</f>
        <v/>
      </c>
      <c r="P852" s="21" t="str">
        <f ca="1">IF(РТУС!L852="Паспорт гражданина РФ",IF(РТУС!P852="",HYPERLINK("#РТУС!"&amp;CELL("адрес",Проверка!P852),"заполнить"),HYPERLINK("#Проверка!"&amp;CELL("адрес",Проверка!P852),РТУС!P852)),"")</f>
        <v/>
      </c>
      <c r="Q852" s="13" t="str">
        <f ca="1">IF(РТУС!L852="Паспорт гражданина РФ",IF(РТУС!Q852="",HYPERLINK("#РТУС!"&amp;CELL("адрес",Проверка!Q852),"заполнить"),IF(LEN(РТУС!Q852)=7,HYPERLINK("#Проверка!"&amp;CELL("адрес",Проверка!Q852),РТУС!Q852),HYPERLINK("#РТУС!"&amp;CELL("адрес",Проверка!Q852),"###"))),"")</f>
        <v/>
      </c>
      <c r="R852" s="13" t="str">
        <f ca="1">IF(РТУС!R852="",HYPERLINK("#РТУС!"&amp;CELL("адрес",Проверка!R852),"заполнить"),HYPERLINK("#Проверка!"&amp;CELL("адрес",Проверка!R852),РТУС!R852))</f>
        <v>заполнить</v>
      </c>
      <c r="S852" s="13" t="str">
        <f>IF(РТУС!S852="","",РТУС!S852)</f>
        <v/>
      </c>
      <c r="T852" s="13" t="str">
        <f>IF(РТУС!T852="","",РТУС!T852)</f>
        <v/>
      </c>
      <c r="U852" s="13" t="str">
        <f>IF(РТУС!U852="","",РТУС!U852)</f>
        <v/>
      </c>
      <c r="V852" s="13" t="str">
        <f ca="1">IF(РТУС!V852="",HYPERLINK("#РТУС!"&amp;CELL("адрес",Проверка!V852),"заполнить"),IF(OR(РТУС!V852="Договор участия в долевом строительстве",РТУС!V852="Предварительный договор участия в долевом строительстве",РТУС!V852="Определение Арбитражного суда",РТУС!V852="Решение суда общей юрисдикции",РТУС!V852="Иные договоры"),HYPERLINK("#Проверка!"&amp;CELL("адрес",Проверка!V852),РТУС!V852),HYPERLINK("#РТУС!"&amp;CELL("адрес",Проверка!V852),"###")))</f>
        <v>заполнить</v>
      </c>
      <c r="W852" s="13" t="str">
        <f ca="1">IF(РТУС!W852="",HYPERLINK("#РТУС!"&amp;CELL("адрес",Проверка!W852),"заполнить"),HYPERLINK("#Проверка!"&amp;CELL("адрес",Проверка!W852),РТУС!W852))</f>
        <v>заполнить</v>
      </c>
      <c r="X852" s="15" t="str">
        <f ca="1">IF(РТУС!X852="",HYPERLINK("#РТУС!"&amp;CELL("адрес",Проверка!X852),"заполнить"),IF(AND(LEN(РТУС!X852)=5,РТУС!X852&lt;TODAY()),HYPERLINK("#Проверка!"&amp;CELL("адрес",Проверка!X852),РТУС!X852),HYPERLINK("#РТУС!"&amp;CELL("адрес",Проверка!X852),"###")))</f>
        <v>заполнить</v>
      </c>
      <c r="Y852" s="13" t="str">
        <f>IF(РТУС!Y852="","",РТУС!Y852)</f>
        <v/>
      </c>
      <c r="Z852" s="15" t="str">
        <f ca="1">IF(РТУС!Z852="","",IF(AND(LEN(РТУС!Z852)=5,РТУС!Z852&lt;TODAY()),HYPERLINK("#Проверка!"&amp;CELL("адрес",Проверка!Z852),РТУС!Z852),HYPERLINK("#РТУС!"&amp;CELL("адрес",Проверка!Z852),"###")))</f>
        <v/>
      </c>
      <c r="AA852" s="18" t="str">
        <f ca="1">IF(РТУС!AA852="",HYPERLINK("#РТУС!"&amp;CELL("адрес",Проверка!AA852),"заполнить"),IF(ISNUMBER(РТУС!AA852)=TRUE,HYPERLINK("#Проверка!"&amp;CELL("адрес",Проверка!AA852),РТУС!AA852),HYPERLINK("#РТУС!"&amp;CELL("адрес",Проверка!AA852),"###")))</f>
        <v>заполнить</v>
      </c>
      <c r="AB852" s="18" t="str">
        <f ca="1">IF(РТУС!AB852="",HYPERLINK("#РТУС!"&amp;CELL("адрес",Проверка!AB852),"заполнить"),IF(ISNUMBER(РТУС!AB852)=TRUE,HYPERLINK("#Проверка!"&amp;CELL("адрес",Проверка!AB852),РТУС!AB852),HYPERLINK("#РТУС!"&amp;CELL("адрес",Проверка!AB852),"###")))</f>
        <v>заполнить</v>
      </c>
      <c r="AC852" s="18" t="str">
        <f ca="1">IF(РТУС!AC852="","",IF(ISNUMBER(РТУС!AC852)=TRUE,HYPERLINK("#Проверка!"&amp;CELL("адрес",Проверка!AC852),РТУС!AC852),HYPERLINK("#РТУС!"&amp;CELL("адрес",Проверка!AC852),"###")))</f>
        <v/>
      </c>
      <c r="AD852" s="18" t="str">
        <f ca="1">IF(РТУС!AD852="","",IF(ISNUMBER(РТУС!AD852)=TRUE,HYPERLINK("#Проверка!"&amp;CELL("адрес",Проверка!AD852),РТУС!AD852),HYPERLINK("#РТУС!"&amp;CELL("адрес",Проверка!AD852),"###")))</f>
        <v/>
      </c>
      <c r="AE852" s="13" t="str">
        <f>IF(РТУС!AE852="","",РТУС!AE852)</f>
        <v/>
      </c>
      <c r="AF852" s="15" t="str">
        <f ca="1">IF(РТУС!AE852="","",IF(РТУС!AF852="",HYPERLINK("#РТУС!"&amp;CELL("адрес",Проверка!AF852),"заполнить"),IF(AND(LEN(РТУС!AF852)=5,РТУС!AF852&lt;TODAY()),HYPERLINK("#Проверка!"&amp;CELL("адрес",Проверка!AF852),РТУС!AF852),HYPERLINK("#РТУС!"&amp;CELL("адрес",Проверка!AF852),"###"))))</f>
        <v/>
      </c>
      <c r="AG852" s="13"/>
      <c r="AH852" s="15" t="str">
        <f ca="1">IF(РТУС!AE852="","",IF(РТУС!AH852="",HYPERLINK("#РТУС!"&amp;CELL("адрес",Проверка!AH852),"заполнить"),IF(AND(LEN(РТУС!AH852)=5,РТУС!AH852&lt;TODAY()),HYPERLINK("#Проверка!"&amp;CELL("адрес",Проверка!AH852),РТУС!AH852),HYPERLINK("#РТУС!"&amp;CELL("адрес",Проверка!AH852),"###"))))</f>
        <v/>
      </c>
      <c r="AI852" s="15" t="str">
        <f ca="1">IF(РТУС!AE852="","",IF(РТУС!AI852="",HYPERLINK("#РТУС!"&amp;CELL("адрес",Проверка!AI852),"заполнить"),HYPERLINK("#Проверка!"&amp;CELL("адрес",Проверка!AI852),РТУС!AI852)))</f>
        <v/>
      </c>
      <c r="AJ852" s="13" t="str">
        <f ca="1">IF(РТУС!AE852="","",IF(РТУС!AJ852="",HYPERLINK("#РТУС!"&amp;CELL("адрес",Проверка!AJ852),"заполнить"),IF(OR(РТУС!AJ852="Юрлицо",РТУС!AJ852="Физлицо",РТУС!AJ852="ИП"),HYPERLINK("#Проверка!"&amp;CELL("адрес",Проверка!AJ852),РТУС!AJ852),HYPERLINK("#РТУС!"&amp;CELL("адрес",Проверка!AJ852),"###"))))</f>
        <v/>
      </c>
      <c r="AK852" s="13" t="str">
        <f ca="1">IF(РТУС!AK852="",HYPERLINK("#РТУС!"&amp;CELL("адрес",Проверка!AK852),"заполнить"),IF(OR(РТУС!AK852="Квартира",РТУС!AK852="Кладовая",РТУС!AK852="Машино-место",РТУС!AK852="Нежилое помещение"),HYPERLINK("#Проверка!"&amp;CELL("адрес",Проверка!AK852),РТУС!AK852),HYPERLINK("#РТУС!"&amp;CELL("адрес",Проверка!AK852),"###")))</f>
        <v>заполнить</v>
      </c>
      <c r="AL852" s="13" t="str">
        <f ca="1">IF(РТУС!AL852="",HYPERLINK("#РТУС!"&amp;CELL("адрес",Проверка!AL852),"заполнить"),HYPERLINK("#Проверка!"&amp;CELL("адрес",Проверка!AL852),РТУС!AL852))</f>
        <v>заполнить</v>
      </c>
      <c r="AM852" s="18" t="str">
        <f ca="1">IF(РТУС!AM852="",HYPERLINK("#РТУС!"&amp;CELL("адрес",Проверка!AM852),"заполнить"),IF(ISNUMBER(РТУС!AM852)=TRUE,IF(РТУС!AK852="Нежилое помещение",IF(РТУС!AM852&gt;7,HYPERLINK("#РТУС!"&amp;CELL("адрес",Проверка!AM852),"не больше 7 кв.м."),РТУС!AM852),HYPERLINK("#Проверка!"&amp;CELL("адрес",Проверка!AM852),РТУС!AM852)),HYPERLINK("#РТУС!"&amp;CELL("адрес",Проверка!AM852),"###")))</f>
        <v>заполнить</v>
      </c>
      <c r="AN852" s="13" t="str">
        <f ca="1">IF(РТУС!AN852="",HYPERLINK("#РТУС!"&amp;CELL("адрес",Проверка!AN852),"заполнить"),IF(OR(РТУС!AN852="Общая площадь помещения",РТУС!AN852="Общая приведенная площадь жилого помещения",РТУС!AN852="Общая площадь жилого помещения с учетом лоджий, балконов, террас и веранд"),HYPERLINK("#Проверка!"&amp;CELL("адрес",Проверка!AN852),РТУС!AN852),HYPERLINK("#РТУС!"&amp;CELL("адрес",Проверка!AN852),"###")))</f>
        <v>заполнить</v>
      </c>
      <c r="AO852" s="13" t="str">
        <f ca="1">IF(OR(РТУС!AK852="Квартира",РТУС!A852="Нежилое помещение"),IF(РТУС!AO852="",HYPERLINK("#РТУС!"&amp;CELL("адрес",Проверка!AO852),"заполнить"),IF(ISNUMBER(РТУС!AO852)=TRUE,HYPERLINK("#Проверка!"&amp;CELL("адрес",Проверка!AO852),РТУС!AO852),HYPERLINK("#РТУС!"&amp;CELL("адрес",Проверка!AO852),"###"))),"")</f>
        <v/>
      </c>
      <c r="AP852" s="13" t="str">
        <f>IF(РТУС!AP852="","",РТУС!AP852)</f>
        <v/>
      </c>
      <c r="AQ852" s="13" t="str">
        <f ca="1">IF(РТУС!AQ852="",HYPERLINK("#РТУС!"&amp;CELL("адрес",Проверка!AQ852),"заполнить"),HYPERLINK("#Проверка!"&amp;CELL("адрес",Проверка!AQ852),РТУС!AQ852))</f>
        <v>заполнить</v>
      </c>
      <c r="AR852" s="18" t="str">
        <f ca="1">IF(РТУС!AR852="",HYPERLINK("#РТУС!"&amp;CELL("адрес",Проверка!AR852),"заполнить"),IF(ISNUMBER(РТУС!AR852)=FALSE,HYPERLINK("#РТУС!"&amp;CELL("адрес",Проверка!AR852),"###"),IF(РТУС!G852="1",IF(РТУС!AB852=РТУС!AR852+РТУС!AU852,HYPERLINK("#Проверка!"&amp;CELL("адрес",Проверка!AR852),РТУС!AR852),HYPERLINK("#РТУС!"&amp;CELL("адрес",Проверка!AR852),"сверить суммы")),IF(РТУС!AB852=(SUMIF(РТУС!$A$4:$A$1000,A852,РТУС!$AR$4:$AR$1000)+SUMIF(РТУС!$A$4:$A$1000,A852,РТУС!$AU$4:$AU$1000)),HYPERLINK("#Проверка!"&amp;CELL("адрес",Проверка!AR852),РТУС!AR852),HYPERLINK("#РТУС!"&amp;CELL("адрес",Проверка!AR852),"сверить суммы")))))</f>
        <v>заполнить</v>
      </c>
      <c r="AS852" s="13" t="str">
        <f>IF(РТУС!AS852="","",РТУС!AS852)</f>
        <v/>
      </c>
      <c r="AT852" s="18" t="str">
        <f ca="1">IF(РТУС!AT852="",HYPERLINK("#РТУС!"&amp;CELL("адрес",Проверка!AT852),"заполнить"),IF(ISNUMBER(РТУС!AT852)=FALSE,HYPERLINK("#РТУС!"&amp;CELL("адрес",Проверка!AT852),"###"),IF(РТУС!AT852=РТУС!AR852,HYPERLINK("#Проверка!"&amp;CELL("адрес",Проверка!AT852),РТУС!AT852),HYPERLINK("#РТУС!"&amp;CELL("адрес",Проверка!AT852),"сверить суммы"))))</f>
        <v>заполнить</v>
      </c>
      <c r="AU852" s="18" t="str">
        <f ca="1">IF(РТУС!AU852="",HYPERLINK("#РТУС!"&amp;CELL("адрес",Проверка!AU852),"заполнить"),IF(ISNUMBER(РТУС!AU852)=FALSE,HYPERLINK("#РТУС!"&amp;CELL("адрес",Проверка!AU852),"###"),IF(РТУС!G852="1",IF(РТУС!AB852=РТУС!AR852+РТУС!AU852,HYPERLINK("#Проверка!"&amp;CELL("адрес",Проверка!AU852),РТУС!AU852),HYPERLINK("#РТУС!"&amp;CELL("адрес",Проверка!AU852),"сверить суммы")),IF(РТУС!AB852=(SUMIF(РТУС!$A$4:$A$1000,A852,РТУС!$AR$4:$AR$1000)+SUMIF(РТУС!$A$4:$A$1000,A852,РТУС!$AU$4:$AU$1000)),HYPERLINK("#Проверка!"&amp;CELL("адрес",Проверка!AU852),РТУС!AU852),HYPERLINK("#РТУС!"&amp;CELL("адрес",Проверка!AU852),"сверить суммы")))))</f>
        <v>заполнить</v>
      </c>
      <c r="AV852" s="13" t="str">
        <f ca="1">IF(РТУС!AV852="",HYPERLINK("#РТУС!"&amp;CELL("адрес",Проверка!AV852),"заполнить"),IF(OR(РТУС!AV852="Требование о передаче жилого помещения",РТУС!AV852="Требование о передаче машино-места",РТУС!AV852="Требования о передаче нежилого помещения",РТУС!AV852="Денежные требования"),HYPERLINK("#Проверка!"&amp;CELL("адрес",Проверка!AV852),РТУС!AV852),HYPERLINK("#РТУС!"&amp;CELL("адрес",Проверка!AV852),"###")))</f>
        <v>заполнить</v>
      </c>
      <c r="AW852" s="13" t="str">
        <f ca="1">IF(РТУС!AW852="",HYPERLINK("#РТУС!"&amp;CELL("адрес",Проверка!AW852),"заполнить"),IF(OR(РТУС!AW852="Включен в полном объеме",РТУС!AW852="Включен частично"),HYPERLINK("#Проверка!"&amp;CELL("адрес",Проверка!AW852),РТУС!AW852),HYPERLINK("#РТУС!"&amp;CELL("адрес",Проверка!AW852),"###")))</f>
        <v>заполнить</v>
      </c>
      <c r="AX852" s="15" t="str">
        <f ca="1">IF(РТУС!AX852="",HYPERLINK("#РТУС!"&amp;CELL("адрес",Проверка!AX852),"заполнить"),IF(AND(LEN(РТУС!AX852)=5,РТУС!AX852&lt;TODAY()),HYPERLINK("#Проверка!"&amp;CELL("адрес",Проверка!AX852),РТУС!AX852),HYPERLINK("#РТУС!"&amp;CELL("адрес",Проверка!AX852),"###")))</f>
        <v>заполнить</v>
      </c>
      <c r="AY852" s="15" t="str">
        <f ca="1">IF(РТУС!AY852="",HYPERLINK("#РТУС!"&amp;CELL("адрес",Проверка!AY852),"заполнить"),IF(AND(LEN(РТУС!AY852)=5,РТУС!AY852&lt;TODAY()),HYPERLINK("#Проверка!"&amp;CELL("адрес",Проверка!AY852),РТУС!AY852),HYPERLINK("#РТУС!"&amp;CELL("адрес",Проверка!AY852),"###")))</f>
        <v>заполнить</v>
      </c>
    </row>
    <row r="853" spans="1:51" x14ac:dyDescent="0.25">
      <c r="A853" s="10" t="str">
        <f>РТУС!A853</f>
        <v>.</v>
      </c>
      <c r="B853" s="13" t="str">
        <f ca="1">IF(РТУС!B853="",HYPERLINK("#РТУС!"&amp;CELL("адрес",Проверка!B853),"заполнить"),IF(AND(LEN(РТУС!B853)=10,РТУС!B852=РТУС!B853),HYPERLINK("#Проверка!"&amp;CELL("адрес",Проверка!B853),РТУС!B853),HYPERLINK("#РТУС!"&amp;CELL("адрес",Проверка!B853),"###")))</f>
        <v>заполнить</v>
      </c>
      <c r="C853" s="13" t="str">
        <f ca="1">IF(РТУС!C853="",HYPERLINK("#РТУС!"&amp;CELL("адрес",Проверка!C853),"заполнить"),IF(AND(ISNUMBER(РТУС!C853)=TRUE,РТУС!C853&gt;0,РТУС!C852=РТУС!C853),HYPERLINK("#Проверка!"&amp;CELL("адрес",Проверка!C853),РТУС!C853),HYPERLINK("#РТУС!"&amp;CELL("адрес",Проверка!C853),"###")))</f>
        <v>заполнить</v>
      </c>
      <c r="D853" s="13" t="str">
        <f>IF(РТУС!D853="","",РТУС!D853)</f>
        <v/>
      </c>
      <c r="E853" s="13" t="str">
        <f ca="1">IF(РТУС!E853="",HYPERLINK("#РТУС!"&amp;CELL("адрес",Проверка!E853),"заполнить"),IF(РТУС!E852=РТУС!E853,HYPERLINK("#Проверка!"&amp;CELL("адрес",Проверка!E853),РТУС!E853),HYPERLINK("#РТУС!"&amp;CELL("адрес",Проверка!E853),"###")))</f>
        <v>заполнить</v>
      </c>
      <c r="F853" s="13" t="str">
        <f ca="1">IF(РТУС!F853="",HYPERLINK("#РТУС!"&amp;CELL("адрес",Проверка!F853),"заполнить"),HYPERLINK("#Проверка!"&amp;CELL("адрес",Проверка!F853),РТУС!F853))</f>
        <v>заполнить</v>
      </c>
      <c r="G853" s="20" t="str">
        <f ca="1">IF(РТУС!G853="",HYPERLINK("#РТУС!"&amp;CELL("адрес",Проверка!G853),"заполнить"),IF(РТУС!G853="1",HYPERLINK("#Проверка!"&amp;CELL("адрес",Проверка!G853),"1"),IF(AND(ISNUMBER(РТУС!G853)=TRUE,РТУС!G853&lt;=1,РТУС!G853&gt;0),IF(SUMIF(РТУС!$A$4:$A$1000,A853,РТУС!$G$4:$G$1000)=1,HYPERLINK("#Проверка!"&amp;CELL("адрес",Проверка!G853),РТУС!G853),HYPERLINK("#РТУС!"&amp;CELL("адрес",Проверка!G853),"сумма долей ≠ 1")),HYPERLINK("#РТУС!"&amp;CELL("адрес",Проверка!G853),"###"))))</f>
        <v>заполнить</v>
      </c>
      <c r="H853" s="13" t="str">
        <f ca="1">IF(РТУС!H853="",HYPERLINK("#РТУС!"&amp;CELL("адрес",Проверка!H853),"заполнить"),IF(OR(РТУС!H853="Юрлицо",РТУС!H853="Физлицо",РТУС!H853="ИП"),HYPERLINK("#Проверка!"&amp;CELL("адрес",Проверка!H853),РТУС!H853),HYPERLINK("#РТУС!"&amp;CELL("адрес",Проверка!H853),"###")))</f>
        <v>заполнить</v>
      </c>
      <c r="I853" s="13" t="str">
        <f ca="1">IF(OR(РТУС!H853="Юрлицо",РТУС!H853="ИП"),IF(РТУС!I853="",HYPERLINK("#РТУС!"&amp;CELL("адрес",Проверка!I853),"заполнить"),IF(OR(LEN(РТУС!I853)=10,LEN(РТУС!I853)=12),HYPERLINK("#Проверка!"&amp;CELL("адрес",Проверка!I853),РТУС!I853),HYPERLINK("#РТУС!"&amp;CELL("адрес",Проверка!I853),"###"))),"")</f>
        <v/>
      </c>
      <c r="J853" s="15" t="str">
        <f ca="1">IF(РТУС!J853="","",IF(AND(LEN(РТУС!J853)=5,РТУС!J853&lt;TODAY()),HYPERLINK("#Проверка!"&amp;CELL("адрес",Проверка!J853),РТУС!J853),HYPERLINK("#РТУС!"&amp;CELL("адрес",Проверка!J853),"###")))</f>
        <v/>
      </c>
      <c r="K853" s="13" t="str">
        <f>IF(РТУС!K853="","",РТУС!K853)</f>
        <v/>
      </c>
      <c r="L853" s="13" t="str">
        <f ca="1">IF(OR(РТУС!H853="Физлицо",РТУС!H853="ИП"),IF(РТУС!L853="",HYPERLINK("#РТУС!"&amp;CELL("адрес",Проверка!L853),"заполнить"),IF(OR(РТУС!L853="Загранпаспорт гражданина РФ",РТУС!L853="Паспорт гражданина РФ",РТУС!L853="Иностранный паспорт",РТУС!L853="Свидетельство о рождении",РТУС!L853="Вид на жительство"),HYPERLINK("#Проверка!"&amp;CELL("адрес",Проверка!L853),РТУС!L853),HYPERLINK("#РТУС!"&amp;CELL("адрес",Проверка!L853),"###"))),"")</f>
        <v/>
      </c>
      <c r="M853" s="13" t="str">
        <f ca="1">IF(AND(OR(РТУС!L853="Паспорт гражданина РФ",РТУС!L853="Свидетельство о рождении"),РТУС!M853=""),HYPERLINK("#РТУС!"&amp;CELL("адрес",Проверка!M853),"заполнить"),IF(РТУС!L853="Паспорт гражданина РФ",IF(LEN(РТУС!M853)=4,HYPERLINK("#Проверка!"&amp;CELL("адрес",Проверка!M853),РТУС!M853),HYPERLINK("#РТУС!"&amp;CELL("адрес",Проверка!M853),"###")),IF(РТУС!L853="Свидетельство о рождении",HYPERLINK("#Проверка!"&amp;CELL("адрес",Проверка!M853),РТУС!M853),"")))</f>
        <v/>
      </c>
      <c r="N853" s="13" t="str">
        <f ca="1">IF(РТУС!L853="","",IF(РТУС!N853="",HYPERLINK("#РТУС!"&amp;CELL("адрес",Проверка!N853),"заполнить"),IF(OR(РТУС!L853="Паспорт гражданина РФ",РТУС!L853="Свидетельство о рождении"),IF(LEN(РТУС!N853)=6,HYPERLINK("#Проверка!"&amp;CELL("адрес",Проверка!N853),РТУС!N853),HYPERLINK("#РТУС!"&amp;CELL("адрес",Проверка!N853),"###")),HYPERLINK("#Проверка!"&amp;CELL("адрес",Проверка!N853),РТУС!N853))))</f>
        <v/>
      </c>
      <c r="O853" s="15" t="str">
        <f ca="1">IF(РТУС!L853="","",IF(РТУС!O853="",HYPERLINK("#РТУС!"&amp;CELL("адрес",Проверка!O853),"заполнить"),IF(AND(LEN(РТУС!O853)=5,РТУС!O853&lt;TODAY()),IF(РТУС!L853="Свидетельство о рождении",IF(РТУС!O853&gt;EDATE(TODAY(),-168),HYPERLINK("#Проверка!"&amp;CELL("адрес",Проверка!O853),РТУС!O853),HYPERLINK("#РТУС!"&amp;CELL("адрес",Проверка!O853),"недействительно")),HYPERLINK("#Проверка!"&amp;CELL("адрес",Проверка!O853),РТУС!O853)),HYPERLINK("#РТУС!"&amp;CELL("адрес",Проверка!O853),"###"))))</f>
        <v/>
      </c>
      <c r="P853" s="21" t="str">
        <f ca="1">IF(РТУС!L853="Паспорт гражданина РФ",IF(РТУС!P853="",HYPERLINK("#РТУС!"&amp;CELL("адрес",Проверка!P853),"заполнить"),HYPERLINK("#Проверка!"&amp;CELL("адрес",Проверка!P853),РТУС!P853)),"")</f>
        <v/>
      </c>
      <c r="Q853" s="13" t="str">
        <f ca="1">IF(РТУС!L853="Паспорт гражданина РФ",IF(РТУС!Q853="",HYPERLINK("#РТУС!"&amp;CELL("адрес",Проверка!Q853),"заполнить"),IF(LEN(РТУС!Q853)=7,HYPERLINK("#Проверка!"&amp;CELL("адрес",Проверка!Q853),РТУС!Q853),HYPERLINK("#РТУС!"&amp;CELL("адрес",Проверка!Q853),"###"))),"")</f>
        <v/>
      </c>
      <c r="R853" s="13" t="str">
        <f ca="1">IF(РТУС!R853="",HYPERLINK("#РТУС!"&amp;CELL("адрес",Проверка!R853),"заполнить"),HYPERLINK("#Проверка!"&amp;CELL("адрес",Проверка!R853),РТУС!R853))</f>
        <v>заполнить</v>
      </c>
      <c r="S853" s="13" t="str">
        <f>IF(РТУС!S853="","",РТУС!S853)</f>
        <v/>
      </c>
      <c r="T853" s="13" t="str">
        <f>IF(РТУС!T853="","",РТУС!T853)</f>
        <v/>
      </c>
      <c r="U853" s="13" t="str">
        <f>IF(РТУС!U853="","",РТУС!U853)</f>
        <v/>
      </c>
      <c r="V853" s="13" t="str">
        <f ca="1">IF(РТУС!V853="",HYPERLINK("#РТУС!"&amp;CELL("адрес",Проверка!V853),"заполнить"),IF(OR(РТУС!V853="Договор участия в долевом строительстве",РТУС!V853="Предварительный договор участия в долевом строительстве",РТУС!V853="Определение Арбитражного суда",РТУС!V853="Решение суда общей юрисдикции",РТУС!V853="Иные договоры"),HYPERLINK("#Проверка!"&amp;CELL("адрес",Проверка!V853),РТУС!V853),HYPERLINK("#РТУС!"&amp;CELL("адрес",Проверка!V853),"###")))</f>
        <v>заполнить</v>
      </c>
      <c r="W853" s="13" t="str">
        <f ca="1">IF(РТУС!W853="",HYPERLINK("#РТУС!"&amp;CELL("адрес",Проверка!W853),"заполнить"),HYPERLINK("#Проверка!"&amp;CELL("адрес",Проверка!W853),РТУС!W853))</f>
        <v>заполнить</v>
      </c>
      <c r="X853" s="15" t="str">
        <f ca="1">IF(РТУС!X853="",HYPERLINK("#РТУС!"&amp;CELL("адрес",Проверка!X853),"заполнить"),IF(AND(LEN(РТУС!X853)=5,РТУС!X853&lt;TODAY()),HYPERLINK("#Проверка!"&amp;CELL("адрес",Проверка!X853),РТУС!X853),HYPERLINK("#РТУС!"&amp;CELL("адрес",Проверка!X853),"###")))</f>
        <v>заполнить</v>
      </c>
      <c r="Y853" s="13" t="str">
        <f>IF(РТУС!Y853="","",РТУС!Y853)</f>
        <v/>
      </c>
      <c r="Z853" s="15" t="str">
        <f ca="1">IF(РТУС!Z853="","",IF(AND(LEN(РТУС!Z853)=5,РТУС!Z853&lt;TODAY()),HYPERLINK("#Проверка!"&amp;CELL("адрес",Проверка!Z853),РТУС!Z853),HYPERLINK("#РТУС!"&amp;CELL("адрес",Проверка!Z853),"###")))</f>
        <v/>
      </c>
      <c r="AA853" s="18" t="str">
        <f ca="1">IF(РТУС!AA853="",HYPERLINK("#РТУС!"&amp;CELL("адрес",Проверка!AA853),"заполнить"),IF(ISNUMBER(РТУС!AA853)=TRUE,HYPERLINK("#Проверка!"&amp;CELL("адрес",Проверка!AA853),РТУС!AA853),HYPERLINK("#РТУС!"&amp;CELL("адрес",Проверка!AA853),"###")))</f>
        <v>заполнить</v>
      </c>
      <c r="AB853" s="18" t="str">
        <f ca="1">IF(РТУС!AB853="",HYPERLINK("#РТУС!"&amp;CELL("адрес",Проверка!AB853),"заполнить"),IF(ISNUMBER(РТУС!AB853)=TRUE,HYPERLINK("#Проверка!"&amp;CELL("адрес",Проверка!AB853),РТУС!AB853),HYPERLINK("#РТУС!"&amp;CELL("адрес",Проверка!AB853),"###")))</f>
        <v>заполнить</v>
      </c>
      <c r="AC853" s="18" t="str">
        <f ca="1">IF(РТУС!AC853="","",IF(ISNUMBER(РТУС!AC853)=TRUE,HYPERLINK("#Проверка!"&amp;CELL("адрес",Проверка!AC853),РТУС!AC853),HYPERLINK("#РТУС!"&amp;CELL("адрес",Проверка!AC853),"###")))</f>
        <v/>
      </c>
      <c r="AD853" s="18" t="str">
        <f ca="1">IF(РТУС!AD853="","",IF(ISNUMBER(РТУС!AD853)=TRUE,HYPERLINK("#Проверка!"&amp;CELL("адрес",Проверка!AD853),РТУС!AD853),HYPERLINK("#РТУС!"&amp;CELL("адрес",Проверка!AD853),"###")))</f>
        <v/>
      </c>
      <c r="AE853" s="13" t="str">
        <f>IF(РТУС!AE853="","",РТУС!AE853)</f>
        <v/>
      </c>
      <c r="AF853" s="15" t="str">
        <f ca="1">IF(РТУС!AE853="","",IF(РТУС!AF853="",HYPERLINK("#РТУС!"&amp;CELL("адрес",Проверка!AF853),"заполнить"),IF(AND(LEN(РТУС!AF853)=5,РТУС!AF853&lt;TODAY()),HYPERLINK("#Проверка!"&amp;CELL("адрес",Проверка!AF853),РТУС!AF853),HYPERLINK("#РТУС!"&amp;CELL("адрес",Проверка!AF853),"###"))))</f>
        <v/>
      </c>
      <c r="AG853" s="13"/>
      <c r="AH853" s="15" t="str">
        <f ca="1">IF(РТУС!AE853="","",IF(РТУС!AH853="",HYPERLINK("#РТУС!"&amp;CELL("адрес",Проверка!AH853),"заполнить"),IF(AND(LEN(РТУС!AH853)=5,РТУС!AH853&lt;TODAY()),HYPERLINK("#Проверка!"&amp;CELL("адрес",Проверка!AH853),РТУС!AH853),HYPERLINK("#РТУС!"&amp;CELL("адрес",Проверка!AH853),"###"))))</f>
        <v/>
      </c>
      <c r="AI853" s="15" t="str">
        <f ca="1">IF(РТУС!AE853="","",IF(РТУС!AI853="",HYPERLINK("#РТУС!"&amp;CELL("адрес",Проверка!AI853),"заполнить"),HYPERLINK("#Проверка!"&amp;CELL("адрес",Проверка!AI853),РТУС!AI853)))</f>
        <v/>
      </c>
      <c r="AJ853" s="13" t="str">
        <f ca="1">IF(РТУС!AE853="","",IF(РТУС!AJ853="",HYPERLINK("#РТУС!"&amp;CELL("адрес",Проверка!AJ853),"заполнить"),IF(OR(РТУС!AJ853="Юрлицо",РТУС!AJ853="Физлицо",РТУС!AJ853="ИП"),HYPERLINK("#Проверка!"&amp;CELL("адрес",Проверка!AJ853),РТУС!AJ853),HYPERLINK("#РТУС!"&amp;CELL("адрес",Проверка!AJ853),"###"))))</f>
        <v/>
      </c>
      <c r="AK853" s="13" t="str">
        <f ca="1">IF(РТУС!AK853="",HYPERLINK("#РТУС!"&amp;CELL("адрес",Проверка!AK853),"заполнить"),IF(OR(РТУС!AK853="Квартира",РТУС!AK853="Кладовая",РТУС!AK853="Машино-место",РТУС!AK853="Нежилое помещение"),HYPERLINK("#Проверка!"&amp;CELL("адрес",Проверка!AK853),РТУС!AK853),HYPERLINK("#РТУС!"&amp;CELL("адрес",Проверка!AK853),"###")))</f>
        <v>заполнить</v>
      </c>
      <c r="AL853" s="13" t="str">
        <f ca="1">IF(РТУС!AL853="",HYPERLINK("#РТУС!"&amp;CELL("адрес",Проверка!AL853),"заполнить"),HYPERLINK("#Проверка!"&amp;CELL("адрес",Проверка!AL853),РТУС!AL853))</f>
        <v>заполнить</v>
      </c>
      <c r="AM853" s="18" t="str">
        <f ca="1">IF(РТУС!AM853="",HYPERLINK("#РТУС!"&amp;CELL("адрес",Проверка!AM853),"заполнить"),IF(ISNUMBER(РТУС!AM853)=TRUE,IF(РТУС!AK853="Нежилое помещение",IF(РТУС!AM853&gt;7,HYPERLINK("#РТУС!"&amp;CELL("адрес",Проверка!AM853),"не больше 7 кв.м."),РТУС!AM853),HYPERLINK("#Проверка!"&amp;CELL("адрес",Проверка!AM853),РТУС!AM853)),HYPERLINK("#РТУС!"&amp;CELL("адрес",Проверка!AM853),"###")))</f>
        <v>заполнить</v>
      </c>
      <c r="AN853" s="13" t="str">
        <f ca="1">IF(РТУС!AN853="",HYPERLINK("#РТУС!"&amp;CELL("адрес",Проверка!AN853),"заполнить"),IF(OR(РТУС!AN853="Общая площадь помещения",РТУС!AN853="Общая приведенная площадь жилого помещения",РТУС!AN853="Общая площадь жилого помещения с учетом лоджий, балконов, террас и веранд"),HYPERLINK("#Проверка!"&amp;CELL("адрес",Проверка!AN853),РТУС!AN853),HYPERLINK("#РТУС!"&amp;CELL("адрес",Проверка!AN853),"###")))</f>
        <v>заполнить</v>
      </c>
      <c r="AO853" s="13" t="str">
        <f ca="1">IF(OR(РТУС!AK853="Квартира",РТУС!A853="Нежилое помещение"),IF(РТУС!AO853="",HYPERLINK("#РТУС!"&amp;CELL("адрес",Проверка!AO853),"заполнить"),IF(ISNUMBER(РТУС!AO853)=TRUE,HYPERLINK("#Проверка!"&amp;CELL("адрес",Проверка!AO853),РТУС!AO853),HYPERLINK("#РТУС!"&amp;CELL("адрес",Проверка!AO853),"###"))),"")</f>
        <v/>
      </c>
      <c r="AP853" s="13" t="str">
        <f>IF(РТУС!AP853="","",РТУС!AP853)</f>
        <v/>
      </c>
      <c r="AQ853" s="13" t="str">
        <f ca="1">IF(РТУС!AQ853="",HYPERLINK("#РТУС!"&amp;CELL("адрес",Проверка!AQ853),"заполнить"),HYPERLINK("#Проверка!"&amp;CELL("адрес",Проверка!AQ853),РТУС!AQ853))</f>
        <v>заполнить</v>
      </c>
      <c r="AR853" s="18" t="str">
        <f ca="1">IF(РТУС!AR853="",HYPERLINK("#РТУС!"&amp;CELL("адрес",Проверка!AR853),"заполнить"),IF(ISNUMBER(РТУС!AR853)=FALSE,HYPERLINK("#РТУС!"&amp;CELL("адрес",Проверка!AR853),"###"),IF(РТУС!G853="1",IF(РТУС!AB853=РТУС!AR853+РТУС!AU853,HYPERLINK("#Проверка!"&amp;CELL("адрес",Проверка!AR853),РТУС!AR853),HYPERLINK("#РТУС!"&amp;CELL("адрес",Проверка!AR853),"сверить суммы")),IF(РТУС!AB853=(SUMIF(РТУС!$A$4:$A$1000,A853,РТУС!$AR$4:$AR$1000)+SUMIF(РТУС!$A$4:$A$1000,A853,РТУС!$AU$4:$AU$1000)),HYPERLINK("#Проверка!"&amp;CELL("адрес",Проверка!AR853),РТУС!AR853),HYPERLINK("#РТУС!"&amp;CELL("адрес",Проверка!AR853),"сверить суммы")))))</f>
        <v>заполнить</v>
      </c>
      <c r="AS853" s="13" t="str">
        <f>IF(РТУС!AS853="","",РТУС!AS853)</f>
        <v/>
      </c>
      <c r="AT853" s="18" t="str">
        <f ca="1">IF(РТУС!AT853="",HYPERLINK("#РТУС!"&amp;CELL("адрес",Проверка!AT853),"заполнить"),IF(ISNUMBER(РТУС!AT853)=FALSE,HYPERLINK("#РТУС!"&amp;CELL("адрес",Проверка!AT853),"###"),IF(РТУС!AT853=РТУС!AR853,HYPERLINK("#Проверка!"&amp;CELL("адрес",Проверка!AT853),РТУС!AT853),HYPERLINK("#РТУС!"&amp;CELL("адрес",Проверка!AT853),"сверить суммы"))))</f>
        <v>заполнить</v>
      </c>
      <c r="AU853" s="18" t="str">
        <f ca="1">IF(РТУС!AU853="",HYPERLINK("#РТУС!"&amp;CELL("адрес",Проверка!AU853),"заполнить"),IF(ISNUMBER(РТУС!AU853)=FALSE,HYPERLINK("#РТУС!"&amp;CELL("адрес",Проверка!AU853),"###"),IF(РТУС!G853="1",IF(РТУС!AB853=РТУС!AR853+РТУС!AU853,HYPERLINK("#Проверка!"&amp;CELL("адрес",Проверка!AU853),РТУС!AU853),HYPERLINK("#РТУС!"&amp;CELL("адрес",Проверка!AU853),"сверить суммы")),IF(РТУС!AB853=(SUMIF(РТУС!$A$4:$A$1000,A853,РТУС!$AR$4:$AR$1000)+SUMIF(РТУС!$A$4:$A$1000,A853,РТУС!$AU$4:$AU$1000)),HYPERLINK("#Проверка!"&amp;CELL("адрес",Проверка!AU853),РТУС!AU853),HYPERLINK("#РТУС!"&amp;CELL("адрес",Проверка!AU853),"сверить суммы")))))</f>
        <v>заполнить</v>
      </c>
      <c r="AV853" s="13" t="str">
        <f ca="1">IF(РТУС!AV853="",HYPERLINK("#РТУС!"&amp;CELL("адрес",Проверка!AV853),"заполнить"),IF(OR(РТУС!AV853="Требование о передаче жилого помещения",РТУС!AV853="Требование о передаче машино-места",РТУС!AV853="Требования о передаче нежилого помещения",РТУС!AV853="Денежные требования"),HYPERLINK("#Проверка!"&amp;CELL("адрес",Проверка!AV853),РТУС!AV853),HYPERLINK("#РТУС!"&amp;CELL("адрес",Проверка!AV853),"###")))</f>
        <v>заполнить</v>
      </c>
      <c r="AW853" s="13" t="str">
        <f ca="1">IF(РТУС!AW853="",HYPERLINK("#РТУС!"&amp;CELL("адрес",Проверка!AW853),"заполнить"),IF(OR(РТУС!AW853="Включен в полном объеме",РТУС!AW853="Включен частично"),HYPERLINK("#Проверка!"&amp;CELL("адрес",Проверка!AW853),РТУС!AW853),HYPERLINK("#РТУС!"&amp;CELL("адрес",Проверка!AW853),"###")))</f>
        <v>заполнить</v>
      </c>
      <c r="AX853" s="15" t="str">
        <f ca="1">IF(РТУС!AX853="",HYPERLINK("#РТУС!"&amp;CELL("адрес",Проверка!AX853),"заполнить"),IF(AND(LEN(РТУС!AX853)=5,РТУС!AX853&lt;TODAY()),HYPERLINK("#Проверка!"&amp;CELL("адрес",Проверка!AX853),РТУС!AX853),HYPERLINK("#РТУС!"&amp;CELL("адрес",Проверка!AX853),"###")))</f>
        <v>заполнить</v>
      </c>
      <c r="AY853" s="15" t="str">
        <f ca="1">IF(РТУС!AY853="",HYPERLINK("#РТУС!"&amp;CELL("адрес",Проверка!AY853),"заполнить"),IF(AND(LEN(РТУС!AY853)=5,РТУС!AY853&lt;TODAY()),HYPERLINK("#Проверка!"&amp;CELL("адрес",Проверка!AY853),РТУС!AY853),HYPERLINK("#РТУС!"&amp;CELL("адрес",Проверка!AY853),"###")))</f>
        <v>заполнить</v>
      </c>
    </row>
    <row r="854" spans="1:51" x14ac:dyDescent="0.25">
      <c r="A854" s="10" t="str">
        <f>РТУС!A854</f>
        <v>.</v>
      </c>
      <c r="B854" s="13" t="str">
        <f ca="1">IF(РТУС!B854="",HYPERLINK("#РТУС!"&amp;CELL("адрес",Проверка!B854),"заполнить"),IF(AND(LEN(РТУС!B854)=10,РТУС!B853=РТУС!B854),HYPERLINK("#Проверка!"&amp;CELL("адрес",Проверка!B854),РТУС!B854),HYPERLINK("#РТУС!"&amp;CELL("адрес",Проверка!B854),"###")))</f>
        <v>заполнить</v>
      </c>
      <c r="C854" s="13" t="str">
        <f ca="1">IF(РТУС!C854="",HYPERLINK("#РТУС!"&amp;CELL("адрес",Проверка!C854),"заполнить"),IF(AND(ISNUMBER(РТУС!C854)=TRUE,РТУС!C854&gt;0,РТУС!C853=РТУС!C854),HYPERLINK("#Проверка!"&amp;CELL("адрес",Проверка!C854),РТУС!C854),HYPERLINK("#РТУС!"&amp;CELL("адрес",Проверка!C854),"###")))</f>
        <v>заполнить</v>
      </c>
      <c r="D854" s="13" t="str">
        <f>IF(РТУС!D854="","",РТУС!D854)</f>
        <v/>
      </c>
      <c r="E854" s="13" t="str">
        <f ca="1">IF(РТУС!E854="",HYPERLINK("#РТУС!"&amp;CELL("адрес",Проверка!E854),"заполнить"),IF(РТУС!E853=РТУС!E854,HYPERLINK("#Проверка!"&amp;CELL("адрес",Проверка!E854),РТУС!E854),HYPERLINK("#РТУС!"&amp;CELL("адрес",Проверка!E854),"###")))</f>
        <v>заполнить</v>
      </c>
      <c r="F854" s="13" t="str">
        <f ca="1">IF(РТУС!F854="",HYPERLINK("#РТУС!"&amp;CELL("адрес",Проверка!F854),"заполнить"),HYPERLINK("#Проверка!"&amp;CELL("адрес",Проверка!F854),РТУС!F854))</f>
        <v>заполнить</v>
      </c>
      <c r="G854" s="20" t="str">
        <f ca="1">IF(РТУС!G854="",HYPERLINK("#РТУС!"&amp;CELL("адрес",Проверка!G854),"заполнить"),IF(РТУС!G854="1",HYPERLINK("#Проверка!"&amp;CELL("адрес",Проверка!G854),"1"),IF(AND(ISNUMBER(РТУС!G854)=TRUE,РТУС!G854&lt;=1,РТУС!G854&gt;0),IF(SUMIF(РТУС!$A$4:$A$1000,A854,РТУС!$G$4:$G$1000)=1,HYPERLINK("#Проверка!"&amp;CELL("адрес",Проверка!G854),РТУС!G854),HYPERLINK("#РТУС!"&amp;CELL("адрес",Проверка!G854),"сумма долей ≠ 1")),HYPERLINK("#РТУС!"&amp;CELL("адрес",Проверка!G854),"###"))))</f>
        <v>заполнить</v>
      </c>
      <c r="H854" s="13" t="str">
        <f ca="1">IF(РТУС!H854="",HYPERLINK("#РТУС!"&amp;CELL("адрес",Проверка!H854),"заполнить"),IF(OR(РТУС!H854="Юрлицо",РТУС!H854="Физлицо",РТУС!H854="ИП"),HYPERLINK("#Проверка!"&amp;CELL("адрес",Проверка!H854),РТУС!H854),HYPERLINK("#РТУС!"&amp;CELL("адрес",Проверка!H854),"###")))</f>
        <v>заполнить</v>
      </c>
      <c r="I854" s="13" t="str">
        <f ca="1">IF(OR(РТУС!H854="Юрлицо",РТУС!H854="ИП"),IF(РТУС!I854="",HYPERLINK("#РТУС!"&amp;CELL("адрес",Проверка!I854),"заполнить"),IF(OR(LEN(РТУС!I854)=10,LEN(РТУС!I854)=12),HYPERLINK("#Проверка!"&amp;CELL("адрес",Проверка!I854),РТУС!I854),HYPERLINK("#РТУС!"&amp;CELL("адрес",Проверка!I854),"###"))),"")</f>
        <v/>
      </c>
      <c r="J854" s="15" t="str">
        <f ca="1">IF(РТУС!J854="","",IF(AND(LEN(РТУС!J854)=5,РТУС!J854&lt;TODAY()),HYPERLINK("#Проверка!"&amp;CELL("адрес",Проверка!J854),РТУС!J854),HYPERLINK("#РТУС!"&amp;CELL("адрес",Проверка!J854),"###")))</f>
        <v/>
      </c>
      <c r="K854" s="13" t="str">
        <f>IF(РТУС!K854="","",РТУС!K854)</f>
        <v/>
      </c>
      <c r="L854" s="13" t="str">
        <f ca="1">IF(OR(РТУС!H854="Физлицо",РТУС!H854="ИП"),IF(РТУС!L854="",HYPERLINK("#РТУС!"&amp;CELL("адрес",Проверка!L854),"заполнить"),IF(OR(РТУС!L854="Загранпаспорт гражданина РФ",РТУС!L854="Паспорт гражданина РФ",РТУС!L854="Иностранный паспорт",РТУС!L854="Свидетельство о рождении",РТУС!L854="Вид на жительство"),HYPERLINK("#Проверка!"&amp;CELL("адрес",Проверка!L854),РТУС!L854),HYPERLINK("#РТУС!"&amp;CELL("адрес",Проверка!L854),"###"))),"")</f>
        <v/>
      </c>
      <c r="M854" s="13" t="str">
        <f ca="1">IF(AND(OR(РТУС!L854="Паспорт гражданина РФ",РТУС!L854="Свидетельство о рождении"),РТУС!M854=""),HYPERLINK("#РТУС!"&amp;CELL("адрес",Проверка!M854),"заполнить"),IF(РТУС!L854="Паспорт гражданина РФ",IF(LEN(РТУС!M854)=4,HYPERLINK("#Проверка!"&amp;CELL("адрес",Проверка!M854),РТУС!M854),HYPERLINK("#РТУС!"&amp;CELL("адрес",Проверка!M854),"###")),IF(РТУС!L854="Свидетельство о рождении",HYPERLINK("#Проверка!"&amp;CELL("адрес",Проверка!M854),РТУС!M854),"")))</f>
        <v/>
      </c>
      <c r="N854" s="13" t="str">
        <f ca="1">IF(РТУС!L854="","",IF(РТУС!N854="",HYPERLINK("#РТУС!"&amp;CELL("адрес",Проверка!N854),"заполнить"),IF(OR(РТУС!L854="Паспорт гражданина РФ",РТУС!L854="Свидетельство о рождении"),IF(LEN(РТУС!N854)=6,HYPERLINK("#Проверка!"&amp;CELL("адрес",Проверка!N854),РТУС!N854),HYPERLINK("#РТУС!"&amp;CELL("адрес",Проверка!N854),"###")),HYPERLINK("#Проверка!"&amp;CELL("адрес",Проверка!N854),РТУС!N854))))</f>
        <v/>
      </c>
      <c r="O854" s="15" t="str">
        <f ca="1">IF(РТУС!L854="","",IF(РТУС!O854="",HYPERLINK("#РТУС!"&amp;CELL("адрес",Проверка!O854),"заполнить"),IF(AND(LEN(РТУС!O854)=5,РТУС!O854&lt;TODAY()),IF(РТУС!L854="Свидетельство о рождении",IF(РТУС!O854&gt;EDATE(TODAY(),-168),HYPERLINK("#Проверка!"&amp;CELL("адрес",Проверка!O854),РТУС!O854),HYPERLINK("#РТУС!"&amp;CELL("адрес",Проверка!O854),"недействительно")),HYPERLINK("#Проверка!"&amp;CELL("адрес",Проверка!O854),РТУС!O854)),HYPERLINK("#РТУС!"&amp;CELL("адрес",Проверка!O854),"###"))))</f>
        <v/>
      </c>
      <c r="P854" s="21" t="str">
        <f ca="1">IF(РТУС!L854="Паспорт гражданина РФ",IF(РТУС!P854="",HYPERLINK("#РТУС!"&amp;CELL("адрес",Проверка!P854),"заполнить"),HYPERLINK("#Проверка!"&amp;CELL("адрес",Проверка!P854),РТУС!P854)),"")</f>
        <v/>
      </c>
      <c r="Q854" s="13" t="str">
        <f ca="1">IF(РТУС!L854="Паспорт гражданина РФ",IF(РТУС!Q854="",HYPERLINK("#РТУС!"&amp;CELL("адрес",Проверка!Q854),"заполнить"),IF(LEN(РТУС!Q854)=7,HYPERLINK("#Проверка!"&amp;CELL("адрес",Проверка!Q854),РТУС!Q854),HYPERLINK("#РТУС!"&amp;CELL("адрес",Проверка!Q854),"###"))),"")</f>
        <v/>
      </c>
      <c r="R854" s="13" t="str">
        <f ca="1">IF(РТУС!R854="",HYPERLINK("#РТУС!"&amp;CELL("адрес",Проверка!R854),"заполнить"),HYPERLINK("#Проверка!"&amp;CELL("адрес",Проверка!R854),РТУС!R854))</f>
        <v>заполнить</v>
      </c>
      <c r="S854" s="13" t="str">
        <f>IF(РТУС!S854="","",РТУС!S854)</f>
        <v/>
      </c>
      <c r="T854" s="13" t="str">
        <f>IF(РТУС!T854="","",РТУС!T854)</f>
        <v/>
      </c>
      <c r="U854" s="13" t="str">
        <f>IF(РТУС!U854="","",РТУС!U854)</f>
        <v/>
      </c>
      <c r="V854" s="13" t="str">
        <f ca="1">IF(РТУС!V854="",HYPERLINK("#РТУС!"&amp;CELL("адрес",Проверка!V854),"заполнить"),IF(OR(РТУС!V854="Договор участия в долевом строительстве",РТУС!V854="Предварительный договор участия в долевом строительстве",РТУС!V854="Определение Арбитражного суда",РТУС!V854="Решение суда общей юрисдикции",РТУС!V854="Иные договоры"),HYPERLINK("#Проверка!"&amp;CELL("адрес",Проверка!V854),РТУС!V854),HYPERLINK("#РТУС!"&amp;CELL("адрес",Проверка!V854),"###")))</f>
        <v>заполнить</v>
      </c>
      <c r="W854" s="13" t="str">
        <f ca="1">IF(РТУС!W854="",HYPERLINK("#РТУС!"&amp;CELL("адрес",Проверка!W854),"заполнить"),HYPERLINK("#Проверка!"&amp;CELL("адрес",Проверка!W854),РТУС!W854))</f>
        <v>заполнить</v>
      </c>
      <c r="X854" s="15" t="str">
        <f ca="1">IF(РТУС!X854="",HYPERLINK("#РТУС!"&amp;CELL("адрес",Проверка!X854),"заполнить"),IF(AND(LEN(РТУС!X854)=5,РТУС!X854&lt;TODAY()),HYPERLINK("#Проверка!"&amp;CELL("адрес",Проверка!X854),РТУС!X854),HYPERLINK("#РТУС!"&amp;CELL("адрес",Проверка!X854),"###")))</f>
        <v>заполнить</v>
      </c>
      <c r="Y854" s="13" t="str">
        <f>IF(РТУС!Y854="","",РТУС!Y854)</f>
        <v/>
      </c>
      <c r="Z854" s="15" t="str">
        <f ca="1">IF(РТУС!Z854="","",IF(AND(LEN(РТУС!Z854)=5,РТУС!Z854&lt;TODAY()),HYPERLINK("#Проверка!"&amp;CELL("адрес",Проверка!Z854),РТУС!Z854),HYPERLINK("#РТУС!"&amp;CELL("адрес",Проверка!Z854),"###")))</f>
        <v/>
      </c>
      <c r="AA854" s="18" t="str">
        <f ca="1">IF(РТУС!AA854="",HYPERLINK("#РТУС!"&amp;CELL("адрес",Проверка!AA854),"заполнить"),IF(ISNUMBER(РТУС!AA854)=TRUE,HYPERLINK("#Проверка!"&amp;CELL("адрес",Проверка!AA854),РТУС!AA854),HYPERLINK("#РТУС!"&amp;CELL("адрес",Проверка!AA854),"###")))</f>
        <v>заполнить</v>
      </c>
      <c r="AB854" s="18" t="str">
        <f ca="1">IF(РТУС!AB854="",HYPERLINK("#РТУС!"&amp;CELL("адрес",Проверка!AB854),"заполнить"),IF(ISNUMBER(РТУС!AB854)=TRUE,HYPERLINK("#Проверка!"&amp;CELL("адрес",Проверка!AB854),РТУС!AB854),HYPERLINK("#РТУС!"&amp;CELL("адрес",Проверка!AB854),"###")))</f>
        <v>заполнить</v>
      </c>
      <c r="AC854" s="18" t="str">
        <f ca="1">IF(РТУС!AC854="","",IF(ISNUMBER(РТУС!AC854)=TRUE,HYPERLINK("#Проверка!"&amp;CELL("адрес",Проверка!AC854),РТУС!AC854),HYPERLINK("#РТУС!"&amp;CELL("адрес",Проверка!AC854),"###")))</f>
        <v/>
      </c>
      <c r="AD854" s="18" t="str">
        <f ca="1">IF(РТУС!AD854="","",IF(ISNUMBER(РТУС!AD854)=TRUE,HYPERLINK("#Проверка!"&amp;CELL("адрес",Проверка!AD854),РТУС!AD854),HYPERLINK("#РТУС!"&amp;CELL("адрес",Проверка!AD854),"###")))</f>
        <v/>
      </c>
      <c r="AE854" s="13" t="str">
        <f>IF(РТУС!AE854="","",РТУС!AE854)</f>
        <v/>
      </c>
      <c r="AF854" s="15" t="str">
        <f ca="1">IF(РТУС!AE854="","",IF(РТУС!AF854="",HYPERLINK("#РТУС!"&amp;CELL("адрес",Проверка!AF854),"заполнить"),IF(AND(LEN(РТУС!AF854)=5,РТУС!AF854&lt;TODAY()),HYPERLINK("#Проверка!"&amp;CELL("адрес",Проверка!AF854),РТУС!AF854),HYPERLINK("#РТУС!"&amp;CELL("адрес",Проверка!AF854),"###"))))</f>
        <v/>
      </c>
      <c r="AG854" s="13"/>
      <c r="AH854" s="15" t="str">
        <f ca="1">IF(РТУС!AE854="","",IF(РТУС!AH854="",HYPERLINK("#РТУС!"&amp;CELL("адрес",Проверка!AH854),"заполнить"),IF(AND(LEN(РТУС!AH854)=5,РТУС!AH854&lt;TODAY()),HYPERLINK("#Проверка!"&amp;CELL("адрес",Проверка!AH854),РТУС!AH854),HYPERLINK("#РТУС!"&amp;CELL("адрес",Проверка!AH854),"###"))))</f>
        <v/>
      </c>
      <c r="AI854" s="15" t="str">
        <f ca="1">IF(РТУС!AE854="","",IF(РТУС!AI854="",HYPERLINK("#РТУС!"&amp;CELL("адрес",Проверка!AI854),"заполнить"),HYPERLINK("#Проверка!"&amp;CELL("адрес",Проверка!AI854),РТУС!AI854)))</f>
        <v/>
      </c>
      <c r="AJ854" s="13" t="str">
        <f ca="1">IF(РТУС!AE854="","",IF(РТУС!AJ854="",HYPERLINK("#РТУС!"&amp;CELL("адрес",Проверка!AJ854),"заполнить"),IF(OR(РТУС!AJ854="Юрлицо",РТУС!AJ854="Физлицо",РТУС!AJ854="ИП"),HYPERLINK("#Проверка!"&amp;CELL("адрес",Проверка!AJ854),РТУС!AJ854),HYPERLINK("#РТУС!"&amp;CELL("адрес",Проверка!AJ854),"###"))))</f>
        <v/>
      </c>
      <c r="AK854" s="13" t="str">
        <f ca="1">IF(РТУС!AK854="",HYPERLINK("#РТУС!"&amp;CELL("адрес",Проверка!AK854),"заполнить"),IF(OR(РТУС!AK854="Квартира",РТУС!AK854="Кладовая",РТУС!AK854="Машино-место",РТУС!AK854="Нежилое помещение"),HYPERLINK("#Проверка!"&amp;CELL("адрес",Проверка!AK854),РТУС!AK854),HYPERLINK("#РТУС!"&amp;CELL("адрес",Проверка!AK854),"###")))</f>
        <v>заполнить</v>
      </c>
      <c r="AL854" s="13" t="str">
        <f ca="1">IF(РТУС!AL854="",HYPERLINK("#РТУС!"&amp;CELL("адрес",Проверка!AL854),"заполнить"),HYPERLINK("#Проверка!"&amp;CELL("адрес",Проверка!AL854),РТУС!AL854))</f>
        <v>заполнить</v>
      </c>
      <c r="AM854" s="18" t="str">
        <f ca="1">IF(РТУС!AM854="",HYPERLINK("#РТУС!"&amp;CELL("адрес",Проверка!AM854),"заполнить"),IF(ISNUMBER(РТУС!AM854)=TRUE,IF(РТУС!AK854="Нежилое помещение",IF(РТУС!AM854&gt;7,HYPERLINK("#РТУС!"&amp;CELL("адрес",Проверка!AM854),"не больше 7 кв.м."),РТУС!AM854),HYPERLINK("#Проверка!"&amp;CELL("адрес",Проверка!AM854),РТУС!AM854)),HYPERLINK("#РТУС!"&amp;CELL("адрес",Проверка!AM854),"###")))</f>
        <v>заполнить</v>
      </c>
      <c r="AN854" s="13" t="str">
        <f ca="1">IF(РТУС!AN854="",HYPERLINK("#РТУС!"&amp;CELL("адрес",Проверка!AN854),"заполнить"),IF(OR(РТУС!AN854="Общая площадь помещения",РТУС!AN854="Общая приведенная площадь жилого помещения",РТУС!AN854="Общая площадь жилого помещения с учетом лоджий, балконов, террас и веранд"),HYPERLINK("#Проверка!"&amp;CELL("адрес",Проверка!AN854),РТУС!AN854),HYPERLINK("#РТУС!"&amp;CELL("адрес",Проверка!AN854),"###")))</f>
        <v>заполнить</v>
      </c>
      <c r="AO854" s="13" t="str">
        <f ca="1">IF(OR(РТУС!AK854="Квартира",РТУС!A854="Нежилое помещение"),IF(РТУС!AO854="",HYPERLINK("#РТУС!"&amp;CELL("адрес",Проверка!AO854),"заполнить"),IF(ISNUMBER(РТУС!AO854)=TRUE,HYPERLINK("#Проверка!"&amp;CELL("адрес",Проверка!AO854),РТУС!AO854),HYPERLINK("#РТУС!"&amp;CELL("адрес",Проверка!AO854),"###"))),"")</f>
        <v/>
      </c>
      <c r="AP854" s="13" t="str">
        <f>IF(РТУС!AP854="","",РТУС!AP854)</f>
        <v/>
      </c>
      <c r="AQ854" s="13" t="str">
        <f ca="1">IF(РТУС!AQ854="",HYPERLINK("#РТУС!"&amp;CELL("адрес",Проверка!AQ854),"заполнить"),HYPERLINK("#Проверка!"&amp;CELL("адрес",Проверка!AQ854),РТУС!AQ854))</f>
        <v>заполнить</v>
      </c>
      <c r="AR854" s="18" t="str">
        <f ca="1">IF(РТУС!AR854="",HYPERLINK("#РТУС!"&amp;CELL("адрес",Проверка!AR854),"заполнить"),IF(ISNUMBER(РТУС!AR854)=FALSE,HYPERLINK("#РТУС!"&amp;CELL("адрес",Проверка!AR854),"###"),IF(РТУС!G854="1",IF(РТУС!AB854=РТУС!AR854+РТУС!AU854,HYPERLINK("#Проверка!"&amp;CELL("адрес",Проверка!AR854),РТУС!AR854),HYPERLINK("#РТУС!"&amp;CELL("адрес",Проверка!AR854),"сверить суммы")),IF(РТУС!AB854=(SUMIF(РТУС!$A$4:$A$1000,A854,РТУС!$AR$4:$AR$1000)+SUMIF(РТУС!$A$4:$A$1000,A854,РТУС!$AU$4:$AU$1000)),HYPERLINK("#Проверка!"&amp;CELL("адрес",Проверка!AR854),РТУС!AR854),HYPERLINK("#РТУС!"&amp;CELL("адрес",Проверка!AR854),"сверить суммы")))))</f>
        <v>заполнить</v>
      </c>
      <c r="AS854" s="13" t="str">
        <f>IF(РТУС!AS854="","",РТУС!AS854)</f>
        <v/>
      </c>
      <c r="AT854" s="18" t="str">
        <f ca="1">IF(РТУС!AT854="",HYPERLINK("#РТУС!"&amp;CELL("адрес",Проверка!AT854),"заполнить"),IF(ISNUMBER(РТУС!AT854)=FALSE,HYPERLINK("#РТУС!"&amp;CELL("адрес",Проверка!AT854),"###"),IF(РТУС!AT854=РТУС!AR854,HYPERLINK("#Проверка!"&amp;CELL("адрес",Проверка!AT854),РТУС!AT854),HYPERLINK("#РТУС!"&amp;CELL("адрес",Проверка!AT854),"сверить суммы"))))</f>
        <v>заполнить</v>
      </c>
      <c r="AU854" s="18" t="str">
        <f ca="1">IF(РТУС!AU854="",HYPERLINK("#РТУС!"&amp;CELL("адрес",Проверка!AU854),"заполнить"),IF(ISNUMBER(РТУС!AU854)=FALSE,HYPERLINK("#РТУС!"&amp;CELL("адрес",Проверка!AU854),"###"),IF(РТУС!G854="1",IF(РТУС!AB854=РТУС!AR854+РТУС!AU854,HYPERLINK("#Проверка!"&amp;CELL("адрес",Проверка!AU854),РТУС!AU854),HYPERLINK("#РТУС!"&amp;CELL("адрес",Проверка!AU854),"сверить суммы")),IF(РТУС!AB854=(SUMIF(РТУС!$A$4:$A$1000,A854,РТУС!$AR$4:$AR$1000)+SUMIF(РТУС!$A$4:$A$1000,A854,РТУС!$AU$4:$AU$1000)),HYPERLINK("#Проверка!"&amp;CELL("адрес",Проверка!AU854),РТУС!AU854),HYPERLINK("#РТУС!"&amp;CELL("адрес",Проверка!AU854),"сверить суммы")))))</f>
        <v>заполнить</v>
      </c>
      <c r="AV854" s="13" t="str">
        <f ca="1">IF(РТУС!AV854="",HYPERLINK("#РТУС!"&amp;CELL("адрес",Проверка!AV854),"заполнить"),IF(OR(РТУС!AV854="Требование о передаче жилого помещения",РТУС!AV854="Требование о передаче машино-места",РТУС!AV854="Требования о передаче нежилого помещения",РТУС!AV854="Денежные требования"),HYPERLINK("#Проверка!"&amp;CELL("адрес",Проверка!AV854),РТУС!AV854),HYPERLINK("#РТУС!"&amp;CELL("адрес",Проверка!AV854),"###")))</f>
        <v>заполнить</v>
      </c>
      <c r="AW854" s="13" t="str">
        <f ca="1">IF(РТУС!AW854="",HYPERLINK("#РТУС!"&amp;CELL("адрес",Проверка!AW854),"заполнить"),IF(OR(РТУС!AW854="Включен в полном объеме",РТУС!AW854="Включен частично"),HYPERLINK("#Проверка!"&amp;CELL("адрес",Проверка!AW854),РТУС!AW854),HYPERLINK("#РТУС!"&amp;CELL("адрес",Проверка!AW854),"###")))</f>
        <v>заполнить</v>
      </c>
      <c r="AX854" s="15" t="str">
        <f ca="1">IF(РТУС!AX854="",HYPERLINK("#РТУС!"&amp;CELL("адрес",Проверка!AX854),"заполнить"),IF(AND(LEN(РТУС!AX854)=5,РТУС!AX854&lt;TODAY()),HYPERLINK("#Проверка!"&amp;CELL("адрес",Проверка!AX854),РТУС!AX854),HYPERLINK("#РТУС!"&amp;CELL("адрес",Проверка!AX854),"###")))</f>
        <v>заполнить</v>
      </c>
      <c r="AY854" s="15" t="str">
        <f ca="1">IF(РТУС!AY854="",HYPERLINK("#РТУС!"&amp;CELL("адрес",Проверка!AY854),"заполнить"),IF(AND(LEN(РТУС!AY854)=5,РТУС!AY854&lt;TODAY()),HYPERLINK("#Проверка!"&amp;CELL("адрес",Проверка!AY854),РТУС!AY854),HYPERLINK("#РТУС!"&amp;CELL("адрес",Проверка!AY854),"###")))</f>
        <v>заполнить</v>
      </c>
    </row>
    <row r="855" spans="1:51" x14ac:dyDescent="0.25">
      <c r="A855" s="10" t="str">
        <f>РТУС!A855</f>
        <v>.</v>
      </c>
      <c r="B855" s="13" t="str">
        <f ca="1">IF(РТУС!B855="",HYPERLINK("#РТУС!"&amp;CELL("адрес",Проверка!B855),"заполнить"),IF(AND(LEN(РТУС!B855)=10,РТУС!B854=РТУС!B855),HYPERLINK("#Проверка!"&amp;CELL("адрес",Проверка!B855),РТУС!B855),HYPERLINK("#РТУС!"&amp;CELL("адрес",Проверка!B855),"###")))</f>
        <v>заполнить</v>
      </c>
      <c r="C855" s="13" t="str">
        <f ca="1">IF(РТУС!C855="",HYPERLINK("#РТУС!"&amp;CELL("адрес",Проверка!C855),"заполнить"),IF(AND(ISNUMBER(РТУС!C855)=TRUE,РТУС!C855&gt;0,РТУС!C854=РТУС!C855),HYPERLINK("#Проверка!"&amp;CELL("адрес",Проверка!C855),РТУС!C855),HYPERLINK("#РТУС!"&amp;CELL("адрес",Проверка!C855),"###")))</f>
        <v>заполнить</v>
      </c>
      <c r="D855" s="13" t="str">
        <f>IF(РТУС!D855="","",РТУС!D855)</f>
        <v/>
      </c>
      <c r="E855" s="13" t="str">
        <f ca="1">IF(РТУС!E855="",HYPERLINK("#РТУС!"&amp;CELL("адрес",Проверка!E855),"заполнить"),IF(РТУС!E854=РТУС!E855,HYPERLINK("#Проверка!"&amp;CELL("адрес",Проверка!E855),РТУС!E855),HYPERLINK("#РТУС!"&amp;CELL("адрес",Проверка!E855),"###")))</f>
        <v>заполнить</v>
      </c>
      <c r="F855" s="13" t="str">
        <f ca="1">IF(РТУС!F855="",HYPERLINK("#РТУС!"&amp;CELL("адрес",Проверка!F855),"заполнить"),HYPERLINK("#Проверка!"&amp;CELL("адрес",Проверка!F855),РТУС!F855))</f>
        <v>заполнить</v>
      </c>
      <c r="G855" s="20" t="str">
        <f ca="1">IF(РТУС!G855="",HYPERLINK("#РТУС!"&amp;CELL("адрес",Проверка!G855),"заполнить"),IF(РТУС!G855="1",HYPERLINK("#Проверка!"&amp;CELL("адрес",Проверка!G855),"1"),IF(AND(ISNUMBER(РТУС!G855)=TRUE,РТУС!G855&lt;=1,РТУС!G855&gt;0),IF(SUMIF(РТУС!$A$4:$A$1000,A855,РТУС!$G$4:$G$1000)=1,HYPERLINK("#Проверка!"&amp;CELL("адрес",Проверка!G855),РТУС!G855),HYPERLINK("#РТУС!"&amp;CELL("адрес",Проверка!G855),"сумма долей ≠ 1")),HYPERLINK("#РТУС!"&amp;CELL("адрес",Проверка!G855),"###"))))</f>
        <v>заполнить</v>
      </c>
      <c r="H855" s="13" t="str">
        <f ca="1">IF(РТУС!H855="",HYPERLINK("#РТУС!"&amp;CELL("адрес",Проверка!H855),"заполнить"),IF(OR(РТУС!H855="Юрлицо",РТУС!H855="Физлицо",РТУС!H855="ИП"),HYPERLINK("#Проверка!"&amp;CELL("адрес",Проверка!H855),РТУС!H855),HYPERLINK("#РТУС!"&amp;CELL("адрес",Проверка!H855),"###")))</f>
        <v>заполнить</v>
      </c>
      <c r="I855" s="13" t="str">
        <f ca="1">IF(OR(РТУС!H855="Юрлицо",РТУС!H855="ИП"),IF(РТУС!I855="",HYPERLINK("#РТУС!"&amp;CELL("адрес",Проверка!I855),"заполнить"),IF(OR(LEN(РТУС!I855)=10,LEN(РТУС!I855)=12),HYPERLINK("#Проверка!"&amp;CELL("адрес",Проверка!I855),РТУС!I855),HYPERLINK("#РТУС!"&amp;CELL("адрес",Проверка!I855),"###"))),"")</f>
        <v/>
      </c>
      <c r="J855" s="15" t="str">
        <f ca="1">IF(РТУС!J855="","",IF(AND(LEN(РТУС!J855)=5,РТУС!J855&lt;TODAY()),HYPERLINK("#Проверка!"&amp;CELL("адрес",Проверка!J855),РТУС!J855),HYPERLINK("#РТУС!"&amp;CELL("адрес",Проверка!J855),"###")))</f>
        <v/>
      </c>
      <c r="K855" s="13" t="str">
        <f>IF(РТУС!K855="","",РТУС!K855)</f>
        <v/>
      </c>
      <c r="L855" s="13" t="str">
        <f ca="1">IF(OR(РТУС!H855="Физлицо",РТУС!H855="ИП"),IF(РТУС!L855="",HYPERLINK("#РТУС!"&amp;CELL("адрес",Проверка!L855),"заполнить"),IF(OR(РТУС!L855="Загранпаспорт гражданина РФ",РТУС!L855="Паспорт гражданина РФ",РТУС!L855="Иностранный паспорт",РТУС!L855="Свидетельство о рождении",РТУС!L855="Вид на жительство"),HYPERLINK("#Проверка!"&amp;CELL("адрес",Проверка!L855),РТУС!L855),HYPERLINK("#РТУС!"&amp;CELL("адрес",Проверка!L855),"###"))),"")</f>
        <v/>
      </c>
      <c r="M855" s="13" t="str">
        <f ca="1">IF(AND(OR(РТУС!L855="Паспорт гражданина РФ",РТУС!L855="Свидетельство о рождении"),РТУС!M855=""),HYPERLINK("#РТУС!"&amp;CELL("адрес",Проверка!M855),"заполнить"),IF(РТУС!L855="Паспорт гражданина РФ",IF(LEN(РТУС!M855)=4,HYPERLINK("#Проверка!"&amp;CELL("адрес",Проверка!M855),РТУС!M855),HYPERLINK("#РТУС!"&amp;CELL("адрес",Проверка!M855),"###")),IF(РТУС!L855="Свидетельство о рождении",HYPERLINK("#Проверка!"&amp;CELL("адрес",Проверка!M855),РТУС!M855),"")))</f>
        <v/>
      </c>
      <c r="N855" s="13" t="str">
        <f ca="1">IF(РТУС!L855="","",IF(РТУС!N855="",HYPERLINK("#РТУС!"&amp;CELL("адрес",Проверка!N855),"заполнить"),IF(OR(РТУС!L855="Паспорт гражданина РФ",РТУС!L855="Свидетельство о рождении"),IF(LEN(РТУС!N855)=6,HYPERLINK("#Проверка!"&amp;CELL("адрес",Проверка!N855),РТУС!N855),HYPERLINK("#РТУС!"&amp;CELL("адрес",Проверка!N855),"###")),HYPERLINK("#Проверка!"&amp;CELL("адрес",Проверка!N855),РТУС!N855))))</f>
        <v/>
      </c>
      <c r="O855" s="15" t="str">
        <f ca="1">IF(РТУС!L855="","",IF(РТУС!O855="",HYPERLINK("#РТУС!"&amp;CELL("адрес",Проверка!O855),"заполнить"),IF(AND(LEN(РТУС!O855)=5,РТУС!O855&lt;TODAY()),IF(РТУС!L855="Свидетельство о рождении",IF(РТУС!O855&gt;EDATE(TODAY(),-168),HYPERLINK("#Проверка!"&amp;CELL("адрес",Проверка!O855),РТУС!O855),HYPERLINK("#РТУС!"&amp;CELL("адрес",Проверка!O855),"недействительно")),HYPERLINK("#Проверка!"&amp;CELL("адрес",Проверка!O855),РТУС!O855)),HYPERLINK("#РТУС!"&amp;CELL("адрес",Проверка!O855),"###"))))</f>
        <v/>
      </c>
      <c r="P855" s="21" t="str">
        <f ca="1">IF(РТУС!L855="Паспорт гражданина РФ",IF(РТУС!P855="",HYPERLINK("#РТУС!"&amp;CELL("адрес",Проверка!P855),"заполнить"),HYPERLINK("#Проверка!"&amp;CELL("адрес",Проверка!P855),РТУС!P855)),"")</f>
        <v/>
      </c>
      <c r="Q855" s="13" t="str">
        <f ca="1">IF(РТУС!L855="Паспорт гражданина РФ",IF(РТУС!Q855="",HYPERLINK("#РТУС!"&amp;CELL("адрес",Проверка!Q855),"заполнить"),IF(LEN(РТУС!Q855)=7,HYPERLINK("#Проверка!"&amp;CELL("адрес",Проверка!Q855),РТУС!Q855),HYPERLINK("#РТУС!"&amp;CELL("адрес",Проверка!Q855),"###"))),"")</f>
        <v/>
      </c>
      <c r="R855" s="13" t="str">
        <f ca="1">IF(РТУС!R855="",HYPERLINK("#РТУС!"&amp;CELL("адрес",Проверка!R855),"заполнить"),HYPERLINK("#Проверка!"&amp;CELL("адрес",Проверка!R855),РТУС!R855))</f>
        <v>заполнить</v>
      </c>
      <c r="S855" s="13" t="str">
        <f>IF(РТУС!S855="","",РТУС!S855)</f>
        <v/>
      </c>
      <c r="T855" s="13" t="str">
        <f>IF(РТУС!T855="","",РТУС!T855)</f>
        <v/>
      </c>
      <c r="U855" s="13" t="str">
        <f>IF(РТУС!U855="","",РТУС!U855)</f>
        <v/>
      </c>
      <c r="V855" s="13" t="str">
        <f ca="1">IF(РТУС!V855="",HYPERLINK("#РТУС!"&amp;CELL("адрес",Проверка!V855),"заполнить"),IF(OR(РТУС!V855="Договор участия в долевом строительстве",РТУС!V855="Предварительный договор участия в долевом строительстве",РТУС!V855="Определение Арбитражного суда",РТУС!V855="Решение суда общей юрисдикции",РТУС!V855="Иные договоры"),HYPERLINK("#Проверка!"&amp;CELL("адрес",Проверка!V855),РТУС!V855),HYPERLINK("#РТУС!"&amp;CELL("адрес",Проверка!V855),"###")))</f>
        <v>заполнить</v>
      </c>
      <c r="W855" s="13" t="str">
        <f ca="1">IF(РТУС!W855="",HYPERLINK("#РТУС!"&amp;CELL("адрес",Проверка!W855),"заполнить"),HYPERLINK("#Проверка!"&amp;CELL("адрес",Проверка!W855),РТУС!W855))</f>
        <v>заполнить</v>
      </c>
      <c r="X855" s="15" t="str">
        <f ca="1">IF(РТУС!X855="",HYPERLINK("#РТУС!"&amp;CELL("адрес",Проверка!X855),"заполнить"),IF(AND(LEN(РТУС!X855)=5,РТУС!X855&lt;TODAY()),HYPERLINK("#Проверка!"&amp;CELL("адрес",Проверка!X855),РТУС!X855),HYPERLINK("#РТУС!"&amp;CELL("адрес",Проверка!X855),"###")))</f>
        <v>заполнить</v>
      </c>
      <c r="Y855" s="13" t="str">
        <f>IF(РТУС!Y855="","",РТУС!Y855)</f>
        <v/>
      </c>
      <c r="Z855" s="15" t="str">
        <f ca="1">IF(РТУС!Z855="","",IF(AND(LEN(РТУС!Z855)=5,РТУС!Z855&lt;TODAY()),HYPERLINK("#Проверка!"&amp;CELL("адрес",Проверка!Z855),РТУС!Z855),HYPERLINK("#РТУС!"&amp;CELL("адрес",Проверка!Z855),"###")))</f>
        <v/>
      </c>
      <c r="AA855" s="18" t="str">
        <f ca="1">IF(РТУС!AA855="",HYPERLINK("#РТУС!"&amp;CELL("адрес",Проверка!AA855),"заполнить"),IF(ISNUMBER(РТУС!AA855)=TRUE,HYPERLINK("#Проверка!"&amp;CELL("адрес",Проверка!AA855),РТУС!AA855),HYPERLINK("#РТУС!"&amp;CELL("адрес",Проверка!AA855),"###")))</f>
        <v>заполнить</v>
      </c>
      <c r="AB855" s="18" t="str">
        <f ca="1">IF(РТУС!AB855="",HYPERLINK("#РТУС!"&amp;CELL("адрес",Проверка!AB855),"заполнить"),IF(ISNUMBER(РТУС!AB855)=TRUE,HYPERLINK("#Проверка!"&amp;CELL("адрес",Проверка!AB855),РТУС!AB855),HYPERLINK("#РТУС!"&amp;CELL("адрес",Проверка!AB855),"###")))</f>
        <v>заполнить</v>
      </c>
      <c r="AC855" s="18" t="str">
        <f ca="1">IF(РТУС!AC855="","",IF(ISNUMBER(РТУС!AC855)=TRUE,HYPERLINK("#Проверка!"&amp;CELL("адрес",Проверка!AC855),РТУС!AC855),HYPERLINK("#РТУС!"&amp;CELL("адрес",Проверка!AC855),"###")))</f>
        <v/>
      </c>
      <c r="AD855" s="18" t="str">
        <f ca="1">IF(РТУС!AD855="","",IF(ISNUMBER(РТУС!AD855)=TRUE,HYPERLINK("#Проверка!"&amp;CELL("адрес",Проверка!AD855),РТУС!AD855),HYPERLINK("#РТУС!"&amp;CELL("адрес",Проверка!AD855),"###")))</f>
        <v/>
      </c>
      <c r="AE855" s="13" t="str">
        <f>IF(РТУС!AE855="","",РТУС!AE855)</f>
        <v/>
      </c>
      <c r="AF855" s="15" t="str">
        <f ca="1">IF(РТУС!AE855="","",IF(РТУС!AF855="",HYPERLINK("#РТУС!"&amp;CELL("адрес",Проверка!AF855),"заполнить"),IF(AND(LEN(РТУС!AF855)=5,РТУС!AF855&lt;TODAY()),HYPERLINK("#Проверка!"&amp;CELL("адрес",Проверка!AF855),РТУС!AF855),HYPERLINK("#РТУС!"&amp;CELL("адрес",Проверка!AF855),"###"))))</f>
        <v/>
      </c>
      <c r="AG855" s="13"/>
      <c r="AH855" s="15" t="str">
        <f ca="1">IF(РТУС!AE855="","",IF(РТУС!AH855="",HYPERLINK("#РТУС!"&amp;CELL("адрес",Проверка!AH855),"заполнить"),IF(AND(LEN(РТУС!AH855)=5,РТУС!AH855&lt;TODAY()),HYPERLINK("#Проверка!"&amp;CELL("адрес",Проверка!AH855),РТУС!AH855),HYPERLINK("#РТУС!"&amp;CELL("адрес",Проверка!AH855),"###"))))</f>
        <v/>
      </c>
      <c r="AI855" s="15" t="str">
        <f ca="1">IF(РТУС!AE855="","",IF(РТУС!AI855="",HYPERLINK("#РТУС!"&amp;CELL("адрес",Проверка!AI855),"заполнить"),HYPERLINK("#Проверка!"&amp;CELL("адрес",Проверка!AI855),РТУС!AI855)))</f>
        <v/>
      </c>
      <c r="AJ855" s="13" t="str">
        <f ca="1">IF(РТУС!AE855="","",IF(РТУС!AJ855="",HYPERLINK("#РТУС!"&amp;CELL("адрес",Проверка!AJ855),"заполнить"),IF(OR(РТУС!AJ855="Юрлицо",РТУС!AJ855="Физлицо",РТУС!AJ855="ИП"),HYPERLINK("#Проверка!"&amp;CELL("адрес",Проверка!AJ855),РТУС!AJ855),HYPERLINK("#РТУС!"&amp;CELL("адрес",Проверка!AJ855),"###"))))</f>
        <v/>
      </c>
      <c r="AK855" s="13" t="str">
        <f ca="1">IF(РТУС!AK855="",HYPERLINK("#РТУС!"&amp;CELL("адрес",Проверка!AK855),"заполнить"),IF(OR(РТУС!AK855="Квартира",РТУС!AK855="Кладовая",РТУС!AK855="Машино-место",РТУС!AK855="Нежилое помещение"),HYPERLINK("#Проверка!"&amp;CELL("адрес",Проверка!AK855),РТУС!AK855),HYPERLINK("#РТУС!"&amp;CELL("адрес",Проверка!AK855),"###")))</f>
        <v>заполнить</v>
      </c>
      <c r="AL855" s="13" t="str">
        <f ca="1">IF(РТУС!AL855="",HYPERLINK("#РТУС!"&amp;CELL("адрес",Проверка!AL855),"заполнить"),HYPERLINK("#Проверка!"&amp;CELL("адрес",Проверка!AL855),РТУС!AL855))</f>
        <v>заполнить</v>
      </c>
      <c r="AM855" s="18" t="str">
        <f ca="1">IF(РТУС!AM855="",HYPERLINK("#РТУС!"&amp;CELL("адрес",Проверка!AM855),"заполнить"),IF(ISNUMBER(РТУС!AM855)=TRUE,IF(РТУС!AK855="Нежилое помещение",IF(РТУС!AM855&gt;7,HYPERLINK("#РТУС!"&amp;CELL("адрес",Проверка!AM855),"не больше 7 кв.м."),РТУС!AM855),HYPERLINK("#Проверка!"&amp;CELL("адрес",Проверка!AM855),РТУС!AM855)),HYPERLINK("#РТУС!"&amp;CELL("адрес",Проверка!AM855),"###")))</f>
        <v>заполнить</v>
      </c>
      <c r="AN855" s="13" t="str">
        <f ca="1">IF(РТУС!AN855="",HYPERLINK("#РТУС!"&amp;CELL("адрес",Проверка!AN855),"заполнить"),IF(OR(РТУС!AN855="Общая площадь помещения",РТУС!AN855="Общая приведенная площадь жилого помещения",РТУС!AN855="Общая площадь жилого помещения с учетом лоджий, балконов, террас и веранд"),HYPERLINK("#Проверка!"&amp;CELL("адрес",Проверка!AN855),РТУС!AN855),HYPERLINK("#РТУС!"&amp;CELL("адрес",Проверка!AN855),"###")))</f>
        <v>заполнить</v>
      </c>
      <c r="AO855" s="13" t="str">
        <f ca="1">IF(OR(РТУС!AK855="Квартира",РТУС!A855="Нежилое помещение"),IF(РТУС!AO855="",HYPERLINK("#РТУС!"&amp;CELL("адрес",Проверка!AO855),"заполнить"),IF(ISNUMBER(РТУС!AO855)=TRUE,HYPERLINK("#Проверка!"&amp;CELL("адрес",Проверка!AO855),РТУС!AO855),HYPERLINK("#РТУС!"&amp;CELL("адрес",Проверка!AO855),"###"))),"")</f>
        <v/>
      </c>
      <c r="AP855" s="13" t="str">
        <f>IF(РТУС!AP855="","",РТУС!AP855)</f>
        <v/>
      </c>
      <c r="AQ855" s="13" t="str">
        <f ca="1">IF(РТУС!AQ855="",HYPERLINK("#РТУС!"&amp;CELL("адрес",Проверка!AQ855),"заполнить"),HYPERLINK("#Проверка!"&amp;CELL("адрес",Проверка!AQ855),РТУС!AQ855))</f>
        <v>заполнить</v>
      </c>
      <c r="AR855" s="18" t="str">
        <f ca="1">IF(РТУС!AR855="",HYPERLINK("#РТУС!"&amp;CELL("адрес",Проверка!AR855),"заполнить"),IF(ISNUMBER(РТУС!AR855)=FALSE,HYPERLINK("#РТУС!"&amp;CELL("адрес",Проверка!AR855),"###"),IF(РТУС!G855="1",IF(РТУС!AB855=РТУС!AR855+РТУС!AU855,HYPERLINK("#Проверка!"&amp;CELL("адрес",Проверка!AR855),РТУС!AR855),HYPERLINK("#РТУС!"&amp;CELL("адрес",Проверка!AR855),"сверить суммы")),IF(РТУС!AB855=(SUMIF(РТУС!$A$4:$A$1000,A855,РТУС!$AR$4:$AR$1000)+SUMIF(РТУС!$A$4:$A$1000,A855,РТУС!$AU$4:$AU$1000)),HYPERLINK("#Проверка!"&amp;CELL("адрес",Проверка!AR855),РТУС!AR855),HYPERLINK("#РТУС!"&amp;CELL("адрес",Проверка!AR855),"сверить суммы")))))</f>
        <v>заполнить</v>
      </c>
      <c r="AS855" s="13" t="str">
        <f>IF(РТУС!AS855="","",РТУС!AS855)</f>
        <v/>
      </c>
      <c r="AT855" s="18" t="str">
        <f ca="1">IF(РТУС!AT855="",HYPERLINK("#РТУС!"&amp;CELL("адрес",Проверка!AT855),"заполнить"),IF(ISNUMBER(РТУС!AT855)=FALSE,HYPERLINK("#РТУС!"&amp;CELL("адрес",Проверка!AT855),"###"),IF(РТУС!AT855=РТУС!AR855,HYPERLINK("#Проверка!"&amp;CELL("адрес",Проверка!AT855),РТУС!AT855),HYPERLINK("#РТУС!"&amp;CELL("адрес",Проверка!AT855),"сверить суммы"))))</f>
        <v>заполнить</v>
      </c>
      <c r="AU855" s="18" t="str">
        <f ca="1">IF(РТУС!AU855="",HYPERLINK("#РТУС!"&amp;CELL("адрес",Проверка!AU855),"заполнить"),IF(ISNUMBER(РТУС!AU855)=FALSE,HYPERLINK("#РТУС!"&amp;CELL("адрес",Проверка!AU855),"###"),IF(РТУС!G855="1",IF(РТУС!AB855=РТУС!AR855+РТУС!AU855,HYPERLINK("#Проверка!"&amp;CELL("адрес",Проверка!AU855),РТУС!AU855),HYPERLINK("#РТУС!"&amp;CELL("адрес",Проверка!AU855),"сверить суммы")),IF(РТУС!AB855=(SUMIF(РТУС!$A$4:$A$1000,A855,РТУС!$AR$4:$AR$1000)+SUMIF(РТУС!$A$4:$A$1000,A855,РТУС!$AU$4:$AU$1000)),HYPERLINK("#Проверка!"&amp;CELL("адрес",Проверка!AU855),РТУС!AU855),HYPERLINK("#РТУС!"&amp;CELL("адрес",Проверка!AU855),"сверить суммы")))))</f>
        <v>заполнить</v>
      </c>
      <c r="AV855" s="13" t="str">
        <f ca="1">IF(РТУС!AV855="",HYPERLINK("#РТУС!"&amp;CELL("адрес",Проверка!AV855),"заполнить"),IF(OR(РТУС!AV855="Требование о передаче жилого помещения",РТУС!AV855="Требование о передаче машино-места",РТУС!AV855="Требования о передаче нежилого помещения",РТУС!AV855="Денежные требования"),HYPERLINK("#Проверка!"&amp;CELL("адрес",Проверка!AV855),РТУС!AV855),HYPERLINK("#РТУС!"&amp;CELL("адрес",Проверка!AV855),"###")))</f>
        <v>заполнить</v>
      </c>
      <c r="AW855" s="13" t="str">
        <f ca="1">IF(РТУС!AW855="",HYPERLINK("#РТУС!"&amp;CELL("адрес",Проверка!AW855),"заполнить"),IF(OR(РТУС!AW855="Включен в полном объеме",РТУС!AW855="Включен частично"),HYPERLINK("#Проверка!"&amp;CELL("адрес",Проверка!AW855),РТУС!AW855),HYPERLINK("#РТУС!"&amp;CELL("адрес",Проверка!AW855),"###")))</f>
        <v>заполнить</v>
      </c>
      <c r="AX855" s="15" t="str">
        <f ca="1">IF(РТУС!AX855="",HYPERLINK("#РТУС!"&amp;CELL("адрес",Проверка!AX855),"заполнить"),IF(AND(LEN(РТУС!AX855)=5,РТУС!AX855&lt;TODAY()),HYPERLINK("#Проверка!"&amp;CELL("адрес",Проверка!AX855),РТУС!AX855),HYPERLINK("#РТУС!"&amp;CELL("адрес",Проверка!AX855),"###")))</f>
        <v>заполнить</v>
      </c>
      <c r="AY855" s="15" t="str">
        <f ca="1">IF(РТУС!AY855="",HYPERLINK("#РТУС!"&amp;CELL("адрес",Проверка!AY855),"заполнить"),IF(AND(LEN(РТУС!AY855)=5,РТУС!AY855&lt;TODAY()),HYPERLINK("#Проверка!"&amp;CELL("адрес",Проверка!AY855),РТУС!AY855),HYPERLINK("#РТУС!"&amp;CELL("адрес",Проверка!AY855),"###")))</f>
        <v>заполнить</v>
      </c>
    </row>
    <row r="856" spans="1:51" x14ac:dyDescent="0.25">
      <c r="A856" s="10" t="str">
        <f>РТУС!A856</f>
        <v>.</v>
      </c>
      <c r="B856" s="13" t="str">
        <f ca="1">IF(РТУС!B856="",HYPERLINK("#РТУС!"&amp;CELL("адрес",Проверка!B856),"заполнить"),IF(AND(LEN(РТУС!B856)=10,РТУС!B855=РТУС!B856),HYPERLINK("#Проверка!"&amp;CELL("адрес",Проверка!B856),РТУС!B856),HYPERLINK("#РТУС!"&amp;CELL("адрес",Проверка!B856),"###")))</f>
        <v>заполнить</v>
      </c>
      <c r="C856" s="13" t="str">
        <f ca="1">IF(РТУС!C856="",HYPERLINK("#РТУС!"&amp;CELL("адрес",Проверка!C856),"заполнить"),IF(AND(ISNUMBER(РТУС!C856)=TRUE,РТУС!C856&gt;0,РТУС!C855=РТУС!C856),HYPERLINK("#Проверка!"&amp;CELL("адрес",Проверка!C856),РТУС!C856),HYPERLINK("#РТУС!"&amp;CELL("адрес",Проверка!C856),"###")))</f>
        <v>заполнить</v>
      </c>
      <c r="D856" s="13" t="str">
        <f>IF(РТУС!D856="","",РТУС!D856)</f>
        <v/>
      </c>
      <c r="E856" s="13" t="str">
        <f ca="1">IF(РТУС!E856="",HYPERLINK("#РТУС!"&amp;CELL("адрес",Проверка!E856),"заполнить"),IF(РТУС!E855=РТУС!E856,HYPERLINK("#Проверка!"&amp;CELL("адрес",Проверка!E856),РТУС!E856),HYPERLINK("#РТУС!"&amp;CELL("адрес",Проверка!E856),"###")))</f>
        <v>заполнить</v>
      </c>
      <c r="F856" s="13" t="str">
        <f ca="1">IF(РТУС!F856="",HYPERLINK("#РТУС!"&amp;CELL("адрес",Проверка!F856),"заполнить"),HYPERLINK("#Проверка!"&amp;CELL("адрес",Проверка!F856),РТУС!F856))</f>
        <v>заполнить</v>
      </c>
      <c r="G856" s="20" t="str">
        <f ca="1">IF(РТУС!G856="",HYPERLINK("#РТУС!"&amp;CELL("адрес",Проверка!G856),"заполнить"),IF(РТУС!G856="1",HYPERLINK("#Проверка!"&amp;CELL("адрес",Проверка!G856),"1"),IF(AND(ISNUMBER(РТУС!G856)=TRUE,РТУС!G856&lt;=1,РТУС!G856&gt;0),IF(SUMIF(РТУС!$A$4:$A$1000,A856,РТУС!$G$4:$G$1000)=1,HYPERLINK("#Проверка!"&amp;CELL("адрес",Проверка!G856),РТУС!G856),HYPERLINK("#РТУС!"&amp;CELL("адрес",Проверка!G856),"сумма долей ≠ 1")),HYPERLINK("#РТУС!"&amp;CELL("адрес",Проверка!G856),"###"))))</f>
        <v>заполнить</v>
      </c>
      <c r="H856" s="13" t="str">
        <f ca="1">IF(РТУС!H856="",HYPERLINK("#РТУС!"&amp;CELL("адрес",Проверка!H856),"заполнить"),IF(OR(РТУС!H856="Юрлицо",РТУС!H856="Физлицо",РТУС!H856="ИП"),HYPERLINK("#Проверка!"&amp;CELL("адрес",Проверка!H856),РТУС!H856),HYPERLINK("#РТУС!"&amp;CELL("адрес",Проверка!H856),"###")))</f>
        <v>заполнить</v>
      </c>
      <c r="I856" s="13" t="str">
        <f ca="1">IF(OR(РТУС!H856="Юрлицо",РТУС!H856="ИП"),IF(РТУС!I856="",HYPERLINK("#РТУС!"&amp;CELL("адрес",Проверка!I856),"заполнить"),IF(OR(LEN(РТУС!I856)=10,LEN(РТУС!I856)=12),HYPERLINK("#Проверка!"&amp;CELL("адрес",Проверка!I856),РТУС!I856),HYPERLINK("#РТУС!"&amp;CELL("адрес",Проверка!I856),"###"))),"")</f>
        <v/>
      </c>
      <c r="J856" s="15" t="str">
        <f ca="1">IF(РТУС!J856="","",IF(AND(LEN(РТУС!J856)=5,РТУС!J856&lt;TODAY()),HYPERLINK("#Проверка!"&amp;CELL("адрес",Проверка!J856),РТУС!J856),HYPERLINK("#РТУС!"&amp;CELL("адрес",Проверка!J856),"###")))</f>
        <v/>
      </c>
      <c r="K856" s="13" t="str">
        <f>IF(РТУС!K856="","",РТУС!K856)</f>
        <v/>
      </c>
      <c r="L856" s="13" t="str">
        <f ca="1">IF(OR(РТУС!H856="Физлицо",РТУС!H856="ИП"),IF(РТУС!L856="",HYPERLINK("#РТУС!"&amp;CELL("адрес",Проверка!L856),"заполнить"),IF(OR(РТУС!L856="Загранпаспорт гражданина РФ",РТУС!L856="Паспорт гражданина РФ",РТУС!L856="Иностранный паспорт",РТУС!L856="Свидетельство о рождении",РТУС!L856="Вид на жительство"),HYPERLINK("#Проверка!"&amp;CELL("адрес",Проверка!L856),РТУС!L856),HYPERLINK("#РТУС!"&amp;CELL("адрес",Проверка!L856),"###"))),"")</f>
        <v/>
      </c>
      <c r="M856" s="13" t="str">
        <f ca="1">IF(AND(OR(РТУС!L856="Паспорт гражданина РФ",РТУС!L856="Свидетельство о рождении"),РТУС!M856=""),HYPERLINK("#РТУС!"&amp;CELL("адрес",Проверка!M856),"заполнить"),IF(РТУС!L856="Паспорт гражданина РФ",IF(LEN(РТУС!M856)=4,HYPERLINK("#Проверка!"&amp;CELL("адрес",Проверка!M856),РТУС!M856),HYPERLINK("#РТУС!"&amp;CELL("адрес",Проверка!M856),"###")),IF(РТУС!L856="Свидетельство о рождении",HYPERLINK("#Проверка!"&amp;CELL("адрес",Проверка!M856),РТУС!M856),"")))</f>
        <v/>
      </c>
      <c r="N856" s="13" t="str">
        <f ca="1">IF(РТУС!L856="","",IF(РТУС!N856="",HYPERLINK("#РТУС!"&amp;CELL("адрес",Проверка!N856),"заполнить"),IF(OR(РТУС!L856="Паспорт гражданина РФ",РТУС!L856="Свидетельство о рождении"),IF(LEN(РТУС!N856)=6,HYPERLINK("#Проверка!"&amp;CELL("адрес",Проверка!N856),РТУС!N856),HYPERLINK("#РТУС!"&amp;CELL("адрес",Проверка!N856),"###")),HYPERLINK("#Проверка!"&amp;CELL("адрес",Проверка!N856),РТУС!N856))))</f>
        <v/>
      </c>
      <c r="O856" s="15" t="str">
        <f ca="1">IF(РТУС!L856="","",IF(РТУС!O856="",HYPERLINK("#РТУС!"&amp;CELL("адрес",Проверка!O856),"заполнить"),IF(AND(LEN(РТУС!O856)=5,РТУС!O856&lt;TODAY()),IF(РТУС!L856="Свидетельство о рождении",IF(РТУС!O856&gt;EDATE(TODAY(),-168),HYPERLINK("#Проверка!"&amp;CELL("адрес",Проверка!O856),РТУС!O856),HYPERLINK("#РТУС!"&amp;CELL("адрес",Проверка!O856),"недействительно")),HYPERLINK("#Проверка!"&amp;CELL("адрес",Проверка!O856),РТУС!O856)),HYPERLINK("#РТУС!"&amp;CELL("адрес",Проверка!O856),"###"))))</f>
        <v/>
      </c>
      <c r="P856" s="21" t="str">
        <f ca="1">IF(РТУС!L856="Паспорт гражданина РФ",IF(РТУС!P856="",HYPERLINK("#РТУС!"&amp;CELL("адрес",Проверка!P856),"заполнить"),HYPERLINK("#Проверка!"&amp;CELL("адрес",Проверка!P856),РТУС!P856)),"")</f>
        <v/>
      </c>
      <c r="Q856" s="13" t="str">
        <f ca="1">IF(РТУС!L856="Паспорт гражданина РФ",IF(РТУС!Q856="",HYPERLINK("#РТУС!"&amp;CELL("адрес",Проверка!Q856),"заполнить"),IF(LEN(РТУС!Q856)=7,HYPERLINK("#Проверка!"&amp;CELL("адрес",Проверка!Q856),РТУС!Q856),HYPERLINK("#РТУС!"&amp;CELL("адрес",Проверка!Q856),"###"))),"")</f>
        <v/>
      </c>
      <c r="R856" s="13" t="str">
        <f ca="1">IF(РТУС!R856="",HYPERLINK("#РТУС!"&amp;CELL("адрес",Проверка!R856),"заполнить"),HYPERLINK("#Проверка!"&amp;CELL("адрес",Проверка!R856),РТУС!R856))</f>
        <v>заполнить</v>
      </c>
      <c r="S856" s="13" t="str">
        <f>IF(РТУС!S856="","",РТУС!S856)</f>
        <v/>
      </c>
      <c r="T856" s="13" t="str">
        <f>IF(РТУС!T856="","",РТУС!T856)</f>
        <v/>
      </c>
      <c r="U856" s="13" t="str">
        <f>IF(РТУС!U856="","",РТУС!U856)</f>
        <v/>
      </c>
      <c r="V856" s="13" t="str">
        <f ca="1">IF(РТУС!V856="",HYPERLINK("#РТУС!"&amp;CELL("адрес",Проверка!V856),"заполнить"),IF(OR(РТУС!V856="Договор участия в долевом строительстве",РТУС!V856="Предварительный договор участия в долевом строительстве",РТУС!V856="Определение Арбитражного суда",РТУС!V856="Решение суда общей юрисдикции",РТУС!V856="Иные договоры"),HYPERLINK("#Проверка!"&amp;CELL("адрес",Проверка!V856),РТУС!V856),HYPERLINK("#РТУС!"&amp;CELL("адрес",Проверка!V856),"###")))</f>
        <v>заполнить</v>
      </c>
      <c r="W856" s="13" t="str">
        <f ca="1">IF(РТУС!W856="",HYPERLINK("#РТУС!"&amp;CELL("адрес",Проверка!W856),"заполнить"),HYPERLINK("#Проверка!"&amp;CELL("адрес",Проверка!W856),РТУС!W856))</f>
        <v>заполнить</v>
      </c>
      <c r="X856" s="15" t="str">
        <f ca="1">IF(РТУС!X856="",HYPERLINK("#РТУС!"&amp;CELL("адрес",Проверка!X856),"заполнить"),IF(AND(LEN(РТУС!X856)=5,РТУС!X856&lt;TODAY()),HYPERLINK("#Проверка!"&amp;CELL("адрес",Проверка!X856),РТУС!X856),HYPERLINK("#РТУС!"&amp;CELL("адрес",Проверка!X856),"###")))</f>
        <v>заполнить</v>
      </c>
      <c r="Y856" s="13" t="str">
        <f>IF(РТУС!Y856="","",РТУС!Y856)</f>
        <v/>
      </c>
      <c r="Z856" s="15" t="str">
        <f ca="1">IF(РТУС!Z856="","",IF(AND(LEN(РТУС!Z856)=5,РТУС!Z856&lt;TODAY()),HYPERLINK("#Проверка!"&amp;CELL("адрес",Проверка!Z856),РТУС!Z856),HYPERLINK("#РТУС!"&amp;CELL("адрес",Проверка!Z856),"###")))</f>
        <v/>
      </c>
      <c r="AA856" s="18" t="str">
        <f ca="1">IF(РТУС!AA856="",HYPERLINK("#РТУС!"&amp;CELL("адрес",Проверка!AA856),"заполнить"),IF(ISNUMBER(РТУС!AA856)=TRUE,HYPERLINK("#Проверка!"&amp;CELL("адрес",Проверка!AA856),РТУС!AA856),HYPERLINK("#РТУС!"&amp;CELL("адрес",Проверка!AA856),"###")))</f>
        <v>заполнить</v>
      </c>
      <c r="AB856" s="18" t="str">
        <f ca="1">IF(РТУС!AB856="",HYPERLINK("#РТУС!"&amp;CELL("адрес",Проверка!AB856),"заполнить"),IF(ISNUMBER(РТУС!AB856)=TRUE,HYPERLINK("#Проверка!"&amp;CELL("адрес",Проверка!AB856),РТУС!AB856),HYPERLINK("#РТУС!"&amp;CELL("адрес",Проверка!AB856),"###")))</f>
        <v>заполнить</v>
      </c>
      <c r="AC856" s="18" t="str">
        <f ca="1">IF(РТУС!AC856="","",IF(ISNUMBER(РТУС!AC856)=TRUE,HYPERLINK("#Проверка!"&amp;CELL("адрес",Проверка!AC856),РТУС!AC856),HYPERLINK("#РТУС!"&amp;CELL("адрес",Проверка!AC856),"###")))</f>
        <v/>
      </c>
      <c r="AD856" s="18" t="str">
        <f ca="1">IF(РТУС!AD856="","",IF(ISNUMBER(РТУС!AD856)=TRUE,HYPERLINK("#Проверка!"&amp;CELL("адрес",Проверка!AD856),РТУС!AD856),HYPERLINK("#РТУС!"&amp;CELL("адрес",Проверка!AD856),"###")))</f>
        <v/>
      </c>
      <c r="AE856" s="13" t="str">
        <f>IF(РТУС!AE856="","",РТУС!AE856)</f>
        <v/>
      </c>
      <c r="AF856" s="15" t="str">
        <f ca="1">IF(РТУС!AE856="","",IF(РТУС!AF856="",HYPERLINK("#РТУС!"&amp;CELL("адрес",Проверка!AF856),"заполнить"),IF(AND(LEN(РТУС!AF856)=5,РТУС!AF856&lt;TODAY()),HYPERLINK("#Проверка!"&amp;CELL("адрес",Проверка!AF856),РТУС!AF856),HYPERLINK("#РТУС!"&amp;CELL("адрес",Проверка!AF856),"###"))))</f>
        <v/>
      </c>
      <c r="AG856" s="13"/>
      <c r="AH856" s="15" t="str">
        <f ca="1">IF(РТУС!AE856="","",IF(РТУС!AH856="",HYPERLINK("#РТУС!"&amp;CELL("адрес",Проверка!AH856),"заполнить"),IF(AND(LEN(РТУС!AH856)=5,РТУС!AH856&lt;TODAY()),HYPERLINK("#Проверка!"&amp;CELL("адрес",Проверка!AH856),РТУС!AH856),HYPERLINK("#РТУС!"&amp;CELL("адрес",Проверка!AH856),"###"))))</f>
        <v/>
      </c>
      <c r="AI856" s="15" t="str">
        <f ca="1">IF(РТУС!AE856="","",IF(РТУС!AI856="",HYPERLINK("#РТУС!"&amp;CELL("адрес",Проверка!AI856),"заполнить"),HYPERLINK("#Проверка!"&amp;CELL("адрес",Проверка!AI856),РТУС!AI856)))</f>
        <v/>
      </c>
      <c r="AJ856" s="13" t="str">
        <f ca="1">IF(РТУС!AE856="","",IF(РТУС!AJ856="",HYPERLINK("#РТУС!"&amp;CELL("адрес",Проверка!AJ856),"заполнить"),IF(OR(РТУС!AJ856="Юрлицо",РТУС!AJ856="Физлицо",РТУС!AJ856="ИП"),HYPERLINK("#Проверка!"&amp;CELL("адрес",Проверка!AJ856),РТУС!AJ856),HYPERLINK("#РТУС!"&amp;CELL("адрес",Проверка!AJ856),"###"))))</f>
        <v/>
      </c>
      <c r="AK856" s="13" t="str">
        <f ca="1">IF(РТУС!AK856="",HYPERLINK("#РТУС!"&amp;CELL("адрес",Проверка!AK856),"заполнить"),IF(OR(РТУС!AK856="Квартира",РТУС!AK856="Кладовая",РТУС!AK856="Машино-место",РТУС!AK856="Нежилое помещение"),HYPERLINK("#Проверка!"&amp;CELL("адрес",Проверка!AK856),РТУС!AK856),HYPERLINK("#РТУС!"&amp;CELL("адрес",Проверка!AK856),"###")))</f>
        <v>заполнить</v>
      </c>
      <c r="AL856" s="13" t="str">
        <f ca="1">IF(РТУС!AL856="",HYPERLINK("#РТУС!"&amp;CELL("адрес",Проверка!AL856),"заполнить"),HYPERLINK("#Проверка!"&amp;CELL("адрес",Проверка!AL856),РТУС!AL856))</f>
        <v>заполнить</v>
      </c>
      <c r="AM856" s="18" t="str">
        <f ca="1">IF(РТУС!AM856="",HYPERLINK("#РТУС!"&amp;CELL("адрес",Проверка!AM856),"заполнить"),IF(ISNUMBER(РТУС!AM856)=TRUE,IF(РТУС!AK856="Нежилое помещение",IF(РТУС!AM856&gt;7,HYPERLINK("#РТУС!"&amp;CELL("адрес",Проверка!AM856),"не больше 7 кв.м."),РТУС!AM856),HYPERLINK("#Проверка!"&amp;CELL("адрес",Проверка!AM856),РТУС!AM856)),HYPERLINK("#РТУС!"&amp;CELL("адрес",Проверка!AM856),"###")))</f>
        <v>заполнить</v>
      </c>
      <c r="AN856" s="13" t="str">
        <f ca="1">IF(РТУС!AN856="",HYPERLINK("#РТУС!"&amp;CELL("адрес",Проверка!AN856),"заполнить"),IF(OR(РТУС!AN856="Общая площадь помещения",РТУС!AN856="Общая приведенная площадь жилого помещения",РТУС!AN856="Общая площадь жилого помещения с учетом лоджий, балконов, террас и веранд"),HYPERLINK("#Проверка!"&amp;CELL("адрес",Проверка!AN856),РТУС!AN856),HYPERLINK("#РТУС!"&amp;CELL("адрес",Проверка!AN856),"###")))</f>
        <v>заполнить</v>
      </c>
      <c r="AO856" s="13" t="str">
        <f ca="1">IF(OR(РТУС!AK856="Квартира",РТУС!A856="Нежилое помещение"),IF(РТУС!AO856="",HYPERLINK("#РТУС!"&amp;CELL("адрес",Проверка!AO856),"заполнить"),IF(ISNUMBER(РТУС!AO856)=TRUE,HYPERLINK("#Проверка!"&amp;CELL("адрес",Проверка!AO856),РТУС!AO856),HYPERLINK("#РТУС!"&amp;CELL("адрес",Проверка!AO856),"###"))),"")</f>
        <v/>
      </c>
      <c r="AP856" s="13" t="str">
        <f>IF(РТУС!AP856="","",РТУС!AP856)</f>
        <v/>
      </c>
      <c r="AQ856" s="13" t="str">
        <f ca="1">IF(РТУС!AQ856="",HYPERLINK("#РТУС!"&amp;CELL("адрес",Проверка!AQ856),"заполнить"),HYPERLINK("#Проверка!"&amp;CELL("адрес",Проверка!AQ856),РТУС!AQ856))</f>
        <v>заполнить</v>
      </c>
      <c r="AR856" s="18" t="str">
        <f ca="1">IF(РТУС!AR856="",HYPERLINK("#РТУС!"&amp;CELL("адрес",Проверка!AR856),"заполнить"),IF(ISNUMBER(РТУС!AR856)=FALSE,HYPERLINK("#РТУС!"&amp;CELL("адрес",Проверка!AR856),"###"),IF(РТУС!G856="1",IF(РТУС!AB856=РТУС!AR856+РТУС!AU856,HYPERLINK("#Проверка!"&amp;CELL("адрес",Проверка!AR856),РТУС!AR856),HYPERLINK("#РТУС!"&amp;CELL("адрес",Проверка!AR856),"сверить суммы")),IF(РТУС!AB856=(SUMIF(РТУС!$A$4:$A$1000,A856,РТУС!$AR$4:$AR$1000)+SUMIF(РТУС!$A$4:$A$1000,A856,РТУС!$AU$4:$AU$1000)),HYPERLINK("#Проверка!"&amp;CELL("адрес",Проверка!AR856),РТУС!AR856),HYPERLINK("#РТУС!"&amp;CELL("адрес",Проверка!AR856),"сверить суммы")))))</f>
        <v>заполнить</v>
      </c>
      <c r="AS856" s="13" t="str">
        <f>IF(РТУС!AS856="","",РТУС!AS856)</f>
        <v/>
      </c>
      <c r="AT856" s="18" t="str">
        <f ca="1">IF(РТУС!AT856="",HYPERLINK("#РТУС!"&amp;CELL("адрес",Проверка!AT856),"заполнить"),IF(ISNUMBER(РТУС!AT856)=FALSE,HYPERLINK("#РТУС!"&amp;CELL("адрес",Проверка!AT856),"###"),IF(РТУС!AT856=РТУС!AR856,HYPERLINK("#Проверка!"&amp;CELL("адрес",Проверка!AT856),РТУС!AT856),HYPERLINK("#РТУС!"&amp;CELL("адрес",Проверка!AT856),"сверить суммы"))))</f>
        <v>заполнить</v>
      </c>
      <c r="AU856" s="18" t="str">
        <f ca="1">IF(РТУС!AU856="",HYPERLINK("#РТУС!"&amp;CELL("адрес",Проверка!AU856),"заполнить"),IF(ISNUMBER(РТУС!AU856)=FALSE,HYPERLINK("#РТУС!"&amp;CELL("адрес",Проверка!AU856),"###"),IF(РТУС!G856="1",IF(РТУС!AB856=РТУС!AR856+РТУС!AU856,HYPERLINK("#Проверка!"&amp;CELL("адрес",Проверка!AU856),РТУС!AU856),HYPERLINK("#РТУС!"&amp;CELL("адрес",Проверка!AU856),"сверить суммы")),IF(РТУС!AB856=(SUMIF(РТУС!$A$4:$A$1000,A856,РТУС!$AR$4:$AR$1000)+SUMIF(РТУС!$A$4:$A$1000,A856,РТУС!$AU$4:$AU$1000)),HYPERLINK("#Проверка!"&amp;CELL("адрес",Проверка!AU856),РТУС!AU856),HYPERLINK("#РТУС!"&amp;CELL("адрес",Проверка!AU856),"сверить суммы")))))</f>
        <v>заполнить</v>
      </c>
      <c r="AV856" s="13" t="str">
        <f ca="1">IF(РТУС!AV856="",HYPERLINK("#РТУС!"&amp;CELL("адрес",Проверка!AV856),"заполнить"),IF(OR(РТУС!AV856="Требование о передаче жилого помещения",РТУС!AV856="Требование о передаче машино-места",РТУС!AV856="Требования о передаче нежилого помещения",РТУС!AV856="Денежные требования"),HYPERLINK("#Проверка!"&amp;CELL("адрес",Проверка!AV856),РТУС!AV856),HYPERLINK("#РТУС!"&amp;CELL("адрес",Проверка!AV856),"###")))</f>
        <v>заполнить</v>
      </c>
      <c r="AW856" s="13" t="str">
        <f ca="1">IF(РТУС!AW856="",HYPERLINK("#РТУС!"&amp;CELL("адрес",Проверка!AW856),"заполнить"),IF(OR(РТУС!AW856="Включен в полном объеме",РТУС!AW856="Включен частично"),HYPERLINK("#Проверка!"&amp;CELL("адрес",Проверка!AW856),РТУС!AW856),HYPERLINK("#РТУС!"&amp;CELL("адрес",Проверка!AW856),"###")))</f>
        <v>заполнить</v>
      </c>
      <c r="AX856" s="15" t="str">
        <f ca="1">IF(РТУС!AX856="",HYPERLINK("#РТУС!"&amp;CELL("адрес",Проверка!AX856),"заполнить"),IF(AND(LEN(РТУС!AX856)=5,РТУС!AX856&lt;TODAY()),HYPERLINK("#Проверка!"&amp;CELL("адрес",Проверка!AX856),РТУС!AX856),HYPERLINK("#РТУС!"&amp;CELL("адрес",Проверка!AX856),"###")))</f>
        <v>заполнить</v>
      </c>
      <c r="AY856" s="15" t="str">
        <f ca="1">IF(РТУС!AY856="",HYPERLINK("#РТУС!"&amp;CELL("адрес",Проверка!AY856),"заполнить"),IF(AND(LEN(РТУС!AY856)=5,РТУС!AY856&lt;TODAY()),HYPERLINK("#Проверка!"&amp;CELL("адрес",Проверка!AY856),РТУС!AY856),HYPERLINK("#РТУС!"&amp;CELL("адрес",Проверка!AY856),"###")))</f>
        <v>заполнить</v>
      </c>
    </row>
    <row r="857" spans="1:51" x14ac:dyDescent="0.25">
      <c r="A857" s="10" t="str">
        <f>РТУС!A857</f>
        <v>.</v>
      </c>
      <c r="B857" s="13" t="str">
        <f ca="1">IF(РТУС!B857="",HYPERLINK("#РТУС!"&amp;CELL("адрес",Проверка!B857),"заполнить"),IF(AND(LEN(РТУС!B857)=10,РТУС!B856=РТУС!B857),HYPERLINK("#Проверка!"&amp;CELL("адрес",Проверка!B857),РТУС!B857),HYPERLINK("#РТУС!"&amp;CELL("адрес",Проверка!B857),"###")))</f>
        <v>заполнить</v>
      </c>
      <c r="C857" s="13" t="str">
        <f ca="1">IF(РТУС!C857="",HYPERLINK("#РТУС!"&amp;CELL("адрес",Проверка!C857),"заполнить"),IF(AND(ISNUMBER(РТУС!C857)=TRUE,РТУС!C857&gt;0,РТУС!C856=РТУС!C857),HYPERLINK("#Проверка!"&amp;CELL("адрес",Проверка!C857),РТУС!C857),HYPERLINK("#РТУС!"&amp;CELL("адрес",Проверка!C857),"###")))</f>
        <v>заполнить</v>
      </c>
      <c r="D857" s="13" t="str">
        <f>IF(РТУС!D857="","",РТУС!D857)</f>
        <v/>
      </c>
      <c r="E857" s="13" t="str">
        <f ca="1">IF(РТУС!E857="",HYPERLINK("#РТУС!"&amp;CELL("адрес",Проверка!E857),"заполнить"),IF(РТУС!E856=РТУС!E857,HYPERLINK("#Проверка!"&amp;CELL("адрес",Проверка!E857),РТУС!E857),HYPERLINK("#РТУС!"&amp;CELL("адрес",Проверка!E857),"###")))</f>
        <v>заполнить</v>
      </c>
      <c r="F857" s="13" t="str">
        <f ca="1">IF(РТУС!F857="",HYPERLINK("#РТУС!"&amp;CELL("адрес",Проверка!F857),"заполнить"),HYPERLINK("#Проверка!"&amp;CELL("адрес",Проверка!F857),РТУС!F857))</f>
        <v>заполнить</v>
      </c>
      <c r="G857" s="20" t="str">
        <f ca="1">IF(РТУС!G857="",HYPERLINK("#РТУС!"&amp;CELL("адрес",Проверка!G857),"заполнить"),IF(РТУС!G857="1",HYPERLINK("#Проверка!"&amp;CELL("адрес",Проверка!G857),"1"),IF(AND(ISNUMBER(РТУС!G857)=TRUE,РТУС!G857&lt;=1,РТУС!G857&gt;0),IF(SUMIF(РТУС!$A$4:$A$1000,A857,РТУС!$G$4:$G$1000)=1,HYPERLINK("#Проверка!"&amp;CELL("адрес",Проверка!G857),РТУС!G857),HYPERLINK("#РТУС!"&amp;CELL("адрес",Проверка!G857),"сумма долей ≠ 1")),HYPERLINK("#РТУС!"&amp;CELL("адрес",Проверка!G857),"###"))))</f>
        <v>заполнить</v>
      </c>
      <c r="H857" s="13" t="str">
        <f ca="1">IF(РТУС!H857="",HYPERLINK("#РТУС!"&amp;CELL("адрес",Проверка!H857),"заполнить"),IF(OR(РТУС!H857="Юрлицо",РТУС!H857="Физлицо",РТУС!H857="ИП"),HYPERLINK("#Проверка!"&amp;CELL("адрес",Проверка!H857),РТУС!H857),HYPERLINK("#РТУС!"&amp;CELL("адрес",Проверка!H857),"###")))</f>
        <v>заполнить</v>
      </c>
      <c r="I857" s="13" t="str">
        <f ca="1">IF(OR(РТУС!H857="Юрлицо",РТУС!H857="ИП"),IF(РТУС!I857="",HYPERLINK("#РТУС!"&amp;CELL("адрес",Проверка!I857),"заполнить"),IF(OR(LEN(РТУС!I857)=10,LEN(РТУС!I857)=12),HYPERLINK("#Проверка!"&amp;CELL("адрес",Проверка!I857),РТУС!I857),HYPERLINK("#РТУС!"&amp;CELL("адрес",Проверка!I857),"###"))),"")</f>
        <v/>
      </c>
      <c r="J857" s="15" t="str">
        <f ca="1">IF(РТУС!J857="","",IF(AND(LEN(РТУС!J857)=5,РТУС!J857&lt;TODAY()),HYPERLINK("#Проверка!"&amp;CELL("адрес",Проверка!J857),РТУС!J857),HYPERLINK("#РТУС!"&amp;CELL("адрес",Проверка!J857),"###")))</f>
        <v/>
      </c>
      <c r="K857" s="13" t="str">
        <f>IF(РТУС!K857="","",РТУС!K857)</f>
        <v/>
      </c>
      <c r="L857" s="13" t="str">
        <f ca="1">IF(OR(РТУС!H857="Физлицо",РТУС!H857="ИП"),IF(РТУС!L857="",HYPERLINK("#РТУС!"&amp;CELL("адрес",Проверка!L857),"заполнить"),IF(OR(РТУС!L857="Загранпаспорт гражданина РФ",РТУС!L857="Паспорт гражданина РФ",РТУС!L857="Иностранный паспорт",РТУС!L857="Свидетельство о рождении",РТУС!L857="Вид на жительство"),HYPERLINK("#Проверка!"&amp;CELL("адрес",Проверка!L857),РТУС!L857),HYPERLINK("#РТУС!"&amp;CELL("адрес",Проверка!L857),"###"))),"")</f>
        <v/>
      </c>
      <c r="M857" s="13" t="str">
        <f ca="1">IF(AND(OR(РТУС!L857="Паспорт гражданина РФ",РТУС!L857="Свидетельство о рождении"),РТУС!M857=""),HYPERLINK("#РТУС!"&amp;CELL("адрес",Проверка!M857),"заполнить"),IF(РТУС!L857="Паспорт гражданина РФ",IF(LEN(РТУС!M857)=4,HYPERLINK("#Проверка!"&amp;CELL("адрес",Проверка!M857),РТУС!M857),HYPERLINK("#РТУС!"&amp;CELL("адрес",Проверка!M857),"###")),IF(РТУС!L857="Свидетельство о рождении",HYPERLINK("#Проверка!"&amp;CELL("адрес",Проверка!M857),РТУС!M857),"")))</f>
        <v/>
      </c>
      <c r="N857" s="13" t="str">
        <f ca="1">IF(РТУС!L857="","",IF(РТУС!N857="",HYPERLINK("#РТУС!"&amp;CELL("адрес",Проверка!N857),"заполнить"),IF(OR(РТУС!L857="Паспорт гражданина РФ",РТУС!L857="Свидетельство о рождении"),IF(LEN(РТУС!N857)=6,HYPERLINK("#Проверка!"&amp;CELL("адрес",Проверка!N857),РТУС!N857),HYPERLINK("#РТУС!"&amp;CELL("адрес",Проверка!N857),"###")),HYPERLINK("#Проверка!"&amp;CELL("адрес",Проверка!N857),РТУС!N857))))</f>
        <v/>
      </c>
      <c r="O857" s="15" t="str">
        <f ca="1">IF(РТУС!L857="","",IF(РТУС!O857="",HYPERLINK("#РТУС!"&amp;CELL("адрес",Проверка!O857),"заполнить"),IF(AND(LEN(РТУС!O857)=5,РТУС!O857&lt;TODAY()),IF(РТУС!L857="Свидетельство о рождении",IF(РТУС!O857&gt;EDATE(TODAY(),-168),HYPERLINK("#Проверка!"&amp;CELL("адрес",Проверка!O857),РТУС!O857),HYPERLINK("#РТУС!"&amp;CELL("адрес",Проверка!O857),"недействительно")),HYPERLINK("#Проверка!"&amp;CELL("адрес",Проверка!O857),РТУС!O857)),HYPERLINK("#РТУС!"&amp;CELL("адрес",Проверка!O857),"###"))))</f>
        <v/>
      </c>
      <c r="P857" s="21" t="str">
        <f ca="1">IF(РТУС!L857="Паспорт гражданина РФ",IF(РТУС!P857="",HYPERLINK("#РТУС!"&amp;CELL("адрес",Проверка!P857),"заполнить"),HYPERLINK("#Проверка!"&amp;CELL("адрес",Проверка!P857),РТУС!P857)),"")</f>
        <v/>
      </c>
      <c r="Q857" s="13" t="str">
        <f ca="1">IF(РТУС!L857="Паспорт гражданина РФ",IF(РТУС!Q857="",HYPERLINK("#РТУС!"&amp;CELL("адрес",Проверка!Q857),"заполнить"),IF(LEN(РТУС!Q857)=7,HYPERLINK("#Проверка!"&amp;CELL("адрес",Проверка!Q857),РТУС!Q857),HYPERLINK("#РТУС!"&amp;CELL("адрес",Проверка!Q857),"###"))),"")</f>
        <v/>
      </c>
      <c r="R857" s="13" t="str">
        <f ca="1">IF(РТУС!R857="",HYPERLINK("#РТУС!"&amp;CELL("адрес",Проверка!R857),"заполнить"),HYPERLINK("#Проверка!"&amp;CELL("адрес",Проверка!R857),РТУС!R857))</f>
        <v>заполнить</v>
      </c>
      <c r="S857" s="13" t="str">
        <f>IF(РТУС!S857="","",РТУС!S857)</f>
        <v/>
      </c>
      <c r="T857" s="13" t="str">
        <f>IF(РТУС!T857="","",РТУС!T857)</f>
        <v/>
      </c>
      <c r="U857" s="13" t="str">
        <f>IF(РТУС!U857="","",РТУС!U857)</f>
        <v/>
      </c>
      <c r="V857" s="13" t="str">
        <f ca="1">IF(РТУС!V857="",HYPERLINK("#РТУС!"&amp;CELL("адрес",Проверка!V857),"заполнить"),IF(OR(РТУС!V857="Договор участия в долевом строительстве",РТУС!V857="Предварительный договор участия в долевом строительстве",РТУС!V857="Определение Арбитражного суда",РТУС!V857="Решение суда общей юрисдикции",РТУС!V857="Иные договоры"),HYPERLINK("#Проверка!"&amp;CELL("адрес",Проверка!V857),РТУС!V857),HYPERLINK("#РТУС!"&amp;CELL("адрес",Проверка!V857),"###")))</f>
        <v>заполнить</v>
      </c>
      <c r="W857" s="13" t="str">
        <f ca="1">IF(РТУС!W857="",HYPERLINK("#РТУС!"&amp;CELL("адрес",Проверка!W857),"заполнить"),HYPERLINK("#Проверка!"&amp;CELL("адрес",Проверка!W857),РТУС!W857))</f>
        <v>заполнить</v>
      </c>
      <c r="X857" s="15" t="str">
        <f ca="1">IF(РТУС!X857="",HYPERLINK("#РТУС!"&amp;CELL("адрес",Проверка!X857),"заполнить"),IF(AND(LEN(РТУС!X857)=5,РТУС!X857&lt;TODAY()),HYPERLINK("#Проверка!"&amp;CELL("адрес",Проверка!X857),РТУС!X857),HYPERLINK("#РТУС!"&amp;CELL("адрес",Проверка!X857),"###")))</f>
        <v>заполнить</v>
      </c>
      <c r="Y857" s="13" t="str">
        <f>IF(РТУС!Y857="","",РТУС!Y857)</f>
        <v/>
      </c>
      <c r="Z857" s="15" t="str">
        <f ca="1">IF(РТУС!Z857="","",IF(AND(LEN(РТУС!Z857)=5,РТУС!Z857&lt;TODAY()),HYPERLINK("#Проверка!"&amp;CELL("адрес",Проверка!Z857),РТУС!Z857),HYPERLINK("#РТУС!"&amp;CELL("адрес",Проверка!Z857),"###")))</f>
        <v/>
      </c>
      <c r="AA857" s="18" t="str">
        <f ca="1">IF(РТУС!AA857="",HYPERLINK("#РТУС!"&amp;CELL("адрес",Проверка!AA857),"заполнить"),IF(ISNUMBER(РТУС!AA857)=TRUE,HYPERLINK("#Проверка!"&amp;CELL("адрес",Проверка!AA857),РТУС!AA857),HYPERLINK("#РТУС!"&amp;CELL("адрес",Проверка!AA857),"###")))</f>
        <v>заполнить</v>
      </c>
      <c r="AB857" s="18" t="str">
        <f ca="1">IF(РТУС!AB857="",HYPERLINK("#РТУС!"&amp;CELL("адрес",Проверка!AB857),"заполнить"),IF(ISNUMBER(РТУС!AB857)=TRUE,HYPERLINK("#Проверка!"&amp;CELL("адрес",Проверка!AB857),РТУС!AB857),HYPERLINK("#РТУС!"&amp;CELL("адрес",Проверка!AB857),"###")))</f>
        <v>заполнить</v>
      </c>
      <c r="AC857" s="18" t="str">
        <f ca="1">IF(РТУС!AC857="","",IF(ISNUMBER(РТУС!AC857)=TRUE,HYPERLINK("#Проверка!"&amp;CELL("адрес",Проверка!AC857),РТУС!AC857),HYPERLINK("#РТУС!"&amp;CELL("адрес",Проверка!AC857),"###")))</f>
        <v/>
      </c>
      <c r="AD857" s="18" t="str">
        <f ca="1">IF(РТУС!AD857="","",IF(ISNUMBER(РТУС!AD857)=TRUE,HYPERLINK("#Проверка!"&amp;CELL("адрес",Проверка!AD857),РТУС!AD857),HYPERLINK("#РТУС!"&amp;CELL("адрес",Проверка!AD857),"###")))</f>
        <v/>
      </c>
      <c r="AE857" s="13" t="str">
        <f>IF(РТУС!AE857="","",РТУС!AE857)</f>
        <v/>
      </c>
      <c r="AF857" s="15" t="str">
        <f ca="1">IF(РТУС!AE857="","",IF(РТУС!AF857="",HYPERLINK("#РТУС!"&amp;CELL("адрес",Проверка!AF857),"заполнить"),IF(AND(LEN(РТУС!AF857)=5,РТУС!AF857&lt;TODAY()),HYPERLINK("#Проверка!"&amp;CELL("адрес",Проверка!AF857),РТУС!AF857),HYPERLINK("#РТУС!"&amp;CELL("адрес",Проверка!AF857),"###"))))</f>
        <v/>
      </c>
      <c r="AG857" s="13"/>
      <c r="AH857" s="15" t="str">
        <f ca="1">IF(РТУС!AE857="","",IF(РТУС!AH857="",HYPERLINK("#РТУС!"&amp;CELL("адрес",Проверка!AH857),"заполнить"),IF(AND(LEN(РТУС!AH857)=5,РТУС!AH857&lt;TODAY()),HYPERLINK("#Проверка!"&amp;CELL("адрес",Проверка!AH857),РТУС!AH857),HYPERLINK("#РТУС!"&amp;CELL("адрес",Проверка!AH857),"###"))))</f>
        <v/>
      </c>
      <c r="AI857" s="15" t="str">
        <f ca="1">IF(РТУС!AE857="","",IF(РТУС!AI857="",HYPERLINK("#РТУС!"&amp;CELL("адрес",Проверка!AI857),"заполнить"),HYPERLINK("#Проверка!"&amp;CELL("адрес",Проверка!AI857),РТУС!AI857)))</f>
        <v/>
      </c>
      <c r="AJ857" s="13" t="str">
        <f ca="1">IF(РТУС!AE857="","",IF(РТУС!AJ857="",HYPERLINK("#РТУС!"&amp;CELL("адрес",Проверка!AJ857),"заполнить"),IF(OR(РТУС!AJ857="Юрлицо",РТУС!AJ857="Физлицо",РТУС!AJ857="ИП"),HYPERLINK("#Проверка!"&amp;CELL("адрес",Проверка!AJ857),РТУС!AJ857),HYPERLINK("#РТУС!"&amp;CELL("адрес",Проверка!AJ857),"###"))))</f>
        <v/>
      </c>
      <c r="AK857" s="13" t="str">
        <f ca="1">IF(РТУС!AK857="",HYPERLINK("#РТУС!"&amp;CELL("адрес",Проверка!AK857),"заполнить"),IF(OR(РТУС!AK857="Квартира",РТУС!AK857="Кладовая",РТУС!AK857="Машино-место",РТУС!AK857="Нежилое помещение"),HYPERLINK("#Проверка!"&amp;CELL("адрес",Проверка!AK857),РТУС!AK857),HYPERLINK("#РТУС!"&amp;CELL("адрес",Проверка!AK857),"###")))</f>
        <v>заполнить</v>
      </c>
      <c r="AL857" s="13" t="str">
        <f ca="1">IF(РТУС!AL857="",HYPERLINK("#РТУС!"&amp;CELL("адрес",Проверка!AL857),"заполнить"),HYPERLINK("#Проверка!"&amp;CELL("адрес",Проверка!AL857),РТУС!AL857))</f>
        <v>заполнить</v>
      </c>
      <c r="AM857" s="18" t="str">
        <f ca="1">IF(РТУС!AM857="",HYPERLINK("#РТУС!"&amp;CELL("адрес",Проверка!AM857),"заполнить"),IF(ISNUMBER(РТУС!AM857)=TRUE,IF(РТУС!AK857="Нежилое помещение",IF(РТУС!AM857&gt;7,HYPERLINK("#РТУС!"&amp;CELL("адрес",Проверка!AM857),"не больше 7 кв.м."),РТУС!AM857),HYPERLINK("#Проверка!"&amp;CELL("адрес",Проверка!AM857),РТУС!AM857)),HYPERLINK("#РТУС!"&amp;CELL("адрес",Проверка!AM857),"###")))</f>
        <v>заполнить</v>
      </c>
      <c r="AN857" s="13" t="str">
        <f ca="1">IF(РТУС!AN857="",HYPERLINK("#РТУС!"&amp;CELL("адрес",Проверка!AN857),"заполнить"),IF(OR(РТУС!AN857="Общая площадь помещения",РТУС!AN857="Общая приведенная площадь жилого помещения",РТУС!AN857="Общая площадь жилого помещения с учетом лоджий, балконов, террас и веранд"),HYPERLINK("#Проверка!"&amp;CELL("адрес",Проверка!AN857),РТУС!AN857),HYPERLINK("#РТУС!"&amp;CELL("адрес",Проверка!AN857),"###")))</f>
        <v>заполнить</v>
      </c>
      <c r="AO857" s="13" t="str">
        <f ca="1">IF(OR(РТУС!AK857="Квартира",РТУС!A857="Нежилое помещение"),IF(РТУС!AO857="",HYPERLINK("#РТУС!"&amp;CELL("адрес",Проверка!AO857),"заполнить"),IF(ISNUMBER(РТУС!AO857)=TRUE,HYPERLINK("#Проверка!"&amp;CELL("адрес",Проверка!AO857),РТУС!AO857),HYPERLINK("#РТУС!"&amp;CELL("адрес",Проверка!AO857),"###"))),"")</f>
        <v/>
      </c>
      <c r="AP857" s="13" t="str">
        <f>IF(РТУС!AP857="","",РТУС!AP857)</f>
        <v/>
      </c>
      <c r="AQ857" s="13" t="str">
        <f ca="1">IF(РТУС!AQ857="",HYPERLINK("#РТУС!"&amp;CELL("адрес",Проверка!AQ857),"заполнить"),HYPERLINK("#Проверка!"&amp;CELL("адрес",Проверка!AQ857),РТУС!AQ857))</f>
        <v>заполнить</v>
      </c>
      <c r="AR857" s="18" t="str">
        <f ca="1">IF(РТУС!AR857="",HYPERLINK("#РТУС!"&amp;CELL("адрес",Проверка!AR857),"заполнить"),IF(ISNUMBER(РТУС!AR857)=FALSE,HYPERLINK("#РТУС!"&amp;CELL("адрес",Проверка!AR857),"###"),IF(РТУС!G857="1",IF(РТУС!AB857=РТУС!AR857+РТУС!AU857,HYPERLINK("#Проверка!"&amp;CELL("адрес",Проверка!AR857),РТУС!AR857),HYPERLINK("#РТУС!"&amp;CELL("адрес",Проверка!AR857),"сверить суммы")),IF(РТУС!AB857=(SUMIF(РТУС!$A$4:$A$1000,A857,РТУС!$AR$4:$AR$1000)+SUMIF(РТУС!$A$4:$A$1000,A857,РТУС!$AU$4:$AU$1000)),HYPERLINK("#Проверка!"&amp;CELL("адрес",Проверка!AR857),РТУС!AR857),HYPERLINK("#РТУС!"&amp;CELL("адрес",Проверка!AR857),"сверить суммы")))))</f>
        <v>заполнить</v>
      </c>
      <c r="AS857" s="13" t="str">
        <f>IF(РТУС!AS857="","",РТУС!AS857)</f>
        <v/>
      </c>
      <c r="AT857" s="18" t="str">
        <f ca="1">IF(РТУС!AT857="",HYPERLINK("#РТУС!"&amp;CELL("адрес",Проверка!AT857),"заполнить"),IF(ISNUMBER(РТУС!AT857)=FALSE,HYPERLINK("#РТУС!"&amp;CELL("адрес",Проверка!AT857),"###"),IF(РТУС!AT857=РТУС!AR857,HYPERLINK("#Проверка!"&amp;CELL("адрес",Проверка!AT857),РТУС!AT857),HYPERLINK("#РТУС!"&amp;CELL("адрес",Проверка!AT857),"сверить суммы"))))</f>
        <v>заполнить</v>
      </c>
      <c r="AU857" s="18" t="str">
        <f ca="1">IF(РТУС!AU857="",HYPERLINK("#РТУС!"&amp;CELL("адрес",Проверка!AU857),"заполнить"),IF(ISNUMBER(РТУС!AU857)=FALSE,HYPERLINK("#РТУС!"&amp;CELL("адрес",Проверка!AU857),"###"),IF(РТУС!G857="1",IF(РТУС!AB857=РТУС!AR857+РТУС!AU857,HYPERLINK("#Проверка!"&amp;CELL("адрес",Проверка!AU857),РТУС!AU857),HYPERLINK("#РТУС!"&amp;CELL("адрес",Проверка!AU857),"сверить суммы")),IF(РТУС!AB857=(SUMIF(РТУС!$A$4:$A$1000,A857,РТУС!$AR$4:$AR$1000)+SUMIF(РТУС!$A$4:$A$1000,A857,РТУС!$AU$4:$AU$1000)),HYPERLINK("#Проверка!"&amp;CELL("адрес",Проверка!AU857),РТУС!AU857),HYPERLINK("#РТУС!"&amp;CELL("адрес",Проверка!AU857),"сверить суммы")))))</f>
        <v>заполнить</v>
      </c>
      <c r="AV857" s="13" t="str">
        <f ca="1">IF(РТУС!AV857="",HYPERLINK("#РТУС!"&amp;CELL("адрес",Проверка!AV857),"заполнить"),IF(OR(РТУС!AV857="Требование о передаче жилого помещения",РТУС!AV857="Требование о передаче машино-места",РТУС!AV857="Требования о передаче нежилого помещения",РТУС!AV857="Денежные требования"),HYPERLINK("#Проверка!"&amp;CELL("адрес",Проверка!AV857),РТУС!AV857),HYPERLINK("#РТУС!"&amp;CELL("адрес",Проверка!AV857),"###")))</f>
        <v>заполнить</v>
      </c>
      <c r="AW857" s="13" t="str">
        <f ca="1">IF(РТУС!AW857="",HYPERLINK("#РТУС!"&amp;CELL("адрес",Проверка!AW857),"заполнить"),IF(OR(РТУС!AW857="Включен в полном объеме",РТУС!AW857="Включен частично"),HYPERLINK("#Проверка!"&amp;CELL("адрес",Проверка!AW857),РТУС!AW857),HYPERLINK("#РТУС!"&amp;CELL("адрес",Проверка!AW857),"###")))</f>
        <v>заполнить</v>
      </c>
      <c r="AX857" s="15" t="str">
        <f ca="1">IF(РТУС!AX857="",HYPERLINK("#РТУС!"&amp;CELL("адрес",Проверка!AX857),"заполнить"),IF(AND(LEN(РТУС!AX857)=5,РТУС!AX857&lt;TODAY()),HYPERLINK("#Проверка!"&amp;CELL("адрес",Проверка!AX857),РТУС!AX857),HYPERLINK("#РТУС!"&amp;CELL("адрес",Проверка!AX857),"###")))</f>
        <v>заполнить</v>
      </c>
      <c r="AY857" s="15" t="str">
        <f ca="1">IF(РТУС!AY857="",HYPERLINK("#РТУС!"&amp;CELL("адрес",Проверка!AY857),"заполнить"),IF(AND(LEN(РТУС!AY857)=5,РТУС!AY857&lt;TODAY()),HYPERLINK("#Проверка!"&amp;CELL("адрес",Проверка!AY857),РТУС!AY857),HYPERLINK("#РТУС!"&amp;CELL("адрес",Проверка!AY857),"###")))</f>
        <v>заполнить</v>
      </c>
    </row>
    <row r="858" spans="1:51" x14ac:dyDescent="0.25">
      <c r="A858" s="10" t="str">
        <f>РТУС!A858</f>
        <v>.</v>
      </c>
      <c r="B858" s="13" t="str">
        <f ca="1">IF(РТУС!B858="",HYPERLINK("#РТУС!"&amp;CELL("адрес",Проверка!B858),"заполнить"),IF(AND(LEN(РТУС!B858)=10,РТУС!B857=РТУС!B858),HYPERLINK("#Проверка!"&amp;CELL("адрес",Проверка!B858),РТУС!B858),HYPERLINK("#РТУС!"&amp;CELL("адрес",Проверка!B858),"###")))</f>
        <v>заполнить</v>
      </c>
      <c r="C858" s="13" t="str">
        <f ca="1">IF(РТУС!C858="",HYPERLINK("#РТУС!"&amp;CELL("адрес",Проверка!C858),"заполнить"),IF(AND(ISNUMBER(РТУС!C858)=TRUE,РТУС!C858&gt;0,РТУС!C857=РТУС!C858),HYPERLINK("#Проверка!"&amp;CELL("адрес",Проверка!C858),РТУС!C858),HYPERLINK("#РТУС!"&amp;CELL("адрес",Проверка!C858),"###")))</f>
        <v>заполнить</v>
      </c>
      <c r="D858" s="13" t="str">
        <f>IF(РТУС!D858="","",РТУС!D858)</f>
        <v/>
      </c>
      <c r="E858" s="13" t="str">
        <f ca="1">IF(РТУС!E858="",HYPERLINK("#РТУС!"&amp;CELL("адрес",Проверка!E858),"заполнить"),IF(РТУС!E857=РТУС!E858,HYPERLINK("#Проверка!"&amp;CELL("адрес",Проверка!E858),РТУС!E858),HYPERLINK("#РТУС!"&amp;CELL("адрес",Проверка!E858),"###")))</f>
        <v>заполнить</v>
      </c>
      <c r="F858" s="13" t="str">
        <f ca="1">IF(РТУС!F858="",HYPERLINK("#РТУС!"&amp;CELL("адрес",Проверка!F858),"заполнить"),HYPERLINK("#Проверка!"&amp;CELL("адрес",Проверка!F858),РТУС!F858))</f>
        <v>заполнить</v>
      </c>
      <c r="G858" s="20" t="str">
        <f ca="1">IF(РТУС!G858="",HYPERLINK("#РТУС!"&amp;CELL("адрес",Проверка!G858),"заполнить"),IF(РТУС!G858="1",HYPERLINK("#Проверка!"&amp;CELL("адрес",Проверка!G858),"1"),IF(AND(ISNUMBER(РТУС!G858)=TRUE,РТУС!G858&lt;=1,РТУС!G858&gt;0),IF(SUMIF(РТУС!$A$4:$A$1000,A858,РТУС!$G$4:$G$1000)=1,HYPERLINK("#Проверка!"&amp;CELL("адрес",Проверка!G858),РТУС!G858),HYPERLINK("#РТУС!"&amp;CELL("адрес",Проверка!G858),"сумма долей ≠ 1")),HYPERLINK("#РТУС!"&amp;CELL("адрес",Проверка!G858),"###"))))</f>
        <v>заполнить</v>
      </c>
      <c r="H858" s="13" t="str">
        <f ca="1">IF(РТУС!H858="",HYPERLINK("#РТУС!"&amp;CELL("адрес",Проверка!H858),"заполнить"),IF(OR(РТУС!H858="Юрлицо",РТУС!H858="Физлицо",РТУС!H858="ИП"),HYPERLINK("#Проверка!"&amp;CELL("адрес",Проверка!H858),РТУС!H858),HYPERLINK("#РТУС!"&amp;CELL("адрес",Проверка!H858),"###")))</f>
        <v>заполнить</v>
      </c>
      <c r="I858" s="13" t="str">
        <f ca="1">IF(OR(РТУС!H858="Юрлицо",РТУС!H858="ИП"),IF(РТУС!I858="",HYPERLINK("#РТУС!"&amp;CELL("адрес",Проверка!I858),"заполнить"),IF(OR(LEN(РТУС!I858)=10,LEN(РТУС!I858)=12),HYPERLINK("#Проверка!"&amp;CELL("адрес",Проверка!I858),РТУС!I858),HYPERLINK("#РТУС!"&amp;CELL("адрес",Проверка!I858),"###"))),"")</f>
        <v/>
      </c>
      <c r="J858" s="15" t="str">
        <f ca="1">IF(РТУС!J858="","",IF(AND(LEN(РТУС!J858)=5,РТУС!J858&lt;TODAY()),HYPERLINK("#Проверка!"&amp;CELL("адрес",Проверка!J858),РТУС!J858),HYPERLINK("#РТУС!"&amp;CELL("адрес",Проверка!J858),"###")))</f>
        <v/>
      </c>
      <c r="K858" s="13" t="str">
        <f>IF(РТУС!K858="","",РТУС!K858)</f>
        <v/>
      </c>
      <c r="L858" s="13" t="str">
        <f ca="1">IF(OR(РТУС!H858="Физлицо",РТУС!H858="ИП"),IF(РТУС!L858="",HYPERLINK("#РТУС!"&amp;CELL("адрес",Проверка!L858),"заполнить"),IF(OR(РТУС!L858="Загранпаспорт гражданина РФ",РТУС!L858="Паспорт гражданина РФ",РТУС!L858="Иностранный паспорт",РТУС!L858="Свидетельство о рождении",РТУС!L858="Вид на жительство"),HYPERLINK("#Проверка!"&amp;CELL("адрес",Проверка!L858),РТУС!L858),HYPERLINK("#РТУС!"&amp;CELL("адрес",Проверка!L858),"###"))),"")</f>
        <v/>
      </c>
      <c r="M858" s="13" t="str">
        <f ca="1">IF(AND(OR(РТУС!L858="Паспорт гражданина РФ",РТУС!L858="Свидетельство о рождении"),РТУС!M858=""),HYPERLINK("#РТУС!"&amp;CELL("адрес",Проверка!M858),"заполнить"),IF(РТУС!L858="Паспорт гражданина РФ",IF(LEN(РТУС!M858)=4,HYPERLINK("#Проверка!"&amp;CELL("адрес",Проверка!M858),РТУС!M858),HYPERLINK("#РТУС!"&amp;CELL("адрес",Проверка!M858),"###")),IF(РТУС!L858="Свидетельство о рождении",HYPERLINK("#Проверка!"&amp;CELL("адрес",Проверка!M858),РТУС!M858),"")))</f>
        <v/>
      </c>
      <c r="N858" s="13" t="str">
        <f ca="1">IF(РТУС!L858="","",IF(РТУС!N858="",HYPERLINK("#РТУС!"&amp;CELL("адрес",Проверка!N858),"заполнить"),IF(OR(РТУС!L858="Паспорт гражданина РФ",РТУС!L858="Свидетельство о рождении"),IF(LEN(РТУС!N858)=6,HYPERLINK("#Проверка!"&amp;CELL("адрес",Проверка!N858),РТУС!N858),HYPERLINK("#РТУС!"&amp;CELL("адрес",Проверка!N858),"###")),HYPERLINK("#Проверка!"&amp;CELL("адрес",Проверка!N858),РТУС!N858))))</f>
        <v/>
      </c>
      <c r="O858" s="15" t="str">
        <f ca="1">IF(РТУС!L858="","",IF(РТУС!O858="",HYPERLINK("#РТУС!"&amp;CELL("адрес",Проверка!O858),"заполнить"),IF(AND(LEN(РТУС!O858)=5,РТУС!O858&lt;TODAY()),IF(РТУС!L858="Свидетельство о рождении",IF(РТУС!O858&gt;EDATE(TODAY(),-168),HYPERLINK("#Проверка!"&amp;CELL("адрес",Проверка!O858),РТУС!O858),HYPERLINK("#РТУС!"&amp;CELL("адрес",Проверка!O858),"недействительно")),HYPERLINK("#Проверка!"&amp;CELL("адрес",Проверка!O858),РТУС!O858)),HYPERLINK("#РТУС!"&amp;CELL("адрес",Проверка!O858),"###"))))</f>
        <v/>
      </c>
      <c r="P858" s="21" t="str">
        <f ca="1">IF(РТУС!L858="Паспорт гражданина РФ",IF(РТУС!P858="",HYPERLINK("#РТУС!"&amp;CELL("адрес",Проверка!P858),"заполнить"),HYPERLINK("#Проверка!"&amp;CELL("адрес",Проверка!P858),РТУС!P858)),"")</f>
        <v/>
      </c>
      <c r="Q858" s="13" t="str">
        <f ca="1">IF(РТУС!L858="Паспорт гражданина РФ",IF(РТУС!Q858="",HYPERLINK("#РТУС!"&amp;CELL("адрес",Проверка!Q858),"заполнить"),IF(LEN(РТУС!Q858)=7,HYPERLINK("#Проверка!"&amp;CELL("адрес",Проверка!Q858),РТУС!Q858),HYPERLINK("#РТУС!"&amp;CELL("адрес",Проверка!Q858),"###"))),"")</f>
        <v/>
      </c>
      <c r="R858" s="13" t="str">
        <f ca="1">IF(РТУС!R858="",HYPERLINK("#РТУС!"&amp;CELL("адрес",Проверка!R858),"заполнить"),HYPERLINK("#Проверка!"&amp;CELL("адрес",Проверка!R858),РТУС!R858))</f>
        <v>заполнить</v>
      </c>
      <c r="S858" s="13" t="str">
        <f>IF(РТУС!S858="","",РТУС!S858)</f>
        <v/>
      </c>
      <c r="T858" s="13" t="str">
        <f>IF(РТУС!T858="","",РТУС!T858)</f>
        <v/>
      </c>
      <c r="U858" s="13" t="str">
        <f>IF(РТУС!U858="","",РТУС!U858)</f>
        <v/>
      </c>
      <c r="V858" s="13" t="str">
        <f ca="1">IF(РТУС!V858="",HYPERLINK("#РТУС!"&amp;CELL("адрес",Проверка!V858),"заполнить"),IF(OR(РТУС!V858="Договор участия в долевом строительстве",РТУС!V858="Предварительный договор участия в долевом строительстве",РТУС!V858="Определение Арбитражного суда",РТУС!V858="Решение суда общей юрисдикции",РТУС!V858="Иные договоры"),HYPERLINK("#Проверка!"&amp;CELL("адрес",Проверка!V858),РТУС!V858),HYPERLINK("#РТУС!"&amp;CELL("адрес",Проверка!V858),"###")))</f>
        <v>заполнить</v>
      </c>
      <c r="W858" s="13" t="str">
        <f ca="1">IF(РТУС!W858="",HYPERLINK("#РТУС!"&amp;CELL("адрес",Проверка!W858),"заполнить"),HYPERLINK("#Проверка!"&amp;CELL("адрес",Проверка!W858),РТУС!W858))</f>
        <v>заполнить</v>
      </c>
      <c r="X858" s="15" t="str">
        <f ca="1">IF(РТУС!X858="",HYPERLINK("#РТУС!"&amp;CELL("адрес",Проверка!X858),"заполнить"),IF(AND(LEN(РТУС!X858)=5,РТУС!X858&lt;TODAY()),HYPERLINK("#Проверка!"&amp;CELL("адрес",Проверка!X858),РТУС!X858),HYPERLINK("#РТУС!"&amp;CELL("адрес",Проверка!X858),"###")))</f>
        <v>заполнить</v>
      </c>
      <c r="Y858" s="13" t="str">
        <f>IF(РТУС!Y858="","",РТУС!Y858)</f>
        <v/>
      </c>
      <c r="Z858" s="15" t="str">
        <f ca="1">IF(РТУС!Z858="","",IF(AND(LEN(РТУС!Z858)=5,РТУС!Z858&lt;TODAY()),HYPERLINK("#Проверка!"&amp;CELL("адрес",Проверка!Z858),РТУС!Z858),HYPERLINK("#РТУС!"&amp;CELL("адрес",Проверка!Z858),"###")))</f>
        <v/>
      </c>
      <c r="AA858" s="18" t="str">
        <f ca="1">IF(РТУС!AA858="",HYPERLINK("#РТУС!"&amp;CELL("адрес",Проверка!AA858),"заполнить"),IF(ISNUMBER(РТУС!AA858)=TRUE,HYPERLINK("#Проверка!"&amp;CELL("адрес",Проверка!AA858),РТУС!AA858),HYPERLINK("#РТУС!"&amp;CELL("адрес",Проверка!AA858),"###")))</f>
        <v>заполнить</v>
      </c>
      <c r="AB858" s="18" t="str">
        <f ca="1">IF(РТУС!AB858="",HYPERLINK("#РТУС!"&amp;CELL("адрес",Проверка!AB858),"заполнить"),IF(ISNUMBER(РТУС!AB858)=TRUE,HYPERLINK("#Проверка!"&amp;CELL("адрес",Проверка!AB858),РТУС!AB858),HYPERLINK("#РТУС!"&amp;CELL("адрес",Проверка!AB858),"###")))</f>
        <v>заполнить</v>
      </c>
      <c r="AC858" s="18" t="str">
        <f ca="1">IF(РТУС!AC858="","",IF(ISNUMBER(РТУС!AC858)=TRUE,HYPERLINK("#Проверка!"&amp;CELL("адрес",Проверка!AC858),РТУС!AC858),HYPERLINK("#РТУС!"&amp;CELL("адрес",Проверка!AC858),"###")))</f>
        <v/>
      </c>
      <c r="AD858" s="18" t="str">
        <f ca="1">IF(РТУС!AD858="","",IF(ISNUMBER(РТУС!AD858)=TRUE,HYPERLINK("#Проверка!"&amp;CELL("адрес",Проверка!AD858),РТУС!AD858),HYPERLINK("#РТУС!"&amp;CELL("адрес",Проверка!AD858),"###")))</f>
        <v/>
      </c>
      <c r="AE858" s="13" t="str">
        <f>IF(РТУС!AE858="","",РТУС!AE858)</f>
        <v/>
      </c>
      <c r="AF858" s="15" t="str">
        <f ca="1">IF(РТУС!AE858="","",IF(РТУС!AF858="",HYPERLINK("#РТУС!"&amp;CELL("адрес",Проверка!AF858),"заполнить"),IF(AND(LEN(РТУС!AF858)=5,РТУС!AF858&lt;TODAY()),HYPERLINK("#Проверка!"&amp;CELL("адрес",Проверка!AF858),РТУС!AF858),HYPERLINK("#РТУС!"&amp;CELL("адрес",Проверка!AF858),"###"))))</f>
        <v/>
      </c>
      <c r="AG858" s="13"/>
      <c r="AH858" s="15" t="str">
        <f ca="1">IF(РТУС!AE858="","",IF(РТУС!AH858="",HYPERLINK("#РТУС!"&amp;CELL("адрес",Проверка!AH858),"заполнить"),IF(AND(LEN(РТУС!AH858)=5,РТУС!AH858&lt;TODAY()),HYPERLINK("#Проверка!"&amp;CELL("адрес",Проверка!AH858),РТУС!AH858),HYPERLINK("#РТУС!"&amp;CELL("адрес",Проверка!AH858),"###"))))</f>
        <v/>
      </c>
      <c r="AI858" s="15" t="str">
        <f ca="1">IF(РТУС!AE858="","",IF(РТУС!AI858="",HYPERLINK("#РТУС!"&amp;CELL("адрес",Проверка!AI858),"заполнить"),HYPERLINK("#Проверка!"&amp;CELL("адрес",Проверка!AI858),РТУС!AI858)))</f>
        <v/>
      </c>
      <c r="AJ858" s="13" t="str">
        <f ca="1">IF(РТУС!AE858="","",IF(РТУС!AJ858="",HYPERLINK("#РТУС!"&amp;CELL("адрес",Проверка!AJ858),"заполнить"),IF(OR(РТУС!AJ858="Юрлицо",РТУС!AJ858="Физлицо",РТУС!AJ858="ИП"),HYPERLINK("#Проверка!"&amp;CELL("адрес",Проверка!AJ858),РТУС!AJ858),HYPERLINK("#РТУС!"&amp;CELL("адрес",Проверка!AJ858),"###"))))</f>
        <v/>
      </c>
      <c r="AK858" s="13" t="str">
        <f ca="1">IF(РТУС!AK858="",HYPERLINK("#РТУС!"&amp;CELL("адрес",Проверка!AK858),"заполнить"),IF(OR(РТУС!AK858="Квартира",РТУС!AK858="Кладовая",РТУС!AK858="Машино-место",РТУС!AK858="Нежилое помещение"),HYPERLINK("#Проверка!"&amp;CELL("адрес",Проверка!AK858),РТУС!AK858),HYPERLINK("#РТУС!"&amp;CELL("адрес",Проверка!AK858),"###")))</f>
        <v>заполнить</v>
      </c>
      <c r="AL858" s="13" t="str">
        <f ca="1">IF(РТУС!AL858="",HYPERLINK("#РТУС!"&amp;CELL("адрес",Проверка!AL858),"заполнить"),HYPERLINK("#Проверка!"&amp;CELL("адрес",Проверка!AL858),РТУС!AL858))</f>
        <v>заполнить</v>
      </c>
      <c r="AM858" s="18" t="str">
        <f ca="1">IF(РТУС!AM858="",HYPERLINK("#РТУС!"&amp;CELL("адрес",Проверка!AM858),"заполнить"),IF(ISNUMBER(РТУС!AM858)=TRUE,IF(РТУС!AK858="Нежилое помещение",IF(РТУС!AM858&gt;7,HYPERLINK("#РТУС!"&amp;CELL("адрес",Проверка!AM858),"не больше 7 кв.м."),РТУС!AM858),HYPERLINK("#Проверка!"&amp;CELL("адрес",Проверка!AM858),РТУС!AM858)),HYPERLINK("#РТУС!"&amp;CELL("адрес",Проверка!AM858),"###")))</f>
        <v>заполнить</v>
      </c>
      <c r="AN858" s="13" t="str">
        <f ca="1">IF(РТУС!AN858="",HYPERLINK("#РТУС!"&amp;CELL("адрес",Проверка!AN858),"заполнить"),IF(OR(РТУС!AN858="Общая площадь помещения",РТУС!AN858="Общая приведенная площадь жилого помещения",РТУС!AN858="Общая площадь жилого помещения с учетом лоджий, балконов, террас и веранд"),HYPERLINK("#Проверка!"&amp;CELL("адрес",Проверка!AN858),РТУС!AN858),HYPERLINK("#РТУС!"&amp;CELL("адрес",Проверка!AN858),"###")))</f>
        <v>заполнить</v>
      </c>
      <c r="AO858" s="13" t="str">
        <f ca="1">IF(OR(РТУС!AK858="Квартира",РТУС!A858="Нежилое помещение"),IF(РТУС!AO858="",HYPERLINK("#РТУС!"&amp;CELL("адрес",Проверка!AO858),"заполнить"),IF(ISNUMBER(РТУС!AO858)=TRUE,HYPERLINK("#Проверка!"&amp;CELL("адрес",Проверка!AO858),РТУС!AO858),HYPERLINK("#РТУС!"&amp;CELL("адрес",Проверка!AO858),"###"))),"")</f>
        <v/>
      </c>
      <c r="AP858" s="13" t="str">
        <f>IF(РТУС!AP858="","",РТУС!AP858)</f>
        <v/>
      </c>
      <c r="AQ858" s="13" t="str">
        <f ca="1">IF(РТУС!AQ858="",HYPERLINK("#РТУС!"&amp;CELL("адрес",Проверка!AQ858),"заполнить"),HYPERLINK("#Проверка!"&amp;CELL("адрес",Проверка!AQ858),РТУС!AQ858))</f>
        <v>заполнить</v>
      </c>
      <c r="AR858" s="18" t="str">
        <f ca="1">IF(РТУС!AR858="",HYPERLINK("#РТУС!"&amp;CELL("адрес",Проверка!AR858),"заполнить"),IF(ISNUMBER(РТУС!AR858)=FALSE,HYPERLINK("#РТУС!"&amp;CELL("адрес",Проверка!AR858),"###"),IF(РТУС!G858="1",IF(РТУС!AB858=РТУС!AR858+РТУС!AU858,HYPERLINK("#Проверка!"&amp;CELL("адрес",Проверка!AR858),РТУС!AR858),HYPERLINK("#РТУС!"&amp;CELL("адрес",Проверка!AR858),"сверить суммы")),IF(РТУС!AB858=(SUMIF(РТУС!$A$4:$A$1000,A858,РТУС!$AR$4:$AR$1000)+SUMIF(РТУС!$A$4:$A$1000,A858,РТУС!$AU$4:$AU$1000)),HYPERLINK("#Проверка!"&amp;CELL("адрес",Проверка!AR858),РТУС!AR858),HYPERLINK("#РТУС!"&amp;CELL("адрес",Проверка!AR858),"сверить суммы")))))</f>
        <v>заполнить</v>
      </c>
      <c r="AS858" s="13" t="str">
        <f>IF(РТУС!AS858="","",РТУС!AS858)</f>
        <v/>
      </c>
      <c r="AT858" s="18" t="str">
        <f ca="1">IF(РТУС!AT858="",HYPERLINK("#РТУС!"&amp;CELL("адрес",Проверка!AT858),"заполнить"),IF(ISNUMBER(РТУС!AT858)=FALSE,HYPERLINK("#РТУС!"&amp;CELL("адрес",Проверка!AT858),"###"),IF(РТУС!AT858=РТУС!AR858,HYPERLINK("#Проверка!"&amp;CELL("адрес",Проверка!AT858),РТУС!AT858),HYPERLINK("#РТУС!"&amp;CELL("адрес",Проверка!AT858),"сверить суммы"))))</f>
        <v>заполнить</v>
      </c>
      <c r="AU858" s="18" t="str">
        <f ca="1">IF(РТУС!AU858="",HYPERLINK("#РТУС!"&amp;CELL("адрес",Проверка!AU858),"заполнить"),IF(ISNUMBER(РТУС!AU858)=FALSE,HYPERLINK("#РТУС!"&amp;CELL("адрес",Проверка!AU858),"###"),IF(РТУС!G858="1",IF(РТУС!AB858=РТУС!AR858+РТУС!AU858,HYPERLINK("#Проверка!"&amp;CELL("адрес",Проверка!AU858),РТУС!AU858),HYPERLINK("#РТУС!"&amp;CELL("адрес",Проверка!AU858),"сверить суммы")),IF(РТУС!AB858=(SUMIF(РТУС!$A$4:$A$1000,A858,РТУС!$AR$4:$AR$1000)+SUMIF(РТУС!$A$4:$A$1000,A858,РТУС!$AU$4:$AU$1000)),HYPERLINK("#Проверка!"&amp;CELL("адрес",Проверка!AU858),РТУС!AU858),HYPERLINK("#РТУС!"&amp;CELL("адрес",Проверка!AU858),"сверить суммы")))))</f>
        <v>заполнить</v>
      </c>
      <c r="AV858" s="13" t="str">
        <f ca="1">IF(РТУС!AV858="",HYPERLINK("#РТУС!"&amp;CELL("адрес",Проверка!AV858),"заполнить"),IF(OR(РТУС!AV858="Требование о передаче жилого помещения",РТУС!AV858="Требование о передаче машино-места",РТУС!AV858="Требования о передаче нежилого помещения",РТУС!AV858="Денежные требования"),HYPERLINK("#Проверка!"&amp;CELL("адрес",Проверка!AV858),РТУС!AV858),HYPERLINK("#РТУС!"&amp;CELL("адрес",Проверка!AV858),"###")))</f>
        <v>заполнить</v>
      </c>
      <c r="AW858" s="13" t="str">
        <f ca="1">IF(РТУС!AW858="",HYPERLINK("#РТУС!"&amp;CELL("адрес",Проверка!AW858),"заполнить"),IF(OR(РТУС!AW858="Включен в полном объеме",РТУС!AW858="Включен частично"),HYPERLINK("#Проверка!"&amp;CELL("адрес",Проверка!AW858),РТУС!AW858),HYPERLINK("#РТУС!"&amp;CELL("адрес",Проверка!AW858),"###")))</f>
        <v>заполнить</v>
      </c>
      <c r="AX858" s="15" t="str">
        <f ca="1">IF(РТУС!AX858="",HYPERLINK("#РТУС!"&amp;CELL("адрес",Проверка!AX858),"заполнить"),IF(AND(LEN(РТУС!AX858)=5,РТУС!AX858&lt;TODAY()),HYPERLINK("#Проверка!"&amp;CELL("адрес",Проверка!AX858),РТУС!AX858),HYPERLINK("#РТУС!"&amp;CELL("адрес",Проверка!AX858),"###")))</f>
        <v>заполнить</v>
      </c>
      <c r="AY858" s="15" t="str">
        <f ca="1">IF(РТУС!AY858="",HYPERLINK("#РТУС!"&amp;CELL("адрес",Проверка!AY858),"заполнить"),IF(AND(LEN(РТУС!AY858)=5,РТУС!AY858&lt;TODAY()),HYPERLINK("#Проверка!"&amp;CELL("адрес",Проверка!AY858),РТУС!AY858),HYPERLINK("#РТУС!"&amp;CELL("адрес",Проверка!AY858),"###")))</f>
        <v>заполнить</v>
      </c>
    </row>
    <row r="859" spans="1:51" x14ac:dyDescent="0.25">
      <c r="A859" s="10" t="str">
        <f>РТУС!A859</f>
        <v>.</v>
      </c>
      <c r="B859" s="13" t="str">
        <f ca="1">IF(РТУС!B859="",HYPERLINK("#РТУС!"&amp;CELL("адрес",Проверка!B859),"заполнить"),IF(AND(LEN(РТУС!B859)=10,РТУС!B858=РТУС!B859),HYPERLINK("#Проверка!"&amp;CELL("адрес",Проверка!B859),РТУС!B859),HYPERLINK("#РТУС!"&amp;CELL("адрес",Проверка!B859),"###")))</f>
        <v>заполнить</v>
      </c>
      <c r="C859" s="13" t="str">
        <f ca="1">IF(РТУС!C859="",HYPERLINK("#РТУС!"&amp;CELL("адрес",Проверка!C859),"заполнить"),IF(AND(ISNUMBER(РТУС!C859)=TRUE,РТУС!C859&gt;0,РТУС!C858=РТУС!C859),HYPERLINK("#Проверка!"&amp;CELL("адрес",Проверка!C859),РТУС!C859),HYPERLINK("#РТУС!"&amp;CELL("адрес",Проверка!C859),"###")))</f>
        <v>заполнить</v>
      </c>
      <c r="D859" s="13" t="str">
        <f>IF(РТУС!D859="","",РТУС!D859)</f>
        <v/>
      </c>
      <c r="E859" s="13" t="str">
        <f ca="1">IF(РТУС!E859="",HYPERLINK("#РТУС!"&amp;CELL("адрес",Проверка!E859),"заполнить"),IF(РТУС!E858=РТУС!E859,HYPERLINK("#Проверка!"&amp;CELL("адрес",Проверка!E859),РТУС!E859),HYPERLINK("#РТУС!"&amp;CELL("адрес",Проверка!E859),"###")))</f>
        <v>заполнить</v>
      </c>
      <c r="F859" s="13" t="str">
        <f ca="1">IF(РТУС!F859="",HYPERLINK("#РТУС!"&amp;CELL("адрес",Проверка!F859),"заполнить"),HYPERLINK("#Проверка!"&amp;CELL("адрес",Проверка!F859),РТУС!F859))</f>
        <v>заполнить</v>
      </c>
      <c r="G859" s="20" t="str">
        <f ca="1">IF(РТУС!G859="",HYPERLINK("#РТУС!"&amp;CELL("адрес",Проверка!G859),"заполнить"),IF(РТУС!G859="1",HYPERLINK("#Проверка!"&amp;CELL("адрес",Проверка!G859),"1"),IF(AND(ISNUMBER(РТУС!G859)=TRUE,РТУС!G859&lt;=1,РТУС!G859&gt;0),IF(SUMIF(РТУС!$A$4:$A$1000,A859,РТУС!$G$4:$G$1000)=1,HYPERLINK("#Проверка!"&amp;CELL("адрес",Проверка!G859),РТУС!G859),HYPERLINK("#РТУС!"&amp;CELL("адрес",Проверка!G859),"сумма долей ≠ 1")),HYPERLINK("#РТУС!"&amp;CELL("адрес",Проверка!G859),"###"))))</f>
        <v>заполнить</v>
      </c>
      <c r="H859" s="13" t="str">
        <f ca="1">IF(РТУС!H859="",HYPERLINK("#РТУС!"&amp;CELL("адрес",Проверка!H859),"заполнить"),IF(OR(РТУС!H859="Юрлицо",РТУС!H859="Физлицо",РТУС!H859="ИП"),HYPERLINK("#Проверка!"&amp;CELL("адрес",Проверка!H859),РТУС!H859),HYPERLINK("#РТУС!"&amp;CELL("адрес",Проверка!H859),"###")))</f>
        <v>заполнить</v>
      </c>
      <c r="I859" s="13" t="str">
        <f ca="1">IF(OR(РТУС!H859="Юрлицо",РТУС!H859="ИП"),IF(РТУС!I859="",HYPERLINK("#РТУС!"&amp;CELL("адрес",Проверка!I859),"заполнить"),IF(OR(LEN(РТУС!I859)=10,LEN(РТУС!I859)=12),HYPERLINK("#Проверка!"&amp;CELL("адрес",Проверка!I859),РТУС!I859),HYPERLINK("#РТУС!"&amp;CELL("адрес",Проверка!I859),"###"))),"")</f>
        <v/>
      </c>
      <c r="J859" s="15" t="str">
        <f ca="1">IF(РТУС!J859="","",IF(AND(LEN(РТУС!J859)=5,РТУС!J859&lt;TODAY()),HYPERLINK("#Проверка!"&amp;CELL("адрес",Проверка!J859),РТУС!J859),HYPERLINK("#РТУС!"&amp;CELL("адрес",Проверка!J859),"###")))</f>
        <v/>
      </c>
      <c r="K859" s="13" t="str">
        <f>IF(РТУС!K859="","",РТУС!K859)</f>
        <v/>
      </c>
      <c r="L859" s="13" t="str">
        <f ca="1">IF(OR(РТУС!H859="Физлицо",РТУС!H859="ИП"),IF(РТУС!L859="",HYPERLINK("#РТУС!"&amp;CELL("адрес",Проверка!L859),"заполнить"),IF(OR(РТУС!L859="Загранпаспорт гражданина РФ",РТУС!L859="Паспорт гражданина РФ",РТУС!L859="Иностранный паспорт",РТУС!L859="Свидетельство о рождении",РТУС!L859="Вид на жительство"),HYPERLINK("#Проверка!"&amp;CELL("адрес",Проверка!L859),РТУС!L859),HYPERLINK("#РТУС!"&amp;CELL("адрес",Проверка!L859),"###"))),"")</f>
        <v/>
      </c>
      <c r="M859" s="13" t="str">
        <f ca="1">IF(AND(OR(РТУС!L859="Паспорт гражданина РФ",РТУС!L859="Свидетельство о рождении"),РТУС!M859=""),HYPERLINK("#РТУС!"&amp;CELL("адрес",Проверка!M859),"заполнить"),IF(РТУС!L859="Паспорт гражданина РФ",IF(LEN(РТУС!M859)=4,HYPERLINK("#Проверка!"&amp;CELL("адрес",Проверка!M859),РТУС!M859),HYPERLINK("#РТУС!"&amp;CELL("адрес",Проверка!M859),"###")),IF(РТУС!L859="Свидетельство о рождении",HYPERLINK("#Проверка!"&amp;CELL("адрес",Проверка!M859),РТУС!M859),"")))</f>
        <v/>
      </c>
      <c r="N859" s="13" t="str">
        <f ca="1">IF(РТУС!L859="","",IF(РТУС!N859="",HYPERLINK("#РТУС!"&amp;CELL("адрес",Проверка!N859),"заполнить"),IF(OR(РТУС!L859="Паспорт гражданина РФ",РТУС!L859="Свидетельство о рождении"),IF(LEN(РТУС!N859)=6,HYPERLINK("#Проверка!"&amp;CELL("адрес",Проверка!N859),РТУС!N859),HYPERLINK("#РТУС!"&amp;CELL("адрес",Проверка!N859),"###")),HYPERLINK("#Проверка!"&amp;CELL("адрес",Проверка!N859),РТУС!N859))))</f>
        <v/>
      </c>
      <c r="O859" s="15" t="str">
        <f ca="1">IF(РТУС!L859="","",IF(РТУС!O859="",HYPERLINK("#РТУС!"&amp;CELL("адрес",Проверка!O859),"заполнить"),IF(AND(LEN(РТУС!O859)=5,РТУС!O859&lt;TODAY()),IF(РТУС!L859="Свидетельство о рождении",IF(РТУС!O859&gt;EDATE(TODAY(),-168),HYPERLINK("#Проверка!"&amp;CELL("адрес",Проверка!O859),РТУС!O859),HYPERLINK("#РТУС!"&amp;CELL("адрес",Проверка!O859),"недействительно")),HYPERLINK("#Проверка!"&amp;CELL("адрес",Проверка!O859),РТУС!O859)),HYPERLINK("#РТУС!"&amp;CELL("адрес",Проверка!O859),"###"))))</f>
        <v/>
      </c>
      <c r="P859" s="21" t="str">
        <f ca="1">IF(РТУС!L859="Паспорт гражданина РФ",IF(РТУС!P859="",HYPERLINK("#РТУС!"&amp;CELL("адрес",Проверка!P859),"заполнить"),HYPERLINK("#Проверка!"&amp;CELL("адрес",Проверка!P859),РТУС!P859)),"")</f>
        <v/>
      </c>
      <c r="Q859" s="13" t="str">
        <f ca="1">IF(РТУС!L859="Паспорт гражданина РФ",IF(РТУС!Q859="",HYPERLINK("#РТУС!"&amp;CELL("адрес",Проверка!Q859),"заполнить"),IF(LEN(РТУС!Q859)=7,HYPERLINK("#Проверка!"&amp;CELL("адрес",Проверка!Q859),РТУС!Q859),HYPERLINK("#РТУС!"&amp;CELL("адрес",Проверка!Q859),"###"))),"")</f>
        <v/>
      </c>
      <c r="R859" s="13" t="str">
        <f ca="1">IF(РТУС!R859="",HYPERLINK("#РТУС!"&amp;CELL("адрес",Проверка!R859),"заполнить"),HYPERLINK("#Проверка!"&amp;CELL("адрес",Проверка!R859),РТУС!R859))</f>
        <v>заполнить</v>
      </c>
      <c r="S859" s="13" t="str">
        <f>IF(РТУС!S859="","",РТУС!S859)</f>
        <v/>
      </c>
      <c r="T859" s="13" t="str">
        <f>IF(РТУС!T859="","",РТУС!T859)</f>
        <v/>
      </c>
      <c r="U859" s="13" t="str">
        <f>IF(РТУС!U859="","",РТУС!U859)</f>
        <v/>
      </c>
      <c r="V859" s="13" t="str">
        <f ca="1">IF(РТУС!V859="",HYPERLINK("#РТУС!"&amp;CELL("адрес",Проверка!V859),"заполнить"),IF(OR(РТУС!V859="Договор участия в долевом строительстве",РТУС!V859="Предварительный договор участия в долевом строительстве",РТУС!V859="Определение Арбитражного суда",РТУС!V859="Решение суда общей юрисдикции",РТУС!V859="Иные договоры"),HYPERLINK("#Проверка!"&amp;CELL("адрес",Проверка!V859),РТУС!V859),HYPERLINK("#РТУС!"&amp;CELL("адрес",Проверка!V859),"###")))</f>
        <v>заполнить</v>
      </c>
      <c r="W859" s="13" t="str">
        <f ca="1">IF(РТУС!W859="",HYPERLINK("#РТУС!"&amp;CELL("адрес",Проверка!W859),"заполнить"),HYPERLINK("#Проверка!"&amp;CELL("адрес",Проверка!W859),РТУС!W859))</f>
        <v>заполнить</v>
      </c>
      <c r="X859" s="15" t="str">
        <f ca="1">IF(РТУС!X859="",HYPERLINK("#РТУС!"&amp;CELL("адрес",Проверка!X859),"заполнить"),IF(AND(LEN(РТУС!X859)=5,РТУС!X859&lt;TODAY()),HYPERLINK("#Проверка!"&amp;CELL("адрес",Проверка!X859),РТУС!X859),HYPERLINK("#РТУС!"&amp;CELL("адрес",Проверка!X859),"###")))</f>
        <v>заполнить</v>
      </c>
      <c r="Y859" s="13" t="str">
        <f>IF(РТУС!Y859="","",РТУС!Y859)</f>
        <v/>
      </c>
      <c r="Z859" s="15" t="str">
        <f ca="1">IF(РТУС!Z859="","",IF(AND(LEN(РТУС!Z859)=5,РТУС!Z859&lt;TODAY()),HYPERLINK("#Проверка!"&amp;CELL("адрес",Проверка!Z859),РТУС!Z859),HYPERLINK("#РТУС!"&amp;CELL("адрес",Проверка!Z859),"###")))</f>
        <v/>
      </c>
      <c r="AA859" s="18" t="str">
        <f ca="1">IF(РТУС!AA859="",HYPERLINK("#РТУС!"&amp;CELL("адрес",Проверка!AA859),"заполнить"),IF(ISNUMBER(РТУС!AA859)=TRUE,HYPERLINK("#Проверка!"&amp;CELL("адрес",Проверка!AA859),РТУС!AA859),HYPERLINK("#РТУС!"&amp;CELL("адрес",Проверка!AA859),"###")))</f>
        <v>заполнить</v>
      </c>
      <c r="AB859" s="18" t="str">
        <f ca="1">IF(РТУС!AB859="",HYPERLINK("#РТУС!"&amp;CELL("адрес",Проверка!AB859),"заполнить"),IF(ISNUMBER(РТУС!AB859)=TRUE,HYPERLINK("#Проверка!"&amp;CELL("адрес",Проверка!AB859),РТУС!AB859),HYPERLINK("#РТУС!"&amp;CELL("адрес",Проверка!AB859),"###")))</f>
        <v>заполнить</v>
      </c>
      <c r="AC859" s="18" t="str">
        <f ca="1">IF(РТУС!AC859="","",IF(ISNUMBER(РТУС!AC859)=TRUE,HYPERLINK("#Проверка!"&amp;CELL("адрес",Проверка!AC859),РТУС!AC859),HYPERLINK("#РТУС!"&amp;CELL("адрес",Проверка!AC859),"###")))</f>
        <v/>
      </c>
      <c r="AD859" s="18" t="str">
        <f ca="1">IF(РТУС!AD859="","",IF(ISNUMBER(РТУС!AD859)=TRUE,HYPERLINK("#Проверка!"&amp;CELL("адрес",Проверка!AD859),РТУС!AD859),HYPERLINK("#РТУС!"&amp;CELL("адрес",Проверка!AD859),"###")))</f>
        <v/>
      </c>
      <c r="AE859" s="13" t="str">
        <f>IF(РТУС!AE859="","",РТУС!AE859)</f>
        <v/>
      </c>
      <c r="AF859" s="15" t="str">
        <f ca="1">IF(РТУС!AE859="","",IF(РТУС!AF859="",HYPERLINK("#РТУС!"&amp;CELL("адрес",Проверка!AF859),"заполнить"),IF(AND(LEN(РТУС!AF859)=5,РТУС!AF859&lt;TODAY()),HYPERLINK("#Проверка!"&amp;CELL("адрес",Проверка!AF859),РТУС!AF859),HYPERLINK("#РТУС!"&amp;CELL("адрес",Проверка!AF859),"###"))))</f>
        <v/>
      </c>
      <c r="AG859" s="13"/>
      <c r="AH859" s="15" t="str">
        <f ca="1">IF(РТУС!AE859="","",IF(РТУС!AH859="",HYPERLINK("#РТУС!"&amp;CELL("адрес",Проверка!AH859),"заполнить"),IF(AND(LEN(РТУС!AH859)=5,РТУС!AH859&lt;TODAY()),HYPERLINK("#Проверка!"&amp;CELL("адрес",Проверка!AH859),РТУС!AH859),HYPERLINK("#РТУС!"&amp;CELL("адрес",Проверка!AH859),"###"))))</f>
        <v/>
      </c>
      <c r="AI859" s="15" t="str">
        <f ca="1">IF(РТУС!AE859="","",IF(РТУС!AI859="",HYPERLINK("#РТУС!"&amp;CELL("адрес",Проверка!AI859),"заполнить"),HYPERLINK("#Проверка!"&amp;CELL("адрес",Проверка!AI859),РТУС!AI859)))</f>
        <v/>
      </c>
      <c r="AJ859" s="13" t="str">
        <f ca="1">IF(РТУС!AE859="","",IF(РТУС!AJ859="",HYPERLINK("#РТУС!"&amp;CELL("адрес",Проверка!AJ859),"заполнить"),IF(OR(РТУС!AJ859="Юрлицо",РТУС!AJ859="Физлицо",РТУС!AJ859="ИП"),HYPERLINK("#Проверка!"&amp;CELL("адрес",Проверка!AJ859),РТУС!AJ859),HYPERLINK("#РТУС!"&amp;CELL("адрес",Проверка!AJ859),"###"))))</f>
        <v/>
      </c>
      <c r="AK859" s="13" t="str">
        <f ca="1">IF(РТУС!AK859="",HYPERLINK("#РТУС!"&amp;CELL("адрес",Проверка!AK859),"заполнить"),IF(OR(РТУС!AK859="Квартира",РТУС!AK859="Кладовая",РТУС!AK859="Машино-место",РТУС!AK859="Нежилое помещение"),HYPERLINK("#Проверка!"&amp;CELL("адрес",Проверка!AK859),РТУС!AK859),HYPERLINK("#РТУС!"&amp;CELL("адрес",Проверка!AK859),"###")))</f>
        <v>заполнить</v>
      </c>
      <c r="AL859" s="13" t="str">
        <f ca="1">IF(РТУС!AL859="",HYPERLINK("#РТУС!"&amp;CELL("адрес",Проверка!AL859),"заполнить"),HYPERLINK("#Проверка!"&amp;CELL("адрес",Проверка!AL859),РТУС!AL859))</f>
        <v>заполнить</v>
      </c>
      <c r="AM859" s="18" t="str">
        <f ca="1">IF(РТУС!AM859="",HYPERLINK("#РТУС!"&amp;CELL("адрес",Проверка!AM859),"заполнить"),IF(ISNUMBER(РТУС!AM859)=TRUE,IF(РТУС!AK859="Нежилое помещение",IF(РТУС!AM859&gt;7,HYPERLINK("#РТУС!"&amp;CELL("адрес",Проверка!AM859),"не больше 7 кв.м."),РТУС!AM859),HYPERLINK("#Проверка!"&amp;CELL("адрес",Проверка!AM859),РТУС!AM859)),HYPERLINK("#РТУС!"&amp;CELL("адрес",Проверка!AM859),"###")))</f>
        <v>заполнить</v>
      </c>
      <c r="AN859" s="13" t="str">
        <f ca="1">IF(РТУС!AN859="",HYPERLINK("#РТУС!"&amp;CELL("адрес",Проверка!AN859),"заполнить"),IF(OR(РТУС!AN859="Общая площадь помещения",РТУС!AN859="Общая приведенная площадь жилого помещения",РТУС!AN859="Общая площадь жилого помещения с учетом лоджий, балконов, террас и веранд"),HYPERLINK("#Проверка!"&amp;CELL("адрес",Проверка!AN859),РТУС!AN859),HYPERLINK("#РТУС!"&amp;CELL("адрес",Проверка!AN859),"###")))</f>
        <v>заполнить</v>
      </c>
      <c r="AO859" s="13" t="str">
        <f ca="1">IF(OR(РТУС!AK859="Квартира",РТУС!A859="Нежилое помещение"),IF(РТУС!AO859="",HYPERLINK("#РТУС!"&amp;CELL("адрес",Проверка!AO859),"заполнить"),IF(ISNUMBER(РТУС!AO859)=TRUE,HYPERLINK("#Проверка!"&amp;CELL("адрес",Проверка!AO859),РТУС!AO859),HYPERLINK("#РТУС!"&amp;CELL("адрес",Проверка!AO859),"###"))),"")</f>
        <v/>
      </c>
      <c r="AP859" s="13" t="str">
        <f>IF(РТУС!AP859="","",РТУС!AP859)</f>
        <v/>
      </c>
      <c r="AQ859" s="13" t="str">
        <f ca="1">IF(РТУС!AQ859="",HYPERLINK("#РТУС!"&amp;CELL("адрес",Проверка!AQ859),"заполнить"),HYPERLINK("#Проверка!"&amp;CELL("адрес",Проверка!AQ859),РТУС!AQ859))</f>
        <v>заполнить</v>
      </c>
      <c r="AR859" s="18" t="str">
        <f ca="1">IF(РТУС!AR859="",HYPERLINK("#РТУС!"&amp;CELL("адрес",Проверка!AR859),"заполнить"),IF(ISNUMBER(РТУС!AR859)=FALSE,HYPERLINK("#РТУС!"&amp;CELL("адрес",Проверка!AR859),"###"),IF(РТУС!G859="1",IF(РТУС!AB859=РТУС!AR859+РТУС!AU859,HYPERLINK("#Проверка!"&amp;CELL("адрес",Проверка!AR859),РТУС!AR859),HYPERLINK("#РТУС!"&amp;CELL("адрес",Проверка!AR859),"сверить суммы")),IF(РТУС!AB859=(SUMIF(РТУС!$A$4:$A$1000,A859,РТУС!$AR$4:$AR$1000)+SUMIF(РТУС!$A$4:$A$1000,A859,РТУС!$AU$4:$AU$1000)),HYPERLINK("#Проверка!"&amp;CELL("адрес",Проверка!AR859),РТУС!AR859),HYPERLINK("#РТУС!"&amp;CELL("адрес",Проверка!AR859),"сверить суммы")))))</f>
        <v>заполнить</v>
      </c>
      <c r="AS859" s="13" t="str">
        <f>IF(РТУС!AS859="","",РТУС!AS859)</f>
        <v/>
      </c>
      <c r="AT859" s="18" t="str">
        <f ca="1">IF(РТУС!AT859="",HYPERLINK("#РТУС!"&amp;CELL("адрес",Проверка!AT859),"заполнить"),IF(ISNUMBER(РТУС!AT859)=FALSE,HYPERLINK("#РТУС!"&amp;CELL("адрес",Проверка!AT859),"###"),IF(РТУС!AT859=РТУС!AR859,HYPERLINK("#Проверка!"&amp;CELL("адрес",Проверка!AT859),РТУС!AT859),HYPERLINK("#РТУС!"&amp;CELL("адрес",Проверка!AT859),"сверить суммы"))))</f>
        <v>заполнить</v>
      </c>
      <c r="AU859" s="18" t="str">
        <f ca="1">IF(РТУС!AU859="",HYPERLINK("#РТУС!"&amp;CELL("адрес",Проверка!AU859),"заполнить"),IF(ISNUMBER(РТУС!AU859)=FALSE,HYPERLINK("#РТУС!"&amp;CELL("адрес",Проверка!AU859),"###"),IF(РТУС!G859="1",IF(РТУС!AB859=РТУС!AR859+РТУС!AU859,HYPERLINK("#Проверка!"&amp;CELL("адрес",Проверка!AU859),РТУС!AU859),HYPERLINK("#РТУС!"&amp;CELL("адрес",Проверка!AU859),"сверить суммы")),IF(РТУС!AB859=(SUMIF(РТУС!$A$4:$A$1000,A859,РТУС!$AR$4:$AR$1000)+SUMIF(РТУС!$A$4:$A$1000,A859,РТУС!$AU$4:$AU$1000)),HYPERLINK("#Проверка!"&amp;CELL("адрес",Проверка!AU859),РТУС!AU859),HYPERLINK("#РТУС!"&amp;CELL("адрес",Проверка!AU859),"сверить суммы")))))</f>
        <v>заполнить</v>
      </c>
      <c r="AV859" s="13" t="str">
        <f ca="1">IF(РТУС!AV859="",HYPERLINK("#РТУС!"&amp;CELL("адрес",Проверка!AV859),"заполнить"),IF(OR(РТУС!AV859="Требование о передаче жилого помещения",РТУС!AV859="Требование о передаче машино-места",РТУС!AV859="Требования о передаче нежилого помещения",РТУС!AV859="Денежные требования"),HYPERLINK("#Проверка!"&amp;CELL("адрес",Проверка!AV859),РТУС!AV859),HYPERLINK("#РТУС!"&amp;CELL("адрес",Проверка!AV859),"###")))</f>
        <v>заполнить</v>
      </c>
      <c r="AW859" s="13" t="str">
        <f ca="1">IF(РТУС!AW859="",HYPERLINK("#РТУС!"&amp;CELL("адрес",Проверка!AW859),"заполнить"),IF(OR(РТУС!AW859="Включен в полном объеме",РТУС!AW859="Включен частично"),HYPERLINK("#Проверка!"&amp;CELL("адрес",Проверка!AW859),РТУС!AW859),HYPERLINK("#РТУС!"&amp;CELL("адрес",Проверка!AW859),"###")))</f>
        <v>заполнить</v>
      </c>
      <c r="AX859" s="15" t="str">
        <f ca="1">IF(РТУС!AX859="",HYPERLINK("#РТУС!"&amp;CELL("адрес",Проверка!AX859),"заполнить"),IF(AND(LEN(РТУС!AX859)=5,РТУС!AX859&lt;TODAY()),HYPERLINK("#Проверка!"&amp;CELL("адрес",Проверка!AX859),РТУС!AX859),HYPERLINK("#РТУС!"&amp;CELL("адрес",Проверка!AX859),"###")))</f>
        <v>заполнить</v>
      </c>
      <c r="AY859" s="15" t="str">
        <f ca="1">IF(РТУС!AY859="",HYPERLINK("#РТУС!"&amp;CELL("адрес",Проверка!AY859),"заполнить"),IF(AND(LEN(РТУС!AY859)=5,РТУС!AY859&lt;TODAY()),HYPERLINK("#Проверка!"&amp;CELL("адрес",Проверка!AY859),РТУС!AY859),HYPERLINK("#РТУС!"&amp;CELL("адрес",Проверка!AY859),"###")))</f>
        <v>заполнить</v>
      </c>
    </row>
    <row r="860" spans="1:51" x14ac:dyDescent="0.25">
      <c r="A860" s="10" t="str">
        <f>РТУС!A860</f>
        <v>.</v>
      </c>
      <c r="B860" s="13" t="str">
        <f ca="1">IF(РТУС!B860="",HYPERLINK("#РТУС!"&amp;CELL("адрес",Проверка!B860),"заполнить"),IF(AND(LEN(РТУС!B860)=10,РТУС!B859=РТУС!B860),HYPERLINK("#Проверка!"&amp;CELL("адрес",Проверка!B860),РТУС!B860),HYPERLINK("#РТУС!"&amp;CELL("адрес",Проверка!B860),"###")))</f>
        <v>заполнить</v>
      </c>
      <c r="C860" s="13" t="str">
        <f ca="1">IF(РТУС!C860="",HYPERLINK("#РТУС!"&amp;CELL("адрес",Проверка!C860),"заполнить"),IF(AND(ISNUMBER(РТУС!C860)=TRUE,РТУС!C860&gt;0,РТУС!C859=РТУС!C860),HYPERLINK("#Проверка!"&amp;CELL("адрес",Проверка!C860),РТУС!C860),HYPERLINK("#РТУС!"&amp;CELL("адрес",Проверка!C860),"###")))</f>
        <v>заполнить</v>
      </c>
      <c r="D860" s="13" t="str">
        <f>IF(РТУС!D860="","",РТУС!D860)</f>
        <v/>
      </c>
      <c r="E860" s="13" t="str">
        <f ca="1">IF(РТУС!E860="",HYPERLINK("#РТУС!"&amp;CELL("адрес",Проверка!E860),"заполнить"),IF(РТУС!E859=РТУС!E860,HYPERLINK("#Проверка!"&amp;CELL("адрес",Проверка!E860),РТУС!E860),HYPERLINK("#РТУС!"&amp;CELL("адрес",Проверка!E860),"###")))</f>
        <v>заполнить</v>
      </c>
      <c r="F860" s="13" t="str">
        <f ca="1">IF(РТУС!F860="",HYPERLINK("#РТУС!"&amp;CELL("адрес",Проверка!F860),"заполнить"),HYPERLINK("#Проверка!"&amp;CELL("адрес",Проверка!F860),РТУС!F860))</f>
        <v>заполнить</v>
      </c>
      <c r="G860" s="20" t="str">
        <f ca="1">IF(РТУС!G860="",HYPERLINK("#РТУС!"&amp;CELL("адрес",Проверка!G860),"заполнить"),IF(РТУС!G860="1",HYPERLINK("#Проверка!"&amp;CELL("адрес",Проверка!G860),"1"),IF(AND(ISNUMBER(РТУС!G860)=TRUE,РТУС!G860&lt;=1,РТУС!G860&gt;0),IF(SUMIF(РТУС!$A$4:$A$1000,A860,РТУС!$G$4:$G$1000)=1,HYPERLINK("#Проверка!"&amp;CELL("адрес",Проверка!G860),РТУС!G860),HYPERLINK("#РТУС!"&amp;CELL("адрес",Проверка!G860),"сумма долей ≠ 1")),HYPERLINK("#РТУС!"&amp;CELL("адрес",Проверка!G860),"###"))))</f>
        <v>заполнить</v>
      </c>
      <c r="H860" s="13" t="str">
        <f ca="1">IF(РТУС!H860="",HYPERLINK("#РТУС!"&amp;CELL("адрес",Проверка!H860),"заполнить"),IF(OR(РТУС!H860="Юрлицо",РТУС!H860="Физлицо",РТУС!H860="ИП"),HYPERLINK("#Проверка!"&amp;CELL("адрес",Проверка!H860),РТУС!H860),HYPERLINK("#РТУС!"&amp;CELL("адрес",Проверка!H860),"###")))</f>
        <v>заполнить</v>
      </c>
      <c r="I860" s="13" t="str">
        <f ca="1">IF(OR(РТУС!H860="Юрлицо",РТУС!H860="ИП"),IF(РТУС!I860="",HYPERLINK("#РТУС!"&amp;CELL("адрес",Проверка!I860),"заполнить"),IF(OR(LEN(РТУС!I860)=10,LEN(РТУС!I860)=12),HYPERLINK("#Проверка!"&amp;CELL("адрес",Проверка!I860),РТУС!I860),HYPERLINK("#РТУС!"&amp;CELL("адрес",Проверка!I860),"###"))),"")</f>
        <v/>
      </c>
      <c r="J860" s="15" t="str">
        <f ca="1">IF(РТУС!J860="","",IF(AND(LEN(РТУС!J860)=5,РТУС!J860&lt;TODAY()),HYPERLINK("#Проверка!"&amp;CELL("адрес",Проверка!J860),РТУС!J860),HYPERLINK("#РТУС!"&amp;CELL("адрес",Проверка!J860),"###")))</f>
        <v/>
      </c>
      <c r="K860" s="13" t="str">
        <f>IF(РТУС!K860="","",РТУС!K860)</f>
        <v/>
      </c>
      <c r="L860" s="13" t="str">
        <f ca="1">IF(OR(РТУС!H860="Физлицо",РТУС!H860="ИП"),IF(РТУС!L860="",HYPERLINK("#РТУС!"&amp;CELL("адрес",Проверка!L860),"заполнить"),IF(OR(РТУС!L860="Загранпаспорт гражданина РФ",РТУС!L860="Паспорт гражданина РФ",РТУС!L860="Иностранный паспорт",РТУС!L860="Свидетельство о рождении",РТУС!L860="Вид на жительство"),HYPERLINK("#Проверка!"&amp;CELL("адрес",Проверка!L860),РТУС!L860),HYPERLINK("#РТУС!"&amp;CELL("адрес",Проверка!L860),"###"))),"")</f>
        <v/>
      </c>
      <c r="M860" s="13" t="str">
        <f ca="1">IF(AND(OR(РТУС!L860="Паспорт гражданина РФ",РТУС!L860="Свидетельство о рождении"),РТУС!M860=""),HYPERLINK("#РТУС!"&amp;CELL("адрес",Проверка!M860),"заполнить"),IF(РТУС!L860="Паспорт гражданина РФ",IF(LEN(РТУС!M860)=4,HYPERLINK("#Проверка!"&amp;CELL("адрес",Проверка!M860),РТУС!M860),HYPERLINK("#РТУС!"&amp;CELL("адрес",Проверка!M860),"###")),IF(РТУС!L860="Свидетельство о рождении",HYPERLINK("#Проверка!"&amp;CELL("адрес",Проверка!M860),РТУС!M860),"")))</f>
        <v/>
      </c>
      <c r="N860" s="13" t="str">
        <f ca="1">IF(РТУС!L860="","",IF(РТУС!N860="",HYPERLINK("#РТУС!"&amp;CELL("адрес",Проверка!N860),"заполнить"),IF(OR(РТУС!L860="Паспорт гражданина РФ",РТУС!L860="Свидетельство о рождении"),IF(LEN(РТУС!N860)=6,HYPERLINK("#Проверка!"&amp;CELL("адрес",Проверка!N860),РТУС!N860),HYPERLINK("#РТУС!"&amp;CELL("адрес",Проверка!N860),"###")),HYPERLINK("#Проверка!"&amp;CELL("адрес",Проверка!N860),РТУС!N860))))</f>
        <v/>
      </c>
      <c r="O860" s="15" t="str">
        <f ca="1">IF(РТУС!L860="","",IF(РТУС!O860="",HYPERLINK("#РТУС!"&amp;CELL("адрес",Проверка!O860),"заполнить"),IF(AND(LEN(РТУС!O860)=5,РТУС!O860&lt;TODAY()),IF(РТУС!L860="Свидетельство о рождении",IF(РТУС!O860&gt;EDATE(TODAY(),-168),HYPERLINK("#Проверка!"&amp;CELL("адрес",Проверка!O860),РТУС!O860),HYPERLINK("#РТУС!"&amp;CELL("адрес",Проверка!O860),"недействительно")),HYPERLINK("#Проверка!"&amp;CELL("адрес",Проверка!O860),РТУС!O860)),HYPERLINK("#РТУС!"&amp;CELL("адрес",Проверка!O860),"###"))))</f>
        <v/>
      </c>
      <c r="P860" s="21" t="str">
        <f ca="1">IF(РТУС!L860="Паспорт гражданина РФ",IF(РТУС!P860="",HYPERLINK("#РТУС!"&amp;CELL("адрес",Проверка!P860),"заполнить"),HYPERLINK("#Проверка!"&amp;CELL("адрес",Проверка!P860),РТУС!P860)),"")</f>
        <v/>
      </c>
      <c r="Q860" s="13" t="str">
        <f ca="1">IF(РТУС!L860="Паспорт гражданина РФ",IF(РТУС!Q860="",HYPERLINK("#РТУС!"&amp;CELL("адрес",Проверка!Q860),"заполнить"),IF(LEN(РТУС!Q860)=7,HYPERLINK("#Проверка!"&amp;CELL("адрес",Проверка!Q860),РТУС!Q860),HYPERLINK("#РТУС!"&amp;CELL("адрес",Проверка!Q860),"###"))),"")</f>
        <v/>
      </c>
      <c r="R860" s="13" t="str">
        <f ca="1">IF(РТУС!R860="",HYPERLINK("#РТУС!"&amp;CELL("адрес",Проверка!R860),"заполнить"),HYPERLINK("#Проверка!"&amp;CELL("адрес",Проверка!R860),РТУС!R860))</f>
        <v>заполнить</v>
      </c>
      <c r="S860" s="13" t="str">
        <f>IF(РТУС!S860="","",РТУС!S860)</f>
        <v/>
      </c>
      <c r="T860" s="13" t="str">
        <f>IF(РТУС!T860="","",РТУС!T860)</f>
        <v/>
      </c>
      <c r="U860" s="13" t="str">
        <f>IF(РТУС!U860="","",РТУС!U860)</f>
        <v/>
      </c>
      <c r="V860" s="13" t="str">
        <f ca="1">IF(РТУС!V860="",HYPERLINK("#РТУС!"&amp;CELL("адрес",Проверка!V860),"заполнить"),IF(OR(РТУС!V860="Договор участия в долевом строительстве",РТУС!V860="Предварительный договор участия в долевом строительстве",РТУС!V860="Определение Арбитражного суда",РТУС!V860="Решение суда общей юрисдикции",РТУС!V860="Иные договоры"),HYPERLINK("#Проверка!"&amp;CELL("адрес",Проверка!V860),РТУС!V860),HYPERLINK("#РТУС!"&amp;CELL("адрес",Проверка!V860),"###")))</f>
        <v>заполнить</v>
      </c>
      <c r="W860" s="13" t="str">
        <f ca="1">IF(РТУС!W860="",HYPERLINK("#РТУС!"&amp;CELL("адрес",Проверка!W860),"заполнить"),HYPERLINK("#Проверка!"&amp;CELL("адрес",Проверка!W860),РТУС!W860))</f>
        <v>заполнить</v>
      </c>
      <c r="X860" s="15" t="str">
        <f ca="1">IF(РТУС!X860="",HYPERLINK("#РТУС!"&amp;CELL("адрес",Проверка!X860),"заполнить"),IF(AND(LEN(РТУС!X860)=5,РТУС!X860&lt;TODAY()),HYPERLINK("#Проверка!"&amp;CELL("адрес",Проверка!X860),РТУС!X860),HYPERLINK("#РТУС!"&amp;CELL("адрес",Проверка!X860),"###")))</f>
        <v>заполнить</v>
      </c>
      <c r="Y860" s="13" t="str">
        <f>IF(РТУС!Y860="","",РТУС!Y860)</f>
        <v/>
      </c>
      <c r="Z860" s="15" t="str">
        <f ca="1">IF(РТУС!Z860="","",IF(AND(LEN(РТУС!Z860)=5,РТУС!Z860&lt;TODAY()),HYPERLINK("#Проверка!"&amp;CELL("адрес",Проверка!Z860),РТУС!Z860),HYPERLINK("#РТУС!"&amp;CELL("адрес",Проверка!Z860),"###")))</f>
        <v/>
      </c>
      <c r="AA860" s="18" t="str">
        <f ca="1">IF(РТУС!AA860="",HYPERLINK("#РТУС!"&amp;CELL("адрес",Проверка!AA860),"заполнить"),IF(ISNUMBER(РТУС!AA860)=TRUE,HYPERLINK("#Проверка!"&amp;CELL("адрес",Проверка!AA860),РТУС!AA860),HYPERLINK("#РТУС!"&amp;CELL("адрес",Проверка!AA860),"###")))</f>
        <v>заполнить</v>
      </c>
      <c r="AB860" s="18" t="str">
        <f ca="1">IF(РТУС!AB860="",HYPERLINK("#РТУС!"&amp;CELL("адрес",Проверка!AB860),"заполнить"),IF(ISNUMBER(РТУС!AB860)=TRUE,HYPERLINK("#Проверка!"&amp;CELL("адрес",Проверка!AB860),РТУС!AB860),HYPERLINK("#РТУС!"&amp;CELL("адрес",Проверка!AB860),"###")))</f>
        <v>заполнить</v>
      </c>
      <c r="AC860" s="18" t="str">
        <f ca="1">IF(РТУС!AC860="","",IF(ISNUMBER(РТУС!AC860)=TRUE,HYPERLINK("#Проверка!"&amp;CELL("адрес",Проверка!AC860),РТУС!AC860),HYPERLINK("#РТУС!"&amp;CELL("адрес",Проверка!AC860),"###")))</f>
        <v/>
      </c>
      <c r="AD860" s="18" t="str">
        <f ca="1">IF(РТУС!AD860="","",IF(ISNUMBER(РТУС!AD860)=TRUE,HYPERLINK("#Проверка!"&amp;CELL("адрес",Проверка!AD860),РТУС!AD860),HYPERLINK("#РТУС!"&amp;CELL("адрес",Проверка!AD860),"###")))</f>
        <v/>
      </c>
      <c r="AE860" s="13" t="str">
        <f>IF(РТУС!AE860="","",РТУС!AE860)</f>
        <v/>
      </c>
      <c r="AF860" s="15" t="str">
        <f ca="1">IF(РТУС!AE860="","",IF(РТУС!AF860="",HYPERLINK("#РТУС!"&amp;CELL("адрес",Проверка!AF860),"заполнить"),IF(AND(LEN(РТУС!AF860)=5,РТУС!AF860&lt;TODAY()),HYPERLINK("#Проверка!"&amp;CELL("адрес",Проверка!AF860),РТУС!AF860),HYPERLINK("#РТУС!"&amp;CELL("адрес",Проверка!AF860),"###"))))</f>
        <v/>
      </c>
      <c r="AG860" s="13"/>
      <c r="AH860" s="15" t="str">
        <f ca="1">IF(РТУС!AE860="","",IF(РТУС!AH860="",HYPERLINK("#РТУС!"&amp;CELL("адрес",Проверка!AH860),"заполнить"),IF(AND(LEN(РТУС!AH860)=5,РТУС!AH860&lt;TODAY()),HYPERLINK("#Проверка!"&amp;CELL("адрес",Проверка!AH860),РТУС!AH860),HYPERLINK("#РТУС!"&amp;CELL("адрес",Проверка!AH860),"###"))))</f>
        <v/>
      </c>
      <c r="AI860" s="15" t="str">
        <f ca="1">IF(РТУС!AE860="","",IF(РТУС!AI860="",HYPERLINK("#РТУС!"&amp;CELL("адрес",Проверка!AI860),"заполнить"),HYPERLINK("#Проверка!"&amp;CELL("адрес",Проверка!AI860),РТУС!AI860)))</f>
        <v/>
      </c>
      <c r="AJ860" s="13" t="str">
        <f ca="1">IF(РТУС!AE860="","",IF(РТУС!AJ860="",HYPERLINK("#РТУС!"&amp;CELL("адрес",Проверка!AJ860),"заполнить"),IF(OR(РТУС!AJ860="Юрлицо",РТУС!AJ860="Физлицо",РТУС!AJ860="ИП"),HYPERLINK("#Проверка!"&amp;CELL("адрес",Проверка!AJ860),РТУС!AJ860),HYPERLINK("#РТУС!"&amp;CELL("адрес",Проверка!AJ860),"###"))))</f>
        <v/>
      </c>
      <c r="AK860" s="13" t="str">
        <f ca="1">IF(РТУС!AK860="",HYPERLINK("#РТУС!"&amp;CELL("адрес",Проверка!AK860),"заполнить"),IF(OR(РТУС!AK860="Квартира",РТУС!AK860="Кладовая",РТУС!AK860="Машино-место",РТУС!AK860="Нежилое помещение"),HYPERLINK("#Проверка!"&amp;CELL("адрес",Проверка!AK860),РТУС!AK860),HYPERLINK("#РТУС!"&amp;CELL("адрес",Проверка!AK860),"###")))</f>
        <v>заполнить</v>
      </c>
      <c r="AL860" s="13" t="str">
        <f ca="1">IF(РТУС!AL860="",HYPERLINK("#РТУС!"&amp;CELL("адрес",Проверка!AL860),"заполнить"),HYPERLINK("#Проверка!"&amp;CELL("адрес",Проверка!AL860),РТУС!AL860))</f>
        <v>заполнить</v>
      </c>
      <c r="AM860" s="18" t="str">
        <f ca="1">IF(РТУС!AM860="",HYPERLINK("#РТУС!"&amp;CELL("адрес",Проверка!AM860),"заполнить"),IF(ISNUMBER(РТУС!AM860)=TRUE,IF(РТУС!AK860="Нежилое помещение",IF(РТУС!AM860&gt;7,HYPERLINK("#РТУС!"&amp;CELL("адрес",Проверка!AM860),"не больше 7 кв.м."),РТУС!AM860),HYPERLINK("#Проверка!"&amp;CELL("адрес",Проверка!AM860),РТУС!AM860)),HYPERLINK("#РТУС!"&amp;CELL("адрес",Проверка!AM860),"###")))</f>
        <v>заполнить</v>
      </c>
      <c r="AN860" s="13" t="str">
        <f ca="1">IF(РТУС!AN860="",HYPERLINK("#РТУС!"&amp;CELL("адрес",Проверка!AN860),"заполнить"),IF(OR(РТУС!AN860="Общая площадь помещения",РТУС!AN860="Общая приведенная площадь жилого помещения",РТУС!AN860="Общая площадь жилого помещения с учетом лоджий, балконов, террас и веранд"),HYPERLINK("#Проверка!"&amp;CELL("адрес",Проверка!AN860),РТУС!AN860),HYPERLINK("#РТУС!"&amp;CELL("адрес",Проверка!AN860),"###")))</f>
        <v>заполнить</v>
      </c>
      <c r="AO860" s="13" t="str">
        <f ca="1">IF(OR(РТУС!AK860="Квартира",РТУС!A860="Нежилое помещение"),IF(РТУС!AO860="",HYPERLINK("#РТУС!"&amp;CELL("адрес",Проверка!AO860),"заполнить"),IF(ISNUMBER(РТУС!AO860)=TRUE,HYPERLINK("#Проверка!"&amp;CELL("адрес",Проверка!AO860),РТУС!AO860),HYPERLINK("#РТУС!"&amp;CELL("адрес",Проверка!AO860),"###"))),"")</f>
        <v/>
      </c>
      <c r="AP860" s="13" t="str">
        <f>IF(РТУС!AP860="","",РТУС!AP860)</f>
        <v/>
      </c>
      <c r="AQ860" s="13" t="str">
        <f ca="1">IF(РТУС!AQ860="",HYPERLINK("#РТУС!"&amp;CELL("адрес",Проверка!AQ860),"заполнить"),HYPERLINK("#Проверка!"&amp;CELL("адрес",Проверка!AQ860),РТУС!AQ860))</f>
        <v>заполнить</v>
      </c>
      <c r="AR860" s="18" t="str">
        <f ca="1">IF(РТУС!AR860="",HYPERLINK("#РТУС!"&amp;CELL("адрес",Проверка!AR860),"заполнить"),IF(ISNUMBER(РТУС!AR860)=FALSE,HYPERLINK("#РТУС!"&amp;CELL("адрес",Проверка!AR860),"###"),IF(РТУС!G860="1",IF(РТУС!AB860=РТУС!AR860+РТУС!AU860,HYPERLINK("#Проверка!"&amp;CELL("адрес",Проверка!AR860),РТУС!AR860),HYPERLINK("#РТУС!"&amp;CELL("адрес",Проверка!AR860),"сверить суммы")),IF(РТУС!AB860=(SUMIF(РТУС!$A$4:$A$1000,A860,РТУС!$AR$4:$AR$1000)+SUMIF(РТУС!$A$4:$A$1000,A860,РТУС!$AU$4:$AU$1000)),HYPERLINK("#Проверка!"&amp;CELL("адрес",Проверка!AR860),РТУС!AR860),HYPERLINK("#РТУС!"&amp;CELL("адрес",Проверка!AR860),"сверить суммы")))))</f>
        <v>заполнить</v>
      </c>
      <c r="AS860" s="13" t="str">
        <f>IF(РТУС!AS860="","",РТУС!AS860)</f>
        <v/>
      </c>
      <c r="AT860" s="18" t="str">
        <f ca="1">IF(РТУС!AT860="",HYPERLINK("#РТУС!"&amp;CELL("адрес",Проверка!AT860),"заполнить"),IF(ISNUMBER(РТУС!AT860)=FALSE,HYPERLINK("#РТУС!"&amp;CELL("адрес",Проверка!AT860),"###"),IF(РТУС!AT860=РТУС!AR860,HYPERLINK("#Проверка!"&amp;CELL("адрес",Проверка!AT860),РТУС!AT860),HYPERLINK("#РТУС!"&amp;CELL("адрес",Проверка!AT860),"сверить суммы"))))</f>
        <v>заполнить</v>
      </c>
      <c r="AU860" s="18" t="str">
        <f ca="1">IF(РТУС!AU860="",HYPERLINK("#РТУС!"&amp;CELL("адрес",Проверка!AU860),"заполнить"),IF(ISNUMBER(РТУС!AU860)=FALSE,HYPERLINK("#РТУС!"&amp;CELL("адрес",Проверка!AU860),"###"),IF(РТУС!G860="1",IF(РТУС!AB860=РТУС!AR860+РТУС!AU860,HYPERLINK("#Проверка!"&amp;CELL("адрес",Проверка!AU860),РТУС!AU860),HYPERLINK("#РТУС!"&amp;CELL("адрес",Проверка!AU860),"сверить суммы")),IF(РТУС!AB860=(SUMIF(РТУС!$A$4:$A$1000,A860,РТУС!$AR$4:$AR$1000)+SUMIF(РТУС!$A$4:$A$1000,A860,РТУС!$AU$4:$AU$1000)),HYPERLINK("#Проверка!"&amp;CELL("адрес",Проверка!AU860),РТУС!AU860),HYPERLINK("#РТУС!"&amp;CELL("адрес",Проверка!AU860),"сверить суммы")))))</f>
        <v>заполнить</v>
      </c>
      <c r="AV860" s="13" t="str">
        <f ca="1">IF(РТУС!AV860="",HYPERLINK("#РТУС!"&amp;CELL("адрес",Проверка!AV860),"заполнить"),IF(OR(РТУС!AV860="Требование о передаче жилого помещения",РТУС!AV860="Требование о передаче машино-места",РТУС!AV860="Требования о передаче нежилого помещения",РТУС!AV860="Денежные требования"),HYPERLINK("#Проверка!"&amp;CELL("адрес",Проверка!AV860),РТУС!AV860),HYPERLINK("#РТУС!"&amp;CELL("адрес",Проверка!AV860),"###")))</f>
        <v>заполнить</v>
      </c>
      <c r="AW860" s="13" t="str">
        <f ca="1">IF(РТУС!AW860="",HYPERLINK("#РТУС!"&amp;CELL("адрес",Проверка!AW860),"заполнить"),IF(OR(РТУС!AW860="Включен в полном объеме",РТУС!AW860="Включен частично"),HYPERLINK("#Проверка!"&amp;CELL("адрес",Проверка!AW860),РТУС!AW860),HYPERLINK("#РТУС!"&amp;CELL("адрес",Проверка!AW860),"###")))</f>
        <v>заполнить</v>
      </c>
      <c r="AX860" s="15" t="str">
        <f ca="1">IF(РТУС!AX860="",HYPERLINK("#РТУС!"&amp;CELL("адрес",Проверка!AX860),"заполнить"),IF(AND(LEN(РТУС!AX860)=5,РТУС!AX860&lt;TODAY()),HYPERLINK("#Проверка!"&amp;CELL("адрес",Проверка!AX860),РТУС!AX860),HYPERLINK("#РТУС!"&amp;CELL("адрес",Проверка!AX860),"###")))</f>
        <v>заполнить</v>
      </c>
      <c r="AY860" s="15" t="str">
        <f ca="1">IF(РТУС!AY860="",HYPERLINK("#РТУС!"&amp;CELL("адрес",Проверка!AY860),"заполнить"),IF(AND(LEN(РТУС!AY860)=5,РТУС!AY860&lt;TODAY()),HYPERLINK("#Проверка!"&amp;CELL("адрес",Проверка!AY860),РТУС!AY860),HYPERLINK("#РТУС!"&amp;CELL("адрес",Проверка!AY860),"###")))</f>
        <v>заполнить</v>
      </c>
    </row>
    <row r="861" spans="1:51" x14ac:dyDescent="0.25">
      <c r="A861" s="10" t="str">
        <f>РТУС!A861</f>
        <v>.</v>
      </c>
      <c r="B861" s="13" t="str">
        <f ca="1">IF(РТУС!B861="",HYPERLINK("#РТУС!"&amp;CELL("адрес",Проверка!B861),"заполнить"),IF(AND(LEN(РТУС!B861)=10,РТУС!B860=РТУС!B861),HYPERLINK("#Проверка!"&amp;CELL("адрес",Проверка!B861),РТУС!B861),HYPERLINK("#РТУС!"&amp;CELL("адрес",Проверка!B861),"###")))</f>
        <v>заполнить</v>
      </c>
      <c r="C861" s="13" t="str">
        <f ca="1">IF(РТУС!C861="",HYPERLINK("#РТУС!"&amp;CELL("адрес",Проверка!C861),"заполнить"),IF(AND(ISNUMBER(РТУС!C861)=TRUE,РТУС!C861&gt;0,РТУС!C860=РТУС!C861),HYPERLINK("#Проверка!"&amp;CELL("адрес",Проверка!C861),РТУС!C861),HYPERLINK("#РТУС!"&amp;CELL("адрес",Проверка!C861),"###")))</f>
        <v>заполнить</v>
      </c>
      <c r="D861" s="13" t="str">
        <f>IF(РТУС!D861="","",РТУС!D861)</f>
        <v/>
      </c>
      <c r="E861" s="13" t="str">
        <f ca="1">IF(РТУС!E861="",HYPERLINK("#РТУС!"&amp;CELL("адрес",Проверка!E861),"заполнить"),IF(РТУС!E860=РТУС!E861,HYPERLINK("#Проверка!"&amp;CELL("адрес",Проверка!E861),РТУС!E861),HYPERLINK("#РТУС!"&amp;CELL("адрес",Проверка!E861),"###")))</f>
        <v>заполнить</v>
      </c>
      <c r="F861" s="13" t="str">
        <f ca="1">IF(РТУС!F861="",HYPERLINK("#РТУС!"&amp;CELL("адрес",Проверка!F861),"заполнить"),HYPERLINK("#Проверка!"&amp;CELL("адрес",Проверка!F861),РТУС!F861))</f>
        <v>заполнить</v>
      </c>
      <c r="G861" s="20" t="str">
        <f ca="1">IF(РТУС!G861="",HYPERLINK("#РТУС!"&amp;CELL("адрес",Проверка!G861),"заполнить"),IF(РТУС!G861="1",HYPERLINK("#Проверка!"&amp;CELL("адрес",Проверка!G861),"1"),IF(AND(ISNUMBER(РТУС!G861)=TRUE,РТУС!G861&lt;=1,РТУС!G861&gt;0),IF(SUMIF(РТУС!$A$4:$A$1000,A861,РТУС!$G$4:$G$1000)=1,HYPERLINK("#Проверка!"&amp;CELL("адрес",Проверка!G861),РТУС!G861),HYPERLINK("#РТУС!"&amp;CELL("адрес",Проверка!G861),"сумма долей ≠ 1")),HYPERLINK("#РТУС!"&amp;CELL("адрес",Проверка!G861),"###"))))</f>
        <v>заполнить</v>
      </c>
      <c r="H861" s="13" t="str">
        <f ca="1">IF(РТУС!H861="",HYPERLINK("#РТУС!"&amp;CELL("адрес",Проверка!H861),"заполнить"),IF(OR(РТУС!H861="Юрлицо",РТУС!H861="Физлицо",РТУС!H861="ИП"),HYPERLINK("#Проверка!"&amp;CELL("адрес",Проверка!H861),РТУС!H861),HYPERLINK("#РТУС!"&amp;CELL("адрес",Проверка!H861),"###")))</f>
        <v>заполнить</v>
      </c>
      <c r="I861" s="13" t="str">
        <f ca="1">IF(OR(РТУС!H861="Юрлицо",РТУС!H861="ИП"),IF(РТУС!I861="",HYPERLINK("#РТУС!"&amp;CELL("адрес",Проверка!I861),"заполнить"),IF(OR(LEN(РТУС!I861)=10,LEN(РТУС!I861)=12),HYPERLINK("#Проверка!"&amp;CELL("адрес",Проверка!I861),РТУС!I861),HYPERLINK("#РТУС!"&amp;CELL("адрес",Проверка!I861),"###"))),"")</f>
        <v/>
      </c>
      <c r="J861" s="15" t="str">
        <f ca="1">IF(РТУС!J861="","",IF(AND(LEN(РТУС!J861)=5,РТУС!J861&lt;TODAY()),HYPERLINK("#Проверка!"&amp;CELL("адрес",Проверка!J861),РТУС!J861),HYPERLINK("#РТУС!"&amp;CELL("адрес",Проверка!J861),"###")))</f>
        <v/>
      </c>
      <c r="K861" s="13" t="str">
        <f>IF(РТУС!K861="","",РТУС!K861)</f>
        <v/>
      </c>
      <c r="L861" s="13" t="str">
        <f ca="1">IF(OR(РТУС!H861="Физлицо",РТУС!H861="ИП"),IF(РТУС!L861="",HYPERLINK("#РТУС!"&amp;CELL("адрес",Проверка!L861),"заполнить"),IF(OR(РТУС!L861="Загранпаспорт гражданина РФ",РТУС!L861="Паспорт гражданина РФ",РТУС!L861="Иностранный паспорт",РТУС!L861="Свидетельство о рождении",РТУС!L861="Вид на жительство"),HYPERLINK("#Проверка!"&amp;CELL("адрес",Проверка!L861),РТУС!L861),HYPERLINK("#РТУС!"&amp;CELL("адрес",Проверка!L861),"###"))),"")</f>
        <v/>
      </c>
      <c r="M861" s="13" t="str">
        <f ca="1">IF(AND(OR(РТУС!L861="Паспорт гражданина РФ",РТУС!L861="Свидетельство о рождении"),РТУС!M861=""),HYPERLINK("#РТУС!"&amp;CELL("адрес",Проверка!M861),"заполнить"),IF(РТУС!L861="Паспорт гражданина РФ",IF(LEN(РТУС!M861)=4,HYPERLINK("#Проверка!"&amp;CELL("адрес",Проверка!M861),РТУС!M861),HYPERLINK("#РТУС!"&amp;CELL("адрес",Проверка!M861),"###")),IF(РТУС!L861="Свидетельство о рождении",HYPERLINK("#Проверка!"&amp;CELL("адрес",Проверка!M861),РТУС!M861),"")))</f>
        <v/>
      </c>
      <c r="N861" s="13" t="str">
        <f ca="1">IF(РТУС!L861="","",IF(РТУС!N861="",HYPERLINK("#РТУС!"&amp;CELL("адрес",Проверка!N861),"заполнить"),IF(OR(РТУС!L861="Паспорт гражданина РФ",РТУС!L861="Свидетельство о рождении"),IF(LEN(РТУС!N861)=6,HYPERLINK("#Проверка!"&amp;CELL("адрес",Проверка!N861),РТУС!N861),HYPERLINK("#РТУС!"&amp;CELL("адрес",Проверка!N861),"###")),HYPERLINK("#Проверка!"&amp;CELL("адрес",Проверка!N861),РТУС!N861))))</f>
        <v/>
      </c>
      <c r="O861" s="15" t="str">
        <f ca="1">IF(РТУС!L861="","",IF(РТУС!O861="",HYPERLINK("#РТУС!"&amp;CELL("адрес",Проверка!O861),"заполнить"),IF(AND(LEN(РТУС!O861)=5,РТУС!O861&lt;TODAY()),IF(РТУС!L861="Свидетельство о рождении",IF(РТУС!O861&gt;EDATE(TODAY(),-168),HYPERLINK("#Проверка!"&amp;CELL("адрес",Проверка!O861),РТУС!O861),HYPERLINK("#РТУС!"&amp;CELL("адрес",Проверка!O861),"недействительно")),HYPERLINK("#Проверка!"&amp;CELL("адрес",Проверка!O861),РТУС!O861)),HYPERLINK("#РТУС!"&amp;CELL("адрес",Проверка!O861),"###"))))</f>
        <v/>
      </c>
      <c r="P861" s="21" t="str">
        <f ca="1">IF(РТУС!L861="Паспорт гражданина РФ",IF(РТУС!P861="",HYPERLINK("#РТУС!"&amp;CELL("адрес",Проверка!P861),"заполнить"),HYPERLINK("#Проверка!"&amp;CELL("адрес",Проверка!P861),РТУС!P861)),"")</f>
        <v/>
      </c>
      <c r="Q861" s="13" t="str">
        <f ca="1">IF(РТУС!L861="Паспорт гражданина РФ",IF(РТУС!Q861="",HYPERLINK("#РТУС!"&amp;CELL("адрес",Проверка!Q861),"заполнить"),IF(LEN(РТУС!Q861)=7,HYPERLINK("#Проверка!"&amp;CELL("адрес",Проверка!Q861),РТУС!Q861),HYPERLINK("#РТУС!"&amp;CELL("адрес",Проверка!Q861),"###"))),"")</f>
        <v/>
      </c>
      <c r="R861" s="13" t="str">
        <f ca="1">IF(РТУС!R861="",HYPERLINK("#РТУС!"&amp;CELL("адрес",Проверка!R861),"заполнить"),HYPERLINK("#Проверка!"&amp;CELL("адрес",Проверка!R861),РТУС!R861))</f>
        <v>заполнить</v>
      </c>
      <c r="S861" s="13" t="str">
        <f>IF(РТУС!S861="","",РТУС!S861)</f>
        <v/>
      </c>
      <c r="T861" s="13" t="str">
        <f>IF(РТУС!T861="","",РТУС!T861)</f>
        <v/>
      </c>
      <c r="U861" s="13" t="str">
        <f>IF(РТУС!U861="","",РТУС!U861)</f>
        <v/>
      </c>
      <c r="V861" s="13" t="str">
        <f ca="1">IF(РТУС!V861="",HYPERLINK("#РТУС!"&amp;CELL("адрес",Проверка!V861),"заполнить"),IF(OR(РТУС!V861="Договор участия в долевом строительстве",РТУС!V861="Предварительный договор участия в долевом строительстве",РТУС!V861="Определение Арбитражного суда",РТУС!V861="Решение суда общей юрисдикции",РТУС!V861="Иные договоры"),HYPERLINK("#Проверка!"&amp;CELL("адрес",Проверка!V861),РТУС!V861),HYPERLINK("#РТУС!"&amp;CELL("адрес",Проверка!V861),"###")))</f>
        <v>заполнить</v>
      </c>
      <c r="W861" s="13" t="str">
        <f ca="1">IF(РТУС!W861="",HYPERLINK("#РТУС!"&amp;CELL("адрес",Проверка!W861),"заполнить"),HYPERLINK("#Проверка!"&amp;CELL("адрес",Проверка!W861),РТУС!W861))</f>
        <v>заполнить</v>
      </c>
      <c r="X861" s="15" t="str">
        <f ca="1">IF(РТУС!X861="",HYPERLINK("#РТУС!"&amp;CELL("адрес",Проверка!X861),"заполнить"),IF(AND(LEN(РТУС!X861)=5,РТУС!X861&lt;TODAY()),HYPERLINK("#Проверка!"&amp;CELL("адрес",Проверка!X861),РТУС!X861),HYPERLINK("#РТУС!"&amp;CELL("адрес",Проверка!X861),"###")))</f>
        <v>заполнить</v>
      </c>
      <c r="Y861" s="13" t="str">
        <f>IF(РТУС!Y861="","",РТУС!Y861)</f>
        <v/>
      </c>
      <c r="Z861" s="15" t="str">
        <f ca="1">IF(РТУС!Z861="","",IF(AND(LEN(РТУС!Z861)=5,РТУС!Z861&lt;TODAY()),HYPERLINK("#Проверка!"&amp;CELL("адрес",Проверка!Z861),РТУС!Z861),HYPERLINK("#РТУС!"&amp;CELL("адрес",Проверка!Z861),"###")))</f>
        <v/>
      </c>
      <c r="AA861" s="18" t="str">
        <f ca="1">IF(РТУС!AA861="",HYPERLINK("#РТУС!"&amp;CELL("адрес",Проверка!AA861),"заполнить"),IF(ISNUMBER(РТУС!AA861)=TRUE,HYPERLINK("#Проверка!"&amp;CELL("адрес",Проверка!AA861),РТУС!AA861),HYPERLINK("#РТУС!"&amp;CELL("адрес",Проверка!AA861),"###")))</f>
        <v>заполнить</v>
      </c>
      <c r="AB861" s="18" t="str">
        <f ca="1">IF(РТУС!AB861="",HYPERLINK("#РТУС!"&amp;CELL("адрес",Проверка!AB861),"заполнить"),IF(ISNUMBER(РТУС!AB861)=TRUE,HYPERLINK("#Проверка!"&amp;CELL("адрес",Проверка!AB861),РТУС!AB861),HYPERLINK("#РТУС!"&amp;CELL("адрес",Проверка!AB861),"###")))</f>
        <v>заполнить</v>
      </c>
      <c r="AC861" s="18" t="str">
        <f ca="1">IF(РТУС!AC861="","",IF(ISNUMBER(РТУС!AC861)=TRUE,HYPERLINK("#Проверка!"&amp;CELL("адрес",Проверка!AC861),РТУС!AC861),HYPERLINK("#РТУС!"&amp;CELL("адрес",Проверка!AC861),"###")))</f>
        <v/>
      </c>
      <c r="AD861" s="18" t="str">
        <f ca="1">IF(РТУС!AD861="","",IF(ISNUMBER(РТУС!AD861)=TRUE,HYPERLINK("#Проверка!"&amp;CELL("адрес",Проверка!AD861),РТУС!AD861),HYPERLINK("#РТУС!"&amp;CELL("адрес",Проверка!AD861),"###")))</f>
        <v/>
      </c>
      <c r="AE861" s="13" t="str">
        <f>IF(РТУС!AE861="","",РТУС!AE861)</f>
        <v/>
      </c>
      <c r="AF861" s="15" t="str">
        <f ca="1">IF(РТУС!AE861="","",IF(РТУС!AF861="",HYPERLINK("#РТУС!"&amp;CELL("адрес",Проверка!AF861),"заполнить"),IF(AND(LEN(РТУС!AF861)=5,РТУС!AF861&lt;TODAY()),HYPERLINK("#Проверка!"&amp;CELL("адрес",Проверка!AF861),РТУС!AF861),HYPERLINK("#РТУС!"&amp;CELL("адрес",Проверка!AF861),"###"))))</f>
        <v/>
      </c>
      <c r="AG861" s="13"/>
      <c r="AH861" s="15" t="str">
        <f ca="1">IF(РТУС!AE861="","",IF(РТУС!AH861="",HYPERLINK("#РТУС!"&amp;CELL("адрес",Проверка!AH861),"заполнить"),IF(AND(LEN(РТУС!AH861)=5,РТУС!AH861&lt;TODAY()),HYPERLINK("#Проверка!"&amp;CELL("адрес",Проверка!AH861),РТУС!AH861),HYPERLINK("#РТУС!"&amp;CELL("адрес",Проверка!AH861),"###"))))</f>
        <v/>
      </c>
      <c r="AI861" s="15" t="str">
        <f ca="1">IF(РТУС!AE861="","",IF(РТУС!AI861="",HYPERLINK("#РТУС!"&amp;CELL("адрес",Проверка!AI861),"заполнить"),HYPERLINK("#Проверка!"&amp;CELL("адрес",Проверка!AI861),РТУС!AI861)))</f>
        <v/>
      </c>
      <c r="AJ861" s="13" t="str">
        <f ca="1">IF(РТУС!AE861="","",IF(РТУС!AJ861="",HYPERLINK("#РТУС!"&amp;CELL("адрес",Проверка!AJ861),"заполнить"),IF(OR(РТУС!AJ861="Юрлицо",РТУС!AJ861="Физлицо",РТУС!AJ861="ИП"),HYPERLINK("#Проверка!"&amp;CELL("адрес",Проверка!AJ861),РТУС!AJ861),HYPERLINK("#РТУС!"&amp;CELL("адрес",Проверка!AJ861),"###"))))</f>
        <v/>
      </c>
      <c r="AK861" s="13" t="str">
        <f ca="1">IF(РТУС!AK861="",HYPERLINK("#РТУС!"&amp;CELL("адрес",Проверка!AK861),"заполнить"),IF(OR(РТУС!AK861="Квартира",РТУС!AK861="Кладовая",РТУС!AK861="Машино-место",РТУС!AK861="Нежилое помещение"),HYPERLINK("#Проверка!"&amp;CELL("адрес",Проверка!AK861),РТУС!AK861),HYPERLINK("#РТУС!"&amp;CELL("адрес",Проверка!AK861),"###")))</f>
        <v>заполнить</v>
      </c>
      <c r="AL861" s="13" t="str">
        <f ca="1">IF(РТУС!AL861="",HYPERLINK("#РТУС!"&amp;CELL("адрес",Проверка!AL861),"заполнить"),HYPERLINK("#Проверка!"&amp;CELL("адрес",Проверка!AL861),РТУС!AL861))</f>
        <v>заполнить</v>
      </c>
      <c r="AM861" s="18" t="str">
        <f ca="1">IF(РТУС!AM861="",HYPERLINK("#РТУС!"&amp;CELL("адрес",Проверка!AM861),"заполнить"),IF(ISNUMBER(РТУС!AM861)=TRUE,IF(РТУС!AK861="Нежилое помещение",IF(РТУС!AM861&gt;7,HYPERLINK("#РТУС!"&amp;CELL("адрес",Проверка!AM861),"не больше 7 кв.м."),РТУС!AM861),HYPERLINK("#Проверка!"&amp;CELL("адрес",Проверка!AM861),РТУС!AM861)),HYPERLINK("#РТУС!"&amp;CELL("адрес",Проверка!AM861),"###")))</f>
        <v>заполнить</v>
      </c>
      <c r="AN861" s="13" t="str">
        <f ca="1">IF(РТУС!AN861="",HYPERLINK("#РТУС!"&amp;CELL("адрес",Проверка!AN861),"заполнить"),IF(OR(РТУС!AN861="Общая площадь помещения",РТУС!AN861="Общая приведенная площадь жилого помещения",РТУС!AN861="Общая площадь жилого помещения с учетом лоджий, балконов, террас и веранд"),HYPERLINK("#Проверка!"&amp;CELL("адрес",Проверка!AN861),РТУС!AN861),HYPERLINK("#РТУС!"&amp;CELL("адрес",Проверка!AN861),"###")))</f>
        <v>заполнить</v>
      </c>
      <c r="AO861" s="13" t="str">
        <f ca="1">IF(OR(РТУС!AK861="Квартира",РТУС!A861="Нежилое помещение"),IF(РТУС!AO861="",HYPERLINK("#РТУС!"&amp;CELL("адрес",Проверка!AO861),"заполнить"),IF(ISNUMBER(РТУС!AO861)=TRUE,HYPERLINK("#Проверка!"&amp;CELL("адрес",Проверка!AO861),РТУС!AO861),HYPERLINK("#РТУС!"&amp;CELL("адрес",Проверка!AO861),"###"))),"")</f>
        <v/>
      </c>
      <c r="AP861" s="13" t="str">
        <f>IF(РТУС!AP861="","",РТУС!AP861)</f>
        <v/>
      </c>
      <c r="AQ861" s="13" t="str">
        <f ca="1">IF(РТУС!AQ861="",HYPERLINK("#РТУС!"&amp;CELL("адрес",Проверка!AQ861),"заполнить"),HYPERLINK("#Проверка!"&amp;CELL("адрес",Проверка!AQ861),РТУС!AQ861))</f>
        <v>заполнить</v>
      </c>
      <c r="AR861" s="18" t="str">
        <f ca="1">IF(РТУС!AR861="",HYPERLINK("#РТУС!"&amp;CELL("адрес",Проверка!AR861),"заполнить"),IF(ISNUMBER(РТУС!AR861)=FALSE,HYPERLINK("#РТУС!"&amp;CELL("адрес",Проверка!AR861),"###"),IF(РТУС!G861="1",IF(РТУС!AB861=РТУС!AR861+РТУС!AU861,HYPERLINK("#Проверка!"&amp;CELL("адрес",Проверка!AR861),РТУС!AR861),HYPERLINK("#РТУС!"&amp;CELL("адрес",Проверка!AR861),"сверить суммы")),IF(РТУС!AB861=(SUMIF(РТУС!$A$4:$A$1000,A861,РТУС!$AR$4:$AR$1000)+SUMIF(РТУС!$A$4:$A$1000,A861,РТУС!$AU$4:$AU$1000)),HYPERLINK("#Проверка!"&amp;CELL("адрес",Проверка!AR861),РТУС!AR861),HYPERLINK("#РТУС!"&amp;CELL("адрес",Проверка!AR861),"сверить суммы")))))</f>
        <v>заполнить</v>
      </c>
      <c r="AS861" s="13" t="str">
        <f>IF(РТУС!AS861="","",РТУС!AS861)</f>
        <v/>
      </c>
      <c r="AT861" s="18" t="str">
        <f ca="1">IF(РТУС!AT861="",HYPERLINK("#РТУС!"&amp;CELL("адрес",Проверка!AT861),"заполнить"),IF(ISNUMBER(РТУС!AT861)=FALSE,HYPERLINK("#РТУС!"&amp;CELL("адрес",Проверка!AT861),"###"),IF(РТУС!AT861=РТУС!AR861,HYPERLINK("#Проверка!"&amp;CELL("адрес",Проверка!AT861),РТУС!AT861),HYPERLINK("#РТУС!"&amp;CELL("адрес",Проверка!AT861),"сверить суммы"))))</f>
        <v>заполнить</v>
      </c>
      <c r="AU861" s="18" t="str">
        <f ca="1">IF(РТУС!AU861="",HYPERLINK("#РТУС!"&amp;CELL("адрес",Проверка!AU861),"заполнить"),IF(ISNUMBER(РТУС!AU861)=FALSE,HYPERLINK("#РТУС!"&amp;CELL("адрес",Проверка!AU861),"###"),IF(РТУС!G861="1",IF(РТУС!AB861=РТУС!AR861+РТУС!AU861,HYPERLINK("#Проверка!"&amp;CELL("адрес",Проверка!AU861),РТУС!AU861),HYPERLINK("#РТУС!"&amp;CELL("адрес",Проверка!AU861),"сверить суммы")),IF(РТУС!AB861=(SUMIF(РТУС!$A$4:$A$1000,A861,РТУС!$AR$4:$AR$1000)+SUMIF(РТУС!$A$4:$A$1000,A861,РТУС!$AU$4:$AU$1000)),HYPERLINK("#Проверка!"&amp;CELL("адрес",Проверка!AU861),РТУС!AU861),HYPERLINK("#РТУС!"&amp;CELL("адрес",Проверка!AU861),"сверить суммы")))))</f>
        <v>заполнить</v>
      </c>
      <c r="AV861" s="13" t="str">
        <f ca="1">IF(РТУС!AV861="",HYPERLINK("#РТУС!"&amp;CELL("адрес",Проверка!AV861),"заполнить"),IF(OR(РТУС!AV861="Требование о передаче жилого помещения",РТУС!AV861="Требование о передаче машино-места",РТУС!AV861="Требования о передаче нежилого помещения",РТУС!AV861="Денежные требования"),HYPERLINK("#Проверка!"&amp;CELL("адрес",Проверка!AV861),РТУС!AV861),HYPERLINK("#РТУС!"&amp;CELL("адрес",Проверка!AV861),"###")))</f>
        <v>заполнить</v>
      </c>
      <c r="AW861" s="13" t="str">
        <f ca="1">IF(РТУС!AW861="",HYPERLINK("#РТУС!"&amp;CELL("адрес",Проверка!AW861),"заполнить"),IF(OR(РТУС!AW861="Включен в полном объеме",РТУС!AW861="Включен частично"),HYPERLINK("#Проверка!"&amp;CELL("адрес",Проверка!AW861),РТУС!AW861),HYPERLINK("#РТУС!"&amp;CELL("адрес",Проверка!AW861),"###")))</f>
        <v>заполнить</v>
      </c>
      <c r="AX861" s="15" t="str">
        <f ca="1">IF(РТУС!AX861="",HYPERLINK("#РТУС!"&amp;CELL("адрес",Проверка!AX861),"заполнить"),IF(AND(LEN(РТУС!AX861)=5,РТУС!AX861&lt;TODAY()),HYPERLINK("#Проверка!"&amp;CELL("адрес",Проверка!AX861),РТУС!AX861),HYPERLINK("#РТУС!"&amp;CELL("адрес",Проверка!AX861),"###")))</f>
        <v>заполнить</v>
      </c>
      <c r="AY861" s="15" t="str">
        <f ca="1">IF(РТУС!AY861="",HYPERLINK("#РТУС!"&amp;CELL("адрес",Проверка!AY861),"заполнить"),IF(AND(LEN(РТУС!AY861)=5,РТУС!AY861&lt;TODAY()),HYPERLINK("#Проверка!"&amp;CELL("адрес",Проверка!AY861),РТУС!AY861),HYPERLINK("#РТУС!"&amp;CELL("адрес",Проверка!AY861),"###")))</f>
        <v>заполнить</v>
      </c>
    </row>
    <row r="862" spans="1:51" x14ac:dyDescent="0.25">
      <c r="A862" s="10" t="str">
        <f>РТУС!A862</f>
        <v>.</v>
      </c>
      <c r="B862" s="13" t="str">
        <f ca="1">IF(РТУС!B862="",HYPERLINK("#РТУС!"&amp;CELL("адрес",Проверка!B862),"заполнить"),IF(AND(LEN(РТУС!B862)=10,РТУС!B861=РТУС!B862),HYPERLINK("#Проверка!"&amp;CELL("адрес",Проверка!B862),РТУС!B862),HYPERLINK("#РТУС!"&amp;CELL("адрес",Проверка!B862),"###")))</f>
        <v>заполнить</v>
      </c>
      <c r="C862" s="13" t="str">
        <f ca="1">IF(РТУС!C862="",HYPERLINK("#РТУС!"&amp;CELL("адрес",Проверка!C862),"заполнить"),IF(AND(ISNUMBER(РТУС!C862)=TRUE,РТУС!C862&gt;0,РТУС!C861=РТУС!C862),HYPERLINK("#Проверка!"&amp;CELL("адрес",Проверка!C862),РТУС!C862),HYPERLINK("#РТУС!"&amp;CELL("адрес",Проверка!C862),"###")))</f>
        <v>заполнить</v>
      </c>
      <c r="D862" s="13" t="str">
        <f>IF(РТУС!D862="","",РТУС!D862)</f>
        <v/>
      </c>
      <c r="E862" s="13" t="str">
        <f ca="1">IF(РТУС!E862="",HYPERLINK("#РТУС!"&amp;CELL("адрес",Проверка!E862),"заполнить"),IF(РТУС!E861=РТУС!E862,HYPERLINK("#Проверка!"&amp;CELL("адрес",Проверка!E862),РТУС!E862),HYPERLINK("#РТУС!"&amp;CELL("адрес",Проверка!E862),"###")))</f>
        <v>заполнить</v>
      </c>
      <c r="F862" s="13" t="str">
        <f ca="1">IF(РТУС!F862="",HYPERLINK("#РТУС!"&amp;CELL("адрес",Проверка!F862),"заполнить"),HYPERLINK("#Проверка!"&amp;CELL("адрес",Проверка!F862),РТУС!F862))</f>
        <v>заполнить</v>
      </c>
      <c r="G862" s="20" t="str">
        <f ca="1">IF(РТУС!G862="",HYPERLINK("#РТУС!"&amp;CELL("адрес",Проверка!G862),"заполнить"),IF(РТУС!G862="1",HYPERLINK("#Проверка!"&amp;CELL("адрес",Проверка!G862),"1"),IF(AND(ISNUMBER(РТУС!G862)=TRUE,РТУС!G862&lt;=1,РТУС!G862&gt;0),IF(SUMIF(РТУС!$A$4:$A$1000,A862,РТУС!$G$4:$G$1000)=1,HYPERLINK("#Проверка!"&amp;CELL("адрес",Проверка!G862),РТУС!G862),HYPERLINK("#РТУС!"&amp;CELL("адрес",Проверка!G862),"сумма долей ≠ 1")),HYPERLINK("#РТУС!"&amp;CELL("адрес",Проверка!G862),"###"))))</f>
        <v>заполнить</v>
      </c>
      <c r="H862" s="13" t="str">
        <f ca="1">IF(РТУС!H862="",HYPERLINK("#РТУС!"&amp;CELL("адрес",Проверка!H862),"заполнить"),IF(OR(РТУС!H862="Юрлицо",РТУС!H862="Физлицо",РТУС!H862="ИП"),HYPERLINK("#Проверка!"&amp;CELL("адрес",Проверка!H862),РТУС!H862),HYPERLINK("#РТУС!"&amp;CELL("адрес",Проверка!H862),"###")))</f>
        <v>заполнить</v>
      </c>
      <c r="I862" s="13" t="str">
        <f ca="1">IF(OR(РТУС!H862="Юрлицо",РТУС!H862="ИП"),IF(РТУС!I862="",HYPERLINK("#РТУС!"&amp;CELL("адрес",Проверка!I862),"заполнить"),IF(OR(LEN(РТУС!I862)=10,LEN(РТУС!I862)=12),HYPERLINK("#Проверка!"&amp;CELL("адрес",Проверка!I862),РТУС!I862),HYPERLINK("#РТУС!"&amp;CELL("адрес",Проверка!I862),"###"))),"")</f>
        <v/>
      </c>
      <c r="J862" s="15" t="str">
        <f ca="1">IF(РТУС!J862="","",IF(AND(LEN(РТУС!J862)=5,РТУС!J862&lt;TODAY()),HYPERLINK("#Проверка!"&amp;CELL("адрес",Проверка!J862),РТУС!J862),HYPERLINK("#РТУС!"&amp;CELL("адрес",Проверка!J862),"###")))</f>
        <v/>
      </c>
      <c r="K862" s="13" t="str">
        <f>IF(РТУС!K862="","",РТУС!K862)</f>
        <v/>
      </c>
      <c r="L862" s="13" t="str">
        <f ca="1">IF(OR(РТУС!H862="Физлицо",РТУС!H862="ИП"),IF(РТУС!L862="",HYPERLINK("#РТУС!"&amp;CELL("адрес",Проверка!L862),"заполнить"),IF(OR(РТУС!L862="Загранпаспорт гражданина РФ",РТУС!L862="Паспорт гражданина РФ",РТУС!L862="Иностранный паспорт",РТУС!L862="Свидетельство о рождении",РТУС!L862="Вид на жительство"),HYPERLINK("#Проверка!"&amp;CELL("адрес",Проверка!L862),РТУС!L862),HYPERLINK("#РТУС!"&amp;CELL("адрес",Проверка!L862),"###"))),"")</f>
        <v/>
      </c>
      <c r="M862" s="13" t="str">
        <f ca="1">IF(AND(OR(РТУС!L862="Паспорт гражданина РФ",РТУС!L862="Свидетельство о рождении"),РТУС!M862=""),HYPERLINK("#РТУС!"&amp;CELL("адрес",Проверка!M862),"заполнить"),IF(РТУС!L862="Паспорт гражданина РФ",IF(LEN(РТУС!M862)=4,HYPERLINK("#Проверка!"&amp;CELL("адрес",Проверка!M862),РТУС!M862),HYPERLINK("#РТУС!"&amp;CELL("адрес",Проверка!M862),"###")),IF(РТУС!L862="Свидетельство о рождении",HYPERLINK("#Проверка!"&amp;CELL("адрес",Проверка!M862),РТУС!M862),"")))</f>
        <v/>
      </c>
      <c r="N862" s="13" t="str">
        <f ca="1">IF(РТУС!L862="","",IF(РТУС!N862="",HYPERLINK("#РТУС!"&amp;CELL("адрес",Проверка!N862),"заполнить"),IF(OR(РТУС!L862="Паспорт гражданина РФ",РТУС!L862="Свидетельство о рождении"),IF(LEN(РТУС!N862)=6,HYPERLINK("#Проверка!"&amp;CELL("адрес",Проверка!N862),РТУС!N862),HYPERLINK("#РТУС!"&amp;CELL("адрес",Проверка!N862),"###")),HYPERLINK("#Проверка!"&amp;CELL("адрес",Проверка!N862),РТУС!N862))))</f>
        <v/>
      </c>
      <c r="O862" s="15" t="str">
        <f ca="1">IF(РТУС!L862="","",IF(РТУС!O862="",HYPERLINK("#РТУС!"&amp;CELL("адрес",Проверка!O862),"заполнить"),IF(AND(LEN(РТУС!O862)=5,РТУС!O862&lt;TODAY()),IF(РТУС!L862="Свидетельство о рождении",IF(РТУС!O862&gt;EDATE(TODAY(),-168),HYPERLINK("#Проверка!"&amp;CELL("адрес",Проверка!O862),РТУС!O862),HYPERLINK("#РТУС!"&amp;CELL("адрес",Проверка!O862),"недействительно")),HYPERLINK("#Проверка!"&amp;CELL("адрес",Проверка!O862),РТУС!O862)),HYPERLINK("#РТУС!"&amp;CELL("адрес",Проверка!O862),"###"))))</f>
        <v/>
      </c>
      <c r="P862" s="21" t="str">
        <f ca="1">IF(РТУС!L862="Паспорт гражданина РФ",IF(РТУС!P862="",HYPERLINK("#РТУС!"&amp;CELL("адрес",Проверка!P862),"заполнить"),HYPERLINK("#Проверка!"&amp;CELL("адрес",Проверка!P862),РТУС!P862)),"")</f>
        <v/>
      </c>
      <c r="Q862" s="13" t="str">
        <f ca="1">IF(РТУС!L862="Паспорт гражданина РФ",IF(РТУС!Q862="",HYPERLINK("#РТУС!"&amp;CELL("адрес",Проверка!Q862),"заполнить"),IF(LEN(РТУС!Q862)=7,HYPERLINK("#Проверка!"&amp;CELL("адрес",Проверка!Q862),РТУС!Q862),HYPERLINK("#РТУС!"&amp;CELL("адрес",Проверка!Q862),"###"))),"")</f>
        <v/>
      </c>
      <c r="R862" s="13" t="str">
        <f ca="1">IF(РТУС!R862="",HYPERLINK("#РТУС!"&amp;CELL("адрес",Проверка!R862),"заполнить"),HYPERLINK("#Проверка!"&amp;CELL("адрес",Проверка!R862),РТУС!R862))</f>
        <v>заполнить</v>
      </c>
      <c r="S862" s="13" t="str">
        <f>IF(РТУС!S862="","",РТУС!S862)</f>
        <v/>
      </c>
      <c r="T862" s="13" t="str">
        <f>IF(РТУС!T862="","",РТУС!T862)</f>
        <v/>
      </c>
      <c r="U862" s="13" t="str">
        <f>IF(РТУС!U862="","",РТУС!U862)</f>
        <v/>
      </c>
      <c r="V862" s="13" t="str">
        <f ca="1">IF(РТУС!V862="",HYPERLINK("#РТУС!"&amp;CELL("адрес",Проверка!V862),"заполнить"),IF(OR(РТУС!V862="Договор участия в долевом строительстве",РТУС!V862="Предварительный договор участия в долевом строительстве",РТУС!V862="Определение Арбитражного суда",РТУС!V862="Решение суда общей юрисдикции",РТУС!V862="Иные договоры"),HYPERLINK("#Проверка!"&amp;CELL("адрес",Проверка!V862),РТУС!V862),HYPERLINK("#РТУС!"&amp;CELL("адрес",Проверка!V862),"###")))</f>
        <v>заполнить</v>
      </c>
      <c r="W862" s="13" t="str">
        <f ca="1">IF(РТУС!W862="",HYPERLINK("#РТУС!"&amp;CELL("адрес",Проверка!W862),"заполнить"),HYPERLINK("#Проверка!"&amp;CELL("адрес",Проверка!W862),РТУС!W862))</f>
        <v>заполнить</v>
      </c>
      <c r="X862" s="15" t="str">
        <f ca="1">IF(РТУС!X862="",HYPERLINK("#РТУС!"&amp;CELL("адрес",Проверка!X862),"заполнить"),IF(AND(LEN(РТУС!X862)=5,РТУС!X862&lt;TODAY()),HYPERLINK("#Проверка!"&amp;CELL("адрес",Проверка!X862),РТУС!X862),HYPERLINK("#РТУС!"&amp;CELL("адрес",Проверка!X862),"###")))</f>
        <v>заполнить</v>
      </c>
      <c r="Y862" s="13" t="str">
        <f>IF(РТУС!Y862="","",РТУС!Y862)</f>
        <v/>
      </c>
      <c r="Z862" s="15" t="str">
        <f ca="1">IF(РТУС!Z862="","",IF(AND(LEN(РТУС!Z862)=5,РТУС!Z862&lt;TODAY()),HYPERLINK("#Проверка!"&amp;CELL("адрес",Проверка!Z862),РТУС!Z862),HYPERLINK("#РТУС!"&amp;CELL("адрес",Проверка!Z862),"###")))</f>
        <v/>
      </c>
      <c r="AA862" s="18" t="str">
        <f ca="1">IF(РТУС!AA862="",HYPERLINK("#РТУС!"&amp;CELL("адрес",Проверка!AA862),"заполнить"),IF(ISNUMBER(РТУС!AA862)=TRUE,HYPERLINK("#Проверка!"&amp;CELL("адрес",Проверка!AA862),РТУС!AA862),HYPERLINK("#РТУС!"&amp;CELL("адрес",Проверка!AA862),"###")))</f>
        <v>заполнить</v>
      </c>
      <c r="AB862" s="18" t="str">
        <f ca="1">IF(РТУС!AB862="",HYPERLINK("#РТУС!"&amp;CELL("адрес",Проверка!AB862),"заполнить"),IF(ISNUMBER(РТУС!AB862)=TRUE,HYPERLINK("#Проверка!"&amp;CELL("адрес",Проверка!AB862),РТУС!AB862),HYPERLINK("#РТУС!"&amp;CELL("адрес",Проверка!AB862),"###")))</f>
        <v>заполнить</v>
      </c>
      <c r="AC862" s="18" t="str">
        <f ca="1">IF(РТУС!AC862="","",IF(ISNUMBER(РТУС!AC862)=TRUE,HYPERLINK("#Проверка!"&amp;CELL("адрес",Проверка!AC862),РТУС!AC862),HYPERLINK("#РТУС!"&amp;CELL("адрес",Проверка!AC862),"###")))</f>
        <v/>
      </c>
      <c r="AD862" s="18" t="str">
        <f ca="1">IF(РТУС!AD862="","",IF(ISNUMBER(РТУС!AD862)=TRUE,HYPERLINK("#Проверка!"&amp;CELL("адрес",Проверка!AD862),РТУС!AD862),HYPERLINK("#РТУС!"&amp;CELL("адрес",Проверка!AD862),"###")))</f>
        <v/>
      </c>
      <c r="AE862" s="13" t="str">
        <f>IF(РТУС!AE862="","",РТУС!AE862)</f>
        <v/>
      </c>
      <c r="AF862" s="15" t="str">
        <f ca="1">IF(РТУС!AE862="","",IF(РТУС!AF862="",HYPERLINK("#РТУС!"&amp;CELL("адрес",Проверка!AF862),"заполнить"),IF(AND(LEN(РТУС!AF862)=5,РТУС!AF862&lt;TODAY()),HYPERLINK("#Проверка!"&amp;CELL("адрес",Проверка!AF862),РТУС!AF862),HYPERLINK("#РТУС!"&amp;CELL("адрес",Проверка!AF862),"###"))))</f>
        <v/>
      </c>
      <c r="AG862" s="13"/>
      <c r="AH862" s="15" t="str">
        <f ca="1">IF(РТУС!AE862="","",IF(РТУС!AH862="",HYPERLINK("#РТУС!"&amp;CELL("адрес",Проверка!AH862),"заполнить"),IF(AND(LEN(РТУС!AH862)=5,РТУС!AH862&lt;TODAY()),HYPERLINK("#Проверка!"&amp;CELL("адрес",Проверка!AH862),РТУС!AH862),HYPERLINK("#РТУС!"&amp;CELL("адрес",Проверка!AH862),"###"))))</f>
        <v/>
      </c>
      <c r="AI862" s="15" t="str">
        <f ca="1">IF(РТУС!AE862="","",IF(РТУС!AI862="",HYPERLINK("#РТУС!"&amp;CELL("адрес",Проверка!AI862),"заполнить"),HYPERLINK("#Проверка!"&amp;CELL("адрес",Проверка!AI862),РТУС!AI862)))</f>
        <v/>
      </c>
      <c r="AJ862" s="13" t="str">
        <f ca="1">IF(РТУС!AE862="","",IF(РТУС!AJ862="",HYPERLINK("#РТУС!"&amp;CELL("адрес",Проверка!AJ862),"заполнить"),IF(OR(РТУС!AJ862="Юрлицо",РТУС!AJ862="Физлицо",РТУС!AJ862="ИП"),HYPERLINK("#Проверка!"&amp;CELL("адрес",Проверка!AJ862),РТУС!AJ862),HYPERLINK("#РТУС!"&amp;CELL("адрес",Проверка!AJ862),"###"))))</f>
        <v/>
      </c>
      <c r="AK862" s="13" t="str">
        <f ca="1">IF(РТУС!AK862="",HYPERLINK("#РТУС!"&amp;CELL("адрес",Проверка!AK862),"заполнить"),IF(OR(РТУС!AK862="Квартира",РТУС!AK862="Кладовая",РТУС!AK862="Машино-место",РТУС!AK862="Нежилое помещение"),HYPERLINK("#Проверка!"&amp;CELL("адрес",Проверка!AK862),РТУС!AK862),HYPERLINK("#РТУС!"&amp;CELL("адрес",Проверка!AK862),"###")))</f>
        <v>заполнить</v>
      </c>
      <c r="AL862" s="13" t="str">
        <f ca="1">IF(РТУС!AL862="",HYPERLINK("#РТУС!"&amp;CELL("адрес",Проверка!AL862),"заполнить"),HYPERLINK("#Проверка!"&amp;CELL("адрес",Проверка!AL862),РТУС!AL862))</f>
        <v>заполнить</v>
      </c>
      <c r="AM862" s="18" t="str">
        <f ca="1">IF(РТУС!AM862="",HYPERLINK("#РТУС!"&amp;CELL("адрес",Проверка!AM862),"заполнить"),IF(ISNUMBER(РТУС!AM862)=TRUE,IF(РТУС!AK862="Нежилое помещение",IF(РТУС!AM862&gt;7,HYPERLINK("#РТУС!"&amp;CELL("адрес",Проверка!AM862),"не больше 7 кв.м."),РТУС!AM862),HYPERLINK("#Проверка!"&amp;CELL("адрес",Проверка!AM862),РТУС!AM862)),HYPERLINK("#РТУС!"&amp;CELL("адрес",Проверка!AM862),"###")))</f>
        <v>заполнить</v>
      </c>
      <c r="AN862" s="13" t="str">
        <f ca="1">IF(РТУС!AN862="",HYPERLINK("#РТУС!"&amp;CELL("адрес",Проверка!AN862),"заполнить"),IF(OR(РТУС!AN862="Общая площадь помещения",РТУС!AN862="Общая приведенная площадь жилого помещения",РТУС!AN862="Общая площадь жилого помещения с учетом лоджий, балконов, террас и веранд"),HYPERLINK("#Проверка!"&amp;CELL("адрес",Проверка!AN862),РТУС!AN862),HYPERLINK("#РТУС!"&amp;CELL("адрес",Проверка!AN862),"###")))</f>
        <v>заполнить</v>
      </c>
      <c r="AO862" s="13" t="str">
        <f ca="1">IF(OR(РТУС!AK862="Квартира",РТУС!A862="Нежилое помещение"),IF(РТУС!AO862="",HYPERLINK("#РТУС!"&amp;CELL("адрес",Проверка!AO862),"заполнить"),IF(ISNUMBER(РТУС!AO862)=TRUE,HYPERLINK("#Проверка!"&amp;CELL("адрес",Проверка!AO862),РТУС!AO862),HYPERLINK("#РТУС!"&amp;CELL("адрес",Проверка!AO862),"###"))),"")</f>
        <v/>
      </c>
      <c r="AP862" s="13" t="str">
        <f>IF(РТУС!AP862="","",РТУС!AP862)</f>
        <v/>
      </c>
      <c r="AQ862" s="13" t="str">
        <f ca="1">IF(РТУС!AQ862="",HYPERLINK("#РТУС!"&amp;CELL("адрес",Проверка!AQ862),"заполнить"),HYPERLINK("#Проверка!"&amp;CELL("адрес",Проверка!AQ862),РТУС!AQ862))</f>
        <v>заполнить</v>
      </c>
      <c r="AR862" s="18" t="str">
        <f ca="1">IF(РТУС!AR862="",HYPERLINK("#РТУС!"&amp;CELL("адрес",Проверка!AR862),"заполнить"),IF(ISNUMBER(РТУС!AR862)=FALSE,HYPERLINK("#РТУС!"&amp;CELL("адрес",Проверка!AR862),"###"),IF(РТУС!G862="1",IF(РТУС!AB862=РТУС!AR862+РТУС!AU862,HYPERLINK("#Проверка!"&amp;CELL("адрес",Проверка!AR862),РТУС!AR862),HYPERLINK("#РТУС!"&amp;CELL("адрес",Проверка!AR862),"сверить суммы")),IF(РТУС!AB862=(SUMIF(РТУС!$A$4:$A$1000,A862,РТУС!$AR$4:$AR$1000)+SUMIF(РТУС!$A$4:$A$1000,A862,РТУС!$AU$4:$AU$1000)),HYPERLINK("#Проверка!"&amp;CELL("адрес",Проверка!AR862),РТУС!AR862),HYPERLINK("#РТУС!"&amp;CELL("адрес",Проверка!AR862),"сверить суммы")))))</f>
        <v>заполнить</v>
      </c>
      <c r="AS862" s="13" t="str">
        <f>IF(РТУС!AS862="","",РТУС!AS862)</f>
        <v/>
      </c>
      <c r="AT862" s="18" t="str">
        <f ca="1">IF(РТУС!AT862="",HYPERLINK("#РТУС!"&amp;CELL("адрес",Проверка!AT862),"заполнить"),IF(ISNUMBER(РТУС!AT862)=FALSE,HYPERLINK("#РТУС!"&amp;CELL("адрес",Проверка!AT862),"###"),IF(РТУС!AT862=РТУС!AR862,HYPERLINK("#Проверка!"&amp;CELL("адрес",Проверка!AT862),РТУС!AT862),HYPERLINK("#РТУС!"&amp;CELL("адрес",Проверка!AT862),"сверить суммы"))))</f>
        <v>заполнить</v>
      </c>
      <c r="AU862" s="18" t="str">
        <f ca="1">IF(РТУС!AU862="",HYPERLINK("#РТУС!"&amp;CELL("адрес",Проверка!AU862),"заполнить"),IF(ISNUMBER(РТУС!AU862)=FALSE,HYPERLINK("#РТУС!"&amp;CELL("адрес",Проверка!AU862),"###"),IF(РТУС!G862="1",IF(РТУС!AB862=РТУС!AR862+РТУС!AU862,HYPERLINK("#Проверка!"&amp;CELL("адрес",Проверка!AU862),РТУС!AU862),HYPERLINK("#РТУС!"&amp;CELL("адрес",Проверка!AU862),"сверить суммы")),IF(РТУС!AB862=(SUMIF(РТУС!$A$4:$A$1000,A862,РТУС!$AR$4:$AR$1000)+SUMIF(РТУС!$A$4:$A$1000,A862,РТУС!$AU$4:$AU$1000)),HYPERLINK("#Проверка!"&amp;CELL("адрес",Проверка!AU862),РТУС!AU862),HYPERLINK("#РТУС!"&amp;CELL("адрес",Проверка!AU862),"сверить суммы")))))</f>
        <v>заполнить</v>
      </c>
      <c r="AV862" s="13" t="str">
        <f ca="1">IF(РТУС!AV862="",HYPERLINK("#РТУС!"&amp;CELL("адрес",Проверка!AV862),"заполнить"),IF(OR(РТУС!AV862="Требование о передаче жилого помещения",РТУС!AV862="Требование о передаче машино-места",РТУС!AV862="Требования о передаче нежилого помещения",РТУС!AV862="Денежные требования"),HYPERLINK("#Проверка!"&amp;CELL("адрес",Проверка!AV862),РТУС!AV862),HYPERLINK("#РТУС!"&amp;CELL("адрес",Проверка!AV862),"###")))</f>
        <v>заполнить</v>
      </c>
      <c r="AW862" s="13" t="str">
        <f ca="1">IF(РТУС!AW862="",HYPERLINK("#РТУС!"&amp;CELL("адрес",Проверка!AW862),"заполнить"),IF(OR(РТУС!AW862="Включен в полном объеме",РТУС!AW862="Включен частично"),HYPERLINK("#Проверка!"&amp;CELL("адрес",Проверка!AW862),РТУС!AW862),HYPERLINK("#РТУС!"&amp;CELL("адрес",Проверка!AW862),"###")))</f>
        <v>заполнить</v>
      </c>
      <c r="AX862" s="15" t="str">
        <f ca="1">IF(РТУС!AX862="",HYPERLINK("#РТУС!"&amp;CELL("адрес",Проверка!AX862),"заполнить"),IF(AND(LEN(РТУС!AX862)=5,РТУС!AX862&lt;TODAY()),HYPERLINK("#Проверка!"&amp;CELL("адрес",Проверка!AX862),РТУС!AX862),HYPERLINK("#РТУС!"&amp;CELL("адрес",Проверка!AX862),"###")))</f>
        <v>заполнить</v>
      </c>
      <c r="AY862" s="15" t="str">
        <f ca="1">IF(РТУС!AY862="",HYPERLINK("#РТУС!"&amp;CELL("адрес",Проверка!AY862),"заполнить"),IF(AND(LEN(РТУС!AY862)=5,РТУС!AY862&lt;TODAY()),HYPERLINK("#Проверка!"&amp;CELL("адрес",Проверка!AY862),РТУС!AY862),HYPERLINK("#РТУС!"&amp;CELL("адрес",Проверка!AY862),"###")))</f>
        <v>заполнить</v>
      </c>
    </row>
    <row r="863" spans="1:51" x14ac:dyDescent="0.25">
      <c r="A863" s="10" t="str">
        <f>РТУС!A863</f>
        <v>.</v>
      </c>
      <c r="B863" s="13" t="str">
        <f ca="1">IF(РТУС!B863="",HYPERLINK("#РТУС!"&amp;CELL("адрес",Проверка!B863),"заполнить"),IF(AND(LEN(РТУС!B863)=10,РТУС!B862=РТУС!B863),HYPERLINK("#Проверка!"&amp;CELL("адрес",Проверка!B863),РТУС!B863),HYPERLINK("#РТУС!"&amp;CELL("адрес",Проверка!B863),"###")))</f>
        <v>заполнить</v>
      </c>
      <c r="C863" s="13" t="str">
        <f ca="1">IF(РТУС!C863="",HYPERLINK("#РТУС!"&amp;CELL("адрес",Проверка!C863),"заполнить"),IF(AND(ISNUMBER(РТУС!C863)=TRUE,РТУС!C863&gt;0,РТУС!C862=РТУС!C863),HYPERLINK("#Проверка!"&amp;CELL("адрес",Проверка!C863),РТУС!C863),HYPERLINK("#РТУС!"&amp;CELL("адрес",Проверка!C863),"###")))</f>
        <v>заполнить</v>
      </c>
      <c r="D863" s="13" t="str">
        <f>IF(РТУС!D863="","",РТУС!D863)</f>
        <v/>
      </c>
      <c r="E863" s="13" t="str">
        <f ca="1">IF(РТУС!E863="",HYPERLINK("#РТУС!"&amp;CELL("адрес",Проверка!E863),"заполнить"),IF(РТУС!E862=РТУС!E863,HYPERLINK("#Проверка!"&amp;CELL("адрес",Проверка!E863),РТУС!E863),HYPERLINK("#РТУС!"&amp;CELL("адрес",Проверка!E863),"###")))</f>
        <v>заполнить</v>
      </c>
      <c r="F863" s="13" t="str">
        <f ca="1">IF(РТУС!F863="",HYPERLINK("#РТУС!"&amp;CELL("адрес",Проверка!F863),"заполнить"),HYPERLINK("#Проверка!"&amp;CELL("адрес",Проверка!F863),РТУС!F863))</f>
        <v>заполнить</v>
      </c>
      <c r="G863" s="20" t="str">
        <f ca="1">IF(РТУС!G863="",HYPERLINK("#РТУС!"&amp;CELL("адрес",Проверка!G863),"заполнить"),IF(РТУС!G863="1",HYPERLINK("#Проверка!"&amp;CELL("адрес",Проверка!G863),"1"),IF(AND(ISNUMBER(РТУС!G863)=TRUE,РТУС!G863&lt;=1,РТУС!G863&gt;0),IF(SUMIF(РТУС!$A$4:$A$1000,A863,РТУС!$G$4:$G$1000)=1,HYPERLINK("#Проверка!"&amp;CELL("адрес",Проверка!G863),РТУС!G863),HYPERLINK("#РТУС!"&amp;CELL("адрес",Проверка!G863),"сумма долей ≠ 1")),HYPERLINK("#РТУС!"&amp;CELL("адрес",Проверка!G863),"###"))))</f>
        <v>заполнить</v>
      </c>
      <c r="H863" s="13" t="str">
        <f ca="1">IF(РТУС!H863="",HYPERLINK("#РТУС!"&amp;CELL("адрес",Проверка!H863),"заполнить"),IF(OR(РТУС!H863="Юрлицо",РТУС!H863="Физлицо",РТУС!H863="ИП"),HYPERLINK("#Проверка!"&amp;CELL("адрес",Проверка!H863),РТУС!H863),HYPERLINK("#РТУС!"&amp;CELL("адрес",Проверка!H863),"###")))</f>
        <v>заполнить</v>
      </c>
      <c r="I863" s="13" t="str">
        <f ca="1">IF(OR(РТУС!H863="Юрлицо",РТУС!H863="ИП"),IF(РТУС!I863="",HYPERLINK("#РТУС!"&amp;CELL("адрес",Проверка!I863),"заполнить"),IF(OR(LEN(РТУС!I863)=10,LEN(РТУС!I863)=12),HYPERLINK("#Проверка!"&amp;CELL("адрес",Проверка!I863),РТУС!I863),HYPERLINK("#РТУС!"&amp;CELL("адрес",Проверка!I863),"###"))),"")</f>
        <v/>
      </c>
      <c r="J863" s="15" t="str">
        <f ca="1">IF(РТУС!J863="","",IF(AND(LEN(РТУС!J863)=5,РТУС!J863&lt;TODAY()),HYPERLINK("#Проверка!"&amp;CELL("адрес",Проверка!J863),РТУС!J863),HYPERLINK("#РТУС!"&amp;CELL("адрес",Проверка!J863),"###")))</f>
        <v/>
      </c>
      <c r="K863" s="13" t="str">
        <f>IF(РТУС!K863="","",РТУС!K863)</f>
        <v/>
      </c>
      <c r="L863" s="13" t="str">
        <f ca="1">IF(OR(РТУС!H863="Физлицо",РТУС!H863="ИП"),IF(РТУС!L863="",HYPERLINK("#РТУС!"&amp;CELL("адрес",Проверка!L863),"заполнить"),IF(OR(РТУС!L863="Загранпаспорт гражданина РФ",РТУС!L863="Паспорт гражданина РФ",РТУС!L863="Иностранный паспорт",РТУС!L863="Свидетельство о рождении",РТУС!L863="Вид на жительство"),HYPERLINK("#Проверка!"&amp;CELL("адрес",Проверка!L863),РТУС!L863),HYPERLINK("#РТУС!"&amp;CELL("адрес",Проверка!L863),"###"))),"")</f>
        <v/>
      </c>
      <c r="M863" s="13" t="str">
        <f ca="1">IF(AND(OR(РТУС!L863="Паспорт гражданина РФ",РТУС!L863="Свидетельство о рождении"),РТУС!M863=""),HYPERLINK("#РТУС!"&amp;CELL("адрес",Проверка!M863),"заполнить"),IF(РТУС!L863="Паспорт гражданина РФ",IF(LEN(РТУС!M863)=4,HYPERLINK("#Проверка!"&amp;CELL("адрес",Проверка!M863),РТУС!M863),HYPERLINK("#РТУС!"&amp;CELL("адрес",Проверка!M863),"###")),IF(РТУС!L863="Свидетельство о рождении",HYPERLINK("#Проверка!"&amp;CELL("адрес",Проверка!M863),РТУС!M863),"")))</f>
        <v/>
      </c>
      <c r="N863" s="13" t="str">
        <f ca="1">IF(РТУС!L863="","",IF(РТУС!N863="",HYPERLINK("#РТУС!"&amp;CELL("адрес",Проверка!N863),"заполнить"),IF(OR(РТУС!L863="Паспорт гражданина РФ",РТУС!L863="Свидетельство о рождении"),IF(LEN(РТУС!N863)=6,HYPERLINK("#Проверка!"&amp;CELL("адрес",Проверка!N863),РТУС!N863),HYPERLINK("#РТУС!"&amp;CELL("адрес",Проверка!N863),"###")),HYPERLINK("#Проверка!"&amp;CELL("адрес",Проверка!N863),РТУС!N863))))</f>
        <v/>
      </c>
      <c r="O863" s="15" t="str">
        <f ca="1">IF(РТУС!L863="","",IF(РТУС!O863="",HYPERLINK("#РТУС!"&amp;CELL("адрес",Проверка!O863),"заполнить"),IF(AND(LEN(РТУС!O863)=5,РТУС!O863&lt;TODAY()),IF(РТУС!L863="Свидетельство о рождении",IF(РТУС!O863&gt;EDATE(TODAY(),-168),HYPERLINK("#Проверка!"&amp;CELL("адрес",Проверка!O863),РТУС!O863),HYPERLINK("#РТУС!"&amp;CELL("адрес",Проверка!O863),"недействительно")),HYPERLINK("#Проверка!"&amp;CELL("адрес",Проверка!O863),РТУС!O863)),HYPERLINK("#РТУС!"&amp;CELL("адрес",Проверка!O863),"###"))))</f>
        <v/>
      </c>
      <c r="P863" s="21" t="str">
        <f ca="1">IF(РТУС!L863="Паспорт гражданина РФ",IF(РТУС!P863="",HYPERLINK("#РТУС!"&amp;CELL("адрес",Проверка!P863),"заполнить"),HYPERLINK("#Проверка!"&amp;CELL("адрес",Проверка!P863),РТУС!P863)),"")</f>
        <v/>
      </c>
      <c r="Q863" s="13" t="str">
        <f ca="1">IF(РТУС!L863="Паспорт гражданина РФ",IF(РТУС!Q863="",HYPERLINK("#РТУС!"&amp;CELL("адрес",Проверка!Q863),"заполнить"),IF(LEN(РТУС!Q863)=7,HYPERLINK("#Проверка!"&amp;CELL("адрес",Проверка!Q863),РТУС!Q863),HYPERLINK("#РТУС!"&amp;CELL("адрес",Проверка!Q863),"###"))),"")</f>
        <v/>
      </c>
      <c r="R863" s="13" t="str">
        <f ca="1">IF(РТУС!R863="",HYPERLINK("#РТУС!"&amp;CELL("адрес",Проверка!R863),"заполнить"),HYPERLINK("#Проверка!"&amp;CELL("адрес",Проверка!R863),РТУС!R863))</f>
        <v>заполнить</v>
      </c>
      <c r="S863" s="13" t="str">
        <f>IF(РТУС!S863="","",РТУС!S863)</f>
        <v/>
      </c>
      <c r="T863" s="13" t="str">
        <f>IF(РТУС!T863="","",РТУС!T863)</f>
        <v/>
      </c>
      <c r="U863" s="13" t="str">
        <f>IF(РТУС!U863="","",РТУС!U863)</f>
        <v/>
      </c>
      <c r="V863" s="13" t="str">
        <f ca="1">IF(РТУС!V863="",HYPERLINK("#РТУС!"&amp;CELL("адрес",Проверка!V863),"заполнить"),IF(OR(РТУС!V863="Договор участия в долевом строительстве",РТУС!V863="Предварительный договор участия в долевом строительстве",РТУС!V863="Определение Арбитражного суда",РТУС!V863="Решение суда общей юрисдикции",РТУС!V863="Иные договоры"),HYPERLINK("#Проверка!"&amp;CELL("адрес",Проверка!V863),РТУС!V863),HYPERLINK("#РТУС!"&amp;CELL("адрес",Проверка!V863),"###")))</f>
        <v>заполнить</v>
      </c>
      <c r="W863" s="13" t="str">
        <f ca="1">IF(РТУС!W863="",HYPERLINK("#РТУС!"&amp;CELL("адрес",Проверка!W863),"заполнить"),HYPERLINK("#Проверка!"&amp;CELL("адрес",Проверка!W863),РТУС!W863))</f>
        <v>заполнить</v>
      </c>
      <c r="X863" s="15" t="str">
        <f ca="1">IF(РТУС!X863="",HYPERLINK("#РТУС!"&amp;CELL("адрес",Проверка!X863),"заполнить"),IF(AND(LEN(РТУС!X863)=5,РТУС!X863&lt;TODAY()),HYPERLINK("#Проверка!"&amp;CELL("адрес",Проверка!X863),РТУС!X863),HYPERLINK("#РТУС!"&amp;CELL("адрес",Проверка!X863),"###")))</f>
        <v>заполнить</v>
      </c>
      <c r="Y863" s="13" t="str">
        <f>IF(РТУС!Y863="","",РТУС!Y863)</f>
        <v/>
      </c>
      <c r="Z863" s="15" t="str">
        <f ca="1">IF(РТУС!Z863="","",IF(AND(LEN(РТУС!Z863)=5,РТУС!Z863&lt;TODAY()),HYPERLINK("#Проверка!"&amp;CELL("адрес",Проверка!Z863),РТУС!Z863),HYPERLINK("#РТУС!"&amp;CELL("адрес",Проверка!Z863),"###")))</f>
        <v/>
      </c>
      <c r="AA863" s="18" t="str">
        <f ca="1">IF(РТУС!AA863="",HYPERLINK("#РТУС!"&amp;CELL("адрес",Проверка!AA863),"заполнить"),IF(ISNUMBER(РТУС!AA863)=TRUE,HYPERLINK("#Проверка!"&amp;CELL("адрес",Проверка!AA863),РТУС!AA863),HYPERLINK("#РТУС!"&amp;CELL("адрес",Проверка!AA863),"###")))</f>
        <v>заполнить</v>
      </c>
      <c r="AB863" s="18" t="str">
        <f ca="1">IF(РТУС!AB863="",HYPERLINK("#РТУС!"&amp;CELL("адрес",Проверка!AB863),"заполнить"),IF(ISNUMBER(РТУС!AB863)=TRUE,HYPERLINK("#Проверка!"&amp;CELL("адрес",Проверка!AB863),РТУС!AB863),HYPERLINK("#РТУС!"&amp;CELL("адрес",Проверка!AB863),"###")))</f>
        <v>заполнить</v>
      </c>
      <c r="AC863" s="18" t="str">
        <f ca="1">IF(РТУС!AC863="","",IF(ISNUMBER(РТУС!AC863)=TRUE,HYPERLINK("#Проверка!"&amp;CELL("адрес",Проверка!AC863),РТУС!AC863),HYPERLINK("#РТУС!"&amp;CELL("адрес",Проверка!AC863),"###")))</f>
        <v/>
      </c>
      <c r="AD863" s="18" t="str">
        <f ca="1">IF(РТУС!AD863="","",IF(ISNUMBER(РТУС!AD863)=TRUE,HYPERLINK("#Проверка!"&amp;CELL("адрес",Проверка!AD863),РТУС!AD863),HYPERLINK("#РТУС!"&amp;CELL("адрес",Проверка!AD863),"###")))</f>
        <v/>
      </c>
      <c r="AE863" s="13" t="str">
        <f>IF(РТУС!AE863="","",РТУС!AE863)</f>
        <v/>
      </c>
      <c r="AF863" s="15" t="str">
        <f ca="1">IF(РТУС!AE863="","",IF(РТУС!AF863="",HYPERLINK("#РТУС!"&amp;CELL("адрес",Проверка!AF863),"заполнить"),IF(AND(LEN(РТУС!AF863)=5,РТУС!AF863&lt;TODAY()),HYPERLINK("#Проверка!"&amp;CELL("адрес",Проверка!AF863),РТУС!AF863),HYPERLINK("#РТУС!"&amp;CELL("адрес",Проверка!AF863),"###"))))</f>
        <v/>
      </c>
      <c r="AG863" s="13"/>
      <c r="AH863" s="15" t="str">
        <f ca="1">IF(РТУС!AE863="","",IF(РТУС!AH863="",HYPERLINK("#РТУС!"&amp;CELL("адрес",Проверка!AH863),"заполнить"),IF(AND(LEN(РТУС!AH863)=5,РТУС!AH863&lt;TODAY()),HYPERLINK("#Проверка!"&amp;CELL("адрес",Проверка!AH863),РТУС!AH863),HYPERLINK("#РТУС!"&amp;CELL("адрес",Проверка!AH863),"###"))))</f>
        <v/>
      </c>
      <c r="AI863" s="15" t="str">
        <f ca="1">IF(РТУС!AE863="","",IF(РТУС!AI863="",HYPERLINK("#РТУС!"&amp;CELL("адрес",Проверка!AI863),"заполнить"),HYPERLINK("#Проверка!"&amp;CELL("адрес",Проверка!AI863),РТУС!AI863)))</f>
        <v/>
      </c>
      <c r="AJ863" s="13" t="str">
        <f ca="1">IF(РТУС!AE863="","",IF(РТУС!AJ863="",HYPERLINK("#РТУС!"&amp;CELL("адрес",Проверка!AJ863),"заполнить"),IF(OR(РТУС!AJ863="Юрлицо",РТУС!AJ863="Физлицо",РТУС!AJ863="ИП"),HYPERLINK("#Проверка!"&amp;CELL("адрес",Проверка!AJ863),РТУС!AJ863),HYPERLINK("#РТУС!"&amp;CELL("адрес",Проверка!AJ863),"###"))))</f>
        <v/>
      </c>
      <c r="AK863" s="13" t="str">
        <f ca="1">IF(РТУС!AK863="",HYPERLINK("#РТУС!"&amp;CELL("адрес",Проверка!AK863),"заполнить"),IF(OR(РТУС!AK863="Квартира",РТУС!AK863="Кладовая",РТУС!AK863="Машино-место",РТУС!AK863="Нежилое помещение"),HYPERLINK("#Проверка!"&amp;CELL("адрес",Проверка!AK863),РТУС!AK863),HYPERLINK("#РТУС!"&amp;CELL("адрес",Проверка!AK863),"###")))</f>
        <v>заполнить</v>
      </c>
      <c r="AL863" s="13" t="str">
        <f ca="1">IF(РТУС!AL863="",HYPERLINK("#РТУС!"&amp;CELL("адрес",Проверка!AL863),"заполнить"),HYPERLINK("#Проверка!"&amp;CELL("адрес",Проверка!AL863),РТУС!AL863))</f>
        <v>заполнить</v>
      </c>
      <c r="AM863" s="18" t="str">
        <f ca="1">IF(РТУС!AM863="",HYPERLINK("#РТУС!"&amp;CELL("адрес",Проверка!AM863),"заполнить"),IF(ISNUMBER(РТУС!AM863)=TRUE,IF(РТУС!AK863="Нежилое помещение",IF(РТУС!AM863&gt;7,HYPERLINK("#РТУС!"&amp;CELL("адрес",Проверка!AM863),"не больше 7 кв.м."),РТУС!AM863),HYPERLINK("#Проверка!"&amp;CELL("адрес",Проверка!AM863),РТУС!AM863)),HYPERLINK("#РТУС!"&amp;CELL("адрес",Проверка!AM863),"###")))</f>
        <v>заполнить</v>
      </c>
      <c r="AN863" s="13" t="str">
        <f ca="1">IF(РТУС!AN863="",HYPERLINK("#РТУС!"&amp;CELL("адрес",Проверка!AN863),"заполнить"),IF(OR(РТУС!AN863="Общая площадь помещения",РТУС!AN863="Общая приведенная площадь жилого помещения",РТУС!AN863="Общая площадь жилого помещения с учетом лоджий, балконов, террас и веранд"),HYPERLINK("#Проверка!"&amp;CELL("адрес",Проверка!AN863),РТУС!AN863),HYPERLINK("#РТУС!"&amp;CELL("адрес",Проверка!AN863),"###")))</f>
        <v>заполнить</v>
      </c>
      <c r="AO863" s="13" t="str">
        <f ca="1">IF(OR(РТУС!AK863="Квартира",РТУС!A863="Нежилое помещение"),IF(РТУС!AO863="",HYPERLINK("#РТУС!"&amp;CELL("адрес",Проверка!AO863),"заполнить"),IF(ISNUMBER(РТУС!AO863)=TRUE,HYPERLINK("#Проверка!"&amp;CELL("адрес",Проверка!AO863),РТУС!AO863),HYPERLINK("#РТУС!"&amp;CELL("адрес",Проверка!AO863),"###"))),"")</f>
        <v/>
      </c>
      <c r="AP863" s="13" t="str">
        <f>IF(РТУС!AP863="","",РТУС!AP863)</f>
        <v/>
      </c>
      <c r="AQ863" s="13" t="str">
        <f ca="1">IF(РТУС!AQ863="",HYPERLINK("#РТУС!"&amp;CELL("адрес",Проверка!AQ863),"заполнить"),HYPERLINK("#Проверка!"&amp;CELL("адрес",Проверка!AQ863),РТУС!AQ863))</f>
        <v>заполнить</v>
      </c>
      <c r="AR863" s="18" t="str">
        <f ca="1">IF(РТУС!AR863="",HYPERLINK("#РТУС!"&amp;CELL("адрес",Проверка!AR863),"заполнить"),IF(ISNUMBER(РТУС!AR863)=FALSE,HYPERLINK("#РТУС!"&amp;CELL("адрес",Проверка!AR863),"###"),IF(РТУС!G863="1",IF(РТУС!AB863=РТУС!AR863+РТУС!AU863,HYPERLINK("#Проверка!"&amp;CELL("адрес",Проверка!AR863),РТУС!AR863),HYPERLINK("#РТУС!"&amp;CELL("адрес",Проверка!AR863),"сверить суммы")),IF(РТУС!AB863=(SUMIF(РТУС!$A$4:$A$1000,A863,РТУС!$AR$4:$AR$1000)+SUMIF(РТУС!$A$4:$A$1000,A863,РТУС!$AU$4:$AU$1000)),HYPERLINK("#Проверка!"&amp;CELL("адрес",Проверка!AR863),РТУС!AR863),HYPERLINK("#РТУС!"&amp;CELL("адрес",Проверка!AR863),"сверить суммы")))))</f>
        <v>заполнить</v>
      </c>
      <c r="AS863" s="13" t="str">
        <f>IF(РТУС!AS863="","",РТУС!AS863)</f>
        <v/>
      </c>
      <c r="AT863" s="18" t="str">
        <f ca="1">IF(РТУС!AT863="",HYPERLINK("#РТУС!"&amp;CELL("адрес",Проверка!AT863),"заполнить"),IF(ISNUMBER(РТУС!AT863)=FALSE,HYPERLINK("#РТУС!"&amp;CELL("адрес",Проверка!AT863),"###"),IF(РТУС!AT863=РТУС!AR863,HYPERLINK("#Проверка!"&amp;CELL("адрес",Проверка!AT863),РТУС!AT863),HYPERLINK("#РТУС!"&amp;CELL("адрес",Проверка!AT863),"сверить суммы"))))</f>
        <v>заполнить</v>
      </c>
      <c r="AU863" s="18" t="str">
        <f ca="1">IF(РТУС!AU863="",HYPERLINK("#РТУС!"&amp;CELL("адрес",Проверка!AU863),"заполнить"),IF(ISNUMBER(РТУС!AU863)=FALSE,HYPERLINK("#РТУС!"&amp;CELL("адрес",Проверка!AU863),"###"),IF(РТУС!G863="1",IF(РТУС!AB863=РТУС!AR863+РТУС!AU863,HYPERLINK("#Проверка!"&amp;CELL("адрес",Проверка!AU863),РТУС!AU863),HYPERLINK("#РТУС!"&amp;CELL("адрес",Проверка!AU863),"сверить суммы")),IF(РТУС!AB863=(SUMIF(РТУС!$A$4:$A$1000,A863,РТУС!$AR$4:$AR$1000)+SUMIF(РТУС!$A$4:$A$1000,A863,РТУС!$AU$4:$AU$1000)),HYPERLINK("#Проверка!"&amp;CELL("адрес",Проверка!AU863),РТУС!AU863),HYPERLINK("#РТУС!"&amp;CELL("адрес",Проверка!AU863),"сверить суммы")))))</f>
        <v>заполнить</v>
      </c>
      <c r="AV863" s="13" t="str">
        <f ca="1">IF(РТУС!AV863="",HYPERLINK("#РТУС!"&amp;CELL("адрес",Проверка!AV863),"заполнить"),IF(OR(РТУС!AV863="Требование о передаче жилого помещения",РТУС!AV863="Требование о передаче машино-места",РТУС!AV863="Требования о передаче нежилого помещения",РТУС!AV863="Денежные требования"),HYPERLINK("#Проверка!"&amp;CELL("адрес",Проверка!AV863),РТУС!AV863),HYPERLINK("#РТУС!"&amp;CELL("адрес",Проверка!AV863),"###")))</f>
        <v>заполнить</v>
      </c>
      <c r="AW863" s="13" t="str">
        <f ca="1">IF(РТУС!AW863="",HYPERLINK("#РТУС!"&amp;CELL("адрес",Проверка!AW863),"заполнить"),IF(OR(РТУС!AW863="Включен в полном объеме",РТУС!AW863="Включен частично"),HYPERLINK("#Проверка!"&amp;CELL("адрес",Проверка!AW863),РТУС!AW863),HYPERLINK("#РТУС!"&amp;CELL("адрес",Проверка!AW863),"###")))</f>
        <v>заполнить</v>
      </c>
      <c r="AX863" s="15" t="str">
        <f ca="1">IF(РТУС!AX863="",HYPERLINK("#РТУС!"&amp;CELL("адрес",Проверка!AX863),"заполнить"),IF(AND(LEN(РТУС!AX863)=5,РТУС!AX863&lt;TODAY()),HYPERLINK("#Проверка!"&amp;CELL("адрес",Проверка!AX863),РТУС!AX863),HYPERLINK("#РТУС!"&amp;CELL("адрес",Проверка!AX863),"###")))</f>
        <v>заполнить</v>
      </c>
      <c r="AY863" s="15" t="str">
        <f ca="1">IF(РТУС!AY863="",HYPERLINK("#РТУС!"&amp;CELL("адрес",Проверка!AY863),"заполнить"),IF(AND(LEN(РТУС!AY863)=5,РТУС!AY863&lt;TODAY()),HYPERLINK("#Проверка!"&amp;CELL("адрес",Проверка!AY863),РТУС!AY863),HYPERLINK("#РТУС!"&amp;CELL("адрес",Проверка!AY863),"###")))</f>
        <v>заполнить</v>
      </c>
    </row>
    <row r="864" spans="1:51" x14ac:dyDescent="0.25">
      <c r="A864" s="10" t="str">
        <f>РТУС!A864</f>
        <v>.</v>
      </c>
      <c r="B864" s="13" t="str">
        <f ca="1">IF(РТУС!B864="",HYPERLINK("#РТУС!"&amp;CELL("адрес",Проверка!B864),"заполнить"),IF(AND(LEN(РТУС!B864)=10,РТУС!B863=РТУС!B864),HYPERLINK("#Проверка!"&amp;CELL("адрес",Проверка!B864),РТУС!B864),HYPERLINK("#РТУС!"&amp;CELL("адрес",Проверка!B864),"###")))</f>
        <v>заполнить</v>
      </c>
      <c r="C864" s="13" t="str">
        <f ca="1">IF(РТУС!C864="",HYPERLINK("#РТУС!"&amp;CELL("адрес",Проверка!C864),"заполнить"),IF(AND(ISNUMBER(РТУС!C864)=TRUE,РТУС!C864&gt;0,РТУС!C863=РТУС!C864),HYPERLINK("#Проверка!"&amp;CELL("адрес",Проверка!C864),РТУС!C864),HYPERLINK("#РТУС!"&amp;CELL("адрес",Проверка!C864),"###")))</f>
        <v>заполнить</v>
      </c>
      <c r="D864" s="13" t="str">
        <f>IF(РТУС!D864="","",РТУС!D864)</f>
        <v/>
      </c>
      <c r="E864" s="13" t="str">
        <f ca="1">IF(РТУС!E864="",HYPERLINK("#РТУС!"&amp;CELL("адрес",Проверка!E864),"заполнить"),IF(РТУС!E863=РТУС!E864,HYPERLINK("#Проверка!"&amp;CELL("адрес",Проверка!E864),РТУС!E864),HYPERLINK("#РТУС!"&amp;CELL("адрес",Проверка!E864),"###")))</f>
        <v>заполнить</v>
      </c>
      <c r="F864" s="13" t="str">
        <f ca="1">IF(РТУС!F864="",HYPERLINK("#РТУС!"&amp;CELL("адрес",Проверка!F864),"заполнить"),HYPERLINK("#Проверка!"&amp;CELL("адрес",Проверка!F864),РТУС!F864))</f>
        <v>заполнить</v>
      </c>
      <c r="G864" s="20" t="str">
        <f ca="1">IF(РТУС!G864="",HYPERLINK("#РТУС!"&amp;CELL("адрес",Проверка!G864),"заполнить"),IF(РТУС!G864="1",HYPERLINK("#Проверка!"&amp;CELL("адрес",Проверка!G864),"1"),IF(AND(ISNUMBER(РТУС!G864)=TRUE,РТУС!G864&lt;=1,РТУС!G864&gt;0),IF(SUMIF(РТУС!$A$4:$A$1000,A864,РТУС!$G$4:$G$1000)=1,HYPERLINK("#Проверка!"&amp;CELL("адрес",Проверка!G864),РТУС!G864),HYPERLINK("#РТУС!"&amp;CELL("адрес",Проверка!G864),"сумма долей ≠ 1")),HYPERLINK("#РТУС!"&amp;CELL("адрес",Проверка!G864),"###"))))</f>
        <v>заполнить</v>
      </c>
      <c r="H864" s="13" t="str">
        <f ca="1">IF(РТУС!H864="",HYPERLINK("#РТУС!"&amp;CELL("адрес",Проверка!H864),"заполнить"),IF(OR(РТУС!H864="Юрлицо",РТУС!H864="Физлицо",РТУС!H864="ИП"),HYPERLINK("#Проверка!"&amp;CELL("адрес",Проверка!H864),РТУС!H864),HYPERLINK("#РТУС!"&amp;CELL("адрес",Проверка!H864),"###")))</f>
        <v>заполнить</v>
      </c>
      <c r="I864" s="13" t="str">
        <f ca="1">IF(OR(РТУС!H864="Юрлицо",РТУС!H864="ИП"),IF(РТУС!I864="",HYPERLINK("#РТУС!"&amp;CELL("адрес",Проверка!I864),"заполнить"),IF(OR(LEN(РТУС!I864)=10,LEN(РТУС!I864)=12),HYPERLINK("#Проверка!"&amp;CELL("адрес",Проверка!I864),РТУС!I864),HYPERLINK("#РТУС!"&amp;CELL("адрес",Проверка!I864),"###"))),"")</f>
        <v/>
      </c>
      <c r="J864" s="15" t="str">
        <f ca="1">IF(РТУС!J864="","",IF(AND(LEN(РТУС!J864)=5,РТУС!J864&lt;TODAY()),HYPERLINK("#Проверка!"&amp;CELL("адрес",Проверка!J864),РТУС!J864),HYPERLINK("#РТУС!"&amp;CELL("адрес",Проверка!J864),"###")))</f>
        <v/>
      </c>
      <c r="K864" s="13" t="str">
        <f>IF(РТУС!K864="","",РТУС!K864)</f>
        <v/>
      </c>
      <c r="L864" s="13" t="str">
        <f ca="1">IF(OR(РТУС!H864="Физлицо",РТУС!H864="ИП"),IF(РТУС!L864="",HYPERLINK("#РТУС!"&amp;CELL("адрес",Проверка!L864),"заполнить"),IF(OR(РТУС!L864="Загранпаспорт гражданина РФ",РТУС!L864="Паспорт гражданина РФ",РТУС!L864="Иностранный паспорт",РТУС!L864="Свидетельство о рождении",РТУС!L864="Вид на жительство"),HYPERLINK("#Проверка!"&amp;CELL("адрес",Проверка!L864),РТУС!L864),HYPERLINK("#РТУС!"&amp;CELL("адрес",Проверка!L864),"###"))),"")</f>
        <v/>
      </c>
      <c r="M864" s="13" t="str">
        <f ca="1">IF(AND(OR(РТУС!L864="Паспорт гражданина РФ",РТУС!L864="Свидетельство о рождении"),РТУС!M864=""),HYPERLINK("#РТУС!"&amp;CELL("адрес",Проверка!M864),"заполнить"),IF(РТУС!L864="Паспорт гражданина РФ",IF(LEN(РТУС!M864)=4,HYPERLINK("#Проверка!"&amp;CELL("адрес",Проверка!M864),РТУС!M864),HYPERLINK("#РТУС!"&amp;CELL("адрес",Проверка!M864),"###")),IF(РТУС!L864="Свидетельство о рождении",HYPERLINK("#Проверка!"&amp;CELL("адрес",Проверка!M864),РТУС!M864),"")))</f>
        <v/>
      </c>
      <c r="N864" s="13" t="str">
        <f ca="1">IF(РТУС!L864="","",IF(РТУС!N864="",HYPERLINK("#РТУС!"&amp;CELL("адрес",Проверка!N864),"заполнить"),IF(OR(РТУС!L864="Паспорт гражданина РФ",РТУС!L864="Свидетельство о рождении"),IF(LEN(РТУС!N864)=6,HYPERLINK("#Проверка!"&amp;CELL("адрес",Проверка!N864),РТУС!N864),HYPERLINK("#РТУС!"&amp;CELL("адрес",Проверка!N864),"###")),HYPERLINK("#Проверка!"&amp;CELL("адрес",Проверка!N864),РТУС!N864))))</f>
        <v/>
      </c>
      <c r="O864" s="15" t="str">
        <f ca="1">IF(РТУС!L864="","",IF(РТУС!O864="",HYPERLINK("#РТУС!"&amp;CELL("адрес",Проверка!O864),"заполнить"),IF(AND(LEN(РТУС!O864)=5,РТУС!O864&lt;TODAY()),IF(РТУС!L864="Свидетельство о рождении",IF(РТУС!O864&gt;EDATE(TODAY(),-168),HYPERLINK("#Проверка!"&amp;CELL("адрес",Проверка!O864),РТУС!O864),HYPERLINK("#РТУС!"&amp;CELL("адрес",Проверка!O864),"недействительно")),HYPERLINK("#Проверка!"&amp;CELL("адрес",Проверка!O864),РТУС!O864)),HYPERLINK("#РТУС!"&amp;CELL("адрес",Проверка!O864),"###"))))</f>
        <v/>
      </c>
      <c r="P864" s="21" t="str">
        <f ca="1">IF(РТУС!L864="Паспорт гражданина РФ",IF(РТУС!P864="",HYPERLINK("#РТУС!"&amp;CELL("адрес",Проверка!P864),"заполнить"),HYPERLINK("#Проверка!"&amp;CELL("адрес",Проверка!P864),РТУС!P864)),"")</f>
        <v/>
      </c>
      <c r="Q864" s="13" t="str">
        <f ca="1">IF(РТУС!L864="Паспорт гражданина РФ",IF(РТУС!Q864="",HYPERLINK("#РТУС!"&amp;CELL("адрес",Проверка!Q864),"заполнить"),IF(LEN(РТУС!Q864)=7,HYPERLINK("#Проверка!"&amp;CELL("адрес",Проверка!Q864),РТУС!Q864),HYPERLINK("#РТУС!"&amp;CELL("адрес",Проверка!Q864),"###"))),"")</f>
        <v/>
      </c>
      <c r="R864" s="13" t="str">
        <f ca="1">IF(РТУС!R864="",HYPERLINK("#РТУС!"&amp;CELL("адрес",Проверка!R864),"заполнить"),HYPERLINK("#Проверка!"&amp;CELL("адрес",Проверка!R864),РТУС!R864))</f>
        <v>заполнить</v>
      </c>
      <c r="S864" s="13" t="str">
        <f>IF(РТУС!S864="","",РТУС!S864)</f>
        <v/>
      </c>
      <c r="T864" s="13" t="str">
        <f>IF(РТУС!T864="","",РТУС!T864)</f>
        <v/>
      </c>
      <c r="U864" s="13" t="str">
        <f>IF(РТУС!U864="","",РТУС!U864)</f>
        <v/>
      </c>
      <c r="V864" s="13" t="str">
        <f ca="1">IF(РТУС!V864="",HYPERLINK("#РТУС!"&amp;CELL("адрес",Проверка!V864),"заполнить"),IF(OR(РТУС!V864="Договор участия в долевом строительстве",РТУС!V864="Предварительный договор участия в долевом строительстве",РТУС!V864="Определение Арбитражного суда",РТУС!V864="Решение суда общей юрисдикции",РТУС!V864="Иные договоры"),HYPERLINK("#Проверка!"&amp;CELL("адрес",Проверка!V864),РТУС!V864),HYPERLINK("#РТУС!"&amp;CELL("адрес",Проверка!V864),"###")))</f>
        <v>заполнить</v>
      </c>
      <c r="W864" s="13" t="str">
        <f ca="1">IF(РТУС!W864="",HYPERLINK("#РТУС!"&amp;CELL("адрес",Проверка!W864),"заполнить"),HYPERLINK("#Проверка!"&amp;CELL("адрес",Проверка!W864),РТУС!W864))</f>
        <v>заполнить</v>
      </c>
      <c r="X864" s="15" t="str">
        <f ca="1">IF(РТУС!X864="",HYPERLINK("#РТУС!"&amp;CELL("адрес",Проверка!X864),"заполнить"),IF(AND(LEN(РТУС!X864)=5,РТУС!X864&lt;TODAY()),HYPERLINK("#Проверка!"&amp;CELL("адрес",Проверка!X864),РТУС!X864),HYPERLINK("#РТУС!"&amp;CELL("адрес",Проверка!X864),"###")))</f>
        <v>заполнить</v>
      </c>
      <c r="Y864" s="13" t="str">
        <f>IF(РТУС!Y864="","",РТУС!Y864)</f>
        <v/>
      </c>
      <c r="Z864" s="15" t="str">
        <f ca="1">IF(РТУС!Z864="","",IF(AND(LEN(РТУС!Z864)=5,РТУС!Z864&lt;TODAY()),HYPERLINK("#Проверка!"&amp;CELL("адрес",Проверка!Z864),РТУС!Z864),HYPERLINK("#РТУС!"&amp;CELL("адрес",Проверка!Z864),"###")))</f>
        <v/>
      </c>
      <c r="AA864" s="18" t="str">
        <f ca="1">IF(РТУС!AA864="",HYPERLINK("#РТУС!"&amp;CELL("адрес",Проверка!AA864),"заполнить"),IF(ISNUMBER(РТУС!AA864)=TRUE,HYPERLINK("#Проверка!"&amp;CELL("адрес",Проверка!AA864),РТУС!AA864),HYPERLINK("#РТУС!"&amp;CELL("адрес",Проверка!AA864),"###")))</f>
        <v>заполнить</v>
      </c>
      <c r="AB864" s="18" t="str">
        <f ca="1">IF(РТУС!AB864="",HYPERLINK("#РТУС!"&amp;CELL("адрес",Проверка!AB864),"заполнить"),IF(ISNUMBER(РТУС!AB864)=TRUE,HYPERLINK("#Проверка!"&amp;CELL("адрес",Проверка!AB864),РТУС!AB864),HYPERLINK("#РТУС!"&amp;CELL("адрес",Проверка!AB864),"###")))</f>
        <v>заполнить</v>
      </c>
      <c r="AC864" s="18" t="str">
        <f ca="1">IF(РТУС!AC864="","",IF(ISNUMBER(РТУС!AC864)=TRUE,HYPERLINK("#Проверка!"&amp;CELL("адрес",Проверка!AC864),РТУС!AC864),HYPERLINK("#РТУС!"&amp;CELL("адрес",Проверка!AC864),"###")))</f>
        <v/>
      </c>
      <c r="AD864" s="18" t="str">
        <f ca="1">IF(РТУС!AD864="","",IF(ISNUMBER(РТУС!AD864)=TRUE,HYPERLINK("#Проверка!"&amp;CELL("адрес",Проверка!AD864),РТУС!AD864),HYPERLINK("#РТУС!"&amp;CELL("адрес",Проверка!AD864),"###")))</f>
        <v/>
      </c>
      <c r="AE864" s="13" t="str">
        <f>IF(РТУС!AE864="","",РТУС!AE864)</f>
        <v/>
      </c>
      <c r="AF864" s="15" t="str">
        <f ca="1">IF(РТУС!AE864="","",IF(РТУС!AF864="",HYPERLINK("#РТУС!"&amp;CELL("адрес",Проверка!AF864),"заполнить"),IF(AND(LEN(РТУС!AF864)=5,РТУС!AF864&lt;TODAY()),HYPERLINK("#Проверка!"&amp;CELL("адрес",Проверка!AF864),РТУС!AF864),HYPERLINK("#РТУС!"&amp;CELL("адрес",Проверка!AF864),"###"))))</f>
        <v/>
      </c>
      <c r="AG864" s="13"/>
      <c r="AH864" s="15" t="str">
        <f ca="1">IF(РТУС!AE864="","",IF(РТУС!AH864="",HYPERLINK("#РТУС!"&amp;CELL("адрес",Проверка!AH864),"заполнить"),IF(AND(LEN(РТУС!AH864)=5,РТУС!AH864&lt;TODAY()),HYPERLINK("#Проверка!"&amp;CELL("адрес",Проверка!AH864),РТУС!AH864),HYPERLINK("#РТУС!"&amp;CELL("адрес",Проверка!AH864),"###"))))</f>
        <v/>
      </c>
      <c r="AI864" s="15" t="str">
        <f ca="1">IF(РТУС!AE864="","",IF(РТУС!AI864="",HYPERLINK("#РТУС!"&amp;CELL("адрес",Проверка!AI864),"заполнить"),HYPERLINK("#Проверка!"&amp;CELL("адрес",Проверка!AI864),РТУС!AI864)))</f>
        <v/>
      </c>
      <c r="AJ864" s="13" t="str">
        <f ca="1">IF(РТУС!AE864="","",IF(РТУС!AJ864="",HYPERLINK("#РТУС!"&amp;CELL("адрес",Проверка!AJ864),"заполнить"),IF(OR(РТУС!AJ864="Юрлицо",РТУС!AJ864="Физлицо",РТУС!AJ864="ИП"),HYPERLINK("#Проверка!"&amp;CELL("адрес",Проверка!AJ864),РТУС!AJ864),HYPERLINK("#РТУС!"&amp;CELL("адрес",Проверка!AJ864),"###"))))</f>
        <v/>
      </c>
      <c r="AK864" s="13" t="str">
        <f ca="1">IF(РТУС!AK864="",HYPERLINK("#РТУС!"&amp;CELL("адрес",Проверка!AK864),"заполнить"),IF(OR(РТУС!AK864="Квартира",РТУС!AK864="Кладовая",РТУС!AK864="Машино-место",РТУС!AK864="Нежилое помещение"),HYPERLINK("#Проверка!"&amp;CELL("адрес",Проверка!AK864),РТУС!AK864),HYPERLINK("#РТУС!"&amp;CELL("адрес",Проверка!AK864),"###")))</f>
        <v>заполнить</v>
      </c>
      <c r="AL864" s="13" t="str">
        <f ca="1">IF(РТУС!AL864="",HYPERLINK("#РТУС!"&amp;CELL("адрес",Проверка!AL864),"заполнить"),HYPERLINK("#Проверка!"&amp;CELL("адрес",Проверка!AL864),РТУС!AL864))</f>
        <v>заполнить</v>
      </c>
      <c r="AM864" s="18" t="str">
        <f ca="1">IF(РТУС!AM864="",HYPERLINK("#РТУС!"&amp;CELL("адрес",Проверка!AM864),"заполнить"),IF(ISNUMBER(РТУС!AM864)=TRUE,IF(РТУС!AK864="Нежилое помещение",IF(РТУС!AM864&gt;7,HYPERLINK("#РТУС!"&amp;CELL("адрес",Проверка!AM864),"не больше 7 кв.м."),РТУС!AM864),HYPERLINK("#Проверка!"&amp;CELL("адрес",Проверка!AM864),РТУС!AM864)),HYPERLINK("#РТУС!"&amp;CELL("адрес",Проверка!AM864),"###")))</f>
        <v>заполнить</v>
      </c>
      <c r="AN864" s="13" t="str">
        <f ca="1">IF(РТУС!AN864="",HYPERLINK("#РТУС!"&amp;CELL("адрес",Проверка!AN864),"заполнить"),IF(OR(РТУС!AN864="Общая площадь помещения",РТУС!AN864="Общая приведенная площадь жилого помещения",РТУС!AN864="Общая площадь жилого помещения с учетом лоджий, балконов, террас и веранд"),HYPERLINK("#Проверка!"&amp;CELL("адрес",Проверка!AN864),РТУС!AN864),HYPERLINK("#РТУС!"&amp;CELL("адрес",Проверка!AN864),"###")))</f>
        <v>заполнить</v>
      </c>
      <c r="AO864" s="13" t="str">
        <f ca="1">IF(OR(РТУС!AK864="Квартира",РТУС!A864="Нежилое помещение"),IF(РТУС!AO864="",HYPERLINK("#РТУС!"&amp;CELL("адрес",Проверка!AO864),"заполнить"),IF(ISNUMBER(РТУС!AO864)=TRUE,HYPERLINK("#Проверка!"&amp;CELL("адрес",Проверка!AO864),РТУС!AO864),HYPERLINK("#РТУС!"&amp;CELL("адрес",Проверка!AO864),"###"))),"")</f>
        <v/>
      </c>
      <c r="AP864" s="13" t="str">
        <f>IF(РТУС!AP864="","",РТУС!AP864)</f>
        <v/>
      </c>
      <c r="AQ864" s="13" t="str">
        <f ca="1">IF(РТУС!AQ864="",HYPERLINK("#РТУС!"&amp;CELL("адрес",Проверка!AQ864),"заполнить"),HYPERLINK("#Проверка!"&amp;CELL("адрес",Проверка!AQ864),РТУС!AQ864))</f>
        <v>заполнить</v>
      </c>
      <c r="AR864" s="18" t="str">
        <f ca="1">IF(РТУС!AR864="",HYPERLINK("#РТУС!"&amp;CELL("адрес",Проверка!AR864),"заполнить"),IF(ISNUMBER(РТУС!AR864)=FALSE,HYPERLINK("#РТУС!"&amp;CELL("адрес",Проверка!AR864),"###"),IF(РТУС!G864="1",IF(РТУС!AB864=РТУС!AR864+РТУС!AU864,HYPERLINK("#Проверка!"&amp;CELL("адрес",Проверка!AR864),РТУС!AR864),HYPERLINK("#РТУС!"&amp;CELL("адрес",Проверка!AR864),"сверить суммы")),IF(РТУС!AB864=(SUMIF(РТУС!$A$4:$A$1000,A864,РТУС!$AR$4:$AR$1000)+SUMIF(РТУС!$A$4:$A$1000,A864,РТУС!$AU$4:$AU$1000)),HYPERLINK("#Проверка!"&amp;CELL("адрес",Проверка!AR864),РТУС!AR864),HYPERLINK("#РТУС!"&amp;CELL("адрес",Проверка!AR864),"сверить суммы")))))</f>
        <v>заполнить</v>
      </c>
      <c r="AS864" s="13" t="str">
        <f>IF(РТУС!AS864="","",РТУС!AS864)</f>
        <v/>
      </c>
      <c r="AT864" s="18" t="str">
        <f ca="1">IF(РТУС!AT864="",HYPERLINK("#РТУС!"&amp;CELL("адрес",Проверка!AT864),"заполнить"),IF(ISNUMBER(РТУС!AT864)=FALSE,HYPERLINK("#РТУС!"&amp;CELL("адрес",Проверка!AT864),"###"),IF(РТУС!AT864=РТУС!AR864,HYPERLINK("#Проверка!"&amp;CELL("адрес",Проверка!AT864),РТУС!AT864),HYPERLINK("#РТУС!"&amp;CELL("адрес",Проверка!AT864),"сверить суммы"))))</f>
        <v>заполнить</v>
      </c>
      <c r="AU864" s="18" t="str">
        <f ca="1">IF(РТУС!AU864="",HYPERLINK("#РТУС!"&amp;CELL("адрес",Проверка!AU864),"заполнить"),IF(ISNUMBER(РТУС!AU864)=FALSE,HYPERLINK("#РТУС!"&amp;CELL("адрес",Проверка!AU864),"###"),IF(РТУС!G864="1",IF(РТУС!AB864=РТУС!AR864+РТУС!AU864,HYPERLINK("#Проверка!"&amp;CELL("адрес",Проверка!AU864),РТУС!AU864),HYPERLINK("#РТУС!"&amp;CELL("адрес",Проверка!AU864),"сверить суммы")),IF(РТУС!AB864=(SUMIF(РТУС!$A$4:$A$1000,A864,РТУС!$AR$4:$AR$1000)+SUMIF(РТУС!$A$4:$A$1000,A864,РТУС!$AU$4:$AU$1000)),HYPERLINK("#Проверка!"&amp;CELL("адрес",Проверка!AU864),РТУС!AU864),HYPERLINK("#РТУС!"&amp;CELL("адрес",Проверка!AU864),"сверить суммы")))))</f>
        <v>заполнить</v>
      </c>
      <c r="AV864" s="13" t="str">
        <f ca="1">IF(РТУС!AV864="",HYPERLINK("#РТУС!"&amp;CELL("адрес",Проверка!AV864),"заполнить"),IF(OR(РТУС!AV864="Требование о передаче жилого помещения",РТУС!AV864="Требование о передаче машино-места",РТУС!AV864="Требования о передаче нежилого помещения",РТУС!AV864="Денежные требования"),HYPERLINK("#Проверка!"&amp;CELL("адрес",Проверка!AV864),РТУС!AV864),HYPERLINK("#РТУС!"&amp;CELL("адрес",Проверка!AV864),"###")))</f>
        <v>заполнить</v>
      </c>
      <c r="AW864" s="13" t="str">
        <f ca="1">IF(РТУС!AW864="",HYPERLINK("#РТУС!"&amp;CELL("адрес",Проверка!AW864),"заполнить"),IF(OR(РТУС!AW864="Включен в полном объеме",РТУС!AW864="Включен частично"),HYPERLINK("#Проверка!"&amp;CELL("адрес",Проверка!AW864),РТУС!AW864),HYPERLINK("#РТУС!"&amp;CELL("адрес",Проверка!AW864),"###")))</f>
        <v>заполнить</v>
      </c>
      <c r="AX864" s="15" t="str">
        <f ca="1">IF(РТУС!AX864="",HYPERLINK("#РТУС!"&amp;CELL("адрес",Проверка!AX864),"заполнить"),IF(AND(LEN(РТУС!AX864)=5,РТУС!AX864&lt;TODAY()),HYPERLINK("#Проверка!"&amp;CELL("адрес",Проверка!AX864),РТУС!AX864),HYPERLINK("#РТУС!"&amp;CELL("адрес",Проверка!AX864),"###")))</f>
        <v>заполнить</v>
      </c>
      <c r="AY864" s="15" t="str">
        <f ca="1">IF(РТУС!AY864="",HYPERLINK("#РТУС!"&amp;CELL("адрес",Проверка!AY864),"заполнить"),IF(AND(LEN(РТУС!AY864)=5,РТУС!AY864&lt;TODAY()),HYPERLINK("#Проверка!"&amp;CELL("адрес",Проверка!AY864),РТУС!AY864),HYPERLINK("#РТУС!"&amp;CELL("адрес",Проверка!AY864),"###")))</f>
        <v>заполнить</v>
      </c>
    </row>
    <row r="865" spans="1:51" x14ac:dyDescent="0.25">
      <c r="A865" s="10" t="str">
        <f>РТУС!A865</f>
        <v>.</v>
      </c>
      <c r="B865" s="13" t="str">
        <f ca="1">IF(РТУС!B865="",HYPERLINK("#РТУС!"&amp;CELL("адрес",Проверка!B865),"заполнить"),IF(AND(LEN(РТУС!B865)=10,РТУС!B864=РТУС!B865),HYPERLINK("#Проверка!"&amp;CELL("адрес",Проверка!B865),РТУС!B865),HYPERLINK("#РТУС!"&amp;CELL("адрес",Проверка!B865),"###")))</f>
        <v>заполнить</v>
      </c>
      <c r="C865" s="13" t="str">
        <f ca="1">IF(РТУС!C865="",HYPERLINK("#РТУС!"&amp;CELL("адрес",Проверка!C865),"заполнить"),IF(AND(ISNUMBER(РТУС!C865)=TRUE,РТУС!C865&gt;0,РТУС!C864=РТУС!C865),HYPERLINK("#Проверка!"&amp;CELL("адрес",Проверка!C865),РТУС!C865),HYPERLINK("#РТУС!"&amp;CELL("адрес",Проверка!C865),"###")))</f>
        <v>заполнить</v>
      </c>
      <c r="D865" s="13" t="str">
        <f>IF(РТУС!D865="","",РТУС!D865)</f>
        <v/>
      </c>
      <c r="E865" s="13" t="str">
        <f ca="1">IF(РТУС!E865="",HYPERLINK("#РТУС!"&amp;CELL("адрес",Проверка!E865),"заполнить"),IF(РТУС!E864=РТУС!E865,HYPERLINK("#Проверка!"&amp;CELL("адрес",Проверка!E865),РТУС!E865),HYPERLINK("#РТУС!"&amp;CELL("адрес",Проверка!E865),"###")))</f>
        <v>заполнить</v>
      </c>
      <c r="F865" s="13" t="str">
        <f ca="1">IF(РТУС!F865="",HYPERLINK("#РТУС!"&amp;CELL("адрес",Проверка!F865),"заполнить"),HYPERLINK("#Проверка!"&amp;CELL("адрес",Проверка!F865),РТУС!F865))</f>
        <v>заполнить</v>
      </c>
      <c r="G865" s="20" t="str">
        <f ca="1">IF(РТУС!G865="",HYPERLINK("#РТУС!"&amp;CELL("адрес",Проверка!G865),"заполнить"),IF(РТУС!G865="1",HYPERLINK("#Проверка!"&amp;CELL("адрес",Проверка!G865),"1"),IF(AND(ISNUMBER(РТУС!G865)=TRUE,РТУС!G865&lt;=1,РТУС!G865&gt;0),IF(SUMIF(РТУС!$A$4:$A$1000,A865,РТУС!$G$4:$G$1000)=1,HYPERLINK("#Проверка!"&amp;CELL("адрес",Проверка!G865),РТУС!G865),HYPERLINK("#РТУС!"&amp;CELL("адрес",Проверка!G865),"сумма долей ≠ 1")),HYPERLINK("#РТУС!"&amp;CELL("адрес",Проверка!G865),"###"))))</f>
        <v>заполнить</v>
      </c>
      <c r="H865" s="13" t="str">
        <f ca="1">IF(РТУС!H865="",HYPERLINK("#РТУС!"&amp;CELL("адрес",Проверка!H865),"заполнить"),IF(OR(РТУС!H865="Юрлицо",РТУС!H865="Физлицо",РТУС!H865="ИП"),HYPERLINK("#Проверка!"&amp;CELL("адрес",Проверка!H865),РТУС!H865),HYPERLINK("#РТУС!"&amp;CELL("адрес",Проверка!H865),"###")))</f>
        <v>заполнить</v>
      </c>
      <c r="I865" s="13" t="str">
        <f ca="1">IF(OR(РТУС!H865="Юрлицо",РТУС!H865="ИП"),IF(РТУС!I865="",HYPERLINK("#РТУС!"&amp;CELL("адрес",Проверка!I865),"заполнить"),IF(OR(LEN(РТУС!I865)=10,LEN(РТУС!I865)=12),HYPERLINK("#Проверка!"&amp;CELL("адрес",Проверка!I865),РТУС!I865),HYPERLINK("#РТУС!"&amp;CELL("адрес",Проверка!I865),"###"))),"")</f>
        <v/>
      </c>
      <c r="J865" s="15" t="str">
        <f ca="1">IF(РТУС!J865="","",IF(AND(LEN(РТУС!J865)=5,РТУС!J865&lt;TODAY()),HYPERLINK("#Проверка!"&amp;CELL("адрес",Проверка!J865),РТУС!J865),HYPERLINK("#РТУС!"&amp;CELL("адрес",Проверка!J865),"###")))</f>
        <v/>
      </c>
      <c r="K865" s="13" t="str">
        <f>IF(РТУС!K865="","",РТУС!K865)</f>
        <v/>
      </c>
      <c r="L865" s="13" t="str">
        <f ca="1">IF(OR(РТУС!H865="Физлицо",РТУС!H865="ИП"),IF(РТУС!L865="",HYPERLINK("#РТУС!"&amp;CELL("адрес",Проверка!L865),"заполнить"),IF(OR(РТУС!L865="Загранпаспорт гражданина РФ",РТУС!L865="Паспорт гражданина РФ",РТУС!L865="Иностранный паспорт",РТУС!L865="Свидетельство о рождении",РТУС!L865="Вид на жительство"),HYPERLINK("#Проверка!"&amp;CELL("адрес",Проверка!L865),РТУС!L865),HYPERLINK("#РТУС!"&amp;CELL("адрес",Проверка!L865),"###"))),"")</f>
        <v/>
      </c>
      <c r="M865" s="13" t="str">
        <f ca="1">IF(AND(OR(РТУС!L865="Паспорт гражданина РФ",РТУС!L865="Свидетельство о рождении"),РТУС!M865=""),HYPERLINK("#РТУС!"&amp;CELL("адрес",Проверка!M865),"заполнить"),IF(РТУС!L865="Паспорт гражданина РФ",IF(LEN(РТУС!M865)=4,HYPERLINK("#Проверка!"&amp;CELL("адрес",Проверка!M865),РТУС!M865),HYPERLINK("#РТУС!"&amp;CELL("адрес",Проверка!M865),"###")),IF(РТУС!L865="Свидетельство о рождении",HYPERLINK("#Проверка!"&amp;CELL("адрес",Проверка!M865),РТУС!M865),"")))</f>
        <v/>
      </c>
      <c r="N865" s="13" t="str">
        <f ca="1">IF(РТУС!L865="","",IF(РТУС!N865="",HYPERLINK("#РТУС!"&amp;CELL("адрес",Проверка!N865),"заполнить"),IF(OR(РТУС!L865="Паспорт гражданина РФ",РТУС!L865="Свидетельство о рождении"),IF(LEN(РТУС!N865)=6,HYPERLINK("#Проверка!"&amp;CELL("адрес",Проверка!N865),РТУС!N865),HYPERLINK("#РТУС!"&amp;CELL("адрес",Проверка!N865),"###")),HYPERLINK("#Проверка!"&amp;CELL("адрес",Проверка!N865),РТУС!N865))))</f>
        <v/>
      </c>
      <c r="O865" s="15" t="str">
        <f ca="1">IF(РТУС!L865="","",IF(РТУС!O865="",HYPERLINK("#РТУС!"&amp;CELL("адрес",Проверка!O865),"заполнить"),IF(AND(LEN(РТУС!O865)=5,РТУС!O865&lt;TODAY()),IF(РТУС!L865="Свидетельство о рождении",IF(РТУС!O865&gt;EDATE(TODAY(),-168),HYPERLINK("#Проверка!"&amp;CELL("адрес",Проверка!O865),РТУС!O865),HYPERLINK("#РТУС!"&amp;CELL("адрес",Проверка!O865),"недействительно")),HYPERLINK("#Проверка!"&amp;CELL("адрес",Проверка!O865),РТУС!O865)),HYPERLINK("#РТУС!"&amp;CELL("адрес",Проверка!O865),"###"))))</f>
        <v/>
      </c>
      <c r="P865" s="21" t="str">
        <f ca="1">IF(РТУС!L865="Паспорт гражданина РФ",IF(РТУС!P865="",HYPERLINK("#РТУС!"&amp;CELL("адрес",Проверка!P865),"заполнить"),HYPERLINK("#Проверка!"&amp;CELL("адрес",Проверка!P865),РТУС!P865)),"")</f>
        <v/>
      </c>
      <c r="Q865" s="13" t="str">
        <f ca="1">IF(РТУС!L865="Паспорт гражданина РФ",IF(РТУС!Q865="",HYPERLINK("#РТУС!"&amp;CELL("адрес",Проверка!Q865),"заполнить"),IF(LEN(РТУС!Q865)=7,HYPERLINK("#Проверка!"&amp;CELL("адрес",Проверка!Q865),РТУС!Q865),HYPERLINK("#РТУС!"&amp;CELL("адрес",Проверка!Q865),"###"))),"")</f>
        <v/>
      </c>
      <c r="R865" s="13" t="str">
        <f ca="1">IF(РТУС!R865="",HYPERLINK("#РТУС!"&amp;CELL("адрес",Проверка!R865),"заполнить"),HYPERLINK("#Проверка!"&amp;CELL("адрес",Проверка!R865),РТУС!R865))</f>
        <v>заполнить</v>
      </c>
      <c r="S865" s="13" t="str">
        <f>IF(РТУС!S865="","",РТУС!S865)</f>
        <v/>
      </c>
      <c r="T865" s="13" t="str">
        <f>IF(РТУС!T865="","",РТУС!T865)</f>
        <v/>
      </c>
      <c r="U865" s="13" t="str">
        <f>IF(РТУС!U865="","",РТУС!U865)</f>
        <v/>
      </c>
      <c r="V865" s="13" t="str">
        <f ca="1">IF(РТУС!V865="",HYPERLINK("#РТУС!"&amp;CELL("адрес",Проверка!V865),"заполнить"),IF(OR(РТУС!V865="Договор участия в долевом строительстве",РТУС!V865="Предварительный договор участия в долевом строительстве",РТУС!V865="Определение Арбитражного суда",РТУС!V865="Решение суда общей юрисдикции",РТУС!V865="Иные договоры"),HYPERLINK("#Проверка!"&amp;CELL("адрес",Проверка!V865),РТУС!V865),HYPERLINK("#РТУС!"&amp;CELL("адрес",Проверка!V865),"###")))</f>
        <v>заполнить</v>
      </c>
      <c r="W865" s="13" t="str">
        <f ca="1">IF(РТУС!W865="",HYPERLINK("#РТУС!"&amp;CELL("адрес",Проверка!W865),"заполнить"),HYPERLINK("#Проверка!"&amp;CELL("адрес",Проверка!W865),РТУС!W865))</f>
        <v>заполнить</v>
      </c>
      <c r="X865" s="15" t="str">
        <f ca="1">IF(РТУС!X865="",HYPERLINK("#РТУС!"&amp;CELL("адрес",Проверка!X865),"заполнить"),IF(AND(LEN(РТУС!X865)=5,РТУС!X865&lt;TODAY()),HYPERLINK("#Проверка!"&amp;CELL("адрес",Проверка!X865),РТУС!X865),HYPERLINK("#РТУС!"&amp;CELL("адрес",Проверка!X865),"###")))</f>
        <v>заполнить</v>
      </c>
      <c r="Y865" s="13" t="str">
        <f>IF(РТУС!Y865="","",РТУС!Y865)</f>
        <v/>
      </c>
      <c r="Z865" s="15" t="str">
        <f ca="1">IF(РТУС!Z865="","",IF(AND(LEN(РТУС!Z865)=5,РТУС!Z865&lt;TODAY()),HYPERLINK("#Проверка!"&amp;CELL("адрес",Проверка!Z865),РТУС!Z865),HYPERLINK("#РТУС!"&amp;CELL("адрес",Проверка!Z865),"###")))</f>
        <v/>
      </c>
      <c r="AA865" s="18" t="str">
        <f ca="1">IF(РТУС!AA865="",HYPERLINK("#РТУС!"&amp;CELL("адрес",Проверка!AA865),"заполнить"),IF(ISNUMBER(РТУС!AA865)=TRUE,HYPERLINK("#Проверка!"&amp;CELL("адрес",Проверка!AA865),РТУС!AA865),HYPERLINK("#РТУС!"&amp;CELL("адрес",Проверка!AA865),"###")))</f>
        <v>заполнить</v>
      </c>
      <c r="AB865" s="18" t="str">
        <f ca="1">IF(РТУС!AB865="",HYPERLINK("#РТУС!"&amp;CELL("адрес",Проверка!AB865),"заполнить"),IF(ISNUMBER(РТУС!AB865)=TRUE,HYPERLINK("#Проверка!"&amp;CELL("адрес",Проверка!AB865),РТУС!AB865),HYPERLINK("#РТУС!"&amp;CELL("адрес",Проверка!AB865),"###")))</f>
        <v>заполнить</v>
      </c>
      <c r="AC865" s="18" t="str">
        <f ca="1">IF(РТУС!AC865="","",IF(ISNUMBER(РТУС!AC865)=TRUE,HYPERLINK("#Проверка!"&amp;CELL("адрес",Проверка!AC865),РТУС!AC865),HYPERLINK("#РТУС!"&amp;CELL("адрес",Проверка!AC865),"###")))</f>
        <v/>
      </c>
      <c r="AD865" s="18" t="str">
        <f ca="1">IF(РТУС!AD865="","",IF(ISNUMBER(РТУС!AD865)=TRUE,HYPERLINK("#Проверка!"&amp;CELL("адрес",Проверка!AD865),РТУС!AD865),HYPERLINK("#РТУС!"&amp;CELL("адрес",Проверка!AD865),"###")))</f>
        <v/>
      </c>
      <c r="AE865" s="13" t="str">
        <f>IF(РТУС!AE865="","",РТУС!AE865)</f>
        <v/>
      </c>
      <c r="AF865" s="15" t="str">
        <f ca="1">IF(РТУС!AE865="","",IF(РТУС!AF865="",HYPERLINK("#РТУС!"&amp;CELL("адрес",Проверка!AF865),"заполнить"),IF(AND(LEN(РТУС!AF865)=5,РТУС!AF865&lt;TODAY()),HYPERLINK("#Проверка!"&amp;CELL("адрес",Проверка!AF865),РТУС!AF865),HYPERLINK("#РТУС!"&amp;CELL("адрес",Проверка!AF865),"###"))))</f>
        <v/>
      </c>
      <c r="AG865" s="13"/>
      <c r="AH865" s="15" t="str">
        <f ca="1">IF(РТУС!AE865="","",IF(РТУС!AH865="",HYPERLINK("#РТУС!"&amp;CELL("адрес",Проверка!AH865),"заполнить"),IF(AND(LEN(РТУС!AH865)=5,РТУС!AH865&lt;TODAY()),HYPERLINK("#Проверка!"&amp;CELL("адрес",Проверка!AH865),РТУС!AH865),HYPERLINK("#РТУС!"&amp;CELL("адрес",Проверка!AH865),"###"))))</f>
        <v/>
      </c>
      <c r="AI865" s="15" t="str">
        <f ca="1">IF(РТУС!AE865="","",IF(РТУС!AI865="",HYPERLINK("#РТУС!"&amp;CELL("адрес",Проверка!AI865),"заполнить"),HYPERLINK("#Проверка!"&amp;CELL("адрес",Проверка!AI865),РТУС!AI865)))</f>
        <v/>
      </c>
      <c r="AJ865" s="13" t="str">
        <f ca="1">IF(РТУС!AE865="","",IF(РТУС!AJ865="",HYPERLINK("#РТУС!"&amp;CELL("адрес",Проверка!AJ865),"заполнить"),IF(OR(РТУС!AJ865="Юрлицо",РТУС!AJ865="Физлицо",РТУС!AJ865="ИП"),HYPERLINK("#Проверка!"&amp;CELL("адрес",Проверка!AJ865),РТУС!AJ865),HYPERLINK("#РТУС!"&amp;CELL("адрес",Проверка!AJ865),"###"))))</f>
        <v/>
      </c>
      <c r="AK865" s="13" t="str">
        <f ca="1">IF(РТУС!AK865="",HYPERLINK("#РТУС!"&amp;CELL("адрес",Проверка!AK865),"заполнить"),IF(OR(РТУС!AK865="Квартира",РТУС!AK865="Кладовая",РТУС!AK865="Машино-место",РТУС!AK865="Нежилое помещение"),HYPERLINK("#Проверка!"&amp;CELL("адрес",Проверка!AK865),РТУС!AK865),HYPERLINK("#РТУС!"&amp;CELL("адрес",Проверка!AK865),"###")))</f>
        <v>заполнить</v>
      </c>
      <c r="AL865" s="13" t="str">
        <f ca="1">IF(РТУС!AL865="",HYPERLINK("#РТУС!"&amp;CELL("адрес",Проверка!AL865),"заполнить"),HYPERLINK("#Проверка!"&amp;CELL("адрес",Проверка!AL865),РТУС!AL865))</f>
        <v>заполнить</v>
      </c>
      <c r="AM865" s="18" t="str">
        <f ca="1">IF(РТУС!AM865="",HYPERLINK("#РТУС!"&amp;CELL("адрес",Проверка!AM865),"заполнить"),IF(ISNUMBER(РТУС!AM865)=TRUE,IF(РТУС!AK865="Нежилое помещение",IF(РТУС!AM865&gt;7,HYPERLINK("#РТУС!"&amp;CELL("адрес",Проверка!AM865),"не больше 7 кв.м."),РТУС!AM865),HYPERLINK("#Проверка!"&amp;CELL("адрес",Проверка!AM865),РТУС!AM865)),HYPERLINK("#РТУС!"&amp;CELL("адрес",Проверка!AM865),"###")))</f>
        <v>заполнить</v>
      </c>
      <c r="AN865" s="13" t="str">
        <f ca="1">IF(РТУС!AN865="",HYPERLINK("#РТУС!"&amp;CELL("адрес",Проверка!AN865),"заполнить"),IF(OR(РТУС!AN865="Общая площадь помещения",РТУС!AN865="Общая приведенная площадь жилого помещения",РТУС!AN865="Общая площадь жилого помещения с учетом лоджий, балконов, террас и веранд"),HYPERLINK("#Проверка!"&amp;CELL("адрес",Проверка!AN865),РТУС!AN865),HYPERLINK("#РТУС!"&amp;CELL("адрес",Проверка!AN865),"###")))</f>
        <v>заполнить</v>
      </c>
      <c r="AO865" s="13" t="str">
        <f ca="1">IF(OR(РТУС!AK865="Квартира",РТУС!A865="Нежилое помещение"),IF(РТУС!AO865="",HYPERLINK("#РТУС!"&amp;CELL("адрес",Проверка!AO865),"заполнить"),IF(ISNUMBER(РТУС!AO865)=TRUE,HYPERLINK("#Проверка!"&amp;CELL("адрес",Проверка!AO865),РТУС!AO865),HYPERLINK("#РТУС!"&amp;CELL("адрес",Проверка!AO865),"###"))),"")</f>
        <v/>
      </c>
      <c r="AP865" s="13" t="str">
        <f>IF(РТУС!AP865="","",РТУС!AP865)</f>
        <v/>
      </c>
      <c r="AQ865" s="13" t="str">
        <f ca="1">IF(РТУС!AQ865="",HYPERLINK("#РТУС!"&amp;CELL("адрес",Проверка!AQ865),"заполнить"),HYPERLINK("#Проверка!"&amp;CELL("адрес",Проверка!AQ865),РТУС!AQ865))</f>
        <v>заполнить</v>
      </c>
      <c r="AR865" s="18" t="str">
        <f ca="1">IF(РТУС!AR865="",HYPERLINK("#РТУС!"&amp;CELL("адрес",Проверка!AR865),"заполнить"),IF(ISNUMBER(РТУС!AR865)=FALSE,HYPERLINK("#РТУС!"&amp;CELL("адрес",Проверка!AR865),"###"),IF(РТУС!G865="1",IF(РТУС!AB865=РТУС!AR865+РТУС!AU865,HYPERLINK("#Проверка!"&amp;CELL("адрес",Проверка!AR865),РТУС!AR865),HYPERLINK("#РТУС!"&amp;CELL("адрес",Проверка!AR865),"сверить суммы")),IF(РТУС!AB865=(SUMIF(РТУС!$A$4:$A$1000,A865,РТУС!$AR$4:$AR$1000)+SUMIF(РТУС!$A$4:$A$1000,A865,РТУС!$AU$4:$AU$1000)),HYPERLINK("#Проверка!"&amp;CELL("адрес",Проверка!AR865),РТУС!AR865),HYPERLINK("#РТУС!"&amp;CELL("адрес",Проверка!AR865),"сверить суммы")))))</f>
        <v>заполнить</v>
      </c>
      <c r="AS865" s="13" t="str">
        <f>IF(РТУС!AS865="","",РТУС!AS865)</f>
        <v/>
      </c>
      <c r="AT865" s="18" t="str">
        <f ca="1">IF(РТУС!AT865="",HYPERLINK("#РТУС!"&amp;CELL("адрес",Проверка!AT865),"заполнить"),IF(ISNUMBER(РТУС!AT865)=FALSE,HYPERLINK("#РТУС!"&amp;CELL("адрес",Проверка!AT865),"###"),IF(РТУС!AT865=РТУС!AR865,HYPERLINK("#Проверка!"&amp;CELL("адрес",Проверка!AT865),РТУС!AT865),HYPERLINK("#РТУС!"&amp;CELL("адрес",Проверка!AT865),"сверить суммы"))))</f>
        <v>заполнить</v>
      </c>
      <c r="AU865" s="18" t="str">
        <f ca="1">IF(РТУС!AU865="",HYPERLINK("#РТУС!"&amp;CELL("адрес",Проверка!AU865),"заполнить"),IF(ISNUMBER(РТУС!AU865)=FALSE,HYPERLINK("#РТУС!"&amp;CELL("адрес",Проверка!AU865),"###"),IF(РТУС!G865="1",IF(РТУС!AB865=РТУС!AR865+РТУС!AU865,HYPERLINK("#Проверка!"&amp;CELL("адрес",Проверка!AU865),РТУС!AU865),HYPERLINK("#РТУС!"&amp;CELL("адрес",Проверка!AU865),"сверить суммы")),IF(РТУС!AB865=(SUMIF(РТУС!$A$4:$A$1000,A865,РТУС!$AR$4:$AR$1000)+SUMIF(РТУС!$A$4:$A$1000,A865,РТУС!$AU$4:$AU$1000)),HYPERLINK("#Проверка!"&amp;CELL("адрес",Проверка!AU865),РТУС!AU865),HYPERLINK("#РТУС!"&amp;CELL("адрес",Проверка!AU865),"сверить суммы")))))</f>
        <v>заполнить</v>
      </c>
      <c r="AV865" s="13" t="str">
        <f ca="1">IF(РТУС!AV865="",HYPERLINK("#РТУС!"&amp;CELL("адрес",Проверка!AV865),"заполнить"),IF(OR(РТУС!AV865="Требование о передаче жилого помещения",РТУС!AV865="Требование о передаче машино-места",РТУС!AV865="Требования о передаче нежилого помещения",РТУС!AV865="Денежные требования"),HYPERLINK("#Проверка!"&amp;CELL("адрес",Проверка!AV865),РТУС!AV865),HYPERLINK("#РТУС!"&amp;CELL("адрес",Проверка!AV865),"###")))</f>
        <v>заполнить</v>
      </c>
      <c r="AW865" s="13" t="str">
        <f ca="1">IF(РТУС!AW865="",HYPERLINK("#РТУС!"&amp;CELL("адрес",Проверка!AW865),"заполнить"),IF(OR(РТУС!AW865="Включен в полном объеме",РТУС!AW865="Включен частично"),HYPERLINK("#Проверка!"&amp;CELL("адрес",Проверка!AW865),РТУС!AW865),HYPERLINK("#РТУС!"&amp;CELL("адрес",Проверка!AW865),"###")))</f>
        <v>заполнить</v>
      </c>
      <c r="AX865" s="15" t="str">
        <f ca="1">IF(РТУС!AX865="",HYPERLINK("#РТУС!"&amp;CELL("адрес",Проверка!AX865),"заполнить"),IF(AND(LEN(РТУС!AX865)=5,РТУС!AX865&lt;TODAY()),HYPERLINK("#Проверка!"&amp;CELL("адрес",Проверка!AX865),РТУС!AX865),HYPERLINK("#РТУС!"&amp;CELL("адрес",Проверка!AX865),"###")))</f>
        <v>заполнить</v>
      </c>
      <c r="AY865" s="15" t="str">
        <f ca="1">IF(РТУС!AY865="",HYPERLINK("#РТУС!"&amp;CELL("адрес",Проверка!AY865),"заполнить"),IF(AND(LEN(РТУС!AY865)=5,РТУС!AY865&lt;TODAY()),HYPERLINK("#Проверка!"&amp;CELL("адрес",Проверка!AY865),РТУС!AY865),HYPERLINK("#РТУС!"&amp;CELL("адрес",Проверка!AY865),"###")))</f>
        <v>заполнить</v>
      </c>
    </row>
    <row r="866" spans="1:51" x14ac:dyDescent="0.25">
      <c r="A866" s="10" t="str">
        <f>РТУС!A866</f>
        <v>.</v>
      </c>
      <c r="B866" s="13" t="str">
        <f ca="1">IF(РТУС!B866="",HYPERLINK("#РТУС!"&amp;CELL("адрес",Проверка!B866),"заполнить"),IF(AND(LEN(РТУС!B866)=10,РТУС!B865=РТУС!B866),HYPERLINK("#Проверка!"&amp;CELL("адрес",Проверка!B866),РТУС!B866),HYPERLINK("#РТУС!"&amp;CELL("адрес",Проверка!B866),"###")))</f>
        <v>заполнить</v>
      </c>
      <c r="C866" s="13" t="str">
        <f ca="1">IF(РТУС!C866="",HYPERLINK("#РТУС!"&amp;CELL("адрес",Проверка!C866),"заполнить"),IF(AND(ISNUMBER(РТУС!C866)=TRUE,РТУС!C866&gt;0,РТУС!C865=РТУС!C866),HYPERLINK("#Проверка!"&amp;CELL("адрес",Проверка!C866),РТУС!C866),HYPERLINK("#РТУС!"&amp;CELL("адрес",Проверка!C866),"###")))</f>
        <v>заполнить</v>
      </c>
      <c r="D866" s="13" t="str">
        <f>IF(РТУС!D866="","",РТУС!D866)</f>
        <v/>
      </c>
      <c r="E866" s="13" t="str">
        <f ca="1">IF(РТУС!E866="",HYPERLINK("#РТУС!"&amp;CELL("адрес",Проверка!E866),"заполнить"),IF(РТУС!E865=РТУС!E866,HYPERLINK("#Проверка!"&amp;CELL("адрес",Проверка!E866),РТУС!E866),HYPERLINK("#РТУС!"&amp;CELL("адрес",Проверка!E866),"###")))</f>
        <v>заполнить</v>
      </c>
      <c r="F866" s="13" t="str">
        <f ca="1">IF(РТУС!F866="",HYPERLINK("#РТУС!"&amp;CELL("адрес",Проверка!F866),"заполнить"),HYPERLINK("#Проверка!"&amp;CELL("адрес",Проверка!F866),РТУС!F866))</f>
        <v>заполнить</v>
      </c>
      <c r="G866" s="20" t="str">
        <f ca="1">IF(РТУС!G866="",HYPERLINK("#РТУС!"&amp;CELL("адрес",Проверка!G866),"заполнить"),IF(РТУС!G866="1",HYPERLINK("#Проверка!"&amp;CELL("адрес",Проверка!G866),"1"),IF(AND(ISNUMBER(РТУС!G866)=TRUE,РТУС!G866&lt;=1,РТУС!G866&gt;0),IF(SUMIF(РТУС!$A$4:$A$1000,A866,РТУС!$G$4:$G$1000)=1,HYPERLINK("#Проверка!"&amp;CELL("адрес",Проверка!G866),РТУС!G866),HYPERLINK("#РТУС!"&amp;CELL("адрес",Проверка!G866),"сумма долей ≠ 1")),HYPERLINK("#РТУС!"&amp;CELL("адрес",Проверка!G866),"###"))))</f>
        <v>заполнить</v>
      </c>
      <c r="H866" s="13" t="str">
        <f ca="1">IF(РТУС!H866="",HYPERLINK("#РТУС!"&amp;CELL("адрес",Проверка!H866),"заполнить"),IF(OR(РТУС!H866="Юрлицо",РТУС!H866="Физлицо",РТУС!H866="ИП"),HYPERLINK("#Проверка!"&amp;CELL("адрес",Проверка!H866),РТУС!H866),HYPERLINK("#РТУС!"&amp;CELL("адрес",Проверка!H866),"###")))</f>
        <v>заполнить</v>
      </c>
      <c r="I866" s="13" t="str">
        <f ca="1">IF(OR(РТУС!H866="Юрлицо",РТУС!H866="ИП"),IF(РТУС!I866="",HYPERLINK("#РТУС!"&amp;CELL("адрес",Проверка!I866),"заполнить"),IF(OR(LEN(РТУС!I866)=10,LEN(РТУС!I866)=12),HYPERLINK("#Проверка!"&amp;CELL("адрес",Проверка!I866),РТУС!I866),HYPERLINK("#РТУС!"&amp;CELL("адрес",Проверка!I866),"###"))),"")</f>
        <v/>
      </c>
      <c r="J866" s="15" t="str">
        <f ca="1">IF(РТУС!J866="","",IF(AND(LEN(РТУС!J866)=5,РТУС!J866&lt;TODAY()),HYPERLINK("#Проверка!"&amp;CELL("адрес",Проверка!J866),РТУС!J866),HYPERLINK("#РТУС!"&amp;CELL("адрес",Проверка!J866),"###")))</f>
        <v/>
      </c>
      <c r="K866" s="13" t="str">
        <f>IF(РТУС!K866="","",РТУС!K866)</f>
        <v/>
      </c>
      <c r="L866" s="13" t="str">
        <f ca="1">IF(OR(РТУС!H866="Физлицо",РТУС!H866="ИП"),IF(РТУС!L866="",HYPERLINK("#РТУС!"&amp;CELL("адрес",Проверка!L866),"заполнить"),IF(OR(РТУС!L866="Загранпаспорт гражданина РФ",РТУС!L866="Паспорт гражданина РФ",РТУС!L866="Иностранный паспорт",РТУС!L866="Свидетельство о рождении",РТУС!L866="Вид на жительство"),HYPERLINK("#Проверка!"&amp;CELL("адрес",Проверка!L866),РТУС!L866),HYPERLINK("#РТУС!"&amp;CELL("адрес",Проверка!L866),"###"))),"")</f>
        <v/>
      </c>
      <c r="M866" s="13" t="str">
        <f ca="1">IF(AND(OR(РТУС!L866="Паспорт гражданина РФ",РТУС!L866="Свидетельство о рождении"),РТУС!M866=""),HYPERLINK("#РТУС!"&amp;CELL("адрес",Проверка!M866),"заполнить"),IF(РТУС!L866="Паспорт гражданина РФ",IF(LEN(РТУС!M866)=4,HYPERLINK("#Проверка!"&amp;CELL("адрес",Проверка!M866),РТУС!M866),HYPERLINK("#РТУС!"&amp;CELL("адрес",Проверка!M866),"###")),IF(РТУС!L866="Свидетельство о рождении",HYPERLINK("#Проверка!"&amp;CELL("адрес",Проверка!M866),РТУС!M866),"")))</f>
        <v/>
      </c>
      <c r="N866" s="13" t="str">
        <f ca="1">IF(РТУС!L866="","",IF(РТУС!N866="",HYPERLINK("#РТУС!"&amp;CELL("адрес",Проверка!N866),"заполнить"),IF(OR(РТУС!L866="Паспорт гражданина РФ",РТУС!L866="Свидетельство о рождении"),IF(LEN(РТУС!N866)=6,HYPERLINK("#Проверка!"&amp;CELL("адрес",Проверка!N866),РТУС!N866),HYPERLINK("#РТУС!"&amp;CELL("адрес",Проверка!N866),"###")),HYPERLINK("#Проверка!"&amp;CELL("адрес",Проверка!N866),РТУС!N866))))</f>
        <v/>
      </c>
      <c r="O866" s="15" t="str">
        <f ca="1">IF(РТУС!L866="","",IF(РТУС!O866="",HYPERLINK("#РТУС!"&amp;CELL("адрес",Проверка!O866),"заполнить"),IF(AND(LEN(РТУС!O866)=5,РТУС!O866&lt;TODAY()),IF(РТУС!L866="Свидетельство о рождении",IF(РТУС!O866&gt;EDATE(TODAY(),-168),HYPERLINK("#Проверка!"&amp;CELL("адрес",Проверка!O866),РТУС!O866),HYPERLINK("#РТУС!"&amp;CELL("адрес",Проверка!O866),"недействительно")),HYPERLINK("#Проверка!"&amp;CELL("адрес",Проверка!O866),РТУС!O866)),HYPERLINK("#РТУС!"&amp;CELL("адрес",Проверка!O866),"###"))))</f>
        <v/>
      </c>
      <c r="P866" s="21" t="str">
        <f ca="1">IF(РТУС!L866="Паспорт гражданина РФ",IF(РТУС!P866="",HYPERLINK("#РТУС!"&amp;CELL("адрес",Проверка!P866),"заполнить"),HYPERLINK("#Проверка!"&amp;CELL("адрес",Проверка!P866),РТУС!P866)),"")</f>
        <v/>
      </c>
      <c r="Q866" s="13" t="str">
        <f ca="1">IF(РТУС!L866="Паспорт гражданина РФ",IF(РТУС!Q866="",HYPERLINK("#РТУС!"&amp;CELL("адрес",Проверка!Q866),"заполнить"),IF(LEN(РТУС!Q866)=7,HYPERLINK("#Проверка!"&amp;CELL("адрес",Проверка!Q866),РТУС!Q866),HYPERLINK("#РТУС!"&amp;CELL("адрес",Проверка!Q866),"###"))),"")</f>
        <v/>
      </c>
      <c r="R866" s="13" t="str">
        <f ca="1">IF(РТУС!R866="",HYPERLINK("#РТУС!"&amp;CELL("адрес",Проверка!R866),"заполнить"),HYPERLINK("#Проверка!"&amp;CELL("адрес",Проверка!R866),РТУС!R866))</f>
        <v>заполнить</v>
      </c>
      <c r="S866" s="13" t="str">
        <f>IF(РТУС!S866="","",РТУС!S866)</f>
        <v/>
      </c>
      <c r="T866" s="13" t="str">
        <f>IF(РТУС!T866="","",РТУС!T866)</f>
        <v/>
      </c>
      <c r="U866" s="13" t="str">
        <f>IF(РТУС!U866="","",РТУС!U866)</f>
        <v/>
      </c>
      <c r="V866" s="13" t="str">
        <f ca="1">IF(РТУС!V866="",HYPERLINK("#РТУС!"&amp;CELL("адрес",Проверка!V866),"заполнить"),IF(OR(РТУС!V866="Договор участия в долевом строительстве",РТУС!V866="Предварительный договор участия в долевом строительстве",РТУС!V866="Определение Арбитражного суда",РТУС!V866="Решение суда общей юрисдикции",РТУС!V866="Иные договоры"),HYPERLINK("#Проверка!"&amp;CELL("адрес",Проверка!V866),РТУС!V866),HYPERLINK("#РТУС!"&amp;CELL("адрес",Проверка!V866),"###")))</f>
        <v>заполнить</v>
      </c>
      <c r="W866" s="13" t="str">
        <f ca="1">IF(РТУС!W866="",HYPERLINK("#РТУС!"&amp;CELL("адрес",Проверка!W866),"заполнить"),HYPERLINK("#Проверка!"&amp;CELL("адрес",Проверка!W866),РТУС!W866))</f>
        <v>заполнить</v>
      </c>
      <c r="X866" s="15" t="str">
        <f ca="1">IF(РТУС!X866="",HYPERLINK("#РТУС!"&amp;CELL("адрес",Проверка!X866),"заполнить"),IF(AND(LEN(РТУС!X866)=5,РТУС!X866&lt;TODAY()),HYPERLINK("#Проверка!"&amp;CELL("адрес",Проверка!X866),РТУС!X866),HYPERLINK("#РТУС!"&amp;CELL("адрес",Проверка!X866),"###")))</f>
        <v>заполнить</v>
      </c>
      <c r="Y866" s="13" t="str">
        <f>IF(РТУС!Y866="","",РТУС!Y866)</f>
        <v/>
      </c>
      <c r="Z866" s="15" t="str">
        <f ca="1">IF(РТУС!Z866="","",IF(AND(LEN(РТУС!Z866)=5,РТУС!Z866&lt;TODAY()),HYPERLINK("#Проверка!"&amp;CELL("адрес",Проверка!Z866),РТУС!Z866),HYPERLINK("#РТУС!"&amp;CELL("адрес",Проверка!Z866),"###")))</f>
        <v/>
      </c>
      <c r="AA866" s="18" t="str">
        <f ca="1">IF(РТУС!AA866="",HYPERLINK("#РТУС!"&amp;CELL("адрес",Проверка!AA866),"заполнить"),IF(ISNUMBER(РТУС!AA866)=TRUE,HYPERLINK("#Проверка!"&amp;CELL("адрес",Проверка!AA866),РТУС!AA866),HYPERLINK("#РТУС!"&amp;CELL("адрес",Проверка!AA866),"###")))</f>
        <v>заполнить</v>
      </c>
      <c r="AB866" s="18" t="str">
        <f ca="1">IF(РТУС!AB866="",HYPERLINK("#РТУС!"&amp;CELL("адрес",Проверка!AB866),"заполнить"),IF(ISNUMBER(РТУС!AB866)=TRUE,HYPERLINK("#Проверка!"&amp;CELL("адрес",Проверка!AB866),РТУС!AB866),HYPERLINK("#РТУС!"&amp;CELL("адрес",Проверка!AB866),"###")))</f>
        <v>заполнить</v>
      </c>
      <c r="AC866" s="18" t="str">
        <f ca="1">IF(РТУС!AC866="","",IF(ISNUMBER(РТУС!AC866)=TRUE,HYPERLINK("#Проверка!"&amp;CELL("адрес",Проверка!AC866),РТУС!AC866),HYPERLINK("#РТУС!"&amp;CELL("адрес",Проверка!AC866),"###")))</f>
        <v/>
      </c>
      <c r="AD866" s="18" t="str">
        <f ca="1">IF(РТУС!AD866="","",IF(ISNUMBER(РТУС!AD866)=TRUE,HYPERLINK("#Проверка!"&amp;CELL("адрес",Проверка!AD866),РТУС!AD866),HYPERLINK("#РТУС!"&amp;CELL("адрес",Проверка!AD866),"###")))</f>
        <v/>
      </c>
      <c r="AE866" s="13" t="str">
        <f>IF(РТУС!AE866="","",РТУС!AE866)</f>
        <v/>
      </c>
      <c r="AF866" s="15" t="str">
        <f ca="1">IF(РТУС!AE866="","",IF(РТУС!AF866="",HYPERLINK("#РТУС!"&amp;CELL("адрес",Проверка!AF866),"заполнить"),IF(AND(LEN(РТУС!AF866)=5,РТУС!AF866&lt;TODAY()),HYPERLINK("#Проверка!"&amp;CELL("адрес",Проверка!AF866),РТУС!AF866),HYPERLINK("#РТУС!"&amp;CELL("адрес",Проверка!AF866),"###"))))</f>
        <v/>
      </c>
      <c r="AG866" s="13"/>
      <c r="AH866" s="15" t="str">
        <f ca="1">IF(РТУС!AE866="","",IF(РТУС!AH866="",HYPERLINK("#РТУС!"&amp;CELL("адрес",Проверка!AH866),"заполнить"),IF(AND(LEN(РТУС!AH866)=5,РТУС!AH866&lt;TODAY()),HYPERLINK("#Проверка!"&amp;CELL("адрес",Проверка!AH866),РТУС!AH866),HYPERLINK("#РТУС!"&amp;CELL("адрес",Проверка!AH866),"###"))))</f>
        <v/>
      </c>
      <c r="AI866" s="15" t="str">
        <f ca="1">IF(РТУС!AE866="","",IF(РТУС!AI866="",HYPERLINK("#РТУС!"&amp;CELL("адрес",Проверка!AI866),"заполнить"),HYPERLINK("#Проверка!"&amp;CELL("адрес",Проверка!AI866),РТУС!AI866)))</f>
        <v/>
      </c>
      <c r="AJ866" s="13" t="str">
        <f ca="1">IF(РТУС!AE866="","",IF(РТУС!AJ866="",HYPERLINK("#РТУС!"&amp;CELL("адрес",Проверка!AJ866),"заполнить"),IF(OR(РТУС!AJ866="Юрлицо",РТУС!AJ866="Физлицо",РТУС!AJ866="ИП"),HYPERLINK("#Проверка!"&amp;CELL("адрес",Проверка!AJ866),РТУС!AJ866),HYPERLINK("#РТУС!"&amp;CELL("адрес",Проверка!AJ866),"###"))))</f>
        <v/>
      </c>
      <c r="AK866" s="13" t="str">
        <f ca="1">IF(РТУС!AK866="",HYPERLINK("#РТУС!"&amp;CELL("адрес",Проверка!AK866),"заполнить"),IF(OR(РТУС!AK866="Квартира",РТУС!AK866="Кладовая",РТУС!AK866="Машино-место",РТУС!AK866="Нежилое помещение"),HYPERLINK("#Проверка!"&amp;CELL("адрес",Проверка!AK866),РТУС!AK866),HYPERLINK("#РТУС!"&amp;CELL("адрес",Проверка!AK866),"###")))</f>
        <v>заполнить</v>
      </c>
      <c r="AL866" s="13" t="str">
        <f ca="1">IF(РТУС!AL866="",HYPERLINK("#РТУС!"&amp;CELL("адрес",Проверка!AL866),"заполнить"),HYPERLINK("#Проверка!"&amp;CELL("адрес",Проверка!AL866),РТУС!AL866))</f>
        <v>заполнить</v>
      </c>
      <c r="AM866" s="18" t="str">
        <f ca="1">IF(РТУС!AM866="",HYPERLINK("#РТУС!"&amp;CELL("адрес",Проверка!AM866),"заполнить"),IF(ISNUMBER(РТУС!AM866)=TRUE,IF(РТУС!AK866="Нежилое помещение",IF(РТУС!AM866&gt;7,HYPERLINK("#РТУС!"&amp;CELL("адрес",Проверка!AM866),"не больше 7 кв.м."),РТУС!AM866),HYPERLINK("#Проверка!"&amp;CELL("адрес",Проверка!AM866),РТУС!AM866)),HYPERLINK("#РТУС!"&amp;CELL("адрес",Проверка!AM866),"###")))</f>
        <v>заполнить</v>
      </c>
      <c r="AN866" s="13" t="str">
        <f ca="1">IF(РТУС!AN866="",HYPERLINK("#РТУС!"&amp;CELL("адрес",Проверка!AN866),"заполнить"),IF(OR(РТУС!AN866="Общая площадь помещения",РТУС!AN866="Общая приведенная площадь жилого помещения",РТУС!AN866="Общая площадь жилого помещения с учетом лоджий, балконов, террас и веранд"),HYPERLINK("#Проверка!"&amp;CELL("адрес",Проверка!AN866),РТУС!AN866),HYPERLINK("#РТУС!"&amp;CELL("адрес",Проверка!AN866),"###")))</f>
        <v>заполнить</v>
      </c>
      <c r="AO866" s="13" t="str">
        <f ca="1">IF(OR(РТУС!AK866="Квартира",РТУС!A866="Нежилое помещение"),IF(РТУС!AO866="",HYPERLINK("#РТУС!"&amp;CELL("адрес",Проверка!AO866),"заполнить"),IF(ISNUMBER(РТУС!AO866)=TRUE,HYPERLINK("#Проверка!"&amp;CELL("адрес",Проверка!AO866),РТУС!AO866),HYPERLINK("#РТУС!"&amp;CELL("адрес",Проверка!AO866),"###"))),"")</f>
        <v/>
      </c>
      <c r="AP866" s="13" t="str">
        <f>IF(РТУС!AP866="","",РТУС!AP866)</f>
        <v/>
      </c>
      <c r="AQ866" s="13" t="str">
        <f ca="1">IF(РТУС!AQ866="",HYPERLINK("#РТУС!"&amp;CELL("адрес",Проверка!AQ866),"заполнить"),HYPERLINK("#Проверка!"&amp;CELL("адрес",Проверка!AQ866),РТУС!AQ866))</f>
        <v>заполнить</v>
      </c>
      <c r="AR866" s="18" t="str">
        <f ca="1">IF(РТУС!AR866="",HYPERLINK("#РТУС!"&amp;CELL("адрес",Проверка!AR866),"заполнить"),IF(ISNUMBER(РТУС!AR866)=FALSE,HYPERLINK("#РТУС!"&amp;CELL("адрес",Проверка!AR866),"###"),IF(РТУС!G866="1",IF(РТУС!AB866=РТУС!AR866+РТУС!AU866,HYPERLINK("#Проверка!"&amp;CELL("адрес",Проверка!AR866),РТУС!AR866),HYPERLINK("#РТУС!"&amp;CELL("адрес",Проверка!AR866),"сверить суммы")),IF(РТУС!AB866=(SUMIF(РТУС!$A$4:$A$1000,A866,РТУС!$AR$4:$AR$1000)+SUMIF(РТУС!$A$4:$A$1000,A866,РТУС!$AU$4:$AU$1000)),HYPERLINK("#Проверка!"&amp;CELL("адрес",Проверка!AR866),РТУС!AR866),HYPERLINK("#РТУС!"&amp;CELL("адрес",Проверка!AR866),"сверить суммы")))))</f>
        <v>заполнить</v>
      </c>
      <c r="AS866" s="13" t="str">
        <f>IF(РТУС!AS866="","",РТУС!AS866)</f>
        <v/>
      </c>
      <c r="AT866" s="18" t="str">
        <f ca="1">IF(РТУС!AT866="",HYPERLINK("#РТУС!"&amp;CELL("адрес",Проверка!AT866),"заполнить"),IF(ISNUMBER(РТУС!AT866)=FALSE,HYPERLINK("#РТУС!"&amp;CELL("адрес",Проверка!AT866),"###"),IF(РТУС!AT866=РТУС!AR866,HYPERLINK("#Проверка!"&amp;CELL("адрес",Проверка!AT866),РТУС!AT866),HYPERLINK("#РТУС!"&amp;CELL("адрес",Проверка!AT866),"сверить суммы"))))</f>
        <v>заполнить</v>
      </c>
      <c r="AU866" s="18" t="str">
        <f ca="1">IF(РТУС!AU866="",HYPERLINK("#РТУС!"&amp;CELL("адрес",Проверка!AU866),"заполнить"),IF(ISNUMBER(РТУС!AU866)=FALSE,HYPERLINK("#РТУС!"&amp;CELL("адрес",Проверка!AU866),"###"),IF(РТУС!G866="1",IF(РТУС!AB866=РТУС!AR866+РТУС!AU866,HYPERLINK("#Проверка!"&amp;CELL("адрес",Проверка!AU866),РТУС!AU866),HYPERLINK("#РТУС!"&amp;CELL("адрес",Проверка!AU866),"сверить суммы")),IF(РТУС!AB866=(SUMIF(РТУС!$A$4:$A$1000,A866,РТУС!$AR$4:$AR$1000)+SUMIF(РТУС!$A$4:$A$1000,A866,РТУС!$AU$4:$AU$1000)),HYPERLINK("#Проверка!"&amp;CELL("адрес",Проверка!AU866),РТУС!AU866),HYPERLINK("#РТУС!"&amp;CELL("адрес",Проверка!AU866),"сверить суммы")))))</f>
        <v>заполнить</v>
      </c>
      <c r="AV866" s="13" t="str">
        <f ca="1">IF(РТУС!AV866="",HYPERLINK("#РТУС!"&amp;CELL("адрес",Проверка!AV866),"заполнить"),IF(OR(РТУС!AV866="Требование о передаче жилого помещения",РТУС!AV866="Требование о передаче машино-места",РТУС!AV866="Требования о передаче нежилого помещения",РТУС!AV866="Денежные требования"),HYPERLINK("#Проверка!"&amp;CELL("адрес",Проверка!AV866),РТУС!AV866),HYPERLINK("#РТУС!"&amp;CELL("адрес",Проверка!AV866),"###")))</f>
        <v>заполнить</v>
      </c>
      <c r="AW866" s="13" t="str">
        <f ca="1">IF(РТУС!AW866="",HYPERLINK("#РТУС!"&amp;CELL("адрес",Проверка!AW866),"заполнить"),IF(OR(РТУС!AW866="Включен в полном объеме",РТУС!AW866="Включен частично"),HYPERLINK("#Проверка!"&amp;CELL("адрес",Проверка!AW866),РТУС!AW866),HYPERLINK("#РТУС!"&amp;CELL("адрес",Проверка!AW866),"###")))</f>
        <v>заполнить</v>
      </c>
      <c r="AX866" s="15" t="str">
        <f ca="1">IF(РТУС!AX866="",HYPERLINK("#РТУС!"&amp;CELL("адрес",Проверка!AX866),"заполнить"),IF(AND(LEN(РТУС!AX866)=5,РТУС!AX866&lt;TODAY()),HYPERLINK("#Проверка!"&amp;CELL("адрес",Проверка!AX866),РТУС!AX866),HYPERLINK("#РТУС!"&amp;CELL("адрес",Проверка!AX866),"###")))</f>
        <v>заполнить</v>
      </c>
      <c r="AY866" s="15" t="str">
        <f ca="1">IF(РТУС!AY866="",HYPERLINK("#РТУС!"&amp;CELL("адрес",Проверка!AY866),"заполнить"),IF(AND(LEN(РТУС!AY866)=5,РТУС!AY866&lt;TODAY()),HYPERLINK("#Проверка!"&amp;CELL("адрес",Проверка!AY866),РТУС!AY866),HYPERLINK("#РТУС!"&amp;CELL("адрес",Проверка!AY866),"###")))</f>
        <v>заполнить</v>
      </c>
    </row>
    <row r="867" spans="1:51" x14ac:dyDescent="0.25">
      <c r="A867" s="10" t="str">
        <f>РТУС!A867</f>
        <v>.</v>
      </c>
      <c r="B867" s="13" t="str">
        <f ca="1">IF(РТУС!B867="",HYPERLINK("#РТУС!"&amp;CELL("адрес",Проверка!B867),"заполнить"),IF(AND(LEN(РТУС!B867)=10,РТУС!B866=РТУС!B867),HYPERLINK("#Проверка!"&amp;CELL("адрес",Проверка!B867),РТУС!B867),HYPERLINK("#РТУС!"&amp;CELL("адрес",Проверка!B867),"###")))</f>
        <v>заполнить</v>
      </c>
      <c r="C867" s="13" t="str">
        <f ca="1">IF(РТУС!C867="",HYPERLINK("#РТУС!"&amp;CELL("адрес",Проверка!C867),"заполнить"),IF(AND(ISNUMBER(РТУС!C867)=TRUE,РТУС!C867&gt;0,РТУС!C866=РТУС!C867),HYPERLINK("#Проверка!"&amp;CELL("адрес",Проверка!C867),РТУС!C867),HYPERLINK("#РТУС!"&amp;CELL("адрес",Проверка!C867),"###")))</f>
        <v>заполнить</v>
      </c>
      <c r="D867" s="13" t="str">
        <f>IF(РТУС!D867="","",РТУС!D867)</f>
        <v/>
      </c>
      <c r="E867" s="13" t="str">
        <f ca="1">IF(РТУС!E867="",HYPERLINK("#РТУС!"&amp;CELL("адрес",Проверка!E867),"заполнить"),IF(РТУС!E866=РТУС!E867,HYPERLINK("#Проверка!"&amp;CELL("адрес",Проверка!E867),РТУС!E867),HYPERLINK("#РТУС!"&amp;CELL("адрес",Проверка!E867),"###")))</f>
        <v>заполнить</v>
      </c>
      <c r="F867" s="13" t="str">
        <f ca="1">IF(РТУС!F867="",HYPERLINK("#РТУС!"&amp;CELL("адрес",Проверка!F867),"заполнить"),HYPERLINK("#Проверка!"&amp;CELL("адрес",Проверка!F867),РТУС!F867))</f>
        <v>заполнить</v>
      </c>
      <c r="G867" s="20" t="str">
        <f ca="1">IF(РТУС!G867="",HYPERLINK("#РТУС!"&amp;CELL("адрес",Проверка!G867),"заполнить"),IF(РТУС!G867="1",HYPERLINK("#Проверка!"&amp;CELL("адрес",Проверка!G867),"1"),IF(AND(ISNUMBER(РТУС!G867)=TRUE,РТУС!G867&lt;=1,РТУС!G867&gt;0),IF(SUMIF(РТУС!$A$4:$A$1000,A867,РТУС!$G$4:$G$1000)=1,HYPERLINK("#Проверка!"&amp;CELL("адрес",Проверка!G867),РТУС!G867),HYPERLINK("#РТУС!"&amp;CELL("адрес",Проверка!G867),"сумма долей ≠ 1")),HYPERLINK("#РТУС!"&amp;CELL("адрес",Проверка!G867),"###"))))</f>
        <v>заполнить</v>
      </c>
      <c r="H867" s="13" t="str">
        <f ca="1">IF(РТУС!H867="",HYPERLINK("#РТУС!"&amp;CELL("адрес",Проверка!H867),"заполнить"),IF(OR(РТУС!H867="Юрлицо",РТУС!H867="Физлицо",РТУС!H867="ИП"),HYPERLINK("#Проверка!"&amp;CELL("адрес",Проверка!H867),РТУС!H867),HYPERLINK("#РТУС!"&amp;CELL("адрес",Проверка!H867),"###")))</f>
        <v>заполнить</v>
      </c>
      <c r="I867" s="13" t="str">
        <f ca="1">IF(OR(РТУС!H867="Юрлицо",РТУС!H867="ИП"),IF(РТУС!I867="",HYPERLINK("#РТУС!"&amp;CELL("адрес",Проверка!I867),"заполнить"),IF(OR(LEN(РТУС!I867)=10,LEN(РТУС!I867)=12),HYPERLINK("#Проверка!"&amp;CELL("адрес",Проверка!I867),РТУС!I867),HYPERLINK("#РТУС!"&amp;CELL("адрес",Проверка!I867),"###"))),"")</f>
        <v/>
      </c>
      <c r="J867" s="15" t="str">
        <f ca="1">IF(РТУС!J867="","",IF(AND(LEN(РТУС!J867)=5,РТУС!J867&lt;TODAY()),HYPERLINK("#Проверка!"&amp;CELL("адрес",Проверка!J867),РТУС!J867),HYPERLINK("#РТУС!"&amp;CELL("адрес",Проверка!J867),"###")))</f>
        <v/>
      </c>
      <c r="K867" s="13" t="str">
        <f>IF(РТУС!K867="","",РТУС!K867)</f>
        <v/>
      </c>
      <c r="L867" s="13" t="str">
        <f ca="1">IF(OR(РТУС!H867="Физлицо",РТУС!H867="ИП"),IF(РТУС!L867="",HYPERLINK("#РТУС!"&amp;CELL("адрес",Проверка!L867),"заполнить"),IF(OR(РТУС!L867="Загранпаспорт гражданина РФ",РТУС!L867="Паспорт гражданина РФ",РТУС!L867="Иностранный паспорт",РТУС!L867="Свидетельство о рождении",РТУС!L867="Вид на жительство"),HYPERLINK("#Проверка!"&amp;CELL("адрес",Проверка!L867),РТУС!L867),HYPERLINK("#РТУС!"&amp;CELL("адрес",Проверка!L867),"###"))),"")</f>
        <v/>
      </c>
      <c r="M867" s="13" t="str">
        <f ca="1">IF(AND(OR(РТУС!L867="Паспорт гражданина РФ",РТУС!L867="Свидетельство о рождении"),РТУС!M867=""),HYPERLINK("#РТУС!"&amp;CELL("адрес",Проверка!M867),"заполнить"),IF(РТУС!L867="Паспорт гражданина РФ",IF(LEN(РТУС!M867)=4,HYPERLINK("#Проверка!"&amp;CELL("адрес",Проверка!M867),РТУС!M867),HYPERLINK("#РТУС!"&amp;CELL("адрес",Проверка!M867),"###")),IF(РТУС!L867="Свидетельство о рождении",HYPERLINK("#Проверка!"&amp;CELL("адрес",Проверка!M867),РТУС!M867),"")))</f>
        <v/>
      </c>
      <c r="N867" s="13" t="str">
        <f ca="1">IF(РТУС!L867="","",IF(РТУС!N867="",HYPERLINK("#РТУС!"&amp;CELL("адрес",Проверка!N867),"заполнить"),IF(OR(РТУС!L867="Паспорт гражданина РФ",РТУС!L867="Свидетельство о рождении"),IF(LEN(РТУС!N867)=6,HYPERLINK("#Проверка!"&amp;CELL("адрес",Проверка!N867),РТУС!N867),HYPERLINK("#РТУС!"&amp;CELL("адрес",Проверка!N867),"###")),HYPERLINK("#Проверка!"&amp;CELL("адрес",Проверка!N867),РТУС!N867))))</f>
        <v/>
      </c>
      <c r="O867" s="15" t="str">
        <f ca="1">IF(РТУС!L867="","",IF(РТУС!O867="",HYPERLINK("#РТУС!"&amp;CELL("адрес",Проверка!O867),"заполнить"),IF(AND(LEN(РТУС!O867)=5,РТУС!O867&lt;TODAY()),IF(РТУС!L867="Свидетельство о рождении",IF(РТУС!O867&gt;EDATE(TODAY(),-168),HYPERLINK("#Проверка!"&amp;CELL("адрес",Проверка!O867),РТУС!O867),HYPERLINK("#РТУС!"&amp;CELL("адрес",Проверка!O867),"недействительно")),HYPERLINK("#Проверка!"&amp;CELL("адрес",Проверка!O867),РТУС!O867)),HYPERLINK("#РТУС!"&amp;CELL("адрес",Проверка!O867),"###"))))</f>
        <v/>
      </c>
      <c r="P867" s="21" t="str">
        <f ca="1">IF(РТУС!L867="Паспорт гражданина РФ",IF(РТУС!P867="",HYPERLINK("#РТУС!"&amp;CELL("адрес",Проверка!P867),"заполнить"),HYPERLINK("#Проверка!"&amp;CELL("адрес",Проверка!P867),РТУС!P867)),"")</f>
        <v/>
      </c>
      <c r="Q867" s="13" t="str">
        <f ca="1">IF(РТУС!L867="Паспорт гражданина РФ",IF(РТУС!Q867="",HYPERLINK("#РТУС!"&amp;CELL("адрес",Проверка!Q867),"заполнить"),IF(LEN(РТУС!Q867)=7,HYPERLINK("#Проверка!"&amp;CELL("адрес",Проверка!Q867),РТУС!Q867),HYPERLINK("#РТУС!"&amp;CELL("адрес",Проверка!Q867),"###"))),"")</f>
        <v/>
      </c>
      <c r="R867" s="13" t="str">
        <f ca="1">IF(РТУС!R867="",HYPERLINK("#РТУС!"&amp;CELL("адрес",Проверка!R867),"заполнить"),HYPERLINK("#Проверка!"&amp;CELL("адрес",Проверка!R867),РТУС!R867))</f>
        <v>заполнить</v>
      </c>
      <c r="S867" s="13" t="str">
        <f>IF(РТУС!S867="","",РТУС!S867)</f>
        <v/>
      </c>
      <c r="T867" s="13" t="str">
        <f>IF(РТУС!T867="","",РТУС!T867)</f>
        <v/>
      </c>
      <c r="U867" s="13" t="str">
        <f>IF(РТУС!U867="","",РТУС!U867)</f>
        <v/>
      </c>
      <c r="V867" s="13" t="str">
        <f ca="1">IF(РТУС!V867="",HYPERLINK("#РТУС!"&amp;CELL("адрес",Проверка!V867),"заполнить"),IF(OR(РТУС!V867="Договор участия в долевом строительстве",РТУС!V867="Предварительный договор участия в долевом строительстве",РТУС!V867="Определение Арбитражного суда",РТУС!V867="Решение суда общей юрисдикции",РТУС!V867="Иные договоры"),HYPERLINK("#Проверка!"&amp;CELL("адрес",Проверка!V867),РТУС!V867),HYPERLINK("#РТУС!"&amp;CELL("адрес",Проверка!V867),"###")))</f>
        <v>заполнить</v>
      </c>
      <c r="W867" s="13" t="str">
        <f ca="1">IF(РТУС!W867="",HYPERLINK("#РТУС!"&amp;CELL("адрес",Проверка!W867),"заполнить"),HYPERLINK("#Проверка!"&amp;CELL("адрес",Проверка!W867),РТУС!W867))</f>
        <v>заполнить</v>
      </c>
      <c r="X867" s="15" t="str">
        <f ca="1">IF(РТУС!X867="",HYPERLINK("#РТУС!"&amp;CELL("адрес",Проверка!X867),"заполнить"),IF(AND(LEN(РТУС!X867)=5,РТУС!X867&lt;TODAY()),HYPERLINK("#Проверка!"&amp;CELL("адрес",Проверка!X867),РТУС!X867),HYPERLINK("#РТУС!"&amp;CELL("адрес",Проверка!X867),"###")))</f>
        <v>заполнить</v>
      </c>
      <c r="Y867" s="13" t="str">
        <f>IF(РТУС!Y867="","",РТУС!Y867)</f>
        <v/>
      </c>
      <c r="Z867" s="15" t="str">
        <f ca="1">IF(РТУС!Z867="","",IF(AND(LEN(РТУС!Z867)=5,РТУС!Z867&lt;TODAY()),HYPERLINK("#Проверка!"&amp;CELL("адрес",Проверка!Z867),РТУС!Z867),HYPERLINK("#РТУС!"&amp;CELL("адрес",Проверка!Z867),"###")))</f>
        <v/>
      </c>
      <c r="AA867" s="18" t="str">
        <f ca="1">IF(РТУС!AA867="",HYPERLINK("#РТУС!"&amp;CELL("адрес",Проверка!AA867),"заполнить"),IF(ISNUMBER(РТУС!AA867)=TRUE,HYPERLINK("#Проверка!"&amp;CELL("адрес",Проверка!AA867),РТУС!AA867),HYPERLINK("#РТУС!"&amp;CELL("адрес",Проверка!AA867),"###")))</f>
        <v>заполнить</v>
      </c>
      <c r="AB867" s="18" t="str">
        <f ca="1">IF(РТУС!AB867="",HYPERLINK("#РТУС!"&amp;CELL("адрес",Проверка!AB867),"заполнить"),IF(ISNUMBER(РТУС!AB867)=TRUE,HYPERLINK("#Проверка!"&amp;CELL("адрес",Проверка!AB867),РТУС!AB867),HYPERLINK("#РТУС!"&amp;CELL("адрес",Проверка!AB867),"###")))</f>
        <v>заполнить</v>
      </c>
      <c r="AC867" s="18" t="str">
        <f ca="1">IF(РТУС!AC867="","",IF(ISNUMBER(РТУС!AC867)=TRUE,HYPERLINK("#Проверка!"&amp;CELL("адрес",Проверка!AC867),РТУС!AC867),HYPERLINK("#РТУС!"&amp;CELL("адрес",Проверка!AC867),"###")))</f>
        <v/>
      </c>
      <c r="AD867" s="18" t="str">
        <f ca="1">IF(РТУС!AD867="","",IF(ISNUMBER(РТУС!AD867)=TRUE,HYPERLINK("#Проверка!"&amp;CELL("адрес",Проверка!AD867),РТУС!AD867),HYPERLINK("#РТУС!"&amp;CELL("адрес",Проверка!AD867),"###")))</f>
        <v/>
      </c>
      <c r="AE867" s="13" t="str">
        <f>IF(РТУС!AE867="","",РТУС!AE867)</f>
        <v/>
      </c>
      <c r="AF867" s="15" t="str">
        <f ca="1">IF(РТУС!AE867="","",IF(РТУС!AF867="",HYPERLINK("#РТУС!"&amp;CELL("адрес",Проверка!AF867),"заполнить"),IF(AND(LEN(РТУС!AF867)=5,РТУС!AF867&lt;TODAY()),HYPERLINK("#Проверка!"&amp;CELL("адрес",Проверка!AF867),РТУС!AF867),HYPERLINK("#РТУС!"&amp;CELL("адрес",Проверка!AF867),"###"))))</f>
        <v/>
      </c>
      <c r="AG867" s="13"/>
      <c r="AH867" s="15" t="str">
        <f ca="1">IF(РТУС!AE867="","",IF(РТУС!AH867="",HYPERLINK("#РТУС!"&amp;CELL("адрес",Проверка!AH867),"заполнить"),IF(AND(LEN(РТУС!AH867)=5,РТУС!AH867&lt;TODAY()),HYPERLINK("#Проверка!"&amp;CELL("адрес",Проверка!AH867),РТУС!AH867),HYPERLINK("#РТУС!"&amp;CELL("адрес",Проверка!AH867),"###"))))</f>
        <v/>
      </c>
      <c r="AI867" s="15" t="str">
        <f ca="1">IF(РТУС!AE867="","",IF(РТУС!AI867="",HYPERLINK("#РТУС!"&amp;CELL("адрес",Проверка!AI867),"заполнить"),HYPERLINK("#Проверка!"&amp;CELL("адрес",Проверка!AI867),РТУС!AI867)))</f>
        <v/>
      </c>
      <c r="AJ867" s="13" t="str">
        <f ca="1">IF(РТУС!AE867="","",IF(РТУС!AJ867="",HYPERLINK("#РТУС!"&amp;CELL("адрес",Проверка!AJ867),"заполнить"),IF(OR(РТУС!AJ867="Юрлицо",РТУС!AJ867="Физлицо",РТУС!AJ867="ИП"),HYPERLINK("#Проверка!"&amp;CELL("адрес",Проверка!AJ867),РТУС!AJ867),HYPERLINK("#РТУС!"&amp;CELL("адрес",Проверка!AJ867),"###"))))</f>
        <v/>
      </c>
      <c r="AK867" s="13" t="str">
        <f ca="1">IF(РТУС!AK867="",HYPERLINK("#РТУС!"&amp;CELL("адрес",Проверка!AK867),"заполнить"),IF(OR(РТУС!AK867="Квартира",РТУС!AK867="Кладовая",РТУС!AK867="Машино-место",РТУС!AK867="Нежилое помещение"),HYPERLINK("#Проверка!"&amp;CELL("адрес",Проверка!AK867),РТУС!AK867),HYPERLINK("#РТУС!"&amp;CELL("адрес",Проверка!AK867),"###")))</f>
        <v>заполнить</v>
      </c>
      <c r="AL867" s="13" t="str">
        <f ca="1">IF(РТУС!AL867="",HYPERLINK("#РТУС!"&amp;CELL("адрес",Проверка!AL867),"заполнить"),HYPERLINK("#Проверка!"&amp;CELL("адрес",Проверка!AL867),РТУС!AL867))</f>
        <v>заполнить</v>
      </c>
      <c r="AM867" s="18" t="str">
        <f ca="1">IF(РТУС!AM867="",HYPERLINK("#РТУС!"&amp;CELL("адрес",Проверка!AM867),"заполнить"),IF(ISNUMBER(РТУС!AM867)=TRUE,IF(РТУС!AK867="Нежилое помещение",IF(РТУС!AM867&gt;7,HYPERLINK("#РТУС!"&amp;CELL("адрес",Проверка!AM867),"не больше 7 кв.м."),РТУС!AM867),HYPERLINK("#Проверка!"&amp;CELL("адрес",Проверка!AM867),РТУС!AM867)),HYPERLINK("#РТУС!"&amp;CELL("адрес",Проверка!AM867),"###")))</f>
        <v>заполнить</v>
      </c>
      <c r="AN867" s="13" t="str">
        <f ca="1">IF(РТУС!AN867="",HYPERLINK("#РТУС!"&amp;CELL("адрес",Проверка!AN867),"заполнить"),IF(OR(РТУС!AN867="Общая площадь помещения",РТУС!AN867="Общая приведенная площадь жилого помещения",РТУС!AN867="Общая площадь жилого помещения с учетом лоджий, балконов, террас и веранд"),HYPERLINK("#Проверка!"&amp;CELL("адрес",Проверка!AN867),РТУС!AN867),HYPERLINK("#РТУС!"&amp;CELL("адрес",Проверка!AN867),"###")))</f>
        <v>заполнить</v>
      </c>
      <c r="AO867" s="13" t="str">
        <f ca="1">IF(OR(РТУС!AK867="Квартира",РТУС!A867="Нежилое помещение"),IF(РТУС!AO867="",HYPERLINK("#РТУС!"&amp;CELL("адрес",Проверка!AO867),"заполнить"),IF(ISNUMBER(РТУС!AO867)=TRUE,HYPERLINK("#Проверка!"&amp;CELL("адрес",Проверка!AO867),РТУС!AO867),HYPERLINK("#РТУС!"&amp;CELL("адрес",Проверка!AO867),"###"))),"")</f>
        <v/>
      </c>
      <c r="AP867" s="13" t="str">
        <f>IF(РТУС!AP867="","",РТУС!AP867)</f>
        <v/>
      </c>
      <c r="AQ867" s="13" t="str">
        <f ca="1">IF(РТУС!AQ867="",HYPERLINK("#РТУС!"&amp;CELL("адрес",Проверка!AQ867),"заполнить"),HYPERLINK("#Проверка!"&amp;CELL("адрес",Проверка!AQ867),РТУС!AQ867))</f>
        <v>заполнить</v>
      </c>
      <c r="AR867" s="18" t="str">
        <f ca="1">IF(РТУС!AR867="",HYPERLINK("#РТУС!"&amp;CELL("адрес",Проверка!AR867),"заполнить"),IF(ISNUMBER(РТУС!AR867)=FALSE,HYPERLINK("#РТУС!"&amp;CELL("адрес",Проверка!AR867),"###"),IF(РТУС!G867="1",IF(РТУС!AB867=РТУС!AR867+РТУС!AU867,HYPERLINK("#Проверка!"&amp;CELL("адрес",Проверка!AR867),РТУС!AR867),HYPERLINK("#РТУС!"&amp;CELL("адрес",Проверка!AR867),"сверить суммы")),IF(РТУС!AB867=(SUMIF(РТУС!$A$4:$A$1000,A867,РТУС!$AR$4:$AR$1000)+SUMIF(РТУС!$A$4:$A$1000,A867,РТУС!$AU$4:$AU$1000)),HYPERLINK("#Проверка!"&amp;CELL("адрес",Проверка!AR867),РТУС!AR867),HYPERLINK("#РТУС!"&amp;CELL("адрес",Проверка!AR867),"сверить суммы")))))</f>
        <v>заполнить</v>
      </c>
      <c r="AS867" s="13" t="str">
        <f>IF(РТУС!AS867="","",РТУС!AS867)</f>
        <v/>
      </c>
      <c r="AT867" s="18" t="str">
        <f ca="1">IF(РТУС!AT867="",HYPERLINK("#РТУС!"&amp;CELL("адрес",Проверка!AT867),"заполнить"),IF(ISNUMBER(РТУС!AT867)=FALSE,HYPERLINK("#РТУС!"&amp;CELL("адрес",Проверка!AT867),"###"),IF(РТУС!AT867=РТУС!AR867,HYPERLINK("#Проверка!"&amp;CELL("адрес",Проверка!AT867),РТУС!AT867),HYPERLINK("#РТУС!"&amp;CELL("адрес",Проверка!AT867),"сверить суммы"))))</f>
        <v>заполнить</v>
      </c>
      <c r="AU867" s="18" t="str">
        <f ca="1">IF(РТУС!AU867="",HYPERLINK("#РТУС!"&amp;CELL("адрес",Проверка!AU867),"заполнить"),IF(ISNUMBER(РТУС!AU867)=FALSE,HYPERLINK("#РТУС!"&amp;CELL("адрес",Проверка!AU867),"###"),IF(РТУС!G867="1",IF(РТУС!AB867=РТУС!AR867+РТУС!AU867,HYPERLINK("#Проверка!"&amp;CELL("адрес",Проверка!AU867),РТУС!AU867),HYPERLINK("#РТУС!"&amp;CELL("адрес",Проверка!AU867),"сверить суммы")),IF(РТУС!AB867=(SUMIF(РТУС!$A$4:$A$1000,A867,РТУС!$AR$4:$AR$1000)+SUMIF(РТУС!$A$4:$A$1000,A867,РТУС!$AU$4:$AU$1000)),HYPERLINK("#Проверка!"&amp;CELL("адрес",Проверка!AU867),РТУС!AU867),HYPERLINK("#РТУС!"&amp;CELL("адрес",Проверка!AU867),"сверить суммы")))))</f>
        <v>заполнить</v>
      </c>
      <c r="AV867" s="13" t="str">
        <f ca="1">IF(РТУС!AV867="",HYPERLINK("#РТУС!"&amp;CELL("адрес",Проверка!AV867),"заполнить"),IF(OR(РТУС!AV867="Требование о передаче жилого помещения",РТУС!AV867="Требование о передаче машино-места",РТУС!AV867="Требования о передаче нежилого помещения",РТУС!AV867="Денежные требования"),HYPERLINK("#Проверка!"&amp;CELL("адрес",Проверка!AV867),РТУС!AV867),HYPERLINK("#РТУС!"&amp;CELL("адрес",Проверка!AV867),"###")))</f>
        <v>заполнить</v>
      </c>
      <c r="AW867" s="13" t="str">
        <f ca="1">IF(РТУС!AW867="",HYPERLINK("#РТУС!"&amp;CELL("адрес",Проверка!AW867),"заполнить"),IF(OR(РТУС!AW867="Включен в полном объеме",РТУС!AW867="Включен частично"),HYPERLINK("#Проверка!"&amp;CELL("адрес",Проверка!AW867),РТУС!AW867),HYPERLINK("#РТУС!"&amp;CELL("адрес",Проверка!AW867),"###")))</f>
        <v>заполнить</v>
      </c>
      <c r="AX867" s="15" t="str">
        <f ca="1">IF(РТУС!AX867="",HYPERLINK("#РТУС!"&amp;CELL("адрес",Проверка!AX867),"заполнить"),IF(AND(LEN(РТУС!AX867)=5,РТУС!AX867&lt;TODAY()),HYPERLINK("#Проверка!"&amp;CELL("адрес",Проверка!AX867),РТУС!AX867),HYPERLINK("#РТУС!"&amp;CELL("адрес",Проверка!AX867),"###")))</f>
        <v>заполнить</v>
      </c>
      <c r="AY867" s="15" t="str">
        <f ca="1">IF(РТУС!AY867="",HYPERLINK("#РТУС!"&amp;CELL("адрес",Проверка!AY867),"заполнить"),IF(AND(LEN(РТУС!AY867)=5,РТУС!AY867&lt;TODAY()),HYPERLINK("#Проверка!"&amp;CELL("адрес",Проверка!AY867),РТУС!AY867),HYPERLINK("#РТУС!"&amp;CELL("адрес",Проверка!AY867),"###")))</f>
        <v>заполнить</v>
      </c>
    </row>
    <row r="868" spans="1:51" x14ac:dyDescent="0.25">
      <c r="A868" s="10" t="str">
        <f>РТУС!A868</f>
        <v>.</v>
      </c>
      <c r="B868" s="13" t="str">
        <f ca="1">IF(РТУС!B868="",HYPERLINK("#РТУС!"&amp;CELL("адрес",Проверка!B868),"заполнить"),IF(AND(LEN(РТУС!B868)=10,РТУС!B867=РТУС!B868),HYPERLINK("#Проверка!"&amp;CELL("адрес",Проверка!B868),РТУС!B868),HYPERLINK("#РТУС!"&amp;CELL("адрес",Проверка!B868),"###")))</f>
        <v>заполнить</v>
      </c>
      <c r="C868" s="13" t="str">
        <f ca="1">IF(РТУС!C868="",HYPERLINK("#РТУС!"&amp;CELL("адрес",Проверка!C868),"заполнить"),IF(AND(ISNUMBER(РТУС!C868)=TRUE,РТУС!C868&gt;0,РТУС!C867=РТУС!C868),HYPERLINK("#Проверка!"&amp;CELL("адрес",Проверка!C868),РТУС!C868),HYPERLINK("#РТУС!"&amp;CELL("адрес",Проверка!C868),"###")))</f>
        <v>заполнить</v>
      </c>
      <c r="D868" s="13" t="str">
        <f>IF(РТУС!D868="","",РТУС!D868)</f>
        <v/>
      </c>
      <c r="E868" s="13" t="str">
        <f ca="1">IF(РТУС!E868="",HYPERLINK("#РТУС!"&amp;CELL("адрес",Проверка!E868),"заполнить"),IF(РТУС!E867=РТУС!E868,HYPERLINK("#Проверка!"&amp;CELL("адрес",Проверка!E868),РТУС!E868),HYPERLINK("#РТУС!"&amp;CELL("адрес",Проверка!E868),"###")))</f>
        <v>заполнить</v>
      </c>
      <c r="F868" s="13" t="str">
        <f ca="1">IF(РТУС!F868="",HYPERLINK("#РТУС!"&amp;CELL("адрес",Проверка!F868),"заполнить"),HYPERLINK("#Проверка!"&amp;CELL("адрес",Проверка!F868),РТУС!F868))</f>
        <v>заполнить</v>
      </c>
      <c r="G868" s="20" t="str">
        <f ca="1">IF(РТУС!G868="",HYPERLINK("#РТУС!"&amp;CELL("адрес",Проверка!G868),"заполнить"),IF(РТУС!G868="1",HYPERLINK("#Проверка!"&amp;CELL("адрес",Проверка!G868),"1"),IF(AND(ISNUMBER(РТУС!G868)=TRUE,РТУС!G868&lt;=1,РТУС!G868&gt;0),IF(SUMIF(РТУС!$A$4:$A$1000,A868,РТУС!$G$4:$G$1000)=1,HYPERLINK("#Проверка!"&amp;CELL("адрес",Проверка!G868),РТУС!G868),HYPERLINK("#РТУС!"&amp;CELL("адрес",Проверка!G868),"сумма долей ≠ 1")),HYPERLINK("#РТУС!"&amp;CELL("адрес",Проверка!G868),"###"))))</f>
        <v>заполнить</v>
      </c>
      <c r="H868" s="13" t="str">
        <f ca="1">IF(РТУС!H868="",HYPERLINK("#РТУС!"&amp;CELL("адрес",Проверка!H868),"заполнить"),IF(OR(РТУС!H868="Юрлицо",РТУС!H868="Физлицо",РТУС!H868="ИП"),HYPERLINK("#Проверка!"&amp;CELL("адрес",Проверка!H868),РТУС!H868),HYPERLINK("#РТУС!"&amp;CELL("адрес",Проверка!H868),"###")))</f>
        <v>заполнить</v>
      </c>
      <c r="I868" s="13" t="str">
        <f ca="1">IF(OR(РТУС!H868="Юрлицо",РТУС!H868="ИП"),IF(РТУС!I868="",HYPERLINK("#РТУС!"&amp;CELL("адрес",Проверка!I868),"заполнить"),IF(OR(LEN(РТУС!I868)=10,LEN(РТУС!I868)=12),HYPERLINK("#Проверка!"&amp;CELL("адрес",Проверка!I868),РТУС!I868),HYPERLINK("#РТУС!"&amp;CELL("адрес",Проверка!I868),"###"))),"")</f>
        <v/>
      </c>
      <c r="J868" s="15" t="str">
        <f ca="1">IF(РТУС!J868="","",IF(AND(LEN(РТУС!J868)=5,РТУС!J868&lt;TODAY()),HYPERLINK("#Проверка!"&amp;CELL("адрес",Проверка!J868),РТУС!J868),HYPERLINK("#РТУС!"&amp;CELL("адрес",Проверка!J868),"###")))</f>
        <v/>
      </c>
      <c r="K868" s="13" t="str">
        <f>IF(РТУС!K868="","",РТУС!K868)</f>
        <v/>
      </c>
      <c r="L868" s="13" t="str">
        <f ca="1">IF(OR(РТУС!H868="Физлицо",РТУС!H868="ИП"),IF(РТУС!L868="",HYPERLINK("#РТУС!"&amp;CELL("адрес",Проверка!L868),"заполнить"),IF(OR(РТУС!L868="Загранпаспорт гражданина РФ",РТУС!L868="Паспорт гражданина РФ",РТУС!L868="Иностранный паспорт",РТУС!L868="Свидетельство о рождении",РТУС!L868="Вид на жительство"),HYPERLINK("#Проверка!"&amp;CELL("адрес",Проверка!L868),РТУС!L868),HYPERLINK("#РТУС!"&amp;CELL("адрес",Проверка!L868),"###"))),"")</f>
        <v/>
      </c>
      <c r="M868" s="13" t="str">
        <f ca="1">IF(AND(OR(РТУС!L868="Паспорт гражданина РФ",РТУС!L868="Свидетельство о рождении"),РТУС!M868=""),HYPERLINK("#РТУС!"&amp;CELL("адрес",Проверка!M868),"заполнить"),IF(РТУС!L868="Паспорт гражданина РФ",IF(LEN(РТУС!M868)=4,HYPERLINK("#Проверка!"&amp;CELL("адрес",Проверка!M868),РТУС!M868),HYPERLINK("#РТУС!"&amp;CELL("адрес",Проверка!M868),"###")),IF(РТУС!L868="Свидетельство о рождении",HYPERLINK("#Проверка!"&amp;CELL("адрес",Проверка!M868),РТУС!M868),"")))</f>
        <v/>
      </c>
      <c r="N868" s="13" t="str">
        <f ca="1">IF(РТУС!L868="","",IF(РТУС!N868="",HYPERLINK("#РТУС!"&amp;CELL("адрес",Проверка!N868),"заполнить"),IF(OR(РТУС!L868="Паспорт гражданина РФ",РТУС!L868="Свидетельство о рождении"),IF(LEN(РТУС!N868)=6,HYPERLINK("#Проверка!"&amp;CELL("адрес",Проверка!N868),РТУС!N868),HYPERLINK("#РТУС!"&amp;CELL("адрес",Проверка!N868),"###")),HYPERLINK("#Проверка!"&amp;CELL("адрес",Проверка!N868),РТУС!N868))))</f>
        <v/>
      </c>
      <c r="O868" s="15" t="str">
        <f ca="1">IF(РТУС!L868="","",IF(РТУС!O868="",HYPERLINK("#РТУС!"&amp;CELL("адрес",Проверка!O868),"заполнить"),IF(AND(LEN(РТУС!O868)=5,РТУС!O868&lt;TODAY()),IF(РТУС!L868="Свидетельство о рождении",IF(РТУС!O868&gt;EDATE(TODAY(),-168),HYPERLINK("#Проверка!"&amp;CELL("адрес",Проверка!O868),РТУС!O868),HYPERLINK("#РТУС!"&amp;CELL("адрес",Проверка!O868),"недействительно")),HYPERLINK("#Проверка!"&amp;CELL("адрес",Проверка!O868),РТУС!O868)),HYPERLINK("#РТУС!"&amp;CELL("адрес",Проверка!O868),"###"))))</f>
        <v/>
      </c>
      <c r="P868" s="21" t="str">
        <f ca="1">IF(РТУС!L868="Паспорт гражданина РФ",IF(РТУС!P868="",HYPERLINK("#РТУС!"&amp;CELL("адрес",Проверка!P868),"заполнить"),HYPERLINK("#Проверка!"&amp;CELL("адрес",Проверка!P868),РТУС!P868)),"")</f>
        <v/>
      </c>
      <c r="Q868" s="13" t="str">
        <f ca="1">IF(РТУС!L868="Паспорт гражданина РФ",IF(РТУС!Q868="",HYPERLINK("#РТУС!"&amp;CELL("адрес",Проверка!Q868),"заполнить"),IF(LEN(РТУС!Q868)=7,HYPERLINK("#Проверка!"&amp;CELL("адрес",Проверка!Q868),РТУС!Q868),HYPERLINK("#РТУС!"&amp;CELL("адрес",Проверка!Q868),"###"))),"")</f>
        <v/>
      </c>
      <c r="R868" s="13" t="str">
        <f ca="1">IF(РТУС!R868="",HYPERLINK("#РТУС!"&amp;CELL("адрес",Проверка!R868),"заполнить"),HYPERLINK("#Проверка!"&amp;CELL("адрес",Проверка!R868),РТУС!R868))</f>
        <v>заполнить</v>
      </c>
      <c r="S868" s="13" t="str">
        <f>IF(РТУС!S868="","",РТУС!S868)</f>
        <v/>
      </c>
      <c r="T868" s="13" t="str">
        <f>IF(РТУС!T868="","",РТУС!T868)</f>
        <v/>
      </c>
      <c r="U868" s="13" t="str">
        <f>IF(РТУС!U868="","",РТУС!U868)</f>
        <v/>
      </c>
      <c r="V868" s="13" t="str">
        <f ca="1">IF(РТУС!V868="",HYPERLINK("#РТУС!"&amp;CELL("адрес",Проверка!V868),"заполнить"),IF(OR(РТУС!V868="Договор участия в долевом строительстве",РТУС!V868="Предварительный договор участия в долевом строительстве",РТУС!V868="Определение Арбитражного суда",РТУС!V868="Решение суда общей юрисдикции",РТУС!V868="Иные договоры"),HYPERLINK("#Проверка!"&amp;CELL("адрес",Проверка!V868),РТУС!V868),HYPERLINK("#РТУС!"&amp;CELL("адрес",Проверка!V868),"###")))</f>
        <v>заполнить</v>
      </c>
      <c r="W868" s="13" t="str">
        <f ca="1">IF(РТУС!W868="",HYPERLINK("#РТУС!"&amp;CELL("адрес",Проверка!W868),"заполнить"),HYPERLINK("#Проверка!"&amp;CELL("адрес",Проверка!W868),РТУС!W868))</f>
        <v>заполнить</v>
      </c>
      <c r="X868" s="15" t="str">
        <f ca="1">IF(РТУС!X868="",HYPERLINK("#РТУС!"&amp;CELL("адрес",Проверка!X868),"заполнить"),IF(AND(LEN(РТУС!X868)=5,РТУС!X868&lt;TODAY()),HYPERLINK("#Проверка!"&amp;CELL("адрес",Проверка!X868),РТУС!X868),HYPERLINK("#РТУС!"&amp;CELL("адрес",Проверка!X868),"###")))</f>
        <v>заполнить</v>
      </c>
      <c r="Y868" s="13" t="str">
        <f>IF(РТУС!Y868="","",РТУС!Y868)</f>
        <v/>
      </c>
      <c r="Z868" s="15" t="str">
        <f ca="1">IF(РТУС!Z868="","",IF(AND(LEN(РТУС!Z868)=5,РТУС!Z868&lt;TODAY()),HYPERLINK("#Проверка!"&amp;CELL("адрес",Проверка!Z868),РТУС!Z868),HYPERLINK("#РТУС!"&amp;CELL("адрес",Проверка!Z868),"###")))</f>
        <v/>
      </c>
      <c r="AA868" s="18" t="str">
        <f ca="1">IF(РТУС!AA868="",HYPERLINK("#РТУС!"&amp;CELL("адрес",Проверка!AA868),"заполнить"),IF(ISNUMBER(РТУС!AA868)=TRUE,HYPERLINK("#Проверка!"&amp;CELL("адрес",Проверка!AA868),РТУС!AA868),HYPERLINK("#РТУС!"&amp;CELL("адрес",Проверка!AA868),"###")))</f>
        <v>заполнить</v>
      </c>
      <c r="AB868" s="18" t="str">
        <f ca="1">IF(РТУС!AB868="",HYPERLINK("#РТУС!"&amp;CELL("адрес",Проверка!AB868),"заполнить"),IF(ISNUMBER(РТУС!AB868)=TRUE,HYPERLINK("#Проверка!"&amp;CELL("адрес",Проверка!AB868),РТУС!AB868),HYPERLINK("#РТУС!"&amp;CELL("адрес",Проверка!AB868),"###")))</f>
        <v>заполнить</v>
      </c>
      <c r="AC868" s="18" t="str">
        <f ca="1">IF(РТУС!AC868="","",IF(ISNUMBER(РТУС!AC868)=TRUE,HYPERLINK("#Проверка!"&amp;CELL("адрес",Проверка!AC868),РТУС!AC868),HYPERLINK("#РТУС!"&amp;CELL("адрес",Проверка!AC868),"###")))</f>
        <v/>
      </c>
      <c r="AD868" s="18" t="str">
        <f ca="1">IF(РТУС!AD868="","",IF(ISNUMBER(РТУС!AD868)=TRUE,HYPERLINK("#Проверка!"&amp;CELL("адрес",Проверка!AD868),РТУС!AD868),HYPERLINK("#РТУС!"&amp;CELL("адрес",Проверка!AD868),"###")))</f>
        <v/>
      </c>
      <c r="AE868" s="13" t="str">
        <f>IF(РТУС!AE868="","",РТУС!AE868)</f>
        <v/>
      </c>
      <c r="AF868" s="15" t="str">
        <f ca="1">IF(РТУС!AE868="","",IF(РТУС!AF868="",HYPERLINK("#РТУС!"&amp;CELL("адрес",Проверка!AF868),"заполнить"),IF(AND(LEN(РТУС!AF868)=5,РТУС!AF868&lt;TODAY()),HYPERLINK("#Проверка!"&amp;CELL("адрес",Проверка!AF868),РТУС!AF868),HYPERLINK("#РТУС!"&amp;CELL("адрес",Проверка!AF868),"###"))))</f>
        <v/>
      </c>
      <c r="AG868" s="13"/>
      <c r="AH868" s="15" t="str">
        <f ca="1">IF(РТУС!AE868="","",IF(РТУС!AH868="",HYPERLINK("#РТУС!"&amp;CELL("адрес",Проверка!AH868),"заполнить"),IF(AND(LEN(РТУС!AH868)=5,РТУС!AH868&lt;TODAY()),HYPERLINK("#Проверка!"&amp;CELL("адрес",Проверка!AH868),РТУС!AH868),HYPERLINK("#РТУС!"&amp;CELL("адрес",Проверка!AH868),"###"))))</f>
        <v/>
      </c>
      <c r="AI868" s="15" t="str">
        <f ca="1">IF(РТУС!AE868="","",IF(РТУС!AI868="",HYPERLINK("#РТУС!"&amp;CELL("адрес",Проверка!AI868),"заполнить"),HYPERLINK("#Проверка!"&amp;CELL("адрес",Проверка!AI868),РТУС!AI868)))</f>
        <v/>
      </c>
      <c r="AJ868" s="13" t="str">
        <f ca="1">IF(РТУС!AE868="","",IF(РТУС!AJ868="",HYPERLINK("#РТУС!"&amp;CELL("адрес",Проверка!AJ868),"заполнить"),IF(OR(РТУС!AJ868="Юрлицо",РТУС!AJ868="Физлицо",РТУС!AJ868="ИП"),HYPERLINK("#Проверка!"&amp;CELL("адрес",Проверка!AJ868),РТУС!AJ868),HYPERLINK("#РТУС!"&amp;CELL("адрес",Проверка!AJ868),"###"))))</f>
        <v/>
      </c>
      <c r="AK868" s="13" t="str">
        <f ca="1">IF(РТУС!AK868="",HYPERLINK("#РТУС!"&amp;CELL("адрес",Проверка!AK868),"заполнить"),IF(OR(РТУС!AK868="Квартира",РТУС!AK868="Кладовая",РТУС!AK868="Машино-место",РТУС!AK868="Нежилое помещение"),HYPERLINK("#Проверка!"&amp;CELL("адрес",Проверка!AK868),РТУС!AK868),HYPERLINK("#РТУС!"&amp;CELL("адрес",Проверка!AK868),"###")))</f>
        <v>заполнить</v>
      </c>
      <c r="AL868" s="13" t="str">
        <f ca="1">IF(РТУС!AL868="",HYPERLINK("#РТУС!"&amp;CELL("адрес",Проверка!AL868),"заполнить"),HYPERLINK("#Проверка!"&amp;CELL("адрес",Проверка!AL868),РТУС!AL868))</f>
        <v>заполнить</v>
      </c>
      <c r="AM868" s="18" t="str">
        <f ca="1">IF(РТУС!AM868="",HYPERLINK("#РТУС!"&amp;CELL("адрес",Проверка!AM868),"заполнить"),IF(ISNUMBER(РТУС!AM868)=TRUE,IF(РТУС!AK868="Нежилое помещение",IF(РТУС!AM868&gt;7,HYPERLINK("#РТУС!"&amp;CELL("адрес",Проверка!AM868),"не больше 7 кв.м."),РТУС!AM868),HYPERLINK("#Проверка!"&amp;CELL("адрес",Проверка!AM868),РТУС!AM868)),HYPERLINK("#РТУС!"&amp;CELL("адрес",Проверка!AM868),"###")))</f>
        <v>заполнить</v>
      </c>
      <c r="AN868" s="13" t="str">
        <f ca="1">IF(РТУС!AN868="",HYPERLINK("#РТУС!"&amp;CELL("адрес",Проверка!AN868),"заполнить"),IF(OR(РТУС!AN868="Общая площадь помещения",РТУС!AN868="Общая приведенная площадь жилого помещения",РТУС!AN868="Общая площадь жилого помещения с учетом лоджий, балконов, террас и веранд"),HYPERLINK("#Проверка!"&amp;CELL("адрес",Проверка!AN868),РТУС!AN868),HYPERLINK("#РТУС!"&amp;CELL("адрес",Проверка!AN868),"###")))</f>
        <v>заполнить</v>
      </c>
      <c r="AO868" s="13" t="str">
        <f ca="1">IF(OR(РТУС!AK868="Квартира",РТУС!A868="Нежилое помещение"),IF(РТУС!AO868="",HYPERLINK("#РТУС!"&amp;CELL("адрес",Проверка!AO868),"заполнить"),IF(ISNUMBER(РТУС!AO868)=TRUE,HYPERLINK("#Проверка!"&amp;CELL("адрес",Проверка!AO868),РТУС!AO868),HYPERLINK("#РТУС!"&amp;CELL("адрес",Проверка!AO868),"###"))),"")</f>
        <v/>
      </c>
      <c r="AP868" s="13" t="str">
        <f>IF(РТУС!AP868="","",РТУС!AP868)</f>
        <v/>
      </c>
      <c r="AQ868" s="13" t="str">
        <f ca="1">IF(РТУС!AQ868="",HYPERLINK("#РТУС!"&amp;CELL("адрес",Проверка!AQ868),"заполнить"),HYPERLINK("#Проверка!"&amp;CELL("адрес",Проверка!AQ868),РТУС!AQ868))</f>
        <v>заполнить</v>
      </c>
      <c r="AR868" s="18" t="str">
        <f ca="1">IF(РТУС!AR868="",HYPERLINK("#РТУС!"&amp;CELL("адрес",Проверка!AR868),"заполнить"),IF(ISNUMBER(РТУС!AR868)=FALSE,HYPERLINK("#РТУС!"&amp;CELL("адрес",Проверка!AR868),"###"),IF(РТУС!G868="1",IF(РТУС!AB868=РТУС!AR868+РТУС!AU868,HYPERLINK("#Проверка!"&amp;CELL("адрес",Проверка!AR868),РТУС!AR868),HYPERLINK("#РТУС!"&amp;CELL("адрес",Проверка!AR868),"сверить суммы")),IF(РТУС!AB868=(SUMIF(РТУС!$A$4:$A$1000,A868,РТУС!$AR$4:$AR$1000)+SUMIF(РТУС!$A$4:$A$1000,A868,РТУС!$AU$4:$AU$1000)),HYPERLINK("#Проверка!"&amp;CELL("адрес",Проверка!AR868),РТУС!AR868),HYPERLINK("#РТУС!"&amp;CELL("адрес",Проверка!AR868),"сверить суммы")))))</f>
        <v>заполнить</v>
      </c>
      <c r="AS868" s="13" t="str">
        <f>IF(РТУС!AS868="","",РТУС!AS868)</f>
        <v/>
      </c>
      <c r="AT868" s="18" t="str">
        <f ca="1">IF(РТУС!AT868="",HYPERLINK("#РТУС!"&amp;CELL("адрес",Проверка!AT868),"заполнить"),IF(ISNUMBER(РТУС!AT868)=FALSE,HYPERLINK("#РТУС!"&amp;CELL("адрес",Проверка!AT868),"###"),IF(РТУС!AT868=РТУС!AR868,HYPERLINK("#Проверка!"&amp;CELL("адрес",Проверка!AT868),РТУС!AT868),HYPERLINK("#РТУС!"&amp;CELL("адрес",Проверка!AT868),"сверить суммы"))))</f>
        <v>заполнить</v>
      </c>
      <c r="AU868" s="18" t="str">
        <f ca="1">IF(РТУС!AU868="",HYPERLINK("#РТУС!"&amp;CELL("адрес",Проверка!AU868),"заполнить"),IF(ISNUMBER(РТУС!AU868)=FALSE,HYPERLINK("#РТУС!"&amp;CELL("адрес",Проверка!AU868),"###"),IF(РТУС!G868="1",IF(РТУС!AB868=РТУС!AR868+РТУС!AU868,HYPERLINK("#Проверка!"&amp;CELL("адрес",Проверка!AU868),РТУС!AU868),HYPERLINK("#РТУС!"&amp;CELL("адрес",Проверка!AU868),"сверить суммы")),IF(РТУС!AB868=(SUMIF(РТУС!$A$4:$A$1000,A868,РТУС!$AR$4:$AR$1000)+SUMIF(РТУС!$A$4:$A$1000,A868,РТУС!$AU$4:$AU$1000)),HYPERLINK("#Проверка!"&amp;CELL("адрес",Проверка!AU868),РТУС!AU868),HYPERLINK("#РТУС!"&amp;CELL("адрес",Проверка!AU868),"сверить суммы")))))</f>
        <v>заполнить</v>
      </c>
      <c r="AV868" s="13" t="str">
        <f ca="1">IF(РТУС!AV868="",HYPERLINK("#РТУС!"&amp;CELL("адрес",Проверка!AV868),"заполнить"),IF(OR(РТУС!AV868="Требование о передаче жилого помещения",РТУС!AV868="Требование о передаче машино-места",РТУС!AV868="Требования о передаче нежилого помещения",РТУС!AV868="Денежные требования"),HYPERLINK("#Проверка!"&amp;CELL("адрес",Проверка!AV868),РТУС!AV868),HYPERLINK("#РТУС!"&amp;CELL("адрес",Проверка!AV868),"###")))</f>
        <v>заполнить</v>
      </c>
      <c r="AW868" s="13" t="str">
        <f ca="1">IF(РТУС!AW868="",HYPERLINK("#РТУС!"&amp;CELL("адрес",Проверка!AW868),"заполнить"),IF(OR(РТУС!AW868="Включен в полном объеме",РТУС!AW868="Включен частично"),HYPERLINK("#Проверка!"&amp;CELL("адрес",Проверка!AW868),РТУС!AW868),HYPERLINK("#РТУС!"&amp;CELL("адрес",Проверка!AW868),"###")))</f>
        <v>заполнить</v>
      </c>
      <c r="AX868" s="15" t="str">
        <f ca="1">IF(РТУС!AX868="",HYPERLINK("#РТУС!"&amp;CELL("адрес",Проверка!AX868),"заполнить"),IF(AND(LEN(РТУС!AX868)=5,РТУС!AX868&lt;TODAY()),HYPERLINK("#Проверка!"&amp;CELL("адрес",Проверка!AX868),РТУС!AX868),HYPERLINK("#РТУС!"&amp;CELL("адрес",Проверка!AX868),"###")))</f>
        <v>заполнить</v>
      </c>
      <c r="AY868" s="15" t="str">
        <f ca="1">IF(РТУС!AY868="",HYPERLINK("#РТУС!"&amp;CELL("адрес",Проверка!AY868),"заполнить"),IF(AND(LEN(РТУС!AY868)=5,РТУС!AY868&lt;TODAY()),HYPERLINK("#Проверка!"&amp;CELL("адрес",Проверка!AY868),РТУС!AY868),HYPERLINK("#РТУС!"&amp;CELL("адрес",Проверка!AY868),"###")))</f>
        <v>заполнить</v>
      </c>
    </row>
    <row r="869" spans="1:51" x14ac:dyDescent="0.25">
      <c r="A869" s="10" t="str">
        <f>РТУС!A869</f>
        <v>.</v>
      </c>
      <c r="B869" s="13" t="str">
        <f ca="1">IF(РТУС!B869="",HYPERLINK("#РТУС!"&amp;CELL("адрес",Проверка!B869),"заполнить"),IF(AND(LEN(РТУС!B869)=10,РТУС!B868=РТУС!B869),HYPERLINK("#Проверка!"&amp;CELL("адрес",Проверка!B869),РТУС!B869),HYPERLINK("#РТУС!"&amp;CELL("адрес",Проверка!B869),"###")))</f>
        <v>заполнить</v>
      </c>
      <c r="C869" s="13" t="str">
        <f ca="1">IF(РТУС!C869="",HYPERLINK("#РТУС!"&amp;CELL("адрес",Проверка!C869),"заполнить"),IF(AND(ISNUMBER(РТУС!C869)=TRUE,РТУС!C869&gt;0,РТУС!C868=РТУС!C869),HYPERLINK("#Проверка!"&amp;CELL("адрес",Проверка!C869),РТУС!C869),HYPERLINK("#РТУС!"&amp;CELL("адрес",Проверка!C869),"###")))</f>
        <v>заполнить</v>
      </c>
      <c r="D869" s="13" t="str">
        <f>IF(РТУС!D869="","",РТУС!D869)</f>
        <v/>
      </c>
      <c r="E869" s="13" t="str">
        <f ca="1">IF(РТУС!E869="",HYPERLINK("#РТУС!"&amp;CELL("адрес",Проверка!E869),"заполнить"),IF(РТУС!E868=РТУС!E869,HYPERLINK("#Проверка!"&amp;CELL("адрес",Проверка!E869),РТУС!E869),HYPERLINK("#РТУС!"&amp;CELL("адрес",Проверка!E869),"###")))</f>
        <v>заполнить</v>
      </c>
      <c r="F869" s="13" t="str">
        <f ca="1">IF(РТУС!F869="",HYPERLINK("#РТУС!"&amp;CELL("адрес",Проверка!F869),"заполнить"),HYPERLINK("#Проверка!"&amp;CELL("адрес",Проверка!F869),РТУС!F869))</f>
        <v>заполнить</v>
      </c>
      <c r="G869" s="20" t="str">
        <f ca="1">IF(РТУС!G869="",HYPERLINK("#РТУС!"&amp;CELL("адрес",Проверка!G869),"заполнить"),IF(РТУС!G869="1",HYPERLINK("#Проверка!"&amp;CELL("адрес",Проверка!G869),"1"),IF(AND(ISNUMBER(РТУС!G869)=TRUE,РТУС!G869&lt;=1,РТУС!G869&gt;0),IF(SUMIF(РТУС!$A$4:$A$1000,A869,РТУС!$G$4:$G$1000)=1,HYPERLINK("#Проверка!"&amp;CELL("адрес",Проверка!G869),РТУС!G869),HYPERLINK("#РТУС!"&amp;CELL("адрес",Проверка!G869),"сумма долей ≠ 1")),HYPERLINK("#РТУС!"&amp;CELL("адрес",Проверка!G869),"###"))))</f>
        <v>заполнить</v>
      </c>
      <c r="H869" s="13" t="str">
        <f ca="1">IF(РТУС!H869="",HYPERLINK("#РТУС!"&amp;CELL("адрес",Проверка!H869),"заполнить"),IF(OR(РТУС!H869="Юрлицо",РТУС!H869="Физлицо",РТУС!H869="ИП"),HYPERLINK("#Проверка!"&amp;CELL("адрес",Проверка!H869),РТУС!H869),HYPERLINK("#РТУС!"&amp;CELL("адрес",Проверка!H869),"###")))</f>
        <v>заполнить</v>
      </c>
      <c r="I869" s="13" t="str">
        <f ca="1">IF(OR(РТУС!H869="Юрлицо",РТУС!H869="ИП"),IF(РТУС!I869="",HYPERLINK("#РТУС!"&amp;CELL("адрес",Проверка!I869),"заполнить"),IF(OR(LEN(РТУС!I869)=10,LEN(РТУС!I869)=12),HYPERLINK("#Проверка!"&amp;CELL("адрес",Проверка!I869),РТУС!I869),HYPERLINK("#РТУС!"&amp;CELL("адрес",Проверка!I869),"###"))),"")</f>
        <v/>
      </c>
      <c r="J869" s="15" t="str">
        <f ca="1">IF(РТУС!J869="","",IF(AND(LEN(РТУС!J869)=5,РТУС!J869&lt;TODAY()),HYPERLINK("#Проверка!"&amp;CELL("адрес",Проверка!J869),РТУС!J869),HYPERLINK("#РТУС!"&amp;CELL("адрес",Проверка!J869),"###")))</f>
        <v/>
      </c>
      <c r="K869" s="13" t="str">
        <f>IF(РТУС!K869="","",РТУС!K869)</f>
        <v/>
      </c>
      <c r="L869" s="13" t="str">
        <f ca="1">IF(OR(РТУС!H869="Физлицо",РТУС!H869="ИП"),IF(РТУС!L869="",HYPERLINK("#РТУС!"&amp;CELL("адрес",Проверка!L869),"заполнить"),IF(OR(РТУС!L869="Загранпаспорт гражданина РФ",РТУС!L869="Паспорт гражданина РФ",РТУС!L869="Иностранный паспорт",РТУС!L869="Свидетельство о рождении",РТУС!L869="Вид на жительство"),HYPERLINK("#Проверка!"&amp;CELL("адрес",Проверка!L869),РТУС!L869),HYPERLINK("#РТУС!"&amp;CELL("адрес",Проверка!L869),"###"))),"")</f>
        <v/>
      </c>
      <c r="M869" s="13" t="str">
        <f ca="1">IF(AND(OR(РТУС!L869="Паспорт гражданина РФ",РТУС!L869="Свидетельство о рождении"),РТУС!M869=""),HYPERLINK("#РТУС!"&amp;CELL("адрес",Проверка!M869),"заполнить"),IF(РТУС!L869="Паспорт гражданина РФ",IF(LEN(РТУС!M869)=4,HYPERLINK("#Проверка!"&amp;CELL("адрес",Проверка!M869),РТУС!M869),HYPERLINK("#РТУС!"&amp;CELL("адрес",Проверка!M869),"###")),IF(РТУС!L869="Свидетельство о рождении",HYPERLINK("#Проверка!"&amp;CELL("адрес",Проверка!M869),РТУС!M869),"")))</f>
        <v/>
      </c>
      <c r="N869" s="13" t="str">
        <f ca="1">IF(РТУС!L869="","",IF(РТУС!N869="",HYPERLINK("#РТУС!"&amp;CELL("адрес",Проверка!N869),"заполнить"),IF(OR(РТУС!L869="Паспорт гражданина РФ",РТУС!L869="Свидетельство о рождении"),IF(LEN(РТУС!N869)=6,HYPERLINK("#Проверка!"&amp;CELL("адрес",Проверка!N869),РТУС!N869),HYPERLINK("#РТУС!"&amp;CELL("адрес",Проверка!N869),"###")),HYPERLINK("#Проверка!"&amp;CELL("адрес",Проверка!N869),РТУС!N869))))</f>
        <v/>
      </c>
      <c r="O869" s="15" t="str">
        <f ca="1">IF(РТУС!L869="","",IF(РТУС!O869="",HYPERLINK("#РТУС!"&amp;CELL("адрес",Проверка!O869),"заполнить"),IF(AND(LEN(РТУС!O869)=5,РТУС!O869&lt;TODAY()),IF(РТУС!L869="Свидетельство о рождении",IF(РТУС!O869&gt;EDATE(TODAY(),-168),HYPERLINK("#Проверка!"&amp;CELL("адрес",Проверка!O869),РТУС!O869),HYPERLINK("#РТУС!"&amp;CELL("адрес",Проверка!O869),"недействительно")),HYPERLINK("#Проверка!"&amp;CELL("адрес",Проверка!O869),РТУС!O869)),HYPERLINK("#РТУС!"&amp;CELL("адрес",Проверка!O869),"###"))))</f>
        <v/>
      </c>
      <c r="P869" s="21" t="str">
        <f ca="1">IF(РТУС!L869="Паспорт гражданина РФ",IF(РТУС!P869="",HYPERLINK("#РТУС!"&amp;CELL("адрес",Проверка!P869),"заполнить"),HYPERLINK("#Проверка!"&amp;CELL("адрес",Проверка!P869),РТУС!P869)),"")</f>
        <v/>
      </c>
      <c r="Q869" s="13" t="str">
        <f ca="1">IF(РТУС!L869="Паспорт гражданина РФ",IF(РТУС!Q869="",HYPERLINK("#РТУС!"&amp;CELL("адрес",Проверка!Q869),"заполнить"),IF(LEN(РТУС!Q869)=7,HYPERLINK("#Проверка!"&amp;CELL("адрес",Проверка!Q869),РТУС!Q869),HYPERLINK("#РТУС!"&amp;CELL("адрес",Проверка!Q869),"###"))),"")</f>
        <v/>
      </c>
      <c r="R869" s="13" t="str">
        <f ca="1">IF(РТУС!R869="",HYPERLINK("#РТУС!"&amp;CELL("адрес",Проверка!R869),"заполнить"),HYPERLINK("#Проверка!"&amp;CELL("адрес",Проверка!R869),РТУС!R869))</f>
        <v>заполнить</v>
      </c>
      <c r="S869" s="13" t="str">
        <f>IF(РТУС!S869="","",РТУС!S869)</f>
        <v/>
      </c>
      <c r="T869" s="13" t="str">
        <f>IF(РТУС!T869="","",РТУС!T869)</f>
        <v/>
      </c>
      <c r="U869" s="13" t="str">
        <f>IF(РТУС!U869="","",РТУС!U869)</f>
        <v/>
      </c>
      <c r="V869" s="13" t="str">
        <f ca="1">IF(РТУС!V869="",HYPERLINK("#РТУС!"&amp;CELL("адрес",Проверка!V869),"заполнить"),IF(OR(РТУС!V869="Договор участия в долевом строительстве",РТУС!V869="Предварительный договор участия в долевом строительстве",РТУС!V869="Определение Арбитражного суда",РТУС!V869="Решение суда общей юрисдикции",РТУС!V869="Иные договоры"),HYPERLINK("#Проверка!"&amp;CELL("адрес",Проверка!V869),РТУС!V869),HYPERLINK("#РТУС!"&amp;CELL("адрес",Проверка!V869),"###")))</f>
        <v>заполнить</v>
      </c>
      <c r="W869" s="13" t="str">
        <f ca="1">IF(РТУС!W869="",HYPERLINK("#РТУС!"&amp;CELL("адрес",Проверка!W869),"заполнить"),HYPERLINK("#Проверка!"&amp;CELL("адрес",Проверка!W869),РТУС!W869))</f>
        <v>заполнить</v>
      </c>
      <c r="X869" s="15" t="str">
        <f ca="1">IF(РТУС!X869="",HYPERLINK("#РТУС!"&amp;CELL("адрес",Проверка!X869),"заполнить"),IF(AND(LEN(РТУС!X869)=5,РТУС!X869&lt;TODAY()),HYPERLINK("#Проверка!"&amp;CELL("адрес",Проверка!X869),РТУС!X869),HYPERLINK("#РТУС!"&amp;CELL("адрес",Проверка!X869),"###")))</f>
        <v>заполнить</v>
      </c>
      <c r="Y869" s="13" t="str">
        <f>IF(РТУС!Y869="","",РТУС!Y869)</f>
        <v/>
      </c>
      <c r="Z869" s="15" t="str">
        <f ca="1">IF(РТУС!Z869="","",IF(AND(LEN(РТУС!Z869)=5,РТУС!Z869&lt;TODAY()),HYPERLINK("#Проверка!"&amp;CELL("адрес",Проверка!Z869),РТУС!Z869),HYPERLINK("#РТУС!"&amp;CELL("адрес",Проверка!Z869),"###")))</f>
        <v/>
      </c>
      <c r="AA869" s="18" t="str">
        <f ca="1">IF(РТУС!AA869="",HYPERLINK("#РТУС!"&amp;CELL("адрес",Проверка!AA869),"заполнить"),IF(ISNUMBER(РТУС!AA869)=TRUE,HYPERLINK("#Проверка!"&amp;CELL("адрес",Проверка!AA869),РТУС!AA869),HYPERLINK("#РТУС!"&amp;CELL("адрес",Проверка!AA869),"###")))</f>
        <v>заполнить</v>
      </c>
      <c r="AB869" s="18" t="str">
        <f ca="1">IF(РТУС!AB869="",HYPERLINK("#РТУС!"&amp;CELL("адрес",Проверка!AB869),"заполнить"),IF(ISNUMBER(РТУС!AB869)=TRUE,HYPERLINK("#Проверка!"&amp;CELL("адрес",Проверка!AB869),РТУС!AB869),HYPERLINK("#РТУС!"&amp;CELL("адрес",Проверка!AB869),"###")))</f>
        <v>заполнить</v>
      </c>
      <c r="AC869" s="18" t="str">
        <f ca="1">IF(РТУС!AC869="","",IF(ISNUMBER(РТУС!AC869)=TRUE,HYPERLINK("#Проверка!"&amp;CELL("адрес",Проверка!AC869),РТУС!AC869),HYPERLINK("#РТУС!"&amp;CELL("адрес",Проверка!AC869),"###")))</f>
        <v/>
      </c>
      <c r="AD869" s="18" t="str">
        <f ca="1">IF(РТУС!AD869="","",IF(ISNUMBER(РТУС!AD869)=TRUE,HYPERLINK("#Проверка!"&amp;CELL("адрес",Проверка!AD869),РТУС!AD869),HYPERLINK("#РТУС!"&amp;CELL("адрес",Проверка!AD869),"###")))</f>
        <v/>
      </c>
      <c r="AE869" s="13" t="str">
        <f>IF(РТУС!AE869="","",РТУС!AE869)</f>
        <v/>
      </c>
      <c r="AF869" s="15" t="str">
        <f ca="1">IF(РТУС!AE869="","",IF(РТУС!AF869="",HYPERLINK("#РТУС!"&amp;CELL("адрес",Проверка!AF869),"заполнить"),IF(AND(LEN(РТУС!AF869)=5,РТУС!AF869&lt;TODAY()),HYPERLINK("#Проверка!"&amp;CELL("адрес",Проверка!AF869),РТУС!AF869),HYPERLINK("#РТУС!"&amp;CELL("адрес",Проверка!AF869),"###"))))</f>
        <v/>
      </c>
      <c r="AG869" s="13"/>
      <c r="AH869" s="15" t="str">
        <f ca="1">IF(РТУС!AE869="","",IF(РТУС!AH869="",HYPERLINK("#РТУС!"&amp;CELL("адрес",Проверка!AH869),"заполнить"),IF(AND(LEN(РТУС!AH869)=5,РТУС!AH869&lt;TODAY()),HYPERLINK("#Проверка!"&amp;CELL("адрес",Проверка!AH869),РТУС!AH869),HYPERLINK("#РТУС!"&amp;CELL("адрес",Проверка!AH869),"###"))))</f>
        <v/>
      </c>
      <c r="AI869" s="15" t="str">
        <f ca="1">IF(РТУС!AE869="","",IF(РТУС!AI869="",HYPERLINK("#РТУС!"&amp;CELL("адрес",Проверка!AI869),"заполнить"),HYPERLINK("#Проверка!"&amp;CELL("адрес",Проверка!AI869),РТУС!AI869)))</f>
        <v/>
      </c>
      <c r="AJ869" s="13" t="str">
        <f ca="1">IF(РТУС!AE869="","",IF(РТУС!AJ869="",HYPERLINK("#РТУС!"&amp;CELL("адрес",Проверка!AJ869),"заполнить"),IF(OR(РТУС!AJ869="Юрлицо",РТУС!AJ869="Физлицо",РТУС!AJ869="ИП"),HYPERLINK("#Проверка!"&amp;CELL("адрес",Проверка!AJ869),РТУС!AJ869),HYPERLINK("#РТУС!"&amp;CELL("адрес",Проверка!AJ869),"###"))))</f>
        <v/>
      </c>
      <c r="AK869" s="13" t="str">
        <f ca="1">IF(РТУС!AK869="",HYPERLINK("#РТУС!"&amp;CELL("адрес",Проверка!AK869),"заполнить"),IF(OR(РТУС!AK869="Квартира",РТУС!AK869="Кладовая",РТУС!AK869="Машино-место",РТУС!AK869="Нежилое помещение"),HYPERLINK("#Проверка!"&amp;CELL("адрес",Проверка!AK869),РТУС!AK869),HYPERLINK("#РТУС!"&amp;CELL("адрес",Проверка!AK869),"###")))</f>
        <v>заполнить</v>
      </c>
      <c r="AL869" s="13" t="str">
        <f ca="1">IF(РТУС!AL869="",HYPERLINK("#РТУС!"&amp;CELL("адрес",Проверка!AL869),"заполнить"),HYPERLINK("#Проверка!"&amp;CELL("адрес",Проверка!AL869),РТУС!AL869))</f>
        <v>заполнить</v>
      </c>
      <c r="AM869" s="18" t="str">
        <f ca="1">IF(РТУС!AM869="",HYPERLINK("#РТУС!"&amp;CELL("адрес",Проверка!AM869),"заполнить"),IF(ISNUMBER(РТУС!AM869)=TRUE,IF(РТУС!AK869="Нежилое помещение",IF(РТУС!AM869&gt;7,HYPERLINK("#РТУС!"&amp;CELL("адрес",Проверка!AM869),"не больше 7 кв.м."),РТУС!AM869),HYPERLINK("#Проверка!"&amp;CELL("адрес",Проверка!AM869),РТУС!AM869)),HYPERLINK("#РТУС!"&amp;CELL("адрес",Проверка!AM869),"###")))</f>
        <v>заполнить</v>
      </c>
      <c r="AN869" s="13" t="str">
        <f ca="1">IF(РТУС!AN869="",HYPERLINK("#РТУС!"&amp;CELL("адрес",Проверка!AN869),"заполнить"),IF(OR(РТУС!AN869="Общая площадь помещения",РТУС!AN869="Общая приведенная площадь жилого помещения",РТУС!AN869="Общая площадь жилого помещения с учетом лоджий, балконов, террас и веранд"),HYPERLINK("#Проверка!"&amp;CELL("адрес",Проверка!AN869),РТУС!AN869),HYPERLINK("#РТУС!"&amp;CELL("адрес",Проверка!AN869),"###")))</f>
        <v>заполнить</v>
      </c>
      <c r="AO869" s="13" t="str">
        <f ca="1">IF(OR(РТУС!AK869="Квартира",РТУС!A869="Нежилое помещение"),IF(РТУС!AO869="",HYPERLINK("#РТУС!"&amp;CELL("адрес",Проверка!AO869),"заполнить"),IF(ISNUMBER(РТУС!AO869)=TRUE,HYPERLINK("#Проверка!"&amp;CELL("адрес",Проверка!AO869),РТУС!AO869),HYPERLINK("#РТУС!"&amp;CELL("адрес",Проверка!AO869),"###"))),"")</f>
        <v/>
      </c>
      <c r="AP869" s="13" t="str">
        <f>IF(РТУС!AP869="","",РТУС!AP869)</f>
        <v/>
      </c>
      <c r="AQ869" s="13" t="str">
        <f ca="1">IF(РТУС!AQ869="",HYPERLINK("#РТУС!"&amp;CELL("адрес",Проверка!AQ869),"заполнить"),HYPERLINK("#Проверка!"&amp;CELL("адрес",Проверка!AQ869),РТУС!AQ869))</f>
        <v>заполнить</v>
      </c>
      <c r="AR869" s="18" t="str">
        <f ca="1">IF(РТУС!AR869="",HYPERLINK("#РТУС!"&amp;CELL("адрес",Проверка!AR869),"заполнить"),IF(ISNUMBER(РТУС!AR869)=FALSE,HYPERLINK("#РТУС!"&amp;CELL("адрес",Проверка!AR869),"###"),IF(РТУС!G869="1",IF(РТУС!AB869=РТУС!AR869+РТУС!AU869,HYPERLINK("#Проверка!"&amp;CELL("адрес",Проверка!AR869),РТУС!AR869),HYPERLINK("#РТУС!"&amp;CELL("адрес",Проверка!AR869),"сверить суммы")),IF(РТУС!AB869=(SUMIF(РТУС!$A$4:$A$1000,A869,РТУС!$AR$4:$AR$1000)+SUMIF(РТУС!$A$4:$A$1000,A869,РТУС!$AU$4:$AU$1000)),HYPERLINK("#Проверка!"&amp;CELL("адрес",Проверка!AR869),РТУС!AR869),HYPERLINK("#РТУС!"&amp;CELL("адрес",Проверка!AR869),"сверить суммы")))))</f>
        <v>заполнить</v>
      </c>
      <c r="AS869" s="13" t="str">
        <f>IF(РТУС!AS869="","",РТУС!AS869)</f>
        <v/>
      </c>
      <c r="AT869" s="18" t="str">
        <f ca="1">IF(РТУС!AT869="",HYPERLINK("#РТУС!"&amp;CELL("адрес",Проверка!AT869),"заполнить"),IF(ISNUMBER(РТУС!AT869)=FALSE,HYPERLINK("#РТУС!"&amp;CELL("адрес",Проверка!AT869),"###"),IF(РТУС!AT869=РТУС!AR869,HYPERLINK("#Проверка!"&amp;CELL("адрес",Проверка!AT869),РТУС!AT869),HYPERLINK("#РТУС!"&amp;CELL("адрес",Проверка!AT869),"сверить суммы"))))</f>
        <v>заполнить</v>
      </c>
      <c r="AU869" s="18" t="str">
        <f ca="1">IF(РТУС!AU869="",HYPERLINK("#РТУС!"&amp;CELL("адрес",Проверка!AU869),"заполнить"),IF(ISNUMBER(РТУС!AU869)=FALSE,HYPERLINK("#РТУС!"&amp;CELL("адрес",Проверка!AU869),"###"),IF(РТУС!G869="1",IF(РТУС!AB869=РТУС!AR869+РТУС!AU869,HYPERLINK("#Проверка!"&amp;CELL("адрес",Проверка!AU869),РТУС!AU869),HYPERLINK("#РТУС!"&amp;CELL("адрес",Проверка!AU869),"сверить суммы")),IF(РТУС!AB869=(SUMIF(РТУС!$A$4:$A$1000,A869,РТУС!$AR$4:$AR$1000)+SUMIF(РТУС!$A$4:$A$1000,A869,РТУС!$AU$4:$AU$1000)),HYPERLINK("#Проверка!"&amp;CELL("адрес",Проверка!AU869),РТУС!AU869),HYPERLINK("#РТУС!"&amp;CELL("адрес",Проверка!AU869),"сверить суммы")))))</f>
        <v>заполнить</v>
      </c>
      <c r="AV869" s="13" t="str">
        <f ca="1">IF(РТУС!AV869="",HYPERLINK("#РТУС!"&amp;CELL("адрес",Проверка!AV869),"заполнить"),IF(OR(РТУС!AV869="Требование о передаче жилого помещения",РТУС!AV869="Требование о передаче машино-места",РТУС!AV869="Требования о передаче нежилого помещения",РТУС!AV869="Денежные требования"),HYPERLINK("#Проверка!"&amp;CELL("адрес",Проверка!AV869),РТУС!AV869),HYPERLINK("#РТУС!"&amp;CELL("адрес",Проверка!AV869),"###")))</f>
        <v>заполнить</v>
      </c>
      <c r="AW869" s="13" t="str">
        <f ca="1">IF(РТУС!AW869="",HYPERLINK("#РТУС!"&amp;CELL("адрес",Проверка!AW869),"заполнить"),IF(OR(РТУС!AW869="Включен в полном объеме",РТУС!AW869="Включен частично"),HYPERLINK("#Проверка!"&amp;CELL("адрес",Проверка!AW869),РТУС!AW869),HYPERLINK("#РТУС!"&amp;CELL("адрес",Проверка!AW869),"###")))</f>
        <v>заполнить</v>
      </c>
      <c r="AX869" s="15" t="str">
        <f ca="1">IF(РТУС!AX869="",HYPERLINK("#РТУС!"&amp;CELL("адрес",Проверка!AX869),"заполнить"),IF(AND(LEN(РТУС!AX869)=5,РТУС!AX869&lt;TODAY()),HYPERLINK("#Проверка!"&amp;CELL("адрес",Проверка!AX869),РТУС!AX869),HYPERLINK("#РТУС!"&amp;CELL("адрес",Проверка!AX869),"###")))</f>
        <v>заполнить</v>
      </c>
      <c r="AY869" s="15" t="str">
        <f ca="1">IF(РТУС!AY869="",HYPERLINK("#РТУС!"&amp;CELL("адрес",Проверка!AY869),"заполнить"),IF(AND(LEN(РТУС!AY869)=5,РТУС!AY869&lt;TODAY()),HYPERLINK("#Проверка!"&amp;CELL("адрес",Проверка!AY869),РТУС!AY869),HYPERLINK("#РТУС!"&amp;CELL("адрес",Проверка!AY869),"###")))</f>
        <v>заполнить</v>
      </c>
    </row>
    <row r="870" spans="1:51" x14ac:dyDescent="0.25">
      <c r="A870" s="10" t="str">
        <f>РТУС!A870</f>
        <v>.</v>
      </c>
      <c r="B870" s="13" t="str">
        <f ca="1">IF(РТУС!B870="",HYPERLINK("#РТУС!"&amp;CELL("адрес",Проверка!B870),"заполнить"),IF(AND(LEN(РТУС!B870)=10,РТУС!B869=РТУС!B870),HYPERLINK("#Проверка!"&amp;CELL("адрес",Проверка!B870),РТУС!B870),HYPERLINK("#РТУС!"&amp;CELL("адрес",Проверка!B870),"###")))</f>
        <v>заполнить</v>
      </c>
      <c r="C870" s="13" t="str">
        <f ca="1">IF(РТУС!C870="",HYPERLINK("#РТУС!"&amp;CELL("адрес",Проверка!C870),"заполнить"),IF(AND(ISNUMBER(РТУС!C870)=TRUE,РТУС!C870&gt;0,РТУС!C869=РТУС!C870),HYPERLINK("#Проверка!"&amp;CELL("адрес",Проверка!C870),РТУС!C870),HYPERLINK("#РТУС!"&amp;CELL("адрес",Проверка!C870),"###")))</f>
        <v>заполнить</v>
      </c>
      <c r="D870" s="13" t="str">
        <f>IF(РТУС!D870="","",РТУС!D870)</f>
        <v/>
      </c>
      <c r="E870" s="13" t="str">
        <f ca="1">IF(РТУС!E870="",HYPERLINK("#РТУС!"&amp;CELL("адрес",Проверка!E870),"заполнить"),IF(РТУС!E869=РТУС!E870,HYPERLINK("#Проверка!"&amp;CELL("адрес",Проверка!E870),РТУС!E870),HYPERLINK("#РТУС!"&amp;CELL("адрес",Проверка!E870),"###")))</f>
        <v>заполнить</v>
      </c>
      <c r="F870" s="13" t="str">
        <f ca="1">IF(РТУС!F870="",HYPERLINK("#РТУС!"&amp;CELL("адрес",Проверка!F870),"заполнить"),HYPERLINK("#Проверка!"&amp;CELL("адрес",Проверка!F870),РТУС!F870))</f>
        <v>заполнить</v>
      </c>
      <c r="G870" s="20" t="str">
        <f ca="1">IF(РТУС!G870="",HYPERLINK("#РТУС!"&amp;CELL("адрес",Проверка!G870),"заполнить"),IF(РТУС!G870="1",HYPERLINK("#Проверка!"&amp;CELL("адрес",Проверка!G870),"1"),IF(AND(ISNUMBER(РТУС!G870)=TRUE,РТУС!G870&lt;=1,РТУС!G870&gt;0),IF(SUMIF(РТУС!$A$4:$A$1000,A870,РТУС!$G$4:$G$1000)=1,HYPERLINK("#Проверка!"&amp;CELL("адрес",Проверка!G870),РТУС!G870),HYPERLINK("#РТУС!"&amp;CELL("адрес",Проверка!G870),"сумма долей ≠ 1")),HYPERLINK("#РТУС!"&amp;CELL("адрес",Проверка!G870),"###"))))</f>
        <v>заполнить</v>
      </c>
      <c r="H870" s="13" t="str">
        <f ca="1">IF(РТУС!H870="",HYPERLINK("#РТУС!"&amp;CELL("адрес",Проверка!H870),"заполнить"),IF(OR(РТУС!H870="Юрлицо",РТУС!H870="Физлицо",РТУС!H870="ИП"),HYPERLINK("#Проверка!"&amp;CELL("адрес",Проверка!H870),РТУС!H870),HYPERLINK("#РТУС!"&amp;CELL("адрес",Проверка!H870),"###")))</f>
        <v>заполнить</v>
      </c>
      <c r="I870" s="13" t="str">
        <f ca="1">IF(OR(РТУС!H870="Юрлицо",РТУС!H870="ИП"),IF(РТУС!I870="",HYPERLINK("#РТУС!"&amp;CELL("адрес",Проверка!I870),"заполнить"),IF(OR(LEN(РТУС!I870)=10,LEN(РТУС!I870)=12),HYPERLINK("#Проверка!"&amp;CELL("адрес",Проверка!I870),РТУС!I870),HYPERLINK("#РТУС!"&amp;CELL("адрес",Проверка!I870),"###"))),"")</f>
        <v/>
      </c>
      <c r="J870" s="15" t="str">
        <f ca="1">IF(РТУС!J870="","",IF(AND(LEN(РТУС!J870)=5,РТУС!J870&lt;TODAY()),HYPERLINK("#Проверка!"&amp;CELL("адрес",Проверка!J870),РТУС!J870),HYPERLINK("#РТУС!"&amp;CELL("адрес",Проверка!J870),"###")))</f>
        <v/>
      </c>
      <c r="K870" s="13" t="str">
        <f>IF(РТУС!K870="","",РТУС!K870)</f>
        <v/>
      </c>
      <c r="L870" s="13" t="str">
        <f ca="1">IF(OR(РТУС!H870="Физлицо",РТУС!H870="ИП"),IF(РТУС!L870="",HYPERLINK("#РТУС!"&amp;CELL("адрес",Проверка!L870),"заполнить"),IF(OR(РТУС!L870="Загранпаспорт гражданина РФ",РТУС!L870="Паспорт гражданина РФ",РТУС!L870="Иностранный паспорт",РТУС!L870="Свидетельство о рождении",РТУС!L870="Вид на жительство"),HYPERLINK("#Проверка!"&amp;CELL("адрес",Проверка!L870),РТУС!L870),HYPERLINK("#РТУС!"&amp;CELL("адрес",Проверка!L870),"###"))),"")</f>
        <v/>
      </c>
      <c r="M870" s="13" t="str">
        <f ca="1">IF(AND(OR(РТУС!L870="Паспорт гражданина РФ",РТУС!L870="Свидетельство о рождении"),РТУС!M870=""),HYPERLINK("#РТУС!"&amp;CELL("адрес",Проверка!M870),"заполнить"),IF(РТУС!L870="Паспорт гражданина РФ",IF(LEN(РТУС!M870)=4,HYPERLINK("#Проверка!"&amp;CELL("адрес",Проверка!M870),РТУС!M870),HYPERLINK("#РТУС!"&amp;CELL("адрес",Проверка!M870),"###")),IF(РТУС!L870="Свидетельство о рождении",HYPERLINK("#Проверка!"&amp;CELL("адрес",Проверка!M870),РТУС!M870),"")))</f>
        <v/>
      </c>
      <c r="N870" s="13" t="str">
        <f ca="1">IF(РТУС!L870="","",IF(РТУС!N870="",HYPERLINK("#РТУС!"&amp;CELL("адрес",Проверка!N870),"заполнить"),IF(OR(РТУС!L870="Паспорт гражданина РФ",РТУС!L870="Свидетельство о рождении"),IF(LEN(РТУС!N870)=6,HYPERLINK("#Проверка!"&amp;CELL("адрес",Проверка!N870),РТУС!N870),HYPERLINK("#РТУС!"&amp;CELL("адрес",Проверка!N870),"###")),HYPERLINK("#Проверка!"&amp;CELL("адрес",Проверка!N870),РТУС!N870))))</f>
        <v/>
      </c>
      <c r="O870" s="15" t="str">
        <f ca="1">IF(РТУС!L870="","",IF(РТУС!O870="",HYPERLINK("#РТУС!"&amp;CELL("адрес",Проверка!O870),"заполнить"),IF(AND(LEN(РТУС!O870)=5,РТУС!O870&lt;TODAY()),IF(РТУС!L870="Свидетельство о рождении",IF(РТУС!O870&gt;EDATE(TODAY(),-168),HYPERLINK("#Проверка!"&amp;CELL("адрес",Проверка!O870),РТУС!O870),HYPERLINK("#РТУС!"&amp;CELL("адрес",Проверка!O870),"недействительно")),HYPERLINK("#Проверка!"&amp;CELL("адрес",Проверка!O870),РТУС!O870)),HYPERLINK("#РТУС!"&amp;CELL("адрес",Проверка!O870),"###"))))</f>
        <v/>
      </c>
      <c r="P870" s="21" t="str">
        <f ca="1">IF(РТУС!L870="Паспорт гражданина РФ",IF(РТУС!P870="",HYPERLINK("#РТУС!"&amp;CELL("адрес",Проверка!P870),"заполнить"),HYPERLINK("#Проверка!"&amp;CELL("адрес",Проверка!P870),РТУС!P870)),"")</f>
        <v/>
      </c>
      <c r="Q870" s="13" t="str">
        <f ca="1">IF(РТУС!L870="Паспорт гражданина РФ",IF(РТУС!Q870="",HYPERLINK("#РТУС!"&amp;CELL("адрес",Проверка!Q870),"заполнить"),IF(LEN(РТУС!Q870)=7,HYPERLINK("#Проверка!"&amp;CELL("адрес",Проверка!Q870),РТУС!Q870),HYPERLINK("#РТУС!"&amp;CELL("адрес",Проверка!Q870),"###"))),"")</f>
        <v/>
      </c>
      <c r="R870" s="13" t="str">
        <f ca="1">IF(РТУС!R870="",HYPERLINK("#РТУС!"&amp;CELL("адрес",Проверка!R870),"заполнить"),HYPERLINK("#Проверка!"&amp;CELL("адрес",Проверка!R870),РТУС!R870))</f>
        <v>заполнить</v>
      </c>
      <c r="S870" s="13" t="str">
        <f>IF(РТУС!S870="","",РТУС!S870)</f>
        <v/>
      </c>
      <c r="T870" s="13" t="str">
        <f>IF(РТУС!T870="","",РТУС!T870)</f>
        <v/>
      </c>
      <c r="U870" s="13" t="str">
        <f>IF(РТУС!U870="","",РТУС!U870)</f>
        <v/>
      </c>
      <c r="V870" s="13" t="str">
        <f ca="1">IF(РТУС!V870="",HYPERLINK("#РТУС!"&amp;CELL("адрес",Проверка!V870),"заполнить"),IF(OR(РТУС!V870="Договор участия в долевом строительстве",РТУС!V870="Предварительный договор участия в долевом строительстве",РТУС!V870="Определение Арбитражного суда",РТУС!V870="Решение суда общей юрисдикции",РТУС!V870="Иные договоры"),HYPERLINK("#Проверка!"&amp;CELL("адрес",Проверка!V870),РТУС!V870),HYPERLINK("#РТУС!"&amp;CELL("адрес",Проверка!V870),"###")))</f>
        <v>заполнить</v>
      </c>
      <c r="W870" s="13" t="str">
        <f ca="1">IF(РТУС!W870="",HYPERLINK("#РТУС!"&amp;CELL("адрес",Проверка!W870),"заполнить"),HYPERLINK("#Проверка!"&amp;CELL("адрес",Проверка!W870),РТУС!W870))</f>
        <v>заполнить</v>
      </c>
      <c r="X870" s="15" t="str">
        <f ca="1">IF(РТУС!X870="",HYPERLINK("#РТУС!"&amp;CELL("адрес",Проверка!X870),"заполнить"),IF(AND(LEN(РТУС!X870)=5,РТУС!X870&lt;TODAY()),HYPERLINK("#Проверка!"&amp;CELL("адрес",Проверка!X870),РТУС!X870),HYPERLINK("#РТУС!"&amp;CELL("адрес",Проверка!X870),"###")))</f>
        <v>заполнить</v>
      </c>
      <c r="Y870" s="13" t="str">
        <f>IF(РТУС!Y870="","",РТУС!Y870)</f>
        <v/>
      </c>
      <c r="Z870" s="15" t="str">
        <f ca="1">IF(РТУС!Z870="","",IF(AND(LEN(РТУС!Z870)=5,РТУС!Z870&lt;TODAY()),HYPERLINK("#Проверка!"&amp;CELL("адрес",Проверка!Z870),РТУС!Z870),HYPERLINK("#РТУС!"&amp;CELL("адрес",Проверка!Z870),"###")))</f>
        <v/>
      </c>
      <c r="AA870" s="18" t="str">
        <f ca="1">IF(РТУС!AA870="",HYPERLINK("#РТУС!"&amp;CELL("адрес",Проверка!AA870),"заполнить"),IF(ISNUMBER(РТУС!AA870)=TRUE,HYPERLINK("#Проверка!"&amp;CELL("адрес",Проверка!AA870),РТУС!AA870),HYPERLINK("#РТУС!"&amp;CELL("адрес",Проверка!AA870),"###")))</f>
        <v>заполнить</v>
      </c>
      <c r="AB870" s="18" t="str">
        <f ca="1">IF(РТУС!AB870="",HYPERLINK("#РТУС!"&amp;CELL("адрес",Проверка!AB870),"заполнить"),IF(ISNUMBER(РТУС!AB870)=TRUE,HYPERLINK("#Проверка!"&amp;CELL("адрес",Проверка!AB870),РТУС!AB870),HYPERLINK("#РТУС!"&amp;CELL("адрес",Проверка!AB870),"###")))</f>
        <v>заполнить</v>
      </c>
      <c r="AC870" s="18" t="str">
        <f ca="1">IF(РТУС!AC870="","",IF(ISNUMBER(РТУС!AC870)=TRUE,HYPERLINK("#Проверка!"&amp;CELL("адрес",Проверка!AC870),РТУС!AC870),HYPERLINK("#РТУС!"&amp;CELL("адрес",Проверка!AC870),"###")))</f>
        <v/>
      </c>
      <c r="AD870" s="18" t="str">
        <f ca="1">IF(РТУС!AD870="","",IF(ISNUMBER(РТУС!AD870)=TRUE,HYPERLINK("#Проверка!"&amp;CELL("адрес",Проверка!AD870),РТУС!AD870),HYPERLINK("#РТУС!"&amp;CELL("адрес",Проверка!AD870),"###")))</f>
        <v/>
      </c>
      <c r="AE870" s="13" t="str">
        <f>IF(РТУС!AE870="","",РТУС!AE870)</f>
        <v/>
      </c>
      <c r="AF870" s="15" t="str">
        <f ca="1">IF(РТУС!AE870="","",IF(РТУС!AF870="",HYPERLINK("#РТУС!"&amp;CELL("адрес",Проверка!AF870),"заполнить"),IF(AND(LEN(РТУС!AF870)=5,РТУС!AF870&lt;TODAY()),HYPERLINK("#Проверка!"&amp;CELL("адрес",Проверка!AF870),РТУС!AF870),HYPERLINK("#РТУС!"&amp;CELL("адрес",Проверка!AF870),"###"))))</f>
        <v/>
      </c>
      <c r="AG870" s="13"/>
      <c r="AH870" s="15" t="str">
        <f ca="1">IF(РТУС!AE870="","",IF(РТУС!AH870="",HYPERLINK("#РТУС!"&amp;CELL("адрес",Проверка!AH870),"заполнить"),IF(AND(LEN(РТУС!AH870)=5,РТУС!AH870&lt;TODAY()),HYPERLINK("#Проверка!"&amp;CELL("адрес",Проверка!AH870),РТУС!AH870),HYPERLINK("#РТУС!"&amp;CELL("адрес",Проверка!AH870),"###"))))</f>
        <v/>
      </c>
      <c r="AI870" s="15" t="str">
        <f ca="1">IF(РТУС!AE870="","",IF(РТУС!AI870="",HYPERLINK("#РТУС!"&amp;CELL("адрес",Проверка!AI870),"заполнить"),HYPERLINK("#Проверка!"&amp;CELL("адрес",Проверка!AI870),РТУС!AI870)))</f>
        <v/>
      </c>
      <c r="AJ870" s="13" t="str">
        <f ca="1">IF(РТУС!AE870="","",IF(РТУС!AJ870="",HYPERLINK("#РТУС!"&amp;CELL("адрес",Проверка!AJ870),"заполнить"),IF(OR(РТУС!AJ870="Юрлицо",РТУС!AJ870="Физлицо",РТУС!AJ870="ИП"),HYPERLINK("#Проверка!"&amp;CELL("адрес",Проверка!AJ870),РТУС!AJ870),HYPERLINK("#РТУС!"&amp;CELL("адрес",Проверка!AJ870),"###"))))</f>
        <v/>
      </c>
      <c r="AK870" s="13" t="str">
        <f ca="1">IF(РТУС!AK870="",HYPERLINK("#РТУС!"&amp;CELL("адрес",Проверка!AK870),"заполнить"),IF(OR(РТУС!AK870="Квартира",РТУС!AK870="Кладовая",РТУС!AK870="Машино-место",РТУС!AK870="Нежилое помещение"),HYPERLINK("#Проверка!"&amp;CELL("адрес",Проверка!AK870),РТУС!AK870),HYPERLINK("#РТУС!"&amp;CELL("адрес",Проверка!AK870),"###")))</f>
        <v>заполнить</v>
      </c>
      <c r="AL870" s="13" t="str">
        <f ca="1">IF(РТУС!AL870="",HYPERLINK("#РТУС!"&amp;CELL("адрес",Проверка!AL870),"заполнить"),HYPERLINK("#Проверка!"&amp;CELL("адрес",Проверка!AL870),РТУС!AL870))</f>
        <v>заполнить</v>
      </c>
      <c r="AM870" s="18" t="str">
        <f ca="1">IF(РТУС!AM870="",HYPERLINK("#РТУС!"&amp;CELL("адрес",Проверка!AM870),"заполнить"),IF(ISNUMBER(РТУС!AM870)=TRUE,IF(РТУС!AK870="Нежилое помещение",IF(РТУС!AM870&gt;7,HYPERLINK("#РТУС!"&amp;CELL("адрес",Проверка!AM870),"не больше 7 кв.м."),РТУС!AM870),HYPERLINK("#Проверка!"&amp;CELL("адрес",Проверка!AM870),РТУС!AM870)),HYPERLINK("#РТУС!"&amp;CELL("адрес",Проверка!AM870),"###")))</f>
        <v>заполнить</v>
      </c>
      <c r="AN870" s="13" t="str">
        <f ca="1">IF(РТУС!AN870="",HYPERLINK("#РТУС!"&amp;CELL("адрес",Проверка!AN870),"заполнить"),IF(OR(РТУС!AN870="Общая площадь помещения",РТУС!AN870="Общая приведенная площадь жилого помещения",РТУС!AN870="Общая площадь жилого помещения с учетом лоджий, балконов, террас и веранд"),HYPERLINK("#Проверка!"&amp;CELL("адрес",Проверка!AN870),РТУС!AN870),HYPERLINK("#РТУС!"&amp;CELL("адрес",Проверка!AN870),"###")))</f>
        <v>заполнить</v>
      </c>
      <c r="AO870" s="13" t="str">
        <f ca="1">IF(OR(РТУС!AK870="Квартира",РТУС!A870="Нежилое помещение"),IF(РТУС!AO870="",HYPERLINK("#РТУС!"&amp;CELL("адрес",Проверка!AO870),"заполнить"),IF(ISNUMBER(РТУС!AO870)=TRUE,HYPERLINK("#Проверка!"&amp;CELL("адрес",Проверка!AO870),РТУС!AO870),HYPERLINK("#РТУС!"&amp;CELL("адрес",Проверка!AO870),"###"))),"")</f>
        <v/>
      </c>
      <c r="AP870" s="13" t="str">
        <f>IF(РТУС!AP870="","",РТУС!AP870)</f>
        <v/>
      </c>
      <c r="AQ870" s="13" t="str">
        <f ca="1">IF(РТУС!AQ870="",HYPERLINK("#РТУС!"&amp;CELL("адрес",Проверка!AQ870),"заполнить"),HYPERLINK("#Проверка!"&amp;CELL("адрес",Проверка!AQ870),РТУС!AQ870))</f>
        <v>заполнить</v>
      </c>
      <c r="AR870" s="18" t="str">
        <f ca="1">IF(РТУС!AR870="",HYPERLINK("#РТУС!"&amp;CELL("адрес",Проверка!AR870),"заполнить"),IF(ISNUMBER(РТУС!AR870)=FALSE,HYPERLINK("#РТУС!"&amp;CELL("адрес",Проверка!AR870),"###"),IF(РТУС!G870="1",IF(РТУС!AB870=РТУС!AR870+РТУС!AU870,HYPERLINK("#Проверка!"&amp;CELL("адрес",Проверка!AR870),РТУС!AR870),HYPERLINK("#РТУС!"&amp;CELL("адрес",Проверка!AR870),"сверить суммы")),IF(РТУС!AB870=(SUMIF(РТУС!$A$4:$A$1000,A870,РТУС!$AR$4:$AR$1000)+SUMIF(РТУС!$A$4:$A$1000,A870,РТУС!$AU$4:$AU$1000)),HYPERLINK("#Проверка!"&amp;CELL("адрес",Проверка!AR870),РТУС!AR870),HYPERLINK("#РТУС!"&amp;CELL("адрес",Проверка!AR870),"сверить суммы")))))</f>
        <v>заполнить</v>
      </c>
      <c r="AS870" s="13" t="str">
        <f>IF(РТУС!AS870="","",РТУС!AS870)</f>
        <v/>
      </c>
      <c r="AT870" s="18" t="str">
        <f ca="1">IF(РТУС!AT870="",HYPERLINK("#РТУС!"&amp;CELL("адрес",Проверка!AT870),"заполнить"),IF(ISNUMBER(РТУС!AT870)=FALSE,HYPERLINK("#РТУС!"&amp;CELL("адрес",Проверка!AT870),"###"),IF(РТУС!AT870=РТУС!AR870,HYPERLINK("#Проверка!"&amp;CELL("адрес",Проверка!AT870),РТУС!AT870),HYPERLINK("#РТУС!"&amp;CELL("адрес",Проверка!AT870),"сверить суммы"))))</f>
        <v>заполнить</v>
      </c>
      <c r="AU870" s="18" t="str">
        <f ca="1">IF(РТУС!AU870="",HYPERLINK("#РТУС!"&amp;CELL("адрес",Проверка!AU870),"заполнить"),IF(ISNUMBER(РТУС!AU870)=FALSE,HYPERLINK("#РТУС!"&amp;CELL("адрес",Проверка!AU870),"###"),IF(РТУС!G870="1",IF(РТУС!AB870=РТУС!AR870+РТУС!AU870,HYPERLINK("#Проверка!"&amp;CELL("адрес",Проверка!AU870),РТУС!AU870),HYPERLINK("#РТУС!"&amp;CELL("адрес",Проверка!AU870),"сверить суммы")),IF(РТУС!AB870=(SUMIF(РТУС!$A$4:$A$1000,A870,РТУС!$AR$4:$AR$1000)+SUMIF(РТУС!$A$4:$A$1000,A870,РТУС!$AU$4:$AU$1000)),HYPERLINK("#Проверка!"&amp;CELL("адрес",Проверка!AU870),РТУС!AU870),HYPERLINK("#РТУС!"&amp;CELL("адрес",Проверка!AU870),"сверить суммы")))))</f>
        <v>заполнить</v>
      </c>
      <c r="AV870" s="13" t="str">
        <f ca="1">IF(РТУС!AV870="",HYPERLINK("#РТУС!"&amp;CELL("адрес",Проверка!AV870),"заполнить"),IF(OR(РТУС!AV870="Требование о передаче жилого помещения",РТУС!AV870="Требование о передаче машино-места",РТУС!AV870="Требования о передаче нежилого помещения",РТУС!AV870="Денежные требования"),HYPERLINK("#Проверка!"&amp;CELL("адрес",Проверка!AV870),РТУС!AV870),HYPERLINK("#РТУС!"&amp;CELL("адрес",Проверка!AV870),"###")))</f>
        <v>заполнить</v>
      </c>
      <c r="AW870" s="13" t="str">
        <f ca="1">IF(РТУС!AW870="",HYPERLINK("#РТУС!"&amp;CELL("адрес",Проверка!AW870),"заполнить"),IF(OR(РТУС!AW870="Включен в полном объеме",РТУС!AW870="Включен частично"),HYPERLINK("#Проверка!"&amp;CELL("адрес",Проверка!AW870),РТУС!AW870),HYPERLINK("#РТУС!"&amp;CELL("адрес",Проверка!AW870),"###")))</f>
        <v>заполнить</v>
      </c>
      <c r="AX870" s="15" t="str">
        <f ca="1">IF(РТУС!AX870="",HYPERLINK("#РТУС!"&amp;CELL("адрес",Проверка!AX870),"заполнить"),IF(AND(LEN(РТУС!AX870)=5,РТУС!AX870&lt;TODAY()),HYPERLINK("#Проверка!"&amp;CELL("адрес",Проверка!AX870),РТУС!AX870),HYPERLINK("#РТУС!"&amp;CELL("адрес",Проверка!AX870),"###")))</f>
        <v>заполнить</v>
      </c>
      <c r="AY870" s="15" t="str">
        <f ca="1">IF(РТУС!AY870="",HYPERLINK("#РТУС!"&amp;CELL("адрес",Проверка!AY870),"заполнить"),IF(AND(LEN(РТУС!AY870)=5,РТУС!AY870&lt;TODAY()),HYPERLINK("#Проверка!"&amp;CELL("адрес",Проверка!AY870),РТУС!AY870),HYPERLINK("#РТУС!"&amp;CELL("адрес",Проверка!AY870),"###")))</f>
        <v>заполнить</v>
      </c>
    </row>
    <row r="871" spans="1:51" x14ac:dyDescent="0.25">
      <c r="A871" s="10" t="str">
        <f>РТУС!A871</f>
        <v>.</v>
      </c>
      <c r="B871" s="13" t="str">
        <f ca="1">IF(РТУС!B871="",HYPERLINK("#РТУС!"&amp;CELL("адрес",Проверка!B871),"заполнить"),IF(AND(LEN(РТУС!B871)=10,РТУС!B870=РТУС!B871),HYPERLINK("#Проверка!"&amp;CELL("адрес",Проверка!B871),РТУС!B871),HYPERLINK("#РТУС!"&amp;CELL("адрес",Проверка!B871),"###")))</f>
        <v>заполнить</v>
      </c>
      <c r="C871" s="13" t="str">
        <f ca="1">IF(РТУС!C871="",HYPERLINK("#РТУС!"&amp;CELL("адрес",Проверка!C871),"заполнить"),IF(AND(ISNUMBER(РТУС!C871)=TRUE,РТУС!C871&gt;0,РТУС!C870=РТУС!C871),HYPERLINK("#Проверка!"&amp;CELL("адрес",Проверка!C871),РТУС!C871),HYPERLINK("#РТУС!"&amp;CELL("адрес",Проверка!C871),"###")))</f>
        <v>заполнить</v>
      </c>
      <c r="D871" s="13" t="str">
        <f>IF(РТУС!D871="","",РТУС!D871)</f>
        <v/>
      </c>
      <c r="E871" s="13" t="str">
        <f ca="1">IF(РТУС!E871="",HYPERLINK("#РТУС!"&amp;CELL("адрес",Проверка!E871),"заполнить"),IF(РТУС!E870=РТУС!E871,HYPERLINK("#Проверка!"&amp;CELL("адрес",Проверка!E871),РТУС!E871),HYPERLINK("#РТУС!"&amp;CELL("адрес",Проверка!E871),"###")))</f>
        <v>заполнить</v>
      </c>
      <c r="F871" s="13" t="str">
        <f ca="1">IF(РТУС!F871="",HYPERLINK("#РТУС!"&amp;CELL("адрес",Проверка!F871),"заполнить"),HYPERLINK("#Проверка!"&amp;CELL("адрес",Проверка!F871),РТУС!F871))</f>
        <v>заполнить</v>
      </c>
      <c r="G871" s="20" t="str">
        <f ca="1">IF(РТУС!G871="",HYPERLINK("#РТУС!"&amp;CELL("адрес",Проверка!G871),"заполнить"),IF(РТУС!G871="1",HYPERLINK("#Проверка!"&amp;CELL("адрес",Проверка!G871),"1"),IF(AND(ISNUMBER(РТУС!G871)=TRUE,РТУС!G871&lt;=1,РТУС!G871&gt;0),IF(SUMIF(РТУС!$A$4:$A$1000,A871,РТУС!$G$4:$G$1000)=1,HYPERLINK("#Проверка!"&amp;CELL("адрес",Проверка!G871),РТУС!G871),HYPERLINK("#РТУС!"&amp;CELL("адрес",Проверка!G871),"сумма долей ≠ 1")),HYPERLINK("#РТУС!"&amp;CELL("адрес",Проверка!G871),"###"))))</f>
        <v>заполнить</v>
      </c>
      <c r="H871" s="13" t="str">
        <f ca="1">IF(РТУС!H871="",HYPERLINK("#РТУС!"&amp;CELL("адрес",Проверка!H871),"заполнить"),IF(OR(РТУС!H871="Юрлицо",РТУС!H871="Физлицо",РТУС!H871="ИП"),HYPERLINK("#Проверка!"&amp;CELL("адрес",Проверка!H871),РТУС!H871),HYPERLINK("#РТУС!"&amp;CELL("адрес",Проверка!H871),"###")))</f>
        <v>заполнить</v>
      </c>
      <c r="I871" s="13" t="str">
        <f ca="1">IF(OR(РТУС!H871="Юрлицо",РТУС!H871="ИП"),IF(РТУС!I871="",HYPERLINK("#РТУС!"&amp;CELL("адрес",Проверка!I871),"заполнить"),IF(OR(LEN(РТУС!I871)=10,LEN(РТУС!I871)=12),HYPERLINK("#Проверка!"&amp;CELL("адрес",Проверка!I871),РТУС!I871),HYPERLINK("#РТУС!"&amp;CELL("адрес",Проверка!I871),"###"))),"")</f>
        <v/>
      </c>
      <c r="J871" s="15" t="str">
        <f ca="1">IF(РТУС!J871="","",IF(AND(LEN(РТУС!J871)=5,РТУС!J871&lt;TODAY()),HYPERLINK("#Проверка!"&amp;CELL("адрес",Проверка!J871),РТУС!J871),HYPERLINK("#РТУС!"&amp;CELL("адрес",Проверка!J871),"###")))</f>
        <v/>
      </c>
      <c r="K871" s="13" t="str">
        <f>IF(РТУС!K871="","",РТУС!K871)</f>
        <v/>
      </c>
      <c r="L871" s="13" t="str">
        <f ca="1">IF(OR(РТУС!H871="Физлицо",РТУС!H871="ИП"),IF(РТУС!L871="",HYPERLINK("#РТУС!"&amp;CELL("адрес",Проверка!L871),"заполнить"),IF(OR(РТУС!L871="Загранпаспорт гражданина РФ",РТУС!L871="Паспорт гражданина РФ",РТУС!L871="Иностранный паспорт",РТУС!L871="Свидетельство о рождении",РТУС!L871="Вид на жительство"),HYPERLINK("#Проверка!"&amp;CELL("адрес",Проверка!L871),РТУС!L871),HYPERLINK("#РТУС!"&amp;CELL("адрес",Проверка!L871),"###"))),"")</f>
        <v/>
      </c>
      <c r="M871" s="13" t="str">
        <f ca="1">IF(AND(OR(РТУС!L871="Паспорт гражданина РФ",РТУС!L871="Свидетельство о рождении"),РТУС!M871=""),HYPERLINK("#РТУС!"&amp;CELL("адрес",Проверка!M871),"заполнить"),IF(РТУС!L871="Паспорт гражданина РФ",IF(LEN(РТУС!M871)=4,HYPERLINK("#Проверка!"&amp;CELL("адрес",Проверка!M871),РТУС!M871),HYPERLINK("#РТУС!"&amp;CELL("адрес",Проверка!M871),"###")),IF(РТУС!L871="Свидетельство о рождении",HYPERLINK("#Проверка!"&amp;CELL("адрес",Проверка!M871),РТУС!M871),"")))</f>
        <v/>
      </c>
      <c r="N871" s="13" t="str">
        <f ca="1">IF(РТУС!L871="","",IF(РТУС!N871="",HYPERLINK("#РТУС!"&amp;CELL("адрес",Проверка!N871),"заполнить"),IF(OR(РТУС!L871="Паспорт гражданина РФ",РТУС!L871="Свидетельство о рождении"),IF(LEN(РТУС!N871)=6,HYPERLINK("#Проверка!"&amp;CELL("адрес",Проверка!N871),РТУС!N871),HYPERLINK("#РТУС!"&amp;CELL("адрес",Проверка!N871),"###")),HYPERLINK("#Проверка!"&amp;CELL("адрес",Проверка!N871),РТУС!N871))))</f>
        <v/>
      </c>
      <c r="O871" s="15" t="str">
        <f ca="1">IF(РТУС!L871="","",IF(РТУС!O871="",HYPERLINK("#РТУС!"&amp;CELL("адрес",Проверка!O871),"заполнить"),IF(AND(LEN(РТУС!O871)=5,РТУС!O871&lt;TODAY()),IF(РТУС!L871="Свидетельство о рождении",IF(РТУС!O871&gt;EDATE(TODAY(),-168),HYPERLINK("#Проверка!"&amp;CELL("адрес",Проверка!O871),РТУС!O871),HYPERLINK("#РТУС!"&amp;CELL("адрес",Проверка!O871),"недействительно")),HYPERLINK("#Проверка!"&amp;CELL("адрес",Проверка!O871),РТУС!O871)),HYPERLINK("#РТУС!"&amp;CELL("адрес",Проверка!O871),"###"))))</f>
        <v/>
      </c>
      <c r="P871" s="21" t="str">
        <f ca="1">IF(РТУС!L871="Паспорт гражданина РФ",IF(РТУС!P871="",HYPERLINK("#РТУС!"&amp;CELL("адрес",Проверка!P871),"заполнить"),HYPERLINK("#Проверка!"&amp;CELL("адрес",Проверка!P871),РТУС!P871)),"")</f>
        <v/>
      </c>
      <c r="Q871" s="13" t="str">
        <f ca="1">IF(РТУС!L871="Паспорт гражданина РФ",IF(РТУС!Q871="",HYPERLINK("#РТУС!"&amp;CELL("адрес",Проверка!Q871),"заполнить"),IF(LEN(РТУС!Q871)=7,HYPERLINK("#Проверка!"&amp;CELL("адрес",Проверка!Q871),РТУС!Q871),HYPERLINK("#РТУС!"&amp;CELL("адрес",Проверка!Q871),"###"))),"")</f>
        <v/>
      </c>
      <c r="R871" s="13" t="str">
        <f ca="1">IF(РТУС!R871="",HYPERLINK("#РТУС!"&amp;CELL("адрес",Проверка!R871),"заполнить"),HYPERLINK("#Проверка!"&amp;CELL("адрес",Проверка!R871),РТУС!R871))</f>
        <v>заполнить</v>
      </c>
      <c r="S871" s="13" t="str">
        <f>IF(РТУС!S871="","",РТУС!S871)</f>
        <v/>
      </c>
      <c r="T871" s="13" t="str">
        <f>IF(РТУС!T871="","",РТУС!T871)</f>
        <v/>
      </c>
      <c r="U871" s="13" t="str">
        <f>IF(РТУС!U871="","",РТУС!U871)</f>
        <v/>
      </c>
      <c r="V871" s="13" t="str">
        <f ca="1">IF(РТУС!V871="",HYPERLINK("#РТУС!"&amp;CELL("адрес",Проверка!V871),"заполнить"),IF(OR(РТУС!V871="Договор участия в долевом строительстве",РТУС!V871="Предварительный договор участия в долевом строительстве",РТУС!V871="Определение Арбитражного суда",РТУС!V871="Решение суда общей юрисдикции",РТУС!V871="Иные договоры"),HYPERLINK("#Проверка!"&amp;CELL("адрес",Проверка!V871),РТУС!V871),HYPERLINK("#РТУС!"&amp;CELL("адрес",Проверка!V871),"###")))</f>
        <v>заполнить</v>
      </c>
      <c r="W871" s="13" t="str">
        <f ca="1">IF(РТУС!W871="",HYPERLINK("#РТУС!"&amp;CELL("адрес",Проверка!W871),"заполнить"),HYPERLINK("#Проверка!"&amp;CELL("адрес",Проверка!W871),РТУС!W871))</f>
        <v>заполнить</v>
      </c>
      <c r="X871" s="15" t="str">
        <f ca="1">IF(РТУС!X871="",HYPERLINK("#РТУС!"&amp;CELL("адрес",Проверка!X871),"заполнить"),IF(AND(LEN(РТУС!X871)=5,РТУС!X871&lt;TODAY()),HYPERLINK("#Проверка!"&amp;CELL("адрес",Проверка!X871),РТУС!X871),HYPERLINK("#РТУС!"&amp;CELL("адрес",Проверка!X871),"###")))</f>
        <v>заполнить</v>
      </c>
      <c r="Y871" s="13" t="str">
        <f>IF(РТУС!Y871="","",РТУС!Y871)</f>
        <v/>
      </c>
      <c r="Z871" s="15" t="str">
        <f ca="1">IF(РТУС!Z871="","",IF(AND(LEN(РТУС!Z871)=5,РТУС!Z871&lt;TODAY()),HYPERLINK("#Проверка!"&amp;CELL("адрес",Проверка!Z871),РТУС!Z871),HYPERLINK("#РТУС!"&amp;CELL("адрес",Проверка!Z871),"###")))</f>
        <v/>
      </c>
      <c r="AA871" s="18" t="str">
        <f ca="1">IF(РТУС!AA871="",HYPERLINK("#РТУС!"&amp;CELL("адрес",Проверка!AA871),"заполнить"),IF(ISNUMBER(РТУС!AA871)=TRUE,HYPERLINK("#Проверка!"&amp;CELL("адрес",Проверка!AA871),РТУС!AA871),HYPERLINK("#РТУС!"&amp;CELL("адрес",Проверка!AA871),"###")))</f>
        <v>заполнить</v>
      </c>
      <c r="AB871" s="18" t="str">
        <f ca="1">IF(РТУС!AB871="",HYPERLINK("#РТУС!"&amp;CELL("адрес",Проверка!AB871),"заполнить"),IF(ISNUMBER(РТУС!AB871)=TRUE,HYPERLINK("#Проверка!"&amp;CELL("адрес",Проверка!AB871),РТУС!AB871),HYPERLINK("#РТУС!"&amp;CELL("адрес",Проверка!AB871),"###")))</f>
        <v>заполнить</v>
      </c>
      <c r="AC871" s="18" t="str">
        <f ca="1">IF(РТУС!AC871="","",IF(ISNUMBER(РТУС!AC871)=TRUE,HYPERLINK("#Проверка!"&amp;CELL("адрес",Проверка!AC871),РТУС!AC871),HYPERLINK("#РТУС!"&amp;CELL("адрес",Проверка!AC871),"###")))</f>
        <v/>
      </c>
      <c r="AD871" s="18" t="str">
        <f ca="1">IF(РТУС!AD871="","",IF(ISNUMBER(РТУС!AD871)=TRUE,HYPERLINK("#Проверка!"&amp;CELL("адрес",Проверка!AD871),РТУС!AD871),HYPERLINK("#РТУС!"&amp;CELL("адрес",Проверка!AD871),"###")))</f>
        <v/>
      </c>
      <c r="AE871" s="13" t="str">
        <f>IF(РТУС!AE871="","",РТУС!AE871)</f>
        <v/>
      </c>
      <c r="AF871" s="15" t="str">
        <f ca="1">IF(РТУС!AE871="","",IF(РТУС!AF871="",HYPERLINK("#РТУС!"&amp;CELL("адрес",Проверка!AF871),"заполнить"),IF(AND(LEN(РТУС!AF871)=5,РТУС!AF871&lt;TODAY()),HYPERLINK("#Проверка!"&amp;CELL("адрес",Проверка!AF871),РТУС!AF871),HYPERLINK("#РТУС!"&amp;CELL("адрес",Проверка!AF871),"###"))))</f>
        <v/>
      </c>
      <c r="AG871" s="13"/>
      <c r="AH871" s="15" t="str">
        <f ca="1">IF(РТУС!AE871="","",IF(РТУС!AH871="",HYPERLINK("#РТУС!"&amp;CELL("адрес",Проверка!AH871),"заполнить"),IF(AND(LEN(РТУС!AH871)=5,РТУС!AH871&lt;TODAY()),HYPERLINK("#Проверка!"&amp;CELL("адрес",Проверка!AH871),РТУС!AH871),HYPERLINK("#РТУС!"&amp;CELL("адрес",Проверка!AH871),"###"))))</f>
        <v/>
      </c>
      <c r="AI871" s="15" t="str">
        <f ca="1">IF(РТУС!AE871="","",IF(РТУС!AI871="",HYPERLINK("#РТУС!"&amp;CELL("адрес",Проверка!AI871),"заполнить"),HYPERLINK("#Проверка!"&amp;CELL("адрес",Проверка!AI871),РТУС!AI871)))</f>
        <v/>
      </c>
      <c r="AJ871" s="13" t="str">
        <f ca="1">IF(РТУС!AE871="","",IF(РТУС!AJ871="",HYPERLINK("#РТУС!"&amp;CELL("адрес",Проверка!AJ871),"заполнить"),IF(OR(РТУС!AJ871="Юрлицо",РТУС!AJ871="Физлицо",РТУС!AJ871="ИП"),HYPERLINK("#Проверка!"&amp;CELL("адрес",Проверка!AJ871),РТУС!AJ871),HYPERLINK("#РТУС!"&amp;CELL("адрес",Проверка!AJ871),"###"))))</f>
        <v/>
      </c>
      <c r="AK871" s="13" t="str">
        <f ca="1">IF(РТУС!AK871="",HYPERLINK("#РТУС!"&amp;CELL("адрес",Проверка!AK871),"заполнить"),IF(OR(РТУС!AK871="Квартира",РТУС!AK871="Кладовая",РТУС!AK871="Машино-место",РТУС!AK871="Нежилое помещение"),HYPERLINK("#Проверка!"&amp;CELL("адрес",Проверка!AK871),РТУС!AK871),HYPERLINK("#РТУС!"&amp;CELL("адрес",Проверка!AK871),"###")))</f>
        <v>заполнить</v>
      </c>
      <c r="AL871" s="13" t="str">
        <f ca="1">IF(РТУС!AL871="",HYPERLINK("#РТУС!"&amp;CELL("адрес",Проверка!AL871),"заполнить"),HYPERLINK("#Проверка!"&amp;CELL("адрес",Проверка!AL871),РТУС!AL871))</f>
        <v>заполнить</v>
      </c>
      <c r="AM871" s="18" t="str">
        <f ca="1">IF(РТУС!AM871="",HYPERLINK("#РТУС!"&amp;CELL("адрес",Проверка!AM871),"заполнить"),IF(ISNUMBER(РТУС!AM871)=TRUE,IF(РТУС!AK871="Нежилое помещение",IF(РТУС!AM871&gt;7,HYPERLINK("#РТУС!"&amp;CELL("адрес",Проверка!AM871),"не больше 7 кв.м."),РТУС!AM871),HYPERLINK("#Проверка!"&amp;CELL("адрес",Проверка!AM871),РТУС!AM871)),HYPERLINK("#РТУС!"&amp;CELL("адрес",Проверка!AM871),"###")))</f>
        <v>заполнить</v>
      </c>
      <c r="AN871" s="13" t="str">
        <f ca="1">IF(РТУС!AN871="",HYPERLINK("#РТУС!"&amp;CELL("адрес",Проверка!AN871),"заполнить"),IF(OR(РТУС!AN871="Общая площадь помещения",РТУС!AN871="Общая приведенная площадь жилого помещения",РТУС!AN871="Общая площадь жилого помещения с учетом лоджий, балконов, террас и веранд"),HYPERLINK("#Проверка!"&amp;CELL("адрес",Проверка!AN871),РТУС!AN871),HYPERLINK("#РТУС!"&amp;CELL("адрес",Проверка!AN871),"###")))</f>
        <v>заполнить</v>
      </c>
      <c r="AO871" s="13" t="str">
        <f ca="1">IF(OR(РТУС!AK871="Квартира",РТУС!A871="Нежилое помещение"),IF(РТУС!AO871="",HYPERLINK("#РТУС!"&amp;CELL("адрес",Проверка!AO871),"заполнить"),IF(ISNUMBER(РТУС!AO871)=TRUE,HYPERLINK("#Проверка!"&amp;CELL("адрес",Проверка!AO871),РТУС!AO871),HYPERLINK("#РТУС!"&amp;CELL("адрес",Проверка!AO871),"###"))),"")</f>
        <v/>
      </c>
      <c r="AP871" s="13" t="str">
        <f>IF(РТУС!AP871="","",РТУС!AP871)</f>
        <v/>
      </c>
      <c r="AQ871" s="13" t="str">
        <f ca="1">IF(РТУС!AQ871="",HYPERLINK("#РТУС!"&amp;CELL("адрес",Проверка!AQ871),"заполнить"),HYPERLINK("#Проверка!"&amp;CELL("адрес",Проверка!AQ871),РТУС!AQ871))</f>
        <v>заполнить</v>
      </c>
      <c r="AR871" s="18" t="str">
        <f ca="1">IF(РТУС!AR871="",HYPERLINK("#РТУС!"&amp;CELL("адрес",Проверка!AR871),"заполнить"),IF(ISNUMBER(РТУС!AR871)=FALSE,HYPERLINK("#РТУС!"&amp;CELL("адрес",Проверка!AR871),"###"),IF(РТУС!G871="1",IF(РТУС!AB871=РТУС!AR871+РТУС!AU871,HYPERLINK("#Проверка!"&amp;CELL("адрес",Проверка!AR871),РТУС!AR871),HYPERLINK("#РТУС!"&amp;CELL("адрес",Проверка!AR871),"сверить суммы")),IF(РТУС!AB871=(SUMIF(РТУС!$A$4:$A$1000,A871,РТУС!$AR$4:$AR$1000)+SUMIF(РТУС!$A$4:$A$1000,A871,РТУС!$AU$4:$AU$1000)),HYPERLINK("#Проверка!"&amp;CELL("адрес",Проверка!AR871),РТУС!AR871),HYPERLINK("#РТУС!"&amp;CELL("адрес",Проверка!AR871),"сверить суммы")))))</f>
        <v>заполнить</v>
      </c>
      <c r="AS871" s="13" t="str">
        <f>IF(РТУС!AS871="","",РТУС!AS871)</f>
        <v/>
      </c>
      <c r="AT871" s="18" t="str">
        <f ca="1">IF(РТУС!AT871="",HYPERLINK("#РТУС!"&amp;CELL("адрес",Проверка!AT871),"заполнить"),IF(ISNUMBER(РТУС!AT871)=FALSE,HYPERLINK("#РТУС!"&amp;CELL("адрес",Проверка!AT871),"###"),IF(РТУС!AT871=РТУС!AR871,HYPERLINK("#Проверка!"&amp;CELL("адрес",Проверка!AT871),РТУС!AT871),HYPERLINK("#РТУС!"&amp;CELL("адрес",Проверка!AT871),"сверить суммы"))))</f>
        <v>заполнить</v>
      </c>
      <c r="AU871" s="18" t="str">
        <f ca="1">IF(РТУС!AU871="",HYPERLINK("#РТУС!"&amp;CELL("адрес",Проверка!AU871),"заполнить"),IF(ISNUMBER(РТУС!AU871)=FALSE,HYPERLINK("#РТУС!"&amp;CELL("адрес",Проверка!AU871),"###"),IF(РТУС!G871="1",IF(РТУС!AB871=РТУС!AR871+РТУС!AU871,HYPERLINK("#Проверка!"&amp;CELL("адрес",Проверка!AU871),РТУС!AU871),HYPERLINK("#РТУС!"&amp;CELL("адрес",Проверка!AU871),"сверить суммы")),IF(РТУС!AB871=(SUMIF(РТУС!$A$4:$A$1000,A871,РТУС!$AR$4:$AR$1000)+SUMIF(РТУС!$A$4:$A$1000,A871,РТУС!$AU$4:$AU$1000)),HYPERLINK("#Проверка!"&amp;CELL("адрес",Проверка!AU871),РТУС!AU871),HYPERLINK("#РТУС!"&amp;CELL("адрес",Проверка!AU871),"сверить суммы")))))</f>
        <v>заполнить</v>
      </c>
      <c r="AV871" s="13" t="str">
        <f ca="1">IF(РТУС!AV871="",HYPERLINK("#РТУС!"&amp;CELL("адрес",Проверка!AV871),"заполнить"),IF(OR(РТУС!AV871="Требование о передаче жилого помещения",РТУС!AV871="Требование о передаче машино-места",РТУС!AV871="Требования о передаче нежилого помещения",РТУС!AV871="Денежные требования"),HYPERLINK("#Проверка!"&amp;CELL("адрес",Проверка!AV871),РТУС!AV871),HYPERLINK("#РТУС!"&amp;CELL("адрес",Проверка!AV871),"###")))</f>
        <v>заполнить</v>
      </c>
      <c r="AW871" s="13" t="str">
        <f ca="1">IF(РТУС!AW871="",HYPERLINK("#РТУС!"&amp;CELL("адрес",Проверка!AW871),"заполнить"),IF(OR(РТУС!AW871="Включен в полном объеме",РТУС!AW871="Включен частично"),HYPERLINK("#Проверка!"&amp;CELL("адрес",Проверка!AW871),РТУС!AW871),HYPERLINK("#РТУС!"&amp;CELL("адрес",Проверка!AW871),"###")))</f>
        <v>заполнить</v>
      </c>
      <c r="AX871" s="15" t="str">
        <f ca="1">IF(РТУС!AX871="",HYPERLINK("#РТУС!"&amp;CELL("адрес",Проверка!AX871),"заполнить"),IF(AND(LEN(РТУС!AX871)=5,РТУС!AX871&lt;TODAY()),HYPERLINK("#Проверка!"&amp;CELL("адрес",Проверка!AX871),РТУС!AX871),HYPERLINK("#РТУС!"&amp;CELL("адрес",Проверка!AX871),"###")))</f>
        <v>заполнить</v>
      </c>
      <c r="AY871" s="15" t="str">
        <f ca="1">IF(РТУС!AY871="",HYPERLINK("#РТУС!"&amp;CELL("адрес",Проверка!AY871),"заполнить"),IF(AND(LEN(РТУС!AY871)=5,РТУС!AY871&lt;TODAY()),HYPERLINK("#Проверка!"&amp;CELL("адрес",Проверка!AY871),РТУС!AY871),HYPERLINK("#РТУС!"&amp;CELL("адрес",Проверка!AY871),"###")))</f>
        <v>заполнить</v>
      </c>
    </row>
    <row r="872" spans="1:51" x14ac:dyDescent="0.25">
      <c r="A872" s="10" t="str">
        <f>РТУС!A872</f>
        <v>.</v>
      </c>
      <c r="B872" s="13" t="str">
        <f ca="1">IF(РТУС!B872="",HYPERLINK("#РТУС!"&amp;CELL("адрес",Проверка!B872),"заполнить"),IF(AND(LEN(РТУС!B872)=10,РТУС!B871=РТУС!B872),HYPERLINK("#Проверка!"&amp;CELL("адрес",Проверка!B872),РТУС!B872),HYPERLINK("#РТУС!"&amp;CELL("адрес",Проверка!B872),"###")))</f>
        <v>заполнить</v>
      </c>
      <c r="C872" s="13" t="str">
        <f ca="1">IF(РТУС!C872="",HYPERLINK("#РТУС!"&amp;CELL("адрес",Проверка!C872),"заполнить"),IF(AND(ISNUMBER(РТУС!C872)=TRUE,РТУС!C872&gt;0,РТУС!C871=РТУС!C872),HYPERLINK("#Проверка!"&amp;CELL("адрес",Проверка!C872),РТУС!C872),HYPERLINK("#РТУС!"&amp;CELL("адрес",Проверка!C872),"###")))</f>
        <v>заполнить</v>
      </c>
      <c r="D872" s="13" t="str">
        <f>IF(РТУС!D872="","",РТУС!D872)</f>
        <v/>
      </c>
      <c r="E872" s="13" t="str">
        <f ca="1">IF(РТУС!E872="",HYPERLINK("#РТУС!"&amp;CELL("адрес",Проверка!E872),"заполнить"),IF(РТУС!E871=РТУС!E872,HYPERLINK("#Проверка!"&amp;CELL("адрес",Проверка!E872),РТУС!E872),HYPERLINK("#РТУС!"&amp;CELL("адрес",Проверка!E872),"###")))</f>
        <v>заполнить</v>
      </c>
      <c r="F872" s="13" t="str">
        <f ca="1">IF(РТУС!F872="",HYPERLINK("#РТУС!"&amp;CELL("адрес",Проверка!F872),"заполнить"),HYPERLINK("#Проверка!"&amp;CELL("адрес",Проверка!F872),РТУС!F872))</f>
        <v>заполнить</v>
      </c>
      <c r="G872" s="20" t="str">
        <f ca="1">IF(РТУС!G872="",HYPERLINK("#РТУС!"&amp;CELL("адрес",Проверка!G872),"заполнить"),IF(РТУС!G872="1",HYPERLINK("#Проверка!"&amp;CELL("адрес",Проверка!G872),"1"),IF(AND(ISNUMBER(РТУС!G872)=TRUE,РТУС!G872&lt;=1,РТУС!G872&gt;0),IF(SUMIF(РТУС!$A$4:$A$1000,A872,РТУС!$G$4:$G$1000)=1,HYPERLINK("#Проверка!"&amp;CELL("адрес",Проверка!G872),РТУС!G872),HYPERLINK("#РТУС!"&amp;CELL("адрес",Проверка!G872),"сумма долей ≠ 1")),HYPERLINK("#РТУС!"&amp;CELL("адрес",Проверка!G872),"###"))))</f>
        <v>заполнить</v>
      </c>
      <c r="H872" s="13" t="str">
        <f ca="1">IF(РТУС!H872="",HYPERLINK("#РТУС!"&amp;CELL("адрес",Проверка!H872),"заполнить"),IF(OR(РТУС!H872="Юрлицо",РТУС!H872="Физлицо",РТУС!H872="ИП"),HYPERLINK("#Проверка!"&amp;CELL("адрес",Проверка!H872),РТУС!H872),HYPERLINK("#РТУС!"&amp;CELL("адрес",Проверка!H872),"###")))</f>
        <v>заполнить</v>
      </c>
      <c r="I872" s="13" t="str">
        <f ca="1">IF(OR(РТУС!H872="Юрлицо",РТУС!H872="ИП"),IF(РТУС!I872="",HYPERLINK("#РТУС!"&amp;CELL("адрес",Проверка!I872),"заполнить"),IF(OR(LEN(РТУС!I872)=10,LEN(РТУС!I872)=12),HYPERLINK("#Проверка!"&amp;CELL("адрес",Проверка!I872),РТУС!I872),HYPERLINK("#РТУС!"&amp;CELL("адрес",Проверка!I872),"###"))),"")</f>
        <v/>
      </c>
      <c r="J872" s="15" t="str">
        <f ca="1">IF(РТУС!J872="","",IF(AND(LEN(РТУС!J872)=5,РТУС!J872&lt;TODAY()),HYPERLINK("#Проверка!"&amp;CELL("адрес",Проверка!J872),РТУС!J872),HYPERLINK("#РТУС!"&amp;CELL("адрес",Проверка!J872),"###")))</f>
        <v/>
      </c>
      <c r="K872" s="13" t="str">
        <f>IF(РТУС!K872="","",РТУС!K872)</f>
        <v/>
      </c>
      <c r="L872" s="13" t="str">
        <f ca="1">IF(OR(РТУС!H872="Физлицо",РТУС!H872="ИП"),IF(РТУС!L872="",HYPERLINK("#РТУС!"&amp;CELL("адрес",Проверка!L872),"заполнить"),IF(OR(РТУС!L872="Загранпаспорт гражданина РФ",РТУС!L872="Паспорт гражданина РФ",РТУС!L872="Иностранный паспорт",РТУС!L872="Свидетельство о рождении",РТУС!L872="Вид на жительство"),HYPERLINK("#Проверка!"&amp;CELL("адрес",Проверка!L872),РТУС!L872),HYPERLINK("#РТУС!"&amp;CELL("адрес",Проверка!L872),"###"))),"")</f>
        <v/>
      </c>
      <c r="M872" s="13" t="str">
        <f ca="1">IF(AND(OR(РТУС!L872="Паспорт гражданина РФ",РТУС!L872="Свидетельство о рождении"),РТУС!M872=""),HYPERLINK("#РТУС!"&amp;CELL("адрес",Проверка!M872),"заполнить"),IF(РТУС!L872="Паспорт гражданина РФ",IF(LEN(РТУС!M872)=4,HYPERLINK("#Проверка!"&amp;CELL("адрес",Проверка!M872),РТУС!M872),HYPERLINK("#РТУС!"&amp;CELL("адрес",Проверка!M872),"###")),IF(РТУС!L872="Свидетельство о рождении",HYPERLINK("#Проверка!"&amp;CELL("адрес",Проверка!M872),РТУС!M872),"")))</f>
        <v/>
      </c>
      <c r="N872" s="13" t="str">
        <f ca="1">IF(РТУС!L872="","",IF(РТУС!N872="",HYPERLINK("#РТУС!"&amp;CELL("адрес",Проверка!N872),"заполнить"),IF(OR(РТУС!L872="Паспорт гражданина РФ",РТУС!L872="Свидетельство о рождении"),IF(LEN(РТУС!N872)=6,HYPERLINK("#Проверка!"&amp;CELL("адрес",Проверка!N872),РТУС!N872),HYPERLINK("#РТУС!"&amp;CELL("адрес",Проверка!N872),"###")),HYPERLINK("#Проверка!"&amp;CELL("адрес",Проверка!N872),РТУС!N872))))</f>
        <v/>
      </c>
      <c r="O872" s="15" t="str">
        <f ca="1">IF(РТУС!L872="","",IF(РТУС!O872="",HYPERLINK("#РТУС!"&amp;CELL("адрес",Проверка!O872),"заполнить"),IF(AND(LEN(РТУС!O872)=5,РТУС!O872&lt;TODAY()),IF(РТУС!L872="Свидетельство о рождении",IF(РТУС!O872&gt;EDATE(TODAY(),-168),HYPERLINK("#Проверка!"&amp;CELL("адрес",Проверка!O872),РТУС!O872),HYPERLINK("#РТУС!"&amp;CELL("адрес",Проверка!O872),"недействительно")),HYPERLINK("#Проверка!"&amp;CELL("адрес",Проверка!O872),РТУС!O872)),HYPERLINK("#РТУС!"&amp;CELL("адрес",Проверка!O872),"###"))))</f>
        <v/>
      </c>
      <c r="P872" s="21" t="str">
        <f ca="1">IF(РТУС!L872="Паспорт гражданина РФ",IF(РТУС!P872="",HYPERLINK("#РТУС!"&amp;CELL("адрес",Проверка!P872),"заполнить"),HYPERLINK("#Проверка!"&amp;CELL("адрес",Проверка!P872),РТУС!P872)),"")</f>
        <v/>
      </c>
      <c r="Q872" s="13" t="str">
        <f ca="1">IF(РТУС!L872="Паспорт гражданина РФ",IF(РТУС!Q872="",HYPERLINK("#РТУС!"&amp;CELL("адрес",Проверка!Q872),"заполнить"),IF(LEN(РТУС!Q872)=7,HYPERLINK("#Проверка!"&amp;CELL("адрес",Проверка!Q872),РТУС!Q872),HYPERLINK("#РТУС!"&amp;CELL("адрес",Проверка!Q872),"###"))),"")</f>
        <v/>
      </c>
      <c r="R872" s="13" t="str">
        <f ca="1">IF(РТУС!R872="",HYPERLINK("#РТУС!"&amp;CELL("адрес",Проверка!R872),"заполнить"),HYPERLINK("#Проверка!"&amp;CELL("адрес",Проверка!R872),РТУС!R872))</f>
        <v>заполнить</v>
      </c>
      <c r="S872" s="13" t="str">
        <f>IF(РТУС!S872="","",РТУС!S872)</f>
        <v/>
      </c>
      <c r="T872" s="13" t="str">
        <f>IF(РТУС!T872="","",РТУС!T872)</f>
        <v/>
      </c>
      <c r="U872" s="13" t="str">
        <f>IF(РТУС!U872="","",РТУС!U872)</f>
        <v/>
      </c>
      <c r="V872" s="13" t="str">
        <f ca="1">IF(РТУС!V872="",HYPERLINK("#РТУС!"&amp;CELL("адрес",Проверка!V872),"заполнить"),IF(OR(РТУС!V872="Договор участия в долевом строительстве",РТУС!V872="Предварительный договор участия в долевом строительстве",РТУС!V872="Определение Арбитражного суда",РТУС!V872="Решение суда общей юрисдикции",РТУС!V872="Иные договоры"),HYPERLINK("#Проверка!"&amp;CELL("адрес",Проверка!V872),РТУС!V872),HYPERLINK("#РТУС!"&amp;CELL("адрес",Проверка!V872),"###")))</f>
        <v>заполнить</v>
      </c>
      <c r="W872" s="13" t="str">
        <f ca="1">IF(РТУС!W872="",HYPERLINK("#РТУС!"&amp;CELL("адрес",Проверка!W872),"заполнить"),HYPERLINK("#Проверка!"&amp;CELL("адрес",Проверка!W872),РТУС!W872))</f>
        <v>заполнить</v>
      </c>
      <c r="X872" s="15" t="str">
        <f ca="1">IF(РТУС!X872="",HYPERLINK("#РТУС!"&amp;CELL("адрес",Проверка!X872),"заполнить"),IF(AND(LEN(РТУС!X872)=5,РТУС!X872&lt;TODAY()),HYPERLINK("#Проверка!"&amp;CELL("адрес",Проверка!X872),РТУС!X872),HYPERLINK("#РТУС!"&amp;CELL("адрес",Проверка!X872),"###")))</f>
        <v>заполнить</v>
      </c>
      <c r="Y872" s="13" t="str">
        <f>IF(РТУС!Y872="","",РТУС!Y872)</f>
        <v/>
      </c>
      <c r="Z872" s="15" t="str">
        <f ca="1">IF(РТУС!Z872="","",IF(AND(LEN(РТУС!Z872)=5,РТУС!Z872&lt;TODAY()),HYPERLINK("#Проверка!"&amp;CELL("адрес",Проверка!Z872),РТУС!Z872),HYPERLINK("#РТУС!"&amp;CELL("адрес",Проверка!Z872),"###")))</f>
        <v/>
      </c>
      <c r="AA872" s="18" t="str">
        <f ca="1">IF(РТУС!AA872="",HYPERLINK("#РТУС!"&amp;CELL("адрес",Проверка!AA872),"заполнить"),IF(ISNUMBER(РТУС!AA872)=TRUE,HYPERLINK("#Проверка!"&amp;CELL("адрес",Проверка!AA872),РТУС!AA872),HYPERLINK("#РТУС!"&amp;CELL("адрес",Проверка!AA872),"###")))</f>
        <v>заполнить</v>
      </c>
      <c r="AB872" s="18" t="str">
        <f ca="1">IF(РТУС!AB872="",HYPERLINK("#РТУС!"&amp;CELL("адрес",Проверка!AB872),"заполнить"),IF(ISNUMBER(РТУС!AB872)=TRUE,HYPERLINK("#Проверка!"&amp;CELL("адрес",Проверка!AB872),РТУС!AB872),HYPERLINK("#РТУС!"&amp;CELL("адрес",Проверка!AB872),"###")))</f>
        <v>заполнить</v>
      </c>
      <c r="AC872" s="18" t="str">
        <f ca="1">IF(РТУС!AC872="","",IF(ISNUMBER(РТУС!AC872)=TRUE,HYPERLINK("#Проверка!"&amp;CELL("адрес",Проверка!AC872),РТУС!AC872),HYPERLINK("#РТУС!"&amp;CELL("адрес",Проверка!AC872),"###")))</f>
        <v/>
      </c>
      <c r="AD872" s="18" t="str">
        <f ca="1">IF(РТУС!AD872="","",IF(ISNUMBER(РТУС!AD872)=TRUE,HYPERLINK("#Проверка!"&amp;CELL("адрес",Проверка!AD872),РТУС!AD872),HYPERLINK("#РТУС!"&amp;CELL("адрес",Проверка!AD872),"###")))</f>
        <v/>
      </c>
      <c r="AE872" s="13" t="str">
        <f>IF(РТУС!AE872="","",РТУС!AE872)</f>
        <v/>
      </c>
      <c r="AF872" s="15" t="str">
        <f ca="1">IF(РТУС!AE872="","",IF(РТУС!AF872="",HYPERLINK("#РТУС!"&amp;CELL("адрес",Проверка!AF872),"заполнить"),IF(AND(LEN(РТУС!AF872)=5,РТУС!AF872&lt;TODAY()),HYPERLINK("#Проверка!"&amp;CELL("адрес",Проверка!AF872),РТУС!AF872),HYPERLINK("#РТУС!"&amp;CELL("адрес",Проверка!AF872),"###"))))</f>
        <v/>
      </c>
      <c r="AG872" s="13"/>
      <c r="AH872" s="15" t="str">
        <f ca="1">IF(РТУС!AE872="","",IF(РТУС!AH872="",HYPERLINK("#РТУС!"&amp;CELL("адрес",Проверка!AH872),"заполнить"),IF(AND(LEN(РТУС!AH872)=5,РТУС!AH872&lt;TODAY()),HYPERLINK("#Проверка!"&amp;CELL("адрес",Проверка!AH872),РТУС!AH872),HYPERLINK("#РТУС!"&amp;CELL("адрес",Проверка!AH872),"###"))))</f>
        <v/>
      </c>
      <c r="AI872" s="15" t="str">
        <f ca="1">IF(РТУС!AE872="","",IF(РТУС!AI872="",HYPERLINK("#РТУС!"&amp;CELL("адрес",Проверка!AI872),"заполнить"),HYPERLINK("#Проверка!"&amp;CELL("адрес",Проверка!AI872),РТУС!AI872)))</f>
        <v/>
      </c>
      <c r="AJ872" s="13" t="str">
        <f ca="1">IF(РТУС!AE872="","",IF(РТУС!AJ872="",HYPERLINK("#РТУС!"&amp;CELL("адрес",Проверка!AJ872),"заполнить"),IF(OR(РТУС!AJ872="Юрлицо",РТУС!AJ872="Физлицо",РТУС!AJ872="ИП"),HYPERLINK("#Проверка!"&amp;CELL("адрес",Проверка!AJ872),РТУС!AJ872),HYPERLINK("#РТУС!"&amp;CELL("адрес",Проверка!AJ872),"###"))))</f>
        <v/>
      </c>
      <c r="AK872" s="13" t="str">
        <f ca="1">IF(РТУС!AK872="",HYPERLINK("#РТУС!"&amp;CELL("адрес",Проверка!AK872),"заполнить"),IF(OR(РТУС!AK872="Квартира",РТУС!AK872="Кладовая",РТУС!AK872="Машино-место",РТУС!AK872="Нежилое помещение"),HYPERLINK("#Проверка!"&amp;CELL("адрес",Проверка!AK872),РТУС!AK872),HYPERLINK("#РТУС!"&amp;CELL("адрес",Проверка!AK872),"###")))</f>
        <v>заполнить</v>
      </c>
      <c r="AL872" s="13" t="str">
        <f ca="1">IF(РТУС!AL872="",HYPERLINK("#РТУС!"&amp;CELL("адрес",Проверка!AL872),"заполнить"),HYPERLINK("#Проверка!"&amp;CELL("адрес",Проверка!AL872),РТУС!AL872))</f>
        <v>заполнить</v>
      </c>
      <c r="AM872" s="18" t="str">
        <f ca="1">IF(РТУС!AM872="",HYPERLINK("#РТУС!"&amp;CELL("адрес",Проверка!AM872),"заполнить"),IF(ISNUMBER(РТУС!AM872)=TRUE,IF(РТУС!AK872="Нежилое помещение",IF(РТУС!AM872&gt;7,HYPERLINK("#РТУС!"&amp;CELL("адрес",Проверка!AM872),"не больше 7 кв.м."),РТУС!AM872),HYPERLINK("#Проверка!"&amp;CELL("адрес",Проверка!AM872),РТУС!AM872)),HYPERLINK("#РТУС!"&amp;CELL("адрес",Проверка!AM872),"###")))</f>
        <v>заполнить</v>
      </c>
      <c r="AN872" s="13" t="str">
        <f ca="1">IF(РТУС!AN872="",HYPERLINK("#РТУС!"&amp;CELL("адрес",Проверка!AN872),"заполнить"),IF(OR(РТУС!AN872="Общая площадь помещения",РТУС!AN872="Общая приведенная площадь жилого помещения",РТУС!AN872="Общая площадь жилого помещения с учетом лоджий, балконов, террас и веранд"),HYPERLINK("#Проверка!"&amp;CELL("адрес",Проверка!AN872),РТУС!AN872),HYPERLINK("#РТУС!"&amp;CELL("адрес",Проверка!AN872),"###")))</f>
        <v>заполнить</v>
      </c>
      <c r="AO872" s="13" t="str">
        <f ca="1">IF(OR(РТУС!AK872="Квартира",РТУС!A872="Нежилое помещение"),IF(РТУС!AO872="",HYPERLINK("#РТУС!"&amp;CELL("адрес",Проверка!AO872),"заполнить"),IF(ISNUMBER(РТУС!AO872)=TRUE,HYPERLINK("#Проверка!"&amp;CELL("адрес",Проверка!AO872),РТУС!AO872),HYPERLINK("#РТУС!"&amp;CELL("адрес",Проверка!AO872),"###"))),"")</f>
        <v/>
      </c>
      <c r="AP872" s="13" t="str">
        <f>IF(РТУС!AP872="","",РТУС!AP872)</f>
        <v/>
      </c>
      <c r="AQ872" s="13" t="str">
        <f ca="1">IF(РТУС!AQ872="",HYPERLINK("#РТУС!"&amp;CELL("адрес",Проверка!AQ872),"заполнить"),HYPERLINK("#Проверка!"&amp;CELL("адрес",Проверка!AQ872),РТУС!AQ872))</f>
        <v>заполнить</v>
      </c>
      <c r="AR872" s="18" t="str">
        <f ca="1">IF(РТУС!AR872="",HYPERLINK("#РТУС!"&amp;CELL("адрес",Проверка!AR872),"заполнить"),IF(ISNUMBER(РТУС!AR872)=FALSE,HYPERLINK("#РТУС!"&amp;CELL("адрес",Проверка!AR872),"###"),IF(РТУС!G872="1",IF(РТУС!AB872=РТУС!AR872+РТУС!AU872,HYPERLINK("#Проверка!"&amp;CELL("адрес",Проверка!AR872),РТУС!AR872),HYPERLINK("#РТУС!"&amp;CELL("адрес",Проверка!AR872),"сверить суммы")),IF(РТУС!AB872=(SUMIF(РТУС!$A$4:$A$1000,A872,РТУС!$AR$4:$AR$1000)+SUMIF(РТУС!$A$4:$A$1000,A872,РТУС!$AU$4:$AU$1000)),HYPERLINK("#Проверка!"&amp;CELL("адрес",Проверка!AR872),РТУС!AR872),HYPERLINK("#РТУС!"&amp;CELL("адрес",Проверка!AR872),"сверить суммы")))))</f>
        <v>заполнить</v>
      </c>
      <c r="AS872" s="13" t="str">
        <f>IF(РТУС!AS872="","",РТУС!AS872)</f>
        <v/>
      </c>
      <c r="AT872" s="18" t="str">
        <f ca="1">IF(РТУС!AT872="",HYPERLINK("#РТУС!"&amp;CELL("адрес",Проверка!AT872),"заполнить"),IF(ISNUMBER(РТУС!AT872)=FALSE,HYPERLINK("#РТУС!"&amp;CELL("адрес",Проверка!AT872),"###"),IF(РТУС!AT872=РТУС!AR872,HYPERLINK("#Проверка!"&amp;CELL("адрес",Проверка!AT872),РТУС!AT872),HYPERLINK("#РТУС!"&amp;CELL("адрес",Проверка!AT872),"сверить суммы"))))</f>
        <v>заполнить</v>
      </c>
      <c r="AU872" s="18" t="str">
        <f ca="1">IF(РТУС!AU872="",HYPERLINK("#РТУС!"&amp;CELL("адрес",Проверка!AU872),"заполнить"),IF(ISNUMBER(РТУС!AU872)=FALSE,HYPERLINK("#РТУС!"&amp;CELL("адрес",Проверка!AU872),"###"),IF(РТУС!G872="1",IF(РТУС!AB872=РТУС!AR872+РТУС!AU872,HYPERLINK("#Проверка!"&amp;CELL("адрес",Проверка!AU872),РТУС!AU872),HYPERLINK("#РТУС!"&amp;CELL("адрес",Проверка!AU872),"сверить суммы")),IF(РТУС!AB872=(SUMIF(РТУС!$A$4:$A$1000,A872,РТУС!$AR$4:$AR$1000)+SUMIF(РТУС!$A$4:$A$1000,A872,РТУС!$AU$4:$AU$1000)),HYPERLINK("#Проверка!"&amp;CELL("адрес",Проверка!AU872),РТУС!AU872),HYPERLINK("#РТУС!"&amp;CELL("адрес",Проверка!AU872),"сверить суммы")))))</f>
        <v>заполнить</v>
      </c>
      <c r="AV872" s="13" t="str">
        <f ca="1">IF(РТУС!AV872="",HYPERLINK("#РТУС!"&amp;CELL("адрес",Проверка!AV872),"заполнить"),IF(OR(РТУС!AV872="Требование о передаче жилого помещения",РТУС!AV872="Требование о передаче машино-места",РТУС!AV872="Требования о передаче нежилого помещения",РТУС!AV872="Денежные требования"),HYPERLINK("#Проверка!"&amp;CELL("адрес",Проверка!AV872),РТУС!AV872),HYPERLINK("#РТУС!"&amp;CELL("адрес",Проверка!AV872),"###")))</f>
        <v>заполнить</v>
      </c>
      <c r="AW872" s="13" t="str">
        <f ca="1">IF(РТУС!AW872="",HYPERLINK("#РТУС!"&amp;CELL("адрес",Проверка!AW872),"заполнить"),IF(OR(РТУС!AW872="Включен в полном объеме",РТУС!AW872="Включен частично"),HYPERLINK("#Проверка!"&amp;CELL("адрес",Проверка!AW872),РТУС!AW872),HYPERLINK("#РТУС!"&amp;CELL("адрес",Проверка!AW872),"###")))</f>
        <v>заполнить</v>
      </c>
      <c r="AX872" s="15" t="str">
        <f ca="1">IF(РТУС!AX872="",HYPERLINK("#РТУС!"&amp;CELL("адрес",Проверка!AX872),"заполнить"),IF(AND(LEN(РТУС!AX872)=5,РТУС!AX872&lt;TODAY()),HYPERLINK("#Проверка!"&amp;CELL("адрес",Проверка!AX872),РТУС!AX872),HYPERLINK("#РТУС!"&amp;CELL("адрес",Проверка!AX872),"###")))</f>
        <v>заполнить</v>
      </c>
      <c r="AY872" s="15" t="str">
        <f ca="1">IF(РТУС!AY872="",HYPERLINK("#РТУС!"&amp;CELL("адрес",Проверка!AY872),"заполнить"),IF(AND(LEN(РТУС!AY872)=5,РТУС!AY872&lt;TODAY()),HYPERLINK("#Проверка!"&amp;CELL("адрес",Проверка!AY872),РТУС!AY872),HYPERLINK("#РТУС!"&amp;CELL("адрес",Проверка!AY872),"###")))</f>
        <v>заполнить</v>
      </c>
    </row>
    <row r="873" spans="1:51" x14ac:dyDescent="0.25">
      <c r="A873" s="10" t="str">
        <f>РТУС!A873</f>
        <v>.</v>
      </c>
      <c r="B873" s="13" t="str">
        <f ca="1">IF(РТУС!B873="",HYPERLINK("#РТУС!"&amp;CELL("адрес",Проверка!B873),"заполнить"),IF(AND(LEN(РТУС!B873)=10,РТУС!B872=РТУС!B873),HYPERLINK("#Проверка!"&amp;CELL("адрес",Проверка!B873),РТУС!B873),HYPERLINK("#РТУС!"&amp;CELL("адрес",Проверка!B873),"###")))</f>
        <v>заполнить</v>
      </c>
      <c r="C873" s="13" t="str">
        <f ca="1">IF(РТУС!C873="",HYPERLINK("#РТУС!"&amp;CELL("адрес",Проверка!C873),"заполнить"),IF(AND(ISNUMBER(РТУС!C873)=TRUE,РТУС!C873&gt;0,РТУС!C872=РТУС!C873),HYPERLINK("#Проверка!"&amp;CELL("адрес",Проверка!C873),РТУС!C873),HYPERLINK("#РТУС!"&amp;CELL("адрес",Проверка!C873),"###")))</f>
        <v>заполнить</v>
      </c>
      <c r="D873" s="13" t="str">
        <f>IF(РТУС!D873="","",РТУС!D873)</f>
        <v/>
      </c>
      <c r="E873" s="13" t="str">
        <f ca="1">IF(РТУС!E873="",HYPERLINK("#РТУС!"&amp;CELL("адрес",Проверка!E873),"заполнить"),IF(РТУС!E872=РТУС!E873,HYPERLINK("#Проверка!"&amp;CELL("адрес",Проверка!E873),РТУС!E873),HYPERLINK("#РТУС!"&amp;CELL("адрес",Проверка!E873),"###")))</f>
        <v>заполнить</v>
      </c>
      <c r="F873" s="13" t="str">
        <f ca="1">IF(РТУС!F873="",HYPERLINK("#РТУС!"&amp;CELL("адрес",Проверка!F873),"заполнить"),HYPERLINK("#Проверка!"&amp;CELL("адрес",Проверка!F873),РТУС!F873))</f>
        <v>заполнить</v>
      </c>
      <c r="G873" s="20" t="str">
        <f ca="1">IF(РТУС!G873="",HYPERLINK("#РТУС!"&amp;CELL("адрес",Проверка!G873),"заполнить"),IF(РТУС!G873="1",HYPERLINK("#Проверка!"&amp;CELL("адрес",Проверка!G873),"1"),IF(AND(ISNUMBER(РТУС!G873)=TRUE,РТУС!G873&lt;=1,РТУС!G873&gt;0),IF(SUMIF(РТУС!$A$4:$A$1000,A873,РТУС!$G$4:$G$1000)=1,HYPERLINK("#Проверка!"&amp;CELL("адрес",Проверка!G873),РТУС!G873),HYPERLINK("#РТУС!"&amp;CELL("адрес",Проверка!G873),"сумма долей ≠ 1")),HYPERLINK("#РТУС!"&amp;CELL("адрес",Проверка!G873),"###"))))</f>
        <v>заполнить</v>
      </c>
      <c r="H873" s="13" t="str">
        <f ca="1">IF(РТУС!H873="",HYPERLINK("#РТУС!"&amp;CELL("адрес",Проверка!H873),"заполнить"),IF(OR(РТУС!H873="Юрлицо",РТУС!H873="Физлицо",РТУС!H873="ИП"),HYPERLINK("#Проверка!"&amp;CELL("адрес",Проверка!H873),РТУС!H873),HYPERLINK("#РТУС!"&amp;CELL("адрес",Проверка!H873),"###")))</f>
        <v>заполнить</v>
      </c>
      <c r="I873" s="13" t="str">
        <f ca="1">IF(OR(РТУС!H873="Юрлицо",РТУС!H873="ИП"),IF(РТУС!I873="",HYPERLINK("#РТУС!"&amp;CELL("адрес",Проверка!I873),"заполнить"),IF(OR(LEN(РТУС!I873)=10,LEN(РТУС!I873)=12),HYPERLINK("#Проверка!"&amp;CELL("адрес",Проверка!I873),РТУС!I873),HYPERLINK("#РТУС!"&amp;CELL("адрес",Проверка!I873),"###"))),"")</f>
        <v/>
      </c>
      <c r="J873" s="15" t="str">
        <f ca="1">IF(РТУС!J873="","",IF(AND(LEN(РТУС!J873)=5,РТУС!J873&lt;TODAY()),HYPERLINK("#Проверка!"&amp;CELL("адрес",Проверка!J873),РТУС!J873),HYPERLINK("#РТУС!"&amp;CELL("адрес",Проверка!J873),"###")))</f>
        <v/>
      </c>
      <c r="K873" s="13" t="str">
        <f>IF(РТУС!K873="","",РТУС!K873)</f>
        <v/>
      </c>
      <c r="L873" s="13" t="str">
        <f ca="1">IF(OR(РТУС!H873="Физлицо",РТУС!H873="ИП"),IF(РТУС!L873="",HYPERLINK("#РТУС!"&amp;CELL("адрес",Проверка!L873),"заполнить"),IF(OR(РТУС!L873="Загранпаспорт гражданина РФ",РТУС!L873="Паспорт гражданина РФ",РТУС!L873="Иностранный паспорт",РТУС!L873="Свидетельство о рождении",РТУС!L873="Вид на жительство"),HYPERLINK("#Проверка!"&amp;CELL("адрес",Проверка!L873),РТУС!L873),HYPERLINK("#РТУС!"&amp;CELL("адрес",Проверка!L873),"###"))),"")</f>
        <v/>
      </c>
      <c r="M873" s="13" t="str">
        <f ca="1">IF(AND(OR(РТУС!L873="Паспорт гражданина РФ",РТУС!L873="Свидетельство о рождении"),РТУС!M873=""),HYPERLINK("#РТУС!"&amp;CELL("адрес",Проверка!M873),"заполнить"),IF(РТУС!L873="Паспорт гражданина РФ",IF(LEN(РТУС!M873)=4,HYPERLINK("#Проверка!"&amp;CELL("адрес",Проверка!M873),РТУС!M873),HYPERLINK("#РТУС!"&amp;CELL("адрес",Проверка!M873),"###")),IF(РТУС!L873="Свидетельство о рождении",HYPERLINK("#Проверка!"&amp;CELL("адрес",Проверка!M873),РТУС!M873),"")))</f>
        <v/>
      </c>
      <c r="N873" s="13" t="str">
        <f ca="1">IF(РТУС!L873="","",IF(РТУС!N873="",HYPERLINK("#РТУС!"&amp;CELL("адрес",Проверка!N873),"заполнить"),IF(OR(РТУС!L873="Паспорт гражданина РФ",РТУС!L873="Свидетельство о рождении"),IF(LEN(РТУС!N873)=6,HYPERLINK("#Проверка!"&amp;CELL("адрес",Проверка!N873),РТУС!N873),HYPERLINK("#РТУС!"&amp;CELL("адрес",Проверка!N873),"###")),HYPERLINK("#Проверка!"&amp;CELL("адрес",Проверка!N873),РТУС!N873))))</f>
        <v/>
      </c>
      <c r="O873" s="15" t="str">
        <f ca="1">IF(РТУС!L873="","",IF(РТУС!O873="",HYPERLINK("#РТУС!"&amp;CELL("адрес",Проверка!O873),"заполнить"),IF(AND(LEN(РТУС!O873)=5,РТУС!O873&lt;TODAY()),IF(РТУС!L873="Свидетельство о рождении",IF(РТУС!O873&gt;EDATE(TODAY(),-168),HYPERLINK("#Проверка!"&amp;CELL("адрес",Проверка!O873),РТУС!O873),HYPERLINK("#РТУС!"&amp;CELL("адрес",Проверка!O873),"недействительно")),HYPERLINK("#Проверка!"&amp;CELL("адрес",Проверка!O873),РТУС!O873)),HYPERLINK("#РТУС!"&amp;CELL("адрес",Проверка!O873),"###"))))</f>
        <v/>
      </c>
      <c r="P873" s="21" t="str">
        <f ca="1">IF(РТУС!L873="Паспорт гражданина РФ",IF(РТУС!P873="",HYPERLINK("#РТУС!"&amp;CELL("адрес",Проверка!P873),"заполнить"),HYPERLINK("#Проверка!"&amp;CELL("адрес",Проверка!P873),РТУС!P873)),"")</f>
        <v/>
      </c>
      <c r="Q873" s="13" t="str">
        <f ca="1">IF(РТУС!L873="Паспорт гражданина РФ",IF(РТУС!Q873="",HYPERLINK("#РТУС!"&amp;CELL("адрес",Проверка!Q873),"заполнить"),IF(LEN(РТУС!Q873)=7,HYPERLINK("#Проверка!"&amp;CELL("адрес",Проверка!Q873),РТУС!Q873),HYPERLINK("#РТУС!"&amp;CELL("адрес",Проверка!Q873),"###"))),"")</f>
        <v/>
      </c>
      <c r="R873" s="13" t="str">
        <f ca="1">IF(РТУС!R873="",HYPERLINK("#РТУС!"&amp;CELL("адрес",Проверка!R873),"заполнить"),HYPERLINK("#Проверка!"&amp;CELL("адрес",Проверка!R873),РТУС!R873))</f>
        <v>заполнить</v>
      </c>
      <c r="S873" s="13" t="str">
        <f>IF(РТУС!S873="","",РТУС!S873)</f>
        <v/>
      </c>
      <c r="T873" s="13" t="str">
        <f>IF(РТУС!T873="","",РТУС!T873)</f>
        <v/>
      </c>
      <c r="U873" s="13" t="str">
        <f>IF(РТУС!U873="","",РТУС!U873)</f>
        <v/>
      </c>
      <c r="V873" s="13" t="str">
        <f ca="1">IF(РТУС!V873="",HYPERLINK("#РТУС!"&amp;CELL("адрес",Проверка!V873),"заполнить"),IF(OR(РТУС!V873="Договор участия в долевом строительстве",РТУС!V873="Предварительный договор участия в долевом строительстве",РТУС!V873="Определение Арбитражного суда",РТУС!V873="Решение суда общей юрисдикции",РТУС!V873="Иные договоры"),HYPERLINK("#Проверка!"&amp;CELL("адрес",Проверка!V873),РТУС!V873),HYPERLINK("#РТУС!"&amp;CELL("адрес",Проверка!V873),"###")))</f>
        <v>заполнить</v>
      </c>
      <c r="W873" s="13" t="str">
        <f ca="1">IF(РТУС!W873="",HYPERLINK("#РТУС!"&amp;CELL("адрес",Проверка!W873),"заполнить"),HYPERLINK("#Проверка!"&amp;CELL("адрес",Проверка!W873),РТУС!W873))</f>
        <v>заполнить</v>
      </c>
      <c r="X873" s="15" t="str">
        <f ca="1">IF(РТУС!X873="",HYPERLINK("#РТУС!"&amp;CELL("адрес",Проверка!X873),"заполнить"),IF(AND(LEN(РТУС!X873)=5,РТУС!X873&lt;TODAY()),HYPERLINK("#Проверка!"&amp;CELL("адрес",Проверка!X873),РТУС!X873),HYPERLINK("#РТУС!"&amp;CELL("адрес",Проверка!X873),"###")))</f>
        <v>заполнить</v>
      </c>
      <c r="Y873" s="13" t="str">
        <f>IF(РТУС!Y873="","",РТУС!Y873)</f>
        <v/>
      </c>
      <c r="Z873" s="15" t="str">
        <f ca="1">IF(РТУС!Z873="","",IF(AND(LEN(РТУС!Z873)=5,РТУС!Z873&lt;TODAY()),HYPERLINK("#Проверка!"&amp;CELL("адрес",Проверка!Z873),РТУС!Z873),HYPERLINK("#РТУС!"&amp;CELL("адрес",Проверка!Z873),"###")))</f>
        <v/>
      </c>
      <c r="AA873" s="18" t="str">
        <f ca="1">IF(РТУС!AA873="",HYPERLINK("#РТУС!"&amp;CELL("адрес",Проверка!AA873),"заполнить"),IF(ISNUMBER(РТУС!AA873)=TRUE,HYPERLINK("#Проверка!"&amp;CELL("адрес",Проверка!AA873),РТУС!AA873),HYPERLINK("#РТУС!"&amp;CELL("адрес",Проверка!AA873),"###")))</f>
        <v>заполнить</v>
      </c>
      <c r="AB873" s="18" t="str">
        <f ca="1">IF(РТУС!AB873="",HYPERLINK("#РТУС!"&amp;CELL("адрес",Проверка!AB873),"заполнить"),IF(ISNUMBER(РТУС!AB873)=TRUE,HYPERLINK("#Проверка!"&amp;CELL("адрес",Проверка!AB873),РТУС!AB873),HYPERLINK("#РТУС!"&amp;CELL("адрес",Проверка!AB873),"###")))</f>
        <v>заполнить</v>
      </c>
      <c r="AC873" s="18" t="str">
        <f ca="1">IF(РТУС!AC873="","",IF(ISNUMBER(РТУС!AC873)=TRUE,HYPERLINK("#Проверка!"&amp;CELL("адрес",Проверка!AC873),РТУС!AC873),HYPERLINK("#РТУС!"&amp;CELL("адрес",Проверка!AC873),"###")))</f>
        <v/>
      </c>
      <c r="AD873" s="18" t="str">
        <f ca="1">IF(РТУС!AD873="","",IF(ISNUMBER(РТУС!AD873)=TRUE,HYPERLINK("#Проверка!"&amp;CELL("адрес",Проверка!AD873),РТУС!AD873),HYPERLINK("#РТУС!"&amp;CELL("адрес",Проверка!AD873),"###")))</f>
        <v/>
      </c>
      <c r="AE873" s="13" t="str">
        <f>IF(РТУС!AE873="","",РТУС!AE873)</f>
        <v/>
      </c>
      <c r="AF873" s="15" t="str">
        <f ca="1">IF(РТУС!AE873="","",IF(РТУС!AF873="",HYPERLINK("#РТУС!"&amp;CELL("адрес",Проверка!AF873),"заполнить"),IF(AND(LEN(РТУС!AF873)=5,РТУС!AF873&lt;TODAY()),HYPERLINK("#Проверка!"&amp;CELL("адрес",Проверка!AF873),РТУС!AF873),HYPERLINK("#РТУС!"&amp;CELL("адрес",Проверка!AF873),"###"))))</f>
        <v/>
      </c>
      <c r="AG873" s="13"/>
      <c r="AH873" s="15" t="str">
        <f ca="1">IF(РТУС!AE873="","",IF(РТУС!AH873="",HYPERLINK("#РТУС!"&amp;CELL("адрес",Проверка!AH873),"заполнить"),IF(AND(LEN(РТУС!AH873)=5,РТУС!AH873&lt;TODAY()),HYPERLINK("#Проверка!"&amp;CELL("адрес",Проверка!AH873),РТУС!AH873),HYPERLINK("#РТУС!"&amp;CELL("адрес",Проверка!AH873),"###"))))</f>
        <v/>
      </c>
      <c r="AI873" s="15" t="str">
        <f ca="1">IF(РТУС!AE873="","",IF(РТУС!AI873="",HYPERLINK("#РТУС!"&amp;CELL("адрес",Проверка!AI873),"заполнить"),HYPERLINK("#Проверка!"&amp;CELL("адрес",Проверка!AI873),РТУС!AI873)))</f>
        <v/>
      </c>
      <c r="AJ873" s="13" t="str">
        <f ca="1">IF(РТУС!AE873="","",IF(РТУС!AJ873="",HYPERLINK("#РТУС!"&amp;CELL("адрес",Проверка!AJ873),"заполнить"),IF(OR(РТУС!AJ873="Юрлицо",РТУС!AJ873="Физлицо",РТУС!AJ873="ИП"),HYPERLINK("#Проверка!"&amp;CELL("адрес",Проверка!AJ873),РТУС!AJ873),HYPERLINK("#РТУС!"&amp;CELL("адрес",Проверка!AJ873),"###"))))</f>
        <v/>
      </c>
      <c r="AK873" s="13" t="str">
        <f ca="1">IF(РТУС!AK873="",HYPERLINK("#РТУС!"&amp;CELL("адрес",Проверка!AK873),"заполнить"),IF(OR(РТУС!AK873="Квартира",РТУС!AK873="Кладовая",РТУС!AK873="Машино-место",РТУС!AK873="Нежилое помещение"),HYPERLINK("#Проверка!"&amp;CELL("адрес",Проверка!AK873),РТУС!AK873),HYPERLINK("#РТУС!"&amp;CELL("адрес",Проверка!AK873),"###")))</f>
        <v>заполнить</v>
      </c>
      <c r="AL873" s="13" t="str">
        <f ca="1">IF(РТУС!AL873="",HYPERLINK("#РТУС!"&amp;CELL("адрес",Проверка!AL873),"заполнить"),HYPERLINK("#Проверка!"&amp;CELL("адрес",Проверка!AL873),РТУС!AL873))</f>
        <v>заполнить</v>
      </c>
      <c r="AM873" s="18" t="str">
        <f ca="1">IF(РТУС!AM873="",HYPERLINK("#РТУС!"&amp;CELL("адрес",Проверка!AM873),"заполнить"),IF(ISNUMBER(РТУС!AM873)=TRUE,IF(РТУС!AK873="Нежилое помещение",IF(РТУС!AM873&gt;7,HYPERLINK("#РТУС!"&amp;CELL("адрес",Проверка!AM873),"не больше 7 кв.м."),РТУС!AM873),HYPERLINK("#Проверка!"&amp;CELL("адрес",Проверка!AM873),РТУС!AM873)),HYPERLINK("#РТУС!"&amp;CELL("адрес",Проверка!AM873),"###")))</f>
        <v>заполнить</v>
      </c>
      <c r="AN873" s="13" t="str">
        <f ca="1">IF(РТУС!AN873="",HYPERLINK("#РТУС!"&amp;CELL("адрес",Проверка!AN873),"заполнить"),IF(OR(РТУС!AN873="Общая площадь помещения",РТУС!AN873="Общая приведенная площадь жилого помещения",РТУС!AN873="Общая площадь жилого помещения с учетом лоджий, балконов, террас и веранд"),HYPERLINK("#Проверка!"&amp;CELL("адрес",Проверка!AN873),РТУС!AN873),HYPERLINK("#РТУС!"&amp;CELL("адрес",Проверка!AN873),"###")))</f>
        <v>заполнить</v>
      </c>
      <c r="AO873" s="13" t="str">
        <f ca="1">IF(OR(РТУС!AK873="Квартира",РТУС!A873="Нежилое помещение"),IF(РТУС!AO873="",HYPERLINK("#РТУС!"&amp;CELL("адрес",Проверка!AO873),"заполнить"),IF(ISNUMBER(РТУС!AO873)=TRUE,HYPERLINK("#Проверка!"&amp;CELL("адрес",Проверка!AO873),РТУС!AO873),HYPERLINK("#РТУС!"&amp;CELL("адрес",Проверка!AO873),"###"))),"")</f>
        <v/>
      </c>
      <c r="AP873" s="13" t="str">
        <f>IF(РТУС!AP873="","",РТУС!AP873)</f>
        <v/>
      </c>
      <c r="AQ873" s="13" t="str">
        <f ca="1">IF(РТУС!AQ873="",HYPERLINK("#РТУС!"&amp;CELL("адрес",Проверка!AQ873),"заполнить"),HYPERLINK("#Проверка!"&amp;CELL("адрес",Проверка!AQ873),РТУС!AQ873))</f>
        <v>заполнить</v>
      </c>
      <c r="AR873" s="18" t="str">
        <f ca="1">IF(РТУС!AR873="",HYPERLINK("#РТУС!"&amp;CELL("адрес",Проверка!AR873),"заполнить"),IF(ISNUMBER(РТУС!AR873)=FALSE,HYPERLINK("#РТУС!"&amp;CELL("адрес",Проверка!AR873),"###"),IF(РТУС!G873="1",IF(РТУС!AB873=РТУС!AR873+РТУС!AU873,HYPERLINK("#Проверка!"&amp;CELL("адрес",Проверка!AR873),РТУС!AR873),HYPERLINK("#РТУС!"&amp;CELL("адрес",Проверка!AR873),"сверить суммы")),IF(РТУС!AB873=(SUMIF(РТУС!$A$4:$A$1000,A873,РТУС!$AR$4:$AR$1000)+SUMIF(РТУС!$A$4:$A$1000,A873,РТУС!$AU$4:$AU$1000)),HYPERLINK("#Проверка!"&amp;CELL("адрес",Проверка!AR873),РТУС!AR873),HYPERLINK("#РТУС!"&amp;CELL("адрес",Проверка!AR873),"сверить суммы")))))</f>
        <v>заполнить</v>
      </c>
      <c r="AS873" s="13" t="str">
        <f>IF(РТУС!AS873="","",РТУС!AS873)</f>
        <v/>
      </c>
      <c r="AT873" s="18" t="str">
        <f ca="1">IF(РТУС!AT873="",HYPERLINK("#РТУС!"&amp;CELL("адрес",Проверка!AT873),"заполнить"),IF(ISNUMBER(РТУС!AT873)=FALSE,HYPERLINK("#РТУС!"&amp;CELL("адрес",Проверка!AT873),"###"),IF(РТУС!AT873=РТУС!AR873,HYPERLINK("#Проверка!"&amp;CELL("адрес",Проверка!AT873),РТУС!AT873),HYPERLINK("#РТУС!"&amp;CELL("адрес",Проверка!AT873),"сверить суммы"))))</f>
        <v>заполнить</v>
      </c>
      <c r="AU873" s="18" t="str">
        <f ca="1">IF(РТУС!AU873="",HYPERLINK("#РТУС!"&amp;CELL("адрес",Проверка!AU873),"заполнить"),IF(ISNUMBER(РТУС!AU873)=FALSE,HYPERLINK("#РТУС!"&amp;CELL("адрес",Проверка!AU873),"###"),IF(РТУС!G873="1",IF(РТУС!AB873=РТУС!AR873+РТУС!AU873,HYPERLINK("#Проверка!"&amp;CELL("адрес",Проверка!AU873),РТУС!AU873),HYPERLINK("#РТУС!"&amp;CELL("адрес",Проверка!AU873),"сверить суммы")),IF(РТУС!AB873=(SUMIF(РТУС!$A$4:$A$1000,A873,РТУС!$AR$4:$AR$1000)+SUMIF(РТУС!$A$4:$A$1000,A873,РТУС!$AU$4:$AU$1000)),HYPERLINK("#Проверка!"&amp;CELL("адрес",Проверка!AU873),РТУС!AU873),HYPERLINK("#РТУС!"&amp;CELL("адрес",Проверка!AU873),"сверить суммы")))))</f>
        <v>заполнить</v>
      </c>
      <c r="AV873" s="13" t="str">
        <f ca="1">IF(РТУС!AV873="",HYPERLINK("#РТУС!"&amp;CELL("адрес",Проверка!AV873),"заполнить"),IF(OR(РТУС!AV873="Требование о передаче жилого помещения",РТУС!AV873="Требование о передаче машино-места",РТУС!AV873="Требования о передаче нежилого помещения",РТУС!AV873="Денежные требования"),HYPERLINK("#Проверка!"&amp;CELL("адрес",Проверка!AV873),РТУС!AV873),HYPERLINK("#РТУС!"&amp;CELL("адрес",Проверка!AV873),"###")))</f>
        <v>заполнить</v>
      </c>
      <c r="AW873" s="13" t="str">
        <f ca="1">IF(РТУС!AW873="",HYPERLINK("#РТУС!"&amp;CELL("адрес",Проверка!AW873),"заполнить"),IF(OR(РТУС!AW873="Включен в полном объеме",РТУС!AW873="Включен частично"),HYPERLINK("#Проверка!"&amp;CELL("адрес",Проверка!AW873),РТУС!AW873),HYPERLINK("#РТУС!"&amp;CELL("адрес",Проверка!AW873),"###")))</f>
        <v>заполнить</v>
      </c>
      <c r="AX873" s="15" t="str">
        <f ca="1">IF(РТУС!AX873="",HYPERLINK("#РТУС!"&amp;CELL("адрес",Проверка!AX873),"заполнить"),IF(AND(LEN(РТУС!AX873)=5,РТУС!AX873&lt;TODAY()),HYPERLINK("#Проверка!"&amp;CELL("адрес",Проверка!AX873),РТУС!AX873),HYPERLINK("#РТУС!"&amp;CELL("адрес",Проверка!AX873),"###")))</f>
        <v>заполнить</v>
      </c>
      <c r="AY873" s="15" t="str">
        <f ca="1">IF(РТУС!AY873="",HYPERLINK("#РТУС!"&amp;CELL("адрес",Проверка!AY873),"заполнить"),IF(AND(LEN(РТУС!AY873)=5,РТУС!AY873&lt;TODAY()),HYPERLINK("#Проверка!"&amp;CELL("адрес",Проверка!AY873),РТУС!AY873),HYPERLINK("#РТУС!"&amp;CELL("адрес",Проверка!AY873),"###")))</f>
        <v>заполнить</v>
      </c>
    </row>
    <row r="874" spans="1:51" x14ac:dyDescent="0.25">
      <c r="A874" s="10" t="str">
        <f>РТУС!A874</f>
        <v>.</v>
      </c>
      <c r="B874" s="13" t="str">
        <f ca="1">IF(РТУС!B874="",HYPERLINK("#РТУС!"&amp;CELL("адрес",Проверка!B874),"заполнить"),IF(AND(LEN(РТУС!B874)=10,РТУС!B873=РТУС!B874),HYPERLINK("#Проверка!"&amp;CELL("адрес",Проверка!B874),РТУС!B874),HYPERLINK("#РТУС!"&amp;CELL("адрес",Проверка!B874),"###")))</f>
        <v>заполнить</v>
      </c>
      <c r="C874" s="13" t="str">
        <f ca="1">IF(РТУС!C874="",HYPERLINK("#РТУС!"&amp;CELL("адрес",Проверка!C874),"заполнить"),IF(AND(ISNUMBER(РТУС!C874)=TRUE,РТУС!C874&gt;0,РТУС!C873=РТУС!C874),HYPERLINK("#Проверка!"&amp;CELL("адрес",Проверка!C874),РТУС!C874),HYPERLINK("#РТУС!"&amp;CELL("адрес",Проверка!C874),"###")))</f>
        <v>заполнить</v>
      </c>
      <c r="D874" s="13" t="str">
        <f>IF(РТУС!D874="","",РТУС!D874)</f>
        <v/>
      </c>
      <c r="E874" s="13" t="str">
        <f ca="1">IF(РТУС!E874="",HYPERLINK("#РТУС!"&amp;CELL("адрес",Проверка!E874),"заполнить"),IF(РТУС!E873=РТУС!E874,HYPERLINK("#Проверка!"&amp;CELL("адрес",Проверка!E874),РТУС!E874),HYPERLINK("#РТУС!"&amp;CELL("адрес",Проверка!E874),"###")))</f>
        <v>заполнить</v>
      </c>
      <c r="F874" s="13" t="str">
        <f ca="1">IF(РТУС!F874="",HYPERLINK("#РТУС!"&amp;CELL("адрес",Проверка!F874),"заполнить"),HYPERLINK("#Проверка!"&amp;CELL("адрес",Проверка!F874),РТУС!F874))</f>
        <v>заполнить</v>
      </c>
      <c r="G874" s="20" t="str">
        <f ca="1">IF(РТУС!G874="",HYPERLINK("#РТУС!"&amp;CELL("адрес",Проверка!G874),"заполнить"),IF(РТУС!G874="1",HYPERLINK("#Проверка!"&amp;CELL("адрес",Проверка!G874),"1"),IF(AND(ISNUMBER(РТУС!G874)=TRUE,РТУС!G874&lt;=1,РТУС!G874&gt;0),IF(SUMIF(РТУС!$A$4:$A$1000,A874,РТУС!$G$4:$G$1000)=1,HYPERLINK("#Проверка!"&amp;CELL("адрес",Проверка!G874),РТУС!G874),HYPERLINK("#РТУС!"&amp;CELL("адрес",Проверка!G874),"сумма долей ≠ 1")),HYPERLINK("#РТУС!"&amp;CELL("адрес",Проверка!G874),"###"))))</f>
        <v>заполнить</v>
      </c>
      <c r="H874" s="13" t="str">
        <f ca="1">IF(РТУС!H874="",HYPERLINK("#РТУС!"&amp;CELL("адрес",Проверка!H874),"заполнить"),IF(OR(РТУС!H874="Юрлицо",РТУС!H874="Физлицо",РТУС!H874="ИП"),HYPERLINK("#Проверка!"&amp;CELL("адрес",Проверка!H874),РТУС!H874),HYPERLINK("#РТУС!"&amp;CELL("адрес",Проверка!H874),"###")))</f>
        <v>заполнить</v>
      </c>
      <c r="I874" s="13" t="str">
        <f ca="1">IF(OR(РТУС!H874="Юрлицо",РТУС!H874="ИП"),IF(РТУС!I874="",HYPERLINK("#РТУС!"&amp;CELL("адрес",Проверка!I874),"заполнить"),IF(OR(LEN(РТУС!I874)=10,LEN(РТУС!I874)=12),HYPERLINK("#Проверка!"&amp;CELL("адрес",Проверка!I874),РТУС!I874),HYPERLINK("#РТУС!"&amp;CELL("адрес",Проверка!I874),"###"))),"")</f>
        <v/>
      </c>
      <c r="J874" s="15" t="str">
        <f ca="1">IF(РТУС!J874="","",IF(AND(LEN(РТУС!J874)=5,РТУС!J874&lt;TODAY()),HYPERLINK("#Проверка!"&amp;CELL("адрес",Проверка!J874),РТУС!J874),HYPERLINK("#РТУС!"&amp;CELL("адрес",Проверка!J874),"###")))</f>
        <v/>
      </c>
      <c r="K874" s="13" t="str">
        <f>IF(РТУС!K874="","",РТУС!K874)</f>
        <v/>
      </c>
      <c r="L874" s="13" t="str">
        <f ca="1">IF(OR(РТУС!H874="Физлицо",РТУС!H874="ИП"),IF(РТУС!L874="",HYPERLINK("#РТУС!"&amp;CELL("адрес",Проверка!L874),"заполнить"),IF(OR(РТУС!L874="Загранпаспорт гражданина РФ",РТУС!L874="Паспорт гражданина РФ",РТУС!L874="Иностранный паспорт",РТУС!L874="Свидетельство о рождении",РТУС!L874="Вид на жительство"),HYPERLINK("#Проверка!"&amp;CELL("адрес",Проверка!L874),РТУС!L874),HYPERLINK("#РТУС!"&amp;CELL("адрес",Проверка!L874),"###"))),"")</f>
        <v/>
      </c>
      <c r="M874" s="13" t="str">
        <f ca="1">IF(AND(OR(РТУС!L874="Паспорт гражданина РФ",РТУС!L874="Свидетельство о рождении"),РТУС!M874=""),HYPERLINK("#РТУС!"&amp;CELL("адрес",Проверка!M874),"заполнить"),IF(РТУС!L874="Паспорт гражданина РФ",IF(LEN(РТУС!M874)=4,HYPERLINK("#Проверка!"&amp;CELL("адрес",Проверка!M874),РТУС!M874),HYPERLINK("#РТУС!"&amp;CELL("адрес",Проверка!M874),"###")),IF(РТУС!L874="Свидетельство о рождении",HYPERLINK("#Проверка!"&amp;CELL("адрес",Проверка!M874),РТУС!M874),"")))</f>
        <v/>
      </c>
      <c r="N874" s="13" t="str">
        <f ca="1">IF(РТУС!L874="","",IF(РТУС!N874="",HYPERLINK("#РТУС!"&amp;CELL("адрес",Проверка!N874),"заполнить"),IF(OR(РТУС!L874="Паспорт гражданина РФ",РТУС!L874="Свидетельство о рождении"),IF(LEN(РТУС!N874)=6,HYPERLINK("#Проверка!"&amp;CELL("адрес",Проверка!N874),РТУС!N874),HYPERLINK("#РТУС!"&amp;CELL("адрес",Проверка!N874),"###")),HYPERLINK("#Проверка!"&amp;CELL("адрес",Проверка!N874),РТУС!N874))))</f>
        <v/>
      </c>
      <c r="O874" s="15" t="str">
        <f ca="1">IF(РТУС!L874="","",IF(РТУС!O874="",HYPERLINK("#РТУС!"&amp;CELL("адрес",Проверка!O874),"заполнить"),IF(AND(LEN(РТУС!O874)=5,РТУС!O874&lt;TODAY()),IF(РТУС!L874="Свидетельство о рождении",IF(РТУС!O874&gt;EDATE(TODAY(),-168),HYPERLINK("#Проверка!"&amp;CELL("адрес",Проверка!O874),РТУС!O874),HYPERLINK("#РТУС!"&amp;CELL("адрес",Проверка!O874),"недействительно")),HYPERLINK("#Проверка!"&amp;CELL("адрес",Проверка!O874),РТУС!O874)),HYPERLINK("#РТУС!"&amp;CELL("адрес",Проверка!O874),"###"))))</f>
        <v/>
      </c>
      <c r="P874" s="21" t="str">
        <f ca="1">IF(РТУС!L874="Паспорт гражданина РФ",IF(РТУС!P874="",HYPERLINK("#РТУС!"&amp;CELL("адрес",Проверка!P874),"заполнить"),HYPERLINK("#Проверка!"&amp;CELL("адрес",Проверка!P874),РТУС!P874)),"")</f>
        <v/>
      </c>
      <c r="Q874" s="13" t="str">
        <f ca="1">IF(РТУС!L874="Паспорт гражданина РФ",IF(РТУС!Q874="",HYPERLINK("#РТУС!"&amp;CELL("адрес",Проверка!Q874),"заполнить"),IF(LEN(РТУС!Q874)=7,HYPERLINK("#Проверка!"&amp;CELL("адрес",Проверка!Q874),РТУС!Q874),HYPERLINK("#РТУС!"&amp;CELL("адрес",Проверка!Q874),"###"))),"")</f>
        <v/>
      </c>
      <c r="R874" s="13" t="str">
        <f ca="1">IF(РТУС!R874="",HYPERLINK("#РТУС!"&amp;CELL("адрес",Проверка!R874),"заполнить"),HYPERLINK("#Проверка!"&amp;CELL("адрес",Проверка!R874),РТУС!R874))</f>
        <v>заполнить</v>
      </c>
      <c r="S874" s="13" t="str">
        <f>IF(РТУС!S874="","",РТУС!S874)</f>
        <v/>
      </c>
      <c r="T874" s="13" t="str">
        <f>IF(РТУС!T874="","",РТУС!T874)</f>
        <v/>
      </c>
      <c r="U874" s="13" t="str">
        <f>IF(РТУС!U874="","",РТУС!U874)</f>
        <v/>
      </c>
      <c r="V874" s="13" t="str">
        <f ca="1">IF(РТУС!V874="",HYPERLINK("#РТУС!"&amp;CELL("адрес",Проверка!V874),"заполнить"),IF(OR(РТУС!V874="Договор участия в долевом строительстве",РТУС!V874="Предварительный договор участия в долевом строительстве",РТУС!V874="Определение Арбитражного суда",РТУС!V874="Решение суда общей юрисдикции",РТУС!V874="Иные договоры"),HYPERLINK("#Проверка!"&amp;CELL("адрес",Проверка!V874),РТУС!V874),HYPERLINK("#РТУС!"&amp;CELL("адрес",Проверка!V874),"###")))</f>
        <v>заполнить</v>
      </c>
      <c r="W874" s="13" t="str">
        <f ca="1">IF(РТУС!W874="",HYPERLINK("#РТУС!"&amp;CELL("адрес",Проверка!W874),"заполнить"),HYPERLINK("#Проверка!"&amp;CELL("адрес",Проверка!W874),РТУС!W874))</f>
        <v>заполнить</v>
      </c>
      <c r="X874" s="15" t="str">
        <f ca="1">IF(РТУС!X874="",HYPERLINK("#РТУС!"&amp;CELL("адрес",Проверка!X874),"заполнить"),IF(AND(LEN(РТУС!X874)=5,РТУС!X874&lt;TODAY()),HYPERLINK("#Проверка!"&amp;CELL("адрес",Проверка!X874),РТУС!X874),HYPERLINK("#РТУС!"&amp;CELL("адрес",Проверка!X874),"###")))</f>
        <v>заполнить</v>
      </c>
      <c r="Y874" s="13" t="str">
        <f>IF(РТУС!Y874="","",РТУС!Y874)</f>
        <v/>
      </c>
      <c r="Z874" s="15" t="str">
        <f ca="1">IF(РТУС!Z874="","",IF(AND(LEN(РТУС!Z874)=5,РТУС!Z874&lt;TODAY()),HYPERLINK("#Проверка!"&amp;CELL("адрес",Проверка!Z874),РТУС!Z874),HYPERLINK("#РТУС!"&amp;CELL("адрес",Проверка!Z874),"###")))</f>
        <v/>
      </c>
      <c r="AA874" s="18" t="str">
        <f ca="1">IF(РТУС!AA874="",HYPERLINK("#РТУС!"&amp;CELL("адрес",Проверка!AA874),"заполнить"),IF(ISNUMBER(РТУС!AA874)=TRUE,HYPERLINK("#Проверка!"&amp;CELL("адрес",Проверка!AA874),РТУС!AA874),HYPERLINK("#РТУС!"&amp;CELL("адрес",Проверка!AA874),"###")))</f>
        <v>заполнить</v>
      </c>
      <c r="AB874" s="18" t="str">
        <f ca="1">IF(РТУС!AB874="",HYPERLINK("#РТУС!"&amp;CELL("адрес",Проверка!AB874),"заполнить"),IF(ISNUMBER(РТУС!AB874)=TRUE,HYPERLINK("#Проверка!"&amp;CELL("адрес",Проверка!AB874),РТУС!AB874),HYPERLINK("#РТУС!"&amp;CELL("адрес",Проверка!AB874),"###")))</f>
        <v>заполнить</v>
      </c>
      <c r="AC874" s="18" t="str">
        <f ca="1">IF(РТУС!AC874="","",IF(ISNUMBER(РТУС!AC874)=TRUE,HYPERLINK("#Проверка!"&amp;CELL("адрес",Проверка!AC874),РТУС!AC874),HYPERLINK("#РТУС!"&amp;CELL("адрес",Проверка!AC874),"###")))</f>
        <v/>
      </c>
      <c r="AD874" s="18" t="str">
        <f ca="1">IF(РТУС!AD874="","",IF(ISNUMBER(РТУС!AD874)=TRUE,HYPERLINK("#Проверка!"&amp;CELL("адрес",Проверка!AD874),РТУС!AD874),HYPERLINK("#РТУС!"&amp;CELL("адрес",Проверка!AD874),"###")))</f>
        <v/>
      </c>
      <c r="AE874" s="13" t="str">
        <f>IF(РТУС!AE874="","",РТУС!AE874)</f>
        <v/>
      </c>
      <c r="AF874" s="15" t="str">
        <f ca="1">IF(РТУС!AE874="","",IF(РТУС!AF874="",HYPERLINK("#РТУС!"&amp;CELL("адрес",Проверка!AF874),"заполнить"),IF(AND(LEN(РТУС!AF874)=5,РТУС!AF874&lt;TODAY()),HYPERLINK("#Проверка!"&amp;CELL("адрес",Проверка!AF874),РТУС!AF874),HYPERLINK("#РТУС!"&amp;CELL("адрес",Проверка!AF874),"###"))))</f>
        <v/>
      </c>
      <c r="AG874" s="13"/>
      <c r="AH874" s="15" t="str">
        <f ca="1">IF(РТУС!AE874="","",IF(РТУС!AH874="",HYPERLINK("#РТУС!"&amp;CELL("адрес",Проверка!AH874),"заполнить"),IF(AND(LEN(РТУС!AH874)=5,РТУС!AH874&lt;TODAY()),HYPERLINK("#Проверка!"&amp;CELL("адрес",Проверка!AH874),РТУС!AH874),HYPERLINK("#РТУС!"&amp;CELL("адрес",Проверка!AH874),"###"))))</f>
        <v/>
      </c>
      <c r="AI874" s="15" t="str">
        <f ca="1">IF(РТУС!AE874="","",IF(РТУС!AI874="",HYPERLINK("#РТУС!"&amp;CELL("адрес",Проверка!AI874),"заполнить"),HYPERLINK("#Проверка!"&amp;CELL("адрес",Проверка!AI874),РТУС!AI874)))</f>
        <v/>
      </c>
      <c r="AJ874" s="13" t="str">
        <f ca="1">IF(РТУС!AE874="","",IF(РТУС!AJ874="",HYPERLINK("#РТУС!"&amp;CELL("адрес",Проверка!AJ874),"заполнить"),IF(OR(РТУС!AJ874="Юрлицо",РТУС!AJ874="Физлицо",РТУС!AJ874="ИП"),HYPERLINK("#Проверка!"&amp;CELL("адрес",Проверка!AJ874),РТУС!AJ874),HYPERLINK("#РТУС!"&amp;CELL("адрес",Проверка!AJ874),"###"))))</f>
        <v/>
      </c>
      <c r="AK874" s="13" t="str">
        <f ca="1">IF(РТУС!AK874="",HYPERLINK("#РТУС!"&amp;CELL("адрес",Проверка!AK874),"заполнить"),IF(OR(РТУС!AK874="Квартира",РТУС!AK874="Кладовая",РТУС!AK874="Машино-место",РТУС!AK874="Нежилое помещение"),HYPERLINK("#Проверка!"&amp;CELL("адрес",Проверка!AK874),РТУС!AK874),HYPERLINK("#РТУС!"&amp;CELL("адрес",Проверка!AK874),"###")))</f>
        <v>заполнить</v>
      </c>
      <c r="AL874" s="13" t="str">
        <f ca="1">IF(РТУС!AL874="",HYPERLINK("#РТУС!"&amp;CELL("адрес",Проверка!AL874),"заполнить"),HYPERLINK("#Проверка!"&amp;CELL("адрес",Проверка!AL874),РТУС!AL874))</f>
        <v>заполнить</v>
      </c>
      <c r="AM874" s="18" t="str">
        <f ca="1">IF(РТУС!AM874="",HYPERLINK("#РТУС!"&amp;CELL("адрес",Проверка!AM874),"заполнить"),IF(ISNUMBER(РТУС!AM874)=TRUE,IF(РТУС!AK874="Нежилое помещение",IF(РТУС!AM874&gt;7,HYPERLINK("#РТУС!"&amp;CELL("адрес",Проверка!AM874),"не больше 7 кв.м."),РТУС!AM874),HYPERLINK("#Проверка!"&amp;CELL("адрес",Проверка!AM874),РТУС!AM874)),HYPERLINK("#РТУС!"&amp;CELL("адрес",Проверка!AM874),"###")))</f>
        <v>заполнить</v>
      </c>
      <c r="AN874" s="13" t="str">
        <f ca="1">IF(РТУС!AN874="",HYPERLINK("#РТУС!"&amp;CELL("адрес",Проверка!AN874),"заполнить"),IF(OR(РТУС!AN874="Общая площадь помещения",РТУС!AN874="Общая приведенная площадь жилого помещения",РТУС!AN874="Общая площадь жилого помещения с учетом лоджий, балконов, террас и веранд"),HYPERLINK("#Проверка!"&amp;CELL("адрес",Проверка!AN874),РТУС!AN874),HYPERLINK("#РТУС!"&amp;CELL("адрес",Проверка!AN874),"###")))</f>
        <v>заполнить</v>
      </c>
      <c r="AO874" s="13" t="str">
        <f ca="1">IF(OR(РТУС!AK874="Квартира",РТУС!A874="Нежилое помещение"),IF(РТУС!AO874="",HYPERLINK("#РТУС!"&amp;CELL("адрес",Проверка!AO874),"заполнить"),IF(ISNUMBER(РТУС!AO874)=TRUE,HYPERLINK("#Проверка!"&amp;CELL("адрес",Проверка!AO874),РТУС!AO874),HYPERLINK("#РТУС!"&amp;CELL("адрес",Проверка!AO874),"###"))),"")</f>
        <v/>
      </c>
      <c r="AP874" s="13" t="str">
        <f>IF(РТУС!AP874="","",РТУС!AP874)</f>
        <v/>
      </c>
      <c r="AQ874" s="13" t="str">
        <f ca="1">IF(РТУС!AQ874="",HYPERLINK("#РТУС!"&amp;CELL("адрес",Проверка!AQ874),"заполнить"),HYPERLINK("#Проверка!"&amp;CELL("адрес",Проверка!AQ874),РТУС!AQ874))</f>
        <v>заполнить</v>
      </c>
      <c r="AR874" s="18" t="str">
        <f ca="1">IF(РТУС!AR874="",HYPERLINK("#РТУС!"&amp;CELL("адрес",Проверка!AR874),"заполнить"),IF(ISNUMBER(РТУС!AR874)=FALSE,HYPERLINK("#РТУС!"&amp;CELL("адрес",Проверка!AR874),"###"),IF(РТУС!G874="1",IF(РТУС!AB874=РТУС!AR874+РТУС!AU874,HYPERLINK("#Проверка!"&amp;CELL("адрес",Проверка!AR874),РТУС!AR874),HYPERLINK("#РТУС!"&amp;CELL("адрес",Проверка!AR874),"сверить суммы")),IF(РТУС!AB874=(SUMIF(РТУС!$A$4:$A$1000,A874,РТУС!$AR$4:$AR$1000)+SUMIF(РТУС!$A$4:$A$1000,A874,РТУС!$AU$4:$AU$1000)),HYPERLINK("#Проверка!"&amp;CELL("адрес",Проверка!AR874),РТУС!AR874),HYPERLINK("#РТУС!"&amp;CELL("адрес",Проверка!AR874),"сверить суммы")))))</f>
        <v>заполнить</v>
      </c>
      <c r="AS874" s="13" t="str">
        <f>IF(РТУС!AS874="","",РТУС!AS874)</f>
        <v/>
      </c>
      <c r="AT874" s="18" t="str">
        <f ca="1">IF(РТУС!AT874="",HYPERLINK("#РТУС!"&amp;CELL("адрес",Проверка!AT874),"заполнить"),IF(ISNUMBER(РТУС!AT874)=FALSE,HYPERLINK("#РТУС!"&amp;CELL("адрес",Проверка!AT874),"###"),IF(РТУС!AT874=РТУС!AR874,HYPERLINK("#Проверка!"&amp;CELL("адрес",Проверка!AT874),РТУС!AT874),HYPERLINK("#РТУС!"&amp;CELL("адрес",Проверка!AT874),"сверить суммы"))))</f>
        <v>заполнить</v>
      </c>
      <c r="AU874" s="18" t="str">
        <f ca="1">IF(РТУС!AU874="",HYPERLINK("#РТУС!"&amp;CELL("адрес",Проверка!AU874),"заполнить"),IF(ISNUMBER(РТУС!AU874)=FALSE,HYPERLINK("#РТУС!"&amp;CELL("адрес",Проверка!AU874),"###"),IF(РТУС!G874="1",IF(РТУС!AB874=РТУС!AR874+РТУС!AU874,HYPERLINK("#Проверка!"&amp;CELL("адрес",Проверка!AU874),РТУС!AU874),HYPERLINK("#РТУС!"&amp;CELL("адрес",Проверка!AU874),"сверить суммы")),IF(РТУС!AB874=(SUMIF(РТУС!$A$4:$A$1000,A874,РТУС!$AR$4:$AR$1000)+SUMIF(РТУС!$A$4:$A$1000,A874,РТУС!$AU$4:$AU$1000)),HYPERLINK("#Проверка!"&amp;CELL("адрес",Проверка!AU874),РТУС!AU874),HYPERLINK("#РТУС!"&amp;CELL("адрес",Проверка!AU874),"сверить суммы")))))</f>
        <v>заполнить</v>
      </c>
      <c r="AV874" s="13" t="str">
        <f ca="1">IF(РТУС!AV874="",HYPERLINK("#РТУС!"&amp;CELL("адрес",Проверка!AV874),"заполнить"),IF(OR(РТУС!AV874="Требование о передаче жилого помещения",РТУС!AV874="Требование о передаче машино-места",РТУС!AV874="Требования о передаче нежилого помещения",РТУС!AV874="Денежные требования"),HYPERLINK("#Проверка!"&amp;CELL("адрес",Проверка!AV874),РТУС!AV874),HYPERLINK("#РТУС!"&amp;CELL("адрес",Проверка!AV874),"###")))</f>
        <v>заполнить</v>
      </c>
      <c r="AW874" s="13" t="str">
        <f ca="1">IF(РТУС!AW874="",HYPERLINK("#РТУС!"&amp;CELL("адрес",Проверка!AW874),"заполнить"),IF(OR(РТУС!AW874="Включен в полном объеме",РТУС!AW874="Включен частично"),HYPERLINK("#Проверка!"&amp;CELL("адрес",Проверка!AW874),РТУС!AW874),HYPERLINK("#РТУС!"&amp;CELL("адрес",Проверка!AW874),"###")))</f>
        <v>заполнить</v>
      </c>
      <c r="AX874" s="15" t="str">
        <f ca="1">IF(РТУС!AX874="",HYPERLINK("#РТУС!"&amp;CELL("адрес",Проверка!AX874),"заполнить"),IF(AND(LEN(РТУС!AX874)=5,РТУС!AX874&lt;TODAY()),HYPERLINK("#Проверка!"&amp;CELL("адрес",Проверка!AX874),РТУС!AX874),HYPERLINK("#РТУС!"&amp;CELL("адрес",Проверка!AX874),"###")))</f>
        <v>заполнить</v>
      </c>
      <c r="AY874" s="15" t="str">
        <f ca="1">IF(РТУС!AY874="",HYPERLINK("#РТУС!"&amp;CELL("адрес",Проверка!AY874),"заполнить"),IF(AND(LEN(РТУС!AY874)=5,РТУС!AY874&lt;TODAY()),HYPERLINK("#Проверка!"&amp;CELL("адрес",Проверка!AY874),РТУС!AY874),HYPERLINK("#РТУС!"&amp;CELL("адрес",Проверка!AY874),"###")))</f>
        <v>заполнить</v>
      </c>
    </row>
    <row r="875" spans="1:51" x14ac:dyDescent="0.25">
      <c r="A875" s="10" t="str">
        <f>РТУС!A875</f>
        <v>.</v>
      </c>
      <c r="B875" s="13" t="str">
        <f ca="1">IF(РТУС!B875="",HYPERLINK("#РТУС!"&amp;CELL("адрес",Проверка!B875),"заполнить"),IF(AND(LEN(РТУС!B875)=10,РТУС!B874=РТУС!B875),HYPERLINK("#Проверка!"&amp;CELL("адрес",Проверка!B875),РТУС!B875),HYPERLINK("#РТУС!"&amp;CELL("адрес",Проверка!B875),"###")))</f>
        <v>заполнить</v>
      </c>
      <c r="C875" s="13" t="str">
        <f ca="1">IF(РТУС!C875="",HYPERLINK("#РТУС!"&amp;CELL("адрес",Проверка!C875),"заполнить"),IF(AND(ISNUMBER(РТУС!C875)=TRUE,РТУС!C875&gt;0,РТУС!C874=РТУС!C875),HYPERLINK("#Проверка!"&amp;CELL("адрес",Проверка!C875),РТУС!C875),HYPERLINK("#РТУС!"&amp;CELL("адрес",Проверка!C875),"###")))</f>
        <v>заполнить</v>
      </c>
      <c r="D875" s="13" t="str">
        <f>IF(РТУС!D875="","",РТУС!D875)</f>
        <v/>
      </c>
      <c r="E875" s="13" t="str">
        <f ca="1">IF(РТУС!E875="",HYPERLINK("#РТУС!"&amp;CELL("адрес",Проверка!E875),"заполнить"),IF(РТУС!E874=РТУС!E875,HYPERLINK("#Проверка!"&amp;CELL("адрес",Проверка!E875),РТУС!E875),HYPERLINK("#РТУС!"&amp;CELL("адрес",Проверка!E875),"###")))</f>
        <v>заполнить</v>
      </c>
      <c r="F875" s="13" t="str">
        <f ca="1">IF(РТУС!F875="",HYPERLINK("#РТУС!"&amp;CELL("адрес",Проверка!F875),"заполнить"),HYPERLINK("#Проверка!"&amp;CELL("адрес",Проверка!F875),РТУС!F875))</f>
        <v>заполнить</v>
      </c>
      <c r="G875" s="20" t="str">
        <f ca="1">IF(РТУС!G875="",HYPERLINK("#РТУС!"&amp;CELL("адрес",Проверка!G875),"заполнить"),IF(РТУС!G875="1",HYPERLINK("#Проверка!"&amp;CELL("адрес",Проверка!G875),"1"),IF(AND(ISNUMBER(РТУС!G875)=TRUE,РТУС!G875&lt;=1,РТУС!G875&gt;0),IF(SUMIF(РТУС!$A$4:$A$1000,A875,РТУС!$G$4:$G$1000)=1,HYPERLINK("#Проверка!"&amp;CELL("адрес",Проверка!G875),РТУС!G875),HYPERLINK("#РТУС!"&amp;CELL("адрес",Проверка!G875),"сумма долей ≠ 1")),HYPERLINK("#РТУС!"&amp;CELL("адрес",Проверка!G875),"###"))))</f>
        <v>заполнить</v>
      </c>
      <c r="H875" s="13" t="str">
        <f ca="1">IF(РТУС!H875="",HYPERLINK("#РТУС!"&amp;CELL("адрес",Проверка!H875),"заполнить"),IF(OR(РТУС!H875="Юрлицо",РТУС!H875="Физлицо",РТУС!H875="ИП"),HYPERLINK("#Проверка!"&amp;CELL("адрес",Проверка!H875),РТУС!H875),HYPERLINK("#РТУС!"&amp;CELL("адрес",Проверка!H875),"###")))</f>
        <v>заполнить</v>
      </c>
      <c r="I875" s="13" t="str">
        <f ca="1">IF(OR(РТУС!H875="Юрлицо",РТУС!H875="ИП"),IF(РТУС!I875="",HYPERLINK("#РТУС!"&amp;CELL("адрес",Проверка!I875),"заполнить"),IF(OR(LEN(РТУС!I875)=10,LEN(РТУС!I875)=12),HYPERLINK("#Проверка!"&amp;CELL("адрес",Проверка!I875),РТУС!I875),HYPERLINK("#РТУС!"&amp;CELL("адрес",Проверка!I875),"###"))),"")</f>
        <v/>
      </c>
      <c r="J875" s="15" t="str">
        <f ca="1">IF(РТУС!J875="","",IF(AND(LEN(РТУС!J875)=5,РТУС!J875&lt;TODAY()),HYPERLINK("#Проверка!"&amp;CELL("адрес",Проверка!J875),РТУС!J875),HYPERLINK("#РТУС!"&amp;CELL("адрес",Проверка!J875),"###")))</f>
        <v/>
      </c>
      <c r="K875" s="13" t="str">
        <f>IF(РТУС!K875="","",РТУС!K875)</f>
        <v/>
      </c>
      <c r="L875" s="13" t="str">
        <f ca="1">IF(OR(РТУС!H875="Физлицо",РТУС!H875="ИП"),IF(РТУС!L875="",HYPERLINK("#РТУС!"&amp;CELL("адрес",Проверка!L875),"заполнить"),IF(OR(РТУС!L875="Загранпаспорт гражданина РФ",РТУС!L875="Паспорт гражданина РФ",РТУС!L875="Иностранный паспорт",РТУС!L875="Свидетельство о рождении",РТУС!L875="Вид на жительство"),HYPERLINK("#Проверка!"&amp;CELL("адрес",Проверка!L875),РТУС!L875),HYPERLINK("#РТУС!"&amp;CELL("адрес",Проверка!L875),"###"))),"")</f>
        <v/>
      </c>
      <c r="M875" s="13" t="str">
        <f ca="1">IF(AND(OR(РТУС!L875="Паспорт гражданина РФ",РТУС!L875="Свидетельство о рождении"),РТУС!M875=""),HYPERLINK("#РТУС!"&amp;CELL("адрес",Проверка!M875),"заполнить"),IF(РТУС!L875="Паспорт гражданина РФ",IF(LEN(РТУС!M875)=4,HYPERLINK("#Проверка!"&amp;CELL("адрес",Проверка!M875),РТУС!M875),HYPERLINK("#РТУС!"&amp;CELL("адрес",Проверка!M875),"###")),IF(РТУС!L875="Свидетельство о рождении",HYPERLINK("#Проверка!"&amp;CELL("адрес",Проверка!M875),РТУС!M875),"")))</f>
        <v/>
      </c>
      <c r="N875" s="13" t="str">
        <f ca="1">IF(РТУС!L875="","",IF(РТУС!N875="",HYPERLINK("#РТУС!"&amp;CELL("адрес",Проверка!N875),"заполнить"),IF(OR(РТУС!L875="Паспорт гражданина РФ",РТУС!L875="Свидетельство о рождении"),IF(LEN(РТУС!N875)=6,HYPERLINK("#Проверка!"&amp;CELL("адрес",Проверка!N875),РТУС!N875),HYPERLINK("#РТУС!"&amp;CELL("адрес",Проверка!N875),"###")),HYPERLINK("#Проверка!"&amp;CELL("адрес",Проверка!N875),РТУС!N875))))</f>
        <v/>
      </c>
      <c r="O875" s="15" t="str">
        <f ca="1">IF(РТУС!L875="","",IF(РТУС!O875="",HYPERLINK("#РТУС!"&amp;CELL("адрес",Проверка!O875),"заполнить"),IF(AND(LEN(РТУС!O875)=5,РТУС!O875&lt;TODAY()),IF(РТУС!L875="Свидетельство о рождении",IF(РТУС!O875&gt;EDATE(TODAY(),-168),HYPERLINK("#Проверка!"&amp;CELL("адрес",Проверка!O875),РТУС!O875),HYPERLINK("#РТУС!"&amp;CELL("адрес",Проверка!O875),"недействительно")),HYPERLINK("#Проверка!"&amp;CELL("адрес",Проверка!O875),РТУС!O875)),HYPERLINK("#РТУС!"&amp;CELL("адрес",Проверка!O875),"###"))))</f>
        <v/>
      </c>
      <c r="P875" s="21" t="str">
        <f ca="1">IF(РТУС!L875="Паспорт гражданина РФ",IF(РТУС!P875="",HYPERLINK("#РТУС!"&amp;CELL("адрес",Проверка!P875),"заполнить"),HYPERLINK("#Проверка!"&amp;CELL("адрес",Проверка!P875),РТУС!P875)),"")</f>
        <v/>
      </c>
      <c r="Q875" s="13" t="str">
        <f ca="1">IF(РТУС!L875="Паспорт гражданина РФ",IF(РТУС!Q875="",HYPERLINK("#РТУС!"&amp;CELL("адрес",Проверка!Q875),"заполнить"),IF(LEN(РТУС!Q875)=7,HYPERLINK("#Проверка!"&amp;CELL("адрес",Проверка!Q875),РТУС!Q875),HYPERLINK("#РТУС!"&amp;CELL("адрес",Проверка!Q875),"###"))),"")</f>
        <v/>
      </c>
      <c r="R875" s="13" t="str">
        <f ca="1">IF(РТУС!R875="",HYPERLINK("#РТУС!"&amp;CELL("адрес",Проверка!R875),"заполнить"),HYPERLINK("#Проверка!"&amp;CELL("адрес",Проверка!R875),РТУС!R875))</f>
        <v>заполнить</v>
      </c>
      <c r="S875" s="13" t="str">
        <f>IF(РТУС!S875="","",РТУС!S875)</f>
        <v/>
      </c>
      <c r="T875" s="13" t="str">
        <f>IF(РТУС!T875="","",РТУС!T875)</f>
        <v/>
      </c>
      <c r="U875" s="13" t="str">
        <f>IF(РТУС!U875="","",РТУС!U875)</f>
        <v/>
      </c>
      <c r="V875" s="13" t="str">
        <f ca="1">IF(РТУС!V875="",HYPERLINK("#РТУС!"&amp;CELL("адрес",Проверка!V875),"заполнить"),IF(OR(РТУС!V875="Договор участия в долевом строительстве",РТУС!V875="Предварительный договор участия в долевом строительстве",РТУС!V875="Определение Арбитражного суда",РТУС!V875="Решение суда общей юрисдикции",РТУС!V875="Иные договоры"),HYPERLINK("#Проверка!"&amp;CELL("адрес",Проверка!V875),РТУС!V875),HYPERLINK("#РТУС!"&amp;CELL("адрес",Проверка!V875),"###")))</f>
        <v>заполнить</v>
      </c>
      <c r="W875" s="13" t="str">
        <f ca="1">IF(РТУС!W875="",HYPERLINK("#РТУС!"&amp;CELL("адрес",Проверка!W875),"заполнить"),HYPERLINK("#Проверка!"&amp;CELL("адрес",Проверка!W875),РТУС!W875))</f>
        <v>заполнить</v>
      </c>
      <c r="X875" s="15" t="str">
        <f ca="1">IF(РТУС!X875="",HYPERLINK("#РТУС!"&amp;CELL("адрес",Проверка!X875),"заполнить"),IF(AND(LEN(РТУС!X875)=5,РТУС!X875&lt;TODAY()),HYPERLINK("#Проверка!"&amp;CELL("адрес",Проверка!X875),РТУС!X875),HYPERLINK("#РТУС!"&amp;CELL("адрес",Проверка!X875),"###")))</f>
        <v>заполнить</v>
      </c>
      <c r="Y875" s="13" t="str">
        <f>IF(РТУС!Y875="","",РТУС!Y875)</f>
        <v/>
      </c>
      <c r="Z875" s="15" t="str">
        <f ca="1">IF(РТУС!Z875="","",IF(AND(LEN(РТУС!Z875)=5,РТУС!Z875&lt;TODAY()),HYPERLINK("#Проверка!"&amp;CELL("адрес",Проверка!Z875),РТУС!Z875),HYPERLINK("#РТУС!"&amp;CELL("адрес",Проверка!Z875),"###")))</f>
        <v/>
      </c>
      <c r="AA875" s="18" t="str">
        <f ca="1">IF(РТУС!AA875="",HYPERLINK("#РТУС!"&amp;CELL("адрес",Проверка!AA875),"заполнить"),IF(ISNUMBER(РТУС!AA875)=TRUE,HYPERLINK("#Проверка!"&amp;CELL("адрес",Проверка!AA875),РТУС!AA875),HYPERLINK("#РТУС!"&amp;CELL("адрес",Проверка!AA875),"###")))</f>
        <v>заполнить</v>
      </c>
      <c r="AB875" s="18" t="str">
        <f ca="1">IF(РТУС!AB875="",HYPERLINK("#РТУС!"&amp;CELL("адрес",Проверка!AB875),"заполнить"),IF(ISNUMBER(РТУС!AB875)=TRUE,HYPERLINK("#Проверка!"&amp;CELL("адрес",Проверка!AB875),РТУС!AB875),HYPERLINK("#РТУС!"&amp;CELL("адрес",Проверка!AB875),"###")))</f>
        <v>заполнить</v>
      </c>
      <c r="AC875" s="18" t="str">
        <f ca="1">IF(РТУС!AC875="","",IF(ISNUMBER(РТУС!AC875)=TRUE,HYPERLINK("#Проверка!"&amp;CELL("адрес",Проверка!AC875),РТУС!AC875),HYPERLINK("#РТУС!"&amp;CELL("адрес",Проверка!AC875),"###")))</f>
        <v/>
      </c>
      <c r="AD875" s="18" t="str">
        <f ca="1">IF(РТУС!AD875="","",IF(ISNUMBER(РТУС!AD875)=TRUE,HYPERLINK("#Проверка!"&amp;CELL("адрес",Проверка!AD875),РТУС!AD875),HYPERLINK("#РТУС!"&amp;CELL("адрес",Проверка!AD875),"###")))</f>
        <v/>
      </c>
      <c r="AE875" s="13" t="str">
        <f>IF(РТУС!AE875="","",РТУС!AE875)</f>
        <v/>
      </c>
      <c r="AF875" s="15" t="str">
        <f ca="1">IF(РТУС!AE875="","",IF(РТУС!AF875="",HYPERLINK("#РТУС!"&amp;CELL("адрес",Проверка!AF875),"заполнить"),IF(AND(LEN(РТУС!AF875)=5,РТУС!AF875&lt;TODAY()),HYPERLINK("#Проверка!"&amp;CELL("адрес",Проверка!AF875),РТУС!AF875),HYPERLINK("#РТУС!"&amp;CELL("адрес",Проверка!AF875),"###"))))</f>
        <v/>
      </c>
      <c r="AG875" s="13"/>
      <c r="AH875" s="15" t="str">
        <f ca="1">IF(РТУС!AE875="","",IF(РТУС!AH875="",HYPERLINK("#РТУС!"&amp;CELL("адрес",Проверка!AH875),"заполнить"),IF(AND(LEN(РТУС!AH875)=5,РТУС!AH875&lt;TODAY()),HYPERLINK("#Проверка!"&amp;CELL("адрес",Проверка!AH875),РТУС!AH875),HYPERLINK("#РТУС!"&amp;CELL("адрес",Проверка!AH875),"###"))))</f>
        <v/>
      </c>
      <c r="AI875" s="15" t="str">
        <f ca="1">IF(РТУС!AE875="","",IF(РТУС!AI875="",HYPERLINK("#РТУС!"&amp;CELL("адрес",Проверка!AI875),"заполнить"),HYPERLINK("#Проверка!"&amp;CELL("адрес",Проверка!AI875),РТУС!AI875)))</f>
        <v/>
      </c>
      <c r="AJ875" s="13" t="str">
        <f ca="1">IF(РТУС!AE875="","",IF(РТУС!AJ875="",HYPERLINK("#РТУС!"&amp;CELL("адрес",Проверка!AJ875),"заполнить"),IF(OR(РТУС!AJ875="Юрлицо",РТУС!AJ875="Физлицо",РТУС!AJ875="ИП"),HYPERLINK("#Проверка!"&amp;CELL("адрес",Проверка!AJ875),РТУС!AJ875),HYPERLINK("#РТУС!"&amp;CELL("адрес",Проверка!AJ875),"###"))))</f>
        <v/>
      </c>
      <c r="AK875" s="13" t="str">
        <f ca="1">IF(РТУС!AK875="",HYPERLINK("#РТУС!"&amp;CELL("адрес",Проверка!AK875),"заполнить"),IF(OR(РТУС!AK875="Квартира",РТУС!AK875="Кладовая",РТУС!AK875="Машино-место",РТУС!AK875="Нежилое помещение"),HYPERLINK("#Проверка!"&amp;CELL("адрес",Проверка!AK875),РТУС!AK875),HYPERLINK("#РТУС!"&amp;CELL("адрес",Проверка!AK875),"###")))</f>
        <v>заполнить</v>
      </c>
      <c r="AL875" s="13" t="str">
        <f ca="1">IF(РТУС!AL875="",HYPERLINK("#РТУС!"&amp;CELL("адрес",Проверка!AL875),"заполнить"),HYPERLINK("#Проверка!"&amp;CELL("адрес",Проверка!AL875),РТУС!AL875))</f>
        <v>заполнить</v>
      </c>
      <c r="AM875" s="18" t="str">
        <f ca="1">IF(РТУС!AM875="",HYPERLINK("#РТУС!"&amp;CELL("адрес",Проверка!AM875),"заполнить"),IF(ISNUMBER(РТУС!AM875)=TRUE,IF(РТУС!AK875="Нежилое помещение",IF(РТУС!AM875&gt;7,HYPERLINK("#РТУС!"&amp;CELL("адрес",Проверка!AM875),"не больше 7 кв.м."),РТУС!AM875),HYPERLINK("#Проверка!"&amp;CELL("адрес",Проверка!AM875),РТУС!AM875)),HYPERLINK("#РТУС!"&amp;CELL("адрес",Проверка!AM875),"###")))</f>
        <v>заполнить</v>
      </c>
      <c r="AN875" s="13" t="str">
        <f ca="1">IF(РТУС!AN875="",HYPERLINK("#РТУС!"&amp;CELL("адрес",Проверка!AN875),"заполнить"),IF(OR(РТУС!AN875="Общая площадь помещения",РТУС!AN875="Общая приведенная площадь жилого помещения",РТУС!AN875="Общая площадь жилого помещения с учетом лоджий, балконов, террас и веранд"),HYPERLINK("#Проверка!"&amp;CELL("адрес",Проверка!AN875),РТУС!AN875),HYPERLINK("#РТУС!"&amp;CELL("адрес",Проверка!AN875),"###")))</f>
        <v>заполнить</v>
      </c>
      <c r="AO875" s="13" t="str">
        <f ca="1">IF(OR(РТУС!AK875="Квартира",РТУС!A875="Нежилое помещение"),IF(РТУС!AO875="",HYPERLINK("#РТУС!"&amp;CELL("адрес",Проверка!AO875),"заполнить"),IF(ISNUMBER(РТУС!AO875)=TRUE,HYPERLINK("#Проверка!"&amp;CELL("адрес",Проверка!AO875),РТУС!AO875),HYPERLINK("#РТУС!"&amp;CELL("адрес",Проверка!AO875),"###"))),"")</f>
        <v/>
      </c>
      <c r="AP875" s="13" t="str">
        <f>IF(РТУС!AP875="","",РТУС!AP875)</f>
        <v/>
      </c>
      <c r="AQ875" s="13" t="str">
        <f ca="1">IF(РТУС!AQ875="",HYPERLINK("#РТУС!"&amp;CELL("адрес",Проверка!AQ875),"заполнить"),HYPERLINK("#Проверка!"&amp;CELL("адрес",Проверка!AQ875),РТУС!AQ875))</f>
        <v>заполнить</v>
      </c>
      <c r="AR875" s="18" t="str">
        <f ca="1">IF(РТУС!AR875="",HYPERLINK("#РТУС!"&amp;CELL("адрес",Проверка!AR875),"заполнить"),IF(ISNUMBER(РТУС!AR875)=FALSE,HYPERLINK("#РТУС!"&amp;CELL("адрес",Проверка!AR875),"###"),IF(РТУС!G875="1",IF(РТУС!AB875=РТУС!AR875+РТУС!AU875,HYPERLINK("#Проверка!"&amp;CELL("адрес",Проверка!AR875),РТУС!AR875),HYPERLINK("#РТУС!"&amp;CELL("адрес",Проверка!AR875),"сверить суммы")),IF(РТУС!AB875=(SUMIF(РТУС!$A$4:$A$1000,A875,РТУС!$AR$4:$AR$1000)+SUMIF(РТУС!$A$4:$A$1000,A875,РТУС!$AU$4:$AU$1000)),HYPERLINK("#Проверка!"&amp;CELL("адрес",Проверка!AR875),РТУС!AR875),HYPERLINK("#РТУС!"&amp;CELL("адрес",Проверка!AR875),"сверить суммы")))))</f>
        <v>заполнить</v>
      </c>
      <c r="AS875" s="13" t="str">
        <f>IF(РТУС!AS875="","",РТУС!AS875)</f>
        <v/>
      </c>
      <c r="AT875" s="18" t="str">
        <f ca="1">IF(РТУС!AT875="",HYPERLINK("#РТУС!"&amp;CELL("адрес",Проверка!AT875),"заполнить"),IF(ISNUMBER(РТУС!AT875)=FALSE,HYPERLINK("#РТУС!"&amp;CELL("адрес",Проверка!AT875),"###"),IF(РТУС!AT875=РТУС!AR875,HYPERLINK("#Проверка!"&amp;CELL("адрес",Проверка!AT875),РТУС!AT875),HYPERLINK("#РТУС!"&amp;CELL("адрес",Проверка!AT875),"сверить суммы"))))</f>
        <v>заполнить</v>
      </c>
      <c r="AU875" s="18" t="str">
        <f ca="1">IF(РТУС!AU875="",HYPERLINK("#РТУС!"&amp;CELL("адрес",Проверка!AU875),"заполнить"),IF(ISNUMBER(РТУС!AU875)=FALSE,HYPERLINK("#РТУС!"&amp;CELL("адрес",Проверка!AU875),"###"),IF(РТУС!G875="1",IF(РТУС!AB875=РТУС!AR875+РТУС!AU875,HYPERLINK("#Проверка!"&amp;CELL("адрес",Проверка!AU875),РТУС!AU875),HYPERLINK("#РТУС!"&amp;CELL("адрес",Проверка!AU875),"сверить суммы")),IF(РТУС!AB875=(SUMIF(РТУС!$A$4:$A$1000,A875,РТУС!$AR$4:$AR$1000)+SUMIF(РТУС!$A$4:$A$1000,A875,РТУС!$AU$4:$AU$1000)),HYPERLINK("#Проверка!"&amp;CELL("адрес",Проверка!AU875),РТУС!AU875),HYPERLINK("#РТУС!"&amp;CELL("адрес",Проверка!AU875),"сверить суммы")))))</f>
        <v>заполнить</v>
      </c>
      <c r="AV875" s="13" t="str">
        <f ca="1">IF(РТУС!AV875="",HYPERLINK("#РТУС!"&amp;CELL("адрес",Проверка!AV875),"заполнить"),IF(OR(РТУС!AV875="Требование о передаче жилого помещения",РТУС!AV875="Требование о передаче машино-места",РТУС!AV875="Требования о передаче нежилого помещения",РТУС!AV875="Денежные требования"),HYPERLINK("#Проверка!"&amp;CELL("адрес",Проверка!AV875),РТУС!AV875),HYPERLINK("#РТУС!"&amp;CELL("адрес",Проверка!AV875),"###")))</f>
        <v>заполнить</v>
      </c>
      <c r="AW875" s="13" t="str">
        <f ca="1">IF(РТУС!AW875="",HYPERLINK("#РТУС!"&amp;CELL("адрес",Проверка!AW875),"заполнить"),IF(OR(РТУС!AW875="Включен в полном объеме",РТУС!AW875="Включен частично"),HYPERLINK("#Проверка!"&amp;CELL("адрес",Проверка!AW875),РТУС!AW875),HYPERLINK("#РТУС!"&amp;CELL("адрес",Проверка!AW875),"###")))</f>
        <v>заполнить</v>
      </c>
      <c r="AX875" s="15" t="str">
        <f ca="1">IF(РТУС!AX875="",HYPERLINK("#РТУС!"&amp;CELL("адрес",Проверка!AX875),"заполнить"),IF(AND(LEN(РТУС!AX875)=5,РТУС!AX875&lt;TODAY()),HYPERLINK("#Проверка!"&amp;CELL("адрес",Проверка!AX875),РТУС!AX875),HYPERLINK("#РТУС!"&amp;CELL("адрес",Проверка!AX875),"###")))</f>
        <v>заполнить</v>
      </c>
      <c r="AY875" s="15" t="str">
        <f ca="1">IF(РТУС!AY875="",HYPERLINK("#РТУС!"&amp;CELL("адрес",Проверка!AY875),"заполнить"),IF(AND(LEN(РТУС!AY875)=5,РТУС!AY875&lt;TODAY()),HYPERLINK("#Проверка!"&amp;CELL("адрес",Проверка!AY875),РТУС!AY875),HYPERLINK("#РТУС!"&amp;CELL("адрес",Проверка!AY875),"###")))</f>
        <v>заполнить</v>
      </c>
    </row>
    <row r="876" spans="1:51" x14ac:dyDescent="0.25">
      <c r="A876" s="10" t="str">
        <f>РТУС!A876</f>
        <v>.</v>
      </c>
      <c r="B876" s="13" t="str">
        <f ca="1">IF(РТУС!B876="",HYPERLINK("#РТУС!"&amp;CELL("адрес",Проверка!B876),"заполнить"),IF(AND(LEN(РТУС!B876)=10,РТУС!B875=РТУС!B876),HYPERLINK("#Проверка!"&amp;CELL("адрес",Проверка!B876),РТУС!B876),HYPERLINK("#РТУС!"&amp;CELL("адрес",Проверка!B876),"###")))</f>
        <v>заполнить</v>
      </c>
      <c r="C876" s="13" t="str">
        <f ca="1">IF(РТУС!C876="",HYPERLINK("#РТУС!"&amp;CELL("адрес",Проверка!C876),"заполнить"),IF(AND(ISNUMBER(РТУС!C876)=TRUE,РТУС!C876&gt;0,РТУС!C875=РТУС!C876),HYPERLINK("#Проверка!"&amp;CELL("адрес",Проверка!C876),РТУС!C876),HYPERLINK("#РТУС!"&amp;CELL("адрес",Проверка!C876),"###")))</f>
        <v>заполнить</v>
      </c>
      <c r="D876" s="13" t="str">
        <f>IF(РТУС!D876="","",РТУС!D876)</f>
        <v/>
      </c>
      <c r="E876" s="13" t="str">
        <f ca="1">IF(РТУС!E876="",HYPERLINK("#РТУС!"&amp;CELL("адрес",Проверка!E876),"заполнить"),IF(РТУС!E875=РТУС!E876,HYPERLINK("#Проверка!"&amp;CELL("адрес",Проверка!E876),РТУС!E876),HYPERLINK("#РТУС!"&amp;CELL("адрес",Проверка!E876),"###")))</f>
        <v>заполнить</v>
      </c>
      <c r="F876" s="13" t="str">
        <f ca="1">IF(РТУС!F876="",HYPERLINK("#РТУС!"&amp;CELL("адрес",Проверка!F876),"заполнить"),HYPERLINK("#Проверка!"&amp;CELL("адрес",Проверка!F876),РТУС!F876))</f>
        <v>заполнить</v>
      </c>
      <c r="G876" s="20" t="str">
        <f ca="1">IF(РТУС!G876="",HYPERLINK("#РТУС!"&amp;CELL("адрес",Проверка!G876),"заполнить"),IF(РТУС!G876="1",HYPERLINK("#Проверка!"&amp;CELL("адрес",Проверка!G876),"1"),IF(AND(ISNUMBER(РТУС!G876)=TRUE,РТУС!G876&lt;=1,РТУС!G876&gt;0),IF(SUMIF(РТУС!$A$4:$A$1000,A876,РТУС!$G$4:$G$1000)=1,HYPERLINK("#Проверка!"&amp;CELL("адрес",Проверка!G876),РТУС!G876),HYPERLINK("#РТУС!"&amp;CELL("адрес",Проверка!G876),"сумма долей ≠ 1")),HYPERLINK("#РТУС!"&amp;CELL("адрес",Проверка!G876),"###"))))</f>
        <v>заполнить</v>
      </c>
      <c r="H876" s="13" t="str">
        <f ca="1">IF(РТУС!H876="",HYPERLINK("#РТУС!"&amp;CELL("адрес",Проверка!H876),"заполнить"),IF(OR(РТУС!H876="Юрлицо",РТУС!H876="Физлицо",РТУС!H876="ИП"),HYPERLINK("#Проверка!"&amp;CELL("адрес",Проверка!H876),РТУС!H876),HYPERLINK("#РТУС!"&amp;CELL("адрес",Проверка!H876),"###")))</f>
        <v>заполнить</v>
      </c>
      <c r="I876" s="13" t="str">
        <f ca="1">IF(OR(РТУС!H876="Юрлицо",РТУС!H876="ИП"),IF(РТУС!I876="",HYPERLINK("#РТУС!"&amp;CELL("адрес",Проверка!I876),"заполнить"),IF(OR(LEN(РТУС!I876)=10,LEN(РТУС!I876)=12),HYPERLINK("#Проверка!"&amp;CELL("адрес",Проверка!I876),РТУС!I876),HYPERLINK("#РТУС!"&amp;CELL("адрес",Проверка!I876),"###"))),"")</f>
        <v/>
      </c>
      <c r="J876" s="15" t="str">
        <f ca="1">IF(РТУС!J876="","",IF(AND(LEN(РТУС!J876)=5,РТУС!J876&lt;TODAY()),HYPERLINK("#Проверка!"&amp;CELL("адрес",Проверка!J876),РТУС!J876),HYPERLINK("#РТУС!"&amp;CELL("адрес",Проверка!J876),"###")))</f>
        <v/>
      </c>
      <c r="K876" s="13" t="str">
        <f>IF(РТУС!K876="","",РТУС!K876)</f>
        <v/>
      </c>
      <c r="L876" s="13" t="str">
        <f ca="1">IF(OR(РТУС!H876="Физлицо",РТУС!H876="ИП"),IF(РТУС!L876="",HYPERLINK("#РТУС!"&amp;CELL("адрес",Проверка!L876),"заполнить"),IF(OR(РТУС!L876="Загранпаспорт гражданина РФ",РТУС!L876="Паспорт гражданина РФ",РТУС!L876="Иностранный паспорт",РТУС!L876="Свидетельство о рождении",РТУС!L876="Вид на жительство"),HYPERLINK("#Проверка!"&amp;CELL("адрес",Проверка!L876),РТУС!L876),HYPERLINK("#РТУС!"&amp;CELL("адрес",Проверка!L876),"###"))),"")</f>
        <v/>
      </c>
      <c r="M876" s="13" t="str">
        <f ca="1">IF(AND(OR(РТУС!L876="Паспорт гражданина РФ",РТУС!L876="Свидетельство о рождении"),РТУС!M876=""),HYPERLINK("#РТУС!"&amp;CELL("адрес",Проверка!M876),"заполнить"),IF(РТУС!L876="Паспорт гражданина РФ",IF(LEN(РТУС!M876)=4,HYPERLINK("#Проверка!"&amp;CELL("адрес",Проверка!M876),РТУС!M876),HYPERLINK("#РТУС!"&amp;CELL("адрес",Проверка!M876),"###")),IF(РТУС!L876="Свидетельство о рождении",HYPERLINK("#Проверка!"&amp;CELL("адрес",Проверка!M876),РТУС!M876),"")))</f>
        <v/>
      </c>
      <c r="N876" s="13" t="str">
        <f ca="1">IF(РТУС!L876="","",IF(РТУС!N876="",HYPERLINK("#РТУС!"&amp;CELL("адрес",Проверка!N876),"заполнить"),IF(OR(РТУС!L876="Паспорт гражданина РФ",РТУС!L876="Свидетельство о рождении"),IF(LEN(РТУС!N876)=6,HYPERLINK("#Проверка!"&amp;CELL("адрес",Проверка!N876),РТУС!N876),HYPERLINK("#РТУС!"&amp;CELL("адрес",Проверка!N876),"###")),HYPERLINK("#Проверка!"&amp;CELL("адрес",Проверка!N876),РТУС!N876))))</f>
        <v/>
      </c>
      <c r="O876" s="15" t="str">
        <f ca="1">IF(РТУС!L876="","",IF(РТУС!O876="",HYPERLINK("#РТУС!"&amp;CELL("адрес",Проверка!O876),"заполнить"),IF(AND(LEN(РТУС!O876)=5,РТУС!O876&lt;TODAY()),IF(РТУС!L876="Свидетельство о рождении",IF(РТУС!O876&gt;EDATE(TODAY(),-168),HYPERLINK("#Проверка!"&amp;CELL("адрес",Проверка!O876),РТУС!O876),HYPERLINK("#РТУС!"&amp;CELL("адрес",Проверка!O876),"недействительно")),HYPERLINK("#Проверка!"&amp;CELL("адрес",Проверка!O876),РТУС!O876)),HYPERLINK("#РТУС!"&amp;CELL("адрес",Проверка!O876),"###"))))</f>
        <v/>
      </c>
      <c r="P876" s="21" t="str">
        <f ca="1">IF(РТУС!L876="Паспорт гражданина РФ",IF(РТУС!P876="",HYPERLINK("#РТУС!"&amp;CELL("адрес",Проверка!P876),"заполнить"),HYPERLINK("#Проверка!"&amp;CELL("адрес",Проверка!P876),РТУС!P876)),"")</f>
        <v/>
      </c>
      <c r="Q876" s="13" t="str">
        <f ca="1">IF(РТУС!L876="Паспорт гражданина РФ",IF(РТУС!Q876="",HYPERLINK("#РТУС!"&amp;CELL("адрес",Проверка!Q876),"заполнить"),IF(LEN(РТУС!Q876)=7,HYPERLINK("#Проверка!"&amp;CELL("адрес",Проверка!Q876),РТУС!Q876),HYPERLINK("#РТУС!"&amp;CELL("адрес",Проверка!Q876),"###"))),"")</f>
        <v/>
      </c>
      <c r="R876" s="13" t="str">
        <f ca="1">IF(РТУС!R876="",HYPERLINK("#РТУС!"&amp;CELL("адрес",Проверка!R876),"заполнить"),HYPERLINK("#Проверка!"&amp;CELL("адрес",Проверка!R876),РТУС!R876))</f>
        <v>заполнить</v>
      </c>
      <c r="S876" s="13" t="str">
        <f>IF(РТУС!S876="","",РТУС!S876)</f>
        <v/>
      </c>
      <c r="T876" s="13" t="str">
        <f>IF(РТУС!T876="","",РТУС!T876)</f>
        <v/>
      </c>
      <c r="U876" s="13" t="str">
        <f>IF(РТУС!U876="","",РТУС!U876)</f>
        <v/>
      </c>
      <c r="V876" s="13" t="str">
        <f ca="1">IF(РТУС!V876="",HYPERLINK("#РТУС!"&amp;CELL("адрес",Проверка!V876),"заполнить"),IF(OR(РТУС!V876="Договор участия в долевом строительстве",РТУС!V876="Предварительный договор участия в долевом строительстве",РТУС!V876="Определение Арбитражного суда",РТУС!V876="Решение суда общей юрисдикции",РТУС!V876="Иные договоры"),HYPERLINK("#Проверка!"&amp;CELL("адрес",Проверка!V876),РТУС!V876),HYPERLINK("#РТУС!"&amp;CELL("адрес",Проверка!V876),"###")))</f>
        <v>заполнить</v>
      </c>
      <c r="W876" s="13" t="str">
        <f ca="1">IF(РТУС!W876="",HYPERLINK("#РТУС!"&amp;CELL("адрес",Проверка!W876),"заполнить"),HYPERLINK("#Проверка!"&amp;CELL("адрес",Проверка!W876),РТУС!W876))</f>
        <v>заполнить</v>
      </c>
      <c r="X876" s="15" t="str">
        <f ca="1">IF(РТУС!X876="",HYPERLINK("#РТУС!"&amp;CELL("адрес",Проверка!X876),"заполнить"),IF(AND(LEN(РТУС!X876)=5,РТУС!X876&lt;TODAY()),HYPERLINK("#Проверка!"&amp;CELL("адрес",Проверка!X876),РТУС!X876),HYPERLINK("#РТУС!"&amp;CELL("адрес",Проверка!X876),"###")))</f>
        <v>заполнить</v>
      </c>
      <c r="Y876" s="13" t="str">
        <f>IF(РТУС!Y876="","",РТУС!Y876)</f>
        <v/>
      </c>
      <c r="Z876" s="15" t="str">
        <f ca="1">IF(РТУС!Z876="","",IF(AND(LEN(РТУС!Z876)=5,РТУС!Z876&lt;TODAY()),HYPERLINK("#Проверка!"&amp;CELL("адрес",Проверка!Z876),РТУС!Z876),HYPERLINK("#РТУС!"&amp;CELL("адрес",Проверка!Z876),"###")))</f>
        <v/>
      </c>
      <c r="AA876" s="18" t="str">
        <f ca="1">IF(РТУС!AA876="",HYPERLINK("#РТУС!"&amp;CELL("адрес",Проверка!AA876),"заполнить"),IF(ISNUMBER(РТУС!AA876)=TRUE,HYPERLINK("#Проверка!"&amp;CELL("адрес",Проверка!AA876),РТУС!AA876),HYPERLINK("#РТУС!"&amp;CELL("адрес",Проверка!AA876),"###")))</f>
        <v>заполнить</v>
      </c>
      <c r="AB876" s="18" t="str">
        <f ca="1">IF(РТУС!AB876="",HYPERLINK("#РТУС!"&amp;CELL("адрес",Проверка!AB876),"заполнить"),IF(ISNUMBER(РТУС!AB876)=TRUE,HYPERLINK("#Проверка!"&amp;CELL("адрес",Проверка!AB876),РТУС!AB876),HYPERLINK("#РТУС!"&amp;CELL("адрес",Проверка!AB876),"###")))</f>
        <v>заполнить</v>
      </c>
      <c r="AC876" s="18" t="str">
        <f ca="1">IF(РТУС!AC876="","",IF(ISNUMBER(РТУС!AC876)=TRUE,HYPERLINK("#Проверка!"&amp;CELL("адрес",Проверка!AC876),РТУС!AC876),HYPERLINK("#РТУС!"&amp;CELL("адрес",Проверка!AC876),"###")))</f>
        <v/>
      </c>
      <c r="AD876" s="18" t="str">
        <f ca="1">IF(РТУС!AD876="","",IF(ISNUMBER(РТУС!AD876)=TRUE,HYPERLINK("#Проверка!"&amp;CELL("адрес",Проверка!AD876),РТУС!AD876),HYPERLINK("#РТУС!"&amp;CELL("адрес",Проверка!AD876),"###")))</f>
        <v/>
      </c>
      <c r="AE876" s="13" t="str">
        <f>IF(РТУС!AE876="","",РТУС!AE876)</f>
        <v/>
      </c>
      <c r="AF876" s="15" t="str">
        <f ca="1">IF(РТУС!AE876="","",IF(РТУС!AF876="",HYPERLINK("#РТУС!"&amp;CELL("адрес",Проверка!AF876),"заполнить"),IF(AND(LEN(РТУС!AF876)=5,РТУС!AF876&lt;TODAY()),HYPERLINK("#Проверка!"&amp;CELL("адрес",Проверка!AF876),РТУС!AF876),HYPERLINK("#РТУС!"&amp;CELL("адрес",Проверка!AF876),"###"))))</f>
        <v/>
      </c>
      <c r="AG876" s="13"/>
      <c r="AH876" s="15" t="str">
        <f ca="1">IF(РТУС!AE876="","",IF(РТУС!AH876="",HYPERLINK("#РТУС!"&amp;CELL("адрес",Проверка!AH876),"заполнить"),IF(AND(LEN(РТУС!AH876)=5,РТУС!AH876&lt;TODAY()),HYPERLINK("#Проверка!"&amp;CELL("адрес",Проверка!AH876),РТУС!AH876),HYPERLINK("#РТУС!"&amp;CELL("адрес",Проверка!AH876),"###"))))</f>
        <v/>
      </c>
      <c r="AI876" s="15" t="str">
        <f ca="1">IF(РТУС!AE876="","",IF(РТУС!AI876="",HYPERLINK("#РТУС!"&amp;CELL("адрес",Проверка!AI876),"заполнить"),HYPERLINK("#Проверка!"&amp;CELL("адрес",Проверка!AI876),РТУС!AI876)))</f>
        <v/>
      </c>
      <c r="AJ876" s="13" t="str">
        <f ca="1">IF(РТУС!AE876="","",IF(РТУС!AJ876="",HYPERLINK("#РТУС!"&amp;CELL("адрес",Проверка!AJ876),"заполнить"),IF(OR(РТУС!AJ876="Юрлицо",РТУС!AJ876="Физлицо",РТУС!AJ876="ИП"),HYPERLINK("#Проверка!"&amp;CELL("адрес",Проверка!AJ876),РТУС!AJ876),HYPERLINK("#РТУС!"&amp;CELL("адрес",Проверка!AJ876),"###"))))</f>
        <v/>
      </c>
      <c r="AK876" s="13" t="str">
        <f ca="1">IF(РТУС!AK876="",HYPERLINK("#РТУС!"&amp;CELL("адрес",Проверка!AK876),"заполнить"),IF(OR(РТУС!AK876="Квартира",РТУС!AK876="Кладовая",РТУС!AK876="Машино-место",РТУС!AK876="Нежилое помещение"),HYPERLINK("#Проверка!"&amp;CELL("адрес",Проверка!AK876),РТУС!AK876),HYPERLINK("#РТУС!"&amp;CELL("адрес",Проверка!AK876),"###")))</f>
        <v>заполнить</v>
      </c>
      <c r="AL876" s="13" t="str">
        <f ca="1">IF(РТУС!AL876="",HYPERLINK("#РТУС!"&amp;CELL("адрес",Проверка!AL876),"заполнить"),HYPERLINK("#Проверка!"&amp;CELL("адрес",Проверка!AL876),РТУС!AL876))</f>
        <v>заполнить</v>
      </c>
      <c r="AM876" s="18" t="str">
        <f ca="1">IF(РТУС!AM876="",HYPERLINK("#РТУС!"&amp;CELL("адрес",Проверка!AM876),"заполнить"),IF(ISNUMBER(РТУС!AM876)=TRUE,IF(РТУС!AK876="Нежилое помещение",IF(РТУС!AM876&gt;7,HYPERLINK("#РТУС!"&amp;CELL("адрес",Проверка!AM876),"не больше 7 кв.м."),РТУС!AM876),HYPERLINK("#Проверка!"&amp;CELL("адрес",Проверка!AM876),РТУС!AM876)),HYPERLINK("#РТУС!"&amp;CELL("адрес",Проверка!AM876),"###")))</f>
        <v>заполнить</v>
      </c>
      <c r="AN876" s="13" t="str">
        <f ca="1">IF(РТУС!AN876="",HYPERLINK("#РТУС!"&amp;CELL("адрес",Проверка!AN876),"заполнить"),IF(OR(РТУС!AN876="Общая площадь помещения",РТУС!AN876="Общая приведенная площадь жилого помещения",РТУС!AN876="Общая площадь жилого помещения с учетом лоджий, балконов, террас и веранд"),HYPERLINK("#Проверка!"&amp;CELL("адрес",Проверка!AN876),РТУС!AN876),HYPERLINK("#РТУС!"&amp;CELL("адрес",Проверка!AN876),"###")))</f>
        <v>заполнить</v>
      </c>
      <c r="AO876" s="13" t="str">
        <f ca="1">IF(OR(РТУС!AK876="Квартира",РТУС!A876="Нежилое помещение"),IF(РТУС!AO876="",HYPERLINK("#РТУС!"&amp;CELL("адрес",Проверка!AO876),"заполнить"),IF(ISNUMBER(РТУС!AO876)=TRUE,HYPERLINK("#Проверка!"&amp;CELL("адрес",Проверка!AO876),РТУС!AO876),HYPERLINK("#РТУС!"&amp;CELL("адрес",Проверка!AO876),"###"))),"")</f>
        <v/>
      </c>
      <c r="AP876" s="13" t="str">
        <f>IF(РТУС!AP876="","",РТУС!AP876)</f>
        <v/>
      </c>
      <c r="AQ876" s="13" t="str">
        <f ca="1">IF(РТУС!AQ876="",HYPERLINK("#РТУС!"&amp;CELL("адрес",Проверка!AQ876),"заполнить"),HYPERLINK("#Проверка!"&amp;CELL("адрес",Проверка!AQ876),РТУС!AQ876))</f>
        <v>заполнить</v>
      </c>
      <c r="AR876" s="18" t="str">
        <f ca="1">IF(РТУС!AR876="",HYPERLINK("#РТУС!"&amp;CELL("адрес",Проверка!AR876),"заполнить"),IF(ISNUMBER(РТУС!AR876)=FALSE,HYPERLINK("#РТУС!"&amp;CELL("адрес",Проверка!AR876),"###"),IF(РТУС!G876="1",IF(РТУС!AB876=РТУС!AR876+РТУС!AU876,HYPERLINK("#Проверка!"&amp;CELL("адрес",Проверка!AR876),РТУС!AR876),HYPERLINK("#РТУС!"&amp;CELL("адрес",Проверка!AR876),"сверить суммы")),IF(РТУС!AB876=(SUMIF(РТУС!$A$4:$A$1000,A876,РТУС!$AR$4:$AR$1000)+SUMIF(РТУС!$A$4:$A$1000,A876,РТУС!$AU$4:$AU$1000)),HYPERLINK("#Проверка!"&amp;CELL("адрес",Проверка!AR876),РТУС!AR876),HYPERLINK("#РТУС!"&amp;CELL("адрес",Проверка!AR876),"сверить суммы")))))</f>
        <v>заполнить</v>
      </c>
      <c r="AS876" s="13" t="str">
        <f>IF(РТУС!AS876="","",РТУС!AS876)</f>
        <v/>
      </c>
      <c r="AT876" s="18" t="str">
        <f ca="1">IF(РТУС!AT876="",HYPERLINK("#РТУС!"&amp;CELL("адрес",Проверка!AT876),"заполнить"),IF(ISNUMBER(РТУС!AT876)=FALSE,HYPERLINK("#РТУС!"&amp;CELL("адрес",Проверка!AT876),"###"),IF(РТУС!AT876=РТУС!AR876,HYPERLINK("#Проверка!"&amp;CELL("адрес",Проверка!AT876),РТУС!AT876),HYPERLINK("#РТУС!"&amp;CELL("адрес",Проверка!AT876),"сверить суммы"))))</f>
        <v>заполнить</v>
      </c>
      <c r="AU876" s="18" t="str">
        <f ca="1">IF(РТУС!AU876="",HYPERLINK("#РТУС!"&amp;CELL("адрес",Проверка!AU876),"заполнить"),IF(ISNUMBER(РТУС!AU876)=FALSE,HYPERLINK("#РТУС!"&amp;CELL("адрес",Проверка!AU876),"###"),IF(РТУС!G876="1",IF(РТУС!AB876=РТУС!AR876+РТУС!AU876,HYPERLINK("#Проверка!"&amp;CELL("адрес",Проверка!AU876),РТУС!AU876),HYPERLINK("#РТУС!"&amp;CELL("адрес",Проверка!AU876),"сверить суммы")),IF(РТУС!AB876=(SUMIF(РТУС!$A$4:$A$1000,A876,РТУС!$AR$4:$AR$1000)+SUMIF(РТУС!$A$4:$A$1000,A876,РТУС!$AU$4:$AU$1000)),HYPERLINK("#Проверка!"&amp;CELL("адрес",Проверка!AU876),РТУС!AU876),HYPERLINK("#РТУС!"&amp;CELL("адрес",Проверка!AU876),"сверить суммы")))))</f>
        <v>заполнить</v>
      </c>
      <c r="AV876" s="13" t="str">
        <f ca="1">IF(РТУС!AV876="",HYPERLINK("#РТУС!"&amp;CELL("адрес",Проверка!AV876),"заполнить"),IF(OR(РТУС!AV876="Требование о передаче жилого помещения",РТУС!AV876="Требование о передаче машино-места",РТУС!AV876="Требования о передаче нежилого помещения",РТУС!AV876="Денежные требования"),HYPERLINK("#Проверка!"&amp;CELL("адрес",Проверка!AV876),РТУС!AV876),HYPERLINK("#РТУС!"&amp;CELL("адрес",Проверка!AV876),"###")))</f>
        <v>заполнить</v>
      </c>
      <c r="AW876" s="13" t="str">
        <f ca="1">IF(РТУС!AW876="",HYPERLINK("#РТУС!"&amp;CELL("адрес",Проверка!AW876),"заполнить"),IF(OR(РТУС!AW876="Включен в полном объеме",РТУС!AW876="Включен частично"),HYPERLINK("#Проверка!"&amp;CELL("адрес",Проверка!AW876),РТУС!AW876),HYPERLINK("#РТУС!"&amp;CELL("адрес",Проверка!AW876),"###")))</f>
        <v>заполнить</v>
      </c>
      <c r="AX876" s="15" t="str">
        <f ca="1">IF(РТУС!AX876="",HYPERLINK("#РТУС!"&amp;CELL("адрес",Проверка!AX876),"заполнить"),IF(AND(LEN(РТУС!AX876)=5,РТУС!AX876&lt;TODAY()),HYPERLINK("#Проверка!"&amp;CELL("адрес",Проверка!AX876),РТУС!AX876),HYPERLINK("#РТУС!"&amp;CELL("адрес",Проверка!AX876),"###")))</f>
        <v>заполнить</v>
      </c>
      <c r="AY876" s="15" t="str">
        <f ca="1">IF(РТУС!AY876="",HYPERLINK("#РТУС!"&amp;CELL("адрес",Проверка!AY876),"заполнить"),IF(AND(LEN(РТУС!AY876)=5,РТУС!AY876&lt;TODAY()),HYPERLINK("#Проверка!"&amp;CELL("адрес",Проверка!AY876),РТУС!AY876),HYPERLINK("#РТУС!"&amp;CELL("адрес",Проверка!AY876),"###")))</f>
        <v>заполнить</v>
      </c>
    </row>
    <row r="877" spans="1:51" x14ac:dyDescent="0.25">
      <c r="A877" s="10" t="str">
        <f>РТУС!A877</f>
        <v>.</v>
      </c>
      <c r="B877" s="13" t="str">
        <f ca="1">IF(РТУС!B877="",HYPERLINK("#РТУС!"&amp;CELL("адрес",Проверка!B877),"заполнить"),IF(AND(LEN(РТУС!B877)=10,РТУС!B876=РТУС!B877),HYPERLINK("#Проверка!"&amp;CELL("адрес",Проверка!B877),РТУС!B877),HYPERLINK("#РТУС!"&amp;CELL("адрес",Проверка!B877),"###")))</f>
        <v>заполнить</v>
      </c>
      <c r="C877" s="13" t="str">
        <f ca="1">IF(РТУС!C877="",HYPERLINK("#РТУС!"&amp;CELL("адрес",Проверка!C877),"заполнить"),IF(AND(ISNUMBER(РТУС!C877)=TRUE,РТУС!C877&gt;0,РТУС!C876=РТУС!C877),HYPERLINK("#Проверка!"&amp;CELL("адрес",Проверка!C877),РТУС!C877),HYPERLINK("#РТУС!"&amp;CELL("адрес",Проверка!C877),"###")))</f>
        <v>заполнить</v>
      </c>
      <c r="D877" s="13" t="str">
        <f>IF(РТУС!D877="","",РТУС!D877)</f>
        <v/>
      </c>
      <c r="E877" s="13" t="str">
        <f ca="1">IF(РТУС!E877="",HYPERLINK("#РТУС!"&amp;CELL("адрес",Проверка!E877),"заполнить"),IF(РТУС!E876=РТУС!E877,HYPERLINK("#Проверка!"&amp;CELL("адрес",Проверка!E877),РТУС!E877),HYPERLINK("#РТУС!"&amp;CELL("адрес",Проверка!E877),"###")))</f>
        <v>заполнить</v>
      </c>
      <c r="F877" s="13" t="str">
        <f ca="1">IF(РТУС!F877="",HYPERLINK("#РТУС!"&amp;CELL("адрес",Проверка!F877),"заполнить"),HYPERLINK("#Проверка!"&amp;CELL("адрес",Проверка!F877),РТУС!F877))</f>
        <v>заполнить</v>
      </c>
      <c r="G877" s="20" t="str">
        <f ca="1">IF(РТУС!G877="",HYPERLINK("#РТУС!"&amp;CELL("адрес",Проверка!G877),"заполнить"),IF(РТУС!G877="1",HYPERLINK("#Проверка!"&amp;CELL("адрес",Проверка!G877),"1"),IF(AND(ISNUMBER(РТУС!G877)=TRUE,РТУС!G877&lt;=1,РТУС!G877&gt;0),IF(SUMIF(РТУС!$A$4:$A$1000,A877,РТУС!$G$4:$G$1000)=1,HYPERLINK("#Проверка!"&amp;CELL("адрес",Проверка!G877),РТУС!G877),HYPERLINK("#РТУС!"&amp;CELL("адрес",Проверка!G877),"сумма долей ≠ 1")),HYPERLINK("#РТУС!"&amp;CELL("адрес",Проверка!G877),"###"))))</f>
        <v>заполнить</v>
      </c>
      <c r="H877" s="13" t="str">
        <f ca="1">IF(РТУС!H877="",HYPERLINK("#РТУС!"&amp;CELL("адрес",Проверка!H877),"заполнить"),IF(OR(РТУС!H877="Юрлицо",РТУС!H877="Физлицо",РТУС!H877="ИП"),HYPERLINK("#Проверка!"&amp;CELL("адрес",Проверка!H877),РТУС!H877),HYPERLINK("#РТУС!"&amp;CELL("адрес",Проверка!H877),"###")))</f>
        <v>заполнить</v>
      </c>
      <c r="I877" s="13" t="str">
        <f ca="1">IF(OR(РТУС!H877="Юрлицо",РТУС!H877="ИП"),IF(РТУС!I877="",HYPERLINK("#РТУС!"&amp;CELL("адрес",Проверка!I877),"заполнить"),IF(OR(LEN(РТУС!I877)=10,LEN(РТУС!I877)=12),HYPERLINK("#Проверка!"&amp;CELL("адрес",Проверка!I877),РТУС!I877),HYPERLINK("#РТУС!"&amp;CELL("адрес",Проверка!I877),"###"))),"")</f>
        <v/>
      </c>
      <c r="J877" s="15" t="str">
        <f ca="1">IF(РТУС!J877="","",IF(AND(LEN(РТУС!J877)=5,РТУС!J877&lt;TODAY()),HYPERLINK("#Проверка!"&amp;CELL("адрес",Проверка!J877),РТУС!J877),HYPERLINK("#РТУС!"&amp;CELL("адрес",Проверка!J877),"###")))</f>
        <v/>
      </c>
      <c r="K877" s="13" t="str">
        <f>IF(РТУС!K877="","",РТУС!K877)</f>
        <v/>
      </c>
      <c r="L877" s="13" t="str">
        <f ca="1">IF(OR(РТУС!H877="Физлицо",РТУС!H877="ИП"),IF(РТУС!L877="",HYPERLINK("#РТУС!"&amp;CELL("адрес",Проверка!L877),"заполнить"),IF(OR(РТУС!L877="Загранпаспорт гражданина РФ",РТУС!L877="Паспорт гражданина РФ",РТУС!L877="Иностранный паспорт",РТУС!L877="Свидетельство о рождении",РТУС!L877="Вид на жительство"),HYPERLINK("#Проверка!"&amp;CELL("адрес",Проверка!L877),РТУС!L877),HYPERLINK("#РТУС!"&amp;CELL("адрес",Проверка!L877),"###"))),"")</f>
        <v/>
      </c>
      <c r="M877" s="13" t="str">
        <f ca="1">IF(AND(OR(РТУС!L877="Паспорт гражданина РФ",РТУС!L877="Свидетельство о рождении"),РТУС!M877=""),HYPERLINK("#РТУС!"&amp;CELL("адрес",Проверка!M877),"заполнить"),IF(РТУС!L877="Паспорт гражданина РФ",IF(LEN(РТУС!M877)=4,HYPERLINK("#Проверка!"&amp;CELL("адрес",Проверка!M877),РТУС!M877),HYPERLINK("#РТУС!"&amp;CELL("адрес",Проверка!M877),"###")),IF(РТУС!L877="Свидетельство о рождении",HYPERLINK("#Проверка!"&amp;CELL("адрес",Проверка!M877),РТУС!M877),"")))</f>
        <v/>
      </c>
      <c r="N877" s="13" t="str">
        <f ca="1">IF(РТУС!L877="","",IF(РТУС!N877="",HYPERLINK("#РТУС!"&amp;CELL("адрес",Проверка!N877),"заполнить"),IF(OR(РТУС!L877="Паспорт гражданина РФ",РТУС!L877="Свидетельство о рождении"),IF(LEN(РТУС!N877)=6,HYPERLINK("#Проверка!"&amp;CELL("адрес",Проверка!N877),РТУС!N877),HYPERLINK("#РТУС!"&amp;CELL("адрес",Проверка!N877),"###")),HYPERLINK("#Проверка!"&amp;CELL("адрес",Проверка!N877),РТУС!N877))))</f>
        <v/>
      </c>
      <c r="O877" s="15" t="str">
        <f ca="1">IF(РТУС!L877="","",IF(РТУС!O877="",HYPERLINK("#РТУС!"&amp;CELL("адрес",Проверка!O877),"заполнить"),IF(AND(LEN(РТУС!O877)=5,РТУС!O877&lt;TODAY()),IF(РТУС!L877="Свидетельство о рождении",IF(РТУС!O877&gt;EDATE(TODAY(),-168),HYPERLINK("#Проверка!"&amp;CELL("адрес",Проверка!O877),РТУС!O877),HYPERLINK("#РТУС!"&amp;CELL("адрес",Проверка!O877),"недействительно")),HYPERLINK("#Проверка!"&amp;CELL("адрес",Проверка!O877),РТУС!O877)),HYPERLINK("#РТУС!"&amp;CELL("адрес",Проверка!O877),"###"))))</f>
        <v/>
      </c>
      <c r="P877" s="21" t="str">
        <f ca="1">IF(РТУС!L877="Паспорт гражданина РФ",IF(РТУС!P877="",HYPERLINK("#РТУС!"&amp;CELL("адрес",Проверка!P877),"заполнить"),HYPERLINK("#Проверка!"&amp;CELL("адрес",Проверка!P877),РТУС!P877)),"")</f>
        <v/>
      </c>
      <c r="Q877" s="13" t="str">
        <f ca="1">IF(РТУС!L877="Паспорт гражданина РФ",IF(РТУС!Q877="",HYPERLINK("#РТУС!"&amp;CELL("адрес",Проверка!Q877),"заполнить"),IF(LEN(РТУС!Q877)=7,HYPERLINK("#Проверка!"&amp;CELL("адрес",Проверка!Q877),РТУС!Q877),HYPERLINK("#РТУС!"&amp;CELL("адрес",Проверка!Q877),"###"))),"")</f>
        <v/>
      </c>
      <c r="R877" s="13" t="str">
        <f ca="1">IF(РТУС!R877="",HYPERLINK("#РТУС!"&amp;CELL("адрес",Проверка!R877),"заполнить"),HYPERLINK("#Проверка!"&amp;CELL("адрес",Проверка!R877),РТУС!R877))</f>
        <v>заполнить</v>
      </c>
      <c r="S877" s="13" t="str">
        <f>IF(РТУС!S877="","",РТУС!S877)</f>
        <v/>
      </c>
      <c r="T877" s="13" t="str">
        <f>IF(РТУС!T877="","",РТУС!T877)</f>
        <v/>
      </c>
      <c r="U877" s="13" t="str">
        <f>IF(РТУС!U877="","",РТУС!U877)</f>
        <v/>
      </c>
      <c r="V877" s="13" t="str">
        <f ca="1">IF(РТУС!V877="",HYPERLINK("#РТУС!"&amp;CELL("адрес",Проверка!V877),"заполнить"),IF(OR(РТУС!V877="Договор участия в долевом строительстве",РТУС!V877="Предварительный договор участия в долевом строительстве",РТУС!V877="Определение Арбитражного суда",РТУС!V877="Решение суда общей юрисдикции",РТУС!V877="Иные договоры"),HYPERLINK("#Проверка!"&amp;CELL("адрес",Проверка!V877),РТУС!V877),HYPERLINK("#РТУС!"&amp;CELL("адрес",Проверка!V877),"###")))</f>
        <v>заполнить</v>
      </c>
      <c r="W877" s="13" t="str">
        <f ca="1">IF(РТУС!W877="",HYPERLINK("#РТУС!"&amp;CELL("адрес",Проверка!W877),"заполнить"),HYPERLINK("#Проверка!"&amp;CELL("адрес",Проверка!W877),РТУС!W877))</f>
        <v>заполнить</v>
      </c>
      <c r="X877" s="15" t="str">
        <f ca="1">IF(РТУС!X877="",HYPERLINK("#РТУС!"&amp;CELL("адрес",Проверка!X877),"заполнить"),IF(AND(LEN(РТУС!X877)=5,РТУС!X877&lt;TODAY()),HYPERLINK("#Проверка!"&amp;CELL("адрес",Проверка!X877),РТУС!X877),HYPERLINK("#РТУС!"&amp;CELL("адрес",Проверка!X877),"###")))</f>
        <v>заполнить</v>
      </c>
      <c r="Y877" s="13" t="str">
        <f>IF(РТУС!Y877="","",РТУС!Y877)</f>
        <v/>
      </c>
      <c r="Z877" s="15" t="str">
        <f ca="1">IF(РТУС!Z877="","",IF(AND(LEN(РТУС!Z877)=5,РТУС!Z877&lt;TODAY()),HYPERLINK("#Проверка!"&amp;CELL("адрес",Проверка!Z877),РТУС!Z877),HYPERLINK("#РТУС!"&amp;CELL("адрес",Проверка!Z877),"###")))</f>
        <v/>
      </c>
      <c r="AA877" s="18" t="str">
        <f ca="1">IF(РТУС!AA877="",HYPERLINK("#РТУС!"&amp;CELL("адрес",Проверка!AA877),"заполнить"),IF(ISNUMBER(РТУС!AA877)=TRUE,HYPERLINK("#Проверка!"&amp;CELL("адрес",Проверка!AA877),РТУС!AA877),HYPERLINK("#РТУС!"&amp;CELL("адрес",Проверка!AA877),"###")))</f>
        <v>заполнить</v>
      </c>
      <c r="AB877" s="18" t="str">
        <f ca="1">IF(РТУС!AB877="",HYPERLINK("#РТУС!"&amp;CELL("адрес",Проверка!AB877),"заполнить"),IF(ISNUMBER(РТУС!AB877)=TRUE,HYPERLINK("#Проверка!"&amp;CELL("адрес",Проверка!AB877),РТУС!AB877),HYPERLINK("#РТУС!"&amp;CELL("адрес",Проверка!AB877),"###")))</f>
        <v>заполнить</v>
      </c>
      <c r="AC877" s="18" t="str">
        <f ca="1">IF(РТУС!AC877="","",IF(ISNUMBER(РТУС!AC877)=TRUE,HYPERLINK("#Проверка!"&amp;CELL("адрес",Проверка!AC877),РТУС!AC877),HYPERLINK("#РТУС!"&amp;CELL("адрес",Проверка!AC877),"###")))</f>
        <v/>
      </c>
      <c r="AD877" s="18" t="str">
        <f ca="1">IF(РТУС!AD877="","",IF(ISNUMBER(РТУС!AD877)=TRUE,HYPERLINK("#Проверка!"&amp;CELL("адрес",Проверка!AD877),РТУС!AD877),HYPERLINK("#РТУС!"&amp;CELL("адрес",Проверка!AD877),"###")))</f>
        <v/>
      </c>
      <c r="AE877" s="13" t="str">
        <f>IF(РТУС!AE877="","",РТУС!AE877)</f>
        <v/>
      </c>
      <c r="AF877" s="15" t="str">
        <f ca="1">IF(РТУС!AE877="","",IF(РТУС!AF877="",HYPERLINK("#РТУС!"&amp;CELL("адрес",Проверка!AF877),"заполнить"),IF(AND(LEN(РТУС!AF877)=5,РТУС!AF877&lt;TODAY()),HYPERLINK("#Проверка!"&amp;CELL("адрес",Проверка!AF877),РТУС!AF877),HYPERLINK("#РТУС!"&amp;CELL("адрес",Проверка!AF877),"###"))))</f>
        <v/>
      </c>
      <c r="AG877" s="13"/>
      <c r="AH877" s="15" t="str">
        <f ca="1">IF(РТУС!AE877="","",IF(РТУС!AH877="",HYPERLINK("#РТУС!"&amp;CELL("адрес",Проверка!AH877),"заполнить"),IF(AND(LEN(РТУС!AH877)=5,РТУС!AH877&lt;TODAY()),HYPERLINK("#Проверка!"&amp;CELL("адрес",Проверка!AH877),РТУС!AH877),HYPERLINK("#РТУС!"&amp;CELL("адрес",Проверка!AH877),"###"))))</f>
        <v/>
      </c>
      <c r="AI877" s="15" t="str">
        <f ca="1">IF(РТУС!AE877="","",IF(РТУС!AI877="",HYPERLINK("#РТУС!"&amp;CELL("адрес",Проверка!AI877),"заполнить"),HYPERLINK("#Проверка!"&amp;CELL("адрес",Проверка!AI877),РТУС!AI877)))</f>
        <v/>
      </c>
      <c r="AJ877" s="13" t="str">
        <f ca="1">IF(РТУС!AE877="","",IF(РТУС!AJ877="",HYPERLINK("#РТУС!"&amp;CELL("адрес",Проверка!AJ877),"заполнить"),IF(OR(РТУС!AJ877="Юрлицо",РТУС!AJ877="Физлицо",РТУС!AJ877="ИП"),HYPERLINK("#Проверка!"&amp;CELL("адрес",Проверка!AJ877),РТУС!AJ877),HYPERLINK("#РТУС!"&amp;CELL("адрес",Проверка!AJ877),"###"))))</f>
        <v/>
      </c>
      <c r="AK877" s="13" t="str">
        <f ca="1">IF(РТУС!AK877="",HYPERLINK("#РТУС!"&amp;CELL("адрес",Проверка!AK877),"заполнить"),IF(OR(РТУС!AK877="Квартира",РТУС!AK877="Кладовая",РТУС!AK877="Машино-место",РТУС!AK877="Нежилое помещение"),HYPERLINK("#Проверка!"&amp;CELL("адрес",Проверка!AK877),РТУС!AK877),HYPERLINK("#РТУС!"&amp;CELL("адрес",Проверка!AK877),"###")))</f>
        <v>заполнить</v>
      </c>
      <c r="AL877" s="13" t="str">
        <f ca="1">IF(РТУС!AL877="",HYPERLINK("#РТУС!"&amp;CELL("адрес",Проверка!AL877),"заполнить"),HYPERLINK("#Проверка!"&amp;CELL("адрес",Проверка!AL877),РТУС!AL877))</f>
        <v>заполнить</v>
      </c>
      <c r="AM877" s="18" t="str">
        <f ca="1">IF(РТУС!AM877="",HYPERLINK("#РТУС!"&amp;CELL("адрес",Проверка!AM877),"заполнить"),IF(ISNUMBER(РТУС!AM877)=TRUE,IF(РТУС!AK877="Нежилое помещение",IF(РТУС!AM877&gt;7,HYPERLINK("#РТУС!"&amp;CELL("адрес",Проверка!AM877),"не больше 7 кв.м."),РТУС!AM877),HYPERLINK("#Проверка!"&amp;CELL("адрес",Проверка!AM877),РТУС!AM877)),HYPERLINK("#РТУС!"&amp;CELL("адрес",Проверка!AM877),"###")))</f>
        <v>заполнить</v>
      </c>
      <c r="AN877" s="13" t="str">
        <f ca="1">IF(РТУС!AN877="",HYPERLINK("#РТУС!"&amp;CELL("адрес",Проверка!AN877),"заполнить"),IF(OR(РТУС!AN877="Общая площадь помещения",РТУС!AN877="Общая приведенная площадь жилого помещения",РТУС!AN877="Общая площадь жилого помещения с учетом лоджий, балконов, террас и веранд"),HYPERLINK("#Проверка!"&amp;CELL("адрес",Проверка!AN877),РТУС!AN877),HYPERLINK("#РТУС!"&amp;CELL("адрес",Проверка!AN877),"###")))</f>
        <v>заполнить</v>
      </c>
      <c r="AO877" s="13" t="str">
        <f ca="1">IF(OR(РТУС!AK877="Квартира",РТУС!A877="Нежилое помещение"),IF(РТУС!AO877="",HYPERLINK("#РТУС!"&amp;CELL("адрес",Проверка!AO877),"заполнить"),IF(ISNUMBER(РТУС!AO877)=TRUE,HYPERLINK("#Проверка!"&amp;CELL("адрес",Проверка!AO877),РТУС!AO877),HYPERLINK("#РТУС!"&amp;CELL("адрес",Проверка!AO877),"###"))),"")</f>
        <v/>
      </c>
      <c r="AP877" s="13" t="str">
        <f>IF(РТУС!AP877="","",РТУС!AP877)</f>
        <v/>
      </c>
      <c r="AQ877" s="13" t="str">
        <f ca="1">IF(РТУС!AQ877="",HYPERLINK("#РТУС!"&amp;CELL("адрес",Проверка!AQ877),"заполнить"),HYPERLINK("#Проверка!"&amp;CELL("адрес",Проверка!AQ877),РТУС!AQ877))</f>
        <v>заполнить</v>
      </c>
      <c r="AR877" s="18" t="str">
        <f ca="1">IF(РТУС!AR877="",HYPERLINK("#РТУС!"&amp;CELL("адрес",Проверка!AR877),"заполнить"),IF(ISNUMBER(РТУС!AR877)=FALSE,HYPERLINK("#РТУС!"&amp;CELL("адрес",Проверка!AR877),"###"),IF(РТУС!G877="1",IF(РТУС!AB877=РТУС!AR877+РТУС!AU877,HYPERLINK("#Проверка!"&amp;CELL("адрес",Проверка!AR877),РТУС!AR877),HYPERLINK("#РТУС!"&amp;CELL("адрес",Проверка!AR877),"сверить суммы")),IF(РТУС!AB877=(SUMIF(РТУС!$A$4:$A$1000,A877,РТУС!$AR$4:$AR$1000)+SUMIF(РТУС!$A$4:$A$1000,A877,РТУС!$AU$4:$AU$1000)),HYPERLINK("#Проверка!"&amp;CELL("адрес",Проверка!AR877),РТУС!AR877),HYPERLINK("#РТУС!"&amp;CELL("адрес",Проверка!AR877),"сверить суммы")))))</f>
        <v>заполнить</v>
      </c>
      <c r="AS877" s="13" t="str">
        <f>IF(РТУС!AS877="","",РТУС!AS877)</f>
        <v/>
      </c>
      <c r="AT877" s="18" t="str">
        <f ca="1">IF(РТУС!AT877="",HYPERLINK("#РТУС!"&amp;CELL("адрес",Проверка!AT877),"заполнить"),IF(ISNUMBER(РТУС!AT877)=FALSE,HYPERLINK("#РТУС!"&amp;CELL("адрес",Проверка!AT877),"###"),IF(РТУС!AT877=РТУС!AR877,HYPERLINK("#Проверка!"&amp;CELL("адрес",Проверка!AT877),РТУС!AT877),HYPERLINK("#РТУС!"&amp;CELL("адрес",Проверка!AT877),"сверить суммы"))))</f>
        <v>заполнить</v>
      </c>
      <c r="AU877" s="18" t="str">
        <f ca="1">IF(РТУС!AU877="",HYPERLINK("#РТУС!"&amp;CELL("адрес",Проверка!AU877),"заполнить"),IF(ISNUMBER(РТУС!AU877)=FALSE,HYPERLINK("#РТУС!"&amp;CELL("адрес",Проверка!AU877),"###"),IF(РТУС!G877="1",IF(РТУС!AB877=РТУС!AR877+РТУС!AU877,HYPERLINK("#Проверка!"&amp;CELL("адрес",Проверка!AU877),РТУС!AU877),HYPERLINK("#РТУС!"&amp;CELL("адрес",Проверка!AU877),"сверить суммы")),IF(РТУС!AB877=(SUMIF(РТУС!$A$4:$A$1000,A877,РТУС!$AR$4:$AR$1000)+SUMIF(РТУС!$A$4:$A$1000,A877,РТУС!$AU$4:$AU$1000)),HYPERLINK("#Проверка!"&amp;CELL("адрес",Проверка!AU877),РТУС!AU877),HYPERLINK("#РТУС!"&amp;CELL("адрес",Проверка!AU877),"сверить суммы")))))</f>
        <v>заполнить</v>
      </c>
      <c r="AV877" s="13" t="str">
        <f ca="1">IF(РТУС!AV877="",HYPERLINK("#РТУС!"&amp;CELL("адрес",Проверка!AV877),"заполнить"),IF(OR(РТУС!AV877="Требование о передаче жилого помещения",РТУС!AV877="Требование о передаче машино-места",РТУС!AV877="Требования о передаче нежилого помещения",РТУС!AV877="Денежные требования"),HYPERLINK("#Проверка!"&amp;CELL("адрес",Проверка!AV877),РТУС!AV877),HYPERLINK("#РТУС!"&amp;CELL("адрес",Проверка!AV877),"###")))</f>
        <v>заполнить</v>
      </c>
      <c r="AW877" s="13" t="str">
        <f ca="1">IF(РТУС!AW877="",HYPERLINK("#РТУС!"&amp;CELL("адрес",Проверка!AW877),"заполнить"),IF(OR(РТУС!AW877="Включен в полном объеме",РТУС!AW877="Включен частично"),HYPERLINK("#Проверка!"&amp;CELL("адрес",Проверка!AW877),РТУС!AW877),HYPERLINK("#РТУС!"&amp;CELL("адрес",Проверка!AW877),"###")))</f>
        <v>заполнить</v>
      </c>
      <c r="AX877" s="15" t="str">
        <f ca="1">IF(РТУС!AX877="",HYPERLINK("#РТУС!"&amp;CELL("адрес",Проверка!AX877),"заполнить"),IF(AND(LEN(РТУС!AX877)=5,РТУС!AX877&lt;TODAY()),HYPERLINK("#Проверка!"&amp;CELL("адрес",Проверка!AX877),РТУС!AX877),HYPERLINK("#РТУС!"&amp;CELL("адрес",Проверка!AX877),"###")))</f>
        <v>заполнить</v>
      </c>
      <c r="AY877" s="15" t="str">
        <f ca="1">IF(РТУС!AY877="",HYPERLINK("#РТУС!"&amp;CELL("адрес",Проверка!AY877),"заполнить"),IF(AND(LEN(РТУС!AY877)=5,РТУС!AY877&lt;TODAY()),HYPERLINK("#Проверка!"&amp;CELL("адрес",Проверка!AY877),РТУС!AY877),HYPERLINK("#РТУС!"&amp;CELL("адрес",Проверка!AY877),"###")))</f>
        <v>заполнить</v>
      </c>
    </row>
    <row r="878" spans="1:51" x14ac:dyDescent="0.25">
      <c r="A878" s="10" t="str">
        <f>РТУС!A878</f>
        <v>.</v>
      </c>
      <c r="B878" s="13" t="str">
        <f ca="1">IF(РТУС!B878="",HYPERLINK("#РТУС!"&amp;CELL("адрес",Проверка!B878),"заполнить"),IF(AND(LEN(РТУС!B878)=10,РТУС!B877=РТУС!B878),HYPERLINK("#Проверка!"&amp;CELL("адрес",Проверка!B878),РТУС!B878),HYPERLINK("#РТУС!"&amp;CELL("адрес",Проверка!B878),"###")))</f>
        <v>заполнить</v>
      </c>
      <c r="C878" s="13" t="str">
        <f ca="1">IF(РТУС!C878="",HYPERLINK("#РТУС!"&amp;CELL("адрес",Проверка!C878),"заполнить"),IF(AND(ISNUMBER(РТУС!C878)=TRUE,РТУС!C878&gt;0,РТУС!C877=РТУС!C878),HYPERLINK("#Проверка!"&amp;CELL("адрес",Проверка!C878),РТУС!C878),HYPERLINK("#РТУС!"&amp;CELL("адрес",Проверка!C878),"###")))</f>
        <v>заполнить</v>
      </c>
      <c r="D878" s="13" t="str">
        <f>IF(РТУС!D878="","",РТУС!D878)</f>
        <v/>
      </c>
      <c r="E878" s="13" t="str">
        <f ca="1">IF(РТУС!E878="",HYPERLINK("#РТУС!"&amp;CELL("адрес",Проверка!E878),"заполнить"),IF(РТУС!E877=РТУС!E878,HYPERLINK("#Проверка!"&amp;CELL("адрес",Проверка!E878),РТУС!E878),HYPERLINK("#РТУС!"&amp;CELL("адрес",Проверка!E878),"###")))</f>
        <v>заполнить</v>
      </c>
      <c r="F878" s="13" t="str">
        <f ca="1">IF(РТУС!F878="",HYPERLINK("#РТУС!"&amp;CELL("адрес",Проверка!F878),"заполнить"),HYPERLINK("#Проверка!"&amp;CELL("адрес",Проверка!F878),РТУС!F878))</f>
        <v>заполнить</v>
      </c>
      <c r="G878" s="20" t="str">
        <f ca="1">IF(РТУС!G878="",HYPERLINK("#РТУС!"&amp;CELL("адрес",Проверка!G878),"заполнить"),IF(РТУС!G878="1",HYPERLINK("#Проверка!"&amp;CELL("адрес",Проверка!G878),"1"),IF(AND(ISNUMBER(РТУС!G878)=TRUE,РТУС!G878&lt;=1,РТУС!G878&gt;0),IF(SUMIF(РТУС!$A$4:$A$1000,A878,РТУС!$G$4:$G$1000)=1,HYPERLINK("#Проверка!"&amp;CELL("адрес",Проверка!G878),РТУС!G878),HYPERLINK("#РТУС!"&amp;CELL("адрес",Проверка!G878),"сумма долей ≠ 1")),HYPERLINK("#РТУС!"&amp;CELL("адрес",Проверка!G878),"###"))))</f>
        <v>заполнить</v>
      </c>
      <c r="H878" s="13" t="str">
        <f ca="1">IF(РТУС!H878="",HYPERLINK("#РТУС!"&amp;CELL("адрес",Проверка!H878),"заполнить"),IF(OR(РТУС!H878="Юрлицо",РТУС!H878="Физлицо",РТУС!H878="ИП"),HYPERLINK("#Проверка!"&amp;CELL("адрес",Проверка!H878),РТУС!H878),HYPERLINK("#РТУС!"&amp;CELL("адрес",Проверка!H878),"###")))</f>
        <v>заполнить</v>
      </c>
      <c r="I878" s="13" t="str">
        <f ca="1">IF(OR(РТУС!H878="Юрлицо",РТУС!H878="ИП"),IF(РТУС!I878="",HYPERLINK("#РТУС!"&amp;CELL("адрес",Проверка!I878),"заполнить"),IF(OR(LEN(РТУС!I878)=10,LEN(РТУС!I878)=12),HYPERLINK("#Проверка!"&amp;CELL("адрес",Проверка!I878),РТУС!I878),HYPERLINK("#РТУС!"&amp;CELL("адрес",Проверка!I878),"###"))),"")</f>
        <v/>
      </c>
      <c r="J878" s="15" t="str">
        <f ca="1">IF(РТУС!J878="","",IF(AND(LEN(РТУС!J878)=5,РТУС!J878&lt;TODAY()),HYPERLINK("#Проверка!"&amp;CELL("адрес",Проверка!J878),РТУС!J878),HYPERLINK("#РТУС!"&amp;CELL("адрес",Проверка!J878),"###")))</f>
        <v/>
      </c>
      <c r="K878" s="13" t="str">
        <f>IF(РТУС!K878="","",РТУС!K878)</f>
        <v/>
      </c>
      <c r="L878" s="13" t="str">
        <f ca="1">IF(OR(РТУС!H878="Физлицо",РТУС!H878="ИП"),IF(РТУС!L878="",HYPERLINK("#РТУС!"&amp;CELL("адрес",Проверка!L878),"заполнить"),IF(OR(РТУС!L878="Загранпаспорт гражданина РФ",РТУС!L878="Паспорт гражданина РФ",РТУС!L878="Иностранный паспорт",РТУС!L878="Свидетельство о рождении",РТУС!L878="Вид на жительство"),HYPERLINK("#Проверка!"&amp;CELL("адрес",Проверка!L878),РТУС!L878),HYPERLINK("#РТУС!"&amp;CELL("адрес",Проверка!L878),"###"))),"")</f>
        <v/>
      </c>
      <c r="M878" s="13" t="str">
        <f ca="1">IF(AND(OR(РТУС!L878="Паспорт гражданина РФ",РТУС!L878="Свидетельство о рождении"),РТУС!M878=""),HYPERLINK("#РТУС!"&amp;CELL("адрес",Проверка!M878),"заполнить"),IF(РТУС!L878="Паспорт гражданина РФ",IF(LEN(РТУС!M878)=4,HYPERLINK("#Проверка!"&amp;CELL("адрес",Проверка!M878),РТУС!M878),HYPERLINK("#РТУС!"&amp;CELL("адрес",Проверка!M878),"###")),IF(РТУС!L878="Свидетельство о рождении",HYPERLINK("#Проверка!"&amp;CELL("адрес",Проверка!M878),РТУС!M878),"")))</f>
        <v/>
      </c>
      <c r="N878" s="13" t="str">
        <f ca="1">IF(РТУС!L878="","",IF(РТУС!N878="",HYPERLINK("#РТУС!"&amp;CELL("адрес",Проверка!N878),"заполнить"),IF(OR(РТУС!L878="Паспорт гражданина РФ",РТУС!L878="Свидетельство о рождении"),IF(LEN(РТУС!N878)=6,HYPERLINK("#Проверка!"&amp;CELL("адрес",Проверка!N878),РТУС!N878),HYPERLINK("#РТУС!"&amp;CELL("адрес",Проверка!N878),"###")),HYPERLINK("#Проверка!"&amp;CELL("адрес",Проверка!N878),РТУС!N878))))</f>
        <v/>
      </c>
      <c r="O878" s="15" t="str">
        <f ca="1">IF(РТУС!L878="","",IF(РТУС!O878="",HYPERLINK("#РТУС!"&amp;CELL("адрес",Проверка!O878),"заполнить"),IF(AND(LEN(РТУС!O878)=5,РТУС!O878&lt;TODAY()),IF(РТУС!L878="Свидетельство о рождении",IF(РТУС!O878&gt;EDATE(TODAY(),-168),HYPERLINK("#Проверка!"&amp;CELL("адрес",Проверка!O878),РТУС!O878),HYPERLINK("#РТУС!"&amp;CELL("адрес",Проверка!O878),"недействительно")),HYPERLINK("#Проверка!"&amp;CELL("адрес",Проверка!O878),РТУС!O878)),HYPERLINK("#РТУС!"&amp;CELL("адрес",Проверка!O878),"###"))))</f>
        <v/>
      </c>
      <c r="P878" s="21" t="str">
        <f ca="1">IF(РТУС!L878="Паспорт гражданина РФ",IF(РТУС!P878="",HYPERLINK("#РТУС!"&amp;CELL("адрес",Проверка!P878),"заполнить"),HYPERLINK("#Проверка!"&amp;CELL("адрес",Проверка!P878),РТУС!P878)),"")</f>
        <v/>
      </c>
      <c r="Q878" s="13" t="str">
        <f ca="1">IF(РТУС!L878="Паспорт гражданина РФ",IF(РТУС!Q878="",HYPERLINK("#РТУС!"&amp;CELL("адрес",Проверка!Q878),"заполнить"),IF(LEN(РТУС!Q878)=7,HYPERLINK("#Проверка!"&amp;CELL("адрес",Проверка!Q878),РТУС!Q878),HYPERLINK("#РТУС!"&amp;CELL("адрес",Проверка!Q878),"###"))),"")</f>
        <v/>
      </c>
      <c r="R878" s="13" t="str">
        <f ca="1">IF(РТУС!R878="",HYPERLINK("#РТУС!"&amp;CELL("адрес",Проверка!R878),"заполнить"),HYPERLINK("#Проверка!"&amp;CELL("адрес",Проверка!R878),РТУС!R878))</f>
        <v>заполнить</v>
      </c>
      <c r="S878" s="13" t="str">
        <f>IF(РТУС!S878="","",РТУС!S878)</f>
        <v/>
      </c>
      <c r="T878" s="13" t="str">
        <f>IF(РТУС!T878="","",РТУС!T878)</f>
        <v/>
      </c>
      <c r="U878" s="13" t="str">
        <f>IF(РТУС!U878="","",РТУС!U878)</f>
        <v/>
      </c>
      <c r="V878" s="13" t="str">
        <f ca="1">IF(РТУС!V878="",HYPERLINK("#РТУС!"&amp;CELL("адрес",Проверка!V878),"заполнить"),IF(OR(РТУС!V878="Договор участия в долевом строительстве",РТУС!V878="Предварительный договор участия в долевом строительстве",РТУС!V878="Определение Арбитражного суда",РТУС!V878="Решение суда общей юрисдикции",РТУС!V878="Иные договоры"),HYPERLINK("#Проверка!"&amp;CELL("адрес",Проверка!V878),РТУС!V878),HYPERLINK("#РТУС!"&amp;CELL("адрес",Проверка!V878),"###")))</f>
        <v>заполнить</v>
      </c>
      <c r="W878" s="13" t="str">
        <f ca="1">IF(РТУС!W878="",HYPERLINK("#РТУС!"&amp;CELL("адрес",Проверка!W878),"заполнить"),HYPERLINK("#Проверка!"&amp;CELL("адрес",Проверка!W878),РТУС!W878))</f>
        <v>заполнить</v>
      </c>
      <c r="X878" s="15" t="str">
        <f ca="1">IF(РТУС!X878="",HYPERLINK("#РТУС!"&amp;CELL("адрес",Проверка!X878),"заполнить"),IF(AND(LEN(РТУС!X878)=5,РТУС!X878&lt;TODAY()),HYPERLINK("#Проверка!"&amp;CELL("адрес",Проверка!X878),РТУС!X878),HYPERLINK("#РТУС!"&amp;CELL("адрес",Проверка!X878),"###")))</f>
        <v>заполнить</v>
      </c>
      <c r="Y878" s="13" t="str">
        <f>IF(РТУС!Y878="","",РТУС!Y878)</f>
        <v/>
      </c>
      <c r="Z878" s="15" t="str">
        <f ca="1">IF(РТУС!Z878="","",IF(AND(LEN(РТУС!Z878)=5,РТУС!Z878&lt;TODAY()),HYPERLINK("#Проверка!"&amp;CELL("адрес",Проверка!Z878),РТУС!Z878),HYPERLINK("#РТУС!"&amp;CELL("адрес",Проверка!Z878),"###")))</f>
        <v/>
      </c>
      <c r="AA878" s="18" t="str">
        <f ca="1">IF(РТУС!AA878="",HYPERLINK("#РТУС!"&amp;CELL("адрес",Проверка!AA878),"заполнить"),IF(ISNUMBER(РТУС!AA878)=TRUE,HYPERLINK("#Проверка!"&amp;CELL("адрес",Проверка!AA878),РТУС!AA878),HYPERLINK("#РТУС!"&amp;CELL("адрес",Проверка!AA878),"###")))</f>
        <v>заполнить</v>
      </c>
      <c r="AB878" s="18" t="str">
        <f ca="1">IF(РТУС!AB878="",HYPERLINK("#РТУС!"&amp;CELL("адрес",Проверка!AB878),"заполнить"),IF(ISNUMBER(РТУС!AB878)=TRUE,HYPERLINK("#Проверка!"&amp;CELL("адрес",Проверка!AB878),РТУС!AB878),HYPERLINK("#РТУС!"&amp;CELL("адрес",Проверка!AB878),"###")))</f>
        <v>заполнить</v>
      </c>
      <c r="AC878" s="18" t="str">
        <f ca="1">IF(РТУС!AC878="","",IF(ISNUMBER(РТУС!AC878)=TRUE,HYPERLINK("#Проверка!"&amp;CELL("адрес",Проверка!AC878),РТУС!AC878),HYPERLINK("#РТУС!"&amp;CELL("адрес",Проверка!AC878),"###")))</f>
        <v/>
      </c>
      <c r="AD878" s="18" t="str">
        <f ca="1">IF(РТУС!AD878="","",IF(ISNUMBER(РТУС!AD878)=TRUE,HYPERLINK("#Проверка!"&amp;CELL("адрес",Проверка!AD878),РТУС!AD878),HYPERLINK("#РТУС!"&amp;CELL("адрес",Проверка!AD878),"###")))</f>
        <v/>
      </c>
      <c r="AE878" s="13" t="str">
        <f>IF(РТУС!AE878="","",РТУС!AE878)</f>
        <v/>
      </c>
      <c r="AF878" s="15" t="str">
        <f ca="1">IF(РТУС!AE878="","",IF(РТУС!AF878="",HYPERLINK("#РТУС!"&amp;CELL("адрес",Проверка!AF878),"заполнить"),IF(AND(LEN(РТУС!AF878)=5,РТУС!AF878&lt;TODAY()),HYPERLINK("#Проверка!"&amp;CELL("адрес",Проверка!AF878),РТУС!AF878),HYPERLINK("#РТУС!"&amp;CELL("адрес",Проверка!AF878),"###"))))</f>
        <v/>
      </c>
      <c r="AG878" s="13"/>
      <c r="AH878" s="15" t="str">
        <f ca="1">IF(РТУС!AE878="","",IF(РТУС!AH878="",HYPERLINK("#РТУС!"&amp;CELL("адрес",Проверка!AH878),"заполнить"),IF(AND(LEN(РТУС!AH878)=5,РТУС!AH878&lt;TODAY()),HYPERLINK("#Проверка!"&amp;CELL("адрес",Проверка!AH878),РТУС!AH878),HYPERLINK("#РТУС!"&amp;CELL("адрес",Проверка!AH878),"###"))))</f>
        <v/>
      </c>
      <c r="AI878" s="15" t="str">
        <f ca="1">IF(РТУС!AE878="","",IF(РТУС!AI878="",HYPERLINK("#РТУС!"&amp;CELL("адрес",Проверка!AI878),"заполнить"),HYPERLINK("#Проверка!"&amp;CELL("адрес",Проверка!AI878),РТУС!AI878)))</f>
        <v/>
      </c>
      <c r="AJ878" s="13" t="str">
        <f ca="1">IF(РТУС!AE878="","",IF(РТУС!AJ878="",HYPERLINK("#РТУС!"&amp;CELL("адрес",Проверка!AJ878),"заполнить"),IF(OR(РТУС!AJ878="Юрлицо",РТУС!AJ878="Физлицо",РТУС!AJ878="ИП"),HYPERLINK("#Проверка!"&amp;CELL("адрес",Проверка!AJ878),РТУС!AJ878),HYPERLINK("#РТУС!"&amp;CELL("адрес",Проверка!AJ878),"###"))))</f>
        <v/>
      </c>
      <c r="AK878" s="13" t="str">
        <f ca="1">IF(РТУС!AK878="",HYPERLINK("#РТУС!"&amp;CELL("адрес",Проверка!AK878),"заполнить"),IF(OR(РТУС!AK878="Квартира",РТУС!AK878="Кладовая",РТУС!AK878="Машино-место",РТУС!AK878="Нежилое помещение"),HYPERLINK("#Проверка!"&amp;CELL("адрес",Проверка!AK878),РТУС!AK878),HYPERLINK("#РТУС!"&amp;CELL("адрес",Проверка!AK878),"###")))</f>
        <v>заполнить</v>
      </c>
      <c r="AL878" s="13" t="str">
        <f ca="1">IF(РТУС!AL878="",HYPERLINK("#РТУС!"&amp;CELL("адрес",Проверка!AL878),"заполнить"),HYPERLINK("#Проверка!"&amp;CELL("адрес",Проверка!AL878),РТУС!AL878))</f>
        <v>заполнить</v>
      </c>
      <c r="AM878" s="18" t="str">
        <f ca="1">IF(РТУС!AM878="",HYPERLINK("#РТУС!"&amp;CELL("адрес",Проверка!AM878),"заполнить"),IF(ISNUMBER(РТУС!AM878)=TRUE,IF(РТУС!AK878="Нежилое помещение",IF(РТУС!AM878&gt;7,HYPERLINK("#РТУС!"&amp;CELL("адрес",Проверка!AM878),"не больше 7 кв.м."),РТУС!AM878),HYPERLINK("#Проверка!"&amp;CELL("адрес",Проверка!AM878),РТУС!AM878)),HYPERLINK("#РТУС!"&amp;CELL("адрес",Проверка!AM878),"###")))</f>
        <v>заполнить</v>
      </c>
      <c r="AN878" s="13" t="str">
        <f ca="1">IF(РТУС!AN878="",HYPERLINK("#РТУС!"&amp;CELL("адрес",Проверка!AN878),"заполнить"),IF(OR(РТУС!AN878="Общая площадь помещения",РТУС!AN878="Общая приведенная площадь жилого помещения",РТУС!AN878="Общая площадь жилого помещения с учетом лоджий, балконов, террас и веранд"),HYPERLINK("#Проверка!"&amp;CELL("адрес",Проверка!AN878),РТУС!AN878),HYPERLINK("#РТУС!"&amp;CELL("адрес",Проверка!AN878),"###")))</f>
        <v>заполнить</v>
      </c>
      <c r="AO878" s="13" t="str">
        <f ca="1">IF(OR(РТУС!AK878="Квартира",РТУС!A878="Нежилое помещение"),IF(РТУС!AO878="",HYPERLINK("#РТУС!"&amp;CELL("адрес",Проверка!AO878),"заполнить"),IF(ISNUMBER(РТУС!AO878)=TRUE,HYPERLINK("#Проверка!"&amp;CELL("адрес",Проверка!AO878),РТУС!AO878),HYPERLINK("#РТУС!"&amp;CELL("адрес",Проверка!AO878),"###"))),"")</f>
        <v/>
      </c>
      <c r="AP878" s="13" t="str">
        <f>IF(РТУС!AP878="","",РТУС!AP878)</f>
        <v/>
      </c>
      <c r="AQ878" s="13" t="str">
        <f ca="1">IF(РТУС!AQ878="",HYPERLINK("#РТУС!"&amp;CELL("адрес",Проверка!AQ878),"заполнить"),HYPERLINK("#Проверка!"&amp;CELL("адрес",Проверка!AQ878),РТУС!AQ878))</f>
        <v>заполнить</v>
      </c>
      <c r="AR878" s="18" t="str">
        <f ca="1">IF(РТУС!AR878="",HYPERLINK("#РТУС!"&amp;CELL("адрес",Проверка!AR878),"заполнить"),IF(ISNUMBER(РТУС!AR878)=FALSE,HYPERLINK("#РТУС!"&amp;CELL("адрес",Проверка!AR878),"###"),IF(РТУС!G878="1",IF(РТУС!AB878=РТУС!AR878+РТУС!AU878,HYPERLINK("#Проверка!"&amp;CELL("адрес",Проверка!AR878),РТУС!AR878),HYPERLINK("#РТУС!"&amp;CELL("адрес",Проверка!AR878),"сверить суммы")),IF(РТУС!AB878=(SUMIF(РТУС!$A$4:$A$1000,A878,РТУС!$AR$4:$AR$1000)+SUMIF(РТУС!$A$4:$A$1000,A878,РТУС!$AU$4:$AU$1000)),HYPERLINK("#Проверка!"&amp;CELL("адрес",Проверка!AR878),РТУС!AR878),HYPERLINK("#РТУС!"&amp;CELL("адрес",Проверка!AR878),"сверить суммы")))))</f>
        <v>заполнить</v>
      </c>
      <c r="AS878" s="13" t="str">
        <f>IF(РТУС!AS878="","",РТУС!AS878)</f>
        <v/>
      </c>
      <c r="AT878" s="18" t="str">
        <f ca="1">IF(РТУС!AT878="",HYPERLINK("#РТУС!"&amp;CELL("адрес",Проверка!AT878),"заполнить"),IF(ISNUMBER(РТУС!AT878)=FALSE,HYPERLINK("#РТУС!"&amp;CELL("адрес",Проверка!AT878),"###"),IF(РТУС!AT878=РТУС!AR878,HYPERLINK("#Проверка!"&amp;CELL("адрес",Проверка!AT878),РТУС!AT878),HYPERLINK("#РТУС!"&amp;CELL("адрес",Проверка!AT878),"сверить суммы"))))</f>
        <v>заполнить</v>
      </c>
      <c r="AU878" s="18" t="str">
        <f ca="1">IF(РТУС!AU878="",HYPERLINK("#РТУС!"&amp;CELL("адрес",Проверка!AU878),"заполнить"),IF(ISNUMBER(РТУС!AU878)=FALSE,HYPERLINK("#РТУС!"&amp;CELL("адрес",Проверка!AU878),"###"),IF(РТУС!G878="1",IF(РТУС!AB878=РТУС!AR878+РТУС!AU878,HYPERLINK("#Проверка!"&amp;CELL("адрес",Проверка!AU878),РТУС!AU878),HYPERLINK("#РТУС!"&amp;CELL("адрес",Проверка!AU878),"сверить суммы")),IF(РТУС!AB878=(SUMIF(РТУС!$A$4:$A$1000,A878,РТУС!$AR$4:$AR$1000)+SUMIF(РТУС!$A$4:$A$1000,A878,РТУС!$AU$4:$AU$1000)),HYPERLINK("#Проверка!"&amp;CELL("адрес",Проверка!AU878),РТУС!AU878),HYPERLINK("#РТУС!"&amp;CELL("адрес",Проверка!AU878),"сверить суммы")))))</f>
        <v>заполнить</v>
      </c>
      <c r="AV878" s="13" t="str">
        <f ca="1">IF(РТУС!AV878="",HYPERLINK("#РТУС!"&amp;CELL("адрес",Проверка!AV878),"заполнить"),IF(OR(РТУС!AV878="Требование о передаче жилого помещения",РТУС!AV878="Требование о передаче машино-места",РТУС!AV878="Требования о передаче нежилого помещения",РТУС!AV878="Денежные требования"),HYPERLINK("#Проверка!"&amp;CELL("адрес",Проверка!AV878),РТУС!AV878),HYPERLINK("#РТУС!"&amp;CELL("адрес",Проверка!AV878),"###")))</f>
        <v>заполнить</v>
      </c>
      <c r="AW878" s="13" t="str">
        <f ca="1">IF(РТУС!AW878="",HYPERLINK("#РТУС!"&amp;CELL("адрес",Проверка!AW878),"заполнить"),IF(OR(РТУС!AW878="Включен в полном объеме",РТУС!AW878="Включен частично"),HYPERLINK("#Проверка!"&amp;CELL("адрес",Проверка!AW878),РТУС!AW878),HYPERLINK("#РТУС!"&amp;CELL("адрес",Проверка!AW878),"###")))</f>
        <v>заполнить</v>
      </c>
      <c r="AX878" s="15" t="str">
        <f ca="1">IF(РТУС!AX878="",HYPERLINK("#РТУС!"&amp;CELL("адрес",Проверка!AX878),"заполнить"),IF(AND(LEN(РТУС!AX878)=5,РТУС!AX878&lt;TODAY()),HYPERLINK("#Проверка!"&amp;CELL("адрес",Проверка!AX878),РТУС!AX878),HYPERLINK("#РТУС!"&amp;CELL("адрес",Проверка!AX878),"###")))</f>
        <v>заполнить</v>
      </c>
      <c r="AY878" s="15" t="str">
        <f ca="1">IF(РТУС!AY878="",HYPERLINK("#РТУС!"&amp;CELL("адрес",Проверка!AY878),"заполнить"),IF(AND(LEN(РТУС!AY878)=5,РТУС!AY878&lt;TODAY()),HYPERLINK("#Проверка!"&amp;CELL("адрес",Проверка!AY878),РТУС!AY878),HYPERLINK("#РТУС!"&amp;CELL("адрес",Проверка!AY878),"###")))</f>
        <v>заполнить</v>
      </c>
    </row>
    <row r="879" spans="1:51" x14ac:dyDescent="0.25">
      <c r="A879" s="10" t="str">
        <f>РТУС!A879</f>
        <v>.</v>
      </c>
      <c r="B879" s="13" t="str">
        <f ca="1">IF(РТУС!B879="",HYPERLINK("#РТУС!"&amp;CELL("адрес",Проверка!B879),"заполнить"),IF(AND(LEN(РТУС!B879)=10,РТУС!B878=РТУС!B879),HYPERLINK("#Проверка!"&amp;CELL("адрес",Проверка!B879),РТУС!B879),HYPERLINK("#РТУС!"&amp;CELL("адрес",Проверка!B879),"###")))</f>
        <v>заполнить</v>
      </c>
      <c r="C879" s="13" t="str">
        <f ca="1">IF(РТУС!C879="",HYPERLINK("#РТУС!"&amp;CELL("адрес",Проверка!C879),"заполнить"),IF(AND(ISNUMBER(РТУС!C879)=TRUE,РТУС!C879&gt;0,РТУС!C878=РТУС!C879),HYPERLINK("#Проверка!"&amp;CELL("адрес",Проверка!C879),РТУС!C879),HYPERLINK("#РТУС!"&amp;CELL("адрес",Проверка!C879),"###")))</f>
        <v>заполнить</v>
      </c>
      <c r="D879" s="13" t="str">
        <f>IF(РТУС!D879="","",РТУС!D879)</f>
        <v/>
      </c>
      <c r="E879" s="13" t="str">
        <f ca="1">IF(РТУС!E879="",HYPERLINK("#РТУС!"&amp;CELL("адрес",Проверка!E879),"заполнить"),IF(РТУС!E878=РТУС!E879,HYPERLINK("#Проверка!"&amp;CELL("адрес",Проверка!E879),РТУС!E879),HYPERLINK("#РТУС!"&amp;CELL("адрес",Проверка!E879),"###")))</f>
        <v>заполнить</v>
      </c>
      <c r="F879" s="13" t="str">
        <f ca="1">IF(РТУС!F879="",HYPERLINK("#РТУС!"&amp;CELL("адрес",Проверка!F879),"заполнить"),HYPERLINK("#Проверка!"&amp;CELL("адрес",Проверка!F879),РТУС!F879))</f>
        <v>заполнить</v>
      </c>
      <c r="G879" s="20" t="str">
        <f ca="1">IF(РТУС!G879="",HYPERLINK("#РТУС!"&amp;CELL("адрес",Проверка!G879),"заполнить"),IF(РТУС!G879="1",HYPERLINK("#Проверка!"&amp;CELL("адрес",Проверка!G879),"1"),IF(AND(ISNUMBER(РТУС!G879)=TRUE,РТУС!G879&lt;=1,РТУС!G879&gt;0),IF(SUMIF(РТУС!$A$4:$A$1000,A879,РТУС!$G$4:$G$1000)=1,HYPERLINK("#Проверка!"&amp;CELL("адрес",Проверка!G879),РТУС!G879),HYPERLINK("#РТУС!"&amp;CELL("адрес",Проверка!G879),"сумма долей ≠ 1")),HYPERLINK("#РТУС!"&amp;CELL("адрес",Проверка!G879),"###"))))</f>
        <v>заполнить</v>
      </c>
      <c r="H879" s="13" t="str">
        <f ca="1">IF(РТУС!H879="",HYPERLINK("#РТУС!"&amp;CELL("адрес",Проверка!H879),"заполнить"),IF(OR(РТУС!H879="Юрлицо",РТУС!H879="Физлицо",РТУС!H879="ИП"),HYPERLINK("#Проверка!"&amp;CELL("адрес",Проверка!H879),РТУС!H879),HYPERLINK("#РТУС!"&amp;CELL("адрес",Проверка!H879),"###")))</f>
        <v>заполнить</v>
      </c>
      <c r="I879" s="13" t="str">
        <f ca="1">IF(OR(РТУС!H879="Юрлицо",РТУС!H879="ИП"),IF(РТУС!I879="",HYPERLINK("#РТУС!"&amp;CELL("адрес",Проверка!I879),"заполнить"),IF(OR(LEN(РТУС!I879)=10,LEN(РТУС!I879)=12),HYPERLINK("#Проверка!"&amp;CELL("адрес",Проверка!I879),РТУС!I879),HYPERLINK("#РТУС!"&amp;CELL("адрес",Проверка!I879),"###"))),"")</f>
        <v/>
      </c>
      <c r="J879" s="15" t="str">
        <f ca="1">IF(РТУС!J879="","",IF(AND(LEN(РТУС!J879)=5,РТУС!J879&lt;TODAY()),HYPERLINK("#Проверка!"&amp;CELL("адрес",Проверка!J879),РТУС!J879),HYPERLINK("#РТУС!"&amp;CELL("адрес",Проверка!J879),"###")))</f>
        <v/>
      </c>
      <c r="K879" s="13" t="str">
        <f>IF(РТУС!K879="","",РТУС!K879)</f>
        <v/>
      </c>
      <c r="L879" s="13" t="str">
        <f ca="1">IF(OR(РТУС!H879="Физлицо",РТУС!H879="ИП"),IF(РТУС!L879="",HYPERLINK("#РТУС!"&amp;CELL("адрес",Проверка!L879),"заполнить"),IF(OR(РТУС!L879="Загранпаспорт гражданина РФ",РТУС!L879="Паспорт гражданина РФ",РТУС!L879="Иностранный паспорт",РТУС!L879="Свидетельство о рождении",РТУС!L879="Вид на жительство"),HYPERLINK("#Проверка!"&amp;CELL("адрес",Проверка!L879),РТУС!L879),HYPERLINK("#РТУС!"&amp;CELL("адрес",Проверка!L879),"###"))),"")</f>
        <v/>
      </c>
      <c r="M879" s="13" t="str">
        <f ca="1">IF(AND(OR(РТУС!L879="Паспорт гражданина РФ",РТУС!L879="Свидетельство о рождении"),РТУС!M879=""),HYPERLINK("#РТУС!"&amp;CELL("адрес",Проверка!M879),"заполнить"),IF(РТУС!L879="Паспорт гражданина РФ",IF(LEN(РТУС!M879)=4,HYPERLINK("#Проверка!"&amp;CELL("адрес",Проверка!M879),РТУС!M879),HYPERLINK("#РТУС!"&amp;CELL("адрес",Проверка!M879),"###")),IF(РТУС!L879="Свидетельство о рождении",HYPERLINK("#Проверка!"&amp;CELL("адрес",Проверка!M879),РТУС!M879),"")))</f>
        <v/>
      </c>
      <c r="N879" s="13" t="str">
        <f ca="1">IF(РТУС!L879="","",IF(РТУС!N879="",HYPERLINK("#РТУС!"&amp;CELL("адрес",Проверка!N879),"заполнить"),IF(OR(РТУС!L879="Паспорт гражданина РФ",РТУС!L879="Свидетельство о рождении"),IF(LEN(РТУС!N879)=6,HYPERLINK("#Проверка!"&amp;CELL("адрес",Проверка!N879),РТУС!N879),HYPERLINK("#РТУС!"&amp;CELL("адрес",Проверка!N879),"###")),HYPERLINK("#Проверка!"&amp;CELL("адрес",Проверка!N879),РТУС!N879))))</f>
        <v/>
      </c>
      <c r="O879" s="15" t="str">
        <f ca="1">IF(РТУС!L879="","",IF(РТУС!O879="",HYPERLINK("#РТУС!"&amp;CELL("адрес",Проверка!O879),"заполнить"),IF(AND(LEN(РТУС!O879)=5,РТУС!O879&lt;TODAY()),IF(РТУС!L879="Свидетельство о рождении",IF(РТУС!O879&gt;EDATE(TODAY(),-168),HYPERLINK("#Проверка!"&amp;CELL("адрес",Проверка!O879),РТУС!O879),HYPERLINK("#РТУС!"&amp;CELL("адрес",Проверка!O879),"недействительно")),HYPERLINK("#Проверка!"&amp;CELL("адрес",Проверка!O879),РТУС!O879)),HYPERLINK("#РТУС!"&amp;CELL("адрес",Проверка!O879),"###"))))</f>
        <v/>
      </c>
      <c r="P879" s="21" t="str">
        <f ca="1">IF(РТУС!L879="Паспорт гражданина РФ",IF(РТУС!P879="",HYPERLINK("#РТУС!"&amp;CELL("адрес",Проверка!P879),"заполнить"),HYPERLINK("#Проверка!"&amp;CELL("адрес",Проверка!P879),РТУС!P879)),"")</f>
        <v/>
      </c>
      <c r="Q879" s="13" t="str">
        <f ca="1">IF(РТУС!L879="Паспорт гражданина РФ",IF(РТУС!Q879="",HYPERLINK("#РТУС!"&amp;CELL("адрес",Проверка!Q879),"заполнить"),IF(LEN(РТУС!Q879)=7,HYPERLINK("#Проверка!"&amp;CELL("адрес",Проверка!Q879),РТУС!Q879),HYPERLINK("#РТУС!"&amp;CELL("адрес",Проверка!Q879),"###"))),"")</f>
        <v/>
      </c>
      <c r="R879" s="13" t="str">
        <f ca="1">IF(РТУС!R879="",HYPERLINK("#РТУС!"&amp;CELL("адрес",Проверка!R879),"заполнить"),HYPERLINK("#Проверка!"&amp;CELL("адрес",Проверка!R879),РТУС!R879))</f>
        <v>заполнить</v>
      </c>
      <c r="S879" s="13" t="str">
        <f>IF(РТУС!S879="","",РТУС!S879)</f>
        <v/>
      </c>
      <c r="T879" s="13" t="str">
        <f>IF(РТУС!T879="","",РТУС!T879)</f>
        <v/>
      </c>
      <c r="U879" s="13" t="str">
        <f>IF(РТУС!U879="","",РТУС!U879)</f>
        <v/>
      </c>
      <c r="V879" s="13" t="str">
        <f ca="1">IF(РТУС!V879="",HYPERLINK("#РТУС!"&amp;CELL("адрес",Проверка!V879),"заполнить"),IF(OR(РТУС!V879="Договор участия в долевом строительстве",РТУС!V879="Предварительный договор участия в долевом строительстве",РТУС!V879="Определение Арбитражного суда",РТУС!V879="Решение суда общей юрисдикции",РТУС!V879="Иные договоры"),HYPERLINK("#Проверка!"&amp;CELL("адрес",Проверка!V879),РТУС!V879),HYPERLINK("#РТУС!"&amp;CELL("адрес",Проверка!V879),"###")))</f>
        <v>заполнить</v>
      </c>
      <c r="W879" s="13" t="str">
        <f ca="1">IF(РТУС!W879="",HYPERLINK("#РТУС!"&amp;CELL("адрес",Проверка!W879),"заполнить"),HYPERLINK("#Проверка!"&amp;CELL("адрес",Проверка!W879),РТУС!W879))</f>
        <v>заполнить</v>
      </c>
      <c r="X879" s="15" t="str">
        <f ca="1">IF(РТУС!X879="",HYPERLINK("#РТУС!"&amp;CELL("адрес",Проверка!X879),"заполнить"),IF(AND(LEN(РТУС!X879)=5,РТУС!X879&lt;TODAY()),HYPERLINK("#Проверка!"&amp;CELL("адрес",Проверка!X879),РТУС!X879),HYPERLINK("#РТУС!"&amp;CELL("адрес",Проверка!X879),"###")))</f>
        <v>заполнить</v>
      </c>
      <c r="Y879" s="13" t="str">
        <f>IF(РТУС!Y879="","",РТУС!Y879)</f>
        <v/>
      </c>
      <c r="Z879" s="15" t="str">
        <f ca="1">IF(РТУС!Z879="","",IF(AND(LEN(РТУС!Z879)=5,РТУС!Z879&lt;TODAY()),HYPERLINK("#Проверка!"&amp;CELL("адрес",Проверка!Z879),РТУС!Z879),HYPERLINK("#РТУС!"&amp;CELL("адрес",Проверка!Z879),"###")))</f>
        <v/>
      </c>
      <c r="AA879" s="18" t="str">
        <f ca="1">IF(РТУС!AA879="",HYPERLINK("#РТУС!"&amp;CELL("адрес",Проверка!AA879),"заполнить"),IF(ISNUMBER(РТУС!AA879)=TRUE,HYPERLINK("#Проверка!"&amp;CELL("адрес",Проверка!AA879),РТУС!AA879),HYPERLINK("#РТУС!"&amp;CELL("адрес",Проверка!AA879),"###")))</f>
        <v>заполнить</v>
      </c>
      <c r="AB879" s="18" t="str">
        <f ca="1">IF(РТУС!AB879="",HYPERLINK("#РТУС!"&amp;CELL("адрес",Проверка!AB879),"заполнить"),IF(ISNUMBER(РТУС!AB879)=TRUE,HYPERLINK("#Проверка!"&amp;CELL("адрес",Проверка!AB879),РТУС!AB879),HYPERLINK("#РТУС!"&amp;CELL("адрес",Проверка!AB879),"###")))</f>
        <v>заполнить</v>
      </c>
      <c r="AC879" s="18" t="str">
        <f ca="1">IF(РТУС!AC879="","",IF(ISNUMBER(РТУС!AC879)=TRUE,HYPERLINK("#Проверка!"&amp;CELL("адрес",Проверка!AC879),РТУС!AC879),HYPERLINK("#РТУС!"&amp;CELL("адрес",Проверка!AC879),"###")))</f>
        <v/>
      </c>
      <c r="AD879" s="18" t="str">
        <f ca="1">IF(РТУС!AD879="","",IF(ISNUMBER(РТУС!AD879)=TRUE,HYPERLINK("#Проверка!"&amp;CELL("адрес",Проверка!AD879),РТУС!AD879),HYPERLINK("#РТУС!"&amp;CELL("адрес",Проверка!AD879),"###")))</f>
        <v/>
      </c>
      <c r="AE879" s="13" t="str">
        <f>IF(РТУС!AE879="","",РТУС!AE879)</f>
        <v/>
      </c>
      <c r="AF879" s="15" t="str">
        <f ca="1">IF(РТУС!AE879="","",IF(РТУС!AF879="",HYPERLINK("#РТУС!"&amp;CELL("адрес",Проверка!AF879),"заполнить"),IF(AND(LEN(РТУС!AF879)=5,РТУС!AF879&lt;TODAY()),HYPERLINK("#Проверка!"&amp;CELL("адрес",Проверка!AF879),РТУС!AF879),HYPERLINK("#РТУС!"&amp;CELL("адрес",Проверка!AF879),"###"))))</f>
        <v/>
      </c>
      <c r="AG879" s="13"/>
      <c r="AH879" s="15" t="str">
        <f ca="1">IF(РТУС!AE879="","",IF(РТУС!AH879="",HYPERLINK("#РТУС!"&amp;CELL("адрес",Проверка!AH879),"заполнить"),IF(AND(LEN(РТУС!AH879)=5,РТУС!AH879&lt;TODAY()),HYPERLINK("#Проверка!"&amp;CELL("адрес",Проверка!AH879),РТУС!AH879),HYPERLINK("#РТУС!"&amp;CELL("адрес",Проверка!AH879),"###"))))</f>
        <v/>
      </c>
      <c r="AI879" s="15" t="str">
        <f ca="1">IF(РТУС!AE879="","",IF(РТУС!AI879="",HYPERLINK("#РТУС!"&amp;CELL("адрес",Проверка!AI879),"заполнить"),HYPERLINK("#Проверка!"&amp;CELL("адрес",Проверка!AI879),РТУС!AI879)))</f>
        <v/>
      </c>
      <c r="AJ879" s="13" t="str">
        <f ca="1">IF(РТУС!AE879="","",IF(РТУС!AJ879="",HYPERLINK("#РТУС!"&amp;CELL("адрес",Проверка!AJ879),"заполнить"),IF(OR(РТУС!AJ879="Юрлицо",РТУС!AJ879="Физлицо",РТУС!AJ879="ИП"),HYPERLINK("#Проверка!"&amp;CELL("адрес",Проверка!AJ879),РТУС!AJ879),HYPERLINK("#РТУС!"&amp;CELL("адрес",Проверка!AJ879),"###"))))</f>
        <v/>
      </c>
      <c r="AK879" s="13" t="str">
        <f ca="1">IF(РТУС!AK879="",HYPERLINK("#РТУС!"&amp;CELL("адрес",Проверка!AK879),"заполнить"),IF(OR(РТУС!AK879="Квартира",РТУС!AK879="Кладовая",РТУС!AK879="Машино-место",РТУС!AK879="Нежилое помещение"),HYPERLINK("#Проверка!"&amp;CELL("адрес",Проверка!AK879),РТУС!AK879),HYPERLINK("#РТУС!"&amp;CELL("адрес",Проверка!AK879),"###")))</f>
        <v>заполнить</v>
      </c>
      <c r="AL879" s="13" t="str">
        <f ca="1">IF(РТУС!AL879="",HYPERLINK("#РТУС!"&amp;CELL("адрес",Проверка!AL879),"заполнить"),HYPERLINK("#Проверка!"&amp;CELL("адрес",Проверка!AL879),РТУС!AL879))</f>
        <v>заполнить</v>
      </c>
      <c r="AM879" s="18" t="str">
        <f ca="1">IF(РТУС!AM879="",HYPERLINK("#РТУС!"&amp;CELL("адрес",Проверка!AM879),"заполнить"),IF(ISNUMBER(РТУС!AM879)=TRUE,IF(РТУС!AK879="Нежилое помещение",IF(РТУС!AM879&gt;7,HYPERLINK("#РТУС!"&amp;CELL("адрес",Проверка!AM879),"не больше 7 кв.м."),РТУС!AM879),HYPERLINK("#Проверка!"&amp;CELL("адрес",Проверка!AM879),РТУС!AM879)),HYPERLINK("#РТУС!"&amp;CELL("адрес",Проверка!AM879),"###")))</f>
        <v>заполнить</v>
      </c>
      <c r="AN879" s="13" t="str">
        <f ca="1">IF(РТУС!AN879="",HYPERLINK("#РТУС!"&amp;CELL("адрес",Проверка!AN879),"заполнить"),IF(OR(РТУС!AN879="Общая площадь помещения",РТУС!AN879="Общая приведенная площадь жилого помещения",РТУС!AN879="Общая площадь жилого помещения с учетом лоджий, балконов, террас и веранд"),HYPERLINK("#Проверка!"&amp;CELL("адрес",Проверка!AN879),РТУС!AN879),HYPERLINK("#РТУС!"&amp;CELL("адрес",Проверка!AN879),"###")))</f>
        <v>заполнить</v>
      </c>
      <c r="AO879" s="13" t="str">
        <f ca="1">IF(OR(РТУС!AK879="Квартира",РТУС!A879="Нежилое помещение"),IF(РТУС!AO879="",HYPERLINK("#РТУС!"&amp;CELL("адрес",Проверка!AO879),"заполнить"),IF(ISNUMBER(РТУС!AO879)=TRUE,HYPERLINK("#Проверка!"&amp;CELL("адрес",Проверка!AO879),РТУС!AO879),HYPERLINK("#РТУС!"&amp;CELL("адрес",Проверка!AO879),"###"))),"")</f>
        <v/>
      </c>
      <c r="AP879" s="13" t="str">
        <f>IF(РТУС!AP879="","",РТУС!AP879)</f>
        <v/>
      </c>
      <c r="AQ879" s="13" t="str">
        <f ca="1">IF(РТУС!AQ879="",HYPERLINK("#РТУС!"&amp;CELL("адрес",Проверка!AQ879),"заполнить"),HYPERLINK("#Проверка!"&amp;CELL("адрес",Проверка!AQ879),РТУС!AQ879))</f>
        <v>заполнить</v>
      </c>
      <c r="AR879" s="18" t="str">
        <f ca="1">IF(РТУС!AR879="",HYPERLINK("#РТУС!"&amp;CELL("адрес",Проверка!AR879),"заполнить"),IF(ISNUMBER(РТУС!AR879)=FALSE,HYPERLINK("#РТУС!"&amp;CELL("адрес",Проверка!AR879),"###"),IF(РТУС!G879="1",IF(РТУС!AB879=РТУС!AR879+РТУС!AU879,HYPERLINK("#Проверка!"&amp;CELL("адрес",Проверка!AR879),РТУС!AR879),HYPERLINK("#РТУС!"&amp;CELL("адрес",Проверка!AR879),"сверить суммы")),IF(РТУС!AB879=(SUMIF(РТУС!$A$4:$A$1000,A879,РТУС!$AR$4:$AR$1000)+SUMIF(РТУС!$A$4:$A$1000,A879,РТУС!$AU$4:$AU$1000)),HYPERLINK("#Проверка!"&amp;CELL("адрес",Проверка!AR879),РТУС!AR879),HYPERLINK("#РТУС!"&amp;CELL("адрес",Проверка!AR879),"сверить суммы")))))</f>
        <v>заполнить</v>
      </c>
      <c r="AS879" s="13" t="str">
        <f>IF(РТУС!AS879="","",РТУС!AS879)</f>
        <v/>
      </c>
      <c r="AT879" s="18" t="str">
        <f ca="1">IF(РТУС!AT879="",HYPERLINK("#РТУС!"&amp;CELL("адрес",Проверка!AT879),"заполнить"),IF(ISNUMBER(РТУС!AT879)=FALSE,HYPERLINK("#РТУС!"&amp;CELL("адрес",Проверка!AT879),"###"),IF(РТУС!AT879=РТУС!AR879,HYPERLINK("#Проверка!"&amp;CELL("адрес",Проверка!AT879),РТУС!AT879),HYPERLINK("#РТУС!"&amp;CELL("адрес",Проверка!AT879),"сверить суммы"))))</f>
        <v>заполнить</v>
      </c>
      <c r="AU879" s="18" t="str">
        <f ca="1">IF(РТУС!AU879="",HYPERLINK("#РТУС!"&amp;CELL("адрес",Проверка!AU879),"заполнить"),IF(ISNUMBER(РТУС!AU879)=FALSE,HYPERLINK("#РТУС!"&amp;CELL("адрес",Проверка!AU879),"###"),IF(РТУС!G879="1",IF(РТУС!AB879=РТУС!AR879+РТУС!AU879,HYPERLINK("#Проверка!"&amp;CELL("адрес",Проверка!AU879),РТУС!AU879),HYPERLINK("#РТУС!"&amp;CELL("адрес",Проверка!AU879),"сверить суммы")),IF(РТУС!AB879=(SUMIF(РТУС!$A$4:$A$1000,A879,РТУС!$AR$4:$AR$1000)+SUMIF(РТУС!$A$4:$A$1000,A879,РТУС!$AU$4:$AU$1000)),HYPERLINK("#Проверка!"&amp;CELL("адрес",Проверка!AU879),РТУС!AU879),HYPERLINK("#РТУС!"&amp;CELL("адрес",Проверка!AU879),"сверить суммы")))))</f>
        <v>заполнить</v>
      </c>
      <c r="AV879" s="13" t="str">
        <f ca="1">IF(РТУС!AV879="",HYPERLINK("#РТУС!"&amp;CELL("адрес",Проверка!AV879),"заполнить"),IF(OR(РТУС!AV879="Требование о передаче жилого помещения",РТУС!AV879="Требование о передаче машино-места",РТУС!AV879="Требования о передаче нежилого помещения",РТУС!AV879="Денежные требования"),HYPERLINK("#Проверка!"&amp;CELL("адрес",Проверка!AV879),РТУС!AV879),HYPERLINK("#РТУС!"&amp;CELL("адрес",Проверка!AV879),"###")))</f>
        <v>заполнить</v>
      </c>
      <c r="AW879" s="13" t="str">
        <f ca="1">IF(РТУС!AW879="",HYPERLINK("#РТУС!"&amp;CELL("адрес",Проверка!AW879),"заполнить"),IF(OR(РТУС!AW879="Включен в полном объеме",РТУС!AW879="Включен частично"),HYPERLINK("#Проверка!"&amp;CELL("адрес",Проверка!AW879),РТУС!AW879),HYPERLINK("#РТУС!"&amp;CELL("адрес",Проверка!AW879),"###")))</f>
        <v>заполнить</v>
      </c>
      <c r="AX879" s="15" t="str">
        <f ca="1">IF(РТУС!AX879="",HYPERLINK("#РТУС!"&amp;CELL("адрес",Проверка!AX879),"заполнить"),IF(AND(LEN(РТУС!AX879)=5,РТУС!AX879&lt;TODAY()),HYPERLINK("#Проверка!"&amp;CELL("адрес",Проверка!AX879),РТУС!AX879),HYPERLINK("#РТУС!"&amp;CELL("адрес",Проверка!AX879),"###")))</f>
        <v>заполнить</v>
      </c>
      <c r="AY879" s="15" t="str">
        <f ca="1">IF(РТУС!AY879="",HYPERLINK("#РТУС!"&amp;CELL("адрес",Проверка!AY879),"заполнить"),IF(AND(LEN(РТУС!AY879)=5,РТУС!AY879&lt;TODAY()),HYPERLINK("#Проверка!"&amp;CELL("адрес",Проверка!AY879),РТУС!AY879),HYPERLINK("#РТУС!"&amp;CELL("адрес",Проверка!AY879),"###")))</f>
        <v>заполнить</v>
      </c>
    </row>
    <row r="880" spans="1:51" x14ac:dyDescent="0.25">
      <c r="A880" s="10" t="str">
        <f>РТУС!A880</f>
        <v>.</v>
      </c>
      <c r="B880" s="13" t="str">
        <f ca="1">IF(РТУС!B880="",HYPERLINK("#РТУС!"&amp;CELL("адрес",Проверка!B880),"заполнить"),IF(AND(LEN(РТУС!B880)=10,РТУС!B879=РТУС!B880),HYPERLINK("#Проверка!"&amp;CELL("адрес",Проверка!B880),РТУС!B880),HYPERLINK("#РТУС!"&amp;CELL("адрес",Проверка!B880),"###")))</f>
        <v>заполнить</v>
      </c>
      <c r="C880" s="13" t="str">
        <f ca="1">IF(РТУС!C880="",HYPERLINK("#РТУС!"&amp;CELL("адрес",Проверка!C880),"заполнить"),IF(AND(ISNUMBER(РТУС!C880)=TRUE,РТУС!C880&gt;0,РТУС!C879=РТУС!C880),HYPERLINK("#Проверка!"&amp;CELL("адрес",Проверка!C880),РТУС!C880),HYPERLINK("#РТУС!"&amp;CELL("адрес",Проверка!C880),"###")))</f>
        <v>заполнить</v>
      </c>
      <c r="D880" s="13" t="str">
        <f>IF(РТУС!D880="","",РТУС!D880)</f>
        <v/>
      </c>
      <c r="E880" s="13" t="str">
        <f ca="1">IF(РТУС!E880="",HYPERLINK("#РТУС!"&amp;CELL("адрес",Проверка!E880),"заполнить"),IF(РТУС!E879=РТУС!E880,HYPERLINK("#Проверка!"&amp;CELL("адрес",Проверка!E880),РТУС!E880),HYPERLINK("#РТУС!"&amp;CELL("адрес",Проверка!E880),"###")))</f>
        <v>заполнить</v>
      </c>
      <c r="F880" s="13" t="str">
        <f ca="1">IF(РТУС!F880="",HYPERLINK("#РТУС!"&amp;CELL("адрес",Проверка!F880),"заполнить"),HYPERLINK("#Проверка!"&amp;CELL("адрес",Проверка!F880),РТУС!F880))</f>
        <v>заполнить</v>
      </c>
      <c r="G880" s="20" t="str">
        <f ca="1">IF(РТУС!G880="",HYPERLINK("#РТУС!"&amp;CELL("адрес",Проверка!G880),"заполнить"),IF(РТУС!G880="1",HYPERLINK("#Проверка!"&amp;CELL("адрес",Проверка!G880),"1"),IF(AND(ISNUMBER(РТУС!G880)=TRUE,РТУС!G880&lt;=1,РТУС!G880&gt;0),IF(SUMIF(РТУС!$A$4:$A$1000,A880,РТУС!$G$4:$G$1000)=1,HYPERLINK("#Проверка!"&amp;CELL("адрес",Проверка!G880),РТУС!G880),HYPERLINK("#РТУС!"&amp;CELL("адрес",Проверка!G880),"сумма долей ≠ 1")),HYPERLINK("#РТУС!"&amp;CELL("адрес",Проверка!G880),"###"))))</f>
        <v>заполнить</v>
      </c>
      <c r="H880" s="13" t="str">
        <f ca="1">IF(РТУС!H880="",HYPERLINK("#РТУС!"&amp;CELL("адрес",Проверка!H880),"заполнить"),IF(OR(РТУС!H880="Юрлицо",РТУС!H880="Физлицо",РТУС!H880="ИП"),HYPERLINK("#Проверка!"&amp;CELL("адрес",Проверка!H880),РТУС!H880),HYPERLINK("#РТУС!"&amp;CELL("адрес",Проверка!H880),"###")))</f>
        <v>заполнить</v>
      </c>
      <c r="I880" s="13" t="str">
        <f ca="1">IF(OR(РТУС!H880="Юрлицо",РТУС!H880="ИП"),IF(РТУС!I880="",HYPERLINK("#РТУС!"&amp;CELL("адрес",Проверка!I880),"заполнить"),IF(OR(LEN(РТУС!I880)=10,LEN(РТУС!I880)=12),HYPERLINK("#Проверка!"&amp;CELL("адрес",Проверка!I880),РТУС!I880),HYPERLINK("#РТУС!"&amp;CELL("адрес",Проверка!I880),"###"))),"")</f>
        <v/>
      </c>
      <c r="J880" s="15" t="str">
        <f ca="1">IF(РТУС!J880="","",IF(AND(LEN(РТУС!J880)=5,РТУС!J880&lt;TODAY()),HYPERLINK("#Проверка!"&amp;CELL("адрес",Проверка!J880),РТУС!J880),HYPERLINK("#РТУС!"&amp;CELL("адрес",Проверка!J880),"###")))</f>
        <v/>
      </c>
      <c r="K880" s="13" t="str">
        <f>IF(РТУС!K880="","",РТУС!K880)</f>
        <v/>
      </c>
      <c r="L880" s="13" t="str">
        <f ca="1">IF(OR(РТУС!H880="Физлицо",РТУС!H880="ИП"),IF(РТУС!L880="",HYPERLINK("#РТУС!"&amp;CELL("адрес",Проверка!L880),"заполнить"),IF(OR(РТУС!L880="Загранпаспорт гражданина РФ",РТУС!L880="Паспорт гражданина РФ",РТУС!L880="Иностранный паспорт",РТУС!L880="Свидетельство о рождении",РТУС!L880="Вид на жительство"),HYPERLINK("#Проверка!"&amp;CELL("адрес",Проверка!L880),РТУС!L880),HYPERLINK("#РТУС!"&amp;CELL("адрес",Проверка!L880),"###"))),"")</f>
        <v/>
      </c>
      <c r="M880" s="13" t="str">
        <f ca="1">IF(AND(OR(РТУС!L880="Паспорт гражданина РФ",РТУС!L880="Свидетельство о рождении"),РТУС!M880=""),HYPERLINK("#РТУС!"&amp;CELL("адрес",Проверка!M880),"заполнить"),IF(РТУС!L880="Паспорт гражданина РФ",IF(LEN(РТУС!M880)=4,HYPERLINK("#Проверка!"&amp;CELL("адрес",Проверка!M880),РТУС!M880),HYPERLINK("#РТУС!"&amp;CELL("адрес",Проверка!M880),"###")),IF(РТУС!L880="Свидетельство о рождении",HYPERLINK("#Проверка!"&amp;CELL("адрес",Проверка!M880),РТУС!M880),"")))</f>
        <v/>
      </c>
      <c r="N880" s="13" t="str">
        <f ca="1">IF(РТУС!L880="","",IF(РТУС!N880="",HYPERLINK("#РТУС!"&amp;CELL("адрес",Проверка!N880),"заполнить"),IF(OR(РТУС!L880="Паспорт гражданина РФ",РТУС!L880="Свидетельство о рождении"),IF(LEN(РТУС!N880)=6,HYPERLINK("#Проверка!"&amp;CELL("адрес",Проверка!N880),РТУС!N880),HYPERLINK("#РТУС!"&amp;CELL("адрес",Проверка!N880),"###")),HYPERLINK("#Проверка!"&amp;CELL("адрес",Проверка!N880),РТУС!N880))))</f>
        <v/>
      </c>
      <c r="O880" s="15" t="str">
        <f ca="1">IF(РТУС!L880="","",IF(РТУС!O880="",HYPERLINK("#РТУС!"&amp;CELL("адрес",Проверка!O880),"заполнить"),IF(AND(LEN(РТУС!O880)=5,РТУС!O880&lt;TODAY()),IF(РТУС!L880="Свидетельство о рождении",IF(РТУС!O880&gt;EDATE(TODAY(),-168),HYPERLINK("#Проверка!"&amp;CELL("адрес",Проверка!O880),РТУС!O880),HYPERLINK("#РТУС!"&amp;CELL("адрес",Проверка!O880),"недействительно")),HYPERLINK("#Проверка!"&amp;CELL("адрес",Проверка!O880),РТУС!O880)),HYPERLINK("#РТУС!"&amp;CELL("адрес",Проверка!O880),"###"))))</f>
        <v/>
      </c>
      <c r="P880" s="21" t="str">
        <f ca="1">IF(РТУС!L880="Паспорт гражданина РФ",IF(РТУС!P880="",HYPERLINK("#РТУС!"&amp;CELL("адрес",Проверка!P880),"заполнить"),HYPERLINK("#Проверка!"&amp;CELL("адрес",Проверка!P880),РТУС!P880)),"")</f>
        <v/>
      </c>
      <c r="Q880" s="13" t="str">
        <f ca="1">IF(РТУС!L880="Паспорт гражданина РФ",IF(РТУС!Q880="",HYPERLINK("#РТУС!"&amp;CELL("адрес",Проверка!Q880),"заполнить"),IF(LEN(РТУС!Q880)=7,HYPERLINK("#Проверка!"&amp;CELL("адрес",Проверка!Q880),РТУС!Q880),HYPERLINK("#РТУС!"&amp;CELL("адрес",Проверка!Q880),"###"))),"")</f>
        <v/>
      </c>
      <c r="R880" s="13" t="str">
        <f ca="1">IF(РТУС!R880="",HYPERLINK("#РТУС!"&amp;CELL("адрес",Проверка!R880),"заполнить"),HYPERLINK("#Проверка!"&amp;CELL("адрес",Проверка!R880),РТУС!R880))</f>
        <v>заполнить</v>
      </c>
      <c r="S880" s="13" t="str">
        <f>IF(РТУС!S880="","",РТУС!S880)</f>
        <v/>
      </c>
      <c r="T880" s="13" t="str">
        <f>IF(РТУС!T880="","",РТУС!T880)</f>
        <v/>
      </c>
      <c r="U880" s="13" t="str">
        <f>IF(РТУС!U880="","",РТУС!U880)</f>
        <v/>
      </c>
      <c r="V880" s="13" t="str">
        <f ca="1">IF(РТУС!V880="",HYPERLINK("#РТУС!"&amp;CELL("адрес",Проверка!V880),"заполнить"),IF(OR(РТУС!V880="Договор участия в долевом строительстве",РТУС!V880="Предварительный договор участия в долевом строительстве",РТУС!V880="Определение Арбитражного суда",РТУС!V880="Решение суда общей юрисдикции",РТУС!V880="Иные договоры"),HYPERLINK("#Проверка!"&amp;CELL("адрес",Проверка!V880),РТУС!V880),HYPERLINK("#РТУС!"&amp;CELL("адрес",Проверка!V880),"###")))</f>
        <v>заполнить</v>
      </c>
      <c r="W880" s="13" t="str">
        <f ca="1">IF(РТУС!W880="",HYPERLINK("#РТУС!"&amp;CELL("адрес",Проверка!W880),"заполнить"),HYPERLINK("#Проверка!"&amp;CELL("адрес",Проверка!W880),РТУС!W880))</f>
        <v>заполнить</v>
      </c>
      <c r="X880" s="15" t="str">
        <f ca="1">IF(РТУС!X880="",HYPERLINK("#РТУС!"&amp;CELL("адрес",Проверка!X880),"заполнить"),IF(AND(LEN(РТУС!X880)=5,РТУС!X880&lt;TODAY()),HYPERLINK("#Проверка!"&amp;CELL("адрес",Проверка!X880),РТУС!X880),HYPERLINK("#РТУС!"&amp;CELL("адрес",Проверка!X880),"###")))</f>
        <v>заполнить</v>
      </c>
      <c r="Y880" s="13" t="str">
        <f>IF(РТУС!Y880="","",РТУС!Y880)</f>
        <v/>
      </c>
      <c r="Z880" s="15" t="str">
        <f ca="1">IF(РТУС!Z880="","",IF(AND(LEN(РТУС!Z880)=5,РТУС!Z880&lt;TODAY()),HYPERLINK("#Проверка!"&amp;CELL("адрес",Проверка!Z880),РТУС!Z880),HYPERLINK("#РТУС!"&amp;CELL("адрес",Проверка!Z880),"###")))</f>
        <v/>
      </c>
      <c r="AA880" s="18" t="str">
        <f ca="1">IF(РТУС!AA880="",HYPERLINK("#РТУС!"&amp;CELL("адрес",Проверка!AA880),"заполнить"),IF(ISNUMBER(РТУС!AA880)=TRUE,HYPERLINK("#Проверка!"&amp;CELL("адрес",Проверка!AA880),РТУС!AA880),HYPERLINK("#РТУС!"&amp;CELL("адрес",Проверка!AA880),"###")))</f>
        <v>заполнить</v>
      </c>
      <c r="AB880" s="18" t="str">
        <f ca="1">IF(РТУС!AB880="",HYPERLINK("#РТУС!"&amp;CELL("адрес",Проверка!AB880),"заполнить"),IF(ISNUMBER(РТУС!AB880)=TRUE,HYPERLINK("#Проверка!"&amp;CELL("адрес",Проверка!AB880),РТУС!AB880),HYPERLINK("#РТУС!"&amp;CELL("адрес",Проверка!AB880),"###")))</f>
        <v>заполнить</v>
      </c>
      <c r="AC880" s="18" t="str">
        <f ca="1">IF(РТУС!AC880="","",IF(ISNUMBER(РТУС!AC880)=TRUE,HYPERLINK("#Проверка!"&amp;CELL("адрес",Проверка!AC880),РТУС!AC880),HYPERLINK("#РТУС!"&amp;CELL("адрес",Проверка!AC880),"###")))</f>
        <v/>
      </c>
      <c r="AD880" s="18" t="str">
        <f ca="1">IF(РТУС!AD880="","",IF(ISNUMBER(РТУС!AD880)=TRUE,HYPERLINK("#Проверка!"&amp;CELL("адрес",Проверка!AD880),РТУС!AD880),HYPERLINK("#РТУС!"&amp;CELL("адрес",Проверка!AD880),"###")))</f>
        <v/>
      </c>
      <c r="AE880" s="13" t="str">
        <f>IF(РТУС!AE880="","",РТУС!AE880)</f>
        <v/>
      </c>
      <c r="AF880" s="15" t="str">
        <f ca="1">IF(РТУС!AE880="","",IF(РТУС!AF880="",HYPERLINK("#РТУС!"&amp;CELL("адрес",Проверка!AF880),"заполнить"),IF(AND(LEN(РТУС!AF880)=5,РТУС!AF880&lt;TODAY()),HYPERLINK("#Проверка!"&amp;CELL("адрес",Проверка!AF880),РТУС!AF880),HYPERLINK("#РТУС!"&amp;CELL("адрес",Проверка!AF880),"###"))))</f>
        <v/>
      </c>
      <c r="AG880" s="13"/>
      <c r="AH880" s="15" t="str">
        <f ca="1">IF(РТУС!AE880="","",IF(РТУС!AH880="",HYPERLINK("#РТУС!"&amp;CELL("адрес",Проверка!AH880),"заполнить"),IF(AND(LEN(РТУС!AH880)=5,РТУС!AH880&lt;TODAY()),HYPERLINK("#Проверка!"&amp;CELL("адрес",Проверка!AH880),РТУС!AH880),HYPERLINK("#РТУС!"&amp;CELL("адрес",Проверка!AH880),"###"))))</f>
        <v/>
      </c>
      <c r="AI880" s="15" t="str">
        <f ca="1">IF(РТУС!AE880="","",IF(РТУС!AI880="",HYPERLINK("#РТУС!"&amp;CELL("адрес",Проверка!AI880),"заполнить"),HYPERLINK("#Проверка!"&amp;CELL("адрес",Проверка!AI880),РТУС!AI880)))</f>
        <v/>
      </c>
      <c r="AJ880" s="13" t="str">
        <f ca="1">IF(РТУС!AE880="","",IF(РТУС!AJ880="",HYPERLINK("#РТУС!"&amp;CELL("адрес",Проверка!AJ880),"заполнить"),IF(OR(РТУС!AJ880="Юрлицо",РТУС!AJ880="Физлицо",РТУС!AJ880="ИП"),HYPERLINK("#Проверка!"&amp;CELL("адрес",Проверка!AJ880),РТУС!AJ880),HYPERLINK("#РТУС!"&amp;CELL("адрес",Проверка!AJ880),"###"))))</f>
        <v/>
      </c>
      <c r="AK880" s="13" t="str">
        <f ca="1">IF(РТУС!AK880="",HYPERLINK("#РТУС!"&amp;CELL("адрес",Проверка!AK880),"заполнить"),IF(OR(РТУС!AK880="Квартира",РТУС!AK880="Кладовая",РТУС!AK880="Машино-место",РТУС!AK880="Нежилое помещение"),HYPERLINK("#Проверка!"&amp;CELL("адрес",Проверка!AK880),РТУС!AK880),HYPERLINK("#РТУС!"&amp;CELL("адрес",Проверка!AK880),"###")))</f>
        <v>заполнить</v>
      </c>
      <c r="AL880" s="13" t="str">
        <f ca="1">IF(РТУС!AL880="",HYPERLINK("#РТУС!"&amp;CELL("адрес",Проверка!AL880),"заполнить"),HYPERLINK("#Проверка!"&amp;CELL("адрес",Проверка!AL880),РТУС!AL880))</f>
        <v>заполнить</v>
      </c>
      <c r="AM880" s="18" t="str">
        <f ca="1">IF(РТУС!AM880="",HYPERLINK("#РТУС!"&amp;CELL("адрес",Проверка!AM880),"заполнить"),IF(ISNUMBER(РТУС!AM880)=TRUE,IF(РТУС!AK880="Нежилое помещение",IF(РТУС!AM880&gt;7,HYPERLINK("#РТУС!"&amp;CELL("адрес",Проверка!AM880),"не больше 7 кв.м."),РТУС!AM880),HYPERLINK("#Проверка!"&amp;CELL("адрес",Проверка!AM880),РТУС!AM880)),HYPERLINK("#РТУС!"&amp;CELL("адрес",Проверка!AM880),"###")))</f>
        <v>заполнить</v>
      </c>
      <c r="AN880" s="13" t="str">
        <f ca="1">IF(РТУС!AN880="",HYPERLINK("#РТУС!"&amp;CELL("адрес",Проверка!AN880),"заполнить"),IF(OR(РТУС!AN880="Общая площадь помещения",РТУС!AN880="Общая приведенная площадь жилого помещения",РТУС!AN880="Общая площадь жилого помещения с учетом лоджий, балконов, террас и веранд"),HYPERLINK("#Проверка!"&amp;CELL("адрес",Проверка!AN880),РТУС!AN880),HYPERLINK("#РТУС!"&amp;CELL("адрес",Проверка!AN880),"###")))</f>
        <v>заполнить</v>
      </c>
      <c r="AO880" s="13" t="str">
        <f ca="1">IF(OR(РТУС!AK880="Квартира",РТУС!A880="Нежилое помещение"),IF(РТУС!AO880="",HYPERLINK("#РТУС!"&amp;CELL("адрес",Проверка!AO880),"заполнить"),IF(ISNUMBER(РТУС!AO880)=TRUE,HYPERLINK("#Проверка!"&amp;CELL("адрес",Проверка!AO880),РТУС!AO880),HYPERLINK("#РТУС!"&amp;CELL("адрес",Проверка!AO880),"###"))),"")</f>
        <v/>
      </c>
      <c r="AP880" s="13" t="str">
        <f>IF(РТУС!AP880="","",РТУС!AP880)</f>
        <v/>
      </c>
      <c r="AQ880" s="13" t="str">
        <f ca="1">IF(РТУС!AQ880="",HYPERLINK("#РТУС!"&amp;CELL("адрес",Проверка!AQ880),"заполнить"),HYPERLINK("#Проверка!"&amp;CELL("адрес",Проверка!AQ880),РТУС!AQ880))</f>
        <v>заполнить</v>
      </c>
      <c r="AR880" s="18" t="str">
        <f ca="1">IF(РТУС!AR880="",HYPERLINK("#РТУС!"&amp;CELL("адрес",Проверка!AR880),"заполнить"),IF(ISNUMBER(РТУС!AR880)=FALSE,HYPERLINK("#РТУС!"&amp;CELL("адрес",Проверка!AR880),"###"),IF(РТУС!G880="1",IF(РТУС!AB880=РТУС!AR880+РТУС!AU880,HYPERLINK("#Проверка!"&amp;CELL("адрес",Проверка!AR880),РТУС!AR880),HYPERLINK("#РТУС!"&amp;CELL("адрес",Проверка!AR880),"сверить суммы")),IF(РТУС!AB880=(SUMIF(РТУС!$A$4:$A$1000,A880,РТУС!$AR$4:$AR$1000)+SUMIF(РТУС!$A$4:$A$1000,A880,РТУС!$AU$4:$AU$1000)),HYPERLINK("#Проверка!"&amp;CELL("адрес",Проверка!AR880),РТУС!AR880),HYPERLINK("#РТУС!"&amp;CELL("адрес",Проверка!AR880),"сверить суммы")))))</f>
        <v>заполнить</v>
      </c>
      <c r="AS880" s="13" t="str">
        <f>IF(РТУС!AS880="","",РТУС!AS880)</f>
        <v/>
      </c>
      <c r="AT880" s="18" t="str">
        <f ca="1">IF(РТУС!AT880="",HYPERLINK("#РТУС!"&amp;CELL("адрес",Проверка!AT880),"заполнить"),IF(ISNUMBER(РТУС!AT880)=FALSE,HYPERLINK("#РТУС!"&amp;CELL("адрес",Проверка!AT880),"###"),IF(РТУС!AT880=РТУС!AR880,HYPERLINK("#Проверка!"&amp;CELL("адрес",Проверка!AT880),РТУС!AT880),HYPERLINK("#РТУС!"&amp;CELL("адрес",Проверка!AT880),"сверить суммы"))))</f>
        <v>заполнить</v>
      </c>
      <c r="AU880" s="18" t="str">
        <f ca="1">IF(РТУС!AU880="",HYPERLINK("#РТУС!"&amp;CELL("адрес",Проверка!AU880),"заполнить"),IF(ISNUMBER(РТУС!AU880)=FALSE,HYPERLINK("#РТУС!"&amp;CELL("адрес",Проверка!AU880),"###"),IF(РТУС!G880="1",IF(РТУС!AB880=РТУС!AR880+РТУС!AU880,HYPERLINK("#Проверка!"&amp;CELL("адрес",Проверка!AU880),РТУС!AU880),HYPERLINK("#РТУС!"&amp;CELL("адрес",Проверка!AU880),"сверить суммы")),IF(РТУС!AB880=(SUMIF(РТУС!$A$4:$A$1000,A880,РТУС!$AR$4:$AR$1000)+SUMIF(РТУС!$A$4:$A$1000,A880,РТУС!$AU$4:$AU$1000)),HYPERLINK("#Проверка!"&amp;CELL("адрес",Проверка!AU880),РТУС!AU880),HYPERLINK("#РТУС!"&amp;CELL("адрес",Проверка!AU880),"сверить суммы")))))</f>
        <v>заполнить</v>
      </c>
      <c r="AV880" s="13" t="str">
        <f ca="1">IF(РТУС!AV880="",HYPERLINK("#РТУС!"&amp;CELL("адрес",Проверка!AV880),"заполнить"),IF(OR(РТУС!AV880="Требование о передаче жилого помещения",РТУС!AV880="Требование о передаче машино-места",РТУС!AV880="Требования о передаче нежилого помещения",РТУС!AV880="Денежные требования"),HYPERLINK("#Проверка!"&amp;CELL("адрес",Проверка!AV880),РТУС!AV880),HYPERLINK("#РТУС!"&amp;CELL("адрес",Проверка!AV880),"###")))</f>
        <v>заполнить</v>
      </c>
      <c r="AW880" s="13" t="str">
        <f ca="1">IF(РТУС!AW880="",HYPERLINK("#РТУС!"&amp;CELL("адрес",Проверка!AW880),"заполнить"),IF(OR(РТУС!AW880="Включен в полном объеме",РТУС!AW880="Включен частично"),HYPERLINK("#Проверка!"&amp;CELL("адрес",Проверка!AW880),РТУС!AW880),HYPERLINK("#РТУС!"&amp;CELL("адрес",Проверка!AW880),"###")))</f>
        <v>заполнить</v>
      </c>
      <c r="AX880" s="15" t="str">
        <f ca="1">IF(РТУС!AX880="",HYPERLINK("#РТУС!"&amp;CELL("адрес",Проверка!AX880),"заполнить"),IF(AND(LEN(РТУС!AX880)=5,РТУС!AX880&lt;TODAY()),HYPERLINK("#Проверка!"&amp;CELL("адрес",Проверка!AX880),РТУС!AX880),HYPERLINK("#РТУС!"&amp;CELL("адрес",Проверка!AX880),"###")))</f>
        <v>заполнить</v>
      </c>
      <c r="AY880" s="15" t="str">
        <f ca="1">IF(РТУС!AY880="",HYPERLINK("#РТУС!"&amp;CELL("адрес",Проверка!AY880),"заполнить"),IF(AND(LEN(РТУС!AY880)=5,РТУС!AY880&lt;TODAY()),HYPERLINK("#Проверка!"&amp;CELL("адрес",Проверка!AY880),РТУС!AY880),HYPERLINK("#РТУС!"&amp;CELL("адрес",Проверка!AY880),"###")))</f>
        <v>заполнить</v>
      </c>
    </row>
    <row r="881" spans="1:51" x14ac:dyDescent="0.25">
      <c r="A881" s="10" t="str">
        <f>РТУС!A881</f>
        <v>.</v>
      </c>
      <c r="B881" s="13" t="str">
        <f ca="1">IF(РТУС!B881="",HYPERLINK("#РТУС!"&amp;CELL("адрес",Проверка!B881),"заполнить"),IF(AND(LEN(РТУС!B881)=10,РТУС!B880=РТУС!B881),HYPERLINK("#Проверка!"&amp;CELL("адрес",Проверка!B881),РТУС!B881),HYPERLINK("#РТУС!"&amp;CELL("адрес",Проверка!B881),"###")))</f>
        <v>заполнить</v>
      </c>
      <c r="C881" s="13" t="str">
        <f ca="1">IF(РТУС!C881="",HYPERLINK("#РТУС!"&amp;CELL("адрес",Проверка!C881),"заполнить"),IF(AND(ISNUMBER(РТУС!C881)=TRUE,РТУС!C881&gt;0,РТУС!C880=РТУС!C881),HYPERLINK("#Проверка!"&amp;CELL("адрес",Проверка!C881),РТУС!C881),HYPERLINK("#РТУС!"&amp;CELL("адрес",Проверка!C881),"###")))</f>
        <v>заполнить</v>
      </c>
      <c r="D881" s="13" t="str">
        <f>IF(РТУС!D881="","",РТУС!D881)</f>
        <v/>
      </c>
      <c r="E881" s="13" t="str">
        <f ca="1">IF(РТУС!E881="",HYPERLINK("#РТУС!"&amp;CELL("адрес",Проверка!E881),"заполнить"),IF(РТУС!E880=РТУС!E881,HYPERLINK("#Проверка!"&amp;CELL("адрес",Проверка!E881),РТУС!E881),HYPERLINK("#РТУС!"&amp;CELL("адрес",Проверка!E881),"###")))</f>
        <v>заполнить</v>
      </c>
      <c r="F881" s="13" t="str">
        <f ca="1">IF(РТУС!F881="",HYPERLINK("#РТУС!"&amp;CELL("адрес",Проверка!F881),"заполнить"),HYPERLINK("#Проверка!"&amp;CELL("адрес",Проверка!F881),РТУС!F881))</f>
        <v>заполнить</v>
      </c>
      <c r="G881" s="20" t="str">
        <f ca="1">IF(РТУС!G881="",HYPERLINK("#РТУС!"&amp;CELL("адрес",Проверка!G881),"заполнить"),IF(РТУС!G881="1",HYPERLINK("#Проверка!"&amp;CELL("адрес",Проверка!G881),"1"),IF(AND(ISNUMBER(РТУС!G881)=TRUE,РТУС!G881&lt;=1,РТУС!G881&gt;0),IF(SUMIF(РТУС!$A$4:$A$1000,A881,РТУС!$G$4:$G$1000)=1,HYPERLINK("#Проверка!"&amp;CELL("адрес",Проверка!G881),РТУС!G881),HYPERLINK("#РТУС!"&amp;CELL("адрес",Проверка!G881),"сумма долей ≠ 1")),HYPERLINK("#РТУС!"&amp;CELL("адрес",Проверка!G881),"###"))))</f>
        <v>заполнить</v>
      </c>
      <c r="H881" s="13" t="str">
        <f ca="1">IF(РТУС!H881="",HYPERLINK("#РТУС!"&amp;CELL("адрес",Проверка!H881),"заполнить"),IF(OR(РТУС!H881="Юрлицо",РТУС!H881="Физлицо",РТУС!H881="ИП"),HYPERLINK("#Проверка!"&amp;CELL("адрес",Проверка!H881),РТУС!H881),HYPERLINK("#РТУС!"&amp;CELL("адрес",Проверка!H881),"###")))</f>
        <v>заполнить</v>
      </c>
      <c r="I881" s="13" t="str">
        <f ca="1">IF(OR(РТУС!H881="Юрлицо",РТУС!H881="ИП"),IF(РТУС!I881="",HYPERLINK("#РТУС!"&amp;CELL("адрес",Проверка!I881),"заполнить"),IF(OR(LEN(РТУС!I881)=10,LEN(РТУС!I881)=12),HYPERLINK("#Проверка!"&amp;CELL("адрес",Проверка!I881),РТУС!I881),HYPERLINK("#РТУС!"&amp;CELL("адрес",Проверка!I881),"###"))),"")</f>
        <v/>
      </c>
      <c r="J881" s="15" t="str">
        <f ca="1">IF(РТУС!J881="","",IF(AND(LEN(РТУС!J881)=5,РТУС!J881&lt;TODAY()),HYPERLINK("#Проверка!"&amp;CELL("адрес",Проверка!J881),РТУС!J881),HYPERLINK("#РТУС!"&amp;CELL("адрес",Проверка!J881),"###")))</f>
        <v/>
      </c>
      <c r="K881" s="13" t="str">
        <f>IF(РТУС!K881="","",РТУС!K881)</f>
        <v/>
      </c>
      <c r="L881" s="13" t="str">
        <f ca="1">IF(OR(РТУС!H881="Физлицо",РТУС!H881="ИП"),IF(РТУС!L881="",HYPERLINK("#РТУС!"&amp;CELL("адрес",Проверка!L881),"заполнить"),IF(OR(РТУС!L881="Загранпаспорт гражданина РФ",РТУС!L881="Паспорт гражданина РФ",РТУС!L881="Иностранный паспорт",РТУС!L881="Свидетельство о рождении",РТУС!L881="Вид на жительство"),HYPERLINK("#Проверка!"&amp;CELL("адрес",Проверка!L881),РТУС!L881),HYPERLINK("#РТУС!"&amp;CELL("адрес",Проверка!L881),"###"))),"")</f>
        <v/>
      </c>
      <c r="M881" s="13" t="str">
        <f ca="1">IF(AND(OR(РТУС!L881="Паспорт гражданина РФ",РТУС!L881="Свидетельство о рождении"),РТУС!M881=""),HYPERLINK("#РТУС!"&amp;CELL("адрес",Проверка!M881),"заполнить"),IF(РТУС!L881="Паспорт гражданина РФ",IF(LEN(РТУС!M881)=4,HYPERLINK("#Проверка!"&amp;CELL("адрес",Проверка!M881),РТУС!M881),HYPERLINK("#РТУС!"&amp;CELL("адрес",Проверка!M881),"###")),IF(РТУС!L881="Свидетельство о рождении",HYPERLINK("#Проверка!"&amp;CELL("адрес",Проверка!M881),РТУС!M881),"")))</f>
        <v/>
      </c>
      <c r="N881" s="13" t="str">
        <f ca="1">IF(РТУС!L881="","",IF(РТУС!N881="",HYPERLINK("#РТУС!"&amp;CELL("адрес",Проверка!N881),"заполнить"),IF(OR(РТУС!L881="Паспорт гражданина РФ",РТУС!L881="Свидетельство о рождении"),IF(LEN(РТУС!N881)=6,HYPERLINK("#Проверка!"&amp;CELL("адрес",Проверка!N881),РТУС!N881),HYPERLINK("#РТУС!"&amp;CELL("адрес",Проверка!N881),"###")),HYPERLINK("#Проверка!"&amp;CELL("адрес",Проверка!N881),РТУС!N881))))</f>
        <v/>
      </c>
      <c r="O881" s="15" t="str">
        <f ca="1">IF(РТУС!L881="","",IF(РТУС!O881="",HYPERLINK("#РТУС!"&amp;CELL("адрес",Проверка!O881),"заполнить"),IF(AND(LEN(РТУС!O881)=5,РТУС!O881&lt;TODAY()),IF(РТУС!L881="Свидетельство о рождении",IF(РТУС!O881&gt;EDATE(TODAY(),-168),HYPERLINK("#Проверка!"&amp;CELL("адрес",Проверка!O881),РТУС!O881),HYPERLINK("#РТУС!"&amp;CELL("адрес",Проверка!O881),"недействительно")),HYPERLINK("#Проверка!"&amp;CELL("адрес",Проверка!O881),РТУС!O881)),HYPERLINK("#РТУС!"&amp;CELL("адрес",Проверка!O881),"###"))))</f>
        <v/>
      </c>
      <c r="P881" s="21" t="str">
        <f ca="1">IF(РТУС!L881="Паспорт гражданина РФ",IF(РТУС!P881="",HYPERLINK("#РТУС!"&amp;CELL("адрес",Проверка!P881),"заполнить"),HYPERLINK("#Проверка!"&amp;CELL("адрес",Проверка!P881),РТУС!P881)),"")</f>
        <v/>
      </c>
      <c r="Q881" s="13" t="str">
        <f ca="1">IF(РТУС!L881="Паспорт гражданина РФ",IF(РТУС!Q881="",HYPERLINK("#РТУС!"&amp;CELL("адрес",Проверка!Q881),"заполнить"),IF(LEN(РТУС!Q881)=7,HYPERLINK("#Проверка!"&amp;CELL("адрес",Проверка!Q881),РТУС!Q881),HYPERLINK("#РТУС!"&amp;CELL("адрес",Проверка!Q881),"###"))),"")</f>
        <v/>
      </c>
      <c r="R881" s="13" t="str">
        <f ca="1">IF(РТУС!R881="",HYPERLINK("#РТУС!"&amp;CELL("адрес",Проверка!R881),"заполнить"),HYPERLINK("#Проверка!"&amp;CELL("адрес",Проверка!R881),РТУС!R881))</f>
        <v>заполнить</v>
      </c>
      <c r="S881" s="13" t="str">
        <f>IF(РТУС!S881="","",РТУС!S881)</f>
        <v/>
      </c>
      <c r="T881" s="13" t="str">
        <f>IF(РТУС!T881="","",РТУС!T881)</f>
        <v/>
      </c>
      <c r="U881" s="13" t="str">
        <f>IF(РТУС!U881="","",РТУС!U881)</f>
        <v/>
      </c>
      <c r="V881" s="13" t="str">
        <f ca="1">IF(РТУС!V881="",HYPERLINK("#РТУС!"&amp;CELL("адрес",Проверка!V881),"заполнить"),IF(OR(РТУС!V881="Договор участия в долевом строительстве",РТУС!V881="Предварительный договор участия в долевом строительстве",РТУС!V881="Определение Арбитражного суда",РТУС!V881="Решение суда общей юрисдикции",РТУС!V881="Иные договоры"),HYPERLINK("#Проверка!"&amp;CELL("адрес",Проверка!V881),РТУС!V881),HYPERLINK("#РТУС!"&amp;CELL("адрес",Проверка!V881),"###")))</f>
        <v>заполнить</v>
      </c>
      <c r="W881" s="13" t="str">
        <f ca="1">IF(РТУС!W881="",HYPERLINK("#РТУС!"&amp;CELL("адрес",Проверка!W881),"заполнить"),HYPERLINK("#Проверка!"&amp;CELL("адрес",Проверка!W881),РТУС!W881))</f>
        <v>заполнить</v>
      </c>
      <c r="X881" s="15" t="str">
        <f ca="1">IF(РТУС!X881="",HYPERLINK("#РТУС!"&amp;CELL("адрес",Проверка!X881),"заполнить"),IF(AND(LEN(РТУС!X881)=5,РТУС!X881&lt;TODAY()),HYPERLINK("#Проверка!"&amp;CELL("адрес",Проверка!X881),РТУС!X881),HYPERLINK("#РТУС!"&amp;CELL("адрес",Проверка!X881),"###")))</f>
        <v>заполнить</v>
      </c>
      <c r="Y881" s="13" t="str">
        <f>IF(РТУС!Y881="","",РТУС!Y881)</f>
        <v/>
      </c>
      <c r="Z881" s="15" t="str">
        <f ca="1">IF(РТУС!Z881="","",IF(AND(LEN(РТУС!Z881)=5,РТУС!Z881&lt;TODAY()),HYPERLINK("#Проверка!"&amp;CELL("адрес",Проверка!Z881),РТУС!Z881),HYPERLINK("#РТУС!"&amp;CELL("адрес",Проверка!Z881),"###")))</f>
        <v/>
      </c>
      <c r="AA881" s="18" t="str">
        <f ca="1">IF(РТУС!AA881="",HYPERLINK("#РТУС!"&amp;CELL("адрес",Проверка!AA881),"заполнить"),IF(ISNUMBER(РТУС!AA881)=TRUE,HYPERLINK("#Проверка!"&amp;CELL("адрес",Проверка!AA881),РТУС!AA881),HYPERLINK("#РТУС!"&amp;CELL("адрес",Проверка!AA881),"###")))</f>
        <v>заполнить</v>
      </c>
      <c r="AB881" s="18" t="str">
        <f ca="1">IF(РТУС!AB881="",HYPERLINK("#РТУС!"&amp;CELL("адрес",Проверка!AB881),"заполнить"),IF(ISNUMBER(РТУС!AB881)=TRUE,HYPERLINK("#Проверка!"&amp;CELL("адрес",Проверка!AB881),РТУС!AB881),HYPERLINK("#РТУС!"&amp;CELL("адрес",Проверка!AB881),"###")))</f>
        <v>заполнить</v>
      </c>
      <c r="AC881" s="18" t="str">
        <f ca="1">IF(РТУС!AC881="","",IF(ISNUMBER(РТУС!AC881)=TRUE,HYPERLINK("#Проверка!"&amp;CELL("адрес",Проверка!AC881),РТУС!AC881),HYPERLINK("#РТУС!"&amp;CELL("адрес",Проверка!AC881),"###")))</f>
        <v/>
      </c>
      <c r="AD881" s="18" t="str">
        <f ca="1">IF(РТУС!AD881="","",IF(ISNUMBER(РТУС!AD881)=TRUE,HYPERLINK("#Проверка!"&amp;CELL("адрес",Проверка!AD881),РТУС!AD881),HYPERLINK("#РТУС!"&amp;CELL("адрес",Проверка!AD881),"###")))</f>
        <v/>
      </c>
      <c r="AE881" s="13" t="str">
        <f>IF(РТУС!AE881="","",РТУС!AE881)</f>
        <v/>
      </c>
      <c r="AF881" s="15" t="str">
        <f ca="1">IF(РТУС!AE881="","",IF(РТУС!AF881="",HYPERLINK("#РТУС!"&amp;CELL("адрес",Проверка!AF881),"заполнить"),IF(AND(LEN(РТУС!AF881)=5,РТУС!AF881&lt;TODAY()),HYPERLINK("#Проверка!"&amp;CELL("адрес",Проверка!AF881),РТУС!AF881),HYPERLINK("#РТУС!"&amp;CELL("адрес",Проверка!AF881),"###"))))</f>
        <v/>
      </c>
      <c r="AG881" s="13"/>
      <c r="AH881" s="15" t="str">
        <f ca="1">IF(РТУС!AE881="","",IF(РТУС!AH881="",HYPERLINK("#РТУС!"&amp;CELL("адрес",Проверка!AH881),"заполнить"),IF(AND(LEN(РТУС!AH881)=5,РТУС!AH881&lt;TODAY()),HYPERLINK("#Проверка!"&amp;CELL("адрес",Проверка!AH881),РТУС!AH881),HYPERLINK("#РТУС!"&amp;CELL("адрес",Проверка!AH881),"###"))))</f>
        <v/>
      </c>
      <c r="AI881" s="15" t="str">
        <f ca="1">IF(РТУС!AE881="","",IF(РТУС!AI881="",HYPERLINK("#РТУС!"&amp;CELL("адрес",Проверка!AI881),"заполнить"),HYPERLINK("#Проверка!"&amp;CELL("адрес",Проверка!AI881),РТУС!AI881)))</f>
        <v/>
      </c>
      <c r="AJ881" s="13" t="str">
        <f ca="1">IF(РТУС!AE881="","",IF(РТУС!AJ881="",HYPERLINK("#РТУС!"&amp;CELL("адрес",Проверка!AJ881),"заполнить"),IF(OR(РТУС!AJ881="Юрлицо",РТУС!AJ881="Физлицо",РТУС!AJ881="ИП"),HYPERLINK("#Проверка!"&amp;CELL("адрес",Проверка!AJ881),РТУС!AJ881),HYPERLINK("#РТУС!"&amp;CELL("адрес",Проверка!AJ881),"###"))))</f>
        <v/>
      </c>
      <c r="AK881" s="13" t="str">
        <f ca="1">IF(РТУС!AK881="",HYPERLINK("#РТУС!"&amp;CELL("адрес",Проверка!AK881),"заполнить"),IF(OR(РТУС!AK881="Квартира",РТУС!AK881="Кладовая",РТУС!AK881="Машино-место",РТУС!AK881="Нежилое помещение"),HYPERLINK("#Проверка!"&amp;CELL("адрес",Проверка!AK881),РТУС!AK881),HYPERLINK("#РТУС!"&amp;CELL("адрес",Проверка!AK881),"###")))</f>
        <v>заполнить</v>
      </c>
      <c r="AL881" s="13" t="str">
        <f ca="1">IF(РТУС!AL881="",HYPERLINK("#РТУС!"&amp;CELL("адрес",Проверка!AL881),"заполнить"),HYPERLINK("#Проверка!"&amp;CELL("адрес",Проверка!AL881),РТУС!AL881))</f>
        <v>заполнить</v>
      </c>
      <c r="AM881" s="18" t="str">
        <f ca="1">IF(РТУС!AM881="",HYPERLINK("#РТУС!"&amp;CELL("адрес",Проверка!AM881),"заполнить"),IF(ISNUMBER(РТУС!AM881)=TRUE,IF(РТУС!AK881="Нежилое помещение",IF(РТУС!AM881&gt;7,HYPERLINK("#РТУС!"&amp;CELL("адрес",Проверка!AM881),"не больше 7 кв.м."),РТУС!AM881),HYPERLINK("#Проверка!"&amp;CELL("адрес",Проверка!AM881),РТУС!AM881)),HYPERLINK("#РТУС!"&amp;CELL("адрес",Проверка!AM881),"###")))</f>
        <v>заполнить</v>
      </c>
      <c r="AN881" s="13" t="str">
        <f ca="1">IF(РТУС!AN881="",HYPERLINK("#РТУС!"&amp;CELL("адрес",Проверка!AN881),"заполнить"),IF(OR(РТУС!AN881="Общая площадь помещения",РТУС!AN881="Общая приведенная площадь жилого помещения",РТУС!AN881="Общая площадь жилого помещения с учетом лоджий, балконов, террас и веранд"),HYPERLINK("#Проверка!"&amp;CELL("адрес",Проверка!AN881),РТУС!AN881),HYPERLINK("#РТУС!"&amp;CELL("адрес",Проверка!AN881),"###")))</f>
        <v>заполнить</v>
      </c>
      <c r="AO881" s="13" t="str">
        <f ca="1">IF(OR(РТУС!AK881="Квартира",РТУС!A881="Нежилое помещение"),IF(РТУС!AO881="",HYPERLINK("#РТУС!"&amp;CELL("адрес",Проверка!AO881),"заполнить"),IF(ISNUMBER(РТУС!AO881)=TRUE,HYPERLINK("#Проверка!"&amp;CELL("адрес",Проверка!AO881),РТУС!AO881),HYPERLINK("#РТУС!"&amp;CELL("адрес",Проверка!AO881),"###"))),"")</f>
        <v/>
      </c>
      <c r="AP881" s="13" t="str">
        <f>IF(РТУС!AP881="","",РТУС!AP881)</f>
        <v/>
      </c>
      <c r="AQ881" s="13" t="str">
        <f ca="1">IF(РТУС!AQ881="",HYPERLINK("#РТУС!"&amp;CELL("адрес",Проверка!AQ881),"заполнить"),HYPERLINK("#Проверка!"&amp;CELL("адрес",Проверка!AQ881),РТУС!AQ881))</f>
        <v>заполнить</v>
      </c>
      <c r="AR881" s="18" t="str">
        <f ca="1">IF(РТУС!AR881="",HYPERLINK("#РТУС!"&amp;CELL("адрес",Проверка!AR881),"заполнить"),IF(ISNUMBER(РТУС!AR881)=FALSE,HYPERLINK("#РТУС!"&amp;CELL("адрес",Проверка!AR881),"###"),IF(РТУС!G881="1",IF(РТУС!AB881=РТУС!AR881+РТУС!AU881,HYPERLINK("#Проверка!"&amp;CELL("адрес",Проверка!AR881),РТУС!AR881),HYPERLINK("#РТУС!"&amp;CELL("адрес",Проверка!AR881),"сверить суммы")),IF(РТУС!AB881=(SUMIF(РТУС!$A$4:$A$1000,A881,РТУС!$AR$4:$AR$1000)+SUMIF(РТУС!$A$4:$A$1000,A881,РТУС!$AU$4:$AU$1000)),HYPERLINK("#Проверка!"&amp;CELL("адрес",Проверка!AR881),РТУС!AR881),HYPERLINK("#РТУС!"&amp;CELL("адрес",Проверка!AR881),"сверить суммы")))))</f>
        <v>заполнить</v>
      </c>
      <c r="AS881" s="13" t="str">
        <f>IF(РТУС!AS881="","",РТУС!AS881)</f>
        <v/>
      </c>
      <c r="AT881" s="18" t="str">
        <f ca="1">IF(РТУС!AT881="",HYPERLINK("#РТУС!"&amp;CELL("адрес",Проверка!AT881),"заполнить"),IF(ISNUMBER(РТУС!AT881)=FALSE,HYPERLINK("#РТУС!"&amp;CELL("адрес",Проверка!AT881),"###"),IF(РТУС!AT881=РТУС!AR881,HYPERLINK("#Проверка!"&amp;CELL("адрес",Проверка!AT881),РТУС!AT881),HYPERLINK("#РТУС!"&amp;CELL("адрес",Проверка!AT881),"сверить суммы"))))</f>
        <v>заполнить</v>
      </c>
      <c r="AU881" s="18" t="str">
        <f ca="1">IF(РТУС!AU881="",HYPERLINK("#РТУС!"&amp;CELL("адрес",Проверка!AU881),"заполнить"),IF(ISNUMBER(РТУС!AU881)=FALSE,HYPERLINK("#РТУС!"&amp;CELL("адрес",Проверка!AU881),"###"),IF(РТУС!G881="1",IF(РТУС!AB881=РТУС!AR881+РТУС!AU881,HYPERLINK("#Проверка!"&amp;CELL("адрес",Проверка!AU881),РТУС!AU881),HYPERLINK("#РТУС!"&amp;CELL("адрес",Проверка!AU881),"сверить суммы")),IF(РТУС!AB881=(SUMIF(РТУС!$A$4:$A$1000,A881,РТУС!$AR$4:$AR$1000)+SUMIF(РТУС!$A$4:$A$1000,A881,РТУС!$AU$4:$AU$1000)),HYPERLINK("#Проверка!"&amp;CELL("адрес",Проверка!AU881),РТУС!AU881),HYPERLINK("#РТУС!"&amp;CELL("адрес",Проверка!AU881),"сверить суммы")))))</f>
        <v>заполнить</v>
      </c>
      <c r="AV881" s="13" t="str">
        <f ca="1">IF(РТУС!AV881="",HYPERLINK("#РТУС!"&amp;CELL("адрес",Проверка!AV881),"заполнить"),IF(OR(РТУС!AV881="Требование о передаче жилого помещения",РТУС!AV881="Требование о передаче машино-места",РТУС!AV881="Требования о передаче нежилого помещения",РТУС!AV881="Денежные требования"),HYPERLINK("#Проверка!"&amp;CELL("адрес",Проверка!AV881),РТУС!AV881),HYPERLINK("#РТУС!"&amp;CELL("адрес",Проверка!AV881),"###")))</f>
        <v>заполнить</v>
      </c>
      <c r="AW881" s="13" t="str">
        <f ca="1">IF(РТУС!AW881="",HYPERLINK("#РТУС!"&amp;CELL("адрес",Проверка!AW881),"заполнить"),IF(OR(РТУС!AW881="Включен в полном объеме",РТУС!AW881="Включен частично"),HYPERLINK("#Проверка!"&amp;CELL("адрес",Проверка!AW881),РТУС!AW881),HYPERLINK("#РТУС!"&amp;CELL("адрес",Проверка!AW881),"###")))</f>
        <v>заполнить</v>
      </c>
      <c r="AX881" s="15" t="str">
        <f ca="1">IF(РТУС!AX881="",HYPERLINK("#РТУС!"&amp;CELL("адрес",Проверка!AX881),"заполнить"),IF(AND(LEN(РТУС!AX881)=5,РТУС!AX881&lt;TODAY()),HYPERLINK("#Проверка!"&amp;CELL("адрес",Проверка!AX881),РТУС!AX881),HYPERLINK("#РТУС!"&amp;CELL("адрес",Проверка!AX881),"###")))</f>
        <v>заполнить</v>
      </c>
      <c r="AY881" s="15" t="str">
        <f ca="1">IF(РТУС!AY881="",HYPERLINK("#РТУС!"&amp;CELL("адрес",Проверка!AY881),"заполнить"),IF(AND(LEN(РТУС!AY881)=5,РТУС!AY881&lt;TODAY()),HYPERLINK("#Проверка!"&amp;CELL("адрес",Проверка!AY881),РТУС!AY881),HYPERLINK("#РТУС!"&amp;CELL("адрес",Проверка!AY881),"###")))</f>
        <v>заполнить</v>
      </c>
    </row>
    <row r="882" spans="1:51" x14ac:dyDescent="0.25">
      <c r="A882" s="10" t="str">
        <f>РТУС!A882</f>
        <v>.</v>
      </c>
      <c r="B882" s="13" t="str">
        <f ca="1">IF(РТУС!B882="",HYPERLINK("#РТУС!"&amp;CELL("адрес",Проверка!B882),"заполнить"),IF(AND(LEN(РТУС!B882)=10,РТУС!B881=РТУС!B882),HYPERLINK("#Проверка!"&amp;CELL("адрес",Проверка!B882),РТУС!B882),HYPERLINK("#РТУС!"&amp;CELL("адрес",Проверка!B882),"###")))</f>
        <v>заполнить</v>
      </c>
      <c r="C882" s="13" t="str">
        <f ca="1">IF(РТУС!C882="",HYPERLINK("#РТУС!"&amp;CELL("адрес",Проверка!C882),"заполнить"),IF(AND(ISNUMBER(РТУС!C882)=TRUE,РТУС!C882&gt;0,РТУС!C881=РТУС!C882),HYPERLINK("#Проверка!"&amp;CELL("адрес",Проверка!C882),РТУС!C882),HYPERLINK("#РТУС!"&amp;CELL("адрес",Проверка!C882),"###")))</f>
        <v>заполнить</v>
      </c>
      <c r="D882" s="13" t="str">
        <f>IF(РТУС!D882="","",РТУС!D882)</f>
        <v/>
      </c>
      <c r="E882" s="13" t="str">
        <f ca="1">IF(РТУС!E882="",HYPERLINK("#РТУС!"&amp;CELL("адрес",Проверка!E882),"заполнить"),IF(РТУС!E881=РТУС!E882,HYPERLINK("#Проверка!"&amp;CELL("адрес",Проверка!E882),РТУС!E882),HYPERLINK("#РТУС!"&amp;CELL("адрес",Проверка!E882),"###")))</f>
        <v>заполнить</v>
      </c>
      <c r="F882" s="13" t="str">
        <f ca="1">IF(РТУС!F882="",HYPERLINK("#РТУС!"&amp;CELL("адрес",Проверка!F882),"заполнить"),HYPERLINK("#Проверка!"&amp;CELL("адрес",Проверка!F882),РТУС!F882))</f>
        <v>заполнить</v>
      </c>
      <c r="G882" s="20" t="str">
        <f ca="1">IF(РТУС!G882="",HYPERLINK("#РТУС!"&amp;CELL("адрес",Проверка!G882),"заполнить"),IF(РТУС!G882="1",HYPERLINK("#Проверка!"&amp;CELL("адрес",Проверка!G882),"1"),IF(AND(ISNUMBER(РТУС!G882)=TRUE,РТУС!G882&lt;=1,РТУС!G882&gt;0),IF(SUMIF(РТУС!$A$4:$A$1000,A882,РТУС!$G$4:$G$1000)=1,HYPERLINK("#Проверка!"&amp;CELL("адрес",Проверка!G882),РТУС!G882),HYPERLINK("#РТУС!"&amp;CELL("адрес",Проверка!G882),"сумма долей ≠ 1")),HYPERLINK("#РТУС!"&amp;CELL("адрес",Проверка!G882),"###"))))</f>
        <v>заполнить</v>
      </c>
      <c r="H882" s="13" t="str">
        <f ca="1">IF(РТУС!H882="",HYPERLINK("#РТУС!"&amp;CELL("адрес",Проверка!H882),"заполнить"),IF(OR(РТУС!H882="Юрлицо",РТУС!H882="Физлицо",РТУС!H882="ИП"),HYPERLINK("#Проверка!"&amp;CELL("адрес",Проверка!H882),РТУС!H882),HYPERLINK("#РТУС!"&amp;CELL("адрес",Проверка!H882),"###")))</f>
        <v>заполнить</v>
      </c>
      <c r="I882" s="13" t="str">
        <f ca="1">IF(OR(РТУС!H882="Юрлицо",РТУС!H882="ИП"),IF(РТУС!I882="",HYPERLINK("#РТУС!"&amp;CELL("адрес",Проверка!I882),"заполнить"),IF(OR(LEN(РТУС!I882)=10,LEN(РТУС!I882)=12),HYPERLINK("#Проверка!"&amp;CELL("адрес",Проверка!I882),РТУС!I882),HYPERLINK("#РТУС!"&amp;CELL("адрес",Проверка!I882),"###"))),"")</f>
        <v/>
      </c>
      <c r="J882" s="15" t="str">
        <f ca="1">IF(РТУС!J882="","",IF(AND(LEN(РТУС!J882)=5,РТУС!J882&lt;TODAY()),HYPERLINK("#Проверка!"&amp;CELL("адрес",Проверка!J882),РТУС!J882),HYPERLINK("#РТУС!"&amp;CELL("адрес",Проверка!J882),"###")))</f>
        <v/>
      </c>
      <c r="K882" s="13" t="str">
        <f>IF(РТУС!K882="","",РТУС!K882)</f>
        <v/>
      </c>
      <c r="L882" s="13" t="str">
        <f ca="1">IF(OR(РТУС!H882="Физлицо",РТУС!H882="ИП"),IF(РТУС!L882="",HYPERLINK("#РТУС!"&amp;CELL("адрес",Проверка!L882),"заполнить"),IF(OR(РТУС!L882="Загранпаспорт гражданина РФ",РТУС!L882="Паспорт гражданина РФ",РТУС!L882="Иностранный паспорт",РТУС!L882="Свидетельство о рождении",РТУС!L882="Вид на жительство"),HYPERLINK("#Проверка!"&amp;CELL("адрес",Проверка!L882),РТУС!L882),HYPERLINK("#РТУС!"&amp;CELL("адрес",Проверка!L882),"###"))),"")</f>
        <v/>
      </c>
      <c r="M882" s="13" t="str">
        <f ca="1">IF(AND(OR(РТУС!L882="Паспорт гражданина РФ",РТУС!L882="Свидетельство о рождении"),РТУС!M882=""),HYPERLINK("#РТУС!"&amp;CELL("адрес",Проверка!M882),"заполнить"),IF(РТУС!L882="Паспорт гражданина РФ",IF(LEN(РТУС!M882)=4,HYPERLINK("#Проверка!"&amp;CELL("адрес",Проверка!M882),РТУС!M882),HYPERLINK("#РТУС!"&amp;CELL("адрес",Проверка!M882),"###")),IF(РТУС!L882="Свидетельство о рождении",HYPERLINK("#Проверка!"&amp;CELL("адрес",Проверка!M882),РТУС!M882),"")))</f>
        <v/>
      </c>
      <c r="N882" s="13" t="str">
        <f ca="1">IF(РТУС!L882="","",IF(РТУС!N882="",HYPERLINK("#РТУС!"&amp;CELL("адрес",Проверка!N882),"заполнить"),IF(OR(РТУС!L882="Паспорт гражданина РФ",РТУС!L882="Свидетельство о рождении"),IF(LEN(РТУС!N882)=6,HYPERLINK("#Проверка!"&amp;CELL("адрес",Проверка!N882),РТУС!N882),HYPERLINK("#РТУС!"&amp;CELL("адрес",Проверка!N882),"###")),HYPERLINK("#Проверка!"&amp;CELL("адрес",Проверка!N882),РТУС!N882))))</f>
        <v/>
      </c>
      <c r="O882" s="15" t="str">
        <f ca="1">IF(РТУС!L882="","",IF(РТУС!O882="",HYPERLINK("#РТУС!"&amp;CELL("адрес",Проверка!O882),"заполнить"),IF(AND(LEN(РТУС!O882)=5,РТУС!O882&lt;TODAY()),IF(РТУС!L882="Свидетельство о рождении",IF(РТУС!O882&gt;EDATE(TODAY(),-168),HYPERLINK("#Проверка!"&amp;CELL("адрес",Проверка!O882),РТУС!O882),HYPERLINK("#РТУС!"&amp;CELL("адрес",Проверка!O882),"недействительно")),HYPERLINK("#Проверка!"&amp;CELL("адрес",Проверка!O882),РТУС!O882)),HYPERLINK("#РТУС!"&amp;CELL("адрес",Проверка!O882),"###"))))</f>
        <v/>
      </c>
      <c r="P882" s="21" t="str">
        <f ca="1">IF(РТУС!L882="Паспорт гражданина РФ",IF(РТУС!P882="",HYPERLINK("#РТУС!"&amp;CELL("адрес",Проверка!P882),"заполнить"),HYPERLINK("#Проверка!"&amp;CELL("адрес",Проверка!P882),РТУС!P882)),"")</f>
        <v/>
      </c>
      <c r="Q882" s="13" t="str">
        <f ca="1">IF(РТУС!L882="Паспорт гражданина РФ",IF(РТУС!Q882="",HYPERLINK("#РТУС!"&amp;CELL("адрес",Проверка!Q882),"заполнить"),IF(LEN(РТУС!Q882)=7,HYPERLINK("#Проверка!"&amp;CELL("адрес",Проверка!Q882),РТУС!Q882),HYPERLINK("#РТУС!"&amp;CELL("адрес",Проверка!Q882),"###"))),"")</f>
        <v/>
      </c>
      <c r="R882" s="13" t="str">
        <f ca="1">IF(РТУС!R882="",HYPERLINK("#РТУС!"&amp;CELL("адрес",Проверка!R882),"заполнить"),HYPERLINK("#Проверка!"&amp;CELL("адрес",Проверка!R882),РТУС!R882))</f>
        <v>заполнить</v>
      </c>
      <c r="S882" s="13" t="str">
        <f>IF(РТУС!S882="","",РТУС!S882)</f>
        <v/>
      </c>
      <c r="T882" s="13" t="str">
        <f>IF(РТУС!T882="","",РТУС!T882)</f>
        <v/>
      </c>
      <c r="U882" s="13" t="str">
        <f>IF(РТУС!U882="","",РТУС!U882)</f>
        <v/>
      </c>
      <c r="V882" s="13" t="str">
        <f ca="1">IF(РТУС!V882="",HYPERLINK("#РТУС!"&amp;CELL("адрес",Проверка!V882),"заполнить"),IF(OR(РТУС!V882="Договор участия в долевом строительстве",РТУС!V882="Предварительный договор участия в долевом строительстве",РТУС!V882="Определение Арбитражного суда",РТУС!V882="Решение суда общей юрисдикции",РТУС!V882="Иные договоры"),HYPERLINK("#Проверка!"&amp;CELL("адрес",Проверка!V882),РТУС!V882),HYPERLINK("#РТУС!"&amp;CELL("адрес",Проверка!V882),"###")))</f>
        <v>заполнить</v>
      </c>
      <c r="W882" s="13" t="str">
        <f ca="1">IF(РТУС!W882="",HYPERLINK("#РТУС!"&amp;CELL("адрес",Проверка!W882),"заполнить"),HYPERLINK("#Проверка!"&amp;CELL("адрес",Проверка!W882),РТУС!W882))</f>
        <v>заполнить</v>
      </c>
      <c r="X882" s="15" t="str">
        <f ca="1">IF(РТУС!X882="",HYPERLINK("#РТУС!"&amp;CELL("адрес",Проверка!X882),"заполнить"),IF(AND(LEN(РТУС!X882)=5,РТУС!X882&lt;TODAY()),HYPERLINK("#Проверка!"&amp;CELL("адрес",Проверка!X882),РТУС!X882),HYPERLINK("#РТУС!"&amp;CELL("адрес",Проверка!X882),"###")))</f>
        <v>заполнить</v>
      </c>
      <c r="Y882" s="13" t="str">
        <f>IF(РТУС!Y882="","",РТУС!Y882)</f>
        <v/>
      </c>
      <c r="Z882" s="15" t="str">
        <f ca="1">IF(РТУС!Z882="","",IF(AND(LEN(РТУС!Z882)=5,РТУС!Z882&lt;TODAY()),HYPERLINK("#Проверка!"&amp;CELL("адрес",Проверка!Z882),РТУС!Z882),HYPERLINK("#РТУС!"&amp;CELL("адрес",Проверка!Z882),"###")))</f>
        <v/>
      </c>
      <c r="AA882" s="18" t="str">
        <f ca="1">IF(РТУС!AA882="",HYPERLINK("#РТУС!"&amp;CELL("адрес",Проверка!AA882),"заполнить"),IF(ISNUMBER(РТУС!AA882)=TRUE,HYPERLINK("#Проверка!"&amp;CELL("адрес",Проверка!AA882),РТУС!AA882),HYPERLINK("#РТУС!"&amp;CELL("адрес",Проверка!AA882),"###")))</f>
        <v>заполнить</v>
      </c>
      <c r="AB882" s="18" t="str">
        <f ca="1">IF(РТУС!AB882="",HYPERLINK("#РТУС!"&amp;CELL("адрес",Проверка!AB882),"заполнить"),IF(ISNUMBER(РТУС!AB882)=TRUE,HYPERLINK("#Проверка!"&amp;CELL("адрес",Проверка!AB882),РТУС!AB882),HYPERLINK("#РТУС!"&amp;CELL("адрес",Проверка!AB882),"###")))</f>
        <v>заполнить</v>
      </c>
      <c r="AC882" s="18" t="str">
        <f ca="1">IF(РТУС!AC882="","",IF(ISNUMBER(РТУС!AC882)=TRUE,HYPERLINK("#Проверка!"&amp;CELL("адрес",Проверка!AC882),РТУС!AC882),HYPERLINK("#РТУС!"&amp;CELL("адрес",Проверка!AC882),"###")))</f>
        <v/>
      </c>
      <c r="AD882" s="18" t="str">
        <f ca="1">IF(РТУС!AD882="","",IF(ISNUMBER(РТУС!AD882)=TRUE,HYPERLINK("#Проверка!"&amp;CELL("адрес",Проверка!AD882),РТУС!AD882),HYPERLINK("#РТУС!"&amp;CELL("адрес",Проверка!AD882),"###")))</f>
        <v/>
      </c>
      <c r="AE882" s="13" t="str">
        <f>IF(РТУС!AE882="","",РТУС!AE882)</f>
        <v/>
      </c>
      <c r="AF882" s="15" t="str">
        <f ca="1">IF(РТУС!AE882="","",IF(РТУС!AF882="",HYPERLINK("#РТУС!"&amp;CELL("адрес",Проверка!AF882),"заполнить"),IF(AND(LEN(РТУС!AF882)=5,РТУС!AF882&lt;TODAY()),HYPERLINK("#Проверка!"&amp;CELL("адрес",Проверка!AF882),РТУС!AF882),HYPERLINK("#РТУС!"&amp;CELL("адрес",Проверка!AF882),"###"))))</f>
        <v/>
      </c>
      <c r="AG882" s="13"/>
      <c r="AH882" s="15" t="str">
        <f ca="1">IF(РТУС!AE882="","",IF(РТУС!AH882="",HYPERLINK("#РТУС!"&amp;CELL("адрес",Проверка!AH882),"заполнить"),IF(AND(LEN(РТУС!AH882)=5,РТУС!AH882&lt;TODAY()),HYPERLINK("#Проверка!"&amp;CELL("адрес",Проверка!AH882),РТУС!AH882),HYPERLINK("#РТУС!"&amp;CELL("адрес",Проверка!AH882),"###"))))</f>
        <v/>
      </c>
      <c r="AI882" s="15" t="str">
        <f ca="1">IF(РТУС!AE882="","",IF(РТУС!AI882="",HYPERLINK("#РТУС!"&amp;CELL("адрес",Проверка!AI882),"заполнить"),HYPERLINK("#Проверка!"&amp;CELL("адрес",Проверка!AI882),РТУС!AI882)))</f>
        <v/>
      </c>
      <c r="AJ882" s="13" t="str">
        <f ca="1">IF(РТУС!AE882="","",IF(РТУС!AJ882="",HYPERLINK("#РТУС!"&amp;CELL("адрес",Проверка!AJ882),"заполнить"),IF(OR(РТУС!AJ882="Юрлицо",РТУС!AJ882="Физлицо",РТУС!AJ882="ИП"),HYPERLINK("#Проверка!"&amp;CELL("адрес",Проверка!AJ882),РТУС!AJ882),HYPERLINK("#РТУС!"&amp;CELL("адрес",Проверка!AJ882),"###"))))</f>
        <v/>
      </c>
      <c r="AK882" s="13" t="str">
        <f ca="1">IF(РТУС!AK882="",HYPERLINK("#РТУС!"&amp;CELL("адрес",Проверка!AK882),"заполнить"),IF(OR(РТУС!AK882="Квартира",РТУС!AK882="Кладовая",РТУС!AK882="Машино-место",РТУС!AK882="Нежилое помещение"),HYPERLINK("#Проверка!"&amp;CELL("адрес",Проверка!AK882),РТУС!AK882),HYPERLINK("#РТУС!"&amp;CELL("адрес",Проверка!AK882),"###")))</f>
        <v>заполнить</v>
      </c>
      <c r="AL882" s="13" t="str">
        <f ca="1">IF(РТУС!AL882="",HYPERLINK("#РТУС!"&amp;CELL("адрес",Проверка!AL882),"заполнить"),HYPERLINK("#Проверка!"&amp;CELL("адрес",Проверка!AL882),РТУС!AL882))</f>
        <v>заполнить</v>
      </c>
      <c r="AM882" s="18" t="str">
        <f ca="1">IF(РТУС!AM882="",HYPERLINK("#РТУС!"&amp;CELL("адрес",Проверка!AM882),"заполнить"),IF(ISNUMBER(РТУС!AM882)=TRUE,IF(РТУС!AK882="Нежилое помещение",IF(РТУС!AM882&gt;7,HYPERLINK("#РТУС!"&amp;CELL("адрес",Проверка!AM882),"не больше 7 кв.м."),РТУС!AM882),HYPERLINK("#Проверка!"&amp;CELL("адрес",Проверка!AM882),РТУС!AM882)),HYPERLINK("#РТУС!"&amp;CELL("адрес",Проверка!AM882),"###")))</f>
        <v>заполнить</v>
      </c>
      <c r="AN882" s="13" t="str">
        <f ca="1">IF(РТУС!AN882="",HYPERLINK("#РТУС!"&amp;CELL("адрес",Проверка!AN882),"заполнить"),IF(OR(РТУС!AN882="Общая площадь помещения",РТУС!AN882="Общая приведенная площадь жилого помещения",РТУС!AN882="Общая площадь жилого помещения с учетом лоджий, балконов, террас и веранд"),HYPERLINK("#Проверка!"&amp;CELL("адрес",Проверка!AN882),РТУС!AN882),HYPERLINK("#РТУС!"&amp;CELL("адрес",Проверка!AN882),"###")))</f>
        <v>заполнить</v>
      </c>
      <c r="AO882" s="13" t="str">
        <f ca="1">IF(OR(РТУС!AK882="Квартира",РТУС!A882="Нежилое помещение"),IF(РТУС!AO882="",HYPERLINK("#РТУС!"&amp;CELL("адрес",Проверка!AO882),"заполнить"),IF(ISNUMBER(РТУС!AO882)=TRUE,HYPERLINK("#Проверка!"&amp;CELL("адрес",Проверка!AO882),РТУС!AO882),HYPERLINK("#РТУС!"&amp;CELL("адрес",Проверка!AO882),"###"))),"")</f>
        <v/>
      </c>
      <c r="AP882" s="13" t="str">
        <f>IF(РТУС!AP882="","",РТУС!AP882)</f>
        <v/>
      </c>
      <c r="AQ882" s="13" t="str">
        <f ca="1">IF(РТУС!AQ882="",HYPERLINK("#РТУС!"&amp;CELL("адрес",Проверка!AQ882),"заполнить"),HYPERLINK("#Проверка!"&amp;CELL("адрес",Проверка!AQ882),РТУС!AQ882))</f>
        <v>заполнить</v>
      </c>
      <c r="AR882" s="18" t="str">
        <f ca="1">IF(РТУС!AR882="",HYPERLINK("#РТУС!"&amp;CELL("адрес",Проверка!AR882),"заполнить"),IF(ISNUMBER(РТУС!AR882)=FALSE,HYPERLINK("#РТУС!"&amp;CELL("адрес",Проверка!AR882),"###"),IF(РТУС!G882="1",IF(РТУС!AB882=РТУС!AR882+РТУС!AU882,HYPERLINK("#Проверка!"&amp;CELL("адрес",Проверка!AR882),РТУС!AR882),HYPERLINK("#РТУС!"&amp;CELL("адрес",Проверка!AR882),"сверить суммы")),IF(РТУС!AB882=(SUMIF(РТУС!$A$4:$A$1000,A882,РТУС!$AR$4:$AR$1000)+SUMIF(РТУС!$A$4:$A$1000,A882,РТУС!$AU$4:$AU$1000)),HYPERLINK("#Проверка!"&amp;CELL("адрес",Проверка!AR882),РТУС!AR882),HYPERLINK("#РТУС!"&amp;CELL("адрес",Проверка!AR882),"сверить суммы")))))</f>
        <v>заполнить</v>
      </c>
      <c r="AS882" s="13" t="str">
        <f>IF(РТУС!AS882="","",РТУС!AS882)</f>
        <v/>
      </c>
      <c r="AT882" s="18" t="str">
        <f ca="1">IF(РТУС!AT882="",HYPERLINK("#РТУС!"&amp;CELL("адрес",Проверка!AT882),"заполнить"),IF(ISNUMBER(РТУС!AT882)=FALSE,HYPERLINK("#РТУС!"&amp;CELL("адрес",Проверка!AT882),"###"),IF(РТУС!AT882=РТУС!AR882,HYPERLINK("#Проверка!"&amp;CELL("адрес",Проверка!AT882),РТУС!AT882),HYPERLINK("#РТУС!"&amp;CELL("адрес",Проверка!AT882),"сверить суммы"))))</f>
        <v>заполнить</v>
      </c>
      <c r="AU882" s="18" t="str">
        <f ca="1">IF(РТУС!AU882="",HYPERLINK("#РТУС!"&amp;CELL("адрес",Проверка!AU882),"заполнить"),IF(ISNUMBER(РТУС!AU882)=FALSE,HYPERLINK("#РТУС!"&amp;CELL("адрес",Проверка!AU882),"###"),IF(РТУС!G882="1",IF(РТУС!AB882=РТУС!AR882+РТУС!AU882,HYPERLINK("#Проверка!"&amp;CELL("адрес",Проверка!AU882),РТУС!AU882),HYPERLINK("#РТУС!"&amp;CELL("адрес",Проверка!AU882),"сверить суммы")),IF(РТУС!AB882=(SUMIF(РТУС!$A$4:$A$1000,A882,РТУС!$AR$4:$AR$1000)+SUMIF(РТУС!$A$4:$A$1000,A882,РТУС!$AU$4:$AU$1000)),HYPERLINK("#Проверка!"&amp;CELL("адрес",Проверка!AU882),РТУС!AU882),HYPERLINK("#РТУС!"&amp;CELL("адрес",Проверка!AU882),"сверить суммы")))))</f>
        <v>заполнить</v>
      </c>
      <c r="AV882" s="13" t="str">
        <f ca="1">IF(РТУС!AV882="",HYPERLINK("#РТУС!"&amp;CELL("адрес",Проверка!AV882),"заполнить"),IF(OR(РТУС!AV882="Требование о передаче жилого помещения",РТУС!AV882="Требование о передаче машино-места",РТУС!AV882="Требования о передаче нежилого помещения",РТУС!AV882="Денежные требования"),HYPERLINK("#Проверка!"&amp;CELL("адрес",Проверка!AV882),РТУС!AV882),HYPERLINK("#РТУС!"&amp;CELL("адрес",Проверка!AV882),"###")))</f>
        <v>заполнить</v>
      </c>
      <c r="AW882" s="13" t="str">
        <f ca="1">IF(РТУС!AW882="",HYPERLINK("#РТУС!"&amp;CELL("адрес",Проверка!AW882),"заполнить"),IF(OR(РТУС!AW882="Включен в полном объеме",РТУС!AW882="Включен частично"),HYPERLINK("#Проверка!"&amp;CELL("адрес",Проверка!AW882),РТУС!AW882),HYPERLINK("#РТУС!"&amp;CELL("адрес",Проверка!AW882),"###")))</f>
        <v>заполнить</v>
      </c>
      <c r="AX882" s="15" t="str">
        <f ca="1">IF(РТУС!AX882="",HYPERLINK("#РТУС!"&amp;CELL("адрес",Проверка!AX882),"заполнить"),IF(AND(LEN(РТУС!AX882)=5,РТУС!AX882&lt;TODAY()),HYPERLINK("#Проверка!"&amp;CELL("адрес",Проверка!AX882),РТУС!AX882),HYPERLINK("#РТУС!"&amp;CELL("адрес",Проверка!AX882),"###")))</f>
        <v>заполнить</v>
      </c>
      <c r="AY882" s="15" t="str">
        <f ca="1">IF(РТУС!AY882="",HYPERLINK("#РТУС!"&amp;CELL("адрес",Проверка!AY882),"заполнить"),IF(AND(LEN(РТУС!AY882)=5,РТУС!AY882&lt;TODAY()),HYPERLINK("#Проверка!"&amp;CELL("адрес",Проверка!AY882),РТУС!AY882),HYPERLINK("#РТУС!"&amp;CELL("адрес",Проверка!AY882),"###")))</f>
        <v>заполнить</v>
      </c>
    </row>
    <row r="883" spans="1:51" x14ac:dyDescent="0.25">
      <c r="A883" s="10" t="str">
        <f>РТУС!A883</f>
        <v>.</v>
      </c>
      <c r="B883" s="13" t="str">
        <f ca="1">IF(РТУС!B883="",HYPERLINK("#РТУС!"&amp;CELL("адрес",Проверка!B883),"заполнить"),IF(AND(LEN(РТУС!B883)=10,РТУС!B882=РТУС!B883),HYPERLINK("#Проверка!"&amp;CELL("адрес",Проверка!B883),РТУС!B883),HYPERLINK("#РТУС!"&amp;CELL("адрес",Проверка!B883),"###")))</f>
        <v>заполнить</v>
      </c>
      <c r="C883" s="13" t="str">
        <f ca="1">IF(РТУС!C883="",HYPERLINK("#РТУС!"&amp;CELL("адрес",Проверка!C883),"заполнить"),IF(AND(ISNUMBER(РТУС!C883)=TRUE,РТУС!C883&gt;0,РТУС!C882=РТУС!C883),HYPERLINK("#Проверка!"&amp;CELL("адрес",Проверка!C883),РТУС!C883),HYPERLINK("#РТУС!"&amp;CELL("адрес",Проверка!C883),"###")))</f>
        <v>заполнить</v>
      </c>
      <c r="D883" s="13" t="str">
        <f>IF(РТУС!D883="","",РТУС!D883)</f>
        <v/>
      </c>
      <c r="E883" s="13" t="str">
        <f ca="1">IF(РТУС!E883="",HYPERLINK("#РТУС!"&amp;CELL("адрес",Проверка!E883),"заполнить"),IF(РТУС!E882=РТУС!E883,HYPERLINK("#Проверка!"&amp;CELL("адрес",Проверка!E883),РТУС!E883),HYPERLINK("#РТУС!"&amp;CELL("адрес",Проверка!E883),"###")))</f>
        <v>заполнить</v>
      </c>
      <c r="F883" s="13" t="str">
        <f ca="1">IF(РТУС!F883="",HYPERLINK("#РТУС!"&amp;CELL("адрес",Проверка!F883),"заполнить"),HYPERLINK("#Проверка!"&amp;CELL("адрес",Проверка!F883),РТУС!F883))</f>
        <v>заполнить</v>
      </c>
      <c r="G883" s="20" t="str">
        <f ca="1">IF(РТУС!G883="",HYPERLINK("#РТУС!"&amp;CELL("адрес",Проверка!G883),"заполнить"),IF(РТУС!G883="1",HYPERLINK("#Проверка!"&amp;CELL("адрес",Проверка!G883),"1"),IF(AND(ISNUMBER(РТУС!G883)=TRUE,РТУС!G883&lt;=1,РТУС!G883&gt;0),IF(SUMIF(РТУС!$A$4:$A$1000,A883,РТУС!$G$4:$G$1000)=1,HYPERLINK("#Проверка!"&amp;CELL("адрес",Проверка!G883),РТУС!G883),HYPERLINK("#РТУС!"&amp;CELL("адрес",Проверка!G883),"сумма долей ≠ 1")),HYPERLINK("#РТУС!"&amp;CELL("адрес",Проверка!G883),"###"))))</f>
        <v>заполнить</v>
      </c>
      <c r="H883" s="13" t="str">
        <f ca="1">IF(РТУС!H883="",HYPERLINK("#РТУС!"&amp;CELL("адрес",Проверка!H883),"заполнить"),IF(OR(РТУС!H883="Юрлицо",РТУС!H883="Физлицо",РТУС!H883="ИП"),HYPERLINK("#Проверка!"&amp;CELL("адрес",Проверка!H883),РТУС!H883),HYPERLINK("#РТУС!"&amp;CELL("адрес",Проверка!H883),"###")))</f>
        <v>заполнить</v>
      </c>
      <c r="I883" s="13" t="str">
        <f ca="1">IF(OR(РТУС!H883="Юрлицо",РТУС!H883="ИП"),IF(РТУС!I883="",HYPERLINK("#РТУС!"&amp;CELL("адрес",Проверка!I883),"заполнить"),IF(OR(LEN(РТУС!I883)=10,LEN(РТУС!I883)=12),HYPERLINK("#Проверка!"&amp;CELL("адрес",Проверка!I883),РТУС!I883),HYPERLINK("#РТУС!"&amp;CELL("адрес",Проверка!I883),"###"))),"")</f>
        <v/>
      </c>
      <c r="J883" s="15" t="str">
        <f ca="1">IF(РТУС!J883="","",IF(AND(LEN(РТУС!J883)=5,РТУС!J883&lt;TODAY()),HYPERLINK("#Проверка!"&amp;CELL("адрес",Проверка!J883),РТУС!J883),HYPERLINK("#РТУС!"&amp;CELL("адрес",Проверка!J883),"###")))</f>
        <v/>
      </c>
      <c r="K883" s="13" t="str">
        <f>IF(РТУС!K883="","",РТУС!K883)</f>
        <v/>
      </c>
      <c r="L883" s="13" t="str">
        <f ca="1">IF(OR(РТУС!H883="Физлицо",РТУС!H883="ИП"),IF(РТУС!L883="",HYPERLINK("#РТУС!"&amp;CELL("адрес",Проверка!L883),"заполнить"),IF(OR(РТУС!L883="Загранпаспорт гражданина РФ",РТУС!L883="Паспорт гражданина РФ",РТУС!L883="Иностранный паспорт",РТУС!L883="Свидетельство о рождении",РТУС!L883="Вид на жительство"),HYPERLINK("#Проверка!"&amp;CELL("адрес",Проверка!L883),РТУС!L883),HYPERLINK("#РТУС!"&amp;CELL("адрес",Проверка!L883),"###"))),"")</f>
        <v/>
      </c>
      <c r="M883" s="13" t="str">
        <f ca="1">IF(AND(OR(РТУС!L883="Паспорт гражданина РФ",РТУС!L883="Свидетельство о рождении"),РТУС!M883=""),HYPERLINK("#РТУС!"&amp;CELL("адрес",Проверка!M883),"заполнить"),IF(РТУС!L883="Паспорт гражданина РФ",IF(LEN(РТУС!M883)=4,HYPERLINK("#Проверка!"&amp;CELL("адрес",Проверка!M883),РТУС!M883),HYPERLINK("#РТУС!"&amp;CELL("адрес",Проверка!M883),"###")),IF(РТУС!L883="Свидетельство о рождении",HYPERLINK("#Проверка!"&amp;CELL("адрес",Проверка!M883),РТУС!M883),"")))</f>
        <v/>
      </c>
      <c r="N883" s="13" t="str">
        <f ca="1">IF(РТУС!L883="","",IF(РТУС!N883="",HYPERLINK("#РТУС!"&amp;CELL("адрес",Проверка!N883),"заполнить"),IF(OR(РТУС!L883="Паспорт гражданина РФ",РТУС!L883="Свидетельство о рождении"),IF(LEN(РТУС!N883)=6,HYPERLINK("#Проверка!"&amp;CELL("адрес",Проверка!N883),РТУС!N883),HYPERLINK("#РТУС!"&amp;CELL("адрес",Проверка!N883),"###")),HYPERLINK("#Проверка!"&amp;CELL("адрес",Проверка!N883),РТУС!N883))))</f>
        <v/>
      </c>
      <c r="O883" s="15" t="str">
        <f ca="1">IF(РТУС!L883="","",IF(РТУС!O883="",HYPERLINK("#РТУС!"&amp;CELL("адрес",Проверка!O883),"заполнить"),IF(AND(LEN(РТУС!O883)=5,РТУС!O883&lt;TODAY()),IF(РТУС!L883="Свидетельство о рождении",IF(РТУС!O883&gt;EDATE(TODAY(),-168),HYPERLINK("#Проверка!"&amp;CELL("адрес",Проверка!O883),РТУС!O883),HYPERLINK("#РТУС!"&amp;CELL("адрес",Проверка!O883),"недействительно")),HYPERLINK("#Проверка!"&amp;CELL("адрес",Проверка!O883),РТУС!O883)),HYPERLINK("#РТУС!"&amp;CELL("адрес",Проверка!O883),"###"))))</f>
        <v/>
      </c>
      <c r="P883" s="21" t="str">
        <f ca="1">IF(РТУС!L883="Паспорт гражданина РФ",IF(РТУС!P883="",HYPERLINK("#РТУС!"&amp;CELL("адрес",Проверка!P883),"заполнить"),HYPERLINK("#Проверка!"&amp;CELL("адрес",Проверка!P883),РТУС!P883)),"")</f>
        <v/>
      </c>
      <c r="Q883" s="13" t="str">
        <f ca="1">IF(РТУС!L883="Паспорт гражданина РФ",IF(РТУС!Q883="",HYPERLINK("#РТУС!"&amp;CELL("адрес",Проверка!Q883),"заполнить"),IF(LEN(РТУС!Q883)=7,HYPERLINK("#Проверка!"&amp;CELL("адрес",Проверка!Q883),РТУС!Q883),HYPERLINK("#РТУС!"&amp;CELL("адрес",Проверка!Q883),"###"))),"")</f>
        <v/>
      </c>
      <c r="R883" s="13" t="str">
        <f ca="1">IF(РТУС!R883="",HYPERLINK("#РТУС!"&amp;CELL("адрес",Проверка!R883),"заполнить"),HYPERLINK("#Проверка!"&amp;CELL("адрес",Проверка!R883),РТУС!R883))</f>
        <v>заполнить</v>
      </c>
      <c r="S883" s="13" t="str">
        <f>IF(РТУС!S883="","",РТУС!S883)</f>
        <v/>
      </c>
      <c r="T883" s="13" t="str">
        <f>IF(РТУС!T883="","",РТУС!T883)</f>
        <v/>
      </c>
      <c r="U883" s="13" t="str">
        <f>IF(РТУС!U883="","",РТУС!U883)</f>
        <v/>
      </c>
      <c r="V883" s="13" t="str">
        <f ca="1">IF(РТУС!V883="",HYPERLINK("#РТУС!"&amp;CELL("адрес",Проверка!V883),"заполнить"),IF(OR(РТУС!V883="Договор участия в долевом строительстве",РТУС!V883="Предварительный договор участия в долевом строительстве",РТУС!V883="Определение Арбитражного суда",РТУС!V883="Решение суда общей юрисдикции",РТУС!V883="Иные договоры"),HYPERLINK("#Проверка!"&amp;CELL("адрес",Проверка!V883),РТУС!V883),HYPERLINK("#РТУС!"&amp;CELL("адрес",Проверка!V883),"###")))</f>
        <v>заполнить</v>
      </c>
      <c r="W883" s="13" t="str">
        <f ca="1">IF(РТУС!W883="",HYPERLINK("#РТУС!"&amp;CELL("адрес",Проверка!W883),"заполнить"),HYPERLINK("#Проверка!"&amp;CELL("адрес",Проверка!W883),РТУС!W883))</f>
        <v>заполнить</v>
      </c>
      <c r="X883" s="15" t="str">
        <f ca="1">IF(РТУС!X883="",HYPERLINK("#РТУС!"&amp;CELL("адрес",Проверка!X883),"заполнить"),IF(AND(LEN(РТУС!X883)=5,РТУС!X883&lt;TODAY()),HYPERLINK("#Проверка!"&amp;CELL("адрес",Проверка!X883),РТУС!X883),HYPERLINK("#РТУС!"&amp;CELL("адрес",Проверка!X883),"###")))</f>
        <v>заполнить</v>
      </c>
      <c r="Y883" s="13" t="str">
        <f>IF(РТУС!Y883="","",РТУС!Y883)</f>
        <v/>
      </c>
      <c r="Z883" s="15" t="str">
        <f ca="1">IF(РТУС!Z883="","",IF(AND(LEN(РТУС!Z883)=5,РТУС!Z883&lt;TODAY()),HYPERLINK("#Проверка!"&amp;CELL("адрес",Проверка!Z883),РТУС!Z883),HYPERLINK("#РТУС!"&amp;CELL("адрес",Проверка!Z883),"###")))</f>
        <v/>
      </c>
      <c r="AA883" s="18" t="str">
        <f ca="1">IF(РТУС!AA883="",HYPERLINK("#РТУС!"&amp;CELL("адрес",Проверка!AA883),"заполнить"),IF(ISNUMBER(РТУС!AA883)=TRUE,HYPERLINK("#Проверка!"&amp;CELL("адрес",Проверка!AA883),РТУС!AA883),HYPERLINK("#РТУС!"&amp;CELL("адрес",Проверка!AA883),"###")))</f>
        <v>заполнить</v>
      </c>
      <c r="AB883" s="18" t="str">
        <f ca="1">IF(РТУС!AB883="",HYPERLINK("#РТУС!"&amp;CELL("адрес",Проверка!AB883),"заполнить"),IF(ISNUMBER(РТУС!AB883)=TRUE,HYPERLINK("#Проверка!"&amp;CELL("адрес",Проверка!AB883),РТУС!AB883),HYPERLINK("#РТУС!"&amp;CELL("адрес",Проверка!AB883),"###")))</f>
        <v>заполнить</v>
      </c>
      <c r="AC883" s="18" t="str">
        <f ca="1">IF(РТУС!AC883="","",IF(ISNUMBER(РТУС!AC883)=TRUE,HYPERLINK("#Проверка!"&amp;CELL("адрес",Проверка!AC883),РТУС!AC883),HYPERLINK("#РТУС!"&amp;CELL("адрес",Проверка!AC883),"###")))</f>
        <v/>
      </c>
      <c r="AD883" s="18" t="str">
        <f ca="1">IF(РТУС!AD883="","",IF(ISNUMBER(РТУС!AD883)=TRUE,HYPERLINK("#Проверка!"&amp;CELL("адрес",Проверка!AD883),РТУС!AD883),HYPERLINK("#РТУС!"&amp;CELL("адрес",Проверка!AD883),"###")))</f>
        <v/>
      </c>
      <c r="AE883" s="13" t="str">
        <f>IF(РТУС!AE883="","",РТУС!AE883)</f>
        <v/>
      </c>
      <c r="AF883" s="15" t="str">
        <f ca="1">IF(РТУС!AE883="","",IF(РТУС!AF883="",HYPERLINK("#РТУС!"&amp;CELL("адрес",Проверка!AF883),"заполнить"),IF(AND(LEN(РТУС!AF883)=5,РТУС!AF883&lt;TODAY()),HYPERLINK("#Проверка!"&amp;CELL("адрес",Проверка!AF883),РТУС!AF883),HYPERLINK("#РТУС!"&amp;CELL("адрес",Проверка!AF883),"###"))))</f>
        <v/>
      </c>
      <c r="AG883" s="13"/>
      <c r="AH883" s="15" t="str">
        <f ca="1">IF(РТУС!AE883="","",IF(РТУС!AH883="",HYPERLINK("#РТУС!"&amp;CELL("адрес",Проверка!AH883),"заполнить"),IF(AND(LEN(РТУС!AH883)=5,РТУС!AH883&lt;TODAY()),HYPERLINK("#Проверка!"&amp;CELL("адрес",Проверка!AH883),РТУС!AH883),HYPERLINK("#РТУС!"&amp;CELL("адрес",Проверка!AH883),"###"))))</f>
        <v/>
      </c>
      <c r="AI883" s="15" t="str">
        <f ca="1">IF(РТУС!AE883="","",IF(РТУС!AI883="",HYPERLINK("#РТУС!"&amp;CELL("адрес",Проверка!AI883),"заполнить"),HYPERLINK("#Проверка!"&amp;CELL("адрес",Проверка!AI883),РТУС!AI883)))</f>
        <v/>
      </c>
      <c r="AJ883" s="13" t="str">
        <f ca="1">IF(РТУС!AE883="","",IF(РТУС!AJ883="",HYPERLINK("#РТУС!"&amp;CELL("адрес",Проверка!AJ883),"заполнить"),IF(OR(РТУС!AJ883="Юрлицо",РТУС!AJ883="Физлицо",РТУС!AJ883="ИП"),HYPERLINK("#Проверка!"&amp;CELL("адрес",Проверка!AJ883),РТУС!AJ883),HYPERLINK("#РТУС!"&amp;CELL("адрес",Проверка!AJ883),"###"))))</f>
        <v/>
      </c>
      <c r="AK883" s="13" t="str">
        <f ca="1">IF(РТУС!AK883="",HYPERLINK("#РТУС!"&amp;CELL("адрес",Проверка!AK883),"заполнить"),IF(OR(РТУС!AK883="Квартира",РТУС!AK883="Кладовая",РТУС!AK883="Машино-место",РТУС!AK883="Нежилое помещение"),HYPERLINK("#Проверка!"&amp;CELL("адрес",Проверка!AK883),РТУС!AK883),HYPERLINK("#РТУС!"&amp;CELL("адрес",Проверка!AK883),"###")))</f>
        <v>заполнить</v>
      </c>
      <c r="AL883" s="13" t="str">
        <f ca="1">IF(РТУС!AL883="",HYPERLINK("#РТУС!"&amp;CELL("адрес",Проверка!AL883),"заполнить"),HYPERLINK("#Проверка!"&amp;CELL("адрес",Проверка!AL883),РТУС!AL883))</f>
        <v>заполнить</v>
      </c>
      <c r="AM883" s="18" t="str">
        <f ca="1">IF(РТУС!AM883="",HYPERLINK("#РТУС!"&amp;CELL("адрес",Проверка!AM883),"заполнить"),IF(ISNUMBER(РТУС!AM883)=TRUE,IF(РТУС!AK883="Нежилое помещение",IF(РТУС!AM883&gt;7,HYPERLINK("#РТУС!"&amp;CELL("адрес",Проверка!AM883),"не больше 7 кв.м."),РТУС!AM883),HYPERLINK("#Проверка!"&amp;CELL("адрес",Проверка!AM883),РТУС!AM883)),HYPERLINK("#РТУС!"&amp;CELL("адрес",Проверка!AM883),"###")))</f>
        <v>заполнить</v>
      </c>
      <c r="AN883" s="13" t="str">
        <f ca="1">IF(РТУС!AN883="",HYPERLINK("#РТУС!"&amp;CELL("адрес",Проверка!AN883),"заполнить"),IF(OR(РТУС!AN883="Общая площадь помещения",РТУС!AN883="Общая приведенная площадь жилого помещения",РТУС!AN883="Общая площадь жилого помещения с учетом лоджий, балконов, террас и веранд"),HYPERLINK("#Проверка!"&amp;CELL("адрес",Проверка!AN883),РТУС!AN883),HYPERLINK("#РТУС!"&amp;CELL("адрес",Проверка!AN883),"###")))</f>
        <v>заполнить</v>
      </c>
      <c r="AO883" s="13" t="str">
        <f ca="1">IF(OR(РТУС!AK883="Квартира",РТУС!A883="Нежилое помещение"),IF(РТУС!AO883="",HYPERLINK("#РТУС!"&amp;CELL("адрес",Проверка!AO883),"заполнить"),IF(ISNUMBER(РТУС!AO883)=TRUE,HYPERLINK("#Проверка!"&amp;CELL("адрес",Проверка!AO883),РТУС!AO883),HYPERLINK("#РТУС!"&amp;CELL("адрес",Проверка!AO883),"###"))),"")</f>
        <v/>
      </c>
      <c r="AP883" s="13" t="str">
        <f>IF(РТУС!AP883="","",РТУС!AP883)</f>
        <v/>
      </c>
      <c r="AQ883" s="13" t="str">
        <f ca="1">IF(РТУС!AQ883="",HYPERLINK("#РТУС!"&amp;CELL("адрес",Проверка!AQ883),"заполнить"),HYPERLINK("#Проверка!"&amp;CELL("адрес",Проверка!AQ883),РТУС!AQ883))</f>
        <v>заполнить</v>
      </c>
      <c r="AR883" s="18" t="str">
        <f ca="1">IF(РТУС!AR883="",HYPERLINK("#РТУС!"&amp;CELL("адрес",Проверка!AR883),"заполнить"),IF(ISNUMBER(РТУС!AR883)=FALSE,HYPERLINK("#РТУС!"&amp;CELL("адрес",Проверка!AR883),"###"),IF(РТУС!G883="1",IF(РТУС!AB883=РТУС!AR883+РТУС!AU883,HYPERLINK("#Проверка!"&amp;CELL("адрес",Проверка!AR883),РТУС!AR883),HYPERLINK("#РТУС!"&amp;CELL("адрес",Проверка!AR883),"сверить суммы")),IF(РТУС!AB883=(SUMIF(РТУС!$A$4:$A$1000,A883,РТУС!$AR$4:$AR$1000)+SUMIF(РТУС!$A$4:$A$1000,A883,РТУС!$AU$4:$AU$1000)),HYPERLINK("#Проверка!"&amp;CELL("адрес",Проверка!AR883),РТУС!AR883),HYPERLINK("#РТУС!"&amp;CELL("адрес",Проверка!AR883),"сверить суммы")))))</f>
        <v>заполнить</v>
      </c>
      <c r="AS883" s="13" t="str">
        <f>IF(РТУС!AS883="","",РТУС!AS883)</f>
        <v/>
      </c>
      <c r="AT883" s="18" t="str">
        <f ca="1">IF(РТУС!AT883="",HYPERLINK("#РТУС!"&amp;CELL("адрес",Проверка!AT883),"заполнить"),IF(ISNUMBER(РТУС!AT883)=FALSE,HYPERLINK("#РТУС!"&amp;CELL("адрес",Проверка!AT883),"###"),IF(РТУС!AT883=РТУС!AR883,HYPERLINK("#Проверка!"&amp;CELL("адрес",Проверка!AT883),РТУС!AT883),HYPERLINK("#РТУС!"&amp;CELL("адрес",Проверка!AT883),"сверить суммы"))))</f>
        <v>заполнить</v>
      </c>
      <c r="AU883" s="18" t="str">
        <f ca="1">IF(РТУС!AU883="",HYPERLINK("#РТУС!"&amp;CELL("адрес",Проверка!AU883),"заполнить"),IF(ISNUMBER(РТУС!AU883)=FALSE,HYPERLINK("#РТУС!"&amp;CELL("адрес",Проверка!AU883),"###"),IF(РТУС!G883="1",IF(РТУС!AB883=РТУС!AR883+РТУС!AU883,HYPERLINK("#Проверка!"&amp;CELL("адрес",Проверка!AU883),РТУС!AU883),HYPERLINK("#РТУС!"&amp;CELL("адрес",Проверка!AU883),"сверить суммы")),IF(РТУС!AB883=(SUMIF(РТУС!$A$4:$A$1000,A883,РТУС!$AR$4:$AR$1000)+SUMIF(РТУС!$A$4:$A$1000,A883,РТУС!$AU$4:$AU$1000)),HYPERLINK("#Проверка!"&amp;CELL("адрес",Проверка!AU883),РТУС!AU883),HYPERLINK("#РТУС!"&amp;CELL("адрес",Проверка!AU883),"сверить суммы")))))</f>
        <v>заполнить</v>
      </c>
      <c r="AV883" s="13" t="str">
        <f ca="1">IF(РТУС!AV883="",HYPERLINK("#РТУС!"&amp;CELL("адрес",Проверка!AV883),"заполнить"),IF(OR(РТУС!AV883="Требование о передаче жилого помещения",РТУС!AV883="Требование о передаче машино-места",РТУС!AV883="Требования о передаче нежилого помещения",РТУС!AV883="Денежные требования"),HYPERLINK("#Проверка!"&amp;CELL("адрес",Проверка!AV883),РТУС!AV883),HYPERLINK("#РТУС!"&amp;CELL("адрес",Проверка!AV883),"###")))</f>
        <v>заполнить</v>
      </c>
      <c r="AW883" s="13" t="str">
        <f ca="1">IF(РТУС!AW883="",HYPERLINK("#РТУС!"&amp;CELL("адрес",Проверка!AW883),"заполнить"),IF(OR(РТУС!AW883="Включен в полном объеме",РТУС!AW883="Включен частично"),HYPERLINK("#Проверка!"&amp;CELL("адрес",Проверка!AW883),РТУС!AW883),HYPERLINK("#РТУС!"&amp;CELL("адрес",Проверка!AW883),"###")))</f>
        <v>заполнить</v>
      </c>
      <c r="AX883" s="15" t="str">
        <f ca="1">IF(РТУС!AX883="",HYPERLINK("#РТУС!"&amp;CELL("адрес",Проверка!AX883),"заполнить"),IF(AND(LEN(РТУС!AX883)=5,РТУС!AX883&lt;TODAY()),HYPERLINK("#Проверка!"&amp;CELL("адрес",Проверка!AX883),РТУС!AX883),HYPERLINK("#РТУС!"&amp;CELL("адрес",Проверка!AX883),"###")))</f>
        <v>заполнить</v>
      </c>
      <c r="AY883" s="15" t="str">
        <f ca="1">IF(РТУС!AY883="",HYPERLINK("#РТУС!"&amp;CELL("адрес",Проверка!AY883),"заполнить"),IF(AND(LEN(РТУС!AY883)=5,РТУС!AY883&lt;TODAY()),HYPERLINK("#Проверка!"&amp;CELL("адрес",Проверка!AY883),РТУС!AY883),HYPERLINK("#РТУС!"&amp;CELL("адрес",Проверка!AY883),"###")))</f>
        <v>заполнить</v>
      </c>
    </row>
    <row r="884" spans="1:51" x14ac:dyDescent="0.25">
      <c r="A884" s="10" t="str">
        <f>РТУС!A884</f>
        <v>.</v>
      </c>
      <c r="B884" s="13" t="str">
        <f ca="1">IF(РТУС!B884="",HYPERLINK("#РТУС!"&amp;CELL("адрес",Проверка!B884),"заполнить"),IF(AND(LEN(РТУС!B884)=10,РТУС!B883=РТУС!B884),HYPERLINK("#Проверка!"&amp;CELL("адрес",Проверка!B884),РТУС!B884),HYPERLINK("#РТУС!"&amp;CELL("адрес",Проверка!B884),"###")))</f>
        <v>заполнить</v>
      </c>
      <c r="C884" s="13" t="str">
        <f ca="1">IF(РТУС!C884="",HYPERLINK("#РТУС!"&amp;CELL("адрес",Проверка!C884),"заполнить"),IF(AND(ISNUMBER(РТУС!C884)=TRUE,РТУС!C884&gt;0,РТУС!C883=РТУС!C884),HYPERLINK("#Проверка!"&amp;CELL("адрес",Проверка!C884),РТУС!C884),HYPERLINK("#РТУС!"&amp;CELL("адрес",Проверка!C884),"###")))</f>
        <v>заполнить</v>
      </c>
      <c r="D884" s="13" t="str">
        <f>IF(РТУС!D884="","",РТУС!D884)</f>
        <v/>
      </c>
      <c r="E884" s="13" t="str">
        <f ca="1">IF(РТУС!E884="",HYPERLINK("#РТУС!"&amp;CELL("адрес",Проверка!E884),"заполнить"),IF(РТУС!E883=РТУС!E884,HYPERLINK("#Проверка!"&amp;CELL("адрес",Проверка!E884),РТУС!E884),HYPERLINK("#РТУС!"&amp;CELL("адрес",Проверка!E884),"###")))</f>
        <v>заполнить</v>
      </c>
      <c r="F884" s="13" t="str">
        <f ca="1">IF(РТУС!F884="",HYPERLINK("#РТУС!"&amp;CELL("адрес",Проверка!F884),"заполнить"),HYPERLINK("#Проверка!"&amp;CELL("адрес",Проверка!F884),РТУС!F884))</f>
        <v>заполнить</v>
      </c>
      <c r="G884" s="20" t="str">
        <f ca="1">IF(РТУС!G884="",HYPERLINK("#РТУС!"&amp;CELL("адрес",Проверка!G884),"заполнить"),IF(РТУС!G884="1",HYPERLINK("#Проверка!"&amp;CELL("адрес",Проверка!G884),"1"),IF(AND(ISNUMBER(РТУС!G884)=TRUE,РТУС!G884&lt;=1,РТУС!G884&gt;0),IF(SUMIF(РТУС!$A$4:$A$1000,A884,РТУС!$G$4:$G$1000)=1,HYPERLINK("#Проверка!"&amp;CELL("адрес",Проверка!G884),РТУС!G884),HYPERLINK("#РТУС!"&amp;CELL("адрес",Проверка!G884),"сумма долей ≠ 1")),HYPERLINK("#РТУС!"&amp;CELL("адрес",Проверка!G884),"###"))))</f>
        <v>заполнить</v>
      </c>
      <c r="H884" s="13" t="str">
        <f ca="1">IF(РТУС!H884="",HYPERLINK("#РТУС!"&amp;CELL("адрес",Проверка!H884),"заполнить"),IF(OR(РТУС!H884="Юрлицо",РТУС!H884="Физлицо",РТУС!H884="ИП"),HYPERLINK("#Проверка!"&amp;CELL("адрес",Проверка!H884),РТУС!H884),HYPERLINK("#РТУС!"&amp;CELL("адрес",Проверка!H884),"###")))</f>
        <v>заполнить</v>
      </c>
      <c r="I884" s="13" t="str">
        <f ca="1">IF(OR(РТУС!H884="Юрлицо",РТУС!H884="ИП"),IF(РТУС!I884="",HYPERLINK("#РТУС!"&amp;CELL("адрес",Проверка!I884),"заполнить"),IF(OR(LEN(РТУС!I884)=10,LEN(РТУС!I884)=12),HYPERLINK("#Проверка!"&amp;CELL("адрес",Проверка!I884),РТУС!I884),HYPERLINK("#РТУС!"&amp;CELL("адрес",Проверка!I884),"###"))),"")</f>
        <v/>
      </c>
      <c r="J884" s="15" t="str">
        <f ca="1">IF(РТУС!J884="","",IF(AND(LEN(РТУС!J884)=5,РТУС!J884&lt;TODAY()),HYPERLINK("#Проверка!"&amp;CELL("адрес",Проверка!J884),РТУС!J884),HYPERLINK("#РТУС!"&amp;CELL("адрес",Проверка!J884),"###")))</f>
        <v/>
      </c>
      <c r="K884" s="13" t="str">
        <f>IF(РТУС!K884="","",РТУС!K884)</f>
        <v/>
      </c>
      <c r="L884" s="13" t="str">
        <f ca="1">IF(OR(РТУС!H884="Физлицо",РТУС!H884="ИП"),IF(РТУС!L884="",HYPERLINK("#РТУС!"&amp;CELL("адрес",Проверка!L884),"заполнить"),IF(OR(РТУС!L884="Загранпаспорт гражданина РФ",РТУС!L884="Паспорт гражданина РФ",РТУС!L884="Иностранный паспорт",РТУС!L884="Свидетельство о рождении",РТУС!L884="Вид на жительство"),HYPERLINK("#Проверка!"&amp;CELL("адрес",Проверка!L884),РТУС!L884),HYPERLINK("#РТУС!"&amp;CELL("адрес",Проверка!L884),"###"))),"")</f>
        <v/>
      </c>
      <c r="M884" s="13" t="str">
        <f ca="1">IF(AND(OR(РТУС!L884="Паспорт гражданина РФ",РТУС!L884="Свидетельство о рождении"),РТУС!M884=""),HYPERLINK("#РТУС!"&amp;CELL("адрес",Проверка!M884),"заполнить"),IF(РТУС!L884="Паспорт гражданина РФ",IF(LEN(РТУС!M884)=4,HYPERLINK("#Проверка!"&amp;CELL("адрес",Проверка!M884),РТУС!M884),HYPERLINK("#РТУС!"&amp;CELL("адрес",Проверка!M884),"###")),IF(РТУС!L884="Свидетельство о рождении",HYPERLINK("#Проверка!"&amp;CELL("адрес",Проверка!M884),РТУС!M884),"")))</f>
        <v/>
      </c>
      <c r="N884" s="13" t="str">
        <f ca="1">IF(РТУС!L884="","",IF(РТУС!N884="",HYPERLINK("#РТУС!"&amp;CELL("адрес",Проверка!N884),"заполнить"),IF(OR(РТУС!L884="Паспорт гражданина РФ",РТУС!L884="Свидетельство о рождении"),IF(LEN(РТУС!N884)=6,HYPERLINK("#Проверка!"&amp;CELL("адрес",Проверка!N884),РТУС!N884),HYPERLINK("#РТУС!"&amp;CELL("адрес",Проверка!N884),"###")),HYPERLINK("#Проверка!"&amp;CELL("адрес",Проверка!N884),РТУС!N884))))</f>
        <v/>
      </c>
      <c r="O884" s="15" t="str">
        <f ca="1">IF(РТУС!L884="","",IF(РТУС!O884="",HYPERLINK("#РТУС!"&amp;CELL("адрес",Проверка!O884),"заполнить"),IF(AND(LEN(РТУС!O884)=5,РТУС!O884&lt;TODAY()),IF(РТУС!L884="Свидетельство о рождении",IF(РТУС!O884&gt;EDATE(TODAY(),-168),HYPERLINK("#Проверка!"&amp;CELL("адрес",Проверка!O884),РТУС!O884),HYPERLINK("#РТУС!"&amp;CELL("адрес",Проверка!O884),"недействительно")),HYPERLINK("#Проверка!"&amp;CELL("адрес",Проверка!O884),РТУС!O884)),HYPERLINK("#РТУС!"&amp;CELL("адрес",Проверка!O884),"###"))))</f>
        <v/>
      </c>
      <c r="P884" s="21" t="str">
        <f ca="1">IF(РТУС!L884="Паспорт гражданина РФ",IF(РТУС!P884="",HYPERLINK("#РТУС!"&amp;CELL("адрес",Проверка!P884),"заполнить"),HYPERLINK("#Проверка!"&amp;CELL("адрес",Проверка!P884),РТУС!P884)),"")</f>
        <v/>
      </c>
      <c r="Q884" s="13" t="str">
        <f ca="1">IF(РТУС!L884="Паспорт гражданина РФ",IF(РТУС!Q884="",HYPERLINK("#РТУС!"&amp;CELL("адрес",Проверка!Q884),"заполнить"),IF(LEN(РТУС!Q884)=7,HYPERLINK("#Проверка!"&amp;CELL("адрес",Проверка!Q884),РТУС!Q884),HYPERLINK("#РТУС!"&amp;CELL("адрес",Проверка!Q884),"###"))),"")</f>
        <v/>
      </c>
      <c r="R884" s="13" t="str">
        <f ca="1">IF(РТУС!R884="",HYPERLINK("#РТУС!"&amp;CELL("адрес",Проверка!R884),"заполнить"),HYPERLINK("#Проверка!"&amp;CELL("адрес",Проверка!R884),РТУС!R884))</f>
        <v>заполнить</v>
      </c>
      <c r="S884" s="13" t="str">
        <f>IF(РТУС!S884="","",РТУС!S884)</f>
        <v/>
      </c>
      <c r="T884" s="13" t="str">
        <f>IF(РТУС!T884="","",РТУС!T884)</f>
        <v/>
      </c>
      <c r="U884" s="13" t="str">
        <f>IF(РТУС!U884="","",РТУС!U884)</f>
        <v/>
      </c>
      <c r="V884" s="13" t="str">
        <f ca="1">IF(РТУС!V884="",HYPERLINK("#РТУС!"&amp;CELL("адрес",Проверка!V884),"заполнить"),IF(OR(РТУС!V884="Договор участия в долевом строительстве",РТУС!V884="Предварительный договор участия в долевом строительстве",РТУС!V884="Определение Арбитражного суда",РТУС!V884="Решение суда общей юрисдикции",РТУС!V884="Иные договоры"),HYPERLINK("#Проверка!"&amp;CELL("адрес",Проверка!V884),РТУС!V884),HYPERLINK("#РТУС!"&amp;CELL("адрес",Проверка!V884),"###")))</f>
        <v>заполнить</v>
      </c>
      <c r="W884" s="13" t="str">
        <f ca="1">IF(РТУС!W884="",HYPERLINK("#РТУС!"&amp;CELL("адрес",Проверка!W884),"заполнить"),HYPERLINK("#Проверка!"&amp;CELL("адрес",Проверка!W884),РТУС!W884))</f>
        <v>заполнить</v>
      </c>
      <c r="X884" s="15" t="str">
        <f ca="1">IF(РТУС!X884="",HYPERLINK("#РТУС!"&amp;CELL("адрес",Проверка!X884),"заполнить"),IF(AND(LEN(РТУС!X884)=5,РТУС!X884&lt;TODAY()),HYPERLINK("#Проверка!"&amp;CELL("адрес",Проверка!X884),РТУС!X884),HYPERLINK("#РТУС!"&amp;CELL("адрес",Проверка!X884),"###")))</f>
        <v>заполнить</v>
      </c>
      <c r="Y884" s="13" t="str">
        <f>IF(РТУС!Y884="","",РТУС!Y884)</f>
        <v/>
      </c>
      <c r="Z884" s="15" t="str">
        <f ca="1">IF(РТУС!Z884="","",IF(AND(LEN(РТУС!Z884)=5,РТУС!Z884&lt;TODAY()),HYPERLINK("#Проверка!"&amp;CELL("адрес",Проверка!Z884),РТУС!Z884),HYPERLINK("#РТУС!"&amp;CELL("адрес",Проверка!Z884),"###")))</f>
        <v/>
      </c>
      <c r="AA884" s="18" t="str">
        <f ca="1">IF(РТУС!AA884="",HYPERLINK("#РТУС!"&amp;CELL("адрес",Проверка!AA884),"заполнить"),IF(ISNUMBER(РТУС!AA884)=TRUE,HYPERLINK("#Проверка!"&amp;CELL("адрес",Проверка!AA884),РТУС!AA884),HYPERLINK("#РТУС!"&amp;CELL("адрес",Проверка!AA884),"###")))</f>
        <v>заполнить</v>
      </c>
      <c r="AB884" s="18" t="str">
        <f ca="1">IF(РТУС!AB884="",HYPERLINK("#РТУС!"&amp;CELL("адрес",Проверка!AB884),"заполнить"),IF(ISNUMBER(РТУС!AB884)=TRUE,HYPERLINK("#Проверка!"&amp;CELL("адрес",Проверка!AB884),РТУС!AB884),HYPERLINK("#РТУС!"&amp;CELL("адрес",Проверка!AB884),"###")))</f>
        <v>заполнить</v>
      </c>
      <c r="AC884" s="18" t="str">
        <f ca="1">IF(РТУС!AC884="","",IF(ISNUMBER(РТУС!AC884)=TRUE,HYPERLINK("#Проверка!"&amp;CELL("адрес",Проверка!AC884),РТУС!AC884),HYPERLINK("#РТУС!"&amp;CELL("адрес",Проверка!AC884),"###")))</f>
        <v/>
      </c>
      <c r="AD884" s="18" t="str">
        <f ca="1">IF(РТУС!AD884="","",IF(ISNUMBER(РТУС!AD884)=TRUE,HYPERLINK("#Проверка!"&amp;CELL("адрес",Проверка!AD884),РТУС!AD884),HYPERLINK("#РТУС!"&amp;CELL("адрес",Проверка!AD884),"###")))</f>
        <v/>
      </c>
      <c r="AE884" s="13" t="str">
        <f>IF(РТУС!AE884="","",РТУС!AE884)</f>
        <v/>
      </c>
      <c r="AF884" s="15" t="str">
        <f ca="1">IF(РТУС!AE884="","",IF(РТУС!AF884="",HYPERLINK("#РТУС!"&amp;CELL("адрес",Проверка!AF884),"заполнить"),IF(AND(LEN(РТУС!AF884)=5,РТУС!AF884&lt;TODAY()),HYPERLINK("#Проверка!"&amp;CELL("адрес",Проверка!AF884),РТУС!AF884),HYPERLINK("#РТУС!"&amp;CELL("адрес",Проверка!AF884),"###"))))</f>
        <v/>
      </c>
      <c r="AG884" s="13"/>
      <c r="AH884" s="15" t="str">
        <f ca="1">IF(РТУС!AE884="","",IF(РТУС!AH884="",HYPERLINK("#РТУС!"&amp;CELL("адрес",Проверка!AH884),"заполнить"),IF(AND(LEN(РТУС!AH884)=5,РТУС!AH884&lt;TODAY()),HYPERLINK("#Проверка!"&amp;CELL("адрес",Проверка!AH884),РТУС!AH884),HYPERLINK("#РТУС!"&amp;CELL("адрес",Проверка!AH884),"###"))))</f>
        <v/>
      </c>
      <c r="AI884" s="15" t="str">
        <f ca="1">IF(РТУС!AE884="","",IF(РТУС!AI884="",HYPERLINK("#РТУС!"&amp;CELL("адрес",Проверка!AI884),"заполнить"),HYPERLINK("#Проверка!"&amp;CELL("адрес",Проверка!AI884),РТУС!AI884)))</f>
        <v/>
      </c>
      <c r="AJ884" s="13" t="str">
        <f ca="1">IF(РТУС!AE884="","",IF(РТУС!AJ884="",HYPERLINK("#РТУС!"&amp;CELL("адрес",Проверка!AJ884),"заполнить"),IF(OR(РТУС!AJ884="Юрлицо",РТУС!AJ884="Физлицо",РТУС!AJ884="ИП"),HYPERLINK("#Проверка!"&amp;CELL("адрес",Проверка!AJ884),РТУС!AJ884),HYPERLINK("#РТУС!"&amp;CELL("адрес",Проверка!AJ884),"###"))))</f>
        <v/>
      </c>
      <c r="AK884" s="13" t="str">
        <f ca="1">IF(РТУС!AK884="",HYPERLINK("#РТУС!"&amp;CELL("адрес",Проверка!AK884),"заполнить"),IF(OR(РТУС!AK884="Квартира",РТУС!AK884="Кладовая",РТУС!AK884="Машино-место",РТУС!AK884="Нежилое помещение"),HYPERLINK("#Проверка!"&amp;CELL("адрес",Проверка!AK884),РТУС!AK884),HYPERLINK("#РТУС!"&amp;CELL("адрес",Проверка!AK884),"###")))</f>
        <v>заполнить</v>
      </c>
      <c r="AL884" s="13" t="str">
        <f ca="1">IF(РТУС!AL884="",HYPERLINK("#РТУС!"&amp;CELL("адрес",Проверка!AL884),"заполнить"),HYPERLINK("#Проверка!"&amp;CELL("адрес",Проверка!AL884),РТУС!AL884))</f>
        <v>заполнить</v>
      </c>
      <c r="AM884" s="18" t="str">
        <f ca="1">IF(РТУС!AM884="",HYPERLINK("#РТУС!"&amp;CELL("адрес",Проверка!AM884),"заполнить"),IF(ISNUMBER(РТУС!AM884)=TRUE,IF(РТУС!AK884="Нежилое помещение",IF(РТУС!AM884&gt;7,HYPERLINK("#РТУС!"&amp;CELL("адрес",Проверка!AM884),"не больше 7 кв.м."),РТУС!AM884),HYPERLINK("#Проверка!"&amp;CELL("адрес",Проверка!AM884),РТУС!AM884)),HYPERLINK("#РТУС!"&amp;CELL("адрес",Проверка!AM884),"###")))</f>
        <v>заполнить</v>
      </c>
      <c r="AN884" s="13" t="str">
        <f ca="1">IF(РТУС!AN884="",HYPERLINK("#РТУС!"&amp;CELL("адрес",Проверка!AN884),"заполнить"),IF(OR(РТУС!AN884="Общая площадь помещения",РТУС!AN884="Общая приведенная площадь жилого помещения",РТУС!AN884="Общая площадь жилого помещения с учетом лоджий, балконов, террас и веранд"),HYPERLINK("#Проверка!"&amp;CELL("адрес",Проверка!AN884),РТУС!AN884),HYPERLINK("#РТУС!"&amp;CELL("адрес",Проверка!AN884),"###")))</f>
        <v>заполнить</v>
      </c>
      <c r="AO884" s="13" t="str">
        <f ca="1">IF(OR(РТУС!AK884="Квартира",РТУС!A884="Нежилое помещение"),IF(РТУС!AO884="",HYPERLINK("#РТУС!"&amp;CELL("адрес",Проверка!AO884),"заполнить"),IF(ISNUMBER(РТУС!AO884)=TRUE,HYPERLINK("#Проверка!"&amp;CELL("адрес",Проверка!AO884),РТУС!AO884),HYPERLINK("#РТУС!"&amp;CELL("адрес",Проверка!AO884),"###"))),"")</f>
        <v/>
      </c>
      <c r="AP884" s="13" t="str">
        <f>IF(РТУС!AP884="","",РТУС!AP884)</f>
        <v/>
      </c>
      <c r="AQ884" s="13" t="str">
        <f ca="1">IF(РТУС!AQ884="",HYPERLINK("#РТУС!"&amp;CELL("адрес",Проверка!AQ884),"заполнить"),HYPERLINK("#Проверка!"&amp;CELL("адрес",Проверка!AQ884),РТУС!AQ884))</f>
        <v>заполнить</v>
      </c>
      <c r="AR884" s="18" t="str">
        <f ca="1">IF(РТУС!AR884="",HYPERLINK("#РТУС!"&amp;CELL("адрес",Проверка!AR884),"заполнить"),IF(ISNUMBER(РТУС!AR884)=FALSE,HYPERLINK("#РТУС!"&amp;CELL("адрес",Проверка!AR884),"###"),IF(РТУС!G884="1",IF(РТУС!AB884=РТУС!AR884+РТУС!AU884,HYPERLINK("#Проверка!"&amp;CELL("адрес",Проверка!AR884),РТУС!AR884),HYPERLINK("#РТУС!"&amp;CELL("адрес",Проверка!AR884),"сверить суммы")),IF(РТУС!AB884=(SUMIF(РТУС!$A$4:$A$1000,A884,РТУС!$AR$4:$AR$1000)+SUMIF(РТУС!$A$4:$A$1000,A884,РТУС!$AU$4:$AU$1000)),HYPERLINK("#Проверка!"&amp;CELL("адрес",Проверка!AR884),РТУС!AR884),HYPERLINK("#РТУС!"&amp;CELL("адрес",Проверка!AR884),"сверить суммы")))))</f>
        <v>заполнить</v>
      </c>
      <c r="AS884" s="13" t="str">
        <f>IF(РТУС!AS884="","",РТУС!AS884)</f>
        <v/>
      </c>
      <c r="AT884" s="18" t="str">
        <f ca="1">IF(РТУС!AT884="",HYPERLINK("#РТУС!"&amp;CELL("адрес",Проверка!AT884),"заполнить"),IF(ISNUMBER(РТУС!AT884)=FALSE,HYPERLINK("#РТУС!"&amp;CELL("адрес",Проверка!AT884),"###"),IF(РТУС!AT884=РТУС!AR884,HYPERLINK("#Проверка!"&amp;CELL("адрес",Проверка!AT884),РТУС!AT884),HYPERLINK("#РТУС!"&amp;CELL("адрес",Проверка!AT884),"сверить суммы"))))</f>
        <v>заполнить</v>
      </c>
      <c r="AU884" s="18" t="str">
        <f ca="1">IF(РТУС!AU884="",HYPERLINK("#РТУС!"&amp;CELL("адрес",Проверка!AU884),"заполнить"),IF(ISNUMBER(РТУС!AU884)=FALSE,HYPERLINK("#РТУС!"&amp;CELL("адрес",Проверка!AU884),"###"),IF(РТУС!G884="1",IF(РТУС!AB884=РТУС!AR884+РТУС!AU884,HYPERLINK("#Проверка!"&amp;CELL("адрес",Проверка!AU884),РТУС!AU884),HYPERLINK("#РТУС!"&amp;CELL("адрес",Проверка!AU884),"сверить суммы")),IF(РТУС!AB884=(SUMIF(РТУС!$A$4:$A$1000,A884,РТУС!$AR$4:$AR$1000)+SUMIF(РТУС!$A$4:$A$1000,A884,РТУС!$AU$4:$AU$1000)),HYPERLINK("#Проверка!"&amp;CELL("адрес",Проверка!AU884),РТУС!AU884),HYPERLINK("#РТУС!"&amp;CELL("адрес",Проверка!AU884),"сверить суммы")))))</f>
        <v>заполнить</v>
      </c>
      <c r="AV884" s="13" t="str">
        <f ca="1">IF(РТУС!AV884="",HYPERLINK("#РТУС!"&amp;CELL("адрес",Проверка!AV884),"заполнить"),IF(OR(РТУС!AV884="Требование о передаче жилого помещения",РТУС!AV884="Требование о передаче машино-места",РТУС!AV884="Требования о передаче нежилого помещения",РТУС!AV884="Денежные требования"),HYPERLINK("#Проверка!"&amp;CELL("адрес",Проверка!AV884),РТУС!AV884),HYPERLINK("#РТУС!"&amp;CELL("адрес",Проверка!AV884),"###")))</f>
        <v>заполнить</v>
      </c>
      <c r="AW884" s="13" t="str">
        <f ca="1">IF(РТУС!AW884="",HYPERLINK("#РТУС!"&amp;CELL("адрес",Проверка!AW884),"заполнить"),IF(OR(РТУС!AW884="Включен в полном объеме",РТУС!AW884="Включен частично"),HYPERLINK("#Проверка!"&amp;CELL("адрес",Проверка!AW884),РТУС!AW884),HYPERLINK("#РТУС!"&amp;CELL("адрес",Проверка!AW884),"###")))</f>
        <v>заполнить</v>
      </c>
      <c r="AX884" s="15" t="str">
        <f ca="1">IF(РТУС!AX884="",HYPERLINK("#РТУС!"&amp;CELL("адрес",Проверка!AX884),"заполнить"),IF(AND(LEN(РТУС!AX884)=5,РТУС!AX884&lt;TODAY()),HYPERLINK("#Проверка!"&amp;CELL("адрес",Проверка!AX884),РТУС!AX884),HYPERLINK("#РТУС!"&amp;CELL("адрес",Проверка!AX884),"###")))</f>
        <v>заполнить</v>
      </c>
      <c r="AY884" s="15" t="str">
        <f ca="1">IF(РТУС!AY884="",HYPERLINK("#РТУС!"&amp;CELL("адрес",Проверка!AY884),"заполнить"),IF(AND(LEN(РТУС!AY884)=5,РТУС!AY884&lt;TODAY()),HYPERLINK("#Проверка!"&amp;CELL("адрес",Проверка!AY884),РТУС!AY884),HYPERLINK("#РТУС!"&amp;CELL("адрес",Проверка!AY884),"###")))</f>
        <v>заполнить</v>
      </c>
    </row>
    <row r="885" spans="1:51" x14ac:dyDescent="0.25">
      <c r="A885" s="10" t="str">
        <f>РТУС!A885</f>
        <v>.</v>
      </c>
      <c r="B885" s="13" t="str">
        <f ca="1">IF(РТУС!B885="",HYPERLINK("#РТУС!"&amp;CELL("адрес",Проверка!B885),"заполнить"),IF(AND(LEN(РТУС!B885)=10,РТУС!B884=РТУС!B885),HYPERLINK("#Проверка!"&amp;CELL("адрес",Проверка!B885),РТУС!B885),HYPERLINK("#РТУС!"&amp;CELL("адрес",Проверка!B885),"###")))</f>
        <v>заполнить</v>
      </c>
      <c r="C885" s="13" t="str">
        <f ca="1">IF(РТУС!C885="",HYPERLINK("#РТУС!"&amp;CELL("адрес",Проверка!C885),"заполнить"),IF(AND(ISNUMBER(РТУС!C885)=TRUE,РТУС!C885&gt;0,РТУС!C884=РТУС!C885),HYPERLINK("#Проверка!"&amp;CELL("адрес",Проверка!C885),РТУС!C885),HYPERLINK("#РТУС!"&amp;CELL("адрес",Проверка!C885),"###")))</f>
        <v>заполнить</v>
      </c>
      <c r="D885" s="13" t="str">
        <f>IF(РТУС!D885="","",РТУС!D885)</f>
        <v/>
      </c>
      <c r="E885" s="13" t="str">
        <f ca="1">IF(РТУС!E885="",HYPERLINK("#РТУС!"&amp;CELL("адрес",Проверка!E885),"заполнить"),IF(РТУС!E884=РТУС!E885,HYPERLINK("#Проверка!"&amp;CELL("адрес",Проверка!E885),РТУС!E885),HYPERLINK("#РТУС!"&amp;CELL("адрес",Проверка!E885),"###")))</f>
        <v>заполнить</v>
      </c>
      <c r="F885" s="13" t="str">
        <f ca="1">IF(РТУС!F885="",HYPERLINK("#РТУС!"&amp;CELL("адрес",Проверка!F885),"заполнить"),HYPERLINK("#Проверка!"&amp;CELL("адрес",Проверка!F885),РТУС!F885))</f>
        <v>заполнить</v>
      </c>
      <c r="G885" s="20" t="str">
        <f ca="1">IF(РТУС!G885="",HYPERLINK("#РТУС!"&amp;CELL("адрес",Проверка!G885),"заполнить"),IF(РТУС!G885="1",HYPERLINK("#Проверка!"&amp;CELL("адрес",Проверка!G885),"1"),IF(AND(ISNUMBER(РТУС!G885)=TRUE,РТУС!G885&lt;=1,РТУС!G885&gt;0),IF(SUMIF(РТУС!$A$4:$A$1000,A885,РТУС!$G$4:$G$1000)=1,HYPERLINK("#Проверка!"&amp;CELL("адрес",Проверка!G885),РТУС!G885),HYPERLINK("#РТУС!"&amp;CELL("адрес",Проверка!G885),"сумма долей ≠ 1")),HYPERLINK("#РТУС!"&amp;CELL("адрес",Проверка!G885),"###"))))</f>
        <v>заполнить</v>
      </c>
      <c r="H885" s="13" t="str">
        <f ca="1">IF(РТУС!H885="",HYPERLINK("#РТУС!"&amp;CELL("адрес",Проверка!H885),"заполнить"),IF(OR(РТУС!H885="Юрлицо",РТУС!H885="Физлицо",РТУС!H885="ИП"),HYPERLINK("#Проверка!"&amp;CELL("адрес",Проверка!H885),РТУС!H885),HYPERLINK("#РТУС!"&amp;CELL("адрес",Проверка!H885),"###")))</f>
        <v>заполнить</v>
      </c>
      <c r="I885" s="13" t="str">
        <f ca="1">IF(OR(РТУС!H885="Юрлицо",РТУС!H885="ИП"),IF(РТУС!I885="",HYPERLINK("#РТУС!"&amp;CELL("адрес",Проверка!I885),"заполнить"),IF(OR(LEN(РТУС!I885)=10,LEN(РТУС!I885)=12),HYPERLINK("#Проверка!"&amp;CELL("адрес",Проверка!I885),РТУС!I885),HYPERLINK("#РТУС!"&amp;CELL("адрес",Проверка!I885),"###"))),"")</f>
        <v/>
      </c>
      <c r="J885" s="15" t="str">
        <f ca="1">IF(РТУС!J885="","",IF(AND(LEN(РТУС!J885)=5,РТУС!J885&lt;TODAY()),HYPERLINK("#Проверка!"&amp;CELL("адрес",Проверка!J885),РТУС!J885),HYPERLINK("#РТУС!"&amp;CELL("адрес",Проверка!J885),"###")))</f>
        <v/>
      </c>
      <c r="K885" s="13" t="str">
        <f>IF(РТУС!K885="","",РТУС!K885)</f>
        <v/>
      </c>
      <c r="L885" s="13" t="str">
        <f ca="1">IF(OR(РТУС!H885="Физлицо",РТУС!H885="ИП"),IF(РТУС!L885="",HYPERLINK("#РТУС!"&amp;CELL("адрес",Проверка!L885),"заполнить"),IF(OR(РТУС!L885="Загранпаспорт гражданина РФ",РТУС!L885="Паспорт гражданина РФ",РТУС!L885="Иностранный паспорт",РТУС!L885="Свидетельство о рождении",РТУС!L885="Вид на жительство"),HYPERLINK("#Проверка!"&amp;CELL("адрес",Проверка!L885),РТУС!L885),HYPERLINK("#РТУС!"&amp;CELL("адрес",Проверка!L885),"###"))),"")</f>
        <v/>
      </c>
      <c r="M885" s="13" t="str">
        <f ca="1">IF(AND(OR(РТУС!L885="Паспорт гражданина РФ",РТУС!L885="Свидетельство о рождении"),РТУС!M885=""),HYPERLINK("#РТУС!"&amp;CELL("адрес",Проверка!M885),"заполнить"),IF(РТУС!L885="Паспорт гражданина РФ",IF(LEN(РТУС!M885)=4,HYPERLINK("#Проверка!"&amp;CELL("адрес",Проверка!M885),РТУС!M885),HYPERLINK("#РТУС!"&amp;CELL("адрес",Проверка!M885),"###")),IF(РТУС!L885="Свидетельство о рождении",HYPERLINK("#Проверка!"&amp;CELL("адрес",Проверка!M885),РТУС!M885),"")))</f>
        <v/>
      </c>
      <c r="N885" s="13" t="str">
        <f ca="1">IF(РТУС!L885="","",IF(РТУС!N885="",HYPERLINK("#РТУС!"&amp;CELL("адрес",Проверка!N885),"заполнить"),IF(OR(РТУС!L885="Паспорт гражданина РФ",РТУС!L885="Свидетельство о рождении"),IF(LEN(РТУС!N885)=6,HYPERLINK("#Проверка!"&amp;CELL("адрес",Проверка!N885),РТУС!N885),HYPERLINK("#РТУС!"&amp;CELL("адрес",Проверка!N885),"###")),HYPERLINK("#Проверка!"&amp;CELL("адрес",Проверка!N885),РТУС!N885))))</f>
        <v/>
      </c>
      <c r="O885" s="15" t="str">
        <f ca="1">IF(РТУС!L885="","",IF(РТУС!O885="",HYPERLINK("#РТУС!"&amp;CELL("адрес",Проверка!O885),"заполнить"),IF(AND(LEN(РТУС!O885)=5,РТУС!O885&lt;TODAY()),IF(РТУС!L885="Свидетельство о рождении",IF(РТУС!O885&gt;EDATE(TODAY(),-168),HYPERLINK("#Проверка!"&amp;CELL("адрес",Проверка!O885),РТУС!O885),HYPERLINK("#РТУС!"&amp;CELL("адрес",Проверка!O885),"недействительно")),HYPERLINK("#Проверка!"&amp;CELL("адрес",Проверка!O885),РТУС!O885)),HYPERLINK("#РТУС!"&amp;CELL("адрес",Проверка!O885),"###"))))</f>
        <v/>
      </c>
      <c r="P885" s="21" t="str">
        <f ca="1">IF(РТУС!L885="Паспорт гражданина РФ",IF(РТУС!P885="",HYPERLINK("#РТУС!"&amp;CELL("адрес",Проверка!P885),"заполнить"),HYPERLINK("#Проверка!"&amp;CELL("адрес",Проверка!P885),РТУС!P885)),"")</f>
        <v/>
      </c>
      <c r="Q885" s="13" t="str">
        <f ca="1">IF(РТУС!L885="Паспорт гражданина РФ",IF(РТУС!Q885="",HYPERLINK("#РТУС!"&amp;CELL("адрес",Проверка!Q885),"заполнить"),IF(LEN(РТУС!Q885)=7,HYPERLINK("#Проверка!"&amp;CELL("адрес",Проверка!Q885),РТУС!Q885),HYPERLINK("#РТУС!"&amp;CELL("адрес",Проверка!Q885),"###"))),"")</f>
        <v/>
      </c>
      <c r="R885" s="13" t="str">
        <f ca="1">IF(РТУС!R885="",HYPERLINK("#РТУС!"&amp;CELL("адрес",Проверка!R885),"заполнить"),HYPERLINK("#Проверка!"&amp;CELL("адрес",Проверка!R885),РТУС!R885))</f>
        <v>заполнить</v>
      </c>
      <c r="S885" s="13" t="str">
        <f>IF(РТУС!S885="","",РТУС!S885)</f>
        <v/>
      </c>
      <c r="T885" s="13" t="str">
        <f>IF(РТУС!T885="","",РТУС!T885)</f>
        <v/>
      </c>
      <c r="U885" s="13" t="str">
        <f>IF(РТУС!U885="","",РТУС!U885)</f>
        <v/>
      </c>
      <c r="V885" s="13" t="str">
        <f ca="1">IF(РТУС!V885="",HYPERLINK("#РТУС!"&amp;CELL("адрес",Проверка!V885),"заполнить"),IF(OR(РТУС!V885="Договор участия в долевом строительстве",РТУС!V885="Предварительный договор участия в долевом строительстве",РТУС!V885="Определение Арбитражного суда",РТУС!V885="Решение суда общей юрисдикции",РТУС!V885="Иные договоры"),HYPERLINK("#Проверка!"&amp;CELL("адрес",Проверка!V885),РТУС!V885),HYPERLINK("#РТУС!"&amp;CELL("адрес",Проверка!V885),"###")))</f>
        <v>заполнить</v>
      </c>
      <c r="W885" s="13" t="str">
        <f ca="1">IF(РТУС!W885="",HYPERLINK("#РТУС!"&amp;CELL("адрес",Проверка!W885),"заполнить"),HYPERLINK("#Проверка!"&amp;CELL("адрес",Проверка!W885),РТУС!W885))</f>
        <v>заполнить</v>
      </c>
      <c r="X885" s="15" t="str">
        <f ca="1">IF(РТУС!X885="",HYPERLINK("#РТУС!"&amp;CELL("адрес",Проверка!X885),"заполнить"),IF(AND(LEN(РТУС!X885)=5,РТУС!X885&lt;TODAY()),HYPERLINK("#Проверка!"&amp;CELL("адрес",Проверка!X885),РТУС!X885),HYPERLINK("#РТУС!"&amp;CELL("адрес",Проверка!X885),"###")))</f>
        <v>заполнить</v>
      </c>
      <c r="Y885" s="13" t="str">
        <f>IF(РТУС!Y885="","",РТУС!Y885)</f>
        <v/>
      </c>
      <c r="Z885" s="15" t="str">
        <f ca="1">IF(РТУС!Z885="","",IF(AND(LEN(РТУС!Z885)=5,РТУС!Z885&lt;TODAY()),HYPERLINK("#Проверка!"&amp;CELL("адрес",Проверка!Z885),РТУС!Z885),HYPERLINK("#РТУС!"&amp;CELL("адрес",Проверка!Z885),"###")))</f>
        <v/>
      </c>
      <c r="AA885" s="18" t="str">
        <f ca="1">IF(РТУС!AA885="",HYPERLINK("#РТУС!"&amp;CELL("адрес",Проверка!AA885),"заполнить"),IF(ISNUMBER(РТУС!AA885)=TRUE,HYPERLINK("#Проверка!"&amp;CELL("адрес",Проверка!AA885),РТУС!AA885),HYPERLINK("#РТУС!"&amp;CELL("адрес",Проверка!AA885),"###")))</f>
        <v>заполнить</v>
      </c>
      <c r="AB885" s="18" t="str">
        <f ca="1">IF(РТУС!AB885="",HYPERLINK("#РТУС!"&amp;CELL("адрес",Проверка!AB885),"заполнить"),IF(ISNUMBER(РТУС!AB885)=TRUE,HYPERLINK("#Проверка!"&amp;CELL("адрес",Проверка!AB885),РТУС!AB885),HYPERLINK("#РТУС!"&amp;CELL("адрес",Проверка!AB885),"###")))</f>
        <v>заполнить</v>
      </c>
      <c r="AC885" s="18" t="str">
        <f ca="1">IF(РТУС!AC885="","",IF(ISNUMBER(РТУС!AC885)=TRUE,HYPERLINK("#Проверка!"&amp;CELL("адрес",Проверка!AC885),РТУС!AC885),HYPERLINK("#РТУС!"&amp;CELL("адрес",Проверка!AC885),"###")))</f>
        <v/>
      </c>
      <c r="AD885" s="18" t="str">
        <f ca="1">IF(РТУС!AD885="","",IF(ISNUMBER(РТУС!AD885)=TRUE,HYPERLINK("#Проверка!"&amp;CELL("адрес",Проверка!AD885),РТУС!AD885),HYPERLINK("#РТУС!"&amp;CELL("адрес",Проверка!AD885),"###")))</f>
        <v/>
      </c>
      <c r="AE885" s="13" t="str">
        <f>IF(РТУС!AE885="","",РТУС!AE885)</f>
        <v/>
      </c>
      <c r="AF885" s="15" t="str">
        <f ca="1">IF(РТУС!AE885="","",IF(РТУС!AF885="",HYPERLINK("#РТУС!"&amp;CELL("адрес",Проверка!AF885),"заполнить"),IF(AND(LEN(РТУС!AF885)=5,РТУС!AF885&lt;TODAY()),HYPERLINK("#Проверка!"&amp;CELL("адрес",Проверка!AF885),РТУС!AF885),HYPERLINK("#РТУС!"&amp;CELL("адрес",Проверка!AF885),"###"))))</f>
        <v/>
      </c>
      <c r="AG885" s="13"/>
      <c r="AH885" s="15" t="str">
        <f ca="1">IF(РТУС!AE885="","",IF(РТУС!AH885="",HYPERLINK("#РТУС!"&amp;CELL("адрес",Проверка!AH885),"заполнить"),IF(AND(LEN(РТУС!AH885)=5,РТУС!AH885&lt;TODAY()),HYPERLINK("#Проверка!"&amp;CELL("адрес",Проверка!AH885),РТУС!AH885),HYPERLINK("#РТУС!"&amp;CELL("адрес",Проверка!AH885),"###"))))</f>
        <v/>
      </c>
      <c r="AI885" s="15" t="str">
        <f ca="1">IF(РТУС!AE885="","",IF(РТУС!AI885="",HYPERLINK("#РТУС!"&amp;CELL("адрес",Проверка!AI885),"заполнить"),HYPERLINK("#Проверка!"&amp;CELL("адрес",Проверка!AI885),РТУС!AI885)))</f>
        <v/>
      </c>
      <c r="AJ885" s="13" t="str">
        <f ca="1">IF(РТУС!AE885="","",IF(РТУС!AJ885="",HYPERLINK("#РТУС!"&amp;CELL("адрес",Проверка!AJ885),"заполнить"),IF(OR(РТУС!AJ885="Юрлицо",РТУС!AJ885="Физлицо",РТУС!AJ885="ИП"),HYPERLINK("#Проверка!"&amp;CELL("адрес",Проверка!AJ885),РТУС!AJ885),HYPERLINK("#РТУС!"&amp;CELL("адрес",Проверка!AJ885),"###"))))</f>
        <v/>
      </c>
      <c r="AK885" s="13" t="str">
        <f ca="1">IF(РТУС!AK885="",HYPERLINK("#РТУС!"&amp;CELL("адрес",Проверка!AK885),"заполнить"),IF(OR(РТУС!AK885="Квартира",РТУС!AK885="Кладовая",РТУС!AK885="Машино-место",РТУС!AK885="Нежилое помещение"),HYPERLINK("#Проверка!"&amp;CELL("адрес",Проверка!AK885),РТУС!AK885),HYPERLINK("#РТУС!"&amp;CELL("адрес",Проверка!AK885),"###")))</f>
        <v>заполнить</v>
      </c>
      <c r="AL885" s="13" t="str">
        <f ca="1">IF(РТУС!AL885="",HYPERLINK("#РТУС!"&amp;CELL("адрес",Проверка!AL885),"заполнить"),HYPERLINK("#Проверка!"&amp;CELL("адрес",Проверка!AL885),РТУС!AL885))</f>
        <v>заполнить</v>
      </c>
      <c r="AM885" s="18" t="str">
        <f ca="1">IF(РТУС!AM885="",HYPERLINK("#РТУС!"&amp;CELL("адрес",Проверка!AM885),"заполнить"),IF(ISNUMBER(РТУС!AM885)=TRUE,IF(РТУС!AK885="Нежилое помещение",IF(РТУС!AM885&gt;7,HYPERLINK("#РТУС!"&amp;CELL("адрес",Проверка!AM885),"не больше 7 кв.м."),РТУС!AM885),HYPERLINK("#Проверка!"&amp;CELL("адрес",Проверка!AM885),РТУС!AM885)),HYPERLINK("#РТУС!"&amp;CELL("адрес",Проверка!AM885),"###")))</f>
        <v>заполнить</v>
      </c>
      <c r="AN885" s="13" t="str">
        <f ca="1">IF(РТУС!AN885="",HYPERLINK("#РТУС!"&amp;CELL("адрес",Проверка!AN885),"заполнить"),IF(OR(РТУС!AN885="Общая площадь помещения",РТУС!AN885="Общая приведенная площадь жилого помещения",РТУС!AN885="Общая площадь жилого помещения с учетом лоджий, балконов, террас и веранд"),HYPERLINK("#Проверка!"&amp;CELL("адрес",Проверка!AN885),РТУС!AN885),HYPERLINK("#РТУС!"&amp;CELL("адрес",Проверка!AN885),"###")))</f>
        <v>заполнить</v>
      </c>
      <c r="AO885" s="13" t="str">
        <f ca="1">IF(OR(РТУС!AK885="Квартира",РТУС!A885="Нежилое помещение"),IF(РТУС!AO885="",HYPERLINK("#РТУС!"&amp;CELL("адрес",Проверка!AO885),"заполнить"),IF(ISNUMBER(РТУС!AO885)=TRUE,HYPERLINK("#Проверка!"&amp;CELL("адрес",Проверка!AO885),РТУС!AO885),HYPERLINK("#РТУС!"&amp;CELL("адрес",Проверка!AO885),"###"))),"")</f>
        <v/>
      </c>
      <c r="AP885" s="13" t="str">
        <f>IF(РТУС!AP885="","",РТУС!AP885)</f>
        <v/>
      </c>
      <c r="AQ885" s="13" t="str">
        <f ca="1">IF(РТУС!AQ885="",HYPERLINK("#РТУС!"&amp;CELL("адрес",Проверка!AQ885),"заполнить"),HYPERLINK("#Проверка!"&amp;CELL("адрес",Проверка!AQ885),РТУС!AQ885))</f>
        <v>заполнить</v>
      </c>
      <c r="AR885" s="18" t="str">
        <f ca="1">IF(РТУС!AR885="",HYPERLINK("#РТУС!"&amp;CELL("адрес",Проверка!AR885),"заполнить"),IF(ISNUMBER(РТУС!AR885)=FALSE,HYPERLINK("#РТУС!"&amp;CELL("адрес",Проверка!AR885),"###"),IF(РТУС!G885="1",IF(РТУС!AB885=РТУС!AR885+РТУС!AU885,HYPERLINK("#Проверка!"&amp;CELL("адрес",Проверка!AR885),РТУС!AR885),HYPERLINK("#РТУС!"&amp;CELL("адрес",Проверка!AR885),"сверить суммы")),IF(РТУС!AB885=(SUMIF(РТУС!$A$4:$A$1000,A885,РТУС!$AR$4:$AR$1000)+SUMIF(РТУС!$A$4:$A$1000,A885,РТУС!$AU$4:$AU$1000)),HYPERLINK("#Проверка!"&amp;CELL("адрес",Проверка!AR885),РТУС!AR885),HYPERLINK("#РТУС!"&amp;CELL("адрес",Проверка!AR885),"сверить суммы")))))</f>
        <v>заполнить</v>
      </c>
      <c r="AS885" s="13" t="str">
        <f>IF(РТУС!AS885="","",РТУС!AS885)</f>
        <v/>
      </c>
      <c r="AT885" s="18" t="str">
        <f ca="1">IF(РТУС!AT885="",HYPERLINK("#РТУС!"&amp;CELL("адрес",Проверка!AT885),"заполнить"),IF(ISNUMBER(РТУС!AT885)=FALSE,HYPERLINK("#РТУС!"&amp;CELL("адрес",Проверка!AT885),"###"),IF(РТУС!AT885=РТУС!AR885,HYPERLINK("#Проверка!"&amp;CELL("адрес",Проверка!AT885),РТУС!AT885),HYPERLINK("#РТУС!"&amp;CELL("адрес",Проверка!AT885),"сверить суммы"))))</f>
        <v>заполнить</v>
      </c>
      <c r="AU885" s="18" t="str">
        <f ca="1">IF(РТУС!AU885="",HYPERLINK("#РТУС!"&amp;CELL("адрес",Проверка!AU885),"заполнить"),IF(ISNUMBER(РТУС!AU885)=FALSE,HYPERLINK("#РТУС!"&amp;CELL("адрес",Проверка!AU885),"###"),IF(РТУС!G885="1",IF(РТУС!AB885=РТУС!AR885+РТУС!AU885,HYPERLINK("#Проверка!"&amp;CELL("адрес",Проверка!AU885),РТУС!AU885),HYPERLINK("#РТУС!"&amp;CELL("адрес",Проверка!AU885),"сверить суммы")),IF(РТУС!AB885=(SUMIF(РТУС!$A$4:$A$1000,A885,РТУС!$AR$4:$AR$1000)+SUMIF(РТУС!$A$4:$A$1000,A885,РТУС!$AU$4:$AU$1000)),HYPERLINK("#Проверка!"&amp;CELL("адрес",Проверка!AU885),РТУС!AU885),HYPERLINK("#РТУС!"&amp;CELL("адрес",Проверка!AU885),"сверить суммы")))))</f>
        <v>заполнить</v>
      </c>
      <c r="AV885" s="13" t="str">
        <f ca="1">IF(РТУС!AV885="",HYPERLINK("#РТУС!"&amp;CELL("адрес",Проверка!AV885),"заполнить"),IF(OR(РТУС!AV885="Требование о передаче жилого помещения",РТУС!AV885="Требование о передаче машино-места",РТУС!AV885="Требования о передаче нежилого помещения",РТУС!AV885="Денежные требования"),HYPERLINK("#Проверка!"&amp;CELL("адрес",Проверка!AV885),РТУС!AV885),HYPERLINK("#РТУС!"&amp;CELL("адрес",Проверка!AV885),"###")))</f>
        <v>заполнить</v>
      </c>
      <c r="AW885" s="13" t="str">
        <f ca="1">IF(РТУС!AW885="",HYPERLINK("#РТУС!"&amp;CELL("адрес",Проверка!AW885),"заполнить"),IF(OR(РТУС!AW885="Включен в полном объеме",РТУС!AW885="Включен частично"),HYPERLINK("#Проверка!"&amp;CELL("адрес",Проверка!AW885),РТУС!AW885),HYPERLINK("#РТУС!"&amp;CELL("адрес",Проверка!AW885),"###")))</f>
        <v>заполнить</v>
      </c>
      <c r="AX885" s="15" t="str">
        <f ca="1">IF(РТУС!AX885="",HYPERLINK("#РТУС!"&amp;CELL("адрес",Проверка!AX885),"заполнить"),IF(AND(LEN(РТУС!AX885)=5,РТУС!AX885&lt;TODAY()),HYPERLINK("#Проверка!"&amp;CELL("адрес",Проверка!AX885),РТУС!AX885),HYPERLINK("#РТУС!"&amp;CELL("адрес",Проверка!AX885),"###")))</f>
        <v>заполнить</v>
      </c>
      <c r="AY885" s="15" t="str">
        <f ca="1">IF(РТУС!AY885="",HYPERLINK("#РТУС!"&amp;CELL("адрес",Проверка!AY885),"заполнить"),IF(AND(LEN(РТУС!AY885)=5,РТУС!AY885&lt;TODAY()),HYPERLINK("#Проверка!"&amp;CELL("адрес",Проверка!AY885),РТУС!AY885),HYPERLINK("#РТУС!"&amp;CELL("адрес",Проверка!AY885),"###")))</f>
        <v>заполнить</v>
      </c>
    </row>
    <row r="886" spans="1:51" x14ac:dyDescent="0.25">
      <c r="A886" s="10" t="str">
        <f>РТУС!A886</f>
        <v>.</v>
      </c>
      <c r="B886" s="13" t="str">
        <f ca="1">IF(РТУС!B886="",HYPERLINK("#РТУС!"&amp;CELL("адрес",Проверка!B886),"заполнить"),IF(AND(LEN(РТУС!B886)=10,РТУС!B885=РТУС!B886),HYPERLINK("#Проверка!"&amp;CELL("адрес",Проверка!B886),РТУС!B886),HYPERLINK("#РТУС!"&amp;CELL("адрес",Проверка!B886),"###")))</f>
        <v>заполнить</v>
      </c>
      <c r="C886" s="13" t="str">
        <f ca="1">IF(РТУС!C886="",HYPERLINK("#РТУС!"&amp;CELL("адрес",Проверка!C886),"заполнить"),IF(AND(ISNUMBER(РТУС!C886)=TRUE,РТУС!C886&gt;0,РТУС!C885=РТУС!C886),HYPERLINK("#Проверка!"&amp;CELL("адрес",Проверка!C886),РТУС!C886),HYPERLINK("#РТУС!"&amp;CELL("адрес",Проверка!C886),"###")))</f>
        <v>заполнить</v>
      </c>
      <c r="D886" s="13" t="str">
        <f>IF(РТУС!D886="","",РТУС!D886)</f>
        <v/>
      </c>
      <c r="E886" s="13" t="str">
        <f ca="1">IF(РТУС!E886="",HYPERLINK("#РТУС!"&amp;CELL("адрес",Проверка!E886),"заполнить"),IF(РТУС!E885=РТУС!E886,HYPERLINK("#Проверка!"&amp;CELL("адрес",Проверка!E886),РТУС!E886),HYPERLINK("#РТУС!"&amp;CELL("адрес",Проверка!E886),"###")))</f>
        <v>заполнить</v>
      </c>
      <c r="F886" s="13" t="str">
        <f ca="1">IF(РТУС!F886="",HYPERLINK("#РТУС!"&amp;CELL("адрес",Проверка!F886),"заполнить"),HYPERLINK("#Проверка!"&amp;CELL("адрес",Проверка!F886),РТУС!F886))</f>
        <v>заполнить</v>
      </c>
      <c r="G886" s="20" t="str">
        <f ca="1">IF(РТУС!G886="",HYPERLINK("#РТУС!"&amp;CELL("адрес",Проверка!G886),"заполнить"),IF(РТУС!G886="1",HYPERLINK("#Проверка!"&amp;CELL("адрес",Проверка!G886),"1"),IF(AND(ISNUMBER(РТУС!G886)=TRUE,РТУС!G886&lt;=1,РТУС!G886&gt;0),IF(SUMIF(РТУС!$A$4:$A$1000,A886,РТУС!$G$4:$G$1000)=1,HYPERLINK("#Проверка!"&amp;CELL("адрес",Проверка!G886),РТУС!G886),HYPERLINK("#РТУС!"&amp;CELL("адрес",Проверка!G886),"сумма долей ≠ 1")),HYPERLINK("#РТУС!"&amp;CELL("адрес",Проверка!G886),"###"))))</f>
        <v>заполнить</v>
      </c>
      <c r="H886" s="13" t="str">
        <f ca="1">IF(РТУС!H886="",HYPERLINK("#РТУС!"&amp;CELL("адрес",Проверка!H886),"заполнить"),IF(OR(РТУС!H886="Юрлицо",РТУС!H886="Физлицо",РТУС!H886="ИП"),HYPERLINK("#Проверка!"&amp;CELL("адрес",Проверка!H886),РТУС!H886),HYPERLINK("#РТУС!"&amp;CELL("адрес",Проверка!H886),"###")))</f>
        <v>заполнить</v>
      </c>
      <c r="I886" s="13" t="str">
        <f ca="1">IF(OR(РТУС!H886="Юрлицо",РТУС!H886="ИП"),IF(РТУС!I886="",HYPERLINK("#РТУС!"&amp;CELL("адрес",Проверка!I886),"заполнить"),IF(OR(LEN(РТУС!I886)=10,LEN(РТУС!I886)=12),HYPERLINK("#Проверка!"&amp;CELL("адрес",Проверка!I886),РТУС!I886),HYPERLINK("#РТУС!"&amp;CELL("адрес",Проверка!I886),"###"))),"")</f>
        <v/>
      </c>
      <c r="J886" s="15" t="str">
        <f ca="1">IF(РТУС!J886="","",IF(AND(LEN(РТУС!J886)=5,РТУС!J886&lt;TODAY()),HYPERLINK("#Проверка!"&amp;CELL("адрес",Проверка!J886),РТУС!J886),HYPERLINK("#РТУС!"&amp;CELL("адрес",Проверка!J886),"###")))</f>
        <v/>
      </c>
      <c r="K886" s="13" t="str">
        <f>IF(РТУС!K886="","",РТУС!K886)</f>
        <v/>
      </c>
      <c r="L886" s="13" t="str">
        <f ca="1">IF(OR(РТУС!H886="Физлицо",РТУС!H886="ИП"),IF(РТУС!L886="",HYPERLINK("#РТУС!"&amp;CELL("адрес",Проверка!L886),"заполнить"),IF(OR(РТУС!L886="Загранпаспорт гражданина РФ",РТУС!L886="Паспорт гражданина РФ",РТУС!L886="Иностранный паспорт",РТУС!L886="Свидетельство о рождении",РТУС!L886="Вид на жительство"),HYPERLINK("#Проверка!"&amp;CELL("адрес",Проверка!L886),РТУС!L886),HYPERLINK("#РТУС!"&amp;CELL("адрес",Проверка!L886),"###"))),"")</f>
        <v/>
      </c>
      <c r="M886" s="13" t="str">
        <f ca="1">IF(AND(OR(РТУС!L886="Паспорт гражданина РФ",РТУС!L886="Свидетельство о рождении"),РТУС!M886=""),HYPERLINK("#РТУС!"&amp;CELL("адрес",Проверка!M886),"заполнить"),IF(РТУС!L886="Паспорт гражданина РФ",IF(LEN(РТУС!M886)=4,HYPERLINK("#Проверка!"&amp;CELL("адрес",Проверка!M886),РТУС!M886),HYPERLINK("#РТУС!"&amp;CELL("адрес",Проверка!M886),"###")),IF(РТУС!L886="Свидетельство о рождении",HYPERLINK("#Проверка!"&amp;CELL("адрес",Проверка!M886),РТУС!M886),"")))</f>
        <v/>
      </c>
      <c r="N886" s="13" t="str">
        <f ca="1">IF(РТУС!L886="","",IF(РТУС!N886="",HYPERLINK("#РТУС!"&amp;CELL("адрес",Проверка!N886),"заполнить"),IF(OR(РТУС!L886="Паспорт гражданина РФ",РТУС!L886="Свидетельство о рождении"),IF(LEN(РТУС!N886)=6,HYPERLINK("#Проверка!"&amp;CELL("адрес",Проверка!N886),РТУС!N886),HYPERLINK("#РТУС!"&amp;CELL("адрес",Проверка!N886),"###")),HYPERLINK("#Проверка!"&amp;CELL("адрес",Проверка!N886),РТУС!N886))))</f>
        <v/>
      </c>
      <c r="O886" s="15" t="str">
        <f ca="1">IF(РТУС!L886="","",IF(РТУС!O886="",HYPERLINK("#РТУС!"&amp;CELL("адрес",Проверка!O886),"заполнить"),IF(AND(LEN(РТУС!O886)=5,РТУС!O886&lt;TODAY()),IF(РТУС!L886="Свидетельство о рождении",IF(РТУС!O886&gt;EDATE(TODAY(),-168),HYPERLINK("#Проверка!"&amp;CELL("адрес",Проверка!O886),РТУС!O886),HYPERLINK("#РТУС!"&amp;CELL("адрес",Проверка!O886),"недействительно")),HYPERLINK("#Проверка!"&amp;CELL("адрес",Проверка!O886),РТУС!O886)),HYPERLINK("#РТУС!"&amp;CELL("адрес",Проверка!O886),"###"))))</f>
        <v/>
      </c>
      <c r="P886" s="21" t="str">
        <f ca="1">IF(РТУС!L886="Паспорт гражданина РФ",IF(РТУС!P886="",HYPERLINK("#РТУС!"&amp;CELL("адрес",Проверка!P886),"заполнить"),HYPERLINK("#Проверка!"&amp;CELL("адрес",Проверка!P886),РТУС!P886)),"")</f>
        <v/>
      </c>
      <c r="Q886" s="13" t="str">
        <f ca="1">IF(РТУС!L886="Паспорт гражданина РФ",IF(РТУС!Q886="",HYPERLINK("#РТУС!"&amp;CELL("адрес",Проверка!Q886),"заполнить"),IF(LEN(РТУС!Q886)=7,HYPERLINK("#Проверка!"&amp;CELL("адрес",Проверка!Q886),РТУС!Q886),HYPERLINK("#РТУС!"&amp;CELL("адрес",Проверка!Q886),"###"))),"")</f>
        <v/>
      </c>
      <c r="R886" s="13" t="str">
        <f ca="1">IF(РТУС!R886="",HYPERLINK("#РТУС!"&amp;CELL("адрес",Проверка!R886),"заполнить"),HYPERLINK("#Проверка!"&amp;CELL("адрес",Проверка!R886),РТУС!R886))</f>
        <v>заполнить</v>
      </c>
      <c r="S886" s="13" t="str">
        <f>IF(РТУС!S886="","",РТУС!S886)</f>
        <v/>
      </c>
      <c r="T886" s="13" t="str">
        <f>IF(РТУС!T886="","",РТУС!T886)</f>
        <v/>
      </c>
      <c r="U886" s="13" t="str">
        <f>IF(РТУС!U886="","",РТУС!U886)</f>
        <v/>
      </c>
      <c r="V886" s="13" t="str">
        <f ca="1">IF(РТУС!V886="",HYPERLINK("#РТУС!"&amp;CELL("адрес",Проверка!V886),"заполнить"),IF(OR(РТУС!V886="Договор участия в долевом строительстве",РТУС!V886="Предварительный договор участия в долевом строительстве",РТУС!V886="Определение Арбитражного суда",РТУС!V886="Решение суда общей юрисдикции",РТУС!V886="Иные договоры"),HYPERLINK("#Проверка!"&amp;CELL("адрес",Проверка!V886),РТУС!V886),HYPERLINK("#РТУС!"&amp;CELL("адрес",Проверка!V886),"###")))</f>
        <v>заполнить</v>
      </c>
      <c r="W886" s="13" t="str">
        <f ca="1">IF(РТУС!W886="",HYPERLINK("#РТУС!"&amp;CELL("адрес",Проверка!W886),"заполнить"),HYPERLINK("#Проверка!"&amp;CELL("адрес",Проверка!W886),РТУС!W886))</f>
        <v>заполнить</v>
      </c>
      <c r="X886" s="15" t="str">
        <f ca="1">IF(РТУС!X886="",HYPERLINK("#РТУС!"&amp;CELL("адрес",Проверка!X886),"заполнить"),IF(AND(LEN(РТУС!X886)=5,РТУС!X886&lt;TODAY()),HYPERLINK("#Проверка!"&amp;CELL("адрес",Проверка!X886),РТУС!X886),HYPERLINK("#РТУС!"&amp;CELL("адрес",Проверка!X886),"###")))</f>
        <v>заполнить</v>
      </c>
      <c r="Y886" s="13" t="str">
        <f>IF(РТУС!Y886="","",РТУС!Y886)</f>
        <v/>
      </c>
      <c r="Z886" s="15" t="str">
        <f ca="1">IF(РТУС!Z886="","",IF(AND(LEN(РТУС!Z886)=5,РТУС!Z886&lt;TODAY()),HYPERLINK("#Проверка!"&amp;CELL("адрес",Проверка!Z886),РТУС!Z886),HYPERLINK("#РТУС!"&amp;CELL("адрес",Проверка!Z886),"###")))</f>
        <v/>
      </c>
      <c r="AA886" s="18" t="str">
        <f ca="1">IF(РТУС!AA886="",HYPERLINK("#РТУС!"&amp;CELL("адрес",Проверка!AA886),"заполнить"),IF(ISNUMBER(РТУС!AA886)=TRUE,HYPERLINK("#Проверка!"&amp;CELL("адрес",Проверка!AA886),РТУС!AA886),HYPERLINK("#РТУС!"&amp;CELL("адрес",Проверка!AA886),"###")))</f>
        <v>заполнить</v>
      </c>
      <c r="AB886" s="18" t="str">
        <f ca="1">IF(РТУС!AB886="",HYPERLINK("#РТУС!"&amp;CELL("адрес",Проверка!AB886),"заполнить"),IF(ISNUMBER(РТУС!AB886)=TRUE,HYPERLINK("#Проверка!"&amp;CELL("адрес",Проверка!AB886),РТУС!AB886),HYPERLINK("#РТУС!"&amp;CELL("адрес",Проверка!AB886),"###")))</f>
        <v>заполнить</v>
      </c>
      <c r="AC886" s="18" t="str">
        <f ca="1">IF(РТУС!AC886="","",IF(ISNUMBER(РТУС!AC886)=TRUE,HYPERLINK("#Проверка!"&amp;CELL("адрес",Проверка!AC886),РТУС!AC886),HYPERLINK("#РТУС!"&amp;CELL("адрес",Проверка!AC886),"###")))</f>
        <v/>
      </c>
      <c r="AD886" s="18" t="str">
        <f ca="1">IF(РТУС!AD886="","",IF(ISNUMBER(РТУС!AD886)=TRUE,HYPERLINK("#Проверка!"&amp;CELL("адрес",Проверка!AD886),РТУС!AD886),HYPERLINK("#РТУС!"&amp;CELL("адрес",Проверка!AD886),"###")))</f>
        <v/>
      </c>
      <c r="AE886" s="13" t="str">
        <f>IF(РТУС!AE886="","",РТУС!AE886)</f>
        <v/>
      </c>
      <c r="AF886" s="15" t="str">
        <f ca="1">IF(РТУС!AE886="","",IF(РТУС!AF886="",HYPERLINK("#РТУС!"&amp;CELL("адрес",Проверка!AF886),"заполнить"),IF(AND(LEN(РТУС!AF886)=5,РТУС!AF886&lt;TODAY()),HYPERLINK("#Проверка!"&amp;CELL("адрес",Проверка!AF886),РТУС!AF886),HYPERLINK("#РТУС!"&amp;CELL("адрес",Проверка!AF886),"###"))))</f>
        <v/>
      </c>
      <c r="AG886" s="13"/>
      <c r="AH886" s="15" t="str">
        <f ca="1">IF(РТУС!AE886="","",IF(РТУС!AH886="",HYPERLINK("#РТУС!"&amp;CELL("адрес",Проверка!AH886),"заполнить"),IF(AND(LEN(РТУС!AH886)=5,РТУС!AH886&lt;TODAY()),HYPERLINK("#Проверка!"&amp;CELL("адрес",Проверка!AH886),РТУС!AH886),HYPERLINK("#РТУС!"&amp;CELL("адрес",Проверка!AH886),"###"))))</f>
        <v/>
      </c>
      <c r="AI886" s="15" t="str">
        <f ca="1">IF(РТУС!AE886="","",IF(РТУС!AI886="",HYPERLINK("#РТУС!"&amp;CELL("адрес",Проверка!AI886),"заполнить"),HYPERLINK("#Проверка!"&amp;CELL("адрес",Проверка!AI886),РТУС!AI886)))</f>
        <v/>
      </c>
      <c r="AJ886" s="13" t="str">
        <f ca="1">IF(РТУС!AE886="","",IF(РТУС!AJ886="",HYPERLINK("#РТУС!"&amp;CELL("адрес",Проверка!AJ886),"заполнить"),IF(OR(РТУС!AJ886="Юрлицо",РТУС!AJ886="Физлицо",РТУС!AJ886="ИП"),HYPERLINK("#Проверка!"&amp;CELL("адрес",Проверка!AJ886),РТУС!AJ886),HYPERLINK("#РТУС!"&amp;CELL("адрес",Проверка!AJ886),"###"))))</f>
        <v/>
      </c>
      <c r="AK886" s="13" t="str">
        <f ca="1">IF(РТУС!AK886="",HYPERLINK("#РТУС!"&amp;CELL("адрес",Проверка!AK886),"заполнить"),IF(OR(РТУС!AK886="Квартира",РТУС!AK886="Кладовая",РТУС!AK886="Машино-место",РТУС!AK886="Нежилое помещение"),HYPERLINK("#Проверка!"&amp;CELL("адрес",Проверка!AK886),РТУС!AK886),HYPERLINK("#РТУС!"&amp;CELL("адрес",Проверка!AK886),"###")))</f>
        <v>заполнить</v>
      </c>
      <c r="AL886" s="13" t="str">
        <f ca="1">IF(РТУС!AL886="",HYPERLINK("#РТУС!"&amp;CELL("адрес",Проверка!AL886),"заполнить"),HYPERLINK("#Проверка!"&amp;CELL("адрес",Проверка!AL886),РТУС!AL886))</f>
        <v>заполнить</v>
      </c>
      <c r="AM886" s="18" t="str">
        <f ca="1">IF(РТУС!AM886="",HYPERLINK("#РТУС!"&amp;CELL("адрес",Проверка!AM886),"заполнить"),IF(ISNUMBER(РТУС!AM886)=TRUE,IF(РТУС!AK886="Нежилое помещение",IF(РТУС!AM886&gt;7,HYPERLINK("#РТУС!"&amp;CELL("адрес",Проверка!AM886),"не больше 7 кв.м."),РТУС!AM886),HYPERLINK("#Проверка!"&amp;CELL("адрес",Проверка!AM886),РТУС!AM886)),HYPERLINK("#РТУС!"&amp;CELL("адрес",Проверка!AM886),"###")))</f>
        <v>заполнить</v>
      </c>
      <c r="AN886" s="13" t="str">
        <f ca="1">IF(РТУС!AN886="",HYPERLINK("#РТУС!"&amp;CELL("адрес",Проверка!AN886),"заполнить"),IF(OR(РТУС!AN886="Общая площадь помещения",РТУС!AN886="Общая приведенная площадь жилого помещения",РТУС!AN886="Общая площадь жилого помещения с учетом лоджий, балконов, террас и веранд"),HYPERLINK("#Проверка!"&amp;CELL("адрес",Проверка!AN886),РТУС!AN886),HYPERLINK("#РТУС!"&amp;CELL("адрес",Проверка!AN886),"###")))</f>
        <v>заполнить</v>
      </c>
      <c r="AO886" s="13" t="str">
        <f ca="1">IF(OR(РТУС!AK886="Квартира",РТУС!A886="Нежилое помещение"),IF(РТУС!AO886="",HYPERLINK("#РТУС!"&amp;CELL("адрес",Проверка!AO886),"заполнить"),IF(ISNUMBER(РТУС!AO886)=TRUE,HYPERLINK("#Проверка!"&amp;CELL("адрес",Проверка!AO886),РТУС!AO886),HYPERLINK("#РТУС!"&amp;CELL("адрес",Проверка!AO886),"###"))),"")</f>
        <v/>
      </c>
      <c r="AP886" s="13" t="str">
        <f>IF(РТУС!AP886="","",РТУС!AP886)</f>
        <v/>
      </c>
      <c r="AQ886" s="13" t="str">
        <f ca="1">IF(РТУС!AQ886="",HYPERLINK("#РТУС!"&amp;CELL("адрес",Проверка!AQ886),"заполнить"),HYPERLINK("#Проверка!"&amp;CELL("адрес",Проверка!AQ886),РТУС!AQ886))</f>
        <v>заполнить</v>
      </c>
      <c r="AR886" s="18" t="str">
        <f ca="1">IF(РТУС!AR886="",HYPERLINK("#РТУС!"&amp;CELL("адрес",Проверка!AR886),"заполнить"),IF(ISNUMBER(РТУС!AR886)=FALSE,HYPERLINK("#РТУС!"&amp;CELL("адрес",Проверка!AR886),"###"),IF(РТУС!G886="1",IF(РТУС!AB886=РТУС!AR886+РТУС!AU886,HYPERLINK("#Проверка!"&amp;CELL("адрес",Проверка!AR886),РТУС!AR886),HYPERLINK("#РТУС!"&amp;CELL("адрес",Проверка!AR886),"сверить суммы")),IF(РТУС!AB886=(SUMIF(РТУС!$A$4:$A$1000,A886,РТУС!$AR$4:$AR$1000)+SUMIF(РТУС!$A$4:$A$1000,A886,РТУС!$AU$4:$AU$1000)),HYPERLINK("#Проверка!"&amp;CELL("адрес",Проверка!AR886),РТУС!AR886),HYPERLINK("#РТУС!"&amp;CELL("адрес",Проверка!AR886),"сверить суммы")))))</f>
        <v>заполнить</v>
      </c>
      <c r="AS886" s="13" t="str">
        <f>IF(РТУС!AS886="","",РТУС!AS886)</f>
        <v/>
      </c>
      <c r="AT886" s="18" t="str">
        <f ca="1">IF(РТУС!AT886="",HYPERLINK("#РТУС!"&amp;CELL("адрес",Проверка!AT886),"заполнить"),IF(ISNUMBER(РТУС!AT886)=FALSE,HYPERLINK("#РТУС!"&amp;CELL("адрес",Проверка!AT886),"###"),IF(РТУС!AT886=РТУС!AR886,HYPERLINK("#Проверка!"&amp;CELL("адрес",Проверка!AT886),РТУС!AT886),HYPERLINK("#РТУС!"&amp;CELL("адрес",Проверка!AT886),"сверить суммы"))))</f>
        <v>заполнить</v>
      </c>
      <c r="AU886" s="18" t="str">
        <f ca="1">IF(РТУС!AU886="",HYPERLINK("#РТУС!"&amp;CELL("адрес",Проверка!AU886),"заполнить"),IF(ISNUMBER(РТУС!AU886)=FALSE,HYPERLINK("#РТУС!"&amp;CELL("адрес",Проверка!AU886),"###"),IF(РТУС!G886="1",IF(РТУС!AB886=РТУС!AR886+РТУС!AU886,HYPERLINK("#Проверка!"&amp;CELL("адрес",Проверка!AU886),РТУС!AU886),HYPERLINK("#РТУС!"&amp;CELL("адрес",Проверка!AU886),"сверить суммы")),IF(РТУС!AB886=(SUMIF(РТУС!$A$4:$A$1000,A886,РТУС!$AR$4:$AR$1000)+SUMIF(РТУС!$A$4:$A$1000,A886,РТУС!$AU$4:$AU$1000)),HYPERLINK("#Проверка!"&amp;CELL("адрес",Проверка!AU886),РТУС!AU886),HYPERLINK("#РТУС!"&amp;CELL("адрес",Проверка!AU886),"сверить суммы")))))</f>
        <v>заполнить</v>
      </c>
      <c r="AV886" s="13" t="str">
        <f ca="1">IF(РТУС!AV886="",HYPERLINK("#РТУС!"&amp;CELL("адрес",Проверка!AV886),"заполнить"),IF(OR(РТУС!AV886="Требование о передаче жилого помещения",РТУС!AV886="Требование о передаче машино-места",РТУС!AV886="Требования о передаче нежилого помещения",РТУС!AV886="Денежные требования"),HYPERLINK("#Проверка!"&amp;CELL("адрес",Проверка!AV886),РТУС!AV886),HYPERLINK("#РТУС!"&amp;CELL("адрес",Проверка!AV886),"###")))</f>
        <v>заполнить</v>
      </c>
      <c r="AW886" s="13" t="str">
        <f ca="1">IF(РТУС!AW886="",HYPERLINK("#РТУС!"&amp;CELL("адрес",Проверка!AW886),"заполнить"),IF(OR(РТУС!AW886="Включен в полном объеме",РТУС!AW886="Включен частично"),HYPERLINK("#Проверка!"&amp;CELL("адрес",Проверка!AW886),РТУС!AW886),HYPERLINK("#РТУС!"&amp;CELL("адрес",Проверка!AW886),"###")))</f>
        <v>заполнить</v>
      </c>
      <c r="AX886" s="15" t="str">
        <f ca="1">IF(РТУС!AX886="",HYPERLINK("#РТУС!"&amp;CELL("адрес",Проверка!AX886),"заполнить"),IF(AND(LEN(РТУС!AX886)=5,РТУС!AX886&lt;TODAY()),HYPERLINK("#Проверка!"&amp;CELL("адрес",Проверка!AX886),РТУС!AX886),HYPERLINK("#РТУС!"&amp;CELL("адрес",Проверка!AX886),"###")))</f>
        <v>заполнить</v>
      </c>
      <c r="AY886" s="15" t="str">
        <f ca="1">IF(РТУС!AY886="",HYPERLINK("#РТУС!"&amp;CELL("адрес",Проверка!AY886),"заполнить"),IF(AND(LEN(РТУС!AY886)=5,РТУС!AY886&lt;TODAY()),HYPERLINK("#Проверка!"&amp;CELL("адрес",Проверка!AY886),РТУС!AY886),HYPERLINK("#РТУС!"&amp;CELL("адрес",Проверка!AY886),"###")))</f>
        <v>заполнить</v>
      </c>
    </row>
    <row r="887" spans="1:51" x14ac:dyDescent="0.25">
      <c r="A887" s="10" t="str">
        <f>РТУС!A887</f>
        <v>.</v>
      </c>
      <c r="B887" s="13" t="str">
        <f ca="1">IF(РТУС!B887="",HYPERLINK("#РТУС!"&amp;CELL("адрес",Проверка!B887),"заполнить"),IF(AND(LEN(РТУС!B887)=10,РТУС!B886=РТУС!B887),HYPERLINK("#Проверка!"&amp;CELL("адрес",Проверка!B887),РТУС!B887),HYPERLINK("#РТУС!"&amp;CELL("адрес",Проверка!B887),"###")))</f>
        <v>заполнить</v>
      </c>
      <c r="C887" s="13" t="str">
        <f ca="1">IF(РТУС!C887="",HYPERLINK("#РТУС!"&amp;CELL("адрес",Проверка!C887),"заполнить"),IF(AND(ISNUMBER(РТУС!C887)=TRUE,РТУС!C887&gt;0,РТУС!C886=РТУС!C887),HYPERLINK("#Проверка!"&amp;CELL("адрес",Проверка!C887),РТУС!C887),HYPERLINK("#РТУС!"&amp;CELL("адрес",Проверка!C887),"###")))</f>
        <v>заполнить</v>
      </c>
      <c r="D887" s="13" t="str">
        <f>IF(РТУС!D887="","",РТУС!D887)</f>
        <v/>
      </c>
      <c r="E887" s="13" t="str">
        <f ca="1">IF(РТУС!E887="",HYPERLINK("#РТУС!"&amp;CELL("адрес",Проверка!E887),"заполнить"),IF(РТУС!E886=РТУС!E887,HYPERLINK("#Проверка!"&amp;CELL("адрес",Проверка!E887),РТУС!E887),HYPERLINK("#РТУС!"&amp;CELL("адрес",Проверка!E887),"###")))</f>
        <v>заполнить</v>
      </c>
      <c r="F887" s="13" t="str">
        <f ca="1">IF(РТУС!F887="",HYPERLINK("#РТУС!"&amp;CELL("адрес",Проверка!F887),"заполнить"),HYPERLINK("#Проверка!"&amp;CELL("адрес",Проверка!F887),РТУС!F887))</f>
        <v>заполнить</v>
      </c>
      <c r="G887" s="20" t="str">
        <f ca="1">IF(РТУС!G887="",HYPERLINK("#РТУС!"&amp;CELL("адрес",Проверка!G887),"заполнить"),IF(РТУС!G887="1",HYPERLINK("#Проверка!"&amp;CELL("адрес",Проверка!G887),"1"),IF(AND(ISNUMBER(РТУС!G887)=TRUE,РТУС!G887&lt;=1,РТУС!G887&gt;0),IF(SUMIF(РТУС!$A$4:$A$1000,A887,РТУС!$G$4:$G$1000)=1,HYPERLINK("#Проверка!"&amp;CELL("адрес",Проверка!G887),РТУС!G887),HYPERLINK("#РТУС!"&amp;CELL("адрес",Проверка!G887),"сумма долей ≠ 1")),HYPERLINK("#РТУС!"&amp;CELL("адрес",Проверка!G887),"###"))))</f>
        <v>заполнить</v>
      </c>
      <c r="H887" s="13" t="str">
        <f ca="1">IF(РТУС!H887="",HYPERLINK("#РТУС!"&amp;CELL("адрес",Проверка!H887),"заполнить"),IF(OR(РТУС!H887="Юрлицо",РТУС!H887="Физлицо",РТУС!H887="ИП"),HYPERLINK("#Проверка!"&amp;CELL("адрес",Проверка!H887),РТУС!H887),HYPERLINK("#РТУС!"&amp;CELL("адрес",Проверка!H887),"###")))</f>
        <v>заполнить</v>
      </c>
      <c r="I887" s="13" t="str">
        <f ca="1">IF(OR(РТУС!H887="Юрлицо",РТУС!H887="ИП"),IF(РТУС!I887="",HYPERLINK("#РТУС!"&amp;CELL("адрес",Проверка!I887),"заполнить"),IF(OR(LEN(РТУС!I887)=10,LEN(РТУС!I887)=12),HYPERLINK("#Проверка!"&amp;CELL("адрес",Проверка!I887),РТУС!I887),HYPERLINK("#РТУС!"&amp;CELL("адрес",Проверка!I887),"###"))),"")</f>
        <v/>
      </c>
      <c r="J887" s="15" t="str">
        <f ca="1">IF(РТУС!J887="","",IF(AND(LEN(РТУС!J887)=5,РТУС!J887&lt;TODAY()),HYPERLINK("#Проверка!"&amp;CELL("адрес",Проверка!J887),РТУС!J887),HYPERLINK("#РТУС!"&amp;CELL("адрес",Проверка!J887),"###")))</f>
        <v/>
      </c>
      <c r="K887" s="13" t="str">
        <f>IF(РТУС!K887="","",РТУС!K887)</f>
        <v/>
      </c>
      <c r="L887" s="13" t="str">
        <f ca="1">IF(OR(РТУС!H887="Физлицо",РТУС!H887="ИП"),IF(РТУС!L887="",HYPERLINK("#РТУС!"&amp;CELL("адрес",Проверка!L887),"заполнить"),IF(OR(РТУС!L887="Загранпаспорт гражданина РФ",РТУС!L887="Паспорт гражданина РФ",РТУС!L887="Иностранный паспорт",РТУС!L887="Свидетельство о рождении",РТУС!L887="Вид на жительство"),HYPERLINK("#Проверка!"&amp;CELL("адрес",Проверка!L887),РТУС!L887),HYPERLINK("#РТУС!"&amp;CELL("адрес",Проверка!L887),"###"))),"")</f>
        <v/>
      </c>
      <c r="M887" s="13" t="str">
        <f ca="1">IF(AND(OR(РТУС!L887="Паспорт гражданина РФ",РТУС!L887="Свидетельство о рождении"),РТУС!M887=""),HYPERLINK("#РТУС!"&amp;CELL("адрес",Проверка!M887),"заполнить"),IF(РТУС!L887="Паспорт гражданина РФ",IF(LEN(РТУС!M887)=4,HYPERLINK("#Проверка!"&amp;CELL("адрес",Проверка!M887),РТУС!M887),HYPERLINK("#РТУС!"&amp;CELL("адрес",Проверка!M887),"###")),IF(РТУС!L887="Свидетельство о рождении",HYPERLINK("#Проверка!"&amp;CELL("адрес",Проверка!M887),РТУС!M887),"")))</f>
        <v/>
      </c>
      <c r="N887" s="13" t="str">
        <f ca="1">IF(РТУС!L887="","",IF(РТУС!N887="",HYPERLINK("#РТУС!"&amp;CELL("адрес",Проверка!N887),"заполнить"),IF(OR(РТУС!L887="Паспорт гражданина РФ",РТУС!L887="Свидетельство о рождении"),IF(LEN(РТУС!N887)=6,HYPERLINK("#Проверка!"&amp;CELL("адрес",Проверка!N887),РТУС!N887),HYPERLINK("#РТУС!"&amp;CELL("адрес",Проверка!N887),"###")),HYPERLINK("#Проверка!"&amp;CELL("адрес",Проверка!N887),РТУС!N887))))</f>
        <v/>
      </c>
      <c r="O887" s="15" t="str">
        <f ca="1">IF(РТУС!L887="","",IF(РТУС!O887="",HYPERLINK("#РТУС!"&amp;CELL("адрес",Проверка!O887),"заполнить"),IF(AND(LEN(РТУС!O887)=5,РТУС!O887&lt;TODAY()),IF(РТУС!L887="Свидетельство о рождении",IF(РТУС!O887&gt;EDATE(TODAY(),-168),HYPERLINK("#Проверка!"&amp;CELL("адрес",Проверка!O887),РТУС!O887),HYPERLINK("#РТУС!"&amp;CELL("адрес",Проверка!O887),"недействительно")),HYPERLINK("#Проверка!"&amp;CELL("адрес",Проверка!O887),РТУС!O887)),HYPERLINK("#РТУС!"&amp;CELL("адрес",Проверка!O887),"###"))))</f>
        <v/>
      </c>
      <c r="P887" s="21" t="str">
        <f ca="1">IF(РТУС!L887="Паспорт гражданина РФ",IF(РТУС!P887="",HYPERLINK("#РТУС!"&amp;CELL("адрес",Проверка!P887),"заполнить"),HYPERLINK("#Проверка!"&amp;CELL("адрес",Проверка!P887),РТУС!P887)),"")</f>
        <v/>
      </c>
      <c r="Q887" s="13" t="str">
        <f ca="1">IF(РТУС!L887="Паспорт гражданина РФ",IF(РТУС!Q887="",HYPERLINK("#РТУС!"&amp;CELL("адрес",Проверка!Q887),"заполнить"),IF(LEN(РТУС!Q887)=7,HYPERLINK("#Проверка!"&amp;CELL("адрес",Проверка!Q887),РТУС!Q887),HYPERLINK("#РТУС!"&amp;CELL("адрес",Проверка!Q887),"###"))),"")</f>
        <v/>
      </c>
      <c r="R887" s="13" t="str">
        <f ca="1">IF(РТУС!R887="",HYPERLINK("#РТУС!"&amp;CELL("адрес",Проверка!R887),"заполнить"),HYPERLINK("#Проверка!"&amp;CELL("адрес",Проверка!R887),РТУС!R887))</f>
        <v>заполнить</v>
      </c>
      <c r="S887" s="13" t="str">
        <f>IF(РТУС!S887="","",РТУС!S887)</f>
        <v/>
      </c>
      <c r="T887" s="13" t="str">
        <f>IF(РТУС!T887="","",РТУС!T887)</f>
        <v/>
      </c>
      <c r="U887" s="13" t="str">
        <f>IF(РТУС!U887="","",РТУС!U887)</f>
        <v/>
      </c>
      <c r="V887" s="13" t="str">
        <f ca="1">IF(РТУС!V887="",HYPERLINK("#РТУС!"&amp;CELL("адрес",Проверка!V887),"заполнить"),IF(OR(РТУС!V887="Договор участия в долевом строительстве",РТУС!V887="Предварительный договор участия в долевом строительстве",РТУС!V887="Определение Арбитражного суда",РТУС!V887="Решение суда общей юрисдикции",РТУС!V887="Иные договоры"),HYPERLINK("#Проверка!"&amp;CELL("адрес",Проверка!V887),РТУС!V887),HYPERLINK("#РТУС!"&amp;CELL("адрес",Проверка!V887),"###")))</f>
        <v>заполнить</v>
      </c>
      <c r="W887" s="13" t="str">
        <f ca="1">IF(РТУС!W887="",HYPERLINK("#РТУС!"&amp;CELL("адрес",Проверка!W887),"заполнить"),HYPERLINK("#Проверка!"&amp;CELL("адрес",Проверка!W887),РТУС!W887))</f>
        <v>заполнить</v>
      </c>
      <c r="X887" s="15" t="str">
        <f ca="1">IF(РТУС!X887="",HYPERLINK("#РТУС!"&amp;CELL("адрес",Проверка!X887),"заполнить"),IF(AND(LEN(РТУС!X887)=5,РТУС!X887&lt;TODAY()),HYPERLINK("#Проверка!"&amp;CELL("адрес",Проверка!X887),РТУС!X887),HYPERLINK("#РТУС!"&amp;CELL("адрес",Проверка!X887),"###")))</f>
        <v>заполнить</v>
      </c>
      <c r="Y887" s="13" t="str">
        <f>IF(РТУС!Y887="","",РТУС!Y887)</f>
        <v/>
      </c>
      <c r="Z887" s="15" t="str">
        <f ca="1">IF(РТУС!Z887="","",IF(AND(LEN(РТУС!Z887)=5,РТУС!Z887&lt;TODAY()),HYPERLINK("#Проверка!"&amp;CELL("адрес",Проверка!Z887),РТУС!Z887),HYPERLINK("#РТУС!"&amp;CELL("адрес",Проверка!Z887),"###")))</f>
        <v/>
      </c>
      <c r="AA887" s="18" t="str">
        <f ca="1">IF(РТУС!AA887="",HYPERLINK("#РТУС!"&amp;CELL("адрес",Проверка!AA887),"заполнить"),IF(ISNUMBER(РТУС!AA887)=TRUE,HYPERLINK("#Проверка!"&amp;CELL("адрес",Проверка!AA887),РТУС!AA887),HYPERLINK("#РТУС!"&amp;CELL("адрес",Проверка!AA887),"###")))</f>
        <v>заполнить</v>
      </c>
      <c r="AB887" s="18" t="str">
        <f ca="1">IF(РТУС!AB887="",HYPERLINK("#РТУС!"&amp;CELL("адрес",Проверка!AB887),"заполнить"),IF(ISNUMBER(РТУС!AB887)=TRUE,HYPERLINK("#Проверка!"&amp;CELL("адрес",Проверка!AB887),РТУС!AB887),HYPERLINK("#РТУС!"&amp;CELL("адрес",Проверка!AB887),"###")))</f>
        <v>заполнить</v>
      </c>
      <c r="AC887" s="18" t="str">
        <f ca="1">IF(РТУС!AC887="","",IF(ISNUMBER(РТУС!AC887)=TRUE,HYPERLINK("#Проверка!"&amp;CELL("адрес",Проверка!AC887),РТУС!AC887),HYPERLINK("#РТУС!"&amp;CELL("адрес",Проверка!AC887),"###")))</f>
        <v/>
      </c>
      <c r="AD887" s="18" t="str">
        <f ca="1">IF(РТУС!AD887="","",IF(ISNUMBER(РТУС!AD887)=TRUE,HYPERLINK("#Проверка!"&amp;CELL("адрес",Проверка!AD887),РТУС!AD887),HYPERLINK("#РТУС!"&amp;CELL("адрес",Проверка!AD887),"###")))</f>
        <v/>
      </c>
      <c r="AE887" s="13" t="str">
        <f>IF(РТУС!AE887="","",РТУС!AE887)</f>
        <v/>
      </c>
      <c r="AF887" s="15" t="str">
        <f ca="1">IF(РТУС!AE887="","",IF(РТУС!AF887="",HYPERLINK("#РТУС!"&amp;CELL("адрес",Проверка!AF887),"заполнить"),IF(AND(LEN(РТУС!AF887)=5,РТУС!AF887&lt;TODAY()),HYPERLINK("#Проверка!"&amp;CELL("адрес",Проверка!AF887),РТУС!AF887),HYPERLINK("#РТУС!"&amp;CELL("адрес",Проверка!AF887),"###"))))</f>
        <v/>
      </c>
      <c r="AG887" s="13"/>
      <c r="AH887" s="15" t="str">
        <f ca="1">IF(РТУС!AE887="","",IF(РТУС!AH887="",HYPERLINK("#РТУС!"&amp;CELL("адрес",Проверка!AH887),"заполнить"),IF(AND(LEN(РТУС!AH887)=5,РТУС!AH887&lt;TODAY()),HYPERLINK("#Проверка!"&amp;CELL("адрес",Проверка!AH887),РТУС!AH887),HYPERLINK("#РТУС!"&amp;CELL("адрес",Проверка!AH887),"###"))))</f>
        <v/>
      </c>
      <c r="AI887" s="15" t="str">
        <f ca="1">IF(РТУС!AE887="","",IF(РТУС!AI887="",HYPERLINK("#РТУС!"&amp;CELL("адрес",Проверка!AI887),"заполнить"),HYPERLINK("#Проверка!"&amp;CELL("адрес",Проверка!AI887),РТУС!AI887)))</f>
        <v/>
      </c>
      <c r="AJ887" s="13" t="str">
        <f ca="1">IF(РТУС!AE887="","",IF(РТУС!AJ887="",HYPERLINK("#РТУС!"&amp;CELL("адрес",Проверка!AJ887),"заполнить"),IF(OR(РТУС!AJ887="Юрлицо",РТУС!AJ887="Физлицо",РТУС!AJ887="ИП"),HYPERLINK("#Проверка!"&amp;CELL("адрес",Проверка!AJ887),РТУС!AJ887),HYPERLINK("#РТУС!"&amp;CELL("адрес",Проверка!AJ887),"###"))))</f>
        <v/>
      </c>
      <c r="AK887" s="13" t="str">
        <f ca="1">IF(РТУС!AK887="",HYPERLINK("#РТУС!"&amp;CELL("адрес",Проверка!AK887),"заполнить"),IF(OR(РТУС!AK887="Квартира",РТУС!AK887="Кладовая",РТУС!AK887="Машино-место",РТУС!AK887="Нежилое помещение"),HYPERLINK("#Проверка!"&amp;CELL("адрес",Проверка!AK887),РТУС!AK887),HYPERLINK("#РТУС!"&amp;CELL("адрес",Проверка!AK887),"###")))</f>
        <v>заполнить</v>
      </c>
      <c r="AL887" s="13" t="str">
        <f ca="1">IF(РТУС!AL887="",HYPERLINK("#РТУС!"&amp;CELL("адрес",Проверка!AL887),"заполнить"),HYPERLINK("#Проверка!"&amp;CELL("адрес",Проверка!AL887),РТУС!AL887))</f>
        <v>заполнить</v>
      </c>
      <c r="AM887" s="18" t="str">
        <f ca="1">IF(РТУС!AM887="",HYPERLINK("#РТУС!"&amp;CELL("адрес",Проверка!AM887),"заполнить"),IF(ISNUMBER(РТУС!AM887)=TRUE,IF(РТУС!AK887="Нежилое помещение",IF(РТУС!AM887&gt;7,HYPERLINK("#РТУС!"&amp;CELL("адрес",Проверка!AM887),"не больше 7 кв.м."),РТУС!AM887),HYPERLINK("#Проверка!"&amp;CELL("адрес",Проверка!AM887),РТУС!AM887)),HYPERLINK("#РТУС!"&amp;CELL("адрес",Проверка!AM887),"###")))</f>
        <v>заполнить</v>
      </c>
      <c r="AN887" s="13" t="str">
        <f ca="1">IF(РТУС!AN887="",HYPERLINK("#РТУС!"&amp;CELL("адрес",Проверка!AN887),"заполнить"),IF(OR(РТУС!AN887="Общая площадь помещения",РТУС!AN887="Общая приведенная площадь жилого помещения",РТУС!AN887="Общая площадь жилого помещения с учетом лоджий, балконов, террас и веранд"),HYPERLINK("#Проверка!"&amp;CELL("адрес",Проверка!AN887),РТУС!AN887),HYPERLINK("#РТУС!"&amp;CELL("адрес",Проверка!AN887),"###")))</f>
        <v>заполнить</v>
      </c>
      <c r="AO887" s="13" t="str">
        <f ca="1">IF(OR(РТУС!AK887="Квартира",РТУС!A887="Нежилое помещение"),IF(РТУС!AO887="",HYPERLINK("#РТУС!"&amp;CELL("адрес",Проверка!AO887),"заполнить"),IF(ISNUMBER(РТУС!AO887)=TRUE,HYPERLINK("#Проверка!"&amp;CELL("адрес",Проверка!AO887),РТУС!AO887),HYPERLINK("#РТУС!"&amp;CELL("адрес",Проверка!AO887),"###"))),"")</f>
        <v/>
      </c>
      <c r="AP887" s="13" t="str">
        <f>IF(РТУС!AP887="","",РТУС!AP887)</f>
        <v/>
      </c>
      <c r="AQ887" s="13" t="str">
        <f ca="1">IF(РТУС!AQ887="",HYPERLINK("#РТУС!"&amp;CELL("адрес",Проверка!AQ887),"заполнить"),HYPERLINK("#Проверка!"&amp;CELL("адрес",Проверка!AQ887),РТУС!AQ887))</f>
        <v>заполнить</v>
      </c>
      <c r="AR887" s="18" t="str">
        <f ca="1">IF(РТУС!AR887="",HYPERLINK("#РТУС!"&amp;CELL("адрес",Проверка!AR887),"заполнить"),IF(ISNUMBER(РТУС!AR887)=FALSE,HYPERLINK("#РТУС!"&amp;CELL("адрес",Проверка!AR887),"###"),IF(РТУС!G887="1",IF(РТУС!AB887=РТУС!AR887+РТУС!AU887,HYPERLINK("#Проверка!"&amp;CELL("адрес",Проверка!AR887),РТУС!AR887),HYPERLINK("#РТУС!"&amp;CELL("адрес",Проверка!AR887),"сверить суммы")),IF(РТУС!AB887=(SUMIF(РТУС!$A$4:$A$1000,A887,РТУС!$AR$4:$AR$1000)+SUMIF(РТУС!$A$4:$A$1000,A887,РТУС!$AU$4:$AU$1000)),HYPERLINK("#Проверка!"&amp;CELL("адрес",Проверка!AR887),РТУС!AR887),HYPERLINK("#РТУС!"&amp;CELL("адрес",Проверка!AR887),"сверить суммы")))))</f>
        <v>заполнить</v>
      </c>
      <c r="AS887" s="13" t="str">
        <f>IF(РТУС!AS887="","",РТУС!AS887)</f>
        <v/>
      </c>
      <c r="AT887" s="18" t="str">
        <f ca="1">IF(РТУС!AT887="",HYPERLINK("#РТУС!"&amp;CELL("адрес",Проверка!AT887),"заполнить"),IF(ISNUMBER(РТУС!AT887)=FALSE,HYPERLINK("#РТУС!"&amp;CELL("адрес",Проверка!AT887),"###"),IF(РТУС!AT887=РТУС!AR887,HYPERLINK("#Проверка!"&amp;CELL("адрес",Проверка!AT887),РТУС!AT887),HYPERLINK("#РТУС!"&amp;CELL("адрес",Проверка!AT887),"сверить суммы"))))</f>
        <v>заполнить</v>
      </c>
      <c r="AU887" s="18" t="str">
        <f ca="1">IF(РТУС!AU887="",HYPERLINK("#РТУС!"&amp;CELL("адрес",Проверка!AU887),"заполнить"),IF(ISNUMBER(РТУС!AU887)=FALSE,HYPERLINK("#РТУС!"&amp;CELL("адрес",Проверка!AU887),"###"),IF(РТУС!G887="1",IF(РТУС!AB887=РТУС!AR887+РТУС!AU887,HYPERLINK("#Проверка!"&amp;CELL("адрес",Проверка!AU887),РТУС!AU887),HYPERLINK("#РТУС!"&amp;CELL("адрес",Проверка!AU887),"сверить суммы")),IF(РТУС!AB887=(SUMIF(РТУС!$A$4:$A$1000,A887,РТУС!$AR$4:$AR$1000)+SUMIF(РТУС!$A$4:$A$1000,A887,РТУС!$AU$4:$AU$1000)),HYPERLINK("#Проверка!"&amp;CELL("адрес",Проверка!AU887),РТУС!AU887),HYPERLINK("#РТУС!"&amp;CELL("адрес",Проверка!AU887),"сверить суммы")))))</f>
        <v>заполнить</v>
      </c>
      <c r="AV887" s="13" t="str">
        <f ca="1">IF(РТУС!AV887="",HYPERLINK("#РТУС!"&amp;CELL("адрес",Проверка!AV887),"заполнить"),IF(OR(РТУС!AV887="Требование о передаче жилого помещения",РТУС!AV887="Требование о передаче машино-места",РТУС!AV887="Требования о передаче нежилого помещения",РТУС!AV887="Денежные требования"),HYPERLINK("#Проверка!"&amp;CELL("адрес",Проверка!AV887),РТУС!AV887),HYPERLINK("#РТУС!"&amp;CELL("адрес",Проверка!AV887),"###")))</f>
        <v>заполнить</v>
      </c>
      <c r="AW887" s="13" t="str">
        <f ca="1">IF(РТУС!AW887="",HYPERLINK("#РТУС!"&amp;CELL("адрес",Проверка!AW887),"заполнить"),IF(OR(РТУС!AW887="Включен в полном объеме",РТУС!AW887="Включен частично"),HYPERLINK("#Проверка!"&amp;CELL("адрес",Проверка!AW887),РТУС!AW887),HYPERLINK("#РТУС!"&amp;CELL("адрес",Проверка!AW887),"###")))</f>
        <v>заполнить</v>
      </c>
      <c r="AX887" s="15" t="str">
        <f ca="1">IF(РТУС!AX887="",HYPERLINK("#РТУС!"&amp;CELL("адрес",Проверка!AX887),"заполнить"),IF(AND(LEN(РТУС!AX887)=5,РТУС!AX887&lt;TODAY()),HYPERLINK("#Проверка!"&amp;CELL("адрес",Проверка!AX887),РТУС!AX887),HYPERLINK("#РТУС!"&amp;CELL("адрес",Проверка!AX887),"###")))</f>
        <v>заполнить</v>
      </c>
      <c r="AY887" s="15" t="str">
        <f ca="1">IF(РТУС!AY887="",HYPERLINK("#РТУС!"&amp;CELL("адрес",Проверка!AY887),"заполнить"),IF(AND(LEN(РТУС!AY887)=5,РТУС!AY887&lt;TODAY()),HYPERLINK("#Проверка!"&amp;CELL("адрес",Проверка!AY887),РТУС!AY887),HYPERLINK("#РТУС!"&amp;CELL("адрес",Проверка!AY887),"###")))</f>
        <v>заполнить</v>
      </c>
    </row>
    <row r="888" spans="1:51" x14ac:dyDescent="0.25">
      <c r="A888" s="10" t="str">
        <f>РТУС!A888</f>
        <v>.</v>
      </c>
      <c r="B888" s="13" t="str">
        <f ca="1">IF(РТУС!B888="",HYPERLINK("#РТУС!"&amp;CELL("адрес",Проверка!B888),"заполнить"),IF(AND(LEN(РТУС!B888)=10,РТУС!B887=РТУС!B888),HYPERLINK("#Проверка!"&amp;CELL("адрес",Проверка!B888),РТУС!B888),HYPERLINK("#РТУС!"&amp;CELL("адрес",Проверка!B888),"###")))</f>
        <v>заполнить</v>
      </c>
      <c r="C888" s="13" t="str">
        <f ca="1">IF(РТУС!C888="",HYPERLINK("#РТУС!"&amp;CELL("адрес",Проверка!C888),"заполнить"),IF(AND(ISNUMBER(РТУС!C888)=TRUE,РТУС!C888&gt;0,РТУС!C887=РТУС!C888),HYPERLINK("#Проверка!"&amp;CELL("адрес",Проверка!C888),РТУС!C888),HYPERLINK("#РТУС!"&amp;CELL("адрес",Проверка!C888),"###")))</f>
        <v>заполнить</v>
      </c>
      <c r="D888" s="13" t="str">
        <f>IF(РТУС!D888="","",РТУС!D888)</f>
        <v/>
      </c>
      <c r="E888" s="13" t="str">
        <f ca="1">IF(РТУС!E888="",HYPERLINK("#РТУС!"&amp;CELL("адрес",Проверка!E888),"заполнить"),IF(РТУС!E887=РТУС!E888,HYPERLINK("#Проверка!"&amp;CELL("адрес",Проверка!E888),РТУС!E888),HYPERLINK("#РТУС!"&amp;CELL("адрес",Проверка!E888),"###")))</f>
        <v>заполнить</v>
      </c>
      <c r="F888" s="13" t="str">
        <f ca="1">IF(РТУС!F888="",HYPERLINK("#РТУС!"&amp;CELL("адрес",Проверка!F888),"заполнить"),HYPERLINK("#Проверка!"&amp;CELL("адрес",Проверка!F888),РТУС!F888))</f>
        <v>заполнить</v>
      </c>
      <c r="G888" s="20" t="str">
        <f ca="1">IF(РТУС!G888="",HYPERLINK("#РТУС!"&amp;CELL("адрес",Проверка!G888),"заполнить"),IF(РТУС!G888="1",HYPERLINK("#Проверка!"&amp;CELL("адрес",Проверка!G888),"1"),IF(AND(ISNUMBER(РТУС!G888)=TRUE,РТУС!G888&lt;=1,РТУС!G888&gt;0),IF(SUMIF(РТУС!$A$4:$A$1000,A888,РТУС!$G$4:$G$1000)=1,HYPERLINK("#Проверка!"&amp;CELL("адрес",Проверка!G888),РТУС!G888),HYPERLINK("#РТУС!"&amp;CELL("адрес",Проверка!G888),"сумма долей ≠ 1")),HYPERLINK("#РТУС!"&amp;CELL("адрес",Проверка!G888),"###"))))</f>
        <v>заполнить</v>
      </c>
      <c r="H888" s="13" t="str">
        <f ca="1">IF(РТУС!H888="",HYPERLINK("#РТУС!"&amp;CELL("адрес",Проверка!H888),"заполнить"),IF(OR(РТУС!H888="Юрлицо",РТУС!H888="Физлицо",РТУС!H888="ИП"),HYPERLINK("#Проверка!"&amp;CELL("адрес",Проверка!H888),РТУС!H888),HYPERLINK("#РТУС!"&amp;CELL("адрес",Проверка!H888),"###")))</f>
        <v>заполнить</v>
      </c>
      <c r="I888" s="13" t="str">
        <f ca="1">IF(OR(РТУС!H888="Юрлицо",РТУС!H888="ИП"),IF(РТУС!I888="",HYPERLINK("#РТУС!"&amp;CELL("адрес",Проверка!I888),"заполнить"),IF(OR(LEN(РТУС!I888)=10,LEN(РТУС!I888)=12),HYPERLINK("#Проверка!"&amp;CELL("адрес",Проверка!I888),РТУС!I888),HYPERLINK("#РТУС!"&amp;CELL("адрес",Проверка!I888),"###"))),"")</f>
        <v/>
      </c>
      <c r="J888" s="15" t="str">
        <f ca="1">IF(РТУС!J888="","",IF(AND(LEN(РТУС!J888)=5,РТУС!J888&lt;TODAY()),HYPERLINK("#Проверка!"&amp;CELL("адрес",Проверка!J888),РТУС!J888),HYPERLINK("#РТУС!"&amp;CELL("адрес",Проверка!J888),"###")))</f>
        <v/>
      </c>
      <c r="K888" s="13" t="str">
        <f>IF(РТУС!K888="","",РТУС!K888)</f>
        <v/>
      </c>
      <c r="L888" s="13" t="str">
        <f ca="1">IF(OR(РТУС!H888="Физлицо",РТУС!H888="ИП"),IF(РТУС!L888="",HYPERLINK("#РТУС!"&amp;CELL("адрес",Проверка!L888),"заполнить"),IF(OR(РТУС!L888="Загранпаспорт гражданина РФ",РТУС!L888="Паспорт гражданина РФ",РТУС!L888="Иностранный паспорт",РТУС!L888="Свидетельство о рождении",РТУС!L888="Вид на жительство"),HYPERLINK("#Проверка!"&amp;CELL("адрес",Проверка!L888),РТУС!L888),HYPERLINK("#РТУС!"&amp;CELL("адрес",Проверка!L888),"###"))),"")</f>
        <v/>
      </c>
      <c r="M888" s="13" t="str">
        <f ca="1">IF(AND(OR(РТУС!L888="Паспорт гражданина РФ",РТУС!L888="Свидетельство о рождении"),РТУС!M888=""),HYPERLINK("#РТУС!"&amp;CELL("адрес",Проверка!M888),"заполнить"),IF(РТУС!L888="Паспорт гражданина РФ",IF(LEN(РТУС!M888)=4,HYPERLINK("#Проверка!"&amp;CELL("адрес",Проверка!M888),РТУС!M888),HYPERLINK("#РТУС!"&amp;CELL("адрес",Проверка!M888),"###")),IF(РТУС!L888="Свидетельство о рождении",HYPERLINK("#Проверка!"&amp;CELL("адрес",Проверка!M888),РТУС!M888),"")))</f>
        <v/>
      </c>
      <c r="N888" s="13" t="str">
        <f ca="1">IF(РТУС!L888="","",IF(РТУС!N888="",HYPERLINK("#РТУС!"&amp;CELL("адрес",Проверка!N888),"заполнить"),IF(OR(РТУС!L888="Паспорт гражданина РФ",РТУС!L888="Свидетельство о рождении"),IF(LEN(РТУС!N888)=6,HYPERLINK("#Проверка!"&amp;CELL("адрес",Проверка!N888),РТУС!N888),HYPERLINK("#РТУС!"&amp;CELL("адрес",Проверка!N888),"###")),HYPERLINK("#Проверка!"&amp;CELL("адрес",Проверка!N888),РТУС!N888))))</f>
        <v/>
      </c>
      <c r="O888" s="15" t="str">
        <f ca="1">IF(РТУС!L888="","",IF(РТУС!O888="",HYPERLINK("#РТУС!"&amp;CELL("адрес",Проверка!O888),"заполнить"),IF(AND(LEN(РТУС!O888)=5,РТУС!O888&lt;TODAY()),IF(РТУС!L888="Свидетельство о рождении",IF(РТУС!O888&gt;EDATE(TODAY(),-168),HYPERLINK("#Проверка!"&amp;CELL("адрес",Проверка!O888),РТУС!O888),HYPERLINK("#РТУС!"&amp;CELL("адрес",Проверка!O888),"недействительно")),HYPERLINK("#Проверка!"&amp;CELL("адрес",Проверка!O888),РТУС!O888)),HYPERLINK("#РТУС!"&amp;CELL("адрес",Проверка!O888),"###"))))</f>
        <v/>
      </c>
      <c r="P888" s="21" t="str">
        <f ca="1">IF(РТУС!L888="Паспорт гражданина РФ",IF(РТУС!P888="",HYPERLINK("#РТУС!"&amp;CELL("адрес",Проверка!P888),"заполнить"),HYPERLINK("#Проверка!"&amp;CELL("адрес",Проверка!P888),РТУС!P888)),"")</f>
        <v/>
      </c>
      <c r="Q888" s="13" t="str">
        <f ca="1">IF(РТУС!L888="Паспорт гражданина РФ",IF(РТУС!Q888="",HYPERLINK("#РТУС!"&amp;CELL("адрес",Проверка!Q888),"заполнить"),IF(LEN(РТУС!Q888)=7,HYPERLINK("#Проверка!"&amp;CELL("адрес",Проверка!Q888),РТУС!Q888),HYPERLINK("#РТУС!"&amp;CELL("адрес",Проверка!Q888),"###"))),"")</f>
        <v/>
      </c>
      <c r="R888" s="13" t="str">
        <f ca="1">IF(РТУС!R888="",HYPERLINK("#РТУС!"&amp;CELL("адрес",Проверка!R888),"заполнить"),HYPERLINK("#Проверка!"&amp;CELL("адрес",Проверка!R888),РТУС!R888))</f>
        <v>заполнить</v>
      </c>
      <c r="S888" s="13" t="str">
        <f>IF(РТУС!S888="","",РТУС!S888)</f>
        <v/>
      </c>
      <c r="T888" s="13" t="str">
        <f>IF(РТУС!T888="","",РТУС!T888)</f>
        <v/>
      </c>
      <c r="U888" s="13" t="str">
        <f>IF(РТУС!U888="","",РТУС!U888)</f>
        <v/>
      </c>
      <c r="V888" s="13" t="str">
        <f ca="1">IF(РТУС!V888="",HYPERLINK("#РТУС!"&amp;CELL("адрес",Проверка!V888),"заполнить"),IF(OR(РТУС!V888="Договор участия в долевом строительстве",РТУС!V888="Предварительный договор участия в долевом строительстве",РТУС!V888="Определение Арбитражного суда",РТУС!V888="Решение суда общей юрисдикции",РТУС!V888="Иные договоры"),HYPERLINK("#Проверка!"&amp;CELL("адрес",Проверка!V888),РТУС!V888),HYPERLINK("#РТУС!"&amp;CELL("адрес",Проверка!V888),"###")))</f>
        <v>заполнить</v>
      </c>
      <c r="W888" s="13" t="str">
        <f ca="1">IF(РТУС!W888="",HYPERLINK("#РТУС!"&amp;CELL("адрес",Проверка!W888),"заполнить"),HYPERLINK("#Проверка!"&amp;CELL("адрес",Проверка!W888),РТУС!W888))</f>
        <v>заполнить</v>
      </c>
      <c r="X888" s="15" t="str">
        <f ca="1">IF(РТУС!X888="",HYPERLINK("#РТУС!"&amp;CELL("адрес",Проверка!X888),"заполнить"),IF(AND(LEN(РТУС!X888)=5,РТУС!X888&lt;TODAY()),HYPERLINK("#Проверка!"&amp;CELL("адрес",Проверка!X888),РТУС!X888),HYPERLINK("#РТУС!"&amp;CELL("адрес",Проверка!X888),"###")))</f>
        <v>заполнить</v>
      </c>
      <c r="Y888" s="13" t="str">
        <f>IF(РТУС!Y888="","",РТУС!Y888)</f>
        <v/>
      </c>
      <c r="Z888" s="15" t="str">
        <f ca="1">IF(РТУС!Z888="","",IF(AND(LEN(РТУС!Z888)=5,РТУС!Z888&lt;TODAY()),HYPERLINK("#Проверка!"&amp;CELL("адрес",Проверка!Z888),РТУС!Z888),HYPERLINK("#РТУС!"&amp;CELL("адрес",Проверка!Z888),"###")))</f>
        <v/>
      </c>
      <c r="AA888" s="18" t="str">
        <f ca="1">IF(РТУС!AA888="",HYPERLINK("#РТУС!"&amp;CELL("адрес",Проверка!AA888),"заполнить"),IF(ISNUMBER(РТУС!AA888)=TRUE,HYPERLINK("#Проверка!"&amp;CELL("адрес",Проверка!AA888),РТУС!AA888),HYPERLINK("#РТУС!"&amp;CELL("адрес",Проверка!AA888),"###")))</f>
        <v>заполнить</v>
      </c>
      <c r="AB888" s="18" t="str">
        <f ca="1">IF(РТУС!AB888="",HYPERLINK("#РТУС!"&amp;CELL("адрес",Проверка!AB888),"заполнить"),IF(ISNUMBER(РТУС!AB888)=TRUE,HYPERLINK("#Проверка!"&amp;CELL("адрес",Проверка!AB888),РТУС!AB888),HYPERLINK("#РТУС!"&amp;CELL("адрес",Проверка!AB888),"###")))</f>
        <v>заполнить</v>
      </c>
      <c r="AC888" s="18" t="str">
        <f ca="1">IF(РТУС!AC888="","",IF(ISNUMBER(РТУС!AC888)=TRUE,HYPERLINK("#Проверка!"&amp;CELL("адрес",Проверка!AC888),РТУС!AC888),HYPERLINK("#РТУС!"&amp;CELL("адрес",Проверка!AC888),"###")))</f>
        <v/>
      </c>
      <c r="AD888" s="18" t="str">
        <f ca="1">IF(РТУС!AD888="","",IF(ISNUMBER(РТУС!AD888)=TRUE,HYPERLINK("#Проверка!"&amp;CELL("адрес",Проверка!AD888),РТУС!AD888),HYPERLINK("#РТУС!"&amp;CELL("адрес",Проверка!AD888),"###")))</f>
        <v/>
      </c>
      <c r="AE888" s="13" t="str">
        <f>IF(РТУС!AE888="","",РТУС!AE888)</f>
        <v/>
      </c>
      <c r="AF888" s="15" t="str">
        <f ca="1">IF(РТУС!AE888="","",IF(РТУС!AF888="",HYPERLINK("#РТУС!"&amp;CELL("адрес",Проверка!AF888),"заполнить"),IF(AND(LEN(РТУС!AF888)=5,РТУС!AF888&lt;TODAY()),HYPERLINK("#Проверка!"&amp;CELL("адрес",Проверка!AF888),РТУС!AF888),HYPERLINK("#РТУС!"&amp;CELL("адрес",Проверка!AF888),"###"))))</f>
        <v/>
      </c>
      <c r="AG888" s="13"/>
      <c r="AH888" s="15" t="str">
        <f ca="1">IF(РТУС!AE888="","",IF(РТУС!AH888="",HYPERLINK("#РТУС!"&amp;CELL("адрес",Проверка!AH888),"заполнить"),IF(AND(LEN(РТУС!AH888)=5,РТУС!AH888&lt;TODAY()),HYPERLINK("#Проверка!"&amp;CELL("адрес",Проверка!AH888),РТУС!AH888),HYPERLINK("#РТУС!"&amp;CELL("адрес",Проверка!AH888),"###"))))</f>
        <v/>
      </c>
      <c r="AI888" s="15" t="str">
        <f ca="1">IF(РТУС!AE888="","",IF(РТУС!AI888="",HYPERLINK("#РТУС!"&amp;CELL("адрес",Проверка!AI888),"заполнить"),HYPERLINK("#Проверка!"&amp;CELL("адрес",Проверка!AI888),РТУС!AI888)))</f>
        <v/>
      </c>
      <c r="AJ888" s="13" t="str">
        <f ca="1">IF(РТУС!AE888="","",IF(РТУС!AJ888="",HYPERLINK("#РТУС!"&amp;CELL("адрес",Проверка!AJ888),"заполнить"),IF(OR(РТУС!AJ888="Юрлицо",РТУС!AJ888="Физлицо",РТУС!AJ888="ИП"),HYPERLINK("#Проверка!"&amp;CELL("адрес",Проверка!AJ888),РТУС!AJ888),HYPERLINK("#РТУС!"&amp;CELL("адрес",Проверка!AJ888),"###"))))</f>
        <v/>
      </c>
      <c r="AK888" s="13" t="str">
        <f ca="1">IF(РТУС!AK888="",HYPERLINK("#РТУС!"&amp;CELL("адрес",Проверка!AK888),"заполнить"),IF(OR(РТУС!AK888="Квартира",РТУС!AK888="Кладовая",РТУС!AK888="Машино-место",РТУС!AK888="Нежилое помещение"),HYPERLINK("#Проверка!"&amp;CELL("адрес",Проверка!AK888),РТУС!AK888),HYPERLINK("#РТУС!"&amp;CELL("адрес",Проверка!AK888),"###")))</f>
        <v>заполнить</v>
      </c>
      <c r="AL888" s="13" t="str">
        <f ca="1">IF(РТУС!AL888="",HYPERLINK("#РТУС!"&amp;CELL("адрес",Проверка!AL888),"заполнить"),HYPERLINK("#Проверка!"&amp;CELL("адрес",Проверка!AL888),РТУС!AL888))</f>
        <v>заполнить</v>
      </c>
      <c r="AM888" s="18" t="str">
        <f ca="1">IF(РТУС!AM888="",HYPERLINK("#РТУС!"&amp;CELL("адрес",Проверка!AM888),"заполнить"),IF(ISNUMBER(РТУС!AM888)=TRUE,IF(РТУС!AK888="Нежилое помещение",IF(РТУС!AM888&gt;7,HYPERLINK("#РТУС!"&amp;CELL("адрес",Проверка!AM888),"не больше 7 кв.м."),РТУС!AM888),HYPERLINK("#Проверка!"&amp;CELL("адрес",Проверка!AM888),РТУС!AM888)),HYPERLINK("#РТУС!"&amp;CELL("адрес",Проверка!AM888),"###")))</f>
        <v>заполнить</v>
      </c>
      <c r="AN888" s="13" t="str">
        <f ca="1">IF(РТУС!AN888="",HYPERLINK("#РТУС!"&amp;CELL("адрес",Проверка!AN888),"заполнить"),IF(OR(РТУС!AN888="Общая площадь помещения",РТУС!AN888="Общая приведенная площадь жилого помещения",РТУС!AN888="Общая площадь жилого помещения с учетом лоджий, балконов, террас и веранд"),HYPERLINK("#Проверка!"&amp;CELL("адрес",Проверка!AN888),РТУС!AN888),HYPERLINK("#РТУС!"&amp;CELL("адрес",Проверка!AN888),"###")))</f>
        <v>заполнить</v>
      </c>
      <c r="AO888" s="13" t="str">
        <f ca="1">IF(OR(РТУС!AK888="Квартира",РТУС!A888="Нежилое помещение"),IF(РТУС!AO888="",HYPERLINK("#РТУС!"&amp;CELL("адрес",Проверка!AO888),"заполнить"),IF(ISNUMBER(РТУС!AO888)=TRUE,HYPERLINK("#Проверка!"&amp;CELL("адрес",Проверка!AO888),РТУС!AO888),HYPERLINK("#РТУС!"&amp;CELL("адрес",Проверка!AO888),"###"))),"")</f>
        <v/>
      </c>
      <c r="AP888" s="13" t="str">
        <f>IF(РТУС!AP888="","",РТУС!AP888)</f>
        <v/>
      </c>
      <c r="AQ888" s="13" t="str">
        <f ca="1">IF(РТУС!AQ888="",HYPERLINK("#РТУС!"&amp;CELL("адрес",Проверка!AQ888),"заполнить"),HYPERLINK("#Проверка!"&amp;CELL("адрес",Проверка!AQ888),РТУС!AQ888))</f>
        <v>заполнить</v>
      </c>
      <c r="AR888" s="18" t="str">
        <f ca="1">IF(РТУС!AR888="",HYPERLINK("#РТУС!"&amp;CELL("адрес",Проверка!AR888),"заполнить"),IF(ISNUMBER(РТУС!AR888)=FALSE,HYPERLINK("#РТУС!"&amp;CELL("адрес",Проверка!AR888),"###"),IF(РТУС!G888="1",IF(РТУС!AB888=РТУС!AR888+РТУС!AU888,HYPERLINK("#Проверка!"&amp;CELL("адрес",Проверка!AR888),РТУС!AR888),HYPERLINK("#РТУС!"&amp;CELL("адрес",Проверка!AR888),"сверить суммы")),IF(РТУС!AB888=(SUMIF(РТУС!$A$4:$A$1000,A888,РТУС!$AR$4:$AR$1000)+SUMIF(РТУС!$A$4:$A$1000,A888,РТУС!$AU$4:$AU$1000)),HYPERLINK("#Проверка!"&amp;CELL("адрес",Проверка!AR888),РТУС!AR888),HYPERLINK("#РТУС!"&amp;CELL("адрес",Проверка!AR888),"сверить суммы")))))</f>
        <v>заполнить</v>
      </c>
      <c r="AS888" s="13" t="str">
        <f>IF(РТУС!AS888="","",РТУС!AS888)</f>
        <v/>
      </c>
      <c r="AT888" s="18" t="str">
        <f ca="1">IF(РТУС!AT888="",HYPERLINK("#РТУС!"&amp;CELL("адрес",Проверка!AT888),"заполнить"),IF(ISNUMBER(РТУС!AT888)=FALSE,HYPERLINK("#РТУС!"&amp;CELL("адрес",Проверка!AT888),"###"),IF(РТУС!AT888=РТУС!AR888,HYPERLINK("#Проверка!"&amp;CELL("адрес",Проверка!AT888),РТУС!AT888),HYPERLINK("#РТУС!"&amp;CELL("адрес",Проверка!AT888),"сверить суммы"))))</f>
        <v>заполнить</v>
      </c>
      <c r="AU888" s="18" t="str">
        <f ca="1">IF(РТУС!AU888="",HYPERLINK("#РТУС!"&amp;CELL("адрес",Проверка!AU888),"заполнить"),IF(ISNUMBER(РТУС!AU888)=FALSE,HYPERLINK("#РТУС!"&amp;CELL("адрес",Проверка!AU888),"###"),IF(РТУС!G888="1",IF(РТУС!AB888=РТУС!AR888+РТУС!AU888,HYPERLINK("#Проверка!"&amp;CELL("адрес",Проверка!AU888),РТУС!AU888),HYPERLINK("#РТУС!"&amp;CELL("адрес",Проверка!AU888),"сверить суммы")),IF(РТУС!AB888=(SUMIF(РТУС!$A$4:$A$1000,A888,РТУС!$AR$4:$AR$1000)+SUMIF(РТУС!$A$4:$A$1000,A888,РТУС!$AU$4:$AU$1000)),HYPERLINK("#Проверка!"&amp;CELL("адрес",Проверка!AU888),РТУС!AU888),HYPERLINK("#РТУС!"&amp;CELL("адрес",Проверка!AU888),"сверить суммы")))))</f>
        <v>заполнить</v>
      </c>
      <c r="AV888" s="13" t="str">
        <f ca="1">IF(РТУС!AV888="",HYPERLINK("#РТУС!"&amp;CELL("адрес",Проверка!AV888),"заполнить"),IF(OR(РТУС!AV888="Требование о передаче жилого помещения",РТУС!AV888="Требование о передаче машино-места",РТУС!AV888="Требования о передаче нежилого помещения",РТУС!AV888="Денежные требования"),HYPERLINK("#Проверка!"&amp;CELL("адрес",Проверка!AV888),РТУС!AV888),HYPERLINK("#РТУС!"&amp;CELL("адрес",Проверка!AV888),"###")))</f>
        <v>заполнить</v>
      </c>
      <c r="AW888" s="13" t="str">
        <f ca="1">IF(РТУС!AW888="",HYPERLINK("#РТУС!"&amp;CELL("адрес",Проверка!AW888),"заполнить"),IF(OR(РТУС!AW888="Включен в полном объеме",РТУС!AW888="Включен частично"),HYPERLINK("#Проверка!"&amp;CELL("адрес",Проверка!AW888),РТУС!AW888),HYPERLINK("#РТУС!"&amp;CELL("адрес",Проверка!AW888),"###")))</f>
        <v>заполнить</v>
      </c>
      <c r="AX888" s="15" t="str">
        <f ca="1">IF(РТУС!AX888="",HYPERLINK("#РТУС!"&amp;CELL("адрес",Проверка!AX888),"заполнить"),IF(AND(LEN(РТУС!AX888)=5,РТУС!AX888&lt;TODAY()),HYPERLINK("#Проверка!"&amp;CELL("адрес",Проверка!AX888),РТУС!AX888),HYPERLINK("#РТУС!"&amp;CELL("адрес",Проверка!AX888),"###")))</f>
        <v>заполнить</v>
      </c>
      <c r="AY888" s="15" t="str">
        <f ca="1">IF(РТУС!AY888="",HYPERLINK("#РТУС!"&amp;CELL("адрес",Проверка!AY888),"заполнить"),IF(AND(LEN(РТУС!AY888)=5,РТУС!AY888&lt;TODAY()),HYPERLINK("#Проверка!"&amp;CELL("адрес",Проверка!AY888),РТУС!AY888),HYPERLINK("#РТУС!"&amp;CELL("адрес",Проверка!AY888),"###")))</f>
        <v>заполнить</v>
      </c>
    </row>
    <row r="889" spans="1:51" x14ac:dyDescent="0.25">
      <c r="A889" s="10" t="str">
        <f>РТУС!A889</f>
        <v>.</v>
      </c>
      <c r="B889" s="13" t="str">
        <f ca="1">IF(РТУС!B889="",HYPERLINK("#РТУС!"&amp;CELL("адрес",Проверка!B889),"заполнить"),IF(AND(LEN(РТУС!B889)=10,РТУС!B888=РТУС!B889),HYPERLINK("#Проверка!"&amp;CELL("адрес",Проверка!B889),РТУС!B889),HYPERLINK("#РТУС!"&amp;CELL("адрес",Проверка!B889),"###")))</f>
        <v>заполнить</v>
      </c>
      <c r="C889" s="13" t="str">
        <f ca="1">IF(РТУС!C889="",HYPERLINK("#РТУС!"&amp;CELL("адрес",Проверка!C889),"заполнить"),IF(AND(ISNUMBER(РТУС!C889)=TRUE,РТУС!C889&gt;0,РТУС!C888=РТУС!C889),HYPERLINK("#Проверка!"&amp;CELL("адрес",Проверка!C889),РТУС!C889),HYPERLINK("#РТУС!"&amp;CELL("адрес",Проверка!C889),"###")))</f>
        <v>заполнить</v>
      </c>
      <c r="D889" s="13" t="str">
        <f>IF(РТУС!D889="","",РТУС!D889)</f>
        <v/>
      </c>
      <c r="E889" s="13" t="str">
        <f ca="1">IF(РТУС!E889="",HYPERLINK("#РТУС!"&amp;CELL("адрес",Проверка!E889),"заполнить"),IF(РТУС!E888=РТУС!E889,HYPERLINK("#Проверка!"&amp;CELL("адрес",Проверка!E889),РТУС!E889),HYPERLINK("#РТУС!"&amp;CELL("адрес",Проверка!E889),"###")))</f>
        <v>заполнить</v>
      </c>
      <c r="F889" s="13" t="str">
        <f ca="1">IF(РТУС!F889="",HYPERLINK("#РТУС!"&amp;CELL("адрес",Проверка!F889),"заполнить"),HYPERLINK("#Проверка!"&amp;CELL("адрес",Проверка!F889),РТУС!F889))</f>
        <v>заполнить</v>
      </c>
      <c r="G889" s="20" t="str">
        <f ca="1">IF(РТУС!G889="",HYPERLINK("#РТУС!"&amp;CELL("адрес",Проверка!G889),"заполнить"),IF(РТУС!G889="1",HYPERLINK("#Проверка!"&amp;CELL("адрес",Проверка!G889),"1"),IF(AND(ISNUMBER(РТУС!G889)=TRUE,РТУС!G889&lt;=1,РТУС!G889&gt;0),IF(SUMIF(РТУС!$A$4:$A$1000,A889,РТУС!$G$4:$G$1000)=1,HYPERLINK("#Проверка!"&amp;CELL("адрес",Проверка!G889),РТУС!G889),HYPERLINK("#РТУС!"&amp;CELL("адрес",Проверка!G889),"сумма долей ≠ 1")),HYPERLINK("#РТУС!"&amp;CELL("адрес",Проверка!G889),"###"))))</f>
        <v>заполнить</v>
      </c>
      <c r="H889" s="13" t="str">
        <f ca="1">IF(РТУС!H889="",HYPERLINK("#РТУС!"&amp;CELL("адрес",Проверка!H889),"заполнить"),IF(OR(РТУС!H889="Юрлицо",РТУС!H889="Физлицо",РТУС!H889="ИП"),HYPERLINK("#Проверка!"&amp;CELL("адрес",Проверка!H889),РТУС!H889),HYPERLINK("#РТУС!"&amp;CELL("адрес",Проверка!H889),"###")))</f>
        <v>заполнить</v>
      </c>
      <c r="I889" s="13" t="str">
        <f ca="1">IF(OR(РТУС!H889="Юрлицо",РТУС!H889="ИП"),IF(РТУС!I889="",HYPERLINK("#РТУС!"&amp;CELL("адрес",Проверка!I889),"заполнить"),IF(OR(LEN(РТУС!I889)=10,LEN(РТУС!I889)=12),HYPERLINK("#Проверка!"&amp;CELL("адрес",Проверка!I889),РТУС!I889),HYPERLINK("#РТУС!"&amp;CELL("адрес",Проверка!I889),"###"))),"")</f>
        <v/>
      </c>
      <c r="J889" s="15" t="str">
        <f ca="1">IF(РТУС!J889="","",IF(AND(LEN(РТУС!J889)=5,РТУС!J889&lt;TODAY()),HYPERLINK("#Проверка!"&amp;CELL("адрес",Проверка!J889),РТУС!J889),HYPERLINK("#РТУС!"&amp;CELL("адрес",Проверка!J889),"###")))</f>
        <v/>
      </c>
      <c r="K889" s="13" t="str">
        <f>IF(РТУС!K889="","",РТУС!K889)</f>
        <v/>
      </c>
      <c r="L889" s="13" t="str">
        <f ca="1">IF(OR(РТУС!H889="Физлицо",РТУС!H889="ИП"),IF(РТУС!L889="",HYPERLINK("#РТУС!"&amp;CELL("адрес",Проверка!L889),"заполнить"),IF(OR(РТУС!L889="Загранпаспорт гражданина РФ",РТУС!L889="Паспорт гражданина РФ",РТУС!L889="Иностранный паспорт",РТУС!L889="Свидетельство о рождении",РТУС!L889="Вид на жительство"),HYPERLINK("#Проверка!"&amp;CELL("адрес",Проверка!L889),РТУС!L889),HYPERLINK("#РТУС!"&amp;CELL("адрес",Проверка!L889),"###"))),"")</f>
        <v/>
      </c>
      <c r="M889" s="13" t="str">
        <f ca="1">IF(AND(OR(РТУС!L889="Паспорт гражданина РФ",РТУС!L889="Свидетельство о рождении"),РТУС!M889=""),HYPERLINK("#РТУС!"&amp;CELL("адрес",Проверка!M889),"заполнить"),IF(РТУС!L889="Паспорт гражданина РФ",IF(LEN(РТУС!M889)=4,HYPERLINK("#Проверка!"&amp;CELL("адрес",Проверка!M889),РТУС!M889),HYPERLINK("#РТУС!"&amp;CELL("адрес",Проверка!M889),"###")),IF(РТУС!L889="Свидетельство о рождении",HYPERLINK("#Проверка!"&amp;CELL("адрес",Проверка!M889),РТУС!M889),"")))</f>
        <v/>
      </c>
      <c r="N889" s="13" t="str">
        <f ca="1">IF(РТУС!L889="","",IF(РТУС!N889="",HYPERLINK("#РТУС!"&amp;CELL("адрес",Проверка!N889),"заполнить"),IF(OR(РТУС!L889="Паспорт гражданина РФ",РТУС!L889="Свидетельство о рождении"),IF(LEN(РТУС!N889)=6,HYPERLINK("#Проверка!"&amp;CELL("адрес",Проверка!N889),РТУС!N889),HYPERLINK("#РТУС!"&amp;CELL("адрес",Проверка!N889),"###")),HYPERLINK("#Проверка!"&amp;CELL("адрес",Проверка!N889),РТУС!N889))))</f>
        <v/>
      </c>
      <c r="O889" s="15" t="str">
        <f ca="1">IF(РТУС!L889="","",IF(РТУС!O889="",HYPERLINK("#РТУС!"&amp;CELL("адрес",Проверка!O889),"заполнить"),IF(AND(LEN(РТУС!O889)=5,РТУС!O889&lt;TODAY()),IF(РТУС!L889="Свидетельство о рождении",IF(РТУС!O889&gt;EDATE(TODAY(),-168),HYPERLINK("#Проверка!"&amp;CELL("адрес",Проверка!O889),РТУС!O889),HYPERLINK("#РТУС!"&amp;CELL("адрес",Проверка!O889),"недействительно")),HYPERLINK("#Проверка!"&amp;CELL("адрес",Проверка!O889),РТУС!O889)),HYPERLINK("#РТУС!"&amp;CELL("адрес",Проверка!O889),"###"))))</f>
        <v/>
      </c>
      <c r="P889" s="21" t="str">
        <f ca="1">IF(РТУС!L889="Паспорт гражданина РФ",IF(РТУС!P889="",HYPERLINK("#РТУС!"&amp;CELL("адрес",Проверка!P889),"заполнить"),HYPERLINK("#Проверка!"&amp;CELL("адрес",Проверка!P889),РТУС!P889)),"")</f>
        <v/>
      </c>
      <c r="Q889" s="13" t="str">
        <f ca="1">IF(РТУС!L889="Паспорт гражданина РФ",IF(РТУС!Q889="",HYPERLINK("#РТУС!"&amp;CELL("адрес",Проверка!Q889),"заполнить"),IF(LEN(РТУС!Q889)=7,HYPERLINK("#Проверка!"&amp;CELL("адрес",Проверка!Q889),РТУС!Q889),HYPERLINK("#РТУС!"&amp;CELL("адрес",Проверка!Q889),"###"))),"")</f>
        <v/>
      </c>
      <c r="R889" s="13" t="str">
        <f ca="1">IF(РТУС!R889="",HYPERLINK("#РТУС!"&amp;CELL("адрес",Проверка!R889),"заполнить"),HYPERLINK("#Проверка!"&amp;CELL("адрес",Проверка!R889),РТУС!R889))</f>
        <v>заполнить</v>
      </c>
      <c r="S889" s="13" t="str">
        <f>IF(РТУС!S889="","",РТУС!S889)</f>
        <v/>
      </c>
      <c r="T889" s="13" t="str">
        <f>IF(РТУС!T889="","",РТУС!T889)</f>
        <v/>
      </c>
      <c r="U889" s="13" t="str">
        <f>IF(РТУС!U889="","",РТУС!U889)</f>
        <v/>
      </c>
      <c r="V889" s="13" t="str">
        <f ca="1">IF(РТУС!V889="",HYPERLINK("#РТУС!"&amp;CELL("адрес",Проверка!V889),"заполнить"),IF(OR(РТУС!V889="Договор участия в долевом строительстве",РТУС!V889="Предварительный договор участия в долевом строительстве",РТУС!V889="Определение Арбитражного суда",РТУС!V889="Решение суда общей юрисдикции",РТУС!V889="Иные договоры"),HYPERLINK("#Проверка!"&amp;CELL("адрес",Проверка!V889),РТУС!V889),HYPERLINK("#РТУС!"&amp;CELL("адрес",Проверка!V889),"###")))</f>
        <v>заполнить</v>
      </c>
      <c r="W889" s="13" t="str">
        <f ca="1">IF(РТУС!W889="",HYPERLINK("#РТУС!"&amp;CELL("адрес",Проверка!W889),"заполнить"),HYPERLINK("#Проверка!"&amp;CELL("адрес",Проверка!W889),РТУС!W889))</f>
        <v>заполнить</v>
      </c>
      <c r="X889" s="15" t="str">
        <f ca="1">IF(РТУС!X889="",HYPERLINK("#РТУС!"&amp;CELL("адрес",Проверка!X889),"заполнить"),IF(AND(LEN(РТУС!X889)=5,РТУС!X889&lt;TODAY()),HYPERLINK("#Проверка!"&amp;CELL("адрес",Проверка!X889),РТУС!X889),HYPERLINK("#РТУС!"&amp;CELL("адрес",Проверка!X889),"###")))</f>
        <v>заполнить</v>
      </c>
      <c r="Y889" s="13" t="str">
        <f>IF(РТУС!Y889="","",РТУС!Y889)</f>
        <v/>
      </c>
      <c r="Z889" s="15" t="str">
        <f ca="1">IF(РТУС!Z889="","",IF(AND(LEN(РТУС!Z889)=5,РТУС!Z889&lt;TODAY()),HYPERLINK("#Проверка!"&amp;CELL("адрес",Проверка!Z889),РТУС!Z889),HYPERLINK("#РТУС!"&amp;CELL("адрес",Проверка!Z889),"###")))</f>
        <v/>
      </c>
      <c r="AA889" s="18" t="str">
        <f ca="1">IF(РТУС!AA889="",HYPERLINK("#РТУС!"&amp;CELL("адрес",Проверка!AA889),"заполнить"),IF(ISNUMBER(РТУС!AA889)=TRUE,HYPERLINK("#Проверка!"&amp;CELL("адрес",Проверка!AA889),РТУС!AA889),HYPERLINK("#РТУС!"&amp;CELL("адрес",Проверка!AA889),"###")))</f>
        <v>заполнить</v>
      </c>
      <c r="AB889" s="18" t="str">
        <f ca="1">IF(РТУС!AB889="",HYPERLINK("#РТУС!"&amp;CELL("адрес",Проверка!AB889),"заполнить"),IF(ISNUMBER(РТУС!AB889)=TRUE,HYPERLINK("#Проверка!"&amp;CELL("адрес",Проверка!AB889),РТУС!AB889),HYPERLINK("#РТУС!"&amp;CELL("адрес",Проверка!AB889),"###")))</f>
        <v>заполнить</v>
      </c>
      <c r="AC889" s="18" t="str">
        <f ca="1">IF(РТУС!AC889="","",IF(ISNUMBER(РТУС!AC889)=TRUE,HYPERLINK("#Проверка!"&amp;CELL("адрес",Проверка!AC889),РТУС!AC889),HYPERLINK("#РТУС!"&amp;CELL("адрес",Проверка!AC889),"###")))</f>
        <v/>
      </c>
      <c r="AD889" s="18" t="str">
        <f ca="1">IF(РТУС!AD889="","",IF(ISNUMBER(РТУС!AD889)=TRUE,HYPERLINK("#Проверка!"&amp;CELL("адрес",Проверка!AD889),РТУС!AD889),HYPERLINK("#РТУС!"&amp;CELL("адрес",Проверка!AD889),"###")))</f>
        <v/>
      </c>
      <c r="AE889" s="13" t="str">
        <f>IF(РТУС!AE889="","",РТУС!AE889)</f>
        <v/>
      </c>
      <c r="AF889" s="15" t="str">
        <f ca="1">IF(РТУС!AE889="","",IF(РТУС!AF889="",HYPERLINK("#РТУС!"&amp;CELL("адрес",Проверка!AF889),"заполнить"),IF(AND(LEN(РТУС!AF889)=5,РТУС!AF889&lt;TODAY()),HYPERLINK("#Проверка!"&amp;CELL("адрес",Проверка!AF889),РТУС!AF889),HYPERLINK("#РТУС!"&amp;CELL("адрес",Проверка!AF889),"###"))))</f>
        <v/>
      </c>
      <c r="AG889" s="13"/>
      <c r="AH889" s="15" t="str">
        <f ca="1">IF(РТУС!AE889="","",IF(РТУС!AH889="",HYPERLINK("#РТУС!"&amp;CELL("адрес",Проверка!AH889),"заполнить"),IF(AND(LEN(РТУС!AH889)=5,РТУС!AH889&lt;TODAY()),HYPERLINK("#Проверка!"&amp;CELL("адрес",Проверка!AH889),РТУС!AH889),HYPERLINK("#РТУС!"&amp;CELL("адрес",Проверка!AH889),"###"))))</f>
        <v/>
      </c>
      <c r="AI889" s="15" t="str">
        <f ca="1">IF(РТУС!AE889="","",IF(РТУС!AI889="",HYPERLINK("#РТУС!"&amp;CELL("адрес",Проверка!AI889),"заполнить"),HYPERLINK("#Проверка!"&amp;CELL("адрес",Проверка!AI889),РТУС!AI889)))</f>
        <v/>
      </c>
      <c r="AJ889" s="13" t="str">
        <f ca="1">IF(РТУС!AE889="","",IF(РТУС!AJ889="",HYPERLINK("#РТУС!"&amp;CELL("адрес",Проверка!AJ889),"заполнить"),IF(OR(РТУС!AJ889="Юрлицо",РТУС!AJ889="Физлицо",РТУС!AJ889="ИП"),HYPERLINK("#Проверка!"&amp;CELL("адрес",Проверка!AJ889),РТУС!AJ889),HYPERLINK("#РТУС!"&amp;CELL("адрес",Проверка!AJ889),"###"))))</f>
        <v/>
      </c>
      <c r="AK889" s="13" t="str">
        <f ca="1">IF(РТУС!AK889="",HYPERLINK("#РТУС!"&amp;CELL("адрес",Проверка!AK889),"заполнить"),IF(OR(РТУС!AK889="Квартира",РТУС!AK889="Кладовая",РТУС!AK889="Машино-место",РТУС!AK889="Нежилое помещение"),HYPERLINK("#Проверка!"&amp;CELL("адрес",Проверка!AK889),РТУС!AK889),HYPERLINK("#РТУС!"&amp;CELL("адрес",Проверка!AK889),"###")))</f>
        <v>заполнить</v>
      </c>
      <c r="AL889" s="13" t="str">
        <f ca="1">IF(РТУС!AL889="",HYPERLINK("#РТУС!"&amp;CELL("адрес",Проверка!AL889),"заполнить"),HYPERLINK("#Проверка!"&amp;CELL("адрес",Проверка!AL889),РТУС!AL889))</f>
        <v>заполнить</v>
      </c>
      <c r="AM889" s="18" t="str">
        <f ca="1">IF(РТУС!AM889="",HYPERLINK("#РТУС!"&amp;CELL("адрес",Проверка!AM889),"заполнить"),IF(ISNUMBER(РТУС!AM889)=TRUE,IF(РТУС!AK889="Нежилое помещение",IF(РТУС!AM889&gt;7,HYPERLINK("#РТУС!"&amp;CELL("адрес",Проверка!AM889),"не больше 7 кв.м."),РТУС!AM889),HYPERLINK("#Проверка!"&amp;CELL("адрес",Проверка!AM889),РТУС!AM889)),HYPERLINK("#РТУС!"&amp;CELL("адрес",Проверка!AM889),"###")))</f>
        <v>заполнить</v>
      </c>
      <c r="AN889" s="13" t="str">
        <f ca="1">IF(РТУС!AN889="",HYPERLINK("#РТУС!"&amp;CELL("адрес",Проверка!AN889),"заполнить"),IF(OR(РТУС!AN889="Общая площадь помещения",РТУС!AN889="Общая приведенная площадь жилого помещения",РТУС!AN889="Общая площадь жилого помещения с учетом лоджий, балконов, террас и веранд"),HYPERLINK("#Проверка!"&amp;CELL("адрес",Проверка!AN889),РТУС!AN889),HYPERLINK("#РТУС!"&amp;CELL("адрес",Проверка!AN889),"###")))</f>
        <v>заполнить</v>
      </c>
      <c r="AO889" s="13" t="str">
        <f ca="1">IF(OR(РТУС!AK889="Квартира",РТУС!A889="Нежилое помещение"),IF(РТУС!AO889="",HYPERLINK("#РТУС!"&amp;CELL("адрес",Проверка!AO889),"заполнить"),IF(ISNUMBER(РТУС!AO889)=TRUE,HYPERLINK("#Проверка!"&amp;CELL("адрес",Проверка!AO889),РТУС!AO889),HYPERLINK("#РТУС!"&amp;CELL("адрес",Проверка!AO889),"###"))),"")</f>
        <v/>
      </c>
      <c r="AP889" s="13" t="str">
        <f>IF(РТУС!AP889="","",РТУС!AP889)</f>
        <v/>
      </c>
      <c r="AQ889" s="13" t="str">
        <f ca="1">IF(РТУС!AQ889="",HYPERLINK("#РТУС!"&amp;CELL("адрес",Проверка!AQ889),"заполнить"),HYPERLINK("#Проверка!"&amp;CELL("адрес",Проверка!AQ889),РТУС!AQ889))</f>
        <v>заполнить</v>
      </c>
      <c r="AR889" s="18" t="str">
        <f ca="1">IF(РТУС!AR889="",HYPERLINK("#РТУС!"&amp;CELL("адрес",Проверка!AR889),"заполнить"),IF(ISNUMBER(РТУС!AR889)=FALSE,HYPERLINK("#РТУС!"&amp;CELL("адрес",Проверка!AR889),"###"),IF(РТУС!G889="1",IF(РТУС!AB889=РТУС!AR889+РТУС!AU889,HYPERLINK("#Проверка!"&amp;CELL("адрес",Проверка!AR889),РТУС!AR889),HYPERLINK("#РТУС!"&amp;CELL("адрес",Проверка!AR889),"сверить суммы")),IF(РТУС!AB889=(SUMIF(РТУС!$A$4:$A$1000,A889,РТУС!$AR$4:$AR$1000)+SUMIF(РТУС!$A$4:$A$1000,A889,РТУС!$AU$4:$AU$1000)),HYPERLINK("#Проверка!"&amp;CELL("адрес",Проверка!AR889),РТУС!AR889),HYPERLINK("#РТУС!"&amp;CELL("адрес",Проверка!AR889),"сверить суммы")))))</f>
        <v>заполнить</v>
      </c>
      <c r="AS889" s="13" t="str">
        <f>IF(РТУС!AS889="","",РТУС!AS889)</f>
        <v/>
      </c>
      <c r="AT889" s="18" t="str">
        <f ca="1">IF(РТУС!AT889="",HYPERLINK("#РТУС!"&amp;CELL("адрес",Проверка!AT889),"заполнить"),IF(ISNUMBER(РТУС!AT889)=FALSE,HYPERLINK("#РТУС!"&amp;CELL("адрес",Проверка!AT889),"###"),IF(РТУС!AT889=РТУС!AR889,HYPERLINK("#Проверка!"&amp;CELL("адрес",Проверка!AT889),РТУС!AT889),HYPERLINK("#РТУС!"&amp;CELL("адрес",Проверка!AT889),"сверить суммы"))))</f>
        <v>заполнить</v>
      </c>
      <c r="AU889" s="18" t="str">
        <f ca="1">IF(РТУС!AU889="",HYPERLINK("#РТУС!"&amp;CELL("адрес",Проверка!AU889),"заполнить"),IF(ISNUMBER(РТУС!AU889)=FALSE,HYPERLINK("#РТУС!"&amp;CELL("адрес",Проверка!AU889),"###"),IF(РТУС!G889="1",IF(РТУС!AB889=РТУС!AR889+РТУС!AU889,HYPERLINK("#Проверка!"&amp;CELL("адрес",Проверка!AU889),РТУС!AU889),HYPERLINK("#РТУС!"&amp;CELL("адрес",Проверка!AU889),"сверить суммы")),IF(РТУС!AB889=(SUMIF(РТУС!$A$4:$A$1000,A889,РТУС!$AR$4:$AR$1000)+SUMIF(РТУС!$A$4:$A$1000,A889,РТУС!$AU$4:$AU$1000)),HYPERLINK("#Проверка!"&amp;CELL("адрес",Проверка!AU889),РТУС!AU889),HYPERLINK("#РТУС!"&amp;CELL("адрес",Проверка!AU889),"сверить суммы")))))</f>
        <v>заполнить</v>
      </c>
      <c r="AV889" s="13" t="str">
        <f ca="1">IF(РТУС!AV889="",HYPERLINK("#РТУС!"&amp;CELL("адрес",Проверка!AV889),"заполнить"),IF(OR(РТУС!AV889="Требование о передаче жилого помещения",РТУС!AV889="Требование о передаче машино-места",РТУС!AV889="Требования о передаче нежилого помещения",РТУС!AV889="Денежные требования"),HYPERLINK("#Проверка!"&amp;CELL("адрес",Проверка!AV889),РТУС!AV889),HYPERLINK("#РТУС!"&amp;CELL("адрес",Проверка!AV889),"###")))</f>
        <v>заполнить</v>
      </c>
      <c r="AW889" s="13" t="str">
        <f ca="1">IF(РТУС!AW889="",HYPERLINK("#РТУС!"&amp;CELL("адрес",Проверка!AW889),"заполнить"),IF(OR(РТУС!AW889="Включен в полном объеме",РТУС!AW889="Включен частично"),HYPERLINK("#Проверка!"&amp;CELL("адрес",Проверка!AW889),РТУС!AW889),HYPERLINK("#РТУС!"&amp;CELL("адрес",Проверка!AW889),"###")))</f>
        <v>заполнить</v>
      </c>
      <c r="AX889" s="15" t="str">
        <f ca="1">IF(РТУС!AX889="",HYPERLINK("#РТУС!"&amp;CELL("адрес",Проверка!AX889),"заполнить"),IF(AND(LEN(РТУС!AX889)=5,РТУС!AX889&lt;TODAY()),HYPERLINK("#Проверка!"&amp;CELL("адрес",Проверка!AX889),РТУС!AX889),HYPERLINK("#РТУС!"&amp;CELL("адрес",Проверка!AX889),"###")))</f>
        <v>заполнить</v>
      </c>
      <c r="AY889" s="15" t="str">
        <f ca="1">IF(РТУС!AY889="",HYPERLINK("#РТУС!"&amp;CELL("адрес",Проверка!AY889),"заполнить"),IF(AND(LEN(РТУС!AY889)=5,РТУС!AY889&lt;TODAY()),HYPERLINK("#Проверка!"&amp;CELL("адрес",Проверка!AY889),РТУС!AY889),HYPERLINK("#РТУС!"&amp;CELL("адрес",Проверка!AY889),"###")))</f>
        <v>заполнить</v>
      </c>
    </row>
    <row r="890" spans="1:51" x14ac:dyDescent="0.25">
      <c r="A890" s="10" t="str">
        <f>РТУС!A890</f>
        <v>.</v>
      </c>
      <c r="B890" s="13" t="str">
        <f ca="1">IF(РТУС!B890="",HYPERLINK("#РТУС!"&amp;CELL("адрес",Проверка!B890),"заполнить"),IF(AND(LEN(РТУС!B890)=10,РТУС!B889=РТУС!B890),HYPERLINK("#Проверка!"&amp;CELL("адрес",Проверка!B890),РТУС!B890),HYPERLINK("#РТУС!"&amp;CELL("адрес",Проверка!B890),"###")))</f>
        <v>заполнить</v>
      </c>
      <c r="C890" s="13" t="str">
        <f ca="1">IF(РТУС!C890="",HYPERLINK("#РТУС!"&amp;CELL("адрес",Проверка!C890),"заполнить"),IF(AND(ISNUMBER(РТУС!C890)=TRUE,РТУС!C890&gt;0,РТУС!C889=РТУС!C890),HYPERLINK("#Проверка!"&amp;CELL("адрес",Проверка!C890),РТУС!C890),HYPERLINK("#РТУС!"&amp;CELL("адрес",Проверка!C890),"###")))</f>
        <v>заполнить</v>
      </c>
      <c r="D890" s="13" t="str">
        <f>IF(РТУС!D890="","",РТУС!D890)</f>
        <v/>
      </c>
      <c r="E890" s="13" t="str">
        <f ca="1">IF(РТУС!E890="",HYPERLINK("#РТУС!"&amp;CELL("адрес",Проверка!E890),"заполнить"),IF(РТУС!E889=РТУС!E890,HYPERLINK("#Проверка!"&amp;CELL("адрес",Проверка!E890),РТУС!E890),HYPERLINK("#РТУС!"&amp;CELL("адрес",Проверка!E890),"###")))</f>
        <v>заполнить</v>
      </c>
      <c r="F890" s="13" t="str">
        <f ca="1">IF(РТУС!F890="",HYPERLINK("#РТУС!"&amp;CELL("адрес",Проверка!F890),"заполнить"),HYPERLINK("#Проверка!"&amp;CELL("адрес",Проверка!F890),РТУС!F890))</f>
        <v>заполнить</v>
      </c>
      <c r="G890" s="20" t="str">
        <f ca="1">IF(РТУС!G890="",HYPERLINK("#РТУС!"&amp;CELL("адрес",Проверка!G890),"заполнить"),IF(РТУС!G890="1",HYPERLINK("#Проверка!"&amp;CELL("адрес",Проверка!G890),"1"),IF(AND(ISNUMBER(РТУС!G890)=TRUE,РТУС!G890&lt;=1,РТУС!G890&gt;0),IF(SUMIF(РТУС!$A$4:$A$1000,A890,РТУС!$G$4:$G$1000)=1,HYPERLINK("#Проверка!"&amp;CELL("адрес",Проверка!G890),РТУС!G890),HYPERLINK("#РТУС!"&amp;CELL("адрес",Проверка!G890),"сумма долей ≠ 1")),HYPERLINK("#РТУС!"&amp;CELL("адрес",Проверка!G890),"###"))))</f>
        <v>заполнить</v>
      </c>
      <c r="H890" s="13" t="str">
        <f ca="1">IF(РТУС!H890="",HYPERLINK("#РТУС!"&amp;CELL("адрес",Проверка!H890),"заполнить"),IF(OR(РТУС!H890="Юрлицо",РТУС!H890="Физлицо",РТУС!H890="ИП"),HYPERLINK("#Проверка!"&amp;CELL("адрес",Проверка!H890),РТУС!H890),HYPERLINK("#РТУС!"&amp;CELL("адрес",Проверка!H890),"###")))</f>
        <v>заполнить</v>
      </c>
      <c r="I890" s="13" t="str">
        <f ca="1">IF(OR(РТУС!H890="Юрлицо",РТУС!H890="ИП"),IF(РТУС!I890="",HYPERLINK("#РТУС!"&amp;CELL("адрес",Проверка!I890),"заполнить"),IF(OR(LEN(РТУС!I890)=10,LEN(РТУС!I890)=12),HYPERLINK("#Проверка!"&amp;CELL("адрес",Проверка!I890),РТУС!I890),HYPERLINK("#РТУС!"&amp;CELL("адрес",Проверка!I890),"###"))),"")</f>
        <v/>
      </c>
      <c r="J890" s="15" t="str">
        <f ca="1">IF(РТУС!J890="","",IF(AND(LEN(РТУС!J890)=5,РТУС!J890&lt;TODAY()),HYPERLINK("#Проверка!"&amp;CELL("адрес",Проверка!J890),РТУС!J890),HYPERLINK("#РТУС!"&amp;CELL("адрес",Проверка!J890),"###")))</f>
        <v/>
      </c>
      <c r="K890" s="13" t="str">
        <f>IF(РТУС!K890="","",РТУС!K890)</f>
        <v/>
      </c>
      <c r="L890" s="13" t="str">
        <f ca="1">IF(OR(РТУС!H890="Физлицо",РТУС!H890="ИП"),IF(РТУС!L890="",HYPERLINK("#РТУС!"&amp;CELL("адрес",Проверка!L890),"заполнить"),IF(OR(РТУС!L890="Загранпаспорт гражданина РФ",РТУС!L890="Паспорт гражданина РФ",РТУС!L890="Иностранный паспорт",РТУС!L890="Свидетельство о рождении",РТУС!L890="Вид на жительство"),HYPERLINK("#Проверка!"&amp;CELL("адрес",Проверка!L890),РТУС!L890),HYPERLINK("#РТУС!"&amp;CELL("адрес",Проверка!L890),"###"))),"")</f>
        <v/>
      </c>
      <c r="M890" s="13" t="str">
        <f ca="1">IF(AND(OR(РТУС!L890="Паспорт гражданина РФ",РТУС!L890="Свидетельство о рождении"),РТУС!M890=""),HYPERLINK("#РТУС!"&amp;CELL("адрес",Проверка!M890),"заполнить"),IF(РТУС!L890="Паспорт гражданина РФ",IF(LEN(РТУС!M890)=4,HYPERLINK("#Проверка!"&amp;CELL("адрес",Проверка!M890),РТУС!M890),HYPERLINK("#РТУС!"&amp;CELL("адрес",Проверка!M890),"###")),IF(РТУС!L890="Свидетельство о рождении",HYPERLINK("#Проверка!"&amp;CELL("адрес",Проверка!M890),РТУС!M890),"")))</f>
        <v/>
      </c>
      <c r="N890" s="13" t="str">
        <f ca="1">IF(РТУС!L890="","",IF(РТУС!N890="",HYPERLINK("#РТУС!"&amp;CELL("адрес",Проверка!N890),"заполнить"),IF(OR(РТУС!L890="Паспорт гражданина РФ",РТУС!L890="Свидетельство о рождении"),IF(LEN(РТУС!N890)=6,HYPERLINK("#Проверка!"&amp;CELL("адрес",Проверка!N890),РТУС!N890),HYPERLINK("#РТУС!"&amp;CELL("адрес",Проверка!N890),"###")),HYPERLINK("#Проверка!"&amp;CELL("адрес",Проверка!N890),РТУС!N890))))</f>
        <v/>
      </c>
      <c r="O890" s="15" t="str">
        <f ca="1">IF(РТУС!L890="","",IF(РТУС!O890="",HYPERLINK("#РТУС!"&amp;CELL("адрес",Проверка!O890),"заполнить"),IF(AND(LEN(РТУС!O890)=5,РТУС!O890&lt;TODAY()),IF(РТУС!L890="Свидетельство о рождении",IF(РТУС!O890&gt;EDATE(TODAY(),-168),HYPERLINK("#Проверка!"&amp;CELL("адрес",Проверка!O890),РТУС!O890),HYPERLINK("#РТУС!"&amp;CELL("адрес",Проверка!O890),"недействительно")),HYPERLINK("#Проверка!"&amp;CELL("адрес",Проверка!O890),РТУС!O890)),HYPERLINK("#РТУС!"&amp;CELL("адрес",Проверка!O890),"###"))))</f>
        <v/>
      </c>
      <c r="P890" s="21" t="str">
        <f ca="1">IF(РТУС!L890="Паспорт гражданина РФ",IF(РТУС!P890="",HYPERLINK("#РТУС!"&amp;CELL("адрес",Проверка!P890),"заполнить"),HYPERLINK("#Проверка!"&amp;CELL("адрес",Проверка!P890),РТУС!P890)),"")</f>
        <v/>
      </c>
      <c r="Q890" s="13" t="str">
        <f ca="1">IF(РТУС!L890="Паспорт гражданина РФ",IF(РТУС!Q890="",HYPERLINK("#РТУС!"&amp;CELL("адрес",Проверка!Q890),"заполнить"),IF(LEN(РТУС!Q890)=7,HYPERLINK("#Проверка!"&amp;CELL("адрес",Проверка!Q890),РТУС!Q890),HYPERLINK("#РТУС!"&amp;CELL("адрес",Проверка!Q890),"###"))),"")</f>
        <v/>
      </c>
      <c r="R890" s="13" t="str">
        <f ca="1">IF(РТУС!R890="",HYPERLINK("#РТУС!"&amp;CELL("адрес",Проверка!R890),"заполнить"),HYPERLINK("#Проверка!"&amp;CELL("адрес",Проверка!R890),РТУС!R890))</f>
        <v>заполнить</v>
      </c>
      <c r="S890" s="13" t="str">
        <f>IF(РТУС!S890="","",РТУС!S890)</f>
        <v/>
      </c>
      <c r="T890" s="13" t="str">
        <f>IF(РТУС!T890="","",РТУС!T890)</f>
        <v/>
      </c>
      <c r="U890" s="13" t="str">
        <f>IF(РТУС!U890="","",РТУС!U890)</f>
        <v/>
      </c>
      <c r="V890" s="13" t="str">
        <f ca="1">IF(РТУС!V890="",HYPERLINK("#РТУС!"&amp;CELL("адрес",Проверка!V890),"заполнить"),IF(OR(РТУС!V890="Договор участия в долевом строительстве",РТУС!V890="Предварительный договор участия в долевом строительстве",РТУС!V890="Определение Арбитражного суда",РТУС!V890="Решение суда общей юрисдикции",РТУС!V890="Иные договоры"),HYPERLINK("#Проверка!"&amp;CELL("адрес",Проверка!V890),РТУС!V890),HYPERLINK("#РТУС!"&amp;CELL("адрес",Проверка!V890),"###")))</f>
        <v>заполнить</v>
      </c>
      <c r="W890" s="13" t="str">
        <f ca="1">IF(РТУС!W890="",HYPERLINK("#РТУС!"&amp;CELL("адрес",Проверка!W890),"заполнить"),HYPERLINK("#Проверка!"&amp;CELL("адрес",Проверка!W890),РТУС!W890))</f>
        <v>заполнить</v>
      </c>
      <c r="X890" s="15" t="str">
        <f ca="1">IF(РТУС!X890="",HYPERLINK("#РТУС!"&amp;CELL("адрес",Проверка!X890),"заполнить"),IF(AND(LEN(РТУС!X890)=5,РТУС!X890&lt;TODAY()),HYPERLINK("#Проверка!"&amp;CELL("адрес",Проверка!X890),РТУС!X890),HYPERLINK("#РТУС!"&amp;CELL("адрес",Проверка!X890),"###")))</f>
        <v>заполнить</v>
      </c>
      <c r="Y890" s="13" t="str">
        <f>IF(РТУС!Y890="","",РТУС!Y890)</f>
        <v/>
      </c>
      <c r="Z890" s="15" t="str">
        <f ca="1">IF(РТУС!Z890="","",IF(AND(LEN(РТУС!Z890)=5,РТУС!Z890&lt;TODAY()),HYPERLINK("#Проверка!"&amp;CELL("адрес",Проверка!Z890),РТУС!Z890),HYPERLINK("#РТУС!"&amp;CELL("адрес",Проверка!Z890),"###")))</f>
        <v/>
      </c>
      <c r="AA890" s="18" t="str">
        <f ca="1">IF(РТУС!AA890="",HYPERLINK("#РТУС!"&amp;CELL("адрес",Проверка!AA890),"заполнить"),IF(ISNUMBER(РТУС!AA890)=TRUE,HYPERLINK("#Проверка!"&amp;CELL("адрес",Проверка!AA890),РТУС!AA890),HYPERLINK("#РТУС!"&amp;CELL("адрес",Проверка!AA890),"###")))</f>
        <v>заполнить</v>
      </c>
      <c r="AB890" s="18" t="str">
        <f ca="1">IF(РТУС!AB890="",HYPERLINK("#РТУС!"&amp;CELL("адрес",Проверка!AB890),"заполнить"),IF(ISNUMBER(РТУС!AB890)=TRUE,HYPERLINK("#Проверка!"&amp;CELL("адрес",Проверка!AB890),РТУС!AB890),HYPERLINK("#РТУС!"&amp;CELL("адрес",Проверка!AB890),"###")))</f>
        <v>заполнить</v>
      </c>
      <c r="AC890" s="18" t="str">
        <f ca="1">IF(РТУС!AC890="","",IF(ISNUMBER(РТУС!AC890)=TRUE,HYPERLINK("#Проверка!"&amp;CELL("адрес",Проверка!AC890),РТУС!AC890),HYPERLINK("#РТУС!"&amp;CELL("адрес",Проверка!AC890),"###")))</f>
        <v/>
      </c>
      <c r="AD890" s="18" t="str">
        <f ca="1">IF(РТУС!AD890="","",IF(ISNUMBER(РТУС!AD890)=TRUE,HYPERLINK("#Проверка!"&amp;CELL("адрес",Проверка!AD890),РТУС!AD890),HYPERLINK("#РТУС!"&amp;CELL("адрес",Проверка!AD890),"###")))</f>
        <v/>
      </c>
      <c r="AE890" s="13" t="str">
        <f>IF(РТУС!AE890="","",РТУС!AE890)</f>
        <v/>
      </c>
      <c r="AF890" s="15" t="str">
        <f ca="1">IF(РТУС!AE890="","",IF(РТУС!AF890="",HYPERLINK("#РТУС!"&amp;CELL("адрес",Проверка!AF890),"заполнить"),IF(AND(LEN(РТУС!AF890)=5,РТУС!AF890&lt;TODAY()),HYPERLINK("#Проверка!"&amp;CELL("адрес",Проверка!AF890),РТУС!AF890),HYPERLINK("#РТУС!"&amp;CELL("адрес",Проверка!AF890),"###"))))</f>
        <v/>
      </c>
      <c r="AG890" s="13"/>
      <c r="AH890" s="15" t="str">
        <f ca="1">IF(РТУС!AE890="","",IF(РТУС!AH890="",HYPERLINK("#РТУС!"&amp;CELL("адрес",Проверка!AH890),"заполнить"),IF(AND(LEN(РТУС!AH890)=5,РТУС!AH890&lt;TODAY()),HYPERLINK("#Проверка!"&amp;CELL("адрес",Проверка!AH890),РТУС!AH890),HYPERLINK("#РТУС!"&amp;CELL("адрес",Проверка!AH890),"###"))))</f>
        <v/>
      </c>
      <c r="AI890" s="15" t="str">
        <f ca="1">IF(РТУС!AE890="","",IF(РТУС!AI890="",HYPERLINK("#РТУС!"&amp;CELL("адрес",Проверка!AI890),"заполнить"),HYPERLINK("#Проверка!"&amp;CELL("адрес",Проверка!AI890),РТУС!AI890)))</f>
        <v/>
      </c>
      <c r="AJ890" s="13" t="str">
        <f ca="1">IF(РТУС!AE890="","",IF(РТУС!AJ890="",HYPERLINK("#РТУС!"&amp;CELL("адрес",Проверка!AJ890),"заполнить"),IF(OR(РТУС!AJ890="Юрлицо",РТУС!AJ890="Физлицо",РТУС!AJ890="ИП"),HYPERLINK("#Проверка!"&amp;CELL("адрес",Проверка!AJ890),РТУС!AJ890),HYPERLINK("#РТУС!"&amp;CELL("адрес",Проверка!AJ890),"###"))))</f>
        <v/>
      </c>
      <c r="AK890" s="13" t="str">
        <f ca="1">IF(РТУС!AK890="",HYPERLINK("#РТУС!"&amp;CELL("адрес",Проверка!AK890),"заполнить"),IF(OR(РТУС!AK890="Квартира",РТУС!AK890="Кладовая",РТУС!AK890="Машино-место",РТУС!AK890="Нежилое помещение"),HYPERLINK("#Проверка!"&amp;CELL("адрес",Проверка!AK890),РТУС!AK890),HYPERLINK("#РТУС!"&amp;CELL("адрес",Проверка!AK890),"###")))</f>
        <v>заполнить</v>
      </c>
      <c r="AL890" s="13" t="str">
        <f ca="1">IF(РТУС!AL890="",HYPERLINK("#РТУС!"&amp;CELL("адрес",Проверка!AL890),"заполнить"),HYPERLINK("#Проверка!"&amp;CELL("адрес",Проверка!AL890),РТУС!AL890))</f>
        <v>заполнить</v>
      </c>
      <c r="AM890" s="18" t="str">
        <f ca="1">IF(РТУС!AM890="",HYPERLINK("#РТУС!"&amp;CELL("адрес",Проверка!AM890),"заполнить"),IF(ISNUMBER(РТУС!AM890)=TRUE,IF(РТУС!AK890="Нежилое помещение",IF(РТУС!AM890&gt;7,HYPERLINK("#РТУС!"&amp;CELL("адрес",Проверка!AM890),"не больше 7 кв.м."),РТУС!AM890),HYPERLINK("#Проверка!"&amp;CELL("адрес",Проверка!AM890),РТУС!AM890)),HYPERLINK("#РТУС!"&amp;CELL("адрес",Проверка!AM890),"###")))</f>
        <v>заполнить</v>
      </c>
      <c r="AN890" s="13" t="str">
        <f ca="1">IF(РТУС!AN890="",HYPERLINK("#РТУС!"&amp;CELL("адрес",Проверка!AN890),"заполнить"),IF(OR(РТУС!AN890="Общая площадь помещения",РТУС!AN890="Общая приведенная площадь жилого помещения",РТУС!AN890="Общая площадь жилого помещения с учетом лоджий, балконов, террас и веранд"),HYPERLINK("#Проверка!"&amp;CELL("адрес",Проверка!AN890),РТУС!AN890),HYPERLINK("#РТУС!"&amp;CELL("адрес",Проверка!AN890),"###")))</f>
        <v>заполнить</v>
      </c>
      <c r="AO890" s="13" t="str">
        <f ca="1">IF(OR(РТУС!AK890="Квартира",РТУС!A890="Нежилое помещение"),IF(РТУС!AO890="",HYPERLINK("#РТУС!"&amp;CELL("адрес",Проверка!AO890),"заполнить"),IF(ISNUMBER(РТУС!AO890)=TRUE,HYPERLINK("#Проверка!"&amp;CELL("адрес",Проверка!AO890),РТУС!AO890),HYPERLINK("#РТУС!"&amp;CELL("адрес",Проверка!AO890),"###"))),"")</f>
        <v/>
      </c>
      <c r="AP890" s="13" t="str">
        <f>IF(РТУС!AP890="","",РТУС!AP890)</f>
        <v/>
      </c>
      <c r="AQ890" s="13" t="str">
        <f ca="1">IF(РТУС!AQ890="",HYPERLINK("#РТУС!"&amp;CELL("адрес",Проверка!AQ890),"заполнить"),HYPERLINK("#Проверка!"&amp;CELL("адрес",Проверка!AQ890),РТУС!AQ890))</f>
        <v>заполнить</v>
      </c>
      <c r="AR890" s="18" t="str">
        <f ca="1">IF(РТУС!AR890="",HYPERLINK("#РТУС!"&amp;CELL("адрес",Проверка!AR890),"заполнить"),IF(ISNUMBER(РТУС!AR890)=FALSE,HYPERLINK("#РТУС!"&amp;CELL("адрес",Проверка!AR890),"###"),IF(РТУС!G890="1",IF(РТУС!AB890=РТУС!AR890+РТУС!AU890,HYPERLINK("#Проверка!"&amp;CELL("адрес",Проверка!AR890),РТУС!AR890),HYPERLINK("#РТУС!"&amp;CELL("адрес",Проверка!AR890),"сверить суммы")),IF(РТУС!AB890=(SUMIF(РТУС!$A$4:$A$1000,A890,РТУС!$AR$4:$AR$1000)+SUMIF(РТУС!$A$4:$A$1000,A890,РТУС!$AU$4:$AU$1000)),HYPERLINK("#Проверка!"&amp;CELL("адрес",Проверка!AR890),РТУС!AR890),HYPERLINK("#РТУС!"&amp;CELL("адрес",Проверка!AR890),"сверить суммы")))))</f>
        <v>заполнить</v>
      </c>
      <c r="AS890" s="13" t="str">
        <f>IF(РТУС!AS890="","",РТУС!AS890)</f>
        <v/>
      </c>
      <c r="AT890" s="18" t="str">
        <f ca="1">IF(РТУС!AT890="",HYPERLINK("#РТУС!"&amp;CELL("адрес",Проверка!AT890),"заполнить"),IF(ISNUMBER(РТУС!AT890)=FALSE,HYPERLINK("#РТУС!"&amp;CELL("адрес",Проверка!AT890),"###"),IF(РТУС!AT890=РТУС!AR890,HYPERLINK("#Проверка!"&amp;CELL("адрес",Проверка!AT890),РТУС!AT890),HYPERLINK("#РТУС!"&amp;CELL("адрес",Проверка!AT890),"сверить суммы"))))</f>
        <v>заполнить</v>
      </c>
      <c r="AU890" s="18" t="str">
        <f ca="1">IF(РТУС!AU890="",HYPERLINK("#РТУС!"&amp;CELL("адрес",Проверка!AU890),"заполнить"),IF(ISNUMBER(РТУС!AU890)=FALSE,HYPERLINK("#РТУС!"&amp;CELL("адрес",Проверка!AU890),"###"),IF(РТУС!G890="1",IF(РТУС!AB890=РТУС!AR890+РТУС!AU890,HYPERLINK("#Проверка!"&amp;CELL("адрес",Проверка!AU890),РТУС!AU890),HYPERLINK("#РТУС!"&amp;CELL("адрес",Проверка!AU890),"сверить суммы")),IF(РТУС!AB890=(SUMIF(РТУС!$A$4:$A$1000,A890,РТУС!$AR$4:$AR$1000)+SUMIF(РТУС!$A$4:$A$1000,A890,РТУС!$AU$4:$AU$1000)),HYPERLINK("#Проверка!"&amp;CELL("адрес",Проверка!AU890),РТУС!AU890),HYPERLINK("#РТУС!"&amp;CELL("адрес",Проверка!AU890),"сверить суммы")))))</f>
        <v>заполнить</v>
      </c>
      <c r="AV890" s="13" t="str">
        <f ca="1">IF(РТУС!AV890="",HYPERLINK("#РТУС!"&amp;CELL("адрес",Проверка!AV890),"заполнить"),IF(OR(РТУС!AV890="Требование о передаче жилого помещения",РТУС!AV890="Требование о передаче машино-места",РТУС!AV890="Требования о передаче нежилого помещения",РТУС!AV890="Денежные требования"),HYPERLINK("#Проверка!"&amp;CELL("адрес",Проверка!AV890),РТУС!AV890),HYPERLINK("#РТУС!"&amp;CELL("адрес",Проверка!AV890),"###")))</f>
        <v>заполнить</v>
      </c>
      <c r="AW890" s="13" t="str">
        <f ca="1">IF(РТУС!AW890="",HYPERLINK("#РТУС!"&amp;CELL("адрес",Проверка!AW890),"заполнить"),IF(OR(РТУС!AW890="Включен в полном объеме",РТУС!AW890="Включен частично"),HYPERLINK("#Проверка!"&amp;CELL("адрес",Проверка!AW890),РТУС!AW890),HYPERLINK("#РТУС!"&amp;CELL("адрес",Проверка!AW890),"###")))</f>
        <v>заполнить</v>
      </c>
      <c r="AX890" s="15" t="str">
        <f ca="1">IF(РТУС!AX890="",HYPERLINK("#РТУС!"&amp;CELL("адрес",Проверка!AX890),"заполнить"),IF(AND(LEN(РТУС!AX890)=5,РТУС!AX890&lt;TODAY()),HYPERLINK("#Проверка!"&amp;CELL("адрес",Проверка!AX890),РТУС!AX890),HYPERLINK("#РТУС!"&amp;CELL("адрес",Проверка!AX890),"###")))</f>
        <v>заполнить</v>
      </c>
      <c r="AY890" s="15" t="str">
        <f ca="1">IF(РТУС!AY890="",HYPERLINK("#РТУС!"&amp;CELL("адрес",Проверка!AY890),"заполнить"),IF(AND(LEN(РТУС!AY890)=5,РТУС!AY890&lt;TODAY()),HYPERLINK("#Проверка!"&amp;CELL("адрес",Проверка!AY890),РТУС!AY890),HYPERLINK("#РТУС!"&amp;CELL("адрес",Проверка!AY890),"###")))</f>
        <v>заполнить</v>
      </c>
    </row>
    <row r="891" spans="1:51" x14ac:dyDescent="0.25">
      <c r="A891" s="10" t="str">
        <f>РТУС!A891</f>
        <v>.</v>
      </c>
      <c r="B891" s="13" t="str">
        <f ca="1">IF(РТУС!B891="",HYPERLINK("#РТУС!"&amp;CELL("адрес",Проверка!B891),"заполнить"),IF(AND(LEN(РТУС!B891)=10,РТУС!B890=РТУС!B891),HYPERLINK("#Проверка!"&amp;CELL("адрес",Проверка!B891),РТУС!B891),HYPERLINK("#РТУС!"&amp;CELL("адрес",Проверка!B891),"###")))</f>
        <v>заполнить</v>
      </c>
      <c r="C891" s="13" t="str">
        <f ca="1">IF(РТУС!C891="",HYPERLINK("#РТУС!"&amp;CELL("адрес",Проверка!C891),"заполнить"),IF(AND(ISNUMBER(РТУС!C891)=TRUE,РТУС!C891&gt;0,РТУС!C890=РТУС!C891),HYPERLINK("#Проверка!"&amp;CELL("адрес",Проверка!C891),РТУС!C891),HYPERLINK("#РТУС!"&amp;CELL("адрес",Проверка!C891),"###")))</f>
        <v>заполнить</v>
      </c>
      <c r="D891" s="13" t="str">
        <f>IF(РТУС!D891="","",РТУС!D891)</f>
        <v/>
      </c>
      <c r="E891" s="13" t="str">
        <f ca="1">IF(РТУС!E891="",HYPERLINK("#РТУС!"&amp;CELL("адрес",Проверка!E891),"заполнить"),IF(РТУС!E890=РТУС!E891,HYPERLINK("#Проверка!"&amp;CELL("адрес",Проверка!E891),РТУС!E891),HYPERLINK("#РТУС!"&amp;CELL("адрес",Проверка!E891),"###")))</f>
        <v>заполнить</v>
      </c>
      <c r="F891" s="13" t="str">
        <f ca="1">IF(РТУС!F891="",HYPERLINK("#РТУС!"&amp;CELL("адрес",Проверка!F891),"заполнить"),HYPERLINK("#Проверка!"&amp;CELL("адрес",Проверка!F891),РТУС!F891))</f>
        <v>заполнить</v>
      </c>
      <c r="G891" s="20" t="str">
        <f ca="1">IF(РТУС!G891="",HYPERLINK("#РТУС!"&amp;CELL("адрес",Проверка!G891),"заполнить"),IF(РТУС!G891="1",HYPERLINK("#Проверка!"&amp;CELL("адрес",Проверка!G891),"1"),IF(AND(ISNUMBER(РТУС!G891)=TRUE,РТУС!G891&lt;=1,РТУС!G891&gt;0),IF(SUMIF(РТУС!$A$4:$A$1000,A891,РТУС!$G$4:$G$1000)=1,HYPERLINK("#Проверка!"&amp;CELL("адрес",Проверка!G891),РТУС!G891),HYPERLINK("#РТУС!"&amp;CELL("адрес",Проверка!G891),"сумма долей ≠ 1")),HYPERLINK("#РТУС!"&amp;CELL("адрес",Проверка!G891),"###"))))</f>
        <v>заполнить</v>
      </c>
      <c r="H891" s="13" t="str">
        <f ca="1">IF(РТУС!H891="",HYPERLINK("#РТУС!"&amp;CELL("адрес",Проверка!H891),"заполнить"),IF(OR(РТУС!H891="Юрлицо",РТУС!H891="Физлицо",РТУС!H891="ИП"),HYPERLINK("#Проверка!"&amp;CELL("адрес",Проверка!H891),РТУС!H891),HYPERLINK("#РТУС!"&amp;CELL("адрес",Проверка!H891),"###")))</f>
        <v>заполнить</v>
      </c>
      <c r="I891" s="13" t="str">
        <f ca="1">IF(OR(РТУС!H891="Юрлицо",РТУС!H891="ИП"),IF(РТУС!I891="",HYPERLINK("#РТУС!"&amp;CELL("адрес",Проверка!I891),"заполнить"),IF(OR(LEN(РТУС!I891)=10,LEN(РТУС!I891)=12),HYPERLINK("#Проверка!"&amp;CELL("адрес",Проверка!I891),РТУС!I891),HYPERLINK("#РТУС!"&amp;CELL("адрес",Проверка!I891),"###"))),"")</f>
        <v/>
      </c>
      <c r="J891" s="15" t="str">
        <f ca="1">IF(РТУС!J891="","",IF(AND(LEN(РТУС!J891)=5,РТУС!J891&lt;TODAY()),HYPERLINK("#Проверка!"&amp;CELL("адрес",Проверка!J891),РТУС!J891),HYPERLINK("#РТУС!"&amp;CELL("адрес",Проверка!J891),"###")))</f>
        <v/>
      </c>
      <c r="K891" s="13" t="str">
        <f>IF(РТУС!K891="","",РТУС!K891)</f>
        <v/>
      </c>
      <c r="L891" s="13" t="str">
        <f ca="1">IF(OR(РТУС!H891="Физлицо",РТУС!H891="ИП"),IF(РТУС!L891="",HYPERLINK("#РТУС!"&amp;CELL("адрес",Проверка!L891),"заполнить"),IF(OR(РТУС!L891="Загранпаспорт гражданина РФ",РТУС!L891="Паспорт гражданина РФ",РТУС!L891="Иностранный паспорт",РТУС!L891="Свидетельство о рождении",РТУС!L891="Вид на жительство"),HYPERLINK("#Проверка!"&amp;CELL("адрес",Проверка!L891),РТУС!L891),HYPERLINK("#РТУС!"&amp;CELL("адрес",Проверка!L891),"###"))),"")</f>
        <v/>
      </c>
      <c r="M891" s="13" t="str">
        <f ca="1">IF(AND(OR(РТУС!L891="Паспорт гражданина РФ",РТУС!L891="Свидетельство о рождении"),РТУС!M891=""),HYPERLINK("#РТУС!"&amp;CELL("адрес",Проверка!M891),"заполнить"),IF(РТУС!L891="Паспорт гражданина РФ",IF(LEN(РТУС!M891)=4,HYPERLINK("#Проверка!"&amp;CELL("адрес",Проверка!M891),РТУС!M891),HYPERLINK("#РТУС!"&amp;CELL("адрес",Проверка!M891),"###")),IF(РТУС!L891="Свидетельство о рождении",HYPERLINK("#Проверка!"&amp;CELL("адрес",Проверка!M891),РТУС!M891),"")))</f>
        <v/>
      </c>
      <c r="N891" s="13" t="str">
        <f ca="1">IF(РТУС!L891="","",IF(РТУС!N891="",HYPERLINK("#РТУС!"&amp;CELL("адрес",Проверка!N891),"заполнить"),IF(OR(РТУС!L891="Паспорт гражданина РФ",РТУС!L891="Свидетельство о рождении"),IF(LEN(РТУС!N891)=6,HYPERLINK("#Проверка!"&amp;CELL("адрес",Проверка!N891),РТУС!N891),HYPERLINK("#РТУС!"&amp;CELL("адрес",Проверка!N891),"###")),HYPERLINK("#Проверка!"&amp;CELL("адрес",Проверка!N891),РТУС!N891))))</f>
        <v/>
      </c>
      <c r="O891" s="15" t="str">
        <f ca="1">IF(РТУС!L891="","",IF(РТУС!O891="",HYPERLINK("#РТУС!"&amp;CELL("адрес",Проверка!O891),"заполнить"),IF(AND(LEN(РТУС!O891)=5,РТУС!O891&lt;TODAY()),IF(РТУС!L891="Свидетельство о рождении",IF(РТУС!O891&gt;EDATE(TODAY(),-168),HYPERLINK("#Проверка!"&amp;CELL("адрес",Проверка!O891),РТУС!O891),HYPERLINK("#РТУС!"&amp;CELL("адрес",Проверка!O891),"недействительно")),HYPERLINK("#Проверка!"&amp;CELL("адрес",Проверка!O891),РТУС!O891)),HYPERLINK("#РТУС!"&amp;CELL("адрес",Проверка!O891),"###"))))</f>
        <v/>
      </c>
      <c r="P891" s="21" t="str">
        <f ca="1">IF(РТУС!L891="Паспорт гражданина РФ",IF(РТУС!P891="",HYPERLINK("#РТУС!"&amp;CELL("адрес",Проверка!P891),"заполнить"),HYPERLINK("#Проверка!"&amp;CELL("адрес",Проверка!P891),РТУС!P891)),"")</f>
        <v/>
      </c>
      <c r="Q891" s="13" t="str">
        <f ca="1">IF(РТУС!L891="Паспорт гражданина РФ",IF(РТУС!Q891="",HYPERLINK("#РТУС!"&amp;CELL("адрес",Проверка!Q891),"заполнить"),IF(LEN(РТУС!Q891)=7,HYPERLINK("#Проверка!"&amp;CELL("адрес",Проверка!Q891),РТУС!Q891),HYPERLINK("#РТУС!"&amp;CELL("адрес",Проверка!Q891),"###"))),"")</f>
        <v/>
      </c>
      <c r="R891" s="13" t="str">
        <f ca="1">IF(РТУС!R891="",HYPERLINK("#РТУС!"&amp;CELL("адрес",Проверка!R891),"заполнить"),HYPERLINK("#Проверка!"&amp;CELL("адрес",Проверка!R891),РТУС!R891))</f>
        <v>заполнить</v>
      </c>
      <c r="S891" s="13" t="str">
        <f>IF(РТУС!S891="","",РТУС!S891)</f>
        <v/>
      </c>
      <c r="T891" s="13" t="str">
        <f>IF(РТУС!T891="","",РТУС!T891)</f>
        <v/>
      </c>
      <c r="U891" s="13" t="str">
        <f>IF(РТУС!U891="","",РТУС!U891)</f>
        <v/>
      </c>
      <c r="V891" s="13" t="str">
        <f ca="1">IF(РТУС!V891="",HYPERLINK("#РТУС!"&amp;CELL("адрес",Проверка!V891),"заполнить"),IF(OR(РТУС!V891="Договор участия в долевом строительстве",РТУС!V891="Предварительный договор участия в долевом строительстве",РТУС!V891="Определение Арбитражного суда",РТУС!V891="Решение суда общей юрисдикции",РТУС!V891="Иные договоры"),HYPERLINK("#Проверка!"&amp;CELL("адрес",Проверка!V891),РТУС!V891),HYPERLINK("#РТУС!"&amp;CELL("адрес",Проверка!V891),"###")))</f>
        <v>заполнить</v>
      </c>
      <c r="W891" s="13" t="str">
        <f ca="1">IF(РТУС!W891="",HYPERLINK("#РТУС!"&amp;CELL("адрес",Проверка!W891),"заполнить"),HYPERLINK("#Проверка!"&amp;CELL("адрес",Проверка!W891),РТУС!W891))</f>
        <v>заполнить</v>
      </c>
      <c r="X891" s="15" t="str">
        <f ca="1">IF(РТУС!X891="",HYPERLINK("#РТУС!"&amp;CELL("адрес",Проверка!X891),"заполнить"),IF(AND(LEN(РТУС!X891)=5,РТУС!X891&lt;TODAY()),HYPERLINK("#Проверка!"&amp;CELL("адрес",Проверка!X891),РТУС!X891),HYPERLINK("#РТУС!"&amp;CELL("адрес",Проверка!X891),"###")))</f>
        <v>заполнить</v>
      </c>
      <c r="Y891" s="13" t="str">
        <f>IF(РТУС!Y891="","",РТУС!Y891)</f>
        <v/>
      </c>
      <c r="Z891" s="15" t="str">
        <f ca="1">IF(РТУС!Z891="","",IF(AND(LEN(РТУС!Z891)=5,РТУС!Z891&lt;TODAY()),HYPERLINK("#Проверка!"&amp;CELL("адрес",Проверка!Z891),РТУС!Z891),HYPERLINK("#РТУС!"&amp;CELL("адрес",Проверка!Z891),"###")))</f>
        <v/>
      </c>
      <c r="AA891" s="18" t="str">
        <f ca="1">IF(РТУС!AA891="",HYPERLINK("#РТУС!"&amp;CELL("адрес",Проверка!AA891),"заполнить"),IF(ISNUMBER(РТУС!AA891)=TRUE,HYPERLINK("#Проверка!"&amp;CELL("адрес",Проверка!AA891),РТУС!AA891),HYPERLINK("#РТУС!"&amp;CELL("адрес",Проверка!AA891),"###")))</f>
        <v>заполнить</v>
      </c>
      <c r="AB891" s="18" t="str">
        <f ca="1">IF(РТУС!AB891="",HYPERLINK("#РТУС!"&amp;CELL("адрес",Проверка!AB891),"заполнить"),IF(ISNUMBER(РТУС!AB891)=TRUE,HYPERLINK("#Проверка!"&amp;CELL("адрес",Проверка!AB891),РТУС!AB891),HYPERLINK("#РТУС!"&amp;CELL("адрес",Проверка!AB891),"###")))</f>
        <v>заполнить</v>
      </c>
      <c r="AC891" s="18" t="str">
        <f ca="1">IF(РТУС!AC891="","",IF(ISNUMBER(РТУС!AC891)=TRUE,HYPERLINK("#Проверка!"&amp;CELL("адрес",Проверка!AC891),РТУС!AC891),HYPERLINK("#РТУС!"&amp;CELL("адрес",Проверка!AC891),"###")))</f>
        <v/>
      </c>
      <c r="AD891" s="18" t="str">
        <f ca="1">IF(РТУС!AD891="","",IF(ISNUMBER(РТУС!AD891)=TRUE,HYPERLINK("#Проверка!"&amp;CELL("адрес",Проверка!AD891),РТУС!AD891),HYPERLINK("#РТУС!"&amp;CELL("адрес",Проверка!AD891),"###")))</f>
        <v/>
      </c>
      <c r="AE891" s="13" t="str">
        <f>IF(РТУС!AE891="","",РТУС!AE891)</f>
        <v/>
      </c>
      <c r="AF891" s="15" t="str">
        <f ca="1">IF(РТУС!AE891="","",IF(РТУС!AF891="",HYPERLINK("#РТУС!"&amp;CELL("адрес",Проверка!AF891),"заполнить"),IF(AND(LEN(РТУС!AF891)=5,РТУС!AF891&lt;TODAY()),HYPERLINK("#Проверка!"&amp;CELL("адрес",Проверка!AF891),РТУС!AF891),HYPERLINK("#РТУС!"&amp;CELL("адрес",Проверка!AF891),"###"))))</f>
        <v/>
      </c>
      <c r="AG891" s="13"/>
      <c r="AH891" s="15" t="str">
        <f ca="1">IF(РТУС!AE891="","",IF(РТУС!AH891="",HYPERLINK("#РТУС!"&amp;CELL("адрес",Проверка!AH891),"заполнить"),IF(AND(LEN(РТУС!AH891)=5,РТУС!AH891&lt;TODAY()),HYPERLINK("#Проверка!"&amp;CELL("адрес",Проверка!AH891),РТУС!AH891),HYPERLINK("#РТУС!"&amp;CELL("адрес",Проверка!AH891),"###"))))</f>
        <v/>
      </c>
      <c r="AI891" s="15" t="str">
        <f ca="1">IF(РТУС!AE891="","",IF(РТУС!AI891="",HYPERLINK("#РТУС!"&amp;CELL("адрес",Проверка!AI891),"заполнить"),HYPERLINK("#Проверка!"&amp;CELL("адрес",Проверка!AI891),РТУС!AI891)))</f>
        <v/>
      </c>
      <c r="AJ891" s="13" t="str">
        <f ca="1">IF(РТУС!AE891="","",IF(РТУС!AJ891="",HYPERLINK("#РТУС!"&amp;CELL("адрес",Проверка!AJ891),"заполнить"),IF(OR(РТУС!AJ891="Юрлицо",РТУС!AJ891="Физлицо",РТУС!AJ891="ИП"),HYPERLINK("#Проверка!"&amp;CELL("адрес",Проверка!AJ891),РТУС!AJ891),HYPERLINK("#РТУС!"&amp;CELL("адрес",Проверка!AJ891),"###"))))</f>
        <v/>
      </c>
      <c r="AK891" s="13" t="str">
        <f ca="1">IF(РТУС!AK891="",HYPERLINK("#РТУС!"&amp;CELL("адрес",Проверка!AK891),"заполнить"),IF(OR(РТУС!AK891="Квартира",РТУС!AK891="Кладовая",РТУС!AK891="Машино-место",РТУС!AK891="Нежилое помещение"),HYPERLINK("#Проверка!"&amp;CELL("адрес",Проверка!AK891),РТУС!AK891),HYPERLINK("#РТУС!"&amp;CELL("адрес",Проверка!AK891),"###")))</f>
        <v>заполнить</v>
      </c>
      <c r="AL891" s="13" t="str">
        <f ca="1">IF(РТУС!AL891="",HYPERLINK("#РТУС!"&amp;CELL("адрес",Проверка!AL891),"заполнить"),HYPERLINK("#Проверка!"&amp;CELL("адрес",Проверка!AL891),РТУС!AL891))</f>
        <v>заполнить</v>
      </c>
      <c r="AM891" s="18" t="str">
        <f ca="1">IF(РТУС!AM891="",HYPERLINK("#РТУС!"&amp;CELL("адрес",Проверка!AM891),"заполнить"),IF(ISNUMBER(РТУС!AM891)=TRUE,IF(РТУС!AK891="Нежилое помещение",IF(РТУС!AM891&gt;7,HYPERLINK("#РТУС!"&amp;CELL("адрес",Проверка!AM891),"не больше 7 кв.м."),РТУС!AM891),HYPERLINK("#Проверка!"&amp;CELL("адрес",Проверка!AM891),РТУС!AM891)),HYPERLINK("#РТУС!"&amp;CELL("адрес",Проверка!AM891),"###")))</f>
        <v>заполнить</v>
      </c>
      <c r="AN891" s="13" t="str">
        <f ca="1">IF(РТУС!AN891="",HYPERLINK("#РТУС!"&amp;CELL("адрес",Проверка!AN891),"заполнить"),IF(OR(РТУС!AN891="Общая площадь помещения",РТУС!AN891="Общая приведенная площадь жилого помещения",РТУС!AN891="Общая площадь жилого помещения с учетом лоджий, балконов, террас и веранд"),HYPERLINK("#Проверка!"&amp;CELL("адрес",Проверка!AN891),РТУС!AN891),HYPERLINK("#РТУС!"&amp;CELL("адрес",Проверка!AN891),"###")))</f>
        <v>заполнить</v>
      </c>
      <c r="AO891" s="13" t="str">
        <f ca="1">IF(OR(РТУС!AK891="Квартира",РТУС!A891="Нежилое помещение"),IF(РТУС!AO891="",HYPERLINK("#РТУС!"&amp;CELL("адрес",Проверка!AO891),"заполнить"),IF(ISNUMBER(РТУС!AO891)=TRUE,HYPERLINK("#Проверка!"&amp;CELL("адрес",Проверка!AO891),РТУС!AO891),HYPERLINK("#РТУС!"&amp;CELL("адрес",Проверка!AO891),"###"))),"")</f>
        <v/>
      </c>
      <c r="AP891" s="13" t="str">
        <f>IF(РТУС!AP891="","",РТУС!AP891)</f>
        <v/>
      </c>
      <c r="AQ891" s="13" t="str">
        <f ca="1">IF(РТУС!AQ891="",HYPERLINK("#РТУС!"&amp;CELL("адрес",Проверка!AQ891),"заполнить"),HYPERLINK("#Проверка!"&amp;CELL("адрес",Проверка!AQ891),РТУС!AQ891))</f>
        <v>заполнить</v>
      </c>
      <c r="AR891" s="18" t="str">
        <f ca="1">IF(РТУС!AR891="",HYPERLINK("#РТУС!"&amp;CELL("адрес",Проверка!AR891),"заполнить"),IF(ISNUMBER(РТУС!AR891)=FALSE,HYPERLINK("#РТУС!"&amp;CELL("адрес",Проверка!AR891),"###"),IF(РТУС!G891="1",IF(РТУС!AB891=РТУС!AR891+РТУС!AU891,HYPERLINK("#Проверка!"&amp;CELL("адрес",Проверка!AR891),РТУС!AR891),HYPERLINK("#РТУС!"&amp;CELL("адрес",Проверка!AR891),"сверить суммы")),IF(РТУС!AB891=(SUMIF(РТУС!$A$4:$A$1000,A891,РТУС!$AR$4:$AR$1000)+SUMIF(РТУС!$A$4:$A$1000,A891,РТУС!$AU$4:$AU$1000)),HYPERLINK("#Проверка!"&amp;CELL("адрес",Проверка!AR891),РТУС!AR891),HYPERLINK("#РТУС!"&amp;CELL("адрес",Проверка!AR891),"сверить суммы")))))</f>
        <v>заполнить</v>
      </c>
      <c r="AS891" s="13" t="str">
        <f>IF(РТУС!AS891="","",РТУС!AS891)</f>
        <v/>
      </c>
      <c r="AT891" s="18" t="str">
        <f ca="1">IF(РТУС!AT891="",HYPERLINK("#РТУС!"&amp;CELL("адрес",Проверка!AT891),"заполнить"),IF(ISNUMBER(РТУС!AT891)=FALSE,HYPERLINK("#РТУС!"&amp;CELL("адрес",Проверка!AT891),"###"),IF(РТУС!AT891=РТУС!AR891,HYPERLINK("#Проверка!"&amp;CELL("адрес",Проверка!AT891),РТУС!AT891),HYPERLINK("#РТУС!"&amp;CELL("адрес",Проверка!AT891),"сверить суммы"))))</f>
        <v>заполнить</v>
      </c>
      <c r="AU891" s="18" t="str">
        <f ca="1">IF(РТУС!AU891="",HYPERLINK("#РТУС!"&amp;CELL("адрес",Проверка!AU891),"заполнить"),IF(ISNUMBER(РТУС!AU891)=FALSE,HYPERLINK("#РТУС!"&amp;CELL("адрес",Проверка!AU891),"###"),IF(РТУС!G891="1",IF(РТУС!AB891=РТУС!AR891+РТУС!AU891,HYPERLINK("#Проверка!"&amp;CELL("адрес",Проверка!AU891),РТУС!AU891),HYPERLINK("#РТУС!"&amp;CELL("адрес",Проверка!AU891),"сверить суммы")),IF(РТУС!AB891=(SUMIF(РТУС!$A$4:$A$1000,A891,РТУС!$AR$4:$AR$1000)+SUMIF(РТУС!$A$4:$A$1000,A891,РТУС!$AU$4:$AU$1000)),HYPERLINK("#Проверка!"&amp;CELL("адрес",Проверка!AU891),РТУС!AU891),HYPERLINK("#РТУС!"&amp;CELL("адрес",Проверка!AU891),"сверить суммы")))))</f>
        <v>заполнить</v>
      </c>
      <c r="AV891" s="13" t="str">
        <f ca="1">IF(РТУС!AV891="",HYPERLINK("#РТУС!"&amp;CELL("адрес",Проверка!AV891),"заполнить"),IF(OR(РТУС!AV891="Требование о передаче жилого помещения",РТУС!AV891="Требование о передаче машино-места",РТУС!AV891="Требования о передаче нежилого помещения",РТУС!AV891="Денежные требования"),HYPERLINK("#Проверка!"&amp;CELL("адрес",Проверка!AV891),РТУС!AV891),HYPERLINK("#РТУС!"&amp;CELL("адрес",Проверка!AV891),"###")))</f>
        <v>заполнить</v>
      </c>
      <c r="AW891" s="13" t="str">
        <f ca="1">IF(РТУС!AW891="",HYPERLINK("#РТУС!"&amp;CELL("адрес",Проверка!AW891),"заполнить"),IF(OR(РТУС!AW891="Включен в полном объеме",РТУС!AW891="Включен частично"),HYPERLINK("#Проверка!"&amp;CELL("адрес",Проверка!AW891),РТУС!AW891),HYPERLINK("#РТУС!"&amp;CELL("адрес",Проверка!AW891),"###")))</f>
        <v>заполнить</v>
      </c>
      <c r="AX891" s="15" t="str">
        <f ca="1">IF(РТУС!AX891="",HYPERLINK("#РТУС!"&amp;CELL("адрес",Проверка!AX891),"заполнить"),IF(AND(LEN(РТУС!AX891)=5,РТУС!AX891&lt;TODAY()),HYPERLINK("#Проверка!"&amp;CELL("адрес",Проверка!AX891),РТУС!AX891),HYPERLINK("#РТУС!"&amp;CELL("адрес",Проверка!AX891),"###")))</f>
        <v>заполнить</v>
      </c>
      <c r="AY891" s="15" t="str">
        <f ca="1">IF(РТУС!AY891="",HYPERLINK("#РТУС!"&amp;CELL("адрес",Проверка!AY891),"заполнить"),IF(AND(LEN(РТУС!AY891)=5,РТУС!AY891&lt;TODAY()),HYPERLINK("#Проверка!"&amp;CELL("адрес",Проверка!AY891),РТУС!AY891),HYPERLINK("#РТУС!"&amp;CELL("адрес",Проверка!AY891),"###")))</f>
        <v>заполнить</v>
      </c>
    </row>
    <row r="892" spans="1:51" x14ac:dyDescent="0.25">
      <c r="A892" s="10" t="str">
        <f>РТУС!A892</f>
        <v>.</v>
      </c>
      <c r="B892" s="13" t="str">
        <f ca="1">IF(РТУС!B892="",HYPERLINK("#РТУС!"&amp;CELL("адрес",Проверка!B892),"заполнить"),IF(AND(LEN(РТУС!B892)=10,РТУС!B891=РТУС!B892),HYPERLINK("#Проверка!"&amp;CELL("адрес",Проверка!B892),РТУС!B892),HYPERLINK("#РТУС!"&amp;CELL("адрес",Проверка!B892),"###")))</f>
        <v>заполнить</v>
      </c>
      <c r="C892" s="13" t="str">
        <f ca="1">IF(РТУС!C892="",HYPERLINK("#РТУС!"&amp;CELL("адрес",Проверка!C892),"заполнить"),IF(AND(ISNUMBER(РТУС!C892)=TRUE,РТУС!C892&gt;0,РТУС!C891=РТУС!C892),HYPERLINK("#Проверка!"&amp;CELL("адрес",Проверка!C892),РТУС!C892),HYPERLINK("#РТУС!"&amp;CELL("адрес",Проверка!C892),"###")))</f>
        <v>заполнить</v>
      </c>
      <c r="D892" s="13" t="str">
        <f>IF(РТУС!D892="","",РТУС!D892)</f>
        <v/>
      </c>
      <c r="E892" s="13" t="str">
        <f ca="1">IF(РТУС!E892="",HYPERLINK("#РТУС!"&amp;CELL("адрес",Проверка!E892),"заполнить"),IF(РТУС!E891=РТУС!E892,HYPERLINK("#Проверка!"&amp;CELL("адрес",Проверка!E892),РТУС!E892),HYPERLINK("#РТУС!"&amp;CELL("адрес",Проверка!E892),"###")))</f>
        <v>заполнить</v>
      </c>
      <c r="F892" s="13" t="str">
        <f ca="1">IF(РТУС!F892="",HYPERLINK("#РТУС!"&amp;CELL("адрес",Проверка!F892),"заполнить"),HYPERLINK("#Проверка!"&amp;CELL("адрес",Проверка!F892),РТУС!F892))</f>
        <v>заполнить</v>
      </c>
      <c r="G892" s="20" t="str">
        <f ca="1">IF(РТУС!G892="",HYPERLINK("#РТУС!"&amp;CELL("адрес",Проверка!G892),"заполнить"),IF(РТУС!G892="1",HYPERLINK("#Проверка!"&amp;CELL("адрес",Проверка!G892),"1"),IF(AND(ISNUMBER(РТУС!G892)=TRUE,РТУС!G892&lt;=1,РТУС!G892&gt;0),IF(SUMIF(РТУС!$A$4:$A$1000,A892,РТУС!$G$4:$G$1000)=1,HYPERLINK("#Проверка!"&amp;CELL("адрес",Проверка!G892),РТУС!G892),HYPERLINK("#РТУС!"&amp;CELL("адрес",Проверка!G892),"сумма долей ≠ 1")),HYPERLINK("#РТУС!"&amp;CELL("адрес",Проверка!G892),"###"))))</f>
        <v>заполнить</v>
      </c>
      <c r="H892" s="13" t="str">
        <f ca="1">IF(РТУС!H892="",HYPERLINK("#РТУС!"&amp;CELL("адрес",Проверка!H892),"заполнить"),IF(OR(РТУС!H892="Юрлицо",РТУС!H892="Физлицо",РТУС!H892="ИП"),HYPERLINK("#Проверка!"&amp;CELL("адрес",Проверка!H892),РТУС!H892),HYPERLINK("#РТУС!"&amp;CELL("адрес",Проверка!H892),"###")))</f>
        <v>заполнить</v>
      </c>
      <c r="I892" s="13" t="str">
        <f ca="1">IF(OR(РТУС!H892="Юрлицо",РТУС!H892="ИП"),IF(РТУС!I892="",HYPERLINK("#РТУС!"&amp;CELL("адрес",Проверка!I892),"заполнить"),IF(OR(LEN(РТУС!I892)=10,LEN(РТУС!I892)=12),HYPERLINK("#Проверка!"&amp;CELL("адрес",Проверка!I892),РТУС!I892),HYPERLINK("#РТУС!"&amp;CELL("адрес",Проверка!I892),"###"))),"")</f>
        <v/>
      </c>
      <c r="J892" s="15" t="str">
        <f ca="1">IF(РТУС!J892="","",IF(AND(LEN(РТУС!J892)=5,РТУС!J892&lt;TODAY()),HYPERLINK("#Проверка!"&amp;CELL("адрес",Проверка!J892),РТУС!J892),HYPERLINK("#РТУС!"&amp;CELL("адрес",Проверка!J892),"###")))</f>
        <v/>
      </c>
      <c r="K892" s="13" t="str">
        <f>IF(РТУС!K892="","",РТУС!K892)</f>
        <v/>
      </c>
      <c r="L892" s="13" t="str">
        <f ca="1">IF(OR(РТУС!H892="Физлицо",РТУС!H892="ИП"),IF(РТУС!L892="",HYPERLINK("#РТУС!"&amp;CELL("адрес",Проверка!L892),"заполнить"),IF(OR(РТУС!L892="Загранпаспорт гражданина РФ",РТУС!L892="Паспорт гражданина РФ",РТУС!L892="Иностранный паспорт",РТУС!L892="Свидетельство о рождении",РТУС!L892="Вид на жительство"),HYPERLINK("#Проверка!"&amp;CELL("адрес",Проверка!L892),РТУС!L892),HYPERLINK("#РТУС!"&amp;CELL("адрес",Проверка!L892),"###"))),"")</f>
        <v/>
      </c>
      <c r="M892" s="13" t="str">
        <f ca="1">IF(AND(OR(РТУС!L892="Паспорт гражданина РФ",РТУС!L892="Свидетельство о рождении"),РТУС!M892=""),HYPERLINK("#РТУС!"&amp;CELL("адрес",Проверка!M892),"заполнить"),IF(РТУС!L892="Паспорт гражданина РФ",IF(LEN(РТУС!M892)=4,HYPERLINK("#Проверка!"&amp;CELL("адрес",Проверка!M892),РТУС!M892),HYPERLINK("#РТУС!"&amp;CELL("адрес",Проверка!M892),"###")),IF(РТУС!L892="Свидетельство о рождении",HYPERLINK("#Проверка!"&amp;CELL("адрес",Проверка!M892),РТУС!M892),"")))</f>
        <v/>
      </c>
      <c r="N892" s="13" t="str">
        <f ca="1">IF(РТУС!L892="","",IF(РТУС!N892="",HYPERLINK("#РТУС!"&amp;CELL("адрес",Проверка!N892),"заполнить"),IF(OR(РТУС!L892="Паспорт гражданина РФ",РТУС!L892="Свидетельство о рождении"),IF(LEN(РТУС!N892)=6,HYPERLINK("#Проверка!"&amp;CELL("адрес",Проверка!N892),РТУС!N892),HYPERLINK("#РТУС!"&amp;CELL("адрес",Проверка!N892),"###")),HYPERLINK("#Проверка!"&amp;CELL("адрес",Проверка!N892),РТУС!N892))))</f>
        <v/>
      </c>
      <c r="O892" s="15" t="str">
        <f ca="1">IF(РТУС!L892="","",IF(РТУС!O892="",HYPERLINK("#РТУС!"&amp;CELL("адрес",Проверка!O892),"заполнить"),IF(AND(LEN(РТУС!O892)=5,РТУС!O892&lt;TODAY()),IF(РТУС!L892="Свидетельство о рождении",IF(РТУС!O892&gt;EDATE(TODAY(),-168),HYPERLINK("#Проверка!"&amp;CELL("адрес",Проверка!O892),РТУС!O892),HYPERLINK("#РТУС!"&amp;CELL("адрес",Проверка!O892),"недействительно")),HYPERLINK("#Проверка!"&amp;CELL("адрес",Проверка!O892),РТУС!O892)),HYPERLINK("#РТУС!"&amp;CELL("адрес",Проверка!O892),"###"))))</f>
        <v/>
      </c>
      <c r="P892" s="21" t="str">
        <f ca="1">IF(РТУС!L892="Паспорт гражданина РФ",IF(РТУС!P892="",HYPERLINK("#РТУС!"&amp;CELL("адрес",Проверка!P892),"заполнить"),HYPERLINK("#Проверка!"&amp;CELL("адрес",Проверка!P892),РТУС!P892)),"")</f>
        <v/>
      </c>
      <c r="Q892" s="13" t="str">
        <f ca="1">IF(РТУС!L892="Паспорт гражданина РФ",IF(РТУС!Q892="",HYPERLINK("#РТУС!"&amp;CELL("адрес",Проверка!Q892),"заполнить"),IF(LEN(РТУС!Q892)=7,HYPERLINK("#Проверка!"&amp;CELL("адрес",Проверка!Q892),РТУС!Q892),HYPERLINK("#РТУС!"&amp;CELL("адрес",Проверка!Q892),"###"))),"")</f>
        <v/>
      </c>
      <c r="R892" s="13" t="str">
        <f ca="1">IF(РТУС!R892="",HYPERLINK("#РТУС!"&amp;CELL("адрес",Проверка!R892),"заполнить"),HYPERLINK("#Проверка!"&amp;CELL("адрес",Проверка!R892),РТУС!R892))</f>
        <v>заполнить</v>
      </c>
      <c r="S892" s="13" t="str">
        <f>IF(РТУС!S892="","",РТУС!S892)</f>
        <v/>
      </c>
      <c r="T892" s="13" t="str">
        <f>IF(РТУС!T892="","",РТУС!T892)</f>
        <v/>
      </c>
      <c r="U892" s="13" t="str">
        <f>IF(РТУС!U892="","",РТУС!U892)</f>
        <v/>
      </c>
      <c r="V892" s="13" t="str">
        <f ca="1">IF(РТУС!V892="",HYPERLINK("#РТУС!"&amp;CELL("адрес",Проверка!V892),"заполнить"),IF(OR(РТУС!V892="Договор участия в долевом строительстве",РТУС!V892="Предварительный договор участия в долевом строительстве",РТУС!V892="Определение Арбитражного суда",РТУС!V892="Решение суда общей юрисдикции",РТУС!V892="Иные договоры"),HYPERLINK("#Проверка!"&amp;CELL("адрес",Проверка!V892),РТУС!V892),HYPERLINK("#РТУС!"&amp;CELL("адрес",Проверка!V892),"###")))</f>
        <v>заполнить</v>
      </c>
      <c r="W892" s="13" t="str">
        <f ca="1">IF(РТУС!W892="",HYPERLINK("#РТУС!"&amp;CELL("адрес",Проверка!W892),"заполнить"),HYPERLINK("#Проверка!"&amp;CELL("адрес",Проверка!W892),РТУС!W892))</f>
        <v>заполнить</v>
      </c>
      <c r="X892" s="15" t="str">
        <f ca="1">IF(РТУС!X892="",HYPERLINK("#РТУС!"&amp;CELL("адрес",Проверка!X892),"заполнить"),IF(AND(LEN(РТУС!X892)=5,РТУС!X892&lt;TODAY()),HYPERLINK("#Проверка!"&amp;CELL("адрес",Проверка!X892),РТУС!X892),HYPERLINK("#РТУС!"&amp;CELL("адрес",Проверка!X892),"###")))</f>
        <v>заполнить</v>
      </c>
      <c r="Y892" s="13" t="str">
        <f>IF(РТУС!Y892="","",РТУС!Y892)</f>
        <v/>
      </c>
      <c r="Z892" s="15" t="str">
        <f ca="1">IF(РТУС!Z892="","",IF(AND(LEN(РТУС!Z892)=5,РТУС!Z892&lt;TODAY()),HYPERLINK("#Проверка!"&amp;CELL("адрес",Проверка!Z892),РТУС!Z892),HYPERLINK("#РТУС!"&amp;CELL("адрес",Проверка!Z892),"###")))</f>
        <v/>
      </c>
      <c r="AA892" s="18" t="str">
        <f ca="1">IF(РТУС!AA892="",HYPERLINK("#РТУС!"&amp;CELL("адрес",Проверка!AA892),"заполнить"),IF(ISNUMBER(РТУС!AA892)=TRUE,HYPERLINK("#Проверка!"&amp;CELL("адрес",Проверка!AA892),РТУС!AA892),HYPERLINK("#РТУС!"&amp;CELL("адрес",Проверка!AA892),"###")))</f>
        <v>заполнить</v>
      </c>
      <c r="AB892" s="18" t="str">
        <f ca="1">IF(РТУС!AB892="",HYPERLINK("#РТУС!"&amp;CELL("адрес",Проверка!AB892),"заполнить"),IF(ISNUMBER(РТУС!AB892)=TRUE,HYPERLINK("#Проверка!"&amp;CELL("адрес",Проверка!AB892),РТУС!AB892),HYPERLINK("#РТУС!"&amp;CELL("адрес",Проверка!AB892),"###")))</f>
        <v>заполнить</v>
      </c>
      <c r="AC892" s="18" t="str">
        <f ca="1">IF(РТУС!AC892="","",IF(ISNUMBER(РТУС!AC892)=TRUE,HYPERLINK("#Проверка!"&amp;CELL("адрес",Проверка!AC892),РТУС!AC892),HYPERLINK("#РТУС!"&amp;CELL("адрес",Проверка!AC892),"###")))</f>
        <v/>
      </c>
      <c r="AD892" s="18" t="str">
        <f ca="1">IF(РТУС!AD892="","",IF(ISNUMBER(РТУС!AD892)=TRUE,HYPERLINK("#Проверка!"&amp;CELL("адрес",Проверка!AD892),РТУС!AD892),HYPERLINK("#РТУС!"&amp;CELL("адрес",Проверка!AD892),"###")))</f>
        <v/>
      </c>
      <c r="AE892" s="13" t="str">
        <f>IF(РТУС!AE892="","",РТУС!AE892)</f>
        <v/>
      </c>
      <c r="AF892" s="15" t="str">
        <f ca="1">IF(РТУС!AE892="","",IF(РТУС!AF892="",HYPERLINK("#РТУС!"&amp;CELL("адрес",Проверка!AF892),"заполнить"),IF(AND(LEN(РТУС!AF892)=5,РТУС!AF892&lt;TODAY()),HYPERLINK("#Проверка!"&amp;CELL("адрес",Проверка!AF892),РТУС!AF892),HYPERLINK("#РТУС!"&amp;CELL("адрес",Проверка!AF892),"###"))))</f>
        <v/>
      </c>
      <c r="AG892" s="13"/>
      <c r="AH892" s="15" t="str">
        <f ca="1">IF(РТУС!AE892="","",IF(РТУС!AH892="",HYPERLINK("#РТУС!"&amp;CELL("адрес",Проверка!AH892),"заполнить"),IF(AND(LEN(РТУС!AH892)=5,РТУС!AH892&lt;TODAY()),HYPERLINK("#Проверка!"&amp;CELL("адрес",Проверка!AH892),РТУС!AH892),HYPERLINK("#РТУС!"&amp;CELL("адрес",Проверка!AH892),"###"))))</f>
        <v/>
      </c>
      <c r="AI892" s="15" t="str">
        <f ca="1">IF(РТУС!AE892="","",IF(РТУС!AI892="",HYPERLINK("#РТУС!"&amp;CELL("адрес",Проверка!AI892),"заполнить"),HYPERLINK("#Проверка!"&amp;CELL("адрес",Проверка!AI892),РТУС!AI892)))</f>
        <v/>
      </c>
      <c r="AJ892" s="13" t="str">
        <f ca="1">IF(РТУС!AE892="","",IF(РТУС!AJ892="",HYPERLINK("#РТУС!"&amp;CELL("адрес",Проверка!AJ892),"заполнить"),IF(OR(РТУС!AJ892="Юрлицо",РТУС!AJ892="Физлицо",РТУС!AJ892="ИП"),HYPERLINK("#Проверка!"&amp;CELL("адрес",Проверка!AJ892),РТУС!AJ892),HYPERLINK("#РТУС!"&amp;CELL("адрес",Проверка!AJ892),"###"))))</f>
        <v/>
      </c>
      <c r="AK892" s="13" t="str">
        <f ca="1">IF(РТУС!AK892="",HYPERLINK("#РТУС!"&amp;CELL("адрес",Проверка!AK892),"заполнить"),IF(OR(РТУС!AK892="Квартира",РТУС!AK892="Кладовая",РТУС!AK892="Машино-место",РТУС!AK892="Нежилое помещение"),HYPERLINK("#Проверка!"&amp;CELL("адрес",Проверка!AK892),РТУС!AK892),HYPERLINK("#РТУС!"&amp;CELL("адрес",Проверка!AK892),"###")))</f>
        <v>заполнить</v>
      </c>
      <c r="AL892" s="13" t="str">
        <f ca="1">IF(РТУС!AL892="",HYPERLINK("#РТУС!"&amp;CELL("адрес",Проверка!AL892),"заполнить"),HYPERLINK("#Проверка!"&amp;CELL("адрес",Проверка!AL892),РТУС!AL892))</f>
        <v>заполнить</v>
      </c>
      <c r="AM892" s="18" t="str">
        <f ca="1">IF(РТУС!AM892="",HYPERLINK("#РТУС!"&amp;CELL("адрес",Проверка!AM892),"заполнить"),IF(ISNUMBER(РТУС!AM892)=TRUE,IF(РТУС!AK892="Нежилое помещение",IF(РТУС!AM892&gt;7,HYPERLINK("#РТУС!"&amp;CELL("адрес",Проверка!AM892),"не больше 7 кв.м."),РТУС!AM892),HYPERLINK("#Проверка!"&amp;CELL("адрес",Проверка!AM892),РТУС!AM892)),HYPERLINK("#РТУС!"&amp;CELL("адрес",Проверка!AM892),"###")))</f>
        <v>заполнить</v>
      </c>
      <c r="AN892" s="13" t="str">
        <f ca="1">IF(РТУС!AN892="",HYPERLINK("#РТУС!"&amp;CELL("адрес",Проверка!AN892),"заполнить"),IF(OR(РТУС!AN892="Общая площадь помещения",РТУС!AN892="Общая приведенная площадь жилого помещения",РТУС!AN892="Общая площадь жилого помещения с учетом лоджий, балконов, террас и веранд"),HYPERLINK("#Проверка!"&amp;CELL("адрес",Проверка!AN892),РТУС!AN892),HYPERLINK("#РТУС!"&amp;CELL("адрес",Проверка!AN892),"###")))</f>
        <v>заполнить</v>
      </c>
      <c r="AO892" s="13" t="str">
        <f ca="1">IF(OR(РТУС!AK892="Квартира",РТУС!A892="Нежилое помещение"),IF(РТУС!AO892="",HYPERLINK("#РТУС!"&amp;CELL("адрес",Проверка!AO892),"заполнить"),IF(ISNUMBER(РТУС!AO892)=TRUE,HYPERLINK("#Проверка!"&amp;CELL("адрес",Проверка!AO892),РТУС!AO892),HYPERLINK("#РТУС!"&amp;CELL("адрес",Проверка!AO892),"###"))),"")</f>
        <v/>
      </c>
      <c r="AP892" s="13" t="str">
        <f>IF(РТУС!AP892="","",РТУС!AP892)</f>
        <v/>
      </c>
      <c r="AQ892" s="13" t="str">
        <f ca="1">IF(РТУС!AQ892="",HYPERLINK("#РТУС!"&amp;CELL("адрес",Проверка!AQ892),"заполнить"),HYPERLINK("#Проверка!"&amp;CELL("адрес",Проверка!AQ892),РТУС!AQ892))</f>
        <v>заполнить</v>
      </c>
      <c r="AR892" s="18" t="str">
        <f ca="1">IF(РТУС!AR892="",HYPERLINK("#РТУС!"&amp;CELL("адрес",Проверка!AR892),"заполнить"),IF(ISNUMBER(РТУС!AR892)=FALSE,HYPERLINK("#РТУС!"&amp;CELL("адрес",Проверка!AR892),"###"),IF(РТУС!G892="1",IF(РТУС!AB892=РТУС!AR892+РТУС!AU892,HYPERLINK("#Проверка!"&amp;CELL("адрес",Проверка!AR892),РТУС!AR892),HYPERLINK("#РТУС!"&amp;CELL("адрес",Проверка!AR892),"сверить суммы")),IF(РТУС!AB892=(SUMIF(РТУС!$A$4:$A$1000,A892,РТУС!$AR$4:$AR$1000)+SUMIF(РТУС!$A$4:$A$1000,A892,РТУС!$AU$4:$AU$1000)),HYPERLINK("#Проверка!"&amp;CELL("адрес",Проверка!AR892),РТУС!AR892),HYPERLINK("#РТУС!"&amp;CELL("адрес",Проверка!AR892),"сверить суммы")))))</f>
        <v>заполнить</v>
      </c>
      <c r="AS892" s="13" t="str">
        <f>IF(РТУС!AS892="","",РТУС!AS892)</f>
        <v/>
      </c>
      <c r="AT892" s="18" t="str">
        <f ca="1">IF(РТУС!AT892="",HYPERLINK("#РТУС!"&amp;CELL("адрес",Проверка!AT892),"заполнить"),IF(ISNUMBER(РТУС!AT892)=FALSE,HYPERLINK("#РТУС!"&amp;CELL("адрес",Проверка!AT892),"###"),IF(РТУС!AT892=РТУС!AR892,HYPERLINK("#Проверка!"&amp;CELL("адрес",Проверка!AT892),РТУС!AT892),HYPERLINK("#РТУС!"&amp;CELL("адрес",Проверка!AT892),"сверить суммы"))))</f>
        <v>заполнить</v>
      </c>
      <c r="AU892" s="18" t="str">
        <f ca="1">IF(РТУС!AU892="",HYPERLINK("#РТУС!"&amp;CELL("адрес",Проверка!AU892),"заполнить"),IF(ISNUMBER(РТУС!AU892)=FALSE,HYPERLINK("#РТУС!"&amp;CELL("адрес",Проверка!AU892),"###"),IF(РТУС!G892="1",IF(РТУС!AB892=РТУС!AR892+РТУС!AU892,HYPERLINK("#Проверка!"&amp;CELL("адрес",Проверка!AU892),РТУС!AU892),HYPERLINK("#РТУС!"&amp;CELL("адрес",Проверка!AU892),"сверить суммы")),IF(РТУС!AB892=(SUMIF(РТУС!$A$4:$A$1000,A892,РТУС!$AR$4:$AR$1000)+SUMIF(РТУС!$A$4:$A$1000,A892,РТУС!$AU$4:$AU$1000)),HYPERLINK("#Проверка!"&amp;CELL("адрес",Проверка!AU892),РТУС!AU892),HYPERLINK("#РТУС!"&amp;CELL("адрес",Проверка!AU892),"сверить суммы")))))</f>
        <v>заполнить</v>
      </c>
      <c r="AV892" s="13" t="str">
        <f ca="1">IF(РТУС!AV892="",HYPERLINK("#РТУС!"&amp;CELL("адрес",Проверка!AV892),"заполнить"),IF(OR(РТУС!AV892="Требование о передаче жилого помещения",РТУС!AV892="Требование о передаче машино-места",РТУС!AV892="Требования о передаче нежилого помещения",РТУС!AV892="Денежные требования"),HYPERLINK("#Проверка!"&amp;CELL("адрес",Проверка!AV892),РТУС!AV892),HYPERLINK("#РТУС!"&amp;CELL("адрес",Проверка!AV892),"###")))</f>
        <v>заполнить</v>
      </c>
      <c r="AW892" s="13" t="str">
        <f ca="1">IF(РТУС!AW892="",HYPERLINK("#РТУС!"&amp;CELL("адрес",Проверка!AW892),"заполнить"),IF(OR(РТУС!AW892="Включен в полном объеме",РТУС!AW892="Включен частично"),HYPERLINK("#Проверка!"&amp;CELL("адрес",Проверка!AW892),РТУС!AW892),HYPERLINK("#РТУС!"&amp;CELL("адрес",Проверка!AW892),"###")))</f>
        <v>заполнить</v>
      </c>
      <c r="AX892" s="15" t="str">
        <f ca="1">IF(РТУС!AX892="",HYPERLINK("#РТУС!"&amp;CELL("адрес",Проверка!AX892),"заполнить"),IF(AND(LEN(РТУС!AX892)=5,РТУС!AX892&lt;TODAY()),HYPERLINK("#Проверка!"&amp;CELL("адрес",Проверка!AX892),РТУС!AX892),HYPERLINK("#РТУС!"&amp;CELL("адрес",Проверка!AX892),"###")))</f>
        <v>заполнить</v>
      </c>
      <c r="AY892" s="15" t="str">
        <f ca="1">IF(РТУС!AY892="",HYPERLINK("#РТУС!"&amp;CELL("адрес",Проверка!AY892),"заполнить"),IF(AND(LEN(РТУС!AY892)=5,РТУС!AY892&lt;TODAY()),HYPERLINK("#Проверка!"&amp;CELL("адрес",Проверка!AY892),РТУС!AY892),HYPERLINK("#РТУС!"&amp;CELL("адрес",Проверка!AY892),"###")))</f>
        <v>заполнить</v>
      </c>
    </row>
    <row r="893" spans="1:51" x14ac:dyDescent="0.25">
      <c r="A893" s="10" t="str">
        <f>РТУС!A893</f>
        <v>.</v>
      </c>
      <c r="B893" s="13" t="str">
        <f ca="1">IF(РТУС!B893="",HYPERLINK("#РТУС!"&amp;CELL("адрес",Проверка!B893),"заполнить"),IF(AND(LEN(РТУС!B893)=10,РТУС!B892=РТУС!B893),HYPERLINK("#Проверка!"&amp;CELL("адрес",Проверка!B893),РТУС!B893),HYPERLINK("#РТУС!"&amp;CELL("адрес",Проверка!B893),"###")))</f>
        <v>заполнить</v>
      </c>
      <c r="C893" s="13" t="str">
        <f ca="1">IF(РТУС!C893="",HYPERLINK("#РТУС!"&amp;CELL("адрес",Проверка!C893),"заполнить"),IF(AND(ISNUMBER(РТУС!C893)=TRUE,РТУС!C893&gt;0,РТУС!C892=РТУС!C893),HYPERLINK("#Проверка!"&amp;CELL("адрес",Проверка!C893),РТУС!C893),HYPERLINK("#РТУС!"&amp;CELL("адрес",Проверка!C893),"###")))</f>
        <v>заполнить</v>
      </c>
      <c r="D893" s="13" t="str">
        <f>IF(РТУС!D893="","",РТУС!D893)</f>
        <v/>
      </c>
      <c r="E893" s="13" t="str">
        <f ca="1">IF(РТУС!E893="",HYPERLINK("#РТУС!"&amp;CELL("адрес",Проверка!E893),"заполнить"),IF(РТУС!E892=РТУС!E893,HYPERLINK("#Проверка!"&amp;CELL("адрес",Проверка!E893),РТУС!E893),HYPERLINK("#РТУС!"&amp;CELL("адрес",Проверка!E893),"###")))</f>
        <v>заполнить</v>
      </c>
      <c r="F893" s="13" t="str">
        <f ca="1">IF(РТУС!F893="",HYPERLINK("#РТУС!"&amp;CELL("адрес",Проверка!F893),"заполнить"),HYPERLINK("#Проверка!"&amp;CELL("адрес",Проверка!F893),РТУС!F893))</f>
        <v>заполнить</v>
      </c>
      <c r="G893" s="20" t="str">
        <f ca="1">IF(РТУС!G893="",HYPERLINK("#РТУС!"&amp;CELL("адрес",Проверка!G893),"заполнить"),IF(РТУС!G893="1",HYPERLINK("#Проверка!"&amp;CELL("адрес",Проверка!G893),"1"),IF(AND(ISNUMBER(РТУС!G893)=TRUE,РТУС!G893&lt;=1,РТУС!G893&gt;0),IF(SUMIF(РТУС!$A$4:$A$1000,A893,РТУС!$G$4:$G$1000)=1,HYPERLINK("#Проверка!"&amp;CELL("адрес",Проверка!G893),РТУС!G893),HYPERLINK("#РТУС!"&amp;CELL("адрес",Проверка!G893),"сумма долей ≠ 1")),HYPERLINK("#РТУС!"&amp;CELL("адрес",Проверка!G893),"###"))))</f>
        <v>заполнить</v>
      </c>
      <c r="H893" s="13" t="str">
        <f ca="1">IF(РТУС!H893="",HYPERLINK("#РТУС!"&amp;CELL("адрес",Проверка!H893),"заполнить"),IF(OR(РТУС!H893="Юрлицо",РТУС!H893="Физлицо",РТУС!H893="ИП"),HYPERLINK("#Проверка!"&amp;CELL("адрес",Проверка!H893),РТУС!H893),HYPERLINK("#РТУС!"&amp;CELL("адрес",Проверка!H893),"###")))</f>
        <v>заполнить</v>
      </c>
      <c r="I893" s="13" t="str">
        <f ca="1">IF(OR(РТУС!H893="Юрлицо",РТУС!H893="ИП"),IF(РТУС!I893="",HYPERLINK("#РТУС!"&amp;CELL("адрес",Проверка!I893),"заполнить"),IF(OR(LEN(РТУС!I893)=10,LEN(РТУС!I893)=12),HYPERLINK("#Проверка!"&amp;CELL("адрес",Проверка!I893),РТУС!I893),HYPERLINK("#РТУС!"&amp;CELL("адрес",Проверка!I893),"###"))),"")</f>
        <v/>
      </c>
      <c r="J893" s="15" t="str">
        <f ca="1">IF(РТУС!J893="","",IF(AND(LEN(РТУС!J893)=5,РТУС!J893&lt;TODAY()),HYPERLINK("#Проверка!"&amp;CELL("адрес",Проверка!J893),РТУС!J893),HYPERLINK("#РТУС!"&amp;CELL("адрес",Проверка!J893),"###")))</f>
        <v/>
      </c>
      <c r="K893" s="13" t="str">
        <f>IF(РТУС!K893="","",РТУС!K893)</f>
        <v/>
      </c>
      <c r="L893" s="13" t="str">
        <f ca="1">IF(OR(РТУС!H893="Физлицо",РТУС!H893="ИП"),IF(РТУС!L893="",HYPERLINK("#РТУС!"&amp;CELL("адрес",Проверка!L893),"заполнить"),IF(OR(РТУС!L893="Загранпаспорт гражданина РФ",РТУС!L893="Паспорт гражданина РФ",РТУС!L893="Иностранный паспорт",РТУС!L893="Свидетельство о рождении",РТУС!L893="Вид на жительство"),HYPERLINK("#Проверка!"&amp;CELL("адрес",Проверка!L893),РТУС!L893),HYPERLINK("#РТУС!"&amp;CELL("адрес",Проверка!L893),"###"))),"")</f>
        <v/>
      </c>
      <c r="M893" s="13" t="str">
        <f ca="1">IF(AND(OR(РТУС!L893="Паспорт гражданина РФ",РТУС!L893="Свидетельство о рождении"),РТУС!M893=""),HYPERLINK("#РТУС!"&amp;CELL("адрес",Проверка!M893),"заполнить"),IF(РТУС!L893="Паспорт гражданина РФ",IF(LEN(РТУС!M893)=4,HYPERLINK("#Проверка!"&amp;CELL("адрес",Проверка!M893),РТУС!M893),HYPERLINK("#РТУС!"&amp;CELL("адрес",Проверка!M893),"###")),IF(РТУС!L893="Свидетельство о рождении",HYPERLINK("#Проверка!"&amp;CELL("адрес",Проверка!M893),РТУС!M893),"")))</f>
        <v/>
      </c>
      <c r="N893" s="13" t="str">
        <f ca="1">IF(РТУС!L893="","",IF(РТУС!N893="",HYPERLINK("#РТУС!"&amp;CELL("адрес",Проверка!N893),"заполнить"),IF(OR(РТУС!L893="Паспорт гражданина РФ",РТУС!L893="Свидетельство о рождении"),IF(LEN(РТУС!N893)=6,HYPERLINK("#Проверка!"&amp;CELL("адрес",Проверка!N893),РТУС!N893),HYPERLINK("#РТУС!"&amp;CELL("адрес",Проверка!N893),"###")),HYPERLINK("#Проверка!"&amp;CELL("адрес",Проверка!N893),РТУС!N893))))</f>
        <v/>
      </c>
      <c r="O893" s="15" t="str">
        <f ca="1">IF(РТУС!L893="","",IF(РТУС!O893="",HYPERLINK("#РТУС!"&amp;CELL("адрес",Проверка!O893),"заполнить"),IF(AND(LEN(РТУС!O893)=5,РТУС!O893&lt;TODAY()),IF(РТУС!L893="Свидетельство о рождении",IF(РТУС!O893&gt;EDATE(TODAY(),-168),HYPERLINK("#Проверка!"&amp;CELL("адрес",Проверка!O893),РТУС!O893),HYPERLINK("#РТУС!"&amp;CELL("адрес",Проверка!O893),"недействительно")),HYPERLINK("#Проверка!"&amp;CELL("адрес",Проверка!O893),РТУС!O893)),HYPERLINK("#РТУС!"&amp;CELL("адрес",Проверка!O893),"###"))))</f>
        <v/>
      </c>
      <c r="P893" s="21" t="str">
        <f ca="1">IF(РТУС!L893="Паспорт гражданина РФ",IF(РТУС!P893="",HYPERLINK("#РТУС!"&amp;CELL("адрес",Проверка!P893),"заполнить"),HYPERLINK("#Проверка!"&amp;CELL("адрес",Проверка!P893),РТУС!P893)),"")</f>
        <v/>
      </c>
      <c r="Q893" s="13" t="str">
        <f ca="1">IF(РТУС!L893="Паспорт гражданина РФ",IF(РТУС!Q893="",HYPERLINK("#РТУС!"&amp;CELL("адрес",Проверка!Q893),"заполнить"),IF(LEN(РТУС!Q893)=7,HYPERLINK("#Проверка!"&amp;CELL("адрес",Проверка!Q893),РТУС!Q893),HYPERLINK("#РТУС!"&amp;CELL("адрес",Проверка!Q893),"###"))),"")</f>
        <v/>
      </c>
      <c r="R893" s="13" t="str">
        <f ca="1">IF(РТУС!R893="",HYPERLINK("#РТУС!"&amp;CELL("адрес",Проверка!R893),"заполнить"),HYPERLINK("#Проверка!"&amp;CELL("адрес",Проверка!R893),РТУС!R893))</f>
        <v>заполнить</v>
      </c>
      <c r="S893" s="13" t="str">
        <f>IF(РТУС!S893="","",РТУС!S893)</f>
        <v/>
      </c>
      <c r="T893" s="13" t="str">
        <f>IF(РТУС!T893="","",РТУС!T893)</f>
        <v/>
      </c>
      <c r="U893" s="13" t="str">
        <f>IF(РТУС!U893="","",РТУС!U893)</f>
        <v/>
      </c>
      <c r="V893" s="13" t="str">
        <f ca="1">IF(РТУС!V893="",HYPERLINK("#РТУС!"&amp;CELL("адрес",Проверка!V893),"заполнить"),IF(OR(РТУС!V893="Договор участия в долевом строительстве",РТУС!V893="Предварительный договор участия в долевом строительстве",РТУС!V893="Определение Арбитражного суда",РТУС!V893="Решение суда общей юрисдикции",РТУС!V893="Иные договоры"),HYPERLINK("#Проверка!"&amp;CELL("адрес",Проверка!V893),РТУС!V893),HYPERLINK("#РТУС!"&amp;CELL("адрес",Проверка!V893),"###")))</f>
        <v>заполнить</v>
      </c>
      <c r="W893" s="13" t="str">
        <f ca="1">IF(РТУС!W893="",HYPERLINK("#РТУС!"&amp;CELL("адрес",Проверка!W893),"заполнить"),HYPERLINK("#Проверка!"&amp;CELL("адрес",Проверка!W893),РТУС!W893))</f>
        <v>заполнить</v>
      </c>
      <c r="X893" s="15" t="str">
        <f ca="1">IF(РТУС!X893="",HYPERLINK("#РТУС!"&amp;CELL("адрес",Проверка!X893),"заполнить"),IF(AND(LEN(РТУС!X893)=5,РТУС!X893&lt;TODAY()),HYPERLINK("#Проверка!"&amp;CELL("адрес",Проверка!X893),РТУС!X893),HYPERLINK("#РТУС!"&amp;CELL("адрес",Проверка!X893),"###")))</f>
        <v>заполнить</v>
      </c>
      <c r="Y893" s="13" t="str">
        <f>IF(РТУС!Y893="","",РТУС!Y893)</f>
        <v/>
      </c>
      <c r="Z893" s="15" t="str">
        <f ca="1">IF(РТУС!Z893="","",IF(AND(LEN(РТУС!Z893)=5,РТУС!Z893&lt;TODAY()),HYPERLINK("#Проверка!"&amp;CELL("адрес",Проверка!Z893),РТУС!Z893),HYPERLINK("#РТУС!"&amp;CELL("адрес",Проверка!Z893),"###")))</f>
        <v/>
      </c>
      <c r="AA893" s="18" t="str">
        <f ca="1">IF(РТУС!AA893="",HYPERLINK("#РТУС!"&amp;CELL("адрес",Проверка!AA893),"заполнить"),IF(ISNUMBER(РТУС!AA893)=TRUE,HYPERLINK("#Проверка!"&amp;CELL("адрес",Проверка!AA893),РТУС!AA893),HYPERLINK("#РТУС!"&amp;CELL("адрес",Проверка!AA893),"###")))</f>
        <v>заполнить</v>
      </c>
      <c r="AB893" s="18" t="str">
        <f ca="1">IF(РТУС!AB893="",HYPERLINK("#РТУС!"&amp;CELL("адрес",Проверка!AB893),"заполнить"),IF(ISNUMBER(РТУС!AB893)=TRUE,HYPERLINK("#Проверка!"&amp;CELL("адрес",Проверка!AB893),РТУС!AB893),HYPERLINK("#РТУС!"&amp;CELL("адрес",Проверка!AB893),"###")))</f>
        <v>заполнить</v>
      </c>
      <c r="AC893" s="18" t="str">
        <f ca="1">IF(РТУС!AC893="","",IF(ISNUMBER(РТУС!AC893)=TRUE,HYPERLINK("#Проверка!"&amp;CELL("адрес",Проверка!AC893),РТУС!AC893),HYPERLINK("#РТУС!"&amp;CELL("адрес",Проверка!AC893),"###")))</f>
        <v/>
      </c>
      <c r="AD893" s="18" t="str">
        <f ca="1">IF(РТУС!AD893="","",IF(ISNUMBER(РТУС!AD893)=TRUE,HYPERLINK("#Проверка!"&amp;CELL("адрес",Проверка!AD893),РТУС!AD893),HYPERLINK("#РТУС!"&amp;CELL("адрес",Проверка!AD893),"###")))</f>
        <v/>
      </c>
      <c r="AE893" s="13" t="str">
        <f>IF(РТУС!AE893="","",РТУС!AE893)</f>
        <v/>
      </c>
      <c r="AF893" s="15" t="str">
        <f ca="1">IF(РТУС!AE893="","",IF(РТУС!AF893="",HYPERLINK("#РТУС!"&amp;CELL("адрес",Проверка!AF893),"заполнить"),IF(AND(LEN(РТУС!AF893)=5,РТУС!AF893&lt;TODAY()),HYPERLINK("#Проверка!"&amp;CELL("адрес",Проверка!AF893),РТУС!AF893),HYPERLINK("#РТУС!"&amp;CELL("адрес",Проверка!AF893),"###"))))</f>
        <v/>
      </c>
      <c r="AG893" s="13"/>
      <c r="AH893" s="15" t="str">
        <f ca="1">IF(РТУС!AE893="","",IF(РТУС!AH893="",HYPERLINK("#РТУС!"&amp;CELL("адрес",Проверка!AH893),"заполнить"),IF(AND(LEN(РТУС!AH893)=5,РТУС!AH893&lt;TODAY()),HYPERLINK("#Проверка!"&amp;CELL("адрес",Проверка!AH893),РТУС!AH893),HYPERLINK("#РТУС!"&amp;CELL("адрес",Проверка!AH893),"###"))))</f>
        <v/>
      </c>
      <c r="AI893" s="15" t="str">
        <f ca="1">IF(РТУС!AE893="","",IF(РТУС!AI893="",HYPERLINK("#РТУС!"&amp;CELL("адрес",Проверка!AI893),"заполнить"),HYPERLINK("#Проверка!"&amp;CELL("адрес",Проверка!AI893),РТУС!AI893)))</f>
        <v/>
      </c>
      <c r="AJ893" s="13" t="str">
        <f ca="1">IF(РТУС!AE893="","",IF(РТУС!AJ893="",HYPERLINK("#РТУС!"&amp;CELL("адрес",Проверка!AJ893),"заполнить"),IF(OR(РТУС!AJ893="Юрлицо",РТУС!AJ893="Физлицо",РТУС!AJ893="ИП"),HYPERLINK("#Проверка!"&amp;CELL("адрес",Проверка!AJ893),РТУС!AJ893),HYPERLINK("#РТУС!"&amp;CELL("адрес",Проверка!AJ893),"###"))))</f>
        <v/>
      </c>
      <c r="AK893" s="13" t="str">
        <f ca="1">IF(РТУС!AK893="",HYPERLINK("#РТУС!"&amp;CELL("адрес",Проверка!AK893),"заполнить"),IF(OR(РТУС!AK893="Квартира",РТУС!AK893="Кладовая",РТУС!AK893="Машино-место",РТУС!AK893="Нежилое помещение"),HYPERLINK("#Проверка!"&amp;CELL("адрес",Проверка!AK893),РТУС!AK893),HYPERLINK("#РТУС!"&amp;CELL("адрес",Проверка!AK893),"###")))</f>
        <v>заполнить</v>
      </c>
      <c r="AL893" s="13" t="str">
        <f ca="1">IF(РТУС!AL893="",HYPERLINK("#РТУС!"&amp;CELL("адрес",Проверка!AL893),"заполнить"),HYPERLINK("#Проверка!"&amp;CELL("адрес",Проверка!AL893),РТУС!AL893))</f>
        <v>заполнить</v>
      </c>
      <c r="AM893" s="18" t="str">
        <f ca="1">IF(РТУС!AM893="",HYPERLINK("#РТУС!"&amp;CELL("адрес",Проверка!AM893),"заполнить"),IF(ISNUMBER(РТУС!AM893)=TRUE,IF(РТУС!AK893="Нежилое помещение",IF(РТУС!AM893&gt;7,HYPERLINK("#РТУС!"&amp;CELL("адрес",Проверка!AM893),"не больше 7 кв.м."),РТУС!AM893),HYPERLINK("#Проверка!"&amp;CELL("адрес",Проверка!AM893),РТУС!AM893)),HYPERLINK("#РТУС!"&amp;CELL("адрес",Проверка!AM893),"###")))</f>
        <v>заполнить</v>
      </c>
      <c r="AN893" s="13" t="str">
        <f ca="1">IF(РТУС!AN893="",HYPERLINK("#РТУС!"&amp;CELL("адрес",Проверка!AN893),"заполнить"),IF(OR(РТУС!AN893="Общая площадь помещения",РТУС!AN893="Общая приведенная площадь жилого помещения",РТУС!AN893="Общая площадь жилого помещения с учетом лоджий, балконов, террас и веранд"),HYPERLINK("#Проверка!"&amp;CELL("адрес",Проверка!AN893),РТУС!AN893),HYPERLINK("#РТУС!"&amp;CELL("адрес",Проверка!AN893),"###")))</f>
        <v>заполнить</v>
      </c>
      <c r="AO893" s="13" t="str">
        <f ca="1">IF(OR(РТУС!AK893="Квартира",РТУС!A893="Нежилое помещение"),IF(РТУС!AO893="",HYPERLINK("#РТУС!"&amp;CELL("адрес",Проверка!AO893),"заполнить"),IF(ISNUMBER(РТУС!AO893)=TRUE,HYPERLINK("#Проверка!"&amp;CELL("адрес",Проверка!AO893),РТУС!AO893),HYPERLINK("#РТУС!"&amp;CELL("адрес",Проверка!AO893),"###"))),"")</f>
        <v/>
      </c>
      <c r="AP893" s="13" t="str">
        <f>IF(РТУС!AP893="","",РТУС!AP893)</f>
        <v/>
      </c>
      <c r="AQ893" s="13" t="str">
        <f ca="1">IF(РТУС!AQ893="",HYPERLINK("#РТУС!"&amp;CELL("адрес",Проверка!AQ893),"заполнить"),HYPERLINK("#Проверка!"&amp;CELL("адрес",Проверка!AQ893),РТУС!AQ893))</f>
        <v>заполнить</v>
      </c>
      <c r="AR893" s="18" t="str">
        <f ca="1">IF(РТУС!AR893="",HYPERLINK("#РТУС!"&amp;CELL("адрес",Проверка!AR893),"заполнить"),IF(ISNUMBER(РТУС!AR893)=FALSE,HYPERLINK("#РТУС!"&amp;CELL("адрес",Проверка!AR893),"###"),IF(РТУС!G893="1",IF(РТУС!AB893=РТУС!AR893+РТУС!AU893,HYPERLINK("#Проверка!"&amp;CELL("адрес",Проверка!AR893),РТУС!AR893),HYPERLINK("#РТУС!"&amp;CELL("адрес",Проверка!AR893),"сверить суммы")),IF(РТУС!AB893=(SUMIF(РТУС!$A$4:$A$1000,A893,РТУС!$AR$4:$AR$1000)+SUMIF(РТУС!$A$4:$A$1000,A893,РТУС!$AU$4:$AU$1000)),HYPERLINK("#Проверка!"&amp;CELL("адрес",Проверка!AR893),РТУС!AR893),HYPERLINK("#РТУС!"&amp;CELL("адрес",Проверка!AR893),"сверить суммы")))))</f>
        <v>заполнить</v>
      </c>
      <c r="AS893" s="13" t="str">
        <f>IF(РТУС!AS893="","",РТУС!AS893)</f>
        <v/>
      </c>
      <c r="AT893" s="18" t="str">
        <f ca="1">IF(РТУС!AT893="",HYPERLINK("#РТУС!"&amp;CELL("адрес",Проверка!AT893),"заполнить"),IF(ISNUMBER(РТУС!AT893)=FALSE,HYPERLINK("#РТУС!"&amp;CELL("адрес",Проверка!AT893),"###"),IF(РТУС!AT893=РТУС!AR893,HYPERLINK("#Проверка!"&amp;CELL("адрес",Проверка!AT893),РТУС!AT893),HYPERLINK("#РТУС!"&amp;CELL("адрес",Проверка!AT893),"сверить суммы"))))</f>
        <v>заполнить</v>
      </c>
      <c r="AU893" s="18" t="str">
        <f ca="1">IF(РТУС!AU893="",HYPERLINK("#РТУС!"&amp;CELL("адрес",Проверка!AU893),"заполнить"),IF(ISNUMBER(РТУС!AU893)=FALSE,HYPERLINK("#РТУС!"&amp;CELL("адрес",Проверка!AU893),"###"),IF(РТУС!G893="1",IF(РТУС!AB893=РТУС!AR893+РТУС!AU893,HYPERLINK("#Проверка!"&amp;CELL("адрес",Проверка!AU893),РТУС!AU893),HYPERLINK("#РТУС!"&amp;CELL("адрес",Проверка!AU893),"сверить суммы")),IF(РТУС!AB893=(SUMIF(РТУС!$A$4:$A$1000,A893,РТУС!$AR$4:$AR$1000)+SUMIF(РТУС!$A$4:$A$1000,A893,РТУС!$AU$4:$AU$1000)),HYPERLINK("#Проверка!"&amp;CELL("адрес",Проверка!AU893),РТУС!AU893),HYPERLINK("#РТУС!"&amp;CELL("адрес",Проверка!AU893),"сверить суммы")))))</f>
        <v>заполнить</v>
      </c>
      <c r="AV893" s="13" t="str">
        <f ca="1">IF(РТУС!AV893="",HYPERLINK("#РТУС!"&amp;CELL("адрес",Проверка!AV893),"заполнить"),IF(OR(РТУС!AV893="Требование о передаче жилого помещения",РТУС!AV893="Требование о передаче машино-места",РТУС!AV893="Требования о передаче нежилого помещения",РТУС!AV893="Денежные требования"),HYPERLINK("#Проверка!"&amp;CELL("адрес",Проверка!AV893),РТУС!AV893),HYPERLINK("#РТУС!"&amp;CELL("адрес",Проверка!AV893),"###")))</f>
        <v>заполнить</v>
      </c>
      <c r="AW893" s="13" t="str">
        <f ca="1">IF(РТУС!AW893="",HYPERLINK("#РТУС!"&amp;CELL("адрес",Проверка!AW893),"заполнить"),IF(OR(РТУС!AW893="Включен в полном объеме",РТУС!AW893="Включен частично"),HYPERLINK("#Проверка!"&amp;CELL("адрес",Проверка!AW893),РТУС!AW893),HYPERLINK("#РТУС!"&amp;CELL("адрес",Проверка!AW893),"###")))</f>
        <v>заполнить</v>
      </c>
      <c r="AX893" s="15" t="str">
        <f ca="1">IF(РТУС!AX893="",HYPERLINK("#РТУС!"&amp;CELL("адрес",Проверка!AX893),"заполнить"),IF(AND(LEN(РТУС!AX893)=5,РТУС!AX893&lt;TODAY()),HYPERLINK("#Проверка!"&amp;CELL("адрес",Проверка!AX893),РТУС!AX893),HYPERLINK("#РТУС!"&amp;CELL("адрес",Проверка!AX893),"###")))</f>
        <v>заполнить</v>
      </c>
      <c r="AY893" s="15" t="str">
        <f ca="1">IF(РТУС!AY893="",HYPERLINK("#РТУС!"&amp;CELL("адрес",Проверка!AY893),"заполнить"),IF(AND(LEN(РТУС!AY893)=5,РТУС!AY893&lt;TODAY()),HYPERLINK("#Проверка!"&amp;CELL("адрес",Проверка!AY893),РТУС!AY893),HYPERLINK("#РТУС!"&amp;CELL("адрес",Проверка!AY893),"###")))</f>
        <v>заполнить</v>
      </c>
    </row>
    <row r="894" spans="1:51" x14ac:dyDescent="0.25">
      <c r="A894" s="10" t="str">
        <f>РТУС!A894</f>
        <v>.</v>
      </c>
      <c r="B894" s="13" t="str">
        <f ca="1">IF(РТУС!B894="",HYPERLINK("#РТУС!"&amp;CELL("адрес",Проверка!B894),"заполнить"),IF(AND(LEN(РТУС!B894)=10,РТУС!B893=РТУС!B894),HYPERLINK("#Проверка!"&amp;CELL("адрес",Проверка!B894),РТУС!B894),HYPERLINK("#РТУС!"&amp;CELL("адрес",Проверка!B894),"###")))</f>
        <v>заполнить</v>
      </c>
      <c r="C894" s="13" t="str">
        <f ca="1">IF(РТУС!C894="",HYPERLINK("#РТУС!"&amp;CELL("адрес",Проверка!C894),"заполнить"),IF(AND(ISNUMBER(РТУС!C894)=TRUE,РТУС!C894&gt;0,РТУС!C893=РТУС!C894),HYPERLINK("#Проверка!"&amp;CELL("адрес",Проверка!C894),РТУС!C894),HYPERLINK("#РТУС!"&amp;CELL("адрес",Проверка!C894),"###")))</f>
        <v>заполнить</v>
      </c>
      <c r="D894" s="13" t="str">
        <f>IF(РТУС!D894="","",РТУС!D894)</f>
        <v/>
      </c>
      <c r="E894" s="13" t="str">
        <f ca="1">IF(РТУС!E894="",HYPERLINK("#РТУС!"&amp;CELL("адрес",Проверка!E894),"заполнить"),IF(РТУС!E893=РТУС!E894,HYPERLINK("#Проверка!"&amp;CELL("адрес",Проверка!E894),РТУС!E894),HYPERLINK("#РТУС!"&amp;CELL("адрес",Проверка!E894),"###")))</f>
        <v>заполнить</v>
      </c>
      <c r="F894" s="13" t="str">
        <f ca="1">IF(РТУС!F894="",HYPERLINK("#РТУС!"&amp;CELL("адрес",Проверка!F894),"заполнить"),HYPERLINK("#Проверка!"&amp;CELL("адрес",Проверка!F894),РТУС!F894))</f>
        <v>заполнить</v>
      </c>
      <c r="G894" s="20" t="str">
        <f ca="1">IF(РТУС!G894="",HYPERLINK("#РТУС!"&amp;CELL("адрес",Проверка!G894),"заполнить"),IF(РТУС!G894="1",HYPERLINK("#Проверка!"&amp;CELL("адрес",Проверка!G894),"1"),IF(AND(ISNUMBER(РТУС!G894)=TRUE,РТУС!G894&lt;=1,РТУС!G894&gt;0),IF(SUMIF(РТУС!$A$4:$A$1000,A894,РТУС!$G$4:$G$1000)=1,HYPERLINK("#Проверка!"&amp;CELL("адрес",Проверка!G894),РТУС!G894),HYPERLINK("#РТУС!"&amp;CELL("адрес",Проверка!G894),"сумма долей ≠ 1")),HYPERLINK("#РТУС!"&amp;CELL("адрес",Проверка!G894),"###"))))</f>
        <v>заполнить</v>
      </c>
      <c r="H894" s="13" t="str">
        <f ca="1">IF(РТУС!H894="",HYPERLINK("#РТУС!"&amp;CELL("адрес",Проверка!H894),"заполнить"),IF(OR(РТУС!H894="Юрлицо",РТУС!H894="Физлицо",РТУС!H894="ИП"),HYPERLINK("#Проверка!"&amp;CELL("адрес",Проверка!H894),РТУС!H894),HYPERLINK("#РТУС!"&amp;CELL("адрес",Проверка!H894),"###")))</f>
        <v>заполнить</v>
      </c>
      <c r="I894" s="13" t="str">
        <f ca="1">IF(OR(РТУС!H894="Юрлицо",РТУС!H894="ИП"),IF(РТУС!I894="",HYPERLINK("#РТУС!"&amp;CELL("адрес",Проверка!I894),"заполнить"),IF(OR(LEN(РТУС!I894)=10,LEN(РТУС!I894)=12),HYPERLINK("#Проверка!"&amp;CELL("адрес",Проверка!I894),РТУС!I894),HYPERLINK("#РТУС!"&amp;CELL("адрес",Проверка!I894),"###"))),"")</f>
        <v/>
      </c>
      <c r="J894" s="15" t="str">
        <f ca="1">IF(РТУС!J894="","",IF(AND(LEN(РТУС!J894)=5,РТУС!J894&lt;TODAY()),HYPERLINK("#Проверка!"&amp;CELL("адрес",Проверка!J894),РТУС!J894),HYPERLINK("#РТУС!"&amp;CELL("адрес",Проверка!J894),"###")))</f>
        <v/>
      </c>
      <c r="K894" s="13" t="str">
        <f>IF(РТУС!K894="","",РТУС!K894)</f>
        <v/>
      </c>
      <c r="L894" s="13" t="str">
        <f ca="1">IF(OR(РТУС!H894="Физлицо",РТУС!H894="ИП"),IF(РТУС!L894="",HYPERLINK("#РТУС!"&amp;CELL("адрес",Проверка!L894),"заполнить"),IF(OR(РТУС!L894="Загранпаспорт гражданина РФ",РТУС!L894="Паспорт гражданина РФ",РТУС!L894="Иностранный паспорт",РТУС!L894="Свидетельство о рождении",РТУС!L894="Вид на жительство"),HYPERLINK("#Проверка!"&amp;CELL("адрес",Проверка!L894),РТУС!L894),HYPERLINK("#РТУС!"&amp;CELL("адрес",Проверка!L894),"###"))),"")</f>
        <v/>
      </c>
      <c r="M894" s="13" t="str">
        <f ca="1">IF(AND(OR(РТУС!L894="Паспорт гражданина РФ",РТУС!L894="Свидетельство о рождении"),РТУС!M894=""),HYPERLINK("#РТУС!"&amp;CELL("адрес",Проверка!M894),"заполнить"),IF(РТУС!L894="Паспорт гражданина РФ",IF(LEN(РТУС!M894)=4,HYPERLINK("#Проверка!"&amp;CELL("адрес",Проверка!M894),РТУС!M894),HYPERLINK("#РТУС!"&amp;CELL("адрес",Проверка!M894),"###")),IF(РТУС!L894="Свидетельство о рождении",HYPERLINK("#Проверка!"&amp;CELL("адрес",Проверка!M894),РТУС!M894),"")))</f>
        <v/>
      </c>
      <c r="N894" s="13" t="str">
        <f ca="1">IF(РТУС!L894="","",IF(РТУС!N894="",HYPERLINK("#РТУС!"&amp;CELL("адрес",Проверка!N894),"заполнить"),IF(OR(РТУС!L894="Паспорт гражданина РФ",РТУС!L894="Свидетельство о рождении"),IF(LEN(РТУС!N894)=6,HYPERLINK("#Проверка!"&amp;CELL("адрес",Проверка!N894),РТУС!N894),HYPERLINK("#РТУС!"&amp;CELL("адрес",Проверка!N894),"###")),HYPERLINK("#Проверка!"&amp;CELL("адрес",Проверка!N894),РТУС!N894))))</f>
        <v/>
      </c>
      <c r="O894" s="15" t="str">
        <f ca="1">IF(РТУС!L894="","",IF(РТУС!O894="",HYPERLINK("#РТУС!"&amp;CELL("адрес",Проверка!O894),"заполнить"),IF(AND(LEN(РТУС!O894)=5,РТУС!O894&lt;TODAY()),IF(РТУС!L894="Свидетельство о рождении",IF(РТУС!O894&gt;EDATE(TODAY(),-168),HYPERLINK("#Проверка!"&amp;CELL("адрес",Проверка!O894),РТУС!O894),HYPERLINK("#РТУС!"&amp;CELL("адрес",Проверка!O894),"недействительно")),HYPERLINK("#Проверка!"&amp;CELL("адрес",Проверка!O894),РТУС!O894)),HYPERLINK("#РТУС!"&amp;CELL("адрес",Проверка!O894),"###"))))</f>
        <v/>
      </c>
      <c r="P894" s="21" t="str">
        <f ca="1">IF(РТУС!L894="Паспорт гражданина РФ",IF(РТУС!P894="",HYPERLINK("#РТУС!"&amp;CELL("адрес",Проверка!P894),"заполнить"),HYPERLINK("#Проверка!"&amp;CELL("адрес",Проверка!P894),РТУС!P894)),"")</f>
        <v/>
      </c>
      <c r="Q894" s="13" t="str">
        <f ca="1">IF(РТУС!L894="Паспорт гражданина РФ",IF(РТУС!Q894="",HYPERLINK("#РТУС!"&amp;CELL("адрес",Проверка!Q894),"заполнить"),IF(LEN(РТУС!Q894)=7,HYPERLINK("#Проверка!"&amp;CELL("адрес",Проверка!Q894),РТУС!Q894),HYPERLINK("#РТУС!"&amp;CELL("адрес",Проверка!Q894),"###"))),"")</f>
        <v/>
      </c>
      <c r="R894" s="13" t="str">
        <f ca="1">IF(РТУС!R894="",HYPERLINK("#РТУС!"&amp;CELL("адрес",Проверка!R894),"заполнить"),HYPERLINK("#Проверка!"&amp;CELL("адрес",Проверка!R894),РТУС!R894))</f>
        <v>заполнить</v>
      </c>
      <c r="S894" s="13" t="str">
        <f>IF(РТУС!S894="","",РТУС!S894)</f>
        <v/>
      </c>
      <c r="T894" s="13" t="str">
        <f>IF(РТУС!T894="","",РТУС!T894)</f>
        <v/>
      </c>
      <c r="U894" s="13" t="str">
        <f>IF(РТУС!U894="","",РТУС!U894)</f>
        <v/>
      </c>
      <c r="V894" s="13" t="str">
        <f ca="1">IF(РТУС!V894="",HYPERLINK("#РТУС!"&amp;CELL("адрес",Проверка!V894),"заполнить"),IF(OR(РТУС!V894="Договор участия в долевом строительстве",РТУС!V894="Предварительный договор участия в долевом строительстве",РТУС!V894="Определение Арбитражного суда",РТУС!V894="Решение суда общей юрисдикции",РТУС!V894="Иные договоры"),HYPERLINK("#Проверка!"&amp;CELL("адрес",Проверка!V894),РТУС!V894),HYPERLINK("#РТУС!"&amp;CELL("адрес",Проверка!V894),"###")))</f>
        <v>заполнить</v>
      </c>
      <c r="W894" s="13" t="str">
        <f ca="1">IF(РТУС!W894="",HYPERLINK("#РТУС!"&amp;CELL("адрес",Проверка!W894),"заполнить"),HYPERLINK("#Проверка!"&amp;CELL("адрес",Проверка!W894),РТУС!W894))</f>
        <v>заполнить</v>
      </c>
      <c r="X894" s="15" t="str">
        <f ca="1">IF(РТУС!X894="",HYPERLINK("#РТУС!"&amp;CELL("адрес",Проверка!X894),"заполнить"),IF(AND(LEN(РТУС!X894)=5,РТУС!X894&lt;TODAY()),HYPERLINK("#Проверка!"&amp;CELL("адрес",Проверка!X894),РТУС!X894),HYPERLINK("#РТУС!"&amp;CELL("адрес",Проверка!X894),"###")))</f>
        <v>заполнить</v>
      </c>
      <c r="Y894" s="13" t="str">
        <f>IF(РТУС!Y894="","",РТУС!Y894)</f>
        <v/>
      </c>
      <c r="Z894" s="15" t="str">
        <f ca="1">IF(РТУС!Z894="","",IF(AND(LEN(РТУС!Z894)=5,РТУС!Z894&lt;TODAY()),HYPERLINK("#Проверка!"&amp;CELL("адрес",Проверка!Z894),РТУС!Z894),HYPERLINK("#РТУС!"&amp;CELL("адрес",Проверка!Z894),"###")))</f>
        <v/>
      </c>
      <c r="AA894" s="18" t="str">
        <f ca="1">IF(РТУС!AA894="",HYPERLINK("#РТУС!"&amp;CELL("адрес",Проверка!AA894),"заполнить"),IF(ISNUMBER(РТУС!AA894)=TRUE,HYPERLINK("#Проверка!"&amp;CELL("адрес",Проверка!AA894),РТУС!AA894),HYPERLINK("#РТУС!"&amp;CELL("адрес",Проверка!AA894),"###")))</f>
        <v>заполнить</v>
      </c>
      <c r="AB894" s="18" t="str">
        <f ca="1">IF(РТУС!AB894="",HYPERLINK("#РТУС!"&amp;CELL("адрес",Проверка!AB894),"заполнить"),IF(ISNUMBER(РТУС!AB894)=TRUE,HYPERLINK("#Проверка!"&amp;CELL("адрес",Проверка!AB894),РТУС!AB894),HYPERLINK("#РТУС!"&amp;CELL("адрес",Проверка!AB894),"###")))</f>
        <v>заполнить</v>
      </c>
      <c r="AC894" s="18" t="str">
        <f ca="1">IF(РТУС!AC894="","",IF(ISNUMBER(РТУС!AC894)=TRUE,HYPERLINK("#Проверка!"&amp;CELL("адрес",Проверка!AC894),РТУС!AC894),HYPERLINK("#РТУС!"&amp;CELL("адрес",Проверка!AC894),"###")))</f>
        <v/>
      </c>
      <c r="AD894" s="18" t="str">
        <f ca="1">IF(РТУС!AD894="","",IF(ISNUMBER(РТУС!AD894)=TRUE,HYPERLINK("#Проверка!"&amp;CELL("адрес",Проверка!AD894),РТУС!AD894),HYPERLINK("#РТУС!"&amp;CELL("адрес",Проверка!AD894),"###")))</f>
        <v/>
      </c>
      <c r="AE894" s="13" t="str">
        <f>IF(РТУС!AE894="","",РТУС!AE894)</f>
        <v/>
      </c>
      <c r="AF894" s="15" t="str">
        <f ca="1">IF(РТУС!AE894="","",IF(РТУС!AF894="",HYPERLINK("#РТУС!"&amp;CELL("адрес",Проверка!AF894),"заполнить"),IF(AND(LEN(РТУС!AF894)=5,РТУС!AF894&lt;TODAY()),HYPERLINK("#Проверка!"&amp;CELL("адрес",Проверка!AF894),РТУС!AF894),HYPERLINK("#РТУС!"&amp;CELL("адрес",Проверка!AF894),"###"))))</f>
        <v/>
      </c>
      <c r="AG894" s="13"/>
      <c r="AH894" s="15" t="str">
        <f ca="1">IF(РТУС!AE894="","",IF(РТУС!AH894="",HYPERLINK("#РТУС!"&amp;CELL("адрес",Проверка!AH894),"заполнить"),IF(AND(LEN(РТУС!AH894)=5,РТУС!AH894&lt;TODAY()),HYPERLINK("#Проверка!"&amp;CELL("адрес",Проверка!AH894),РТУС!AH894),HYPERLINK("#РТУС!"&amp;CELL("адрес",Проверка!AH894),"###"))))</f>
        <v/>
      </c>
      <c r="AI894" s="15" t="str">
        <f ca="1">IF(РТУС!AE894="","",IF(РТУС!AI894="",HYPERLINK("#РТУС!"&amp;CELL("адрес",Проверка!AI894),"заполнить"),HYPERLINK("#Проверка!"&amp;CELL("адрес",Проверка!AI894),РТУС!AI894)))</f>
        <v/>
      </c>
      <c r="AJ894" s="13" t="str">
        <f ca="1">IF(РТУС!AE894="","",IF(РТУС!AJ894="",HYPERLINK("#РТУС!"&amp;CELL("адрес",Проверка!AJ894),"заполнить"),IF(OR(РТУС!AJ894="Юрлицо",РТУС!AJ894="Физлицо",РТУС!AJ894="ИП"),HYPERLINK("#Проверка!"&amp;CELL("адрес",Проверка!AJ894),РТУС!AJ894),HYPERLINK("#РТУС!"&amp;CELL("адрес",Проверка!AJ894),"###"))))</f>
        <v/>
      </c>
      <c r="AK894" s="13" t="str">
        <f ca="1">IF(РТУС!AK894="",HYPERLINK("#РТУС!"&amp;CELL("адрес",Проверка!AK894),"заполнить"),IF(OR(РТУС!AK894="Квартира",РТУС!AK894="Кладовая",РТУС!AK894="Машино-место",РТУС!AK894="Нежилое помещение"),HYPERLINK("#Проверка!"&amp;CELL("адрес",Проверка!AK894),РТУС!AK894),HYPERLINK("#РТУС!"&amp;CELL("адрес",Проверка!AK894),"###")))</f>
        <v>заполнить</v>
      </c>
      <c r="AL894" s="13" t="str">
        <f ca="1">IF(РТУС!AL894="",HYPERLINK("#РТУС!"&amp;CELL("адрес",Проверка!AL894),"заполнить"),HYPERLINK("#Проверка!"&amp;CELL("адрес",Проверка!AL894),РТУС!AL894))</f>
        <v>заполнить</v>
      </c>
      <c r="AM894" s="18" t="str">
        <f ca="1">IF(РТУС!AM894="",HYPERLINK("#РТУС!"&amp;CELL("адрес",Проверка!AM894),"заполнить"),IF(ISNUMBER(РТУС!AM894)=TRUE,IF(РТУС!AK894="Нежилое помещение",IF(РТУС!AM894&gt;7,HYPERLINK("#РТУС!"&amp;CELL("адрес",Проверка!AM894),"не больше 7 кв.м."),РТУС!AM894),HYPERLINK("#Проверка!"&amp;CELL("адрес",Проверка!AM894),РТУС!AM894)),HYPERLINK("#РТУС!"&amp;CELL("адрес",Проверка!AM894),"###")))</f>
        <v>заполнить</v>
      </c>
      <c r="AN894" s="13" t="str">
        <f ca="1">IF(РТУС!AN894="",HYPERLINK("#РТУС!"&amp;CELL("адрес",Проверка!AN894),"заполнить"),IF(OR(РТУС!AN894="Общая площадь помещения",РТУС!AN894="Общая приведенная площадь жилого помещения",РТУС!AN894="Общая площадь жилого помещения с учетом лоджий, балконов, террас и веранд"),HYPERLINK("#Проверка!"&amp;CELL("адрес",Проверка!AN894),РТУС!AN894),HYPERLINK("#РТУС!"&amp;CELL("адрес",Проверка!AN894),"###")))</f>
        <v>заполнить</v>
      </c>
      <c r="AO894" s="13" t="str">
        <f ca="1">IF(OR(РТУС!AK894="Квартира",РТУС!A894="Нежилое помещение"),IF(РТУС!AO894="",HYPERLINK("#РТУС!"&amp;CELL("адрес",Проверка!AO894),"заполнить"),IF(ISNUMBER(РТУС!AO894)=TRUE,HYPERLINK("#Проверка!"&amp;CELL("адрес",Проверка!AO894),РТУС!AO894),HYPERLINK("#РТУС!"&amp;CELL("адрес",Проверка!AO894),"###"))),"")</f>
        <v/>
      </c>
      <c r="AP894" s="13" t="str">
        <f>IF(РТУС!AP894="","",РТУС!AP894)</f>
        <v/>
      </c>
      <c r="AQ894" s="13" t="str">
        <f ca="1">IF(РТУС!AQ894="",HYPERLINK("#РТУС!"&amp;CELL("адрес",Проверка!AQ894),"заполнить"),HYPERLINK("#Проверка!"&amp;CELL("адрес",Проверка!AQ894),РТУС!AQ894))</f>
        <v>заполнить</v>
      </c>
      <c r="AR894" s="18" t="str">
        <f ca="1">IF(РТУС!AR894="",HYPERLINK("#РТУС!"&amp;CELL("адрес",Проверка!AR894),"заполнить"),IF(ISNUMBER(РТУС!AR894)=FALSE,HYPERLINK("#РТУС!"&amp;CELL("адрес",Проверка!AR894),"###"),IF(РТУС!G894="1",IF(РТУС!AB894=РТУС!AR894+РТУС!AU894,HYPERLINK("#Проверка!"&amp;CELL("адрес",Проверка!AR894),РТУС!AR894),HYPERLINK("#РТУС!"&amp;CELL("адрес",Проверка!AR894),"сверить суммы")),IF(РТУС!AB894=(SUMIF(РТУС!$A$4:$A$1000,A894,РТУС!$AR$4:$AR$1000)+SUMIF(РТУС!$A$4:$A$1000,A894,РТУС!$AU$4:$AU$1000)),HYPERLINK("#Проверка!"&amp;CELL("адрес",Проверка!AR894),РТУС!AR894),HYPERLINK("#РТУС!"&amp;CELL("адрес",Проверка!AR894),"сверить суммы")))))</f>
        <v>заполнить</v>
      </c>
      <c r="AS894" s="13" t="str">
        <f>IF(РТУС!AS894="","",РТУС!AS894)</f>
        <v/>
      </c>
      <c r="AT894" s="18" t="str">
        <f ca="1">IF(РТУС!AT894="",HYPERLINK("#РТУС!"&amp;CELL("адрес",Проверка!AT894),"заполнить"),IF(ISNUMBER(РТУС!AT894)=FALSE,HYPERLINK("#РТУС!"&amp;CELL("адрес",Проверка!AT894),"###"),IF(РТУС!AT894=РТУС!AR894,HYPERLINK("#Проверка!"&amp;CELL("адрес",Проверка!AT894),РТУС!AT894),HYPERLINK("#РТУС!"&amp;CELL("адрес",Проверка!AT894),"сверить суммы"))))</f>
        <v>заполнить</v>
      </c>
      <c r="AU894" s="18" t="str">
        <f ca="1">IF(РТУС!AU894="",HYPERLINK("#РТУС!"&amp;CELL("адрес",Проверка!AU894),"заполнить"),IF(ISNUMBER(РТУС!AU894)=FALSE,HYPERLINK("#РТУС!"&amp;CELL("адрес",Проверка!AU894),"###"),IF(РТУС!G894="1",IF(РТУС!AB894=РТУС!AR894+РТУС!AU894,HYPERLINK("#Проверка!"&amp;CELL("адрес",Проверка!AU894),РТУС!AU894),HYPERLINK("#РТУС!"&amp;CELL("адрес",Проверка!AU894),"сверить суммы")),IF(РТУС!AB894=(SUMIF(РТУС!$A$4:$A$1000,A894,РТУС!$AR$4:$AR$1000)+SUMIF(РТУС!$A$4:$A$1000,A894,РТУС!$AU$4:$AU$1000)),HYPERLINK("#Проверка!"&amp;CELL("адрес",Проверка!AU894),РТУС!AU894),HYPERLINK("#РТУС!"&amp;CELL("адрес",Проверка!AU894),"сверить суммы")))))</f>
        <v>заполнить</v>
      </c>
      <c r="AV894" s="13" t="str">
        <f ca="1">IF(РТУС!AV894="",HYPERLINK("#РТУС!"&amp;CELL("адрес",Проверка!AV894),"заполнить"),IF(OR(РТУС!AV894="Требование о передаче жилого помещения",РТУС!AV894="Требование о передаче машино-места",РТУС!AV894="Требования о передаче нежилого помещения",РТУС!AV894="Денежные требования"),HYPERLINK("#Проверка!"&amp;CELL("адрес",Проверка!AV894),РТУС!AV894),HYPERLINK("#РТУС!"&amp;CELL("адрес",Проверка!AV894),"###")))</f>
        <v>заполнить</v>
      </c>
      <c r="AW894" s="13" t="str">
        <f ca="1">IF(РТУС!AW894="",HYPERLINK("#РТУС!"&amp;CELL("адрес",Проверка!AW894),"заполнить"),IF(OR(РТУС!AW894="Включен в полном объеме",РТУС!AW894="Включен частично"),HYPERLINK("#Проверка!"&amp;CELL("адрес",Проверка!AW894),РТУС!AW894),HYPERLINK("#РТУС!"&amp;CELL("адрес",Проверка!AW894),"###")))</f>
        <v>заполнить</v>
      </c>
      <c r="AX894" s="15" t="str">
        <f ca="1">IF(РТУС!AX894="",HYPERLINK("#РТУС!"&amp;CELL("адрес",Проверка!AX894),"заполнить"),IF(AND(LEN(РТУС!AX894)=5,РТУС!AX894&lt;TODAY()),HYPERLINK("#Проверка!"&amp;CELL("адрес",Проверка!AX894),РТУС!AX894),HYPERLINK("#РТУС!"&amp;CELL("адрес",Проверка!AX894),"###")))</f>
        <v>заполнить</v>
      </c>
      <c r="AY894" s="15" t="str">
        <f ca="1">IF(РТУС!AY894="",HYPERLINK("#РТУС!"&amp;CELL("адрес",Проверка!AY894),"заполнить"),IF(AND(LEN(РТУС!AY894)=5,РТУС!AY894&lt;TODAY()),HYPERLINK("#Проверка!"&amp;CELL("адрес",Проверка!AY894),РТУС!AY894),HYPERLINK("#РТУС!"&amp;CELL("адрес",Проверка!AY894),"###")))</f>
        <v>заполнить</v>
      </c>
    </row>
    <row r="895" spans="1:51" x14ac:dyDescent="0.25">
      <c r="A895" s="10" t="str">
        <f>РТУС!A895</f>
        <v>.</v>
      </c>
      <c r="B895" s="13" t="str">
        <f ca="1">IF(РТУС!B895="",HYPERLINK("#РТУС!"&amp;CELL("адрес",Проверка!B895),"заполнить"),IF(AND(LEN(РТУС!B895)=10,РТУС!B894=РТУС!B895),HYPERLINK("#Проверка!"&amp;CELL("адрес",Проверка!B895),РТУС!B895),HYPERLINK("#РТУС!"&amp;CELL("адрес",Проверка!B895),"###")))</f>
        <v>заполнить</v>
      </c>
      <c r="C895" s="13" t="str">
        <f ca="1">IF(РТУС!C895="",HYPERLINK("#РТУС!"&amp;CELL("адрес",Проверка!C895),"заполнить"),IF(AND(ISNUMBER(РТУС!C895)=TRUE,РТУС!C895&gt;0,РТУС!C894=РТУС!C895),HYPERLINK("#Проверка!"&amp;CELL("адрес",Проверка!C895),РТУС!C895),HYPERLINK("#РТУС!"&amp;CELL("адрес",Проверка!C895),"###")))</f>
        <v>заполнить</v>
      </c>
      <c r="D895" s="13" t="str">
        <f>IF(РТУС!D895="","",РТУС!D895)</f>
        <v/>
      </c>
      <c r="E895" s="13" t="str">
        <f ca="1">IF(РТУС!E895="",HYPERLINK("#РТУС!"&amp;CELL("адрес",Проверка!E895),"заполнить"),IF(РТУС!E894=РТУС!E895,HYPERLINK("#Проверка!"&amp;CELL("адрес",Проверка!E895),РТУС!E895),HYPERLINK("#РТУС!"&amp;CELL("адрес",Проверка!E895),"###")))</f>
        <v>заполнить</v>
      </c>
      <c r="F895" s="13" t="str">
        <f ca="1">IF(РТУС!F895="",HYPERLINK("#РТУС!"&amp;CELL("адрес",Проверка!F895),"заполнить"),HYPERLINK("#Проверка!"&amp;CELL("адрес",Проверка!F895),РТУС!F895))</f>
        <v>заполнить</v>
      </c>
      <c r="G895" s="20" t="str">
        <f ca="1">IF(РТУС!G895="",HYPERLINK("#РТУС!"&amp;CELL("адрес",Проверка!G895),"заполнить"),IF(РТУС!G895="1",HYPERLINK("#Проверка!"&amp;CELL("адрес",Проверка!G895),"1"),IF(AND(ISNUMBER(РТУС!G895)=TRUE,РТУС!G895&lt;=1,РТУС!G895&gt;0),IF(SUMIF(РТУС!$A$4:$A$1000,A895,РТУС!$G$4:$G$1000)=1,HYPERLINK("#Проверка!"&amp;CELL("адрес",Проверка!G895),РТУС!G895),HYPERLINK("#РТУС!"&amp;CELL("адрес",Проверка!G895),"сумма долей ≠ 1")),HYPERLINK("#РТУС!"&amp;CELL("адрес",Проверка!G895),"###"))))</f>
        <v>заполнить</v>
      </c>
      <c r="H895" s="13" t="str">
        <f ca="1">IF(РТУС!H895="",HYPERLINK("#РТУС!"&amp;CELL("адрес",Проверка!H895),"заполнить"),IF(OR(РТУС!H895="Юрлицо",РТУС!H895="Физлицо",РТУС!H895="ИП"),HYPERLINK("#Проверка!"&amp;CELL("адрес",Проверка!H895),РТУС!H895),HYPERLINK("#РТУС!"&amp;CELL("адрес",Проверка!H895),"###")))</f>
        <v>заполнить</v>
      </c>
      <c r="I895" s="13" t="str">
        <f ca="1">IF(OR(РТУС!H895="Юрлицо",РТУС!H895="ИП"),IF(РТУС!I895="",HYPERLINK("#РТУС!"&amp;CELL("адрес",Проверка!I895),"заполнить"),IF(OR(LEN(РТУС!I895)=10,LEN(РТУС!I895)=12),HYPERLINK("#Проверка!"&amp;CELL("адрес",Проверка!I895),РТУС!I895),HYPERLINK("#РТУС!"&amp;CELL("адрес",Проверка!I895),"###"))),"")</f>
        <v/>
      </c>
      <c r="J895" s="15" t="str">
        <f ca="1">IF(РТУС!J895="","",IF(AND(LEN(РТУС!J895)=5,РТУС!J895&lt;TODAY()),HYPERLINK("#Проверка!"&amp;CELL("адрес",Проверка!J895),РТУС!J895),HYPERLINK("#РТУС!"&amp;CELL("адрес",Проверка!J895),"###")))</f>
        <v/>
      </c>
      <c r="K895" s="13" t="str">
        <f>IF(РТУС!K895="","",РТУС!K895)</f>
        <v/>
      </c>
      <c r="L895" s="13" t="str">
        <f ca="1">IF(OR(РТУС!H895="Физлицо",РТУС!H895="ИП"),IF(РТУС!L895="",HYPERLINK("#РТУС!"&amp;CELL("адрес",Проверка!L895),"заполнить"),IF(OR(РТУС!L895="Загранпаспорт гражданина РФ",РТУС!L895="Паспорт гражданина РФ",РТУС!L895="Иностранный паспорт",РТУС!L895="Свидетельство о рождении",РТУС!L895="Вид на жительство"),HYPERLINK("#Проверка!"&amp;CELL("адрес",Проверка!L895),РТУС!L895),HYPERLINK("#РТУС!"&amp;CELL("адрес",Проверка!L895),"###"))),"")</f>
        <v/>
      </c>
      <c r="M895" s="13" t="str">
        <f ca="1">IF(AND(OR(РТУС!L895="Паспорт гражданина РФ",РТУС!L895="Свидетельство о рождении"),РТУС!M895=""),HYPERLINK("#РТУС!"&amp;CELL("адрес",Проверка!M895),"заполнить"),IF(РТУС!L895="Паспорт гражданина РФ",IF(LEN(РТУС!M895)=4,HYPERLINK("#Проверка!"&amp;CELL("адрес",Проверка!M895),РТУС!M895),HYPERLINK("#РТУС!"&amp;CELL("адрес",Проверка!M895),"###")),IF(РТУС!L895="Свидетельство о рождении",HYPERLINK("#Проверка!"&amp;CELL("адрес",Проверка!M895),РТУС!M895),"")))</f>
        <v/>
      </c>
      <c r="N895" s="13" t="str">
        <f ca="1">IF(РТУС!L895="","",IF(РТУС!N895="",HYPERLINK("#РТУС!"&amp;CELL("адрес",Проверка!N895),"заполнить"),IF(OR(РТУС!L895="Паспорт гражданина РФ",РТУС!L895="Свидетельство о рождении"),IF(LEN(РТУС!N895)=6,HYPERLINK("#Проверка!"&amp;CELL("адрес",Проверка!N895),РТУС!N895),HYPERLINK("#РТУС!"&amp;CELL("адрес",Проверка!N895),"###")),HYPERLINK("#Проверка!"&amp;CELL("адрес",Проверка!N895),РТУС!N895))))</f>
        <v/>
      </c>
      <c r="O895" s="15" t="str">
        <f ca="1">IF(РТУС!L895="","",IF(РТУС!O895="",HYPERLINK("#РТУС!"&amp;CELL("адрес",Проверка!O895),"заполнить"),IF(AND(LEN(РТУС!O895)=5,РТУС!O895&lt;TODAY()),IF(РТУС!L895="Свидетельство о рождении",IF(РТУС!O895&gt;EDATE(TODAY(),-168),HYPERLINK("#Проверка!"&amp;CELL("адрес",Проверка!O895),РТУС!O895),HYPERLINK("#РТУС!"&amp;CELL("адрес",Проверка!O895),"недействительно")),HYPERLINK("#Проверка!"&amp;CELL("адрес",Проверка!O895),РТУС!O895)),HYPERLINK("#РТУС!"&amp;CELL("адрес",Проверка!O895),"###"))))</f>
        <v/>
      </c>
      <c r="P895" s="21" t="str">
        <f ca="1">IF(РТУС!L895="Паспорт гражданина РФ",IF(РТУС!P895="",HYPERLINK("#РТУС!"&amp;CELL("адрес",Проверка!P895),"заполнить"),HYPERLINK("#Проверка!"&amp;CELL("адрес",Проверка!P895),РТУС!P895)),"")</f>
        <v/>
      </c>
      <c r="Q895" s="13" t="str">
        <f ca="1">IF(РТУС!L895="Паспорт гражданина РФ",IF(РТУС!Q895="",HYPERLINK("#РТУС!"&amp;CELL("адрес",Проверка!Q895),"заполнить"),IF(LEN(РТУС!Q895)=7,HYPERLINK("#Проверка!"&amp;CELL("адрес",Проверка!Q895),РТУС!Q895),HYPERLINK("#РТУС!"&amp;CELL("адрес",Проверка!Q895),"###"))),"")</f>
        <v/>
      </c>
      <c r="R895" s="13" t="str">
        <f ca="1">IF(РТУС!R895="",HYPERLINK("#РТУС!"&amp;CELL("адрес",Проверка!R895),"заполнить"),HYPERLINK("#Проверка!"&amp;CELL("адрес",Проверка!R895),РТУС!R895))</f>
        <v>заполнить</v>
      </c>
      <c r="S895" s="13" t="str">
        <f>IF(РТУС!S895="","",РТУС!S895)</f>
        <v/>
      </c>
      <c r="T895" s="13" t="str">
        <f>IF(РТУС!T895="","",РТУС!T895)</f>
        <v/>
      </c>
      <c r="U895" s="13" t="str">
        <f>IF(РТУС!U895="","",РТУС!U895)</f>
        <v/>
      </c>
      <c r="V895" s="13" t="str">
        <f ca="1">IF(РТУС!V895="",HYPERLINK("#РТУС!"&amp;CELL("адрес",Проверка!V895),"заполнить"),IF(OR(РТУС!V895="Договор участия в долевом строительстве",РТУС!V895="Предварительный договор участия в долевом строительстве",РТУС!V895="Определение Арбитражного суда",РТУС!V895="Решение суда общей юрисдикции",РТУС!V895="Иные договоры"),HYPERLINK("#Проверка!"&amp;CELL("адрес",Проверка!V895),РТУС!V895),HYPERLINK("#РТУС!"&amp;CELL("адрес",Проверка!V895),"###")))</f>
        <v>заполнить</v>
      </c>
      <c r="W895" s="13" t="str">
        <f ca="1">IF(РТУС!W895="",HYPERLINK("#РТУС!"&amp;CELL("адрес",Проверка!W895),"заполнить"),HYPERLINK("#Проверка!"&amp;CELL("адрес",Проверка!W895),РТУС!W895))</f>
        <v>заполнить</v>
      </c>
      <c r="X895" s="15" t="str">
        <f ca="1">IF(РТУС!X895="",HYPERLINK("#РТУС!"&amp;CELL("адрес",Проверка!X895),"заполнить"),IF(AND(LEN(РТУС!X895)=5,РТУС!X895&lt;TODAY()),HYPERLINK("#Проверка!"&amp;CELL("адрес",Проверка!X895),РТУС!X895),HYPERLINK("#РТУС!"&amp;CELL("адрес",Проверка!X895),"###")))</f>
        <v>заполнить</v>
      </c>
      <c r="Y895" s="13" t="str">
        <f>IF(РТУС!Y895="","",РТУС!Y895)</f>
        <v/>
      </c>
      <c r="Z895" s="15" t="str">
        <f ca="1">IF(РТУС!Z895="","",IF(AND(LEN(РТУС!Z895)=5,РТУС!Z895&lt;TODAY()),HYPERLINK("#Проверка!"&amp;CELL("адрес",Проверка!Z895),РТУС!Z895),HYPERLINK("#РТУС!"&amp;CELL("адрес",Проверка!Z895),"###")))</f>
        <v/>
      </c>
      <c r="AA895" s="18" t="str">
        <f ca="1">IF(РТУС!AA895="",HYPERLINK("#РТУС!"&amp;CELL("адрес",Проверка!AA895),"заполнить"),IF(ISNUMBER(РТУС!AA895)=TRUE,HYPERLINK("#Проверка!"&amp;CELL("адрес",Проверка!AA895),РТУС!AA895),HYPERLINK("#РТУС!"&amp;CELL("адрес",Проверка!AA895),"###")))</f>
        <v>заполнить</v>
      </c>
      <c r="AB895" s="18" t="str">
        <f ca="1">IF(РТУС!AB895="",HYPERLINK("#РТУС!"&amp;CELL("адрес",Проверка!AB895),"заполнить"),IF(ISNUMBER(РТУС!AB895)=TRUE,HYPERLINK("#Проверка!"&amp;CELL("адрес",Проверка!AB895),РТУС!AB895),HYPERLINK("#РТУС!"&amp;CELL("адрес",Проверка!AB895),"###")))</f>
        <v>заполнить</v>
      </c>
      <c r="AC895" s="18" t="str">
        <f ca="1">IF(РТУС!AC895="","",IF(ISNUMBER(РТУС!AC895)=TRUE,HYPERLINK("#Проверка!"&amp;CELL("адрес",Проверка!AC895),РТУС!AC895),HYPERLINK("#РТУС!"&amp;CELL("адрес",Проверка!AC895),"###")))</f>
        <v/>
      </c>
      <c r="AD895" s="18" t="str">
        <f ca="1">IF(РТУС!AD895="","",IF(ISNUMBER(РТУС!AD895)=TRUE,HYPERLINK("#Проверка!"&amp;CELL("адрес",Проверка!AD895),РТУС!AD895),HYPERLINK("#РТУС!"&amp;CELL("адрес",Проверка!AD895),"###")))</f>
        <v/>
      </c>
      <c r="AE895" s="13" t="str">
        <f>IF(РТУС!AE895="","",РТУС!AE895)</f>
        <v/>
      </c>
      <c r="AF895" s="15" t="str">
        <f ca="1">IF(РТУС!AE895="","",IF(РТУС!AF895="",HYPERLINK("#РТУС!"&amp;CELL("адрес",Проверка!AF895),"заполнить"),IF(AND(LEN(РТУС!AF895)=5,РТУС!AF895&lt;TODAY()),HYPERLINK("#Проверка!"&amp;CELL("адрес",Проверка!AF895),РТУС!AF895),HYPERLINK("#РТУС!"&amp;CELL("адрес",Проверка!AF895),"###"))))</f>
        <v/>
      </c>
      <c r="AG895" s="13"/>
      <c r="AH895" s="15" t="str">
        <f ca="1">IF(РТУС!AE895="","",IF(РТУС!AH895="",HYPERLINK("#РТУС!"&amp;CELL("адрес",Проверка!AH895),"заполнить"),IF(AND(LEN(РТУС!AH895)=5,РТУС!AH895&lt;TODAY()),HYPERLINK("#Проверка!"&amp;CELL("адрес",Проверка!AH895),РТУС!AH895),HYPERLINK("#РТУС!"&amp;CELL("адрес",Проверка!AH895),"###"))))</f>
        <v/>
      </c>
      <c r="AI895" s="15" t="str">
        <f ca="1">IF(РТУС!AE895="","",IF(РТУС!AI895="",HYPERLINK("#РТУС!"&amp;CELL("адрес",Проверка!AI895),"заполнить"),HYPERLINK("#Проверка!"&amp;CELL("адрес",Проверка!AI895),РТУС!AI895)))</f>
        <v/>
      </c>
      <c r="AJ895" s="13" t="str">
        <f ca="1">IF(РТУС!AE895="","",IF(РТУС!AJ895="",HYPERLINK("#РТУС!"&amp;CELL("адрес",Проверка!AJ895),"заполнить"),IF(OR(РТУС!AJ895="Юрлицо",РТУС!AJ895="Физлицо",РТУС!AJ895="ИП"),HYPERLINK("#Проверка!"&amp;CELL("адрес",Проверка!AJ895),РТУС!AJ895),HYPERLINK("#РТУС!"&amp;CELL("адрес",Проверка!AJ895),"###"))))</f>
        <v/>
      </c>
      <c r="AK895" s="13" t="str">
        <f ca="1">IF(РТУС!AK895="",HYPERLINK("#РТУС!"&amp;CELL("адрес",Проверка!AK895),"заполнить"),IF(OR(РТУС!AK895="Квартира",РТУС!AK895="Кладовая",РТУС!AK895="Машино-место",РТУС!AK895="Нежилое помещение"),HYPERLINK("#Проверка!"&amp;CELL("адрес",Проверка!AK895),РТУС!AK895),HYPERLINK("#РТУС!"&amp;CELL("адрес",Проверка!AK895),"###")))</f>
        <v>заполнить</v>
      </c>
      <c r="AL895" s="13" t="str">
        <f ca="1">IF(РТУС!AL895="",HYPERLINK("#РТУС!"&amp;CELL("адрес",Проверка!AL895),"заполнить"),HYPERLINK("#Проверка!"&amp;CELL("адрес",Проверка!AL895),РТУС!AL895))</f>
        <v>заполнить</v>
      </c>
      <c r="AM895" s="18" t="str">
        <f ca="1">IF(РТУС!AM895="",HYPERLINK("#РТУС!"&amp;CELL("адрес",Проверка!AM895),"заполнить"),IF(ISNUMBER(РТУС!AM895)=TRUE,IF(РТУС!AK895="Нежилое помещение",IF(РТУС!AM895&gt;7,HYPERLINK("#РТУС!"&amp;CELL("адрес",Проверка!AM895),"не больше 7 кв.м."),РТУС!AM895),HYPERLINK("#Проверка!"&amp;CELL("адрес",Проверка!AM895),РТУС!AM895)),HYPERLINK("#РТУС!"&amp;CELL("адрес",Проверка!AM895),"###")))</f>
        <v>заполнить</v>
      </c>
      <c r="AN895" s="13" t="str">
        <f ca="1">IF(РТУС!AN895="",HYPERLINK("#РТУС!"&amp;CELL("адрес",Проверка!AN895),"заполнить"),IF(OR(РТУС!AN895="Общая площадь помещения",РТУС!AN895="Общая приведенная площадь жилого помещения",РТУС!AN895="Общая площадь жилого помещения с учетом лоджий, балконов, террас и веранд"),HYPERLINK("#Проверка!"&amp;CELL("адрес",Проверка!AN895),РТУС!AN895),HYPERLINK("#РТУС!"&amp;CELL("адрес",Проверка!AN895),"###")))</f>
        <v>заполнить</v>
      </c>
      <c r="AO895" s="13" t="str">
        <f ca="1">IF(OR(РТУС!AK895="Квартира",РТУС!A895="Нежилое помещение"),IF(РТУС!AO895="",HYPERLINK("#РТУС!"&amp;CELL("адрес",Проверка!AO895),"заполнить"),IF(ISNUMBER(РТУС!AO895)=TRUE,HYPERLINK("#Проверка!"&amp;CELL("адрес",Проверка!AO895),РТУС!AO895),HYPERLINK("#РТУС!"&amp;CELL("адрес",Проверка!AO895),"###"))),"")</f>
        <v/>
      </c>
      <c r="AP895" s="13" t="str">
        <f>IF(РТУС!AP895="","",РТУС!AP895)</f>
        <v/>
      </c>
      <c r="AQ895" s="13" t="str">
        <f ca="1">IF(РТУС!AQ895="",HYPERLINK("#РТУС!"&amp;CELL("адрес",Проверка!AQ895),"заполнить"),HYPERLINK("#Проверка!"&amp;CELL("адрес",Проверка!AQ895),РТУС!AQ895))</f>
        <v>заполнить</v>
      </c>
      <c r="AR895" s="18" t="str">
        <f ca="1">IF(РТУС!AR895="",HYPERLINK("#РТУС!"&amp;CELL("адрес",Проверка!AR895),"заполнить"),IF(ISNUMBER(РТУС!AR895)=FALSE,HYPERLINK("#РТУС!"&amp;CELL("адрес",Проверка!AR895),"###"),IF(РТУС!G895="1",IF(РТУС!AB895=РТУС!AR895+РТУС!AU895,HYPERLINK("#Проверка!"&amp;CELL("адрес",Проверка!AR895),РТУС!AR895),HYPERLINK("#РТУС!"&amp;CELL("адрес",Проверка!AR895),"сверить суммы")),IF(РТУС!AB895=(SUMIF(РТУС!$A$4:$A$1000,A895,РТУС!$AR$4:$AR$1000)+SUMIF(РТУС!$A$4:$A$1000,A895,РТУС!$AU$4:$AU$1000)),HYPERLINK("#Проверка!"&amp;CELL("адрес",Проверка!AR895),РТУС!AR895),HYPERLINK("#РТУС!"&amp;CELL("адрес",Проверка!AR895),"сверить суммы")))))</f>
        <v>заполнить</v>
      </c>
      <c r="AS895" s="13" t="str">
        <f>IF(РТУС!AS895="","",РТУС!AS895)</f>
        <v/>
      </c>
      <c r="AT895" s="18" t="str">
        <f ca="1">IF(РТУС!AT895="",HYPERLINK("#РТУС!"&amp;CELL("адрес",Проверка!AT895),"заполнить"),IF(ISNUMBER(РТУС!AT895)=FALSE,HYPERLINK("#РТУС!"&amp;CELL("адрес",Проверка!AT895),"###"),IF(РТУС!AT895=РТУС!AR895,HYPERLINK("#Проверка!"&amp;CELL("адрес",Проверка!AT895),РТУС!AT895),HYPERLINK("#РТУС!"&amp;CELL("адрес",Проверка!AT895),"сверить суммы"))))</f>
        <v>заполнить</v>
      </c>
      <c r="AU895" s="18" t="str">
        <f ca="1">IF(РТУС!AU895="",HYPERLINK("#РТУС!"&amp;CELL("адрес",Проверка!AU895),"заполнить"),IF(ISNUMBER(РТУС!AU895)=FALSE,HYPERLINK("#РТУС!"&amp;CELL("адрес",Проверка!AU895),"###"),IF(РТУС!G895="1",IF(РТУС!AB895=РТУС!AR895+РТУС!AU895,HYPERLINK("#Проверка!"&amp;CELL("адрес",Проверка!AU895),РТУС!AU895),HYPERLINK("#РТУС!"&amp;CELL("адрес",Проверка!AU895),"сверить суммы")),IF(РТУС!AB895=(SUMIF(РТУС!$A$4:$A$1000,A895,РТУС!$AR$4:$AR$1000)+SUMIF(РТУС!$A$4:$A$1000,A895,РТУС!$AU$4:$AU$1000)),HYPERLINK("#Проверка!"&amp;CELL("адрес",Проверка!AU895),РТУС!AU895),HYPERLINK("#РТУС!"&amp;CELL("адрес",Проверка!AU895),"сверить суммы")))))</f>
        <v>заполнить</v>
      </c>
      <c r="AV895" s="13" t="str">
        <f ca="1">IF(РТУС!AV895="",HYPERLINK("#РТУС!"&amp;CELL("адрес",Проверка!AV895),"заполнить"),IF(OR(РТУС!AV895="Требование о передаче жилого помещения",РТУС!AV895="Требование о передаче машино-места",РТУС!AV895="Требования о передаче нежилого помещения",РТУС!AV895="Денежные требования"),HYPERLINK("#Проверка!"&amp;CELL("адрес",Проверка!AV895),РТУС!AV895),HYPERLINK("#РТУС!"&amp;CELL("адрес",Проверка!AV895),"###")))</f>
        <v>заполнить</v>
      </c>
      <c r="AW895" s="13" t="str">
        <f ca="1">IF(РТУС!AW895="",HYPERLINK("#РТУС!"&amp;CELL("адрес",Проверка!AW895),"заполнить"),IF(OR(РТУС!AW895="Включен в полном объеме",РТУС!AW895="Включен частично"),HYPERLINK("#Проверка!"&amp;CELL("адрес",Проверка!AW895),РТУС!AW895),HYPERLINK("#РТУС!"&amp;CELL("адрес",Проверка!AW895),"###")))</f>
        <v>заполнить</v>
      </c>
      <c r="AX895" s="15" t="str">
        <f ca="1">IF(РТУС!AX895="",HYPERLINK("#РТУС!"&amp;CELL("адрес",Проверка!AX895),"заполнить"),IF(AND(LEN(РТУС!AX895)=5,РТУС!AX895&lt;TODAY()),HYPERLINK("#Проверка!"&amp;CELL("адрес",Проверка!AX895),РТУС!AX895),HYPERLINK("#РТУС!"&amp;CELL("адрес",Проверка!AX895),"###")))</f>
        <v>заполнить</v>
      </c>
      <c r="AY895" s="15" t="str">
        <f ca="1">IF(РТУС!AY895="",HYPERLINK("#РТУС!"&amp;CELL("адрес",Проверка!AY895),"заполнить"),IF(AND(LEN(РТУС!AY895)=5,РТУС!AY895&lt;TODAY()),HYPERLINK("#Проверка!"&amp;CELL("адрес",Проверка!AY895),РТУС!AY895),HYPERLINK("#РТУС!"&amp;CELL("адрес",Проверка!AY895),"###")))</f>
        <v>заполнить</v>
      </c>
    </row>
    <row r="896" spans="1:51" x14ac:dyDescent="0.25">
      <c r="A896" s="10" t="str">
        <f>РТУС!A896</f>
        <v>.</v>
      </c>
      <c r="B896" s="13" t="str">
        <f ca="1">IF(РТУС!B896="",HYPERLINK("#РТУС!"&amp;CELL("адрес",Проверка!B896),"заполнить"),IF(AND(LEN(РТУС!B896)=10,РТУС!B895=РТУС!B896),HYPERLINK("#Проверка!"&amp;CELL("адрес",Проверка!B896),РТУС!B896),HYPERLINK("#РТУС!"&amp;CELL("адрес",Проверка!B896),"###")))</f>
        <v>заполнить</v>
      </c>
      <c r="C896" s="13" t="str">
        <f ca="1">IF(РТУС!C896="",HYPERLINK("#РТУС!"&amp;CELL("адрес",Проверка!C896),"заполнить"),IF(AND(ISNUMBER(РТУС!C896)=TRUE,РТУС!C896&gt;0,РТУС!C895=РТУС!C896),HYPERLINK("#Проверка!"&amp;CELL("адрес",Проверка!C896),РТУС!C896),HYPERLINK("#РТУС!"&amp;CELL("адрес",Проверка!C896),"###")))</f>
        <v>заполнить</v>
      </c>
      <c r="D896" s="13" t="str">
        <f>IF(РТУС!D896="","",РТУС!D896)</f>
        <v/>
      </c>
      <c r="E896" s="13" t="str">
        <f ca="1">IF(РТУС!E896="",HYPERLINK("#РТУС!"&amp;CELL("адрес",Проверка!E896),"заполнить"),IF(РТУС!E895=РТУС!E896,HYPERLINK("#Проверка!"&amp;CELL("адрес",Проверка!E896),РТУС!E896),HYPERLINK("#РТУС!"&amp;CELL("адрес",Проверка!E896),"###")))</f>
        <v>заполнить</v>
      </c>
      <c r="F896" s="13" t="str">
        <f ca="1">IF(РТУС!F896="",HYPERLINK("#РТУС!"&amp;CELL("адрес",Проверка!F896),"заполнить"),HYPERLINK("#Проверка!"&amp;CELL("адрес",Проверка!F896),РТУС!F896))</f>
        <v>заполнить</v>
      </c>
      <c r="G896" s="20" t="str">
        <f ca="1">IF(РТУС!G896="",HYPERLINK("#РТУС!"&amp;CELL("адрес",Проверка!G896),"заполнить"),IF(РТУС!G896="1",HYPERLINK("#Проверка!"&amp;CELL("адрес",Проверка!G896),"1"),IF(AND(ISNUMBER(РТУС!G896)=TRUE,РТУС!G896&lt;=1,РТУС!G896&gt;0),IF(SUMIF(РТУС!$A$4:$A$1000,A896,РТУС!$G$4:$G$1000)=1,HYPERLINK("#Проверка!"&amp;CELL("адрес",Проверка!G896),РТУС!G896),HYPERLINK("#РТУС!"&amp;CELL("адрес",Проверка!G896),"сумма долей ≠ 1")),HYPERLINK("#РТУС!"&amp;CELL("адрес",Проверка!G896),"###"))))</f>
        <v>заполнить</v>
      </c>
      <c r="H896" s="13" t="str">
        <f ca="1">IF(РТУС!H896="",HYPERLINK("#РТУС!"&amp;CELL("адрес",Проверка!H896),"заполнить"),IF(OR(РТУС!H896="Юрлицо",РТУС!H896="Физлицо",РТУС!H896="ИП"),HYPERLINK("#Проверка!"&amp;CELL("адрес",Проверка!H896),РТУС!H896),HYPERLINK("#РТУС!"&amp;CELL("адрес",Проверка!H896),"###")))</f>
        <v>заполнить</v>
      </c>
      <c r="I896" s="13" t="str">
        <f ca="1">IF(OR(РТУС!H896="Юрлицо",РТУС!H896="ИП"),IF(РТУС!I896="",HYPERLINK("#РТУС!"&amp;CELL("адрес",Проверка!I896),"заполнить"),IF(OR(LEN(РТУС!I896)=10,LEN(РТУС!I896)=12),HYPERLINK("#Проверка!"&amp;CELL("адрес",Проверка!I896),РТУС!I896),HYPERLINK("#РТУС!"&amp;CELL("адрес",Проверка!I896),"###"))),"")</f>
        <v/>
      </c>
      <c r="J896" s="15" t="str">
        <f ca="1">IF(РТУС!J896="","",IF(AND(LEN(РТУС!J896)=5,РТУС!J896&lt;TODAY()),HYPERLINK("#Проверка!"&amp;CELL("адрес",Проверка!J896),РТУС!J896),HYPERLINK("#РТУС!"&amp;CELL("адрес",Проверка!J896),"###")))</f>
        <v/>
      </c>
      <c r="K896" s="13" t="str">
        <f>IF(РТУС!K896="","",РТУС!K896)</f>
        <v/>
      </c>
      <c r="L896" s="13" t="str">
        <f ca="1">IF(OR(РТУС!H896="Физлицо",РТУС!H896="ИП"),IF(РТУС!L896="",HYPERLINK("#РТУС!"&amp;CELL("адрес",Проверка!L896),"заполнить"),IF(OR(РТУС!L896="Загранпаспорт гражданина РФ",РТУС!L896="Паспорт гражданина РФ",РТУС!L896="Иностранный паспорт",РТУС!L896="Свидетельство о рождении",РТУС!L896="Вид на жительство"),HYPERLINK("#Проверка!"&amp;CELL("адрес",Проверка!L896),РТУС!L896),HYPERLINK("#РТУС!"&amp;CELL("адрес",Проверка!L896),"###"))),"")</f>
        <v/>
      </c>
      <c r="M896" s="13" t="str">
        <f ca="1">IF(AND(OR(РТУС!L896="Паспорт гражданина РФ",РТУС!L896="Свидетельство о рождении"),РТУС!M896=""),HYPERLINK("#РТУС!"&amp;CELL("адрес",Проверка!M896),"заполнить"),IF(РТУС!L896="Паспорт гражданина РФ",IF(LEN(РТУС!M896)=4,HYPERLINK("#Проверка!"&amp;CELL("адрес",Проверка!M896),РТУС!M896),HYPERLINK("#РТУС!"&amp;CELL("адрес",Проверка!M896),"###")),IF(РТУС!L896="Свидетельство о рождении",HYPERLINK("#Проверка!"&amp;CELL("адрес",Проверка!M896),РТУС!M896),"")))</f>
        <v/>
      </c>
      <c r="N896" s="13" t="str">
        <f ca="1">IF(РТУС!L896="","",IF(РТУС!N896="",HYPERLINK("#РТУС!"&amp;CELL("адрес",Проверка!N896),"заполнить"),IF(OR(РТУС!L896="Паспорт гражданина РФ",РТУС!L896="Свидетельство о рождении"),IF(LEN(РТУС!N896)=6,HYPERLINK("#Проверка!"&amp;CELL("адрес",Проверка!N896),РТУС!N896),HYPERLINK("#РТУС!"&amp;CELL("адрес",Проверка!N896),"###")),HYPERLINK("#Проверка!"&amp;CELL("адрес",Проверка!N896),РТУС!N896))))</f>
        <v/>
      </c>
      <c r="O896" s="15" t="str">
        <f ca="1">IF(РТУС!L896="","",IF(РТУС!O896="",HYPERLINK("#РТУС!"&amp;CELL("адрес",Проверка!O896),"заполнить"),IF(AND(LEN(РТУС!O896)=5,РТУС!O896&lt;TODAY()),IF(РТУС!L896="Свидетельство о рождении",IF(РТУС!O896&gt;EDATE(TODAY(),-168),HYPERLINK("#Проверка!"&amp;CELL("адрес",Проверка!O896),РТУС!O896),HYPERLINK("#РТУС!"&amp;CELL("адрес",Проверка!O896),"недействительно")),HYPERLINK("#Проверка!"&amp;CELL("адрес",Проверка!O896),РТУС!O896)),HYPERLINK("#РТУС!"&amp;CELL("адрес",Проверка!O896),"###"))))</f>
        <v/>
      </c>
      <c r="P896" s="21" t="str">
        <f ca="1">IF(РТУС!L896="Паспорт гражданина РФ",IF(РТУС!P896="",HYPERLINK("#РТУС!"&amp;CELL("адрес",Проверка!P896),"заполнить"),HYPERLINK("#Проверка!"&amp;CELL("адрес",Проверка!P896),РТУС!P896)),"")</f>
        <v/>
      </c>
      <c r="Q896" s="13" t="str">
        <f ca="1">IF(РТУС!L896="Паспорт гражданина РФ",IF(РТУС!Q896="",HYPERLINK("#РТУС!"&amp;CELL("адрес",Проверка!Q896),"заполнить"),IF(LEN(РТУС!Q896)=7,HYPERLINK("#Проверка!"&amp;CELL("адрес",Проверка!Q896),РТУС!Q896),HYPERLINK("#РТУС!"&amp;CELL("адрес",Проверка!Q896),"###"))),"")</f>
        <v/>
      </c>
      <c r="R896" s="13" t="str">
        <f ca="1">IF(РТУС!R896="",HYPERLINK("#РТУС!"&amp;CELL("адрес",Проверка!R896),"заполнить"),HYPERLINK("#Проверка!"&amp;CELL("адрес",Проверка!R896),РТУС!R896))</f>
        <v>заполнить</v>
      </c>
      <c r="S896" s="13" t="str">
        <f>IF(РТУС!S896="","",РТУС!S896)</f>
        <v/>
      </c>
      <c r="T896" s="13" t="str">
        <f>IF(РТУС!T896="","",РТУС!T896)</f>
        <v/>
      </c>
      <c r="U896" s="13" t="str">
        <f>IF(РТУС!U896="","",РТУС!U896)</f>
        <v/>
      </c>
      <c r="V896" s="13" t="str">
        <f ca="1">IF(РТУС!V896="",HYPERLINK("#РТУС!"&amp;CELL("адрес",Проверка!V896),"заполнить"),IF(OR(РТУС!V896="Договор участия в долевом строительстве",РТУС!V896="Предварительный договор участия в долевом строительстве",РТУС!V896="Определение Арбитражного суда",РТУС!V896="Решение суда общей юрисдикции",РТУС!V896="Иные договоры"),HYPERLINK("#Проверка!"&amp;CELL("адрес",Проверка!V896),РТУС!V896),HYPERLINK("#РТУС!"&amp;CELL("адрес",Проверка!V896),"###")))</f>
        <v>заполнить</v>
      </c>
      <c r="W896" s="13" t="str">
        <f ca="1">IF(РТУС!W896="",HYPERLINK("#РТУС!"&amp;CELL("адрес",Проверка!W896),"заполнить"),HYPERLINK("#Проверка!"&amp;CELL("адрес",Проверка!W896),РТУС!W896))</f>
        <v>заполнить</v>
      </c>
      <c r="X896" s="15" t="str">
        <f ca="1">IF(РТУС!X896="",HYPERLINK("#РТУС!"&amp;CELL("адрес",Проверка!X896),"заполнить"),IF(AND(LEN(РТУС!X896)=5,РТУС!X896&lt;TODAY()),HYPERLINK("#Проверка!"&amp;CELL("адрес",Проверка!X896),РТУС!X896),HYPERLINK("#РТУС!"&amp;CELL("адрес",Проверка!X896),"###")))</f>
        <v>заполнить</v>
      </c>
      <c r="Y896" s="13" t="str">
        <f>IF(РТУС!Y896="","",РТУС!Y896)</f>
        <v/>
      </c>
      <c r="Z896" s="15" t="str">
        <f ca="1">IF(РТУС!Z896="","",IF(AND(LEN(РТУС!Z896)=5,РТУС!Z896&lt;TODAY()),HYPERLINK("#Проверка!"&amp;CELL("адрес",Проверка!Z896),РТУС!Z896),HYPERLINK("#РТУС!"&amp;CELL("адрес",Проверка!Z896),"###")))</f>
        <v/>
      </c>
      <c r="AA896" s="18" t="str">
        <f ca="1">IF(РТУС!AA896="",HYPERLINK("#РТУС!"&amp;CELL("адрес",Проверка!AA896),"заполнить"),IF(ISNUMBER(РТУС!AA896)=TRUE,HYPERLINK("#Проверка!"&amp;CELL("адрес",Проверка!AA896),РТУС!AA896),HYPERLINK("#РТУС!"&amp;CELL("адрес",Проверка!AA896),"###")))</f>
        <v>заполнить</v>
      </c>
      <c r="AB896" s="18" t="str">
        <f ca="1">IF(РТУС!AB896="",HYPERLINK("#РТУС!"&amp;CELL("адрес",Проверка!AB896),"заполнить"),IF(ISNUMBER(РТУС!AB896)=TRUE,HYPERLINK("#Проверка!"&amp;CELL("адрес",Проверка!AB896),РТУС!AB896),HYPERLINK("#РТУС!"&amp;CELL("адрес",Проверка!AB896),"###")))</f>
        <v>заполнить</v>
      </c>
      <c r="AC896" s="18" t="str">
        <f ca="1">IF(РТУС!AC896="","",IF(ISNUMBER(РТУС!AC896)=TRUE,HYPERLINK("#Проверка!"&amp;CELL("адрес",Проверка!AC896),РТУС!AC896),HYPERLINK("#РТУС!"&amp;CELL("адрес",Проверка!AC896),"###")))</f>
        <v/>
      </c>
      <c r="AD896" s="18" t="str">
        <f ca="1">IF(РТУС!AD896="","",IF(ISNUMBER(РТУС!AD896)=TRUE,HYPERLINK("#Проверка!"&amp;CELL("адрес",Проверка!AD896),РТУС!AD896),HYPERLINK("#РТУС!"&amp;CELL("адрес",Проверка!AD896),"###")))</f>
        <v/>
      </c>
      <c r="AE896" s="13" t="str">
        <f>IF(РТУС!AE896="","",РТУС!AE896)</f>
        <v/>
      </c>
      <c r="AF896" s="15" t="str">
        <f ca="1">IF(РТУС!AE896="","",IF(РТУС!AF896="",HYPERLINK("#РТУС!"&amp;CELL("адрес",Проверка!AF896),"заполнить"),IF(AND(LEN(РТУС!AF896)=5,РТУС!AF896&lt;TODAY()),HYPERLINK("#Проверка!"&amp;CELL("адрес",Проверка!AF896),РТУС!AF896),HYPERLINK("#РТУС!"&amp;CELL("адрес",Проверка!AF896),"###"))))</f>
        <v/>
      </c>
      <c r="AG896" s="13"/>
      <c r="AH896" s="15" t="str">
        <f ca="1">IF(РТУС!AE896="","",IF(РТУС!AH896="",HYPERLINK("#РТУС!"&amp;CELL("адрес",Проверка!AH896),"заполнить"),IF(AND(LEN(РТУС!AH896)=5,РТУС!AH896&lt;TODAY()),HYPERLINK("#Проверка!"&amp;CELL("адрес",Проверка!AH896),РТУС!AH896),HYPERLINK("#РТУС!"&amp;CELL("адрес",Проверка!AH896),"###"))))</f>
        <v/>
      </c>
      <c r="AI896" s="15" t="str">
        <f ca="1">IF(РТУС!AE896="","",IF(РТУС!AI896="",HYPERLINK("#РТУС!"&amp;CELL("адрес",Проверка!AI896),"заполнить"),HYPERLINK("#Проверка!"&amp;CELL("адрес",Проверка!AI896),РТУС!AI896)))</f>
        <v/>
      </c>
      <c r="AJ896" s="13" t="str">
        <f ca="1">IF(РТУС!AE896="","",IF(РТУС!AJ896="",HYPERLINK("#РТУС!"&amp;CELL("адрес",Проверка!AJ896),"заполнить"),IF(OR(РТУС!AJ896="Юрлицо",РТУС!AJ896="Физлицо",РТУС!AJ896="ИП"),HYPERLINK("#Проверка!"&amp;CELL("адрес",Проверка!AJ896),РТУС!AJ896),HYPERLINK("#РТУС!"&amp;CELL("адрес",Проверка!AJ896),"###"))))</f>
        <v/>
      </c>
      <c r="AK896" s="13" t="str">
        <f ca="1">IF(РТУС!AK896="",HYPERLINK("#РТУС!"&amp;CELL("адрес",Проверка!AK896),"заполнить"),IF(OR(РТУС!AK896="Квартира",РТУС!AK896="Кладовая",РТУС!AK896="Машино-место",РТУС!AK896="Нежилое помещение"),HYPERLINK("#Проверка!"&amp;CELL("адрес",Проверка!AK896),РТУС!AK896),HYPERLINK("#РТУС!"&amp;CELL("адрес",Проверка!AK896),"###")))</f>
        <v>заполнить</v>
      </c>
      <c r="AL896" s="13" t="str">
        <f ca="1">IF(РТУС!AL896="",HYPERLINK("#РТУС!"&amp;CELL("адрес",Проверка!AL896),"заполнить"),HYPERLINK("#Проверка!"&amp;CELL("адрес",Проверка!AL896),РТУС!AL896))</f>
        <v>заполнить</v>
      </c>
      <c r="AM896" s="18" t="str">
        <f ca="1">IF(РТУС!AM896="",HYPERLINK("#РТУС!"&amp;CELL("адрес",Проверка!AM896),"заполнить"),IF(ISNUMBER(РТУС!AM896)=TRUE,IF(РТУС!AK896="Нежилое помещение",IF(РТУС!AM896&gt;7,HYPERLINK("#РТУС!"&amp;CELL("адрес",Проверка!AM896),"не больше 7 кв.м."),РТУС!AM896),HYPERLINK("#Проверка!"&amp;CELL("адрес",Проверка!AM896),РТУС!AM896)),HYPERLINK("#РТУС!"&amp;CELL("адрес",Проверка!AM896),"###")))</f>
        <v>заполнить</v>
      </c>
      <c r="AN896" s="13" t="str">
        <f ca="1">IF(РТУС!AN896="",HYPERLINK("#РТУС!"&amp;CELL("адрес",Проверка!AN896),"заполнить"),IF(OR(РТУС!AN896="Общая площадь помещения",РТУС!AN896="Общая приведенная площадь жилого помещения",РТУС!AN896="Общая площадь жилого помещения с учетом лоджий, балконов, террас и веранд"),HYPERLINK("#Проверка!"&amp;CELL("адрес",Проверка!AN896),РТУС!AN896),HYPERLINK("#РТУС!"&amp;CELL("адрес",Проверка!AN896),"###")))</f>
        <v>заполнить</v>
      </c>
      <c r="AO896" s="13" t="str">
        <f ca="1">IF(OR(РТУС!AK896="Квартира",РТУС!A896="Нежилое помещение"),IF(РТУС!AO896="",HYPERLINK("#РТУС!"&amp;CELL("адрес",Проверка!AO896),"заполнить"),IF(ISNUMBER(РТУС!AO896)=TRUE,HYPERLINK("#Проверка!"&amp;CELL("адрес",Проверка!AO896),РТУС!AO896),HYPERLINK("#РТУС!"&amp;CELL("адрес",Проверка!AO896),"###"))),"")</f>
        <v/>
      </c>
      <c r="AP896" s="13" t="str">
        <f>IF(РТУС!AP896="","",РТУС!AP896)</f>
        <v/>
      </c>
      <c r="AQ896" s="13" t="str">
        <f ca="1">IF(РТУС!AQ896="",HYPERLINK("#РТУС!"&amp;CELL("адрес",Проверка!AQ896),"заполнить"),HYPERLINK("#Проверка!"&amp;CELL("адрес",Проверка!AQ896),РТУС!AQ896))</f>
        <v>заполнить</v>
      </c>
      <c r="AR896" s="18" t="str">
        <f ca="1">IF(РТУС!AR896="",HYPERLINK("#РТУС!"&amp;CELL("адрес",Проверка!AR896),"заполнить"),IF(ISNUMBER(РТУС!AR896)=FALSE,HYPERLINK("#РТУС!"&amp;CELL("адрес",Проверка!AR896),"###"),IF(РТУС!G896="1",IF(РТУС!AB896=РТУС!AR896+РТУС!AU896,HYPERLINK("#Проверка!"&amp;CELL("адрес",Проверка!AR896),РТУС!AR896),HYPERLINK("#РТУС!"&amp;CELL("адрес",Проверка!AR896),"сверить суммы")),IF(РТУС!AB896=(SUMIF(РТУС!$A$4:$A$1000,A896,РТУС!$AR$4:$AR$1000)+SUMIF(РТУС!$A$4:$A$1000,A896,РТУС!$AU$4:$AU$1000)),HYPERLINK("#Проверка!"&amp;CELL("адрес",Проверка!AR896),РТУС!AR896),HYPERLINK("#РТУС!"&amp;CELL("адрес",Проверка!AR896),"сверить суммы")))))</f>
        <v>заполнить</v>
      </c>
      <c r="AS896" s="13" t="str">
        <f>IF(РТУС!AS896="","",РТУС!AS896)</f>
        <v/>
      </c>
      <c r="AT896" s="18" t="str">
        <f ca="1">IF(РТУС!AT896="",HYPERLINK("#РТУС!"&amp;CELL("адрес",Проверка!AT896),"заполнить"),IF(ISNUMBER(РТУС!AT896)=FALSE,HYPERLINK("#РТУС!"&amp;CELL("адрес",Проверка!AT896),"###"),IF(РТУС!AT896=РТУС!AR896,HYPERLINK("#Проверка!"&amp;CELL("адрес",Проверка!AT896),РТУС!AT896),HYPERLINK("#РТУС!"&amp;CELL("адрес",Проверка!AT896),"сверить суммы"))))</f>
        <v>заполнить</v>
      </c>
      <c r="AU896" s="18" t="str">
        <f ca="1">IF(РТУС!AU896="",HYPERLINK("#РТУС!"&amp;CELL("адрес",Проверка!AU896),"заполнить"),IF(ISNUMBER(РТУС!AU896)=FALSE,HYPERLINK("#РТУС!"&amp;CELL("адрес",Проверка!AU896),"###"),IF(РТУС!G896="1",IF(РТУС!AB896=РТУС!AR896+РТУС!AU896,HYPERLINK("#Проверка!"&amp;CELL("адрес",Проверка!AU896),РТУС!AU896),HYPERLINK("#РТУС!"&amp;CELL("адрес",Проверка!AU896),"сверить суммы")),IF(РТУС!AB896=(SUMIF(РТУС!$A$4:$A$1000,A896,РТУС!$AR$4:$AR$1000)+SUMIF(РТУС!$A$4:$A$1000,A896,РТУС!$AU$4:$AU$1000)),HYPERLINK("#Проверка!"&amp;CELL("адрес",Проверка!AU896),РТУС!AU896),HYPERLINK("#РТУС!"&amp;CELL("адрес",Проверка!AU896),"сверить суммы")))))</f>
        <v>заполнить</v>
      </c>
      <c r="AV896" s="13" t="str">
        <f ca="1">IF(РТУС!AV896="",HYPERLINK("#РТУС!"&amp;CELL("адрес",Проверка!AV896),"заполнить"),IF(OR(РТУС!AV896="Требование о передаче жилого помещения",РТУС!AV896="Требование о передаче машино-места",РТУС!AV896="Требования о передаче нежилого помещения",РТУС!AV896="Денежные требования"),HYPERLINK("#Проверка!"&amp;CELL("адрес",Проверка!AV896),РТУС!AV896),HYPERLINK("#РТУС!"&amp;CELL("адрес",Проверка!AV896),"###")))</f>
        <v>заполнить</v>
      </c>
      <c r="AW896" s="13" t="str">
        <f ca="1">IF(РТУС!AW896="",HYPERLINK("#РТУС!"&amp;CELL("адрес",Проверка!AW896),"заполнить"),IF(OR(РТУС!AW896="Включен в полном объеме",РТУС!AW896="Включен частично"),HYPERLINK("#Проверка!"&amp;CELL("адрес",Проверка!AW896),РТУС!AW896),HYPERLINK("#РТУС!"&amp;CELL("адрес",Проверка!AW896),"###")))</f>
        <v>заполнить</v>
      </c>
      <c r="AX896" s="15" t="str">
        <f ca="1">IF(РТУС!AX896="",HYPERLINK("#РТУС!"&amp;CELL("адрес",Проверка!AX896),"заполнить"),IF(AND(LEN(РТУС!AX896)=5,РТУС!AX896&lt;TODAY()),HYPERLINK("#Проверка!"&amp;CELL("адрес",Проверка!AX896),РТУС!AX896),HYPERLINK("#РТУС!"&amp;CELL("адрес",Проверка!AX896),"###")))</f>
        <v>заполнить</v>
      </c>
      <c r="AY896" s="15" t="str">
        <f ca="1">IF(РТУС!AY896="",HYPERLINK("#РТУС!"&amp;CELL("адрес",Проверка!AY896),"заполнить"),IF(AND(LEN(РТУС!AY896)=5,РТУС!AY896&lt;TODAY()),HYPERLINK("#Проверка!"&amp;CELL("адрес",Проверка!AY896),РТУС!AY896),HYPERLINK("#РТУС!"&amp;CELL("адрес",Проверка!AY896),"###")))</f>
        <v>заполнить</v>
      </c>
    </row>
    <row r="897" spans="1:51" x14ac:dyDescent="0.25">
      <c r="A897" s="10" t="str">
        <f>РТУС!A897</f>
        <v>.</v>
      </c>
      <c r="B897" s="13" t="str">
        <f ca="1">IF(РТУС!B897="",HYPERLINK("#РТУС!"&amp;CELL("адрес",Проверка!B897),"заполнить"),IF(AND(LEN(РТУС!B897)=10,РТУС!B896=РТУС!B897),HYPERLINK("#Проверка!"&amp;CELL("адрес",Проверка!B897),РТУС!B897),HYPERLINK("#РТУС!"&amp;CELL("адрес",Проверка!B897),"###")))</f>
        <v>заполнить</v>
      </c>
      <c r="C897" s="13" t="str">
        <f ca="1">IF(РТУС!C897="",HYPERLINK("#РТУС!"&amp;CELL("адрес",Проверка!C897),"заполнить"),IF(AND(ISNUMBER(РТУС!C897)=TRUE,РТУС!C897&gt;0,РТУС!C896=РТУС!C897),HYPERLINK("#Проверка!"&amp;CELL("адрес",Проверка!C897),РТУС!C897),HYPERLINK("#РТУС!"&amp;CELL("адрес",Проверка!C897),"###")))</f>
        <v>заполнить</v>
      </c>
      <c r="D897" s="13" t="str">
        <f>IF(РТУС!D897="","",РТУС!D897)</f>
        <v/>
      </c>
      <c r="E897" s="13" t="str">
        <f ca="1">IF(РТУС!E897="",HYPERLINK("#РТУС!"&amp;CELL("адрес",Проверка!E897),"заполнить"),IF(РТУС!E896=РТУС!E897,HYPERLINK("#Проверка!"&amp;CELL("адрес",Проверка!E897),РТУС!E897),HYPERLINK("#РТУС!"&amp;CELL("адрес",Проверка!E897),"###")))</f>
        <v>заполнить</v>
      </c>
      <c r="F897" s="13" t="str">
        <f ca="1">IF(РТУС!F897="",HYPERLINK("#РТУС!"&amp;CELL("адрес",Проверка!F897),"заполнить"),HYPERLINK("#Проверка!"&amp;CELL("адрес",Проверка!F897),РТУС!F897))</f>
        <v>заполнить</v>
      </c>
      <c r="G897" s="20" t="str">
        <f ca="1">IF(РТУС!G897="",HYPERLINK("#РТУС!"&amp;CELL("адрес",Проверка!G897),"заполнить"),IF(РТУС!G897="1",HYPERLINK("#Проверка!"&amp;CELL("адрес",Проверка!G897),"1"),IF(AND(ISNUMBER(РТУС!G897)=TRUE,РТУС!G897&lt;=1,РТУС!G897&gt;0),IF(SUMIF(РТУС!$A$4:$A$1000,A897,РТУС!$G$4:$G$1000)=1,HYPERLINK("#Проверка!"&amp;CELL("адрес",Проверка!G897),РТУС!G897),HYPERLINK("#РТУС!"&amp;CELL("адрес",Проверка!G897),"сумма долей ≠ 1")),HYPERLINK("#РТУС!"&amp;CELL("адрес",Проверка!G897),"###"))))</f>
        <v>заполнить</v>
      </c>
      <c r="H897" s="13" t="str">
        <f ca="1">IF(РТУС!H897="",HYPERLINK("#РТУС!"&amp;CELL("адрес",Проверка!H897),"заполнить"),IF(OR(РТУС!H897="Юрлицо",РТУС!H897="Физлицо",РТУС!H897="ИП"),HYPERLINK("#Проверка!"&amp;CELL("адрес",Проверка!H897),РТУС!H897),HYPERLINK("#РТУС!"&amp;CELL("адрес",Проверка!H897),"###")))</f>
        <v>заполнить</v>
      </c>
      <c r="I897" s="13" t="str">
        <f ca="1">IF(OR(РТУС!H897="Юрлицо",РТУС!H897="ИП"),IF(РТУС!I897="",HYPERLINK("#РТУС!"&amp;CELL("адрес",Проверка!I897),"заполнить"),IF(OR(LEN(РТУС!I897)=10,LEN(РТУС!I897)=12),HYPERLINK("#Проверка!"&amp;CELL("адрес",Проверка!I897),РТУС!I897),HYPERLINK("#РТУС!"&amp;CELL("адрес",Проверка!I897),"###"))),"")</f>
        <v/>
      </c>
      <c r="J897" s="15" t="str">
        <f ca="1">IF(РТУС!J897="","",IF(AND(LEN(РТУС!J897)=5,РТУС!J897&lt;TODAY()),HYPERLINK("#Проверка!"&amp;CELL("адрес",Проверка!J897),РТУС!J897),HYPERLINK("#РТУС!"&amp;CELL("адрес",Проверка!J897),"###")))</f>
        <v/>
      </c>
      <c r="K897" s="13" t="str">
        <f>IF(РТУС!K897="","",РТУС!K897)</f>
        <v/>
      </c>
      <c r="L897" s="13" t="str">
        <f ca="1">IF(OR(РТУС!H897="Физлицо",РТУС!H897="ИП"),IF(РТУС!L897="",HYPERLINK("#РТУС!"&amp;CELL("адрес",Проверка!L897),"заполнить"),IF(OR(РТУС!L897="Загранпаспорт гражданина РФ",РТУС!L897="Паспорт гражданина РФ",РТУС!L897="Иностранный паспорт",РТУС!L897="Свидетельство о рождении",РТУС!L897="Вид на жительство"),HYPERLINK("#Проверка!"&amp;CELL("адрес",Проверка!L897),РТУС!L897),HYPERLINK("#РТУС!"&amp;CELL("адрес",Проверка!L897),"###"))),"")</f>
        <v/>
      </c>
      <c r="M897" s="13" t="str">
        <f ca="1">IF(AND(OR(РТУС!L897="Паспорт гражданина РФ",РТУС!L897="Свидетельство о рождении"),РТУС!M897=""),HYPERLINK("#РТУС!"&amp;CELL("адрес",Проверка!M897),"заполнить"),IF(РТУС!L897="Паспорт гражданина РФ",IF(LEN(РТУС!M897)=4,HYPERLINK("#Проверка!"&amp;CELL("адрес",Проверка!M897),РТУС!M897),HYPERLINK("#РТУС!"&amp;CELL("адрес",Проверка!M897),"###")),IF(РТУС!L897="Свидетельство о рождении",HYPERLINK("#Проверка!"&amp;CELL("адрес",Проверка!M897),РТУС!M897),"")))</f>
        <v/>
      </c>
      <c r="N897" s="13" t="str">
        <f ca="1">IF(РТУС!L897="","",IF(РТУС!N897="",HYPERLINK("#РТУС!"&amp;CELL("адрес",Проверка!N897),"заполнить"),IF(OR(РТУС!L897="Паспорт гражданина РФ",РТУС!L897="Свидетельство о рождении"),IF(LEN(РТУС!N897)=6,HYPERLINK("#Проверка!"&amp;CELL("адрес",Проверка!N897),РТУС!N897),HYPERLINK("#РТУС!"&amp;CELL("адрес",Проверка!N897),"###")),HYPERLINK("#Проверка!"&amp;CELL("адрес",Проверка!N897),РТУС!N897))))</f>
        <v/>
      </c>
      <c r="O897" s="15" t="str">
        <f ca="1">IF(РТУС!L897="","",IF(РТУС!O897="",HYPERLINK("#РТУС!"&amp;CELL("адрес",Проверка!O897),"заполнить"),IF(AND(LEN(РТУС!O897)=5,РТУС!O897&lt;TODAY()),IF(РТУС!L897="Свидетельство о рождении",IF(РТУС!O897&gt;EDATE(TODAY(),-168),HYPERLINK("#Проверка!"&amp;CELL("адрес",Проверка!O897),РТУС!O897),HYPERLINK("#РТУС!"&amp;CELL("адрес",Проверка!O897),"недействительно")),HYPERLINK("#Проверка!"&amp;CELL("адрес",Проверка!O897),РТУС!O897)),HYPERLINK("#РТУС!"&amp;CELL("адрес",Проверка!O897),"###"))))</f>
        <v/>
      </c>
      <c r="P897" s="21" t="str">
        <f ca="1">IF(РТУС!L897="Паспорт гражданина РФ",IF(РТУС!P897="",HYPERLINK("#РТУС!"&amp;CELL("адрес",Проверка!P897),"заполнить"),HYPERLINK("#Проверка!"&amp;CELL("адрес",Проверка!P897),РТУС!P897)),"")</f>
        <v/>
      </c>
      <c r="Q897" s="13" t="str">
        <f ca="1">IF(РТУС!L897="Паспорт гражданина РФ",IF(РТУС!Q897="",HYPERLINK("#РТУС!"&amp;CELL("адрес",Проверка!Q897),"заполнить"),IF(LEN(РТУС!Q897)=7,HYPERLINK("#Проверка!"&amp;CELL("адрес",Проверка!Q897),РТУС!Q897),HYPERLINK("#РТУС!"&amp;CELL("адрес",Проверка!Q897),"###"))),"")</f>
        <v/>
      </c>
      <c r="R897" s="13" t="str">
        <f ca="1">IF(РТУС!R897="",HYPERLINK("#РТУС!"&amp;CELL("адрес",Проверка!R897),"заполнить"),HYPERLINK("#Проверка!"&amp;CELL("адрес",Проверка!R897),РТУС!R897))</f>
        <v>заполнить</v>
      </c>
      <c r="S897" s="13" t="str">
        <f>IF(РТУС!S897="","",РТУС!S897)</f>
        <v/>
      </c>
      <c r="T897" s="13" t="str">
        <f>IF(РТУС!T897="","",РТУС!T897)</f>
        <v/>
      </c>
      <c r="U897" s="13" t="str">
        <f>IF(РТУС!U897="","",РТУС!U897)</f>
        <v/>
      </c>
      <c r="V897" s="13" t="str">
        <f ca="1">IF(РТУС!V897="",HYPERLINK("#РТУС!"&amp;CELL("адрес",Проверка!V897),"заполнить"),IF(OR(РТУС!V897="Договор участия в долевом строительстве",РТУС!V897="Предварительный договор участия в долевом строительстве",РТУС!V897="Определение Арбитражного суда",РТУС!V897="Решение суда общей юрисдикции",РТУС!V897="Иные договоры"),HYPERLINK("#Проверка!"&amp;CELL("адрес",Проверка!V897),РТУС!V897),HYPERLINK("#РТУС!"&amp;CELL("адрес",Проверка!V897),"###")))</f>
        <v>заполнить</v>
      </c>
      <c r="W897" s="13" t="str">
        <f ca="1">IF(РТУС!W897="",HYPERLINK("#РТУС!"&amp;CELL("адрес",Проверка!W897),"заполнить"),HYPERLINK("#Проверка!"&amp;CELL("адрес",Проверка!W897),РТУС!W897))</f>
        <v>заполнить</v>
      </c>
      <c r="X897" s="15" t="str">
        <f ca="1">IF(РТУС!X897="",HYPERLINK("#РТУС!"&amp;CELL("адрес",Проверка!X897),"заполнить"),IF(AND(LEN(РТУС!X897)=5,РТУС!X897&lt;TODAY()),HYPERLINK("#Проверка!"&amp;CELL("адрес",Проверка!X897),РТУС!X897),HYPERLINK("#РТУС!"&amp;CELL("адрес",Проверка!X897),"###")))</f>
        <v>заполнить</v>
      </c>
      <c r="Y897" s="13" t="str">
        <f>IF(РТУС!Y897="","",РТУС!Y897)</f>
        <v/>
      </c>
      <c r="Z897" s="15" t="str">
        <f ca="1">IF(РТУС!Z897="","",IF(AND(LEN(РТУС!Z897)=5,РТУС!Z897&lt;TODAY()),HYPERLINK("#Проверка!"&amp;CELL("адрес",Проверка!Z897),РТУС!Z897),HYPERLINK("#РТУС!"&amp;CELL("адрес",Проверка!Z897),"###")))</f>
        <v/>
      </c>
      <c r="AA897" s="18" t="str">
        <f ca="1">IF(РТУС!AA897="",HYPERLINK("#РТУС!"&amp;CELL("адрес",Проверка!AA897),"заполнить"),IF(ISNUMBER(РТУС!AA897)=TRUE,HYPERLINK("#Проверка!"&amp;CELL("адрес",Проверка!AA897),РТУС!AA897),HYPERLINK("#РТУС!"&amp;CELL("адрес",Проверка!AA897),"###")))</f>
        <v>заполнить</v>
      </c>
      <c r="AB897" s="18" t="str">
        <f ca="1">IF(РТУС!AB897="",HYPERLINK("#РТУС!"&amp;CELL("адрес",Проверка!AB897),"заполнить"),IF(ISNUMBER(РТУС!AB897)=TRUE,HYPERLINK("#Проверка!"&amp;CELL("адрес",Проверка!AB897),РТУС!AB897),HYPERLINK("#РТУС!"&amp;CELL("адрес",Проверка!AB897),"###")))</f>
        <v>заполнить</v>
      </c>
      <c r="AC897" s="18" t="str">
        <f ca="1">IF(РТУС!AC897="","",IF(ISNUMBER(РТУС!AC897)=TRUE,HYPERLINK("#Проверка!"&amp;CELL("адрес",Проверка!AC897),РТУС!AC897),HYPERLINK("#РТУС!"&amp;CELL("адрес",Проверка!AC897),"###")))</f>
        <v/>
      </c>
      <c r="AD897" s="18" t="str">
        <f ca="1">IF(РТУС!AD897="","",IF(ISNUMBER(РТУС!AD897)=TRUE,HYPERLINK("#Проверка!"&amp;CELL("адрес",Проверка!AD897),РТУС!AD897),HYPERLINK("#РТУС!"&amp;CELL("адрес",Проверка!AD897),"###")))</f>
        <v/>
      </c>
      <c r="AE897" s="13" t="str">
        <f>IF(РТУС!AE897="","",РТУС!AE897)</f>
        <v/>
      </c>
      <c r="AF897" s="15" t="str">
        <f ca="1">IF(РТУС!AE897="","",IF(РТУС!AF897="",HYPERLINK("#РТУС!"&amp;CELL("адрес",Проверка!AF897),"заполнить"),IF(AND(LEN(РТУС!AF897)=5,РТУС!AF897&lt;TODAY()),HYPERLINK("#Проверка!"&amp;CELL("адрес",Проверка!AF897),РТУС!AF897),HYPERLINK("#РТУС!"&amp;CELL("адрес",Проверка!AF897),"###"))))</f>
        <v/>
      </c>
      <c r="AG897" s="13"/>
      <c r="AH897" s="15" t="str">
        <f ca="1">IF(РТУС!AE897="","",IF(РТУС!AH897="",HYPERLINK("#РТУС!"&amp;CELL("адрес",Проверка!AH897),"заполнить"),IF(AND(LEN(РТУС!AH897)=5,РТУС!AH897&lt;TODAY()),HYPERLINK("#Проверка!"&amp;CELL("адрес",Проверка!AH897),РТУС!AH897),HYPERLINK("#РТУС!"&amp;CELL("адрес",Проверка!AH897),"###"))))</f>
        <v/>
      </c>
      <c r="AI897" s="15" t="str">
        <f ca="1">IF(РТУС!AE897="","",IF(РТУС!AI897="",HYPERLINK("#РТУС!"&amp;CELL("адрес",Проверка!AI897),"заполнить"),HYPERLINK("#Проверка!"&amp;CELL("адрес",Проверка!AI897),РТУС!AI897)))</f>
        <v/>
      </c>
      <c r="AJ897" s="13" t="str">
        <f ca="1">IF(РТУС!AE897="","",IF(РТУС!AJ897="",HYPERLINK("#РТУС!"&amp;CELL("адрес",Проверка!AJ897),"заполнить"),IF(OR(РТУС!AJ897="Юрлицо",РТУС!AJ897="Физлицо",РТУС!AJ897="ИП"),HYPERLINK("#Проверка!"&amp;CELL("адрес",Проверка!AJ897),РТУС!AJ897),HYPERLINK("#РТУС!"&amp;CELL("адрес",Проверка!AJ897),"###"))))</f>
        <v/>
      </c>
      <c r="AK897" s="13" t="str">
        <f ca="1">IF(РТУС!AK897="",HYPERLINK("#РТУС!"&amp;CELL("адрес",Проверка!AK897),"заполнить"),IF(OR(РТУС!AK897="Квартира",РТУС!AK897="Кладовая",РТУС!AK897="Машино-место",РТУС!AK897="Нежилое помещение"),HYPERLINK("#Проверка!"&amp;CELL("адрес",Проверка!AK897),РТУС!AK897),HYPERLINK("#РТУС!"&amp;CELL("адрес",Проверка!AK897),"###")))</f>
        <v>заполнить</v>
      </c>
      <c r="AL897" s="13" t="str">
        <f ca="1">IF(РТУС!AL897="",HYPERLINK("#РТУС!"&amp;CELL("адрес",Проверка!AL897),"заполнить"),HYPERLINK("#Проверка!"&amp;CELL("адрес",Проверка!AL897),РТУС!AL897))</f>
        <v>заполнить</v>
      </c>
      <c r="AM897" s="18" t="str">
        <f ca="1">IF(РТУС!AM897="",HYPERLINK("#РТУС!"&amp;CELL("адрес",Проверка!AM897),"заполнить"),IF(ISNUMBER(РТУС!AM897)=TRUE,IF(РТУС!AK897="Нежилое помещение",IF(РТУС!AM897&gt;7,HYPERLINK("#РТУС!"&amp;CELL("адрес",Проверка!AM897),"не больше 7 кв.м."),РТУС!AM897),HYPERLINK("#Проверка!"&amp;CELL("адрес",Проверка!AM897),РТУС!AM897)),HYPERLINK("#РТУС!"&amp;CELL("адрес",Проверка!AM897),"###")))</f>
        <v>заполнить</v>
      </c>
      <c r="AN897" s="13" t="str">
        <f ca="1">IF(РТУС!AN897="",HYPERLINK("#РТУС!"&amp;CELL("адрес",Проверка!AN897),"заполнить"),IF(OR(РТУС!AN897="Общая площадь помещения",РТУС!AN897="Общая приведенная площадь жилого помещения",РТУС!AN897="Общая площадь жилого помещения с учетом лоджий, балконов, террас и веранд"),HYPERLINK("#Проверка!"&amp;CELL("адрес",Проверка!AN897),РТУС!AN897),HYPERLINK("#РТУС!"&amp;CELL("адрес",Проверка!AN897),"###")))</f>
        <v>заполнить</v>
      </c>
      <c r="AO897" s="13" t="str">
        <f ca="1">IF(OR(РТУС!AK897="Квартира",РТУС!A897="Нежилое помещение"),IF(РТУС!AO897="",HYPERLINK("#РТУС!"&amp;CELL("адрес",Проверка!AO897),"заполнить"),IF(ISNUMBER(РТУС!AO897)=TRUE,HYPERLINK("#Проверка!"&amp;CELL("адрес",Проверка!AO897),РТУС!AO897),HYPERLINK("#РТУС!"&amp;CELL("адрес",Проверка!AO897),"###"))),"")</f>
        <v/>
      </c>
      <c r="AP897" s="13" t="str">
        <f>IF(РТУС!AP897="","",РТУС!AP897)</f>
        <v/>
      </c>
      <c r="AQ897" s="13" t="str">
        <f ca="1">IF(РТУС!AQ897="",HYPERLINK("#РТУС!"&amp;CELL("адрес",Проверка!AQ897),"заполнить"),HYPERLINK("#Проверка!"&amp;CELL("адрес",Проверка!AQ897),РТУС!AQ897))</f>
        <v>заполнить</v>
      </c>
      <c r="AR897" s="18" t="str">
        <f ca="1">IF(РТУС!AR897="",HYPERLINK("#РТУС!"&amp;CELL("адрес",Проверка!AR897),"заполнить"),IF(ISNUMBER(РТУС!AR897)=FALSE,HYPERLINK("#РТУС!"&amp;CELL("адрес",Проверка!AR897),"###"),IF(РТУС!G897="1",IF(РТУС!AB897=РТУС!AR897+РТУС!AU897,HYPERLINK("#Проверка!"&amp;CELL("адрес",Проверка!AR897),РТУС!AR897),HYPERLINK("#РТУС!"&amp;CELL("адрес",Проверка!AR897),"сверить суммы")),IF(РТУС!AB897=(SUMIF(РТУС!$A$4:$A$1000,A897,РТУС!$AR$4:$AR$1000)+SUMIF(РТУС!$A$4:$A$1000,A897,РТУС!$AU$4:$AU$1000)),HYPERLINK("#Проверка!"&amp;CELL("адрес",Проверка!AR897),РТУС!AR897),HYPERLINK("#РТУС!"&amp;CELL("адрес",Проверка!AR897),"сверить суммы")))))</f>
        <v>заполнить</v>
      </c>
      <c r="AS897" s="13" t="str">
        <f>IF(РТУС!AS897="","",РТУС!AS897)</f>
        <v/>
      </c>
      <c r="AT897" s="18" t="str">
        <f ca="1">IF(РТУС!AT897="",HYPERLINK("#РТУС!"&amp;CELL("адрес",Проверка!AT897),"заполнить"),IF(ISNUMBER(РТУС!AT897)=FALSE,HYPERLINK("#РТУС!"&amp;CELL("адрес",Проверка!AT897),"###"),IF(РТУС!AT897=РТУС!AR897,HYPERLINK("#Проверка!"&amp;CELL("адрес",Проверка!AT897),РТУС!AT897),HYPERLINK("#РТУС!"&amp;CELL("адрес",Проверка!AT897),"сверить суммы"))))</f>
        <v>заполнить</v>
      </c>
      <c r="AU897" s="18" t="str">
        <f ca="1">IF(РТУС!AU897="",HYPERLINK("#РТУС!"&amp;CELL("адрес",Проверка!AU897),"заполнить"),IF(ISNUMBER(РТУС!AU897)=FALSE,HYPERLINK("#РТУС!"&amp;CELL("адрес",Проверка!AU897),"###"),IF(РТУС!G897="1",IF(РТУС!AB897=РТУС!AR897+РТУС!AU897,HYPERLINK("#Проверка!"&amp;CELL("адрес",Проверка!AU897),РТУС!AU897),HYPERLINK("#РТУС!"&amp;CELL("адрес",Проверка!AU897),"сверить суммы")),IF(РТУС!AB897=(SUMIF(РТУС!$A$4:$A$1000,A897,РТУС!$AR$4:$AR$1000)+SUMIF(РТУС!$A$4:$A$1000,A897,РТУС!$AU$4:$AU$1000)),HYPERLINK("#Проверка!"&amp;CELL("адрес",Проверка!AU897),РТУС!AU897),HYPERLINK("#РТУС!"&amp;CELL("адрес",Проверка!AU897),"сверить суммы")))))</f>
        <v>заполнить</v>
      </c>
      <c r="AV897" s="13" t="str">
        <f ca="1">IF(РТУС!AV897="",HYPERLINK("#РТУС!"&amp;CELL("адрес",Проверка!AV897),"заполнить"),IF(OR(РТУС!AV897="Требование о передаче жилого помещения",РТУС!AV897="Требование о передаче машино-места",РТУС!AV897="Требования о передаче нежилого помещения",РТУС!AV897="Денежные требования"),HYPERLINK("#Проверка!"&amp;CELL("адрес",Проверка!AV897),РТУС!AV897),HYPERLINK("#РТУС!"&amp;CELL("адрес",Проверка!AV897),"###")))</f>
        <v>заполнить</v>
      </c>
      <c r="AW897" s="13" t="str">
        <f ca="1">IF(РТУС!AW897="",HYPERLINK("#РТУС!"&amp;CELL("адрес",Проверка!AW897),"заполнить"),IF(OR(РТУС!AW897="Включен в полном объеме",РТУС!AW897="Включен частично"),HYPERLINK("#Проверка!"&amp;CELL("адрес",Проверка!AW897),РТУС!AW897),HYPERLINK("#РТУС!"&amp;CELL("адрес",Проверка!AW897),"###")))</f>
        <v>заполнить</v>
      </c>
      <c r="AX897" s="15" t="str">
        <f ca="1">IF(РТУС!AX897="",HYPERLINK("#РТУС!"&amp;CELL("адрес",Проверка!AX897),"заполнить"),IF(AND(LEN(РТУС!AX897)=5,РТУС!AX897&lt;TODAY()),HYPERLINK("#Проверка!"&amp;CELL("адрес",Проверка!AX897),РТУС!AX897),HYPERLINK("#РТУС!"&amp;CELL("адрес",Проверка!AX897),"###")))</f>
        <v>заполнить</v>
      </c>
      <c r="AY897" s="15" t="str">
        <f ca="1">IF(РТУС!AY897="",HYPERLINK("#РТУС!"&amp;CELL("адрес",Проверка!AY897),"заполнить"),IF(AND(LEN(РТУС!AY897)=5,РТУС!AY897&lt;TODAY()),HYPERLINK("#Проверка!"&amp;CELL("адрес",Проверка!AY897),РТУС!AY897),HYPERLINK("#РТУС!"&amp;CELL("адрес",Проверка!AY897),"###")))</f>
        <v>заполнить</v>
      </c>
    </row>
    <row r="898" spans="1:51" x14ac:dyDescent="0.25">
      <c r="A898" s="10" t="str">
        <f>РТУС!A898</f>
        <v>.</v>
      </c>
      <c r="B898" s="13" t="str">
        <f ca="1">IF(РТУС!B898="",HYPERLINK("#РТУС!"&amp;CELL("адрес",Проверка!B898),"заполнить"),IF(AND(LEN(РТУС!B898)=10,РТУС!B897=РТУС!B898),HYPERLINK("#Проверка!"&amp;CELL("адрес",Проверка!B898),РТУС!B898),HYPERLINK("#РТУС!"&amp;CELL("адрес",Проверка!B898),"###")))</f>
        <v>заполнить</v>
      </c>
      <c r="C898" s="13" t="str">
        <f ca="1">IF(РТУС!C898="",HYPERLINK("#РТУС!"&amp;CELL("адрес",Проверка!C898),"заполнить"),IF(AND(ISNUMBER(РТУС!C898)=TRUE,РТУС!C898&gt;0,РТУС!C897=РТУС!C898),HYPERLINK("#Проверка!"&amp;CELL("адрес",Проверка!C898),РТУС!C898),HYPERLINK("#РТУС!"&amp;CELL("адрес",Проверка!C898),"###")))</f>
        <v>заполнить</v>
      </c>
      <c r="D898" s="13" t="str">
        <f>IF(РТУС!D898="","",РТУС!D898)</f>
        <v/>
      </c>
      <c r="E898" s="13" t="str">
        <f ca="1">IF(РТУС!E898="",HYPERLINK("#РТУС!"&amp;CELL("адрес",Проверка!E898),"заполнить"),IF(РТУС!E897=РТУС!E898,HYPERLINK("#Проверка!"&amp;CELL("адрес",Проверка!E898),РТУС!E898),HYPERLINK("#РТУС!"&amp;CELL("адрес",Проверка!E898),"###")))</f>
        <v>заполнить</v>
      </c>
      <c r="F898" s="13" t="str">
        <f ca="1">IF(РТУС!F898="",HYPERLINK("#РТУС!"&amp;CELL("адрес",Проверка!F898),"заполнить"),HYPERLINK("#Проверка!"&amp;CELL("адрес",Проверка!F898),РТУС!F898))</f>
        <v>заполнить</v>
      </c>
      <c r="G898" s="20" t="str">
        <f ca="1">IF(РТУС!G898="",HYPERLINK("#РТУС!"&amp;CELL("адрес",Проверка!G898),"заполнить"),IF(РТУС!G898="1",HYPERLINK("#Проверка!"&amp;CELL("адрес",Проверка!G898),"1"),IF(AND(ISNUMBER(РТУС!G898)=TRUE,РТУС!G898&lt;=1,РТУС!G898&gt;0),IF(SUMIF(РТУС!$A$4:$A$1000,A898,РТУС!$G$4:$G$1000)=1,HYPERLINK("#Проверка!"&amp;CELL("адрес",Проверка!G898),РТУС!G898),HYPERLINK("#РТУС!"&amp;CELL("адрес",Проверка!G898),"сумма долей ≠ 1")),HYPERLINK("#РТУС!"&amp;CELL("адрес",Проверка!G898),"###"))))</f>
        <v>заполнить</v>
      </c>
      <c r="H898" s="13" t="str">
        <f ca="1">IF(РТУС!H898="",HYPERLINK("#РТУС!"&amp;CELL("адрес",Проверка!H898),"заполнить"),IF(OR(РТУС!H898="Юрлицо",РТУС!H898="Физлицо",РТУС!H898="ИП"),HYPERLINK("#Проверка!"&amp;CELL("адрес",Проверка!H898),РТУС!H898),HYPERLINK("#РТУС!"&amp;CELL("адрес",Проверка!H898),"###")))</f>
        <v>заполнить</v>
      </c>
      <c r="I898" s="13" t="str">
        <f ca="1">IF(OR(РТУС!H898="Юрлицо",РТУС!H898="ИП"),IF(РТУС!I898="",HYPERLINK("#РТУС!"&amp;CELL("адрес",Проверка!I898),"заполнить"),IF(OR(LEN(РТУС!I898)=10,LEN(РТУС!I898)=12),HYPERLINK("#Проверка!"&amp;CELL("адрес",Проверка!I898),РТУС!I898),HYPERLINK("#РТУС!"&amp;CELL("адрес",Проверка!I898),"###"))),"")</f>
        <v/>
      </c>
      <c r="J898" s="15" t="str">
        <f ca="1">IF(РТУС!J898="","",IF(AND(LEN(РТУС!J898)=5,РТУС!J898&lt;TODAY()),HYPERLINK("#Проверка!"&amp;CELL("адрес",Проверка!J898),РТУС!J898),HYPERLINK("#РТУС!"&amp;CELL("адрес",Проверка!J898),"###")))</f>
        <v/>
      </c>
      <c r="K898" s="13" t="str">
        <f>IF(РТУС!K898="","",РТУС!K898)</f>
        <v/>
      </c>
      <c r="L898" s="13" t="str">
        <f ca="1">IF(OR(РТУС!H898="Физлицо",РТУС!H898="ИП"),IF(РТУС!L898="",HYPERLINK("#РТУС!"&amp;CELL("адрес",Проверка!L898),"заполнить"),IF(OR(РТУС!L898="Загранпаспорт гражданина РФ",РТУС!L898="Паспорт гражданина РФ",РТУС!L898="Иностранный паспорт",РТУС!L898="Свидетельство о рождении",РТУС!L898="Вид на жительство"),HYPERLINK("#Проверка!"&amp;CELL("адрес",Проверка!L898),РТУС!L898),HYPERLINK("#РТУС!"&amp;CELL("адрес",Проверка!L898),"###"))),"")</f>
        <v/>
      </c>
      <c r="M898" s="13" t="str">
        <f ca="1">IF(AND(OR(РТУС!L898="Паспорт гражданина РФ",РТУС!L898="Свидетельство о рождении"),РТУС!M898=""),HYPERLINK("#РТУС!"&amp;CELL("адрес",Проверка!M898),"заполнить"),IF(РТУС!L898="Паспорт гражданина РФ",IF(LEN(РТУС!M898)=4,HYPERLINK("#Проверка!"&amp;CELL("адрес",Проверка!M898),РТУС!M898),HYPERLINK("#РТУС!"&amp;CELL("адрес",Проверка!M898),"###")),IF(РТУС!L898="Свидетельство о рождении",HYPERLINK("#Проверка!"&amp;CELL("адрес",Проверка!M898),РТУС!M898),"")))</f>
        <v/>
      </c>
      <c r="N898" s="13" t="str">
        <f ca="1">IF(РТУС!L898="","",IF(РТУС!N898="",HYPERLINK("#РТУС!"&amp;CELL("адрес",Проверка!N898),"заполнить"),IF(OR(РТУС!L898="Паспорт гражданина РФ",РТУС!L898="Свидетельство о рождении"),IF(LEN(РТУС!N898)=6,HYPERLINK("#Проверка!"&amp;CELL("адрес",Проверка!N898),РТУС!N898),HYPERLINK("#РТУС!"&amp;CELL("адрес",Проверка!N898),"###")),HYPERLINK("#Проверка!"&amp;CELL("адрес",Проверка!N898),РТУС!N898))))</f>
        <v/>
      </c>
      <c r="O898" s="15" t="str">
        <f ca="1">IF(РТУС!L898="","",IF(РТУС!O898="",HYPERLINK("#РТУС!"&amp;CELL("адрес",Проверка!O898),"заполнить"),IF(AND(LEN(РТУС!O898)=5,РТУС!O898&lt;TODAY()),IF(РТУС!L898="Свидетельство о рождении",IF(РТУС!O898&gt;EDATE(TODAY(),-168),HYPERLINK("#Проверка!"&amp;CELL("адрес",Проверка!O898),РТУС!O898),HYPERLINK("#РТУС!"&amp;CELL("адрес",Проверка!O898),"недействительно")),HYPERLINK("#Проверка!"&amp;CELL("адрес",Проверка!O898),РТУС!O898)),HYPERLINK("#РТУС!"&amp;CELL("адрес",Проверка!O898),"###"))))</f>
        <v/>
      </c>
      <c r="P898" s="21" t="str">
        <f ca="1">IF(РТУС!L898="Паспорт гражданина РФ",IF(РТУС!P898="",HYPERLINK("#РТУС!"&amp;CELL("адрес",Проверка!P898),"заполнить"),HYPERLINK("#Проверка!"&amp;CELL("адрес",Проверка!P898),РТУС!P898)),"")</f>
        <v/>
      </c>
      <c r="Q898" s="13" t="str">
        <f ca="1">IF(РТУС!L898="Паспорт гражданина РФ",IF(РТУС!Q898="",HYPERLINK("#РТУС!"&amp;CELL("адрес",Проверка!Q898),"заполнить"),IF(LEN(РТУС!Q898)=7,HYPERLINK("#Проверка!"&amp;CELL("адрес",Проверка!Q898),РТУС!Q898),HYPERLINK("#РТУС!"&amp;CELL("адрес",Проверка!Q898),"###"))),"")</f>
        <v/>
      </c>
      <c r="R898" s="13" t="str">
        <f ca="1">IF(РТУС!R898="",HYPERLINK("#РТУС!"&amp;CELL("адрес",Проверка!R898),"заполнить"),HYPERLINK("#Проверка!"&amp;CELL("адрес",Проверка!R898),РТУС!R898))</f>
        <v>заполнить</v>
      </c>
      <c r="S898" s="13" t="str">
        <f>IF(РТУС!S898="","",РТУС!S898)</f>
        <v/>
      </c>
      <c r="T898" s="13" t="str">
        <f>IF(РТУС!T898="","",РТУС!T898)</f>
        <v/>
      </c>
      <c r="U898" s="13" t="str">
        <f>IF(РТУС!U898="","",РТУС!U898)</f>
        <v/>
      </c>
      <c r="V898" s="13" t="str">
        <f ca="1">IF(РТУС!V898="",HYPERLINK("#РТУС!"&amp;CELL("адрес",Проверка!V898),"заполнить"),IF(OR(РТУС!V898="Договор участия в долевом строительстве",РТУС!V898="Предварительный договор участия в долевом строительстве",РТУС!V898="Определение Арбитражного суда",РТУС!V898="Решение суда общей юрисдикции",РТУС!V898="Иные договоры"),HYPERLINK("#Проверка!"&amp;CELL("адрес",Проверка!V898),РТУС!V898),HYPERLINK("#РТУС!"&amp;CELL("адрес",Проверка!V898),"###")))</f>
        <v>заполнить</v>
      </c>
      <c r="W898" s="13" t="str">
        <f ca="1">IF(РТУС!W898="",HYPERLINK("#РТУС!"&amp;CELL("адрес",Проверка!W898),"заполнить"),HYPERLINK("#Проверка!"&amp;CELL("адрес",Проверка!W898),РТУС!W898))</f>
        <v>заполнить</v>
      </c>
      <c r="X898" s="15" t="str">
        <f ca="1">IF(РТУС!X898="",HYPERLINK("#РТУС!"&amp;CELL("адрес",Проверка!X898),"заполнить"),IF(AND(LEN(РТУС!X898)=5,РТУС!X898&lt;TODAY()),HYPERLINK("#Проверка!"&amp;CELL("адрес",Проверка!X898),РТУС!X898),HYPERLINK("#РТУС!"&amp;CELL("адрес",Проверка!X898),"###")))</f>
        <v>заполнить</v>
      </c>
      <c r="Y898" s="13" t="str">
        <f>IF(РТУС!Y898="","",РТУС!Y898)</f>
        <v/>
      </c>
      <c r="Z898" s="15" t="str">
        <f ca="1">IF(РТУС!Z898="","",IF(AND(LEN(РТУС!Z898)=5,РТУС!Z898&lt;TODAY()),HYPERLINK("#Проверка!"&amp;CELL("адрес",Проверка!Z898),РТУС!Z898),HYPERLINK("#РТУС!"&amp;CELL("адрес",Проверка!Z898),"###")))</f>
        <v/>
      </c>
      <c r="AA898" s="18" t="str">
        <f ca="1">IF(РТУС!AA898="",HYPERLINK("#РТУС!"&amp;CELL("адрес",Проверка!AA898),"заполнить"),IF(ISNUMBER(РТУС!AA898)=TRUE,HYPERLINK("#Проверка!"&amp;CELL("адрес",Проверка!AA898),РТУС!AA898),HYPERLINK("#РТУС!"&amp;CELL("адрес",Проверка!AA898),"###")))</f>
        <v>заполнить</v>
      </c>
      <c r="AB898" s="18" t="str">
        <f ca="1">IF(РТУС!AB898="",HYPERLINK("#РТУС!"&amp;CELL("адрес",Проверка!AB898),"заполнить"),IF(ISNUMBER(РТУС!AB898)=TRUE,HYPERLINK("#Проверка!"&amp;CELL("адрес",Проверка!AB898),РТУС!AB898),HYPERLINK("#РТУС!"&amp;CELL("адрес",Проверка!AB898),"###")))</f>
        <v>заполнить</v>
      </c>
      <c r="AC898" s="18" t="str">
        <f ca="1">IF(РТУС!AC898="","",IF(ISNUMBER(РТУС!AC898)=TRUE,HYPERLINK("#Проверка!"&amp;CELL("адрес",Проверка!AC898),РТУС!AC898),HYPERLINK("#РТУС!"&amp;CELL("адрес",Проверка!AC898),"###")))</f>
        <v/>
      </c>
      <c r="AD898" s="18" t="str">
        <f ca="1">IF(РТУС!AD898="","",IF(ISNUMBER(РТУС!AD898)=TRUE,HYPERLINK("#Проверка!"&amp;CELL("адрес",Проверка!AD898),РТУС!AD898),HYPERLINK("#РТУС!"&amp;CELL("адрес",Проверка!AD898),"###")))</f>
        <v/>
      </c>
      <c r="AE898" s="13" t="str">
        <f>IF(РТУС!AE898="","",РТУС!AE898)</f>
        <v/>
      </c>
      <c r="AF898" s="15" t="str">
        <f ca="1">IF(РТУС!AE898="","",IF(РТУС!AF898="",HYPERLINK("#РТУС!"&amp;CELL("адрес",Проверка!AF898),"заполнить"),IF(AND(LEN(РТУС!AF898)=5,РТУС!AF898&lt;TODAY()),HYPERLINK("#Проверка!"&amp;CELL("адрес",Проверка!AF898),РТУС!AF898),HYPERLINK("#РТУС!"&amp;CELL("адрес",Проверка!AF898),"###"))))</f>
        <v/>
      </c>
      <c r="AG898" s="13"/>
      <c r="AH898" s="15" t="str">
        <f ca="1">IF(РТУС!AE898="","",IF(РТУС!AH898="",HYPERLINK("#РТУС!"&amp;CELL("адрес",Проверка!AH898),"заполнить"),IF(AND(LEN(РТУС!AH898)=5,РТУС!AH898&lt;TODAY()),HYPERLINK("#Проверка!"&amp;CELL("адрес",Проверка!AH898),РТУС!AH898),HYPERLINK("#РТУС!"&amp;CELL("адрес",Проверка!AH898),"###"))))</f>
        <v/>
      </c>
      <c r="AI898" s="15" t="str">
        <f ca="1">IF(РТУС!AE898="","",IF(РТУС!AI898="",HYPERLINK("#РТУС!"&amp;CELL("адрес",Проверка!AI898),"заполнить"),HYPERLINK("#Проверка!"&amp;CELL("адрес",Проверка!AI898),РТУС!AI898)))</f>
        <v/>
      </c>
      <c r="AJ898" s="13" t="str">
        <f ca="1">IF(РТУС!AE898="","",IF(РТУС!AJ898="",HYPERLINK("#РТУС!"&amp;CELL("адрес",Проверка!AJ898),"заполнить"),IF(OR(РТУС!AJ898="Юрлицо",РТУС!AJ898="Физлицо",РТУС!AJ898="ИП"),HYPERLINK("#Проверка!"&amp;CELL("адрес",Проверка!AJ898),РТУС!AJ898),HYPERLINK("#РТУС!"&amp;CELL("адрес",Проверка!AJ898),"###"))))</f>
        <v/>
      </c>
      <c r="AK898" s="13" t="str">
        <f ca="1">IF(РТУС!AK898="",HYPERLINK("#РТУС!"&amp;CELL("адрес",Проверка!AK898),"заполнить"),IF(OR(РТУС!AK898="Квартира",РТУС!AK898="Кладовая",РТУС!AK898="Машино-место",РТУС!AK898="Нежилое помещение"),HYPERLINK("#Проверка!"&amp;CELL("адрес",Проверка!AK898),РТУС!AK898),HYPERLINK("#РТУС!"&amp;CELL("адрес",Проверка!AK898),"###")))</f>
        <v>заполнить</v>
      </c>
      <c r="AL898" s="13" t="str">
        <f ca="1">IF(РТУС!AL898="",HYPERLINK("#РТУС!"&amp;CELL("адрес",Проверка!AL898),"заполнить"),HYPERLINK("#Проверка!"&amp;CELL("адрес",Проверка!AL898),РТУС!AL898))</f>
        <v>заполнить</v>
      </c>
      <c r="AM898" s="18" t="str">
        <f ca="1">IF(РТУС!AM898="",HYPERLINK("#РТУС!"&amp;CELL("адрес",Проверка!AM898),"заполнить"),IF(ISNUMBER(РТУС!AM898)=TRUE,IF(РТУС!AK898="Нежилое помещение",IF(РТУС!AM898&gt;7,HYPERLINK("#РТУС!"&amp;CELL("адрес",Проверка!AM898),"не больше 7 кв.м."),РТУС!AM898),HYPERLINK("#Проверка!"&amp;CELL("адрес",Проверка!AM898),РТУС!AM898)),HYPERLINK("#РТУС!"&amp;CELL("адрес",Проверка!AM898),"###")))</f>
        <v>заполнить</v>
      </c>
      <c r="AN898" s="13" t="str">
        <f ca="1">IF(РТУС!AN898="",HYPERLINK("#РТУС!"&amp;CELL("адрес",Проверка!AN898),"заполнить"),IF(OR(РТУС!AN898="Общая площадь помещения",РТУС!AN898="Общая приведенная площадь жилого помещения",РТУС!AN898="Общая площадь жилого помещения с учетом лоджий, балконов, террас и веранд"),HYPERLINK("#Проверка!"&amp;CELL("адрес",Проверка!AN898),РТУС!AN898),HYPERLINK("#РТУС!"&amp;CELL("адрес",Проверка!AN898),"###")))</f>
        <v>заполнить</v>
      </c>
      <c r="AO898" s="13" t="str">
        <f ca="1">IF(OR(РТУС!AK898="Квартира",РТУС!A898="Нежилое помещение"),IF(РТУС!AO898="",HYPERLINK("#РТУС!"&amp;CELL("адрес",Проверка!AO898),"заполнить"),IF(ISNUMBER(РТУС!AO898)=TRUE,HYPERLINK("#Проверка!"&amp;CELL("адрес",Проверка!AO898),РТУС!AO898),HYPERLINK("#РТУС!"&amp;CELL("адрес",Проверка!AO898),"###"))),"")</f>
        <v/>
      </c>
      <c r="AP898" s="13" t="str">
        <f>IF(РТУС!AP898="","",РТУС!AP898)</f>
        <v/>
      </c>
      <c r="AQ898" s="13" t="str">
        <f ca="1">IF(РТУС!AQ898="",HYPERLINK("#РТУС!"&amp;CELL("адрес",Проверка!AQ898),"заполнить"),HYPERLINK("#Проверка!"&amp;CELL("адрес",Проверка!AQ898),РТУС!AQ898))</f>
        <v>заполнить</v>
      </c>
      <c r="AR898" s="18" t="str">
        <f ca="1">IF(РТУС!AR898="",HYPERLINK("#РТУС!"&amp;CELL("адрес",Проверка!AR898),"заполнить"),IF(ISNUMBER(РТУС!AR898)=FALSE,HYPERLINK("#РТУС!"&amp;CELL("адрес",Проверка!AR898),"###"),IF(РТУС!G898="1",IF(РТУС!AB898=РТУС!AR898+РТУС!AU898,HYPERLINK("#Проверка!"&amp;CELL("адрес",Проверка!AR898),РТУС!AR898),HYPERLINK("#РТУС!"&amp;CELL("адрес",Проверка!AR898),"сверить суммы")),IF(РТУС!AB898=(SUMIF(РТУС!$A$4:$A$1000,A898,РТУС!$AR$4:$AR$1000)+SUMIF(РТУС!$A$4:$A$1000,A898,РТУС!$AU$4:$AU$1000)),HYPERLINK("#Проверка!"&amp;CELL("адрес",Проверка!AR898),РТУС!AR898),HYPERLINK("#РТУС!"&amp;CELL("адрес",Проверка!AR898),"сверить суммы")))))</f>
        <v>заполнить</v>
      </c>
      <c r="AS898" s="13" t="str">
        <f>IF(РТУС!AS898="","",РТУС!AS898)</f>
        <v/>
      </c>
      <c r="AT898" s="18" t="str">
        <f ca="1">IF(РТУС!AT898="",HYPERLINK("#РТУС!"&amp;CELL("адрес",Проверка!AT898),"заполнить"),IF(ISNUMBER(РТУС!AT898)=FALSE,HYPERLINK("#РТУС!"&amp;CELL("адрес",Проверка!AT898),"###"),IF(РТУС!AT898=РТУС!AR898,HYPERLINK("#Проверка!"&amp;CELL("адрес",Проверка!AT898),РТУС!AT898),HYPERLINK("#РТУС!"&amp;CELL("адрес",Проверка!AT898),"сверить суммы"))))</f>
        <v>заполнить</v>
      </c>
      <c r="AU898" s="18" t="str">
        <f ca="1">IF(РТУС!AU898="",HYPERLINK("#РТУС!"&amp;CELL("адрес",Проверка!AU898),"заполнить"),IF(ISNUMBER(РТУС!AU898)=FALSE,HYPERLINK("#РТУС!"&amp;CELL("адрес",Проверка!AU898),"###"),IF(РТУС!G898="1",IF(РТУС!AB898=РТУС!AR898+РТУС!AU898,HYPERLINK("#Проверка!"&amp;CELL("адрес",Проверка!AU898),РТУС!AU898),HYPERLINK("#РТУС!"&amp;CELL("адрес",Проверка!AU898),"сверить суммы")),IF(РТУС!AB898=(SUMIF(РТУС!$A$4:$A$1000,A898,РТУС!$AR$4:$AR$1000)+SUMIF(РТУС!$A$4:$A$1000,A898,РТУС!$AU$4:$AU$1000)),HYPERLINK("#Проверка!"&amp;CELL("адрес",Проверка!AU898),РТУС!AU898),HYPERLINK("#РТУС!"&amp;CELL("адрес",Проверка!AU898),"сверить суммы")))))</f>
        <v>заполнить</v>
      </c>
      <c r="AV898" s="13" t="str">
        <f ca="1">IF(РТУС!AV898="",HYPERLINK("#РТУС!"&amp;CELL("адрес",Проверка!AV898),"заполнить"),IF(OR(РТУС!AV898="Требование о передаче жилого помещения",РТУС!AV898="Требование о передаче машино-места",РТУС!AV898="Требования о передаче нежилого помещения",РТУС!AV898="Денежные требования"),HYPERLINK("#Проверка!"&amp;CELL("адрес",Проверка!AV898),РТУС!AV898),HYPERLINK("#РТУС!"&amp;CELL("адрес",Проверка!AV898),"###")))</f>
        <v>заполнить</v>
      </c>
      <c r="AW898" s="13" t="str">
        <f ca="1">IF(РТУС!AW898="",HYPERLINK("#РТУС!"&amp;CELL("адрес",Проверка!AW898),"заполнить"),IF(OR(РТУС!AW898="Включен в полном объеме",РТУС!AW898="Включен частично"),HYPERLINK("#Проверка!"&amp;CELL("адрес",Проверка!AW898),РТУС!AW898),HYPERLINK("#РТУС!"&amp;CELL("адрес",Проверка!AW898),"###")))</f>
        <v>заполнить</v>
      </c>
      <c r="AX898" s="15" t="str">
        <f ca="1">IF(РТУС!AX898="",HYPERLINK("#РТУС!"&amp;CELL("адрес",Проверка!AX898),"заполнить"),IF(AND(LEN(РТУС!AX898)=5,РТУС!AX898&lt;TODAY()),HYPERLINK("#Проверка!"&amp;CELL("адрес",Проверка!AX898),РТУС!AX898),HYPERLINK("#РТУС!"&amp;CELL("адрес",Проверка!AX898),"###")))</f>
        <v>заполнить</v>
      </c>
      <c r="AY898" s="15" t="str">
        <f ca="1">IF(РТУС!AY898="",HYPERLINK("#РТУС!"&amp;CELL("адрес",Проверка!AY898),"заполнить"),IF(AND(LEN(РТУС!AY898)=5,РТУС!AY898&lt;TODAY()),HYPERLINK("#Проверка!"&amp;CELL("адрес",Проверка!AY898),РТУС!AY898),HYPERLINK("#РТУС!"&amp;CELL("адрес",Проверка!AY898),"###")))</f>
        <v>заполнить</v>
      </c>
    </row>
    <row r="899" spans="1:51" x14ac:dyDescent="0.25">
      <c r="A899" s="10" t="str">
        <f>РТУС!A899</f>
        <v>.</v>
      </c>
      <c r="B899" s="13" t="str">
        <f ca="1">IF(РТУС!B899="",HYPERLINK("#РТУС!"&amp;CELL("адрес",Проверка!B899),"заполнить"),IF(AND(LEN(РТУС!B899)=10,РТУС!B898=РТУС!B899),HYPERLINK("#Проверка!"&amp;CELL("адрес",Проверка!B899),РТУС!B899),HYPERLINK("#РТУС!"&amp;CELL("адрес",Проверка!B899),"###")))</f>
        <v>заполнить</v>
      </c>
      <c r="C899" s="13" t="str">
        <f ca="1">IF(РТУС!C899="",HYPERLINK("#РТУС!"&amp;CELL("адрес",Проверка!C899),"заполнить"),IF(AND(ISNUMBER(РТУС!C899)=TRUE,РТУС!C899&gt;0,РТУС!C898=РТУС!C899),HYPERLINK("#Проверка!"&amp;CELL("адрес",Проверка!C899),РТУС!C899),HYPERLINK("#РТУС!"&amp;CELL("адрес",Проверка!C899),"###")))</f>
        <v>заполнить</v>
      </c>
      <c r="D899" s="13" t="str">
        <f>IF(РТУС!D899="","",РТУС!D899)</f>
        <v/>
      </c>
      <c r="E899" s="13" t="str">
        <f ca="1">IF(РТУС!E899="",HYPERLINK("#РТУС!"&amp;CELL("адрес",Проверка!E899),"заполнить"),IF(РТУС!E898=РТУС!E899,HYPERLINK("#Проверка!"&amp;CELL("адрес",Проверка!E899),РТУС!E899),HYPERLINK("#РТУС!"&amp;CELL("адрес",Проверка!E899),"###")))</f>
        <v>заполнить</v>
      </c>
      <c r="F899" s="13" t="str">
        <f ca="1">IF(РТУС!F899="",HYPERLINK("#РТУС!"&amp;CELL("адрес",Проверка!F899),"заполнить"),HYPERLINK("#Проверка!"&amp;CELL("адрес",Проверка!F899),РТУС!F899))</f>
        <v>заполнить</v>
      </c>
      <c r="G899" s="20" t="str">
        <f ca="1">IF(РТУС!G899="",HYPERLINK("#РТУС!"&amp;CELL("адрес",Проверка!G899),"заполнить"),IF(РТУС!G899="1",HYPERLINK("#Проверка!"&amp;CELL("адрес",Проверка!G899),"1"),IF(AND(ISNUMBER(РТУС!G899)=TRUE,РТУС!G899&lt;=1,РТУС!G899&gt;0),IF(SUMIF(РТУС!$A$4:$A$1000,A899,РТУС!$G$4:$G$1000)=1,HYPERLINK("#Проверка!"&amp;CELL("адрес",Проверка!G899),РТУС!G899),HYPERLINK("#РТУС!"&amp;CELL("адрес",Проверка!G899),"сумма долей ≠ 1")),HYPERLINK("#РТУС!"&amp;CELL("адрес",Проверка!G899),"###"))))</f>
        <v>заполнить</v>
      </c>
      <c r="H899" s="13" t="str">
        <f ca="1">IF(РТУС!H899="",HYPERLINK("#РТУС!"&amp;CELL("адрес",Проверка!H899),"заполнить"),IF(OR(РТУС!H899="Юрлицо",РТУС!H899="Физлицо",РТУС!H899="ИП"),HYPERLINK("#Проверка!"&amp;CELL("адрес",Проверка!H899),РТУС!H899),HYPERLINK("#РТУС!"&amp;CELL("адрес",Проверка!H899),"###")))</f>
        <v>заполнить</v>
      </c>
      <c r="I899" s="13" t="str">
        <f ca="1">IF(OR(РТУС!H899="Юрлицо",РТУС!H899="ИП"),IF(РТУС!I899="",HYPERLINK("#РТУС!"&amp;CELL("адрес",Проверка!I899),"заполнить"),IF(OR(LEN(РТУС!I899)=10,LEN(РТУС!I899)=12),HYPERLINK("#Проверка!"&amp;CELL("адрес",Проверка!I899),РТУС!I899),HYPERLINK("#РТУС!"&amp;CELL("адрес",Проверка!I899),"###"))),"")</f>
        <v/>
      </c>
      <c r="J899" s="15" t="str">
        <f ca="1">IF(РТУС!J899="","",IF(AND(LEN(РТУС!J899)=5,РТУС!J899&lt;TODAY()),HYPERLINK("#Проверка!"&amp;CELL("адрес",Проверка!J899),РТУС!J899),HYPERLINK("#РТУС!"&amp;CELL("адрес",Проверка!J899),"###")))</f>
        <v/>
      </c>
      <c r="K899" s="13" t="str">
        <f>IF(РТУС!K899="","",РТУС!K899)</f>
        <v/>
      </c>
      <c r="L899" s="13" t="str">
        <f ca="1">IF(OR(РТУС!H899="Физлицо",РТУС!H899="ИП"),IF(РТУС!L899="",HYPERLINK("#РТУС!"&amp;CELL("адрес",Проверка!L899),"заполнить"),IF(OR(РТУС!L899="Загранпаспорт гражданина РФ",РТУС!L899="Паспорт гражданина РФ",РТУС!L899="Иностранный паспорт",РТУС!L899="Свидетельство о рождении",РТУС!L899="Вид на жительство"),HYPERLINK("#Проверка!"&amp;CELL("адрес",Проверка!L899),РТУС!L899),HYPERLINK("#РТУС!"&amp;CELL("адрес",Проверка!L899),"###"))),"")</f>
        <v/>
      </c>
      <c r="M899" s="13" t="str">
        <f ca="1">IF(AND(OR(РТУС!L899="Паспорт гражданина РФ",РТУС!L899="Свидетельство о рождении"),РТУС!M899=""),HYPERLINK("#РТУС!"&amp;CELL("адрес",Проверка!M899),"заполнить"),IF(РТУС!L899="Паспорт гражданина РФ",IF(LEN(РТУС!M899)=4,HYPERLINK("#Проверка!"&amp;CELL("адрес",Проверка!M899),РТУС!M899),HYPERLINK("#РТУС!"&amp;CELL("адрес",Проверка!M899),"###")),IF(РТУС!L899="Свидетельство о рождении",HYPERLINK("#Проверка!"&amp;CELL("адрес",Проверка!M899),РТУС!M899),"")))</f>
        <v/>
      </c>
      <c r="N899" s="13" t="str">
        <f ca="1">IF(РТУС!L899="","",IF(РТУС!N899="",HYPERLINK("#РТУС!"&amp;CELL("адрес",Проверка!N899),"заполнить"),IF(OR(РТУС!L899="Паспорт гражданина РФ",РТУС!L899="Свидетельство о рождении"),IF(LEN(РТУС!N899)=6,HYPERLINK("#Проверка!"&amp;CELL("адрес",Проверка!N899),РТУС!N899),HYPERLINK("#РТУС!"&amp;CELL("адрес",Проверка!N899),"###")),HYPERLINK("#Проверка!"&amp;CELL("адрес",Проверка!N899),РТУС!N899))))</f>
        <v/>
      </c>
      <c r="O899" s="15" t="str">
        <f ca="1">IF(РТУС!L899="","",IF(РТУС!O899="",HYPERLINK("#РТУС!"&amp;CELL("адрес",Проверка!O899),"заполнить"),IF(AND(LEN(РТУС!O899)=5,РТУС!O899&lt;TODAY()),IF(РТУС!L899="Свидетельство о рождении",IF(РТУС!O899&gt;EDATE(TODAY(),-168),HYPERLINK("#Проверка!"&amp;CELL("адрес",Проверка!O899),РТУС!O899),HYPERLINK("#РТУС!"&amp;CELL("адрес",Проверка!O899),"недействительно")),HYPERLINK("#Проверка!"&amp;CELL("адрес",Проверка!O899),РТУС!O899)),HYPERLINK("#РТУС!"&amp;CELL("адрес",Проверка!O899),"###"))))</f>
        <v/>
      </c>
      <c r="P899" s="21" t="str">
        <f ca="1">IF(РТУС!L899="Паспорт гражданина РФ",IF(РТУС!P899="",HYPERLINK("#РТУС!"&amp;CELL("адрес",Проверка!P899),"заполнить"),HYPERLINK("#Проверка!"&amp;CELL("адрес",Проверка!P899),РТУС!P899)),"")</f>
        <v/>
      </c>
      <c r="Q899" s="13" t="str">
        <f ca="1">IF(РТУС!L899="Паспорт гражданина РФ",IF(РТУС!Q899="",HYPERLINK("#РТУС!"&amp;CELL("адрес",Проверка!Q899),"заполнить"),IF(LEN(РТУС!Q899)=7,HYPERLINK("#Проверка!"&amp;CELL("адрес",Проверка!Q899),РТУС!Q899),HYPERLINK("#РТУС!"&amp;CELL("адрес",Проверка!Q899),"###"))),"")</f>
        <v/>
      </c>
      <c r="R899" s="13" t="str">
        <f ca="1">IF(РТУС!R899="",HYPERLINK("#РТУС!"&amp;CELL("адрес",Проверка!R899),"заполнить"),HYPERLINK("#Проверка!"&amp;CELL("адрес",Проверка!R899),РТУС!R899))</f>
        <v>заполнить</v>
      </c>
      <c r="S899" s="13" t="str">
        <f>IF(РТУС!S899="","",РТУС!S899)</f>
        <v/>
      </c>
      <c r="T899" s="13" t="str">
        <f>IF(РТУС!T899="","",РТУС!T899)</f>
        <v/>
      </c>
      <c r="U899" s="13" t="str">
        <f>IF(РТУС!U899="","",РТУС!U899)</f>
        <v/>
      </c>
      <c r="V899" s="13" t="str">
        <f ca="1">IF(РТУС!V899="",HYPERLINK("#РТУС!"&amp;CELL("адрес",Проверка!V899),"заполнить"),IF(OR(РТУС!V899="Договор участия в долевом строительстве",РТУС!V899="Предварительный договор участия в долевом строительстве",РТУС!V899="Определение Арбитражного суда",РТУС!V899="Решение суда общей юрисдикции",РТУС!V899="Иные договоры"),HYPERLINK("#Проверка!"&amp;CELL("адрес",Проверка!V899),РТУС!V899),HYPERLINK("#РТУС!"&amp;CELL("адрес",Проверка!V899),"###")))</f>
        <v>заполнить</v>
      </c>
      <c r="W899" s="13" t="str">
        <f ca="1">IF(РТУС!W899="",HYPERLINK("#РТУС!"&amp;CELL("адрес",Проверка!W899),"заполнить"),HYPERLINK("#Проверка!"&amp;CELL("адрес",Проверка!W899),РТУС!W899))</f>
        <v>заполнить</v>
      </c>
      <c r="X899" s="15" t="str">
        <f ca="1">IF(РТУС!X899="",HYPERLINK("#РТУС!"&amp;CELL("адрес",Проверка!X899),"заполнить"),IF(AND(LEN(РТУС!X899)=5,РТУС!X899&lt;TODAY()),HYPERLINK("#Проверка!"&amp;CELL("адрес",Проверка!X899),РТУС!X899),HYPERLINK("#РТУС!"&amp;CELL("адрес",Проверка!X899),"###")))</f>
        <v>заполнить</v>
      </c>
      <c r="Y899" s="13" t="str">
        <f>IF(РТУС!Y899="","",РТУС!Y899)</f>
        <v/>
      </c>
      <c r="Z899" s="15" t="str">
        <f ca="1">IF(РТУС!Z899="","",IF(AND(LEN(РТУС!Z899)=5,РТУС!Z899&lt;TODAY()),HYPERLINK("#Проверка!"&amp;CELL("адрес",Проверка!Z899),РТУС!Z899),HYPERLINK("#РТУС!"&amp;CELL("адрес",Проверка!Z899),"###")))</f>
        <v/>
      </c>
      <c r="AA899" s="18" t="str">
        <f ca="1">IF(РТУС!AA899="",HYPERLINK("#РТУС!"&amp;CELL("адрес",Проверка!AA899),"заполнить"),IF(ISNUMBER(РТУС!AA899)=TRUE,HYPERLINK("#Проверка!"&amp;CELL("адрес",Проверка!AA899),РТУС!AA899),HYPERLINK("#РТУС!"&amp;CELL("адрес",Проверка!AA899),"###")))</f>
        <v>заполнить</v>
      </c>
      <c r="AB899" s="18" t="str">
        <f ca="1">IF(РТУС!AB899="",HYPERLINK("#РТУС!"&amp;CELL("адрес",Проверка!AB899),"заполнить"),IF(ISNUMBER(РТУС!AB899)=TRUE,HYPERLINK("#Проверка!"&amp;CELL("адрес",Проверка!AB899),РТУС!AB899),HYPERLINK("#РТУС!"&amp;CELL("адрес",Проверка!AB899),"###")))</f>
        <v>заполнить</v>
      </c>
      <c r="AC899" s="18" t="str">
        <f ca="1">IF(РТУС!AC899="","",IF(ISNUMBER(РТУС!AC899)=TRUE,HYPERLINK("#Проверка!"&amp;CELL("адрес",Проверка!AC899),РТУС!AC899),HYPERLINK("#РТУС!"&amp;CELL("адрес",Проверка!AC899),"###")))</f>
        <v/>
      </c>
      <c r="AD899" s="18" t="str">
        <f ca="1">IF(РТУС!AD899="","",IF(ISNUMBER(РТУС!AD899)=TRUE,HYPERLINK("#Проверка!"&amp;CELL("адрес",Проверка!AD899),РТУС!AD899),HYPERLINK("#РТУС!"&amp;CELL("адрес",Проверка!AD899),"###")))</f>
        <v/>
      </c>
      <c r="AE899" s="13" t="str">
        <f>IF(РТУС!AE899="","",РТУС!AE899)</f>
        <v/>
      </c>
      <c r="AF899" s="15" t="str">
        <f ca="1">IF(РТУС!AE899="","",IF(РТУС!AF899="",HYPERLINK("#РТУС!"&amp;CELL("адрес",Проверка!AF899),"заполнить"),IF(AND(LEN(РТУС!AF899)=5,РТУС!AF899&lt;TODAY()),HYPERLINK("#Проверка!"&amp;CELL("адрес",Проверка!AF899),РТУС!AF899),HYPERLINK("#РТУС!"&amp;CELL("адрес",Проверка!AF899),"###"))))</f>
        <v/>
      </c>
      <c r="AG899" s="13"/>
      <c r="AH899" s="15" t="str">
        <f ca="1">IF(РТУС!AE899="","",IF(РТУС!AH899="",HYPERLINK("#РТУС!"&amp;CELL("адрес",Проверка!AH899),"заполнить"),IF(AND(LEN(РТУС!AH899)=5,РТУС!AH899&lt;TODAY()),HYPERLINK("#Проверка!"&amp;CELL("адрес",Проверка!AH899),РТУС!AH899),HYPERLINK("#РТУС!"&amp;CELL("адрес",Проверка!AH899),"###"))))</f>
        <v/>
      </c>
      <c r="AI899" s="15" t="str">
        <f ca="1">IF(РТУС!AE899="","",IF(РТУС!AI899="",HYPERLINK("#РТУС!"&amp;CELL("адрес",Проверка!AI899),"заполнить"),HYPERLINK("#Проверка!"&amp;CELL("адрес",Проверка!AI899),РТУС!AI899)))</f>
        <v/>
      </c>
      <c r="AJ899" s="13" t="str">
        <f ca="1">IF(РТУС!AE899="","",IF(РТУС!AJ899="",HYPERLINK("#РТУС!"&amp;CELL("адрес",Проверка!AJ899),"заполнить"),IF(OR(РТУС!AJ899="Юрлицо",РТУС!AJ899="Физлицо",РТУС!AJ899="ИП"),HYPERLINK("#Проверка!"&amp;CELL("адрес",Проверка!AJ899),РТУС!AJ899),HYPERLINK("#РТУС!"&amp;CELL("адрес",Проверка!AJ899),"###"))))</f>
        <v/>
      </c>
      <c r="AK899" s="13" t="str">
        <f ca="1">IF(РТУС!AK899="",HYPERLINK("#РТУС!"&amp;CELL("адрес",Проверка!AK899),"заполнить"),IF(OR(РТУС!AK899="Квартира",РТУС!AK899="Кладовая",РТУС!AK899="Машино-место",РТУС!AK899="Нежилое помещение"),HYPERLINK("#Проверка!"&amp;CELL("адрес",Проверка!AK899),РТУС!AK899),HYPERLINK("#РТУС!"&amp;CELL("адрес",Проверка!AK899),"###")))</f>
        <v>заполнить</v>
      </c>
      <c r="AL899" s="13" t="str">
        <f ca="1">IF(РТУС!AL899="",HYPERLINK("#РТУС!"&amp;CELL("адрес",Проверка!AL899),"заполнить"),HYPERLINK("#Проверка!"&amp;CELL("адрес",Проверка!AL899),РТУС!AL899))</f>
        <v>заполнить</v>
      </c>
      <c r="AM899" s="18" t="str">
        <f ca="1">IF(РТУС!AM899="",HYPERLINK("#РТУС!"&amp;CELL("адрес",Проверка!AM899),"заполнить"),IF(ISNUMBER(РТУС!AM899)=TRUE,IF(РТУС!AK899="Нежилое помещение",IF(РТУС!AM899&gt;7,HYPERLINK("#РТУС!"&amp;CELL("адрес",Проверка!AM899),"не больше 7 кв.м."),РТУС!AM899),HYPERLINK("#Проверка!"&amp;CELL("адрес",Проверка!AM899),РТУС!AM899)),HYPERLINK("#РТУС!"&amp;CELL("адрес",Проверка!AM899),"###")))</f>
        <v>заполнить</v>
      </c>
      <c r="AN899" s="13" t="str">
        <f ca="1">IF(РТУС!AN899="",HYPERLINK("#РТУС!"&amp;CELL("адрес",Проверка!AN899),"заполнить"),IF(OR(РТУС!AN899="Общая площадь помещения",РТУС!AN899="Общая приведенная площадь жилого помещения",РТУС!AN899="Общая площадь жилого помещения с учетом лоджий, балконов, террас и веранд"),HYPERLINK("#Проверка!"&amp;CELL("адрес",Проверка!AN899),РТУС!AN899),HYPERLINK("#РТУС!"&amp;CELL("адрес",Проверка!AN899),"###")))</f>
        <v>заполнить</v>
      </c>
      <c r="AO899" s="13" t="str">
        <f ca="1">IF(OR(РТУС!AK899="Квартира",РТУС!A899="Нежилое помещение"),IF(РТУС!AO899="",HYPERLINK("#РТУС!"&amp;CELL("адрес",Проверка!AO899),"заполнить"),IF(ISNUMBER(РТУС!AO899)=TRUE,HYPERLINK("#Проверка!"&amp;CELL("адрес",Проверка!AO899),РТУС!AO899),HYPERLINK("#РТУС!"&amp;CELL("адрес",Проверка!AO899),"###"))),"")</f>
        <v/>
      </c>
      <c r="AP899" s="13" t="str">
        <f>IF(РТУС!AP899="","",РТУС!AP899)</f>
        <v/>
      </c>
      <c r="AQ899" s="13" t="str">
        <f ca="1">IF(РТУС!AQ899="",HYPERLINK("#РТУС!"&amp;CELL("адрес",Проверка!AQ899),"заполнить"),HYPERLINK("#Проверка!"&amp;CELL("адрес",Проверка!AQ899),РТУС!AQ899))</f>
        <v>заполнить</v>
      </c>
      <c r="AR899" s="18" t="str">
        <f ca="1">IF(РТУС!AR899="",HYPERLINK("#РТУС!"&amp;CELL("адрес",Проверка!AR899),"заполнить"),IF(ISNUMBER(РТУС!AR899)=FALSE,HYPERLINK("#РТУС!"&amp;CELL("адрес",Проверка!AR899),"###"),IF(РТУС!G899="1",IF(РТУС!AB899=РТУС!AR899+РТУС!AU899,HYPERLINK("#Проверка!"&amp;CELL("адрес",Проверка!AR899),РТУС!AR899),HYPERLINK("#РТУС!"&amp;CELL("адрес",Проверка!AR899),"сверить суммы")),IF(РТУС!AB899=(SUMIF(РТУС!$A$4:$A$1000,A899,РТУС!$AR$4:$AR$1000)+SUMIF(РТУС!$A$4:$A$1000,A899,РТУС!$AU$4:$AU$1000)),HYPERLINK("#Проверка!"&amp;CELL("адрес",Проверка!AR899),РТУС!AR899),HYPERLINK("#РТУС!"&amp;CELL("адрес",Проверка!AR899),"сверить суммы")))))</f>
        <v>заполнить</v>
      </c>
      <c r="AS899" s="13" t="str">
        <f>IF(РТУС!AS899="","",РТУС!AS899)</f>
        <v/>
      </c>
      <c r="AT899" s="18" t="str">
        <f ca="1">IF(РТУС!AT899="",HYPERLINK("#РТУС!"&amp;CELL("адрес",Проверка!AT899),"заполнить"),IF(ISNUMBER(РТУС!AT899)=FALSE,HYPERLINK("#РТУС!"&amp;CELL("адрес",Проверка!AT899),"###"),IF(РТУС!AT899=РТУС!AR899,HYPERLINK("#Проверка!"&amp;CELL("адрес",Проверка!AT899),РТУС!AT899),HYPERLINK("#РТУС!"&amp;CELL("адрес",Проверка!AT899),"сверить суммы"))))</f>
        <v>заполнить</v>
      </c>
      <c r="AU899" s="18" t="str">
        <f ca="1">IF(РТУС!AU899="",HYPERLINK("#РТУС!"&amp;CELL("адрес",Проверка!AU899),"заполнить"),IF(ISNUMBER(РТУС!AU899)=FALSE,HYPERLINK("#РТУС!"&amp;CELL("адрес",Проверка!AU899),"###"),IF(РТУС!G899="1",IF(РТУС!AB899=РТУС!AR899+РТУС!AU899,HYPERLINK("#Проверка!"&amp;CELL("адрес",Проверка!AU899),РТУС!AU899),HYPERLINK("#РТУС!"&amp;CELL("адрес",Проверка!AU899),"сверить суммы")),IF(РТУС!AB899=(SUMIF(РТУС!$A$4:$A$1000,A899,РТУС!$AR$4:$AR$1000)+SUMIF(РТУС!$A$4:$A$1000,A899,РТУС!$AU$4:$AU$1000)),HYPERLINK("#Проверка!"&amp;CELL("адрес",Проверка!AU899),РТУС!AU899),HYPERLINK("#РТУС!"&amp;CELL("адрес",Проверка!AU899),"сверить суммы")))))</f>
        <v>заполнить</v>
      </c>
      <c r="AV899" s="13" t="str">
        <f ca="1">IF(РТУС!AV899="",HYPERLINK("#РТУС!"&amp;CELL("адрес",Проверка!AV899),"заполнить"),IF(OR(РТУС!AV899="Требование о передаче жилого помещения",РТУС!AV899="Требование о передаче машино-места",РТУС!AV899="Требования о передаче нежилого помещения",РТУС!AV899="Денежные требования"),HYPERLINK("#Проверка!"&amp;CELL("адрес",Проверка!AV899),РТУС!AV899),HYPERLINK("#РТУС!"&amp;CELL("адрес",Проверка!AV899),"###")))</f>
        <v>заполнить</v>
      </c>
      <c r="AW899" s="13" t="str">
        <f ca="1">IF(РТУС!AW899="",HYPERLINK("#РТУС!"&amp;CELL("адрес",Проверка!AW899),"заполнить"),IF(OR(РТУС!AW899="Включен в полном объеме",РТУС!AW899="Включен частично"),HYPERLINK("#Проверка!"&amp;CELL("адрес",Проверка!AW899),РТУС!AW899),HYPERLINK("#РТУС!"&amp;CELL("адрес",Проверка!AW899),"###")))</f>
        <v>заполнить</v>
      </c>
      <c r="AX899" s="15" t="str">
        <f ca="1">IF(РТУС!AX899="",HYPERLINK("#РТУС!"&amp;CELL("адрес",Проверка!AX899),"заполнить"),IF(AND(LEN(РТУС!AX899)=5,РТУС!AX899&lt;TODAY()),HYPERLINK("#Проверка!"&amp;CELL("адрес",Проверка!AX899),РТУС!AX899),HYPERLINK("#РТУС!"&amp;CELL("адрес",Проверка!AX899),"###")))</f>
        <v>заполнить</v>
      </c>
      <c r="AY899" s="15" t="str">
        <f ca="1">IF(РТУС!AY899="",HYPERLINK("#РТУС!"&amp;CELL("адрес",Проверка!AY899),"заполнить"),IF(AND(LEN(РТУС!AY899)=5,РТУС!AY899&lt;TODAY()),HYPERLINK("#Проверка!"&amp;CELL("адрес",Проверка!AY899),РТУС!AY899),HYPERLINK("#РТУС!"&amp;CELL("адрес",Проверка!AY899),"###")))</f>
        <v>заполнить</v>
      </c>
    </row>
    <row r="900" spans="1:51" x14ac:dyDescent="0.25">
      <c r="A900" s="10" t="str">
        <f>РТУС!A900</f>
        <v>.</v>
      </c>
      <c r="B900" s="13" t="str">
        <f ca="1">IF(РТУС!B900="",HYPERLINK("#РТУС!"&amp;CELL("адрес",Проверка!B900),"заполнить"),IF(AND(LEN(РТУС!B900)=10,РТУС!B899=РТУС!B900),HYPERLINK("#Проверка!"&amp;CELL("адрес",Проверка!B900),РТУС!B900),HYPERLINK("#РТУС!"&amp;CELL("адрес",Проверка!B900),"###")))</f>
        <v>заполнить</v>
      </c>
      <c r="C900" s="13" t="str">
        <f ca="1">IF(РТУС!C900="",HYPERLINK("#РТУС!"&amp;CELL("адрес",Проверка!C900),"заполнить"),IF(AND(ISNUMBER(РТУС!C900)=TRUE,РТУС!C900&gt;0,РТУС!C899=РТУС!C900),HYPERLINK("#Проверка!"&amp;CELL("адрес",Проверка!C900),РТУС!C900),HYPERLINK("#РТУС!"&amp;CELL("адрес",Проверка!C900),"###")))</f>
        <v>заполнить</v>
      </c>
      <c r="D900" s="13" t="str">
        <f>IF(РТУС!D900="","",РТУС!D900)</f>
        <v/>
      </c>
      <c r="E900" s="13" t="str">
        <f ca="1">IF(РТУС!E900="",HYPERLINK("#РТУС!"&amp;CELL("адрес",Проверка!E900),"заполнить"),IF(РТУС!E899=РТУС!E900,HYPERLINK("#Проверка!"&amp;CELL("адрес",Проверка!E900),РТУС!E900),HYPERLINK("#РТУС!"&amp;CELL("адрес",Проверка!E900),"###")))</f>
        <v>заполнить</v>
      </c>
      <c r="F900" s="13" t="str">
        <f ca="1">IF(РТУС!F900="",HYPERLINK("#РТУС!"&amp;CELL("адрес",Проверка!F900),"заполнить"),HYPERLINK("#Проверка!"&amp;CELL("адрес",Проверка!F900),РТУС!F900))</f>
        <v>заполнить</v>
      </c>
      <c r="G900" s="20" t="str">
        <f ca="1">IF(РТУС!G900="",HYPERLINK("#РТУС!"&amp;CELL("адрес",Проверка!G900),"заполнить"),IF(РТУС!G900="1",HYPERLINK("#Проверка!"&amp;CELL("адрес",Проверка!G900),"1"),IF(AND(ISNUMBER(РТУС!G900)=TRUE,РТУС!G900&lt;=1,РТУС!G900&gt;0),IF(SUMIF(РТУС!$A$4:$A$1000,A900,РТУС!$G$4:$G$1000)=1,HYPERLINK("#Проверка!"&amp;CELL("адрес",Проверка!G900),РТУС!G900),HYPERLINK("#РТУС!"&amp;CELL("адрес",Проверка!G900),"сумма долей ≠ 1")),HYPERLINK("#РТУС!"&amp;CELL("адрес",Проверка!G900),"###"))))</f>
        <v>заполнить</v>
      </c>
      <c r="H900" s="13" t="str">
        <f ca="1">IF(РТУС!H900="",HYPERLINK("#РТУС!"&amp;CELL("адрес",Проверка!H900),"заполнить"),IF(OR(РТУС!H900="Юрлицо",РТУС!H900="Физлицо",РТУС!H900="ИП"),HYPERLINK("#Проверка!"&amp;CELL("адрес",Проверка!H900),РТУС!H900),HYPERLINK("#РТУС!"&amp;CELL("адрес",Проверка!H900),"###")))</f>
        <v>заполнить</v>
      </c>
      <c r="I900" s="13" t="str">
        <f ca="1">IF(OR(РТУС!H900="Юрлицо",РТУС!H900="ИП"),IF(РТУС!I900="",HYPERLINK("#РТУС!"&amp;CELL("адрес",Проверка!I900),"заполнить"),IF(OR(LEN(РТУС!I900)=10,LEN(РТУС!I900)=12),HYPERLINK("#Проверка!"&amp;CELL("адрес",Проверка!I900),РТУС!I900),HYPERLINK("#РТУС!"&amp;CELL("адрес",Проверка!I900),"###"))),"")</f>
        <v/>
      </c>
      <c r="J900" s="15" t="str">
        <f ca="1">IF(РТУС!J900="","",IF(AND(LEN(РТУС!J900)=5,РТУС!J900&lt;TODAY()),HYPERLINK("#Проверка!"&amp;CELL("адрес",Проверка!J900),РТУС!J900),HYPERLINK("#РТУС!"&amp;CELL("адрес",Проверка!J900),"###")))</f>
        <v/>
      </c>
      <c r="K900" s="13" t="str">
        <f>IF(РТУС!K900="","",РТУС!K900)</f>
        <v/>
      </c>
      <c r="L900" s="13" t="str">
        <f ca="1">IF(OR(РТУС!H900="Физлицо",РТУС!H900="ИП"),IF(РТУС!L900="",HYPERLINK("#РТУС!"&amp;CELL("адрес",Проверка!L900),"заполнить"),IF(OR(РТУС!L900="Загранпаспорт гражданина РФ",РТУС!L900="Паспорт гражданина РФ",РТУС!L900="Иностранный паспорт",РТУС!L900="Свидетельство о рождении",РТУС!L900="Вид на жительство"),HYPERLINK("#Проверка!"&amp;CELL("адрес",Проверка!L900),РТУС!L900),HYPERLINK("#РТУС!"&amp;CELL("адрес",Проверка!L900),"###"))),"")</f>
        <v/>
      </c>
      <c r="M900" s="13" t="str">
        <f ca="1">IF(AND(OR(РТУС!L900="Паспорт гражданина РФ",РТУС!L900="Свидетельство о рождении"),РТУС!M900=""),HYPERLINK("#РТУС!"&amp;CELL("адрес",Проверка!M900),"заполнить"),IF(РТУС!L900="Паспорт гражданина РФ",IF(LEN(РТУС!M900)=4,HYPERLINK("#Проверка!"&amp;CELL("адрес",Проверка!M900),РТУС!M900),HYPERLINK("#РТУС!"&amp;CELL("адрес",Проверка!M900),"###")),IF(РТУС!L900="Свидетельство о рождении",HYPERLINK("#Проверка!"&amp;CELL("адрес",Проверка!M900),РТУС!M900),"")))</f>
        <v/>
      </c>
      <c r="N900" s="13" t="str">
        <f ca="1">IF(РТУС!L900="","",IF(РТУС!N900="",HYPERLINK("#РТУС!"&amp;CELL("адрес",Проверка!N900),"заполнить"),IF(OR(РТУС!L900="Паспорт гражданина РФ",РТУС!L900="Свидетельство о рождении"),IF(LEN(РТУС!N900)=6,HYPERLINK("#Проверка!"&amp;CELL("адрес",Проверка!N900),РТУС!N900),HYPERLINK("#РТУС!"&amp;CELL("адрес",Проверка!N900),"###")),HYPERLINK("#Проверка!"&amp;CELL("адрес",Проверка!N900),РТУС!N900))))</f>
        <v/>
      </c>
      <c r="O900" s="15" t="str">
        <f ca="1">IF(РТУС!L900="","",IF(РТУС!O900="",HYPERLINK("#РТУС!"&amp;CELL("адрес",Проверка!O900),"заполнить"),IF(AND(LEN(РТУС!O900)=5,РТУС!O900&lt;TODAY()),IF(РТУС!L900="Свидетельство о рождении",IF(РТУС!O900&gt;EDATE(TODAY(),-168),HYPERLINK("#Проверка!"&amp;CELL("адрес",Проверка!O900),РТУС!O900),HYPERLINK("#РТУС!"&amp;CELL("адрес",Проверка!O900),"недействительно")),HYPERLINK("#Проверка!"&amp;CELL("адрес",Проверка!O900),РТУС!O900)),HYPERLINK("#РТУС!"&amp;CELL("адрес",Проверка!O900),"###"))))</f>
        <v/>
      </c>
      <c r="P900" s="21" t="str">
        <f ca="1">IF(РТУС!L900="Паспорт гражданина РФ",IF(РТУС!P900="",HYPERLINK("#РТУС!"&amp;CELL("адрес",Проверка!P900),"заполнить"),HYPERLINK("#Проверка!"&amp;CELL("адрес",Проверка!P900),РТУС!P900)),"")</f>
        <v/>
      </c>
      <c r="Q900" s="13" t="str">
        <f ca="1">IF(РТУС!L900="Паспорт гражданина РФ",IF(РТУС!Q900="",HYPERLINK("#РТУС!"&amp;CELL("адрес",Проверка!Q900),"заполнить"),IF(LEN(РТУС!Q900)=7,HYPERLINK("#Проверка!"&amp;CELL("адрес",Проверка!Q900),РТУС!Q900),HYPERLINK("#РТУС!"&amp;CELL("адрес",Проверка!Q900),"###"))),"")</f>
        <v/>
      </c>
      <c r="R900" s="13" t="str">
        <f ca="1">IF(РТУС!R900="",HYPERLINK("#РТУС!"&amp;CELL("адрес",Проверка!R900),"заполнить"),HYPERLINK("#Проверка!"&amp;CELL("адрес",Проверка!R900),РТУС!R900))</f>
        <v>заполнить</v>
      </c>
      <c r="S900" s="13" t="str">
        <f>IF(РТУС!S900="","",РТУС!S900)</f>
        <v/>
      </c>
      <c r="T900" s="13" t="str">
        <f>IF(РТУС!T900="","",РТУС!T900)</f>
        <v/>
      </c>
      <c r="U900" s="13" t="str">
        <f>IF(РТУС!U900="","",РТУС!U900)</f>
        <v/>
      </c>
      <c r="V900" s="13" t="str">
        <f ca="1">IF(РТУС!V900="",HYPERLINK("#РТУС!"&amp;CELL("адрес",Проверка!V900),"заполнить"),IF(OR(РТУС!V900="Договор участия в долевом строительстве",РТУС!V900="Предварительный договор участия в долевом строительстве",РТУС!V900="Определение Арбитражного суда",РТУС!V900="Решение суда общей юрисдикции",РТУС!V900="Иные договоры"),HYPERLINK("#Проверка!"&amp;CELL("адрес",Проверка!V900),РТУС!V900),HYPERLINK("#РТУС!"&amp;CELL("адрес",Проверка!V900),"###")))</f>
        <v>заполнить</v>
      </c>
      <c r="W900" s="13" t="str">
        <f ca="1">IF(РТУС!W900="",HYPERLINK("#РТУС!"&amp;CELL("адрес",Проверка!W900),"заполнить"),HYPERLINK("#Проверка!"&amp;CELL("адрес",Проверка!W900),РТУС!W900))</f>
        <v>заполнить</v>
      </c>
      <c r="X900" s="15" t="str">
        <f ca="1">IF(РТУС!X900="",HYPERLINK("#РТУС!"&amp;CELL("адрес",Проверка!X900),"заполнить"),IF(AND(LEN(РТУС!X900)=5,РТУС!X900&lt;TODAY()),HYPERLINK("#Проверка!"&amp;CELL("адрес",Проверка!X900),РТУС!X900),HYPERLINK("#РТУС!"&amp;CELL("адрес",Проверка!X900),"###")))</f>
        <v>заполнить</v>
      </c>
      <c r="Y900" s="13" t="str">
        <f>IF(РТУС!Y900="","",РТУС!Y900)</f>
        <v/>
      </c>
      <c r="Z900" s="15" t="str">
        <f ca="1">IF(РТУС!Z900="","",IF(AND(LEN(РТУС!Z900)=5,РТУС!Z900&lt;TODAY()),HYPERLINK("#Проверка!"&amp;CELL("адрес",Проверка!Z900),РТУС!Z900),HYPERLINK("#РТУС!"&amp;CELL("адрес",Проверка!Z900),"###")))</f>
        <v/>
      </c>
      <c r="AA900" s="18" t="str">
        <f ca="1">IF(РТУС!AA900="",HYPERLINK("#РТУС!"&amp;CELL("адрес",Проверка!AA900),"заполнить"),IF(ISNUMBER(РТУС!AA900)=TRUE,HYPERLINK("#Проверка!"&amp;CELL("адрес",Проверка!AA900),РТУС!AA900),HYPERLINK("#РТУС!"&amp;CELL("адрес",Проверка!AA900),"###")))</f>
        <v>заполнить</v>
      </c>
      <c r="AB900" s="18" t="str">
        <f ca="1">IF(РТУС!AB900="",HYPERLINK("#РТУС!"&amp;CELL("адрес",Проверка!AB900),"заполнить"),IF(ISNUMBER(РТУС!AB900)=TRUE,HYPERLINK("#Проверка!"&amp;CELL("адрес",Проверка!AB900),РТУС!AB900),HYPERLINK("#РТУС!"&amp;CELL("адрес",Проверка!AB900),"###")))</f>
        <v>заполнить</v>
      </c>
      <c r="AC900" s="18" t="str">
        <f ca="1">IF(РТУС!AC900="","",IF(ISNUMBER(РТУС!AC900)=TRUE,HYPERLINK("#Проверка!"&amp;CELL("адрес",Проверка!AC900),РТУС!AC900),HYPERLINK("#РТУС!"&amp;CELL("адрес",Проверка!AC900),"###")))</f>
        <v/>
      </c>
      <c r="AD900" s="18" t="str">
        <f ca="1">IF(РТУС!AD900="","",IF(ISNUMBER(РТУС!AD900)=TRUE,HYPERLINK("#Проверка!"&amp;CELL("адрес",Проверка!AD900),РТУС!AD900),HYPERLINK("#РТУС!"&amp;CELL("адрес",Проверка!AD900),"###")))</f>
        <v/>
      </c>
      <c r="AE900" s="13" t="str">
        <f>IF(РТУС!AE900="","",РТУС!AE900)</f>
        <v/>
      </c>
      <c r="AF900" s="15" t="str">
        <f ca="1">IF(РТУС!AE900="","",IF(РТУС!AF900="",HYPERLINK("#РТУС!"&amp;CELL("адрес",Проверка!AF900),"заполнить"),IF(AND(LEN(РТУС!AF900)=5,РТУС!AF900&lt;TODAY()),HYPERLINK("#Проверка!"&amp;CELL("адрес",Проверка!AF900),РТУС!AF900),HYPERLINK("#РТУС!"&amp;CELL("адрес",Проверка!AF900),"###"))))</f>
        <v/>
      </c>
      <c r="AG900" s="13"/>
      <c r="AH900" s="15" t="str">
        <f ca="1">IF(РТУС!AE900="","",IF(РТУС!AH900="",HYPERLINK("#РТУС!"&amp;CELL("адрес",Проверка!AH900),"заполнить"),IF(AND(LEN(РТУС!AH900)=5,РТУС!AH900&lt;TODAY()),HYPERLINK("#Проверка!"&amp;CELL("адрес",Проверка!AH900),РТУС!AH900),HYPERLINK("#РТУС!"&amp;CELL("адрес",Проверка!AH900),"###"))))</f>
        <v/>
      </c>
      <c r="AI900" s="15" t="str">
        <f ca="1">IF(РТУС!AE900="","",IF(РТУС!AI900="",HYPERLINK("#РТУС!"&amp;CELL("адрес",Проверка!AI900),"заполнить"),HYPERLINK("#Проверка!"&amp;CELL("адрес",Проверка!AI900),РТУС!AI900)))</f>
        <v/>
      </c>
      <c r="AJ900" s="13" t="str">
        <f ca="1">IF(РТУС!AE900="","",IF(РТУС!AJ900="",HYPERLINK("#РТУС!"&amp;CELL("адрес",Проверка!AJ900),"заполнить"),IF(OR(РТУС!AJ900="Юрлицо",РТУС!AJ900="Физлицо",РТУС!AJ900="ИП"),HYPERLINK("#Проверка!"&amp;CELL("адрес",Проверка!AJ900),РТУС!AJ900),HYPERLINK("#РТУС!"&amp;CELL("адрес",Проверка!AJ900),"###"))))</f>
        <v/>
      </c>
      <c r="AK900" s="13" t="str">
        <f ca="1">IF(РТУС!AK900="",HYPERLINK("#РТУС!"&amp;CELL("адрес",Проверка!AK900),"заполнить"),IF(OR(РТУС!AK900="Квартира",РТУС!AK900="Кладовая",РТУС!AK900="Машино-место",РТУС!AK900="Нежилое помещение"),HYPERLINK("#Проверка!"&amp;CELL("адрес",Проверка!AK900),РТУС!AK900),HYPERLINK("#РТУС!"&amp;CELL("адрес",Проверка!AK900),"###")))</f>
        <v>заполнить</v>
      </c>
      <c r="AL900" s="13" t="str">
        <f ca="1">IF(РТУС!AL900="",HYPERLINK("#РТУС!"&amp;CELL("адрес",Проверка!AL900),"заполнить"),HYPERLINK("#Проверка!"&amp;CELL("адрес",Проверка!AL900),РТУС!AL900))</f>
        <v>заполнить</v>
      </c>
      <c r="AM900" s="18" t="str">
        <f ca="1">IF(РТУС!AM900="",HYPERLINK("#РТУС!"&amp;CELL("адрес",Проверка!AM900),"заполнить"),IF(ISNUMBER(РТУС!AM900)=TRUE,IF(РТУС!AK900="Нежилое помещение",IF(РТУС!AM900&gt;7,HYPERLINK("#РТУС!"&amp;CELL("адрес",Проверка!AM900),"не больше 7 кв.м."),РТУС!AM900),HYPERLINK("#Проверка!"&amp;CELL("адрес",Проверка!AM900),РТУС!AM900)),HYPERLINK("#РТУС!"&amp;CELL("адрес",Проверка!AM900),"###")))</f>
        <v>заполнить</v>
      </c>
      <c r="AN900" s="13" t="str">
        <f ca="1">IF(РТУС!AN900="",HYPERLINK("#РТУС!"&amp;CELL("адрес",Проверка!AN900),"заполнить"),IF(OR(РТУС!AN900="Общая площадь помещения",РТУС!AN900="Общая приведенная площадь жилого помещения",РТУС!AN900="Общая площадь жилого помещения с учетом лоджий, балконов, террас и веранд"),HYPERLINK("#Проверка!"&amp;CELL("адрес",Проверка!AN900),РТУС!AN900),HYPERLINK("#РТУС!"&amp;CELL("адрес",Проверка!AN900),"###")))</f>
        <v>заполнить</v>
      </c>
      <c r="AO900" s="13" t="str">
        <f ca="1">IF(OR(РТУС!AK900="Квартира",РТУС!A900="Нежилое помещение"),IF(РТУС!AO900="",HYPERLINK("#РТУС!"&amp;CELL("адрес",Проверка!AO900),"заполнить"),IF(ISNUMBER(РТУС!AO900)=TRUE,HYPERLINK("#Проверка!"&amp;CELL("адрес",Проверка!AO900),РТУС!AO900),HYPERLINK("#РТУС!"&amp;CELL("адрес",Проверка!AO900),"###"))),"")</f>
        <v/>
      </c>
      <c r="AP900" s="13" t="str">
        <f>IF(РТУС!AP900="","",РТУС!AP900)</f>
        <v/>
      </c>
      <c r="AQ900" s="13" t="str">
        <f ca="1">IF(РТУС!AQ900="",HYPERLINK("#РТУС!"&amp;CELL("адрес",Проверка!AQ900),"заполнить"),HYPERLINK("#Проверка!"&amp;CELL("адрес",Проверка!AQ900),РТУС!AQ900))</f>
        <v>заполнить</v>
      </c>
      <c r="AR900" s="18" t="str">
        <f ca="1">IF(РТУС!AR900="",HYPERLINK("#РТУС!"&amp;CELL("адрес",Проверка!AR900),"заполнить"),IF(ISNUMBER(РТУС!AR900)=FALSE,HYPERLINK("#РТУС!"&amp;CELL("адрес",Проверка!AR900),"###"),IF(РТУС!G900="1",IF(РТУС!AB900=РТУС!AR900+РТУС!AU900,HYPERLINK("#Проверка!"&amp;CELL("адрес",Проверка!AR900),РТУС!AR900),HYPERLINK("#РТУС!"&amp;CELL("адрес",Проверка!AR900),"сверить суммы")),IF(РТУС!AB900=(SUMIF(РТУС!$A$4:$A$1000,A900,РТУС!$AR$4:$AR$1000)+SUMIF(РТУС!$A$4:$A$1000,A900,РТУС!$AU$4:$AU$1000)),HYPERLINK("#Проверка!"&amp;CELL("адрес",Проверка!AR900),РТУС!AR900),HYPERLINK("#РТУС!"&amp;CELL("адрес",Проверка!AR900),"сверить суммы")))))</f>
        <v>заполнить</v>
      </c>
      <c r="AS900" s="13" t="str">
        <f>IF(РТУС!AS900="","",РТУС!AS900)</f>
        <v/>
      </c>
      <c r="AT900" s="18" t="str">
        <f ca="1">IF(РТУС!AT900="",HYPERLINK("#РТУС!"&amp;CELL("адрес",Проверка!AT900),"заполнить"),IF(ISNUMBER(РТУС!AT900)=FALSE,HYPERLINK("#РТУС!"&amp;CELL("адрес",Проверка!AT900),"###"),IF(РТУС!AT900=РТУС!AR900,HYPERLINK("#Проверка!"&amp;CELL("адрес",Проверка!AT900),РТУС!AT900),HYPERLINK("#РТУС!"&amp;CELL("адрес",Проверка!AT900),"сверить суммы"))))</f>
        <v>заполнить</v>
      </c>
      <c r="AU900" s="18" t="str">
        <f ca="1">IF(РТУС!AU900="",HYPERLINK("#РТУС!"&amp;CELL("адрес",Проверка!AU900),"заполнить"),IF(ISNUMBER(РТУС!AU900)=FALSE,HYPERLINK("#РТУС!"&amp;CELL("адрес",Проверка!AU900),"###"),IF(РТУС!G900="1",IF(РТУС!AB900=РТУС!AR900+РТУС!AU900,HYPERLINK("#Проверка!"&amp;CELL("адрес",Проверка!AU900),РТУС!AU900),HYPERLINK("#РТУС!"&amp;CELL("адрес",Проверка!AU900),"сверить суммы")),IF(РТУС!AB900=(SUMIF(РТУС!$A$4:$A$1000,A900,РТУС!$AR$4:$AR$1000)+SUMIF(РТУС!$A$4:$A$1000,A900,РТУС!$AU$4:$AU$1000)),HYPERLINK("#Проверка!"&amp;CELL("адрес",Проверка!AU900),РТУС!AU900),HYPERLINK("#РТУС!"&amp;CELL("адрес",Проверка!AU900),"сверить суммы")))))</f>
        <v>заполнить</v>
      </c>
      <c r="AV900" s="13" t="str">
        <f ca="1">IF(РТУС!AV900="",HYPERLINK("#РТУС!"&amp;CELL("адрес",Проверка!AV900),"заполнить"),IF(OR(РТУС!AV900="Требование о передаче жилого помещения",РТУС!AV900="Требование о передаче машино-места",РТУС!AV900="Требования о передаче нежилого помещения",РТУС!AV900="Денежные требования"),HYPERLINK("#Проверка!"&amp;CELL("адрес",Проверка!AV900),РТУС!AV900),HYPERLINK("#РТУС!"&amp;CELL("адрес",Проверка!AV900),"###")))</f>
        <v>заполнить</v>
      </c>
      <c r="AW900" s="13" t="str">
        <f ca="1">IF(РТУС!AW900="",HYPERLINK("#РТУС!"&amp;CELL("адрес",Проверка!AW900),"заполнить"),IF(OR(РТУС!AW900="Включен в полном объеме",РТУС!AW900="Включен частично"),HYPERLINK("#Проверка!"&amp;CELL("адрес",Проверка!AW900),РТУС!AW900),HYPERLINK("#РТУС!"&amp;CELL("адрес",Проверка!AW900),"###")))</f>
        <v>заполнить</v>
      </c>
      <c r="AX900" s="15" t="str">
        <f ca="1">IF(РТУС!AX900="",HYPERLINK("#РТУС!"&amp;CELL("адрес",Проверка!AX900),"заполнить"),IF(AND(LEN(РТУС!AX900)=5,РТУС!AX900&lt;TODAY()),HYPERLINK("#Проверка!"&amp;CELL("адрес",Проверка!AX900),РТУС!AX900),HYPERLINK("#РТУС!"&amp;CELL("адрес",Проверка!AX900),"###")))</f>
        <v>заполнить</v>
      </c>
      <c r="AY900" s="15" t="str">
        <f ca="1">IF(РТУС!AY900="",HYPERLINK("#РТУС!"&amp;CELL("адрес",Проверка!AY900),"заполнить"),IF(AND(LEN(РТУС!AY900)=5,РТУС!AY900&lt;TODAY()),HYPERLINK("#Проверка!"&amp;CELL("адрес",Проверка!AY900),РТУС!AY900),HYPERLINK("#РТУС!"&amp;CELL("адрес",Проверка!AY900),"###")))</f>
        <v>заполнить</v>
      </c>
    </row>
    <row r="901" spans="1:51" x14ac:dyDescent="0.25">
      <c r="A901" s="10" t="str">
        <f>РТУС!A901</f>
        <v>.</v>
      </c>
      <c r="B901" s="13" t="str">
        <f ca="1">IF(РТУС!B901="",HYPERLINK("#РТУС!"&amp;CELL("адрес",Проверка!B901),"заполнить"),IF(AND(LEN(РТУС!B901)=10,РТУС!B900=РТУС!B901),HYPERLINK("#Проверка!"&amp;CELL("адрес",Проверка!B901),РТУС!B901),HYPERLINK("#РТУС!"&amp;CELL("адрес",Проверка!B901),"###")))</f>
        <v>заполнить</v>
      </c>
      <c r="C901" s="13" t="str">
        <f ca="1">IF(РТУС!C901="",HYPERLINK("#РТУС!"&amp;CELL("адрес",Проверка!C901),"заполнить"),IF(AND(ISNUMBER(РТУС!C901)=TRUE,РТУС!C901&gt;0,РТУС!C900=РТУС!C901),HYPERLINK("#Проверка!"&amp;CELL("адрес",Проверка!C901),РТУС!C901),HYPERLINK("#РТУС!"&amp;CELL("адрес",Проверка!C901),"###")))</f>
        <v>заполнить</v>
      </c>
      <c r="D901" s="13" t="str">
        <f>IF(РТУС!D901="","",РТУС!D901)</f>
        <v/>
      </c>
      <c r="E901" s="13" t="str">
        <f ca="1">IF(РТУС!E901="",HYPERLINK("#РТУС!"&amp;CELL("адрес",Проверка!E901),"заполнить"),IF(РТУС!E900=РТУС!E901,HYPERLINK("#Проверка!"&amp;CELL("адрес",Проверка!E901),РТУС!E901),HYPERLINK("#РТУС!"&amp;CELL("адрес",Проверка!E901),"###")))</f>
        <v>заполнить</v>
      </c>
      <c r="F901" s="13" t="str">
        <f ca="1">IF(РТУС!F901="",HYPERLINK("#РТУС!"&amp;CELL("адрес",Проверка!F901),"заполнить"),HYPERLINK("#Проверка!"&amp;CELL("адрес",Проверка!F901),РТУС!F901))</f>
        <v>заполнить</v>
      </c>
      <c r="G901" s="20" t="str">
        <f ca="1">IF(РТУС!G901="",HYPERLINK("#РТУС!"&amp;CELL("адрес",Проверка!G901),"заполнить"),IF(РТУС!G901="1",HYPERLINK("#Проверка!"&amp;CELL("адрес",Проверка!G901),"1"),IF(AND(ISNUMBER(РТУС!G901)=TRUE,РТУС!G901&lt;=1,РТУС!G901&gt;0),IF(SUMIF(РТУС!$A$4:$A$1000,A901,РТУС!$G$4:$G$1000)=1,HYPERLINK("#Проверка!"&amp;CELL("адрес",Проверка!G901),РТУС!G901),HYPERLINK("#РТУС!"&amp;CELL("адрес",Проверка!G901),"сумма долей ≠ 1")),HYPERLINK("#РТУС!"&amp;CELL("адрес",Проверка!G901),"###"))))</f>
        <v>заполнить</v>
      </c>
      <c r="H901" s="13" t="str">
        <f ca="1">IF(РТУС!H901="",HYPERLINK("#РТУС!"&amp;CELL("адрес",Проверка!H901),"заполнить"),IF(OR(РТУС!H901="Юрлицо",РТУС!H901="Физлицо",РТУС!H901="ИП"),HYPERLINK("#Проверка!"&amp;CELL("адрес",Проверка!H901),РТУС!H901),HYPERLINK("#РТУС!"&amp;CELL("адрес",Проверка!H901),"###")))</f>
        <v>заполнить</v>
      </c>
      <c r="I901" s="13" t="str">
        <f ca="1">IF(OR(РТУС!H901="Юрлицо",РТУС!H901="ИП"),IF(РТУС!I901="",HYPERLINK("#РТУС!"&amp;CELL("адрес",Проверка!I901),"заполнить"),IF(OR(LEN(РТУС!I901)=10,LEN(РТУС!I901)=12),HYPERLINK("#Проверка!"&amp;CELL("адрес",Проверка!I901),РТУС!I901),HYPERLINK("#РТУС!"&amp;CELL("адрес",Проверка!I901),"###"))),"")</f>
        <v/>
      </c>
      <c r="J901" s="15" t="str">
        <f ca="1">IF(РТУС!J901="","",IF(AND(LEN(РТУС!J901)=5,РТУС!J901&lt;TODAY()),HYPERLINK("#Проверка!"&amp;CELL("адрес",Проверка!J901),РТУС!J901),HYPERLINK("#РТУС!"&amp;CELL("адрес",Проверка!J901),"###")))</f>
        <v/>
      </c>
      <c r="K901" s="13" t="str">
        <f>IF(РТУС!K901="","",РТУС!K901)</f>
        <v/>
      </c>
      <c r="L901" s="13" t="str">
        <f ca="1">IF(OR(РТУС!H901="Физлицо",РТУС!H901="ИП"),IF(РТУС!L901="",HYPERLINK("#РТУС!"&amp;CELL("адрес",Проверка!L901),"заполнить"),IF(OR(РТУС!L901="Загранпаспорт гражданина РФ",РТУС!L901="Паспорт гражданина РФ",РТУС!L901="Иностранный паспорт",РТУС!L901="Свидетельство о рождении",РТУС!L901="Вид на жительство"),HYPERLINK("#Проверка!"&amp;CELL("адрес",Проверка!L901),РТУС!L901),HYPERLINK("#РТУС!"&amp;CELL("адрес",Проверка!L901),"###"))),"")</f>
        <v/>
      </c>
      <c r="M901" s="13" t="str">
        <f ca="1">IF(AND(OR(РТУС!L901="Паспорт гражданина РФ",РТУС!L901="Свидетельство о рождении"),РТУС!M901=""),HYPERLINK("#РТУС!"&amp;CELL("адрес",Проверка!M901),"заполнить"),IF(РТУС!L901="Паспорт гражданина РФ",IF(LEN(РТУС!M901)=4,HYPERLINK("#Проверка!"&amp;CELL("адрес",Проверка!M901),РТУС!M901),HYPERLINK("#РТУС!"&amp;CELL("адрес",Проверка!M901),"###")),IF(РТУС!L901="Свидетельство о рождении",HYPERLINK("#Проверка!"&amp;CELL("адрес",Проверка!M901),РТУС!M901),"")))</f>
        <v/>
      </c>
      <c r="N901" s="13" t="str">
        <f ca="1">IF(РТУС!L901="","",IF(РТУС!N901="",HYPERLINK("#РТУС!"&amp;CELL("адрес",Проверка!N901),"заполнить"),IF(OR(РТУС!L901="Паспорт гражданина РФ",РТУС!L901="Свидетельство о рождении"),IF(LEN(РТУС!N901)=6,HYPERLINK("#Проверка!"&amp;CELL("адрес",Проверка!N901),РТУС!N901),HYPERLINK("#РТУС!"&amp;CELL("адрес",Проверка!N901),"###")),HYPERLINK("#Проверка!"&amp;CELL("адрес",Проверка!N901),РТУС!N901))))</f>
        <v/>
      </c>
      <c r="O901" s="15" t="str">
        <f ca="1">IF(РТУС!L901="","",IF(РТУС!O901="",HYPERLINK("#РТУС!"&amp;CELL("адрес",Проверка!O901),"заполнить"),IF(AND(LEN(РТУС!O901)=5,РТУС!O901&lt;TODAY()),IF(РТУС!L901="Свидетельство о рождении",IF(РТУС!O901&gt;EDATE(TODAY(),-168),HYPERLINK("#Проверка!"&amp;CELL("адрес",Проверка!O901),РТУС!O901),HYPERLINK("#РТУС!"&amp;CELL("адрес",Проверка!O901),"недействительно")),HYPERLINK("#Проверка!"&amp;CELL("адрес",Проверка!O901),РТУС!O901)),HYPERLINK("#РТУС!"&amp;CELL("адрес",Проверка!O901),"###"))))</f>
        <v/>
      </c>
      <c r="P901" s="21" t="str">
        <f ca="1">IF(РТУС!L901="Паспорт гражданина РФ",IF(РТУС!P901="",HYPERLINK("#РТУС!"&amp;CELL("адрес",Проверка!P901),"заполнить"),HYPERLINK("#Проверка!"&amp;CELL("адрес",Проверка!P901),РТУС!P901)),"")</f>
        <v/>
      </c>
      <c r="Q901" s="13" t="str">
        <f ca="1">IF(РТУС!L901="Паспорт гражданина РФ",IF(РТУС!Q901="",HYPERLINK("#РТУС!"&amp;CELL("адрес",Проверка!Q901),"заполнить"),IF(LEN(РТУС!Q901)=7,HYPERLINK("#Проверка!"&amp;CELL("адрес",Проверка!Q901),РТУС!Q901),HYPERLINK("#РТУС!"&amp;CELL("адрес",Проверка!Q901),"###"))),"")</f>
        <v/>
      </c>
      <c r="R901" s="13" t="str">
        <f ca="1">IF(РТУС!R901="",HYPERLINK("#РТУС!"&amp;CELL("адрес",Проверка!R901),"заполнить"),HYPERLINK("#Проверка!"&amp;CELL("адрес",Проверка!R901),РТУС!R901))</f>
        <v>заполнить</v>
      </c>
      <c r="S901" s="13" t="str">
        <f>IF(РТУС!S901="","",РТУС!S901)</f>
        <v/>
      </c>
      <c r="T901" s="13" t="str">
        <f>IF(РТУС!T901="","",РТУС!T901)</f>
        <v/>
      </c>
      <c r="U901" s="13" t="str">
        <f>IF(РТУС!U901="","",РТУС!U901)</f>
        <v/>
      </c>
      <c r="V901" s="13" t="str">
        <f ca="1">IF(РТУС!V901="",HYPERLINK("#РТУС!"&amp;CELL("адрес",Проверка!V901),"заполнить"),IF(OR(РТУС!V901="Договор участия в долевом строительстве",РТУС!V901="Предварительный договор участия в долевом строительстве",РТУС!V901="Определение Арбитражного суда",РТУС!V901="Решение суда общей юрисдикции",РТУС!V901="Иные договоры"),HYPERLINK("#Проверка!"&amp;CELL("адрес",Проверка!V901),РТУС!V901),HYPERLINK("#РТУС!"&amp;CELL("адрес",Проверка!V901),"###")))</f>
        <v>заполнить</v>
      </c>
      <c r="W901" s="13" t="str">
        <f ca="1">IF(РТУС!W901="",HYPERLINK("#РТУС!"&amp;CELL("адрес",Проверка!W901),"заполнить"),HYPERLINK("#Проверка!"&amp;CELL("адрес",Проверка!W901),РТУС!W901))</f>
        <v>заполнить</v>
      </c>
      <c r="X901" s="15" t="str">
        <f ca="1">IF(РТУС!X901="",HYPERLINK("#РТУС!"&amp;CELL("адрес",Проверка!X901),"заполнить"),IF(AND(LEN(РТУС!X901)=5,РТУС!X901&lt;TODAY()),HYPERLINK("#Проверка!"&amp;CELL("адрес",Проверка!X901),РТУС!X901),HYPERLINK("#РТУС!"&amp;CELL("адрес",Проверка!X901),"###")))</f>
        <v>заполнить</v>
      </c>
      <c r="Y901" s="13" t="str">
        <f>IF(РТУС!Y901="","",РТУС!Y901)</f>
        <v/>
      </c>
      <c r="Z901" s="15" t="str">
        <f ca="1">IF(РТУС!Z901="","",IF(AND(LEN(РТУС!Z901)=5,РТУС!Z901&lt;TODAY()),HYPERLINK("#Проверка!"&amp;CELL("адрес",Проверка!Z901),РТУС!Z901),HYPERLINK("#РТУС!"&amp;CELL("адрес",Проверка!Z901),"###")))</f>
        <v/>
      </c>
      <c r="AA901" s="18" t="str">
        <f ca="1">IF(РТУС!AA901="",HYPERLINK("#РТУС!"&amp;CELL("адрес",Проверка!AA901),"заполнить"),IF(ISNUMBER(РТУС!AA901)=TRUE,HYPERLINK("#Проверка!"&amp;CELL("адрес",Проверка!AA901),РТУС!AA901),HYPERLINK("#РТУС!"&amp;CELL("адрес",Проверка!AA901),"###")))</f>
        <v>заполнить</v>
      </c>
      <c r="AB901" s="18" t="str">
        <f ca="1">IF(РТУС!AB901="",HYPERLINK("#РТУС!"&amp;CELL("адрес",Проверка!AB901),"заполнить"),IF(ISNUMBER(РТУС!AB901)=TRUE,HYPERLINK("#Проверка!"&amp;CELL("адрес",Проверка!AB901),РТУС!AB901),HYPERLINK("#РТУС!"&amp;CELL("адрес",Проверка!AB901),"###")))</f>
        <v>заполнить</v>
      </c>
      <c r="AC901" s="18" t="str">
        <f ca="1">IF(РТУС!AC901="","",IF(ISNUMBER(РТУС!AC901)=TRUE,HYPERLINK("#Проверка!"&amp;CELL("адрес",Проверка!AC901),РТУС!AC901),HYPERLINK("#РТУС!"&amp;CELL("адрес",Проверка!AC901),"###")))</f>
        <v/>
      </c>
      <c r="AD901" s="18" t="str">
        <f ca="1">IF(РТУС!AD901="","",IF(ISNUMBER(РТУС!AD901)=TRUE,HYPERLINK("#Проверка!"&amp;CELL("адрес",Проверка!AD901),РТУС!AD901),HYPERLINK("#РТУС!"&amp;CELL("адрес",Проверка!AD901),"###")))</f>
        <v/>
      </c>
      <c r="AE901" s="13" t="str">
        <f>IF(РТУС!AE901="","",РТУС!AE901)</f>
        <v/>
      </c>
      <c r="AF901" s="15" t="str">
        <f ca="1">IF(РТУС!AE901="","",IF(РТУС!AF901="",HYPERLINK("#РТУС!"&amp;CELL("адрес",Проверка!AF901),"заполнить"),IF(AND(LEN(РТУС!AF901)=5,РТУС!AF901&lt;TODAY()),HYPERLINK("#Проверка!"&amp;CELL("адрес",Проверка!AF901),РТУС!AF901),HYPERLINK("#РТУС!"&amp;CELL("адрес",Проверка!AF901),"###"))))</f>
        <v/>
      </c>
      <c r="AG901" s="13"/>
      <c r="AH901" s="15" t="str">
        <f ca="1">IF(РТУС!AE901="","",IF(РТУС!AH901="",HYPERLINK("#РТУС!"&amp;CELL("адрес",Проверка!AH901),"заполнить"),IF(AND(LEN(РТУС!AH901)=5,РТУС!AH901&lt;TODAY()),HYPERLINK("#Проверка!"&amp;CELL("адрес",Проверка!AH901),РТУС!AH901),HYPERLINK("#РТУС!"&amp;CELL("адрес",Проверка!AH901),"###"))))</f>
        <v/>
      </c>
      <c r="AI901" s="15" t="str">
        <f ca="1">IF(РТУС!AE901="","",IF(РТУС!AI901="",HYPERLINK("#РТУС!"&amp;CELL("адрес",Проверка!AI901),"заполнить"),HYPERLINK("#Проверка!"&amp;CELL("адрес",Проверка!AI901),РТУС!AI901)))</f>
        <v/>
      </c>
      <c r="AJ901" s="13" t="str">
        <f ca="1">IF(РТУС!AE901="","",IF(РТУС!AJ901="",HYPERLINK("#РТУС!"&amp;CELL("адрес",Проверка!AJ901),"заполнить"),IF(OR(РТУС!AJ901="Юрлицо",РТУС!AJ901="Физлицо",РТУС!AJ901="ИП"),HYPERLINK("#Проверка!"&amp;CELL("адрес",Проверка!AJ901),РТУС!AJ901),HYPERLINK("#РТУС!"&amp;CELL("адрес",Проверка!AJ901),"###"))))</f>
        <v/>
      </c>
      <c r="AK901" s="13" t="str">
        <f ca="1">IF(РТУС!AK901="",HYPERLINK("#РТУС!"&amp;CELL("адрес",Проверка!AK901),"заполнить"),IF(OR(РТУС!AK901="Квартира",РТУС!AK901="Кладовая",РТУС!AK901="Машино-место",РТУС!AK901="Нежилое помещение"),HYPERLINK("#Проверка!"&amp;CELL("адрес",Проверка!AK901),РТУС!AK901),HYPERLINK("#РТУС!"&amp;CELL("адрес",Проверка!AK901),"###")))</f>
        <v>заполнить</v>
      </c>
      <c r="AL901" s="13" t="str">
        <f ca="1">IF(РТУС!AL901="",HYPERLINK("#РТУС!"&amp;CELL("адрес",Проверка!AL901),"заполнить"),HYPERLINK("#Проверка!"&amp;CELL("адрес",Проверка!AL901),РТУС!AL901))</f>
        <v>заполнить</v>
      </c>
      <c r="AM901" s="18" t="str">
        <f ca="1">IF(РТУС!AM901="",HYPERLINK("#РТУС!"&amp;CELL("адрес",Проверка!AM901),"заполнить"),IF(ISNUMBER(РТУС!AM901)=TRUE,IF(РТУС!AK901="Нежилое помещение",IF(РТУС!AM901&gt;7,HYPERLINK("#РТУС!"&amp;CELL("адрес",Проверка!AM901),"не больше 7 кв.м."),РТУС!AM901),HYPERLINK("#Проверка!"&amp;CELL("адрес",Проверка!AM901),РТУС!AM901)),HYPERLINK("#РТУС!"&amp;CELL("адрес",Проверка!AM901),"###")))</f>
        <v>заполнить</v>
      </c>
      <c r="AN901" s="13" t="str">
        <f ca="1">IF(РТУС!AN901="",HYPERLINK("#РТУС!"&amp;CELL("адрес",Проверка!AN901),"заполнить"),IF(OR(РТУС!AN901="Общая площадь помещения",РТУС!AN901="Общая приведенная площадь жилого помещения",РТУС!AN901="Общая площадь жилого помещения с учетом лоджий, балконов, террас и веранд"),HYPERLINK("#Проверка!"&amp;CELL("адрес",Проверка!AN901),РТУС!AN901),HYPERLINK("#РТУС!"&amp;CELL("адрес",Проверка!AN901),"###")))</f>
        <v>заполнить</v>
      </c>
      <c r="AO901" s="13" t="str">
        <f ca="1">IF(OR(РТУС!AK901="Квартира",РТУС!A901="Нежилое помещение"),IF(РТУС!AO901="",HYPERLINK("#РТУС!"&amp;CELL("адрес",Проверка!AO901),"заполнить"),IF(ISNUMBER(РТУС!AO901)=TRUE,HYPERLINK("#Проверка!"&amp;CELL("адрес",Проверка!AO901),РТУС!AO901),HYPERLINK("#РТУС!"&amp;CELL("адрес",Проверка!AO901),"###"))),"")</f>
        <v/>
      </c>
      <c r="AP901" s="13" t="str">
        <f>IF(РТУС!AP901="","",РТУС!AP901)</f>
        <v/>
      </c>
      <c r="AQ901" s="13" t="str">
        <f ca="1">IF(РТУС!AQ901="",HYPERLINK("#РТУС!"&amp;CELL("адрес",Проверка!AQ901),"заполнить"),HYPERLINK("#Проверка!"&amp;CELL("адрес",Проверка!AQ901),РТУС!AQ901))</f>
        <v>заполнить</v>
      </c>
      <c r="AR901" s="18" t="str">
        <f ca="1">IF(РТУС!AR901="",HYPERLINK("#РТУС!"&amp;CELL("адрес",Проверка!AR901),"заполнить"),IF(ISNUMBER(РТУС!AR901)=FALSE,HYPERLINK("#РТУС!"&amp;CELL("адрес",Проверка!AR901),"###"),IF(РТУС!G901="1",IF(РТУС!AB901=РТУС!AR901+РТУС!AU901,HYPERLINK("#Проверка!"&amp;CELL("адрес",Проверка!AR901),РТУС!AR901),HYPERLINK("#РТУС!"&amp;CELL("адрес",Проверка!AR901),"сверить суммы")),IF(РТУС!AB901=(SUMIF(РТУС!$A$4:$A$1000,A901,РТУС!$AR$4:$AR$1000)+SUMIF(РТУС!$A$4:$A$1000,A901,РТУС!$AU$4:$AU$1000)),HYPERLINK("#Проверка!"&amp;CELL("адрес",Проверка!AR901),РТУС!AR901),HYPERLINK("#РТУС!"&amp;CELL("адрес",Проверка!AR901),"сверить суммы")))))</f>
        <v>заполнить</v>
      </c>
      <c r="AS901" s="13" t="str">
        <f>IF(РТУС!AS901="","",РТУС!AS901)</f>
        <v/>
      </c>
      <c r="AT901" s="18" t="str">
        <f ca="1">IF(РТУС!AT901="",HYPERLINK("#РТУС!"&amp;CELL("адрес",Проверка!AT901),"заполнить"),IF(ISNUMBER(РТУС!AT901)=FALSE,HYPERLINK("#РТУС!"&amp;CELL("адрес",Проверка!AT901),"###"),IF(РТУС!AT901=РТУС!AR901,HYPERLINK("#Проверка!"&amp;CELL("адрес",Проверка!AT901),РТУС!AT901),HYPERLINK("#РТУС!"&amp;CELL("адрес",Проверка!AT901),"сверить суммы"))))</f>
        <v>заполнить</v>
      </c>
      <c r="AU901" s="18" t="str">
        <f ca="1">IF(РТУС!AU901="",HYPERLINK("#РТУС!"&amp;CELL("адрес",Проверка!AU901),"заполнить"),IF(ISNUMBER(РТУС!AU901)=FALSE,HYPERLINK("#РТУС!"&amp;CELL("адрес",Проверка!AU901),"###"),IF(РТУС!G901="1",IF(РТУС!AB901=РТУС!AR901+РТУС!AU901,HYPERLINK("#Проверка!"&amp;CELL("адрес",Проверка!AU901),РТУС!AU901),HYPERLINK("#РТУС!"&amp;CELL("адрес",Проверка!AU901),"сверить суммы")),IF(РТУС!AB901=(SUMIF(РТУС!$A$4:$A$1000,A901,РТУС!$AR$4:$AR$1000)+SUMIF(РТУС!$A$4:$A$1000,A901,РТУС!$AU$4:$AU$1000)),HYPERLINK("#Проверка!"&amp;CELL("адрес",Проверка!AU901),РТУС!AU901),HYPERLINK("#РТУС!"&amp;CELL("адрес",Проверка!AU901),"сверить суммы")))))</f>
        <v>заполнить</v>
      </c>
      <c r="AV901" s="13" t="str">
        <f ca="1">IF(РТУС!AV901="",HYPERLINK("#РТУС!"&amp;CELL("адрес",Проверка!AV901),"заполнить"),IF(OR(РТУС!AV901="Требование о передаче жилого помещения",РТУС!AV901="Требование о передаче машино-места",РТУС!AV901="Требования о передаче нежилого помещения",РТУС!AV901="Денежные требования"),HYPERLINK("#Проверка!"&amp;CELL("адрес",Проверка!AV901),РТУС!AV901),HYPERLINK("#РТУС!"&amp;CELL("адрес",Проверка!AV901),"###")))</f>
        <v>заполнить</v>
      </c>
      <c r="AW901" s="13" t="str">
        <f ca="1">IF(РТУС!AW901="",HYPERLINK("#РТУС!"&amp;CELL("адрес",Проверка!AW901),"заполнить"),IF(OR(РТУС!AW901="Включен в полном объеме",РТУС!AW901="Включен частично"),HYPERLINK("#Проверка!"&amp;CELL("адрес",Проверка!AW901),РТУС!AW901),HYPERLINK("#РТУС!"&amp;CELL("адрес",Проверка!AW901),"###")))</f>
        <v>заполнить</v>
      </c>
      <c r="AX901" s="15" t="str">
        <f ca="1">IF(РТУС!AX901="",HYPERLINK("#РТУС!"&amp;CELL("адрес",Проверка!AX901),"заполнить"),IF(AND(LEN(РТУС!AX901)=5,РТУС!AX901&lt;TODAY()),HYPERLINK("#Проверка!"&amp;CELL("адрес",Проверка!AX901),РТУС!AX901),HYPERLINK("#РТУС!"&amp;CELL("адрес",Проверка!AX901),"###")))</f>
        <v>заполнить</v>
      </c>
      <c r="AY901" s="15" t="str">
        <f ca="1">IF(РТУС!AY901="",HYPERLINK("#РТУС!"&amp;CELL("адрес",Проверка!AY901),"заполнить"),IF(AND(LEN(РТУС!AY901)=5,РТУС!AY901&lt;TODAY()),HYPERLINK("#Проверка!"&amp;CELL("адрес",Проверка!AY901),РТУС!AY901),HYPERLINK("#РТУС!"&amp;CELL("адрес",Проверка!AY901),"###")))</f>
        <v>заполнить</v>
      </c>
    </row>
    <row r="902" spans="1:51" x14ac:dyDescent="0.25">
      <c r="A902" s="10" t="str">
        <f>РТУС!A902</f>
        <v>.</v>
      </c>
      <c r="B902" s="13" t="str">
        <f ca="1">IF(РТУС!B902="",HYPERLINK("#РТУС!"&amp;CELL("адрес",Проверка!B902),"заполнить"),IF(AND(LEN(РТУС!B902)=10,РТУС!B901=РТУС!B902),HYPERLINK("#Проверка!"&amp;CELL("адрес",Проверка!B902),РТУС!B902),HYPERLINK("#РТУС!"&amp;CELL("адрес",Проверка!B902),"###")))</f>
        <v>заполнить</v>
      </c>
      <c r="C902" s="13" t="str">
        <f ca="1">IF(РТУС!C902="",HYPERLINK("#РТУС!"&amp;CELL("адрес",Проверка!C902),"заполнить"),IF(AND(ISNUMBER(РТУС!C902)=TRUE,РТУС!C902&gt;0,РТУС!C901=РТУС!C902),HYPERLINK("#Проверка!"&amp;CELL("адрес",Проверка!C902),РТУС!C902),HYPERLINK("#РТУС!"&amp;CELL("адрес",Проверка!C902),"###")))</f>
        <v>заполнить</v>
      </c>
      <c r="D902" s="13" t="str">
        <f>IF(РТУС!D902="","",РТУС!D902)</f>
        <v/>
      </c>
      <c r="E902" s="13" t="str">
        <f ca="1">IF(РТУС!E902="",HYPERLINK("#РТУС!"&amp;CELL("адрес",Проверка!E902),"заполнить"),IF(РТУС!E901=РТУС!E902,HYPERLINK("#Проверка!"&amp;CELL("адрес",Проверка!E902),РТУС!E902),HYPERLINK("#РТУС!"&amp;CELL("адрес",Проверка!E902),"###")))</f>
        <v>заполнить</v>
      </c>
      <c r="F902" s="13" t="str">
        <f ca="1">IF(РТУС!F902="",HYPERLINK("#РТУС!"&amp;CELL("адрес",Проверка!F902),"заполнить"),HYPERLINK("#Проверка!"&amp;CELL("адрес",Проверка!F902),РТУС!F902))</f>
        <v>заполнить</v>
      </c>
      <c r="G902" s="20" t="str">
        <f ca="1">IF(РТУС!G902="",HYPERLINK("#РТУС!"&amp;CELL("адрес",Проверка!G902),"заполнить"),IF(РТУС!G902="1",HYPERLINK("#Проверка!"&amp;CELL("адрес",Проверка!G902),"1"),IF(AND(ISNUMBER(РТУС!G902)=TRUE,РТУС!G902&lt;=1,РТУС!G902&gt;0),IF(SUMIF(РТУС!$A$4:$A$1000,A902,РТУС!$G$4:$G$1000)=1,HYPERLINK("#Проверка!"&amp;CELL("адрес",Проверка!G902),РТУС!G902),HYPERLINK("#РТУС!"&amp;CELL("адрес",Проверка!G902),"сумма долей ≠ 1")),HYPERLINK("#РТУС!"&amp;CELL("адрес",Проверка!G902),"###"))))</f>
        <v>заполнить</v>
      </c>
      <c r="H902" s="13" t="str">
        <f ca="1">IF(РТУС!H902="",HYPERLINK("#РТУС!"&amp;CELL("адрес",Проверка!H902),"заполнить"),IF(OR(РТУС!H902="Юрлицо",РТУС!H902="Физлицо",РТУС!H902="ИП"),HYPERLINK("#Проверка!"&amp;CELL("адрес",Проверка!H902),РТУС!H902),HYPERLINK("#РТУС!"&amp;CELL("адрес",Проверка!H902),"###")))</f>
        <v>заполнить</v>
      </c>
      <c r="I902" s="13" t="str">
        <f ca="1">IF(OR(РТУС!H902="Юрлицо",РТУС!H902="ИП"),IF(РТУС!I902="",HYPERLINK("#РТУС!"&amp;CELL("адрес",Проверка!I902),"заполнить"),IF(OR(LEN(РТУС!I902)=10,LEN(РТУС!I902)=12),HYPERLINK("#Проверка!"&amp;CELL("адрес",Проверка!I902),РТУС!I902),HYPERLINK("#РТУС!"&amp;CELL("адрес",Проверка!I902),"###"))),"")</f>
        <v/>
      </c>
      <c r="J902" s="15" t="str">
        <f ca="1">IF(РТУС!J902="","",IF(AND(LEN(РТУС!J902)=5,РТУС!J902&lt;TODAY()),HYPERLINK("#Проверка!"&amp;CELL("адрес",Проверка!J902),РТУС!J902),HYPERLINK("#РТУС!"&amp;CELL("адрес",Проверка!J902),"###")))</f>
        <v/>
      </c>
      <c r="K902" s="13" t="str">
        <f>IF(РТУС!K902="","",РТУС!K902)</f>
        <v/>
      </c>
      <c r="L902" s="13" t="str">
        <f ca="1">IF(OR(РТУС!H902="Физлицо",РТУС!H902="ИП"),IF(РТУС!L902="",HYPERLINK("#РТУС!"&amp;CELL("адрес",Проверка!L902),"заполнить"),IF(OR(РТУС!L902="Загранпаспорт гражданина РФ",РТУС!L902="Паспорт гражданина РФ",РТУС!L902="Иностранный паспорт",РТУС!L902="Свидетельство о рождении",РТУС!L902="Вид на жительство"),HYPERLINK("#Проверка!"&amp;CELL("адрес",Проверка!L902),РТУС!L902),HYPERLINK("#РТУС!"&amp;CELL("адрес",Проверка!L902),"###"))),"")</f>
        <v/>
      </c>
      <c r="M902" s="13" t="str">
        <f ca="1">IF(AND(OR(РТУС!L902="Паспорт гражданина РФ",РТУС!L902="Свидетельство о рождении"),РТУС!M902=""),HYPERLINK("#РТУС!"&amp;CELL("адрес",Проверка!M902),"заполнить"),IF(РТУС!L902="Паспорт гражданина РФ",IF(LEN(РТУС!M902)=4,HYPERLINK("#Проверка!"&amp;CELL("адрес",Проверка!M902),РТУС!M902),HYPERLINK("#РТУС!"&amp;CELL("адрес",Проверка!M902),"###")),IF(РТУС!L902="Свидетельство о рождении",HYPERLINK("#Проверка!"&amp;CELL("адрес",Проверка!M902),РТУС!M902),"")))</f>
        <v/>
      </c>
      <c r="N902" s="13" t="str">
        <f ca="1">IF(РТУС!L902="","",IF(РТУС!N902="",HYPERLINK("#РТУС!"&amp;CELL("адрес",Проверка!N902),"заполнить"),IF(OR(РТУС!L902="Паспорт гражданина РФ",РТУС!L902="Свидетельство о рождении"),IF(LEN(РТУС!N902)=6,HYPERLINK("#Проверка!"&amp;CELL("адрес",Проверка!N902),РТУС!N902),HYPERLINK("#РТУС!"&amp;CELL("адрес",Проверка!N902),"###")),HYPERLINK("#Проверка!"&amp;CELL("адрес",Проверка!N902),РТУС!N902))))</f>
        <v/>
      </c>
      <c r="O902" s="15" t="str">
        <f ca="1">IF(РТУС!L902="","",IF(РТУС!O902="",HYPERLINK("#РТУС!"&amp;CELL("адрес",Проверка!O902),"заполнить"),IF(AND(LEN(РТУС!O902)=5,РТУС!O902&lt;TODAY()),IF(РТУС!L902="Свидетельство о рождении",IF(РТУС!O902&gt;EDATE(TODAY(),-168),HYPERLINK("#Проверка!"&amp;CELL("адрес",Проверка!O902),РТУС!O902),HYPERLINK("#РТУС!"&amp;CELL("адрес",Проверка!O902),"недействительно")),HYPERLINK("#Проверка!"&amp;CELL("адрес",Проверка!O902),РТУС!O902)),HYPERLINK("#РТУС!"&amp;CELL("адрес",Проверка!O902),"###"))))</f>
        <v/>
      </c>
      <c r="P902" s="21" t="str">
        <f ca="1">IF(РТУС!L902="Паспорт гражданина РФ",IF(РТУС!P902="",HYPERLINK("#РТУС!"&amp;CELL("адрес",Проверка!P902),"заполнить"),HYPERLINK("#Проверка!"&amp;CELL("адрес",Проверка!P902),РТУС!P902)),"")</f>
        <v/>
      </c>
      <c r="Q902" s="13" t="str">
        <f ca="1">IF(РТУС!L902="Паспорт гражданина РФ",IF(РТУС!Q902="",HYPERLINK("#РТУС!"&amp;CELL("адрес",Проверка!Q902),"заполнить"),IF(LEN(РТУС!Q902)=7,HYPERLINK("#Проверка!"&amp;CELL("адрес",Проверка!Q902),РТУС!Q902),HYPERLINK("#РТУС!"&amp;CELL("адрес",Проверка!Q902),"###"))),"")</f>
        <v/>
      </c>
      <c r="R902" s="13" t="str">
        <f ca="1">IF(РТУС!R902="",HYPERLINK("#РТУС!"&amp;CELL("адрес",Проверка!R902),"заполнить"),HYPERLINK("#Проверка!"&amp;CELL("адрес",Проверка!R902),РТУС!R902))</f>
        <v>заполнить</v>
      </c>
      <c r="S902" s="13" t="str">
        <f>IF(РТУС!S902="","",РТУС!S902)</f>
        <v/>
      </c>
      <c r="T902" s="13" t="str">
        <f>IF(РТУС!T902="","",РТУС!T902)</f>
        <v/>
      </c>
      <c r="U902" s="13" t="str">
        <f>IF(РТУС!U902="","",РТУС!U902)</f>
        <v/>
      </c>
      <c r="V902" s="13" t="str">
        <f ca="1">IF(РТУС!V902="",HYPERLINK("#РТУС!"&amp;CELL("адрес",Проверка!V902),"заполнить"),IF(OR(РТУС!V902="Договор участия в долевом строительстве",РТУС!V902="Предварительный договор участия в долевом строительстве",РТУС!V902="Определение Арбитражного суда",РТУС!V902="Решение суда общей юрисдикции",РТУС!V902="Иные договоры"),HYPERLINK("#Проверка!"&amp;CELL("адрес",Проверка!V902),РТУС!V902),HYPERLINK("#РТУС!"&amp;CELL("адрес",Проверка!V902),"###")))</f>
        <v>заполнить</v>
      </c>
      <c r="W902" s="13" t="str">
        <f ca="1">IF(РТУС!W902="",HYPERLINK("#РТУС!"&amp;CELL("адрес",Проверка!W902),"заполнить"),HYPERLINK("#Проверка!"&amp;CELL("адрес",Проверка!W902),РТУС!W902))</f>
        <v>заполнить</v>
      </c>
      <c r="X902" s="15" t="str">
        <f ca="1">IF(РТУС!X902="",HYPERLINK("#РТУС!"&amp;CELL("адрес",Проверка!X902),"заполнить"),IF(AND(LEN(РТУС!X902)=5,РТУС!X902&lt;TODAY()),HYPERLINK("#Проверка!"&amp;CELL("адрес",Проверка!X902),РТУС!X902),HYPERLINK("#РТУС!"&amp;CELL("адрес",Проверка!X902),"###")))</f>
        <v>заполнить</v>
      </c>
      <c r="Y902" s="13" t="str">
        <f>IF(РТУС!Y902="","",РТУС!Y902)</f>
        <v/>
      </c>
      <c r="Z902" s="15" t="str">
        <f ca="1">IF(РТУС!Z902="","",IF(AND(LEN(РТУС!Z902)=5,РТУС!Z902&lt;TODAY()),HYPERLINK("#Проверка!"&amp;CELL("адрес",Проверка!Z902),РТУС!Z902),HYPERLINK("#РТУС!"&amp;CELL("адрес",Проверка!Z902),"###")))</f>
        <v/>
      </c>
      <c r="AA902" s="18" t="str">
        <f ca="1">IF(РТУС!AA902="",HYPERLINK("#РТУС!"&amp;CELL("адрес",Проверка!AA902),"заполнить"),IF(ISNUMBER(РТУС!AA902)=TRUE,HYPERLINK("#Проверка!"&amp;CELL("адрес",Проверка!AA902),РТУС!AA902),HYPERLINK("#РТУС!"&amp;CELL("адрес",Проверка!AA902),"###")))</f>
        <v>заполнить</v>
      </c>
      <c r="AB902" s="18" t="str">
        <f ca="1">IF(РТУС!AB902="",HYPERLINK("#РТУС!"&amp;CELL("адрес",Проверка!AB902),"заполнить"),IF(ISNUMBER(РТУС!AB902)=TRUE,HYPERLINK("#Проверка!"&amp;CELL("адрес",Проверка!AB902),РТУС!AB902),HYPERLINK("#РТУС!"&amp;CELL("адрес",Проверка!AB902),"###")))</f>
        <v>заполнить</v>
      </c>
      <c r="AC902" s="18" t="str">
        <f ca="1">IF(РТУС!AC902="","",IF(ISNUMBER(РТУС!AC902)=TRUE,HYPERLINK("#Проверка!"&amp;CELL("адрес",Проверка!AC902),РТУС!AC902),HYPERLINK("#РТУС!"&amp;CELL("адрес",Проверка!AC902),"###")))</f>
        <v/>
      </c>
      <c r="AD902" s="18" t="str">
        <f ca="1">IF(РТУС!AD902="","",IF(ISNUMBER(РТУС!AD902)=TRUE,HYPERLINK("#Проверка!"&amp;CELL("адрес",Проверка!AD902),РТУС!AD902),HYPERLINK("#РТУС!"&amp;CELL("адрес",Проверка!AD902),"###")))</f>
        <v/>
      </c>
      <c r="AE902" s="13" t="str">
        <f>IF(РТУС!AE902="","",РТУС!AE902)</f>
        <v/>
      </c>
      <c r="AF902" s="15" t="str">
        <f ca="1">IF(РТУС!AE902="","",IF(РТУС!AF902="",HYPERLINK("#РТУС!"&amp;CELL("адрес",Проверка!AF902),"заполнить"),IF(AND(LEN(РТУС!AF902)=5,РТУС!AF902&lt;TODAY()),HYPERLINK("#Проверка!"&amp;CELL("адрес",Проверка!AF902),РТУС!AF902),HYPERLINK("#РТУС!"&amp;CELL("адрес",Проверка!AF902),"###"))))</f>
        <v/>
      </c>
      <c r="AG902" s="13"/>
      <c r="AH902" s="15" t="str">
        <f ca="1">IF(РТУС!AE902="","",IF(РТУС!AH902="",HYPERLINK("#РТУС!"&amp;CELL("адрес",Проверка!AH902),"заполнить"),IF(AND(LEN(РТУС!AH902)=5,РТУС!AH902&lt;TODAY()),HYPERLINK("#Проверка!"&amp;CELL("адрес",Проверка!AH902),РТУС!AH902),HYPERLINK("#РТУС!"&amp;CELL("адрес",Проверка!AH902),"###"))))</f>
        <v/>
      </c>
      <c r="AI902" s="15" t="str">
        <f ca="1">IF(РТУС!AE902="","",IF(РТУС!AI902="",HYPERLINK("#РТУС!"&amp;CELL("адрес",Проверка!AI902),"заполнить"),HYPERLINK("#Проверка!"&amp;CELL("адрес",Проверка!AI902),РТУС!AI902)))</f>
        <v/>
      </c>
      <c r="AJ902" s="13" t="str">
        <f ca="1">IF(РТУС!AE902="","",IF(РТУС!AJ902="",HYPERLINK("#РТУС!"&amp;CELL("адрес",Проверка!AJ902),"заполнить"),IF(OR(РТУС!AJ902="Юрлицо",РТУС!AJ902="Физлицо",РТУС!AJ902="ИП"),HYPERLINK("#Проверка!"&amp;CELL("адрес",Проверка!AJ902),РТУС!AJ902),HYPERLINK("#РТУС!"&amp;CELL("адрес",Проверка!AJ902),"###"))))</f>
        <v/>
      </c>
      <c r="AK902" s="13" t="str">
        <f ca="1">IF(РТУС!AK902="",HYPERLINK("#РТУС!"&amp;CELL("адрес",Проверка!AK902),"заполнить"),IF(OR(РТУС!AK902="Квартира",РТУС!AK902="Кладовая",РТУС!AK902="Машино-место",РТУС!AK902="Нежилое помещение"),HYPERLINK("#Проверка!"&amp;CELL("адрес",Проверка!AK902),РТУС!AK902),HYPERLINK("#РТУС!"&amp;CELL("адрес",Проверка!AK902),"###")))</f>
        <v>заполнить</v>
      </c>
      <c r="AL902" s="13" t="str">
        <f ca="1">IF(РТУС!AL902="",HYPERLINK("#РТУС!"&amp;CELL("адрес",Проверка!AL902),"заполнить"),HYPERLINK("#Проверка!"&amp;CELL("адрес",Проверка!AL902),РТУС!AL902))</f>
        <v>заполнить</v>
      </c>
      <c r="AM902" s="18" t="str">
        <f ca="1">IF(РТУС!AM902="",HYPERLINK("#РТУС!"&amp;CELL("адрес",Проверка!AM902),"заполнить"),IF(ISNUMBER(РТУС!AM902)=TRUE,IF(РТУС!AK902="Нежилое помещение",IF(РТУС!AM902&gt;7,HYPERLINK("#РТУС!"&amp;CELL("адрес",Проверка!AM902),"не больше 7 кв.м."),РТУС!AM902),HYPERLINK("#Проверка!"&amp;CELL("адрес",Проверка!AM902),РТУС!AM902)),HYPERLINK("#РТУС!"&amp;CELL("адрес",Проверка!AM902),"###")))</f>
        <v>заполнить</v>
      </c>
      <c r="AN902" s="13" t="str">
        <f ca="1">IF(РТУС!AN902="",HYPERLINK("#РТУС!"&amp;CELL("адрес",Проверка!AN902),"заполнить"),IF(OR(РТУС!AN902="Общая площадь помещения",РТУС!AN902="Общая приведенная площадь жилого помещения",РТУС!AN902="Общая площадь жилого помещения с учетом лоджий, балконов, террас и веранд"),HYPERLINK("#Проверка!"&amp;CELL("адрес",Проверка!AN902),РТУС!AN902),HYPERLINK("#РТУС!"&amp;CELL("адрес",Проверка!AN902),"###")))</f>
        <v>заполнить</v>
      </c>
      <c r="AO902" s="13" t="str">
        <f ca="1">IF(OR(РТУС!AK902="Квартира",РТУС!A902="Нежилое помещение"),IF(РТУС!AO902="",HYPERLINK("#РТУС!"&amp;CELL("адрес",Проверка!AO902),"заполнить"),IF(ISNUMBER(РТУС!AO902)=TRUE,HYPERLINK("#Проверка!"&amp;CELL("адрес",Проверка!AO902),РТУС!AO902),HYPERLINK("#РТУС!"&amp;CELL("адрес",Проверка!AO902),"###"))),"")</f>
        <v/>
      </c>
      <c r="AP902" s="13" t="str">
        <f>IF(РТУС!AP902="","",РТУС!AP902)</f>
        <v/>
      </c>
      <c r="AQ902" s="13" t="str">
        <f ca="1">IF(РТУС!AQ902="",HYPERLINK("#РТУС!"&amp;CELL("адрес",Проверка!AQ902),"заполнить"),HYPERLINK("#Проверка!"&amp;CELL("адрес",Проверка!AQ902),РТУС!AQ902))</f>
        <v>заполнить</v>
      </c>
      <c r="AR902" s="18" t="str">
        <f ca="1">IF(РТУС!AR902="",HYPERLINK("#РТУС!"&amp;CELL("адрес",Проверка!AR902),"заполнить"),IF(ISNUMBER(РТУС!AR902)=FALSE,HYPERLINK("#РТУС!"&amp;CELL("адрес",Проверка!AR902),"###"),IF(РТУС!G902="1",IF(РТУС!AB902=РТУС!AR902+РТУС!AU902,HYPERLINK("#Проверка!"&amp;CELL("адрес",Проверка!AR902),РТУС!AR902),HYPERLINK("#РТУС!"&amp;CELL("адрес",Проверка!AR902),"сверить суммы")),IF(РТУС!AB902=(SUMIF(РТУС!$A$4:$A$1000,A902,РТУС!$AR$4:$AR$1000)+SUMIF(РТУС!$A$4:$A$1000,A902,РТУС!$AU$4:$AU$1000)),HYPERLINK("#Проверка!"&amp;CELL("адрес",Проверка!AR902),РТУС!AR902),HYPERLINK("#РТУС!"&amp;CELL("адрес",Проверка!AR902),"сверить суммы")))))</f>
        <v>заполнить</v>
      </c>
      <c r="AS902" s="13" t="str">
        <f>IF(РТУС!AS902="","",РТУС!AS902)</f>
        <v/>
      </c>
      <c r="AT902" s="18" t="str">
        <f ca="1">IF(РТУС!AT902="",HYPERLINK("#РТУС!"&amp;CELL("адрес",Проверка!AT902),"заполнить"),IF(ISNUMBER(РТУС!AT902)=FALSE,HYPERLINK("#РТУС!"&amp;CELL("адрес",Проверка!AT902),"###"),IF(РТУС!AT902=РТУС!AR902,HYPERLINK("#Проверка!"&amp;CELL("адрес",Проверка!AT902),РТУС!AT902),HYPERLINK("#РТУС!"&amp;CELL("адрес",Проверка!AT902),"сверить суммы"))))</f>
        <v>заполнить</v>
      </c>
      <c r="AU902" s="18" t="str">
        <f ca="1">IF(РТУС!AU902="",HYPERLINK("#РТУС!"&amp;CELL("адрес",Проверка!AU902),"заполнить"),IF(ISNUMBER(РТУС!AU902)=FALSE,HYPERLINK("#РТУС!"&amp;CELL("адрес",Проверка!AU902),"###"),IF(РТУС!G902="1",IF(РТУС!AB902=РТУС!AR902+РТУС!AU902,HYPERLINK("#Проверка!"&amp;CELL("адрес",Проверка!AU902),РТУС!AU902),HYPERLINK("#РТУС!"&amp;CELL("адрес",Проверка!AU902),"сверить суммы")),IF(РТУС!AB902=(SUMIF(РТУС!$A$4:$A$1000,A902,РТУС!$AR$4:$AR$1000)+SUMIF(РТУС!$A$4:$A$1000,A902,РТУС!$AU$4:$AU$1000)),HYPERLINK("#Проверка!"&amp;CELL("адрес",Проверка!AU902),РТУС!AU902),HYPERLINK("#РТУС!"&amp;CELL("адрес",Проверка!AU902),"сверить суммы")))))</f>
        <v>заполнить</v>
      </c>
      <c r="AV902" s="13" t="str">
        <f ca="1">IF(РТУС!AV902="",HYPERLINK("#РТУС!"&amp;CELL("адрес",Проверка!AV902),"заполнить"),IF(OR(РТУС!AV902="Требование о передаче жилого помещения",РТУС!AV902="Требование о передаче машино-места",РТУС!AV902="Требования о передаче нежилого помещения",РТУС!AV902="Денежные требования"),HYPERLINK("#Проверка!"&amp;CELL("адрес",Проверка!AV902),РТУС!AV902),HYPERLINK("#РТУС!"&amp;CELL("адрес",Проверка!AV902),"###")))</f>
        <v>заполнить</v>
      </c>
      <c r="AW902" s="13" t="str">
        <f ca="1">IF(РТУС!AW902="",HYPERLINK("#РТУС!"&amp;CELL("адрес",Проверка!AW902),"заполнить"),IF(OR(РТУС!AW902="Включен в полном объеме",РТУС!AW902="Включен частично"),HYPERLINK("#Проверка!"&amp;CELL("адрес",Проверка!AW902),РТУС!AW902),HYPERLINK("#РТУС!"&amp;CELL("адрес",Проверка!AW902),"###")))</f>
        <v>заполнить</v>
      </c>
      <c r="AX902" s="15" t="str">
        <f ca="1">IF(РТУС!AX902="",HYPERLINK("#РТУС!"&amp;CELL("адрес",Проверка!AX902),"заполнить"),IF(AND(LEN(РТУС!AX902)=5,РТУС!AX902&lt;TODAY()),HYPERLINK("#Проверка!"&amp;CELL("адрес",Проверка!AX902),РТУС!AX902),HYPERLINK("#РТУС!"&amp;CELL("адрес",Проверка!AX902),"###")))</f>
        <v>заполнить</v>
      </c>
      <c r="AY902" s="15" t="str">
        <f ca="1">IF(РТУС!AY902="",HYPERLINK("#РТУС!"&amp;CELL("адрес",Проверка!AY902),"заполнить"),IF(AND(LEN(РТУС!AY902)=5,РТУС!AY902&lt;TODAY()),HYPERLINK("#Проверка!"&amp;CELL("адрес",Проверка!AY902),РТУС!AY902),HYPERLINK("#РТУС!"&amp;CELL("адрес",Проверка!AY902),"###")))</f>
        <v>заполнить</v>
      </c>
    </row>
    <row r="903" spans="1:51" x14ac:dyDescent="0.25">
      <c r="A903" s="10" t="str">
        <f>РТУС!A903</f>
        <v>.</v>
      </c>
      <c r="B903" s="13" t="str">
        <f ca="1">IF(РТУС!B903="",HYPERLINK("#РТУС!"&amp;CELL("адрес",Проверка!B903),"заполнить"),IF(AND(LEN(РТУС!B903)=10,РТУС!B902=РТУС!B903),HYPERLINK("#Проверка!"&amp;CELL("адрес",Проверка!B903),РТУС!B903),HYPERLINK("#РТУС!"&amp;CELL("адрес",Проверка!B903),"###")))</f>
        <v>заполнить</v>
      </c>
      <c r="C903" s="13" t="str">
        <f ca="1">IF(РТУС!C903="",HYPERLINK("#РТУС!"&amp;CELL("адрес",Проверка!C903),"заполнить"),IF(AND(ISNUMBER(РТУС!C903)=TRUE,РТУС!C903&gt;0,РТУС!C902=РТУС!C903),HYPERLINK("#Проверка!"&amp;CELL("адрес",Проверка!C903),РТУС!C903),HYPERLINK("#РТУС!"&amp;CELL("адрес",Проверка!C903),"###")))</f>
        <v>заполнить</v>
      </c>
      <c r="D903" s="13" t="str">
        <f>IF(РТУС!D903="","",РТУС!D903)</f>
        <v/>
      </c>
      <c r="E903" s="13" t="str">
        <f ca="1">IF(РТУС!E903="",HYPERLINK("#РТУС!"&amp;CELL("адрес",Проверка!E903),"заполнить"),IF(РТУС!E902=РТУС!E903,HYPERLINK("#Проверка!"&amp;CELL("адрес",Проверка!E903),РТУС!E903),HYPERLINK("#РТУС!"&amp;CELL("адрес",Проверка!E903),"###")))</f>
        <v>заполнить</v>
      </c>
      <c r="F903" s="13" t="str">
        <f ca="1">IF(РТУС!F903="",HYPERLINK("#РТУС!"&amp;CELL("адрес",Проверка!F903),"заполнить"),HYPERLINK("#Проверка!"&amp;CELL("адрес",Проверка!F903),РТУС!F903))</f>
        <v>заполнить</v>
      </c>
      <c r="G903" s="20" t="str">
        <f ca="1">IF(РТУС!G903="",HYPERLINK("#РТУС!"&amp;CELL("адрес",Проверка!G903),"заполнить"),IF(РТУС!G903="1",HYPERLINK("#Проверка!"&amp;CELL("адрес",Проверка!G903),"1"),IF(AND(ISNUMBER(РТУС!G903)=TRUE,РТУС!G903&lt;=1,РТУС!G903&gt;0),IF(SUMIF(РТУС!$A$4:$A$1000,A903,РТУС!$G$4:$G$1000)=1,HYPERLINK("#Проверка!"&amp;CELL("адрес",Проверка!G903),РТУС!G903),HYPERLINK("#РТУС!"&amp;CELL("адрес",Проверка!G903),"сумма долей ≠ 1")),HYPERLINK("#РТУС!"&amp;CELL("адрес",Проверка!G903),"###"))))</f>
        <v>заполнить</v>
      </c>
      <c r="H903" s="13" t="str">
        <f ca="1">IF(РТУС!H903="",HYPERLINK("#РТУС!"&amp;CELL("адрес",Проверка!H903),"заполнить"),IF(OR(РТУС!H903="Юрлицо",РТУС!H903="Физлицо",РТУС!H903="ИП"),HYPERLINK("#Проверка!"&amp;CELL("адрес",Проверка!H903),РТУС!H903),HYPERLINK("#РТУС!"&amp;CELL("адрес",Проверка!H903),"###")))</f>
        <v>заполнить</v>
      </c>
      <c r="I903" s="13" t="str">
        <f ca="1">IF(OR(РТУС!H903="Юрлицо",РТУС!H903="ИП"),IF(РТУС!I903="",HYPERLINK("#РТУС!"&amp;CELL("адрес",Проверка!I903),"заполнить"),IF(OR(LEN(РТУС!I903)=10,LEN(РТУС!I903)=12),HYPERLINK("#Проверка!"&amp;CELL("адрес",Проверка!I903),РТУС!I903),HYPERLINK("#РТУС!"&amp;CELL("адрес",Проверка!I903),"###"))),"")</f>
        <v/>
      </c>
      <c r="J903" s="15" t="str">
        <f ca="1">IF(РТУС!J903="","",IF(AND(LEN(РТУС!J903)=5,РТУС!J903&lt;TODAY()),HYPERLINK("#Проверка!"&amp;CELL("адрес",Проверка!J903),РТУС!J903),HYPERLINK("#РТУС!"&amp;CELL("адрес",Проверка!J903),"###")))</f>
        <v/>
      </c>
      <c r="K903" s="13" t="str">
        <f>IF(РТУС!K903="","",РТУС!K903)</f>
        <v/>
      </c>
      <c r="L903" s="13" t="str">
        <f ca="1">IF(OR(РТУС!H903="Физлицо",РТУС!H903="ИП"),IF(РТУС!L903="",HYPERLINK("#РТУС!"&amp;CELL("адрес",Проверка!L903),"заполнить"),IF(OR(РТУС!L903="Загранпаспорт гражданина РФ",РТУС!L903="Паспорт гражданина РФ",РТУС!L903="Иностранный паспорт",РТУС!L903="Свидетельство о рождении",РТУС!L903="Вид на жительство"),HYPERLINK("#Проверка!"&amp;CELL("адрес",Проверка!L903),РТУС!L903),HYPERLINK("#РТУС!"&amp;CELL("адрес",Проверка!L903),"###"))),"")</f>
        <v/>
      </c>
      <c r="M903" s="13" t="str">
        <f ca="1">IF(AND(OR(РТУС!L903="Паспорт гражданина РФ",РТУС!L903="Свидетельство о рождении"),РТУС!M903=""),HYPERLINK("#РТУС!"&amp;CELL("адрес",Проверка!M903),"заполнить"),IF(РТУС!L903="Паспорт гражданина РФ",IF(LEN(РТУС!M903)=4,HYPERLINK("#Проверка!"&amp;CELL("адрес",Проверка!M903),РТУС!M903),HYPERLINK("#РТУС!"&amp;CELL("адрес",Проверка!M903),"###")),IF(РТУС!L903="Свидетельство о рождении",HYPERLINK("#Проверка!"&amp;CELL("адрес",Проверка!M903),РТУС!M903),"")))</f>
        <v/>
      </c>
      <c r="N903" s="13" t="str">
        <f ca="1">IF(РТУС!L903="","",IF(РТУС!N903="",HYPERLINK("#РТУС!"&amp;CELL("адрес",Проверка!N903),"заполнить"),IF(OR(РТУС!L903="Паспорт гражданина РФ",РТУС!L903="Свидетельство о рождении"),IF(LEN(РТУС!N903)=6,HYPERLINK("#Проверка!"&amp;CELL("адрес",Проверка!N903),РТУС!N903),HYPERLINK("#РТУС!"&amp;CELL("адрес",Проверка!N903),"###")),HYPERLINK("#Проверка!"&amp;CELL("адрес",Проверка!N903),РТУС!N903))))</f>
        <v/>
      </c>
      <c r="O903" s="15" t="str">
        <f ca="1">IF(РТУС!L903="","",IF(РТУС!O903="",HYPERLINK("#РТУС!"&amp;CELL("адрес",Проверка!O903),"заполнить"),IF(AND(LEN(РТУС!O903)=5,РТУС!O903&lt;TODAY()),IF(РТУС!L903="Свидетельство о рождении",IF(РТУС!O903&gt;EDATE(TODAY(),-168),HYPERLINK("#Проверка!"&amp;CELL("адрес",Проверка!O903),РТУС!O903),HYPERLINK("#РТУС!"&amp;CELL("адрес",Проверка!O903),"недействительно")),HYPERLINK("#Проверка!"&amp;CELL("адрес",Проверка!O903),РТУС!O903)),HYPERLINK("#РТУС!"&amp;CELL("адрес",Проверка!O903),"###"))))</f>
        <v/>
      </c>
      <c r="P903" s="21" t="str">
        <f ca="1">IF(РТУС!L903="Паспорт гражданина РФ",IF(РТУС!P903="",HYPERLINK("#РТУС!"&amp;CELL("адрес",Проверка!P903),"заполнить"),HYPERLINK("#Проверка!"&amp;CELL("адрес",Проверка!P903),РТУС!P903)),"")</f>
        <v/>
      </c>
      <c r="Q903" s="13" t="str">
        <f ca="1">IF(РТУС!L903="Паспорт гражданина РФ",IF(РТУС!Q903="",HYPERLINK("#РТУС!"&amp;CELL("адрес",Проверка!Q903),"заполнить"),IF(LEN(РТУС!Q903)=7,HYPERLINK("#Проверка!"&amp;CELL("адрес",Проверка!Q903),РТУС!Q903),HYPERLINK("#РТУС!"&amp;CELL("адрес",Проверка!Q903),"###"))),"")</f>
        <v/>
      </c>
      <c r="R903" s="13" t="str">
        <f ca="1">IF(РТУС!R903="",HYPERLINK("#РТУС!"&amp;CELL("адрес",Проверка!R903),"заполнить"),HYPERLINK("#Проверка!"&amp;CELL("адрес",Проверка!R903),РТУС!R903))</f>
        <v>заполнить</v>
      </c>
      <c r="S903" s="13" t="str">
        <f>IF(РТУС!S903="","",РТУС!S903)</f>
        <v/>
      </c>
      <c r="T903" s="13" t="str">
        <f>IF(РТУС!T903="","",РТУС!T903)</f>
        <v/>
      </c>
      <c r="U903" s="13" t="str">
        <f>IF(РТУС!U903="","",РТУС!U903)</f>
        <v/>
      </c>
      <c r="V903" s="13" t="str">
        <f ca="1">IF(РТУС!V903="",HYPERLINK("#РТУС!"&amp;CELL("адрес",Проверка!V903),"заполнить"),IF(OR(РТУС!V903="Договор участия в долевом строительстве",РТУС!V903="Предварительный договор участия в долевом строительстве",РТУС!V903="Определение Арбитражного суда",РТУС!V903="Решение суда общей юрисдикции",РТУС!V903="Иные договоры"),HYPERLINK("#Проверка!"&amp;CELL("адрес",Проверка!V903),РТУС!V903),HYPERLINK("#РТУС!"&amp;CELL("адрес",Проверка!V903),"###")))</f>
        <v>заполнить</v>
      </c>
      <c r="W903" s="13" t="str">
        <f ca="1">IF(РТУС!W903="",HYPERLINK("#РТУС!"&amp;CELL("адрес",Проверка!W903),"заполнить"),HYPERLINK("#Проверка!"&amp;CELL("адрес",Проверка!W903),РТУС!W903))</f>
        <v>заполнить</v>
      </c>
      <c r="X903" s="15" t="str">
        <f ca="1">IF(РТУС!X903="",HYPERLINK("#РТУС!"&amp;CELL("адрес",Проверка!X903),"заполнить"),IF(AND(LEN(РТУС!X903)=5,РТУС!X903&lt;TODAY()),HYPERLINK("#Проверка!"&amp;CELL("адрес",Проверка!X903),РТУС!X903),HYPERLINK("#РТУС!"&amp;CELL("адрес",Проверка!X903),"###")))</f>
        <v>заполнить</v>
      </c>
      <c r="Y903" s="13" t="str">
        <f>IF(РТУС!Y903="","",РТУС!Y903)</f>
        <v/>
      </c>
      <c r="Z903" s="15" t="str">
        <f ca="1">IF(РТУС!Z903="","",IF(AND(LEN(РТУС!Z903)=5,РТУС!Z903&lt;TODAY()),HYPERLINK("#Проверка!"&amp;CELL("адрес",Проверка!Z903),РТУС!Z903),HYPERLINK("#РТУС!"&amp;CELL("адрес",Проверка!Z903),"###")))</f>
        <v/>
      </c>
      <c r="AA903" s="18" t="str">
        <f ca="1">IF(РТУС!AA903="",HYPERLINK("#РТУС!"&amp;CELL("адрес",Проверка!AA903),"заполнить"),IF(ISNUMBER(РТУС!AA903)=TRUE,HYPERLINK("#Проверка!"&amp;CELL("адрес",Проверка!AA903),РТУС!AA903),HYPERLINK("#РТУС!"&amp;CELL("адрес",Проверка!AA903),"###")))</f>
        <v>заполнить</v>
      </c>
      <c r="AB903" s="18" t="str">
        <f ca="1">IF(РТУС!AB903="",HYPERLINK("#РТУС!"&amp;CELL("адрес",Проверка!AB903),"заполнить"),IF(ISNUMBER(РТУС!AB903)=TRUE,HYPERLINK("#Проверка!"&amp;CELL("адрес",Проверка!AB903),РТУС!AB903),HYPERLINK("#РТУС!"&amp;CELL("адрес",Проверка!AB903),"###")))</f>
        <v>заполнить</v>
      </c>
      <c r="AC903" s="18" t="str">
        <f ca="1">IF(РТУС!AC903="","",IF(ISNUMBER(РТУС!AC903)=TRUE,HYPERLINK("#Проверка!"&amp;CELL("адрес",Проверка!AC903),РТУС!AC903),HYPERLINK("#РТУС!"&amp;CELL("адрес",Проверка!AC903),"###")))</f>
        <v/>
      </c>
      <c r="AD903" s="18" t="str">
        <f ca="1">IF(РТУС!AD903="","",IF(ISNUMBER(РТУС!AD903)=TRUE,HYPERLINK("#Проверка!"&amp;CELL("адрес",Проверка!AD903),РТУС!AD903),HYPERLINK("#РТУС!"&amp;CELL("адрес",Проверка!AD903),"###")))</f>
        <v/>
      </c>
      <c r="AE903" s="13" t="str">
        <f>IF(РТУС!AE903="","",РТУС!AE903)</f>
        <v/>
      </c>
      <c r="AF903" s="15" t="str">
        <f ca="1">IF(РТУС!AE903="","",IF(РТУС!AF903="",HYPERLINK("#РТУС!"&amp;CELL("адрес",Проверка!AF903),"заполнить"),IF(AND(LEN(РТУС!AF903)=5,РТУС!AF903&lt;TODAY()),HYPERLINK("#Проверка!"&amp;CELL("адрес",Проверка!AF903),РТУС!AF903),HYPERLINK("#РТУС!"&amp;CELL("адрес",Проверка!AF903),"###"))))</f>
        <v/>
      </c>
      <c r="AG903" s="13"/>
      <c r="AH903" s="15" t="str">
        <f ca="1">IF(РТУС!AE903="","",IF(РТУС!AH903="",HYPERLINK("#РТУС!"&amp;CELL("адрес",Проверка!AH903),"заполнить"),IF(AND(LEN(РТУС!AH903)=5,РТУС!AH903&lt;TODAY()),HYPERLINK("#Проверка!"&amp;CELL("адрес",Проверка!AH903),РТУС!AH903),HYPERLINK("#РТУС!"&amp;CELL("адрес",Проверка!AH903),"###"))))</f>
        <v/>
      </c>
      <c r="AI903" s="15" t="str">
        <f ca="1">IF(РТУС!AE903="","",IF(РТУС!AI903="",HYPERLINK("#РТУС!"&amp;CELL("адрес",Проверка!AI903),"заполнить"),HYPERLINK("#Проверка!"&amp;CELL("адрес",Проверка!AI903),РТУС!AI903)))</f>
        <v/>
      </c>
      <c r="AJ903" s="13" t="str">
        <f ca="1">IF(РТУС!AE903="","",IF(РТУС!AJ903="",HYPERLINK("#РТУС!"&amp;CELL("адрес",Проверка!AJ903),"заполнить"),IF(OR(РТУС!AJ903="Юрлицо",РТУС!AJ903="Физлицо",РТУС!AJ903="ИП"),HYPERLINK("#Проверка!"&amp;CELL("адрес",Проверка!AJ903),РТУС!AJ903),HYPERLINK("#РТУС!"&amp;CELL("адрес",Проверка!AJ903),"###"))))</f>
        <v/>
      </c>
      <c r="AK903" s="13" t="str">
        <f ca="1">IF(РТУС!AK903="",HYPERLINK("#РТУС!"&amp;CELL("адрес",Проверка!AK903),"заполнить"),IF(OR(РТУС!AK903="Квартира",РТУС!AK903="Кладовая",РТУС!AK903="Машино-место",РТУС!AK903="Нежилое помещение"),HYPERLINK("#Проверка!"&amp;CELL("адрес",Проверка!AK903),РТУС!AK903),HYPERLINK("#РТУС!"&amp;CELL("адрес",Проверка!AK903),"###")))</f>
        <v>заполнить</v>
      </c>
      <c r="AL903" s="13" t="str">
        <f ca="1">IF(РТУС!AL903="",HYPERLINK("#РТУС!"&amp;CELL("адрес",Проверка!AL903),"заполнить"),HYPERLINK("#Проверка!"&amp;CELL("адрес",Проверка!AL903),РТУС!AL903))</f>
        <v>заполнить</v>
      </c>
      <c r="AM903" s="18" t="str">
        <f ca="1">IF(РТУС!AM903="",HYPERLINK("#РТУС!"&amp;CELL("адрес",Проверка!AM903),"заполнить"),IF(ISNUMBER(РТУС!AM903)=TRUE,IF(РТУС!AK903="Нежилое помещение",IF(РТУС!AM903&gt;7,HYPERLINK("#РТУС!"&amp;CELL("адрес",Проверка!AM903),"не больше 7 кв.м."),РТУС!AM903),HYPERLINK("#Проверка!"&amp;CELL("адрес",Проверка!AM903),РТУС!AM903)),HYPERLINK("#РТУС!"&amp;CELL("адрес",Проверка!AM903),"###")))</f>
        <v>заполнить</v>
      </c>
      <c r="AN903" s="13" t="str">
        <f ca="1">IF(РТУС!AN903="",HYPERLINK("#РТУС!"&amp;CELL("адрес",Проверка!AN903),"заполнить"),IF(OR(РТУС!AN903="Общая площадь помещения",РТУС!AN903="Общая приведенная площадь жилого помещения",РТУС!AN903="Общая площадь жилого помещения с учетом лоджий, балконов, террас и веранд"),HYPERLINK("#Проверка!"&amp;CELL("адрес",Проверка!AN903),РТУС!AN903),HYPERLINK("#РТУС!"&amp;CELL("адрес",Проверка!AN903),"###")))</f>
        <v>заполнить</v>
      </c>
      <c r="AO903" s="13" t="str">
        <f ca="1">IF(OR(РТУС!AK903="Квартира",РТУС!A903="Нежилое помещение"),IF(РТУС!AO903="",HYPERLINK("#РТУС!"&amp;CELL("адрес",Проверка!AO903),"заполнить"),IF(ISNUMBER(РТУС!AO903)=TRUE,HYPERLINK("#Проверка!"&amp;CELL("адрес",Проверка!AO903),РТУС!AO903),HYPERLINK("#РТУС!"&amp;CELL("адрес",Проверка!AO903),"###"))),"")</f>
        <v/>
      </c>
      <c r="AP903" s="13" t="str">
        <f>IF(РТУС!AP903="","",РТУС!AP903)</f>
        <v/>
      </c>
      <c r="AQ903" s="13" t="str">
        <f ca="1">IF(РТУС!AQ903="",HYPERLINK("#РТУС!"&amp;CELL("адрес",Проверка!AQ903),"заполнить"),HYPERLINK("#Проверка!"&amp;CELL("адрес",Проверка!AQ903),РТУС!AQ903))</f>
        <v>заполнить</v>
      </c>
      <c r="AR903" s="18" t="str">
        <f ca="1">IF(РТУС!AR903="",HYPERLINK("#РТУС!"&amp;CELL("адрес",Проверка!AR903),"заполнить"),IF(ISNUMBER(РТУС!AR903)=FALSE,HYPERLINK("#РТУС!"&amp;CELL("адрес",Проверка!AR903),"###"),IF(РТУС!G903="1",IF(РТУС!AB903=РТУС!AR903+РТУС!AU903,HYPERLINK("#Проверка!"&amp;CELL("адрес",Проверка!AR903),РТУС!AR903),HYPERLINK("#РТУС!"&amp;CELL("адрес",Проверка!AR903),"сверить суммы")),IF(РТУС!AB903=(SUMIF(РТУС!$A$4:$A$1000,A903,РТУС!$AR$4:$AR$1000)+SUMIF(РТУС!$A$4:$A$1000,A903,РТУС!$AU$4:$AU$1000)),HYPERLINK("#Проверка!"&amp;CELL("адрес",Проверка!AR903),РТУС!AR903),HYPERLINK("#РТУС!"&amp;CELL("адрес",Проверка!AR903),"сверить суммы")))))</f>
        <v>заполнить</v>
      </c>
      <c r="AS903" s="13" t="str">
        <f>IF(РТУС!AS903="","",РТУС!AS903)</f>
        <v/>
      </c>
      <c r="AT903" s="18" t="str">
        <f ca="1">IF(РТУС!AT903="",HYPERLINK("#РТУС!"&amp;CELL("адрес",Проверка!AT903),"заполнить"),IF(ISNUMBER(РТУС!AT903)=FALSE,HYPERLINK("#РТУС!"&amp;CELL("адрес",Проверка!AT903),"###"),IF(РТУС!AT903=РТУС!AR903,HYPERLINK("#Проверка!"&amp;CELL("адрес",Проверка!AT903),РТУС!AT903),HYPERLINK("#РТУС!"&amp;CELL("адрес",Проверка!AT903),"сверить суммы"))))</f>
        <v>заполнить</v>
      </c>
      <c r="AU903" s="18" t="str">
        <f ca="1">IF(РТУС!AU903="",HYPERLINK("#РТУС!"&amp;CELL("адрес",Проверка!AU903),"заполнить"),IF(ISNUMBER(РТУС!AU903)=FALSE,HYPERLINK("#РТУС!"&amp;CELL("адрес",Проверка!AU903),"###"),IF(РТУС!G903="1",IF(РТУС!AB903=РТУС!AR903+РТУС!AU903,HYPERLINK("#Проверка!"&amp;CELL("адрес",Проверка!AU903),РТУС!AU903),HYPERLINK("#РТУС!"&amp;CELL("адрес",Проверка!AU903),"сверить суммы")),IF(РТУС!AB903=(SUMIF(РТУС!$A$4:$A$1000,A903,РТУС!$AR$4:$AR$1000)+SUMIF(РТУС!$A$4:$A$1000,A903,РТУС!$AU$4:$AU$1000)),HYPERLINK("#Проверка!"&amp;CELL("адрес",Проверка!AU903),РТУС!AU903),HYPERLINK("#РТУС!"&amp;CELL("адрес",Проверка!AU903),"сверить суммы")))))</f>
        <v>заполнить</v>
      </c>
      <c r="AV903" s="13" t="str">
        <f ca="1">IF(РТУС!AV903="",HYPERLINK("#РТУС!"&amp;CELL("адрес",Проверка!AV903),"заполнить"),IF(OR(РТУС!AV903="Требование о передаче жилого помещения",РТУС!AV903="Требование о передаче машино-места",РТУС!AV903="Требования о передаче нежилого помещения",РТУС!AV903="Денежные требования"),HYPERLINK("#Проверка!"&amp;CELL("адрес",Проверка!AV903),РТУС!AV903),HYPERLINK("#РТУС!"&amp;CELL("адрес",Проверка!AV903),"###")))</f>
        <v>заполнить</v>
      </c>
      <c r="AW903" s="13" t="str">
        <f ca="1">IF(РТУС!AW903="",HYPERLINK("#РТУС!"&amp;CELL("адрес",Проверка!AW903),"заполнить"),IF(OR(РТУС!AW903="Включен в полном объеме",РТУС!AW903="Включен частично"),HYPERLINK("#Проверка!"&amp;CELL("адрес",Проверка!AW903),РТУС!AW903),HYPERLINK("#РТУС!"&amp;CELL("адрес",Проверка!AW903),"###")))</f>
        <v>заполнить</v>
      </c>
      <c r="AX903" s="15" t="str">
        <f ca="1">IF(РТУС!AX903="",HYPERLINK("#РТУС!"&amp;CELL("адрес",Проверка!AX903),"заполнить"),IF(AND(LEN(РТУС!AX903)=5,РТУС!AX903&lt;TODAY()),HYPERLINK("#Проверка!"&amp;CELL("адрес",Проверка!AX903),РТУС!AX903),HYPERLINK("#РТУС!"&amp;CELL("адрес",Проверка!AX903),"###")))</f>
        <v>заполнить</v>
      </c>
      <c r="AY903" s="15" t="str">
        <f ca="1">IF(РТУС!AY903="",HYPERLINK("#РТУС!"&amp;CELL("адрес",Проверка!AY903),"заполнить"),IF(AND(LEN(РТУС!AY903)=5,РТУС!AY903&lt;TODAY()),HYPERLINK("#Проверка!"&amp;CELL("адрес",Проверка!AY903),РТУС!AY903),HYPERLINK("#РТУС!"&amp;CELL("адрес",Проверка!AY903),"###")))</f>
        <v>заполнить</v>
      </c>
    </row>
    <row r="904" spans="1:51" x14ac:dyDescent="0.25">
      <c r="A904" s="10" t="str">
        <f>РТУС!A904</f>
        <v>.</v>
      </c>
      <c r="B904" s="13" t="str">
        <f ca="1">IF(РТУС!B904="",HYPERLINK("#РТУС!"&amp;CELL("адрес",Проверка!B904),"заполнить"),IF(AND(LEN(РТУС!B904)=10,РТУС!B903=РТУС!B904),HYPERLINK("#Проверка!"&amp;CELL("адрес",Проверка!B904),РТУС!B904),HYPERLINK("#РТУС!"&amp;CELL("адрес",Проверка!B904),"###")))</f>
        <v>заполнить</v>
      </c>
      <c r="C904" s="13" t="str">
        <f ca="1">IF(РТУС!C904="",HYPERLINK("#РТУС!"&amp;CELL("адрес",Проверка!C904),"заполнить"),IF(AND(ISNUMBER(РТУС!C904)=TRUE,РТУС!C904&gt;0,РТУС!C903=РТУС!C904),HYPERLINK("#Проверка!"&amp;CELL("адрес",Проверка!C904),РТУС!C904),HYPERLINK("#РТУС!"&amp;CELL("адрес",Проверка!C904),"###")))</f>
        <v>заполнить</v>
      </c>
      <c r="D904" s="13" t="str">
        <f>IF(РТУС!D904="","",РТУС!D904)</f>
        <v/>
      </c>
      <c r="E904" s="13" t="str">
        <f ca="1">IF(РТУС!E904="",HYPERLINK("#РТУС!"&amp;CELL("адрес",Проверка!E904),"заполнить"),IF(РТУС!E903=РТУС!E904,HYPERLINK("#Проверка!"&amp;CELL("адрес",Проверка!E904),РТУС!E904),HYPERLINK("#РТУС!"&amp;CELL("адрес",Проверка!E904),"###")))</f>
        <v>заполнить</v>
      </c>
      <c r="F904" s="13" t="str">
        <f ca="1">IF(РТУС!F904="",HYPERLINK("#РТУС!"&amp;CELL("адрес",Проверка!F904),"заполнить"),HYPERLINK("#Проверка!"&amp;CELL("адрес",Проверка!F904),РТУС!F904))</f>
        <v>заполнить</v>
      </c>
      <c r="G904" s="20" t="str">
        <f ca="1">IF(РТУС!G904="",HYPERLINK("#РТУС!"&amp;CELL("адрес",Проверка!G904),"заполнить"),IF(РТУС!G904="1",HYPERLINK("#Проверка!"&amp;CELL("адрес",Проверка!G904),"1"),IF(AND(ISNUMBER(РТУС!G904)=TRUE,РТУС!G904&lt;=1,РТУС!G904&gt;0),IF(SUMIF(РТУС!$A$4:$A$1000,A904,РТУС!$G$4:$G$1000)=1,HYPERLINK("#Проверка!"&amp;CELL("адрес",Проверка!G904),РТУС!G904),HYPERLINK("#РТУС!"&amp;CELL("адрес",Проверка!G904),"сумма долей ≠ 1")),HYPERLINK("#РТУС!"&amp;CELL("адрес",Проверка!G904),"###"))))</f>
        <v>заполнить</v>
      </c>
      <c r="H904" s="13" t="str">
        <f ca="1">IF(РТУС!H904="",HYPERLINK("#РТУС!"&amp;CELL("адрес",Проверка!H904),"заполнить"),IF(OR(РТУС!H904="Юрлицо",РТУС!H904="Физлицо",РТУС!H904="ИП"),HYPERLINK("#Проверка!"&amp;CELL("адрес",Проверка!H904),РТУС!H904),HYPERLINK("#РТУС!"&amp;CELL("адрес",Проверка!H904),"###")))</f>
        <v>заполнить</v>
      </c>
      <c r="I904" s="13" t="str">
        <f ca="1">IF(OR(РТУС!H904="Юрлицо",РТУС!H904="ИП"),IF(РТУС!I904="",HYPERLINK("#РТУС!"&amp;CELL("адрес",Проверка!I904),"заполнить"),IF(OR(LEN(РТУС!I904)=10,LEN(РТУС!I904)=12),HYPERLINK("#Проверка!"&amp;CELL("адрес",Проверка!I904),РТУС!I904),HYPERLINK("#РТУС!"&amp;CELL("адрес",Проверка!I904),"###"))),"")</f>
        <v/>
      </c>
      <c r="J904" s="15" t="str">
        <f ca="1">IF(РТУС!J904="","",IF(AND(LEN(РТУС!J904)=5,РТУС!J904&lt;TODAY()),HYPERLINK("#Проверка!"&amp;CELL("адрес",Проверка!J904),РТУС!J904),HYPERLINK("#РТУС!"&amp;CELL("адрес",Проверка!J904),"###")))</f>
        <v/>
      </c>
      <c r="K904" s="13" t="str">
        <f>IF(РТУС!K904="","",РТУС!K904)</f>
        <v/>
      </c>
      <c r="L904" s="13" t="str">
        <f ca="1">IF(OR(РТУС!H904="Физлицо",РТУС!H904="ИП"),IF(РТУС!L904="",HYPERLINK("#РТУС!"&amp;CELL("адрес",Проверка!L904),"заполнить"),IF(OR(РТУС!L904="Загранпаспорт гражданина РФ",РТУС!L904="Паспорт гражданина РФ",РТУС!L904="Иностранный паспорт",РТУС!L904="Свидетельство о рождении",РТУС!L904="Вид на жительство"),HYPERLINK("#Проверка!"&amp;CELL("адрес",Проверка!L904),РТУС!L904),HYPERLINK("#РТУС!"&amp;CELL("адрес",Проверка!L904),"###"))),"")</f>
        <v/>
      </c>
      <c r="M904" s="13" t="str">
        <f ca="1">IF(AND(OR(РТУС!L904="Паспорт гражданина РФ",РТУС!L904="Свидетельство о рождении"),РТУС!M904=""),HYPERLINK("#РТУС!"&amp;CELL("адрес",Проверка!M904),"заполнить"),IF(РТУС!L904="Паспорт гражданина РФ",IF(LEN(РТУС!M904)=4,HYPERLINK("#Проверка!"&amp;CELL("адрес",Проверка!M904),РТУС!M904),HYPERLINK("#РТУС!"&amp;CELL("адрес",Проверка!M904),"###")),IF(РТУС!L904="Свидетельство о рождении",HYPERLINK("#Проверка!"&amp;CELL("адрес",Проверка!M904),РТУС!M904),"")))</f>
        <v/>
      </c>
      <c r="N904" s="13" t="str">
        <f ca="1">IF(РТУС!L904="","",IF(РТУС!N904="",HYPERLINK("#РТУС!"&amp;CELL("адрес",Проверка!N904),"заполнить"),IF(OR(РТУС!L904="Паспорт гражданина РФ",РТУС!L904="Свидетельство о рождении"),IF(LEN(РТУС!N904)=6,HYPERLINK("#Проверка!"&amp;CELL("адрес",Проверка!N904),РТУС!N904),HYPERLINK("#РТУС!"&amp;CELL("адрес",Проверка!N904),"###")),HYPERLINK("#Проверка!"&amp;CELL("адрес",Проверка!N904),РТУС!N904))))</f>
        <v/>
      </c>
      <c r="O904" s="15" t="str">
        <f ca="1">IF(РТУС!L904="","",IF(РТУС!O904="",HYPERLINK("#РТУС!"&amp;CELL("адрес",Проверка!O904),"заполнить"),IF(AND(LEN(РТУС!O904)=5,РТУС!O904&lt;TODAY()),IF(РТУС!L904="Свидетельство о рождении",IF(РТУС!O904&gt;EDATE(TODAY(),-168),HYPERLINK("#Проверка!"&amp;CELL("адрес",Проверка!O904),РТУС!O904),HYPERLINK("#РТУС!"&amp;CELL("адрес",Проверка!O904),"недействительно")),HYPERLINK("#Проверка!"&amp;CELL("адрес",Проверка!O904),РТУС!O904)),HYPERLINK("#РТУС!"&amp;CELL("адрес",Проверка!O904),"###"))))</f>
        <v/>
      </c>
      <c r="P904" s="21" t="str">
        <f ca="1">IF(РТУС!L904="Паспорт гражданина РФ",IF(РТУС!P904="",HYPERLINK("#РТУС!"&amp;CELL("адрес",Проверка!P904),"заполнить"),HYPERLINK("#Проверка!"&amp;CELL("адрес",Проверка!P904),РТУС!P904)),"")</f>
        <v/>
      </c>
      <c r="Q904" s="13" t="str">
        <f ca="1">IF(РТУС!L904="Паспорт гражданина РФ",IF(РТУС!Q904="",HYPERLINK("#РТУС!"&amp;CELL("адрес",Проверка!Q904),"заполнить"),IF(LEN(РТУС!Q904)=7,HYPERLINK("#Проверка!"&amp;CELL("адрес",Проверка!Q904),РТУС!Q904),HYPERLINK("#РТУС!"&amp;CELL("адрес",Проверка!Q904),"###"))),"")</f>
        <v/>
      </c>
      <c r="R904" s="13" t="str">
        <f ca="1">IF(РТУС!R904="",HYPERLINK("#РТУС!"&amp;CELL("адрес",Проверка!R904),"заполнить"),HYPERLINK("#Проверка!"&amp;CELL("адрес",Проверка!R904),РТУС!R904))</f>
        <v>заполнить</v>
      </c>
      <c r="S904" s="13" t="str">
        <f>IF(РТУС!S904="","",РТУС!S904)</f>
        <v/>
      </c>
      <c r="T904" s="13" t="str">
        <f>IF(РТУС!T904="","",РТУС!T904)</f>
        <v/>
      </c>
      <c r="U904" s="13" t="str">
        <f>IF(РТУС!U904="","",РТУС!U904)</f>
        <v/>
      </c>
      <c r="V904" s="13" t="str">
        <f ca="1">IF(РТУС!V904="",HYPERLINK("#РТУС!"&amp;CELL("адрес",Проверка!V904),"заполнить"),IF(OR(РТУС!V904="Договор участия в долевом строительстве",РТУС!V904="Предварительный договор участия в долевом строительстве",РТУС!V904="Определение Арбитражного суда",РТУС!V904="Решение суда общей юрисдикции",РТУС!V904="Иные договоры"),HYPERLINK("#Проверка!"&amp;CELL("адрес",Проверка!V904),РТУС!V904),HYPERLINK("#РТУС!"&amp;CELL("адрес",Проверка!V904),"###")))</f>
        <v>заполнить</v>
      </c>
      <c r="W904" s="13" t="str">
        <f ca="1">IF(РТУС!W904="",HYPERLINK("#РТУС!"&amp;CELL("адрес",Проверка!W904),"заполнить"),HYPERLINK("#Проверка!"&amp;CELL("адрес",Проверка!W904),РТУС!W904))</f>
        <v>заполнить</v>
      </c>
      <c r="X904" s="15" t="str">
        <f ca="1">IF(РТУС!X904="",HYPERLINK("#РТУС!"&amp;CELL("адрес",Проверка!X904),"заполнить"),IF(AND(LEN(РТУС!X904)=5,РТУС!X904&lt;TODAY()),HYPERLINK("#Проверка!"&amp;CELL("адрес",Проверка!X904),РТУС!X904),HYPERLINK("#РТУС!"&amp;CELL("адрес",Проверка!X904),"###")))</f>
        <v>заполнить</v>
      </c>
      <c r="Y904" s="13" t="str">
        <f>IF(РТУС!Y904="","",РТУС!Y904)</f>
        <v/>
      </c>
      <c r="Z904" s="15" t="str">
        <f ca="1">IF(РТУС!Z904="","",IF(AND(LEN(РТУС!Z904)=5,РТУС!Z904&lt;TODAY()),HYPERLINK("#Проверка!"&amp;CELL("адрес",Проверка!Z904),РТУС!Z904),HYPERLINK("#РТУС!"&amp;CELL("адрес",Проверка!Z904),"###")))</f>
        <v/>
      </c>
      <c r="AA904" s="18" t="str">
        <f ca="1">IF(РТУС!AA904="",HYPERLINK("#РТУС!"&amp;CELL("адрес",Проверка!AA904),"заполнить"),IF(ISNUMBER(РТУС!AA904)=TRUE,HYPERLINK("#Проверка!"&amp;CELL("адрес",Проверка!AA904),РТУС!AA904),HYPERLINK("#РТУС!"&amp;CELL("адрес",Проверка!AA904),"###")))</f>
        <v>заполнить</v>
      </c>
      <c r="AB904" s="18" t="str">
        <f ca="1">IF(РТУС!AB904="",HYPERLINK("#РТУС!"&amp;CELL("адрес",Проверка!AB904),"заполнить"),IF(ISNUMBER(РТУС!AB904)=TRUE,HYPERLINK("#Проверка!"&amp;CELL("адрес",Проверка!AB904),РТУС!AB904),HYPERLINK("#РТУС!"&amp;CELL("адрес",Проверка!AB904),"###")))</f>
        <v>заполнить</v>
      </c>
      <c r="AC904" s="18" t="str">
        <f ca="1">IF(РТУС!AC904="","",IF(ISNUMBER(РТУС!AC904)=TRUE,HYPERLINK("#Проверка!"&amp;CELL("адрес",Проверка!AC904),РТУС!AC904),HYPERLINK("#РТУС!"&amp;CELL("адрес",Проверка!AC904),"###")))</f>
        <v/>
      </c>
      <c r="AD904" s="18" t="str">
        <f ca="1">IF(РТУС!AD904="","",IF(ISNUMBER(РТУС!AD904)=TRUE,HYPERLINK("#Проверка!"&amp;CELL("адрес",Проверка!AD904),РТУС!AD904),HYPERLINK("#РТУС!"&amp;CELL("адрес",Проверка!AD904),"###")))</f>
        <v/>
      </c>
      <c r="AE904" s="13" t="str">
        <f>IF(РТУС!AE904="","",РТУС!AE904)</f>
        <v/>
      </c>
      <c r="AF904" s="15" t="str">
        <f ca="1">IF(РТУС!AE904="","",IF(РТУС!AF904="",HYPERLINK("#РТУС!"&amp;CELL("адрес",Проверка!AF904),"заполнить"),IF(AND(LEN(РТУС!AF904)=5,РТУС!AF904&lt;TODAY()),HYPERLINK("#Проверка!"&amp;CELL("адрес",Проверка!AF904),РТУС!AF904),HYPERLINK("#РТУС!"&amp;CELL("адрес",Проверка!AF904),"###"))))</f>
        <v/>
      </c>
      <c r="AG904" s="13"/>
      <c r="AH904" s="15" t="str">
        <f ca="1">IF(РТУС!AE904="","",IF(РТУС!AH904="",HYPERLINK("#РТУС!"&amp;CELL("адрес",Проверка!AH904),"заполнить"),IF(AND(LEN(РТУС!AH904)=5,РТУС!AH904&lt;TODAY()),HYPERLINK("#Проверка!"&amp;CELL("адрес",Проверка!AH904),РТУС!AH904),HYPERLINK("#РТУС!"&amp;CELL("адрес",Проверка!AH904),"###"))))</f>
        <v/>
      </c>
      <c r="AI904" s="15" t="str">
        <f ca="1">IF(РТУС!AE904="","",IF(РТУС!AI904="",HYPERLINK("#РТУС!"&amp;CELL("адрес",Проверка!AI904),"заполнить"),HYPERLINK("#Проверка!"&amp;CELL("адрес",Проверка!AI904),РТУС!AI904)))</f>
        <v/>
      </c>
      <c r="AJ904" s="13" t="str">
        <f ca="1">IF(РТУС!AE904="","",IF(РТУС!AJ904="",HYPERLINK("#РТУС!"&amp;CELL("адрес",Проверка!AJ904),"заполнить"),IF(OR(РТУС!AJ904="Юрлицо",РТУС!AJ904="Физлицо",РТУС!AJ904="ИП"),HYPERLINK("#Проверка!"&amp;CELL("адрес",Проверка!AJ904),РТУС!AJ904),HYPERLINK("#РТУС!"&amp;CELL("адрес",Проверка!AJ904),"###"))))</f>
        <v/>
      </c>
      <c r="AK904" s="13" t="str">
        <f ca="1">IF(РТУС!AK904="",HYPERLINK("#РТУС!"&amp;CELL("адрес",Проверка!AK904),"заполнить"),IF(OR(РТУС!AK904="Квартира",РТУС!AK904="Кладовая",РТУС!AK904="Машино-место",РТУС!AK904="Нежилое помещение"),HYPERLINK("#Проверка!"&amp;CELL("адрес",Проверка!AK904),РТУС!AK904),HYPERLINK("#РТУС!"&amp;CELL("адрес",Проверка!AK904),"###")))</f>
        <v>заполнить</v>
      </c>
      <c r="AL904" s="13" t="str">
        <f ca="1">IF(РТУС!AL904="",HYPERLINK("#РТУС!"&amp;CELL("адрес",Проверка!AL904),"заполнить"),HYPERLINK("#Проверка!"&amp;CELL("адрес",Проверка!AL904),РТУС!AL904))</f>
        <v>заполнить</v>
      </c>
      <c r="AM904" s="18" t="str">
        <f ca="1">IF(РТУС!AM904="",HYPERLINK("#РТУС!"&amp;CELL("адрес",Проверка!AM904),"заполнить"),IF(ISNUMBER(РТУС!AM904)=TRUE,IF(РТУС!AK904="Нежилое помещение",IF(РТУС!AM904&gt;7,HYPERLINK("#РТУС!"&amp;CELL("адрес",Проверка!AM904),"не больше 7 кв.м."),РТУС!AM904),HYPERLINK("#Проверка!"&amp;CELL("адрес",Проверка!AM904),РТУС!AM904)),HYPERLINK("#РТУС!"&amp;CELL("адрес",Проверка!AM904),"###")))</f>
        <v>заполнить</v>
      </c>
      <c r="AN904" s="13" t="str">
        <f ca="1">IF(РТУС!AN904="",HYPERLINK("#РТУС!"&amp;CELL("адрес",Проверка!AN904),"заполнить"),IF(OR(РТУС!AN904="Общая площадь помещения",РТУС!AN904="Общая приведенная площадь жилого помещения",РТУС!AN904="Общая площадь жилого помещения с учетом лоджий, балконов, террас и веранд"),HYPERLINK("#Проверка!"&amp;CELL("адрес",Проверка!AN904),РТУС!AN904),HYPERLINK("#РТУС!"&amp;CELL("адрес",Проверка!AN904),"###")))</f>
        <v>заполнить</v>
      </c>
      <c r="AO904" s="13" t="str">
        <f ca="1">IF(OR(РТУС!AK904="Квартира",РТУС!A904="Нежилое помещение"),IF(РТУС!AO904="",HYPERLINK("#РТУС!"&amp;CELL("адрес",Проверка!AO904),"заполнить"),IF(ISNUMBER(РТУС!AO904)=TRUE,HYPERLINK("#Проверка!"&amp;CELL("адрес",Проверка!AO904),РТУС!AO904),HYPERLINK("#РТУС!"&amp;CELL("адрес",Проверка!AO904),"###"))),"")</f>
        <v/>
      </c>
      <c r="AP904" s="13" t="str">
        <f>IF(РТУС!AP904="","",РТУС!AP904)</f>
        <v/>
      </c>
      <c r="AQ904" s="13" t="str">
        <f ca="1">IF(РТУС!AQ904="",HYPERLINK("#РТУС!"&amp;CELL("адрес",Проверка!AQ904),"заполнить"),HYPERLINK("#Проверка!"&amp;CELL("адрес",Проверка!AQ904),РТУС!AQ904))</f>
        <v>заполнить</v>
      </c>
      <c r="AR904" s="18" t="str">
        <f ca="1">IF(РТУС!AR904="",HYPERLINK("#РТУС!"&amp;CELL("адрес",Проверка!AR904),"заполнить"),IF(ISNUMBER(РТУС!AR904)=FALSE,HYPERLINK("#РТУС!"&amp;CELL("адрес",Проверка!AR904),"###"),IF(РТУС!G904="1",IF(РТУС!AB904=РТУС!AR904+РТУС!AU904,HYPERLINK("#Проверка!"&amp;CELL("адрес",Проверка!AR904),РТУС!AR904),HYPERLINK("#РТУС!"&amp;CELL("адрес",Проверка!AR904),"сверить суммы")),IF(РТУС!AB904=(SUMIF(РТУС!$A$4:$A$1000,A904,РТУС!$AR$4:$AR$1000)+SUMIF(РТУС!$A$4:$A$1000,A904,РТУС!$AU$4:$AU$1000)),HYPERLINK("#Проверка!"&amp;CELL("адрес",Проверка!AR904),РТУС!AR904),HYPERLINK("#РТУС!"&amp;CELL("адрес",Проверка!AR904),"сверить суммы")))))</f>
        <v>заполнить</v>
      </c>
      <c r="AS904" s="13" t="str">
        <f>IF(РТУС!AS904="","",РТУС!AS904)</f>
        <v/>
      </c>
      <c r="AT904" s="18" t="str">
        <f ca="1">IF(РТУС!AT904="",HYPERLINK("#РТУС!"&amp;CELL("адрес",Проверка!AT904),"заполнить"),IF(ISNUMBER(РТУС!AT904)=FALSE,HYPERLINK("#РТУС!"&amp;CELL("адрес",Проверка!AT904),"###"),IF(РТУС!AT904=РТУС!AR904,HYPERLINK("#Проверка!"&amp;CELL("адрес",Проверка!AT904),РТУС!AT904),HYPERLINK("#РТУС!"&amp;CELL("адрес",Проверка!AT904),"сверить суммы"))))</f>
        <v>заполнить</v>
      </c>
      <c r="AU904" s="18" t="str">
        <f ca="1">IF(РТУС!AU904="",HYPERLINK("#РТУС!"&amp;CELL("адрес",Проверка!AU904),"заполнить"),IF(ISNUMBER(РТУС!AU904)=FALSE,HYPERLINK("#РТУС!"&amp;CELL("адрес",Проверка!AU904),"###"),IF(РТУС!G904="1",IF(РТУС!AB904=РТУС!AR904+РТУС!AU904,HYPERLINK("#Проверка!"&amp;CELL("адрес",Проверка!AU904),РТУС!AU904),HYPERLINK("#РТУС!"&amp;CELL("адрес",Проверка!AU904),"сверить суммы")),IF(РТУС!AB904=(SUMIF(РТУС!$A$4:$A$1000,A904,РТУС!$AR$4:$AR$1000)+SUMIF(РТУС!$A$4:$A$1000,A904,РТУС!$AU$4:$AU$1000)),HYPERLINK("#Проверка!"&amp;CELL("адрес",Проверка!AU904),РТУС!AU904),HYPERLINK("#РТУС!"&amp;CELL("адрес",Проверка!AU904),"сверить суммы")))))</f>
        <v>заполнить</v>
      </c>
      <c r="AV904" s="13" t="str">
        <f ca="1">IF(РТУС!AV904="",HYPERLINK("#РТУС!"&amp;CELL("адрес",Проверка!AV904),"заполнить"),IF(OR(РТУС!AV904="Требование о передаче жилого помещения",РТУС!AV904="Требование о передаче машино-места",РТУС!AV904="Требования о передаче нежилого помещения",РТУС!AV904="Денежные требования"),HYPERLINK("#Проверка!"&amp;CELL("адрес",Проверка!AV904),РТУС!AV904),HYPERLINK("#РТУС!"&amp;CELL("адрес",Проверка!AV904),"###")))</f>
        <v>заполнить</v>
      </c>
      <c r="AW904" s="13" t="str">
        <f ca="1">IF(РТУС!AW904="",HYPERLINK("#РТУС!"&amp;CELL("адрес",Проверка!AW904),"заполнить"),IF(OR(РТУС!AW904="Включен в полном объеме",РТУС!AW904="Включен частично"),HYPERLINK("#Проверка!"&amp;CELL("адрес",Проверка!AW904),РТУС!AW904),HYPERLINK("#РТУС!"&amp;CELL("адрес",Проверка!AW904),"###")))</f>
        <v>заполнить</v>
      </c>
      <c r="AX904" s="15" t="str">
        <f ca="1">IF(РТУС!AX904="",HYPERLINK("#РТУС!"&amp;CELL("адрес",Проверка!AX904),"заполнить"),IF(AND(LEN(РТУС!AX904)=5,РТУС!AX904&lt;TODAY()),HYPERLINK("#Проверка!"&amp;CELL("адрес",Проверка!AX904),РТУС!AX904),HYPERLINK("#РТУС!"&amp;CELL("адрес",Проверка!AX904),"###")))</f>
        <v>заполнить</v>
      </c>
      <c r="AY904" s="15" t="str">
        <f ca="1">IF(РТУС!AY904="",HYPERLINK("#РТУС!"&amp;CELL("адрес",Проверка!AY904),"заполнить"),IF(AND(LEN(РТУС!AY904)=5,РТУС!AY904&lt;TODAY()),HYPERLINK("#Проверка!"&amp;CELL("адрес",Проверка!AY904),РТУС!AY904),HYPERLINK("#РТУС!"&amp;CELL("адрес",Проверка!AY904),"###")))</f>
        <v>заполнить</v>
      </c>
    </row>
    <row r="905" spans="1:51" x14ac:dyDescent="0.25">
      <c r="A905" s="10" t="str">
        <f>РТУС!A905</f>
        <v>.</v>
      </c>
      <c r="B905" s="13" t="str">
        <f ca="1">IF(РТУС!B905="",HYPERLINK("#РТУС!"&amp;CELL("адрес",Проверка!B905),"заполнить"),IF(AND(LEN(РТУС!B905)=10,РТУС!B904=РТУС!B905),HYPERLINK("#Проверка!"&amp;CELL("адрес",Проверка!B905),РТУС!B905),HYPERLINK("#РТУС!"&amp;CELL("адрес",Проверка!B905),"###")))</f>
        <v>заполнить</v>
      </c>
      <c r="C905" s="13" t="str">
        <f ca="1">IF(РТУС!C905="",HYPERLINK("#РТУС!"&amp;CELL("адрес",Проверка!C905),"заполнить"),IF(AND(ISNUMBER(РТУС!C905)=TRUE,РТУС!C905&gt;0,РТУС!C904=РТУС!C905),HYPERLINK("#Проверка!"&amp;CELL("адрес",Проверка!C905),РТУС!C905),HYPERLINK("#РТУС!"&amp;CELL("адрес",Проверка!C905),"###")))</f>
        <v>заполнить</v>
      </c>
      <c r="D905" s="13" t="str">
        <f>IF(РТУС!D905="","",РТУС!D905)</f>
        <v/>
      </c>
      <c r="E905" s="13" t="str">
        <f ca="1">IF(РТУС!E905="",HYPERLINK("#РТУС!"&amp;CELL("адрес",Проверка!E905),"заполнить"),IF(РТУС!E904=РТУС!E905,HYPERLINK("#Проверка!"&amp;CELL("адрес",Проверка!E905),РТУС!E905),HYPERLINK("#РТУС!"&amp;CELL("адрес",Проверка!E905),"###")))</f>
        <v>заполнить</v>
      </c>
      <c r="F905" s="13" t="str">
        <f ca="1">IF(РТУС!F905="",HYPERLINK("#РТУС!"&amp;CELL("адрес",Проверка!F905),"заполнить"),HYPERLINK("#Проверка!"&amp;CELL("адрес",Проверка!F905),РТУС!F905))</f>
        <v>заполнить</v>
      </c>
      <c r="G905" s="20" t="str">
        <f ca="1">IF(РТУС!G905="",HYPERLINK("#РТУС!"&amp;CELL("адрес",Проверка!G905),"заполнить"),IF(РТУС!G905="1",HYPERLINK("#Проверка!"&amp;CELL("адрес",Проверка!G905),"1"),IF(AND(ISNUMBER(РТУС!G905)=TRUE,РТУС!G905&lt;=1,РТУС!G905&gt;0),IF(SUMIF(РТУС!$A$4:$A$1000,A905,РТУС!$G$4:$G$1000)=1,HYPERLINK("#Проверка!"&amp;CELL("адрес",Проверка!G905),РТУС!G905),HYPERLINK("#РТУС!"&amp;CELL("адрес",Проверка!G905),"сумма долей ≠ 1")),HYPERLINK("#РТУС!"&amp;CELL("адрес",Проверка!G905),"###"))))</f>
        <v>заполнить</v>
      </c>
      <c r="H905" s="13" t="str">
        <f ca="1">IF(РТУС!H905="",HYPERLINK("#РТУС!"&amp;CELL("адрес",Проверка!H905),"заполнить"),IF(OR(РТУС!H905="Юрлицо",РТУС!H905="Физлицо",РТУС!H905="ИП"),HYPERLINK("#Проверка!"&amp;CELL("адрес",Проверка!H905),РТУС!H905),HYPERLINK("#РТУС!"&amp;CELL("адрес",Проверка!H905),"###")))</f>
        <v>заполнить</v>
      </c>
      <c r="I905" s="13" t="str">
        <f ca="1">IF(OR(РТУС!H905="Юрлицо",РТУС!H905="ИП"),IF(РТУС!I905="",HYPERLINK("#РТУС!"&amp;CELL("адрес",Проверка!I905),"заполнить"),IF(OR(LEN(РТУС!I905)=10,LEN(РТУС!I905)=12),HYPERLINK("#Проверка!"&amp;CELL("адрес",Проверка!I905),РТУС!I905),HYPERLINK("#РТУС!"&amp;CELL("адрес",Проверка!I905),"###"))),"")</f>
        <v/>
      </c>
      <c r="J905" s="15" t="str">
        <f ca="1">IF(РТУС!J905="","",IF(AND(LEN(РТУС!J905)=5,РТУС!J905&lt;TODAY()),HYPERLINK("#Проверка!"&amp;CELL("адрес",Проверка!J905),РТУС!J905),HYPERLINK("#РТУС!"&amp;CELL("адрес",Проверка!J905),"###")))</f>
        <v/>
      </c>
      <c r="K905" s="13" t="str">
        <f>IF(РТУС!K905="","",РТУС!K905)</f>
        <v/>
      </c>
      <c r="L905" s="13" t="str">
        <f ca="1">IF(OR(РТУС!H905="Физлицо",РТУС!H905="ИП"),IF(РТУС!L905="",HYPERLINK("#РТУС!"&amp;CELL("адрес",Проверка!L905),"заполнить"),IF(OR(РТУС!L905="Загранпаспорт гражданина РФ",РТУС!L905="Паспорт гражданина РФ",РТУС!L905="Иностранный паспорт",РТУС!L905="Свидетельство о рождении",РТУС!L905="Вид на жительство"),HYPERLINK("#Проверка!"&amp;CELL("адрес",Проверка!L905),РТУС!L905),HYPERLINK("#РТУС!"&amp;CELL("адрес",Проверка!L905),"###"))),"")</f>
        <v/>
      </c>
      <c r="M905" s="13" t="str">
        <f ca="1">IF(AND(OR(РТУС!L905="Паспорт гражданина РФ",РТУС!L905="Свидетельство о рождении"),РТУС!M905=""),HYPERLINK("#РТУС!"&amp;CELL("адрес",Проверка!M905),"заполнить"),IF(РТУС!L905="Паспорт гражданина РФ",IF(LEN(РТУС!M905)=4,HYPERLINK("#Проверка!"&amp;CELL("адрес",Проверка!M905),РТУС!M905),HYPERLINK("#РТУС!"&amp;CELL("адрес",Проверка!M905),"###")),IF(РТУС!L905="Свидетельство о рождении",HYPERLINK("#Проверка!"&amp;CELL("адрес",Проверка!M905),РТУС!M905),"")))</f>
        <v/>
      </c>
      <c r="N905" s="13" t="str">
        <f ca="1">IF(РТУС!L905="","",IF(РТУС!N905="",HYPERLINK("#РТУС!"&amp;CELL("адрес",Проверка!N905),"заполнить"),IF(OR(РТУС!L905="Паспорт гражданина РФ",РТУС!L905="Свидетельство о рождении"),IF(LEN(РТУС!N905)=6,HYPERLINK("#Проверка!"&amp;CELL("адрес",Проверка!N905),РТУС!N905),HYPERLINK("#РТУС!"&amp;CELL("адрес",Проверка!N905),"###")),HYPERLINK("#Проверка!"&amp;CELL("адрес",Проверка!N905),РТУС!N905))))</f>
        <v/>
      </c>
      <c r="O905" s="15" t="str">
        <f ca="1">IF(РТУС!L905="","",IF(РТУС!O905="",HYPERLINK("#РТУС!"&amp;CELL("адрес",Проверка!O905),"заполнить"),IF(AND(LEN(РТУС!O905)=5,РТУС!O905&lt;TODAY()),IF(РТУС!L905="Свидетельство о рождении",IF(РТУС!O905&gt;EDATE(TODAY(),-168),HYPERLINK("#Проверка!"&amp;CELL("адрес",Проверка!O905),РТУС!O905),HYPERLINK("#РТУС!"&amp;CELL("адрес",Проверка!O905),"недействительно")),HYPERLINK("#Проверка!"&amp;CELL("адрес",Проверка!O905),РТУС!O905)),HYPERLINK("#РТУС!"&amp;CELL("адрес",Проверка!O905),"###"))))</f>
        <v/>
      </c>
      <c r="P905" s="21" t="str">
        <f ca="1">IF(РТУС!L905="Паспорт гражданина РФ",IF(РТУС!P905="",HYPERLINK("#РТУС!"&amp;CELL("адрес",Проверка!P905),"заполнить"),HYPERLINK("#Проверка!"&amp;CELL("адрес",Проверка!P905),РТУС!P905)),"")</f>
        <v/>
      </c>
      <c r="Q905" s="13" t="str">
        <f ca="1">IF(РТУС!L905="Паспорт гражданина РФ",IF(РТУС!Q905="",HYPERLINK("#РТУС!"&amp;CELL("адрес",Проверка!Q905),"заполнить"),IF(LEN(РТУС!Q905)=7,HYPERLINK("#Проверка!"&amp;CELL("адрес",Проверка!Q905),РТУС!Q905),HYPERLINK("#РТУС!"&amp;CELL("адрес",Проверка!Q905),"###"))),"")</f>
        <v/>
      </c>
      <c r="R905" s="13" t="str">
        <f ca="1">IF(РТУС!R905="",HYPERLINK("#РТУС!"&amp;CELL("адрес",Проверка!R905),"заполнить"),HYPERLINK("#Проверка!"&amp;CELL("адрес",Проверка!R905),РТУС!R905))</f>
        <v>заполнить</v>
      </c>
      <c r="S905" s="13" t="str">
        <f>IF(РТУС!S905="","",РТУС!S905)</f>
        <v/>
      </c>
      <c r="T905" s="13" t="str">
        <f>IF(РТУС!T905="","",РТУС!T905)</f>
        <v/>
      </c>
      <c r="U905" s="13" t="str">
        <f>IF(РТУС!U905="","",РТУС!U905)</f>
        <v/>
      </c>
      <c r="V905" s="13" t="str">
        <f ca="1">IF(РТУС!V905="",HYPERLINK("#РТУС!"&amp;CELL("адрес",Проверка!V905),"заполнить"),IF(OR(РТУС!V905="Договор участия в долевом строительстве",РТУС!V905="Предварительный договор участия в долевом строительстве",РТУС!V905="Определение Арбитражного суда",РТУС!V905="Решение суда общей юрисдикции",РТУС!V905="Иные договоры"),HYPERLINK("#Проверка!"&amp;CELL("адрес",Проверка!V905),РТУС!V905),HYPERLINK("#РТУС!"&amp;CELL("адрес",Проверка!V905),"###")))</f>
        <v>заполнить</v>
      </c>
      <c r="W905" s="13" t="str">
        <f ca="1">IF(РТУС!W905="",HYPERLINK("#РТУС!"&amp;CELL("адрес",Проверка!W905),"заполнить"),HYPERLINK("#Проверка!"&amp;CELL("адрес",Проверка!W905),РТУС!W905))</f>
        <v>заполнить</v>
      </c>
      <c r="X905" s="15" t="str">
        <f ca="1">IF(РТУС!X905="",HYPERLINK("#РТУС!"&amp;CELL("адрес",Проверка!X905),"заполнить"),IF(AND(LEN(РТУС!X905)=5,РТУС!X905&lt;TODAY()),HYPERLINK("#Проверка!"&amp;CELL("адрес",Проверка!X905),РТУС!X905),HYPERLINK("#РТУС!"&amp;CELL("адрес",Проверка!X905),"###")))</f>
        <v>заполнить</v>
      </c>
      <c r="Y905" s="13" t="str">
        <f>IF(РТУС!Y905="","",РТУС!Y905)</f>
        <v/>
      </c>
      <c r="Z905" s="15" t="str">
        <f ca="1">IF(РТУС!Z905="","",IF(AND(LEN(РТУС!Z905)=5,РТУС!Z905&lt;TODAY()),HYPERLINK("#Проверка!"&amp;CELL("адрес",Проверка!Z905),РТУС!Z905),HYPERLINK("#РТУС!"&amp;CELL("адрес",Проверка!Z905),"###")))</f>
        <v/>
      </c>
      <c r="AA905" s="18" t="str">
        <f ca="1">IF(РТУС!AA905="",HYPERLINK("#РТУС!"&amp;CELL("адрес",Проверка!AA905),"заполнить"),IF(ISNUMBER(РТУС!AA905)=TRUE,HYPERLINK("#Проверка!"&amp;CELL("адрес",Проверка!AA905),РТУС!AA905),HYPERLINK("#РТУС!"&amp;CELL("адрес",Проверка!AA905),"###")))</f>
        <v>заполнить</v>
      </c>
      <c r="AB905" s="18" t="str">
        <f ca="1">IF(РТУС!AB905="",HYPERLINK("#РТУС!"&amp;CELL("адрес",Проверка!AB905),"заполнить"),IF(ISNUMBER(РТУС!AB905)=TRUE,HYPERLINK("#Проверка!"&amp;CELL("адрес",Проверка!AB905),РТУС!AB905),HYPERLINK("#РТУС!"&amp;CELL("адрес",Проверка!AB905),"###")))</f>
        <v>заполнить</v>
      </c>
      <c r="AC905" s="18" t="str">
        <f ca="1">IF(РТУС!AC905="","",IF(ISNUMBER(РТУС!AC905)=TRUE,HYPERLINK("#Проверка!"&amp;CELL("адрес",Проверка!AC905),РТУС!AC905),HYPERLINK("#РТУС!"&amp;CELL("адрес",Проверка!AC905),"###")))</f>
        <v/>
      </c>
      <c r="AD905" s="18" t="str">
        <f ca="1">IF(РТУС!AD905="","",IF(ISNUMBER(РТУС!AD905)=TRUE,HYPERLINK("#Проверка!"&amp;CELL("адрес",Проверка!AD905),РТУС!AD905),HYPERLINK("#РТУС!"&amp;CELL("адрес",Проверка!AD905),"###")))</f>
        <v/>
      </c>
      <c r="AE905" s="13" t="str">
        <f>IF(РТУС!AE905="","",РТУС!AE905)</f>
        <v/>
      </c>
      <c r="AF905" s="15" t="str">
        <f ca="1">IF(РТУС!AE905="","",IF(РТУС!AF905="",HYPERLINK("#РТУС!"&amp;CELL("адрес",Проверка!AF905),"заполнить"),IF(AND(LEN(РТУС!AF905)=5,РТУС!AF905&lt;TODAY()),HYPERLINK("#Проверка!"&amp;CELL("адрес",Проверка!AF905),РТУС!AF905),HYPERLINK("#РТУС!"&amp;CELL("адрес",Проверка!AF905),"###"))))</f>
        <v/>
      </c>
      <c r="AG905" s="13"/>
      <c r="AH905" s="15" t="str">
        <f ca="1">IF(РТУС!AE905="","",IF(РТУС!AH905="",HYPERLINK("#РТУС!"&amp;CELL("адрес",Проверка!AH905),"заполнить"),IF(AND(LEN(РТУС!AH905)=5,РТУС!AH905&lt;TODAY()),HYPERLINK("#Проверка!"&amp;CELL("адрес",Проверка!AH905),РТУС!AH905),HYPERLINK("#РТУС!"&amp;CELL("адрес",Проверка!AH905),"###"))))</f>
        <v/>
      </c>
      <c r="AI905" s="15" t="str">
        <f ca="1">IF(РТУС!AE905="","",IF(РТУС!AI905="",HYPERLINK("#РТУС!"&amp;CELL("адрес",Проверка!AI905),"заполнить"),HYPERLINK("#Проверка!"&amp;CELL("адрес",Проверка!AI905),РТУС!AI905)))</f>
        <v/>
      </c>
      <c r="AJ905" s="13" t="str">
        <f ca="1">IF(РТУС!AE905="","",IF(РТУС!AJ905="",HYPERLINK("#РТУС!"&amp;CELL("адрес",Проверка!AJ905),"заполнить"),IF(OR(РТУС!AJ905="Юрлицо",РТУС!AJ905="Физлицо",РТУС!AJ905="ИП"),HYPERLINK("#Проверка!"&amp;CELL("адрес",Проверка!AJ905),РТУС!AJ905),HYPERLINK("#РТУС!"&amp;CELL("адрес",Проверка!AJ905),"###"))))</f>
        <v/>
      </c>
      <c r="AK905" s="13" t="str">
        <f ca="1">IF(РТУС!AK905="",HYPERLINK("#РТУС!"&amp;CELL("адрес",Проверка!AK905),"заполнить"),IF(OR(РТУС!AK905="Квартира",РТУС!AK905="Кладовая",РТУС!AK905="Машино-место",РТУС!AK905="Нежилое помещение"),HYPERLINK("#Проверка!"&amp;CELL("адрес",Проверка!AK905),РТУС!AK905),HYPERLINK("#РТУС!"&amp;CELL("адрес",Проверка!AK905),"###")))</f>
        <v>заполнить</v>
      </c>
      <c r="AL905" s="13" t="str">
        <f ca="1">IF(РТУС!AL905="",HYPERLINK("#РТУС!"&amp;CELL("адрес",Проверка!AL905),"заполнить"),HYPERLINK("#Проверка!"&amp;CELL("адрес",Проверка!AL905),РТУС!AL905))</f>
        <v>заполнить</v>
      </c>
      <c r="AM905" s="18" t="str">
        <f ca="1">IF(РТУС!AM905="",HYPERLINK("#РТУС!"&amp;CELL("адрес",Проверка!AM905),"заполнить"),IF(ISNUMBER(РТУС!AM905)=TRUE,IF(РТУС!AK905="Нежилое помещение",IF(РТУС!AM905&gt;7,HYPERLINK("#РТУС!"&amp;CELL("адрес",Проверка!AM905),"не больше 7 кв.м."),РТУС!AM905),HYPERLINK("#Проверка!"&amp;CELL("адрес",Проверка!AM905),РТУС!AM905)),HYPERLINK("#РТУС!"&amp;CELL("адрес",Проверка!AM905),"###")))</f>
        <v>заполнить</v>
      </c>
      <c r="AN905" s="13" t="str">
        <f ca="1">IF(РТУС!AN905="",HYPERLINK("#РТУС!"&amp;CELL("адрес",Проверка!AN905),"заполнить"),IF(OR(РТУС!AN905="Общая площадь помещения",РТУС!AN905="Общая приведенная площадь жилого помещения",РТУС!AN905="Общая площадь жилого помещения с учетом лоджий, балконов, террас и веранд"),HYPERLINK("#Проверка!"&amp;CELL("адрес",Проверка!AN905),РТУС!AN905),HYPERLINK("#РТУС!"&amp;CELL("адрес",Проверка!AN905),"###")))</f>
        <v>заполнить</v>
      </c>
      <c r="AO905" s="13" t="str">
        <f ca="1">IF(OR(РТУС!AK905="Квартира",РТУС!A905="Нежилое помещение"),IF(РТУС!AO905="",HYPERLINK("#РТУС!"&amp;CELL("адрес",Проверка!AO905),"заполнить"),IF(ISNUMBER(РТУС!AO905)=TRUE,HYPERLINK("#Проверка!"&amp;CELL("адрес",Проверка!AO905),РТУС!AO905),HYPERLINK("#РТУС!"&amp;CELL("адрес",Проверка!AO905),"###"))),"")</f>
        <v/>
      </c>
      <c r="AP905" s="13" t="str">
        <f>IF(РТУС!AP905="","",РТУС!AP905)</f>
        <v/>
      </c>
      <c r="AQ905" s="13" t="str">
        <f ca="1">IF(РТУС!AQ905="",HYPERLINK("#РТУС!"&amp;CELL("адрес",Проверка!AQ905),"заполнить"),HYPERLINK("#Проверка!"&amp;CELL("адрес",Проверка!AQ905),РТУС!AQ905))</f>
        <v>заполнить</v>
      </c>
      <c r="AR905" s="18" t="str">
        <f ca="1">IF(РТУС!AR905="",HYPERLINK("#РТУС!"&amp;CELL("адрес",Проверка!AR905),"заполнить"),IF(ISNUMBER(РТУС!AR905)=FALSE,HYPERLINK("#РТУС!"&amp;CELL("адрес",Проверка!AR905),"###"),IF(РТУС!G905="1",IF(РТУС!AB905=РТУС!AR905+РТУС!AU905,HYPERLINK("#Проверка!"&amp;CELL("адрес",Проверка!AR905),РТУС!AR905),HYPERLINK("#РТУС!"&amp;CELL("адрес",Проверка!AR905),"сверить суммы")),IF(РТУС!AB905=(SUMIF(РТУС!$A$4:$A$1000,A905,РТУС!$AR$4:$AR$1000)+SUMIF(РТУС!$A$4:$A$1000,A905,РТУС!$AU$4:$AU$1000)),HYPERLINK("#Проверка!"&amp;CELL("адрес",Проверка!AR905),РТУС!AR905),HYPERLINK("#РТУС!"&amp;CELL("адрес",Проверка!AR905),"сверить суммы")))))</f>
        <v>заполнить</v>
      </c>
      <c r="AS905" s="13" t="str">
        <f>IF(РТУС!AS905="","",РТУС!AS905)</f>
        <v/>
      </c>
      <c r="AT905" s="18" t="str">
        <f ca="1">IF(РТУС!AT905="",HYPERLINK("#РТУС!"&amp;CELL("адрес",Проверка!AT905),"заполнить"),IF(ISNUMBER(РТУС!AT905)=FALSE,HYPERLINK("#РТУС!"&amp;CELL("адрес",Проверка!AT905),"###"),IF(РТУС!AT905=РТУС!AR905,HYPERLINK("#Проверка!"&amp;CELL("адрес",Проверка!AT905),РТУС!AT905),HYPERLINK("#РТУС!"&amp;CELL("адрес",Проверка!AT905),"сверить суммы"))))</f>
        <v>заполнить</v>
      </c>
      <c r="AU905" s="18" t="str">
        <f ca="1">IF(РТУС!AU905="",HYPERLINK("#РТУС!"&amp;CELL("адрес",Проверка!AU905),"заполнить"),IF(ISNUMBER(РТУС!AU905)=FALSE,HYPERLINK("#РТУС!"&amp;CELL("адрес",Проверка!AU905),"###"),IF(РТУС!G905="1",IF(РТУС!AB905=РТУС!AR905+РТУС!AU905,HYPERLINK("#Проверка!"&amp;CELL("адрес",Проверка!AU905),РТУС!AU905),HYPERLINK("#РТУС!"&amp;CELL("адрес",Проверка!AU905),"сверить суммы")),IF(РТУС!AB905=(SUMIF(РТУС!$A$4:$A$1000,A905,РТУС!$AR$4:$AR$1000)+SUMIF(РТУС!$A$4:$A$1000,A905,РТУС!$AU$4:$AU$1000)),HYPERLINK("#Проверка!"&amp;CELL("адрес",Проверка!AU905),РТУС!AU905),HYPERLINK("#РТУС!"&amp;CELL("адрес",Проверка!AU905),"сверить суммы")))))</f>
        <v>заполнить</v>
      </c>
      <c r="AV905" s="13" t="str">
        <f ca="1">IF(РТУС!AV905="",HYPERLINK("#РТУС!"&amp;CELL("адрес",Проверка!AV905),"заполнить"),IF(OR(РТУС!AV905="Требование о передаче жилого помещения",РТУС!AV905="Требование о передаче машино-места",РТУС!AV905="Требования о передаче нежилого помещения",РТУС!AV905="Денежные требования"),HYPERLINK("#Проверка!"&amp;CELL("адрес",Проверка!AV905),РТУС!AV905),HYPERLINK("#РТУС!"&amp;CELL("адрес",Проверка!AV905),"###")))</f>
        <v>заполнить</v>
      </c>
      <c r="AW905" s="13" t="str">
        <f ca="1">IF(РТУС!AW905="",HYPERLINK("#РТУС!"&amp;CELL("адрес",Проверка!AW905),"заполнить"),IF(OR(РТУС!AW905="Включен в полном объеме",РТУС!AW905="Включен частично"),HYPERLINK("#Проверка!"&amp;CELL("адрес",Проверка!AW905),РТУС!AW905),HYPERLINK("#РТУС!"&amp;CELL("адрес",Проверка!AW905),"###")))</f>
        <v>заполнить</v>
      </c>
      <c r="AX905" s="15" t="str">
        <f ca="1">IF(РТУС!AX905="",HYPERLINK("#РТУС!"&amp;CELL("адрес",Проверка!AX905),"заполнить"),IF(AND(LEN(РТУС!AX905)=5,РТУС!AX905&lt;TODAY()),HYPERLINK("#Проверка!"&amp;CELL("адрес",Проверка!AX905),РТУС!AX905),HYPERLINK("#РТУС!"&amp;CELL("адрес",Проверка!AX905),"###")))</f>
        <v>заполнить</v>
      </c>
      <c r="AY905" s="15" t="str">
        <f ca="1">IF(РТУС!AY905="",HYPERLINK("#РТУС!"&amp;CELL("адрес",Проверка!AY905),"заполнить"),IF(AND(LEN(РТУС!AY905)=5,РТУС!AY905&lt;TODAY()),HYPERLINK("#Проверка!"&amp;CELL("адрес",Проверка!AY905),РТУС!AY905),HYPERLINK("#РТУС!"&amp;CELL("адрес",Проверка!AY905),"###")))</f>
        <v>заполнить</v>
      </c>
    </row>
    <row r="906" spans="1:51" x14ac:dyDescent="0.25">
      <c r="A906" s="10" t="str">
        <f>РТУС!A906</f>
        <v>.</v>
      </c>
      <c r="B906" s="13" t="str">
        <f ca="1">IF(РТУС!B906="",HYPERLINK("#РТУС!"&amp;CELL("адрес",Проверка!B906),"заполнить"),IF(AND(LEN(РТУС!B906)=10,РТУС!B905=РТУС!B906),HYPERLINK("#Проверка!"&amp;CELL("адрес",Проверка!B906),РТУС!B906),HYPERLINK("#РТУС!"&amp;CELL("адрес",Проверка!B906),"###")))</f>
        <v>заполнить</v>
      </c>
      <c r="C906" s="13" t="str">
        <f ca="1">IF(РТУС!C906="",HYPERLINK("#РТУС!"&amp;CELL("адрес",Проверка!C906),"заполнить"),IF(AND(ISNUMBER(РТУС!C906)=TRUE,РТУС!C906&gt;0,РТУС!C905=РТУС!C906),HYPERLINK("#Проверка!"&amp;CELL("адрес",Проверка!C906),РТУС!C906),HYPERLINK("#РТУС!"&amp;CELL("адрес",Проверка!C906),"###")))</f>
        <v>заполнить</v>
      </c>
      <c r="D906" s="13" t="str">
        <f>IF(РТУС!D906="","",РТУС!D906)</f>
        <v/>
      </c>
      <c r="E906" s="13" t="str">
        <f ca="1">IF(РТУС!E906="",HYPERLINK("#РТУС!"&amp;CELL("адрес",Проверка!E906),"заполнить"),IF(РТУС!E905=РТУС!E906,HYPERLINK("#Проверка!"&amp;CELL("адрес",Проверка!E906),РТУС!E906),HYPERLINK("#РТУС!"&amp;CELL("адрес",Проверка!E906),"###")))</f>
        <v>заполнить</v>
      </c>
      <c r="F906" s="13" t="str">
        <f ca="1">IF(РТУС!F906="",HYPERLINK("#РТУС!"&amp;CELL("адрес",Проверка!F906),"заполнить"),HYPERLINK("#Проверка!"&amp;CELL("адрес",Проверка!F906),РТУС!F906))</f>
        <v>заполнить</v>
      </c>
      <c r="G906" s="20" t="str">
        <f ca="1">IF(РТУС!G906="",HYPERLINK("#РТУС!"&amp;CELL("адрес",Проверка!G906),"заполнить"),IF(РТУС!G906="1",HYPERLINK("#Проверка!"&amp;CELL("адрес",Проверка!G906),"1"),IF(AND(ISNUMBER(РТУС!G906)=TRUE,РТУС!G906&lt;=1,РТУС!G906&gt;0),IF(SUMIF(РТУС!$A$4:$A$1000,A906,РТУС!$G$4:$G$1000)=1,HYPERLINK("#Проверка!"&amp;CELL("адрес",Проверка!G906),РТУС!G906),HYPERLINK("#РТУС!"&amp;CELL("адрес",Проверка!G906),"сумма долей ≠ 1")),HYPERLINK("#РТУС!"&amp;CELL("адрес",Проверка!G906),"###"))))</f>
        <v>заполнить</v>
      </c>
      <c r="H906" s="13" t="str">
        <f ca="1">IF(РТУС!H906="",HYPERLINK("#РТУС!"&amp;CELL("адрес",Проверка!H906),"заполнить"),IF(OR(РТУС!H906="Юрлицо",РТУС!H906="Физлицо",РТУС!H906="ИП"),HYPERLINK("#Проверка!"&amp;CELL("адрес",Проверка!H906),РТУС!H906),HYPERLINK("#РТУС!"&amp;CELL("адрес",Проверка!H906),"###")))</f>
        <v>заполнить</v>
      </c>
      <c r="I906" s="13" t="str">
        <f ca="1">IF(OR(РТУС!H906="Юрлицо",РТУС!H906="ИП"),IF(РТУС!I906="",HYPERLINK("#РТУС!"&amp;CELL("адрес",Проверка!I906),"заполнить"),IF(OR(LEN(РТУС!I906)=10,LEN(РТУС!I906)=12),HYPERLINK("#Проверка!"&amp;CELL("адрес",Проверка!I906),РТУС!I906),HYPERLINK("#РТУС!"&amp;CELL("адрес",Проверка!I906),"###"))),"")</f>
        <v/>
      </c>
      <c r="J906" s="15" t="str">
        <f ca="1">IF(РТУС!J906="","",IF(AND(LEN(РТУС!J906)=5,РТУС!J906&lt;TODAY()),HYPERLINK("#Проверка!"&amp;CELL("адрес",Проверка!J906),РТУС!J906),HYPERLINK("#РТУС!"&amp;CELL("адрес",Проверка!J906),"###")))</f>
        <v/>
      </c>
      <c r="K906" s="13" t="str">
        <f>IF(РТУС!K906="","",РТУС!K906)</f>
        <v/>
      </c>
      <c r="L906" s="13" t="str">
        <f ca="1">IF(OR(РТУС!H906="Физлицо",РТУС!H906="ИП"),IF(РТУС!L906="",HYPERLINK("#РТУС!"&amp;CELL("адрес",Проверка!L906),"заполнить"),IF(OR(РТУС!L906="Загранпаспорт гражданина РФ",РТУС!L906="Паспорт гражданина РФ",РТУС!L906="Иностранный паспорт",РТУС!L906="Свидетельство о рождении",РТУС!L906="Вид на жительство"),HYPERLINK("#Проверка!"&amp;CELL("адрес",Проверка!L906),РТУС!L906),HYPERLINK("#РТУС!"&amp;CELL("адрес",Проверка!L906),"###"))),"")</f>
        <v/>
      </c>
      <c r="M906" s="13" t="str">
        <f ca="1">IF(AND(OR(РТУС!L906="Паспорт гражданина РФ",РТУС!L906="Свидетельство о рождении"),РТУС!M906=""),HYPERLINK("#РТУС!"&amp;CELL("адрес",Проверка!M906),"заполнить"),IF(РТУС!L906="Паспорт гражданина РФ",IF(LEN(РТУС!M906)=4,HYPERLINK("#Проверка!"&amp;CELL("адрес",Проверка!M906),РТУС!M906),HYPERLINK("#РТУС!"&amp;CELL("адрес",Проверка!M906),"###")),IF(РТУС!L906="Свидетельство о рождении",HYPERLINK("#Проверка!"&amp;CELL("адрес",Проверка!M906),РТУС!M906),"")))</f>
        <v/>
      </c>
      <c r="N906" s="13" t="str">
        <f ca="1">IF(РТУС!L906="","",IF(РТУС!N906="",HYPERLINK("#РТУС!"&amp;CELL("адрес",Проверка!N906),"заполнить"),IF(OR(РТУС!L906="Паспорт гражданина РФ",РТУС!L906="Свидетельство о рождении"),IF(LEN(РТУС!N906)=6,HYPERLINK("#Проверка!"&amp;CELL("адрес",Проверка!N906),РТУС!N906),HYPERLINK("#РТУС!"&amp;CELL("адрес",Проверка!N906),"###")),HYPERLINK("#Проверка!"&amp;CELL("адрес",Проверка!N906),РТУС!N906))))</f>
        <v/>
      </c>
      <c r="O906" s="15" t="str">
        <f ca="1">IF(РТУС!L906="","",IF(РТУС!O906="",HYPERLINK("#РТУС!"&amp;CELL("адрес",Проверка!O906),"заполнить"),IF(AND(LEN(РТУС!O906)=5,РТУС!O906&lt;TODAY()),IF(РТУС!L906="Свидетельство о рождении",IF(РТУС!O906&gt;EDATE(TODAY(),-168),HYPERLINK("#Проверка!"&amp;CELL("адрес",Проверка!O906),РТУС!O906),HYPERLINK("#РТУС!"&amp;CELL("адрес",Проверка!O906),"недействительно")),HYPERLINK("#Проверка!"&amp;CELL("адрес",Проверка!O906),РТУС!O906)),HYPERLINK("#РТУС!"&amp;CELL("адрес",Проверка!O906),"###"))))</f>
        <v/>
      </c>
      <c r="P906" s="21" t="str">
        <f ca="1">IF(РТУС!L906="Паспорт гражданина РФ",IF(РТУС!P906="",HYPERLINK("#РТУС!"&amp;CELL("адрес",Проверка!P906),"заполнить"),HYPERLINK("#Проверка!"&amp;CELL("адрес",Проверка!P906),РТУС!P906)),"")</f>
        <v/>
      </c>
      <c r="Q906" s="13" t="str">
        <f ca="1">IF(РТУС!L906="Паспорт гражданина РФ",IF(РТУС!Q906="",HYPERLINK("#РТУС!"&amp;CELL("адрес",Проверка!Q906),"заполнить"),IF(LEN(РТУС!Q906)=7,HYPERLINK("#Проверка!"&amp;CELL("адрес",Проверка!Q906),РТУС!Q906),HYPERLINK("#РТУС!"&amp;CELL("адрес",Проверка!Q906),"###"))),"")</f>
        <v/>
      </c>
      <c r="R906" s="13" t="str">
        <f ca="1">IF(РТУС!R906="",HYPERLINK("#РТУС!"&amp;CELL("адрес",Проверка!R906),"заполнить"),HYPERLINK("#Проверка!"&amp;CELL("адрес",Проверка!R906),РТУС!R906))</f>
        <v>заполнить</v>
      </c>
      <c r="S906" s="13" t="str">
        <f>IF(РТУС!S906="","",РТУС!S906)</f>
        <v/>
      </c>
      <c r="T906" s="13" t="str">
        <f>IF(РТУС!T906="","",РТУС!T906)</f>
        <v/>
      </c>
      <c r="U906" s="13" t="str">
        <f>IF(РТУС!U906="","",РТУС!U906)</f>
        <v/>
      </c>
      <c r="V906" s="13" t="str">
        <f ca="1">IF(РТУС!V906="",HYPERLINK("#РТУС!"&amp;CELL("адрес",Проверка!V906),"заполнить"),IF(OR(РТУС!V906="Договор участия в долевом строительстве",РТУС!V906="Предварительный договор участия в долевом строительстве",РТУС!V906="Определение Арбитражного суда",РТУС!V906="Решение суда общей юрисдикции",РТУС!V906="Иные договоры"),HYPERLINK("#Проверка!"&amp;CELL("адрес",Проверка!V906),РТУС!V906),HYPERLINK("#РТУС!"&amp;CELL("адрес",Проверка!V906),"###")))</f>
        <v>заполнить</v>
      </c>
      <c r="W906" s="13" t="str">
        <f ca="1">IF(РТУС!W906="",HYPERLINK("#РТУС!"&amp;CELL("адрес",Проверка!W906),"заполнить"),HYPERLINK("#Проверка!"&amp;CELL("адрес",Проверка!W906),РТУС!W906))</f>
        <v>заполнить</v>
      </c>
      <c r="X906" s="15" t="str">
        <f ca="1">IF(РТУС!X906="",HYPERLINK("#РТУС!"&amp;CELL("адрес",Проверка!X906),"заполнить"),IF(AND(LEN(РТУС!X906)=5,РТУС!X906&lt;TODAY()),HYPERLINK("#Проверка!"&amp;CELL("адрес",Проверка!X906),РТУС!X906),HYPERLINK("#РТУС!"&amp;CELL("адрес",Проверка!X906),"###")))</f>
        <v>заполнить</v>
      </c>
      <c r="Y906" s="13" t="str">
        <f>IF(РТУС!Y906="","",РТУС!Y906)</f>
        <v/>
      </c>
      <c r="Z906" s="15" t="str">
        <f ca="1">IF(РТУС!Z906="","",IF(AND(LEN(РТУС!Z906)=5,РТУС!Z906&lt;TODAY()),HYPERLINK("#Проверка!"&amp;CELL("адрес",Проверка!Z906),РТУС!Z906),HYPERLINK("#РТУС!"&amp;CELL("адрес",Проверка!Z906),"###")))</f>
        <v/>
      </c>
      <c r="AA906" s="18" t="str">
        <f ca="1">IF(РТУС!AA906="",HYPERLINK("#РТУС!"&amp;CELL("адрес",Проверка!AA906),"заполнить"),IF(ISNUMBER(РТУС!AA906)=TRUE,HYPERLINK("#Проверка!"&amp;CELL("адрес",Проверка!AA906),РТУС!AA906),HYPERLINK("#РТУС!"&amp;CELL("адрес",Проверка!AA906),"###")))</f>
        <v>заполнить</v>
      </c>
      <c r="AB906" s="18" t="str">
        <f ca="1">IF(РТУС!AB906="",HYPERLINK("#РТУС!"&amp;CELL("адрес",Проверка!AB906),"заполнить"),IF(ISNUMBER(РТУС!AB906)=TRUE,HYPERLINK("#Проверка!"&amp;CELL("адрес",Проверка!AB906),РТУС!AB906),HYPERLINK("#РТУС!"&amp;CELL("адрес",Проверка!AB906),"###")))</f>
        <v>заполнить</v>
      </c>
      <c r="AC906" s="18" t="str">
        <f ca="1">IF(РТУС!AC906="","",IF(ISNUMBER(РТУС!AC906)=TRUE,HYPERLINK("#Проверка!"&amp;CELL("адрес",Проверка!AC906),РТУС!AC906),HYPERLINK("#РТУС!"&amp;CELL("адрес",Проверка!AC906),"###")))</f>
        <v/>
      </c>
      <c r="AD906" s="18" t="str">
        <f ca="1">IF(РТУС!AD906="","",IF(ISNUMBER(РТУС!AD906)=TRUE,HYPERLINK("#Проверка!"&amp;CELL("адрес",Проверка!AD906),РТУС!AD906),HYPERLINK("#РТУС!"&amp;CELL("адрес",Проверка!AD906),"###")))</f>
        <v/>
      </c>
      <c r="AE906" s="13" t="str">
        <f>IF(РТУС!AE906="","",РТУС!AE906)</f>
        <v/>
      </c>
      <c r="AF906" s="15" t="str">
        <f ca="1">IF(РТУС!AE906="","",IF(РТУС!AF906="",HYPERLINK("#РТУС!"&amp;CELL("адрес",Проверка!AF906),"заполнить"),IF(AND(LEN(РТУС!AF906)=5,РТУС!AF906&lt;TODAY()),HYPERLINK("#Проверка!"&amp;CELL("адрес",Проверка!AF906),РТУС!AF906),HYPERLINK("#РТУС!"&amp;CELL("адрес",Проверка!AF906),"###"))))</f>
        <v/>
      </c>
      <c r="AG906" s="13"/>
      <c r="AH906" s="15" t="str">
        <f ca="1">IF(РТУС!AE906="","",IF(РТУС!AH906="",HYPERLINK("#РТУС!"&amp;CELL("адрес",Проверка!AH906),"заполнить"),IF(AND(LEN(РТУС!AH906)=5,РТУС!AH906&lt;TODAY()),HYPERLINK("#Проверка!"&amp;CELL("адрес",Проверка!AH906),РТУС!AH906),HYPERLINK("#РТУС!"&amp;CELL("адрес",Проверка!AH906),"###"))))</f>
        <v/>
      </c>
      <c r="AI906" s="15" t="str">
        <f ca="1">IF(РТУС!AE906="","",IF(РТУС!AI906="",HYPERLINK("#РТУС!"&amp;CELL("адрес",Проверка!AI906),"заполнить"),HYPERLINK("#Проверка!"&amp;CELL("адрес",Проверка!AI906),РТУС!AI906)))</f>
        <v/>
      </c>
      <c r="AJ906" s="13" t="str">
        <f ca="1">IF(РТУС!AE906="","",IF(РТУС!AJ906="",HYPERLINK("#РТУС!"&amp;CELL("адрес",Проверка!AJ906),"заполнить"),IF(OR(РТУС!AJ906="Юрлицо",РТУС!AJ906="Физлицо",РТУС!AJ906="ИП"),HYPERLINK("#Проверка!"&amp;CELL("адрес",Проверка!AJ906),РТУС!AJ906),HYPERLINK("#РТУС!"&amp;CELL("адрес",Проверка!AJ906),"###"))))</f>
        <v/>
      </c>
      <c r="AK906" s="13" t="str">
        <f ca="1">IF(РТУС!AK906="",HYPERLINK("#РТУС!"&amp;CELL("адрес",Проверка!AK906),"заполнить"),IF(OR(РТУС!AK906="Квартира",РТУС!AK906="Кладовая",РТУС!AK906="Машино-место",РТУС!AK906="Нежилое помещение"),HYPERLINK("#Проверка!"&amp;CELL("адрес",Проверка!AK906),РТУС!AK906),HYPERLINK("#РТУС!"&amp;CELL("адрес",Проверка!AK906),"###")))</f>
        <v>заполнить</v>
      </c>
      <c r="AL906" s="13" t="str">
        <f ca="1">IF(РТУС!AL906="",HYPERLINK("#РТУС!"&amp;CELL("адрес",Проверка!AL906),"заполнить"),HYPERLINK("#Проверка!"&amp;CELL("адрес",Проверка!AL906),РТУС!AL906))</f>
        <v>заполнить</v>
      </c>
      <c r="AM906" s="18" t="str">
        <f ca="1">IF(РТУС!AM906="",HYPERLINK("#РТУС!"&amp;CELL("адрес",Проверка!AM906),"заполнить"),IF(ISNUMBER(РТУС!AM906)=TRUE,IF(РТУС!AK906="Нежилое помещение",IF(РТУС!AM906&gt;7,HYPERLINK("#РТУС!"&amp;CELL("адрес",Проверка!AM906),"не больше 7 кв.м."),РТУС!AM906),HYPERLINK("#Проверка!"&amp;CELL("адрес",Проверка!AM906),РТУС!AM906)),HYPERLINK("#РТУС!"&amp;CELL("адрес",Проверка!AM906),"###")))</f>
        <v>заполнить</v>
      </c>
      <c r="AN906" s="13" t="str">
        <f ca="1">IF(РТУС!AN906="",HYPERLINK("#РТУС!"&amp;CELL("адрес",Проверка!AN906),"заполнить"),IF(OR(РТУС!AN906="Общая площадь помещения",РТУС!AN906="Общая приведенная площадь жилого помещения",РТУС!AN906="Общая площадь жилого помещения с учетом лоджий, балконов, террас и веранд"),HYPERLINK("#Проверка!"&amp;CELL("адрес",Проверка!AN906),РТУС!AN906),HYPERLINK("#РТУС!"&amp;CELL("адрес",Проверка!AN906),"###")))</f>
        <v>заполнить</v>
      </c>
      <c r="AO906" s="13" t="str">
        <f ca="1">IF(OR(РТУС!AK906="Квартира",РТУС!A906="Нежилое помещение"),IF(РТУС!AO906="",HYPERLINK("#РТУС!"&amp;CELL("адрес",Проверка!AO906),"заполнить"),IF(ISNUMBER(РТУС!AO906)=TRUE,HYPERLINK("#Проверка!"&amp;CELL("адрес",Проверка!AO906),РТУС!AO906),HYPERLINK("#РТУС!"&amp;CELL("адрес",Проверка!AO906),"###"))),"")</f>
        <v/>
      </c>
      <c r="AP906" s="13" t="str">
        <f>IF(РТУС!AP906="","",РТУС!AP906)</f>
        <v/>
      </c>
      <c r="AQ906" s="13" t="str">
        <f ca="1">IF(РТУС!AQ906="",HYPERLINK("#РТУС!"&amp;CELL("адрес",Проверка!AQ906),"заполнить"),HYPERLINK("#Проверка!"&amp;CELL("адрес",Проверка!AQ906),РТУС!AQ906))</f>
        <v>заполнить</v>
      </c>
      <c r="AR906" s="18" t="str">
        <f ca="1">IF(РТУС!AR906="",HYPERLINK("#РТУС!"&amp;CELL("адрес",Проверка!AR906),"заполнить"),IF(ISNUMBER(РТУС!AR906)=FALSE,HYPERLINK("#РТУС!"&amp;CELL("адрес",Проверка!AR906),"###"),IF(РТУС!G906="1",IF(РТУС!AB906=РТУС!AR906+РТУС!AU906,HYPERLINK("#Проверка!"&amp;CELL("адрес",Проверка!AR906),РТУС!AR906),HYPERLINK("#РТУС!"&amp;CELL("адрес",Проверка!AR906),"сверить суммы")),IF(РТУС!AB906=(SUMIF(РТУС!$A$4:$A$1000,A906,РТУС!$AR$4:$AR$1000)+SUMIF(РТУС!$A$4:$A$1000,A906,РТУС!$AU$4:$AU$1000)),HYPERLINK("#Проверка!"&amp;CELL("адрес",Проверка!AR906),РТУС!AR906),HYPERLINK("#РТУС!"&amp;CELL("адрес",Проверка!AR906),"сверить суммы")))))</f>
        <v>заполнить</v>
      </c>
      <c r="AS906" s="13" t="str">
        <f>IF(РТУС!AS906="","",РТУС!AS906)</f>
        <v/>
      </c>
      <c r="AT906" s="18" t="str">
        <f ca="1">IF(РТУС!AT906="",HYPERLINK("#РТУС!"&amp;CELL("адрес",Проверка!AT906),"заполнить"),IF(ISNUMBER(РТУС!AT906)=FALSE,HYPERLINK("#РТУС!"&amp;CELL("адрес",Проверка!AT906),"###"),IF(РТУС!AT906=РТУС!AR906,HYPERLINK("#Проверка!"&amp;CELL("адрес",Проверка!AT906),РТУС!AT906),HYPERLINK("#РТУС!"&amp;CELL("адрес",Проверка!AT906),"сверить суммы"))))</f>
        <v>заполнить</v>
      </c>
      <c r="AU906" s="18" t="str">
        <f ca="1">IF(РТУС!AU906="",HYPERLINK("#РТУС!"&amp;CELL("адрес",Проверка!AU906),"заполнить"),IF(ISNUMBER(РТУС!AU906)=FALSE,HYPERLINK("#РТУС!"&amp;CELL("адрес",Проверка!AU906),"###"),IF(РТУС!G906="1",IF(РТУС!AB906=РТУС!AR906+РТУС!AU906,HYPERLINK("#Проверка!"&amp;CELL("адрес",Проверка!AU906),РТУС!AU906),HYPERLINK("#РТУС!"&amp;CELL("адрес",Проверка!AU906),"сверить суммы")),IF(РТУС!AB906=(SUMIF(РТУС!$A$4:$A$1000,A906,РТУС!$AR$4:$AR$1000)+SUMIF(РТУС!$A$4:$A$1000,A906,РТУС!$AU$4:$AU$1000)),HYPERLINK("#Проверка!"&amp;CELL("адрес",Проверка!AU906),РТУС!AU906),HYPERLINK("#РТУС!"&amp;CELL("адрес",Проверка!AU906),"сверить суммы")))))</f>
        <v>заполнить</v>
      </c>
      <c r="AV906" s="13" t="str">
        <f ca="1">IF(РТУС!AV906="",HYPERLINK("#РТУС!"&amp;CELL("адрес",Проверка!AV906),"заполнить"),IF(OR(РТУС!AV906="Требование о передаче жилого помещения",РТУС!AV906="Требование о передаче машино-места",РТУС!AV906="Требования о передаче нежилого помещения",РТУС!AV906="Денежные требования"),HYPERLINK("#Проверка!"&amp;CELL("адрес",Проверка!AV906),РТУС!AV906),HYPERLINK("#РТУС!"&amp;CELL("адрес",Проверка!AV906),"###")))</f>
        <v>заполнить</v>
      </c>
      <c r="AW906" s="13" t="str">
        <f ca="1">IF(РТУС!AW906="",HYPERLINK("#РТУС!"&amp;CELL("адрес",Проверка!AW906),"заполнить"),IF(OR(РТУС!AW906="Включен в полном объеме",РТУС!AW906="Включен частично"),HYPERLINK("#Проверка!"&amp;CELL("адрес",Проверка!AW906),РТУС!AW906),HYPERLINK("#РТУС!"&amp;CELL("адрес",Проверка!AW906),"###")))</f>
        <v>заполнить</v>
      </c>
      <c r="AX906" s="15" t="str">
        <f ca="1">IF(РТУС!AX906="",HYPERLINK("#РТУС!"&amp;CELL("адрес",Проверка!AX906),"заполнить"),IF(AND(LEN(РТУС!AX906)=5,РТУС!AX906&lt;TODAY()),HYPERLINK("#Проверка!"&amp;CELL("адрес",Проверка!AX906),РТУС!AX906),HYPERLINK("#РТУС!"&amp;CELL("адрес",Проверка!AX906),"###")))</f>
        <v>заполнить</v>
      </c>
      <c r="AY906" s="15" t="str">
        <f ca="1">IF(РТУС!AY906="",HYPERLINK("#РТУС!"&amp;CELL("адрес",Проверка!AY906),"заполнить"),IF(AND(LEN(РТУС!AY906)=5,РТУС!AY906&lt;TODAY()),HYPERLINK("#Проверка!"&amp;CELL("адрес",Проверка!AY906),РТУС!AY906),HYPERLINK("#РТУС!"&amp;CELL("адрес",Проверка!AY906),"###")))</f>
        <v>заполнить</v>
      </c>
    </row>
    <row r="907" spans="1:51" x14ac:dyDescent="0.25">
      <c r="A907" s="10" t="str">
        <f>РТУС!A907</f>
        <v>.</v>
      </c>
      <c r="B907" s="13" t="str">
        <f ca="1">IF(РТУС!B907="",HYPERLINK("#РТУС!"&amp;CELL("адрес",Проверка!B907),"заполнить"),IF(AND(LEN(РТУС!B907)=10,РТУС!B906=РТУС!B907),HYPERLINK("#Проверка!"&amp;CELL("адрес",Проверка!B907),РТУС!B907),HYPERLINK("#РТУС!"&amp;CELL("адрес",Проверка!B907),"###")))</f>
        <v>заполнить</v>
      </c>
      <c r="C907" s="13" t="str">
        <f ca="1">IF(РТУС!C907="",HYPERLINK("#РТУС!"&amp;CELL("адрес",Проверка!C907),"заполнить"),IF(AND(ISNUMBER(РТУС!C907)=TRUE,РТУС!C907&gt;0,РТУС!C906=РТУС!C907),HYPERLINK("#Проверка!"&amp;CELL("адрес",Проверка!C907),РТУС!C907),HYPERLINK("#РТУС!"&amp;CELL("адрес",Проверка!C907),"###")))</f>
        <v>заполнить</v>
      </c>
      <c r="D907" s="13" t="str">
        <f>IF(РТУС!D907="","",РТУС!D907)</f>
        <v/>
      </c>
      <c r="E907" s="13" t="str">
        <f ca="1">IF(РТУС!E907="",HYPERLINK("#РТУС!"&amp;CELL("адрес",Проверка!E907),"заполнить"),IF(РТУС!E906=РТУС!E907,HYPERLINK("#Проверка!"&amp;CELL("адрес",Проверка!E907),РТУС!E907),HYPERLINK("#РТУС!"&amp;CELL("адрес",Проверка!E907),"###")))</f>
        <v>заполнить</v>
      </c>
      <c r="F907" s="13" t="str">
        <f ca="1">IF(РТУС!F907="",HYPERLINK("#РТУС!"&amp;CELL("адрес",Проверка!F907),"заполнить"),HYPERLINK("#Проверка!"&amp;CELL("адрес",Проверка!F907),РТУС!F907))</f>
        <v>заполнить</v>
      </c>
      <c r="G907" s="20" t="str">
        <f ca="1">IF(РТУС!G907="",HYPERLINK("#РТУС!"&amp;CELL("адрес",Проверка!G907),"заполнить"),IF(РТУС!G907="1",HYPERLINK("#Проверка!"&amp;CELL("адрес",Проверка!G907),"1"),IF(AND(ISNUMBER(РТУС!G907)=TRUE,РТУС!G907&lt;=1,РТУС!G907&gt;0),IF(SUMIF(РТУС!$A$4:$A$1000,A907,РТУС!$G$4:$G$1000)=1,HYPERLINK("#Проверка!"&amp;CELL("адрес",Проверка!G907),РТУС!G907),HYPERLINK("#РТУС!"&amp;CELL("адрес",Проверка!G907),"сумма долей ≠ 1")),HYPERLINK("#РТУС!"&amp;CELL("адрес",Проверка!G907),"###"))))</f>
        <v>заполнить</v>
      </c>
      <c r="H907" s="13" t="str">
        <f ca="1">IF(РТУС!H907="",HYPERLINK("#РТУС!"&amp;CELL("адрес",Проверка!H907),"заполнить"),IF(OR(РТУС!H907="Юрлицо",РТУС!H907="Физлицо",РТУС!H907="ИП"),HYPERLINK("#Проверка!"&amp;CELL("адрес",Проверка!H907),РТУС!H907),HYPERLINK("#РТУС!"&amp;CELL("адрес",Проверка!H907),"###")))</f>
        <v>заполнить</v>
      </c>
      <c r="I907" s="13" t="str">
        <f ca="1">IF(OR(РТУС!H907="Юрлицо",РТУС!H907="ИП"),IF(РТУС!I907="",HYPERLINK("#РТУС!"&amp;CELL("адрес",Проверка!I907),"заполнить"),IF(OR(LEN(РТУС!I907)=10,LEN(РТУС!I907)=12),HYPERLINK("#Проверка!"&amp;CELL("адрес",Проверка!I907),РТУС!I907),HYPERLINK("#РТУС!"&amp;CELL("адрес",Проверка!I907),"###"))),"")</f>
        <v/>
      </c>
      <c r="J907" s="15" t="str">
        <f ca="1">IF(РТУС!J907="","",IF(AND(LEN(РТУС!J907)=5,РТУС!J907&lt;TODAY()),HYPERLINK("#Проверка!"&amp;CELL("адрес",Проверка!J907),РТУС!J907),HYPERLINK("#РТУС!"&amp;CELL("адрес",Проверка!J907),"###")))</f>
        <v/>
      </c>
      <c r="K907" s="13" t="str">
        <f>IF(РТУС!K907="","",РТУС!K907)</f>
        <v/>
      </c>
      <c r="L907" s="13" t="str">
        <f ca="1">IF(OR(РТУС!H907="Физлицо",РТУС!H907="ИП"),IF(РТУС!L907="",HYPERLINK("#РТУС!"&amp;CELL("адрес",Проверка!L907),"заполнить"),IF(OR(РТУС!L907="Загранпаспорт гражданина РФ",РТУС!L907="Паспорт гражданина РФ",РТУС!L907="Иностранный паспорт",РТУС!L907="Свидетельство о рождении",РТУС!L907="Вид на жительство"),HYPERLINK("#Проверка!"&amp;CELL("адрес",Проверка!L907),РТУС!L907),HYPERLINK("#РТУС!"&amp;CELL("адрес",Проверка!L907),"###"))),"")</f>
        <v/>
      </c>
      <c r="M907" s="13" t="str">
        <f ca="1">IF(AND(OR(РТУС!L907="Паспорт гражданина РФ",РТУС!L907="Свидетельство о рождении"),РТУС!M907=""),HYPERLINK("#РТУС!"&amp;CELL("адрес",Проверка!M907),"заполнить"),IF(РТУС!L907="Паспорт гражданина РФ",IF(LEN(РТУС!M907)=4,HYPERLINK("#Проверка!"&amp;CELL("адрес",Проверка!M907),РТУС!M907),HYPERLINK("#РТУС!"&amp;CELL("адрес",Проверка!M907),"###")),IF(РТУС!L907="Свидетельство о рождении",HYPERLINK("#Проверка!"&amp;CELL("адрес",Проверка!M907),РТУС!M907),"")))</f>
        <v/>
      </c>
      <c r="N907" s="13" t="str">
        <f ca="1">IF(РТУС!L907="","",IF(РТУС!N907="",HYPERLINK("#РТУС!"&amp;CELL("адрес",Проверка!N907),"заполнить"),IF(OR(РТУС!L907="Паспорт гражданина РФ",РТУС!L907="Свидетельство о рождении"),IF(LEN(РТУС!N907)=6,HYPERLINK("#Проверка!"&amp;CELL("адрес",Проверка!N907),РТУС!N907),HYPERLINK("#РТУС!"&amp;CELL("адрес",Проверка!N907),"###")),HYPERLINK("#Проверка!"&amp;CELL("адрес",Проверка!N907),РТУС!N907))))</f>
        <v/>
      </c>
      <c r="O907" s="15" t="str">
        <f ca="1">IF(РТУС!L907="","",IF(РТУС!O907="",HYPERLINK("#РТУС!"&amp;CELL("адрес",Проверка!O907),"заполнить"),IF(AND(LEN(РТУС!O907)=5,РТУС!O907&lt;TODAY()),IF(РТУС!L907="Свидетельство о рождении",IF(РТУС!O907&gt;EDATE(TODAY(),-168),HYPERLINK("#Проверка!"&amp;CELL("адрес",Проверка!O907),РТУС!O907),HYPERLINK("#РТУС!"&amp;CELL("адрес",Проверка!O907),"недействительно")),HYPERLINK("#Проверка!"&amp;CELL("адрес",Проверка!O907),РТУС!O907)),HYPERLINK("#РТУС!"&amp;CELL("адрес",Проверка!O907),"###"))))</f>
        <v/>
      </c>
      <c r="P907" s="21" t="str">
        <f ca="1">IF(РТУС!L907="Паспорт гражданина РФ",IF(РТУС!P907="",HYPERLINK("#РТУС!"&amp;CELL("адрес",Проверка!P907),"заполнить"),HYPERLINK("#Проверка!"&amp;CELL("адрес",Проверка!P907),РТУС!P907)),"")</f>
        <v/>
      </c>
      <c r="Q907" s="13" t="str">
        <f ca="1">IF(РТУС!L907="Паспорт гражданина РФ",IF(РТУС!Q907="",HYPERLINK("#РТУС!"&amp;CELL("адрес",Проверка!Q907),"заполнить"),IF(LEN(РТУС!Q907)=7,HYPERLINK("#Проверка!"&amp;CELL("адрес",Проверка!Q907),РТУС!Q907),HYPERLINK("#РТУС!"&amp;CELL("адрес",Проверка!Q907),"###"))),"")</f>
        <v/>
      </c>
      <c r="R907" s="13" t="str">
        <f ca="1">IF(РТУС!R907="",HYPERLINK("#РТУС!"&amp;CELL("адрес",Проверка!R907),"заполнить"),HYPERLINK("#Проверка!"&amp;CELL("адрес",Проверка!R907),РТУС!R907))</f>
        <v>заполнить</v>
      </c>
      <c r="S907" s="13" t="str">
        <f>IF(РТУС!S907="","",РТУС!S907)</f>
        <v/>
      </c>
      <c r="T907" s="13" t="str">
        <f>IF(РТУС!T907="","",РТУС!T907)</f>
        <v/>
      </c>
      <c r="U907" s="13" t="str">
        <f>IF(РТУС!U907="","",РТУС!U907)</f>
        <v/>
      </c>
      <c r="V907" s="13" t="str">
        <f ca="1">IF(РТУС!V907="",HYPERLINK("#РТУС!"&amp;CELL("адрес",Проверка!V907),"заполнить"),IF(OR(РТУС!V907="Договор участия в долевом строительстве",РТУС!V907="Предварительный договор участия в долевом строительстве",РТУС!V907="Определение Арбитражного суда",РТУС!V907="Решение суда общей юрисдикции",РТУС!V907="Иные договоры"),HYPERLINK("#Проверка!"&amp;CELL("адрес",Проверка!V907),РТУС!V907),HYPERLINK("#РТУС!"&amp;CELL("адрес",Проверка!V907),"###")))</f>
        <v>заполнить</v>
      </c>
      <c r="W907" s="13" t="str">
        <f ca="1">IF(РТУС!W907="",HYPERLINK("#РТУС!"&amp;CELL("адрес",Проверка!W907),"заполнить"),HYPERLINK("#Проверка!"&amp;CELL("адрес",Проверка!W907),РТУС!W907))</f>
        <v>заполнить</v>
      </c>
      <c r="X907" s="15" t="str">
        <f ca="1">IF(РТУС!X907="",HYPERLINK("#РТУС!"&amp;CELL("адрес",Проверка!X907),"заполнить"),IF(AND(LEN(РТУС!X907)=5,РТУС!X907&lt;TODAY()),HYPERLINK("#Проверка!"&amp;CELL("адрес",Проверка!X907),РТУС!X907),HYPERLINK("#РТУС!"&amp;CELL("адрес",Проверка!X907),"###")))</f>
        <v>заполнить</v>
      </c>
      <c r="Y907" s="13" t="str">
        <f>IF(РТУС!Y907="","",РТУС!Y907)</f>
        <v/>
      </c>
      <c r="Z907" s="15" t="str">
        <f ca="1">IF(РТУС!Z907="","",IF(AND(LEN(РТУС!Z907)=5,РТУС!Z907&lt;TODAY()),HYPERLINK("#Проверка!"&amp;CELL("адрес",Проверка!Z907),РТУС!Z907),HYPERLINK("#РТУС!"&amp;CELL("адрес",Проверка!Z907),"###")))</f>
        <v/>
      </c>
      <c r="AA907" s="18" t="str">
        <f ca="1">IF(РТУС!AA907="",HYPERLINK("#РТУС!"&amp;CELL("адрес",Проверка!AA907),"заполнить"),IF(ISNUMBER(РТУС!AA907)=TRUE,HYPERLINK("#Проверка!"&amp;CELL("адрес",Проверка!AA907),РТУС!AA907),HYPERLINK("#РТУС!"&amp;CELL("адрес",Проверка!AA907),"###")))</f>
        <v>заполнить</v>
      </c>
      <c r="AB907" s="18" t="str">
        <f ca="1">IF(РТУС!AB907="",HYPERLINK("#РТУС!"&amp;CELL("адрес",Проверка!AB907),"заполнить"),IF(ISNUMBER(РТУС!AB907)=TRUE,HYPERLINK("#Проверка!"&amp;CELL("адрес",Проверка!AB907),РТУС!AB907),HYPERLINK("#РТУС!"&amp;CELL("адрес",Проверка!AB907),"###")))</f>
        <v>заполнить</v>
      </c>
      <c r="AC907" s="18" t="str">
        <f ca="1">IF(РТУС!AC907="","",IF(ISNUMBER(РТУС!AC907)=TRUE,HYPERLINK("#Проверка!"&amp;CELL("адрес",Проверка!AC907),РТУС!AC907),HYPERLINK("#РТУС!"&amp;CELL("адрес",Проверка!AC907),"###")))</f>
        <v/>
      </c>
      <c r="AD907" s="18" t="str">
        <f ca="1">IF(РТУС!AD907="","",IF(ISNUMBER(РТУС!AD907)=TRUE,HYPERLINK("#Проверка!"&amp;CELL("адрес",Проверка!AD907),РТУС!AD907),HYPERLINK("#РТУС!"&amp;CELL("адрес",Проверка!AD907),"###")))</f>
        <v/>
      </c>
      <c r="AE907" s="13" t="str">
        <f>IF(РТУС!AE907="","",РТУС!AE907)</f>
        <v/>
      </c>
      <c r="AF907" s="15" t="str">
        <f ca="1">IF(РТУС!AE907="","",IF(РТУС!AF907="",HYPERLINK("#РТУС!"&amp;CELL("адрес",Проверка!AF907),"заполнить"),IF(AND(LEN(РТУС!AF907)=5,РТУС!AF907&lt;TODAY()),HYPERLINK("#Проверка!"&amp;CELL("адрес",Проверка!AF907),РТУС!AF907),HYPERLINK("#РТУС!"&amp;CELL("адрес",Проверка!AF907),"###"))))</f>
        <v/>
      </c>
      <c r="AG907" s="13"/>
      <c r="AH907" s="15" t="str">
        <f ca="1">IF(РТУС!AE907="","",IF(РТУС!AH907="",HYPERLINK("#РТУС!"&amp;CELL("адрес",Проверка!AH907),"заполнить"),IF(AND(LEN(РТУС!AH907)=5,РТУС!AH907&lt;TODAY()),HYPERLINK("#Проверка!"&amp;CELL("адрес",Проверка!AH907),РТУС!AH907),HYPERLINK("#РТУС!"&amp;CELL("адрес",Проверка!AH907),"###"))))</f>
        <v/>
      </c>
      <c r="AI907" s="15" t="str">
        <f ca="1">IF(РТУС!AE907="","",IF(РТУС!AI907="",HYPERLINK("#РТУС!"&amp;CELL("адрес",Проверка!AI907),"заполнить"),HYPERLINK("#Проверка!"&amp;CELL("адрес",Проверка!AI907),РТУС!AI907)))</f>
        <v/>
      </c>
      <c r="AJ907" s="13" t="str">
        <f ca="1">IF(РТУС!AE907="","",IF(РТУС!AJ907="",HYPERLINK("#РТУС!"&amp;CELL("адрес",Проверка!AJ907),"заполнить"),IF(OR(РТУС!AJ907="Юрлицо",РТУС!AJ907="Физлицо",РТУС!AJ907="ИП"),HYPERLINK("#Проверка!"&amp;CELL("адрес",Проверка!AJ907),РТУС!AJ907),HYPERLINK("#РТУС!"&amp;CELL("адрес",Проверка!AJ907),"###"))))</f>
        <v/>
      </c>
      <c r="AK907" s="13" t="str">
        <f ca="1">IF(РТУС!AK907="",HYPERLINK("#РТУС!"&amp;CELL("адрес",Проверка!AK907),"заполнить"),IF(OR(РТУС!AK907="Квартира",РТУС!AK907="Кладовая",РТУС!AK907="Машино-место",РТУС!AK907="Нежилое помещение"),HYPERLINK("#Проверка!"&amp;CELL("адрес",Проверка!AK907),РТУС!AK907),HYPERLINK("#РТУС!"&amp;CELL("адрес",Проверка!AK907),"###")))</f>
        <v>заполнить</v>
      </c>
      <c r="AL907" s="13" t="str">
        <f ca="1">IF(РТУС!AL907="",HYPERLINK("#РТУС!"&amp;CELL("адрес",Проверка!AL907),"заполнить"),HYPERLINK("#Проверка!"&amp;CELL("адрес",Проверка!AL907),РТУС!AL907))</f>
        <v>заполнить</v>
      </c>
      <c r="AM907" s="18" t="str">
        <f ca="1">IF(РТУС!AM907="",HYPERLINK("#РТУС!"&amp;CELL("адрес",Проверка!AM907),"заполнить"),IF(ISNUMBER(РТУС!AM907)=TRUE,IF(РТУС!AK907="Нежилое помещение",IF(РТУС!AM907&gt;7,HYPERLINK("#РТУС!"&amp;CELL("адрес",Проверка!AM907),"не больше 7 кв.м."),РТУС!AM907),HYPERLINK("#Проверка!"&amp;CELL("адрес",Проверка!AM907),РТУС!AM907)),HYPERLINK("#РТУС!"&amp;CELL("адрес",Проверка!AM907),"###")))</f>
        <v>заполнить</v>
      </c>
      <c r="AN907" s="13" t="str">
        <f ca="1">IF(РТУС!AN907="",HYPERLINK("#РТУС!"&amp;CELL("адрес",Проверка!AN907),"заполнить"),IF(OR(РТУС!AN907="Общая площадь помещения",РТУС!AN907="Общая приведенная площадь жилого помещения",РТУС!AN907="Общая площадь жилого помещения с учетом лоджий, балконов, террас и веранд"),HYPERLINK("#Проверка!"&amp;CELL("адрес",Проверка!AN907),РТУС!AN907),HYPERLINK("#РТУС!"&amp;CELL("адрес",Проверка!AN907),"###")))</f>
        <v>заполнить</v>
      </c>
      <c r="AO907" s="13" t="str">
        <f ca="1">IF(OR(РТУС!AK907="Квартира",РТУС!A907="Нежилое помещение"),IF(РТУС!AO907="",HYPERLINK("#РТУС!"&amp;CELL("адрес",Проверка!AO907),"заполнить"),IF(ISNUMBER(РТУС!AO907)=TRUE,HYPERLINK("#Проверка!"&amp;CELL("адрес",Проверка!AO907),РТУС!AO907),HYPERLINK("#РТУС!"&amp;CELL("адрес",Проверка!AO907),"###"))),"")</f>
        <v/>
      </c>
      <c r="AP907" s="13" t="str">
        <f>IF(РТУС!AP907="","",РТУС!AP907)</f>
        <v/>
      </c>
      <c r="AQ907" s="13" t="str">
        <f ca="1">IF(РТУС!AQ907="",HYPERLINK("#РТУС!"&amp;CELL("адрес",Проверка!AQ907),"заполнить"),HYPERLINK("#Проверка!"&amp;CELL("адрес",Проверка!AQ907),РТУС!AQ907))</f>
        <v>заполнить</v>
      </c>
      <c r="AR907" s="18" t="str">
        <f ca="1">IF(РТУС!AR907="",HYPERLINK("#РТУС!"&amp;CELL("адрес",Проверка!AR907),"заполнить"),IF(ISNUMBER(РТУС!AR907)=FALSE,HYPERLINK("#РТУС!"&amp;CELL("адрес",Проверка!AR907),"###"),IF(РТУС!G907="1",IF(РТУС!AB907=РТУС!AR907+РТУС!AU907,HYPERLINK("#Проверка!"&amp;CELL("адрес",Проверка!AR907),РТУС!AR907),HYPERLINK("#РТУС!"&amp;CELL("адрес",Проверка!AR907),"сверить суммы")),IF(РТУС!AB907=(SUMIF(РТУС!$A$4:$A$1000,A907,РТУС!$AR$4:$AR$1000)+SUMIF(РТУС!$A$4:$A$1000,A907,РТУС!$AU$4:$AU$1000)),HYPERLINK("#Проверка!"&amp;CELL("адрес",Проверка!AR907),РТУС!AR907),HYPERLINK("#РТУС!"&amp;CELL("адрес",Проверка!AR907),"сверить суммы")))))</f>
        <v>заполнить</v>
      </c>
      <c r="AS907" s="13" t="str">
        <f>IF(РТУС!AS907="","",РТУС!AS907)</f>
        <v/>
      </c>
      <c r="AT907" s="18" t="str">
        <f ca="1">IF(РТУС!AT907="",HYPERLINK("#РТУС!"&amp;CELL("адрес",Проверка!AT907),"заполнить"),IF(ISNUMBER(РТУС!AT907)=FALSE,HYPERLINK("#РТУС!"&amp;CELL("адрес",Проверка!AT907),"###"),IF(РТУС!AT907=РТУС!AR907,HYPERLINK("#Проверка!"&amp;CELL("адрес",Проверка!AT907),РТУС!AT907),HYPERLINK("#РТУС!"&amp;CELL("адрес",Проверка!AT907),"сверить суммы"))))</f>
        <v>заполнить</v>
      </c>
      <c r="AU907" s="18" t="str">
        <f ca="1">IF(РТУС!AU907="",HYPERLINK("#РТУС!"&amp;CELL("адрес",Проверка!AU907),"заполнить"),IF(ISNUMBER(РТУС!AU907)=FALSE,HYPERLINK("#РТУС!"&amp;CELL("адрес",Проверка!AU907),"###"),IF(РТУС!G907="1",IF(РТУС!AB907=РТУС!AR907+РТУС!AU907,HYPERLINK("#Проверка!"&amp;CELL("адрес",Проверка!AU907),РТУС!AU907),HYPERLINK("#РТУС!"&amp;CELL("адрес",Проверка!AU907),"сверить суммы")),IF(РТУС!AB907=(SUMIF(РТУС!$A$4:$A$1000,A907,РТУС!$AR$4:$AR$1000)+SUMIF(РТУС!$A$4:$A$1000,A907,РТУС!$AU$4:$AU$1000)),HYPERLINK("#Проверка!"&amp;CELL("адрес",Проверка!AU907),РТУС!AU907),HYPERLINK("#РТУС!"&amp;CELL("адрес",Проверка!AU907),"сверить суммы")))))</f>
        <v>заполнить</v>
      </c>
      <c r="AV907" s="13" t="str">
        <f ca="1">IF(РТУС!AV907="",HYPERLINK("#РТУС!"&amp;CELL("адрес",Проверка!AV907),"заполнить"),IF(OR(РТУС!AV907="Требование о передаче жилого помещения",РТУС!AV907="Требование о передаче машино-места",РТУС!AV907="Требования о передаче нежилого помещения",РТУС!AV907="Денежные требования"),HYPERLINK("#Проверка!"&amp;CELL("адрес",Проверка!AV907),РТУС!AV907),HYPERLINK("#РТУС!"&amp;CELL("адрес",Проверка!AV907),"###")))</f>
        <v>заполнить</v>
      </c>
      <c r="AW907" s="13" t="str">
        <f ca="1">IF(РТУС!AW907="",HYPERLINK("#РТУС!"&amp;CELL("адрес",Проверка!AW907),"заполнить"),IF(OR(РТУС!AW907="Включен в полном объеме",РТУС!AW907="Включен частично"),HYPERLINK("#Проверка!"&amp;CELL("адрес",Проверка!AW907),РТУС!AW907),HYPERLINK("#РТУС!"&amp;CELL("адрес",Проверка!AW907),"###")))</f>
        <v>заполнить</v>
      </c>
      <c r="AX907" s="15" t="str">
        <f ca="1">IF(РТУС!AX907="",HYPERLINK("#РТУС!"&amp;CELL("адрес",Проверка!AX907),"заполнить"),IF(AND(LEN(РТУС!AX907)=5,РТУС!AX907&lt;TODAY()),HYPERLINK("#Проверка!"&amp;CELL("адрес",Проверка!AX907),РТУС!AX907),HYPERLINK("#РТУС!"&amp;CELL("адрес",Проверка!AX907),"###")))</f>
        <v>заполнить</v>
      </c>
      <c r="AY907" s="15" t="str">
        <f ca="1">IF(РТУС!AY907="",HYPERLINK("#РТУС!"&amp;CELL("адрес",Проверка!AY907),"заполнить"),IF(AND(LEN(РТУС!AY907)=5,РТУС!AY907&lt;TODAY()),HYPERLINK("#Проверка!"&amp;CELL("адрес",Проверка!AY907),РТУС!AY907),HYPERLINK("#РТУС!"&amp;CELL("адрес",Проверка!AY907),"###")))</f>
        <v>заполнить</v>
      </c>
    </row>
    <row r="908" spans="1:51" x14ac:dyDescent="0.25">
      <c r="A908" s="10" t="str">
        <f>РТУС!A908</f>
        <v>.</v>
      </c>
      <c r="B908" s="13" t="str">
        <f ca="1">IF(РТУС!B908="",HYPERLINK("#РТУС!"&amp;CELL("адрес",Проверка!B908),"заполнить"),IF(AND(LEN(РТУС!B908)=10,РТУС!B907=РТУС!B908),HYPERLINK("#Проверка!"&amp;CELL("адрес",Проверка!B908),РТУС!B908),HYPERLINK("#РТУС!"&amp;CELL("адрес",Проверка!B908),"###")))</f>
        <v>заполнить</v>
      </c>
      <c r="C908" s="13" t="str">
        <f ca="1">IF(РТУС!C908="",HYPERLINK("#РТУС!"&amp;CELL("адрес",Проверка!C908),"заполнить"),IF(AND(ISNUMBER(РТУС!C908)=TRUE,РТУС!C908&gt;0,РТУС!C907=РТУС!C908),HYPERLINK("#Проверка!"&amp;CELL("адрес",Проверка!C908),РТУС!C908),HYPERLINK("#РТУС!"&amp;CELL("адрес",Проверка!C908),"###")))</f>
        <v>заполнить</v>
      </c>
      <c r="D908" s="13" t="str">
        <f>IF(РТУС!D908="","",РТУС!D908)</f>
        <v/>
      </c>
      <c r="E908" s="13" t="str">
        <f ca="1">IF(РТУС!E908="",HYPERLINK("#РТУС!"&amp;CELL("адрес",Проверка!E908),"заполнить"),IF(РТУС!E907=РТУС!E908,HYPERLINK("#Проверка!"&amp;CELL("адрес",Проверка!E908),РТУС!E908),HYPERLINK("#РТУС!"&amp;CELL("адрес",Проверка!E908),"###")))</f>
        <v>заполнить</v>
      </c>
      <c r="F908" s="13" t="str">
        <f ca="1">IF(РТУС!F908="",HYPERLINK("#РТУС!"&amp;CELL("адрес",Проверка!F908),"заполнить"),HYPERLINK("#Проверка!"&amp;CELL("адрес",Проверка!F908),РТУС!F908))</f>
        <v>заполнить</v>
      </c>
      <c r="G908" s="20" t="str">
        <f ca="1">IF(РТУС!G908="",HYPERLINK("#РТУС!"&amp;CELL("адрес",Проверка!G908),"заполнить"),IF(РТУС!G908="1",HYPERLINK("#Проверка!"&amp;CELL("адрес",Проверка!G908),"1"),IF(AND(ISNUMBER(РТУС!G908)=TRUE,РТУС!G908&lt;=1,РТУС!G908&gt;0),IF(SUMIF(РТУС!$A$4:$A$1000,A908,РТУС!$G$4:$G$1000)=1,HYPERLINK("#Проверка!"&amp;CELL("адрес",Проверка!G908),РТУС!G908),HYPERLINK("#РТУС!"&amp;CELL("адрес",Проверка!G908),"сумма долей ≠ 1")),HYPERLINK("#РТУС!"&amp;CELL("адрес",Проверка!G908),"###"))))</f>
        <v>заполнить</v>
      </c>
      <c r="H908" s="13" t="str">
        <f ca="1">IF(РТУС!H908="",HYPERLINK("#РТУС!"&amp;CELL("адрес",Проверка!H908),"заполнить"),IF(OR(РТУС!H908="Юрлицо",РТУС!H908="Физлицо",РТУС!H908="ИП"),HYPERLINK("#Проверка!"&amp;CELL("адрес",Проверка!H908),РТУС!H908),HYPERLINK("#РТУС!"&amp;CELL("адрес",Проверка!H908),"###")))</f>
        <v>заполнить</v>
      </c>
      <c r="I908" s="13" t="str">
        <f ca="1">IF(OR(РТУС!H908="Юрлицо",РТУС!H908="ИП"),IF(РТУС!I908="",HYPERLINK("#РТУС!"&amp;CELL("адрес",Проверка!I908),"заполнить"),IF(OR(LEN(РТУС!I908)=10,LEN(РТУС!I908)=12),HYPERLINK("#Проверка!"&amp;CELL("адрес",Проверка!I908),РТУС!I908),HYPERLINK("#РТУС!"&amp;CELL("адрес",Проверка!I908),"###"))),"")</f>
        <v/>
      </c>
      <c r="J908" s="15" t="str">
        <f ca="1">IF(РТУС!J908="","",IF(AND(LEN(РТУС!J908)=5,РТУС!J908&lt;TODAY()),HYPERLINK("#Проверка!"&amp;CELL("адрес",Проверка!J908),РТУС!J908),HYPERLINK("#РТУС!"&amp;CELL("адрес",Проверка!J908),"###")))</f>
        <v/>
      </c>
      <c r="K908" s="13" t="str">
        <f>IF(РТУС!K908="","",РТУС!K908)</f>
        <v/>
      </c>
      <c r="L908" s="13" t="str">
        <f ca="1">IF(OR(РТУС!H908="Физлицо",РТУС!H908="ИП"),IF(РТУС!L908="",HYPERLINK("#РТУС!"&amp;CELL("адрес",Проверка!L908),"заполнить"),IF(OR(РТУС!L908="Загранпаспорт гражданина РФ",РТУС!L908="Паспорт гражданина РФ",РТУС!L908="Иностранный паспорт",РТУС!L908="Свидетельство о рождении",РТУС!L908="Вид на жительство"),HYPERLINK("#Проверка!"&amp;CELL("адрес",Проверка!L908),РТУС!L908),HYPERLINK("#РТУС!"&amp;CELL("адрес",Проверка!L908),"###"))),"")</f>
        <v/>
      </c>
      <c r="M908" s="13" t="str">
        <f ca="1">IF(AND(OR(РТУС!L908="Паспорт гражданина РФ",РТУС!L908="Свидетельство о рождении"),РТУС!M908=""),HYPERLINK("#РТУС!"&amp;CELL("адрес",Проверка!M908),"заполнить"),IF(РТУС!L908="Паспорт гражданина РФ",IF(LEN(РТУС!M908)=4,HYPERLINK("#Проверка!"&amp;CELL("адрес",Проверка!M908),РТУС!M908),HYPERLINK("#РТУС!"&amp;CELL("адрес",Проверка!M908),"###")),IF(РТУС!L908="Свидетельство о рождении",HYPERLINK("#Проверка!"&amp;CELL("адрес",Проверка!M908),РТУС!M908),"")))</f>
        <v/>
      </c>
      <c r="N908" s="13" t="str">
        <f ca="1">IF(РТУС!L908="","",IF(РТУС!N908="",HYPERLINK("#РТУС!"&amp;CELL("адрес",Проверка!N908),"заполнить"),IF(OR(РТУС!L908="Паспорт гражданина РФ",РТУС!L908="Свидетельство о рождении"),IF(LEN(РТУС!N908)=6,HYPERLINK("#Проверка!"&amp;CELL("адрес",Проверка!N908),РТУС!N908),HYPERLINK("#РТУС!"&amp;CELL("адрес",Проверка!N908),"###")),HYPERLINK("#Проверка!"&amp;CELL("адрес",Проверка!N908),РТУС!N908))))</f>
        <v/>
      </c>
      <c r="O908" s="15" t="str">
        <f ca="1">IF(РТУС!L908="","",IF(РТУС!O908="",HYPERLINK("#РТУС!"&amp;CELL("адрес",Проверка!O908),"заполнить"),IF(AND(LEN(РТУС!O908)=5,РТУС!O908&lt;TODAY()),IF(РТУС!L908="Свидетельство о рождении",IF(РТУС!O908&gt;EDATE(TODAY(),-168),HYPERLINK("#Проверка!"&amp;CELL("адрес",Проверка!O908),РТУС!O908),HYPERLINK("#РТУС!"&amp;CELL("адрес",Проверка!O908),"недействительно")),HYPERLINK("#Проверка!"&amp;CELL("адрес",Проверка!O908),РТУС!O908)),HYPERLINK("#РТУС!"&amp;CELL("адрес",Проверка!O908),"###"))))</f>
        <v/>
      </c>
      <c r="P908" s="21" t="str">
        <f ca="1">IF(РТУС!L908="Паспорт гражданина РФ",IF(РТУС!P908="",HYPERLINK("#РТУС!"&amp;CELL("адрес",Проверка!P908),"заполнить"),HYPERLINK("#Проверка!"&amp;CELL("адрес",Проверка!P908),РТУС!P908)),"")</f>
        <v/>
      </c>
      <c r="Q908" s="13" t="str">
        <f ca="1">IF(РТУС!L908="Паспорт гражданина РФ",IF(РТУС!Q908="",HYPERLINK("#РТУС!"&amp;CELL("адрес",Проверка!Q908),"заполнить"),IF(LEN(РТУС!Q908)=7,HYPERLINK("#Проверка!"&amp;CELL("адрес",Проверка!Q908),РТУС!Q908),HYPERLINK("#РТУС!"&amp;CELL("адрес",Проверка!Q908),"###"))),"")</f>
        <v/>
      </c>
      <c r="R908" s="13" t="str">
        <f ca="1">IF(РТУС!R908="",HYPERLINK("#РТУС!"&amp;CELL("адрес",Проверка!R908),"заполнить"),HYPERLINK("#Проверка!"&amp;CELL("адрес",Проверка!R908),РТУС!R908))</f>
        <v>заполнить</v>
      </c>
      <c r="S908" s="13" t="str">
        <f>IF(РТУС!S908="","",РТУС!S908)</f>
        <v/>
      </c>
      <c r="T908" s="13" t="str">
        <f>IF(РТУС!T908="","",РТУС!T908)</f>
        <v/>
      </c>
      <c r="U908" s="13" t="str">
        <f>IF(РТУС!U908="","",РТУС!U908)</f>
        <v/>
      </c>
      <c r="V908" s="13" t="str">
        <f ca="1">IF(РТУС!V908="",HYPERLINK("#РТУС!"&amp;CELL("адрес",Проверка!V908),"заполнить"),IF(OR(РТУС!V908="Договор участия в долевом строительстве",РТУС!V908="Предварительный договор участия в долевом строительстве",РТУС!V908="Определение Арбитражного суда",РТУС!V908="Решение суда общей юрисдикции",РТУС!V908="Иные договоры"),HYPERLINK("#Проверка!"&amp;CELL("адрес",Проверка!V908),РТУС!V908),HYPERLINK("#РТУС!"&amp;CELL("адрес",Проверка!V908),"###")))</f>
        <v>заполнить</v>
      </c>
      <c r="W908" s="13" t="str">
        <f ca="1">IF(РТУС!W908="",HYPERLINK("#РТУС!"&amp;CELL("адрес",Проверка!W908),"заполнить"),HYPERLINK("#Проверка!"&amp;CELL("адрес",Проверка!W908),РТУС!W908))</f>
        <v>заполнить</v>
      </c>
      <c r="X908" s="15" t="str">
        <f ca="1">IF(РТУС!X908="",HYPERLINK("#РТУС!"&amp;CELL("адрес",Проверка!X908),"заполнить"),IF(AND(LEN(РТУС!X908)=5,РТУС!X908&lt;TODAY()),HYPERLINK("#Проверка!"&amp;CELL("адрес",Проверка!X908),РТУС!X908),HYPERLINK("#РТУС!"&amp;CELL("адрес",Проверка!X908),"###")))</f>
        <v>заполнить</v>
      </c>
      <c r="Y908" s="13" t="str">
        <f>IF(РТУС!Y908="","",РТУС!Y908)</f>
        <v/>
      </c>
      <c r="Z908" s="15" t="str">
        <f ca="1">IF(РТУС!Z908="","",IF(AND(LEN(РТУС!Z908)=5,РТУС!Z908&lt;TODAY()),HYPERLINK("#Проверка!"&amp;CELL("адрес",Проверка!Z908),РТУС!Z908),HYPERLINK("#РТУС!"&amp;CELL("адрес",Проверка!Z908),"###")))</f>
        <v/>
      </c>
      <c r="AA908" s="18" t="str">
        <f ca="1">IF(РТУС!AA908="",HYPERLINK("#РТУС!"&amp;CELL("адрес",Проверка!AA908),"заполнить"),IF(ISNUMBER(РТУС!AA908)=TRUE,HYPERLINK("#Проверка!"&amp;CELL("адрес",Проверка!AA908),РТУС!AA908),HYPERLINK("#РТУС!"&amp;CELL("адрес",Проверка!AA908),"###")))</f>
        <v>заполнить</v>
      </c>
      <c r="AB908" s="18" t="str">
        <f ca="1">IF(РТУС!AB908="",HYPERLINK("#РТУС!"&amp;CELL("адрес",Проверка!AB908),"заполнить"),IF(ISNUMBER(РТУС!AB908)=TRUE,HYPERLINK("#Проверка!"&amp;CELL("адрес",Проверка!AB908),РТУС!AB908),HYPERLINK("#РТУС!"&amp;CELL("адрес",Проверка!AB908),"###")))</f>
        <v>заполнить</v>
      </c>
      <c r="AC908" s="18" t="str">
        <f ca="1">IF(РТУС!AC908="","",IF(ISNUMBER(РТУС!AC908)=TRUE,HYPERLINK("#Проверка!"&amp;CELL("адрес",Проверка!AC908),РТУС!AC908),HYPERLINK("#РТУС!"&amp;CELL("адрес",Проверка!AC908),"###")))</f>
        <v/>
      </c>
      <c r="AD908" s="18" t="str">
        <f ca="1">IF(РТУС!AD908="","",IF(ISNUMBER(РТУС!AD908)=TRUE,HYPERLINK("#Проверка!"&amp;CELL("адрес",Проверка!AD908),РТУС!AD908),HYPERLINK("#РТУС!"&amp;CELL("адрес",Проверка!AD908),"###")))</f>
        <v/>
      </c>
      <c r="AE908" s="13" t="str">
        <f>IF(РТУС!AE908="","",РТУС!AE908)</f>
        <v/>
      </c>
      <c r="AF908" s="15" t="str">
        <f ca="1">IF(РТУС!AE908="","",IF(РТУС!AF908="",HYPERLINK("#РТУС!"&amp;CELL("адрес",Проверка!AF908),"заполнить"),IF(AND(LEN(РТУС!AF908)=5,РТУС!AF908&lt;TODAY()),HYPERLINK("#Проверка!"&amp;CELL("адрес",Проверка!AF908),РТУС!AF908),HYPERLINK("#РТУС!"&amp;CELL("адрес",Проверка!AF908),"###"))))</f>
        <v/>
      </c>
      <c r="AG908" s="13"/>
      <c r="AH908" s="15" t="str">
        <f ca="1">IF(РТУС!AE908="","",IF(РТУС!AH908="",HYPERLINK("#РТУС!"&amp;CELL("адрес",Проверка!AH908),"заполнить"),IF(AND(LEN(РТУС!AH908)=5,РТУС!AH908&lt;TODAY()),HYPERLINK("#Проверка!"&amp;CELL("адрес",Проверка!AH908),РТУС!AH908),HYPERLINK("#РТУС!"&amp;CELL("адрес",Проверка!AH908),"###"))))</f>
        <v/>
      </c>
      <c r="AI908" s="15" t="str">
        <f ca="1">IF(РТУС!AE908="","",IF(РТУС!AI908="",HYPERLINK("#РТУС!"&amp;CELL("адрес",Проверка!AI908),"заполнить"),HYPERLINK("#Проверка!"&amp;CELL("адрес",Проверка!AI908),РТУС!AI908)))</f>
        <v/>
      </c>
      <c r="AJ908" s="13" t="str">
        <f ca="1">IF(РТУС!AE908="","",IF(РТУС!AJ908="",HYPERLINK("#РТУС!"&amp;CELL("адрес",Проверка!AJ908),"заполнить"),IF(OR(РТУС!AJ908="Юрлицо",РТУС!AJ908="Физлицо",РТУС!AJ908="ИП"),HYPERLINK("#Проверка!"&amp;CELL("адрес",Проверка!AJ908),РТУС!AJ908),HYPERLINK("#РТУС!"&amp;CELL("адрес",Проверка!AJ908),"###"))))</f>
        <v/>
      </c>
      <c r="AK908" s="13" t="str">
        <f ca="1">IF(РТУС!AK908="",HYPERLINK("#РТУС!"&amp;CELL("адрес",Проверка!AK908),"заполнить"),IF(OR(РТУС!AK908="Квартира",РТУС!AK908="Кладовая",РТУС!AK908="Машино-место",РТУС!AK908="Нежилое помещение"),HYPERLINK("#Проверка!"&amp;CELL("адрес",Проверка!AK908),РТУС!AK908),HYPERLINK("#РТУС!"&amp;CELL("адрес",Проверка!AK908),"###")))</f>
        <v>заполнить</v>
      </c>
      <c r="AL908" s="13" t="str">
        <f ca="1">IF(РТУС!AL908="",HYPERLINK("#РТУС!"&amp;CELL("адрес",Проверка!AL908),"заполнить"),HYPERLINK("#Проверка!"&amp;CELL("адрес",Проверка!AL908),РТУС!AL908))</f>
        <v>заполнить</v>
      </c>
      <c r="AM908" s="18" t="str">
        <f ca="1">IF(РТУС!AM908="",HYPERLINK("#РТУС!"&amp;CELL("адрес",Проверка!AM908),"заполнить"),IF(ISNUMBER(РТУС!AM908)=TRUE,IF(РТУС!AK908="Нежилое помещение",IF(РТУС!AM908&gt;7,HYPERLINK("#РТУС!"&amp;CELL("адрес",Проверка!AM908),"не больше 7 кв.м."),РТУС!AM908),HYPERLINK("#Проверка!"&amp;CELL("адрес",Проверка!AM908),РТУС!AM908)),HYPERLINK("#РТУС!"&amp;CELL("адрес",Проверка!AM908),"###")))</f>
        <v>заполнить</v>
      </c>
      <c r="AN908" s="13" t="str">
        <f ca="1">IF(РТУС!AN908="",HYPERLINK("#РТУС!"&amp;CELL("адрес",Проверка!AN908),"заполнить"),IF(OR(РТУС!AN908="Общая площадь помещения",РТУС!AN908="Общая приведенная площадь жилого помещения",РТУС!AN908="Общая площадь жилого помещения с учетом лоджий, балконов, террас и веранд"),HYPERLINK("#Проверка!"&amp;CELL("адрес",Проверка!AN908),РТУС!AN908),HYPERLINK("#РТУС!"&amp;CELL("адрес",Проверка!AN908),"###")))</f>
        <v>заполнить</v>
      </c>
      <c r="AO908" s="13" t="str">
        <f ca="1">IF(OR(РТУС!AK908="Квартира",РТУС!A908="Нежилое помещение"),IF(РТУС!AO908="",HYPERLINK("#РТУС!"&amp;CELL("адрес",Проверка!AO908),"заполнить"),IF(ISNUMBER(РТУС!AO908)=TRUE,HYPERLINK("#Проверка!"&amp;CELL("адрес",Проверка!AO908),РТУС!AO908),HYPERLINK("#РТУС!"&amp;CELL("адрес",Проверка!AO908),"###"))),"")</f>
        <v/>
      </c>
      <c r="AP908" s="13" t="str">
        <f>IF(РТУС!AP908="","",РТУС!AP908)</f>
        <v/>
      </c>
      <c r="AQ908" s="13" t="str">
        <f ca="1">IF(РТУС!AQ908="",HYPERLINK("#РТУС!"&amp;CELL("адрес",Проверка!AQ908),"заполнить"),HYPERLINK("#Проверка!"&amp;CELL("адрес",Проверка!AQ908),РТУС!AQ908))</f>
        <v>заполнить</v>
      </c>
      <c r="AR908" s="18" t="str">
        <f ca="1">IF(РТУС!AR908="",HYPERLINK("#РТУС!"&amp;CELL("адрес",Проверка!AR908),"заполнить"),IF(ISNUMBER(РТУС!AR908)=FALSE,HYPERLINK("#РТУС!"&amp;CELL("адрес",Проверка!AR908),"###"),IF(РТУС!G908="1",IF(РТУС!AB908=РТУС!AR908+РТУС!AU908,HYPERLINK("#Проверка!"&amp;CELL("адрес",Проверка!AR908),РТУС!AR908),HYPERLINK("#РТУС!"&amp;CELL("адрес",Проверка!AR908),"сверить суммы")),IF(РТУС!AB908=(SUMIF(РТУС!$A$4:$A$1000,A908,РТУС!$AR$4:$AR$1000)+SUMIF(РТУС!$A$4:$A$1000,A908,РТУС!$AU$4:$AU$1000)),HYPERLINK("#Проверка!"&amp;CELL("адрес",Проверка!AR908),РТУС!AR908),HYPERLINK("#РТУС!"&amp;CELL("адрес",Проверка!AR908),"сверить суммы")))))</f>
        <v>заполнить</v>
      </c>
      <c r="AS908" s="13" t="str">
        <f>IF(РТУС!AS908="","",РТУС!AS908)</f>
        <v/>
      </c>
      <c r="AT908" s="18" t="str">
        <f ca="1">IF(РТУС!AT908="",HYPERLINK("#РТУС!"&amp;CELL("адрес",Проверка!AT908),"заполнить"),IF(ISNUMBER(РТУС!AT908)=FALSE,HYPERLINK("#РТУС!"&amp;CELL("адрес",Проверка!AT908),"###"),IF(РТУС!AT908=РТУС!AR908,HYPERLINK("#Проверка!"&amp;CELL("адрес",Проверка!AT908),РТУС!AT908),HYPERLINK("#РТУС!"&amp;CELL("адрес",Проверка!AT908),"сверить суммы"))))</f>
        <v>заполнить</v>
      </c>
      <c r="AU908" s="18" t="str">
        <f ca="1">IF(РТУС!AU908="",HYPERLINK("#РТУС!"&amp;CELL("адрес",Проверка!AU908),"заполнить"),IF(ISNUMBER(РТУС!AU908)=FALSE,HYPERLINK("#РТУС!"&amp;CELL("адрес",Проверка!AU908),"###"),IF(РТУС!G908="1",IF(РТУС!AB908=РТУС!AR908+РТУС!AU908,HYPERLINK("#Проверка!"&amp;CELL("адрес",Проверка!AU908),РТУС!AU908),HYPERLINK("#РТУС!"&amp;CELL("адрес",Проверка!AU908),"сверить суммы")),IF(РТУС!AB908=(SUMIF(РТУС!$A$4:$A$1000,A908,РТУС!$AR$4:$AR$1000)+SUMIF(РТУС!$A$4:$A$1000,A908,РТУС!$AU$4:$AU$1000)),HYPERLINK("#Проверка!"&amp;CELL("адрес",Проверка!AU908),РТУС!AU908),HYPERLINK("#РТУС!"&amp;CELL("адрес",Проверка!AU908),"сверить суммы")))))</f>
        <v>заполнить</v>
      </c>
      <c r="AV908" s="13" t="str">
        <f ca="1">IF(РТУС!AV908="",HYPERLINK("#РТУС!"&amp;CELL("адрес",Проверка!AV908),"заполнить"),IF(OR(РТУС!AV908="Требование о передаче жилого помещения",РТУС!AV908="Требование о передаче машино-места",РТУС!AV908="Требования о передаче нежилого помещения",РТУС!AV908="Денежные требования"),HYPERLINK("#Проверка!"&amp;CELL("адрес",Проверка!AV908),РТУС!AV908),HYPERLINK("#РТУС!"&amp;CELL("адрес",Проверка!AV908),"###")))</f>
        <v>заполнить</v>
      </c>
      <c r="AW908" s="13" t="str">
        <f ca="1">IF(РТУС!AW908="",HYPERLINK("#РТУС!"&amp;CELL("адрес",Проверка!AW908),"заполнить"),IF(OR(РТУС!AW908="Включен в полном объеме",РТУС!AW908="Включен частично"),HYPERLINK("#Проверка!"&amp;CELL("адрес",Проверка!AW908),РТУС!AW908),HYPERLINK("#РТУС!"&amp;CELL("адрес",Проверка!AW908),"###")))</f>
        <v>заполнить</v>
      </c>
      <c r="AX908" s="15" t="str">
        <f ca="1">IF(РТУС!AX908="",HYPERLINK("#РТУС!"&amp;CELL("адрес",Проверка!AX908),"заполнить"),IF(AND(LEN(РТУС!AX908)=5,РТУС!AX908&lt;TODAY()),HYPERLINK("#Проверка!"&amp;CELL("адрес",Проверка!AX908),РТУС!AX908),HYPERLINK("#РТУС!"&amp;CELL("адрес",Проверка!AX908),"###")))</f>
        <v>заполнить</v>
      </c>
      <c r="AY908" s="15" t="str">
        <f ca="1">IF(РТУС!AY908="",HYPERLINK("#РТУС!"&amp;CELL("адрес",Проверка!AY908),"заполнить"),IF(AND(LEN(РТУС!AY908)=5,РТУС!AY908&lt;TODAY()),HYPERLINK("#Проверка!"&amp;CELL("адрес",Проверка!AY908),РТУС!AY908),HYPERLINK("#РТУС!"&amp;CELL("адрес",Проверка!AY908),"###")))</f>
        <v>заполнить</v>
      </c>
    </row>
    <row r="909" spans="1:51" x14ac:dyDescent="0.25">
      <c r="A909" s="10" t="str">
        <f>РТУС!A909</f>
        <v>.</v>
      </c>
      <c r="B909" s="13" t="str">
        <f ca="1">IF(РТУС!B909="",HYPERLINK("#РТУС!"&amp;CELL("адрес",Проверка!B909),"заполнить"),IF(AND(LEN(РТУС!B909)=10,РТУС!B908=РТУС!B909),HYPERLINK("#Проверка!"&amp;CELL("адрес",Проверка!B909),РТУС!B909),HYPERLINK("#РТУС!"&amp;CELL("адрес",Проверка!B909),"###")))</f>
        <v>заполнить</v>
      </c>
      <c r="C909" s="13" t="str">
        <f ca="1">IF(РТУС!C909="",HYPERLINK("#РТУС!"&amp;CELL("адрес",Проверка!C909),"заполнить"),IF(AND(ISNUMBER(РТУС!C909)=TRUE,РТУС!C909&gt;0,РТУС!C908=РТУС!C909),HYPERLINK("#Проверка!"&amp;CELL("адрес",Проверка!C909),РТУС!C909),HYPERLINK("#РТУС!"&amp;CELL("адрес",Проверка!C909),"###")))</f>
        <v>заполнить</v>
      </c>
      <c r="D909" s="13" t="str">
        <f>IF(РТУС!D909="","",РТУС!D909)</f>
        <v/>
      </c>
      <c r="E909" s="13" t="str">
        <f ca="1">IF(РТУС!E909="",HYPERLINK("#РТУС!"&amp;CELL("адрес",Проверка!E909),"заполнить"),IF(РТУС!E908=РТУС!E909,HYPERLINK("#Проверка!"&amp;CELL("адрес",Проверка!E909),РТУС!E909),HYPERLINK("#РТУС!"&amp;CELL("адрес",Проверка!E909),"###")))</f>
        <v>заполнить</v>
      </c>
      <c r="F909" s="13" t="str">
        <f ca="1">IF(РТУС!F909="",HYPERLINK("#РТУС!"&amp;CELL("адрес",Проверка!F909),"заполнить"),HYPERLINK("#Проверка!"&amp;CELL("адрес",Проверка!F909),РТУС!F909))</f>
        <v>заполнить</v>
      </c>
      <c r="G909" s="20" t="str">
        <f ca="1">IF(РТУС!G909="",HYPERLINK("#РТУС!"&amp;CELL("адрес",Проверка!G909),"заполнить"),IF(РТУС!G909="1",HYPERLINK("#Проверка!"&amp;CELL("адрес",Проверка!G909),"1"),IF(AND(ISNUMBER(РТУС!G909)=TRUE,РТУС!G909&lt;=1,РТУС!G909&gt;0),IF(SUMIF(РТУС!$A$4:$A$1000,A909,РТУС!$G$4:$G$1000)=1,HYPERLINK("#Проверка!"&amp;CELL("адрес",Проверка!G909),РТУС!G909),HYPERLINK("#РТУС!"&amp;CELL("адрес",Проверка!G909),"сумма долей ≠ 1")),HYPERLINK("#РТУС!"&amp;CELL("адрес",Проверка!G909),"###"))))</f>
        <v>заполнить</v>
      </c>
      <c r="H909" s="13" t="str">
        <f ca="1">IF(РТУС!H909="",HYPERLINK("#РТУС!"&amp;CELL("адрес",Проверка!H909),"заполнить"),IF(OR(РТУС!H909="Юрлицо",РТУС!H909="Физлицо",РТУС!H909="ИП"),HYPERLINK("#Проверка!"&amp;CELL("адрес",Проверка!H909),РТУС!H909),HYPERLINK("#РТУС!"&amp;CELL("адрес",Проверка!H909),"###")))</f>
        <v>заполнить</v>
      </c>
      <c r="I909" s="13" t="str">
        <f ca="1">IF(OR(РТУС!H909="Юрлицо",РТУС!H909="ИП"),IF(РТУС!I909="",HYPERLINK("#РТУС!"&amp;CELL("адрес",Проверка!I909),"заполнить"),IF(OR(LEN(РТУС!I909)=10,LEN(РТУС!I909)=12),HYPERLINK("#Проверка!"&amp;CELL("адрес",Проверка!I909),РТУС!I909),HYPERLINK("#РТУС!"&amp;CELL("адрес",Проверка!I909),"###"))),"")</f>
        <v/>
      </c>
      <c r="J909" s="15" t="str">
        <f ca="1">IF(РТУС!J909="","",IF(AND(LEN(РТУС!J909)=5,РТУС!J909&lt;TODAY()),HYPERLINK("#Проверка!"&amp;CELL("адрес",Проверка!J909),РТУС!J909),HYPERLINK("#РТУС!"&amp;CELL("адрес",Проверка!J909),"###")))</f>
        <v/>
      </c>
      <c r="K909" s="13" t="str">
        <f>IF(РТУС!K909="","",РТУС!K909)</f>
        <v/>
      </c>
      <c r="L909" s="13" t="str">
        <f ca="1">IF(OR(РТУС!H909="Физлицо",РТУС!H909="ИП"),IF(РТУС!L909="",HYPERLINK("#РТУС!"&amp;CELL("адрес",Проверка!L909),"заполнить"),IF(OR(РТУС!L909="Загранпаспорт гражданина РФ",РТУС!L909="Паспорт гражданина РФ",РТУС!L909="Иностранный паспорт",РТУС!L909="Свидетельство о рождении",РТУС!L909="Вид на жительство"),HYPERLINK("#Проверка!"&amp;CELL("адрес",Проверка!L909),РТУС!L909),HYPERLINK("#РТУС!"&amp;CELL("адрес",Проверка!L909),"###"))),"")</f>
        <v/>
      </c>
      <c r="M909" s="13" t="str">
        <f ca="1">IF(AND(OR(РТУС!L909="Паспорт гражданина РФ",РТУС!L909="Свидетельство о рождении"),РТУС!M909=""),HYPERLINK("#РТУС!"&amp;CELL("адрес",Проверка!M909),"заполнить"),IF(РТУС!L909="Паспорт гражданина РФ",IF(LEN(РТУС!M909)=4,HYPERLINK("#Проверка!"&amp;CELL("адрес",Проверка!M909),РТУС!M909),HYPERLINK("#РТУС!"&amp;CELL("адрес",Проверка!M909),"###")),IF(РТУС!L909="Свидетельство о рождении",HYPERLINK("#Проверка!"&amp;CELL("адрес",Проверка!M909),РТУС!M909),"")))</f>
        <v/>
      </c>
      <c r="N909" s="13" t="str">
        <f ca="1">IF(РТУС!L909="","",IF(РТУС!N909="",HYPERLINK("#РТУС!"&amp;CELL("адрес",Проверка!N909),"заполнить"),IF(OR(РТУС!L909="Паспорт гражданина РФ",РТУС!L909="Свидетельство о рождении"),IF(LEN(РТУС!N909)=6,HYPERLINK("#Проверка!"&amp;CELL("адрес",Проверка!N909),РТУС!N909),HYPERLINK("#РТУС!"&amp;CELL("адрес",Проверка!N909),"###")),HYPERLINK("#Проверка!"&amp;CELL("адрес",Проверка!N909),РТУС!N909))))</f>
        <v/>
      </c>
      <c r="O909" s="15" t="str">
        <f ca="1">IF(РТУС!L909="","",IF(РТУС!O909="",HYPERLINK("#РТУС!"&amp;CELL("адрес",Проверка!O909),"заполнить"),IF(AND(LEN(РТУС!O909)=5,РТУС!O909&lt;TODAY()),IF(РТУС!L909="Свидетельство о рождении",IF(РТУС!O909&gt;EDATE(TODAY(),-168),HYPERLINK("#Проверка!"&amp;CELL("адрес",Проверка!O909),РТУС!O909),HYPERLINK("#РТУС!"&amp;CELL("адрес",Проверка!O909),"недействительно")),HYPERLINK("#Проверка!"&amp;CELL("адрес",Проверка!O909),РТУС!O909)),HYPERLINK("#РТУС!"&amp;CELL("адрес",Проверка!O909),"###"))))</f>
        <v/>
      </c>
      <c r="P909" s="21" t="str">
        <f ca="1">IF(РТУС!L909="Паспорт гражданина РФ",IF(РТУС!P909="",HYPERLINK("#РТУС!"&amp;CELL("адрес",Проверка!P909),"заполнить"),HYPERLINK("#Проверка!"&amp;CELL("адрес",Проверка!P909),РТУС!P909)),"")</f>
        <v/>
      </c>
      <c r="Q909" s="13" t="str">
        <f ca="1">IF(РТУС!L909="Паспорт гражданина РФ",IF(РТУС!Q909="",HYPERLINK("#РТУС!"&amp;CELL("адрес",Проверка!Q909),"заполнить"),IF(LEN(РТУС!Q909)=7,HYPERLINK("#Проверка!"&amp;CELL("адрес",Проверка!Q909),РТУС!Q909),HYPERLINK("#РТУС!"&amp;CELL("адрес",Проверка!Q909),"###"))),"")</f>
        <v/>
      </c>
      <c r="R909" s="13" t="str">
        <f ca="1">IF(РТУС!R909="",HYPERLINK("#РТУС!"&amp;CELL("адрес",Проверка!R909),"заполнить"),HYPERLINK("#Проверка!"&amp;CELL("адрес",Проверка!R909),РТУС!R909))</f>
        <v>заполнить</v>
      </c>
      <c r="S909" s="13" t="str">
        <f>IF(РТУС!S909="","",РТУС!S909)</f>
        <v/>
      </c>
      <c r="T909" s="13" t="str">
        <f>IF(РТУС!T909="","",РТУС!T909)</f>
        <v/>
      </c>
      <c r="U909" s="13" t="str">
        <f>IF(РТУС!U909="","",РТУС!U909)</f>
        <v/>
      </c>
      <c r="V909" s="13" t="str">
        <f ca="1">IF(РТУС!V909="",HYPERLINK("#РТУС!"&amp;CELL("адрес",Проверка!V909),"заполнить"),IF(OR(РТУС!V909="Договор участия в долевом строительстве",РТУС!V909="Предварительный договор участия в долевом строительстве",РТУС!V909="Определение Арбитражного суда",РТУС!V909="Решение суда общей юрисдикции",РТУС!V909="Иные договоры"),HYPERLINK("#Проверка!"&amp;CELL("адрес",Проверка!V909),РТУС!V909),HYPERLINK("#РТУС!"&amp;CELL("адрес",Проверка!V909),"###")))</f>
        <v>заполнить</v>
      </c>
      <c r="W909" s="13" t="str">
        <f ca="1">IF(РТУС!W909="",HYPERLINK("#РТУС!"&amp;CELL("адрес",Проверка!W909),"заполнить"),HYPERLINK("#Проверка!"&amp;CELL("адрес",Проверка!W909),РТУС!W909))</f>
        <v>заполнить</v>
      </c>
      <c r="X909" s="15" t="str">
        <f ca="1">IF(РТУС!X909="",HYPERLINK("#РТУС!"&amp;CELL("адрес",Проверка!X909),"заполнить"),IF(AND(LEN(РТУС!X909)=5,РТУС!X909&lt;TODAY()),HYPERLINK("#Проверка!"&amp;CELL("адрес",Проверка!X909),РТУС!X909),HYPERLINK("#РТУС!"&amp;CELL("адрес",Проверка!X909),"###")))</f>
        <v>заполнить</v>
      </c>
      <c r="Y909" s="13" t="str">
        <f>IF(РТУС!Y909="","",РТУС!Y909)</f>
        <v/>
      </c>
      <c r="Z909" s="15" t="str">
        <f ca="1">IF(РТУС!Z909="","",IF(AND(LEN(РТУС!Z909)=5,РТУС!Z909&lt;TODAY()),HYPERLINK("#Проверка!"&amp;CELL("адрес",Проверка!Z909),РТУС!Z909),HYPERLINK("#РТУС!"&amp;CELL("адрес",Проверка!Z909),"###")))</f>
        <v/>
      </c>
      <c r="AA909" s="18" t="str">
        <f ca="1">IF(РТУС!AA909="",HYPERLINK("#РТУС!"&amp;CELL("адрес",Проверка!AA909),"заполнить"),IF(ISNUMBER(РТУС!AA909)=TRUE,HYPERLINK("#Проверка!"&amp;CELL("адрес",Проверка!AA909),РТУС!AA909),HYPERLINK("#РТУС!"&amp;CELL("адрес",Проверка!AA909),"###")))</f>
        <v>заполнить</v>
      </c>
      <c r="AB909" s="18" t="str">
        <f ca="1">IF(РТУС!AB909="",HYPERLINK("#РТУС!"&amp;CELL("адрес",Проверка!AB909),"заполнить"),IF(ISNUMBER(РТУС!AB909)=TRUE,HYPERLINK("#Проверка!"&amp;CELL("адрес",Проверка!AB909),РТУС!AB909),HYPERLINK("#РТУС!"&amp;CELL("адрес",Проверка!AB909),"###")))</f>
        <v>заполнить</v>
      </c>
      <c r="AC909" s="18" t="str">
        <f ca="1">IF(РТУС!AC909="","",IF(ISNUMBER(РТУС!AC909)=TRUE,HYPERLINK("#Проверка!"&amp;CELL("адрес",Проверка!AC909),РТУС!AC909),HYPERLINK("#РТУС!"&amp;CELL("адрес",Проверка!AC909),"###")))</f>
        <v/>
      </c>
      <c r="AD909" s="18" t="str">
        <f ca="1">IF(РТУС!AD909="","",IF(ISNUMBER(РТУС!AD909)=TRUE,HYPERLINK("#Проверка!"&amp;CELL("адрес",Проверка!AD909),РТУС!AD909),HYPERLINK("#РТУС!"&amp;CELL("адрес",Проверка!AD909),"###")))</f>
        <v/>
      </c>
      <c r="AE909" s="13" t="str">
        <f>IF(РТУС!AE909="","",РТУС!AE909)</f>
        <v/>
      </c>
      <c r="AF909" s="15" t="str">
        <f ca="1">IF(РТУС!AE909="","",IF(РТУС!AF909="",HYPERLINK("#РТУС!"&amp;CELL("адрес",Проверка!AF909),"заполнить"),IF(AND(LEN(РТУС!AF909)=5,РТУС!AF909&lt;TODAY()),HYPERLINK("#Проверка!"&amp;CELL("адрес",Проверка!AF909),РТУС!AF909),HYPERLINK("#РТУС!"&amp;CELL("адрес",Проверка!AF909),"###"))))</f>
        <v/>
      </c>
      <c r="AG909" s="13"/>
      <c r="AH909" s="15" t="str">
        <f ca="1">IF(РТУС!AE909="","",IF(РТУС!AH909="",HYPERLINK("#РТУС!"&amp;CELL("адрес",Проверка!AH909),"заполнить"),IF(AND(LEN(РТУС!AH909)=5,РТУС!AH909&lt;TODAY()),HYPERLINK("#Проверка!"&amp;CELL("адрес",Проверка!AH909),РТУС!AH909),HYPERLINK("#РТУС!"&amp;CELL("адрес",Проверка!AH909),"###"))))</f>
        <v/>
      </c>
      <c r="AI909" s="15" t="str">
        <f ca="1">IF(РТУС!AE909="","",IF(РТУС!AI909="",HYPERLINK("#РТУС!"&amp;CELL("адрес",Проверка!AI909),"заполнить"),HYPERLINK("#Проверка!"&amp;CELL("адрес",Проверка!AI909),РТУС!AI909)))</f>
        <v/>
      </c>
      <c r="AJ909" s="13" t="str">
        <f ca="1">IF(РТУС!AE909="","",IF(РТУС!AJ909="",HYPERLINK("#РТУС!"&amp;CELL("адрес",Проверка!AJ909),"заполнить"),IF(OR(РТУС!AJ909="Юрлицо",РТУС!AJ909="Физлицо",РТУС!AJ909="ИП"),HYPERLINK("#Проверка!"&amp;CELL("адрес",Проверка!AJ909),РТУС!AJ909),HYPERLINK("#РТУС!"&amp;CELL("адрес",Проверка!AJ909),"###"))))</f>
        <v/>
      </c>
      <c r="AK909" s="13" t="str">
        <f ca="1">IF(РТУС!AK909="",HYPERLINK("#РТУС!"&amp;CELL("адрес",Проверка!AK909),"заполнить"),IF(OR(РТУС!AK909="Квартира",РТУС!AK909="Кладовая",РТУС!AK909="Машино-место",РТУС!AK909="Нежилое помещение"),HYPERLINK("#Проверка!"&amp;CELL("адрес",Проверка!AK909),РТУС!AK909),HYPERLINK("#РТУС!"&amp;CELL("адрес",Проверка!AK909),"###")))</f>
        <v>заполнить</v>
      </c>
      <c r="AL909" s="13" t="str">
        <f ca="1">IF(РТУС!AL909="",HYPERLINK("#РТУС!"&amp;CELL("адрес",Проверка!AL909),"заполнить"),HYPERLINK("#Проверка!"&amp;CELL("адрес",Проверка!AL909),РТУС!AL909))</f>
        <v>заполнить</v>
      </c>
      <c r="AM909" s="18" t="str">
        <f ca="1">IF(РТУС!AM909="",HYPERLINK("#РТУС!"&amp;CELL("адрес",Проверка!AM909),"заполнить"),IF(ISNUMBER(РТУС!AM909)=TRUE,IF(РТУС!AK909="Нежилое помещение",IF(РТУС!AM909&gt;7,HYPERLINK("#РТУС!"&amp;CELL("адрес",Проверка!AM909),"не больше 7 кв.м."),РТУС!AM909),HYPERLINK("#Проверка!"&amp;CELL("адрес",Проверка!AM909),РТУС!AM909)),HYPERLINK("#РТУС!"&amp;CELL("адрес",Проверка!AM909),"###")))</f>
        <v>заполнить</v>
      </c>
      <c r="AN909" s="13" t="str">
        <f ca="1">IF(РТУС!AN909="",HYPERLINK("#РТУС!"&amp;CELL("адрес",Проверка!AN909),"заполнить"),IF(OR(РТУС!AN909="Общая площадь помещения",РТУС!AN909="Общая приведенная площадь жилого помещения",РТУС!AN909="Общая площадь жилого помещения с учетом лоджий, балконов, террас и веранд"),HYPERLINK("#Проверка!"&amp;CELL("адрес",Проверка!AN909),РТУС!AN909),HYPERLINK("#РТУС!"&amp;CELL("адрес",Проверка!AN909),"###")))</f>
        <v>заполнить</v>
      </c>
      <c r="AO909" s="13" t="str">
        <f ca="1">IF(OR(РТУС!AK909="Квартира",РТУС!A909="Нежилое помещение"),IF(РТУС!AO909="",HYPERLINK("#РТУС!"&amp;CELL("адрес",Проверка!AO909),"заполнить"),IF(ISNUMBER(РТУС!AO909)=TRUE,HYPERLINK("#Проверка!"&amp;CELL("адрес",Проверка!AO909),РТУС!AO909),HYPERLINK("#РТУС!"&amp;CELL("адрес",Проверка!AO909),"###"))),"")</f>
        <v/>
      </c>
      <c r="AP909" s="13" t="str">
        <f>IF(РТУС!AP909="","",РТУС!AP909)</f>
        <v/>
      </c>
      <c r="AQ909" s="13" t="str">
        <f ca="1">IF(РТУС!AQ909="",HYPERLINK("#РТУС!"&amp;CELL("адрес",Проверка!AQ909),"заполнить"),HYPERLINK("#Проверка!"&amp;CELL("адрес",Проверка!AQ909),РТУС!AQ909))</f>
        <v>заполнить</v>
      </c>
      <c r="AR909" s="18" t="str">
        <f ca="1">IF(РТУС!AR909="",HYPERLINK("#РТУС!"&amp;CELL("адрес",Проверка!AR909),"заполнить"),IF(ISNUMBER(РТУС!AR909)=FALSE,HYPERLINK("#РТУС!"&amp;CELL("адрес",Проверка!AR909),"###"),IF(РТУС!G909="1",IF(РТУС!AB909=РТУС!AR909+РТУС!AU909,HYPERLINK("#Проверка!"&amp;CELL("адрес",Проверка!AR909),РТУС!AR909),HYPERLINK("#РТУС!"&amp;CELL("адрес",Проверка!AR909),"сверить суммы")),IF(РТУС!AB909=(SUMIF(РТУС!$A$4:$A$1000,A909,РТУС!$AR$4:$AR$1000)+SUMIF(РТУС!$A$4:$A$1000,A909,РТУС!$AU$4:$AU$1000)),HYPERLINK("#Проверка!"&amp;CELL("адрес",Проверка!AR909),РТУС!AR909),HYPERLINK("#РТУС!"&amp;CELL("адрес",Проверка!AR909),"сверить суммы")))))</f>
        <v>заполнить</v>
      </c>
      <c r="AS909" s="13" t="str">
        <f>IF(РТУС!AS909="","",РТУС!AS909)</f>
        <v/>
      </c>
      <c r="AT909" s="18" t="str">
        <f ca="1">IF(РТУС!AT909="",HYPERLINK("#РТУС!"&amp;CELL("адрес",Проверка!AT909),"заполнить"),IF(ISNUMBER(РТУС!AT909)=FALSE,HYPERLINK("#РТУС!"&amp;CELL("адрес",Проверка!AT909),"###"),IF(РТУС!AT909=РТУС!AR909,HYPERLINK("#Проверка!"&amp;CELL("адрес",Проверка!AT909),РТУС!AT909),HYPERLINK("#РТУС!"&amp;CELL("адрес",Проверка!AT909),"сверить суммы"))))</f>
        <v>заполнить</v>
      </c>
      <c r="AU909" s="18" t="str">
        <f ca="1">IF(РТУС!AU909="",HYPERLINK("#РТУС!"&amp;CELL("адрес",Проверка!AU909),"заполнить"),IF(ISNUMBER(РТУС!AU909)=FALSE,HYPERLINK("#РТУС!"&amp;CELL("адрес",Проверка!AU909),"###"),IF(РТУС!G909="1",IF(РТУС!AB909=РТУС!AR909+РТУС!AU909,HYPERLINK("#Проверка!"&amp;CELL("адрес",Проверка!AU909),РТУС!AU909),HYPERLINK("#РТУС!"&amp;CELL("адрес",Проверка!AU909),"сверить суммы")),IF(РТУС!AB909=(SUMIF(РТУС!$A$4:$A$1000,A909,РТУС!$AR$4:$AR$1000)+SUMIF(РТУС!$A$4:$A$1000,A909,РТУС!$AU$4:$AU$1000)),HYPERLINK("#Проверка!"&amp;CELL("адрес",Проверка!AU909),РТУС!AU909),HYPERLINK("#РТУС!"&amp;CELL("адрес",Проверка!AU909),"сверить суммы")))))</f>
        <v>заполнить</v>
      </c>
      <c r="AV909" s="13" t="str">
        <f ca="1">IF(РТУС!AV909="",HYPERLINK("#РТУС!"&amp;CELL("адрес",Проверка!AV909),"заполнить"),IF(OR(РТУС!AV909="Требование о передаче жилого помещения",РТУС!AV909="Требование о передаче машино-места",РТУС!AV909="Требования о передаче нежилого помещения",РТУС!AV909="Денежные требования"),HYPERLINK("#Проверка!"&amp;CELL("адрес",Проверка!AV909),РТУС!AV909),HYPERLINK("#РТУС!"&amp;CELL("адрес",Проверка!AV909),"###")))</f>
        <v>заполнить</v>
      </c>
      <c r="AW909" s="13" t="str">
        <f ca="1">IF(РТУС!AW909="",HYPERLINK("#РТУС!"&amp;CELL("адрес",Проверка!AW909),"заполнить"),IF(OR(РТУС!AW909="Включен в полном объеме",РТУС!AW909="Включен частично"),HYPERLINK("#Проверка!"&amp;CELL("адрес",Проверка!AW909),РТУС!AW909),HYPERLINK("#РТУС!"&amp;CELL("адрес",Проверка!AW909),"###")))</f>
        <v>заполнить</v>
      </c>
      <c r="AX909" s="15" t="str">
        <f ca="1">IF(РТУС!AX909="",HYPERLINK("#РТУС!"&amp;CELL("адрес",Проверка!AX909),"заполнить"),IF(AND(LEN(РТУС!AX909)=5,РТУС!AX909&lt;TODAY()),HYPERLINK("#Проверка!"&amp;CELL("адрес",Проверка!AX909),РТУС!AX909),HYPERLINK("#РТУС!"&amp;CELL("адрес",Проверка!AX909),"###")))</f>
        <v>заполнить</v>
      </c>
      <c r="AY909" s="15" t="str">
        <f ca="1">IF(РТУС!AY909="",HYPERLINK("#РТУС!"&amp;CELL("адрес",Проверка!AY909),"заполнить"),IF(AND(LEN(РТУС!AY909)=5,РТУС!AY909&lt;TODAY()),HYPERLINK("#Проверка!"&amp;CELL("адрес",Проверка!AY909),РТУС!AY909),HYPERLINK("#РТУС!"&amp;CELL("адрес",Проверка!AY909),"###")))</f>
        <v>заполнить</v>
      </c>
    </row>
    <row r="910" spans="1:51" x14ac:dyDescent="0.25">
      <c r="A910" s="10" t="str">
        <f>РТУС!A910</f>
        <v>.</v>
      </c>
      <c r="B910" s="13" t="str">
        <f ca="1">IF(РТУС!B910="",HYPERLINK("#РТУС!"&amp;CELL("адрес",Проверка!B910),"заполнить"),IF(AND(LEN(РТУС!B910)=10,РТУС!B909=РТУС!B910),HYPERLINK("#Проверка!"&amp;CELL("адрес",Проверка!B910),РТУС!B910),HYPERLINK("#РТУС!"&amp;CELL("адрес",Проверка!B910),"###")))</f>
        <v>заполнить</v>
      </c>
      <c r="C910" s="13" t="str">
        <f ca="1">IF(РТУС!C910="",HYPERLINK("#РТУС!"&amp;CELL("адрес",Проверка!C910),"заполнить"),IF(AND(ISNUMBER(РТУС!C910)=TRUE,РТУС!C910&gt;0,РТУС!C909=РТУС!C910),HYPERLINK("#Проверка!"&amp;CELL("адрес",Проверка!C910),РТУС!C910),HYPERLINK("#РТУС!"&amp;CELL("адрес",Проверка!C910),"###")))</f>
        <v>заполнить</v>
      </c>
      <c r="D910" s="13" t="str">
        <f>IF(РТУС!D910="","",РТУС!D910)</f>
        <v/>
      </c>
      <c r="E910" s="13" t="str">
        <f ca="1">IF(РТУС!E910="",HYPERLINK("#РТУС!"&amp;CELL("адрес",Проверка!E910),"заполнить"),IF(РТУС!E909=РТУС!E910,HYPERLINK("#Проверка!"&amp;CELL("адрес",Проверка!E910),РТУС!E910),HYPERLINK("#РТУС!"&amp;CELL("адрес",Проверка!E910),"###")))</f>
        <v>заполнить</v>
      </c>
      <c r="F910" s="13" t="str">
        <f ca="1">IF(РТУС!F910="",HYPERLINK("#РТУС!"&amp;CELL("адрес",Проверка!F910),"заполнить"),HYPERLINK("#Проверка!"&amp;CELL("адрес",Проверка!F910),РТУС!F910))</f>
        <v>заполнить</v>
      </c>
      <c r="G910" s="20" t="str">
        <f ca="1">IF(РТУС!G910="",HYPERLINK("#РТУС!"&amp;CELL("адрес",Проверка!G910),"заполнить"),IF(РТУС!G910="1",HYPERLINK("#Проверка!"&amp;CELL("адрес",Проверка!G910),"1"),IF(AND(ISNUMBER(РТУС!G910)=TRUE,РТУС!G910&lt;=1,РТУС!G910&gt;0),IF(SUMIF(РТУС!$A$4:$A$1000,A910,РТУС!$G$4:$G$1000)=1,HYPERLINK("#Проверка!"&amp;CELL("адрес",Проверка!G910),РТУС!G910),HYPERLINK("#РТУС!"&amp;CELL("адрес",Проверка!G910),"сумма долей ≠ 1")),HYPERLINK("#РТУС!"&amp;CELL("адрес",Проверка!G910),"###"))))</f>
        <v>заполнить</v>
      </c>
      <c r="H910" s="13" t="str">
        <f ca="1">IF(РТУС!H910="",HYPERLINK("#РТУС!"&amp;CELL("адрес",Проверка!H910),"заполнить"),IF(OR(РТУС!H910="Юрлицо",РТУС!H910="Физлицо",РТУС!H910="ИП"),HYPERLINK("#Проверка!"&amp;CELL("адрес",Проверка!H910),РТУС!H910),HYPERLINK("#РТУС!"&amp;CELL("адрес",Проверка!H910),"###")))</f>
        <v>заполнить</v>
      </c>
      <c r="I910" s="13" t="str">
        <f ca="1">IF(OR(РТУС!H910="Юрлицо",РТУС!H910="ИП"),IF(РТУС!I910="",HYPERLINK("#РТУС!"&amp;CELL("адрес",Проверка!I910),"заполнить"),IF(OR(LEN(РТУС!I910)=10,LEN(РТУС!I910)=12),HYPERLINK("#Проверка!"&amp;CELL("адрес",Проверка!I910),РТУС!I910),HYPERLINK("#РТУС!"&amp;CELL("адрес",Проверка!I910),"###"))),"")</f>
        <v/>
      </c>
      <c r="J910" s="15" t="str">
        <f ca="1">IF(РТУС!J910="","",IF(AND(LEN(РТУС!J910)=5,РТУС!J910&lt;TODAY()),HYPERLINK("#Проверка!"&amp;CELL("адрес",Проверка!J910),РТУС!J910),HYPERLINK("#РТУС!"&amp;CELL("адрес",Проверка!J910),"###")))</f>
        <v/>
      </c>
      <c r="K910" s="13" t="str">
        <f>IF(РТУС!K910="","",РТУС!K910)</f>
        <v/>
      </c>
      <c r="L910" s="13" t="str">
        <f ca="1">IF(OR(РТУС!H910="Физлицо",РТУС!H910="ИП"),IF(РТУС!L910="",HYPERLINK("#РТУС!"&amp;CELL("адрес",Проверка!L910),"заполнить"),IF(OR(РТУС!L910="Загранпаспорт гражданина РФ",РТУС!L910="Паспорт гражданина РФ",РТУС!L910="Иностранный паспорт",РТУС!L910="Свидетельство о рождении",РТУС!L910="Вид на жительство"),HYPERLINK("#Проверка!"&amp;CELL("адрес",Проверка!L910),РТУС!L910),HYPERLINK("#РТУС!"&amp;CELL("адрес",Проверка!L910),"###"))),"")</f>
        <v/>
      </c>
      <c r="M910" s="13" t="str">
        <f ca="1">IF(AND(OR(РТУС!L910="Паспорт гражданина РФ",РТУС!L910="Свидетельство о рождении"),РТУС!M910=""),HYPERLINK("#РТУС!"&amp;CELL("адрес",Проверка!M910),"заполнить"),IF(РТУС!L910="Паспорт гражданина РФ",IF(LEN(РТУС!M910)=4,HYPERLINK("#Проверка!"&amp;CELL("адрес",Проверка!M910),РТУС!M910),HYPERLINK("#РТУС!"&amp;CELL("адрес",Проверка!M910),"###")),IF(РТУС!L910="Свидетельство о рождении",HYPERLINK("#Проверка!"&amp;CELL("адрес",Проверка!M910),РТУС!M910),"")))</f>
        <v/>
      </c>
      <c r="N910" s="13" t="str">
        <f ca="1">IF(РТУС!L910="","",IF(РТУС!N910="",HYPERLINK("#РТУС!"&amp;CELL("адрес",Проверка!N910),"заполнить"),IF(OR(РТУС!L910="Паспорт гражданина РФ",РТУС!L910="Свидетельство о рождении"),IF(LEN(РТУС!N910)=6,HYPERLINK("#Проверка!"&amp;CELL("адрес",Проверка!N910),РТУС!N910),HYPERLINK("#РТУС!"&amp;CELL("адрес",Проверка!N910),"###")),HYPERLINK("#Проверка!"&amp;CELL("адрес",Проверка!N910),РТУС!N910))))</f>
        <v/>
      </c>
      <c r="O910" s="15" t="str">
        <f ca="1">IF(РТУС!L910="","",IF(РТУС!O910="",HYPERLINK("#РТУС!"&amp;CELL("адрес",Проверка!O910),"заполнить"),IF(AND(LEN(РТУС!O910)=5,РТУС!O910&lt;TODAY()),IF(РТУС!L910="Свидетельство о рождении",IF(РТУС!O910&gt;EDATE(TODAY(),-168),HYPERLINK("#Проверка!"&amp;CELL("адрес",Проверка!O910),РТУС!O910),HYPERLINK("#РТУС!"&amp;CELL("адрес",Проверка!O910),"недействительно")),HYPERLINK("#Проверка!"&amp;CELL("адрес",Проверка!O910),РТУС!O910)),HYPERLINK("#РТУС!"&amp;CELL("адрес",Проверка!O910),"###"))))</f>
        <v/>
      </c>
      <c r="P910" s="21" t="str">
        <f ca="1">IF(РТУС!L910="Паспорт гражданина РФ",IF(РТУС!P910="",HYPERLINK("#РТУС!"&amp;CELL("адрес",Проверка!P910),"заполнить"),HYPERLINK("#Проверка!"&amp;CELL("адрес",Проверка!P910),РТУС!P910)),"")</f>
        <v/>
      </c>
      <c r="Q910" s="13" t="str">
        <f ca="1">IF(РТУС!L910="Паспорт гражданина РФ",IF(РТУС!Q910="",HYPERLINK("#РТУС!"&amp;CELL("адрес",Проверка!Q910),"заполнить"),IF(LEN(РТУС!Q910)=7,HYPERLINK("#Проверка!"&amp;CELL("адрес",Проверка!Q910),РТУС!Q910),HYPERLINK("#РТУС!"&amp;CELL("адрес",Проверка!Q910),"###"))),"")</f>
        <v/>
      </c>
      <c r="R910" s="13" t="str">
        <f ca="1">IF(РТУС!R910="",HYPERLINK("#РТУС!"&amp;CELL("адрес",Проверка!R910),"заполнить"),HYPERLINK("#Проверка!"&amp;CELL("адрес",Проверка!R910),РТУС!R910))</f>
        <v>заполнить</v>
      </c>
      <c r="S910" s="13" t="str">
        <f>IF(РТУС!S910="","",РТУС!S910)</f>
        <v/>
      </c>
      <c r="T910" s="13" t="str">
        <f>IF(РТУС!T910="","",РТУС!T910)</f>
        <v/>
      </c>
      <c r="U910" s="13" t="str">
        <f>IF(РТУС!U910="","",РТУС!U910)</f>
        <v/>
      </c>
      <c r="V910" s="13" t="str">
        <f ca="1">IF(РТУС!V910="",HYPERLINK("#РТУС!"&amp;CELL("адрес",Проверка!V910),"заполнить"),IF(OR(РТУС!V910="Договор участия в долевом строительстве",РТУС!V910="Предварительный договор участия в долевом строительстве",РТУС!V910="Определение Арбитражного суда",РТУС!V910="Решение суда общей юрисдикции",РТУС!V910="Иные договоры"),HYPERLINK("#Проверка!"&amp;CELL("адрес",Проверка!V910),РТУС!V910),HYPERLINK("#РТУС!"&amp;CELL("адрес",Проверка!V910),"###")))</f>
        <v>заполнить</v>
      </c>
      <c r="W910" s="13" t="str">
        <f ca="1">IF(РТУС!W910="",HYPERLINK("#РТУС!"&amp;CELL("адрес",Проверка!W910),"заполнить"),HYPERLINK("#Проверка!"&amp;CELL("адрес",Проверка!W910),РТУС!W910))</f>
        <v>заполнить</v>
      </c>
      <c r="X910" s="15" t="str">
        <f ca="1">IF(РТУС!X910="",HYPERLINK("#РТУС!"&amp;CELL("адрес",Проверка!X910),"заполнить"),IF(AND(LEN(РТУС!X910)=5,РТУС!X910&lt;TODAY()),HYPERLINK("#Проверка!"&amp;CELL("адрес",Проверка!X910),РТУС!X910),HYPERLINK("#РТУС!"&amp;CELL("адрес",Проверка!X910),"###")))</f>
        <v>заполнить</v>
      </c>
      <c r="Y910" s="13" t="str">
        <f>IF(РТУС!Y910="","",РТУС!Y910)</f>
        <v/>
      </c>
      <c r="Z910" s="15" t="str">
        <f ca="1">IF(РТУС!Z910="","",IF(AND(LEN(РТУС!Z910)=5,РТУС!Z910&lt;TODAY()),HYPERLINK("#Проверка!"&amp;CELL("адрес",Проверка!Z910),РТУС!Z910),HYPERLINK("#РТУС!"&amp;CELL("адрес",Проверка!Z910),"###")))</f>
        <v/>
      </c>
      <c r="AA910" s="18" t="str">
        <f ca="1">IF(РТУС!AA910="",HYPERLINK("#РТУС!"&amp;CELL("адрес",Проверка!AA910),"заполнить"),IF(ISNUMBER(РТУС!AA910)=TRUE,HYPERLINK("#Проверка!"&amp;CELL("адрес",Проверка!AA910),РТУС!AA910),HYPERLINK("#РТУС!"&amp;CELL("адрес",Проверка!AA910),"###")))</f>
        <v>заполнить</v>
      </c>
      <c r="AB910" s="18" t="str">
        <f ca="1">IF(РТУС!AB910="",HYPERLINK("#РТУС!"&amp;CELL("адрес",Проверка!AB910),"заполнить"),IF(ISNUMBER(РТУС!AB910)=TRUE,HYPERLINK("#Проверка!"&amp;CELL("адрес",Проверка!AB910),РТУС!AB910),HYPERLINK("#РТУС!"&amp;CELL("адрес",Проверка!AB910),"###")))</f>
        <v>заполнить</v>
      </c>
      <c r="AC910" s="18" t="str">
        <f ca="1">IF(РТУС!AC910="","",IF(ISNUMBER(РТУС!AC910)=TRUE,HYPERLINK("#Проверка!"&amp;CELL("адрес",Проверка!AC910),РТУС!AC910),HYPERLINK("#РТУС!"&amp;CELL("адрес",Проверка!AC910),"###")))</f>
        <v/>
      </c>
      <c r="AD910" s="18" t="str">
        <f ca="1">IF(РТУС!AD910="","",IF(ISNUMBER(РТУС!AD910)=TRUE,HYPERLINK("#Проверка!"&amp;CELL("адрес",Проверка!AD910),РТУС!AD910),HYPERLINK("#РТУС!"&amp;CELL("адрес",Проверка!AD910),"###")))</f>
        <v/>
      </c>
      <c r="AE910" s="13" t="str">
        <f>IF(РТУС!AE910="","",РТУС!AE910)</f>
        <v/>
      </c>
      <c r="AF910" s="15" t="str">
        <f ca="1">IF(РТУС!AE910="","",IF(РТУС!AF910="",HYPERLINK("#РТУС!"&amp;CELL("адрес",Проверка!AF910),"заполнить"),IF(AND(LEN(РТУС!AF910)=5,РТУС!AF910&lt;TODAY()),HYPERLINK("#Проверка!"&amp;CELL("адрес",Проверка!AF910),РТУС!AF910),HYPERLINK("#РТУС!"&amp;CELL("адрес",Проверка!AF910),"###"))))</f>
        <v/>
      </c>
      <c r="AG910" s="13"/>
      <c r="AH910" s="15" t="str">
        <f ca="1">IF(РТУС!AE910="","",IF(РТУС!AH910="",HYPERLINK("#РТУС!"&amp;CELL("адрес",Проверка!AH910),"заполнить"),IF(AND(LEN(РТУС!AH910)=5,РТУС!AH910&lt;TODAY()),HYPERLINK("#Проверка!"&amp;CELL("адрес",Проверка!AH910),РТУС!AH910),HYPERLINK("#РТУС!"&amp;CELL("адрес",Проверка!AH910),"###"))))</f>
        <v/>
      </c>
      <c r="AI910" s="15" t="str">
        <f ca="1">IF(РТУС!AE910="","",IF(РТУС!AI910="",HYPERLINK("#РТУС!"&amp;CELL("адрес",Проверка!AI910),"заполнить"),HYPERLINK("#Проверка!"&amp;CELL("адрес",Проверка!AI910),РТУС!AI910)))</f>
        <v/>
      </c>
      <c r="AJ910" s="13" t="str">
        <f ca="1">IF(РТУС!AE910="","",IF(РТУС!AJ910="",HYPERLINK("#РТУС!"&amp;CELL("адрес",Проверка!AJ910),"заполнить"),IF(OR(РТУС!AJ910="Юрлицо",РТУС!AJ910="Физлицо",РТУС!AJ910="ИП"),HYPERLINK("#Проверка!"&amp;CELL("адрес",Проверка!AJ910),РТУС!AJ910),HYPERLINK("#РТУС!"&amp;CELL("адрес",Проверка!AJ910),"###"))))</f>
        <v/>
      </c>
      <c r="AK910" s="13" t="str">
        <f ca="1">IF(РТУС!AK910="",HYPERLINK("#РТУС!"&amp;CELL("адрес",Проверка!AK910),"заполнить"),IF(OR(РТУС!AK910="Квартира",РТУС!AK910="Кладовая",РТУС!AK910="Машино-место",РТУС!AK910="Нежилое помещение"),HYPERLINK("#Проверка!"&amp;CELL("адрес",Проверка!AK910),РТУС!AK910),HYPERLINK("#РТУС!"&amp;CELL("адрес",Проверка!AK910),"###")))</f>
        <v>заполнить</v>
      </c>
      <c r="AL910" s="13" t="str">
        <f ca="1">IF(РТУС!AL910="",HYPERLINK("#РТУС!"&amp;CELL("адрес",Проверка!AL910),"заполнить"),HYPERLINK("#Проверка!"&amp;CELL("адрес",Проверка!AL910),РТУС!AL910))</f>
        <v>заполнить</v>
      </c>
      <c r="AM910" s="18" t="str">
        <f ca="1">IF(РТУС!AM910="",HYPERLINK("#РТУС!"&amp;CELL("адрес",Проверка!AM910),"заполнить"),IF(ISNUMBER(РТУС!AM910)=TRUE,IF(РТУС!AK910="Нежилое помещение",IF(РТУС!AM910&gt;7,HYPERLINK("#РТУС!"&amp;CELL("адрес",Проверка!AM910),"не больше 7 кв.м."),РТУС!AM910),HYPERLINK("#Проверка!"&amp;CELL("адрес",Проверка!AM910),РТУС!AM910)),HYPERLINK("#РТУС!"&amp;CELL("адрес",Проверка!AM910),"###")))</f>
        <v>заполнить</v>
      </c>
      <c r="AN910" s="13" t="str">
        <f ca="1">IF(РТУС!AN910="",HYPERLINK("#РТУС!"&amp;CELL("адрес",Проверка!AN910),"заполнить"),IF(OR(РТУС!AN910="Общая площадь помещения",РТУС!AN910="Общая приведенная площадь жилого помещения",РТУС!AN910="Общая площадь жилого помещения с учетом лоджий, балконов, террас и веранд"),HYPERLINK("#Проверка!"&amp;CELL("адрес",Проверка!AN910),РТУС!AN910),HYPERLINK("#РТУС!"&amp;CELL("адрес",Проверка!AN910),"###")))</f>
        <v>заполнить</v>
      </c>
      <c r="AO910" s="13" t="str">
        <f ca="1">IF(OR(РТУС!AK910="Квартира",РТУС!A910="Нежилое помещение"),IF(РТУС!AO910="",HYPERLINK("#РТУС!"&amp;CELL("адрес",Проверка!AO910),"заполнить"),IF(ISNUMBER(РТУС!AO910)=TRUE,HYPERLINK("#Проверка!"&amp;CELL("адрес",Проверка!AO910),РТУС!AO910),HYPERLINK("#РТУС!"&amp;CELL("адрес",Проверка!AO910),"###"))),"")</f>
        <v/>
      </c>
      <c r="AP910" s="13" t="str">
        <f>IF(РТУС!AP910="","",РТУС!AP910)</f>
        <v/>
      </c>
      <c r="AQ910" s="13" t="str">
        <f ca="1">IF(РТУС!AQ910="",HYPERLINK("#РТУС!"&amp;CELL("адрес",Проверка!AQ910),"заполнить"),HYPERLINK("#Проверка!"&amp;CELL("адрес",Проверка!AQ910),РТУС!AQ910))</f>
        <v>заполнить</v>
      </c>
      <c r="AR910" s="18" t="str">
        <f ca="1">IF(РТУС!AR910="",HYPERLINK("#РТУС!"&amp;CELL("адрес",Проверка!AR910),"заполнить"),IF(ISNUMBER(РТУС!AR910)=FALSE,HYPERLINK("#РТУС!"&amp;CELL("адрес",Проверка!AR910),"###"),IF(РТУС!G910="1",IF(РТУС!AB910=РТУС!AR910+РТУС!AU910,HYPERLINK("#Проверка!"&amp;CELL("адрес",Проверка!AR910),РТУС!AR910),HYPERLINK("#РТУС!"&amp;CELL("адрес",Проверка!AR910),"сверить суммы")),IF(РТУС!AB910=(SUMIF(РТУС!$A$4:$A$1000,A910,РТУС!$AR$4:$AR$1000)+SUMIF(РТУС!$A$4:$A$1000,A910,РТУС!$AU$4:$AU$1000)),HYPERLINK("#Проверка!"&amp;CELL("адрес",Проверка!AR910),РТУС!AR910),HYPERLINK("#РТУС!"&amp;CELL("адрес",Проверка!AR910),"сверить суммы")))))</f>
        <v>заполнить</v>
      </c>
      <c r="AS910" s="13" t="str">
        <f>IF(РТУС!AS910="","",РТУС!AS910)</f>
        <v/>
      </c>
      <c r="AT910" s="18" t="str">
        <f ca="1">IF(РТУС!AT910="",HYPERLINK("#РТУС!"&amp;CELL("адрес",Проверка!AT910),"заполнить"),IF(ISNUMBER(РТУС!AT910)=FALSE,HYPERLINK("#РТУС!"&amp;CELL("адрес",Проверка!AT910),"###"),IF(РТУС!AT910=РТУС!AR910,HYPERLINK("#Проверка!"&amp;CELL("адрес",Проверка!AT910),РТУС!AT910),HYPERLINK("#РТУС!"&amp;CELL("адрес",Проверка!AT910),"сверить суммы"))))</f>
        <v>заполнить</v>
      </c>
      <c r="AU910" s="18" t="str">
        <f ca="1">IF(РТУС!AU910="",HYPERLINK("#РТУС!"&amp;CELL("адрес",Проверка!AU910),"заполнить"),IF(ISNUMBER(РТУС!AU910)=FALSE,HYPERLINK("#РТУС!"&amp;CELL("адрес",Проверка!AU910),"###"),IF(РТУС!G910="1",IF(РТУС!AB910=РТУС!AR910+РТУС!AU910,HYPERLINK("#Проверка!"&amp;CELL("адрес",Проверка!AU910),РТУС!AU910),HYPERLINK("#РТУС!"&amp;CELL("адрес",Проверка!AU910),"сверить суммы")),IF(РТУС!AB910=(SUMIF(РТУС!$A$4:$A$1000,A910,РТУС!$AR$4:$AR$1000)+SUMIF(РТУС!$A$4:$A$1000,A910,РТУС!$AU$4:$AU$1000)),HYPERLINK("#Проверка!"&amp;CELL("адрес",Проверка!AU910),РТУС!AU910),HYPERLINK("#РТУС!"&amp;CELL("адрес",Проверка!AU910),"сверить суммы")))))</f>
        <v>заполнить</v>
      </c>
      <c r="AV910" s="13" t="str">
        <f ca="1">IF(РТУС!AV910="",HYPERLINK("#РТУС!"&amp;CELL("адрес",Проверка!AV910),"заполнить"),IF(OR(РТУС!AV910="Требование о передаче жилого помещения",РТУС!AV910="Требование о передаче машино-места",РТУС!AV910="Требования о передаче нежилого помещения",РТУС!AV910="Денежные требования"),HYPERLINK("#Проверка!"&amp;CELL("адрес",Проверка!AV910),РТУС!AV910),HYPERLINK("#РТУС!"&amp;CELL("адрес",Проверка!AV910),"###")))</f>
        <v>заполнить</v>
      </c>
      <c r="AW910" s="13" t="str">
        <f ca="1">IF(РТУС!AW910="",HYPERLINK("#РТУС!"&amp;CELL("адрес",Проверка!AW910),"заполнить"),IF(OR(РТУС!AW910="Включен в полном объеме",РТУС!AW910="Включен частично"),HYPERLINK("#Проверка!"&amp;CELL("адрес",Проверка!AW910),РТУС!AW910),HYPERLINK("#РТУС!"&amp;CELL("адрес",Проверка!AW910),"###")))</f>
        <v>заполнить</v>
      </c>
      <c r="AX910" s="15" t="str">
        <f ca="1">IF(РТУС!AX910="",HYPERLINK("#РТУС!"&amp;CELL("адрес",Проверка!AX910),"заполнить"),IF(AND(LEN(РТУС!AX910)=5,РТУС!AX910&lt;TODAY()),HYPERLINK("#Проверка!"&amp;CELL("адрес",Проверка!AX910),РТУС!AX910),HYPERLINK("#РТУС!"&amp;CELL("адрес",Проверка!AX910),"###")))</f>
        <v>заполнить</v>
      </c>
      <c r="AY910" s="15" t="str">
        <f ca="1">IF(РТУС!AY910="",HYPERLINK("#РТУС!"&amp;CELL("адрес",Проверка!AY910),"заполнить"),IF(AND(LEN(РТУС!AY910)=5,РТУС!AY910&lt;TODAY()),HYPERLINK("#Проверка!"&amp;CELL("адрес",Проверка!AY910),РТУС!AY910),HYPERLINK("#РТУС!"&amp;CELL("адрес",Проверка!AY910),"###")))</f>
        <v>заполнить</v>
      </c>
    </row>
    <row r="911" spans="1:51" x14ac:dyDescent="0.25">
      <c r="A911" s="10" t="str">
        <f>РТУС!A911</f>
        <v>.</v>
      </c>
      <c r="B911" s="13" t="str">
        <f ca="1">IF(РТУС!B911="",HYPERLINK("#РТУС!"&amp;CELL("адрес",Проверка!B911),"заполнить"),IF(AND(LEN(РТУС!B911)=10,РТУС!B910=РТУС!B911),HYPERLINK("#Проверка!"&amp;CELL("адрес",Проверка!B911),РТУС!B911),HYPERLINK("#РТУС!"&amp;CELL("адрес",Проверка!B911),"###")))</f>
        <v>заполнить</v>
      </c>
      <c r="C911" s="13" t="str">
        <f ca="1">IF(РТУС!C911="",HYPERLINK("#РТУС!"&amp;CELL("адрес",Проверка!C911),"заполнить"),IF(AND(ISNUMBER(РТУС!C911)=TRUE,РТУС!C911&gt;0,РТУС!C910=РТУС!C911),HYPERLINK("#Проверка!"&amp;CELL("адрес",Проверка!C911),РТУС!C911),HYPERLINK("#РТУС!"&amp;CELL("адрес",Проверка!C911),"###")))</f>
        <v>заполнить</v>
      </c>
      <c r="D911" s="13" t="str">
        <f>IF(РТУС!D911="","",РТУС!D911)</f>
        <v/>
      </c>
      <c r="E911" s="13" t="str">
        <f ca="1">IF(РТУС!E911="",HYPERLINK("#РТУС!"&amp;CELL("адрес",Проверка!E911),"заполнить"),IF(РТУС!E910=РТУС!E911,HYPERLINK("#Проверка!"&amp;CELL("адрес",Проверка!E911),РТУС!E911),HYPERLINK("#РТУС!"&amp;CELL("адрес",Проверка!E911),"###")))</f>
        <v>заполнить</v>
      </c>
      <c r="F911" s="13" t="str">
        <f ca="1">IF(РТУС!F911="",HYPERLINK("#РТУС!"&amp;CELL("адрес",Проверка!F911),"заполнить"),HYPERLINK("#Проверка!"&amp;CELL("адрес",Проверка!F911),РТУС!F911))</f>
        <v>заполнить</v>
      </c>
      <c r="G911" s="20" t="str">
        <f ca="1">IF(РТУС!G911="",HYPERLINK("#РТУС!"&amp;CELL("адрес",Проверка!G911),"заполнить"),IF(РТУС!G911="1",HYPERLINK("#Проверка!"&amp;CELL("адрес",Проверка!G911),"1"),IF(AND(ISNUMBER(РТУС!G911)=TRUE,РТУС!G911&lt;=1,РТУС!G911&gt;0),IF(SUMIF(РТУС!$A$4:$A$1000,A911,РТУС!$G$4:$G$1000)=1,HYPERLINK("#Проверка!"&amp;CELL("адрес",Проверка!G911),РТУС!G911),HYPERLINK("#РТУС!"&amp;CELL("адрес",Проверка!G911),"сумма долей ≠ 1")),HYPERLINK("#РТУС!"&amp;CELL("адрес",Проверка!G911),"###"))))</f>
        <v>заполнить</v>
      </c>
      <c r="H911" s="13" t="str">
        <f ca="1">IF(РТУС!H911="",HYPERLINK("#РТУС!"&amp;CELL("адрес",Проверка!H911),"заполнить"),IF(OR(РТУС!H911="Юрлицо",РТУС!H911="Физлицо",РТУС!H911="ИП"),HYPERLINK("#Проверка!"&amp;CELL("адрес",Проверка!H911),РТУС!H911),HYPERLINK("#РТУС!"&amp;CELL("адрес",Проверка!H911),"###")))</f>
        <v>заполнить</v>
      </c>
      <c r="I911" s="13" t="str">
        <f ca="1">IF(OR(РТУС!H911="Юрлицо",РТУС!H911="ИП"),IF(РТУС!I911="",HYPERLINK("#РТУС!"&amp;CELL("адрес",Проверка!I911),"заполнить"),IF(OR(LEN(РТУС!I911)=10,LEN(РТУС!I911)=12),HYPERLINK("#Проверка!"&amp;CELL("адрес",Проверка!I911),РТУС!I911),HYPERLINK("#РТУС!"&amp;CELL("адрес",Проверка!I911),"###"))),"")</f>
        <v/>
      </c>
      <c r="J911" s="15" t="str">
        <f ca="1">IF(РТУС!J911="","",IF(AND(LEN(РТУС!J911)=5,РТУС!J911&lt;TODAY()),HYPERLINK("#Проверка!"&amp;CELL("адрес",Проверка!J911),РТУС!J911),HYPERLINK("#РТУС!"&amp;CELL("адрес",Проверка!J911),"###")))</f>
        <v/>
      </c>
      <c r="K911" s="13" t="str">
        <f>IF(РТУС!K911="","",РТУС!K911)</f>
        <v/>
      </c>
      <c r="L911" s="13" t="str">
        <f ca="1">IF(OR(РТУС!H911="Физлицо",РТУС!H911="ИП"),IF(РТУС!L911="",HYPERLINK("#РТУС!"&amp;CELL("адрес",Проверка!L911),"заполнить"),IF(OR(РТУС!L911="Загранпаспорт гражданина РФ",РТУС!L911="Паспорт гражданина РФ",РТУС!L911="Иностранный паспорт",РТУС!L911="Свидетельство о рождении",РТУС!L911="Вид на жительство"),HYPERLINK("#Проверка!"&amp;CELL("адрес",Проверка!L911),РТУС!L911),HYPERLINK("#РТУС!"&amp;CELL("адрес",Проверка!L911),"###"))),"")</f>
        <v/>
      </c>
      <c r="M911" s="13" t="str">
        <f ca="1">IF(AND(OR(РТУС!L911="Паспорт гражданина РФ",РТУС!L911="Свидетельство о рождении"),РТУС!M911=""),HYPERLINK("#РТУС!"&amp;CELL("адрес",Проверка!M911),"заполнить"),IF(РТУС!L911="Паспорт гражданина РФ",IF(LEN(РТУС!M911)=4,HYPERLINK("#Проверка!"&amp;CELL("адрес",Проверка!M911),РТУС!M911),HYPERLINK("#РТУС!"&amp;CELL("адрес",Проверка!M911),"###")),IF(РТУС!L911="Свидетельство о рождении",HYPERLINK("#Проверка!"&amp;CELL("адрес",Проверка!M911),РТУС!M911),"")))</f>
        <v/>
      </c>
      <c r="N911" s="13" t="str">
        <f ca="1">IF(РТУС!L911="","",IF(РТУС!N911="",HYPERLINK("#РТУС!"&amp;CELL("адрес",Проверка!N911),"заполнить"),IF(OR(РТУС!L911="Паспорт гражданина РФ",РТУС!L911="Свидетельство о рождении"),IF(LEN(РТУС!N911)=6,HYPERLINK("#Проверка!"&amp;CELL("адрес",Проверка!N911),РТУС!N911),HYPERLINK("#РТУС!"&amp;CELL("адрес",Проверка!N911),"###")),HYPERLINK("#Проверка!"&amp;CELL("адрес",Проверка!N911),РТУС!N911))))</f>
        <v/>
      </c>
      <c r="O911" s="15" t="str">
        <f ca="1">IF(РТУС!L911="","",IF(РТУС!O911="",HYPERLINK("#РТУС!"&amp;CELL("адрес",Проверка!O911),"заполнить"),IF(AND(LEN(РТУС!O911)=5,РТУС!O911&lt;TODAY()),IF(РТУС!L911="Свидетельство о рождении",IF(РТУС!O911&gt;EDATE(TODAY(),-168),HYPERLINK("#Проверка!"&amp;CELL("адрес",Проверка!O911),РТУС!O911),HYPERLINK("#РТУС!"&amp;CELL("адрес",Проверка!O911),"недействительно")),HYPERLINK("#Проверка!"&amp;CELL("адрес",Проверка!O911),РТУС!O911)),HYPERLINK("#РТУС!"&amp;CELL("адрес",Проверка!O911),"###"))))</f>
        <v/>
      </c>
      <c r="P911" s="21" t="str">
        <f ca="1">IF(РТУС!L911="Паспорт гражданина РФ",IF(РТУС!P911="",HYPERLINK("#РТУС!"&amp;CELL("адрес",Проверка!P911),"заполнить"),HYPERLINK("#Проверка!"&amp;CELL("адрес",Проверка!P911),РТУС!P911)),"")</f>
        <v/>
      </c>
      <c r="Q911" s="13" t="str">
        <f ca="1">IF(РТУС!L911="Паспорт гражданина РФ",IF(РТУС!Q911="",HYPERLINK("#РТУС!"&amp;CELL("адрес",Проверка!Q911),"заполнить"),IF(LEN(РТУС!Q911)=7,HYPERLINK("#Проверка!"&amp;CELL("адрес",Проверка!Q911),РТУС!Q911),HYPERLINK("#РТУС!"&amp;CELL("адрес",Проверка!Q911),"###"))),"")</f>
        <v/>
      </c>
      <c r="R911" s="13" t="str">
        <f ca="1">IF(РТУС!R911="",HYPERLINK("#РТУС!"&amp;CELL("адрес",Проверка!R911),"заполнить"),HYPERLINK("#Проверка!"&amp;CELL("адрес",Проверка!R911),РТУС!R911))</f>
        <v>заполнить</v>
      </c>
      <c r="S911" s="13" t="str">
        <f>IF(РТУС!S911="","",РТУС!S911)</f>
        <v/>
      </c>
      <c r="T911" s="13" t="str">
        <f>IF(РТУС!T911="","",РТУС!T911)</f>
        <v/>
      </c>
      <c r="U911" s="13" t="str">
        <f>IF(РТУС!U911="","",РТУС!U911)</f>
        <v/>
      </c>
      <c r="V911" s="13" t="str">
        <f ca="1">IF(РТУС!V911="",HYPERLINK("#РТУС!"&amp;CELL("адрес",Проверка!V911),"заполнить"),IF(OR(РТУС!V911="Договор участия в долевом строительстве",РТУС!V911="Предварительный договор участия в долевом строительстве",РТУС!V911="Определение Арбитражного суда",РТУС!V911="Решение суда общей юрисдикции",РТУС!V911="Иные договоры"),HYPERLINK("#Проверка!"&amp;CELL("адрес",Проверка!V911),РТУС!V911),HYPERLINK("#РТУС!"&amp;CELL("адрес",Проверка!V911),"###")))</f>
        <v>заполнить</v>
      </c>
      <c r="W911" s="13" t="str">
        <f ca="1">IF(РТУС!W911="",HYPERLINK("#РТУС!"&amp;CELL("адрес",Проверка!W911),"заполнить"),HYPERLINK("#Проверка!"&amp;CELL("адрес",Проверка!W911),РТУС!W911))</f>
        <v>заполнить</v>
      </c>
      <c r="X911" s="15" t="str">
        <f ca="1">IF(РТУС!X911="",HYPERLINK("#РТУС!"&amp;CELL("адрес",Проверка!X911),"заполнить"),IF(AND(LEN(РТУС!X911)=5,РТУС!X911&lt;TODAY()),HYPERLINK("#Проверка!"&amp;CELL("адрес",Проверка!X911),РТУС!X911),HYPERLINK("#РТУС!"&amp;CELL("адрес",Проверка!X911),"###")))</f>
        <v>заполнить</v>
      </c>
      <c r="Y911" s="13" t="str">
        <f>IF(РТУС!Y911="","",РТУС!Y911)</f>
        <v/>
      </c>
      <c r="Z911" s="15" t="str">
        <f ca="1">IF(РТУС!Z911="","",IF(AND(LEN(РТУС!Z911)=5,РТУС!Z911&lt;TODAY()),HYPERLINK("#Проверка!"&amp;CELL("адрес",Проверка!Z911),РТУС!Z911),HYPERLINK("#РТУС!"&amp;CELL("адрес",Проверка!Z911),"###")))</f>
        <v/>
      </c>
      <c r="AA911" s="18" t="str">
        <f ca="1">IF(РТУС!AA911="",HYPERLINK("#РТУС!"&amp;CELL("адрес",Проверка!AA911),"заполнить"),IF(ISNUMBER(РТУС!AA911)=TRUE,HYPERLINK("#Проверка!"&amp;CELL("адрес",Проверка!AA911),РТУС!AA911),HYPERLINK("#РТУС!"&amp;CELL("адрес",Проверка!AA911),"###")))</f>
        <v>заполнить</v>
      </c>
      <c r="AB911" s="18" t="str">
        <f ca="1">IF(РТУС!AB911="",HYPERLINK("#РТУС!"&amp;CELL("адрес",Проверка!AB911),"заполнить"),IF(ISNUMBER(РТУС!AB911)=TRUE,HYPERLINK("#Проверка!"&amp;CELL("адрес",Проверка!AB911),РТУС!AB911),HYPERLINK("#РТУС!"&amp;CELL("адрес",Проверка!AB911),"###")))</f>
        <v>заполнить</v>
      </c>
      <c r="AC911" s="18" t="str">
        <f ca="1">IF(РТУС!AC911="","",IF(ISNUMBER(РТУС!AC911)=TRUE,HYPERLINK("#Проверка!"&amp;CELL("адрес",Проверка!AC911),РТУС!AC911),HYPERLINK("#РТУС!"&amp;CELL("адрес",Проверка!AC911),"###")))</f>
        <v/>
      </c>
      <c r="AD911" s="18" t="str">
        <f ca="1">IF(РТУС!AD911="","",IF(ISNUMBER(РТУС!AD911)=TRUE,HYPERLINK("#Проверка!"&amp;CELL("адрес",Проверка!AD911),РТУС!AD911),HYPERLINK("#РТУС!"&amp;CELL("адрес",Проверка!AD911),"###")))</f>
        <v/>
      </c>
      <c r="AE911" s="13" t="str">
        <f>IF(РТУС!AE911="","",РТУС!AE911)</f>
        <v/>
      </c>
      <c r="AF911" s="15" t="str">
        <f ca="1">IF(РТУС!AE911="","",IF(РТУС!AF911="",HYPERLINK("#РТУС!"&amp;CELL("адрес",Проверка!AF911),"заполнить"),IF(AND(LEN(РТУС!AF911)=5,РТУС!AF911&lt;TODAY()),HYPERLINK("#Проверка!"&amp;CELL("адрес",Проверка!AF911),РТУС!AF911),HYPERLINK("#РТУС!"&amp;CELL("адрес",Проверка!AF911),"###"))))</f>
        <v/>
      </c>
      <c r="AG911" s="13"/>
      <c r="AH911" s="15" t="str">
        <f ca="1">IF(РТУС!AE911="","",IF(РТУС!AH911="",HYPERLINK("#РТУС!"&amp;CELL("адрес",Проверка!AH911),"заполнить"),IF(AND(LEN(РТУС!AH911)=5,РТУС!AH911&lt;TODAY()),HYPERLINK("#Проверка!"&amp;CELL("адрес",Проверка!AH911),РТУС!AH911),HYPERLINK("#РТУС!"&amp;CELL("адрес",Проверка!AH911),"###"))))</f>
        <v/>
      </c>
      <c r="AI911" s="15" t="str">
        <f ca="1">IF(РТУС!AE911="","",IF(РТУС!AI911="",HYPERLINK("#РТУС!"&amp;CELL("адрес",Проверка!AI911),"заполнить"),HYPERLINK("#Проверка!"&amp;CELL("адрес",Проверка!AI911),РТУС!AI911)))</f>
        <v/>
      </c>
      <c r="AJ911" s="13" t="str">
        <f ca="1">IF(РТУС!AE911="","",IF(РТУС!AJ911="",HYPERLINK("#РТУС!"&amp;CELL("адрес",Проверка!AJ911),"заполнить"),IF(OR(РТУС!AJ911="Юрлицо",РТУС!AJ911="Физлицо",РТУС!AJ911="ИП"),HYPERLINK("#Проверка!"&amp;CELL("адрес",Проверка!AJ911),РТУС!AJ911),HYPERLINK("#РТУС!"&amp;CELL("адрес",Проверка!AJ911),"###"))))</f>
        <v/>
      </c>
      <c r="AK911" s="13" t="str">
        <f ca="1">IF(РТУС!AK911="",HYPERLINK("#РТУС!"&amp;CELL("адрес",Проверка!AK911),"заполнить"),IF(OR(РТУС!AK911="Квартира",РТУС!AK911="Кладовая",РТУС!AK911="Машино-место",РТУС!AK911="Нежилое помещение"),HYPERLINK("#Проверка!"&amp;CELL("адрес",Проверка!AK911),РТУС!AK911),HYPERLINK("#РТУС!"&amp;CELL("адрес",Проверка!AK911),"###")))</f>
        <v>заполнить</v>
      </c>
      <c r="AL911" s="13" t="str">
        <f ca="1">IF(РТУС!AL911="",HYPERLINK("#РТУС!"&amp;CELL("адрес",Проверка!AL911),"заполнить"),HYPERLINK("#Проверка!"&amp;CELL("адрес",Проверка!AL911),РТУС!AL911))</f>
        <v>заполнить</v>
      </c>
      <c r="AM911" s="18" t="str">
        <f ca="1">IF(РТУС!AM911="",HYPERLINK("#РТУС!"&amp;CELL("адрес",Проверка!AM911),"заполнить"),IF(ISNUMBER(РТУС!AM911)=TRUE,IF(РТУС!AK911="Нежилое помещение",IF(РТУС!AM911&gt;7,HYPERLINK("#РТУС!"&amp;CELL("адрес",Проверка!AM911),"не больше 7 кв.м."),РТУС!AM911),HYPERLINK("#Проверка!"&amp;CELL("адрес",Проверка!AM911),РТУС!AM911)),HYPERLINK("#РТУС!"&amp;CELL("адрес",Проверка!AM911),"###")))</f>
        <v>заполнить</v>
      </c>
      <c r="AN911" s="13" t="str">
        <f ca="1">IF(РТУС!AN911="",HYPERLINK("#РТУС!"&amp;CELL("адрес",Проверка!AN911),"заполнить"),IF(OR(РТУС!AN911="Общая площадь помещения",РТУС!AN911="Общая приведенная площадь жилого помещения",РТУС!AN911="Общая площадь жилого помещения с учетом лоджий, балконов, террас и веранд"),HYPERLINK("#Проверка!"&amp;CELL("адрес",Проверка!AN911),РТУС!AN911),HYPERLINK("#РТУС!"&amp;CELL("адрес",Проверка!AN911),"###")))</f>
        <v>заполнить</v>
      </c>
      <c r="AO911" s="13" t="str">
        <f ca="1">IF(OR(РТУС!AK911="Квартира",РТУС!A911="Нежилое помещение"),IF(РТУС!AO911="",HYPERLINK("#РТУС!"&amp;CELL("адрес",Проверка!AO911),"заполнить"),IF(ISNUMBER(РТУС!AO911)=TRUE,HYPERLINK("#Проверка!"&amp;CELL("адрес",Проверка!AO911),РТУС!AO911),HYPERLINK("#РТУС!"&amp;CELL("адрес",Проверка!AO911),"###"))),"")</f>
        <v/>
      </c>
      <c r="AP911" s="13" t="str">
        <f>IF(РТУС!AP911="","",РТУС!AP911)</f>
        <v/>
      </c>
      <c r="AQ911" s="13" t="str">
        <f ca="1">IF(РТУС!AQ911="",HYPERLINK("#РТУС!"&amp;CELL("адрес",Проверка!AQ911),"заполнить"),HYPERLINK("#Проверка!"&amp;CELL("адрес",Проверка!AQ911),РТУС!AQ911))</f>
        <v>заполнить</v>
      </c>
      <c r="AR911" s="18" t="str">
        <f ca="1">IF(РТУС!AR911="",HYPERLINK("#РТУС!"&amp;CELL("адрес",Проверка!AR911),"заполнить"),IF(ISNUMBER(РТУС!AR911)=FALSE,HYPERLINK("#РТУС!"&amp;CELL("адрес",Проверка!AR911),"###"),IF(РТУС!G911="1",IF(РТУС!AB911=РТУС!AR911+РТУС!AU911,HYPERLINK("#Проверка!"&amp;CELL("адрес",Проверка!AR911),РТУС!AR911),HYPERLINK("#РТУС!"&amp;CELL("адрес",Проверка!AR911),"сверить суммы")),IF(РТУС!AB911=(SUMIF(РТУС!$A$4:$A$1000,A911,РТУС!$AR$4:$AR$1000)+SUMIF(РТУС!$A$4:$A$1000,A911,РТУС!$AU$4:$AU$1000)),HYPERLINK("#Проверка!"&amp;CELL("адрес",Проверка!AR911),РТУС!AR911),HYPERLINK("#РТУС!"&amp;CELL("адрес",Проверка!AR911),"сверить суммы")))))</f>
        <v>заполнить</v>
      </c>
      <c r="AS911" s="13" t="str">
        <f>IF(РТУС!AS911="","",РТУС!AS911)</f>
        <v/>
      </c>
      <c r="AT911" s="18" t="str">
        <f ca="1">IF(РТУС!AT911="",HYPERLINK("#РТУС!"&amp;CELL("адрес",Проверка!AT911),"заполнить"),IF(ISNUMBER(РТУС!AT911)=FALSE,HYPERLINK("#РТУС!"&amp;CELL("адрес",Проверка!AT911),"###"),IF(РТУС!AT911=РТУС!AR911,HYPERLINK("#Проверка!"&amp;CELL("адрес",Проверка!AT911),РТУС!AT911),HYPERLINK("#РТУС!"&amp;CELL("адрес",Проверка!AT911),"сверить суммы"))))</f>
        <v>заполнить</v>
      </c>
      <c r="AU911" s="18" t="str">
        <f ca="1">IF(РТУС!AU911="",HYPERLINK("#РТУС!"&amp;CELL("адрес",Проверка!AU911),"заполнить"),IF(ISNUMBER(РТУС!AU911)=FALSE,HYPERLINK("#РТУС!"&amp;CELL("адрес",Проверка!AU911),"###"),IF(РТУС!G911="1",IF(РТУС!AB911=РТУС!AR911+РТУС!AU911,HYPERLINK("#Проверка!"&amp;CELL("адрес",Проверка!AU911),РТУС!AU911),HYPERLINK("#РТУС!"&amp;CELL("адрес",Проверка!AU911),"сверить суммы")),IF(РТУС!AB911=(SUMIF(РТУС!$A$4:$A$1000,A911,РТУС!$AR$4:$AR$1000)+SUMIF(РТУС!$A$4:$A$1000,A911,РТУС!$AU$4:$AU$1000)),HYPERLINK("#Проверка!"&amp;CELL("адрес",Проверка!AU911),РТУС!AU911),HYPERLINK("#РТУС!"&amp;CELL("адрес",Проверка!AU911),"сверить суммы")))))</f>
        <v>заполнить</v>
      </c>
      <c r="AV911" s="13" t="str">
        <f ca="1">IF(РТУС!AV911="",HYPERLINK("#РТУС!"&amp;CELL("адрес",Проверка!AV911),"заполнить"),IF(OR(РТУС!AV911="Требование о передаче жилого помещения",РТУС!AV911="Требование о передаче машино-места",РТУС!AV911="Требования о передаче нежилого помещения",РТУС!AV911="Денежные требования"),HYPERLINK("#Проверка!"&amp;CELL("адрес",Проверка!AV911),РТУС!AV911),HYPERLINK("#РТУС!"&amp;CELL("адрес",Проверка!AV911),"###")))</f>
        <v>заполнить</v>
      </c>
      <c r="AW911" s="13" t="str">
        <f ca="1">IF(РТУС!AW911="",HYPERLINK("#РТУС!"&amp;CELL("адрес",Проверка!AW911),"заполнить"),IF(OR(РТУС!AW911="Включен в полном объеме",РТУС!AW911="Включен частично"),HYPERLINK("#Проверка!"&amp;CELL("адрес",Проверка!AW911),РТУС!AW911),HYPERLINK("#РТУС!"&amp;CELL("адрес",Проверка!AW911),"###")))</f>
        <v>заполнить</v>
      </c>
      <c r="AX911" s="15" t="str">
        <f ca="1">IF(РТУС!AX911="",HYPERLINK("#РТУС!"&amp;CELL("адрес",Проверка!AX911),"заполнить"),IF(AND(LEN(РТУС!AX911)=5,РТУС!AX911&lt;TODAY()),HYPERLINK("#Проверка!"&amp;CELL("адрес",Проверка!AX911),РТУС!AX911),HYPERLINK("#РТУС!"&amp;CELL("адрес",Проверка!AX911),"###")))</f>
        <v>заполнить</v>
      </c>
      <c r="AY911" s="15" t="str">
        <f ca="1">IF(РТУС!AY911="",HYPERLINK("#РТУС!"&amp;CELL("адрес",Проверка!AY911),"заполнить"),IF(AND(LEN(РТУС!AY911)=5,РТУС!AY911&lt;TODAY()),HYPERLINK("#Проверка!"&amp;CELL("адрес",Проверка!AY911),РТУС!AY911),HYPERLINK("#РТУС!"&amp;CELL("адрес",Проверка!AY911),"###")))</f>
        <v>заполнить</v>
      </c>
    </row>
    <row r="912" spans="1:51" x14ac:dyDescent="0.25">
      <c r="A912" s="10" t="str">
        <f>РТУС!A912</f>
        <v>.</v>
      </c>
      <c r="B912" s="13" t="str">
        <f ca="1">IF(РТУС!B912="",HYPERLINK("#РТУС!"&amp;CELL("адрес",Проверка!B912),"заполнить"),IF(AND(LEN(РТУС!B912)=10,РТУС!B911=РТУС!B912),HYPERLINK("#Проверка!"&amp;CELL("адрес",Проверка!B912),РТУС!B912),HYPERLINK("#РТУС!"&amp;CELL("адрес",Проверка!B912),"###")))</f>
        <v>заполнить</v>
      </c>
      <c r="C912" s="13" t="str">
        <f ca="1">IF(РТУС!C912="",HYPERLINK("#РТУС!"&amp;CELL("адрес",Проверка!C912),"заполнить"),IF(AND(ISNUMBER(РТУС!C912)=TRUE,РТУС!C912&gt;0,РТУС!C911=РТУС!C912),HYPERLINK("#Проверка!"&amp;CELL("адрес",Проверка!C912),РТУС!C912),HYPERLINK("#РТУС!"&amp;CELL("адрес",Проверка!C912),"###")))</f>
        <v>заполнить</v>
      </c>
      <c r="D912" s="13" t="str">
        <f>IF(РТУС!D912="","",РТУС!D912)</f>
        <v/>
      </c>
      <c r="E912" s="13" t="str">
        <f ca="1">IF(РТУС!E912="",HYPERLINK("#РТУС!"&amp;CELL("адрес",Проверка!E912),"заполнить"),IF(РТУС!E911=РТУС!E912,HYPERLINK("#Проверка!"&amp;CELL("адрес",Проверка!E912),РТУС!E912),HYPERLINK("#РТУС!"&amp;CELL("адрес",Проверка!E912),"###")))</f>
        <v>заполнить</v>
      </c>
      <c r="F912" s="13" t="str">
        <f ca="1">IF(РТУС!F912="",HYPERLINK("#РТУС!"&amp;CELL("адрес",Проверка!F912),"заполнить"),HYPERLINK("#Проверка!"&amp;CELL("адрес",Проверка!F912),РТУС!F912))</f>
        <v>заполнить</v>
      </c>
      <c r="G912" s="20" t="str">
        <f ca="1">IF(РТУС!G912="",HYPERLINK("#РТУС!"&amp;CELL("адрес",Проверка!G912),"заполнить"),IF(РТУС!G912="1",HYPERLINK("#Проверка!"&amp;CELL("адрес",Проверка!G912),"1"),IF(AND(ISNUMBER(РТУС!G912)=TRUE,РТУС!G912&lt;=1,РТУС!G912&gt;0),IF(SUMIF(РТУС!$A$4:$A$1000,A912,РТУС!$G$4:$G$1000)=1,HYPERLINK("#Проверка!"&amp;CELL("адрес",Проверка!G912),РТУС!G912),HYPERLINK("#РТУС!"&amp;CELL("адрес",Проверка!G912),"сумма долей ≠ 1")),HYPERLINK("#РТУС!"&amp;CELL("адрес",Проверка!G912),"###"))))</f>
        <v>заполнить</v>
      </c>
      <c r="H912" s="13" t="str">
        <f ca="1">IF(РТУС!H912="",HYPERLINK("#РТУС!"&amp;CELL("адрес",Проверка!H912),"заполнить"),IF(OR(РТУС!H912="Юрлицо",РТУС!H912="Физлицо",РТУС!H912="ИП"),HYPERLINK("#Проверка!"&amp;CELL("адрес",Проверка!H912),РТУС!H912),HYPERLINK("#РТУС!"&amp;CELL("адрес",Проверка!H912),"###")))</f>
        <v>заполнить</v>
      </c>
      <c r="I912" s="13" t="str">
        <f ca="1">IF(OR(РТУС!H912="Юрлицо",РТУС!H912="ИП"),IF(РТУС!I912="",HYPERLINK("#РТУС!"&amp;CELL("адрес",Проверка!I912),"заполнить"),IF(OR(LEN(РТУС!I912)=10,LEN(РТУС!I912)=12),HYPERLINK("#Проверка!"&amp;CELL("адрес",Проверка!I912),РТУС!I912),HYPERLINK("#РТУС!"&amp;CELL("адрес",Проверка!I912),"###"))),"")</f>
        <v/>
      </c>
      <c r="J912" s="15" t="str">
        <f ca="1">IF(РТУС!J912="","",IF(AND(LEN(РТУС!J912)=5,РТУС!J912&lt;TODAY()),HYPERLINK("#Проверка!"&amp;CELL("адрес",Проверка!J912),РТУС!J912),HYPERLINK("#РТУС!"&amp;CELL("адрес",Проверка!J912),"###")))</f>
        <v/>
      </c>
      <c r="K912" s="13" t="str">
        <f>IF(РТУС!K912="","",РТУС!K912)</f>
        <v/>
      </c>
      <c r="L912" s="13" t="str">
        <f ca="1">IF(OR(РТУС!H912="Физлицо",РТУС!H912="ИП"),IF(РТУС!L912="",HYPERLINK("#РТУС!"&amp;CELL("адрес",Проверка!L912),"заполнить"),IF(OR(РТУС!L912="Загранпаспорт гражданина РФ",РТУС!L912="Паспорт гражданина РФ",РТУС!L912="Иностранный паспорт",РТУС!L912="Свидетельство о рождении",РТУС!L912="Вид на жительство"),HYPERLINK("#Проверка!"&amp;CELL("адрес",Проверка!L912),РТУС!L912),HYPERLINK("#РТУС!"&amp;CELL("адрес",Проверка!L912),"###"))),"")</f>
        <v/>
      </c>
      <c r="M912" s="13" t="str">
        <f ca="1">IF(AND(OR(РТУС!L912="Паспорт гражданина РФ",РТУС!L912="Свидетельство о рождении"),РТУС!M912=""),HYPERLINK("#РТУС!"&amp;CELL("адрес",Проверка!M912),"заполнить"),IF(РТУС!L912="Паспорт гражданина РФ",IF(LEN(РТУС!M912)=4,HYPERLINK("#Проверка!"&amp;CELL("адрес",Проверка!M912),РТУС!M912),HYPERLINK("#РТУС!"&amp;CELL("адрес",Проверка!M912),"###")),IF(РТУС!L912="Свидетельство о рождении",HYPERLINK("#Проверка!"&amp;CELL("адрес",Проверка!M912),РТУС!M912),"")))</f>
        <v/>
      </c>
      <c r="N912" s="13" t="str">
        <f ca="1">IF(РТУС!L912="","",IF(РТУС!N912="",HYPERLINK("#РТУС!"&amp;CELL("адрес",Проверка!N912),"заполнить"),IF(OR(РТУС!L912="Паспорт гражданина РФ",РТУС!L912="Свидетельство о рождении"),IF(LEN(РТУС!N912)=6,HYPERLINK("#Проверка!"&amp;CELL("адрес",Проверка!N912),РТУС!N912),HYPERLINK("#РТУС!"&amp;CELL("адрес",Проверка!N912),"###")),HYPERLINK("#Проверка!"&amp;CELL("адрес",Проверка!N912),РТУС!N912))))</f>
        <v/>
      </c>
      <c r="O912" s="15" t="str">
        <f ca="1">IF(РТУС!L912="","",IF(РТУС!O912="",HYPERLINK("#РТУС!"&amp;CELL("адрес",Проверка!O912),"заполнить"),IF(AND(LEN(РТУС!O912)=5,РТУС!O912&lt;TODAY()),IF(РТУС!L912="Свидетельство о рождении",IF(РТУС!O912&gt;EDATE(TODAY(),-168),HYPERLINK("#Проверка!"&amp;CELL("адрес",Проверка!O912),РТУС!O912),HYPERLINK("#РТУС!"&amp;CELL("адрес",Проверка!O912),"недействительно")),HYPERLINK("#Проверка!"&amp;CELL("адрес",Проверка!O912),РТУС!O912)),HYPERLINK("#РТУС!"&amp;CELL("адрес",Проверка!O912),"###"))))</f>
        <v/>
      </c>
      <c r="P912" s="21" t="str">
        <f ca="1">IF(РТУС!L912="Паспорт гражданина РФ",IF(РТУС!P912="",HYPERLINK("#РТУС!"&amp;CELL("адрес",Проверка!P912),"заполнить"),HYPERLINK("#Проверка!"&amp;CELL("адрес",Проверка!P912),РТУС!P912)),"")</f>
        <v/>
      </c>
      <c r="Q912" s="13" t="str">
        <f ca="1">IF(РТУС!L912="Паспорт гражданина РФ",IF(РТУС!Q912="",HYPERLINK("#РТУС!"&amp;CELL("адрес",Проверка!Q912),"заполнить"),IF(LEN(РТУС!Q912)=7,HYPERLINK("#Проверка!"&amp;CELL("адрес",Проверка!Q912),РТУС!Q912),HYPERLINK("#РТУС!"&amp;CELL("адрес",Проверка!Q912),"###"))),"")</f>
        <v/>
      </c>
      <c r="R912" s="13" t="str">
        <f ca="1">IF(РТУС!R912="",HYPERLINK("#РТУС!"&amp;CELL("адрес",Проверка!R912),"заполнить"),HYPERLINK("#Проверка!"&amp;CELL("адрес",Проверка!R912),РТУС!R912))</f>
        <v>заполнить</v>
      </c>
      <c r="S912" s="13" t="str">
        <f>IF(РТУС!S912="","",РТУС!S912)</f>
        <v/>
      </c>
      <c r="T912" s="13" t="str">
        <f>IF(РТУС!T912="","",РТУС!T912)</f>
        <v/>
      </c>
      <c r="U912" s="13" t="str">
        <f>IF(РТУС!U912="","",РТУС!U912)</f>
        <v/>
      </c>
      <c r="V912" s="13" t="str">
        <f ca="1">IF(РТУС!V912="",HYPERLINK("#РТУС!"&amp;CELL("адрес",Проверка!V912),"заполнить"),IF(OR(РТУС!V912="Договор участия в долевом строительстве",РТУС!V912="Предварительный договор участия в долевом строительстве",РТУС!V912="Определение Арбитражного суда",РТУС!V912="Решение суда общей юрисдикции",РТУС!V912="Иные договоры"),HYPERLINK("#Проверка!"&amp;CELL("адрес",Проверка!V912),РТУС!V912),HYPERLINK("#РТУС!"&amp;CELL("адрес",Проверка!V912),"###")))</f>
        <v>заполнить</v>
      </c>
      <c r="W912" s="13" t="str">
        <f ca="1">IF(РТУС!W912="",HYPERLINK("#РТУС!"&amp;CELL("адрес",Проверка!W912),"заполнить"),HYPERLINK("#Проверка!"&amp;CELL("адрес",Проверка!W912),РТУС!W912))</f>
        <v>заполнить</v>
      </c>
      <c r="X912" s="15" t="str">
        <f ca="1">IF(РТУС!X912="",HYPERLINK("#РТУС!"&amp;CELL("адрес",Проверка!X912),"заполнить"),IF(AND(LEN(РТУС!X912)=5,РТУС!X912&lt;TODAY()),HYPERLINK("#Проверка!"&amp;CELL("адрес",Проверка!X912),РТУС!X912),HYPERLINK("#РТУС!"&amp;CELL("адрес",Проверка!X912),"###")))</f>
        <v>заполнить</v>
      </c>
      <c r="Y912" s="13" t="str">
        <f>IF(РТУС!Y912="","",РТУС!Y912)</f>
        <v/>
      </c>
      <c r="Z912" s="15" t="str">
        <f ca="1">IF(РТУС!Z912="","",IF(AND(LEN(РТУС!Z912)=5,РТУС!Z912&lt;TODAY()),HYPERLINK("#Проверка!"&amp;CELL("адрес",Проверка!Z912),РТУС!Z912),HYPERLINK("#РТУС!"&amp;CELL("адрес",Проверка!Z912),"###")))</f>
        <v/>
      </c>
      <c r="AA912" s="18" t="str">
        <f ca="1">IF(РТУС!AA912="",HYPERLINK("#РТУС!"&amp;CELL("адрес",Проверка!AA912),"заполнить"),IF(ISNUMBER(РТУС!AA912)=TRUE,HYPERLINK("#Проверка!"&amp;CELL("адрес",Проверка!AA912),РТУС!AA912),HYPERLINK("#РТУС!"&amp;CELL("адрес",Проверка!AA912),"###")))</f>
        <v>заполнить</v>
      </c>
      <c r="AB912" s="18" t="str">
        <f ca="1">IF(РТУС!AB912="",HYPERLINK("#РТУС!"&amp;CELL("адрес",Проверка!AB912),"заполнить"),IF(ISNUMBER(РТУС!AB912)=TRUE,HYPERLINK("#Проверка!"&amp;CELL("адрес",Проверка!AB912),РТУС!AB912),HYPERLINK("#РТУС!"&amp;CELL("адрес",Проверка!AB912),"###")))</f>
        <v>заполнить</v>
      </c>
      <c r="AC912" s="18" t="str">
        <f ca="1">IF(РТУС!AC912="","",IF(ISNUMBER(РТУС!AC912)=TRUE,HYPERLINK("#Проверка!"&amp;CELL("адрес",Проверка!AC912),РТУС!AC912),HYPERLINK("#РТУС!"&amp;CELL("адрес",Проверка!AC912),"###")))</f>
        <v/>
      </c>
      <c r="AD912" s="18" t="str">
        <f ca="1">IF(РТУС!AD912="","",IF(ISNUMBER(РТУС!AD912)=TRUE,HYPERLINK("#Проверка!"&amp;CELL("адрес",Проверка!AD912),РТУС!AD912),HYPERLINK("#РТУС!"&amp;CELL("адрес",Проверка!AD912),"###")))</f>
        <v/>
      </c>
      <c r="AE912" s="13" t="str">
        <f>IF(РТУС!AE912="","",РТУС!AE912)</f>
        <v/>
      </c>
      <c r="AF912" s="15" t="str">
        <f ca="1">IF(РТУС!AE912="","",IF(РТУС!AF912="",HYPERLINK("#РТУС!"&amp;CELL("адрес",Проверка!AF912),"заполнить"),IF(AND(LEN(РТУС!AF912)=5,РТУС!AF912&lt;TODAY()),HYPERLINK("#Проверка!"&amp;CELL("адрес",Проверка!AF912),РТУС!AF912),HYPERLINK("#РТУС!"&amp;CELL("адрес",Проверка!AF912),"###"))))</f>
        <v/>
      </c>
      <c r="AG912" s="13"/>
      <c r="AH912" s="15" t="str">
        <f ca="1">IF(РТУС!AE912="","",IF(РТУС!AH912="",HYPERLINK("#РТУС!"&amp;CELL("адрес",Проверка!AH912),"заполнить"),IF(AND(LEN(РТУС!AH912)=5,РТУС!AH912&lt;TODAY()),HYPERLINK("#Проверка!"&amp;CELL("адрес",Проверка!AH912),РТУС!AH912),HYPERLINK("#РТУС!"&amp;CELL("адрес",Проверка!AH912),"###"))))</f>
        <v/>
      </c>
      <c r="AI912" s="15" t="str">
        <f ca="1">IF(РТУС!AE912="","",IF(РТУС!AI912="",HYPERLINK("#РТУС!"&amp;CELL("адрес",Проверка!AI912),"заполнить"),HYPERLINK("#Проверка!"&amp;CELL("адрес",Проверка!AI912),РТУС!AI912)))</f>
        <v/>
      </c>
      <c r="AJ912" s="13" t="str">
        <f ca="1">IF(РТУС!AE912="","",IF(РТУС!AJ912="",HYPERLINK("#РТУС!"&amp;CELL("адрес",Проверка!AJ912),"заполнить"),IF(OR(РТУС!AJ912="Юрлицо",РТУС!AJ912="Физлицо",РТУС!AJ912="ИП"),HYPERLINK("#Проверка!"&amp;CELL("адрес",Проверка!AJ912),РТУС!AJ912),HYPERLINK("#РТУС!"&amp;CELL("адрес",Проверка!AJ912),"###"))))</f>
        <v/>
      </c>
      <c r="AK912" s="13" t="str">
        <f ca="1">IF(РТУС!AK912="",HYPERLINK("#РТУС!"&amp;CELL("адрес",Проверка!AK912),"заполнить"),IF(OR(РТУС!AK912="Квартира",РТУС!AK912="Кладовая",РТУС!AK912="Машино-место",РТУС!AK912="Нежилое помещение"),HYPERLINK("#Проверка!"&amp;CELL("адрес",Проверка!AK912),РТУС!AK912),HYPERLINK("#РТУС!"&amp;CELL("адрес",Проверка!AK912),"###")))</f>
        <v>заполнить</v>
      </c>
      <c r="AL912" s="13" t="str">
        <f ca="1">IF(РТУС!AL912="",HYPERLINK("#РТУС!"&amp;CELL("адрес",Проверка!AL912),"заполнить"),HYPERLINK("#Проверка!"&amp;CELL("адрес",Проверка!AL912),РТУС!AL912))</f>
        <v>заполнить</v>
      </c>
      <c r="AM912" s="18" t="str">
        <f ca="1">IF(РТУС!AM912="",HYPERLINK("#РТУС!"&amp;CELL("адрес",Проверка!AM912),"заполнить"),IF(ISNUMBER(РТУС!AM912)=TRUE,IF(РТУС!AK912="Нежилое помещение",IF(РТУС!AM912&gt;7,HYPERLINK("#РТУС!"&amp;CELL("адрес",Проверка!AM912),"не больше 7 кв.м."),РТУС!AM912),HYPERLINK("#Проверка!"&amp;CELL("адрес",Проверка!AM912),РТУС!AM912)),HYPERLINK("#РТУС!"&amp;CELL("адрес",Проверка!AM912),"###")))</f>
        <v>заполнить</v>
      </c>
      <c r="AN912" s="13" t="str">
        <f ca="1">IF(РТУС!AN912="",HYPERLINK("#РТУС!"&amp;CELL("адрес",Проверка!AN912),"заполнить"),IF(OR(РТУС!AN912="Общая площадь помещения",РТУС!AN912="Общая приведенная площадь жилого помещения",РТУС!AN912="Общая площадь жилого помещения с учетом лоджий, балконов, террас и веранд"),HYPERLINK("#Проверка!"&amp;CELL("адрес",Проверка!AN912),РТУС!AN912),HYPERLINK("#РТУС!"&amp;CELL("адрес",Проверка!AN912),"###")))</f>
        <v>заполнить</v>
      </c>
      <c r="AO912" s="13" t="str">
        <f ca="1">IF(OR(РТУС!AK912="Квартира",РТУС!A912="Нежилое помещение"),IF(РТУС!AO912="",HYPERLINK("#РТУС!"&amp;CELL("адрес",Проверка!AO912),"заполнить"),IF(ISNUMBER(РТУС!AO912)=TRUE,HYPERLINK("#Проверка!"&amp;CELL("адрес",Проверка!AO912),РТУС!AO912),HYPERLINK("#РТУС!"&amp;CELL("адрес",Проверка!AO912),"###"))),"")</f>
        <v/>
      </c>
      <c r="AP912" s="13" t="str">
        <f>IF(РТУС!AP912="","",РТУС!AP912)</f>
        <v/>
      </c>
      <c r="AQ912" s="13" t="str">
        <f ca="1">IF(РТУС!AQ912="",HYPERLINK("#РТУС!"&amp;CELL("адрес",Проверка!AQ912),"заполнить"),HYPERLINK("#Проверка!"&amp;CELL("адрес",Проверка!AQ912),РТУС!AQ912))</f>
        <v>заполнить</v>
      </c>
      <c r="AR912" s="18" t="str">
        <f ca="1">IF(РТУС!AR912="",HYPERLINK("#РТУС!"&amp;CELL("адрес",Проверка!AR912),"заполнить"),IF(ISNUMBER(РТУС!AR912)=FALSE,HYPERLINK("#РТУС!"&amp;CELL("адрес",Проверка!AR912),"###"),IF(РТУС!G912="1",IF(РТУС!AB912=РТУС!AR912+РТУС!AU912,HYPERLINK("#Проверка!"&amp;CELL("адрес",Проверка!AR912),РТУС!AR912),HYPERLINK("#РТУС!"&amp;CELL("адрес",Проверка!AR912),"сверить суммы")),IF(РТУС!AB912=(SUMIF(РТУС!$A$4:$A$1000,A912,РТУС!$AR$4:$AR$1000)+SUMIF(РТУС!$A$4:$A$1000,A912,РТУС!$AU$4:$AU$1000)),HYPERLINK("#Проверка!"&amp;CELL("адрес",Проверка!AR912),РТУС!AR912),HYPERLINK("#РТУС!"&amp;CELL("адрес",Проверка!AR912),"сверить суммы")))))</f>
        <v>заполнить</v>
      </c>
      <c r="AS912" s="13" t="str">
        <f>IF(РТУС!AS912="","",РТУС!AS912)</f>
        <v/>
      </c>
      <c r="AT912" s="18" t="str">
        <f ca="1">IF(РТУС!AT912="",HYPERLINK("#РТУС!"&amp;CELL("адрес",Проверка!AT912),"заполнить"),IF(ISNUMBER(РТУС!AT912)=FALSE,HYPERLINK("#РТУС!"&amp;CELL("адрес",Проверка!AT912),"###"),IF(РТУС!AT912=РТУС!AR912,HYPERLINK("#Проверка!"&amp;CELL("адрес",Проверка!AT912),РТУС!AT912),HYPERLINK("#РТУС!"&amp;CELL("адрес",Проверка!AT912),"сверить суммы"))))</f>
        <v>заполнить</v>
      </c>
      <c r="AU912" s="18" t="str">
        <f ca="1">IF(РТУС!AU912="",HYPERLINK("#РТУС!"&amp;CELL("адрес",Проверка!AU912),"заполнить"),IF(ISNUMBER(РТУС!AU912)=FALSE,HYPERLINK("#РТУС!"&amp;CELL("адрес",Проверка!AU912),"###"),IF(РТУС!G912="1",IF(РТУС!AB912=РТУС!AR912+РТУС!AU912,HYPERLINK("#Проверка!"&amp;CELL("адрес",Проверка!AU912),РТУС!AU912),HYPERLINK("#РТУС!"&amp;CELL("адрес",Проверка!AU912),"сверить суммы")),IF(РТУС!AB912=(SUMIF(РТУС!$A$4:$A$1000,A912,РТУС!$AR$4:$AR$1000)+SUMIF(РТУС!$A$4:$A$1000,A912,РТУС!$AU$4:$AU$1000)),HYPERLINK("#Проверка!"&amp;CELL("адрес",Проверка!AU912),РТУС!AU912),HYPERLINK("#РТУС!"&amp;CELL("адрес",Проверка!AU912),"сверить суммы")))))</f>
        <v>заполнить</v>
      </c>
      <c r="AV912" s="13" t="str">
        <f ca="1">IF(РТУС!AV912="",HYPERLINK("#РТУС!"&amp;CELL("адрес",Проверка!AV912),"заполнить"),IF(OR(РТУС!AV912="Требование о передаче жилого помещения",РТУС!AV912="Требование о передаче машино-места",РТУС!AV912="Требования о передаче нежилого помещения",РТУС!AV912="Денежные требования"),HYPERLINK("#Проверка!"&amp;CELL("адрес",Проверка!AV912),РТУС!AV912),HYPERLINK("#РТУС!"&amp;CELL("адрес",Проверка!AV912),"###")))</f>
        <v>заполнить</v>
      </c>
      <c r="AW912" s="13" t="str">
        <f ca="1">IF(РТУС!AW912="",HYPERLINK("#РТУС!"&amp;CELL("адрес",Проверка!AW912),"заполнить"),IF(OR(РТУС!AW912="Включен в полном объеме",РТУС!AW912="Включен частично"),HYPERLINK("#Проверка!"&amp;CELL("адрес",Проверка!AW912),РТУС!AW912),HYPERLINK("#РТУС!"&amp;CELL("адрес",Проверка!AW912),"###")))</f>
        <v>заполнить</v>
      </c>
      <c r="AX912" s="15" t="str">
        <f ca="1">IF(РТУС!AX912="",HYPERLINK("#РТУС!"&amp;CELL("адрес",Проверка!AX912),"заполнить"),IF(AND(LEN(РТУС!AX912)=5,РТУС!AX912&lt;TODAY()),HYPERLINK("#Проверка!"&amp;CELL("адрес",Проверка!AX912),РТУС!AX912),HYPERLINK("#РТУС!"&amp;CELL("адрес",Проверка!AX912),"###")))</f>
        <v>заполнить</v>
      </c>
      <c r="AY912" s="15" t="str">
        <f ca="1">IF(РТУС!AY912="",HYPERLINK("#РТУС!"&amp;CELL("адрес",Проверка!AY912),"заполнить"),IF(AND(LEN(РТУС!AY912)=5,РТУС!AY912&lt;TODAY()),HYPERLINK("#Проверка!"&amp;CELL("адрес",Проверка!AY912),РТУС!AY912),HYPERLINK("#РТУС!"&amp;CELL("адрес",Проверка!AY912),"###")))</f>
        <v>заполнить</v>
      </c>
    </row>
    <row r="913" spans="1:51" x14ac:dyDescent="0.25">
      <c r="A913" s="10" t="str">
        <f>РТУС!A913</f>
        <v>.</v>
      </c>
      <c r="B913" s="13" t="str">
        <f ca="1">IF(РТУС!B913="",HYPERLINK("#РТУС!"&amp;CELL("адрес",Проверка!B913),"заполнить"),IF(AND(LEN(РТУС!B913)=10,РТУС!B912=РТУС!B913),HYPERLINK("#Проверка!"&amp;CELL("адрес",Проверка!B913),РТУС!B913),HYPERLINK("#РТУС!"&amp;CELL("адрес",Проверка!B913),"###")))</f>
        <v>заполнить</v>
      </c>
      <c r="C913" s="13" t="str">
        <f ca="1">IF(РТУС!C913="",HYPERLINK("#РТУС!"&amp;CELL("адрес",Проверка!C913),"заполнить"),IF(AND(ISNUMBER(РТУС!C913)=TRUE,РТУС!C913&gt;0,РТУС!C912=РТУС!C913),HYPERLINK("#Проверка!"&amp;CELL("адрес",Проверка!C913),РТУС!C913),HYPERLINK("#РТУС!"&amp;CELL("адрес",Проверка!C913),"###")))</f>
        <v>заполнить</v>
      </c>
      <c r="D913" s="13" t="str">
        <f>IF(РТУС!D913="","",РТУС!D913)</f>
        <v/>
      </c>
      <c r="E913" s="13" t="str">
        <f ca="1">IF(РТУС!E913="",HYPERLINK("#РТУС!"&amp;CELL("адрес",Проверка!E913),"заполнить"),IF(РТУС!E912=РТУС!E913,HYPERLINK("#Проверка!"&amp;CELL("адрес",Проверка!E913),РТУС!E913),HYPERLINK("#РТУС!"&amp;CELL("адрес",Проверка!E913),"###")))</f>
        <v>заполнить</v>
      </c>
      <c r="F913" s="13" t="str">
        <f ca="1">IF(РТУС!F913="",HYPERLINK("#РТУС!"&amp;CELL("адрес",Проверка!F913),"заполнить"),HYPERLINK("#Проверка!"&amp;CELL("адрес",Проверка!F913),РТУС!F913))</f>
        <v>заполнить</v>
      </c>
      <c r="G913" s="20" t="str">
        <f ca="1">IF(РТУС!G913="",HYPERLINK("#РТУС!"&amp;CELL("адрес",Проверка!G913),"заполнить"),IF(РТУС!G913="1",HYPERLINK("#Проверка!"&amp;CELL("адрес",Проверка!G913),"1"),IF(AND(ISNUMBER(РТУС!G913)=TRUE,РТУС!G913&lt;=1,РТУС!G913&gt;0),IF(SUMIF(РТУС!$A$4:$A$1000,A913,РТУС!$G$4:$G$1000)=1,HYPERLINK("#Проверка!"&amp;CELL("адрес",Проверка!G913),РТУС!G913),HYPERLINK("#РТУС!"&amp;CELL("адрес",Проверка!G913),"сумма долей ≠ 1")),HYPERLINK("#РТУС!"&amp;CELL("адрес",Проверка!G913),"###"))))</f>
        <v>заполнить</v>
      </c>
      <c r="H913" s="13" t="str">
        <f ca="1">IF(РТУС!H913="",HYPERLINK("#РТУС!"&amp;CELL("адрес",Проверка!H913),"заполнить"),IF(OR(РТУС!H913="Юрлицо",РТУС!H913="Физлицо",РТУС!H913="ИП"),HYPERLINK("#Проверка!"&amp;CELL("адрес",Проверка!H913),РТУС!H913),HYPERLINK("#РТУС!"&amp;CELL("адрес",Проверка!H913),"###")))</f>
        <v>заполнить</v>
      </c>
      <c r="I913" s="13" t="str">
        <f ca="1">IF(OR(РТУС!H913="Юрлицо",РТУС!H913="ИП"),IF(РТУС!I913="",HYPERLINK("#РТУС!"&amp;CELL("адрес",Проверка!I913),"заполнить"),IF(OR(LEN(РТУС!I913)=10,LEN(РТУС!I913)=12),HYPERLINK("#Проверка!"&amp;CELL("адрес",Проверка!I913),РТУС!I913),HYPERLINK("#РТУС!"&amp;CELL("адрес",Проверка!I913),"###"))),"")</f>
        <v/>
      </c>
      <c r="J913" s="15" t="str">
        <f ca="1">IF(РТУС!J913="","",IF(AND(LEN(РТУС!J913)=5,РТУС!J913&lt;TODAY()),HYPERLINK("#Проверка!"&amp;CELL("адрес",Проверка!J913),РТУС!J913),HYPERLINK("#РТУС!"&amp;CELL("адрес",Проверка!J913),"###")))</f>
        <v/>
      </c>
      <c r="K913" s="13" t="str">
        <f>IF(РТУС!K913="","",РТУС!K913)</f>
        <v/>
      </c>
      <c r="L913" s="13" t="str">
        <f ca="1">IF(OR(РТУС!H913="Физлицо",РТУС!H913="ИП"),IF(РТУС!L913="",HYPERLINK("#РТУС!"&amp;CELL("адрес",Проверка!L913),"заполнить"),IF(OR(РТУС!L913="Загранпаспорт гражданина РФ",РТУС!L913="Паспорт гражданина РФ",РТУС!L913="Иностранный паспорт",РТУС!L913="Свидетельство о рождении",РТУС!L913="Вид на жительство"),HYPERLINK("#Проверка!"&amp;CELL("адрес",Проверка!L913),РТУС!L913),HYPERLINK("#РТУС!"&amp;CELL("адрес",Проверка!L913),"###"))),"")</f>
        <v/>
      </c>
      <c r="M913" s="13" t="str">
        <f ca="1">IF(AND(OR(РТУС!L913="Паспорт гражданина РФ",РТУС!L913="Свидетельство о рождении"),РТУС!M913=""),HYPERLINK("#РТУС!"&amp;CELL("адрес",Проверка!M913),"заполнить"),IF(РТУС!L913="Паспорт гражданина РФ",IF(LEN(РТУС!M913)=4,HYPERLINK("#Проверка!"&amp;CELL("адрес",Проверка!M913),РТУС!M913),HYPERLINK("#РТУС!"&amp;CELL("адрес",Проверка!M913),"###")),IF(РТУС!L913="Свидетельство о рождении",HYPERLINK("#Проверка!"&amp;CELL("адрес",Проверка!M913),РТУС!M913),"")))</f>
        <v/>
      </c>
      <c r="N913" s="13" t="str">
        <f ca="1">IF(РТУС!L913="","",IF(РТУС!N913="",HYPERLINK("#РТУС!"&amp;CELL("адрес",Проверка!N913),"заполнить"),IF(OR(РТУС!L913="Паспорт гражданина РФ",РТУС!L913="Свидетельство о рождении"),IF(LEN(РТУС!N913)=6,HYPERLINK("#Проверка!"&amp;CELL("адрес",Проверка!N913),РТУС!N913),HYPERLINK("#РТУС!"&amp;CELL("адрес",Проверка!N913),"###")),HYPERLINK("#Проверка!"&amp;CELL("адрес",Проверка!N913),РТУС!N913))))</f>
        <v/>
      </c>
      <c r="O913" s="15" t="str">
        <f ca="1">IF(РТУС!L913="","",IF(РТУС!O913="",HYPERLINK("#РТУС!"&amp;CELL("адрес",Проверка!O913),"заполнить"),IF(AND(LEN(РТУС!O913)=5,РТУС!O913&lt;TODAY()),IF(РТУС!L913="Свидетельство о рождении",IF(РТУС!O913&gt;EDATE(TODAY(),-168),HYPERLINK("#Проверка!"&amp;CELL("адрес",Проверка!O913),РТУС!O913),HYPERLINK("#РТУС!"&amp;CELL("адрес",Проверка!O913),"недействительно")),HYPERLINK("#Проверка!"&amp;CELL("адрес",Проверка!O913),РТУС!O913)),HYPERLINK("#РТУС!"&amp;CELL("адрес",Проверка!O913),"###"))))</f>
        <v/>
      </c>
      <c r="P913" s="21" t="str">
        <f ca="1">IF(РТУС!L913="Паспорт гражданина РФ",IF(РТУС!P913="",HYPERLINK("#РТУС!"&amp;CELL("адрес",Проверка!P913),"заполнить"),HYPERLINK("#Проверка!"&amp;CELL("адрес",Проверка!P913),РТУС!P913)),"")</f>
        <v/>
      </c>
      <c r="Q913" s="13" t="str">
        <f ca="1">IF(РТУС!L913="Паспорт гражданина РФ",IF(РТУС!Q913="",HYPERLINK("#РТУС!"&amp;CELL("адрес",Проверка!Q913),"заполнить"),IF(LEN(РТУС!Q913)=7,HYPERLINK("#Проверка!"&amp;CELL("адрес",Проверка!Q913),РТУС!Q913),HYPERLINK("#РТУС!"&amp;CELL("адрес",Проверка!Q913),"###"))),"")</f>
        <v/>
      </c>
      <c r="R913" s="13" t="str">
        <f ca="1">IF(РТУС!R913="",HYPERLINK("#РТУС!"&amp;CELL("адрес",Проверка!R913),"заполнить"),HYPERLINK("#Проверка!"&amp;CELL("адрес",Проверка!R913),РТУС!R913))</f>
        <v>заполнить</v>
      </c>
      <c r="S913" s="13" t="str">
        <f>IF(РТУС!S913="","",РТУС!S913)</f>
        <v/>
      </c>
      <c r="T913" s="13" t="str">
        <f>IF(РТУС!T913="","",РТУС!T913)</f>
        <v/>
      </c>
      <c r="U913" s="13" t="str">
        <f>IF(РТУС!U913="","",РТУС!U913)</f>
        <v/>
      </c>
      <c r="V913" s="13" t="str">
        <f ca="1">IF(РТУС!V913="",HYPERLINK("#РТУС!"&amp;CELL("адрес",Проверка!V913),"заполнить"),IF(OR(РТУС!V913="Договор участия в долевом строительстве",РТУС!V913="Предварительный договор участия в долевом строительстве",РТУС!V913="Определение Арбитражного суда",РТУС!V913="Решение суда общей юрисдикции",РТУС!V913="Иные договоры"),HYPERLINK("#Проверка!"&amp;CELL("адрес",Проверка!V913),РТУС!V913),HYPERLINK("#РТУС!"&amp;CELL("адрес",Проверка!V913),"###")))</f>
        <v>заполнить</v>
      </c>
      <c r="W913" s="13" t="str">
        <f ca="1">IF(РТУС!W913="",HYPERLINK("#РТУС!"&amp;CELL("адрес",Проверка!W913),"заполнить"),HYPERLINK("#Проверка!"&amp;CELL("адрес",Проверка!W913),РТУС!W913))</f>
        <v>заполнить</v>
      </c>
      <c r="X913" s="15" t="str">
        <f ca="1">IF(РТУС!X913="",HYPERLINK("#РТУС!"&amp;CELL("адрес",Проверка!X913),"заполнить"),IF(AND(LEN(РТУС!X913)=5,РТУС!X913&lt;TODAY()),HYPERLINK("#Проверка!"&amp;CELL("адрес",Проверка!X913),РТУС!X913),HYPERLINK("#РТУС!"&amp;CELL("адрес",Проверка!X913),"###")))</f>
        <v>заполнить</v>
      </c>
      <c r="Y913" s="13" t="str">
        <f>IF(РТУС!Y913="","",РТУС!Y913)</f>
        <v/>
      </c>
      <c r="Z913" s="15" t="str">
        <f ca="1">IF(РТУС!Z913="","",IF(AND(LEN(РТУС!Z913)=5,РТУС!Z913&lt;TODAY()),HYPERLINK("#Проверка!"&amp;CELL("адрес",Проверка!Z913),РТУС!Z913),HYPERLINK("#РТУС!"&amp;CELL("адрес",Проверка!Z913),"###")))</f>
        <v/>
      </c>
      <c r="AA913" s="18" t="str">
        <f ca="1">IF(РТУС!AA913="",HYPERLINK("#РТУС!"&amp;CELL("адрес",Проверка!AA913),"заполнить"),IF(ISNUMBER(РТУС!AA913)=TRUE,HYPERLINK("#Проверка!"&amp;CELL("адрес",Проверка!AA913),РТУС!AA913),HYPERLINK("#РТУС!"&amp;CELL("адрес",Проверка!AA913),"###")))</f>
        <v>заполнить</v>
      </c>
      <c r="AB913" s="18" t="str">
        <f ca="1">IF(РТУС!AB913="",HYPERLINK("#РТУС!"&amp;CELL("адрес",Проверка!AB913),"заполнить"),IF(ISNUMBER(РТУС!AB913)=TRUE,HYPERLINK("#Проверка!"&amp;CELL("адрес",Проверка!AB913),РТУС!AB913),HYPERLINK("#РТУС!"&amp;CELL("адрес",Проверка!AB913),"###")))</f>
        <v>заполнить</v>
      </c>
      <c r="AC913" s="18" t="str">
        <f ca="1">IF(РТУС!AC913="","",IF(ISNUMBER(РТУС!AC913)=TRUE,HYPERLINK("#Проверка!"&amp;CELL("адрес",Проверка!AC913),РТУС!AC913),HYPERLINK("#РТУС!"&amp;CELL("адрес",Проверка!AC913),"###")))</f>
        <v/>
      </c>
      <c r="AD913" s="18" t="str">
        <f ca="1">IF(РТУС!AD913="","",IF(ISNUMBER(РТУС!AD913)=TRUE,HYPERLINK("#Проверка!"&amp;CELL("адрес",Проверка!AD913),РТУС!AD913),HYPERLINK("#РТУС!"&amp;CELL("адрес",Проверка!AD913),"###")))</f>
        <v/>
      </c>
      <c r="AE913" s="13" t="str">
        <f>IF(РТУС!AE913="","",РТУС!AE913)</f>
        <v/>
      </c>
      <c r="AF913" s="15" t="str">
        <f ca="1">IF(РТУС!AE913="","",IF(РТУС!AF913="",HYPERLINK("#РТУС!"&amp;CELL("адрес",Проверка!AF913),"заполнить"),IF(AND(LEN(РТУС!AF913)=5,РТУС!AF913&lt;TODAY()),HYPERLINK("#Проверка!"&amp;CELL("адрес",Проверка!AF913),РТУС!AF913),HYPERLINK("#РТУС!"&amp;CELL("адрес",Проверка!AF913),"###"))))</f>
        <v/>
      </c>
      <c r="AG913" s="13"/>
      <c r="AH913" s="15" t="str">
        <f ca="1">IF(РТУС!AE913="","",IF(РТУС!AH913="",HYPERLINK("#РТУС!"&amp;CELL("адрес",Проверка!AH913),"заполнить"),IF(AND(LEN(РТУС!AH913)=5,РТУС!AH913&lt;TODAY()),HYPERLINK("#Проверка!"&amp;CELL("адрес",Проверка!AH913),РТУС!AH913),HYPERLINK("#РТУС!"&amp;CELL("адрес",Проверка!AH913),"###"))))</f>
        <v/>
      </c>
      <c r="AI913" s="15" t="str">
        <f ca="1">IF(РТУС!AE913="","",IF(РТУС!AI913="",HYPERLINK("#РТУС!"&amp;CELL("адрес",Проверка!AI913),"заполнить"),HYPERLINK("#Проверка!"&amp;CELL("адрес",Проверка!AI913),РТУС!AI913)))</f>
        <v/>
      </c>
      <c r="AJ913" s="13" t="str">
        <f ca="1">IF(РТУС!AE913="","",IF(РТУС!AJ913="",HYPERLINK("#РТУС!"&amp;CELL("адрес",Проверка!AJ913),"заполнить"),IF(OR(РТУС!AJ913="Юрлицо",РТУС!AJ913="Физлицо",РТУС!AJ913="ИП"),HYPERLINK("#Проверка!"&amp;CELL("адрес",Проверка!AJ913),РТУС!AJ913),HYPERLINK("#РТУС!"&amp;CELL("адрес",Проверка!AJ913),"###"))))</f>
        <v/>
      </c>
      <c r="AK913" s="13" t="str">
        <f ca="1">IF(РТУС!AK913="",HYPERLINK("#РТУС!"&amp;CELL("адрес",Проверка!AK913),"заполнить"),IF(OR(РТУС!AK913="Квартира",РТУС!AK913="Кладовая",РТУС!AK913="Машино-место",РТУС!AK913="Нежилое помещение"),HYPERLINK("#Проверка!"&amp;CELL("адрес",Проверка!AK913),РТУС!AK913),HYPERLINK("#РТУС!"&amp;CELL("адрес",Проверка!AK913),"###")))</f>
        <v>заполнить</v>
      </c>
      <c r="AL913" s="13" t="str">
        <f ca="1">IF(РТУС!AL913="",HYPERLINK("#РТУС!"&amp;CELL("адрес",Проверка!AL913),"заполнить"),HYPERLINK("#Проверка!"&amp;CELL("адрес",Проверка!AL913),РТУС!AL913))</f>
        <v>заполнить</v>
      </c>
      <c r="AM913" s="18" t="str">
        <f ca="1">IF(РТУС!AM913="",HYPERLINK("#РТУС!"&amp;CELL("адрес",Проверка!AM913),"заполнить"),IF(ISNUMBER(РТУС!AM913)=TRUE,IF(РТУС!AK913="Нежилое помещение",IF(РТУС!AM913&gt;7,HYPERLINK("#РТУС!"&amp;CELL("адрес",Проверка!AM913),"не больше 7 кв.м."),РТУС!AM913),HYPERLINK("#Проверка!"&amp;CELL("адрес",Проверка!AM913),РТУС!AM913)),HYPERLINK("#РТУС!"&amp;CELL("адрес",Проверка!AM913),"###")))</f>
        <v>заполнить</v>
      </c>
      <c r="AN913" s="13" t="str">
        <f ca="1">IF(РТУС!AN913="",HYPERLINK("#РТУС!"&amp;CELL("адрес",Проверка!AN913),"заполнить"),IF(OR(РТУС!AN913="Общая площадь помещения",РТУС!AN913="Общая приведенная площадь жилого помещения",РТУС!AN913="Общая площадь жилого помещения с учетом лоджий, балконов, террас и веранд"),HYPERLINK("#Проверка!"&amp;CELL("адрес",Проверка!AN913),РТУС!AN913),HYPERLINK("#РТУС!"&amp;CELL("адрес",Проверка!AN913),"###")))</f>
        <v>заполнить</v>
      </c>
      <c r="AO913" s="13" t="str">
        <f ca="1">IF(OR(РТУС!AK913="Квартира",РТУС!A913="Нежилое помещение"),IF(РТУС!AO913="",HYPERLINK("#РТУС!"&amp;CELL("адрес",Проверка!AO913),"заполнить"),IF(ISNUMBER(РТУС!AO913)=TRUE,HYPERLINK("#Проверка!"&amp;CELL("адрес",Проверка!AO913),РТУС!AO913),HYPERLINK("#РТУС!"&amp;CELL("адрес",Проверка!AO913),"###"))),"")</f>
        <v/>
      </c>
      <c r="AP913" s="13" t="str">
        <f>IF(РТУС!AP913="","",РТУС!AP913)</f>
        <v/>
      </c>
      <c r="AQ913" s="13" t="str">
        <f ca="1">IF(РТУС!AQ913="",HYPERLINK("#РТУС!"&amp;CELL("адрес",Проверка!AQ913),"заполнить"),HYPERLINK("#Проверка!"&amp;CELL("адрес",Проверка!AQ913),РТУС!AQ913))</f>
        <v>заполнить</v>
      </c>
      <c r="AR913" s="18" t="str">
        <f ca="1">IF(РТУС!AR913="",HYPERLINK("#РТУС!"&amp;CELL("адрес",Проверка!AR913),"заполнить"),IF(ISNUMBER(РТУС!AR913)=FALSE,HYPERLINK("#РТУС!"&amp;CELL("адрес",Проверка!AR913),"###"),IF(РТУС!G913="1",IF(РТУС!AB913=РТУС!AR913+РТУС!AU913,HYPERLINK("#Проверка!"&amp;CELL("адрес",Проверка!AR913),РТУС!AR913),HYPERLINK("#РТУС!"&amp;CELL("адрес",Проверка!AR913),"сверить суммы")),IF(РТУС!AB913=(SUMIF(РТУС!$A$4:$A$1000,A913,РТУС!$AR$4:$AR$1000)+SUMIF(РТУС!$A$4:$A$1000,A913,РТУС!$AU$4:$AU$1000)),HYPERLINK("#Проверка!"&amp;CELL("адрес",Проверка!AR913),РТУС!AR913),HYPERLINK("#РТУС!"&amp;CELL("адрес",Проверка!AR913),"сверить суммы")))))</f>
        <v>заполнить</v>
      </c>
      <c r="AS913" s="13" t="str">
        <f>IF(РТУС!AS913="","",РТУС!AS913)</f>
        <v/>
      </c>
      <c r="AT913" s="18" t="str">
        <f ca="1">IF(РТУС!AT913="",HYPERLINK("#РТУС!"&amp;CELL("адрес",Проверка!AT913),"заполнить"),IF(ISNUMBER(РТУС!AT913)=FALSE,HYPERLINK("#РТУС!"&amp;CELL("адрес",Проверка!AT913),"###"),IF(РТУС!AT913=РТУС!AR913,HYPERLINK("#Проверка!"&amp;CELL("адрес",Проверка!AT913),РТУС!AT913),HYPERLINK("#РТУС!"&amp;CELL("адрес",Проверка!AT913),"сверить суммы"))))</f>
        <v>заполнить</v>
      </c>
      <c r="AU913" s="18" t="str">
        <f ca="1">IF(РТУС!AU913="",HYPERLINK("#РТУС!"&amp;CELL("адрес",Проверка!AU913),"заполнить"),IF(ISNUMBER(РТУС!AU913)=FALSE,HYPERLINK("#РТУС!"&amp;CELL("адрес",Проверка!AU913),"###"),IF(РТУС!G913="1",IF(РТУС!AB913=РТУС!AR913+РТУС!AU913,HYPERLINK("#Проверка!"&amp;CELL("адрес",Проверка!AU913),РТУС!AU913),HYPERLINK("#РТУС!"&amp;CELL("адрес",Проверка!AU913),"сверить суммы")),IF(РТУС!AB913=(SUMIF(РТУС!$A$4:$A$1000,A913,РТУС!$AR$4:$AR$1000)+SUMIF(РТУС!$A$4:$A$1000,A913,РТУС!$AU$4:$AU$1000)),HYPERLINK("#Проверка!"&amp;CELL("адрес",Проверка!AU913),РТУС!AU913),HYPERLINK("#РТУС!"&amp;CELL("адрес",Проверка!AU913),"сверить суммы")))))</f>
        <v>заполнить</v>
      </c>
      <c r="AV913" s="13" t="str">
        <f ca="1">IF(РТУС!AV913="",HYPERLINK("#РТУС!"&amp;CELL("адрес",Проверка!AV913),"заполнить"),IF(OR(РТУС!AV913="Требование о передаче жилого помещения",РТУС!AV913="Требование о передаче машино-места",РТУС!AV913="Требования о передаче нежилого помещения",РТУС!AV913="Денежные требования"),HYPERLINK("#Проверка!"&amp;CELL("адрес",Проверка!AV913),РТУС!AV913),HYPERLINK("#РТУС!"&amp;CELL("адрес",Проверка!AV913),"###")))</f>
        <v>заполнить</v>
      </c>
      <c r="AW913" s="13" t="str">
        <f ca="1">IF(РТУС!AW913="",HYPERLINK("#РТУС!"&amp;CELL("адрес",Проверка!AW913),"заполнить"),IF(OR(РТУС!AW913="Включен в полном объеме",РТУС!AW913="Включен частично"),HYPERLINK("#Проверка!"&amp;CELL("адрес",Проверка!AW913),РТУС!AW913),HYPERLINK("#РТУС!"&amp;CELL("адрес",Проверка!AW913),"###")))</f>
        <v>заполнить</v>
      </c>
      <c r="AX913" s="15" t="str">
        <f ca="1">IF(РТУС!AX913="",HYPERLINK("#РТУС!"&amp;CELL("адрес",Проверка!AX913),"заполнить"),IF(AND(LEN(РТУС!AX913)=5,РТУС!AX913&lt;TODAY()),HYPERLINK("#Проверка!"&amp;CELL("адрес",Проверка!AX913),РТУС!AX913),HYPERLINK("#РТУС!"&amp;CELL("адрес",Проверка!AX913),"###")))</f>
        <v>заполнить</v>
      </c>
      <c r="AY913" s="15" t="str">
        <f ca="1">IF(РТУС!AY913="",HYPERLINK("#РТУС!"&amp;CELL("адрес",Проверка!AY913),"заполнить"),IF(AND(LEN(РТУС!AY913)=5,РТУС!AY913&lt;TODAY()),HYPERLINK("#Проверка!"&amp;CELL("адрес",Проверка!AY913),РТУС!AY913),HYPERLINK("#РТУС!"&amp;CELL("адрес",Проверка!AY913),"###")))</f>
        <v>заполнить</v>
      </c>
    </row>
    <row r="914" spans="1:51" x14ac:dyDescent="0.25">
      <c r="A914" s="10" t="str">
        <f>РТУС!A914</f>
        <v>.</v>
      </c>
      <c r="B914" s="13" t="str">
        <f ca="1">IF(РТУС!B914="",HYPERLINK("#РТУС!"&amp;CELL("адрес",Проверка!B914),"заполнить"),IF(AND(LEN(РТУС!B914)=10,РТУС!B913=РТУС!B914),HYPERLINK("#Проверка!"&amp;CELL("адрес",Проверка!B914),РТУС!B914),HYPERLINK("#РТУС!"&amp;CELL("адрес",Проверка!B914),"###")))</f>
        <v>заполнить</v>
      </c>
      <c r="C914" s="13" t="str">
        <f ca="1">IF(РТУС!C914="",HYPERLINK("#РТУС!"&amp;CELL("адрес",Проверка!C914),"заполнить"),IF(AND(ISNUMBER(РТУС!C914)=TRUE,РТУС!C914&gt;0,РТУС!C913=РТУС!C914),HYPERLINK("#Проверка!"&amp;CELL("адрес",Проверка!C914),РТУС!C914),HYPERLINK("#РТУС!"&amp;CELL("адрес",Проверка!C914),"###")))</f>
        <v>заполнить</v>
      </c>
      <c r="D914" s="13" t="str">
        <f>IF(РТУС!D914="","",РТУС!D914)</f>
        <v/>
      </c>
      <c r="E914" s="13" t="str">
        <f ca="1">IF(РТУС!E914="",HYPERLINK("#РТУС!"&amp;CELL("адрес",Проверка!E914),"заполнить"),IF(РТУС!E913=РТУС!E914,HYPERLINK("#Проверка!"&amp;CELL("адрес",Проверка!E914),РТУС!E914),HYPERLINK("#РТУС!"&amp;CELL("адрес",Проверка!E914),"###")))</f>
        <v>заполнить</v>
      </c>
      <c r="F914" s="13" t="str">
        <f ca="1">IF(РТУС!F914="",HYPERLINK("#РТУС!"&amp;CELL("адрес",Проверка!F914),"заполнить"),HYPERLINK("#Проверка!"&amp;CELL("адрес",Проверка!F914),РТУС!F914))</f>
        <v>заполнить</v>
      </c>
      <c r="G914" s="20" t="str">
        <f ca="1">IF(РТУС!G914="",HYPERLINK("#РТУС!"&amp;CELL("адрес",Проверка!G914),"заполнить"),IF(РТУС!G914="1",HYPERLINK("#Проверка!"&amp;CELL("адрес",Проверка!G914),"1"),IF(AND(ISNUMBER(РТУС!G914)=TRUE,РТУС!G914&lt;=1,РТУС!G914&gt;0),IF(SUMIF(РТУС!$A$4:$A$1000,A914,РТУС!$G$4:$G$1000)=1,HYPERLINK("#Проверка!"&amp;CELL("адрес",Проверка!G914),РТУС!G914),HYPERLINK("#РТУС!"&amp;CELL("адрес",Проверка!G914),"сумма долей ≠ 1")),HYPERLINK("#РТУС!"&amp;CELL("адрес",Проверка!G914),"###"))))</f>
        <v>заполнить</v>
      </c>
      <c r="H914" s="13" t="str">
        <f ca="1">IF(РТУС!H914="",HYPERLINK("#РТУС!"&amp;CELL("адрес",Проверка!H914),"заполнить"),IF(OR(РТУС!H914="Юрлицо",РТУС!H914="Физлицо",РТУС!H914="ИП"),HYPERLINK("#Проверка!"&amp;CELL("адрес",Проверка!H914),РТУС!H914),HYPERLINK("#РТУС!"&amp;CELL("адрес",Проверка!H914),"###")))</f>
        <v>заполнить</v>
      </c>
      <c r="I914" s="13" t="str">
        <f ca="1">IF(OR(РТУС!H914="Юрлицо",РТУС!H914="ИП"),IF(РТУС!I914="",HYPERLINK("#РТУС!"&amp;CELL("адрес",Проверка!I914),"заполнить"),IF(OR(LEN(РТУС!I914)=10,LEN(РТУС!I914)=12),HYPERLINK("#Проверка!"&amp;CELL("адрес",Проверка!I914),РТУС!I914),HYPERLINK("#РТУС!"&amp;CELL("адрес",Проверка!I914),"###"))),"")</f>
        <v/>
      </c>
      <c r="J914" s="15" t="str">
        <f ca="1">IF(РТУС!J914="","",IF(AND(LEN(РТУС!J914)=5,РТУС!J914&lt;TODAY()),HYPERLINK("#Проверка!"&amp;CELL("адрес",Проверка!J914),РТУС!J914),HYPERLINK("#РТУС!"&amp;CELL("адрес",Проверка!J914),"###")))</f>
        <v/>
      </c>
      <c r="K914" s="13" t="str">
        <f>IF(РТУС!K914="","",РТУС!K914)</f>
        <v/>
      </c>
      <c r="L914" s="13" t="str">
        <f ca="1">IF(OR(РТУС!H914="Физлицо",РТУС!H914="ИП"),IF(РТУС!L914="",HYPERLINK("#РТУС!"&amp;CELL("адрес",Проверка!L914),"заполнить"),IF(OR(РТУС!L914="Загранпаспорт гражданина РФ",РТУС!L914="Паспорт гражданина РФ",РТУС!L914="Иностранный паспорт",РТУС!L914="Свидетельство о рождении",РТУС!L914="Вид на жительство"),HYPERLINK("#Проверка!"&amp;CELL("адрес",Проверка!L914),РТУС!L914),HYPERLINK("#РТУС!"&amp;CELL("адрес",Проверка!L914),"###"))),"")</f>
        <v/>
      </c>
      <c r="M914" s="13" t="str">
        <f ca="1">IF(AND(OR(РТУС!L914="Паспорт гражданина РФ",РТУС!L914="Свидетельство о рождении"),РТУС!M914=""),HYPERLINK("#РТУС!"&amp;CELL("адрес",Проверка!M914),"заполнить"),IF(РТУС!L914="Паспорт гражданина РФ",IF(LEN(РТУС!M914)=4,HYPERLINK("#Проверка!"&amp;CELL("адрес",Проверка!M914),РТУС!M914),HYPERLINK("#РТУС!"&amp;CELL("адрес",Проверка!M914),"###")),IF(РТУС!L914="Свидетельство о рождении",HYPERLINK("#Проверка!"&amp;CELL("адрес",Проверка!M914),РТУС!M914),"")))</f>
        <v/>
      </c>
      <c r="N914" s="13" t="str">
        <f ca="1">IF(РТУС!L914="","",IF(РТУС!N914="",HYPERLINK("#РТУС!"&amp;CELL("адрес",Проверка!N914),"заполнить"),IF(OR(РТУС!L914="Паспорт гражданина РФ",РТУС!L914="Свидетельство о рождении"),IF(LEN(РТУС!N914)=6,HYPERLINK("#Проверка!"&amp;CELL("адрес",Проверка!N914),РТУС!N914),HYPERLINK("#РТУС!"&amp;CELL("адрес",Проверка!N914),"###")),HYPERLINK("#Проверка!"&amp;CELL("адрес",Проверка!N914),РТУС!N914))))</f>
        <v/>
      </c>
      <c r="O914" s="15" t="str">
        <f ca="1">IF(РТУС!L914="","",IF(РТУС!O914="",HYPERLINK("#РТУС!"&amp;CELL("адрес",Проверка!O914),"заполнить"),IF(AND(LEN(РТУС!O914)=5,РТУС!O914&lt;TODAY()),IF(РТУС!L914="Свидетельство о рождении",IF(РТУС!O914&gt;EDATE(TODAY(),-168),HYPERLINK("#Проверка!"&amp;CELL("адрес",Проверка!O914),РТУС!O914),HYPERLINK("#РТУС!"&amp;CELL("адрес",Проверка!O914),"недействительно")),HYPERLINK("#Проверка!"&amp;CELL("адрес",Проверка!O914),РТУС!O914)),HYPERLINK("#РТУС!"&amp;CELL("адрес",Проверка!O914),"###"))))</f>
        <v/>
      </c>
      <c r="P914" s="21" t="str">
        <f ca="1">IF(РТУС!L914="Паспорт гражданина РФ",IF(РТУС!P914="",HYPERLINK("#РТУС!"&amp;CELL("адрес",Проверка!P914),"заполнить"),HYPERLINK("#Проверка!"&amp;CELL("адрес",Проверка!P914),РТУС!P914)),"")</f>
        <v/>
      </c>
      <c r="Q914" s="13" t="str">
        <f ca="1">IF(РТУС!L914="Паспорт гражданина РФ",IF(РТУС!Q914="",HYPERLINK("#РТУС!"&amp;CELL("адрес",Проверка!Q914),"заполнить"),IF(LEN(РТУС!Q914)=7,HYPERLINK("#Проверка!"&amp;CELL("адрес",Проверка!Q914),РТУС!Q914),HYPERLINK("#РТУС!"&amp;CELL("адрес",Проверка!Q914),"###"))),"")</f>
        <v/>
      </c>
      <c r="R914" s="13" t="str">
        <f ca="1">IF(РТУС!R914="",HYPERLINK("#РТУС!"&amp;CELL("адрес",Проверка!R914),"заполнить"),HYPERLINK("#Проверка!"&amp;CELL("адрес",Проверка!R914),РТУС!R914))</f>
        <v>заполнить</v>
      </c>
      <c r="S914" s="13" t="str">
        <f>IF(РТУС!S914="","",РТУС!S914)</f>
        <v/>
      </c>
      <c r="T914" s="13" t="str">
        <f>IF(РТУС!T914="","",РТУС!T914)</f>
        <v/>
      </c>
      <c r="U914" s="13" t="str">
        <f>IF(РТУС!U914="","",РТУС!U914)</f>
        <v/>
      </c>
      <c r="V914" s="13" t="str">
        <f ca="1">IF(РТУС!V914="",HYPERLINK("#РТУС!"&amp;CELL("адрес",Проверка!V914),"заполнить"),IF(OR(РТУС!V914="Договор участия в долевом строительстве",РТУС!V914="Предварительный договор участия в долевом строительстве",РТУС!V914="Определение Арбитражного суда",РТУС!V914="Решение суда общей юрисдикции",РТУС!V914="Иные договоры"),HYPERLINK("#Проверка!"&amp;CELL("адрес",Проверка!V914),РТУС!V914),HYPERLINK("#РТУС!"&amp;CELL("адрес",Проверка!V914),"###")))</f>
        <v>заполнить</v>
      </c>
      <c r="W914" s="13" t="str">
        <f ca="1">IF(РТУС!W914="",HYPERLINK("#РТУС!"&amp;CELL("адрес",Проверка!W914),"заполнить"),HYPERLINK("#Проверка!"&amp;CELL("адрес",Проверка!W914),РТУС!W914))</f>
        <v>заполнить</v>
      </c>
      <c r="X914" s="15" t="str">
        <f ca="1">IF(РТУС!X914="",HYPERLINK("#РТУС!"&amp;CELL("адрес",Проверка!X914),"заполнить"),IF(AND(LEN(РТУС!X914)=5,РТУС!X914&lt;TODAY()),HYPERLINK("#Проверка!"&amp;CELL("адрес",Проверка!X914),РТУС!X914),HYPERLINK("#РТУС!"&amp;CELL("адрес",Проверка!X914),"###")))</f>
        <v>заполнить</v>
      </c>
      <c r="Y914" s="13" t="str">
        <f>IF(РТУС!Y914="","",РТУС!Y914)</f>
        <v/>
      </c>
      <c r="Z914" s="15" t="str">
        <f ca="1">IF(РТУС!Z914="","",IF(AND(LEN(РТУС!Z914)=5,РТУС!Z914&lt;TODAY()),HYPERLINK("#Проверка!"&amp;CELL("адрес",Проверка!Z914),РТУС!Z914),HYPERLINK("#РТУС!"&amp;CELL("адрес",Проверка!Z914),"###")))</f>
        <v/>
      </c>
      <c r="AA914" s="18" t="str">
        <f ca="1">IF(РТУС!AA914="",HYPERLINK("#РТУС!"&amp;CELL("адрес",Проверка!AA914),"заполнить"),IF(ISNUMBER(РТУС!AA914)=TRUE,HYPERLINK("#Проверка!"&amp;CELL("адрес",Проверка!AA914),РТУС!AA914),HYPERLINK("#РТУС!"&amp;CELL("адрес",Проверка!AA914),"###")))</f>
        <v>заполнить</v>
      </c>
      <c r="AB914" s="18" t="str">
        <f ca="1">IF(РТУС!AB914="",HYPERLINK("#РТУС!"&amp;CELL("адрес",Проверка!AB914),"заполнить"),IF(ISNUMBER(РТУС!AB914)=TRUE,HYPERLINK("#Проверка!"&amp;CELL("адрес",Проверка!AB914),РТУС!AB914),HYPERLINK("#РТУС!"&amp;CELL("адрес",Проверка!AB914),"###")))</f>
        <v>заполнить</v>
      </c>
      <c r="AC914" s="18" t="str">
        <f ca="1">IF(РТУС!AC914="","",IF(ISNUMBER(РТУС!AC914)=TRUE,HYPERLINK("#Проверка!"&amp;CELL("адрес",Проверка!AC914),РТУС!AC914),HYPERLINK("#РТУС!"&amp;CELL("адрес",Проверка!AC914),"###")))</f>
        <v/>
      </c>
      <c r="AD914" s="18" t="str">
        <f ca="1">IF(РТУС!AD914="","",IF(ISNUMBER(РТУС!AD914)=TRUE,HYPERLINK("#Проверка!"&amp;CELL("адрес",Проверка!AD914),РТУС!AD914),HYPERLINK("#РТУС!"&amp;CELL("адрес",Проверка!AD914),"###")))</f>
        <v/>
      </c>
      <c r="AE914" s="13" t="str">
        <f>IF(РТУС!AE914="","",РТУС!AE914)</f>
        <v/>
      </c>
      <c r="AF914" s="15" t="str">
        <f ca="1">IF(РТУС!AE914="","",IF(РТУС!AF914="",HYPERLINK("#РТУС!"&amp;CELL("адрес",Проверка!AF914),"заполнить"),IF(AND(LEN(РТУС!AF914)=5,РТУС!AF914&lt;TODAY()),HYPERLINK("#Проверка!"&amp;CELL("адрес",Проверка!AF914),РТУС!AF914),HYPERLINK("#РТУС!"&amp;CELL("адрес",Проверка!AF914),"###"))))</f>
        <v/>
      </c>
      <c r="AG914" s="13"/>
      <c r="AH914" s="15" t="str">
        <f ca="1">IF(РТУС!AE914="","",IF(РТУС!AH914="",HYPERLINK("#РТУС!"&amp;CELL("адрес",Проверка!AH914),"заполнить"),IF(AND(LEN(РТУС!AH914)=5,РТУС!AH914&lt;TODAY()),HYPERLINK("#Проверка!"&amp;CELL("адрес",Проверка!AH914),РТУС!AH914),HYPERLINK("#РТУС!"&amp;CELL("адрес",Проверка!AH914),"###"))))</f>
        <v/>
      </c>
      <c r="AI914" s="15" t="str">
        <f ca="1">IF(РТУС!AE914="","",IF(РТУС!AI914="",HYPERLINK("#РТУС!"&amp;CELL("адрес",Проверка!AI914),"заполнить"),HYPERLINK("#Проверка!"&amp;CELL("адрес",Проверка!AI914),РТУС!AI914)))</f>
        <v/>
      </c>
      <c r="AJ914" s="13" t="str">
        <f ca="1">IF(РТУС!AE914="","",IF(РТУС!AJ914="",HYPERLINK("#РТУС!"&amp;CELL("адрес",Проверка!AJ914),"заполнить"),IF(OR(РТУС!AJ914="Юрлицо",РТУС!AJ914="Физлицо",РТУС!AJ914="ИП"),HYPERLINK("#Проверка!"&amp;CELL("адрес",Проверка!AJ914),РТУС!AJ914),HYPERLINK("#РТУС!"&amp;CELL("адрес",Проверка!AJ914),"###"))))</f>
        <v/>
      </c>
      <c r="AK914" s="13" t="str">
        <f ca="1">IF(РТУС!AK914="",HYPERLINK("#РТУС!"&amp;CELL("адрес",Проверка!AK914),"заполнить"),IF(OR(РТУС!AK914="Квартира",РТУС!AK914="Кладовая",РТУС!AK914="Машино-место",РТУС!AK914="Нежилое помещение"),HYPERLINK("#Проверка!"&amp;CELL("адрес",Проверка!AK914),РТУС!AK914),HYPERLINK("#РТУС!"&amp;CELL("адрес",Проверка!AK914),"###")))</f>
        <v>заполнить</v>
      </c>
      <c r="AL914" s="13" t="str">
        <f ca="1">IF(РТУС!AL914="",HYPERLINK("#РТУС!"&amp;CELL("адрес",Проверка!AL914),"заполнить"),HYPERLINK("#Проверка!"&amp;CELL("адрес",Проверка!AL914),РТУС!AL914))</f>
        <v>заполнить</v>
      </c>
      <c r="AM914" s="18" t="str">
        <f ca="1">IF(РТУС!AM914="",HYPERLINK("#РТУС!"&amp;CELL("адрес",Проверка!AM914),"заполнить"),IF(ISNUMBER(РТУС!AM914)=TRUE,IF(РТУС!AK914="Нежилое помещение",IF(РТУС!AM914&gt;7,HYPERLINK("#РТУС!"&amp;CELL("адрес",Проверка!AM914),"не больше 7 кв.м."),РТУС!AM914),HYPERLINK("#Проверка!"&amp;CELL("адрес",Проверка!AM914),РТУС!AM914)),HYPERLINK("#РТУС!"&amp;CELL("адрес",Проверка!AM914),"###")))</f>
        <v>заполнить</v>
      </c>
      <c r="AN914" s="13" t="str">
        <f ca="1">IF(РТУС!AN914="",HYPERLINK("#РТУС!"&amp;CELL("адрес",Проверка!AN914),"заполнить"),IF(OR(РТУС!AN914="Общая площадь помещения",РТУС!AN914="Общая приведенная площадь жилого помещения",РТУС!AN914="Общая площадь жилого помещения с учетом лоджий, балконов, террас и веранд"),HYPERLINK("#Проверка!"&amp;CELL("адрес",Проверка!AN914),РТУС!AN914),HYPERLINK("#РТУС!"&amp;CELL("адрес",Проверка!AN914),"###")))</f>
        <v>заполнить</v>
      </c>
      <c r="AO914" s="13" t="str">
        <f ca="1">IF(OR(РТУС!AK914="Квартира",РТУС!A914="Нежилое помещение"),IF(РТУС!AO914="",HYPERLINK("#РТУС!"&amp;CELL("адрес",Проверка!AO914),"заполнить"),IF(ISNUMBER(РТУС!AO914)=TRUE,HYPERLINK("#Проверка!"&amp;CELL("адрес",Проверка!AO914),РТУС!AO914),HYPERLINK("#РТУС!"&amp;CELL("адрес",Проверка!AO914),"###"))),"")</f>
        <v/>
      </c>
      <c r="AP914" s="13" t="str">
        <f>IF(РТУС!AP914="","",РТУС!AP914)</f>
        <v/>
      </c>
      <c r="AQ914" s="13" t="str">
        <f ca="1">IF(РТУС!AQ914="",HYPERLINK("#РТУС!"&amp;CELL("адрес",Проверка!AQ914),"заполнить"),HYPERLINK("#Проверка!"&amp;CELL("адрес",Проверка!AQ914),РТУС!AQ914))</f>
        <v>заполнить</v>
      </c>
      <c r="AR914" s="18" t="str">
        <f ca="1">IF(РТУС!AR914="",HYPERLINK("#РТУС!"&amp;CELL("адрес",Проверка!AR914),"заполнить"),IF(ISNUMBER(РТУС!AR914)=FALSE,HYPERLINK("#РТУС!"&amp;CELL("адрес",Проверка!AR914),"###"),IF(РТУС!G914="1",IF(РТУС!AB914=РТУС!AR914+РТУС!AU914,HYPERLINK("#Проверка!"&amp;CELL("адрес",Проверка!AR914),РТУС!AR914),HYPERLINK("#РТУС!"&amp;CELL("адрес",Проверка!AR914),"сверить суммы")),IF(РТУС!AB914=(SUMIF(РТУС!$A$4:$A$1000,A914,РТУС!$AR$4:$AR$1000)+SUMIF(РТУС!$A$4:$A$1000,A914,РТУС!$AU$4:$AU$1000)),HYPERLINK("#Проверка!"&amp;CELL("адрес",Проверка!AR914),РТУС!AR914),HYPERLINK("#РТУС!"&amp;CELL("адрес",Проверка!AR914),"сверить суммы")))))</f>
        <v>заполнить</v>
      </c>
      <c r="AS914" s="13" t="str">
        <f>IF(РТУС!AS914="","",РТУС!AS914)</f>
        <v/>
      </c>
      <c r="AT914" s="18" t="str">
        <f ca="1">IF(РТУС!AT914="",HYPERLINK("#РТУС!"&amp;CELL("адрес",Проверка!AT914),"заполнить"),IF(ISNUMBER(РТУС!AT914)=FALSE,HYPERLINK("#РТУС!"&amp;CELL("адрес",Проверка!AT914),"###"),IF(РТУС!AT914=РТУС!AR914,HYPERLINK("#Проверка!"&amp;CELL("адрес",Проверка!AT914),РТУС!AT914),HYPERLINK("#РТУС!"&amp;CELL("адрес",Проверка!AT914),"сверить суммы"))))</f>
        <v>заполнить</v>
      </c>
      <c r="AU914" s="18" t="str">
        <f ca="1">IF(РТУС!AU914="",HYPERLINK("#РТУС!"&amp;CELL("адрес",Проверка!AU914),"заполнить"),IF(ISNUMBER(РТУС!AU914)=FALSE,HYPERLINK("#РТУС!"&amp;CELL("адрес",Проверка!AU914),"###"),IF(РТУС!G914="1",IF(РТУС!AB914=РТУС!AR914+РТУС!AU914,HYPERLINK("#Проверка!"&amp;CELL("адрес",Проверка!AU914),РТУС!AU914),HYPERLINK("#РТУС!"&amp;CELL("адрес",Проверка!AU914),"сверить суммы")),IF(РТУС!AB914=(SUMIF(РТУС!$A$4:$A$1000,A914,РТУС!$AR$4:$AR$1000)+SUMIF(РТУС!$A$4:$A$1000,A914,РТУС!$AU$4:$AU$1000)),HYPERLINK("#Проверка!"&amp;CELL("адрес",Проверка!AU914),РТУС!AU914),HYPERLINK("#РТУС!"&amp;CELL("адрес",Проверка!AU914),"сверить суммы")))))</f>
        <v>заполнить</v>
      </c>
      <c r="AV914" s="13" t="str">
        <f ca="1">IF(РТУС!AV914="",HYPERLINK("#РТУС!"&amp;CELL("адрес",Проверка!AV914),"заполнить"),IF(OR(РТУС!AV914="Требование о передаче жилого помещения",РТУС!AV914="Требование о передаче машино-места",РТУС!AV914="Требования о передаче нежилого помещения",РТУС!AV914="Денежные требования"),HYPERLINK("#Проверка!"&amp;CELL("адрес",Проверка!AV914),РТУС!AV914),HYPERLINK("#РТУС!"&amp;CELL("адрес",Проверка!AV914),"###")))</f>
        <v>заполнить</v>
      </c>
      <c r="AW914" s="13" t="str">
        <f ca="1">IF(РТУС!AW914="",HYPERLINK("#РТУС!"&amp;CELL("адрес",Проверка!AW914),"заполнить"),IF(OR(РТУС!AW914="Включен в полном объеме",РТУС!AW914="Включен частично"),HYPERLINK("#Проверка!"&amp;CELL("адрес",Проверка!AW914),РТУС!AW914),HYPERLINK("#РТУС!"&amp;CELL("адрес",Проверка!AW914),"###")))</f>
        <v>заполнить</v>
      </c>
      <c r="AX914" s="15" t="str">
        <f ca="1">IF(РТУС!AX914="",HYPERLINK("#РТУС!"&amp;CELL("адрес",Проверка!AX914),"заполнить"),IF(AND(LEN(РТУС!AX914)=5,РТУС!AX914&lt;TODAY()),HYPERLINK("#Проверка!"&amp;CELL("адрес",Проверка!AX914),РТУС!AX914),HYPERLINK("#РТУС!"&amp;CELL("адрес",Проверка!AX914),"###")))</f>
        <v>заполнить</v>
      </c>
      <c r="AY914" s="15" t="str">
        <f ca="1">IF(РТУС!AY914="",HYPERLINK("#РТУС!"&amp;CELL("адрес",Проверка!AY914),"заполнить"),IF(AND(LEN(РТУС!AY914)=5,РТУС!AY914&lt;TODAY()),HYPERLINK("#Проверка!"&amp;CELL("адрес",Проверка!AY914),РТУС!AY914),HYPERLINK("#РТУС!"&amp;CELL("адрес",Проверка!AY914),"###")))</f>
        <v>заполнить</v>
      </c>
    </row>
    <row r="915" spans="1:51" x14ac:dyDescent="0.25">
      <c r="A915" s="10" t="str">
        <f>РТУС!A915</f>
        <v>.</v>
      </c>
      <c r="B915" s="13" t="str">
        <f ca="1">IF(РТУС!B915="",HYPERLINK("#РТУС!"&amp;CELL("адрес",Проверка!B915),"заполнить"),IF(AND(LEN(РТУС!B915)=10,РТУС!B914=РТУС!B915),HYPERLINK("#Проверка!"&amp;CELL("адрес",Проверка!B915),РТУС!B915),HYPERLINK("#РТУС!"&amp;CELL("адрес",Проверка!B915),"###")))</f>
        <v>заполнить</v>
      </c>
      <c r="C915" s="13" t="str">
        <f ca="1">IF(РТУС!C915="",HYPERLINK("#РТУС!"&amp;CELL("адрес",Проверка!C915),"заполнить"),IF(AND(ISNUMBER(РТУС!C915)=TRUE,РТУС!C915&gt;0,РТУС!C914=РТУС!C915),HYPERLINK("#Проверка!"&amp;CELL("адрес",Проверка!C915),РТУС!C915),HYPERLINK("#РТУС!"&amp;CELL("адрес",Проверка!C915),"###")))</f>
        <v>заполнить</v>
      </c>
      <c r="D915" s="13" t="str">
        <f>IF(РТУС!D915="","",РТУС!D915)</f>
        <v/>
      </c>
      <c r="E915" s="13" t="str">
        <f ca="1">IF(РТУС!E915="",HYPERLINK("#РТУС!"&amp;CELL("адрес",Проверка!E915),"заполнить"),IF(РТУС!E914=РТУС!E915,HYPERLINK("#Проверка!"&amp;CELL("адрес",Проверка!E915),РТУС!E915),HYPERLINK("#РТУС!"&amp;CELL("адрес",Проверка!E915),"###")))</f>
        <v>заполнить</v>
      </c>
      <c r="F915" s="13" t="str">
        <f ca="1">IF(РТУС!F915="",HYPERLINK("#РТУС!"&amp;CELL("адрес",Проверка!F915),"заполнить"),HYPERLINK("#Проверка!"&amp;CELL("адрес",Проверка!F915),РТУС!F915))</f>
        <v>заполнить</v>
      </c>
      <c r="G915" s="20" t="str">
        <f ca="1">IF(РТУС!G915="",HYPERLINK("#РТУС!"&amp;CELL("адрес",Проверка!G915),"заполнить"),IF(РТУС!G915="1",HYPERLINK("#Проверка!"&amp;CELL("адрес",Проверка!G915),"1"),IF(AND(ISNUMBER(РТУС!G915)=TRUE,РТУС!G915&lt;=1,РТУС!G915&gt;0),IF(SUMIF(РТУС!$A$4:$A$1000,A915,РТУС!$G$4:$G$1000)=1,HYPERLINK("#Проверка!"&amp;CELL("адрес",Проверка!G915),РТУС!G915),HYPERLINK("#РТУС!"&amp;CELL("адрес",Проверка!G915),"сумма долей ≠ 1")),HYPERLINK("#РТУС!"&amp;CELL("адрес",Проверка!G915),"###"))))</f>
        <v>заполнить</v>
      </c>
      <c r="H915" s="13" t="str">
        <f ca="1">IF(РТУС!H915="",HYPERLINK("#РТУС!"&amp;CELL("адрес",Проверка!H915),"заполнить"),IF(OR(РТУС!H915="Юрлицо",РТУС!H915="Физлицо",РТУС!H915="ИП"),HYPERLINK("#Проверка!"&amp;CELL("адрес",Проверка!H915),РТУС!H915),HYPERLINK("#РТУС!"&amp;CELL("адрес",Проверка!H915),"###")))</f>
        <v>заполнить</v>
      </c>
      <c r="I915" s="13" t="str">
        <f ca="1">IF(OR(РТУС!H915="Юрлицо",РТУС!H915="ИП"),IF(РТУС!I915="",HYPERLINK("#РТУС!"&amp;CELL("адрес",Проверка!I915),"заполнить"),IF(OR(LEN(РТУС!I915)=10,LEN(РТУС!I915)=12),HYPERLINK("#Проверка!"&amp;CELL("адрес",Проверка!I915),РТУС!I915),HYPERLINK("#РТУС!"&amp;CELL("адрес",Проверка!I915),"###"))),"")</f>
        <v/>
      </c>
      <c r="J915" s="15" t="str">
        <f ca="1">IF(РТУС!J915="","",IF(AND(LEN(РТУС!J915)=5,РТУС!J915&lt;TODAY()),HYPERLINK("#Проверка!"&amp;CELL("адрес",Проверка!J915),РТУС!J915),HYPERLINK("#РТУС!"&amp;CELL("адрес",Проверка!J915),"###")))</f>
        <v/>
      </c>
      <c r="K915" s="13" t="str">
        <f>IF(РТУС!K915="","",РТУС!K915)</f>
        <v/>
      </c>
      <c r="L915" s="13" t="str">
        <f ca="1">IF(OR(РТУС!H915="Физлицо",РТУС!H915="ИП"),IF(РТУС!L915="",HYPERLINK("#РТУС!"&amp;CELL("адрес",Проверка!L915),"заполнить"),IF(OR(РТУС!L915="Загранпаспорт гражданина РФ",РТУС!L915="Паспорт гражданина РФ",РТУС!L915="Иностранный паспорт",РТУС!L915="Свидетельство о рождении",РТУС!L915="Вид на жительство"),HYPERLINK("#Проверка!"&amp;CELL("адрес",Проверка!L915),РТУС!L915),HYPERLINK("#РТУС!"&amp;CELL("адрес",Проверка!L915),"###"))),"")</f>
        <v/>
      </c>
      <c r="M915" s="13" t="str">
        <f ca="1">IF(AND(OR(РТУС!L915="Паспорт гражданина РФ",РТУС!L915="Свидетельство о рождении"),РТУС!M915=""),HYPERLINK("#РТУС!"&amp;CELL("адрес",Проверка!M915),"заполнить"),IF(РТУС!L915="Паспорт гражданина РФ",IF(LEN(РТУС!M915)=4,HYPERLINK("#Проверка!"&amp;CELL("адрес",Проверка!M915),РТУС!M915),HYPERLINK("#РТУС!"&amp;CELL("адрес",Проверка!M915),"###")),IF(РТУС!L915="Свидетельство о рождении",HYPERLINK("#Проверка!"&amp;CELL("адрес",Проверка!M915),РТУС!M915),"")))</f>
        <v/>
      </c>
      <c r="N915" s="13" t="str">
        <f ca="1">IF(РТУС!L915="","",IF(РТУС!N915="",HYPERLINK("#РТУС!"&amp;CELL("адрес",Проверка!N915),"заполнить"),IF(OR(РТУС!L915="Паспорт гражданина РФ",РТУС!L915="Свидетельство о рождении"),IF(LEN(РТУС!N915)=6,HYPERLINK("#Проверка!"&amp;CELL("адрес",Проверка!N915),РТУС!N915),HYPERLINK("#РТУС!"&amp;CELL("адрес",Проверка!N915),"###")),HYPERLINK("#Проверка!"&amp;CELL("адрес",Проверка!N915),РТУС!N915))))</f>
        <v/>
      </c>
      <c r="O915" s="15" t="str">
        <f ca="1">IF(РТУС!L915="","",IF(РТУС!O915="",HYPERLINK("#РТУС!"&amp;CELL("адрес",Проверка!O915),"заполнить"),IF(AND(LEN(РТУС!O915)=5,РТУС!O915&lt;TODAY()),IF(РТУС!L915="Свидетельство о рождении",IF(РТУС!O915&gt;EDATE(TODAY(),-168),HYPERLINK("#Проверка!"&amp;CELL("адрес",Проверка!O915),РТУС!O915),HYPERLINK("#РТУС!"&amp;CELL("адрес",Проверка!O915),"недействительно")),HYPERLINK("#Проверка!"&amp;CELL("адрес",Проверка!O915),РТУС!O915)),HYPERLINK("#РТУС!"&amp;CELL("адрес",Проверка!O915),"###"))))</f>
        <v/>
      </c>
      <c r="P915" s="21" t="str">
        <f ca="1">IF(РТУС!L915="Паспорт гражданина РФ",IF(РТУС!P915="",HYPERLINK("#РТУС!"&amp;CELL("адрес",Проверка!P915),"заполнить"),HYPERLINK("#Проверка!"&amp;CELL("адрес",Проверка!P915),РТУС!P915)),"")</f>
        <v/>
      </c>
      <c r="Q915" s="13" t="str">
        <f ca="1">IF(РТУС!L915="Паспорт гражданина РФ",IF(РТУС!Q915="",HYPERLINK("#РТУС!"&amp;CELL("адрес",Проверка!Q915),"заполнить"),IF(LEN(РТУС!Q915)=7,HYPERLINK("#Проверка!"&amp;CELL("адрес",Проверка!Q915),РТУС!Q915),HYPERLINK("#РТУС!"&amp;CELL("адрес",Проверка!Q915),"###"))),"")</f>
        <v/>
      </c>
      <c r="R915" s="13" t="str">
        <f ca="1">IF(РТУС!R915="",HYPERLINK("#РТУС!"&amp;CELL("адрес",Проверка!R915),"заполнить"),HYPERLINK("#Проверка!"&amp;CELL("адрес",Проверка!R915),РТУС!R915))</f>
        <v>заполнить</v>
      </c>
      <c r="S915" s="13" t="str">
        <f>IF(РТУС!S915="","",РТУС!S915)</f>
        <v/>
      </c>
      <c r="T915" s="13" t="str">
        <f>IF(РТУС!T915="","",РТУС!T915)</f>
        <v/>
      </c>
      <c r="U915" s="13" t="str">
        <f>IF(РТУС!U915="","",РТУС!U915)</f>
        <v/>
      </c>
      <c r="V915" s="13" t="str">
        <f ca="1">IF(РТУС!V915="",HYPERLINK("#РТУС!"&amp;CELL("адрес",Проверка!V915),"заполнить"),IF(OR(РТУС!V915="Договор участия в долевом строительстве",РТУС!V915="Предварительный договор участия в долевом строительстве",РТУС!V915="Определение Арбитражного суда",РТУС!V915="Решение суда общей юрисдикции",РТУС!V915="Иные договоры"),HYPERLINK("#Проверка!"&amp;CELL("адрес",Проверка!V915),РТУС!V915),HYPERLINK("#РТУС!"&amp;CELL("адрес",Проверка!V915),"###")))</f>
        <v>заполнить</v>
      </c>
      <c r="W915" s="13" t="str">
        <f ca="1">IF(РТУС!W915="",HYPERLINK("#РТУС!"&amp;CELL("адрес",Проверка!W915),"заполнить"),HYPERLINK("#Проверка!"&amp;CELL("адрес",Проверка!W915),РТУС!W915))</f>
        <v>заполнить</v>
      </c>
      <c r="X915" s="15" t="str">
        <f ca="1">IF(РТУС!X915="",HYPERLINK("#РТУС!"&amp;CELL("адрес",Проверка!X915),"заполнить"),IF(AND(LEN(РТУС!X915)=5,РТУС!X915&lt;TODAY()),HYPERLINK("#Проверка!"&amp;CELL("адрес",Проверка!X915),РТУС!X915),HYPERLINK("#РТУС!"&amp;CELL("адрес",Проверка!X915),"###")))</f>
        <v>заполнить</v>
      </c>
      <c r="Y915" s="13" t="str">
        <f>IF(РТУС!Y915="","",РТУС!Y915)</f>
        <v/>
      </c>
      <c r="Z915" s="15" t="str">
        <f ca="1">IF(РТУС!Z915="","",IF(AND(LEN(РТУС!Z915)=5,РТУС!Z915&lt;TODAY()),HYPERLINK("#Проверка!"&amp;CELL("адрес",Проверка!Z915),РТУС!Z915),HYPERLINK("#РТУС!"&amp;CELL("адрес",Проверка!Z915),"###")))</f>
        <v/>
      </c>
      <c r="AA915" s="18" t="str">
        <f ca="1">IF(РТУС!AA915="",HYPERLINK("#РТУС!"&amp;CELL("адрес",Проверка!AA915),"заполнить"),IF(ISNUMBER(РТУС!AA915)=TRUE,HYPERLINK("#Проверка!"&amp;CELL("адрес",Проверка!AA915),РТУС!AA915),HYPERLINK("#РТУС!"&amp;CELL("адрес",Проверка!AA915),"###")))</f>
        <v>заполнить</v>
      </c>
      <c r="AB915" s="18" t="str">
        <f ca="1">IF(РТУС!AB915="",HYPERLINK("#РТУС!"&amp;CELL("адрес",Проверка!AB915),"заполнить"),IF(ISNUMBER(РТУС!AB915)=TRUE,HYPERLINK("#Проверка!"&amp;CELL("адрес",Проверка!AB915),РТУС!AB915),HYPERLINK("#РТУС!"&amp;CELL("адрес",Проверка!AB915),"###")))</f>
        <v>заполнить</v>
      </c>
      <c r="AC915" s="18" t="str">
        <f ca="1">IF(РТУС!AC915="","",IF(ISNUMBER(РТУС!AC915)=TRUE,HYPERLINK("#Проверка!"&amp;CELL("адрес",Проверка!AC915),РТУС!AC915),HYPERLINK("#РТУС!"&amp;CELL("адрес",Проверка!AC915),"###")))</f>
        <v/>
      </c>
      <c r="AD915" s="18" t="str">
        <f ca="1">IF(РТУС!AD915="","",IF(ISNUMBER(РТУС!AD915)=TRUE,HYPERLINK("#Проверка!"&amp;CELL("адрес",Проверка!AD915),РТУС!AD915),HYPERLINK("#РТУС!"&amp;CELL("адрес",Проверка!AD915),"###")))</f>
        <v/>
      </c>
      <c r="AE915" s="13" t="str">
        <f>IF(РТУС!AE915="","",РТУС!AE915)</f>
        <v/>
      </c>
      <c r="AF915" s="15" t="str">
        <f ca="1">IF(РТУС!AE915="","",IF(РТУС!AF915="",HYPERLINK("#РТУС!"&amp;CELL("адрес",Проверка!AF915),"заполнить"),IF(AND(LEN(РТУС!AF915)=5,РТУС!AF915&lt;TODAY()),HYPERLINK("#Проверка!"&amp;CELL("адрес",Проверка!AF915),РТУС!AF915),HYPERLINK("#РТУС!"&amp;CELL("адрес",Проверка!AF915),"###"))))</f>
        <v/>
      </c>
      <c r="AG915" s="13"/>
      <c r="AH915" s="15" t="str">
        <f ca="1">IF(РТУС!AE915="","",IF(РТУС!AH915="",HYPERLINK("#РТУС!"&amp;CELL("адрес",Проверка!AH915),"заполнить"),IF(AND(LEN(РТУС!AH915)=5,РТУС!AH915&lt;TODAY()),HYPERLINK("#Проверка!"&amp;CELL("адрес",Проверка!AH915),РТУС!AH915),HYPERLINK("#РТУС!"&amp;CELL("адрес",Проверка!AH915),"###"))))</f>
        <v/>
      </c>
      <c r="AI915" s="15" t="str">
        <f ca="1">IF(РТУС!AE915="","",IF(РТУС!AI915="",HYPERLINK("#РТУС!"&amp;CELL("адрес",Проверка!AI915),"заполнить"),HYPERLINK("#Проверка!"&amp;CELL("адрес",Проверка!AI915),РТУС!AI915)))</f>
        <v/>
      </c>
      <c r="AJ915" s="13" t="str">
        <f ca="1">IF(РТУС!AE915="","",IF(РТУС!AJ915="",HYPERLINK("#РТУС!"&amp;CELL("адрес",Проверка!AJ915),"заполнить"),IF(OR(РТУС!AJ915="Юрлицо",РТУС!AJ915="Физлицо",РТУС!AJ915="ИП"),HYPERLINK("#Проверка!"&amp;CELL("адрес",Проверка!AJ915),РТУС!AJ915),HYPERLINK("#РТУС!"&amp;CELL("адрес",Проверка!AJ915),"###"))))</f>
        <v/>
      </c>
      <c r="AK915" s="13" t="str">
        <f ca="1">IF(РТУС!AK915="",HYPERLINK("#РТУС!"&amp;CELL("адрес",Проверка!AK915),"заполнить"),IF(OR(РТУС!AK915="Квартира",РТУС!AK915="Кладовая",РТУС!AK915="Машино-место",РТУС!AK915="Нежилое помещение"),HYPERLINK("#Проверка!"&amp;CELL("адрес",Проверка!AK915),РТУС!AK915),HYPERLINK("#РТУС!"&amp;CELL("адрес",Проверка!AK915),"###")))</f>
        <v>заполнить</v>
      </c>
      <c r="AL915" s="13" t="str">
        <f ca="1">IF(РТУС!AL915="",HYPERLINK("#РТУС!"&amp;CELL("адрес",Проверка!AL915),"заполнить"),HYPERLINK("#Проверка!"&amp;CELL("адрес",Проверка!AL915),РТУС!AL915))</f>
        <v>заполнить</v>
      </c>
      <c r="AM915" s="18" t="str">
        <f ca="1">IF(РТУС!AM915="",HYPERLINK("#РТУС!"&amp;CELL("адрес",Проверка!AM915),"заполнить"),IF(ISNUMBER(РТУС!AM915)=TRUE,IF(РТУС!AK915="Нежилое помещение",IF(РТУС!AM915&gt;7,HYPERLINK("#РТУС!"&amp;CELL("адрес",Проверка!AM915),"не больше 7 кв.м."),РТУС!AM915),HYPERLINK("#Проверка!"&amp;CELL("адрес",Проверка!AM915),РТУС!AM915)),HYPERLINK("#РТУС!"&amp;CELL("адрес",Проверка!AM915),"###")))</f>
        <v>заполнить</v>
      </c>
      <c r="AN915" s="13" t="str">
        <f ca="1">IF(РТУС!AN915="",HYPERLINK("#РТУС!"&amp;CELL("адрес",Проверка!AN915),"заполнить"),IF(OR(РТУС!AN915="Общая площадь помещения",РТУС!AN915="Общая приведенная площадь жилого помещения",РТУС!AN915="Общая площадь жилого помещения с учетом лоджий, балконов, террас и веранд"),HYPERLINK("#Проверка!"&amp;CELL("адрес",Проверка!AN915),РТУС!AN915),HYPERLINK("#РТУС!"&amp;CELL("адрес",Проверка!AN915),"###")))</f>
        <v>заполнить</v>
      </c>
      <c r="AO915" s="13" t="str">
        <f ca="1">IF(OR(РТУС!AK915="Квартира",РТУС!A915="Нежилое помещение"),IF(РТУС!AO915="",HYPERLINK("#РТУС!"&amp;CELL("адрес",Проверка!AO915),"заполнить"),IF(ISNUMBER(РТУС!AO915)=TRUE,HYPERLINK("#Проверка!"&amp;CELL("адрес",Проверка!AO915),РТУС!AO915),HYPERLINK("#РТУС!"&amp;CELL("адрес",Проверка!AO915),"###"))),"")</f>
        <v/>
      </c>
      <c r="AP915" s="13" t="str">
        <f>IF(РТУС!AP915="","",РТУС!AP915)</f>
        <v/>
      </c>
      <c r="AQ915" s="13" t="str">
        <f ca="1">IF(РТУС!AQ915="",HYPERLINK("#РТУС!"&amp;CELL("адрес",Проверка!AQ915),"заполнить"),HYPERLINK("#Проверка!"&amp;CELL("адрес",Проверка!AQ915),РТУС!AQ915))</f>
        <v>заполнить</v>
      </c>
      <c r="AR915" s="18" t="str">
        <f ca="1">IF(РТУС!AR915="",HYPERLINK("#РТУС!"&amp;CELL("адрес",Проверка!AR915),"заполнить"),IF(ISNUMBER(РТУС!AR915)=FALSE,HYPERLINK("#РТУС!"&amp;CELL("адрес",Проверка!AR915),"###"),IF(РТУС!G915="1",IF(РТУС!AB915=РТУС!AR915+РТУС!AU915,HYPERLINK("#Проверка!"&amp;CELL("адрес",Проверка!AR915),РТУС!AR915),HYPERLINK("#РТУС!"&amp;CELL("адрес",Проверка!AR915),"сверить суммы")),IF(РТУС!AB915=(SUMIF(РТУС!$A$4:$A$1000,A915,РТУС!$AR$4:$AR$1000)+SUMIF(РТУС!$A$4:$A$1000,A915,РТУС!$AU$4:$AU$1000)),HYPERLINK("#Проверка!"&amp;CELL("адрес",Проверка!AR915),РТУС!AR915),HYPERLINK("#РТУС!"&amp;CELL("адрес",Проверка!AR915),"сверить суммы")))))</f>
        <v>заполнить</v>
      </c>
      <c r="AS915" s="13" t="str">
        <f>IF(РТУС!AS915="","",РТУС!AS915)</f>
        <v/>
      </c>
      <c r="AT915" s="18" t="str">
        <f ca="1">IF(РТУС!AT915="",HYPERLINK("#РТУС!"&amp;CELL("адрес",Проверка!AT915),"заполнить"),IF(ISNUMBER(РТУС!AT915)=FALSE,HYPERLINK("#РТУС!"&amp;CELL("адрес",Проверка!AT915),"###"),IF(РТУС!AT915=РТУС!AR915,HYPERLINK("#Проверка!"&amp;CELL("адрес",Проверка!AT915),РТУС!AT915),HYPERLINK("#РТУС!"&amp;CELL("адрес",Проверка!AT915),"сверить суммы"))))</f>
        <v>заполнить</v>
      </c>
      <c r="AU915" s="18" t="str">
        <f ca="1">IF(РТУС!AU915="",HYPERLINK("#РТУС!"&amp;CELL("адрес",Проверка!AU915),"заполнить"),IF(ISNUMBER(РТУС!AU915)=FALSE,HYPERLINK("#РТУС!"&amp;CELL("адрес",Проверка!AU915),"###"),IF(РТУС!G915="1",IF(РТУС!AB915=РТУС!AR915+РТУС!AU915,HYPERLINK("#Проверка!"&amp;CELL("адрес",Проверка!AU915),РТУС!AU915),HYPERLINK("#РТУС!"&amp;CELL("адрес",Проверка!AU915),"сверить суммы")),IF(РТУС!AB915=(SUMIF(РТУС!$A$4:$A$1000,A915,РТУС!$AR$4:$AR$1000)+SUMIF(РТУС!$A$4:$A$1000,A915,РТУС!$AU$4:$AU$1000)),HYPERLINK("#Проверка!"&amp;CELL("адрес",Проверка!AU915),РТУС!AU915),HYPERLINK("#РТУС!"&amp;CELL("адрес",Проверка!AU915),"сверить суммы")))))</f>
        <v>заполнить</v>
      </c>
      <c r="AV915" s="13" t="str">
        <f ca="1">IF(РТУС!AV915="",HYPERLINK("#РТУС!"&amp;CELL("адрес",Проверка!AV915),"заполнить"),IF(OR(РТУС!AV915="Требование о передаче жилого помещения",РТУС!AV915="Требование о передаче машино-места",РТУС!AV915="Требования о передаче нежилого помещения",РТУС!AV915="Денежные требования"),HYPERLINK("#Проверка!"&amp;CELL("адрес",Проверка!AV915),РТУС!AV915),HYPERLINK("#РТУС!"&amp;CELL("адрес",Проверка!AV915),"###")))</f>
        <v>заполнить</v>
      </c>
      <c r="AW915" s="13" t="str">
        <f ca="1">IF(РТУС!AW915="",HYPERLINK("#РТУС!"&amp;CELL("адрес",Проверка!AW915),"заполнить"),IF(OR(РТУС!AW915="Включен в полном объеме",РТУС!AW915="Включен частично"),HYPERLINK("#Проверка!"&amp;CELL("адрес",Проверка!AW915),РТУС!AW915),HYPERLINK("#РТУС!"&amp;CELL("адрес",Проверка!AW915),"###")))</f>
        <v>заполнить</v>
      </c>
      <c r="AX915" s="15" t="str">
        <f ca="1">IF(РТУС!AX915="",HYPERLINK("#РТУС!"&amp;CELL("адрес",Проверка!AX915),"заполнить"),IF(AND(LEN(РТУС!AX915)=5,РТУС!AX915&lt;TODAY()),HYPERLINK("#Проверка!"&amp;CELL("адрес",Проверка!AX915),РТУС!AX915),HYPERLINK("#РТУС!"&amp;CELL("адрес",Проверка!AX915),"###")))</f>
        <v>заполнить</v>
      </c>
      <c r="AY915" s="15" t="str">
        <f ca="1">IF(РТУС!AY915="",HYPERLINK("#РТУС!"&amp;CELL("адрес",Проверка!AY915),"заполнить"),IF(AND(LEN(РТУС!AY915)=5,РТУС!AY915&lt;TODAY()),HYPERLINK("#Проверка!"&amp;CELL("адрес",Проверка!AY915),РТУС!AY915),HYPERLINK("#РТУС!"&amp;CELL("адрес",Проверка!AY915),"###")))</f>
        <v>заполнить</v>
      </c>
    </row>
    <row r="916" spans="1:51" x14ac:dyDescent="0.25">
      <c r="A916" s="10" t="str">
        <f>РТУС!A916</f>
        <v>.</v>
      </c>
      <c r="B916" s="13" t="str">
        <f ca="1">IF(РТУС!B916="",HYPERLINK("#РТУС!"&amp;CELL("адрес",Проверка!B916),"заполнить"),IF(AND(LEN(РТУС!B916)=10,РТУС!B915=РТУС!B916),HYPERLINK("#Проверка!"&amp;CELL("адрес",Проверка!B916),РТУС!B916),HYPERLINK("#РТУС!"&amp;CELL("адрес",Проверка!B916),"###")))</f>
        <v>заполнить</v>
      </c>
      <c r="C916" s="13" t="str">
        <f ca="1">IF(РТУС!C916="",HYPERLINK("#РТУС!"&amp;CELL("адрес",Проверка!C916),"заполнить"),IF(AND(ISNUMBER(РТУС!C916)=TRUE,РТУС!C916&gt;0,РТУС!C915=РТУС!C916),HYPERLINK("#Проверка!"&amp;CELL("адрес",Проверка!C916),РТУС!C916),HYPERLINK("#РТУС!"&amp;CELL("адрес",Проверка!C916),"###")))</f>
        <v>заполнить</v>
      </c>
      <c r="D916" s="13" t="str">
        <f>IF(РТУС!D916="","",РТУС!D916)</f>
        <v/>
      </c>
      <c r="E916" s="13" t="str">
        <f ca="1">IF(РТУС!E916="",HYPERLINK("#РТУС!"&amp;CELL("адрес",Проверка!E916),"заполнить"),IF(РТУС!E915=РТУС!E916,HYPERLINK("#Проверка!"&amp;CELL("адрес",Проверка!E916),РТУС!E916),HYPERLINK("#РТУС!"&amp;CELL("адрес",Проверка!E916),"###")))</f>
        <v>заполнить</v>
      </c>
      <c r="F916" s="13" t="str">
        <f ca="1">IF(РТУС!F916="",HYPERLINK("#РТУС!"&amp;CELL("адрес",Проверка!F916),"заполнить"),HYPERLINK("#Проверка!"&amp;CELL("адрес",Проверка!F916),РТУС!F916))</f>
        <v>заполнить</v>
      </c>
      <c r="G916" s="20" t="str">
        <f ca="1">IF(РТУС!G916="",HYPERLINK("#РТУС!"&amp;CELL("адрес",Проверка!G916),"заполнить"),IF(РТУС!G916="1",HYPERLINK("#Проверка!"&amp;CELL("адрес",Проверка!G916),"1"),IF(AND(ISNUMBER(РТУС!G916)=TRUE,РТУС!G916&lt;=1,РТУС!G916&gt;0),IF(SUMIF(РТУС!$A$4:$A$1000,A916,РТУС!$G$4:$G$1000)=1,HYPERLINK("#Проверка!"&amp;CELL("адрес",Проверка!G916),РТУС!G916),HYPERLINK("#РТУС!"&amp;CELL("адрес",Проверка!G916),"сумма долей ≠ 1")),HYPERLINK("#РТУС!"&amp;CELL("адрес",Проверка!G916),"###"))))</f>
        <v>заполнить</v>
      </c>
      <c r="H916" s="13" t="str">
        <f ca="1">IF(РТУС!H916="",HYPERLINK("#РТУС!"&amp;CELL("адрес",Проверка!H916),"заполнить"),IF(OR(РТУС!H916="Юрлицо",РТУС!H916="Физлицо",РТУС!H916="ИП"),HYPERLINK("#Проверка!"&amp;CELL("адрес",Проверка!H916),РТУС!H916),HYPERLINK("#РТУС!"&amp;CELL("адрес",Проверка!H916),"###")))</f>
        <v>заполнить</v>
      </c>
      <c r="I916" s="13" t="str">
        <f ca="1">IF(OR(РТУС!H916="Юрлицо",РТУС!H916="ИП"),IF(РТУС!I916="",HYPERLINK("#РТУС!"&amp;CELL("адрес",Проверка!I916),"заполнить"),IF(OR(LEN(РТУС!I916)=10,LEN(РТУС!I916)=12),HYPERLINK("#Проверка!"&amp;CELL("адрес",Проверка!I916),РТУС!I916),HYPERLINK("#РТУС!"&amp;CELL("адрес",Проверка!I916),"###"))),"")</f>
        <v/>
      </c>
      <c r="J916" s="15" t="str">
        <f ca="1">IF(РТУС!J916="","",IF(AND(LEN(РТУС!J916)=5,РТУС!J916&lt;TODAY()),HYPERLINK("#Проверка!"&amp;CELL("адрес",Проверка!J916),РТУС!J916),HYPERLINK("#РТУС!"&amp;CELL("адрес",Проверка!J916),"###")))</f>
        <v/>
      </c>
      <c r="K916" s="13" t="str">
        <f>IF(РТУС!K916="","",РТУС!K916)</f>
        <v/>
      </c>
      <c r="L916" s="13" t="str">
        <f ca="1">IF(OR(РТУС!H916="Физлицо",РТУС!H916="ИП"),IF(РТУС!L916="",HYPERLINK("#РТУС!"&amp;CELL("адрес",Проверка!L916),"заполнить"),IF(OR(РТУС!L916="Загранпаспорт гражданина РФ",РТУС!L916="Паспорт гражданина РФ",РТУС!L916="Иностранный паспорт",РТУС!L916="Свидетельство о рождении",РТУС!L916="Вид на жительство"),HYPERLINK("#Проверка!"&amp;CELL("адрес",Проверка!L916),РТУС!L916),HYPERLINK("#РТУС!"&amp;CELL("адрес",Проверка!L916),"###"))),"")</f>
        <v/>
      </c>
      <c r="M916" s="13" t="str">
        <f ca="1">IF(AND(OR(РТУС!L916="Паспорт гражданина РФ",РТУС!L916="Свидетельство о рождении"),РТУС!M916=""),HYPERLINK("#РТУС!"&amp;CELL("адрес",Проверка!M916),"заполнить"),IF(РТУС!L916="Паспорт гражданина РФ",IF(LEN(РТУС!M916)=4,HYPERLINK("#Проверка!"&amp;CELL("адрес",Проверка!M916),РТУС!M916),HYPERLINK("#РТУС!"&amp;CELL("адрес",Проверка!M916),"###")),IF(РТУС!L916="Свидетельство о рождении",HYPERLINK("#Проверка!"&amp;CELL("адрес",Проверка!M916),РТУС!M916),"")))</f>
        <v/>
      </c>
      <c r="N916" s="13" t="str">
        <f ca="1">IF(РТУС!L916="","",IF(РТУС!N916="",HYPERLINK("#РТУС!"&amp;CELL("адрес",Проверка!N916),"заполнить"),IF(OR(РТУС!L916="Паспорт гражданина РФ",РТУС!L916="Свидетельство о рождении"),IF(LEN(РТУС!N916)=6,HYPERLINK("#Проверка!"&amp;CELL("адрес",Проверка!N916),РТУС!N916),HYPERLINK("#РТУС!"&amp;CELL("адрес",Проверка!N916),"###")),HYPERLINK("#Проверка!"&amp;CELL("адрес",Проверка!N916),РТУС!N916))))</f>
        <v/>
      </c>
      <c r="O916" s="15" t="str">
        <f ca="1">IF(РТУС!L916="","",IF(РТУС!O916="",HYPERLINK("#РТУС!"&amp;CELL("адрес",Проверка!O916),"заполнить"),IF(AND(LEN(РТУС!O916)=5,РТУС!O916&lt;TODAY()),IF(РТУС!L916="Свидетельство о рождении",IF(РТУС!O916&gt;EDATE(TODAY(),-168),HYPERLINK("#Проверка!"&amp;CELL("адрес",Проверка!O916),РТУС!O916),HYPERLINK("#РТУС!"&amp;CELL("адрес",Проверка!O916),"недействительно")),HYPERLINK("#Проверка!"&amp;CELL("адрес",Проверка!O916),РТУС!O916)),HYPERLINK("#РТУС!"&amp;CELL("адрес",Проверка!O916),"###"))))</f>
        <v/>
      </c>
      <c r="P916" s="21" t="str">
        <f ca="1">IF(РТУС!L916="Паспорт гражданина РФ",IF(РТУС!P916="",HYPERLINK("#РТУС!"&amp;CELL("адрес",Проверка!P916),"заполнить"),HYPERLINK("#Проверка!"&amp;CELL("адрес",Проверка!P916),РТУС!P916)),"")</f>
        <v/>
      </c>
      <c r="Q916" s="13" t="str">
        <f ca="1">IF(РТУС!L916="Паспорт гражданина РФ",IF(РТУС!Q916="",HYPERLINK("#РТУС!"&amp;CELL("адрес",Проверка!Q916),"заполнить"),IF(LEN(РТУС!Q916)=7,HYPERLINK("#Проверка!"&amp;CELL("адрес",Проверка!Q916),РТУС!Q916),HYPERLINK("#РТУС!"&amp;CELL("адрес",Проверка!Q916),"###"))),"")</f>
        <v/>
      </c>
      <c r="R916" s="13" t="str">
        <f ca="1">IF(РТУС!R916="",HYPERLINK("#РТУС!"&amp;CELL("адрес",Проверка!R916),"заполнить"),HYPERLINK("#Проверка!"&amp;CELL("адрес",Проверка!R916),РТУС!R916))</f>
        <v>заполнить</v>
      </c>
      <c r="S916" s="13" t="str">
        <f>IF(РТУС!S916="","",РТУС!S916)</f>
        <v/>
      </c>
      <c r="T916" s="13" t="str">
        <f>IF(РТУС!T916="","",РТУС!T916)</f>
        <v/>
      </c>
      <c r="U916" s="13" t="str">
        <f>IF(РТУС!U916="","",РТУС!U916)</f>
        <v/>
      </c>
      <c r="V916" s="13" t="str">
        <f ca="1">IF(РТУС!V916="",HYPERLINK("#РТУС!"&amp;CELL("адрес",Проверка!V916),"заполнить"),IF(OR(РТУС!V916="Договор участия в долевом строительстве",РТУС!V916="Предварительный договор участия в долевом строительстве",РТУС!V916="Определение Арбитражного суда",РТУС!V916="Решение суда общей юрисдикции",РТУС!V916="Иные договоры"),HYPERLINK("#Проверка!"&amp;CELL("адрес",Проверка!V916),РТУС!V916),HYPERLINK("#РТУС!"&amp;CELL("адрес",Проверка!V916),"###")))</f>
        <v>заполнить</v>
      </c>
      <c r="W916" s="13" t="str">
        <f ca="1">IF(РТУС!W916="",HYPERLINK("#РТУС!"&amp;CELL("адрес",Проверка!W916),"заполнить"),HYPERLINK("#Проверка!"&amp;CELL("адрес",Проверка!W916),РТУС!W916))</f>
        <v>заполнить</v>
      </c>
      <c r="X916" s="15" t="str">
        <f ca="1">IF(РТУС!X916="",HYPERLINK("#РТУС!"&amp;CELL("адрес",Проверка!X916),"заполнить"),IF(AND(LEN(РТУС!X916)=5,РТУС!X916&lt;TODAY()),HYPERLINK("#Проверка!"&amp;CELL("адрес",Проверка!X916),РТУС!X916),HYPERLINK("#РТУС!"&amp;CELL("адрес",Проверка!X916),"###")))</f>
        <v>заполнить</v>
      </c>
      <c r="Y916" s="13" t="str">
        <f>IF(РТУС!Y916="","",РТУС!Y916)</f>
        <v/>
      </c>
      <c r="Z916" s="15" t="str">
        <f ca="1">IF(РТУС!Z916="","",IF(AND(LEN(РТУС!Z916)=5,РТУС!Z916&lt;TODAY()),HYPERLINK("#Проверка!"&amp;CELL("адрес",Проверка!Z916),РТУС!Z916),HYPERLINK("#РТУС!"&amp;CELL("адрес",Проверка!Z916),"###")))</f>
        <v/>
      </c>
      <c r="AA916" s="18" t="str">
        <f ca="1">IF(РТУС!AA916="",HYPERLINK("#РТУС!"&amp;CELL("адрес",Проверка!AA916),"заполнить"),IF(ISNUMBER(РТУС!AA916)=TRUE,HYPERLINK("#Проверка!"&amp;CELL("адрес",Проверка!AA916),РТУС!AA916),HYPERLINK("#РТУС!"&amp;CELL("адрес",Проверка!AA916),"###")))</f>
        <v>заполнить</v>
      </c>
      <c r="AB916" s="18" t="str">
        <f ca="1">IF(РТУС!AB916="",HYPERLINK("#РТУС!"&amp;CELL("адрес",Проверка!AB916),"заполнить"),IF(ISNUMBER(РТУС!AB916)=TRUE,HYPERLINK("#Проверка!"&amp;CELL("адрес",Проверка!AB916),РТУС!AB916),HYPERLINK("#РТУС!"&amp;CELL("адрес",Проверка!AB916),"###")))</f>
        <v>заполнить</v>
      </c>
      <c r="AC916" s="18" t="str">
        <f ca="1">IF(РТУС!AC916="","",IF(ISNUMBER(РТУС!AC916)=TRUE,HYPERLINK("#Проверка!"&amp;CELL("адрес",Проверка!AC916),РТУС!AC916),HYPERLINK("#РТУС!"&amp;CELL("адрес",Проверка!AC916),"###")))</f>
        <v/>
      </c>
      <c r="AD916" s="18" t="str">
        <f ca="1">IF(РТУС!AD916="","",IF(ISNUMBER(РТУС!AD916)=TRUE,HYPERLINK("#Проверка!"&amp;CELL("адрес",Проверка!AD916),РТУС!AD916),HYPERLINK("#РТУС!"&amp;CELL("адрес",Проверка!AD916),"###")))</f>
        <v/>
      </c>
      <c r="AE916" s="13" t="str">
        <f>IF(РТУС!AE916="","",РТУС!AE916)</f>
        <v/>
      </c>
      <c r="AF916" s="15" t="str">
        <f ca="1">IF(РТУС!AE916="","",IF(РТУС!AF916="",HYPERLINK("#РТУС!"&amp;CELL("адрес",Проверка!AF916),"заполнить"),IF(AND(LEN(РТУС!AF916)=5,РТУС!AF916&lt;TODAY()),HYPERLINK("#Проверка!"&amp;CELL("адрес",Проверка!AF916),РТУС!AF916),HYPERLINK("#РТУС!"&amp;CELL("адрес",Проверка!AF916),"###"))))</f>
        <v/>
      </c>
      <c r="AG916" s="13"/>
      <c r="AH916" s="15" t="str">
        <f ca="1">IF(РТУС!AE916="","",IF(РТУС!AH916="",HYPERLINK("#РТУС!"&amp;CELL("адрес",Проверка!AH916),"заполнить"),IF(AND(LEN(РТУС!AH916)=5,РТУС!AH916&lt;TODAY()),HYPERLINK("#Проверка!"&amp;CELL("адрес",Проверка!AH916),РТУС!AH916),HYPERLINK("#РТУС!"&amp;CELL("адрес",Проверка!AH916),"###"))))</f>
        <v/>
      </c>
      <c r="AI916" s="15" t="str">
        <f ca="1">IF(РТУС!AE916="","",IF(РТУС!AI916="",HYPERLINK("#РТУС!"&amp;CELL("адрес",Проверка!AI916),"заполнить"),HYPERLINK("#Проверка!"&amp;CELL("адрес",Проверка!AI916),РТУС!AI916)))</f>
        <v/>
      </c>
      <c r="AJ916" s="13" t="str">
        <f ca="1">IF(РТУС!AE916="","",IF(РТУС!AJ916="",HYPERLINK("#РТУС!"&amp;CELL("адрес",Проверка!AJ916),"заполнить"),IF(OR(РТУС!AJ916="Юрлицо",РТУС!AJ916="Физлицо",РТУС!AJ916="ИП"),HYPERLINK("#Проверка!"&amp;CELL("адрес",Проверка!AJ916),РТУС!AJ916),HYPERLINK("#РТУС!"&amp;CELL("адрес",Проверка!AJ916),"###"))))</f>
        <v/>
      </c>
      <c r="AK916" s="13" t="str">
        <f ca="1">IF(РТУС!AK916="",HYPERLINK("#РТУС!"&amp;CELL("адрес",Проверка!AK916),"заполнить"),IF(OR(РТУС!AK916="Квартира",РТУС!AK916="Кладовая",РТУС!AK916="Машино-место",РТУС!AK916="Нежилое помещение"),HYPERLINK("#Проверка!"&amp;CELL("адрес",Проверка!AK916),РТУС!AK916),HYPERLINK("#РТУС!"&amp;CELL("адрес",Проверка!AK916),"###")))</f>
        <v>заполнить</v>
      </c>
      <c r="AL916" s="13" t="str">
        <f ca="1">IF(РТУС!AL916="",HYPERLINK("#РТУС!"&amp;CELL("адрес",Проверка!AL916),"заполнить"),HYPERLINK("#Проверка!"&amp;CELL("адрес",Проверка!AL916),РТУС!AL916))</f>
        <v>заполнить</v>
      </c>
      <c r="AM916" s="18" t="str">
        <f ca="1">IF(РТУС!AM916="",HYPERLINK("#РТУС!"&amp;CELL("адрес",Проверка!AM916),"заполнить"),IF(ISNUMBER(РТУС!AM916)=TRUE,IF(РТУС!AK916="Нежилое помещение",IF(РТУС!AM916&gt;7,HYPERLINK("#РТУС!"&amp;CELL("адрес",Проверка!AM916),"не больше 7 кв.м."),РТУС!AM916),HYPERLINK("#Проверка!"&amp;CELL("адрес",Проверка!AM916),РТУС!AM916)),HYPERLINK("#РТУС!"&amp;CELL("адрес",Проверка!AM916),"###")))</f>
        <v>заполнить</v>
      </c>
      <c r="AN916" s="13" t="str">
        <f ca="1">IF(РТУС!AN916="",HYPERLINK("#РТУС!"&amp;CELL("адрес",Проверка!AN916),"заполнить"),IF(OR(РТУС!AN916="Общая площадь помещения",РТУС!AN916="Общая приведенная площадь жилого помещения",РТУС!AN916="Общая площадь жилого помещения с учетом лоджий, балконов, террас и веранд"),HYPERLINK("#Проверка!"&amp;CELL("адрес",Проверка!AN916),РТУС!AN916),HYPERLINK("#РТУС!"&amp;CELL("адрес",Проверка!AN916),"###")))</f>
        <v>заполнить</v>
      </c>
      <c r="AO916" s="13" t="str">
        <f ca="1">IF(OR(РТУС!AK916="Квартира",РТУС!A916="Нежилое помещение"),IF(РТУС!AO916="",HYPERLINK("#РТУС!"&amp;CELL("адрес",Проверка!AO916),"заполнить"),IF(ISNUMBER(РТУС!AO916)=TRUE,HYPERLINK("#Проверка!"&amp;CELL("адрес",Проверка!AO916),РТУС!AO916),HYPERLINK("#РТУС!"&amp;CELL("адрес",Проверка!AO916),"###"))),"")</f>
        <v/>
      </c>
      <c r="AP916" s="13" t="str">
        <f>IF(РТУС!AP916="","",РТУС!AP916)</f>
        <v/>
      </c>
      <c r="AQ916" s="13" t="str">
        <f ca="1">IF(РТУС!AQ916="",HYPERLINK("#РТУС!"&amp;CELL("адрес",Проверка!AQ916),"заполнить"),HYPERLINK("#Проверка!"&amp;CELL("адрес",Проверка!AQ916),РТУС!AQ916))</f>
        <v>заполнить</v>
      </c>
      <c r="AR916" s="18" t="str">
        <f ca="1">IF(РТУС!AR916="",HYPERLINK("#РТУС!"&amp;CELL("адрес",Проверка!AR916),"заполнить"),IF(ISNUMBER(РТУС!AR916)=FALSE,HYPERLINK("#РТУС!"&amp;CELL("адрес",Проверка!AR916),"###"),IF(РТУС!G916="1",IF(РТУС!AB916=РТУС!AR916+РТУС!AU916,HYPERLINK("#Проверка!"&amp;CELL("адрес",Проверка!AR916),РТУС!AR916),HYPERLINK("#РТУС!"&amp;CELL("адрес",Проверка!AR916),"сверить суммы")),IF(РТУС!AB916=(SUMIF(РТУС!$A$4:$A$1000,A916,РТУС!$AR$4:$AR$1000)+SUMIF(РТУС!$A$4:$A$1000,A916,РТУС!$AU$4:$AU$1000)),HYPERLINK("#Проверка!"&amp;CELL("адрес",Проверка!AR916),РТУС!AR916),HYPERLINK("#РТУС!"&amp;CELL("адрес",Проверка!AR916),"сверить суммы")))))</f>
        <v>заполнить</v>
      </c>
      <c r="AS916" s="13" t="str">
        <f>IF(РТУС!AS916="","",РТУС!AS916)</f>
        <v/>
      </c>
      <c r="AT916" s="18" t="str">
        <f ca="1">IF(РТУС!AT916="",HYPERLINK("#РТУС!"&amp;CELL("адрес",Проверка!AT916),"заполнить"),IF(ISNUMBER(РТУС!AT916)=FALSE,HYPERLINK("#РТУС!"&amp;CELL("адрес",Проверка!AT916),"###"),IF(РТУС!AT916=РТУС!AR916,HYPERLINK("#Проверка!"&amp;CELL("адрес",Проверка!AT916),РТУС!AT916),HYPERLINK("#РТУС!"&amp;CELL("адрес",Проверка!AT916),"сверить суммы"))))</f>
        <v>заполнить</v>
      </c>
      <c r="AU916" s="18" t="str">
        <f ca="1">IF(РТУС!AU916="",HYPERLINK("#РТУС!"&amp;CELL("адрес",Проверка!AU916),"заполнить"),IF(ISNUMBER(РТУС!AU916)=FALSE,HYPERLINK("#РТУС!"&amp;CELL("адрес",Проверка!AU916),"###"),IF(РТУС!G916="1",IF(РТУС!AB916=РТУС!AR916+РТУС!AU916,HYPERLINK("#Проверка!"&amp;CELL("адрес",Проверка!AU916),РТУС!AU916),HYPERLINK("#РТУС!"&amp;CELL("адрес",Проверка!AU916),"сверить суммы")),IF(РТУС!AB916=(SUMIF(РТУС!$A$4:$A$1000,A916,РТУС!$AR$4:$AR$1000)+SUMIF(РТУС!$A$4:$A$1000,A916,РТУС!$AU$4:$AU$1000)),HYPERLINK("#Проверка!"&amp;CELL("адрес",Проверка!AU916),РТУС!AU916),HYPERLINK("#РТУС!"&amp;CELL("адрес",Проверка!AU916),"сверить суммы")))))</f>
        <v>заполнить</v>
      </c>
      <c r="AV916" s="13" t="str">
        <f ca="1">IF(РТУС!AV916="",HYPERLINK("#РТУС!"&amp;CELL("адрес",Проверка!AV916),"заполнить"),IF(OR(РТУС!AV916="Требование о передаче жилого помещения",РТУС!AV916="Требование о передаче машино-места",РТУС!AV916="Требования о передаче нежилого помещения",РТУС!AV916="Денежные требования"),HYPERLINK("#Проверка!"&amp;CELL("адрес",Проверка!AV916),РТУС!AV916),HYPERLINK("#РТУС!"&amp;CELL("адрес",Проверка!AV916),"###")))</f>
        <v>заполнить</v>
      </c>
      <c r="AW916" s="13" t="str">
        <f ca="1">IF(РТУС!AW916="",HYPERLINK("#РТУС!"&amp;CELL("адрес",Проверка!AW916),"заполнить"),IF(OR(РТУС!AW916="Включен в полном объеме",РТУС!AW916="Включен частично"),HYPERLINK("#Проверка!"&amp;CELL("адрес",Проверка!AW916),РТУС!AW916),HYPERLINK("#РТУС!"&amp;CELL("адрес",Проверка!AW916),"###")))</f>
        <v>заполнить</v>
      </c>
      <c r="AX916" s="15" t="str">
        <f ca="1">IF(РТУС!AX916="",HYPERLINK("#РТУС!"&amp;CELL("адрес",Проверка!AX916),"заполнить"),IF(AND(LEN(РТУС!AX916)=5,РТУС!AX916&lt;TODAY()),HYPERLINK("#Проверка!"&amp;CELL("адрес",Проверка!AX916),РТУС!AX916),HYPERLINK("#РТУС!"&amp;CELL("адрес",Проверка!AX916),"###")))</f>
        <v>заполнить</v>
      </c>
      <c r="AY916" s="15" t="str">
        <f ca="1">IF(РТУС!AY916="",HYPERLINK("#РТУС!"&amp;CELL("адрес",Проверка!AY916),"заполнить"),IF(AND(LEN(РТУС!AY916)=5,РТУС!AY916&lt;TODAY()),HYPERLINK("#Проверка!"&amp;CELL("адрес",Проверка!AY916),РТУС!AY916),HYPERLINK("#РТУС!"&amp;CELL("адрес",Проверка!AY916),"###")))</f>
        <v>заполнить</v>
      </c>
    </row>
    <row r="917" spans="1:51" x14ac:dyDescent="0.25">
      <c r="A917" s="10" t="str">
        <f>РТУС!A917</f>
        <v>.</v>
      </c>
      <c r="B917" s="13" t="str">
        <f ca="1">IF(РТУС!B917="",HYPERLINK("#РТУС!"&amp;CELL("адрес",Проверка!B917),"заполнить"),IF(AND(LEN(РТУС!B917)=10,РТУС!B916=РТУС!B917),HYPERLINK("#Проверка!"&amp;CELL("адрес",Проверка!B917),РТУС!B917),HYPERLINK("#РТУС!"&amp;CELL("адрес",Проверка!B917),"###")))</f>
        <v>заполнить</v>
      </c>
      <c r="C917" s="13" t="str">
        <f ca="1">IF(РТУС!C917="",HYPERLINK("#РТУС!"&amp;CELL("адрес",Проверка!C917),"заполнить"),IF(AND(ISNUMBER(РТУС!C917)=TRUE,РТУС!C917&gt;0,РТУС!C916=РТУС!C917),HYPERLINK("#Проверка!"&amp;CELL("адрес",Проверка!C917),РТУС!C917),HYPERLINK("#РТУС!"&amp;CELL("адрес",Проверка!C917),"###")))</f>
        <v>заполнить</v>
      </c>
      <c r="D917" s="13" t="str">
        <f>IF(РТУС!D917="","",РТУС!D917)</f>
        <v/>
      </c>
      <c r="E917" s="13" t="str">
        <f ca="1">IF(РТУС!E917="",HYPERLINK("#РТУС!"&amp;CELL("адрес",Проверка!E917),"заполнить"),IF(РТУС!E916=РТУС!E917,HYPERLINK("#Проверка!"&amp;CELL("адрес",Проверка!E917),РТУС!E917),HYPERLINK("#РТУС!"&amp;CELL("адрес",Проверка!E917),"###")))</f>
        <v>заполнить</v>
      </c>
      <c r="F917" s="13" t="str">
        <f ca="1">IF(РТУС!F917="",HYPERLINK("#РТУС!"&amp;CELL("адрес",Проверка!F917),"заполнить"),HYPERLINK("#Проверка!"&amp;CELL("адрес",Проверка!F917),РТУС!F917))</f>
        <v>заполнить</v>
      </c>
      <c r="G917" s="20" t="str">
        <f ca="1">IF(РТУС!G917="",HYPERLINK("#РТУС!"&amp;CELL("адрес",Проверка!G917),"заполнить"),IF(РТУС!G917="1",HYPERLINK("#Проверка!"&amp;CELL("адрес",Проверка!G917),"1"),IF(AND(ISNUMBER(РТУС!G917)=TRUE,РТУС!G917&lt;=1,РТУС!G917&gt;0),IF(SUMIF(РТУС!$A$4:$A$1000,A917,РТУС!$G$4:$G$1000)=1,HYPERLINK("#Проверка!"&amp;CELL("адрес",Проверка!G917),РТУС!G917),HYPERLINK("#РТУС!"&amp;CELL("адрес",Проверка!G917),"сумма долей ≠ 1")),HYPERLINK("#РТУС!"&amp;CELL("адрес",Проверка!G917),"###"))))</f>
        <v>заполнить</v>
      </c>
      <c r="H917" s="13" t="str">
        <f ca="1">IF(РТУС!H917="",HYPERLINK("#РТУС!"&amp;CELL("адрес",Проверка!H917),"заполнить"),IF(OR(РТУС!H917="Юрлицо",РТУС!H917="Физлицо",РТУС!H917="ИП"),HYPERLINK("#Проверка!"&amp;CELL("адрес",Проверка!H917),РТУС!H917),HYPERLINK("#РТУС!"&amp;CELL("адрес",Проверка!H917),"###")))</f>
        <v>заполнить</v>
      </c>
      <c r="I917" s="13" t="str">
        <f ca="1">IF(OR(РТУС!H917="Юрлицо",РТУС!H917="ИП"),IF(РТУС!I917="",HYPERLINK("#РТУС!"&amp;CELL("адрес",Проверка!I917),"заполнить"),IF(OR(LEN(РТУС!I917)=10,LEN(РТУС!I917)=12),HYPERLINK("#Проверка!"&amp;CELL("адрес",Проверка!I917),РТУС!I917),HYPERLINK("#РТУС!"&amp;CELL("адрес",Проверка!I917),"###"))),"")</f>
        <v/>
      </c>
      <c r="J917" s="15" t="str">
        <f ca="1">IF(РТУС!J917="","",IF(AND(LEN(РТУС!J917)=5,РТУС!J917&lt;TODAY()),HYPERLINK("#Проверка!"&amp;CELL("адрес",Проверка!J917),РТУС!J917),HYPERLINK("#РТУС!"&amp;CELL("адрес",Проверка!J917),"###")))</f>
        <v/>
      </c>
      <c r="K917" s="13" t="str">
        <f>IF(РТУС!K917="","",РТУС!K917)</f>
        <v/>
      </c>
      <c r="L917" s="13" t="str">
        <f ca="1">IF(OR(РТУС!H917="Физлицо",РТУС!H917="ИП"),IF(РТУС!L917="",HYPERLINK("#РТУС!"&amp;CELL("адрес",Проверка!L917),"заполнить"),IF(OR(РТУС!L917="Загранпаспорт гражданина РФ",РТУС!L917="Паспорт гражданина РФ",РТУС!L917="Иностранный паспорт",РТУС!L917="Свидетельство о рождении",РТУС!L917="Вид на жительство"),HYPERLINK("#Проверка!"&amp;CELL("адрес",Проверка!L917),РТУС!L917),HYPERLINK("#РТУС!"&amp;CELL("адрес",Проверка!L917),"###"))),"")</f>
        <v/>
      </c>
      <c r="M917" s="13" t="str">
        <f ca="1">IF(AND(OR(РТУС!L917="Паспорт гражданина РФ",РТУС!L917="Свидетельство о рождении"),РТУС!M917=""),HYPERLINK("#РТУС!"&amp;CELL("адрес",Проверка!M917),"заполнить"),IF(РТУС!L917="Паспорт гражданина РФ",IF(LEN(РТУС!M917)=4,HYPERLINK("#Проверка!"&amp;CELL("адрес",Проверка!M917),РТУС!M917),HYPERLINK("#РТУС!"&amp;CELL("адрес",Проверка!M917),"###")),IF(РТУС!L917="Свидетельство о рождении",HYPERLINK("#Проверка!"&amp;CELL("адрес",Проверка!M917),РТУС!M917),"")))</f>
        <v/>
      </c>
      <c r="N917" s="13" t="str">
        <f ca="1">IF(РТУС!L917="","",IF(РТУС!N917="",HYPERLINK("#РТУС!"&amp;CELL("адрес",Проверка!N917),"заполнить"),IF(OR(РТУС!L917="Паспорт гражданина РФ",РТУС!L917="Свидетельство о рождении"),IF(LEN(РТУС!N917)=6,HYPERLINK("#Проверка!"&amp;CELL("адрес",Проверка!N917),РТУС!N917),HYPERLINK("#РТУС!"&amp;CELL("адрес",Проверка!N917),"###")),HYPERLINK("#Проверка!"&amp;CELL("адрес",Проверка!N917),РТУС!N917))))</f>
        <v/>
      </c>
      <c r="O917" s="15" t="str">
        <f ca="1">IF(РТУС!L917="","",IF(РТУС!O917="",HYPERLINK("#РТУС!"&amp;CELL("адрес",Проверка!O917),"заполнить"),IF(AND(LEN(РТУС!O917)=5,РТУС!O917&lt;TODAY()),IF(РТУС!L917="Свидетельство о рождении",IF(РТУС!O917&gt;EDATE(TODAY(),-168),HYPERLINK("#Проверка!"&amp;CELL("адрес",Проверка!O917),РТУС!O917),HYPERLINK("#РТУС!"&amp;CELL("адрес",Проверка!O917),"недействительно")),HYPERLINK("#Проверка!"&amp;CELL("адрес",Проверка!O917),РТУС!O917)),HYPERLINK("#РТУС!"&amp;CELL("адрес",Проверка!O917),"###"))))</f>
        <v/>
      </c>
      <c r="P917" s="21" t="str">
        <f ca="1">IF(РТУС!L917="Паспорт гражданина РФ",IF(РТУС!P917="",HYPERLINK("#РТУС!"&amp;CELL("адрес",Проверка!P917),"заполнить"),HYPERLINK("#Проверка!"&amp;CELL("адрес",Проверка!P917),РТУС!P917)),"")</f>
        <v/>
      </c>
      <c r="Q917" s="13" t="str">
        <f ca="1">IF(РТУС!L917="Паспорт гражданина РФ",IF(РТУС!Q917="",HYPERLINK("#РТУС!"&amp;CELL("адрес",Проверка!Q917),"заполнить"),IF(LEN(РТУС!Q917)=7,HYPERLINK("#Проверка!"&amp;CELL("адрес",Проверка!Q917),РТУС!Q917),HYPERLINK("#РТУС!"&amp;CELL("адрес",Проверка!Q917),"###"))),"")</f>
        <v/>
      </c>
      <c r="R917" s="13" t="str">
        <f ca="1">IF(РТУС!R917="",HYPERLINK("#РТУС!"&amp;CELL("адрес",Проверка!R917),"заполнить"),HYPERLINK("#Проверка!"&amp;CELL("адрес",Проверка!R917),РТУС!R917))</f>
        <v>заполнить</v>
      </c>
      <c r="S917" s="13" t="str">
        <f>IF(РТУС!S917="","",РТУС!S917)</f>
        <v/>
      </c>
      <c r="T917" s="13" t="str">
        <f>IF(РТУС!T917="","",РТУС!T917)</f>
        <v/>
      </c>
      <c r="U917" s="13" t="str">
        <f>IF(РТУС!U917="","",РТУС!U917)</f>
        <v/>
      </c>
      <c r="V917" s="13" t="str">
        <f ca="1">IF(РТУС!V917="",HYPERLINK("#РТУС!"&amp;CELL("адрес",Проверка!V917),"заполнить"),IF(OR(РТУС!V917="Договор участия в долевом строительстве",РТУС!V917="Предварительный договор участия в долевом строительстве",РТУС!V917="Определение Арбитражного суда",РТУС!V917="Решение суда общей юрисдикции",РТУС!V917="Иные договоры"),HYPERLINK("#Проверка!"&amp;CELL("адрес",Проверка!V917),РТУС!V917),HYPERLINK("#РТУС!"&amp;CELL("адрес",Проверка!V917),"###")))</f>
        <v>заполнить</v>
      </c>
      <c r="W917" s="13" t="str">
        <f ca="1">IF(РТУС!W917="",HYPERLINK("#РТУС!"&amp;CELL("адрес",Проверка!W917),"заполнить"),HYPERLINK("#Проверка!"&amp;CELL("адрес",Проверка!W917),РТУС!W917))</f>
        <v>заполнить</v>
      </c>
      <c r="X917" s="15" t="str">
        <f ca="1">IF(РТУС!X917="",HYPERLINK("#РТУС!"&amp;CELL("адрес",Проверка!X917),"заполнить"),IF(AND(LEN(РТУС!X917)=5,РТУС!X917&lt;TODAY()),HYPERLINK("#Проверка!"&amp;CELL("адрес",Проверка!X917),РТУС!X917),HYPERLINK("#РТУС!"&amp;CELL("адрес",Проверка!X917),"###")))</f>
        <v>заполнить</v>
      </c>
      <c r="Y917" s="13" t="str">
        <f>IF(РТУС!Y917="","",РТУС!Y917)</f>
        <v/>
      </c>
      <c r="Z917" s="15" t="str">
        <f ca="1">IF(РТУС!Z917="","",IF(AND(LEN(РТУС!Z917)=5,РТУС!Z917&lt;TODAY()),HYPERLINK("#Проверка!"&amp;CELL("адрес",Проверка!Z917),РТУС!Z917),HYPERLINK("#РТУС!"&amp;CELL("адрес",Проверка!Z917),"###")))</f>
        <v/>
      </c>
      <c r="AA917" s="18" t="str">
        <f ca="1">IF(РТУС!AA917="",HYPERLINK("#РТУС!"&amp;CELL("адрес",Проверка!AA917),"заполнить"),IF(ISNUMBER(РТУС!AA917)=TRUE,HYPERLINK("#Проверка!"&amp;CELL("адрес",Проверка!AA917),РТУС!AA917),HYPERLINK("#РТУС!"&amp;CELL("адрес",Проверка!AA917),"###")))</f>
        <v>заполнить</v>
      </c>
      <c r="AB917" s="18" t="str">
        <f ca="1">IF(РТУС!AB917="",HYPERLINK("#РТУС!"&amp;CELL("адрес",Проверка!AB917),"заполнить"),IF(ISNUMBER(РТУС!AB917)=TRUE,HYPERLINK("#Проверка!"&amp;CELL("адрес",Проверка!AB917),РТУС!AB917),HYPERLINK("#РТУС!"&amp;CELL("адрес",Проверка!AB917),"###")))</f>
        <v>заполнить</v>
      </c>
      <c r="AC917" s="18" t="str">
        <f ca="1">IF(РТУС!AC917="","",IF(ISNUMBER(РТУС!AC917)=TRUE,HYPERLINK("#Проверка!"&amp;CELL("адрес",Проверка!AC917),РТУС!AC917),HYPERLINK("#РТУС!"&amp;CELL("адрес",Проверка!AC917),"###")))</f>
        <v/>
      </c>
      <c r="AD917" s="18" t="str">
        <f ca="1">IF(РТУС!AD917="","",IF(ISNUMBER(РТУС!AD917)=TRUE,HYPERLINK("#Проверка!"&amp;CELL("адрес",Проверка!AD917),РТУС!AD917),HYPERLINK("#РТУС!"&amp;CELL("адрес",Проверка!AD917),"###")))</f>
        <v/>
      </c>
      <c r="AE917" s="13" t="str">
        <f>IF(РТУС!AE917="","",РТУС!AE917)</f>
        <v/>
      </c>
      <c r="AF917" s="15" t="str">
        <f ca="1">IF(РТУС!AE917="","",IF(РТУС!AF917="",HYPERLINK("#РТУС!"&amp;CELL("адрес",Проверка!AF917),"заполнить"),IF(AND(LEN(РТУС!AF917)=5,РТУС!AF917&lt;TODAY()),HYPERLINK("#Проверка!"&amp;CELL("адрес",Проверка!AF917),РТУС!AF917),HYPERLINK("#РТУС!"&amp;CELL("адрес",Проверка!AF917),"###"))))</f>
        <v/>
      </c>
      <c r="AG917" s="13"/>
      <c r="AH917" s="15" t="str">
        <f ca="1">IF(РТУС!AE917="","",IF(РТУС!AH917="",HYPERLINK("#РТУС!"&amp;CELL("адрес",Проверка!AH917),"заполнить"),IF(AND(LEN(РТУС!AH917)=5,РТУС!AH917&lt;TODAY()),HYPERLINK("#Проверка!"&amp;CELL("адрес",Проверка!AH917),РТУС!AH917),HYPERLINK("#РТУС!"&amp;CELL("адрес",Проверка!AH917),"###"))))</f>
        <v/>
      </c>
      <c r="AI917" s="15" t="str">
        <f ca="1">IF(РТУС!AE917="","",IF(РТУС!AI917="",HYPERLINK("#РТУС!"&amp;CELL("адрес",Проверка!AI917),"заполнить"),HYPERLINK("#Проверка!"&amp;CELL("адрес",Проверка!AI917),РТУС!AI917)))</f>
        <v/>
      </c>
      <c r="AJ917" s="13" t="str">
        <f ca="1">IF(РТУС!AE917="","",IF(РТУС!AJ917="",HYPERLINK("#РТУС!"&amp;CELL("адрес",Проверка!AJ917),"заполнить"),IF(OR(РТУС!AJ917="Юрлицо",РТУС!AJ917="Физлицо",РТУС!AJ917="ИП"),HYPERLINK("#Проверка!"&amp;CELL("адрес",Проверка!AJ917),РТУС!AJ917),HYPERLINK("#РТУС!"&amp;CELL("адрес",Проверка!AJ917),"###"))))</f>
        <v/>
      </c>
      <c r="AK917" s="13" t="str">
        <f ca="1">IF(РТУС!AK917="",HYPERLINK("#РТУС!"&amp;CELL("адрес",Проверка!AK917),"заполнить"),IF(OR(РТУС!AK917="Квартира",РТУС!AK917="Кладовая",РТУС!AK917="Машино-место",РТУС!AK917="Нежилое помещение"),HYPERLINK("#Проверка!"&amp;CELL("адрес",Проверка!AK917),РТУС!AK917),HYPERLINK("#РТУС!"&amp;CELL("адрес",Проверка!AK917),"###")))</f>
        <v>заполнить</v>
      </c>
      <c r="AL917" s="13" t="str">
        <f ca="1">IF(РТУС!AL917="",HYPERLINK("#РТУС!"&amp;CELL("адрес",Проверка!AL917),"заполнить"),HYPERLINK("#Проверка!"&amp;CELL("адрес",Проверка!AL917),РТУС!AL917))</f>
        <v>заполнить</v>
      </c>
      <c r="AM917" s="18" t="str">
        <f ca="1">IF(РТУС!AM917="",HYPERLINK("#РТУС!"&amp;CELL("адрес",Проверка!AM917),"заполнить"),IF(ISNUMBER(РТУС!AM917)=TRUE,IF(РТУС!AK917="Нежилое помещение",IF(РТУС!AM917&gt;7,HYPERLINK("#РТУС!"&amp;CELL("адрес",Проверка!AM917),"не больше 7 кв.м."),РТУС!AM917),HYPERLINK("#Проверка!"&amp;CELL("адрес",Проверка!AM917),РТУС!AM917)),HYPERLINK("#РТУС!"&amp;CELL("адрес",Проверка!AM917),"###")))</f>
        <v>заполнить</v>
      </c>
      <c r="AN917" s="13" t="str">
        <f ca="1">IF(РТУС!AN917="",HYPERLINK("#РТУС!"&amp;CELL("адрес",Проверка!AN917),"заполнить"),IF(OR(РТУС!AN917="Общая площадь помещения",РТУС!AN917="Общая приведенная площадь жилого помещения",РТУС!AN917="Общая площадь жилого помещения с учетом лоджий, балконов, террас и веранд"),HYPERLINK("#Проверка!"&amp;CELL("адрес",Проверка!AN917),РТУС!AN917),HYPERLINK("#РТУС!"&amp;CELL("адрес",Проверка!AN917),"###")))</f>
        <v>заполнить</v>
      </c>
      <c r="AO917" s="13" t="str">
        <f ca="1">IF(OR(РТУС!AK917="Квартира",РТУС!A917="Нежилое помещение"),IF(РТУС!AO917="",HYPERLINK("#РТУС!"&amp;CELL("адрес",Проверка!AO917),"заполнить"),IF(ISNUMBER(РТУС!AO917)=TRUE,HYPERLINK("#Проверка!"&amp;CELL("адрес",Проверка!AO917),РТУС!AO917),HYPERLINK("#РТУС!"&amp;CELL("адрес",Проверка!AO917),"###"))),"")</f>
        <v/>
      </c>
      <c r="AP917" s="13" t="str">
        <f>IF(РТУС!AP917="","",РТУС!AP917)</f>
        <v/>
      </c>
      <c r="AQ917" s="13" t="str">
        <f ca="1">IF(РТУС!AQ917="",HYPERLINK("#РТУС!"&amp;CELL("адрес",Проверка!AQ917),"заполнить"),HYPERLINK("#Проверка!"&amp;CELL("адрес",Проверка!AQ917),РТУС!AQ917))</f>
        <v>заполнить</v>
      </c>
      <c r="AR917" s="18" t="str">
        <f ca="1">IF(РТУС!AR917="",HYPERLINK("#РТУС!"&amp;CELL("адрес",Проверка!AR917),"заполнить"),IF(ISNUMBER(РТУС!AR917)=FALSE,HYPERLINK("#РТУС!"&amp;CELL("адрес",Проверка!AR917),"###"),IF(РТУС!G917="1",IF(РТУС!AB917=РТУС!AR917+РТУС!AU917,HYPERLINK("#Проверка!"&amp;CELL("адрес",Проверка!AR917),РТУС!AR917),HYPERLINK("#РТУС!"&amp;CELL("адрес",Проверка!AR917),"сверить суммы")),IF(РТУС!AB917=(SUMIF(РТУС!$A$4:$A$1000,A917,РТУС!$AR$4:$AR$1000)+SUMIF(РТУС!$A$4:$A$1000,A917,РТУС!$AU$4:$AU$1000)),HYPERLINK("#Проверка!"&amp;CELL("адрес",Проверка!AR917),РТУС!AR917),HYPERLINK("#РТУС!"&amp;CELL("адрес",Проверка!AR917),"сверить суммы")))))</f>
        <v>заполнить</v>
      </c>
      <c r="AS917" s="13" t="str">
        <f>IF(РТУС!AS917="","",РТУС!AS917)</f>
        <v/>
      </c>
      <c r="AT917" s="18" t="str">
        <f ca="1">IF(РТУС!AT917="",HYPERLINK("#РТУС!"&amp;CELL("адрес",Проверка!AT917),"заполнить"),IF(ISNUMBER(РТУС!AT917)=FALSE,HYPERLINK("#РТУС!"&amp;CELL("адрес",Проверка!AT917),"###"),IF(РТУС!AT917=РТУС!AR917,HYPERLINK("#Проверка!"&amp;CELL("адрес",Проверка!AT917),РТУС!AT917),HYPERLINK("#РТУС!"&amp;CELL("адрес",Проверка!AT917),"сверить суммы"))))</f>
        <v>заполнить</v>
      </c>
      <c r="AU917" s="18" t="str">
        <f ca="1">IF(РТУС!AU917="",HYPERLINK("#РТУС!"&amp;CELL("адрес",Проверка!AU917),"заполнить"),IF(ISNUMBER(РТУС!AU917)=FALSE,HYPERLINK("#РТУС!"&amp;CELL("адрес",Проверка!AU917),"###"),IF(РТУС!G917="1",IF(РТУС!AB917=РТУС!AR917+РТУС!AU917,HYPERLINK("#Проверка!"&amp;CELL("адрес",Проверка!AU917),РТУС!AU917),HYPERLINK("#РТУС!"&amp;CELL("адрес",Проверка!AU917),"сверить суммы")),IF(РТУС!AB917=(SUMIF(РТУС!$A$4:$A$1000,A917,РТУС!$AR$4:$AR$1000)+SUMIF(РТУС!$A$4:$A$1000,A917,РТУС!$AU$4:$AU$1000)),HYPERLINK("#Проверка!"&amp;CELL("адрес",Проверка!AU917),РТУС!AU917),HYPERLINK("#РТУС!"&amp;CELL("адрес",Проверка!AU917),"сверить суммы")))))</f>
        <v>заполнить</v>
      </c>
      <c r="AV917" s="13" t="str">
        <f ca="1">IF(РТУС!AV917="",HYPERLINK("#РТУС!"&amp;CELL("адрес",Проверка!AV917),"заполнить"),IF(OR(РТУС!AV917="Требование о передаче жилого помещения",РТУС!AV917="Требование о передаче машино-места",РТУС!AV917="Требования о передаче нежилого помещения",РТУС!AV917="Денежные требования"),HYPERLINK("#Проверка!"&amp;CELL("адрес",Проверка!AV917),РТУС!AV917),HYPERLINK("#РТУС!"&amp;CELL("адрес",Проверка!AV917),"###")))</f>
        <v>заполнить</v>
      </c>
      <c r="AW917" s="13" t="str">
        <f ca="1">IF(РТУС!AW917="",HYPERLINK("#РТУС!"&amp;CELL("адрес",Проверка!AW917),"заполнить"),IF(OR(РТУС!AW917="Включен в полном объеме",РТУС!AW917="Включен частично"),HYPERLINK("#Проверка!"&amp;CELL("адрес",Проверка!AW917),РТУС!AW917),HYPERLINK("#РТУС!"&amp;CELL("адрес",Проверка!AW917),"###")))</f>
        <v>заполнить</v>
      </c>
      <c r="AX917" s="15" t="str">
        <f ca="1">IF(РТУС!AX917="",HYPERLINK("#РТУС!"&amp;CELL("адрес",Проверка!AX917),"заполнить"),IF(AND(LEN(РТУС!AX917)=5,РТУС!AX917&lt;TODAY()),HYPERLINK("#Проверка!"&amp;CELL("адрес",Проверка!AX917),РТУС!AX917),HYPERLINK("#РТУС!"&amp;CELL("адрес",Проверка!AX917),"###")))</f>
        <v>заполнить</v>
      </c>
      <c r="AY917" s="15" t="str">
        <f ca="1">IF(РТУС!AY917="",HYPERLINK("#РТУС!"&amp;CELL("адрес",Проверка!AY917),"заполнить"),IF(AND(LEN(РТУС!AY917)=5,РТУС!AY917&lt;TODAY()),HYPERLINK("#Проверка!"&amp;CELL("адрес",Проверка!AY917),РТУС!AY917),HYPERLINK("#РТУС!"&amp;CELL("адрес",Проверка!AY917),"###")))</f>
        <v>заполнить</v>
      </c>
    </row>
    <row r="918" spans="1:51" x14ac:dyDescent="0.25">
      <c r="A918" s="10" t="str">
        <f>РТУС!A918</f>
        <v>.</v>
      </c>
      <c r="B918" s="13" t="str">
        <f ca="1">IF(РТУС!B918="",HYPERLINK("#РТУС!"&amp;CELL("адрес",Проверка!B918),"заполнить"),IF(AND(LEN(РТУС!B918)=10,РТУС!B917=РТУС!B918),HYPERLINK("#Проверка!"&amp;CELL("адрес",Проверка!B918),РТУС!B918),HYPERLINK("#РТУС!"&amp;CELL("адрес",Проверка!B918),"###")))</f>
        <v>заполнить</v>
      </c>
      <c r="C918" s="13" t="str">
        <f ca="1">IF(РТУС!C918="",HYPERLINK("#РТУС!"&amp;CELL("адрес",Проверка!C918),"заполнить"),IF(AND(ISNUMBER(РТУС!C918)=TRUE,РТУС!C918&gt;0,РТУС!C917=РТУС!C918),HYPERLINK("#Проверка!"&amp;CELL("адрес",Проверка!C918),РТУС!C918),HYPERLINK("#РТУС!"&amp;CELL("адрес",Проверка!C918),"###")))</f>
        <v>заполнить</v>
      </c>
      <c r="D918" s="13" t="str">
        <f>IF(РТУС!D918="","",РТУС!D918)</f>
        <v/>
      </c>
      <c r="E918" s="13" t="str">
        <f ca="1">IF(РТУС!E918="",HYPERLINK("#РТУС!"&amp;CELL("адрес",Проверка!E918),"заполнить"),IF(РТУС!E917=РТУС!E918,HYPERLINK("#Проверка!"&amp;CELL("адрес",Проверка!E918),РТУС!E918),HYPERLINK("#РТУС!"&amp;CELL("адрес",Проверка!E918),"###")))</f>
        <v>заполнить</v>
      </c>
      <c r="F918" s="13" t="str">
        <f ca="1">IF(РТУС!F918="",HYPERLINK("#РТУС!"&amp;CELL("адрес",Проверка!F918),"заполнить"),HYPERLINK("#Проверка!"&amp;CELL("адрес",Проверка!F918),РТУС!F918))</f>
        <v>заполнить</v>
      </c>
      <c r="G918" s="20" t="str">
        <f ca="1">IF(РТУС!G918="",HYPERLINK("#РТУС!"&amp;CELL("адрес",Проверка!G918),"заполнить"),IF(РТУС!G918="1",HYPERLINK("#Проверка!"&amp;CELL("адрес",Проверка!G918),"1"),IF(AND(ISNUMBER(РТУС!G918)=TRUE,РТУС!G918&lt;=1,РТУС!G918&gt;0),IF(SUMIF(РТУС!$A$4:$A$1000,A918,РТУС!$G$4:$G$1000)=1,HYPERLINK("#Проверка!"&amp;CELL("адрес",Проверка!G918),РТУС!G918),HYPERLINK("#РТУС!"&amp;CELL("адрес",Проверка!G918),"сумма долей ≠ 1")),HYPERLINK("#РТУС!"&amp;CELL("адрес",Проверка!G918),"###"))))</f>
        <v>заполнить</v>
      </c>
      <c r="H918" s="13" t="str">
        <f ca="1">IF(РТУС!H918="",HYPERLINK("#РТУС!"&amp;CELL("адрес",Проверка!H918),"заполнить"),IF(OR(РТУС!H918="Юрлицо",РТУС!H918="Физлицо",РТУС!H918="ИП"),HYPERLINK("#Проверка!"&amp;CELL("адрес",Проверка!H918),РТУС!H918),HYPERLINK("#РТУС!"&amp;CELL("адрес",Проверка!H918),"###")))</f>
        <v>заполнить</v>
      </c>
      <c r="I918" s="13" t="str">
        <f ca="1">IF(OR(РТУС!H918="Юрлицо",РТУС!H918="ИП"),IF(РТУС!I918="",HYPERLINK("#РТУС!"&amp;CELL("адрес",Проверка!I918),"заполнить"),IF(OR(LEN(РТУС!I918)=10,LEN(РТУС!I918)=12),HYPERLINK("#Проверка!"&amp;CELL("адрес",Проверка!I918),РТУС!I918),HYPERLINK("#РТУС!"&amp;CELL("адрес",Проверка!I918),"###"))),"")</f>
        <v/>
      </c>
      <c r="J918" s="15" t="str">
        <f ca="1">IF(РТУС!J918="","",IF(AND(LEN(РТУС!J918)=5,РТУС!J918&lt;TODAY()),HYPERLINK("#Проверка!"&amp;CELL("адрес",Проверка!J918),РТУС!J918),HYPERLINK("#РТУС!"&amp;CELL("адрес",Проверка!J918),"###")))</f>
        <v/>
      </c>
      <c r="K918" s="13" t="str">
        <f>IF(РТУС!K918="","",РТУС!K918)</f>
        <v/>
      </c>
      <c r="L918" s="13" t="str">
        <f ca="1">IF(OR(РТУС!H918="Физлицо",РТУС!H918="ИП"),IF(РТУС!L918="",HYPERLINK("#РТУС!"&amp;CELL("адрес",Проверка!L918),"заполнить"),IF(OR(РТУС!L918="Загранпаспорт гражданина РФ",РТУС!L918="Паспорт гражданина РФ",РТУС!L918="Иностранный паспорт",РТУС!L918="Свидетельство о рождении",РТУС!L918="Вид на жительство"),HYPERLINK("#Проверка!"&amp;CELL("адрес",Проверка!L918),РТУС!L918),HYPERLINK("#РТУС!"&amp;CELL("адрес",Проверка!L918),"###"))),"")</f>
        <v/>
      </c>
      <c r="M918" s="13" t="str">
        <f ca="1">IF(AND(OR(РТУС!L918="Паспорт гражданина РФ",РТУС!L918="Свидетельство о рождении"),РТУС!M918=""),HYPERLINK("#РТУС!"&amp;CELL("адрес",Проверка!M918),"заполнить"),IF(РТУС!L918="Паспорт гражданина РФ",IF(LEN(РТУС!M918)=4,HYPERLINK("#Проверка!"&amp;CELL("адрес",Проверка!M918),РТУС!M918),HYPERLINK("#РТУС!"&amp;CELL("адрес",Проверка!M918),"###")),IF(РТУС!L918="Свидетельство о рождении",HYPERLINK("#Проверка!"&amp;CELL("адрес",Проверка!M918),РТУС!M918),"")))</f>
        <v/>
      </c>
      <c r="N918" s="13" t="str">
        <f ca="1">IF(РТУС!L918="","",IF(РТУС!N918="",HYPERLINK("#РТУС!"&amp;CELL("адрес",Проверка!N918),"заполнить"),IF(OR(РТУС!L918="Паспорт гражданина РФ",РТУС!L918="Свидетельство о рождении"),IF(LEN(РТУС!N918)=6,HYPERLINK("#Проверка!"&amp;CELL("адрес",Проверка!N918),РТУС!N918),HYPERLINK("#РТУС!"&amp;CELL("адрес",Проверка!N918),"###")),HYPERLINK("#Проверка!"&amp;CELL("адрес",Проверка!N918),РТУС!N918))))</f>
        <v/>
      </c>
      <c r="O918" s="15" t="str">
        <f ca="1">IF(РТУС!L918="","",IF(РТУС!O918="",HYPERLINK("#РТУС!"&amp;CELL("адрес",Проверка!O918),"заполнить"),IF(AND(LEN(РТУС!O918)=5,РТУС!O918&lt;TODAY()),IF(РТУС!L918="Свидетельство о рождении",IF(РТУС!O918&gt;EDATE(TODAY(),-168),HYPERLINK("#Проверка!"&amp;CELL("адрес",Проверка!O918),РТУС!O918),HYPERLINK("#РТУС!"&amp;CELL("адрес",Проверка!O918),"недействительно")),HYPERLINK("#Проверка!"&amp;CELL("адрес",Проверка!O918),РТУС!O918)),HYPERLINK("#РТУС!"&amp;CELL("адрес",Проверка!O918),"###"))))</f>
        <v/>
      </c>
      <c r="P918" s="21" t="str">
        <f ca="1">IF(РТУС!L918="Паспорт гражданина РФ",IF(РТУС!P918="",HYPERLINK("#РТУС!"&amp;CELL("адрес",Проверка!P918),"заполнить"),HYPERLINK("#Проверка!"&amp;CELL("адрес",Проверка!P918),РТУС!P918)),"")</f>
        <v/>
      </c>
      <c r="Q918" s="13" t="str">
        <f ca="1">IF(РТУС!L918="Паспорт гражданина РФ",IF(РТУС!Q918="",HYPERLINK("#РТУС!"&amp;CELL("адрес",Проверка!Q918),"заполнить"),IF(LEN(РТУС!Q918)=7,HYPERLINK("#Проверка!"&amp;CELL("адрес",Проверка!Q918),РТУС!Q918),HYPERLINK("#РТУС!"&amp;CELL("адрес",Проверка!Q918),"###"))),"")</f>
        <v/>
      </c>
      <c r="R918" s="13" t="str">
        <f ca="1">IF(РТУС!R918="",HYPERLINK("#РТУС!"&amp;CELL("адрес",Проверка!R918),"заполнить"),HYPERLINK("#Проверка!"&amp;CELL("адрес",Проверка!R918),РТУС!R918))</f>
        <v>заполнить</v>
      </c>
      <c r="S918" s="13" t="str">
        <f>IF(РТУС!S918="","",РТУС!S918)</f>
        <v/>
      </c>
      <c r="T918" s="13" t="str">
        <f>IF(РТУС!T918="","",РТУС!T918)</f>
        <v/>
      </c>
      <c r="U918" s="13" t="str">
        <f>IF(РТУС!U918="","",РТУС!U918)</f>
        <v/>
      </c>
      <c r="V918" s="13" t="str">
        <f ca="1">IF(РТУС!V918="",HYPERLINK("#РТУС!"&amp;CELL("адрес",Проверка!V918),"заполнить"),IF(OR(РТУС!V918="Договор участия в долевом строительстве",РТУС!V918="Предварительный договор участия в долевом строительстве",РТУС!V918="Определение Арбитражного суда",РТУС!V918="Решение суда общей юрисдикции",РТУС!V918="Иные договоры"),HYPERLINK("#Проверка!"&amp;CELL("адрес",Проверка!V918),РТУС!V918),HYPERLINK("#РТУС!"&amp;CELL("адрес",Проверка!V918),"###")))</f>
        <v>заполнить</v>
      </c>
      <c r="W918" s="13" t="str">
        <f ca="1">IF(РТУС!W918="",HYPERLINK("#РТУС!"&amp;CELL("адрес",Проверка!W918),"заполнить"),HYPERLINK("#Проверка!"&amp;CELL("адрес",Проверка!W918),РТУС!W918))</f>
        <v>заполнить</v>
      </c>
      <c r="X918" s="15" t="str">
        <f ca="1">IF(РТУС!X918="",HYPERLINK("#РТУС!"&amp;CELL("адрес",Проверка!X918),"заполнить"),IF(AND(LEN(РТУС!X918)=5,РТУС!X918&lt;TODAY()),HYPERLINK("#Проверка!"&amp;CELL("адрес",Проверка!X918),РТУС!X918),HYPERLINK("#РТУС!"&amp;CELL("адрес",Проверка!X918),"###")))</f>
        <v>заполнить</v>
      </c>
      <c r="Y918" s="13" t="str">
        <f>IF(РТУС!Y918="","",РТУС!Y918)</f>
        <v/>
      </c>
      <c r="Z918" s="15" t="str">
        <f ca="1">IF(РТУС!Z918="","",IF(AND(LEN(РТУС!Z918)=5,РТУС!Z918&lt;TODAY()),HYPERLINK("#Проверка!"&amp;CELL("адрес",Проверка!Z918),РТУС!Z918),HYPERLINK("#РТУС!"&amp;CELL("адрес",Проверка!Z918),"###")))</f>
        <v/>
      </c>
      <c r="AA918" s="18" t="str">
        <f ca="1">IF(РТУС!AA918="",HYPERLINK("#РТУС!"&amp;CELL("адрес",Проверка!AA918),"заполнить"),IF(ISNUMBER(РТУС!AA918)=TRUE,HYPERLINK("#Проверка!"&amp;CELL("адрес",Проверка!AA918),РТУС!AA918),HYPERLINK("#РТУС!"&amp;CELL("адрес",Проверка!AA918),"###")))</f>
        <v>заполнить</v>
      </c>
      <c r="AB918" s="18" t="str">
        <f ca="1">IF(РТУС!AB918="",HYPERLINK("#РТУС!"&amp;CELL("адрес",Проверка!AB918),"заполнить"),IF(ISNUMBER(РТУС!AB918)=TRUE,HYPERLINK("#Проверка!"&amp;CELL("адрес",Проверка!AB918),РТУС!AB918),HYPERLINK("#РТУС!"&amp;CELL("адрес",Проверка!AB918),"###")))</f>
        <v>заполнить</v>
      </c>
      <c r="AC918" s="18" t="str">
        <f ca="1">IF(РТУС!AC918="","",IF(ISNUMBER(РТУС!AC918)=TRUE,HYPERLINK("#Проверка!"&amp;CELL("адрес",Проверка!AC918),РТУС!AC918),HYPERLINK("#РТУС!"&amp;CELL("адрес",Проверка!AC918),"###")))</f>
        <v/>
      </c>
      <c r="AD918" s="18" t="str">
        <f ca="1">IF(РТУС!AD918="","",IF(ISNUMBER(РТУС!AD918)=TRUE,HYPERLINK("#Проверка!"&amp;CELL("адрес",Проверка!AD918),РТУС!AD918),HYPERLINK("#РТУС!"&amp;CELL("адрес",Проверка!AD918),"###")))</f>
        <v/>
      </c>
      <c r="AE918" s="13" t="str">
        <f>IF(РТУС!AE918="","",РТУС!AE918)</f>
        <v/>
      </c>
      <c r="AF918" s="15" t="str">
        <f ca="1">IF(РТУС!AE918="","",IF(РТУС!AF918="",HYPERLINK("#РТУС!"&amp;CELL("адрес",Проверка!AF918),"заполнить"),IF(AND(LEN(РТУС!AF918)=5,РТУС!AF918&lt;TODAY()),HYPERLINK("#Проверка!"&amp;CELL("адрес",Проверка!AF918),РТУС!AF918),HYPERLINK("#РТУС!"&amp;CELL("адрес",Проверка!AF918),"###"))))</f>
        <v/>
      </c>
      <c r="AG918" s="13"/>
      <c r="AH918" s="15" t="str">
        <f ca="1">IF(РТУС!AE918="","",IF(РТУС!AH918="",HYPERLINK("#РТУС!"&amp;CELL("адрес",Проверка!AH918),"заполнить"),IF(AND(LEN(РТУС!AH918)=5,РТУС!AH918&lt;TODAY()),HYPERLINK("#Проверка!"&amp;CELL("адрес",Проверка!AH918),РТУС!AH918),HYPERLINK("#РТУС!"&amp;CELL("адрес",Проверка!AH918),"###"))))</f>
        <v/>
      </c>
      <c r="AI918" s="15" t="str">
        <f ca="1">IF(РТУС!AE918="","",IF(РТУС!AI918="",HYPERLINK("#РТУС!"&amp;CELL("адрес",Проверка!AI918),"заполнить"),HYPERLINK("#Проверка!"&amp;CELL("адрес",Проверка!AI918),РТУС!AI918)))</f>
        <v/>
      </c>
      <c r="AJ918" s="13" t="str">
        <f ca="1">IF(РТУС!AE918="","",IF(РТУС!AJ918="",HYPERLINK("#РТУС!"&amp;CELL("адрес",Проверка!AJ918),"заполнить"),IF(OR(РТУС!AJ918="Юрлицо",РТУС!AJ918="Физлицо",РТУС!AJ918="ИП"),HYPERLINK("#Проверка!"&amp;CELL("адрес",Проверка!AJ918),РТУС!AJ918),HYPERLINK("#РТУС!"&amp;CELL("адрес",Проверка!AJ918),"###"))))</f>
        <v/>
      </c>
      <c r="AK918" s="13" t="str">
        <f ca="1">IF(РТУС!AK918="",HYPERLINK("#РТУС!"&amp;CELL("адрес",Проверка!AK918),"заполнить"),IF(OR(РТУС!AK918="Квартира",РТУС!AK918="Кладовая",РТУС!AK918="Машино-место",РТУС!AK918="Нежилое помещение"),HYPERLINK("#Проверка!"&amp;CELL("адрес",Проверка!AK918),РТУС!AK918),HYPERLINK("#РТУС!"&amp;CELL("адрес",Проверка!AK918),"###")))</f>
        <v>заполнить</v>
      </c>
      <c r="AL918" s="13" t="str">
        <f ca="1">IF(РТУС!AL918="",HYPERLINK("#РТУС!"&amp;CELL("адрес",Проверка!AL918),"заполнить"),HYPERLINK("#Проверка!"&amp;CELL("адрес",Проверка!AL918),РТУС!AL918))</f>
        <v>заполнить</v>
      </c>
      <c r="AM918" s="18" t="str">
        <f ca="1">IF(РТУС!AM918="",HYPERLINK("#РТУС!"&amp;CELL("адрес",Проверка!AM918),"заполнить"),IF(ISNUMBER(РТУС!AM918)=TRUE,IF(РТУС!AK918="Нежилое помещение",IF(РТУС!AM918&gt;7,HYPERLINK("#РТУС!"&amp;CELL("адрес",Проверка!AM918),"не больше 7 кв.м."),РТУС!AM918),HYPERLINK("#Проверка!"&amp;CELL("адрес",Проверка!AM918),РТУС!AM918)),HYPERLINK("#РТУС!"&amp;CELL("адрес",Проверка!AM918),"###")))</f>
        <v>заполнить</v>
      </c>
      <c r="AN918" s="13" t="str">
        <f ca="1">IF(РТУС!AN918="",HYPERLINK("#РТУС!"&amp;CELL("адрес",Проверка!AN918),"заполнить"),IF(OR(РТУС!AN918="Общая площадь помещения",РТУС!AN918="Общая приведенная площадь жилого помещения",РТУС!AN918="Общая площадь жилого помещения с учетом лоджий, балконов, террас и веранд"),HYPERLINK("#Проверка!"&amp;CELL("адрес",Проверка!AN918),РТУС!AN918),HYPERLINK("#РТУС!"&amp;CELL("адрес",Проверка!AN918),"###")))</f>
        <v>заполнить</v>
      </c>
      <c r="AO918" s="13" t="str">
        <f ca="1">IF(OR(РТУС!AK918="Квартира",РТУС!A918="Нежилое помещение"),IF(РТУС!AO918="",HYPERLINK("#РТУС!"&amp;CELL("адрес",Проверка!AO918),"заполнить"),IF(ISNUMBER(РТУС!AO918)=TRUE,HYPERLINK("#Проверка!"&amp;CELL("адрес",Проверка!AO918),РТУС!AO918),HYPERLINK("#РТУС!"&amp;CELL("адрес",Проверка!AO918),"###"))),"")</f>
        <v/>
      </c>
      <c r="AP918" s="13" t="str">
        <f>IF(РТУС!AP918="","",РТУС!AP918)</f>
        <v/>
      </c>
      <c r="AQ918" s="13" t="str">
        <f ca="1">IF(РТУС!AQ918="",HYPERLINK("#РТУС!"&amp;CELL("адрес",Проверка!AQ918),"заполнить"),HYPERLINK("#Проверка!"&amp;CELL("адрес",Проверка!AQ918),РТУС!AQ918))</f>
        <v>заполнить</v>
      </c>
      <c r="AR918" s="18" t="str">
        <f ca="1">IF(РТУС!AR918="",HYPERLINK("#РТУС!"&amp;CELL("адрес",Проверка!AR918),"заполнить"),IF(ISNUMBER(РТУС!AR918)=FALSE,HYPERLINK("#РТУС!"&amp;CELL("адрес",Проверка!AR918),"###"),IF(РТУС!G918="1",IF(РТУС!AB918=РТУС!AR918+РТУС!AU918,HYPERLINK("#Проверка!"&amp;CELL("адрес",Проверка!AR918),РТУС!AR918),HYPERLINK("#РТУС!"&amp;CELL("адрес",Проверка!AR918),"сверить суммы")),IF(РТУС!AB918=(SUMIF(РТУС!$A$4:$A$1000,A918,РТУС!$AR$4:$AR$1000)+SUMIF(РТУС!$A$4:$A$1000,A918,РТУС!$AU$4:$AU$1000)),HYPERLINK("#Проверка!"&amp;CELL("адрес",Проверка!AR918),РТУС!AR918),HYPERLINK("#РТУС!"&amp;CELL("адрес",Проверка!AR918),"сверить суммы")))))</f>
        <v>заполнить</v>
      </c>
      <c r="AS918" s="13" t="str">
        <f>IF(РТУС!AS918="","",РТУС!AS918)</f>
        <v/>
      </c>
      <c r="AT918" s="18" t="str">
        <f ca="1">IF(РТУС!AT918="",HYPERLINK("#РТУС!"&amp;CELL("адрес",Проверка!AT918),"заполнить"),IF(ISNUMBER(РТУС!AT918)=FALSE,HYPERLINK("#РТУС!"&amp;CELL("адрес",Проверка!AT918),"###"),IF(РТУС!AT918=РТУС!AR918,HYPERLINK("#Проверка!"&amp;CELL("адрес",Проверка!AT918),РТУС!AT918),HYPERLINK("#РТУС!"&amp;CELL("адрес",Проверка!AT918),"сверить суммы"))))</f>
        <v>заполнить</v>
      </c>
      <c r="AU918" s="18" t="str">
        <f ca="1">IF(РТУС!AU918="",HYPERLINK("#РТУС!"&amp;CELL("адрес",Проверка!AU918),"заполнить"),IF(ISNUMBER(РТУС!AU918)=FALSE,HYPERLINK("#РТУС!"&amp;CELL("адрес",Проверка!AU918),"###"),IF(РТУС!G918="1",IF(РТУС!AB918=РТУС!AR918+РТУС!AU918,HYPERLINK("#Проверка!"&amp;CELL("адрес",Проверка!AU918),РТУС!AU918),HYPERLINK("#РТУС!"&amp;CELL("адрес",Проверка!AU918),"сверить суммы")),IF(РТУС!AB918=(SUMIF(РТУС!$A$4:$A$1000,A918,РТУС!$AR$4:$AR$1000)+SUMIF(РТУС!$A$4:$A$1000,A918,РТУС!$AU$4:$AU$1000)),HYPERLINK("#Проверка!"&amp;CELL("адрес",Проверка!AU918),РТУС!AU918),HYPERLINK("#РТУС!"&amp;CELL("адрес",Проверка!AU918),"сверить суммы")))))</f>
        <v>заполнить</v>
      </c>
      <c r="AV918" s="13" t="str">
        <f ca="1">IF(РТУС!AV918="",HYPERLINK("#РТУС!"&amp;CELL("адрес",Проверка!AV918),"заполнить"),IF(OR(РТУС!AV918="Требование о передаче жилого помещения",РТУС!AV918="Требование о передаче машино-места",РТУС!AV918="Требования о передаче нежилого помещения",РТУС!AV918="Денежные требования"),HYPERLINK("#Проверка!"&amp;CELL("адрес",Проверка!AV918),РТУС!AV918),HYPERLINK("#РТУС!"&amp;CELL("адрес",Проверка!AV918),"###")))</f>
        <v>заполнить</v>
      </c>
      <c r="AW918" s="13" t="str">
        <f ca="1">IF(РТУС!AW918="",HYPERLINK("#РТУС!"&amp;CELL("адрес",Проверка!AW918),"заполнить"),IF(OR(РТУС!AW918="Включен в полном объеме",РТУС!AW918="Включен частично"),HYPERLINK("#Проверка!"&amp;CELL("адрес",Проверка!AW918),РТУС!AW918),HYPERLINK("#РТУС!"&amp;CELL("адрес",Проверка!AW918),"###")))</f>
        <v>заполнить</v>
      </c>
      <c r="AX918" s="15" t="str">
        <f ca="1">IF(РТУС!AX918="",HYPERLINK("#РТУС!"&amp;CELL("адрес",Проверка!AX918),"заполнить"),IF(AND(LEN(РТУС!AX918)=5,РТУС!AX918&lt;TODAY()),HYPERLINK("#Проверка!"&amp;CELL("адрес",Проверка!AX918),РТУС!AX918),HYPERLINK("#РТУС!"&amp;CELL("адрес",Проверка!AX918),"###")))</f>
        <v>заполнить</v>
      </c>
      <c r="AY918" s="15" t="str">
        <f ca="1">IF(РТУС!AY918="",HYPERLINK("#РТУС!"&amp;CELL("адрес",Проверка!AY918),"заполнить"),IF(AND(LEN(РТУС!AY918)=5,РТУС!AY918&lt;TODAY()),HYPERLINK("#Проверка!"&amp;CELL("адрес",Проверка!AY918),РТУС!AY918),HYPERLINK("#РТУС!"&amp;CELL("адрес",Проверка!AY918),"###")))</f>
        <v>заполнить</v>
      </c>
    </row>
    <row r="919" spans="1:51" x14ac:dyDescent="0.25">
      <c r="A919" s="10" t="str">
        <f>РТУС!A919</f>
        <v>.</v>
      </c>
      <c r="B919" s="13" t="str">
        <f ca="1">IF(РТУС!B919="",HYPERLINK("#РТУС!"&amp;CELL("адрес",Проверка!B919),"заполнить"),IF(AND(LEN(РТУС!B919)=10,РТУС!B918=РТУС!B919),HYPERLINK("#Проверка!"&amp;CELL("адрес",Проверка!B919),РТУС!B919),HYPERLINK("#РТУС!"&amp;CELL("адрес",Проверка!B919),"###")))</f>
        <v>заполнить</v>
      </c>
      <c r="C919" s="13" t="str">
        <f ca="1">IF(РТУС!C919="",HYPERLINK("#РТУС!"&amp;CELL("адрес",Проверка!C919),"заполнить"),IF(AND(ISNUMBER(РТУС!C919)=TRUE,РТУС!C919&gt;0,РТУС!C918=РТУС!C919),HYPERLINK("#Проверка!"&amp;CELL("адрес",Проверка!C919),РТУС!C919),HYPERLINK("#РТУС!"&amp;CELL("адрес",Проверка!C919),"###")))</f>
        <v>заполнить</v>
      </c>
      <c r="D919" s="13" t="str">
        <f>IF(РТУС!D919="","",РТУС!D919)</f>
        <v/>
      </c>
      <c r="E919" s="13" t="str">
        <f ca="1">IF(РТУС!E919="",HYPERLINK("#РТУС!"&amp;CELL("адрес",Проверка!E919),"заполнить"),IF(РТУС!E918=РТУС!E919,HYPERLINK("#Проверка!"&amp;CELL("адрес",Проверка!E919),РТУС!E919),HYPERLINK("#РТУС!"&amp;CELL("адрес",Проверка!E919),"###")))</f>
        <v>заполнить</v>
      </c>
      <c r="F919" s="13" t="str">
        <f ca="1">IF(РТУС!F919="",HYPERLINK("#РТУС!"&amp;CELL("адрес",Проверка!F919),"заполнить"),HYPERLINK("#Проверка!"&amp;CELL("адрес",Проверка!F919),РТУС!F919))</f>
        <v>заполнить</v>
      </c>
      <c r="G919" s="20" t="str">
        <f ca="1">IF(РТУС!G919="",HYPERLINK("#РТУС!"&amp;CELL("адрес",Проверка!G919),"заполнить"),IF(РТУС!G919="1",HYPERLINK("#Проверка!"&amp;CELL("адрес",Проверка!G919),"1"),IF(AND(ISNUMBER(РТУС!G919)=TRUE,РТУС!G919&lt;=1,РТУС!G919&gt;0),IF(SUMIF(РТУС!$A$4:$A$1000,A919,РТУС!$G$4:$G$1000)=1,HYPERLINK("#Проверка!"&amp;CELL("адрес",Проверка!G919),РТУС!G919),HYPERLINK("#РТУС!"&amp;CELL("адрес",Проверка!G919),"сумма долей ≠ 1")),HYPERLINK("#РТУС!"&amp;CELL("адрес",Проверка!G919),"###"))))</f>
        <v>заполнить</v>
      </c>
      <c r="H919" s="13" t="str">
        <f ca="1">IF(РТУС!H919="",HYPERLINK("#РТУС!"&amp;CELL("адрес",Проверка!H919),"заполнить"),IF(OR(РТУС!H919="Юрлицо",РТУС!H919="Физлицо",РТУС!H919="ИП"),HYPERLINK("#Проверка!"&amp;CELL("адрес",Проверка!H919),РТУС!H919),HYPERLINK("#РТУС!"&amp;CELL("адрес",Проверка!H919),"###")))</f>
        <v>заполнить</v>
      </c>
      <c r="I919" s="13" t="str">
        <f ca="1">IF(OR(РТУС!H919="Юрлицо",РТУС!H919="ИП"),IF(РТУС!I919="",HYPERLINK("#РТУС!"&amp;CELL("адрес",Проверка!I919),"заполнить"),IF(OR(LEN(РТУС!I919)=10,LEN(РТУС!I919)=12),HYPERLINK("#Проверка!"&amp;CELL("адрес",Проверка!I919),РТУС!I919),HYPERLINK("#РТУС!"&amp;CELL("адрес",Проверка!I919),"###"))),"")</f>
        <v/>
      </c>
      <c r="J919" s="15" t="str">
        <f ca="1">IF(РТУС!J919="","",IF(AND(LEN(РТУС!J919)=5,РТУС!J919&lt;TODAY()),HYPERLINK("#Проверка!"&amp;CELL("адрес",Проверка!J919),РТУС!J919),HYPERLINK("#РТУС!"&amp;CELL("адрес",Проверка!J919),"###")))</f>
        <v/>
      </c>
      <c r="K919" s="13" t="str">
        <f>IF(РТУС!K919="","",РТУС!K919)</f>
        <v/>
      </c>
      <c r="L919" s="13" t="str">
        <f ca="1">IF(OR(РТУС!H919="Физлицо",РТУС!H919="ИП"),IF(РТУС!L919="",HYPERLINK("#РТУС!"&amp;CELL("адрес",Проверка!L919),"заполнить"),IF(OR(РТУС!L919="Загранпаспорт гражданина РФ",РТУС!L919="Паспорт гражданина РФ",РТУС!L919="Иностранный паспорт",РТУС!L919="Свидетельство о рождении",РТУС!L919="Вид на жительство"),HYPERLINK("#Проверка!"&amp;CELL("адрес",Проверка!L919),РТУС!L919),HYPERLINK("#РТУС!"&amp;CELL("адрес",Проверка!L919),"###"))),"")</f>
        <v/>
      </c>
      <c r="M919" s="13" t="str">
        <f ca="1">IF(AND(OR(РТУС!L919="Паспорт гражданина РФ",РТУС!L919="Свидетельство о рождении"),РТУС!M919=""),HYPERLINK("#РТУС!"&amp;CELL("адрес",Проверка!M919),"заполнить"),IF(РТУС!L919="Паспорт гражданина РФ",IF(LEN(РТУС!M919)=4,HYPERLINK("#Проверка!"&amp;CELL("адрес",Проверка!M919),РТУС!M919),HYPERLINK("#РТУС!"&amp;CELL("адрес",Проверка!M919),"###")),IF(РТУС!L919="Свидетельство о рождении",HYPERLINK("#Проверка!"&amp;CELL("адрес",Проверка!M919),РТУС!M919),"")))</f>
        <v/>
      </c>
      <c r="N919" s="13" t="str">
        <f ca="1">IF(РТУС!L919="","",IF(РТУС!N919="",HYPERLINK("#РТУС!"&amp;CELL("адрес",Проверка!N919),"заполнить"),IF(OR(РТУС!L919="Паспорт гражданина РФ",РТУС!L919="Свидетельство о рождении"),IF(LEN(РТУС!N919)=6,HYPERLINK("#Проверка!"&amp;CELL("адрес",Проверка!N919),РТУС!N919),HYPERLINK("#РТУС!"&amp;CELL("адрес",Проверка!N919),"###")),HYPERLINK("#Проверка!"&amp;CELL("адрес",Проверка!N919),РТУС!N919))))</f>
        <v/>
      </c>
      <c r="O919" s="15" t="str">
        <f ca="1">IF(РТУС!L919="","",IF(РТУС!O919="",HYPERLINK("#РТУС!"&amp;CELL("адрес",Проверка!O919),"заполнить"),IF(AND(LEN(РТУС!O919)=5,РТУС!O919&lt;TODAY()),IF(РТУС!L919="Свидетельство о рождении",IF(РТУС!O919&gt;EDATE(TODAY(),-168),HYPERLINK("#Проверка!"&amp;CELL("адрес",Проверка!O919),РТУС!O919),HYPERLINK("#РТУС!"&amp;CELL("адрес",Проверка!O919),"недействительно")),HYPERLINK("#Проверка!"&amp;CELL("адрес",Проверка!O919),РТУС!O919)),HYPERLINK("#РТУС!"&amp;CELL("адрес",Проверка!O919),"###"))))</f>
        <v/>
      </c>
      <c r="P919" s="21" t="str">
        <f ca="1">IF(РТУС!L919="Паспорт гражданина РФ",IF(РТУС!P919="",HYPERLINK("#РТУС!"&amp;CELL("адрес",Проверка!P919),"заполнить"),HYPERLINK("#Проверка!"&amp;CELL("адрес",Проверка!P919),РТУС!P919)),"")</f>
        <v/>
      </c>
      <c r="Q919" s="13" t="str">
        <f ca="1">IF(РТУС!L919="Паспорт гражданина РФ",IF(РТУС!Q919="",HYPERLINK("#РТУС!"&amp;CELL("адрес",Проверка!Q919),"заполнить"),IF(LEN(РТУС!Q919)=7,HYPERLINK("#Проверка!"&amp;CELL("адрес",Проверка!Q919),РТУС!Q919),HYPERLINK("#РТУС!"&amp;CELL("адрес",Проверка!Q919),"###"))),"")</f>
        <v/>
      </c>
      <c r="R919" s="13" t="str">
        <f ca="1">IF(РТУС!R919="",HYPERLINK("#РТУС!"&amp;CELL("адрес",Проверка!R919),"заполнить"),HYPERLINK("#Проверка!"&amp;CELL("адрес",Проверка!R919),РТУС!R919))</f>
        <v>заполнить</v>
      </c>
      <c r="S919" s="13" t="str">
        <f>IF(РТУС!S919="","",РТУС!S919)</f>
        <v/>
      </c>
      <c r="T919" s="13" t="str">
        <f>IF(РТУС!T919="","",РТУС!T919)</f>
        <v/>
      </c>
      <c r="U919" s="13" t="str">
        <f>IF(РТУС!U919="","",РТУС!U919)</f>
        <v/>
      </c>
      <c r="V919" s="13" t="str">
        <f ca="1">IF(РТУС!V919="",HYPERLINK("#РТУС!"&amp;CELL("адрес",Проверка!V919),"заполнить"),IF(OR(РТУС!V919="Договор участия в долевом строительстве",РТУС!V919="Предварительный договор участия в долевом строительстве",РТУС!V919="Определение Арбитражного суда",РТУС!V919="Решение суда общей юрисдикции",РТУС!V919="Иные договоры"),HYPERLINK("#Проверка!"&amp;CELL("адрес",Проверка!V919),РТУС!V919),HYPERLINK("#РТУС!"&amp;CELL("адрес",Проверка!V919),"###")))</f>
        <v>заполнить</v>
      </c>
      <c r="W919" s="13" t="str">
        <f ca="1">IF(РТУС!W919="",HYPERLINK("#РТУС!"&amp;CELL("адрес",Проверка!W919),"заполнить"),HYPERLINK("#Проверка!"&amp;CELL("адрес",Проверка!W919),РТУС!W919))</f>
        <v>заполнить</v>
      </c>
      <c r="X919" s="15" t="str">
        <f ca="1">IF(РТУС!X919="",HYPERLINK("#РТУС!"&amp;CELL("адрес",Проверка!X919),"заполнить"),IF(AND(LEN(РТУС!X919)=5,РТУС!X919&lt;TODAY()),HYPERLINK("#Проверка!"&amp;CELL("адрес",Проверка!X919),РТУС!X919),HYPERLINK("#РТУС!"&amp;CELL("адрес",Проверка!X919),"###")))</f>
        <v>заполнить</v>
      </c>
      <c r="Y919" s="13" t="str">
        <f>IF(РТУС!Y919="","",РТУС!Y919)</f>
        <v/>
      </c>
      <c r="Z919" s="15" t="str">
        <f ca="1">IF(РТУС!Z919="","",IF(AND(LEN(РТУС!Z919)=5,РТУС!Z919&lt;TODAY()),HYPERLINK("#Проверка!"&amp;CELL("адрес",Проверка!Z919),РТУС!Z919),HYPERLINK("#РТУС!"&amp;CELL("адрес",Проверка!Z919),"###")))</f>
        <v/>
      </c>
      <c r="AA919" s="18" t="str">
        <f ca="1">IF(РТУС!AA919="",HYPERLINK("#РТУС!"&amp;CELL("адрес",Проверка!AA919),"заполнить"),IF(ISNUMBER(РТУС!AA919)=TRUE,HYPERLINK("#Проверка!"&amp;CELL("адрес",Проверка!AA919),РТУС!AA919),HYPERLINK("#РТУС!"&amp;CELL("адрес",Проверка!AA919),"###")))</f>
        <v>заполнить</v>
      </c>
      <c r="AB919" s="18" t="str">
        <f ca="1">IF(РТУС!AB919="",HYPERLINK("#РТУС!"&amp;CELL("адрес",Проверка!AB919),"заполнить"),IF(ISNUMBER(РТУС!AB919)=TRUE,HYPERLINK("#Проверка!"&amp;CELL("адрес",Проверка!AB919),РТУС!AB919),HYPERLINK("#РТУС!"&amp;CELL("адрес",Проверка!AB919),"###")))</f>
        <v>заполнить</v>
      </c>
      <c r="AC919" s="18" t="str">
        <f ca="1">IF(РТУС!AC919="","",IF(ISNUMBER(РТУС!AC919)=TRUE,HYPERLINK("#Проверка!"&amp;CELL("адрес",Проверка!AC919),РТУС!AC919),HYPERLINK("#РТУС!"&amp;CELL("адрес",Проверка!AC919),"###")))</f>
        <v/>
      </c>
      <c r="AD919" s="18" t="str">
        <f ca="1">IF(РТУС!AD919="","",IF(ISNUMBER(РТУС!AD919)=TRUE,HYPERLINK("#Проверка!"&amp;CELL("адрес",Проверка!AD919),РТУС!AD919),HYPERLINK("#РТУС!"&amp;CELL("адрес",Проверка!AD919),"###")))</f>
        <v/>
      </c>
      <c r="AE919" s="13" t="str">
        <f>IF(РТУС!AE919="","",РТУС!AE919)</f>
        <v/>
      </c>
      <c r="AF919" s="15" t="str">
        <f ca="1">IF(РТУС!AE919="","",IF(РТУС!AF919="",HYPERLINK("#РТУС!"&amp;CELL("адрес",Проверка!AF919),"заполнить"),IF(AND(LEN(РТУС!AF919)=5,РТУС!AF919&lt;TODAY()),HYPERLINK("#Проверка!"&amp;CELL("адрес",Проверка!AF919),РТУС!AF919),HYPERLINK("#РТУС!"&amp;CELL("адрес",Проверка!AF919),"###"))))</f>
        <v/>
      </c>
      <c r="AG919" s="13"/>
      <c r="AH919" s="15" t="str">
        <f ca="1">IF(РТУС!AE919="","",IF(РТУС!AH919="",HYPERLINK("#РТУС!"&amp;CELL("адрес",Проверка!AH919),"заполнить"),IF(AND(LEN(РТУС!AH919)=5,РТУС!AH919&lt;TODAY()),HYPERLINK("#Проверка!"&amp;CELL("адрес",Проверка!AH919),РТУС!AH919),HYPERLINK("#РТУС!"&amp;CELL("адрес",Проверка!AH919),"###"))))</f>
        <v/>
      </c>
      <c r="AI919" s="15" t="str">
        <f ca="1">IF(РТУС!AE919="","",IF(РТУС!AI919="",HYPERLINK("#РТУС!"&amp;CELL("адрес",Проверка!AI919),"заполнить"),HYPERLINK("#Проверка!"&amp;CELL("адрес",Проверка!AI919),РТУС!AI919)))</f>
        <v/>
      </c>
      <c r="AJ919" s="13" t="str">
        <f ca="1">IF(РТУС!AE919="","",IF(РТУС!AJ919="",HYPERLINK("#РТУС!"&amp;CELL("адрес",Проверка!AJ919),"заполнить"),IF(OR(РТУС!AJ919="Юрлицо",РТУС!AJ919="Физлицо",РТУС!AJ919="ИП"),HYPERLINK("#Проверка!"&amp;CELL("адрес",Проверка!AJ919),РТУС!AJ919),HYPERLINK("#РТУС!"&amp;CELL("адрес",Проверка!AJ919),"###"))))</f>
        <v/>
      </c>
      <c r="AK919" s="13" t="str">
        <f ca="1">IF(РТУС!AK919="",HYPERLINK("#РТУС!"&amp;CELL("адрес",Проверка!AK919),"заполнить"),IF(OR(РТУС!AK919="Квартира",РТУС!AK919="Кладовая",РТУС!AK919="Машино-место",РТУС!AK919="Нежилое помещение"),HYPERLINK("#Проверка!"&amp;CELL("адрес",Проверка!AK919),РТУС!AK919),HYPERLINK("#РТУС!"&amp;CELL("адрес",Проверка!AK919),"###")))</f>
        <v>заполнить</v>
      </c>
      <c r="AL919" s="13" t="str">
        <f ca="1">IF(РТУС!AL919="",HYPERLINK("#РТУС!"&amp;CELL("адрес",Проверка!AL919),"заполнить"),HYPERLINK("#Проверка!"&amp;CELL("адрес",Проверка!AL919),РТУС!AL919))</f>
        <v>заполнить</v>
      </c>
      <c r="AM919" s="18" t="str">
        <f ca="1">IF(РТУС!AM919="",HYPERLINK("#РТУС!"&amp;CELL("адрес",Проверка!AM919),"заполнить"),IF(ISNUMBER(РТУС!AM919)=TRUE,IF(РТУС!AK919="Нежилое помещение",IF(РТУС!AM919&gt;7,HYPERLINK("#РТУС!"&amp;CELL("адрес",Проверка!AM919),"не больше 7 кв.м."),РТУС!AM919),HYPERLINK("#Проверка!"&amp;CELL("адрес",Проверка!AM919),РТУС!AM919)),HYPERLINK("#РТУС!"&amp;CELL("адрес",Проверка!AM919),"###")))</f>
        <v>заполнить</v>
      </c>
      <c r="AN919" s="13" t="str">
        <f ca="1">IF(РТУС!AN919="",HYPERLINK("#РТУС!"&amp;CELL("адрес",Проверка!AN919),"заполнить"),IF(OR(РТУС!AN919="Общая площадь помещения",РТУС!AN919="Общая приведенная площадь жилого помещения",РТУС!AN919="Общая площадь жилого помещения с учетом лоджий, балконов, террас и веранд"),HYPERLINK("#Проверка!"&amp;CELL("адрес",Проверка!AN919),РТУС!AN919),HYPERLINK("#РТУС!"&amp;CELL("адрес",Проверка!AN919),"###")))</f>
        <v>заполнить</v>
      </c>
      <c r="AO919" s="13" t="str">
        <f ca="1">IF(OR(РТУС!AK919="Квартира",РТУС!A919="Нежилое помещение"),IF(РТУС!AO919="",HYPERLINK("#РТУС!"&amp;CELL("адрес",Проверка!AO919),"заполнить"),IF(ISNUMBER(РТУС!AO919)=TRUE,HYPERLINK("#Проверка!"&amp;CELL("адрес",Проверка!AO919),РТУС!AO919),HYPERLINK("#РТУС!"&amp;CELL("адрес",Проверка!AO919),"###"))),"")</f>
        <v/>
      </c>
      <c r="AP919" s="13" t="str">
        <f>IF(РТУС!AP919="","",РТУС!AP919)</f>
        <v/>
      </c>
      <c r="AQ919" s="13" t="str">
        <f ca="1">IF(РТУС!AQ919="",HYPERLINK("#РТУС!"&amp;CELL("адрес",Проверка!AQ919),"заполнить"),HYPERLINK("#Проверка!"&amp;CELL("адрес",Проверка!AQ919),РТУС!AQ919))</f>
        <v>заполнить</v>
      </c>
      <c r="AR919" s="18" t="str">
        <f ca="1">IF(РТУС!AR919="",HYPERLINK("#РТУС!"&amp;CELL("адрес",Проверка!AR919),"заполнить"),IF(ISNUMBER(РТУС!AR919)=FALSE,HYPERLINK("#РТУС!"&amp;CELL("адрес",Проверка!AR919),"###"),IF(РТУС!G919="1",IF(РТУС!AB919=РТУС!AR919+РТУС!AU919,HYPERLINK("#Проверка!"&amp;CELL("адрес",Проверка!AR919),РТУС!AR919),HYPERLINK("#РТУС!"&amp;CELL("адрес",Проверка!AR919),"сверить суммы")),IF(РТУС!AB919=(SUMIF(РТУС!$A$4:$A$1000,A919,РТУС!$AR$4:$AR$1000)+SUMIF(РТУС!$A$4:$A$1000,A919,РТУС!$AU$4:$AU$1000)),HYPERLINK("#Проверка!"&amp;CELL("адрес",Проверка!AR919),РТУС!AR919),HYPERLINK("#РТУС!"&amp;CELL("адрес",Проверка!AR919),"сверить суммы")))))</f>
        <v>заполнить</v>
      </c>
      <c r="AS919" s="13" t="str">
        <f>IF(РТУС!AS919="","",РТУС!AS919)</f>
        <v/>
      </c>
      <c r="AT919" s="18" t="str">
        <f ca="1">IF(РТУС!AT919="",HYPERLINK("#РТУС!"&amp;CELL("адрес",Проверка!AT919),"заполнить"),IF(ISNUMBER(РТУС!AT919)=FALSE,HYPERLINK("#РТУС!"&amp;CELL("адрес",Проверка!AT919),"###"),IF(РТУС!AT919=РТУС!AR919,HYPERLINK("#Проверка!"&amp;CELL("адрес",Проверка!AT919),РТУС!AT919),HYPERLINK("#РТУС!"&amp;CELL("адрес",Проверка!AT919),"сверить суммы"))))</f>
        <v>заполнить</v>
      </c>
      <c r="AU919" s="18" t="str">
        <f ca="1">IF(РТУС!AU919="",HYPERLINK("#РТУС!"&amp;CELL("адрес",Проверка!AU919),"заполнить"),IF(ISNUMBER(РТУС!AU919)=FALSE,HYPERLINK("#РТУС!"&amp;CELL("адрес",Проверка!AU919),"###"),IF(РТУС!G919="1",IF(РТУС!AB919=РТУС!AR919+РТУС!AU919,HYPERLINK("#Проверка!"&amp;CELL("адрес",Проверка!AU919),РТУС!AU919),HYPERLINK("#РТУС!"&amp;CELL("адрес",Проверка!AU919),"сверить суммы")),IF(РТУС!AB919=(SUMIF(РТУС!$A$4:$A$1000,A919,РТУС!$AR$4:$AR$1000)+SUMIF(РТУС!$A$4:$A$1000,A919,РТУС!$AU$4:$AU$1000)),HYPERLINK("#Проверка!"&amp;CELL("адрес",Проверка!AU919),РТУС!AU919),HYPERLINK("#РТУС!"&amp;CELL("адрес",Проверка!AU919),"сверить суммы")))))</f>
        <v>заполнить</v>
      </c>
      <c r="AV919" s="13" t="str">
        <f ca="1">IF(РТУС!AV919="",HYPERLINK("#РТУС!"&amp;CELL("адрес",Проверка!AV919),"заполнить"),IF(OR(РТУС!AV919="Требование о передаче жилого помещения",РТУС!AV919="Требование о передаче машино-места",РТУС!AV919="Требования о передаче нежилого помещения",РТУС!AV919="Денежные требования"),HYPERLINK("#Проверка!"&amp;CELL("адрес",Проверка!AV919),РТУС!AV919),HYPERLINK("#РТУС!"&amp;CELL("адрес",Проверка!AV919),"###")))</f>
        <v>заполнить</v>
      </c>
      <c r="AW919" s="13" t="str">
        <f ca="1">IF(РТУС!AW919="",HYPERLINK("#РТУС!"&amp;CELL("адрес",Проверка!AW919),"заполнить"),IF(OR(РТУС!AW919="Включен в полном объеме",РТУС!AW919="Включен частично"),HYPERLINK("#Проверка!"&amp;CELL("адрес",Проверка!AW919),РТУС!AW919),HYPERLINK("#РТУС!"&amp;CELL("адрес",Проверка!AW919),"###")))</f>
        <v>заполнить</v>
      </c>
      <c r="AX919" s="15" t="str">
        <f ca="1">IF(РТУС!AX919="",HYPERLINK("#РТУС!"&amp;CELL("адрес",Проверка!AX919),"заполнить"),IF(AND(LEN(РТУС!AX919)=5,РТУС!AX919&lt;TODAY()),HYPERLINK("#Проверка!"&amp;CELL("адрес",Проверка!AX919),РТУС!AX919),HYPERLINK("#РТУС!"&amp;CELL("адрес",Проверка!AX919),"###")))</f>
        <v>заполнить</v>
      </c>
      <c r="AY919" s="15" t="str">
        <f ca="1">IF(РТУС!AY919="",HYPERLINK("#РТУС!"&amp;CELL("адрес",Проверка!AY919),"заполнить"),IF(AND(LEN(РТУС!AY919)=5,РТУС!AY919&lt;TODAY()),HYPERLINK("#Проверка!"&amp;CELL("адрес",Проверка!AY919),РТУС!AY919),HYPERLINK("#РТУС!"&amp;CELL("адрес",Проверка!AY919),"###")))</f>
        <v>заполнить</v>
      </c>
    </row>
    <row r="920" spans="1:51" x14ac:dyDescent="0.25">
      <c r="A920" s="10" t="str">
        <f>РТУС!A920</f>
        <v>.</v>
      </c>
      <c r="B920" s="13" t="str">
        <f ca="1">IF(РТУС!B920="",HYPERLINK("#РТУС!"&amp;CELL("адрес",Проверка!B920),"заполнить"),IF(AND(LEN(РТУС!B920)=10,РТУС!B919=РТУС!B920),HYPERLINK("#Проверка!"&amp;CELL("адрес",Проверка!B920),РТУС!B920),HYPERLINK("#РТУС!"&amp;CELL("адрес",Проверка!B920),"###")))</f>
        <v>заполнить</v>
      </c>
      <c r="C920" s="13" t="str">
        <f ca="1">IF(РТУС!C920="",HYPERLINK("#РТУС!"&amp;CELL("адрес",Проверка!C920),"заполнить"),IF(AND(ISNUMBER(РТУС!C920)=TRUE,РТУС!C920&gt;0,РТУС!C919=РТУС!C920),HYPERLINK("#Проверка!"&amp;CELL("адрес",Проверка!C920),РТУС!C920),HYPERLINK("#РТУС!"&amp;CELL("адрес",Проверка!C920),"###")))</f>
        <v>заполнить</v>
      </c>
      <c r="D920" s="13" t="str">
        <f>IF(РТУС!D920="","",РТУС!D920)</f>
        <v/>
      </c>
      <c r="E920" s="13" t="str">
        <f ca="1">IF(РТУС!E920="",HYPERLINK("#РТУС!"&amp;CELL("адрес",Проверка!E920),"заполнить"),IF(РТУС!E919=РТУС!E920,HYPERLINK("#Проверка!"&amp;CELL("адрес",Проверка!E920),РТУС!E920),HYPERLINK("#РТУС!"&amp;CELL("адрес",Проверка!E920),"###")))</f>
        <v>заполнить</v>
      </c>
      <c r="F920" s="13" t="str">
        <f ca="1">IF(РТУС!F920="",HYPERLINK("#РТУС!"&amp;CELL("адрес",Проверка!F920),"заполнить"),HYPERLINK("#Проверка!"&amp;CELL("адрес",Проверка!F920),РТУС!F920))</f>
        <v>заполнить</v>
      </c>
      <c r="G920" s="20" t="str">
        <f ca="1">IF(РТУС!G920="",HYPERLINK("#РТУС!"&amp;CELL("адрес",Проверка!G920),"заполнить"),IF(РТУС!G920="1",HYPERLINK("#Проверка!"&amp;CELL("адрес",Проверка!G920),"1"),IF(AND(ISNUMBER(РТУС!G920)=TRUE,РТУС!G920&lt;=1,РТУС!G920&gt;0),IF(SUMIF(РТУС!$A$4:$A$1000,A920,РТУС!$G$4:$G$1000)=1,HYPERLINK("#Проверка!"&amp;CELL("адрес",Проверка!G920),РТУС!G920),HYPERLINK("#РТУС!"&amp;CELL("адрес",Проверка!G920),"сумма долей ≠ 1")),HYPERLINK("#РТУС!"&amp;CELL("адрес",Проверка!G920),"###"))))</f>
        <v>заполнить</v>
      </c>
      <c r="H920" s="13" t="str">
        <f ca="1">IF(РТУС!H920="",HYPERLINK("#РТУС!"&amp;CELL("адрес",Проверка!H920),"заполнить"),IF(OR(РТУС!H920="Юрлицо",РТУС!H920="Физлицо",РТУС!H920="ИП"),HYPERLINK("#Проверка!"&amp;CELL("адрес",Проверка!H920),РТУС!H920),HYPERLINK("#РТУС!"&amp;CELL("адрес",Проверка!H920),"###")))</f>
        <v>заполнить</v>
      </c>
      <c r="I920" s="13" t="str">
        <f ca="1">IF(OR(РТУС!H920="Юрлицо",РТУС!H920="ИП"),IF(РТУС!I920="",HYPERLINK("#РТУС!"&amp;CELL("адрес",Проверка!I920),"заполнить"),IF(OR(LEN(РТУС!I920)=10,LEN(РТУС!I920)=12),HYPERLINK("#Проверка!"&amp;CELL("адрес",Проверка!I920),РТУС!I920),HYPERLINK("#РТУС!"&amp;CELL("адрес",Проверка!I920),"###"))),"")</f>
        <v/>
      </c>
      <c r="J920" s="15" t="str">
        <f ca="1">IF(РТУС!J920="","",IF(AND(LEN(РТУС!J920)=5,РТУС!J920&lt;TODAY()),HYPERLINK("#Проверка!"&amp;CELL("адрес",Проверка!J920),РТУС!J920),HYPERLINK("#РТУС!"&amp;CELL("адрес",Проверка!J920),"###")))</f>
        <v/>
      </c>
      <c r="K920" s="13" t="str">
        <f>IF(РТУС!K920="","",РТУС!K920)</f>
        <v/>
      </c>
      <c r="L920" s="13" t="str">
        <f ca="1">IF(OR(РТУС!H920="Физлицо",РТУС!H920="ИП"),IF(РТУС!L920="",HYPERLINK("#РТУС!"&amp;CELL("адрес",Проверка!L920),"заполнить"),IF(OR(РТУС!L920="Загранпаспорт гражданина РФ",РТУС!L920="Паспорт гражданина РФ",РТУС!L920="Иностранный паспорт",РТУС!L920="Свидетельство о рождении",РТУС!L920="Вид на жительство"),HYPERLINK("#Проверка!"&amp;CELL("адрес",Проверка!L920),РТУС!L920),HYPERLINK("#РТУС!"&amp;CELL("адрес",Проверка!L920),"###"))),"")</f>
        <v/>
      </c>
      <c r="M920" s="13" t="str">
        <f ca="1">IF(AND(OR(РТУС!L920="Паспорт гражданина РФ",РТУС!L920="Свидетельство о рождении"),РТУС!M920=""),HYPERLINK("#РТУС!"&amp;CELL("адрес",Проверка!M920),"заполнить"),IF(РТУС!L920="Паспорт гражданина РФ",IF(LEN(РТУС!M920)=4,HYPERLINK("#Проверка!"&amp;CELL("адрес",Проверка!M920),РТУС!M920),HYPERLINK("#РТУС!"&amp;CELL("адрес",Проверка!M920),"###")),IF(РТУС!L920="Свидетельство о рождении",HYPERLINK("#Проверка!"&amp;CELL("адрес",Проверка!M920),РТУС!M920),"")))</f>
        <v/>
      </c>
      <c r="N920" s="13" t="str">
        <f ca="1">IF(РТУС!L920="","",IF(РТУС!N920="",HYPERLINK("#РТУС!"&amp;CELL("адрес",Проверка!N920),"заполнить"),IF(OR(РТУС!L920="Паспорт гражданина РФ",РТУС!L920="Свидетельство о рождении"),IF(LEN(РТУС!N920)=6,HYPERLINK("#Проверка!"&amp;CELL("адрес",Проверка!N920),РТУС!N920),HYPERLINK("#РТУС!"&amp;CELL("адрес",Проверка!N920),"###")),HYPERLINK("#Проверка!"&amp;CELL("адрес",Проверка!N920),РТУС!N920))))</f>
        <v/>
      </c>
      <c r="O920" s="15" t="str">
        <f ca="1">IF(РТУС!L920="","",IF(РТУС!O920="",HYPERLINK("#РТУС!"&amp;CELL("адрес",Проверка!O920),"заполнить"),IF(AND(LEN(РТУС!O920)=5,РТУС!O920&lt;TODAY()),IF(РТУС!L920="Свидетельство о рождении",IF(РТУС!O920&gt;EDATE(TODAY(),-168),HYPERLINK("#Проверка!"&amp;CELL("адрес",Проверка!O920),РТУС!O920),HYPERLINK("#РТУС!"&amp;CELL("адрес",Проверка!O920),"недействительно")),HYPERLINK("#Проверка!"&amp;CELL("адрес",Проверка!O920),РТУС!O920)),HYPERLINK("#РТУС!"&amp;CELL("адрес",Проверка!O920),"###"))))</f>
        <v/>
      </c>
      <c r="P920" s="21" t="str">
        <f ca="1">IF(РТУС!L920="Паспорт гражданина РФ",IF(РТУС!P920="",HYPERLINK("#РТУС!"&amp;CELL("адрес",Проверка!P920),"заполнить"),HYPERLINK("#Проверка!"&amp;CELL("адрес",Проверка!P920),РТУС!P920)),"")</f>
        <v/>
      </c>
      <c r="Q920" s="13" t="str">
        <f ca="1">IF(РТУС!L920="Паспорт гражданина РФ",IF(РТУС!Q920="",HYPERLINK("#РТУС!"&amp;CELL("адрес",Проверка!Q920),"заполнить"),IF(LEN(РТУС!Q920)=7,HYPERLINK("#Проверка!"&amp;CELL("адрес",Проверка!Q920),РТУС!Q920),HYPERLINK("#РТУС!"&amp;CELL("адрес",Проверка!Q920),"###"))),"")</f>
        <v/>
      </c>
      <c r="R920" s="13" t="str">
        <f ca="1">IF(РТУС!R920="",HYPERLINK("#РТУС!"&amp;CELL("адрес",Проверка!R920),"заполнить"),HYPERLINK("#Проверка!"&amp;CELL("адрес",Проверка!R920),РТУС!R920))</f>
        <v>заполнить</v>
      </c>
      <c r="S920" s="13" t="str">
        <f>IF(РТУС!S920="","",РТУС!S920)</f>
        <v/>
      </c>
      <c r="T920" s="13" t="str">
        <f>IF(РТУС!T920="","",РТУС!T920)</f>
        <v/>
      </c>
      <c r="U920" s="13" t="str">
        <f>IF(РТУС!U920="","",РТУС!U920)</f>
        <v/>
      </c>
      <c r="V920" s="13" t="str">
        <f ca="1">IF(РТУС!V920="",HYPERLINK("#РТУС!"&amp;CELL("адрес",Проверка!V920),"заполнить"),IF(OR(РТУС!V920="Договор участия в долевом строительстве",РТУС!V920="Предварительный договор участия в долевом строительстве",РТУС!V920="Определение Арбитражного суда",РТУС!V920="Решение суда общей юрисдикции",РТУС!V920="Иные договоры"),HYPERLINK("#Проверка!"&amp;CELL("адрес",Проверка!V920),РТУС!V920),HYPERLINK("#РТУС!"&amp;CELL("адрес",Проверка!V920),"###")))</f>
        <v>заполнить</v>
      </c>
      <c r="W920" s="13" t="str">
        <f ca="1">IF(РТУС!W920="",HYPERLINK("#РТУС!"&amp;CELL("адрес",Проверка!W920),"заполнить"),HYPERLINK("#Проверка!"&amp;CELL("адрес",Проверка!W920),РТУС!W920))</f>
        <v>заполнить</v>
      </c>
      <c r="X920" s="15" t="str">
        <f ca="1">IF(РТУС!X920="",HYPERLINK("#РТУС!"&amp;CELL("адрес",Проверка!X920),"заполнить"),IF(AND(LEN(РТУС!X920)=5,РТУС!X920&lt;TODAY()),HYPERLINK("#Проверка!"&amp;CELL("адрес",Проверка!X920),РТУС!X920),HYPERLINK("#РТУС!"&amp;CELL("адрес",Проверка!X920),"###")))</f>
        <v>заполнить</v>
      </c>
      <c r="Y920" s="13" t="str">
        <f>IF(РТУС!Y920="","",РТУС!Y920)</f>
        <v/>
      </c>
      <c r="Z920" s="15" t="str">
        <f ca="1">IF(РТУС!Z920="","",IF(AND(LEN(РТУС!Z920)=5,РТУС!Z920&lt;TODAY()),HYPERLINK("#Проверка!"&amp;CELL("адрес",Проверка!Z920),РТУС!Z920),HYPERLINK("#РТУС!"&amp;CELL("адрес",Проверка!Z920),"###")))</f>
        <v/>
      </c>
      <c r="AA920" s="18" t="str">
        <f ca="1">IF(РТУС!AA920="",HYPERLINK("#РТУС!"&amp;CELL("адрес",Проверка!AA920),"заполнить"),IF(ISNUMBER(РТУС!AA920)=TRUE,HYPERLINK("#Проверка!"&amp;CELL("адрес",Проверка!AA920),РТУС!AA920),HYPERLINK("#РТУС!"&amp;CELL("адрес",Проверка!AA920),"###")))</f>
        <v>заполнить</v>
      </c>
      <c r="AB920" s="18" t="str">
        <f ca="1">IF(РТУС!AB920="",HYPERLINK("#РТУС!"&amp;CELL("адрес",Проверка!AB920),"заполнить"),IF(ISNUMBER(РТУС!AB920)=TRUE,HYPERLINK("#Проверка!"&amp;CELL("адрес",Проверка!AB920),РТУС!AB920),HYPERLINK("#РТУС!"&amp;CELL("адрес",Проверка!AB920),"###")))</f>
        <v>заполнить</v>
      </c>
      <c r="AC920" s="18" t="str">
        <f ca="1">IF(РТУС!AC920="","",IF(ISNUMBER(РТУС!AC920)=TRUE,HYPERLINK("#Проверка!"&amp;CELL("адрес",Проверка!AC920),РТУС!AC920),HYPERLINK("#РТУС!"&amp;CELL("адрес",Проверка!AC920),"###")))</f>
        <v/>
      </c>
      <c r="AD920" s="18" t="str">
        <f ca="1">IF(РТУС!AD920="","",IF(ISNUMBER(РТУС!AD920)=TRUE,HYPERLINK("#Проверка!"&amp;CELL("адрес",Проверка!AD920),РТУС!AD920),HYPERLINK("#РТУС!"&amp;CELL("адрес",Проверка!AD920),"###")))</f>
        <v/>
      </c>
      <c r="AE920" s="13" t="str">
        <f>IF(РТУС!AE920="","",РТУС!AE920)</f>
        <v/>
      </c>
      <c r="AF920" s="15" t="str">
        <f ca="1">IF(РТУС!AE920="","",IF(РТУС!AF920="",HYPERLINK("#РТУС!"&amp;CELL("адрес",Проверка!AF920),"заполнить"),IF(AND(LEN(РТУС!AF920)=5,РТУС!AF920&lt;TODAY()),HYPERLINK("#Проверка!"&amp;CELL("адрес",Проверка!AF920),РТУС!AF920),HYPERLINK("#РТУС!"&amp;CELL("адрес",Проверка!AF920),"###"))))</f>
        <v/>
      </c>
      <c r="AG920" s="13"/>
      <c r="AH920" s="15" t="str">
        <f ca="1">IF(РТУС!AE920="","",IF(РТУС!AH920="",HYPERLINK("#РТУС!"&amp;CELL("адрес",Проверка!AH920),"заполнить"),IF(AND(LEN(РТУС!AH920)=5,РТУС!AH920&lt;TODAY()),HYPERLINK("#Проверка!"&amp;CELL("адрес",Проверка!AH920),РТУС!AH920),HYPERLINK("#РТУС!"&amp;CELL("адрес",Проверка!AH920),"###"))))</f>
        <v/>
      </c>
      <c r="AI920" s="15" t="str">
        <f ca="1">IF(РТУС!AE920="","",IF(РТУС!AI920="",HYPERLINK("#РТУС!"&amp;CELL("адрес",Проверка!AI920),"заполнить"),HYPERLINK("#Проверка!"&amp;CELL("адрес",Проверка!AI920),РТУС!AI920)))</f>
        <v/>
      </c>
      <c r="AJ920" s="13" t="str">
        <f ca="1">IF(РТУС!AE920="","",IF(РТУС!AJ920="",HYPERLINK("#РТУС!"&amp;CELL("адрес",Проверка!AJ920),"заполнить"),IF(OR(РТУС!AJ920="Юрлицо",РТУС!AJ920="Физлицо",РТУС!AJ920="ИП"),HYPERLINK("#Проверка!"&amp;CELL("адрес",Проверка!AJ920),РТУС!AJ920),HYPERLINK("#РТУС!"&amp;CELL("адрес",Проверка!AJ920),"###"))))</f>
        <v/>
      </c>
      <c r="AK920" s="13" t="str">
        <f ca="1">IF(РТУС!AK920="",HYPERLINK("#РТУС!"&amp;CELL("адрес",Проверка!AK920),"заполнить"),IF(OR(РТУС!AK920="Квартира",РТУС!AK920="Кладовая",РТУС!AK920="Машино-место",РТУС!AK920="Нежилое помещение"),HYPERLINK("#Проверка!"&amp;CELL("адрес",Проверка!AK920),РТУС!AK920),HYPERLINK("#РТУС!"&amp;CELL("адрес",Проверка!AK920),"###")))</f>
        <v>заполнить</v>
      </c>
      <c r="AL920" s="13" t="str">
        <f ca="1">IF(РТУС!AL920="",HYPERLINK("#РТУС!"&amp;CELL("адрес",Проверка!AL920),"заполнить"),HYPERLINK("#Проверка!"&amp;CELL("адрес",Проверка!AL920),РТУС!AL920))</f>
        <v>заполнить</v>
      </c>
      <c r="AM920" s="18" t="str">
        <f ca="1">IF(РТУС!AM920="",HYPERLINK("#РТУС!"&amp;CELL("адрес",Проверка!AM920),"заполнить"),IF(ISNUMBER(РТУС!AM920)=TRUE,IF(РТУС!AK920="Нежилое помещение",IF(РТУС!AM920&gt;7,HYPERLINK("#РТУС!"&amp;CELL("адрес",Проверка!AM920),"не больше 7 кв.м."),РТУС!AM920),HYPERLINK("#Проверка!"&amp;CELL("адрес",Проверка!AM920),РТУС!AM920)),HYPERLINK("#РТУС!"&amp;CELL("адрес",Проверка!AM920),"###")))</f>
        <v>заполнить</v>
      </c>
      <c r="AN920" s="13" t="str">
        <f ca="1">IF(РТУС!AN920="",HYPERLINK("#РТУС!"&amp;CELL("адрес",Проверка!AN920),"заполнить"),IF(OR(РТУС!AN920="Общая площадь помещения",РТУС!AN920="Общая приведенная площадь жилого помещения",РТУС!AN920="Общая площадь жилого помещения с учетом лоджий, балконов, террас и веранд"),HYPERLINK("#Проверка!"&amp;CELL("адрес",Проверка!AN920),РТУС!AN920),HYPERLINK("#РТУС!"&amp;CELL("адрес",Проверка!AN920),"###")))</f>
        <v>заполнить</v>
      </c>
      <c r="AO920" s="13" t="str">
        <f ca="1">IF(OR(РТУС!AK920="Квартира",РТУС!A920="Нежилое помещение"),IF(РТУС!AO920="",HYPERLINK("#РТУС!"&amp;CELL("адрес",Проверка!AO920),"заполнить"),IF(ISNUMBER(РТУС!AO920)=TRUE,HYPERLINK("#Проверка!"&amp;CELL("адрес",Проверка!AO920),РТУС!AO920),HYPERLINK("#РТУС!"&amp;CELL("адрес",Проверка!AO920),"###"))),"")</f>
        <v/>
      </c>
      <c r="AP920" s="13" t="str">
        <f>IF(РТУС!AP920="","",РТУС!AP920)</f>
        <v/>
      </c>
      <c r="AQ920" s="13" t="str">
        <f ca="1">IF(РТУС!AQ920="",HYPERLINK("#РТУС!"&amp;CELL("адрес",Проверка!AQ920),"заполнить"),HYPERLINK("#Проверка!"&amp;CELL("адрес",Проверка!AQ920),РТУС!AQ920))</f>
        <v>заполнить</v>
      </c>
      <c r="AR920" s="18" t="str">
        <f ca="1">IF(РТУС!AR920="",HYPERLINK("#РТУС!"&amp;CELL("адрес",Проверка!AR920),"заполнить"),IF(ISNUMBER(РТУС!AR920)=FALSE,HYPERLINK("#РТУС!"&amp;CELL("адрес",Проверка!AR920),"###"),IF(РТУС!G920="1",IF(РТУС!AB920=РТУС!AR920+РТУС!AU920,HYPERLINK("#Проверка!"&amp;CELL("адрес",Проверка!AR920),РТУС!AR920),HYPERLINK("#РТУС!"&amp;CELL("адрес",Проверка!AR920),"сверить суммы")),IF(РТУС!AB920=(SUMIF(РТУС!$A$4:$A$1000,A920,РТУС!$AR$4:$AR$1000)+SUMIF(РТУС!$A$4:$A$1000,A920,РТУС!$AU$4:$AU$1000)),HYPERLINK("#Проверка!"&amp;CELL("адрес",Проверка!AR920),РТУС!AR920),HYPERLINK("#РТУС!"&amp;CELL("адрес",Проверка!AR920),"сверить суммы")))))</f>
        <v>заполнить</v>
      </c>
      <c r="AS920" s="13" t="str">
        <f>IF(РТУС!AS920="","",РТУС!AS920)</f>
        <v/>
      </c>
      <c r="AT920" s="18" t="str">
        <f ca="1">IF(РТУС!AT920="",HYPERLINK("#РТУС!"&amp;CELL("адрес",Проверка!AT920),"заполнить"),IF(ISNUMBER(РТУС!AT920)=FALSE,HYPERLINK("#РТУС!"&amp;CELL("адрес",Проверка!AT920),"###"),IF(РТУС!AT920=РТУС!AR920,HYPERLINK("#Проверка!"&amp;CELL("адрес",Проверка!AT920),РТУС!AT920),HYPERLINK("#РТУС!"&amp;CELL("адрес",Проверка!AT920),"сверить суммы"))))</f>
        <v>заполнить</v>
      </c>
      <c r="AU920" s="18" t="str">
        <f ca="1">IF(РТУС!AU920="",HYPERLINK("#РТУС!"&amp;CELL("адрес",Проверка!AU920),"заполнить"),IF(ISNUMBER(РТУС!AU920)=FALSE,HYPERLINK("#РТУС!"&amp;CELL("адрес",Проверка!AU920),"###"),IF(РТУС!G920="1",IF(РТУС!AB920=РТУС!AR920+РТУС!AU920,HYPERLINK("#Проверка!"&amp;CELL("адрес",Проверка!AU920),РТУС!AU920),HYPERLINK("#РТУС!"&amp;CELL("адрес",Проверка!AU920),"сверить суммы")),IF(РТУС!AB920=(SUMIF(РТУС!$A$4:$A$1000,A920,РТУС!$AR$4:$AR$1000)+SUMIF(РТУС!$A$4:$A$1000,A920,РТУС!$AU$4:$AU$1000)),HYPERLINK("#Проверка!"&amp;CELL("адрес",Проверка!AU920),РТУС!AU920),HYPERLINK("#РТУС!"&amp;CELL("адрес",Проверка!AU920),"сверить суммы")))))</f>
        <v>заполнить</v>
      </c>
      <c r="AV920" s="13" t="str">
        <f ca="1">IF(РТУС!AV920="",HYPERLINK("#РТУС!"&amp;CELL("адрес",Проверка!AV920),"заполнить"),IF(OR(РТУС!AV920="Требование о передаче жилого помещения",РТУС!AV920="Требование о передаче машино-места",РТУС!AV920="Требования о передаче нежилого помещения",РТУС!AV920="Денежные требования"),HYPERLINK("#Проверка!"&amp;CELL("адрес",Проверка!AV920),РТУС!AV920),HYPERLINK("#РТУС!"&amp;CELL("адрес",Проверка!AV920),"###")))</f>
        <v>заполнить</v>
      </c>
      <c r="AW920" s="13" t="str">
        <f ca="1">IF(РТУС!AW920="",HYPERLINK("#РТУС!"&amp;CELL("адрес",Проверка!AW920),"заполнить"),IF(OR(РТУС!AW920="Включен в полном объеме",РТУС!AW920="Включен частично"),HYPERLINK("#Проверка!"&amp;CELL("адрес",Проверка!AW920),РТУС!AW920),HYPERLINK("#РТУС!"&amp;CELL("адрес",Проверка!AW920),"###")))</f>
        <v>заполнить</v>
      </c>
      <c r="AX920" s="15" t="str">
        <f ca="1">IF(РТУС!AX920="",HYPERLINK("#РТУС!"&amp;CELL("адрес",Проверка!AX920),"заполнить"),IF(AND(LEN(РТУС!AX920)=5,РТУС!AX920&lt;TODAY()),HYPERLINK("#Проверка!"&amp;CELL("адрес",Проверка!AX920),РТУС!AX920),HYPERLINK("#РТУС!"&amp;CELL("адрес",Проверка!AX920),"###")))</f>
        <v>заполнить</v>
      </c>
      <c r="AY920" s="15" t="str">
        <f ca="1">IF(РТУС!AY920="",HYPERLINK("#РТУС!"&amp;CELL("адрес",Проверка!AY920),"заполнить"),IF(AND(LEN(РТУС!AY920)=5,РТУС!AY920&lt;TODAY()),HYPERLINK("#Проверка!"&amp;CELL("адрес",Проверка!AY920),РТУС!AY920),HYPERLINK("#РТУС!"&amp;CELL("адрес",Проверка!AY920),"###")))</f>
        <v>заполнить</v>
      </c>
    </row>
    <row r="921" spans="1:51" x14ac:dyDescent="0.25">
      <c r="A921" s="10" t="str">
        <f>РТУС!A921</f>
        <v>.</v>
      </c>
      <c r="B921" s="13" t="str">
        <f ca="1">IF(РТУС!B921="",HYPERLINK("#РТУС!"&amp;CELL("адрес",Проверка!B921),"заполнить"),IF(AND(LEN(РТУС!B921)=10,РТУС!B920=РТУС!B921),HYPERLINK("#Проверка!"&amp;CELL("адрес",Проверка!B921),РТУС!B921),HYPERLINK("#РТУС!"&amp;CELL("адрес",Проверка!B921),"###")))</f>
        <v>заполнить</v>
      </c>
      <c r="C921" s="13" t="str">
        <f ca="1">IF(РТУС!C921="",HYPERLINK("#РТУС!"&amp;CELL("адрес",Проверка!C921),"заполнить"),IF(AND(ISNUMBER(РТУС!C921)=TRUE,РТУС!C921&gt;0,РТУС!C920=РТУС!C921),HYPERLINK("#Проверка!"&amp;CELL("адрес",Проверка!C921),РТУС!C921),HYPERLINK("#РТУС!"&amp;CELL("адрес",Проверка!C921),"###")))</f>
        <v>заполнить</v>
      </c>
      <c r="D921" s="13" t="str">
        <f>IF(РТУС!D921="","",РТУС!D921)</f>
        <v/>
      </c>
      <c r="E921" s="13" t="str">
        <f ca="1">IF(РТУС!E921="",HYPERLINK("#РТУС!"&amp;CELL("адрес",Проверка!E921),"заполнить"),IF(РТУС!E920=РТУС!E921,HYPERLINK("#Проверка!"&amp;CELL("адрес",Проверка!E921),РТУС!E921),HYPERLINK("#РТУС!"&amp;CELL("адрес",Проверка!E921),"###")))</f>
        <v>заполнить</v>
      </c>
      <c r="F921" s="13" t="str">
        <f ca="1">IF(РТУС!F921="",HYPERLINK("#РТУС!"&amp;CELL("адрес",Проверка!F921),"заполнить"),HYPERLINK("#Проверка!"&amp;CELL("адрес",Проверка!F921),РТУС!F921))</f>
        <v>заполнить</v>
      </c>
      <c r="G921" s="20" t="str">
        <f ca="1">IF(РТУС!G921="",HYPERLINK("#РТУС!"&amp;CELL("адрес",Проверка!G921),"заполнить"),IF(РТУС!G921="1",HYPERLINK("#Проверка!"&amp;CELL("адрес",Проверка!G921),"1"),IF(AND(ISNUMBER(РТУС!G921)=TRUE,РТУС!G921&lt;=1,РТУС!G921&gt;0),IF(SUMIF(РТУС!$A$4:$A$1000,A921,РТУС!$G$4:$G$1000)=1,HYPERLINK("#Проверка!"&amp;CELL("адрес",Проверка!G921),РТУС!G921),HYPERLINK("#РТУС!"&amp;CELL("адрес",Проверка!G921),"сумма долей ≠ 1")),HYPERLINK("#РТУС!"&amp;CELL("адрес",Проверка!G921),"###"))))</f>
        <v>заполнить</v>
      </c>
      <c r="H921" s="13" t="str">
        <f ca="1">IF(РТУС!H921="",HYPERLINK("#РТУС!"&amp;CELL("адрес",Проверка!H921),"заполнить"),IF(OR(РТУС!H921="Юрлицо",РТУС!H921="Физлицо",РТУС!H921="ИП"),HYPERLINK("#Проверка!"&amp;CELL("адрес",Проверка!H921),РТУС!H921),HYPERLINK("#РТУС!"&amp;CELL("адрес",Проверка!H921),"###")))</f>
        <v>заполнить</v>
      </c>
      <c r="I921" s="13" t="str">
        <f ca="1">IF(OR(РТУС!H921="Юрлицо",РТУС!H921="ИП"),IF(РТУС!I921="",HYPERLINK("#РТУС!"&amp;CELL("адрес",Проверка!I921),"заполнить"),IF(OR(LEN(РТУС!I921)=10,LEN(РТУС!I921)=12),HYPERLINK("#Проверка!"&amp;CELL("адрес",Проверка!I921),РТУС!I921),HYPERLINK("#РТУС!"&amp;CELL("адрес",Проверка!I921),"###"))),"")</f>
        <v/>
      </c>
      <c r="J921" s="15" t="str">
        <f ca="1">IF(РТУС!J921="","",IF(AND(LEN(РТУС!J921)=5,РТУС!J921&lt;TODAY()),HYPERLINK("#Проверка!"&amp;CELL("адрес",Проверка!J921),РТУС!J921),HYPERLINK("#РТУС!"&amp;CELL("адрес",Проверка!J921),"###")))</f>
        <v/>
      </c>
      <c r="K921" s="13" t="str">
        <f>IF(РТУС!K921="","",РТУС!K921)</f>
        <v/>
      </c>
      <c r="L921" s="13" t="str">
        <f ca="1">IF(OR(РТУС!H921="Физлицо",РТУС!H921="ИП"),IF(РТУС!L921="",HYPERLINK("#РТУС!"&amp;CELL("адрес",Проверка!L921),"заполнить"),IF(OR(РТУС!L921="Загранпаспорт гражданина РФ",РТУС!L921="Паспорт гражданина РФ",РТУС!L921="Иностранный паспорт",РТУС!L921="Свидетельство о рождении",РТУС!L921="Вид на жительство"),HYPERLINK("#Проверка!"&amp;CELL("адрес",Проверка!L921),РТУС!L921),HYPERLINK("#РТУС!"&amp;CELL("адрес",Проверка!L921),"###"))),"")</f>
        <v/>
      </c>
      <c r="M921" s="13" t="str">
        <f ca="1">IF(AND(OR(РТУС!L921="Паспорт гражданина РФ",РТУС!L921="Свидетельство о рождении"),РТУС!M921=""),HYPERLINK("#РТУС!"&amp;CELL("адрес",Проверка!M921),"заполнить"),IF(РТУС!L921="Паспорт гражданина РФ",IF(LEN(РТУС!M921)=4,HYPERLINK("#Проверка!"&amp;CELL("адрес",Проверка!M921),РТУС!M921),HYPERLINK("#РТУС!"&amp;CELL("адрес",Проверка!M921),"###")),IF(РТУС!L921="Свидетельство о рождении",HYPERLINK("#Проверка!"&amp;CELL("адрес",Проверка!M921),РТУС!M921),"")))</f>
        <v/>
      </c>
      <c r="N921" s="13" t="str">
        <f ca="1">IF(РТУС!L921="","",IF(РТУС!N921="",HYPERLINK("#РТУС!"&amp;CELL("адрес",Проверка!N921),"заполнить"),IF(OR(РТУС!L921="Паспорт гражданина РФ",РТУС!L921="Свидетельство о рождении"),IF(LEN(РТУС!N921)=6,HYPERLINK("#Проверка!"&amp;CELL("адрес",Проверка!N921),РТУС!N921),HYPERLINK("#РТУС!"&amp;CELL("адрес",Проверка!N921),"###")),HYPERLINK("#Проверка!"&amp;CELL("адрес",Проверка!N921),РТУС!N921))))</f>
        <v/>
      </c>
      <c r="O921" s="15" t="str">
        <f ca="1">IF(РТУС!L921="","",IF(РТУС!O921="",HYPERLINK("#РТУС!"&amp;CELL("адрес",Проверка!O921),"заполнить"),IF(AND(LEN(РТУС!O921)=5,РТУС!O921&lt;TODAY()),IF(РТУС!L921="Свидетельство о рождении",IF(РТУС!O921&gt;EDATE(TODAY(),-168),HYPERLINK("#Проверка!"&amp;CELL("адрес",Проверка!O921),РТУС!O921),HYPERLINK("#РТУС!"&amp;CELL("адрес",Проверка!O921),"недействительно")),HYPERLINK("#Проверка!"&amp;CELL("адрес",Проверка!O921),РТУС!O921)),HYPERLINK("#РТУС!"&amp;CELL("адрес",Проверка!O921),"###"))))</f>
        <v/>
      </c>
      <c r="P921" s="21" t="str">
        <f ca="1">IF(РТУС!L921="Паспорт гражданина РФ",IF(РТУС!P921="",HYPERLINK("#РТУС!"&amp;CELL("адрес",Проверка!P921),"заполнить"),HYPERLINK("#Проверка!"&amp;CELL("адрес",Проверка!P921),РТУС!P921)),"")</f>
        <v/>
      </c>
      <c r="Q921" s="13" t="str">
        <f ca="1">IF(РТУС!L921="Паспорт гражданина РФ",IF(РТУС!Q921="",HYPERLINK("#РТУС!"&amp;CELL("адрес",Проверка!Q921),"заполнить"),IF(LEN(РТУС!Q921)=7,HYPERLINK("#Проверка!"&amp;CELL("адрес",Проверка!Q921),РТУС!Q921),HYPERLINK("#РТУС!"&amp;CELL("адрес",Проверка!Q921),"###"))),"")</f>
        <v/>
      </c>
      <c r="R921" s="13" t="str">
        <f ca="1">IF(РТУС!R921="",HYPERLINK("#РТУС!"&amp;CELL("адрес",Проверка!R921),"заполнить"),HYPERLINK("#Проверка!"&amp;CELL("адрес",Проверка!R921),РТУС!R921))</f>
        <v>заполнить</v>
      </c>
      <c r="S921" s="13" t="str">
        <f>IF(РТУС!S921="","",РТУС!S921)</f>
        <v/>
      </c>
      <c r="T921" s="13" t="str">
        <f>IF(РТУС!T921="","",РТУС!T921)</f>
        <v/>
      </c>
      <c r="U921" s="13" t="str">
        <f>IF(РТУС!U921="","",РТУС!U921)</f>
        <v/>
      </c>
      <c r="V921" s="13" t="str">
        <f ca="1">IF(РТУС!V921="",HYPERLINK("#РТУС!"&amp;CELL("адрес",Проверка!V921),"заполнить"),IF(OR(РТУС!V921="Договор участия в долевом строительстве",РТУС!V921="Предварительный договор участия в долевом строительстве",РТУС!V921="Определение Арбитражного суда",РТУС!V921="Решение суда общей юрисдикции",РТУС!V921="Иные договоры"),HYPERLINK("#Проверка!"&amp;CELL("адрес",Проверка!V921),РТУС!V921),HYPERLINK("#РТУС!"&amp;CELL("адрес",Проверка!V921),"###")))</f>
        <v>заполнить</v>
      </c>
      <c r="W921" s="13" t="str">
        <f ca="1">IF(РТУС!W921="",HYPERLINK("#РТУС!"&amp;CELL("адрес",Проверка!W921),"заполнить"),HYPERLINK("#Проверка!"&amp;CELL("адрес",Проверка!W921),РТУС!W921))</f>
        <v>заполнить</v>
      </c>
      <c r="X921" s="15" t="str">
        <f ca="1">IF(РТУС!X921="",HYPERLINK("#РТУС!"&amp;CELL("адрес",Проверка!X921),"заполнить"),IF(AND(LEN(РТУС!X921)=5,РТУС!X921&lt;TODAY()),HYPERLINK("#Проверка!"&amp;CELL("адрес",Проверка!X921),РТУС!X921),HYPERLINK("#РТУС!"&amp;CELL("адрес",Проверка!X921),"###")))</f>
        <v>заполнить</v>
      </c>
      <c r="Y921" s="13" t="str">
        <f>IF(РТУС!Y921="","",РТУС!Y921)</f>
        <v/>
      </c>
      <c r="Z921" s="15" t="str">
        <f ca="1">IF(РТУС!Z921="","",IF(AND(LEN(РТУС!Z921)=5,РТУС!Z921&lt;TODAY()),HYPERLINK("#Проверка!"&amp;CELL("адрес",Проверка!Z921),РТУС!Z921),HYPERLINK("#РТУС!"&amp;CELL("адрес",Проверка!Z921),"###")))</f>
        <v/>
      </c>
      <c r="AA921" s="18" t="str">
        <f ca="1">IF(РТУС!AA921="",HYPERLINK("#РТУС!"&amp;CELL("адрес",Проверка!AA921),"заполнить"),IF(ISNUMBER(РТУС!AA921)=TRUE,HYPERLINK("#Проверка!"&amp;CELL("адрес",Проверка!AA921),РТУС!AA921),HYPERLINK("#РТУС!"&amp;CELL("адрес",Проверка!AA921),"###")))</f>
        <v>заполнить</v>
      </c>
      <c r="AB921" s="18" t="str">
        <f ca="1">IF(РТУС!AB921="",HYPERLINK("#РТУС!"&amp;CELL("адрес",Проверка!AB921),"заполнить"),IF(ISNUMBER(РТУС!AB921)=TRUE,HYPERLINK("#Проверка!"&amp;CELL("адрес",Проверка!AB921),РТУС!AB921),HYPERLINK("#РТУС!"&amp;CELL("адрес",Проверка!AB921),"###")))</f>
        <v>заполнить</v>
      </c>
      <c r="AC921" s="18" t="str">
        <f ca="1">IF(РТУС!AC921="","",IF(ISNUMBER(РТУС!AC921)=TRUE,HYPERLINK("#Проверка!"&amp;CELL("адрес",Проверка!AC921),РТУС!AC921),HYPERLINK("#РТУС!"&amp;CELL("адрес",Проверка!AC921),"###")))</f>
        <v/>
      </c>
      <c r="AD921" s="18" t="str">
        <f ca="1">IF(РТУС!AD921="","",IF(ISNUMBER(РТУС!AD921)=TRUE,HYPERLINK("#Проверка!"&amp;CELL("адрес",Проверка!AD921),РТУС!AD921),HYPERLINK("#РТУС!"&amp;CELL("адрес",Проверка!AD921),"###")))</f>
        <v/>
      </c>
      <c r="AE921" s="13" t="str">
        <f>IF(РТУС!AE921="","",РТУС!AE921)</f>
        <v/>
      </c>
      <c r="AF921" s="15" t="str">
        <f ca="1">IF(РТУС!AE921="","",IF(РТУС!AF921="",HYPERLINK("#РТУС!"&amp;CELL("адрес",Проверка!AF921),"заполнить"),IF(AND(LEN(РТУС!AF921)=5,РТУС!AF921&lt;TODAY()),HYPERLINK("#Проверка!"&amp;CELL("адрес",Проверка!AF921),РТУС!AF921),HYPERLINK("#РТУС!"&amp;CELL("адрес",Проверка!AF921),"###"))))</f>
        <v/>
      </c>
      <c r="AG921" s="13"/>
      <c r="AH921" s="15" t="str">
        <f ca="1">IF(РТУС!AE921="","",IF(РТУС!AH921="",HYPERLINK("#РТУС!"&amp;CELL("адрес",Проверка!AH921),"заполнить"),IF(AND(LEN(РТУС!AH921)=5,РТУС!AH921&lt;TODAY()),HYPERLINK("#Проверка!"&amp;CELL("адрес",Проверка!AH921),РТУС!AH921),HYPERLINK("#РТУС!"&amp;CELL("адрес",Проверка!AH921),"###"))))</f>
        <v/>
      </c>
      <c r="AI921" s="15" t="str">
        <f ca="1">IF(РТУС!AE921="","",IF(РТУС!AI921="",HYPERLINK("#РТУС!"&amp;CELL("адрес",Проверка!AI921),"заполнить"),HYPERLINK("#Проверка!"&amp;CELL("адрес",Проверка!AI921),РТУС!AI921)))</f>
        <v/>
      </c>
      <c r="AJ921" s="13" t="str">
        <f ca="1">IF(РТУС!AE921="","",IF(РТУС!AJ921="",HYPERLINK("#РТУС!"&amp;CELL("адрес",Проверка!AJ921),"заполнить"),IF(OR(РТУС!AJ921="Юрлицо",РТУС!AJ921="Физлицо",РТУС!AJ921="ИП"),HYPERLINK("#Проверка!"&amp;CELL("адрес",Проверка!AJ921),РТУС!AJ921),HYPERLINK("#РТУС!"&amp;CELL("адрес",Проверка!AJ921),"###"))))</f>
        <v/>
      </c>
      <c r="AK921" s="13" t="str">
        <f ca="1">IF(РТУС!AK921="",HYPERLINK("#РТУС!"&amp;CELL("адрес",Проверка!AK921),"заполнить"),IF(OR(РТУС!AK921="Квартира",РТУС!AK921="Кладовая",РТУС!AK921="Машино-место",РТУС!AK921="Нежилое помещение"),HYPERLINK("#Проверка!"&amp;CELL("адрес",Проверка!AK921),РТУС!AK921),HYPERLINK("#РТУС!"&amp;CELL("адрес",Проверка!AK921),"###")))</f>
        <v>заполнить</v>
      </c>
      <c r="AL921" s="13" t="str">
        <f ca="1">IF(РТУС!AL921="",HYPERLINK("#РТУС!"&amp;CELL("адрес",Проверка!AL921),"заполнить"),HYPERLINK("#Проверка!"&amp;CELL("адрес",Проверка!AL921),РТУС!AL921))</f>
        <v>заполнить</v>
      </c>
      <c r="AM921" s="18" t="str">
        <f ca="1">IF(РТУС!AM921="",HYPERLINK("#РТУС!"&amp;CELL("адрес",Проверка!AM921),"заполнить"),IF(ISNUMBER(РТУС!AM921)=TRUE,IF(РТУС!AK921="Нежилое помещение",IF(РТУС!AM921&gt;7,HYPERLINK("#РТУС!"&amp;CELL("адрес",Проверка!AM921),"не больше 7 кв.м."),РТУС!AM921),HYPERLINK("#Проверка!"&amp;CELL("адрес",Проверка!AM921),РТУС!AM921)),HYPERLINK("#РТУС!"&amp;CELL("адрес",Проверка!AM921),"###")))</f>
        <v>заполнить</v>
      </c>
      <c r="AN921" s="13" t="str">
        <f ca="1">IF(РТУС!AN921="",HYPERLINK("#РТУС!"&amp;CELL("адрес",Проверка!AN921),"заполнить"),IF(OR(РТУС!AN921="Общая площадь помещения",РТУС!AN921="Общая приведенная площадь жилого помещения",РТУС!AN921="Общая площадь жилого помещения с учетом лоджий, балконов, террас и веранд"),HYPERLINK("#Проверка!"&amp;CELL("адрес",Проверка!AN921),РТУС!AN921),HYPERLINK("#РТУС!"&amp;CELL("адрес",Проверка!AN921),"###")))</f>
        <v>заполнить</v>
      </c>
      <c r="AO921" s="13" t="str">
        <f ca="1">IF(OR(РТУС!AK921="Квартира",РТУС!A921="Нежилое помещение"),IF(РТУС!AO921="",HYPERLINK("#РТУС!"&amp;CELL("адрес",Проверка!AO921),"заполнить"),IF(ISNUMBER(РТУС!AO921)=TRUE,HYPERLINK("#Проверка!"&amp;CELL("адрес",Проверка!AO921),РТУС!AO921),HYPERLINK("#РТУС!"&amp;CELL("адрес",Проверка!AO921),"###"))),"")</f>
        <v/>
      </c>
      <c r="AP921" s="13" t="str">
        <f>IF(РТУС!AP921="","",РТУС!AP921)</f>
        <v/>
      </c>
      <c r="AQ921" s="13" t="str">
        <f ca="1">IF(РТУС!AQ921="",HYPERLINK("#РТУС!"&amp;CELL("адрес",Проверка!AQ921),"заполнить"),HYPERLINK("#Проверка!"&amp;CELL("адрес",Проверка!AQ921),РТУС!AQ921))</f>
        <v>заполнить</v>
      </c>
      <c r="AR921" s="18" t="str">
        <f ca="1">IF(РТУС!AR921="",HYPERLINK("#РТУС!"&amp;CELL("адрес",Проверка!AR921),"заполнить"),IF(ISNUMBER(РТУС!AR921)=FALSE,HYPERLINK("#РТУС!"&amp;CELL("адрес",Проверка!AR921),"###"),IF(РТУС!G921="1",IF(РТУС!AB921=РТУС!AR921+РТУС!AU921,HYPERLINK("#Проверка!"&amp;CELL("адрес",Проверка!AR921),РТУС!AR921),HYPERLINK("#РТУС!"&amp;CELL("адрес",Проверка!AR921),"сверить суммы")),IF(РТУС!AB921=(SUMIF(РТУС!$A$4:$A$1000,A921,РТУС!$AR$4:$AR$1000)+SUMIF(РТУС!$A$4:$A$1000,A921,РТУС!$AU$4:$AU$1000)),HYPERLINK("#Проверка!"&amp;CELL("адрес",Проверка!AR921),РТУС!AR921),HYPERLINK("#РТУС!"&amp;CELL("адрес",Проверка!AR921),"сверить суммы")))))</f>
        <v>заполнить</v>
      </c>
      <c r="AS921" s="13" t="str">
        <f>IF(РТУС!AS921="","",РТУС!AS921)</f>
        <v/>
      </c>
      <c r="AT921" s="18" t="str">
        <f ca="1">IF(РТУС!AT921="",HYPERLINK("#РТУС!"&amp;CELL("адрес",Проверка!AT921),"заполнить"),IF(ISNUMBER(РТУС!AT921)=FALSE,HYPERLINK("#РТУС!"&amp;CELL("адрес",Проверка!AT921),"###"),IF(РТУС!AT921=РТУС!AR921,HYPERLINK("#Проверка!"&amp;CELL("адрес",Проверка!AT921),РТУС!AT921),HYPERLINK("#РТУС!"&amp;CELL("адрес",Проверка!AT921),"сверить суммы"))))</f>
        <v>заполнить</v>
      </c>
      <c r="AU921" s="18" t="str">
        <f ca="1">IF(РТУС!AU921="",HYPERLINK("#РТУС!"&amp;CELL("адрес",Проверка!AU921),"заполнить"),IF(ISNUMBER(РТУС!AU921)=FALSE,HYPERLINK("#РТУС!"&amp;CELL("адрес",Проверка!AU921),"###"),IF(РТУС!G921="1",IF(РТУС!AB921=РТУС!AR921+РТУС!AU921,HYPERLINK("#Проверка!"&amp;CELL("адрес",Проверка!AU921),РТУС!AU921),HYPERLINK("#РТУС!"&amp;CELL("адрес",Проверка!AU921),"сверить суммы")),IF(РТУС!AB921=(SUMIF(РТУС!$A$4:$A$1000,A921,РТУС!$AR$4:$AR$1000)+SUMIF(РТУС!$A$4:$A$1000,A921,РТУС!$AU$4:$AU$1000)),HYPERLINK("#Проверка!"&amp;CELL("адрес",Проверка!AU921),РТУС!AU921),HYPERLINK("#РТУС!"&amp;CELL("адрес",Проверка!AU921),"сверить суммы")))))</f>
        <v>заполнить</v>
      </c>
      <c r="AV921" s="13" t="str">
        <f ca="1">IF(РТУС!AV921="",HYPERLINK("#РТУС!"&amp;CELL("адрес",Проверка!AV921),"заполнить"),IF(OR(РТУС!AV921="Требование о передаче жилого помещения",РТУС!AV921="Требование о передаче машино-места",РТУС!AV921="Требования о передаче нежилого помещения",РТУС!AV921="Денежные требования"),HYPERLINK("#Проверка!"&amp;CELL("адрес",Проверка!AV921),РТУС!AV921),HYPERLINK("#РТУС!"&amp;CELL("адрес",Проверка!AV921),"###")))</f>
        <v>заполнить</v>
      </c>
      <c r="AW921" s="13" t="str">
        <f ca="1">IF(РТУС!AW921="",HYPERLINK("#РТУС!"&amp;CELL("адрес",Проверка!AW921),"заполнить"),IF(OR(РТУС!AW921="Включен в полном объеме",РТУС!AW921="Включен частично"),HYPERLINK("#Проверка!"&amp;CELL("адрес",Проверка!AW921),РТУС!AW921),HYPERLINK("#РТУС!"&amp;CELL("адрес",Проверка!AW921),"###")))</f>
        <v>заполнить</v>
      </c>
      <c r="AX921" s="15" t="str">
        <f ca="1">IF(РТУС!AX921="",HYPERLINK("#РТУС!"&amp;CELL("адрес",Проверка!AX921),"заполнить"),IF(AND(LEN(РТУС!AX921)=5,РТУС!AX921&lt;TODAY()),HYPERLINK("#Проверка!"&amp;CELL("адрес",Проверка!AX921),РТУС!AX921),HYPERLINK("#РТУС!"&amp;CELL("адрес",Проверка!AX921),"###")))</f>
        <v>заполнить</v>
      </c>
      <c r="AY921" s="15" t="str">
        <f ca="1">IF(РТУС!AY921="",HYPERLINK("#РТУС!"&amp;CELL("адрес",Проверка!AY921),"заполнить"),IF(AND(LEN(РТУС!AY921)=5,РТУС!AY921&lt;TODAY()),HYPERLINK("#Проверка!"&amp;CELL("адрес",Проверка!AY921),РТУС!AY921),HYPERLINK("#РТУС!"&amp;CELL("адрес",Проверка!AY921),"###")))</f>
        <v>заполнить</v>
      </c>
    </row>
    <row r="922" spans="1:51" x14ac:dyDescent="0.25">
      <c r="A922" s="10" t="str">
        <f>РТУС!A922</f>
        <v>.</v>
      </c>
      <c r="B922" s="13" t="str">
        <f ca="1">IF(РТУС!B922="",HYPERLINK("#РТУС!"&amp;CELL("адрес",Проверка!B922),"заполнить"),IF(AND(LEN(РТУС!B922)=10,РТУС!B921=РТУС!B922),HYPERLINK("#Проверка!"&amp;CELL("адрес",Проверка!B922),РТУС!B922),HYPERLINK("#РТУС!"&amp;CELL("адрес",Проверка!B922),"###")))</f>
        <v>заполнить</v>
      </c>
      <c r="C922" s="13" t="str">
        <f ca="1">IF(РТУС!C922="",HYPERLINK("#РТУС!"&amp;CELL("адрес",Проверка!C922),"заполнить"),IF(AND(ISNUMBER(РТУС!C922)=TRUE,РТУС!C922&gt;0,РТУС!C921=РТУС!C922),HYPERLINK("#Проверка!"&amp;CELL("адрес",Проверка!C922),РТУС!C922),HYPERLINK("#РТУС!"&amp;CELL("адрес",Проверка!C922),"###")))</f>
        <v>заполнить</v>
      </c>
      <c r="D922" s="13" t="str">
        <f>IF(РТУС!D922="","",РТУС!D922)</f>
        <v/>
      </c>
      <c r="E922" s="13" t="str">
        <f ca="1">IF(РТУС!E922="",HYPERLINK("#РТУС!"&amp;CELL("адрес",Проверка!E922),"заполнить"),IF(РТУС!E921=РТУС!E922,HYPERLINK("#Проверка!"&amp;CELL("адрес",Проверка!E922),РТУС!E922),HYPERLINK("#РТУС!"&amp;CELL("адрес",Проверка!E922),"###")))</f>
        <v>заполнить</v>
      </c>
      <c r="F922" s="13" t="str">
        <f ca="1">IF(РТУС!F922="",HYPERLINK("#РТУС!"&amp;CELL("адрес",Проверка!F922),"заполнить"),HYPERLINK("#Проверка!"&amp;CELL("адрес",Проверка!F922),РТУС!F922))</f>
        <v>заполнить</v>
      </c>
      <c r="G922" s="20" t="str">
        <f ca="1">IF(РТУС!G922="",HYPERLINK("#РТУС!"&amp;CELL("адрес",Проверка!G922),"заполнить"),IF(РТУС!G922="1",HYPERLINK("#Проверка!"&amp;CELL("адрес",Проверка!G922),"1"),IF(AND(ISNUMBER(РТУС!G922)=TRUE,РТУС!G922&lt;=1,РТУС!G922&gt;0),IF(SUMIF(РТУС!$A$4:$A$1000,A922,РТУС!$G$4:$G$1000)=1,HYPERLINK("#Проверка!"&amp;CELL("адрес",Проверка!G922),РТУС!G922),HYPERLINK("#РТУС!"&amp;CELL("адрес",Проверка!G922),"сумма долей ≠ 1")),HYPERLINK("#РТУС!"&amp;CELL("адрес",Проверка!G922),"###"))))</f>
        <v>заполнить</v>
      </c>
      <c r="H922" s="13" t="str">
        <f ca="1">IF(РТУС!H922="",HYPERLINK("#РТУС!"&amp;CELL("адрес",Проверка!H922),"заполнить"),IF(OR(РТУС!H922="Юрлицо",РТУС!H922="Физлицо",РТУС!H922="ИП"),HYPERLINK("#Проверка!"&amp;CELL("адрес",Проверка!H922),РТУС!H922),HYPERLINK("#РТУС!"&amp;CELL("адрес",Проверка!H922),"###")))</f>
        <v>заполнить</v>
      </c>
      <c r="I922" s="13" t="str">
        <f ca="1">IF(OR(РТУС!H922="Юрлицо",РТУС!H922="ИП"),IF(РТУС!I922="",HYPERLINK("#РТУС!"&amp;CELL("адрес",Проверка!I922),"заполнить"),IF(OR(LEN(РТУС!I922)=10,LEN(РТУС!I922)=12),HYPERLINK("#Проверка!"&amp;CELL("адрес",Проверка!I922),РТУС!I922),HYPERLINK("#РТУС!"&amp;CELL("адрес",Проверка!I922),"###"))),"")</f>
        <v/>
      </c>
      <c r="J922" s="15" t="str">
        <f ca="1">IF(РТУС!J922="","",IF(AND(LEN(РТУС!J922)=5,РТУС!J922&lt;TODAY()),HYPERLINK("#Проверка!"&amp;CELL("адрес",Проверка!J922),РТУС!J922),HYPERLINK("#РТУС!"&amp;CELL("адрес",Проверка!J922),"###")))</f>
        <v/>
      </c>
      <c r="K922" s="13" t="str">
        <f>IF(РТУС!K922="","",РТУС!K922)</f>
        <v/>
      </c>
      <c r="L922" s="13" t="str">
        <f ca="1">IF(OR(РТУС!H922="Физлицо",РТУС!H922="ИП"),IF(РТУС!L922="",HYPERLINK("#РТУС!"&amp;CELL("адрес",Проверка!L922),"заполнить"),IF(OR(РТУС!L922="Загранпаспорт гражданина РФ",РТУС!L922="Паспорт гражданина РФ",РТУС!L922="Иностранный паспорт",РТУС!L922="Свидетельство о рождении",РТУС!L922="Вид на жительство"),HYPERLINK("#Проверка!"&amp;CELL("адрес",Проверка!L922),РТУС!L922),HYPERLINK("#РТУС!"&amp;CELL("адрес",Проверка!L922),"###"))),"")</f>
        <v/>
      </c>
      <c r="M922" s="13" t="str">
        <f ca="1">IF(AND(OR(РТУС!L922="Паспорт гражданина РФ",РТУС!L922="Свидетельство о рождении"),РТУС!M922=""),HYPERLINK("#РТУС!"&amp;CELL("адрес",Проверка!M922),"заполнить"),IF(РТУС!L922="Паспорт гражданина РФ",IF(LEN(РТУС!M922)=4,HYPERLINK("#Проверка!"&amp;CELL("адрес",Проверка!M922),РТУС!M922),HYPERLINK("#РТУС!"&amp;CELL("адрес",Проверка!M922),"###")),IF(РТУС!L922="Свидетельство о рождении",HYPERLINK("#Проверка!"&amp;CELL("адрес",Проверка!M922),РТУС!M922),"")))</f>
        <v/>
      </c>
      <c r="N922" s="13" t="str">
        <f ca="1">IF(РТУС!L922="","",IF(РТУС!N922="",HYPERLINK("#РТУС!"&amp;CELL("адрес",Проверка!N922),"заполнить"),IF(OR(РТУС!L922="Паспорт гражданина РФ",РТУС!L922="Свидетельство о рождении"),IF(LEN(РТУС!N922)=6,HYPERLINK("#Проверка!"&amp;CELL("адрес",Проверка!N922),РТУС!N922),HYPERLINK("#РТУС!"&amp;CELL("адрес",Проверка!N922),"###")),HYPERLINK("#Проверка!"&amp;CELL("адрес",Проверка!N922),РТУС!N922))))</f>
        <v/>
      </c>
      <c r="O922" s="15" t="str">
        <f ca="1">IF(РТУС!L922="","",IF(РТУС!O922="",HYPERLINK("#РТУС!"&amp;CELL("адрес",Проверка!O922),"заполнить"),IF(AND(LEN(РТУС!O922)=5,РТУС!O922&lt;TODAY()),IF(РТУС!L922="Свидетельство о рождении",IF(РТУС!O922&gt;EDATE(TODAY(),-168),HYPERLINK("#Проверка!"&amp;CELL("адрес",Проверка!O922),РТУС!O922),HYPERLINK("#РТУС!"&amp;CELL("адрес",Проверка!O922),"недействительно")),HYPERLINK("#Проверка!"&amp;CELL("адрес",Проверка!O922),РТУС!O922)),HYPERLINK("#РТУС!"&amp;CELL("адрес",Проверка!O922),"###"))))</f>
        <v/>
      </c>
      <c r="P922" s="21" t="str">
        <f ca="1">IF(РТУС!L922="Паспорт гражданина РФ",IF(РТУС!P922="",HYPERLINK("#РТУС!"&amp;CELL("адрес",Проверка!P922),"заполнить"),HYPERLINK("#Проверка!"&amp;CELL("адрес",Проверка!P922),РТУС!P922)),"")</f>
        <v/>
      </c>
      <c r="Q922" s="13" t="str">
        <f ca="1">IF(РТУС!L922="Паспорт гражданина РФ",IF(РТУС!Q922="",HYPERLINK("#РТУС!"&amp;CELL("адрес",Проверка!Q922),"заполнить"),IF(LEN(РТУС!Q922)=7,HYPERLINK("#Проверка!"&amp;CELL("адрес",Проверка!Q922),РТУС!Q922),HYPERLINK("#РТУС!"&amp;CELL("адрес",Проверка!Q922),"###"))),"")</f>
        <v/>
      </c>
      <c r="R922" s="13" t="str">
        <f ca="1">IF(РТУС!R922="",HYPERLINK("#РТУС!"&amp;CELL("адрес",Проверка!R922),"заполнить"),HYPERLINK("#Проверка!"&amp;CELL("адрес",Проверка!R922),РТУС!R922))</f>
        <v>заполнить</v>
      </c>
      <c r="S922" s="13" t="str">
        <f>IF(РТУС!S922="","",РТУС!S922)</f>
        <v/>
      </c>
      <c r="T922" s="13" t="str">
        <f>IF(РТУС!T922="","",РТУС!T922)</f>
        <v/>
      </c>
      <c r="U922" s="13" t="str">
        <f>IF(РТУС!U922="","",РТУС!U922)</f>
        <v/>
      </c>
      <c r="V922" s="13" t="str">
        <f ca="1">IF(РТУС!V922="",HYPERLINK("#РТУС!"&amp;CELL("адрес",Проверка!V922),"заполнить"),IF(OR(РТУС!V922="Договор участия в долевом строительстве",РТУС!V922="Предварительный договор участия в долевом строительстве",РТУС!V922="Определение Арбитражного суда",РТУС!V922="Решение суда общей юрисдикции",РТУС!V922="Иные договоры"),HYPERLINK("#Проверка!"&amp;CELL("адрес",Проверка!V922),РТУС!V922),HYPERLINK("#РТУС!"&amp;CELL("адрес",Проверка!V922),"###")))</f>
        <v>заполнить</v>
      </c>
      <c r="W922" s="13" t="str">
        <f ca="1">IF(РТУС!W922="",HYPERLINK("#РТУС!"&amp;CELL("адрес",Проверка!W922),"заполнить"),HYPERLINK("#Проверка!"&amp;CELL("адрес",Проверка!W922),РТУС!W922))</f>
        <v>заполнить</v>
      </c>
      <c r="X922" s="15" t="str">
        <f ca="1">IF(РТУС!X922="",HYPERLINK("#РТУС!"&amp;CELL("адрес",Проверка!X922),"заполнить"),IF(AND(LEN(РТУС!X922)=5,РТУС!X922&lt;TODAY()),HYPERLINK("#Проверка!"&amp;CELL("адрес",Проверка!X922),РТУС!X922),HYPERLINK("#РТУС!"&amp;CELL("адрес",Проверка!X922),"###")))</f>
        <v>заполнить</v>
      </c>
      <c r="Y922" s="13" t="str">
        <f>IF(РТУС!Y922="","",РТУС!Y922)</f>
        <v/>
      </c>
      <c r="Z922" s="15" t="str">
        <f ca="1">IF(РТУС!Z922="","",IF(AND(LEN(РТУС!Z922)=5,РТУС!Z922&lt;TODAY()),HYPERLINK("#Проверка!"&amp;CELL("адрес",Проверка!Z922),РТУС!Z922),HYPERLINK("#РТУС!"&amp;CELL("адрес",Проверка!Z922),"###")))</f>
        <v/>
      </c>
      <c r="AA922" s="18" t="str">
        <f ca="1">IF(РТУС!AA922="",HYPERLINK("#РТУС!"&amp;CELL("адрес",Проверка!AA922),"заполнить"),IF(ISNUMBER(РТУС!AA922)=TRUE,HYPERLINK("#Проверка!"&amp;CELL("адрес",Проверка!AA922),РТУС!AA922),HYPERLINK("#РТУС!"&amp;CELL("адрес",Проверка!AA922),"###")))</f>
        <v>заполнить</v>
      </c>
      <c r="AB922" s="18" t="str">
        <f ca="1">IF(РТУС!AB922="",HYPERLINK("#РТУС!"&amp;CELL("адрес",Проверка!AB922),"заполнить"),IF(ISNUMBER(РТУС!AB922)=TRUE,HYPERLINK("#Проверка!"&amp;CELL("адрес",Проверка!AB922),РТУС!AB922),HYPERLINK("#РТУС!"&amp;CELL("адрес",Проверка!AB922),"###")))</f>
        <v>заполнить</v>
      </c>
      <c r="AC922" s="18" t="str">
        <f ca="1">IF(РТУС!AC922="","",IF(ISNUMBER(РТУС!AC922)=TRUE,HYPERLINK("#Проверка!"&amp;CELL("адрес",Проверка!AC922),РТУС!AC922),HYPERLINK("#РТУС!"&amp;CELL("адрес",Проверка!AC922),"###")))</f>
        <v/>
      </c>
      <c r="AD922" s="18" t="str">
        <f ca="1">IF(РТУС!AD922="","",IF(ISNUMBER(РТУС!AD922)=TRUE,HYPERLINK("#Проверка!"&amp;CELL("адрес",Проверка!AD922),РТУС!AD922),HYPERLINK("#РТУС!"&amp;CELL("адрес",Проверка!AD922),"###")))</f>
        <v/>
      </c>
      <c r="AE922" s="13" t="str">
        <f>IF(РТУС!AE922="","",РТУС!AE922)</f>
        <v/>
      </c>
      <c r="AF922" s="15" t="str">
        <f ca="1">IF(РТУС!AE922="","",IF(РТУС!AF922="",HYPERLINK("#РТУС!"&amp;CELL("адрес",Проверка!AF922),"заполнить"),IF(AND(LEN(РТУС!AF922)=5,РТУС!AF922&lt;TODAY()),HYPERLINK("#Проверка!"&amp;CELL("адрес",Проверка!AF922),РТУС!AF922),HYPERLINK("#РТУС!"&amp;CELL("адрес",Проверка!AF922),"###"))))</f>
        <v/>
      </c>
      <c r="AG922" s="13"/>
      <c r="AH922" s="15" t="str">
        <f ca="1">IF(РТУС!AE922="","",IF(РТУС!AH922="",HYPERLINK("#РТУС!"&amp;CELL("адрес",Проверка!AH922),"заполнить"),IF(AND(LEN(РТУС!AH922)=5,РТУС!AH922&lt;TODAY()),HYPERLINK("#Проверка!"&amp;CELL("адрес",Проверка!AH922),РТУС!AH922),HYPERLINK("#РТУС!"&amp;CELL("адрес",Проверка!AH922),"###"))))</f>
        <v/>
      </c>
      <c r="AI922" s="15" t="str">
        <f ca="1">IF(РТУС!AE922="","",IF(РТУС!AI922="",HYPERLINK("#РТУС!"&amp;CELL("адрес",Проверка!AI922),"заполнить"),HYPERLINK("#Проверка!"&amp;CELL("адрес",Проверка!AI922),РТУС!AI922)))</f>
        <v/>
      </c>
      <c r="AJ922" s="13" t="str">
        <f ca="1">IF(РТУС!AE922="","",IF(РТУС!AJ922="",HYPERLINK("#РТУС!"&amp;CELL("адрес",Проверка!AJ922),"заполнить"),IF(OR(РТУС!AJ922="Юрлицо",РТУС!AJ922="Физлицо",РТУС!AJ922="ИП"),HYPERLINK("#Проверка!"&amp;CELL("адрес",Проверка!AJ922),РТУС!AJ922),HYPERLINK("#РТУС!"&amp;CELL("адрес",Проверка!AJ922),"###"))))</f>
        <v/>
      </c>
      <c r="AK922" s="13" t="str">
        <f ca="1">IF(РТУС!AK922="",HYPERLINK("#РТУС!"&amp;CELL("адрес",Проверка!AK922),"заполнить"),IF(OR(РТУС!AK922="Квартира",РТУС!AK922="Кладовая",РТУС!AK922="Машино-место",РТУС!AK922="Нежилое помещение"),HYPERLINK("#Проверка!"&amp;CELL("адрес",Проверка!AK922),РТУС!AK922),HYPERLINK("#РТУС!"&amp;CELL("адрес",Проверка!AK922),"###")))</f>
        <v>заполнить</v>
      </c>
      <c r="AL922" s="13" t="str">
        <f ca="1">IF(РТУС!AL922="",HYPERLINK("#РТУС!"&amp;CELL("адрес",Проверка!AL922),"заполнить"),HYPERLINK("#Проверка!"&amp;CELL("адрес",Проверка!AL922),РТУС!AL922))</f>
        <v>заполнить</v>
      </c>
      <c r="AM922" s="18" t="str">
        <f ca="1">IF(РТУС!AM922="",HYPERLINK("#РТУС!"&amp;CELL("адрес",Проверка!AM922),"заполнить"),IF(ISNUMBER(РТУС!AM922)=TRUE,IF(РТУС!AK922="Нежилое помещение",IF(РТУС!AM922&gt;7,HYPERLINK("#РТУС!"&amp;CELL("адрес",Проверка!AM922),"не больше 7 кв.м."),РТУС!AM922),HYPERLINK("#Проверка!"&amp;CELL("адрес",Проверка!AM922),РТУС!AM922)),HYPERLINK("#РТУС!"&amp;CELL("адрес",Проверка!AM922),"###")))</f>
        <v>заполнить</v>
      </c>
      <c r="AN922" s="13" t="str">
        <f ca="1">IF(РТУС!AN922="",HYPERLINK("#РТУС!"&amp;CELL("адрес",Проверка!AN922),"заполнить"),IF(OR(РТУС!AN922="Общая площадь помещения",РТУС!AN922="Общая приведенная площадь жилого помещения",РТУС!AN922="Общая площадь жилого помещения с учетом лоджий, балконов, террас и веранд"),HYPERLINK("#Проверка!"&amp;CELL("адрес",Проверка!AN922),РТУС!AN922),HYPERLINK("#РТУС!"&amp;CELL("адрес",Проверка!AN922),"###")))</f>
        <v>заполнить</v>
      </c>
      <c r="AO922" s="13" t="str">
        <f ca="1">IF(OR(РТУС!AK922="Квартира",РТУС!A922="Нежилое помещение"),IF(РТУС!AO922="",HYPERLINK("#РТУС!"&amp;CELL("адрес",Проверка!AO922),"заполнить"),IF(ISNUMBER(РТУС!AO922)=TRUE,HYPERLINK("#Проверка!"&amp;CELL("адрес",Проверка!AO922),РТУС!AO922),HYPERLINK("#РТУС!"&amp;CELL("адрес",Проверка!AO922),"###"))),"")</f>
        <v/>
      </c>
      <c r="AP922" s="13" t="str">
        <f>IF(РТУС!AP922="","",РТУС!AP922)</f>
        <v/>
      </c>
      <c r="AQ922" s="13" t="str">
        <f ca="1">IF(РТУС!AQ922="",HYPERLINK("#РТУС!"&amp;CELL("адрес",Проверка!AQ922),"заполнить"),HYPERLINK("#Проверка!"&amp;CELL("адрес",Проверка!AQ922),РТУС!AQ922))</f>
        <v>заполнить</v>
      </c>
      <c r="AR922" s="18" t="str">
        <f ca="1">IF(РТУС!AR922="",HYPERLINK("#РТУС!"&amp;CELL("адрес",Проверка!AR922),"заполнить"),IF(ISNUMBER(РТУС!AR922)=FALSE,HYPERLINK("#РТУС!"&amp;CELL("адрес",Проверка!AR922),"###"),IF(РТУС!G922="1",IF(РТУС!AB922=РТУС!AR922+РТУС!AU922,HYPERLINK("#Проверка!"&amp;CELL("адрес",Проверка!AR922),РТУС!AR922),HYPERLINK("#РТУС!"&amp;CELL("адрес",Проверка!AR922),"сверить суммы")),IF(РТУС!AB922=(SUMIF(РТУС!$A$4:$A$1000,A922,РТУС!$AR$4:$AR$1000)+SUMIF(РТУС!$A$4:$A$1000,A922,РТУС!$AU$4:$AU$1000)),HYPERLINK("#Проверка!"&amp;CELL("адрес",Проверка!AR922),РТУС!AR922),HYPERLINK("#РТУС!"&amp;CELL("адрес",Проверка!AR922),"сверить суммы")))))</f>
        <v>заполнить</v>
      </c>
      <c r="AS922" s="13" t="str">
        <f>IF(РТУС!AS922="","",РТУС!AS922)</f>
        <v/>
      </c>
      <c r="AT922" s="18" t="str">
        <f ca="1">IF(РТУС!AT922="",HYPERLINK("#РТУС!"&amp;CELL("адрес",Проверка!AT922),"заполнить"),IF(ISNUMBER(РТУС!AT922)=FALSE,HYPERLINK("#РТУС!"&amp;CELL("адрес",Проверка!AT922),"###"),IF(РТУС!AT922=РТУС!AR922,HYPERLINK("#Проверка!"&amp;CELL("адрес",Проверка!AT922),РТУС!AT922),HYPERLINK("#РТУС!"&amp;CELL("адрес",Проверка!AT922),"сверить суммы"))))</f>
        <v>заполнить</v>
      </c>
      <c r="AU922" s="18" t="str">
        <f ca="1">IF(РТУС!AU922="",HYPERLINK("#РТУС!"&amp;CELL("адрес",Проверка!AU922),"заполнить"),IF(ISNUMBER(РТУС!AU922)=FALSE,HYPERLINK("#РТУС!"&amp;CELL("адрес",Проверка!AU922),"###"),IF(РТУС!G922="1",IF(РТУС!AB922=РТУС!AR922+РТУС!AU922,HYPERLINK("#Проверка!"&amp;CELL("адрес",Проверка!AU922),РТУС!AU922),HYPERLINK("#РТУС!"&amp;CELL("адрес",Проверка!AU922),"сверить суммы")),IF(РТУС!AB922=(SUMIF(РТУС!$A$4:$A$1000,A922,РТУС!$AR$4:$AR$1000)+SUMIF(РТУС!$A$4:$A$1000,A922,РТУС!$AU$4:$AU$1000)),HYPERLINK("#Проверка!"&amp;CELL("адрес",Проверка!AU922),РТУС!AU922),HYPERLINK("#РТУС!"&amp;CELL("адрес",Проверка!AU922),"сверить суммы")))))</f>
        <v>заполнить</v>
      </c>
      <c r="AV922" s="13" t="str">
        <f ca="1">IF(РТУС!AV922="",HYPERLINK("#РТУС!"&amp;CELL("адрес",Проверка!AV922),"заполнить"),IF(OR(РТУС!AV922="Требование о передаче жилого помещения",РТУС!AV922="Требование о передаче машино-места",РТУС!AV922="Требования о передаче нежилого помещения",РТУС!AV922="Денежные требования"),HYPERLINK("#Проверка!"&amp;CELL("адрес",Проверка!AV922),РТУС!AV922),HYPERLINK("#РТУС!"&amp;CELL("адрес",Проверка!AV922),"###")))</f>
        <v>заполнить</v>
      </c>
      <c r="AW922" s="13" t="str">
        <f ca="1">IF(РТУС!AW922="",HYPERLINK("#РТУС!"&amp;CELL("адрес",Проверка!AW922),"заполнить"),IF(OR(РТУС!AW922="Включен в полном объеме",РТУС!AW922="Включен частично"),HYPERLINK("#Проверка!"&amp;CELL("адрес",Проверка!AW922),РТУС!AW922),HYPERLINK("#РТУС!"&amp;CELL("адрес",Проверка!AW922),"###")))</f>
        <v>заполнить</v>
      </c>
      <c r="AX922" s="15" t="str">
        <f ca="1">IF(РТУС!AX922="",HYPERLINK("#РТУС!"&amp;CELL("адрес",Проверка!AX922),"заполнить"),IF(AND(LEN(РТУС!AX922)=5,РТУС!AX922&lt;TODAY()),HYPERLINK("#Проверка!"&amp;CELL("адрес",Проверка!AX922),РТУС!AX922),HYPERLINK("#РТУС!"&amp;CELL("адрес",Проверка!AX922),"###")))</f>
        <v>заполнить</v>
      </c>
      <c r="AY922" s="15" t="str">
        <f ca="1">IF(РТУС!AY922="",HYPERLINK("#РТУС!"&amp;CELL("адрес",Проверка!AY922),"заполнить"),IF(AND(LEN(РТУС!AY922)=5,РТУС!AY922&lt;TODAY()),HYPERLINK("#Проверка!"&amp;CELL("адрес",Проверка!AY922),РТУС!AY922),HYPERLINK("#РТУС!"&amp;CELL("адрес",Проверка!AY922),"###")))</f>
        <v>заполнить</v>
      </c>
    </row>
    <row r="923" spans="1:51" x14ac:dyDescent="0.25">
      <c r="A923" s="10" t="str">
        <f>РТУС!A923</f>
        <v>.</v>
      </c>
      <c r="B923" s="13" t="str">
        <f ca="1">IF(РТУС!B923="",HYPERLINK("#РТУС!"&amp;CELL("адрес",Проверка!B923),"заполнить"),IF(AND(LEN(РТУС!B923)=10,РТУС!B922=РТУС!B923),HYPERLINK("#Проверка!"&amp;CELL("адрес",Проверка!B923),РТУС!B923),HYPERLINK("#РТУС!"&amp;CELL("адрес",Проверка!B923),"###")))</f>
        <v>заполнить</v>
      </c>
      <c r="C923" s="13" t="str">
        <f ca="1">IF(РТУС!C923="",HYPERLINK("#РТУС!"&amp;CELL("адрес",Проверка!C923),"заполнить"),IF(AND(ISNUMBER(РТУС!C923)=TRUE,РТУС!C923&gt;0,РТУС!C922=РТУС!C923),HYPERLINK("#Проверка!"&amp;CELL("адрес",Проверка!C923),РТУС!C923),HYPERLINK("#РТУС!"&amp;CELL("адрес",Проверка!C923),"###")))</f>
        <v>заполнить</v>
      </c>
      <c r="D923" s="13" t="str">
        <f>IF(РТУС!D923="","",РТУС!D923)</f>
        <v/>
      </c>
      <c r="E923" s="13" t="str">
        <f ca="1">IF(РТУС!E923="",HYPERLINK("#РТУС!"&amp;CELL("адрес",Проверка!E923),"заполнить"),IF(РТУС!E922=РТУС!E923,HYPERLINK("#Проверка!"&amp;CELL("адрес",Проверка!E923),РТУС!E923),HYPERLINK("#РТУС!"&amp;CELL("адрес",Проверка!E923),"###")))</f>
        <v>заполнить</v>
      </c>
      <c r="F923" s="13" t="str">
        <f ca="1">IF(РТУС!F923="",HYPERLINK("#РТУС!"&amp;CELL("адрес",Проверка!F923),"заполнить"),HYPERLINK("#Проверка!"&amp;CELL("адрес",Проверка!F923),РТУС!F923))</f>
        <v>заполнить</v>
      </c>
      <c r="G923" s="20" t="str">
        <f ca="1">IF(РТУС!G923="",HYPERLINK("#РТУС!"&amp;CELL("адрес",Проверка!G923),"заполнить"),IF(РТУС!G923="1",HYPERLINK("#Проверка!"&amp;CELL("адрес",Проверка!G923),"1"),IF(AND(ISNUMBER(РТУС!G923)=TRUE,РТУС!G923&lt;=1,РТУС!G923&gt;0),IF(SUMIF(РТУС!$A$4:$A$1000,A923,РТУС!$G$4:$G$1000)=1,HYPERLINK("#Проверка!"&amp;CELL("адрес",Проверка!G923),РТУС!G923),HYPERLINK("#РТУС!"&amp;CELL("адрес",Проверка!G923),"сумма долей ≠ 1")),HYPERLINK("#РТУС!"&amp;CELL("адрес",Проверка!G923),"###"))))</f>
        <v>заполнить</v>
      </c>
      <c r="H923" s="13" t="str">
        <f ca="1">IF(РТУС!H923="",HYPERLINK("#РТУС!"&amp;CELL("адрес",Проверка!H923),"заполнить"),IF(OR(РТУС!H923="Юрлицо",РТУС!H923="Физлицо",РТУС!H923="ИП"),HYPERLINK("#Проверка!"&amp;CELL("адрес",Проверка!H923),РТУС!H923),HYPERLINK("#РТУС!"&amp;CELL("адрес",Проверка!H923),"###")))</f>
        <v>заполнить</v>
      </c>
      <c r="I923" s="13" t="str">
        <f ca="1">IF(OR(РТУС!H923="Юрлицо",РТУС!H923="ИП"),IF(РТУС!I923="",HYPERLINK("#РТУС!"&amp;CELL("адрес",Проверка!I923),"заполнить"),IF(OR(LEN(РТУС!I923)=10,LEN(РТУС!I923)=12),HYPERLINK("#Проверка!"&amp;CELL("адрес",Проверка!I923),РТУС!I923),HYPERLINK("#РТУС!"&amp;CELL("адрес",Проверка!I923),"###"))),"")</f>
        <v/>
      </c>
      <c r="J923" s="15" t="str">
        <f ca="1">IF(РТУС!J923="","",IF(AND(LEN(РТУС!J923)=5,РТУС!J923&lt;TODAY()),HYPERLINK("#Проверка!"&amp;CELL("адрес",Проверка!J923),РТУС!J923),HYPERLINK("#РТУС!"&amp;CELL("адрес",Проверка!J923),"###")))</f>
        <v/>
      </c>
      <c r="K923" s="13" t="str">
        <f>IF(РТУС!K923="","",РТУС!K923)</f>
        <v/>
      </c>
      <c r="L923" s="13" t="str">
        <f ca="1">IF(OR(РТУС!H923="Физлицо",РТУС!H923="ИП"),IF(РТУС!L923="",HYPERLINK("#РТУС!"&amp;CELL("адрес",Проверка!L923),"заполнить"),IF(OR(РТУС!L923="Загранпаспорт гражданина РФ",РТУС!L923="Паспорт гражданина РФ",РТУС!L923="Иностранный паспорт",РТУС!L923="Свидетельство о рождении",РТУС!L923="Вид на жительство"),HYPERLINK("#Проверка!"&amp;CELL("адрес",Проверка!L923),РТУС!L923),HYPERLINK("#РТУС!"&amp;CELL("адрес",Проверка!L923),"###"))),"")</f>
        <v/>
      </c>
      <c r="M923" s="13" t="str">
        <f ca="1">IF(AND(OR(РТУС!L923="Паспорт гражданина РФ",РТУС!L923="Свидетельство о рождении"),РТУС!M923=""),HYPERLINK("#РТУС!"&amp;CELL("адрес",Проверка!M923),"заполнить"),IF(РТУС!L923="Паспорт гражданина РФ",IF(LEN(РТУС!M923)=4,HYPERLINK("#Проверка!"&amp;CELL("адрес",Проверка!M923),РТУС!M923),HYPERLINK("#РТУС!"&amp;CELL("адрес",Проверка!M923),"###")),IF(РТУС!L923="Свидетельство о рождении",HYPERLINK("#Проверка!"&amp;CELL("адрес",Проверка!M923),РТУС!M923),"")))</f>
        <v/>
      </c>
      <c r="N923" s="13" t="str">
        <f ca="1">IF(РТУС!L923="","",IF(РТУС!N923="",HYPERLINK("#РТУС!"&amp;CELL("адрес",Проверка!N923),"заполнить"),IF(OR(РТУС!L923="Паспорт гражданина РФ",РТУС!L923="Свидетельство о рождении"),IF(LEN(РТУС!N923)=6,HYPERLINK("#Проверка!"&amp;CELL("адрес",Проверка!N923),РТУС!N923),HYPERLINK("#РТУС!"&amp;CELL("адрес",Проверка!N923),"###")),HYPERLINK("#Проверка!"&amp;CELL("адрес",Проверка!N923),РТУС!N923))))</f>
        <v/>
      </c>
      <c r="O923" s="15" t="str">
        <f ca="1">IF(РТУС!L923="","",IF(РТУС!O923="",HYPERLINK("#РТУС!"&amp;CELL("адрес",Проверка!O923),"заполнить"),IF(AND(LEN(РТУС!O923)=5,РТУС!O923&lt;TODAY()),IF(РТУС!L923="Свидетельство о рождении",IF(РТУС!O923&gt;EDATE(TODAY(),-168),HYPERLINK("#Проверка!"&amp;CELL("адрес",Проверка!O923),РТУС!O923),HYPERLINK("#РТУС!"&amp;CELL("адрес",Проверка!O923),"недействительно")),HYPERLINK("#Проверка!"&amp;CELL("адрес",Проверка!O923),РТУС!O923)),HYPERLINK("#РТУС!"&amp;CELL("адрес",Проверка!O923),"###"))))</f>
        <v/>
      </c>
      <c r="P923" s="21" t="str">
        <f ca="1">IF(РТУС!L923="Паспорт гражданина РФ",IF(РТУС!P923="",HYPERLINK("#РТУС!"&amp;CELL("адрес",Проверка!P923),"заполнить"),HYPERLINK("#Проверка!"&amp;CELL("адрес",Проверка!P923),РТУС!P923)),"")</f>
        <v/>
      </c>
      <c r="Q923" s="13" t="str">
        <f ca="1">IF(РТУС!L923="Паспорт гражданина РФ",IF(РТУС!Q923="",HYPERLINK("#РТУС!"&amp;CELL("адрес",Проверка!Q923),"заполнить"),IF(LEN(РТУС!Q923)=7,HYPERLINK("#Проверка!"&amp;CELL("адрес",Проверка!Q923),РТУС!Q923),HYPERLINK("#РТУС!"&amp;CELL("адрес",Проверка!Q923),"###"))),"")</f>
        <v/>
      </c>
      <c r="R923" s="13" t="str">
        <f ca="1">IF(РТУС!R923="",HYPERLINK("#РТУС!"&amp;CELL("адрес",Проверка!R923),"заполнить"),HYPERLINK("#Проверка!"&amp;CELL("адрес",Проверка!R923),РТУС!R923))</f>
        <v>заполнить</v>
      </c>
      <c r="S923" s="13" t="str">
        <f>IF(РТУС!S923="","",РТУС!S923)</f>
        <v/>
      </c>
      <c r="T923" s="13" t="str">
        <f>IF(РТУС!T923="","",РТУС!T923)</f>
        <v/>
      </c>
      <c r="U923" s="13" t="str">
        <f>IF(РТУС!U923="","",РТУС!U923)</f>
        <v/>
      </c>
      <c r="V923" s="13" t="str">
        <f ca="1">IF(РТУС!V923="",HYPERLINK("#РТУС!"&amp;CELL("адрес",Проверка!V923),"заполнить"),IF(OR(РТУС!V923="Договор участия в долевом строительстве",РТУС!V923="Предварительный договор участия в долевом строительстве",РТУС!V923="Определение Арбитражного суда",РТУС!V923="Решение суда общей юрисдикции",РТУС!V923="Иные договоры"),HYPERLINK("#Проверка!"&amp;CELL("адрес",Проверка!V923),РТУС!V923),HYPERLINK("#РТУС!"&amp;CELL("адрес",Проверка!V923),"###")))</f>
        <v>заполнить</v>
      </c>
      <c r="W923" s="13" t="str">
        <f ca="1">IF(РТУС!W923="",HYPERLINK("#РТУС!"&amp;CELL("адрес",Проверка!W923),"заполнить"),HYPERLINK("#Проверка!"&amp;CELL("адрес",Проверка!W923),РТУС!W923))</f>
        <v>заполнить</v>
      </c>
      <c r="X923" s="15" t="str">
        <f ca="1">IF(РТУС!X923="",HYPERLINK("#РТУС!"&amp;CELL("адрес",Проверка!X923),"заполнить"),IF(AND(LEN(РТУС!X923)=5,РТУС!X923&lt;TODAY()),HYPERLINK("#Проверка!"&amp;CELL("адрес",Проверка!X923),РТУС!X923),HYPERLINK("#РТУС!"&amp;CELL("адрес",Проверка!X923),"###")))</f>
        <v>заполнить</v>
      </c>
      <c r="Y923" s="13" t="str">
        <f>IF(РТУС!Y923="","",РТУС!Y923)</f>
        <v/>
      </c>
      <c r="Z923" s="15" t="str">
        <f ca="1">IF(РТУС!Z923="","",IF(AND(LEN(РТУС!Z923)=5,РТУС!Z923&lt;TODAY()),HYPERLINK("#Проверка!"&amp;CELL("адрес",Проверка!Z923),РТУС!Z923),HYPERLINK("#РТУС!"&amp;CELL("адрес",Проверка!Z923),"###")))</f>
        <v/>
      </c>
      <c r="AA923" s="18" t="str">
        <f ca="1">IF(РТУС!AA923="",HYPERLINK("#РТУС!"&amp;CELL("адрес",Проверка!AA923),"заполнить"),IF(ISNUMBER(РТУС!AA923)=TRUE,HYPERLINK("#Проверка!"&amp;CELL("адрес",Проверка!AA923),РТУС!AA923),HYPERLINK("#РТУС!"&amp;CELL("адрес",Проверка!AA923),"###")))</f>
        <v>заполнить</v>
      </c>
      <c r="AB923" s="18" t="str">
        <f ca="1">IF(РТУС!AB923="",HYPERLINK("#РТУС!"&amp;CELL("адрес",Проверка!AB923),"заполнить"),IF(ISNUMBER(РТУС!AB923)=TRUE,HYPERLINK("#Проверка!"&amp;CELL("адрес",Проверка!AB923),РТУС!AB923),HYPERLINK("#РТУС!"&amp;CELL("адрес",Проверка!AB923),"###")))</f>
        <v>заполнить</v>
      </c>
      <c r="AC923" s="18" t="str">
        <f ca="1">IF(РТУС!AC923="","",IF(ISNUMBER(РТУС!AC923)=TRUE,HYPERLINK("#Проверка!"&amp;CELL("адрес",Проверка!AC923),РТУС!AC923),HYPERLINK("#РТУС!"&amp;CELL("адрес",Проверка!AC923),"###")))</f>
        <v/>
      </c>
      <c r="AD923" s="18" t="str">
        <f ca="1">IF(РТУС!AD923="","",IF(ISNUMBER(РТУС!AD923)=TRUE,HYPERLINK("#Проверка!"&amp;CELL("адрес",Проверка!AD923),РТУС!AD923),HYPERLINK("#РТУС!"&amp;CELL("адрес",Проверка!AD923),"###")))</f>
        <v/>
      </c>
      <c r="AE923" s="13" t="str">
        <f>IF(РТУС!AE923="","",РТУС!AE923)</f>
        <v/>
      </c>
      <c r="AF923" s="15" t="str">
        <f ca="1">IF(РТУС!AE923="","",IF(РТУС!AF923="",HYPERLINK("#РТУС!"&amp;CELL("адрес",Проверка!AF923),"заполнить"),IF(AND(LEN(РТУС!AF923)=5,РТУС!AF923&lt;TODAY()),HYPERLINK("#Проверка!"&amp;CELL("адрес",Проверка!AF923),РТУС!AF923),HYPERLINK("#РТУС!"&amp;CELL("адрес",Проверка!AF923),"###"))))</f>
        <v/>
      </c>
      <c r="AG923" s="13"/>
      <c r="AH923" s="15" t="str">
        <f ca="1">IF(РТУС!AE923="","",IF(РТУС!AH923="",HYPERLINK("#РТУС!"&amp;CELL("адрес",Проверка!AH923),"заполнить"),IF(AND(LEN(РТУС!AH923)=5,РТУС!AH923&lt;TODAY()),HYPERLINK("#Проверка!"&amp;CELL("адрес",Проверка!AH923),РТУС!AH923),HYPERLINK("#РТУС!"&amp;CELL("адрес",Проверка!AH923),"###"))))</f>
        <v/>
      </c>
      <c r="AI923" s="15" t="str">
        <f ca="1">IF(РТУС!AE923="","",IF(РТУС!AI923="",HYPERLINK("#РТУС!"&amp;CELL("адрес",Проверка!AI923),"заполнить"),HYPERLINK("#Проверка!"&amp;CELL("адрес",Проверка!AI923),РТУС!AI923)))</f>
        <v/>
      </c>
      <c r="AJ923" s="13" t="str">
        <f ca="1">IF(РТУС!AE923="","",IF(РТУС!AJ923="",HYPERLINK("#РТУС!"&amp;CELL("адрес",Проверка!AJ923),"заполнить"),IF(OR(РТУС!AJ923="Юрлицо",РТУС!AJ923="Физлицо",РТУС!AJ923="ИП"),HYPERLINK("#Проверка!"&amp;CELL("адрес",Проверка!AJ923),РТУС!AJ923),HYPERLINK("#РТУС!"&amp;CELL("адрес",Проверка!AJ923),"###"))))</f>
        <v/>
      </c>
      <c r="AK923" s="13" t="str">
        <f ca="1">IF(РТУС!AK923="",HYPERLINK("#РТУС!"&amp;CELL("адрес",Проверка!AK923),"заполнить"),IF(OR(РТУС!AK923="Квартира",РТУС!AK923="Кладовая",РТУС!AK923="Машино-место",РТУС!AK923="Нежилое помещение"),HYPERLINK("#Проверка!"&amp;CELL("адрес",Проверка!AK923),РТУС!AK923),HYPERLINK("#РТУС!"&amp;CELL("адрес",Проверка!AK923),"###")))</f>
        <v>заполнить</v>
      </c>
      <c r="AL923" s="13" t="str">
        <f ca="1">IF(РТУС!AL923="",HYPERLINK("#РТУС!"&amp;CELL("адрес",Проверка!AL923),"заполнить"),HYPERLINK("#Проверка!"&amp;CELL("адрес",Проверка!AL923),РТУС!AL923))</f>
        <v>заполнить</v>
      </c>
      <c r="AM923" s="18" t="str">
        <f ca="1">IF(РТУС!AM923="",HYPERLINK("#РТУС!"&amp;CELL("адрес",Проверка!AM923),"заполнить"),IF(ISNUMBER(РТУС!AM923)=TRUE,IF(РТУС!AK923="Нежилое помещение",IF(РТУС!AM923&gt;7,HYPERLINK("#РТУС!"&amp;CELL("адрес",Проверка!AM923),"не больше 7 кв.м."),РТУС!AM923),HYPERLINK("#Проверка!"&amp;CELL("адрес",Проверка!AM923),РТУС!AM923)),HYPERLINK("#РТУС!"&amp;CELL("адрес",Проверка!AM923),"###")))</f>
        <v>заполнить</v>
      </c>
      <c r="AN923" s="13" t="str">
        <f ca="1">IF(РТУС!AN923="",HYPERLINK("#РТУС!"&amp;CELL("адрес",Проверка!AN923),"заполнить"),IF(OR(РТУС!AN923="Общая площадь помещения",РТУС!AN923="Общая приведенная площадь жилого помещения",РТУС!AN923="Общая площадь жилого помещения с учетом лоджий, балконов, террас и веранд"),HYPERLINK("#Проверка!"&amp;CELL("адрес",Проверка!AN923),РТУС!AN923),HYPERLINK("#РТУС!"&amp;CELL("адрес",Проверка!AN923),"###")))</f>
        <v>заполнить</v>
      </c>
      <c r="AO923" s="13" t="str">
        <f ca="1">IF(OR(РТУС!AK923="Квартира",РТУС!A923="Нежилое помещение"),IF(РТУС!AO923="",HYPERLINK("#РТУС!"&amp;CELL("адрес",Проверка!AO923),"заполнить"),IF(ISNUMBER(РТУС!AO923)=TRUE,HYPERLINK("#Проверка!"&amp;CELL("адрес",Проверка!AO923),РТУС!AO923),HYPERLINK("#РТУС!"&amp;CELL("адрес",Проверка!AO923),"###"))),"")</f>
        <v/>
      </c>
      <c r="AP923" s="13" t="str">
        <f>IF(РТУС!AP923="","",РТУС!AP923)</f>
        <v/>
      </c>
      <c r="AQ923" s="13" t="str">
        <f ca="1">IF(РТУС!AQ923="",HYPERLINK("#РТУС!"&amp;CELL("адрес",Проверка!AQ923),"заполнить"),HYPERLINK("#Проверка!"&amp;CELL("адрес",Проверка!AQ923),РТУС!AQ923))</f>
        <v>заполнить</v>
      </c>
      <c r="AR923" s="18" t="str">
        <f ca="1">IF(РТУС!AR923="",HYPERLINK("#РТУС!"&amp;CELL("адрес",Проверка!AR923),"заполнить"),IF(ISNUMBER(РТУС!AR923)=FALSE,HYPERLINK("#РТУС!"&amp;CELL("адрес",Проверка!AR923),"###"),IF(РТУС!G923="1",IF(РТУС!AB923=РТУС!AR923+РТУС!AU923,HYPERLINK("#Проверка!"&amp;CELL("адрес",Проверка!AR923),РТУС!AR923),HYPERLINK("#РТУС!"&amp;CELL("адрес",Проверка!AR923),"сверить суммы")),IF(РТУС!AB923=(SUMIF(РТУС!$A$4:$A$1000,A923,РТУС!$AR$4:$AR$1000)+SUMIF(РТУС!$A$4:$A$1000,A923,РТУС!$AU$4:$AU$1000)),HYPERLINK("#Проверка!"&amp;CELL("адрес",Проверка!AR923),РТУС!AR923),HYPERLINK("#РТУС!"&amp;CELL("адрес",Проверка!AR923),"сверить суммы")))))</f>
        <v>заполнить</v>
      </c>
      <c r="AS923" s="13" t="str">
        <f>IF(РТУС!AS923="","",РТУС!AS923)</f>
        <v/>
      </c>
      <c r="AT923" s="18" t="str">
        <f ca="1">IF(РТУС!AT923="",HYPERLINK("#РТУС!"&amp;CELL("адрес",Проверка!AT923),"заполнить"),IF(ISNUMBER(РТУС!AT923)=FALSE,HYPERLINK("#РТУС!"&amp;CELL("адрес",Проверка!AT923),"###"),IF(РТУС!AT923=РТУС!AR923,HYPERLINK("#Проверка!"&amp;CELL("адрес",Проверка!AT923),РТУС!AT923),HYPERLINK("#РТУС!"&amp;CELL("адрес",Проверка!AT923),"сверить суммы"))))</f>
        <v>заполнить</v>
      </c>
      <c r="AU923" s="18" t="str">
        <f ca="1">IF(РТУС!AU923="",HYPERLINK("#РТУС!"&amp;CELL("адрес",Проверка!AU923),"заполнить"),IF(ISNUMBER(РТУС!AU923)=FALSE,HYPERLINK("#РТУС!"&amp;CELL("адрес",Проверка!AU923),"###"),IF(РТУС!G923="1",IF(РТУС!AB923=РТУС!AR923+РТУС!AU923,HYPERLINK("#Проверка!"&amp;CELL("адрес",Проверка!AU923),РТУС!AU923),HYPERLINK("#РТУС!"&amp;CELL("адрес",Проверка!AU923),"сверить суммы")),IF(РТУС!AB923=(SUMIF(РТУС!$A$4:$A$1000,A923,РТУС!$AR$4:$AR$1000)+SUMIF(РТУС!$A$4:$A$1000,A923,РТУС!$AU$4:$AU$1000)),HYPERLINK("#Проверка!"&amp;CELL("адрес",Проверка!AU923),РТУС!AU923),HYPERLINK("#РТУС!"&amp;CELL("адрес",Проверка!AU923),"сверить суммы")))))</f>
        <v>заполнить</v>
      </c>
      <c r="AV923" s="13" t="str">
        <f ca="1">IF(РТУС!AV923="",HYPERLINK("#РТУС!"&amp;CELL("адрес",Проверка!AV923),"заполнить"),IF(OR(РТУС!AV923="Требование о передаче жилого помещения",РТУС!AV923="Требование о передаче машино-места",РТУС!AV923="Требования о передаче нежилого помещения",РТУС!AV923="Денежные требования"),HYPERLINK("#Проверка!"&amp;CELL("адрес",Проверка!AV923),РТУС!AV923),HYPERLINK("#РТУС!"&amp;CELL("адрес",Проверка!AV923),"###")))</f>
        <v>заполнить</v>
      </c>
      <c r="AW923" s="13" t="str">
        <f ca="1">IF(РТУС!AW923="",HYPERLINK("#РТУС!"&amp;CELL("адрес",Проверка!AW923),"заполнить"),IF(OR(РТУС!AW923="Включен в полном объеме",РТУС!AW923="Включен частично"),HYPERLINK("#Проверка!"&amp;CELL("адрес",Проверка!AW923),РТУС!AW923),HYPERLINK("#РТУС!"&amp;CELL("адрес",Проверка!AW923),"###")))</f>
        <v>заполнить</v>
      </c>
      <c r="AX923" s="15" t="str">
        <f ca="1">IF(РТУС!AX923="",HYPERLINK("#РТУС!"&amp;CELL("адрес",Проверка!AX923),"заполнить"),IF(AND(LEN(РТУС!AX923)=5,РТУС!AX923&lt;TODAY()),HYPERLINK("#Проверка!"&amp;CELL("адрес",Проверка!AX923),РТУС!AX923),HYPERLINK("#РТУС!"&amp;CELL("адрес",Проверка!AX923),"###")))</f>
        <v>заполнить</v>
      </c>
      <c r="AY923" s="15" t="str">
        <f ca="1">IF(РТУС!AY923="",HYPERLINK("#РТУС!"&amp;CELL("адрес",Проверка!AY923),"заполнить"),IF(AND(LEN(РТУС!AY923)=5,РТУС!AY923&lt;TODAY()),HYPERLINK("#Проверка!"&amp;CELL("адрес",Проверка!AY923),РТУС!AY923),HYPERLINK("#РТУС!"&amp;CELL("адрес",Проверка!AY923),"###")))</f>
        <v>заполнить</v>
      </c>
    </row>
    <row r="924" spans="1:51" x14ac:dyDescent="0.25">
      <c r="A924" s="10" t="str">
        <f>РТУС!A924</f>
        <v>.</v>
      </c>
      <c r="B924" s="13" t="str">
        <f ca="1">IF(РТУС!B924="",HYPERLINK("#РТУС!"&amp;CELL("адрес",Проверка!B924),"заполнить"),IF(AND(LEN(РТУС!B924)=10,РТУС!B923=РТУС!B924),HYPERLINK("#Проверка!"&amp;CELL("адрес",Проверка!B924),РТУС!B924),HYPERLINK("#РТУС!"&amp;CELL("адрес",Проверка!B924),"###")))</f>
        <v>заполнить</v>
      </c>
      <c r="C924" s="13" t="str">
        <f ca="1">IF(РТУС!C924="",HYPERLINK("#РТУС!"&amp;CELL("адрес",Проверка!C924),"заполнить"),IF(AND(ISNUMBER(РТУС!C924)=TRUE,РТУС!C924&gt;0,РТУС!C923=РТУС!C924),HYPERLINK("#Проверка!"&amp;CELL("адрес",Проверка!C924),РТУС!C924),HYPERLINK("#РТУС!"&amp;CELL("адрес",Проверка!C924),"###")))</f>
        <v>заполнить</v>
      </c>
      <c r="D924" s="13" t="str">
        <f>IF(РТУС!D924="","",РТУС!D924)</f>
        <v/>
      </c>
      <c r="E924" s="13" t="str">
        <f ca="1">IF(РТУС!E924="",HYPERLINK("#РТУС!"&amp;CELL("адрес",Проверка!E924),"заполнить"),IF(РТУС!E923=РТУС!E924,HYPERLINK("#Проверка!"&amp;CELL("адрес",Проверка!E924),РТУС!E924),HYPERLINK("#РТУС!"&amp;CELL("адрес",Проверка!E924),"###")))</f>
        <v>заполнить</v>
      </c>
      <c r="F924" s="13" t="str">
        <f ca="1">IF(РТУС!F924="",HYPERLINK("#РТУС!"&amp;CELL("адрес",Проверка!F924),"заполнить"),HYPERLINK("#Проверка!"&amp;CELL("адрес",Проверка!F924),РТУС!F924))</f>
        <v>заполнить</v>
      </c>
      <c r="G924" s="20" t="str">
        <f ca="1">IF(РТУС!G924="",HYPERLINK("#РТУС!"&amp;CELL("адрес",Проверка!G924),"заполнить"),IF(РТУС!G924="1",HYPERLINK("#Проверка!"&amp;CELL("адрес",Проверка!G924),"1"),IF(AND(ISNUMBER(РТУС!G924)=TRUE,РТУС!G924&lt;=1,РТУС!G924&gt;0),IF(SUMIF(РТУС!$A$4:$A$1000,A924,РТУС!$G$4:$G$1000)=1,HYPERLINK("#Проверка!"&amp;CELL("адрес",Проверка!G924),РТУС!G924),HYPERLINK("#РТУС!"&amp;CELL("адрес",Проверка!G924),"сумма долей ≠ 1")),HYPERLINK("#РТУС!"&amp;CELL("адрес",Проверка!G924),"###"))))</f>
        <v>заполнить</v>
      </c>
      <c r="H924" s="13" t="str">
        <f ca="1">IF(РТУС!H924="",HYPERLINK("#РТУС!"&amp;CELL("адрес",Проверка!H924),"заполнить"),IF(OR(РТУС!H924="Юрлицо",РТУС!H924="Физлицо",РТУС!H924="ИП"),HYPERLINK("#Проверка!"&amp;CELL("адрес",Проверка!H924),РТУС!H924),HYPERLINK("#РТУС!"&amp;CELL("адрес",Проверка!H924),"###")))</f>
        <v>заполнить</v>
      </c>
      <c r="I924" s="13" t="str">
        <f ca="1">IF(OR(РТУС!H924="Юрлицо",РТУС!H924="ИП"),IF(РТУС!I924="",HYPERLINK("#РТУС!"&amp;CELL("адрес",Проверка!I924),"заполнить"),IF(OR(LEN(РТУС!I924)=10,LEN(РТУС!I924)=12),HYPERLINK("#Проверка!"&amp;CELL("адрес",Проверка!I924),РТУС!I924),HYPERLINK("#РТУС!"&amp;CELL("адрес",Проверка!I924),"###"))),"")</f>
        <v/>
      </c>
      <c r="J924" s="15" t="str">
        <f ca="1">IF(РТУС!J924="","",IF(AND(LEN(РТУС!J924)=5,РТУС!J924&lt;TODAY()),HYPERLINK("#Проверка!"&amp;CELL("адрес",Проверка!J924),РТУС!J924),HYPERLINK("#РТУС!"&amp;CELL("адрес",Проверка!J924),"###")))</f>
        <v/>
      </c>
      <c r="K924" s="13" t="str">
        <f>IF(РТУС!K924="","",РТУС!K924)</f>
        <v/>
      </c>
      <c r="L924" s="13" t="str">
        <f ca="1">IF(OR(РТУС!H924="Физлицо",РТУС!H924="ИП"),IF(РТУС!L924="",HYPERLINK("#РТУС!"&amp;CELL("адрес",Проверка!L924),"заполнить"),IF(OR(РТУС!L924="Загранпаспорт гражданина РФ",РТУС!L924="Паспорт гражданина РФ",РТУС!L924="Иностранный паспорт",РТУС!L924="Свидетельство о рождении",РТУС!L924="Вид на жительство"),HYPERLINK("#Проверка!"&amp;CELL("адрес",Проверка!L924),РТУС!L924),HYPERLINK("#РТУС!"&amp;CELL("адрес",Проверка!L924),"###"))),"")</f>
        <v/>
      </c>
      <c r="M924" s="13" t="str">
        <f ca="1">IF(AND(OR(РТУС!L924="Паспорт гражданина РФ",РТУС!L924="Свидетельство о рождении"),РТУС!M924=""),HYPERLINK("#РТУС!"&amp;CELL("адрес",Проверка!M924),"заполнить"),IF(РТУС!L924="Паспорт гражданина РФ",IF(LEN(РТУС!M924)=4,HYPERLINK("#Проверка!"&amp;CELL("адрес",Проверка!M924),РТУС!M924),HYPERLINK("#РТУС!"&amp;CELL("адрес",Проверка!M924),"###")),IF(РТУС!L924="Свидетельство о рождении",HYPERLINK("#Проверка!"&amp;CELL("адрес",Проверка!M924),РТУС!M924),"")))</f>
        <v/>
      </c>
      <c r="N924" s="13" t="str">
        <f ca="1">IF(РТУС!L924="","",IF(РТУС!N924="",HYPERLINK("#РТУС!"&amp;CELL("адрес",Проверка!N924),"заполнить"),IF(OR(РТУС!L924="Паспорт гражданина РФ",РТУС!L924="Свидетельство о рождении"),IF(LEN(РТУС!N924)=6,HYPERLINK("#Проверка!"&amp;CELL("адрес",Проверка!N924),РТУС!N924),HYPERLINK("#РТУС!"&amp;CELL("адрес",Проверка!N924),"###")),HYPERLINK("#Проверка!"&amp;CELL("адрес",Проверка!N924),РТУС!N924))))</f>
        <v/>
      </c>
      <c r="O924" s="15" t="str">
        <f ca="1">IF(РТУС!L924="","",IF(РТУС!O924="",HYPERLINK("#РТУС!"&amp;CELL("адрес",Проверка!O924),"заполнить"),IF(AND(LEN(РТУС!O924)=5,РТУС!O924&lt;TODAY()),IF(РТУС!L924="Свидетельство о рождении",IF(РТУС!O924&gt;EDATE(TODAY(),-168),HYPERLINK("#Проверка!"&amp;CELL("адрес",Проверка!O924),РТУС!O924),HYPERLINK("#РТУС!"&amp;CELL("адрес",Проверка!O924),"недействительно")),HYPERLINK("#Проверка!"&amp;CELL("адрес",Проверка!O924),РТУС!O924)),HYPERLINK("#РТУС!"&amp;CELL("адрес",Проверка!O924),"###"))))</f>
        <v/>
      </c>
      <c r="P924" s="21" t="str">
        <f ca="1">IF(РТУС!L924="Паспорт гражданина РФ",IF(РТУС!P924="",HYPERLINK("#РТУС!"&amp;CELL("адрес",Проверка!P924),"заполнить"),HYPERLINK("#Проверка!"&amp;CELL("адрес",Проверка!P924),РТУС!P924)),"")</f>
        <v/>
      </c>
      <c r="Q924" s="13" t="str">
        <f ca="1">IF(РТУС!L924="Паспорт гражданина РФ",IF(РТУС!Q924="",HYPERLINK("#РТУС!"&amp;CELL("адрес",Проверка!Q924),"заполнить"),IF(LEN(РТУС!Q924)=7,HYPERLINK("#Проверка!"&amp;CELL("адрес",Проверка!Q924),РТУС!Q924),HYPERLINK("#РТУС!"&amp;CELL("адрес",Проверка!Q924),"###"))),"")</f>
        <v/>
      </c>
      <c r="R924" s="13" t="str">
        <f ca="1">IF(РТУС!R924="",HYPERLINK("#РТУС!"&amp;CELL("адрес",Проверка!R924),"заполнить"),HYPERLINK("#Проверка!"&amp;CELL("адрес",Проверка!R924),РТУС!R924))</f>
        <v>заполнить</v>
      </c>
      <c r="S924" s="13" t="str">
        <f>IF(РТУС!S924="","",РТУС!S924)</f>
        <v/>
      </c>
      <c r="T924" s="13" t="str">
        <f>IF(РТУС!T924="","",РТУС!T924)</f>
        <v/>
      </c>
      <c r="U924" s="13" t="str">
        <f>IF(РТУС!U924="","",РТУС!U924)</f>
        <v/>
      </c>
      <c r="V924" s="13" t="str">
        <f ca="1">IF(РТУС!V924="",HYPERLINK("#РТУС!"&amp;CELL("адрес",Проверка!V924),"заполнить"),IF(OR(РТУС!V924="Договор участия в долевом строительстве",РТУС!V924="Предварительный договор участия в долевом строительстве",РТУС!V924="Определение Арбитражного суда",РТУС!V924="Решение суда общей юрисдикции",РТУС!V924="Иные договоры"),HYPERLINK("#Проверка!"&amp;CELL("адрес",Проверка!V924),РТУС!V924),HYPERLINK("#РТУС!"&amp;CELL("адрес",Проверка!V924),"###")))</f>
        <v>заполнить</v>
      </c>
      <c r="W924" s="13" t="str">
        <f ca="1">IF(РТУС!W924="",HYPERLINK("#РТУС!"&amp;CELL("адрес",Проверка!W924),"заполнить"),HYPERLINK("#Проверка!"&amp;CELL("адрес",Проверка!W924),РТУС!W924))</f>
        <v>заполнить</v>
      </c>
      <c r="X924" s="15" t="str">
        <f ca="1">IF(РТУС!X924="",HYPERLINK("#РТУС!"&amp;CELL("адрес",Проверка!X924),"заполнить"),IF(AND(LEN(РТУС!X924)=5,РТУС!X924&lt;TODAY()),HYPERLINK("#Проверка!"&amp;CELL("адрес",Проверка!X924),РТУС!X924),HYPERLINK("#РТУС!"&amp;CELL("адрес",Проверка!X924),"###")))</f>
        <v>заполнить</v>
      </c>
      <c r="Y924" s="13" t="str">
        <f>IF(РТУС!Y924="","",РТУС!Y924)</f>
        <v/>
      </c>
      <c r="Z924" s="15" t="str">
        <f ca="1">IF(РТУС!Z924="","",IF(AND(LEN(РТУС!Z924)=5,РТУС!Z924&lt;TODAY()),HYPERLINK("#Проверка!"&amp;CELL("адрес",Проверка!Z924),РТУС!Z924),HYPERLINK("#РТУС!"&amp;CELL("адрес",Проверка!Z924),"###")))</f>
        <v/>
      </c>
      <c r="AA924" s="18" t="str">
        <f ca="1">IF(РТУС!AA924="",HYPERLINK("#РТУС!"&amp;CELL("адрес",Проверка!AA924),"заполнить"),IF(ISNUMBER(РТУС!AA924)=TRUE,HYPERLINK("#Проверка!"&amp;CELL("адрес",Проверка!AA924),РТУС!AA924),HYPERLINK("#РТУС!"&amp;CELL("адрес",Проверка!AA924),"###")))</f>
        <v>заполнить</v>
      </c>
      <c r="AB924" s="18" t="str">
        <f ca="1">IF(РТУС!AB924="",HYPERLINK("#РТУС!"&amp;CELL("адрес",Проверка!AB924),"заполнить"),IF(ISNUMBER(РТУС!AB924)=TRUE,HYPERLINK("#Проверка!"&amp;CELL("адрес",Проверка!AB924),РТУС!AB924),HYPERLINK("#РТУС!"&amp;CELL("адрес",Проверка!AB924),"###")))</f>
        <v>заполнить</v>
      </c>
      <c r="AC924" s="18" t="str">
        <f ca="1">IF(РТУС!AC924="","",IF(ISNUMBER(РТУС!AC924)=TRUE,HYPERLINK("#Проверка!"&amp;CELL("адрес",Проверка!AC924),РТУС!AC924),HYPERLINK("#РТУС!"&amp;CELL("адрес",Проверка!AC924),"###")))</f>
        <v/>
      </c>
      <c r="AD924" s="18" t="str">
        <f ca="1">IF(РТУС!AD924="","",IF(ISNUMBER(РТУС!AD924)=TRUE,HYPERLINK("#Проверка!"&amp;CELL("адрес",Проверка!AD924),РТУС!AD924),HYPERLINK("#РТУС!"&amp;CELL("адрес",Проверка!AD924),"###")))</f>
        <v/>
      </c>
      <c r="AE924" s="13" t="str">
        <f>IF(РТУС!AE924="","",РТУС!AE924)</f>
        <v/>
      </c>
      <c r="AF924" s="15" t="str">
        <f ca="1">IF(РТУС!AE924="","",IF(РТУС!AF924="",HYPERLINK("#РТУС!"&amp;CELL("адрес",Проверка!AF924),"заполнить"),IF(AND(LEN(РТУС!AF924)=5,РТУС!AF924&lt;TODAY()),HYPERLINK("#Проверка!"&amp;CELL("адрес",Проверка!AF924),РТУС!AF924),HYPERLINK("#РТУС!"&amp;CELL("адрес",Проверка!AF924),"###"))))</f>
        <v/>
      </c>
      <c r="AG924" s="13"/>
      <c r="AH924" s="15" t="str">
        <f ca="1">IF(РТУС!AE924="","",IF(РТУС!AH924="",HYPERLINK("#РТУС!"&amp;CELL("адрес",Проверка!AH924),"заполнить"),IF(AND(LEN(РТУС!AH924)=5,РТУС!AH924&lt;TODAY()),HYPERLINK("#Проверка!"&amp;CELL("адрес",Проверка!AH924),РТУС!AH924),HYPERLINK("#РТУС!"&amp;CELL("адрес",Проверка!AH924),"###"))))</f>
        <v/>
      </c>
      <c r="AI924" s="15" t="str">
        <f ca="1">IF(РТУС!AE924="","",IF(РТУС!AI924="",HYPERLINK("#РТУС!"&amp;CELL("адрес",Проверка!AI924),"заполнить"),HYPERLINK("#Проверка!"&amp;CELL("адрес",Проверка!AI924),РТУС!AI924)))</f>
        <v/>
      </c>
      <c r="AJ924" s="13" t="str">
        <f ca="1">IF(РТУС!AE924="","",IF(РТУС!AJ924="",HYPERLINK("#РТУС!"&amp;CELL("адрес",Проверка!AJ924),"заполнить"),IF(OR(РТУС!AJ924="Юрлицо",РТУС!AJ924="Физлицо",РТУС!AJ924="ИП"),HYPERLINK("#Проверка!"&amp;CELL("адрес",Проверка!AJ924),РТУС!AJ924),HYPERLINK("#РТУС!"&amp;CELL("адрес",Проверка!AJ924),"###"))))</f>
        <v/>
      </c>
      <c r="AK924" s="13" t="str">
        <f ca="1">IF(РТУС!AK924="",HYPERLINK("#РТУС!"&amp;CELL("адрес",Проверка!AK924),"заполнить"),IF(OR(РТУС!AK924="Квартира",РТУС!AK924="Кладовая",РТУС!AK924="Машино-место",РТУС!AK924="Нежилое помещение"),HYPERLINK("#Проверка!"&amp;CELL("адрес",Проверка!AK924),РТУС!AK924),HYPERLINK("#РТУС!"&amp;CELL("адрес",Проверка!AK924),"###")))</f>
        <v>заполнить</v>
      </c>
      <c r="AL924" s="13" t="str">
        <f ca="1">IF(РТУС!AL924="",HYPERLINK("#РТУС!"&amp;CELL("адрес",Проверка!AL924),"заполнить"),HYPERLINK("#Проверка!"&amp;CELL("адрес",Проверка!AL924),РТУС!AL924))</f>
        <v>заполнить</v>
      </c>
      <c r="AM924" s="18" t="str">
        <f ca="1">IF(РТУС!AM924="",HYPERLINK("#РТУС!"&amp;CELL("адрес",Проверка!AM924),"заполнить"),IF(ISNUMBER(РТУС!AM924)=TRUE,IF(РТУС!AK924="Нежилое помещение",IF(РТУС!AM924&gt;7,HYPERLINK("#РТУС!"&amp;CELL("адрес",Проверка!AM924),"не больше 7 кв.м."),РТУС!AM924),HYPERLINK("#Проверка!"&amp;CELL("адрес",Проверка!AM924),РТУС!AM924)),HYPERLINK("#РТУС!"&amp;CELL("адрес",Проверка!AM924),"###")))</f>
        <v>заполнить</v>
      </c>
      <c r="AN924" s="13" t="str">
        <f ca="1">IF(РТУС!AN924="",HYPERLINK("#РТУС!"&amp;CELL("адрес",Проверка!AN924),"заполнить"),IF(OR(РТУС!AN924="Общая площадь помещения",РТУС!AN924="Общая приведенная площадь жилого помещения",РТУС!AN924="Общая площадь жилого помещения с учетом лоджий, балконов, террас и веранд"),HYPERLINK("#Проверка!"&amp;CELL("адрес",Проверка!AN924),РТУС!AN924),HYPERLINK("#РТУС!"&amp;CELL("адрес",Проверка!AN924),"###")))</f>
        <v>заполнить</v>
      </c>
      <c r="AO924" s="13" t="str">
        <f ca="1">IF(OR(РТУС!AK924="Квартира",РТУС!A924="Нежилое помещение"),IF(РТУС!AO924="",HYPERLINK("#РТУС!"&amp;CELL("адрес",Проверка!AO924),"заполнить"),IF(ISNUMBER(РТУС!AO924)=TRUE,HYPERLINK("#Проверка!"&amp;CELL("адрес",Проверка!AO924),РТУС!AO924),HYPERLINK("#РТУС!"&amp;CELL("адрес",Проверка!AO924),"###"))),"")</f>
        <v/>
      </c>
      <c r="AP924" s="13" t="str">
        <f>IF(РТУС!AP924="","",РТУС!AP924)</f>
        <v/>
      </c>
      <c r="AQ924" s="13" t="str">
        <f ca="1">IF(РТУС!AQ924="",HYPERLINK("#РТУС!"&amp;CELL("адрес",Проверка!AQ924),"заполнить"),HYPERLINK("#Проверка!"&amp;CELL("адрес",Проверка!AQ924),РТУС!AQ924))</f>
        <v>заполнить</v>
      </c>
      <c r="AR924" s="18" t="str">
        <f ca="1">IF(РТУС!AR924="",HYPERLINK("#РТУС!"&amp;CELL("адрес",Проверка!AR924),"заполнить"),IF(ISNUMBER(РТУС!AR924)=FALSE,HYPERLINK("#РТУС!"&amp;CELL("адрес",Проверка!AR924),"###"),IF(РТУС!G924="1",IF(РТУС!AB924=РТУС!AR924+РТУС!AU924,HYPERLINK("#Проверка!"&amp;CELL("адрес",Проверка!AR924),РТУС!AR924),HYPERLINK("#РТУС!"&amp;CELL("адрес",Проверка!AR924),"сверить суммы")),IF(РТУС!AB924=(SUMIF(РТУС!$A$4:$A$1000,A924,РТУС!$AR$4:$AR$1000)+SUMIF(РТУС!$A$4:$A$1000,A924,РТУС!$AU$4:$AU$1000)),HYPERLINK("#Проверка!"&amp;CELL("адрес",Проверка!AR924),РТУС!AR924),HYPERLINK("#РТУС!"&amp;CELL("адрес",Проверка!AR924),"сверить суммы")))))</f>
        <v>заполнить</v>
      </c>
      <c r="AS924" s="13" t="str">
        <f>IF(РТУС!AS924="","",РТУС!AS924)</f>
        <v/>
      </c>
      <c r="AT924" s="18" t="str">
        <f ca="1">IF(РТУС!AT924="",HYPERLINK("#РТУС!"&amp;CELL("адрес",Проверка!AT924),"заполнить"),IF(ISNUMBER(РТУС!AT924)=FALSE,HYPERLINK("#РТУС!"&amp;CELL("адрес",Проверка!AT924),"###"),IF(РТУС!AT924=РТУС!AR924,HYPERLINK("#Проверка!"&amp;CELL("адрес",Проверка!AT924),РТУС!AT924),HYPERLINK("#РТУС!"&amp;CELL("адрес",Проверка!AT924),"сверить суммы"))))</f>
        <v>заполнить</v>
      </c>
      <c r="AU924" s="18" t="str">
        <f ca="1">IF(РТУС!AU924="",HYPERLINK("#РТУС!"&amp;CELL("адрес",Проверка!AU924),"заполнить"),IF(ISNUMBER(РТУС!AU924)=FALSE,HYPERLINK("#РТУС!"&amp;CELL("адрес",Проверка!AU924),"###"),IF(РТУС!G924="1",IF(РТУС!AB924=РТУС!AR924+РТУС!AU924,HYPERLINK("#Проверка!"&amp;CELL("адрес",Проверка!AU924),РТУС!AU924),HYPERLINK("#РТУС!"&amp;CELL("адрес",Проверка!AU924),"сверить суммы")),IF(РТУС!AB924=(SUMIF(РТУС!$A$4:$A$1000,A924,РТУС!$AR$4:$AR$1000)+SUMIF(РТУС!$A$4:$A$1000,A924,РТУС!$AU$4:$AU$1000)),HYPERLINK("#Проверка!"&amp;CELL("адрес",Проверка!AU924),РТУС!AU924),HYPERLINK("#РТУС!"&amp;CELL("адрес",Проверка!AU924),"сверить суммы")))))</f>
        <v>заполнить</v>
      </c>
      <c r="AV924" s="13" t="str">
        <f ca="1">IF(РТУС!AV924="",HYPERLINK("#РТУС!"&amp;CELL("адрес",Проверка!AV924),"заполнить"),IF(OR(РТУС!AV924="Требование о передаче жилого помещения",РТУС!AV924="Требование о передаче машино-места",РТУС!AV924="Требования о передаче нежилого помещения",РТУС!AV924="Денежные требования"),HYPERLINK("#Проверка!"&amp;CELL("адрес",Проверка!AV924),РТУС!AV924),HYPERLINK("#РТУС!"&amp;CELL("адрес",Проверка!AV924),"###")))</f>
        <v>заполнить</v>
      </c>
      <c r="AW924" s="13" t="str">
        <f ca="1">IF(РТУС!AW924="",HYPERLINK("#РТУС!"&amp;CELL("адрес",Проверка!AW924),"заполнить"),IF(OR(РТУС!AW924="Включен в полном объеме",РТУС!AW924="Включен частично"),HYPERLINK("#Проверка!"&amp;CELL("адрес",Проверка!AW924),РТУС!AW924),HYPERLINK("#РТУС!"&amp;CELL("адрес",Проверка!AW924),"###")))</f>
        <v>заполнить</v>
      </c>
      <c r="AX924" s="15" t="str">
        <f ca="1">IF(РТУС!AX924="",HYPERLINK("#РТУС!"&amp;CELL("адрес",Проверка!AX924),"заполнить"),IF(AND(LEN(РТУС!AX924)=5,РТУС!AX924&lt;TODAY()),HYPERLINK("#Проверка!"&amp;CELL("адрес",Проверка!AX924),РТУС!AX924),HYPERLINK("#РТУС!"&amp;CELL("адрес",Проверка!AX924),"###")))</f>
        <v>заполнить</v>
      </c>
      <c r="AY924" s="15" t="str">
        <f ca="1">IF(РТУС!AY924="",HYPERLINK("#РТУС!"&amp;CELL("адрес",Проверка!AY924),"заполнить"),IF(AND(LEN(РТУС!AY924)=5,РТУС!AY924&lt;TODAY()),HYPERLINK("#Проверка!"&amp;CELL("адрес",Проверка!AY924),РТУС!AY924),HYPERLINK("#РТУС!"&amp;CELL("адрес",Проверка!AY924),"###")))</f>
        <v>заполнить</v>
      </c>
    </row>
    <row r="925" spans="1:51" x14ac:dyDescent="0.25">
      <c r="A925" s="10" t="str">
        <f>РТУС!A925</f>
        <v>.</v>
      </c>
      <c r="B925" s="13" t="str">
        <f ca="1">IF(РТУС!B925="",HYPERLINK("#РТУС!"&amp;CELL("адрес",Проверка!B925),"заполнить"),IF(AND(LEN(РТУС!B925)=10,РТУС!B924=РТУС!B925),HYPERLINK("#Проверка!"&amp;CELL("адрес",Проверка!B925),РТУС!B925),HYPERLINK("#РТУС!"&amp;CELL("адрес",Проверка!B925),"###")))</f>
        <v>заполнить</v>
      </c>
      <c r="C925" s="13" t="str">
        <f ca="1">IF(РТУС!C925="",HYPERLINK("#РТУС!"&amp;CELL("адрес",Проверка!C925),"заполнить"),IF(AND(ISNUMBER(РТУС!C925)=TRUE,РТУС!C925&gt;0,РТУС!C924=РТУС!C925),HYPERLINK("#Проверка!"&amp;CELL("адрес",Проверка!C925),РТУС!C925),HYPERLINK("#РТУС!"&amp;CELL("адрес",Проверка!C925),"###")))</f>
        <v>заполнить</v>
      </c>
      <c r="D925" s="13" t="str">
        <f>IF(РТУС!D925="","",РТУС!D925)</f>
        <v/>
      </c>
      <c r="E925" s="13" t="str">
        <f ca="1">IF(РТУС!E925="",HYPERLINK("#РТУС!"&amp;CELL("адрес",Проверка!E925),"заполнить"),IF(РТУС!E924=РТУС!E925,HYPERLINK("#Проверка!"&amp;CELL("адрес",Проверка!E925),РТУС!E925),HYPERLINK("#РТУС!"&amp;CELL("адрес",Проверка!E925),"###")))</f>
        <v>заполнить</v>
      </c>
      <c r="F925" s="13" t="str">
        <f ca="1">IF(РТУС!F925="",HYPERLINK("#РТУС!"&amp;CELL("адрес",Проверка!F925),"заполнить"),HYPERLINK("#Проверка!"&amp;CELL("адрес",Проверка!F925),РТУС!F925))</f>
        <v>заполнить</v>
      </c>
      <c r="G925" s="20" t="str">
        <f ca="1">IF(РТУС!G925="",HYPERLINK("#РТУС!"&amp;CELL("адрес",Проверка!G925),"заполнить"),IF(РТУС!G925="1",HYPERLINK("#Проверка!"&amp;CELL("адрес",Проверка!G925),"1"),IF(AND(ISNUMBER(РТУС!G925)=TRUE,РТУС!G925&lt;=1,РТУС!G925&gt;0),IF(SUMIF(РТУС!$A$4:$A$1000,A925,РТУС!$G$4:$G$1000)=1,HYPERLINK("#Проверка!"&amp;CELL("адрес",Проверка!G925),РТУС!G925),HYPERLINK("#РТУС!"&amp;CELL("адрес",Проверка!G925),"сумма долей ≠ 1")),HYPERLINK("#РТУС!"&amp;CELL("адрес",Проверка!G925),"###"))))</f>
        <v>заполнить</v>
      </c>
      <c r="H925" s="13" t="str">
        <f ca="1">IF(РТУС!H925="",HYPERLINK("#РТУС!"&amp;CELL("адрес",Проверка!H925),"заполнить"),IF(OR(РТУС!H925="Юрлицо",РТУС!H925="Физлицо",РТУС!H925="ИП"),HYPERLINK("#Проверка!"&amp;CELL("адрес",Проверка!H925),РТУС!H925),HYPERLINK("#РТУС!"&amp;CELL("адрес",Проверка!H925),"###")))</f>
        <v>заполнить</v>
      </c>
      <c r="I925" s="13" t="str">
        <f ca="1">IF(OR(РТУС!H925="Юрлицо",РТУС!H925="ИП"),IF(РТУС!I925="",HYPERLINK("#РТУС!"&amp;CELL("адрес",Проверка!I925),"заполнить"),IF(OR(LEN(РТУС!I925)=10,LEN(РТУС!I925)=12),HYPERLINK("#Проверка!"&amp;CELL("адрес",Проверка!I925),РТУС!I925),HYPERLINK("#РТУС!"&amp;CELL("адрес",Проверка!I925),"###"))),"")</f>
        <v/>
      </c>
      <c r="J925" s="15" t="str">
        <f ca="1">IF(РТУС!J925="","",IF(AND(LEN(РТУС!J925)=5,РТУС!J925&lt;TODAY()),HYPERLINK("#Проверка!"&amp;CELL("адрес",Проверка!J925),РТУС!J925),HYPERLINK("#РТУС!"&amp;CELL("адрес",Проверка!J925),"###")))</f>
        <v/>
      </c>
      <c r="K925" s="13" t="str">
        <f>IF(РТУС!K925="","",РТУС!K925)</f>
        <v/>
      </c>
      <c r="L925" s="13" t="str">
        <f ca="1">IF(OR(РТУС!H925="Физлицо",РТУС!H925="ИП"),IF(РТУС!L925="",HYPERLINK("#РТУС!"&amp;CELL("адрес",Проверка!L925),"заполнить"),IF(OR(РТУС!L925="Загранпаспорт гражданина РФ",РТУС!L925="Паспорт гражданина РФ",РТУС!L925="Иностранный паспорт",РТУС!L925="Свидетельство о рождении",РТУС!L925="Вид на жительство"),HYPERLINK("#Проверка!"&amp;CELL("адрес",Проверка!L925),РТУС!L925),HYPERLINK("#РТУС!"&amp;CELL("адрес",Проверка!L925),"###"))),"")</f>
        <v/>
      </c>
      <c r="M925" s="13" t="str">
        <f ca="1">IF(AND(OR(РТУС!L925="Паспорт гражданина РФ",РТУС!L925="Свидетельство о рождении"),РТУС!M925=""),HYPERLINK("#РТУС!"&amp;CELL("адрес",Проверка!M925),"заполнить"),IF(РТУС!L925="Паспорт гражданина РФ",IF(LEN(РТУС!M925)=4,HYPERLINK("#Проверка!"&amp;CELL("адрес",Проверка!M925),РТУС!M925),HYPERLINK("#РТУС!"&amp;CELL("адрес",Проверка!M925),"###")),IF(РТУС!L925="Свидетельство о рождении",HYPERLINK("#Проверка!"&amp;CELL("адрес",Проверка!M925),РТУС!M925),"")))</f>
        <v/>
      </c>
      <c r="N925" s="13" t="str">
        <f ca="1">IF(РТУС!L925="","",IF(РТУС!N925="",HYPERLINK("#РТУС!"&amp;CELL("адрес",Проверка!N925),"заполнить"),IF(OR(РТУС!L925="Паспорт гражданина РФ",РТУС!L925="Свидетельство о рождении"),IF(LEN(РТУС!N925)=6,HYPERLINK("#Проверка!"&amp;CELL("адрес",Проверка!N925),РТУС!N925),HYPERLINK("#РТУС!"&amp;CELL("адрес",Проверка!N925),"###")),HYPERLINK("#Проверка!"&amp;CELL("адрес",Проверка!N925),РТУС!N925))))</f>
        <v/>
      </c>
      <c r="O925" s="15" t="str">
        <f ca="1">IF(РТУС!L925="","",IF(РТУС!O925="",HYPERLINK("#РТУС!"&amp;CELL("адрес",Проверка!O925),"заполнить"),IF(AND(LEN(РТУС!O925)=5,РТУС!O925&lt;TODAY()),IF(РТУС!L925="Свидетельство о рождении",IF(РТУС!O925&gt;EDATE(TODAY(),-168),HYPERLINK("#Проверка!"&amp;CELL("адрес",Проверка!O925),РТУС!O925),HYPERLINK("#РТУС!"&amp;CELL("адрес",Проверка!O925),"недействительно")),HYPERLINK("#Проверка!"&amp;CELL("адрес",Проверка!O925),РТУС!O925)),HYPERLINK("#РТУС!"&amp;CELL("адрес",Проверка!O925),"###"))))</f>
        <v/>
      </c>
      <c r="P925" s="21" t="str">
        <f ca="1">IF(РТУС!L925="Паспорт гражданина РФ",IF(РТУС!P925="",HYPERLINK("#РТУС!"&amp;CELL("адрес",Проверка!P925),"заполнить"),HYPERLINK("#Проверка!"&amp;CELL("адрес",Проверка!P925),РТУС!P925)),"")</f>
        <v/>
      </c>
      <c r="Q925" s="13" t="str">
        <f ca="1">IF(РТУС!L925="Паспорт гражданина РФ",IF(РТУС!Q925="",HYPERLINK("#РТУС!"&amp;CELL("адрес",Проверка!Q925),"заполнить"),IF(LEN(РТУС!Q925)=7,HYPERLINK("#Проверка!"&amp;CELL("адрес",Проверка!Q925),РТУС!Q925),HYPERLINK("#РТУС!"&amp;CELL("адрес",Проверка!Q925),"###"))),"")</f>
        <v/>
      </c>
      <c r="R925" s="13" t="str">
        <f ca="1">IF(РТУС!R925="",HYPERLINK("#РТУС!"&amp;CELL("адрес",Проверка!R925),"заполнить"),HYPERLINK("#Проверка!"&amp;CELL("адрес",Проверка!R925),РТУС!R925))</f>
        <v>заполнить</v>
      </c>
      <c r="S925" s="13" t="str">
        <f>IF(РТУС!S925="","",РТУС!S925)</f>
        <v/>
      </c>
      <c r="T925" s="13" t="str">
        <f>IF(РТУС!T925="","",РТУС!T925)</f>
        <v/>
      </c>
      <c r="U925" s="13" t="str">
        <f>IF(РТУС!U925="","",РТУС!U925)</f>
        <v/>
      </c>
      <c r="V925" s="13" t="str">
        <f ca="1">IF(РТУС!V925="",HYPERLINK("#РТУС!"&amp;CELL("адрес",Проверка!V925),"заполнить"),IF(OR(РТУС!V925="Договор участия в долевом строительстве",РТУС!V925="Предварительный договор участия в долевом строительстве",РТУС!V925="Определение Арбитражного суда",РТУС!V925="Решение суда общей юрисдикции",РТУС!V925="Иные договоры"),HYPERLINK("#Проверка!"&amp;CELL("адрес",Проверка!V925),РТУС!V925),HYPERLINK("#РТУС!"&amp;CELL("адрес",Проверка!V925),"###")))</f>
        <v>заполнить</v>
      </c>
      <c r="W925" s="13" t="str">
        <f ca="1">IF(РТУС!W925="",HYPERLINK("#РТУС!"&amp;CELL("адрес",Проверка!W925),"заполнить"),HYPERLINK("#Проверка!"&amp;CELL("адрес",Проверка!W925),РТУС!W925))</f>
        <v>заполнить</v>
      </c>
      <c r="X925" s="15" t="str">
        <f ca="1">IF(РТУС!X925="",HYPERLINK("#РТУС!"&amp;CELL("адрес",Проверка!X925),"заполнить"),IF(AND(LEN(РТУС!X925)=5,РТУС!X925&lt;TODAY()),HYPERLINK("#Проверка!"&amp;CELL("адрес",Проверка!X925),РТУС!X925),HYPERLINK("#РТУС!"&amp;CELL("адрес",Проверка!X925),"###")))</f>
        <v>заполнить</v>
      </c>
      <c r="Y925" s="13" t="str">
        <f>IF(РТУС!Y925="","",РТУС!Y925)</f>
        <v/>
      </c>
      <c r="Z925" s="15" t="str">
        <f ca="1">IF(РТУС!Z925="","",IF(AND(LEN(РТУС!Z925)=5,РТУС!Z925&lt;TODAY()),HYPERLINK("#Проверка!"&amp;CELL("адрес",Проверка!Z925),РТУС!Z925),HYPERLINK("#РТУС!"&amp;CELL("адрес",Проверка!Z925),"###")))</f>
        <v/>
      </c>
      <c r="AA925" s="18" t="str">
        <f ca="1">IF(РТУС!AA925="",HYPERLINK("#РТУС!"&amp;CELL("адрес",Проверка!AA925),"заполнить"),IF(ISNUMBER(РТУС!AA925)=TRUE,HYPERLINK("#Проверка!"&amp;CELL("адрес",Проверка!AA925),РТУС!AA925),HYPERLINK("#РТУС!"&amp;CELL("адрес",Проверка!AA925),"###")))</f>
        <v>заполнить</v>
      </c>
      <c r="AB925" s="18" t="str">
        <f ca="1">IF(РТУС!AB925="",HYPERLINK("#РТУС!"&amp;CELL("адрес",Проверка!AB925),"заполнить"),IF(ISNUMBER(РТУС!AB925)=TRUE,HYPERLINK("#Проверка!"&amp;CELL("адрес",Проверка!AB925),РТУС!AB925),HYPERLINK("#РТУС!"&amp;CELL("адрес",Проверка!AB925),"###")))</f>
        <v>заполнить</v>
      </c>
      <c r="AC925" s="18" t="str">
        <f ca="1">IF(РТУС!AC925="","",IF(ISNUMBER(РТУС!AC925)=TRUE,HYPERLINK("#Проверка!"&amp;CELL("адрес",Проверка!AC925),РТУС!AC925),HYPERLINK("#РТУС!"&amp;CELL("адрес",Проверка!AC925),"###")))</f>
        <v/>
      </c>
      <c r="AD925" s="18" t="str">
        <f ca="1">IF(РТУС!AD925="","",IF(ISNUMBER(РТУС!AD925)=TRUE,HYPERLINK("#Проверка!"&amp;CELL("адрес",Проверка!AD925),РТУС!AD925),HYPERLINK("#РТУС!"&amp;CELL("адрес",Проверка!AD925),"###")))</f>
        <v/>
      </c>
      <c r="AE925" s="13" t="str">
        <f>IF(РТУС!AE925="","",РТУС!AE925)</f>
        <v/>
      </c>
      <c r="AF925" s="15" t="str">
        <f ca="1">IF(РТУС!AE925="","",IF(РТУС!AF925="",HYPERLINK("#РТУС!"&amp;CELL("адрес",Проверка!AF925),"заполнить"),IF(AND(LEN(РТУС!AF925)=5,РТУС!AF925&lt;TODAY()),HYPERLINK("#Проверка!"&amp;CELL("адрес",Проверка!AF925),РТУС!AF925),HYPERLINK("#РТУС!"&amp;CELL("адрес",Проверка!AF925),"###"))))</f>
        <v/>
      </c>
      <c r="AG925" s="13"/>
      <c r="AH925" s="15" t="str">
        <f ca="1">IF(РТУС!AE925="","",IF(РТУС!AH925="",HYPERLINK("#РТУС!"&amp;CELL("адрес",Проверка!AH925),"заполнить"),IF(AND(LEN(РТУС!AH925)=5,РТУС!AH925&lt;TODAY()),HYPERLINK("#Проверка!"&amp;CELL("адрес",Проверка!AH925),РТУС!AH925),HYPERLINK("#РТУС!"&amp;CELL("адрес",Проверка!AH925),"###"))))</f>
        <v/>
      </c>
      <c r="AI925" s="15" t="str">
        <f ca="1">IF(РТУС!AE925="","",IF(РТУС!AI925="",HYPERLINK("#РТУС!"&amp;CELL("адрес",Проверка!AI925),"заполнить"),HYPERLINK("#Проверка!"&amp;CELL("адрес",Проверка!AI925),РТУС!AI925)))</f>
        <v/>
      </c>
      <c r="AJ925" s="13" t="str">
        <f ca="1">IF(РТУС!AE925="","",IF(РТУС!AJ925="",HYPERLINK("#РТУС!"&amp;CELL("адрес",Проверка!AJ925),"заполнить"),IF(OR(РТУС!AJ925="Юрлицо",РТУС!AJ925="Физлицо",РТУС!AJ925="ИП"),HYPERLINK("#Проверка!"&amp;CELL("адрес",Проверка!AJ925),РТУС!AJ925),HYPERLINK("#РТУС!"&amp;CELL("адрес",Проверка!AJ925),"###"))))</f>
        <v/>
      </c>
      <c r="AK925" s="13" t="str">
        <f ca="1">IF(РТУС!AK925="",HYPERLINK("#РТУС!"&amp;CELL("адрес",Проверка!AK925),"заполнить"),IF(OR(РТУС!AK925="Квартира",РТУС!AK925="Кладовая",РТУС!AK925="Машино-место",РТУС!AK925="Нежилое помещение"),HYPERLINK("#Проверка!"&amp;CELL("адрес",Проверка!AK925),РТУС!AK925),HYPERLINK("#РТУС!"&amp;CELL("адрес",Проверка!AK925),"###")))</f>
        <v>заполнить</v>
      </c>
      <c r="AL925" s="13" t="str">
        <f ca="1">IF(РТУС!AL925="",HYPERLINK("#РТУС!"&amp;CELL("адрес",Проверка!AL925),"заполнить"),HYPERLINK("#Проверка!"&amp;CELL("адрес",Проверка!AL925),РТУС!AL925))</f>
        <v>заполнить</v>
      </c>
      <c r="AM925" s="18" t="str">
        <f ca="1">IF(РТУС!AM925="",HYPERLINK("#РТУС!"&amp;CELL("адрес",Проверка!AM925),"заполнить"),IF(ISNUMBER(РТУС!AM925)=TRUE,IF(РТУС!AK925="Нежилое помещение",IF(РТУС!AM925&gt;7,HYPERLINK("#РТУС!"&amp;CELL("адрес",Проверка!AM925),"не больше 7 кв.м."),РТУС!AM925),HYPERLINK("#Проверка!"&amp;CELL("адрес",Проверка!AM925),РТУС!AM925)),HYPERLINK("#РТУС!"&amp;CELL("адрес",Проверка!AM925),"###")))</f>
        <v>заполнить</v>
      </c>
      <c r="AN925" s="13" t="str">
        <f ca="1">IF(РТУС!AN925="",HYPERLINK("#РТУС!"&amp;CELL("адрес",Проверка!AN925),"заполнить"),IF(OR(РТУС!AN925="Общая площадь помещения",РТУС!AN925="Общая приведенная площадь жилого помещения",РТУС!AN925="Общая площадь жилого помещения с учетом лоджий, балконов, террас и веранд"),HYPERLINK("#Проверка!"&amp;CELL("адрес",Проверка!AN925),РТУС!AN925),HYPERLINK("#РТУС!"&amp;CELL("адрес",Проверка!AN925),"###")))</f>
        <v>заполнить</v>
      </c>
      <c r="AO925" s="13" t="str">
        <f ca="1">IF(OR(РТУС!AK925="Квартира",РТУС!A925="Нежилое помещение"),IF(РТУС!AO925="",HYPERLINK("#РТУС!"&amp;CELL("адрес",Проверка!AO925),"заполнить"),IF(ISNUMBER(РТУС!AO925)=TRUE,HYPERLINK("#Проверка!"&amp;CELL("адрес",Проверка!AO925),РТУС!AO925),HYPERLINK("#РТУС!"&amp;CELL("адрес",Проверка!AO925),"###"))),"")</f>
        <v/>
      </c>
      <c r="AP925" s="13" t="str">
        <f>IF(РТУС!AP925="","",РТУС!AP925)</f>
        <v/>
      </c>
      <c r="AQ925" s="13" t="str">
        <f ca="1">IF(РТУС!AQ925="",HYPERLINK("#РТУС!"&amp;CELL("адрес",Проверка!AQ925),"заполнить"),HYPERLINK("#Проверка!"&amp;CELL("адрес",Проверка!AQ925),РТУС!AQ925))</f>
        <v>заполнить</v>
      </c>
      <c r="AR925" s="18" t="str">
        <f ca="1">IF(РТУС!AR925="",HYPERLINK("#РТУС!"&amp;CELL("адрес",Проверка!AR925),"заполнить"),IF(ISNUMBER(РТУС!AR925)=FALSE,HYPERLINK("#РТУС!"&amp;CELL("адрес",Проверка!AR925),"###"),IF(РТУС!G925="1",IF(РТУС!AB925=РТУС!AR925+РТУС!AU925,HYPERLINK("#Проверка!"&amp;CELL("адрес",Проверка!AR925),РТУС!AR925),HYPERLINK("#РТУС!"&amp;CELL("адрес",Проверка!AR925),"сверить суммы")),IF(РТУС!AB925=(SUMIF(РТУС!$A$4:$A$1000,A925,РТУС!$AR$4:$AR$1000)+SUMIF(РТУС!$A$4:$A$1000,A925,РТУС!$AU$4:$AU$1000)),HYPERLINK("#Проверка!"&amp;CELL("адрес",Проверка!AR925),РТУС!AR925),HYPERLINK("#РТУС!"&amp;CELL("адрес",Проверка!AR925),"сверить суммы")))))</f>
        <v>заполнить</v>
      </c>
      <c r="AS925" s="13" t="str">
        <f>IF(РТУС!AS925="","",РТУС!AS925)</f>
        <v/>
      </c>
      <c r="AT925" s="18" t="str">
        <f ca="1">IF(РТУС!AT925="",HYPERLINK("#РТУС!"&amp;CELL("адрес",Проверка!AT925),"заполнить"),IF(ISNUMBER(РТУС!AT925)=FALSE,HYPERLINK("#РТУС!"&amp;CELL("адрес",Проверка!AT925),"###"),IF(РТУС!AT925=РТУС!AR925,HYPERLINK("#Проверка!"&amp;CELL("адрес",Проверка!AT925),РТУС!AT925),HYPERLINK("#РТУС!"&amp;CELL("адрес",Проверка!AT925),"сверить суммы"))))</f>
        <v>заполнить</v>
      </c>
      <c r="AU925" s="18" t="str">
        <f ca="1">IF(РТУС!AU925="",HYPERLINK("#РТУС!"&amp;CELL("адрес",Проверка!AU925),"заполнить"),IF(ISNUMBER(РТУС!AU925)=FALSE,HYPERLINK("#РТУС!"&amp;CELL("адрес",Проверка!AU925),"###"),IF(РТУС!G925="1",IF(РТУС!AB925=РТУС!AR925+РТУС!AU925,HYPERLINK("#Проверка!"&amp;CELL("адрес",Проверка!AU925),РТУС!AU925),HYPERLINK("#РТУС!"&amp;CELL("адрес",Проверка!AU925),"сверить суммы")),IF(РТУС!AB925=(SUMIF(РТУС!$A$4:$A$1000,A925,РТУС!$AR$4:$AR$1000)+SUMIF(РТУС!$A$4:$A$1000,A925,РТУС!$AU$4:$AU$1000)),HYPERLINK("#Проверка!"&amp;CELL("адрес",Проверка!AU925),РТУС!AU925),HYPERLINK("#РТУС!"&amp;CELL("адрес",Проверка!AU925),"сверить суммы")))))</f>
        <v>заполнить</v>
      </c>
      <c r="AV925" s="13" t="str">
        <f ca="1">IF(РТУС!AV925="",HYPERLINK("#РТУС!"&amp;CELL("адрес",Проверка!AV925),"заполнить"),IF(OR(РТУС!AV925="Требование о передаче жилого помещения",РТУС!AV925="Требование о передаче машино-места",РТУС!AV925="Требования о передаче нежилого помещения",РТУС!AV925="Денежные требования"),HYPERLINK("#Проверка!"&amp;CELL("адрес",Проверка!AV925),РТУС!AV925),HYPERLINK("#РТУС!"&amp;CELL("адрес",Проверка!AV925),"###")))</f>
        <v>заполнить</v>
      </c>
      <c r="AW925" s="13" t="str">
        <f ca="1">IF(РТУС!AW925="",HYPERLINK("#РТУС!"&amp;CELL("адрес",Проверка!AW925),"заполнить"),IF(OR(РТУС!AW925="Включен в полном объеме",РТУС!AW925="Включен частично"),HYPERLINK("#Проверка!"&amp;CELL("адрес",Проверка!AW925),РТУС!AW925),HYPERLINK("#РТУС!"&amp;CELL("адрес",Проверка!AW925),"###")))</f>
        <v>заполнить</v>
      </c>
      <c r="AX925" s="15" t="str">
        <f ca="1">IF(РТУС!AX925="",HYPERLINK("#РТУС!"&amp;CELL("адрес",Проверка!AX925),"заполнить"),IF(AND(LEN(РТУС!AX925)=5,РТУС!AX925&lt;TODAY()),HYPERLINK("#Проверка!"&amp;CELL("адрес",Проверка!AX925),РТУС!AX925),HYPERLINK("#РТУС!"&amp;CELL("адрес",Проверка!AX925),"###")))</f>
        <v>заполнить</v>
      </c>
      <c r="AY925" s="15" t="str">
        <f ca="1">IF(РТУС!AY925="",HYPERLINK("#РТУС!"&amp;CELL("адрес",Проверка!AY925),"заполнить"),IF(AND(LEN(РТУС!AY925)=5,РТУС!AY925&lt;TODAY()),HYPERLINK("#Проверка!"&amp;CELL("адрес",Проверка!AY925),РТУС!AY925),HYPERLINK("#РТУС!"&amp;CELL("адрес",Проверка!AY925),"###")))</f>
        <v>заполнить</v>
      </c>
    </row>
    <row r="926" spans="1:51" x14ac:dyDescent="0.25">
      <c r="A926" s="10" t="str">
        <f>РТУС!A926</f>
        <v>.</v>
      </c>
      <c r="B926" s="13" t="str">
        <f ca="1">IF(РТУС!B926="",HYPERLINK("#РТУС!"&amp;CELL("адрес",Проверка!B926),"заполнить"),IF(AND(LEN(РТУС!B926)=10,РТУС!B925=РТУС!B926),HYPERLINK("#Проверка!"&amp;CELL("адрес",Проверка!B926),РТУС!B926),HYPERLINK("#РТУС!"&amp;CELL("адрес",Проверка!B926),"###")))</f>
        <v>заполнить</v>
      </c>
      <c r="C926" s="13" t="str">
        <f ca="1">IF(РТУС!C926="",HYPERLINK("#РТУС!"&amp;CELL("адрес",Проверка!C926),"заполнить"),IF(AND(ISNUMBER(РТУС!C926)=TRUE,РТУС!C926&gt;0,РТУС!C925=РТУС!C926),HYPERLINK("#Проверка!"&amp;CELL("адрес",Проверка!C926),РТУС!C926),HYPERLINK("#РТУС!"&amp;CELL("адрес",Проверка!C926),"###")))</f>
        <v>заполнить</v>
      </c>
      <c r="D926" s="13" t="str">
        <f>IF(РТУС!D926="","",РТУС!D926)</f>
        <v/>
      </c>
      <c r="E926" s="13" t="str">
        <f ca="1">IF(РТУС!E926="",HYPERLINK("#РТУС!"&amp;CELL("адрес",Проверка!E926),"заполнить"),IF(РТУС!E925=РТУС!E926,HYPERLINK("#Проверка!"&amp;CELL("адрес",Проверка!E926),РТУС!E926),HYPERLINK("#РТУС!"&amp;CELL("адрес",Проверка!E926),"###")))</f>
        <v>заполнить</v>
      </c>
      <c r="F926" s="13" t="str">
        <f ca="1">IF(РТУС!F926="",HYPERLINK("#РТУС!"&amp;CELL("адрес",Проверка!F926),"заполнить"),HYPERLINK("#Проверка!"&amp;CELL("адрес",Проверка!F926),РТУС!F926))</f>
        <v>заполнить</v>
      </c>
      <c r="G926" s="20" t="str">
        <f ca="1">IF(РТУС!G926="",HYPERLINK("#РТУС!"&amp;CELL("адрес",Проверка!G926),"заполнить"),IF(РТУС!G926="1",HYPERLINK("#Проверка!"&amp;CELL("адрес",Проверка!G926),"1"),IF(AND(ISNUMBER(РТУС!G926)=TRUE,РТУС!G926&lt;=1,РТУС!G926&gt;0),IF(SUMIF(РТУС!$A$4:$A$1000,A926,РТУС!$G$4:$G$1000)=1,HYPERLINK("#Проверка!"&amp;CELL("адрес",Проверка!G926),РТУС!G926),HYPERLINK("#РТУС!"&amp;CELL("адрес",Проверка!G926),"сумма долей ≠ 1")),HYPERLINK("#РТУС!"&amp;CELL("адрес",Проверка!G926),"###"))))</f>
        <v>заполнить</v>
      </c>
      <c r="H926" s="13" t="str">
        <f ca="1">IF(РТУС!H926="",HYPERLINK("#РТУС!"&amp;CELL("адрес",Проверка!H926),"заполнить"),IF(OR(РТУС!H926="Юрлицо",РТУС!H926="Физлицо",РТУС!H926="ИП"),HYPERLINK("#Проверка!"&amp;CELL("адрес",Проверка!H926),РТУС!H926),HYPERLINK("#РТУС!"&amp;CELL("адрес",Проверка!H926),"###")))</f>
        <v>заполнить</v>
      </c>
      <c r="I926" s="13" t="str">
        <f ca="1">IF(OR(РТУС!H926="Юрлицо",РТУС!H926="ИП"),IF(РТУС!I926="",HYPERLINK("#РТУС!"&amp;CELL("адрес",Проверка!I926),"заполнить"),IF(OR(LEN(РТУС!I926)=10,LEN(РТУС!I926)=12),HYPERLINK("#Проверка!"&amp;CELL("адрес",Проверка!I926),РТУС!I926),HYPERLINK("#РТУС!"&amp;CELL("адрес",Проверка!I926),"###"))),"")</f>
        <v/>
      </c>
      <c r="J926" s="15" t="str">
        <f ca="1">IF(РТУС!J926="","",IF(AND(LEN(РТУС!J926)=5,РТУС!J926&lt;TODAY()),HYPERLINK("#Проверка!"&amp;CELL("адрес",Проверка!J926),РТУС!J926),HYPERLINK("#РТУС!"&amp;CELL("адрес",Проверка!J926),"###")))</f>
        <v/>
      </c>
      <c r="K926" s="13" t="str">
        <f>IF(РТУС!K926="","",РТУС!K926)</f>
        <v/>
      </c>
      <c r="L926" s="13" t="str">
        <f ca="1">IF(OR(РТУС!H926="Физлицо",РТУС!H926="ИП"),IF(РТУС!L926="",HYPERLINK("#РТУС!"&amp;CELL("адрес",Проверка!L926),"заполнить"),IF(OR(РТУС!L926="Загранпаспорт гражданина РФ",РТУС!L926="Паспорт гражданина РФ",РТУС!L926="Иностранный паспорт",РТУС!L926="Свидетельство о рождении",РТУС!L926="Вид на жительство"),HYPERLINK("#Проверка!"&amp;CELL("адрес",Проверка!L926),РТУС!L926),HYPERLINK("#РТУС!"&amp;CELL("адрес",Проверка!L926),"###"))),"")</f>
        <v/>
      </c>
      <c r="M926" s="13" t="str">
        <f ca="1">IF(AND(OR(РТУС!L926="Паспорт гражданина РФ",РТУС!L926="Свидетельство о рождении"),РТУС!M926=""),HYPERLINK("#РТУС!"&amp;CELL("адрес",Проверка!M926),"заполнить"),IF(РТУС!L926="Паспорт гражданина РФ",IF(LEN(РТУС!M926)=4,HYPERLINK("#Проверка!"&amp;CELL("адрес",Проверка!M926),РТУС!M926),HYPERLINK("#РТУС!"&amp;CELL("адрес",Проверка!M926),"###")),IF(РТУС!L926="Свидетельство о рождении",HYPERLINK("#Проверка!"&amp;CELL("адрес",Проверка!M926),РТУС!M926),"")))</f>
        <v/>
      </c>
      <c r="N926" s="13" t="str">
        <f ca="1">IF(РТУС!L926="","",IF(РТУС!N926="",HYPERLINK("#РТУС!"&amp;CELL("адрес",Проверка!N926),"заполнить"),IF(OR(РТУС!L926="Паспорт гражданина РФ",РТУС!L926="Свидетельство о рождении"),IF(LEN(РТУС!N926)=6,HYPERLINK("#Проверка!"&amp;CELL("адрес",Проверка!N926),РТУС!N926),HYPERLINK("#РТУС!"&amp;CELL("адрес",Проверка!N926),"###")),HYPERLINK("#Проверка!"&amp;CELL("адрес",Проверка!N926),РТУС!N926))))</f>
        <v/>
      </c>
      <c r="O926" s="15" t="str">
        <f ca="1">IF(РТУС!L926="","",IF(РТУС!O926="",HYPERLINK("#РТУС!"&amp;CELL("адрес",Проверка!O926),"заполнить"),IF(AND(LEN(РТУС!O926)=5,РТУС!O926&lt;TODAY()),IF(РТУС!L926="Свидетельство о рождении",IF(РТУС!O926&gt;EDATE(TODAY(),-168),HYPERLINK("#Проверка!"&amp;CELL("адрес",Проверка!O926),РТУС!O926),HYPERLINK("#РТУС!"&amp;CELL("адрес",Проверка!O926),"недействительно")),HYPERLINK("#Проверка!"&amp;CELL("адрес",Проверка!O926),РТУС!O926)),HYPERLINK("#РТУС!"&amp;CELL("адрес",Проверка!O926),"###"))))</f>
        <v/>
      </c>
      <c r="P926" s="21" t="str">
        <f ca="1">IF(РТУС!L926="Паспорт гражданина РФ",IF(РТУС!P926="",HYPERLINK("#РТУС!"&amp;CELL("адрес",Проверка!P926),"заполнить"),HYPERLINK("#Проверка!"&amp;CELL("адрес",Проверка!P926),РТУС!P926)),"")</f>
        <v/>
      </c>
      <c r="Q926" s="13" t="str">
        <f ca="1">IF(РТУС!L926="Паспорт гражданина РФ",IF(РТУС!Q926="",HYPERLINK("#РТУС!"&amp;CELL("адрес",Проверка!Q926),"заполнить"),IF(LEN(РТУС!Q926)=7,HYPERLINK("#Проверка!"&amp;CELL("адрес",Проверка!Q926),РТУС!Q926),HYPERLINK("#РТУС!"&amp;CELL("адрес",Проверка!Q926),"###"))),"")</f>
        <v/>
      </c>
      <c r="R926" s="13" t="str">
        <f ca="1">IF(РТУС!R926="",HYPERLINK("#РТУС!"&amp;CELL("адрес",Проверка!R926),"заполнить"),HYPERLINK("#Проверка!"&amp;CELL("адрес",Проверка!R926),РТУС!R926))</f>
        <v>заполнить</v>
      </c>
      <c r="S926" s="13" t="str">
        <f>IF(РТУС!S926="","",РТУС!S926)</f>
        <v/>
      </c>
      <c r="T926" s="13" t="str">
        <f>IF(РТУС!T926="","",РТУС!T926)</f>
        <v/>
      </c>
      <c r="U926" s="13" t="str">
        <f>IF(РТУС!U926="","",РТУС!U926)</f>
        <v/>
      </c>
      <c r="V926" s="13" t="str">
        <f ca="1">IF(РТУС!V926="",HYPERLINK("#РТУС!"&amp;CELL("адрес",Проверка!V926),"заполнить"),IF(OR(РТУС!V926="Договор участия в долевом строительстве",РТУС!V926="Предварительный договор участия в долевом строительстве",РТУС!V926="Определение Арбитражного суда",РТУС!V926="Решение суда общей юрисдикции",РТУС!V926="Иные договоры"),HYPERLINK("#Проверка!"&amp;CELL("адрес",Проверка!V926),РТУС!V926),HYPERLINK("#РТУС!"&amp;CELL("адрес",Проверка!V926),"###")))</f>
        <v>заполнить</v>
      </c>
      <c r="W926" s="13" t="str">
        <f ca="1">IF(РТУС!W926="",HYPERLINK("#РТУС!"&amp;CELL("адрес",Проверка!W926),"заполнить"),HYPERLINK("#Проверка!"&amp;CELL("адрес",Проверка!W926),РТУС!W926))</f>
        <v>заполнить</v>
      </c>
      <c r="X926" s="15" t="str">
        <f ca="1">IF(РТУС!X926="",HYPERLINK("#РТУС!"&amp;CELL("адрес",Проверка!X926),"заполнить"),IF(AND(LEN(РТУС!X926)=5,РТУС!X926&lt;TODAY()),HYPERLINK("#Проверка!"&amp;CELL("адрес",Проверка!X926),РТУС!X926),HYPERLINK("#РТУС!"&amp;CELL("адрес",Проверка!X926),"###")))</f>
        <v>заполнить</v>
      </c>
      <c r="Y926" s="13" t="str">
        <f>IF(РТУС!Y926="","",РТУС!Y926)</f>
        <v/>
      </c>
      <c r="Z926" s="15" t="str">
        <f ca="1">IF(РТУС!Z926="","",IF(AND(LEN(РТУС!Z926)=5,РТУС!Z926&lt;TODAY()),HYPERLINK("#Проверка!"&amp;CELL("адрес",Проверка!Z926),РТУС!Z926),HYPERLINK("#РТУС!"&amp;CELL("адрес",Проверка!Z926),"###")))</f>
        <v/>
      </c>
      <c r="AA926" s="18" t="str">
        <f ca="1">IF(РТУС!AA926="",HYPERLINK("#РТУС!"&amp;CELL("адрес",Проверка!AA926),"заполнить"),IF(ISNUMBER(РТУС!AA926)=TRUE,HYPERLINK("#Проверка!"&amp;CELL("адрес",Проверка!AA926),РТУС!AA926),HYPERLINK("#РТУС!"&amp;CELL("адрес",Проверка!AA926),"###")))</f>
        <v>заполнить</v>
      </c>
      <c r="AB926" s="18" t="str">
        <f ca="1">IF(РТУС!AB926="",HYPERLINK("#РТУС!"&amp;CELL("адрес",Проверка!AB926),"заполнить"),IF(ISNUMBER(РТУС!AB926)=TRUE,HYPERLINK("#Проверка!"&amp;CELL("адрес",Проверка!AB926),РТУС!AB926),HYPERLINK("#РТУС!"&amp;CELL("адрес",Проверка!AB926),"###")))</f>
        <v>заполнить</v>
      </c>
      <c r="AC926" s="18" t="str">
        <f ca="1">IF(РТУС!AC926="","",IF(ISNUMBER(РТУС!AC926)=TRUE,HYPERLINK("#Проверка!"&amp;CELL("адрес",Проверка!AC926),РТУС!AC926),HYPERLINK("#РТУС!"&amp;CELL("адрес",Проверка!AC926),"###")))</f>
        <v/>
      </c>
      <c r="AD926" s="18" t="str">
        <f ca="1">IF(РТУС!AD926="","",IF(ISNUMBER(РТУС!AD926)=TRUE,HYPERLINK("#Проверка!"&amp;CELL("адрес",Проверка!AD926),РТУС!AD926),HYPERLINK("#РТУС!"&amp;CELL("адрес",Проверка!AD926),"###")))</f>
        <v/>
      </c>
      <c r="AE926" s="13" t="str">
        <f>IF(РТУС!AE926="","",РТУС!AE926)</f>
        <v/>
      </c>
      <c r="AF926" s="15" t="str">
        <f ca="1">IF(РТУС!AE926="","",IF(РТУС!AF926="",HYPERLINK("#РТУС!"&amp;CELL("адрес",Проверка!AF926),"заполнить"),IF(AND(LEN(РТУС!AF926)=5,РТУС!AF926&lt;TODAY()),HYPERLINK("#Проверка!"&amp;CELL("адрес",Проверка!AF926),РТУС!AF926),HYPERLINK("#РТУС!"&amp;CELL("адрес",Проверка!AF926),"###"))))</f>
        <v/>
      </c>
      <c r="AG926" s="13"/>
      <c r="AH926" s="15" t="str">
        <f ca="1">IF(РТУС!AE926="","",IF(РТУС!AH926="",HYPERLINK("#РТУС!"&amp;CELL("адрес",Проверка!AH926),"заполнить"),IF(AND(LEN(РТУС!AH926)=5,РТУС!AH926&lt;TODAY()),HYPERLINK("#Проверка!"&amp;CELL("адрес",Проверка!AH926),РТУС!AH926),HYPERLINK("#РТУС!"&amp;CELL("адрес",Проверка!AH926),"###"))))</f>
        <v/>
      </c>
      <c r="AI926" s="15" t="str">
        <f ca="1">IF(РТУС!AE926="","",IF(РТУС!AI926="",HYPERLINK("#РТУС!"&amp;CELL("адрес",Проверка!AI926),"заполнить"),HYPERLINK("#Проверка!"&amp;CELL("адрес",Проверка!AI926),РТУС!AI926)))</f>
        <v/>
      </c>
      <c r="AJ926" s="13" t="str">
        <f ca="1">IF(РТУС!AE926="","",IF(РТУС!AJ926="",HYPERLINK("#РТУС!"&amp;CELL("адрес",Проверка!AJ926),"заполнить"),IF(OR(РТУС!AJ926="Юрлицо",РТУС!AJ926="Физлицо",РТУС!AJ926="ИП"),HYPERLINK("#Проверка!"&amp;CELL("адрес",Проверка!AJ926),РТУС!AJ926),HYPERLINK("#РТУС!"&amp;CELL("адрес",Проверка!AJ926),"###"))))</f>
        <v/>
      </c>
      <c r="AK926" s="13" t="str">
        <f ca="1">IF(РТУС!AK926="",HYPERLINK("#РТУС!"&amp;CELL("адрес",Проверка!AK926),"заполнить"),IF(OR(РТУС!AK926="Квартира",РТУС!AK926="Кладовая",РТУС!AK926="Машино-место",РТУС!AK926="Нежилое помещение"),HYPERLINK("#Проверка!"&amp;CELL("адрес",Проверка!AK926),РТУС!AK926),HYPERLINK("#РТУС!"&amp;CELL("адрес",Проверка!AK926),"###")))</f>
        <v>заполнить</v>
      </c>
      <c r="AL926" s="13" t="str">
        <f ca="1">IF(РТУС!AL926="",HYPERLINK("#РТУС!"&amp;CELL("адрес",Проверка!AL926),"заполнить"),HYPERLINK("#Проверка!"&amp;CELL("адрес",Проверка!AL926),РТУС!AL926))</f>
        <v>заполнить</v>
      </c>
      <c r="AM926" s="18" t="str">
        <f ca="1">IF(РТУС!AM926="",HYPERLINK("#РТУС!"&amp;CELL("адрес",Проверка!AM926),"заполнить"),IF(ISNUMBER(РТУС!AM926)=TRUE,IF(РТУС!AK926="Нежилое помещение",IF(РТУС!AM926&gt;7,HYPERLINK("#РТУС!"&amp;CELL("адрес",Проверка!AM926),"не больше 7 кв.м."),РТУС!AM926),HYPERLINK("#Проверка!"&amp;CELL("адрес",Проверка!AM926),РТУС!AM926)),HYPERLINK("#РТУС!"&amp;CELL("адрес",Проверка!AM926),"###")))</f>
        <v>заполнить</v>
      </c>
      <c r="AN926" s="13" t="str">
        <f ca="1">IF(РТУС!AN926="",HYPERLINK("#РТУС!"&amp;CELL("адрес",Проверка!AN926),"заполнить"),IF(OR(РТУС!AN926="Общая площадь помещения",РТУС!AN926="Общая приведенная площадь жилого помещения",РТУС!AN926="Общая площадь жилого помещения с учетом лоджий, балконов, террас и веранд"),HYPERLINK("#Проверка!"&amp;CELL("адрес",Проверка!AN926),РТУС!AN926),HYPERLINK("#РТУС!"&amp;CELL("адрес",Проверка!AN926),"###")))</f>
        <v>заполнить</v>
      </c>
      <c r="AO926" s="13" t="str">
        <f ca="1">IF(OR(РТУС!AK926="Квартира",РТУС!A926="Нежилое помещение"),IF(РТУС!AO926="",HYPERLINK("#РТУС!"&amp;CELL("адрес",Проверка!AO926),"заполнить"),IF(ISNUMBER(РТУС!AO926)=TRUE,HYPERLINK("#Проверка!"&amp;CELL("адрес",Проверка!AO926),РТУС!AO926),HYPERLINK("#РТУС!"&amp;CELL("адрес",Проверка!AO926),"###"))),"")</f>
        <v/>
      </c>
      <c r="AP926" s="13" t="str">
        <f>IF(РТУС!AP926="","",РТУС!AP926)</f>
        <v/>
      </c>
      <c r="AQ926" s="13" t="str">
        <f ca="1">IF(РТУС!AQ926="",HYPERLINK("#РТУС!"&amp;CELL("адрес",Проверка!AQ926),"заполнить"),HYPERLINK("#Проверка!"&amp;CELL("адрес",Проверка!AQ926),РТУС!AQ926))</f>
        <v>заполнить</v>
      </c>
      <c r="AR926" s="18" t="str">
        <f ca="1">IF(РТУС!AR926="",HYPERLINK("#РТУС!"&amp;CELL("адрес",Проверка!AR926),"заполнить"),IF(ISNUMBER(РТУС!AR926)=FALSE,HYPERLINK("#РТУС!"&amp;CELL("адрес",Проверка!AR926),"###"),IF(РТУС!G926="1",IF(РТУС!AB926=РТУС!AR926+РТУС!AU926,HYPERLINK("#Проверка!"&amp;CELL("адрес",Проверка!AR926),РТУС!AR926),HYPERLINK("#РТУС!"&amp;CELL("адрес",Проверка!AR926),"сверить суммы")),IF(РТУС!AB926=(SUMIF(РТУС!$A$4:$A$1000,A926,РТУС!$AR$4:$AR$1000)+SUMIF(РТУС!$A$4:$A$1000,A926,РТУС!$AU$4:$AU$1000)),HYPERLINK("#Проверка!"&amp;CELL("адрес",Проверка!AR926),РТУС!AR926),HYPERLINK("#РТУС!"&amp;CELL("адрес",Проверка!AR926),"сверить суммы")))))</f>
        <v>заполнить</v>
      </c>
      <c r="AS926" s="13" t="str">
        <f>IF(РТУС!AS926="","",РТУС!AS926)</f>
        <v/>
      </c>
      <c r="AT926" s="18" t="str">
        <f ca="1">IF(РТУС!AT926="",HYPERLINK("#РТУС!"&amp;CELL("адрес",Проверка!AT926),"заполнить"),IF(ISNUMBER(РТУС!AT926)=FALSE,HYPERLINK("#РТУС!"&amp;CELL("адрес",Проверка!AT926),"###"),IF(РТУС!AT926=РТУС!AR926,HYPERLINK("#Проверка!"&amp;CELL("адрес",Проверка!AT926),РТУС!AT926),HYPERLINK("#РТУС!"&amp;CELL("адрес",Проверка!AT926),"сверить суммы"))))</f>
        <v>заполнить</v>
      </c>
      <c r="AU926" s="18" t="str">
        <f ca="1">IF(РТУС!AU926="",HYPERLINK("#РТУС!"&amp;CELL("адрес",Проверка!AU926),"заполнить"),IF(ISNUMBER(РТУС!AU926)=FALSE,HYPERLINK("#РТУС!"&amp;CELL("адрес",Проверка!AU926),"###"),IF(РТУС!G926="1",IF(РТУС!AB926=РТУС!AR926+РТУС!AU926,HYPERLINK("#Проверка!"&amp;CELL("адрес",Проверка!AU926),РТУС!AU926),HYPERLINK("#РТУС!"&amp;CELL("адрес",Проверка!AU926),"сверить суммы")),IF(РТУС!AB926=(SUMIF(РТУС!$A$4:$A$1000,A926,РТУС!$AR$4:$AR$1000)+SUMIF(РТУС!$A$4:$A$1000,A926,РТУС!$AU$4:$AU$1000)),HYPERLINK("#Проверка!"&amp;CELL("адрес",Проверка!AU926),РТУС!AU926),HYPERLINK("#РТУС!"&amp;CELL("адрес",Проверка!AU926),"сверить суммы")))))</f>
        <v>заполнить</v>
      </c>
      <c r="AV926" s="13" t="str">
        <f ca="1">IF(РТУС!AV926="",HYPERLINK("#РТУС!"&amp;CELL("адрес",Проверка!AV926),"заполнить"),IF(OR(РТУС!AV926="Требование о передаче жилого помещения",РТУС!AV926="Требование о передаче машино-места",РТУС!AV926="Требования о передаче нежилого помещения",РТУС!AV926="Денежные требования"),HYPERLINK("#Проверка!"&amp;CELL("адрес",Проверка!AV926),РТУС!AV926),HYPERLINK("#РТУС!"&amp;CELL("адрес",Проверка!AV926),"###")))</f>
        <v>заполнить</v>
      </c>
      <c r="AW926" s="13" t="str">
        <f ca="1">IF(РТУС!AW926="",HYPERLINK("#РТУС!"&amp;CELL("адрес",Проверка!AW926),"заполнить"),IF(OR(РТУС!AW926="Включен в полном объеме",РТУС!AW926="Включен частично"),HYPERLINK("#Проверка!"&amp;CELL("адрес",Проверка!AW926),РТУС!AW926),HYPERLINK("#РТУС!"&amp;CELL("адрес",Проверка!AW926),"###")))</f>
        <v>заполнить</v>
      </c>
      <c r="AX926" s="15" t="str">
        <f ca="1">IF(РТУС!AX926="",HYPERLINK("#РТУС!"&amp;CELL("адрес",Проверка!AX926),"заполнить"),IF(AND(LEN(РТУС!AX926)=5,РТУС!AX926&lt;TODAY()),HYPERLINK("#Проверка!"&amp;CELL("адрес",Проверка!AX926),РТУС!AX926),HYPERLINK("#РТУС!"&amp;CELL("адрес",Проверка!AX926),"###")))</f>
        <v>заполнить</v>
      </c>
      <c r="AY926" s="15" t="str">
        <f ca="1">IF(РТУС!AY926="",HYPERLINK("#РТУС!"&amp;CELL("адрес",Проверка!AY926),"заполнить"),IF(AND(LEN(РТУС!AY926)=5,РТУС!AY926&lt;TODAY()),HYPERLINK("#Проверка!"&amp;CELL("адрес",Проверка!AY926),РТУС!AY926),HYPERLINK("#РТУС!"&amp;CELL("адрес",Проверка!AY926),"###")))</f>
        <v>заполнить</v>
      </c>
    </row>
    <row r="927" spans="1:51" x14ac:dyDescent="0.25">
      <c r="A927" s="10" t="str">
        <f>РТУС!A927</f>
        <v>.</v>
      </c>
      <c r="B927" s="13" t="str">
        <f ca="1">IF(РТУС!B927="",HYPERLINK("#РТУС!"&amp;CELL("адрес",Проверка!B927),"заполнить"),IF(AND(LEN(РТУС!B927)=10,РТУС!B926=РТУС!B927),HYPERLINK("#Проверка!"&amp;CELL("адрес",Проверка!B927),РТУС!B927),HYPERLINK("#РТУС!"&amp;CELL("адрес",Проверка!B927),"###")))</f>
        <v>заполнить</v>
      </c>
      <c r="C927" s="13" t="str">
        <f ca="1">IF(РТУС!C927="",HYPERLINK("#РТУС!"&amp;CELL("адрес",Проверка!C927),"заполнить"),IF(AND(ISNUMBER(РТУС!C927)=TRUE,РТУС!C927&gt;0,РТУС!C926=РТУС!C927),HYPERLINK("#Проверка!"&amp;CELL("адрес",Проверка!C927),РТУС!C927),HYPERLINK("#РТУС!"&amp;CELL("адрес",Проверка!C927),"###")))</f>
        <v>заполнить</v>
      </c>
      <c r="D927" s="13" t="str">
        <f>IF(РТУС!D927="","",РТУС!D927)</f>
        <v/>
      </c>
      <c r="E927" s="13" t="str">
        <f ca="1">IF(РТУС!E927="",HYPERLINK("#РТУС!"&amp;CELL("адрес",Проверка!E927),"заполнить"),IF(РТУС!E926=РТУС!E927,HYPERLINK("#Проверка!"&amp;CELL("адрес",Проверка!E927),РТУС!E927),HYPERLINK("#РТУС!"&amp;CELL("адрес",Проверка!E927),"###")))</f>
        <v>заполнить</v>
      </c>
      <c r="F927" s="13" t="str">
        <f ca="1">IF(РТУС!F927="",HYPERLINK("#РТУС!"&amp;CELL("адрес",Проверка!F927),"заполнить"),HYPERLINK("#Проверка!"&amp;CELL("адрес",Проверка!F927),РТУС!F927))</f>
        <v>заполнить</v>
      </c>
      <c r="G927" s="20" t="str">
        <f ca="1">IF(РТУС!G927="",HYPERLINK("#РТУС!"&amp;CELL("адрес",Проверка!G927),"заполнить"),IF(РТУС!G927="1",HYPERLINK("#Проверка!"&amp;CELL("адрес",Проверка!G927),"1"),IF(AND(ISNUMBER(РТУС!G927)=TRUE,РТУС!G927&lt;=1,РТУС!G927&gt;0),IF(SUMIF(РТУС!$A$4:$A$1000,A927,РТУС!$G$4:$G$1000)=1,HYPERLINK("#Проверка!"&amp;CELL("адрес",Проверка!G927),РТУС!G927),HYPERLINK("#РТУС!"&amp;CELL("адрес",Проверка!G927),"сумма долей ≠ 1")),HYPERLINK("#РТУС!"&amp;CELL("адрес",Проверка!G927),"###"))))</f>
        <v>заполнить</v>
      </c>
      <c r="H927" s="13" t="str">
        <f ca="1">IF(РТУС!H927="",HYPERLINK("#РТУС!"&amp;CELL("адрес",Проверка!H927),"заполнить"),IF(OR(РТУС!H927="Юрлицо",РТУС!H927="Физлицо",РТУС!H927="ИП"),HYPERLINK("#Проверка!"&amp;CELL("адрес",Проверка!H927),РТУС!H927),HYPERLINK("#РТУС!"&amp;CELL("адрес",Проверка!H927),"###")))</f>
        <v>заполнить</v>
      </c>
      <c r="I927" s="13" t="str">
        <f ca="1">IF(OR(РТУС!H927="Юрлицо",РТУС!H927="ИП"),IF(РТУС!I927="",HYPERLINK("#РТУС!"&amp;CELL("адрес",Проверка!I927),"заполнить"),IF(OR(LEN(РТУС!I927)=10,LEN(РТУС!I927)=12),HYPERLINK("#Проверка!"&amp;CELL("адрес",Проверка!I927),РТУС!I927),HYPERLINK("#РТУС!"&amp;CELL("адрес",Проверка!I927),"###"))),"")</f>
        <v/>
      </c>
      <c r="J927" s="15" t="str">
        <f ca="1">IF(РТУС!J927="","",IF(AND(LEN(РТУС!J927)=5,РТУС!J927&lt;TODAY()),HYPERLINK("#Проверка!"&amp;CELL("адрес",Проверка!J927),РТУС!J927),HYPERLINK("#РТУС!"&amp;CELL("адрес",Проверка!J927),"###")))</f>
        <v/>
      </c>
      <c r="K927" s="13" t="str">
        <f>IF(РТУС!K927="","",РТУС!K927)</f>
        <v/>
      </c>
      <c r="L927" s="13" t="str">
        <f ca="1">IF(OR(РТУС!H927="Физлицо",РТУС!H927="ИП"),IF(РТУС!L927="",HYPERLINK("#РТУС!"&amp;CELL("адрес",Проверка!L927),"заполнить"),IF(OR(РТУС!L927="Загранпаспорт гражданина РФ",РТУС!L927="Паспорт гражданина РФ",РТУС!L927="Иностранный паспорт",РТУС!L927="Свидетельство о рождении",РТУС!L927="Вид на жительство"),HYPERLINK("#Проверка!"&amp;CELL("адрес",Проверка!L927),РТУС!L927),HYPERLINK("#РТУС!"&amp;CELL("адрес",Проверка!L927),"###"))),"")</f>
        <v/>
      </c>
      <c r="M927" s="13" t="str">
        <f ca="1">IF(AND(OR(РТУС!L927="Паспорт гражданина РФ",РТУС!L927="Свидетельство о рождении"),РТУС!M927=""),HYPERLINK("#РТУС!"&amp;CELL("адрес",Проверка!M927),"заполнить"),IF(РТУС!L927="Паспорт гражданина РФ",IF(LEN(РТУС!M927)=4,HYPERLINK("#Проверка!"&amp;CELL("адрес",Проверка!M927),РТУС!M927),HYPERLINK("#РТУС!"&amp;CELL("адрес",Проверка!M927),"###")),IF(РТУС!L927="Свидетельство о рождении",HYPERLINK("#Проверка!"&amp;CELL("адрес",Проверка!M927),РТУС!M927),"")))</f>
        <v/>
      </c>
      <c r="N927" s="13" t="str">
        <f ca="1">IF(РТУС!L927="","",IF(РТУС!N927="",HYPERLINK("#РТУС!"&amp;CELL("адрес",Проверка!N927),"заполнить"),IF(OR(РТУС!L927="Паспорт гражданина РФ",РТУС!L927="Свидетельство о рождении"),IF(LEN(РТУС!N927)=6,HYPERLINK("#Проверка!"&amp;CELL("адрес",Проверка!N927),РТУС!N927),HYPERLINK("#РТУС!"&amp;CELL("адрес",Проверка!N927),"###")),HYPERLINK("#Проверка!"&amp;CELL("адрес",Проверка!N927),РТУС!N927))))</f>
        <v/>
      </c>
      <c r="O927" s="15" t="str">
        <f ca="1">IF(РТУС!L927="","",IF(РТУС!O927="",HYPERLINK("#РТУС!"&amp;CELL("адрес",Проверка!O927),"заполнить"),IF(AND(LEN(РТУС!O927)=5,РТУС!O927&lt;TODAY()),IF(РТУС!L927="Свидетельство о рождении",IF(РТУС!O927&gt;EDATE(TODAY(),-168),HYPERLINK("#Проверка!"&amp;CELL("адрес",Проверка!O927),РТУС!O927),HYPERLINK("#РТУС!"&amp;CELL("адрес",Проверка!O927),"недействительно")),HYPERLINK("#Проверка!"&amp;CELL("адрес",Проверка!O927),РТУС!O927)),HYPERLINK("#РТУС!"&amp;CELL("адрес",Проверка!O927),"###"))))</f>
        <v/>
      </c>
      <c r="P927" s="21" t="str">
        <f ca="1">IF(РТУС!L927="Паспорт гражданина РФ",IF(РТУС!P927="",HYPERLINK("#РТУС!"&amp;CELL("адрес",Проверка!P927),"заполнить"),HYPERLINK("#Проверка!"&amp;CELL("адрес",Проверка!P927),РТУС!P927)),"")</f>
        <v/>
      </c>
      <c r="Q927" s="13" t="str">
        <f ca="1">IF(РТУС!L927="Паспорт гражданина РФ",IF(РТУС!Q927="",HYPERLINK("#РТУС!"&amp;CELL("адрес",Проверка!Q927),"заполнить"),IF(LEN(РТУС!Q927)=7,HYPERLINK("#Проверка!"&amp;CELL("адрес",Проверка!Q927),РТУС!Q927),HYPERLINK("#РТУС!"&amp;CELL("адрес",Проверка!Q927),"###"))),"")</f>
        <v/>
      </c>
      <c r="R927" s="13" t="str">
        <f ca="1">IF(РТУС!R927="",HYPERLINK("#РТУС!"&amp;CELL("адрес",Проверка!R927),"заполнить"),HYPERLINK("#Проверка!"&amp;CELL("адрес",Проверка!R927),РТУС!R927))</f>
        <v>заполнить</v>
      </c>
      <c r="S927" s="13" t="str">
        <f>IF(РТУС!S927="","",РТУС!S927)</f>
        <v/>
      </c>
      <c r="T927" s="13" t="str">
        <f>IF(РТУС!T927="","",РТУС!T927)</f>
        <v/>
      </c>
      <c r="U927" s="13" t="str">
        <f>IF(РТУС!U927="","",РТУС!U927)</f>
        <v/>
      </c>
      <c r="V927" s="13" t="str">
        <f ca="1">IF(РТУС!V927="",HYPERLINK("#РТУС!"&amp;CELL("адрес",Проверка!V927),"заполнить"),IF(OR(РТУС!V927="Договор участия в долевом строительстве",РТУС!V927="Предварительный договор участия в долевом строительстве",РТУС!V927="Определение Арбитражного суда",РТУС!V927="Решение суда общей юрисдикции",РТУС!V927="Иные договоры"),HYPERLINK("#Проверка!"&amp;CELL("адрес",Проверка!V927),РТУС!V927),HYPERLINK("#РТУС!"&amp;CELL("адрес",Проверка!V927),"###")))</f>
        <v>заполнить</v>
      </c>
      <c r="W927" s="13" t="str">
        <f ca="1">IF(РТУС!W927="",HYPERLINK("#РТУС!"&amp;CELL("адрес",Проверка!W927),"заполнить"),HYPERLINK("#Проверка!"&amp;CELL("адрес",Проверка!W927),РТУС!W927))</f>
        <v>заполнить</v>
      </c>
      <c r="X927" s="15" t="str">
        <f ca="1">IF(РТУС!X927="",HYPERLINK("#РТУС!"&amp;CELL("адрес",Проверка!X927),"заполнить"),IF(AND(LEN(РТУС!X927)=5,РТУС!X927&lt;TODAY()),HYPERLINK("#Проверка!"&amp;CELL("адрес",Проверка!X927),РТУС!X927),HYPERLINK("#РТУС!"&amp;CELL("адрес",Проверка!X927),"###")))</f>
        <v>заполнить</v>
      </c>
      <c r="Y927" s="13" t="str">
        <f>IF(РТУС!Y927="","",РТУС!Y927)</f>
        <v/>
      </c>
      <c r="Z927" s="15" t="str">
        <f ca="1">IF(РТУС!Z927="","",IF(AND(LEN(РТУС!Z927)=5,РТУС!Z927&lt;TODAY()),HYPERLINK("#Проверка!"&amp;CELL("адрес",Проверка!Z927),РТУС!Z927),HYPERLINK("#РТУС!"&amp;CELL("адрес",Проверка!Z927),"###")))</f>
        <v/>
      </c>
      <c r="AA927" s="18" t="str">
        <f ca="1">IF(РТУС!AA927="",HYPERLINK("#РТУС!"&amp;CELL("адрес",Проверка!AA927),"заполнить"),IF(ISNUMBER(РТУС!AA927)=TRUE,HYPERLINK("#Проверка!"&amp;CELL("адрес",Проверка!AA927),РТУС!AA927),HYPERLINK("#РТУС!"&amp;CELL("адрес",Проверка!AA927),"###")))</f>
        <v>заполнить</v>
      </c>
      <c r="AB927" s="18" t="str">
        <f ca="1">IF(РТУС!AB927="",HYPERLINK("#РТУС!"&amp;CELL("адрес",Проверка!AB927),"заполнить"),IF(ISNUMBER(РТУС!AB927)=TRUE,HYPERLINK("#Проверка!"&amp;CELL("адрес",Проверка!AB927),РТУС!AB927),HYPERLINK("#РТУС!"&amp;CELL("адрес",Проверка!AB927),"###")))</f>
        <v>заполнить</v>
      </c>
      <c r="AC927" s="18" t="str">
        <f ca="1">IF(РТУС!AC927="","",IF(ISNUMBER(РТУС!AC927)=TRUE,HYPERLINK("#Проверка!"&amp;CELL("адрес",Проверка!AC927),РТУС!AC927),HYPERLINK("#РТУС!"&amp;CELL("адрес",Проверка!AC927),"###")))</f>
        <v/>
      </c>
      <c r="AD927" s="18" t="str">
        <f ca="1">IF(РТУС!AD927="","",IF(ISNUMBER(РТУС!AD927)=TRUE,HYPERLINK("#Проверка!"&amp;CELL("адрес",Проверка!AD927),РТУС!AD927),HYPERLINK("#РТУС!"&amp;CELL("адрес",Проверка!AD927),"###")))</f>
        <v/>
      </c>
      <c r="AE927" s="13" t="str">
        <f>IF(РТУС!AE927="","",РТУС!AE927)</f>
        <v/>
      </c>
      <c r="AF927" s="15" t="str">
        <f ca="1">IF(РТУС!AE927="","",IF(РТУС!AF927="",HYPERLINK("#РТУС!"&amp;CELL("адрес",Проверка!AF927),"заполнить"),IF(AND(LEN(РТУС!AF927)=5,РТУС!AF927&lt;TODAY()),HYPERLINK("#Проверка!"&amp;CELL("адрес",Проверка!AF927),РТУС!AF927),HYPERLINK("#РТУС!"&amp;CELL("адрес",Проверка!AF927),"###"))))</f>
        <v/>
      </c>
      <c r="AG927" s="13"/>
      <c r="AH927" s="15" t="str">
        <f ca="1">IF(РТУС!AE927="","",IF(РТУС!AH927="",HYPERLINK("#РТУС!"&amp;CELL("адрес",Проверка!AH927),"заполнить"),IF(AND(LEN(РТУС!AH927)=5,РТУС!AH927&lt;TODAY()),HYPERLINK("#Проверка!"&amp;CELL("адрес",Проверка!AH927),РТУС!AH927),HYPERLINK("#РТУС!"&amp;CELL("адрес",Проверка!AH927),"###"))))</f>
        <v/>
      </c>
      <c r="AI927" s="15" t="str">
        <f ca="1">IF(РТУС!AE927="","",IF(РТУС!AI927="",HYPERLINK("#РТУС!"&amp;CELL("адрес",Проверка!AI927),"заполнить"),HYPERLINK("#Проверка!"&amp;CELL("адрес",Проверка!AI927),РТУС!AI927)))</f>
        <v/>
      </c>
      <c r="AJ927" s="13" t="str">
        <f ca="1">IF(РТУС!AE927="","",IF(РТУС!AJ927="",HYPERLINK("#РТУС!"&amp;CELL("адрес",Проверка!AJ927),"заполнить"),IF(OR(РТУС!AJ927="Юрлицо",РТУС!AJ927="Физлицо",РТУС!AJ927="ИП"),HYPERLINK("#Проверка!"&amp;CELL("адрес",Проверка!AJ927),РТУС!AJ927),HYPERLINK("#РТУС!"&amp;CELL("адрес",Проверка!AJ927),"###"))))</f>
        <v/>
      </c>
      <c r="AK927" s="13" t="str">
        <f ca="1">IF(РТУС!AK927="",HYPERLINK("#РТУС!"&amp;CELL("адрес",Проверка!AK927),"заполнить"),IF(OR(РТУС!AK927="Квартира",РТУС!AK927="Кладовая",РТУС!AK927="Машино-место",РТУС!AK927="Нежилое помещение"),HYPERLINK("#Проверка!"&amp;CELL("адрес",Проверка!AK927),РТУС!AK927),HYPERLINK("#РТУС!"&amp;CELL("адрес",Проверка!AK927),"###")))</f>
        <v>заполнить</v>
      </c>
      <c r="AL927" s="13" t="str">
        <f ca="1">IF(РТУС!AL927="",HYPERLINK("#РТУС!"&amp;CELL("адрес",Проверка!AL927),"заполнить"),HYPERLINK("#Проверка!"&amp;CELL("адрес",Проверка!AL927),РТУС!AL927))</f>
        <v>заполнить</v>
      </c>
      <c r="AM927" s="18" t="str">
        <f ca="1">IF(РТУС!AM927="",HYPERLINK("#РТУС!"&amp;CELL("адрес",Проверка!AM927),"заполнить"),IF(ISNUMBER(РТУС!AM927)=TRUE,IF(РТУС!AK927="Нежилое помещение",IF(РТУС!AM927&gt;7,HYPERLINK("#РТУС!"&amp;CELL("адрес",Проверка!AM927),"не больше 7 кв.м."),РТУС!AM927),HYPERLINK("#Проверка!"&amp;CELL("адрес",Проверка!AM927),РТУС!AM927)),HYPERLINK("#РТУС!"&amp;CELL("адрес",Проверка!AM927),"###")))</f>
        <v>заполнить</v>
      </c>
      <c r="AN927" s="13" t="str">
        <f ca="1">IF(РТУС!AN927="",HYPERLINK("#РТУС!"&amp;CELL("адрес",Проверка!AN927),"заполнить"),IF(OR(РТУС!AN927="Общая площадь помещения",РТУС!AN927="Общая приведенная площадь жилого помещения",РТУС!AN927="Общая площадь жилого помещения с учетом лоджий, балконов, террас и веранд"),HYPERLINK("#Проверка!"&amp;CELL("адрес",Проверка!AN927),РТУС!AN927),HYPERLINK("#РТУС!"&amp;CELL("адрес",Проверка!AN927),"###")))</f>
        <v>заполнить</v>
      </c>
      <c r="AO927" s="13" t="str">
        <f ca="1">IF(OR(РТУС!AK927="Квартира",РТУС!A927="Нежилое помещение"),IF(РТУС!AO927="",HYPERLINK("#РТУС!"&amp;CELL("адрес",Проверка!AO927),"заполнить"),IF(ISNUMBER(РТУС!AO927)=TRUE,HYPERLINK("#Проверка!"&amp;CELL("адрес",Проверка!AO927),РТУС!AO927),HYPERLINK("#РТУС!"&amp;CELL("адрес",Проверка!AO927),"###"))),"")</f>
        <v/>
      </c>
      <c r="AP927" s="13" t="str">
        <f>IF(РТУС!AP927="","",РТУС!AP927)</f>
        <v/>
      </c>
      <c r="AQ927" s="13" t="str">
        <f ca="1">IF(РТУС!AQ927="",HYPERLINK("#РТУС!"&amp;CELL("адрес",Проверка!AQ927),"заполнить"),HYPERLINK("#Проверка!"&amp;CELL("адрес",Проверка!AQ927),РТУС!AQ927))</f>
        <v>заполнить</v>
      </c>
      <c r="AR927" s="18" t="str">
        <f ca="1">IF(РТУС!AR927="",HYPERLINK("#РТУС!"&amp;CELL("адрес",Проверка!AR927),"заполнить"),IF(ISNUMBER(РТУС!AR927)=FALSE,HYPERLINK("#РТУС!"&amp;CELL("адрес",Проверка!AR927),"###"),IF(РТУС!G927="1",IF(РТУС!AB927=РТУС!AR927+РТУС!AU927,HYPERLINK("#Проверка!"&amp;CELL("адрес",Проверка!AR927),РТУС!AR927),HYPERLINK("#РТУС!"&amp;CELL("адрес",Проверка!AR927),"сверить суммы")),IF(РТУС!AB927=(SUMIF(РТУС!$A$4:$A$1000,A927,РТУС!$AR$4:$AR$1000)+SUMIF(РТУС!$A$4:$A$1000,A927,РТУС!$AU$4:$AU$1000)),HYPERLINK("#Проверка!"&amp;CELL("адрес",Проверка!AR927),РТУС!AR927),HYPERLINK("#РТУС!"&amp;CELL("адрес",Проверка!AR927),"сверить суммы")))))</f>
        <v>заполнить</v>
      </c>
      <c r="AS927" s="13" t="str">
        <f>IF(РТУС!AS927="","",РТУС!AS927)</f>
        <v/>
      </c>
      <c r="AT927" s="18" t="str">
        <f ca="1">IF(РТУС!AT927="",HYPERLINK("#РТУС!"&amp;CELL("адрес",Проверка!AT927),"заполнить"),IF(ISNUMBER(РТУС!AT927)=FALSE,HYPERLINK("#РТУС!"&amp;CELL("адрес",Проверка!AT927),"###"),IF(РТУС!AT927=РТУС!AR927,HYPERLINK("#Проверка!"&amp;CELL("адрес",Проверка!AT927),РТУС!AT927),HYPERLINK("#РТУС!"&amp;CELL("адрес",Проверка!AT927),"сверить суммы"))))</f>
        <v>заполнить</v>
      </c>
      <c r="AU927" s="18" t="str">
        <f ca="1">IF(РТУС!AU927="",HYPERLINK("#РТУС!"&amp;CELL("адрес",Проверка!AU927),"заполнить"),IF(ISNUMBER(РТУС!AU927)=FALSE,HYPERLINK("#РТУС!"&amp;CELL("адрес",Проверка!AU927),"###"),IF(РТУС!G927="1",IF(РТУС!AB927=РТУС!AR927+РТУС!AU927,HYPERLINK("#Проверка!"&amp;CELL("адрес",Проверка!AU927),РТУС!AU927),HYPERLINK("#РТУС!"&amp;CELL("адрес",Проверка!AU927),"сверить суммы")),IF(РТУС!AB927=(SUMIF(РТУС!$A$4:$A$1000,A927,РТУС!$AR$4:$AR$1000)+SUMIF(РТУС!$A$4:$A$1000,A927,РТУС!$AU$4:$AU$1000)),HYPERLINK("#Проверка!"&amp;CELL("адрес",Проверка!AU927),РТУС!AU927),HYPERLINK("#РТУС!"&amp;CELL("адрес",Проверка!AU927),"сверить суммы")))))</f>
        <v>заполнить</v>
      </c>
      <c r="AV927" s="13" t="str">
        <f ca="1">IF(РТУС!AV927="",HYPERLINK("#РТУС!"&amp;CELL("адрес",Проверка!AV927),"заполнить"),IF(OR(РТУС!AV927="Требование о передаче жилого помещения",РТУС!AV927="Требование о передаче машино-места",РТУС!AV927="Требования о передаче нежилого помещения",РТУС!AV927="Денежные требования"),HYPERLINK("#Проверка!"&amp;CELL("адрес",Проверка!AV927),РТУС!AV927),HYPERLINK("#РТУС!"&amp;CELL("адрес",Проверка!AV927),"###")))</f>
        <v>заполнить</v>
      </c>
      <c r="AW927" s="13" t="str">
        <f ca="1">IF(РТУС!AW927="",HYPERLINK("#РТУС!"&amp;CELL("адрес",Проверка!AW927),"заполнить"),IF(OR(РТУС!AW927="Включен в полном объеме",РТУС!AW927="Включен частично"),HYPERLINK("#Проверка!"&amp;CELL("адрес",Проверка!AW927),РТУС!AW927),HYPERLINK("#РТУС!"&amp;CELL("адрес",Проверка!AW927),"###")))</f>
        <v>заполнить</v>
      </c>
      <c r="AX927" s="15" t="str">
        <f ca="1">IF(РТУС!AX927="",HYPERLINK("#РТУС!"&amp;CELL("адрес",Проверка!AX927),"заполнить"),IF(AND(LEN(РТУС!AX927)=5,РТУС!AX927&lt;TODAY()),HYPERLINK("#Проверка!"&amp;CELL("адрес",Проверка!AX927),РТУС!AX927),HYPERLINK("#РТУС!"&amp;CELL("адрес",Проверка!AX927),"###")))</f>
        <v>заполнить</v>
      </c>
      <c r="AY927" s="15" t="str">
        <f ca="1">IF(РТУС!AY927="",HYPERLINK("#РТУС!"&amp;CELL("адрес",Проверка!AY927),"заполнить"),IF(AND(LEN(РТУС!AY927)=5,РТУС!AY927&lt;TODAY()),HYPERLINK("#Проверка!"&amp;CELL("адрес",Проверка!AY927),РТУС!AY927),HYPERLINK("#РТУС!"&amp;CELL("адрес",Проверка!AY927),"###")))</f>
        <v>заполнить</v>
      </c>
    </row>
    <row r="928" spans="1:51" x14ac:dyDescent="0.25">
      <c r="A928" s="10" t="str">
        <f>РТУС!A928</f>
        <v>.</v>
      </c>
      <c r="B928" s="13" t="str">
        <f ca="1">IF(РТУС!B928="",HYPERLINK("#РТУС!"&amp;CELL("адрес",Проверка!B928),"заполнить"),IF(AND(LEN(РТУС!B928)=10,РТУС!B927=РТУС!B928),HYPERLINK("#Проверка!"&amp;CELL("адрес",Проверка!B928),РТУС!B928),HYPERLINK("#РТУС!"&amp;CELL("адрес",Проверка!B928),"###")))</f>
        <v>заполнить</v>
      </c>
      <c r="C928" s="13" t="str">
        <f ca="1">IF(РТУС!C928="",HYPERLINK("#РТУС!"&amp;CELL("адрес",Проверка!C928),"заполнить"),IF(AND(ISNUMBER(РТУС!C928)=TRUE,РТУС!C928&gt;0,РТУС!C927=РТУС!C928),HYPERLINK("#Проверка!"&amp;CELL("адрес",Проверка!C928),РТУС!C928),HYPERLINK("#РТУС!"&amp;CELL("адрес",Проверка!C928),"###")))</f>
        <v>заполнить</v>
      </c>
      <c r="D928" s="13" t="str">
        <f>IF(РТУС!D928="","",РТУС!D928)</f>
        <v/>
      </c>
      <c r="E928" s="13" t="str">
        <f ca="1">IF(РТУС!E928="",HYPERLINK("#РТУС!"&amp;CELL("адрес",Проверка!E928),"заполнить"),IF(РТУС!E927=РТУС!E928,HYPERLINK("#Проверка!"&amp;CELL("адрес",Проверка!E928),РТУС!E928),HYPERLINK("#РТУС!"&amp;CELL("адрес",Проверка!E928),"###")))</f>
        <v>заполнить</v>
      </c>
      <c r="F928" s="13" t="str">
        <f ca="1">IF(РТУС!F928="",HYPERLINK("#РТУС!"&amp;CELL("адрес",Проверка!F928),"заполнить"),HYPERLINK("#Проверка!"&amp;CELL("адрес",Проверка!F928),РТУС!F928))</f>
        <v>заполнить</v>
      </c>
      <c r="G928" s="20" t="str">
        <f ca="1">IF(РТУС!G928="",HYPERLINK("#РТУС!"&amp;CELL("адрес",Проверка!G928),"заполнить"),IF(РТУС!G928="1",HYPERLINK("#Проверка!"&amp;CELL("адрес",Проверка!G928),"1"),IF(AND(ISNUMBER(РТУС!G928)=TRUE,РТУС!G928&lt;=1,РТУС!G928&gt;0),IF(SUMIF(РТУС!$A$4:$A$1000,A928,РТУС!$G$4:$G$1000)=1,HYPERLINK("#Проверка!"&amp;CELL("адрес",Проверка!G928),РТУС!G928),HYPERLINK("#РТУС!"&amp;CELL("адрес",Проверка!G928),"сумма долей ≠ 1")),HYPERLINK("#РТУС!"&amp;CELL("адрес",Проверка!G928),"###"))))</f>
        <v>заполнить</v>
      </c>
      <c r="H928" s="13" t="str">
        <f ca="1">IF(РТУС!H928="",HYPERLINK("#РТУС!"&amp;CELL("адрес",Проверка!H928),"заполнить"),IF(OR(РТУС!H928="Юрлицо",РТУС!H928="Физлицо",РТУС!H928="ИП"),HYPERLINK("#Проверка!"&amp;CELL("адрес",Проверка!H928),РТУС!H928),HYPERLINK("#РТУС!"&amp;CELL("адрес",Проверка!H928),"###")))</f>
        <v>заполнить</v>
      </c>
      <c r="I928" s="13" t="str">
        <f ca="1">IF(OR(РТУС!H928="Юрлицо",РТУС!H928="ИП"),IF(РТУС!I928="",HYPERLINK("#РТУС!"&amp;CELL("адрес",Проверка!I928),"заполнить"),IF(OR(LEN(РТУС!I928)=10,LEN(РТУС!I928)=12),HYPERLINK("#Проверка!"&amp;CELL("адрес",Проверка!I928),РТУС!I928),HYPERLINK("#РТУС!"&amp;CELL("адрес",Проверка!I928),"###"))),"")</f>
        <v/>
      </c>
      <c r="J928" s="15" t="str">
        <f ca="1">IF(РТУС!J928="","",IF(AND(LEN(РТУС!J928)=5,РТУС!J928&lt;TODAY()),HYPERLINK("#Проверка!"&amp;CELL("адрес",Проверка!J928),РТУС!J928),HYPERLINK("#РТУС!"&amp;CELL("адрес",Проверка!J928),"###")))</f>
        <v/>
      </c>
      <c r="K928" s="13" t="str">
        <f>IF(РТУС!K928="","",РТУС!K928)</f>
        <v/>
      </c>
      <c r="L928" s="13" t="str">
        <f ca="1">IF(OR(РТУС!H928="Физлицо",РТУС!H928="ИП"),IF(РТУС!L928="",HYPERLINK("#РТУС!"&amp;CELL("адрес",Проверка!L928),"заполнить"),IF(OR(РТУС!L928="Загранпаспорт гражданина РФ",РТУС!L928="Паспорт гражданина РФ",РТУС!L928="Иностранный паспорт",РТУС!L928="Свидетельство о рождении",РТУС!L928="Вид на жительство"),HYPERLINK("#Проверка!"&amp;CELL("адрес",Проверка!L928),РТУС!L928),HYPERLINK("#РТУС!"&amp;CELL("адрес",Проверка!L928),"###"))),"")</f>
        <v/>
      </c>
      <c r="M928" s="13" t="str">
        <f ca="1">IF(AND(OR(РТУС!L928="Паспорт гражданина РФ",РТУС!L928="Свидетельство о рождении"),РТУС!M928=""),HYPERLINK("#РТУС!"&amp;CELL("адрес",Проверка!M928),"заполнить"),IF(РТУС!L928="Паспорт гражданина РФ",IF(LEN(РТУС!M928)=4,HYPERLINK("#Проверка!"&amp;CELL("адрес",Проверка!M928),РТУС!M928),HYPERLINK("#РТУС!"&amp;CELL("адрес",Проверка!M928),"###")),IF(РТУС!L928="Свидетельство о рождении",HYPERLINK("#Проверка!"&amp;CELL("адрес",Проверка!M928),РТУС!M928),"")))</f>
        <v/>
      </c>
      <c r="N928" s="13" t="str">
        <f ca="1">IF(РТУС!L928="","",IF(РТУС!N928="",HYPERLINK("#РТУС!"&amp;CELL("адрес",Проверка!N928),"заполнить"),IF(OR(РТУС!L928="Паспорт гражданина РФ",РТУС!L928="Свидетельство о рождении"),IF(LEN(РТУС!N928)=6,HYPERLINK("#Проверка!"&amp;CELL("адрес",Проверка!N928),РТУС!N928),HYPERLINK("#РТУС!"&amp;CELL("адрес",Проверка!N928),"###")),HYPERLINK("#Проверка!"&amp;CELL("адрес",Проверка!N928),РТУС!N928))))</f>
        <v/>
      </c>
      <c r="O928" s="15" t="str">
        <f ca="1">IF(РТУС!L928="","",IF(РТУС!O928="",HYPERLINK("#РТУС!"&amp;CELL("адрес",Проверка!O928),"заполнить"),IF(AND(LEN(РТУС!O928)=5,РТУС!O928&lt;TODAY()),IF(РТУС!L928="Свидетельство о рождении",IF(РТУС!O928&gt;EDATE(TODAY(),-168),HYPERLINK("#Проверка!"&amp;CELL("адрес",Проверка!O928),РТУС!O928),HYPERLINK("#РТУС!"&amp;CELL("адрес",Проверка!O928),"недействительно")),HYPERLINK("#Проверка!"&amp;CELL("адрес",Проверка!O928),РТУС!O928)),HYPERLINK("#РТУС!"&amp;CELL("адрес",Проверка!O928),"###"))))</f>
        <v/>
      </c>
      <c r="P928" s="21" t="str">
        <f ca="1">IF(РТУС!L928="Паспорт гражданина РФ",IF(РТУС!P928="",HYPERLINK("#РТУС!"&amp;CELL("адрес",Проверка!P928),"заполнить"),HYPERLINK("#Проверка!"&amp;CELL("адрес",Проверка!P928),РТУС!P928)),"")</f>
        <v/>
      </c>
      <c r="Q928" s="13" t="str">
        <f ca="1">IF(РТУС!L928="Паспорт гражданина РФ",IF(РТУС!Q928="",HYPERLINK("#РТУС!"&amp;CELL("адрес",Проверка!Q928),"заполнить"),IF(LEN(РТУС!Q928)=7,HYPERLINK("#Проверка!"&amp;CELL("адрес",Проверка!Q928),РТУС!Q928),HYPERLINK("#РТУС!"&amp;CELL("адрес",Проверка!Q928),"###"))),"")</f>
        <v/>
      </c>
      <c r="R928" s="13" t="str">
        <f ca="1">IF(РТУС!R928="",HYPERLINK("#РТУС!"&amp;CELL("адрес",Проверка!R928),"заполнить"),HYPERLINK("#Проверка!"&amp;CELL("адрес",Проверка!R928),РТУС!R928))</f>
        <v>заполнить</v>
      </c>
      <c r="S928" s="13" t="str">
        <f>IF(РТУС!S928="","",РТУС!S928)</f>
        <v/>
      </c>
      <c r="T928" s="13" t="str">
        <f>IF(РТУС!T928="","",РТУС!T928)</f>
        <v/>
      </c>
      <c r="U928" s="13" t="str">
        <f>IF(РТУС!U928="","",РТУС!U928)</f>
        <v/>
      </c>
      <c r="V928" s="13" t="str">
        <f ca="1">IF(РТУС!V928="",HYPERLINK("#РТУС!"&amp;CELL("адрес",Проверка!V928),"заполнить"),IF(OR(РТУС!V928="Договор участия в долевом строительстве",РТУС!V928="Предварительный договор участия в долевом строительстве",РТУС!V928="Определение Арбитражного суда",РТУС!V928="Решение суда общей юрисдикции",РТУС!V928="Иные договоры"),HYPERLINK("#Проверка!"&amp;CELL("адрес",Проверка!V928),РТУС!V928),HYPERLINK("#РТУС!"&amp;CELL("адрес",Проверка!V928),"###")))</f>
        <v>заполнить</v>
      </c>
      <c r="W928" s="13" t="str">
        <f ca="1">IF(РТУС!W928="",HYPERLINK("#РТУС!"&amp;CELL("адрес",Проверка!W928),"заполнить"),HYPERLINK("#Проверка!"&amp;CELL("адрес",Проверка!W928),РТУС!W928))</f>
        <v>заполнить</v>
      </c>
      <c r="X928" s="15" t="str">
        <f ca="1">IF(РТУС!X928="",HYPERLINK("#РТУС!"&amp;CELL("адрес",Проверка!X928),"заполнить"),IF(AND(LEN(РТУС!X928)=5,РТУС!X928&lt;TODAY()),HYPERLINK("#Проверка!"&amp;CELL("адрес",Проверка!X928),РТУС!X928),HYPERLINK("#РТУС!"&amp;CELL("адрес",Проверка!X928),"###")))</f>
        <v>заполнить</v>
      </c>
      <c r="Y928" s="13" t="str">
        <f>IF(РТУС!Y928="","",РТУС!Y928)</f>
        <v/>
      </c>
      <c r="Z928" s="15" t="str">
        <f ca="1">IF(РТУС!Z928="","",IF(AND(LEN(РТУС!Z928)=5,РТУС!Z928&lt;TODAY()),HYPERLINK("#Проверка!"&amp;CELL("адрес",Проверка!Z928),РТУС!Z928),HYPERLINK("#РТУС!"&amp;CELL("адрес",Проверка!Z928),"###")))</f>
        <v/>
      </c>
      <c r="AA928" s="18" t="str">
        <f ca="1">IF(РТУС!AA928="",HYPERLINK("#РТУС!"&amp;CELL("адрес",Проверка!AA928),"заполнить"),IF(ISNUMBER(РТУС!AA928)=TRUE,HYPERLINK("#Проверка!"&amp;CELL("адрес",Проверка!AA928),РТУС!AA928),HYPERLINK("#РТУС!"&amp;CELL("адрес",Проверка!AA928),"###")))</f>
        <v>заполнить</v>
      </c>
      <c r="AB928" s="18" t="str">
        <f ca="1">IF(РТУС!AB928="",HYPERLINK("#РТУС!"&amp;CELL("адрес",Проверка!AB928),"заполнить"),IF(ISNUMBER(РТУС!AB928)=TRUE,HYPERLINK("#Проверка!"&amp;CELL("адрес",Проверка!AB928),РТУС!AB928),HYPERLINK("#РТУС!"&amp;CELL("адрес",Проверка!AB928),"###")))</f>
        <v>заполнить</v>
      </c>
      <c r="AC928" s="18" t="str">
        <f ca="1">IF(РТУС!AC928="","",IF(ISNUMBER(РТУС!AC928)=TRUE,HYPERLINK("#Проверка!"&amp;CELL("адрес",Проверка!AC928),РТУС!AC928),HYPERLINK("#РТУС!"&amp;CELL("адрес",Проверка!AC928),"###")))</f>
        <v/>
      </c>
      <c r="AD928" s="18" t="str">
        <f ca="1">IF(РТУС!AD928="","",IF(ISNUMBER(РТУС!AD928)=TRUE,HYPERLINK("#Проверка!"&amp;CELL("адрес",Проверка!AD928),РТУС!AD928),HYPERLINK("#РТУС!"&amp;CELL("адрес",Проверка!AD928),"###")))</f>
        <v/>
      </c>
      <c r="AE928" s="13" t="str">
        <f>IF(РТУС!AE928="","",РТУС!AE928)</f>
        <v/>
      </c>
      <c r="AF928" s="15" t="str">
        <f ca="1">IF(РТУС!AE928="","",IF(РТУС!AF928="",HYPERLINK("#РТУС!"&amp;CELL("адрес",Проверка!AF928),"заполнить"),IF(AND(LEN(РТУС!AF928)=5,РТУС!AF928&lt;TODAY()),HYPERLINK("#Проверка!"&amp;CELL("адрес",Проверка!AF928),РТУС!AF928),HYPERLINK("#РТУС!"&amp;CELL("адрес",Проверка!AF928),"###"))))</f>
        <v/>
      </c>
      <c r="AG928" s="13"/>
      <c r="AH928" s="15" t="str">
        <f ca="1">IF(РТУС!AE928="","",IF(РТУС!AH928="",HYPERLINK("#РТУС!"&amp;CELL("адрес",Проверка!AH928),"заполнить"),IF(AND(LEN(РТУС!AH928)=5,РТУС!AH928&lt;TODAY()),HYPERLINK("#Проверка!"&amp;CELL("адрес",Проверка!AH928),РТУС!AH928),HYPERLINK("#РТУС!"&amp;CELL("адрес",Проверка!AH928),"###"))))</f>
        <v/>
      </c>
      <c r="AI928" s="15" t="str">
        <f ca="1">IF(РТУС!AE928="","",IF(РТУС!AI928="",HYPERLINK("#РТУС!"&amp;CELL("адрес",Проверка!AI928),"заполнить"),HYPERLINK("#Проверка!"&amp;CELL("адрес",Проверка!AI928),РТУС!AI928)))</f>
        <v/>
      </c>
      <c r="AJ928" s="13" t="str">
        <f ca="1">IF(РТУС!AE928="","",IF(РТУС!AJ928="",HYPERLINK("#РТУС!"&amp;CELL("адрес",Проверка!AJ928),"заполнить"),IF(OR(РТУС!AJ928="Юрлицо",РТУС!AJ928="Физлицо",РТУС!AJ928="ИП"),HYPERLINK("#Проверка!"&amp;CELL("адрес",Проверка!AJ928),РТУС!AJ928),HYPERLINK("#РТУС!"&amp;CELL("адрес",Проверка!AJ928),"###"))))</f>
        <v/>
      </c>
      <c r="AK928" s="13" t="str">
        <f ca="1">IF(РТУС!AK928="",HYPERLINK("#РТУС!"&amp;CELL("адрес",Проверка!AK928),"заполнить"),IF(OR(РТУС!AK928="Квартира",РТУС!AK928="Кладовая",РТУС!AK928="Машино-место",РТУС!AK928="Нежилое помещение"),HYPERLINK("#Проверка!"&amp;CELL("адрес",Проверка!AK928),РТУС!AK928),HYPERLINK("#РТУС!"&amp;CELL("адрес",Проверка!AK928),"###")))</f>
        <v>заполнить</v>
      </c>
      <c r="AL928" s="13" t="str">
        <f ca="1">IF(РТУС!AL928="",HYPERLINK("#РТУС!"&amp;CELL("адрес",Проверка!AL928),"заполнить"),HYPERLINK("#Проверка!"&amp;CELL("адрес",Проверка!AL928),РТУС!AL928))</f>
        <v>заполнить</v>
      </c>
      <c r="AM928" s="18" t="str">
        <f ca="1">IF(РТУС!AM928="",HYPERLINK("#РТУС!"&amp;CELL("адрес",Проверка!AM928),"заполнить"),IF(ISNUMBER(РТУС!AM928)=TRUE,IF(РТУС!AK928="Нежилое помещение",IF(РТУС!AM928&gt;7,HYPERLINK("#РТУС!"&amp;CELL("адрес",Проверка!AM928),"не больше 7 кв.м."),РТУС!AM928),HYPERLINK("#Проверка!"&amp;CELL("адрес",Проверка!AM928),РТУС!AM928)),HYPERLINK("#РТУС!"&amp;CELL("адрес",Проверка!AM928),"###")))</f>
        <v>заполнить</v>
      </c>
      <c r="AN928" s="13" t="str">
        <f ca="1">IF(РТУС!AN928="",HYPERLINK("#РТУС!"&amp;CELL("адрес",Проверка!AN928),"заполнить"),IF(OR(РТУС!AN928="Общая площадь помещения",РТУС!AN928="Общая приведенная площадь жилого помещения",РТУС!AN928="Общая площадь жилого помещения с учетом лоджий, балконов, террас и веранд"),HYPERLINK("#Проверка!"&amp;CELL("адрес",Проверка!AN928),РТУС!AN928),HYPERLINK("#РТУС!"&amp;CELL("адрес",Проверка!AN928),"###")))</f>
        <v>заполнить</v>
      </c>
      <c r="AO928" s="13" t="str">
        <f ca="1">IF(OR(РТУС!AK928="Квартира",РТУС!A928="Нежилое помещение"),IF(РТУС!AO928="",HYPERLINK("#РТУС!"&amp;CELL("адрес",Проверка!AO928),"заполнить"),IF(ISNUMBER(РТУС!AO928)=TRUE,HYPERLINK("#Проверка!"&amp;CELL("адрес",Проверка!AO928),РТУС!AO928),HYPERLINK("#РТУС!"&amp;CELL("адрес",Проверка!AO928),"###"))),"")</f>
        <v/>
      </c>
      <c r="AP928" s="13" t="str">
        <f>IF(РТУС!AP928="","",РТУС!AP928)</f>
        <v/>
      </c>
      <c r="AQ928" s="13" t="str">
        <f ca="1">IF(РТУС!AQ928="",HYPERLINK("#РТУС!"&amp;CELL("адрес",Проверка!AQ928),"заполнить"),HYPERLINK("#Проверка!"&amp;CELL("адрес",Проверка!AQ928),РТУС!AQ928))</f>
        <v>заполнить</v>
      </c>
      <c r="AR928" s="18" t="str">
        <f ca="1">IF(РТУС!AR928="",HYPERLINK("#РТУС!"&amp;CELL("адрес",Проверка!AR928),"заполнить"),IF(ISNUMBER(РТУС!AR928)=FALSE,HYPERLINK("#РТУС!"&amp;CELL("адрес",Проверка!AR928),"###"),IF(РТУС!G928="1",IF(РТУС!AB928=РТУС!AR928+РТУС!AU928,HYPERLINK("#Проверка!"&amp;CELL("адрес",Проверка!AR928),РТУС!AR928),HYPERLINK("#РТУС!"&amp;CELL("адрес",Проверка!AR928),"сверить суммы")),IF(РТУС!AB928=(SUMIF(РТУС!$A$4:$A$1000,A928,РТУС!$AR$4:$AR$1000)+SUMIF(РТУС!$A$4:$A$1000,A928,РТУС!$AU$4:$AU$1000)),HYPERLINK("#Проверка!"&amp;CELL("адрес",Проверка!AR928),РТУС!AR928),HYPERLINK("#РТУС!"&amp;CELL("адрес",Проверка!AR928),"сверить суммы")))))</f>
        <v>заполнить</v>
      </c>
      <c r="AS928" s="13" t="str">
        <f>IF(РТУС!AS928="","",РТУС!AS928)</f>
        <v/>
      </c>
      <c r="AT928" s="18" t="str">
        <f ca="1">IF(РТУС!AT928="",HYPERLINK("#РТУС!"&amp;CELL("адрес",Проверка!AT928),"заполнить"),IF(ISNUMBER(РТУС!AT928)=FALSE,HYPERLINK("#РТУС!"&amp;CELL("адрес",Проверка!AT928),"###"),IF(РТУС!AT928=РТУС!AR928,HYPERLINK("#Проверка!"&amp;CELL("адрес",Проверка!AT928),РТУС!AT928),HYPERLINK("#РТУС!"&amp;CELL("адрес",Проверка!AT928),"сверить суммы"))))</f>
        <v>заполнить</v>
      </c>
      <c r="AU928" s="18" t="str">
        <f ca="1">IF(РТУС!AU928="",HYPERLINK("#РТУС!"&amp;CELL("адрес",Проверка!AU928),"заполнить"),IF(ISNUMBER(РТУС!AU928)=FALSE,HYPERLINK("#РТУС!"&amp;CELL("адрес",Проверка!AU928),"###"),IF(РТУС!G928="1",IF(РТУС!AB928=РТУС!AR928+РТУС!AU928,HYPERLINK("#Проверка!"&amp;CELL("адрес",Проверка!AU928),РТУС!AU928),HYPERLINK("#РТУС!"&amp;CELL("адрес",Проверка!AU928),"сверить суммы")),IF(РТУС!AB928=(SUMIF(РТУС!$A$4:$A$1000,A928,РТУС!$AR$4:$AR$1000)+SUMIF(РТУС!$A$4:$A$1000,A928,РТУС!$AU$4:$AU$1000)),HYPERLINK("#Проверка!"&amp;CELL("адрес",Проверка!AU928),РТУС!AU928),HYPERLINK("#РТУС!"&amp;CELL("адрес",Проверка!AU928),"сверить суммы")))))</f>
        <v>заполнить</v>
      </c>
      <c r="AV928" s="13" t="str">
        <f ca="1">IF(РТУС!AV928="",HYPERLINK("#РТУС!"&amp;CELL("адрес",Проверка!AV928),"заполнить"),IF(OR(РТУС!AV928="Требование о передаче жилого помещения",РТУС!AV928="Требование о передаче машино-места",РТУС!AV928="Требования о передаче нежилого помещения",РТУС!AV928="Денежные требования"),HYPERLINK("#Проверка!"&amp;CELL("адрес",Проверка!AV928),РТУС!AV928),HYPERLINK("#РТУС!"&amp;CELL("адрес",Проверка!AV928),"###")))</f>
        <v>заполнить</v>
      </c>
      <c r="AW928" s="13" t="str">
        <f ca="1">IF(РТУС!AW928="",HYPERLINK("#РТУС!"&amp;CELL("адрес",Проверка!AW928),"заполнить"),IF(OR(РТУС!AW928="Включен в полном объеме",РТУС!AW928="Включен частично"),HYPERLINK("#Проверка!"&amp;CELL("адрес",Проверка!AW928),РТУС!AW928),HYPERLINK("#РТУС!"&amp;CELL("адрес",Проверка!AW928),"###")))</f>
        <v>заполнить</v>
      </c>
      <c r="AX928" s="15" t="str">
        <f ca="1">IF(РТУС!AX928="",HYPERLINK("#РТУС!"&amp;CELL("адрес",Проверка!AX928),"заполнить"),IF(AND(LEN(РТУС!AX928)=5,РТУС!AX928&lt;TODAY()),HYPERLINK("#Проверка!"&amp;CELL("адрес",Проверка!AX928),РТУС!AX928),HYPERLINK("#РТУС!"&amp;CELL("адрес",Проверка!AX928),"###")))</f>
        <v>заполнить</v>
      </c>
      <c r="AY928" s="15" t="str">
        <f ca="1">IF(РТУС!AY928="",HYPERLINK("#РТУС!"&amp;CELL("адрес",Проверка!AY928),"заполнить"),IF(AND(LEN(РТУС!AY928)=5,РТУС!AY928&lt;TODAY()),HYPERLINK("#Проверка!"&amp;CELL("адрес",Проверка!AY928),РТУС!AY928),HYPERLINK("#РТУС!"&amp;CELL("адрес",Проверка!AY928),"###")))</f>
        <v>заполнить</v>
      </c>
    </row>
    <row r="929" spans="1:51" x14ac:dyDescent="0.25">
      <c r="A929" s="10" t="str">
        <f>РТУС!A929</f>
        <v>.</v>
      </c>
      <c r="B929" s="13" t="str">
        <f ca="1">IF(РТУС!B929="",HYPERLINK("#РТУС!"&amp;CELL("адрес",Проверка!B929),"заполнить"),IF(AND(LEN(РТУС!B929)=10,РТУС!B928=РТУС!B929),HYPERLINK("#Проверка!"&amp;CELL("адрес",Проверка!B929),РТУС!B929),HYPERLINK("#РТУС!"&amp;CELL("адрес",Проверка!B929),"###")))</f>
        <v>заполнить</v>
      </c>
      <c r="C929" s="13" t="str">
        <f ca="1">IF(РТУС!C929="",HYPERLINK("#РТУС!"&amp;CELL("адрес",Проверка!C929),"заполнить"),IF(AND(ISNUMBER(РТУС!C929)=TRUE,РТУС!C929&gt;0,РТУС!C928=РТУС!C929),HYPERLINK("#Проверка!"&amp;CELL("адрес",Проверка!C929),РТУС!C929),HYPERLINK("#РТУС!"&amp;CELL("адрес",Проверка!C929),"###")))</f>
        <v>заполнить</v>
      </c>
      <c r="D929" s="13" t="str">
        <f>IF(РТУС!D929="","",РТУС!D929)</f>
        <v/>
      </c>
      <c r="E929" s="13" t="str">
        <f ca="1">IF(РТУС!E929="",HYPERLINK("#РТУС!"&amp;CELL("адрес",Проверка!E929),"заполнить"),IF(РТУС!E928=РТУС!E929,HYPERLINK("#Проверка!"&amp;CELL("адрес",Проверка!E929),РТУС!E929),HYPERLINK("#РТУС!"&amp;CELL("адрес",Проверка!E929),"###")))</f>
        <v>заполнить</v>
      </c>
      <c r="F929" s="13" t="str">
        <f ca="1">IF(РТУС!F929="",HYPERLINK("#РТУС!"&amp;CELL("адрес",Проверка!F929),"заполнить"),HYPERLINK("#Проверка!"&amp;CELL("адрес",Проверка!F929),РТУС!F929))</f>
        <v>заполнить</v>
      </c>
      <c r="G929" s="20" t="str">
        <f ca="1">IF(РТУС!G929="",HYPERLINK("#РТУС!"&amp;CELL("адрес",Проверка!G929),"заполнить"),IF(РТУС!G929="1",HYPERLINK("#Проверка!"&amp;CELL("адрес",Проверка!G929),"1"),IF(AND(ISNUMBER(РТУС!G929)=TRUE,РТУС!G929&lt;=1,РТУС!G929&gt;0),IF(SUMIF(РТУС!$A$4:$A$1000,A929,РТУС!$G$4:$G$1000)=1,HYPERLINK("#Проверка!"&amp;CELL("адрес",Проверка!G929),РТУС!G929),HYPERLINK("#РТУС!"&amp;CELL("адрес",Проверка!G929),"сумма долей ≠ 1")),HYPERLINK("#РТУС!"&amp;CELL("адрес",Проверка!G929),"###"))))</f>
        <v>заполнить</v>
      </c>
      <c r="H929" s="13" t="str">
        <f ca="1">IF(РТУС!H929="",HYPERLINK("#РТУС!"&amp;CELL("адрес",Проверка!H929),"заполнить"),IF(OR(РТУС!H929="Юрлицо",РТУС!H929="Физлицо",РТУС!H929="ИП"),HYPERLINK("#Проверка!"&amp;CELL("адрес",Проверка!H929),РТУС!H929),HYPERLINK("#РТУС!"&amp;CELL("адрес",Проверка!H929),"###")))</f>
        <v>заполнить</v>
      </c>
      <c r="I929" s="13" t="str">
        <f ca="1">IF(OR(РТУС!H929="Юрлицо",РТУС!H929="ИП"),IF(РТУС!I929="",HYPERLINK("#РТУС!"&amp;CELL("адрес",Проверка!I929),"заполнить"),IF(OR(LEN(РТУС!I929)=10,LEN(РТУС!I929)=12),HYPERLINK("#Проверка!"&amp;CELL("адрес",Проверка!I929),РТУС!I929),HYPERLINK("#РТУС!"&amp;CELL("адрес",Проверка!I929),"###"))),"")</f>
        <v/>
      </c>
      <c r="J929" s="15" t="str">
        <f ca="1">IF(РТУС!J929="","",IF(AND(LEN(РТУС!J929)=5,РТУС!J929&lt;TODAY()),HYPERLINK("#Проверка!"&amp;CELL("адрес",Проверка!J929),РТУС!J929),HYPERLINK("#РТУС!"&amp;CELL("адрес",Проверка!J929),"###")))</f>
        <v/>
      </c>
      <c r="K929" s="13" t="str">
        <f>IF(РТУС!K929="","",РТУС!K929)</f>
        <v/>
      </c>
      <c r="L929" s="13" t="str">
        <f ca="1">IF(OR(РТУС!H929="Физлицо",РТУС!H929="ИП"),IF(РТУС!L929="",HYPERLINK("#РТУС!"&amp;CELL("адрес",Проверка!L929),"заполнить"),IF(OR(РТУС!L929="Загранпаспорт гражданина РФ",РТУС!L929="Паспорт гражданина РФ",РТУС!L929="Иностранный паспорт",РТУС!L929="Свидетельство о рождении",РТУС!L929="Вид на жительство"),HYPERLINK("#Проверка!"&amp;CELL("адрес",Проверка!L929),РТУС!L929),HYPERLINK("#РТУС!"&amp;CELL("адрес",Проверка!L929),"###"))),"")</f>
        <v/>
      </c>
      <c r="M929" s="13" t="str">
        <f ca="1">IF(AND(OR(РТУС!L929="Паспорт гражданина РФ",РТУС!L929="Свидетельство о рождении"),РТУС!M929=""),HYPERLINK("#РТУС!"&amp;CELL("адрес",Проверка!M929),"заполнить"),IF(РТУС!L929="Паспорт гражданина РФ",IF(LEN(РТУС!M929)=4,HYPERLINK("#Проверка!"&amp;CELL("адрес",Проверка!M929),РТУС!M929),HYPERLINK("#РТУС!"&amp;CELL("адрес",Проверка!M929),"###")),IF(РТУС!L929="Свидетельство о рождении",HYPERLINK("#Проверка!"&amp;CELL("адрес",Проверка!M929),РТУС!M929),"")))</f>
        <v/>
      </c>
      <c r="N929" s="13" t="str">
        <f ca="1">IF(РТУС!L929="","",IF(РТУС!N929="",HYPERLINK("#РТУС!"&amp;CELL("адрес",Проверка!N929),"заполнить"),IF(OR(РТУС!L929="Паспорт гражданина РФ",РТУС!L929="Свидетельство о рождении"),IF(LEN(РТУС!N929)=6,HYPERLINK("#Проверка!"&amp;CELL("адрес",Проверка!N929),РТУС!N929),HYPERLINK("#РТУС!"&amp;CELL("адрес",Проверка!N929),"###")),HYPERLINK("#Проверка!"&amp;CELL("адрес",Проверка!N929),РТУС!N929))))</f>
        <v/>
      </c>
      <c r="O929" s="15" t="str">
        <f ca="1">IF(РТУС!L929="","",IF(РТУС!O929="",HYPERLINK("#РТУС!"&amp;CELL("адрес",Проверка!O929),"заполнить"),IF(AND(LEN(РТУС!O929)=5,РТУС!O929&lt;TODAY()),IF(РТУС!L929="Свидетельство о рождении",IF(РТУС!O929&gt;EDATE(TODAY(),-168),HYPERLINK("#Проверка!"&amp;CELL("адрес",Проверка!O929),РТУС!O929),HYPERLINK("#РТУС!"&amp;CELL("адрес",Проверка!O929),"недействительно")),HYPERLINK("#Проверка!"&amp;CELL("адрес",Проверка!O929),РТУС!O929)),HYPERLINK("#РТУС!"&amp;CELL("адрес",Проверка!O929),"###"))))</f>
        <v/>
      </c>
      <c r="P929" s="21" t="str">
        <f ca="1">IF(РТУС!L929="Паспорт гражданина РФ",IF(РТУС!P929="",HYPERLINK("#РТУС!"&amp;CELL("адрес",Проверка!P929),"заполнить"),HYPERLINK("#Проверка!"&amp;CELL("адрес",Проверка!P929),РТУС!P929)),"")</f>
        <v/>
      </c>
      <c r="Q929" s="13" t="str">
        <f ca="1">IF(РТУС!L929="Паспорт гражданина РФ",IF(РТУС!Q929="",HYPERLINK("#РТУС!"&amp;CELL("адрес",Проверка!Q929),"заполнить"),IF(LEN(РТУС!Q929)=7,HYPERLINK("#Проверка!"&amp;CELL("адрес",Проверка!Q929),РТУС!Q929),HYPERLINK("#РТУС!"&amp;CELL("адрес",Проверка!Q929),"###"))),"")</f>
        <v/>
      </c>
      <c r="R929" s="13" t="str">
        <f ca="1">IF(РТУС!R929="",HYPERLINK("#РТУС!"&amp;CELL("адрес",Проверка!R929),"заполнить"),HYPERLINK("#Проверка!"&amp;CELL("адрес",Проверка!R929),РТУС!R929))</f>
        <v>заполнить</v>
      </c>
      <c r="S929" s="13" t="str">
        <f>IF(РТУС!S929="","",РТУС!S929)</f>
        <v/>
      </c>
      <c r="T929" s="13" t="str">
        <f>IF(РТУС!T929="","",РТУС!T929)</f>
        <v/>
      </c>
      <c r="U929" s="13" t="str">
        <f>IF(РТУС!U929="","",РТУС!U929)</f>
        <v/>
      </c>
      <c r="V929" s="13" t="str">
        <f ca="1">IF(РТУС!V929="",HYPERLINK("#РТУС!"&amp;CELL("адрес",Проверка!V929),"заполнить"),IF(OR(РТУС!V929="Договор участия в долевом строительстве",РТУС!V929="Предварительный договор участия в долевом строительстве",РТУС!V929="Определение Арбитражного суда",РТУС!V929="Решение суда общей юрисдикции",РТУС!V929="Иные договоры"),HYPERLINK("#Проверка!"&amp;CELL("адрес",Проверка!V929),РТУС!V929),HYPERLINK("#РТУС!"&amp;CELL("адрес",Проверка!V929),"###")))</f>
        <v>заполнить</v>
      </c>
      <c r="W929" s="13" t="str">
        <f ca="1">IF(РТУС!W929="",HYPERLINK("#РТУС!"&amp;CELL("адрес",Проверка!W929),"заполнить"),HYPERLINK("#Проверка!"&amp;CELL("адрес",Проверка!W929),РТУС!W929))</f>
        <v>заполнить</v>
      </c>
      <c r="X929" s="15" t="str">
        <f ca="1">IF(РТУС!X929="",HYPERLINK("#РТУС!"&amp;CELL("адрес",Проверка!X929),"заполнить"),IF(AND(LEN(РТУС!X929)=5,РТУС!X929&lt;TODAY()),HYPERLINK("#Проверка!"&amp;CELL("адрес",Проверка!X929),РТУС!X929),HYPERLINK("#РТУС!"&amp;CELL("адрес",Проверка!X929),"###")))</f>
        <v>заполнить</v>
      </c>
      <c r="Y929" s="13" t="str">
        <f>IF(РТУС!Y929="","",РТУС!Y929)</f>
        <v/>
      </c>
      <c r="Z929" s="15" t="str">
        <f ca="1">IF(РТУС!Z929="","",IF(AND(LEN(РТУС!Z929)=5,РТУС!Z929&lt;TODAY()),HYPERLINK("#Проверка!"&amp;CELL("адрес",Проверка!Z929),РТУС!Z929),HYPERLINK("#РТУС!"&amp;CELL("адрес",Проверка!Z929),"###")))</f>
        <v/>
      </c>
      <c r="AA929" s="18" t="str">
        <f ca="1">IF(РТУС!AA929="",HYPERLINK("#РТУС!"&amp;CELL("адрес",Проверка!AA929),"заполнить"),IF(ISNUMBER(РТУС!AA929)=TRUE,HYPERLINK("#Проверка!"&amp;CELL("адрес",Проверка!AA929),РТУС!AA929),HYPERLINK("#РТУС!"&amp;CELL("адрес",Проверка!AA929),"###")))</f>
        <v>заполнить</v>
      </c>
      <c r="AB929" s="18" t="str">
        <f ca="1">IF(РТУС!AB929="",HYPERLINK("#РТУС!"&amp;CELL("адрес",Проверка!AB929),"заполнить"),IF(ISNUMBER(РТУС!AB929)=TRUE,HYPERLINK("#Проверка!"&amp;CELL("адрес",Проверка!AB929),РТУС!AB929),HYPERLINK("#РТУС!"&amp;CELL("адрес",Проверка!AB929),"###")))</f>
        <v>заполнить</v>
      </c>
      <c r="AC929" s="18" t="str">
        <f ca="1">IF(РТУС!AC929="","",IF(ISNUMBER(РТУС!AC929)=TRUE,HYPERLINK("#Проверка!"&amp;CELL("адрес",Проверка!AC929),РТУС!AC929),HYPERLINK("#РТУС!"&amp;CELL("адрес",Проверка!AC929),"###")))</f>
        <v/>
      </c>
      <c r="AD929" s="18" t="str">
        <f ca="1">IF(РТУС!AD929="","",IF(ISNUMBER(РТУС!AD929)=TRUE,HYPERLINK("#Проверка!"&amp;CELL("адрес",Проверка!AD929),РТУС!AD929),HYPERLINK("#РТУС!"&amp;CELL("адрес",Проверка!AD929),"###")))</f>
        <v/>
      </c>
      <c r="AE929" s="13" t="str">
        <f>IF(РТУС!AE929="","",РТУС!AE929)</f>
        <v/>
      </c>
      <c r="AF929" s="15" t="str">
        <f ca="1">IF(РТУС!AE929="","",IF(РТУС!AF929="",HYPERLINK("#РТУС!"&amp;CELL("адрес",Проверка!AF929),"заполнить"),IF(AND(LEN(РТУС!AF929)=5,РТУС!AF929&lt;TODAY()),HYPERLINK("#Проверка!"&amp;CELL("адрес",Проверка!AF929),РТУС!AF929),HYPERLINK("#РТУС!"&amp;CELL("адрес",Проверка!AF929),"###"))))</f>
        <v/>
      </c>
      <c r="AG929" s="13"/>
      <c r="AH929" s="15" t="str">
        <f ca="1">IF(РТУС!AE929="","",IF(РТУС!AH929="",HYPERLINK("#РТУС!"&amp;CELL("адрес",Проверка!AH929),"заполнить"),IF(AND(LEN(РТУС!AH929)=5,РТУС!AH929&lt;TODAY()),HYPERLINK("#Проверка!"&amp;CELL("адрес",Проверка!AH929),РТУС!AH929),HYPERLINK("#РТУС!"&amp;CELL("адрес",Проверка!AH929),"###"))))</f>
        <v/>
      </c>
      <c r="AI929" s="15" t="str">
        <f ca="1">IF(РТУС!AE929="","",IF(РТУС!AI929="",HYPERLINK("#РТУС!"&amp;CELL("адрес",Проверка!AI929),"заполнить"),HYPERLINK("#Проверка!"&amp;CELL("адрес",Проверка!AI929),РТУС!AI929)))</f>
        <v/>
      </c>
      <c r="AJ929" s="13" t="str">
        <f ca="1">IF(РТУС!AE929="","",IF(РТУС!AJ929="",HYPERLINK("#РТУС!"&amp;CELL("адрес",Проверка!AJ929),"заполнить"),IF(OR(РТУС!AJ929="Юрлицо",РТУС!AJ929="Физлицо",РТУС!AJ929="ИП"),HYPERLINK("#Проверка!"&amp;CELL("адрес",Проверка!AJ929),РТУС!AJ929),HYPERLINK("#РТУС!"&amp;CELL("адрес",Проверка!AJ929),"###"))))</f>
        <v/>
      </c>
      <c r="AK929" s="13" t="str">
        <f ca="1">IF(РТУС!AK929="",HYPERLINK("#РТУС!"&amp;CELL("адрес",Проверка!AK929),"заполнить"),IF(OR(РТУС!AK929="Квартира",РТУС!AK929="Кладовая",РТУС!AK929="Машино-место",РТУС!AK929="Нежилое помещение"),HYPERLINK("#Проверка!"&amp;CELL("адрес",Проверка!AK929),РТУС!AK929),HYPERLINK("#РТУС!"&amp;CELL("адрес",Проверка!AK929),"###")))</f>
        <v>заполнить</v>
      </c>
      <c r="AL929" s="13" t="str">
        <f ca="1">IF(РТУС!AL929="",HYPERLINK("#РТУС!"&amp;CELL("адрес",Проверка!AL929),"заполнить"),HYPERLINK("#Проверка!"&amp;CELL("адрес",Проверка!AL929),РТУС!AL929))</f>
        <v>заполнить</v>
      </c>
      <c r="AM929" s="18" t="str">
        <f ca="1">IF(РТУС!AM929="",HYPERLINK("#РТУС!"&amp;CELL("адрес",Проверка!AM929),"заполнить"),IF(ISNUMBER(РТУС!AM929)=TRUE,IF(РТУС!AK929="Нежилое помещение",IF(РТУС!AM929&gt;7,HYPERLINK("#РТУС!"&amp;CELL("адрес",Проверка!AM929),"не больше 7 кв.м."),РТУС!AM929),HYPERLINK("#Проверка!"&amp;CELL("адрес",Проверка!AM929),РТУС!AM929)),HYPERLINK("#РТУС!"&amp;CELL("адрес",Проверка!AM929),"###")))</f>
        <v>заполнить</v>
      </c>
      <c r="AN929" s="13" t="str">
        <f ca="1">IF(РТУС!AN929="",HYPERLINK("#РТУС!"&amp;CELL("адрес",Проверка!AN929),"заполнить"),IF(OR(РТУС!AN929="Общая площадь помещения",РТУС!AN929="Общая приведенная площадь жилого помещения",РТУС!AN929="Общая площадь жилого помещения с учетом лоджий, балконов, террас и веранд"),HYPERLINK("#Проверка!"&amp;CELL("адрес",Проверка!AN929),РТУС!AN929),HYPERLINK("#РТУС!"&amp;CELL("адрес",Проверка!AN929),"###")))</f>
        <v>заполнить</v>
      </c>
      <c r="AO929" s="13" t="str">
        <f ca="1">IF(OR(РТУС!AK929="Квартира",РТУС!A929="Нежилое помещение"),IF(РТУС!AO929="",HYPERLINK("#РТУС!"&amp;CELL("адрес",Проверка!AO929),"заполнить"),IF(ISNUMBER(РТУС!AO929)=TRUE,HYPERLINK("#Проверка!"&amp;CELL("адрес",Проверка!AO929),РТУС!AO929),HYPERLINK("#РТУС!"&amp;CELL("адрес",Проверка!AO929),"###"))),"")</f>
        <v/>
      </c>
      <c r="AP929" s="13" t="str">
        <f>IF(РТУС!AP929="","",РТУС!AP929)</f>
        <v/>
      </c>
      <c r="AQ929" s="13" t="str">
        <f ca="1">IF(РТУС!AQ929="",HYPERLINK("#РТУС!"&amp;CELL("адрес",Проверка!AQ929),"заполнить"),HYPERLINK("#Проверка!"&amp;CELL("адрес",Проверка!AQ929),РТУС!AQ929))</f>
        <v>заполнить</v>
      </c>
      <c r="AR929" s="18" t="str">
        <f ca="1">IF(РТУС!AR929="",HYPERLINK("#РТУС!"&amp;CELL("адрес",Проверка!AR929),"заполнить"),IF(ISNUMBER(РТУС!AR929)=FALSE,HYPERLINK("#РТУС!"&amp;CELL("адрес",Проверка!AR929),"###"),IF(РТУС!G929="1",IF(РТУС!AB929=РТУС!AR929+РТУС!AU929,HYPERLINK("#Проверка!"&amp;CELL("адрес",Проверка!AR929),РТУС!AR929),HYPERLINK("#РТУС!"&amp;CELL("адрес",Проверка!AR929),"сверить суммы")),IF(РТУС!AB929=(SUMIF(РТУС!$A$4:$A$1000,A929,РТУС!$AR$4:$AR$1000)+SUMIF(РТУС!$A$4:$A$1000,A929,РТУС!$AU$4:$AU$1000)),HYPERLINK("#Проверка!"&amp;CELL("адрес",Проверка!AR929),РТУС!AR929),HYPERLINK("#РТУС!"&amp;CELL("адрес",Проверка!AR929),"сверить суммы")))))</f>
        <v>заполнить</v>
      </c>
      <c r="AS929" s="13" t="str">
        <f>IF(РТУС!AS929="","",РТУС!AS929)</f>
        <v/>
      </c>
      <c r="AT929" s="18" t="str">
        <f ca="1">IF(РТУС!AT929="",HYPERLINK("#РТУС!"&amp;CELL("адрес",Проверка!AT929),"заполнить"),IF(ISNUMBER(РТУС!AT929)=FALSE,HYPERLINK("#РТУС!"&amp;CELL("адрес",Проверка!AT929),"###"),IF(РТУС!AT929=РТУС!AR929,HYPERLINK("#Проверка!"&amp;CELL("адрес",Проверка!AT929),РТУС!AT929),HYPERLINK("#РТУС!"&amp;CELL("адрес",Проверка!AT929),"сверить суммы"))))</f>
        <v>заполнить</v>
      </c>
      <c r="AU929" s="18" t="str">
        <f ca="1">IF(РТУС!AU929="",HYPERLINK("#РТУС!"&amp;CELL("адрес",Проверка!AU929),"заполнить"),IF(ISNUMBER(РТУС!AU929)=FALSE,HYPERLINK("#РТУС!"&amp;CELL("адрес",Проверка!AU929),"###"),IF(РТУС!G929="1",IF(РТУС!AB929=РТУС!AR929+РТУС!AU929,HYPERLINK("#Проверка!"&amp;CELL("адрес",Проверка!AU929),РТУС!AU929),HYPERLINK("#РТУС!"&amp;CELL("адрес",Проверка!AU929),"сверить суммы")),IF(РТУС!AB929=(SUMIF(РТУС!$A$4:$A$1000,A929,РТУС!$AR$4:$AR$1000)+SUMIF(РТУС!$A$4:$A$1000,A929,РТУС!$AU$4:$AU$1000)),HYPERLINK("#Проверка!"&amp;CELL("адрес",Проверка!AU929),РТУС!AU929),HYPERLINK("#РТУС!"&amp;CELL("адрес",Проверка!AU929),"сверить суммы")))))</f>
        <v>заполнить</v>
      </c>
      <c r="AV929" s="13" t="str">
        <f ca="1">IF(РТУС!AV929="",HYPERLINK("#РТУС!"&amp;CELL("адрес",Проверка!AV929),"заполнить"),IF(OR(РТУС!AV929="Требование о передаче жилого помещения",РТУС!AV929="Требование о передаче машино-места",РТУС!AV929="Требования о передаче нежилого помещения",РТУС!AV929="Денежные требования"),HYPERLINK("#Проверка!"&amp;CELL("адрес",Проверка!AV929),РТУС!AV929),HYPERLINK("#РТУС!"&amp;CELL("адрес",Проверка!AV929),"###")))</f>
        <v>заполнить</v>
      </c>
      <c r="AW929" s="13" t="str">
        <f ca="1">IF(РТУС!AW929="",HYPERLINK("#РТУС!"&amp;CELL("адрес",Проверка!AW929),"заполнить"),IF(OR(РТУС!AW929="Включен в полном объеме",РТУС!AW929="Включен частично"),HYPERLINK("#Проверка!"&amp;CELL("адрес",Проверка!AW929),РТУС!AW929),HYPERLINK("#РТУС!"&amp;CELL("адрес",Проверка!AW929),"###")))</f>
        <v>заполнить</v>
      </c>
      <c r="AX929" s="15" t="str">
        <f ca="1">IF(РТУС!AX929="",HYPERLINK("#РТУС!"&amp;CELL("адрес",Проверка!AX929),"заполнить"),IF(AND(LEN(РТУС!AX929)=5,РТУС!AX929&lt;TODAY()),HYPERLINK("#Проверка!"&amp;CELL("адрес",Проверка!AX929),РТУС!AX929),HYPERLINK("#РТУС!"&amp;CELL("адрес",Проверка!AX929),"###")))</f>
        <v>заполнить</v>
      </c>
      <c r="AY929" s="15" t="str">
        <f ca="1">IF(РТУС!AY929="",HYPERLINK("#РТУС!"&amp;CELL("адрес",Проверка!AY929),"заполнить"),IF(AND(LEN(РТУС!AY929)=5,РТУС!AY929&lt;TODAY()),HYPERLINK("#Проверка!"&amp;CELL("адрес",Проверка!AY929),РТУС!AY929),HYPERLINK("#РТУС!"&amp;CELL("адрес",Проверка!AY929),"###")))</f>
        <v>заполнить</v>
      </c>
    </row>
    <row r="930" spans="1:51" x14ac:dyDescent="0.25">
      <c r="A930" s="10" t="str">
        <f>РТУС!A930</f>
        <v>.</v>
      </c>
      <c r="B930" s="13" t="str">
        <f ca="1">IF(РТУС!B930="",HYPERLINK("#РТУС!"&amp;CELL("адрес",Проверка!B930),"заполнить"),IF(AND(LEN(РТУС!B930)=10,РТУС!B929=РТУС!B930),HYPERLINK("#Проверка!"&amp;CELL("адрес",Проверка!B930),РТУС!B930),HYPERLINK("#РТУС!"&amp;CELL("адрес",Проверка!B930),"###")))</f>
        <v>заполнить</v>
      </c>
      <c r="C930" s="13" t="str">
        <f ca="1">IF(РТУС!C930="",HYPERLINK("#РТУС!"&amp;CELL("адрес",Проверка!C930),"заполнить"),IF(AND(ISNUMBER(РТУС!C930)=TRUE,РТУС!C930&gt;0,РТУС!C929=РТУС!C930),HYPERLINK("#Проверка!"&amp;CELL("адрес",Проверка!C930),РТУС!C930),HYPERLINK("#РТУС!"&amp;CELL("адрес",Проверка!C930),"###")))</f>
        <v>заполнить</v>
      </c>
      <c r="D930" s="13" t="str">
        <f>IF(РТУС!D930="","",РТУС!D930)</f>
        <v/>
      </c>
      <c r="E930" s="13" t="str">
        <f ca="1">IF(РТУС!E930="",HYPERLINK("#РТУС!"&amp;CELL("адрес",Проверка!E930),"заполнить"),IF(РТУС!E929=РТУС!E930,HYPERLINK("#Проверка!"&amp;CELL("адрес",Проверка!E930),РТУС!E930),HYPERLINK("#РТУС!"&amp;CELL("адрес",Проверка!E930),"###")))</f>
        <v>заполнить</v>
      </c>
      <c r="F930" s="13" t="str">
        <f ca="1">IF(РТУС!F930="",HYPERLINK("#РТУС!"&amp;CELL("адрес",Проверка!F930),"заполнить"),HYPERLINK("#Проверка!"&amp;CELL("адрес",Проверка!F930),РТУС!F930))</f>
        <v>заполнить</v>
      </c>
      <c r="G930" s="20" t="str">
        <f ca="1">IF(РТУС!G930="",HYPERLINK("#РТУС!"&amp;CELL("адрес",Проверка!G930),"заполнить"),IF(РТУС!G930="1",HYPERLINK("#Проверка!"&amp;CELL("адрес",Проверка!G930),"1"),IF(AND(ISNUMBER(РТУС!G930)=TRUE,РТУС!G930&lt;=1,РТУС!G930&gt;0),IF(SUMIF(РТУС!$A$4:$A$1000,A930,РТУС!$G$4:$G$1000)=1,HYPERLINK("#Проверка!"&amp;CELL("адрес",Проверка!G930),РТУС!G930),HYPERLINK("#РТУС!"&amp;CELL("адрес",Проверка!G930),"сумма долей ≠ 1")),HYPERLINK("#РТУС!"&amp;CELL("адрес",Проверка!G930),"###"))))</f>
        <v>заполнить</v>
      </c>
      <c r="H930" s="13" t="str">
        <f ca="1">IF(РТУС!H930="",HYPERLINK("#РТУС!"&amp;CELL("адрес",Проверка!H930),"заполнить"),IF(OR(РТУС!H930="Юрлицо",РТУС!H930="Физлицо",РТУС!H930="ИП"),HYPERLINK("#Проверка!"&amp;CELL("адрес",Проверка!H930),РТУС!H930),HYPERLINK("#РТУС!"&amp;CELL("адрес",Проверка!H930),"###")))</f>
        <v>заполнить</v>
      </c>
      <c r="I930" s="13" t="str">
        <f ca="1">IF(OR(РТУС!H930="Юрлицо",РТУС!H930="ИП"),IF(РТУС!I930="",HYPERLINK("#РТУС!"&amp;CELL("адрес",Проверка!I930),"заполнить"),IF(OR(LEN(РТУС!I930)=10,LEN(РТУС!I930)=12),HYPERLINK("#Проверка!"&amp;CELL("адрес",Проверка!I930),РТУС!I930),HYPERLINK("#РТУС!"&amp;CELL("адрес",Проверка!I930),"###"))),"")</f>
        <v/>
      </c>
      <c r="J930" s="15" t="str">
        <f ca="1">IF(РТУС!J930="","",IF(AND(LEN(РТУС!J930)=5,РТУС!J930&lt;TODAY()),HYPERLINK("#Проверка!"&amp;CELL("адрес",Проверка!J930),РТУС!J930),HYPERLINK("#РТУС!"&amp;CELL("адрес",Проверка!J930),"###")))</f>
        <v/>
      </c>
      <c r="K930" s="13" t="str">
        <f>IF(РТУС!K930="","",РТУС!K930)</f>
        <v/>
      </c>
      <c r="L930" s="13" t="str">
        <f ca="1">IF(OR(РТУС!H930="Физлицо",РТУС!H930="ИП"),IF(РТУС!L930="",HYPERLINK("#РТУС!"&amp;CELL("адрес",Проверка!L930),"заполнить"),IF(OR(РТУС!L930="Загранпаспорт гражданина РФ",РТУС!L930="Паспорт гражданина РФ",РТУС!L930="Иностранный паспорт",РТУС!L930="Свидетельство о рождении",РТУС!L930="Вид на жительство"),HYPERLINK("#Проверка!"&amp;CELL("адрес",Проверка!L930),РТУС!L930),HYPERLINK("#РТУС!"&amp;CELL("адрес",Проверка!L930),"###"))),"")</f>
        <v/>
      </c>
      <c r="M930" s="13" t="str">
        <f ca="1">IF(AND(OR(РТУС!L930="Паспорт гражданина РФ",РТУС!L930="Свидетельство о рождении"),РТУС!M930=""),HYPERLINK("#РТУС!"&amp;CELL("адрес",Проверка!M930),"заполнить"),IF(РТУС!L930="Паспорт гражданина РФ",IF(LEN(РТУС!M930)=4,HYPERLINK("#Проверка!"&amp;CELL("адрес",Проверка!M930),РТУС!M930),HYPERLINK("#РТУС!"&amp;CELL("адрес",Проверка!M930),"###")),IF(РТУС!L930="Свидетельство о рождении",HYPERLINK("#Проверка!"&amp;CELL("адрес",Проверка!M930),РТУС!M930),"")))</f>
        <v/>
      </c>
      <c r="N930" s="13" t="str">
        <f ca="1">IF(РТУС!L930="","",IF(РТУС!N930="",HYPERLINK("#РТУС!"&amp;CELL("адрес",Проверка!N930),"заполнить"),IF(OR(РТУС!L930="Паспорт гражданина РФ",РТУС!L930="Свидетельство о рождении"),IF(LEN(РТУС!N930)=6,HYPERLINK("#Проверка!"&amp;CELL("адрес",Проверка!N930),РТУС!N930),HYPERLINK("#РТУС!"&amp;CELL("адрес",Проверка!N930),"###")),HYPERLINK("#Проверка!"&amp;CELL("адрес",Проверка!N930),РТУС!N930))))</f>
        <v/>
      </c>
      <c r="O930" s="15" t="str">
        <f ca="1">IF(РТУС!L930="","",IF(РТУС!O930="",HYPERLINK("#РТУС!"&amp;CELL("адрес",Проверка!O930),"заполнить"),IF(AND(LEN(РТУС!O930)=5,РТУС!O930&lt;TODAY()),IF(РТУС!L930="Свидетельство о рождении",IF(РТУС!O930&gt;EDATE(TODAY(),-168),HYPERLINK("#Проверка!"&amp;CELL("адрес",Проверка!O930),РТУС!O930),HYPERLINK("#РТУС!"&amp;CELL("адрес",Проверка!O930),"недействительно")),HYPERLINK("#Проверка!"&amp;CELL("адрес",Проверка!O930),РТУС!O930)),HYPERLINK("#РТУС!"&amp;CELL("адрес",Проверка!O930),"###"))))</f>
        <v/>
      </c>
      <c r="P930" s="21" t="str">
        <f ca="1">IF(РТУС!L930="Паспорт гражданина РФ",IF(РТУС!P930="",HYPERLINK("#РТУС!"&amp;CELL("адрес",Проверка!P930),"заполнить"),HYPERLINK("#Проверка!"&amp;CELL("адрес",Проверка!P930),РТУС!P930)),"")</f>
        <v/>
      </c>
      <c r="Q930" s="13" t="str">
        <f ca="1">IF(РТУС!L930="Паспорт гражданина РФ",IF(РТУС!Q930="",HYPERLINK("#РТУС!"&amp;CELL("адрес",Проверка!Q930),"заполнить"),IF(LEN(РТУС!Q930)=7,HYPERLINK("#Проверка!"&amp;CELL("адрес",Проверка!Q930),РТУС!Q930),HYPERLINK("#РТУС!"&amp;CELL("адрес",Проверка!Q930),"###"))),"")</f>
        <v/>
      </c>
      <c r="R930" s="13" t="str">
        <f ca="1">IF(РТУС!R930="",HYPERLINK("#РТУС!"&amp;CELL("адрес",Проверка!R930),"заполнить"),HYPERLINK("#Проверка!"&amp;CELL("адрес",Проверка!R930),РТУС!R930))</f>
        <v>заполнить</v>
      </c>
      <c r="S930" s="13" t="str">
        <f>IF(РТУС!S930="","",РТУС!S930)</f>
        <v/>
      </c>
      <c r="T930" s="13" t="str">
        <f>IF(РТУС!T930="","",РТУС!T930)</f>
        <v/>
      </c>
      <c r="U930" s="13" t="str">
        <f>IF(РТУС!U930="","",РТУС!U930)</f>
        <v/>
      </c>
      <c r="V930" s="13" t="str">
        <f ca="1">IF(РТУС!V930="",HYPERLINK("#РТУС!"&amp;CELL("адрес",Проверка!V930),"заполнить"),IF(OR(РТУС!V930="Договор участия в долевом строительстве",РТУС!V930="Предварительный договор участия в долевом строительстве",РТУС!V930="Определение Арбитражного суда",РТУС!V930="Решение суда общей юрисдикции",РТУС!V930="Иные договоры"),HYPERLINK("#Проверка!"&amp;CELL("адрес",Проверка!V930),РТУС!V930),HYPERLINK("#РТУС!"&amp;CELL("адрес",Проверка!V930),"###")))</f>
        <v>заполнить</v>
      </c>
      <c r="W930" s="13" t="str">
        <f ca="1">IF(РТУС!W930="",HYPERLINK("#РТУС!"&amp;CELL("адрес",Проверка!W930),"заполнить"),HYPERLINK("#Проверка!"&amp;CELL("адрес",Проверка!W930),РТУС!W930))</f>
        <v>заполнить</v>
      </c>
      <c r="X930" s="15" t="str">
        <f ca="1">IF(РТУС!X930="",HYPERLINK("#РТУС!"&amp;CELL("адрес",Проверка!X930),"заполнить"),IF(AND(LEN(РТУС!X930)=5,РТУС!X930&lt;TODAY()),HYPERLINK("#Проверка!"&amp;CELL("адрес",Проверка!X930),РТУС!X930),HYPERLINK("#РТУС!"&amp;CELL("адрес",Проверка!X930),"###")))</f>
        <v>заполнить</v>
      </c>
      <c r="Y930" s="13" t="str">
        <f>IF(РТУС!Y930="","",РТУС!Y930)</f>
        <v/>
      </c>
      <c r="Z930" s="15" t="str">
        <f ca="1">IF(РТУС!Z930="","",IF(AND(LEN(РТУС!Z930)=5,РТУС!Z930&lt;TODAY()),HYPERLINK("#Проверка!"&amp;CELL("адрес",Проверка!Z930),РТУС!Z930),HYPERLINK("#РТУС!"&amp;CELL("адрес",Проверка!Z930),"###")))</f>
        <v/>
      </c>
      <c r="AA930" s="18" t="str">
        <f ca="1">IF(РТУС!AA930="",HYPERLINK("#РТУС!"&amp;CELL("адрес",Проверка!AA930),"заполнить"),IF(ISNUMBER(РТУС!AA930)=TRUE,HYPERLINK("#Проверка!"&amp;CELL("адрес",Проверка!AA930),РТУС!AA930),HYPERLINK("#РТУС!"&amp;CELL("адрес",Проверка!AA930),"###")))</f>
        <v>заполнить</v>
      </c>
      <c r="AB930" s="18" t="str">
        <f ca="1">IF(РТУС!AB930="",HYPERLINK("#РТУС!"&amp;CELL("адрес",Проверка!AB930),"заполнить"),IF(ISNUMBER(РТУС!AB930)=TRUE,HYPERLINK("#Проверка!"&amp;CELL("адрес",Проверка!AB930),РТУС!AB930),HYPERLINK("#РТУС!"&amp;CELL("адрес",Проверка!AB930),"###")))</f>
        <v>заполнить</v>
      </c>
      <c r="AC930" s="18" t="str">
        <f ca="1">IF(РТУС!AC930="","",IF(ISNUMBER(РТУС!AC930)=TRUE,HYPERLINK("#Проверка!"&amp;CELL("адрес",Проверка!AC930),РТУС!AC930),HYPERLINK("#РТУС!"&amp;CELL("адрес",Проверка!AC930),"###")))</f>
        <v/>
      </c>
      <c r="AD930" s="18" t="str">
        <f ca="1">IF(РТУС!AD930="","",IF(ISNUMBER(РТУС!AD930)=TRUE,HYPERLINK("#Проверка!"&amp;CELL("адрес",Проверка!AD930),РТУС!AD930),HYPERLINK("#РТУС!"&amp;CELL("адрес",Проверка!AD930),"###")))</f>
        <v/>
      </c>
      <c r="AE930" s="13" t="str">
        <f>IF(РТУС!AE930="","",РТУС!AE930)</f>
        <v/>
      </c>
      <c r="AF930" s="15" t="str">
        <f ca="1">IF(РТУС!AE930="","",IF(РТУС!AF930="",HYPERLINK("#РТУС!"&amp;CELL("адрес",Проверка!AF930),"заполнить"),IF(AND(LEN(РТУС!AF930)=5,РТУС!AF930&lt;TODAY()),HYPERLINK("#Проверка!"&amp;CELL("адрес",Проверка!AF930),РТУС!AF930),HYPERLINK("#РТУС!"&amp;CELL("адрес",Проверка!AF930),"###"))))</f>
        <v/>
      </c>
      <c r="AG930" s="13"/>
      <c r="AH930" s="15" t="str">
        <f ca="1">IF(РТУС!AE930="","",IF(РТУС!AH930="",HYPERLINK("#РТУС!"&amp;CELL("адрес",Проверка!AH930),"заполнить"),IF(AND(LEN(РТУС!AH930)=5,РТУС!AH930&lt;TODAY()),HYPERLINK("#Проверка!"&amp;CELL("адрес",Проверка!AH930),РТУС!AH930),HYPERLINK("#РТУС!"&amp;CELL("адрес",Проверка!AH930),"###"))))</f>
        <v/>
      </c>
      <c r="AI930" s="15" t="str">
        <f ca="1">IF(РТУС!AE930="","",IF(РТУС!AI930="",HYPERLINK("#РТУС!"&amp;CELL("адрес",Проверка!AI930),"заполнить"),HYPERLINK("#Проверка!"&amp;CELL("адрес",Проверка!AI930),РТУС!AI930)))</f>
        <v/>
      </c>
      <c r="AJ930" s="13" t="str">
        <f ca="1">IF(РТУС!AE930="","",IF(РТУС!AJ930="",HYPERLINK("#РТУС!"&amp;CELL("адрес",Проверка!AJ930),"заполнить"),IF(OR(РТУС!AJ930="Юрлицо",РТУС!AJ930="Физлицо",РТУС!AJ930="ИП"),HYPERLINK("#Проверка!"&amp;CELL("адрес",Проверка!AJ930),РТУС!AJ930),HYPERLINK("#РТУС!"&amp;CELL("адрес",Проверка!AJ930),"###"))))</f>
        <v/>
      </c>
      <c r="AK930" s="13" t="str">
        <f ca="1">IF(РТУС!AK930="",HYPERLINK("#РТУС!"&amp;CELL("адрес",Проверка!AK930),"заполнить"),IF(OR(РТУС!AK930="Квартира",РТУС!AK930="Кладовая",РТУС!AK930="Машино-место",РТУС!AK930="Нежилое помещение"),HYPERLINK("#Проверка!"&amp;CELL("адрес",Проверка!AK930),РТУС!AK930),HYPERLINK("#РТУС!"&amp;CELL("адрес",Проверка!AK930),"###")))</f>
        <v>заполнить</v>
      </c>
      <c r="AL930" s="13" t="str">
        <f ca="1">IF(РТУС!AL930="",HYPERLINK("#РТУС!"&amp;CELL("адрес",Проверка!AL930),"заполнить"),HYPERLINK("#Проверка!"&amp;CELL("адрес",Проверка!AL930),РТУС!AL930))</f>
        <v>заполнить</v>
      </c>
      <c r="AM930" s="18" t="str">
        <f ca="1">IF(РТУС!AM930="",HYPERLINK("#РТУС!"&amp;CELL("адрес",Проверка!AM930),"заполнить"),IF(ISNUMBER(РТУС!AM930)=TRUE,IF(РТУС!AK930="Нежилое помещение",IF(РТУС!AM930&gt;7,HYPERLINK("#РТУС!"&amp;CELL("адрес",Проверка!AM930),"не больше 7 кв.м."),РТУС!AM930),HYPERLINK("#Проверка!"&amp;CELL("адрес",Проверка!AM930),РТУС!AM930)),HYPERLINK("#РТУС!"&amp;CELL("адрес",Проверка!AM930),"###")))</f>
        <v>заполнить</v>
      </c>
      <c r="AN930" s="13" t="str">
        <f ca="1">IF(РТУС!AN930="",HYPERLINK("#РТУС!"&amp;CELL("адрес",Проверка!AN930),"заполнить"),IF(OR(РТУС!AN930="Общая площадь помещения",РТУС!AN930="Общая приведенная площадь жилого помещения",РТУС!AN930="Общая площадь жилого помещения с учетом лоджий, балконов, террас и веранд"),HYPERLINK("#Проверка!"&amp;CELL("адрес",Проверка!AN930),РТУС!AN930),HYPERLINK("#РТУС!"&amp;CELL("адрес",Проверка!AN930),"###")))</f>
        <v>заполнить</v>
      </c>
      <c r="AO930" s="13" t="str">
        <f ca="1">IF(OR(РТУС!AK930="Квартира",РТУС!A930="Нежилое помещение"),IF(РТУС!AO930="",HYPERLINK("#РТУС!"&amp;CELL("адрес",Проверка!AO930),"заполнить"),IF(ISNUMBER(РТУС!AO930)=TRUE,HYPERLINK("#Проверка!"&amp;CELL("адрес",Проверка!AO930),РТУС!AO930),HYPERLINK("#РТУС!"&amp;CELL("адрес",Проверка!AO930),"###"))),"")</f>
        <v/>
      </c>
      <c r="AP930" s="13" t="str">
        <f>IF(РТУС!AP930="","",РТУС!AP930)</f>
        <v/>
      </c>
      <c r="AQ930" s="13" t="str">
        <f ca="1">IF(РТУС!AQ930="",HYPERLINK("#РТУС!"&amp;CELL("адрес",Проверка!AQ930),"заполнить"),HYPERLINK("#Проверка!"&amp;CELL("адрес",Проверка!AQ930),РТУС!AQ930))</f>
        <v>заполнить</v>
      </c>
      <c r="AR930" s="18" t="str">
        <f ca="1">IF(РТУС!AR930="",HYPERLINK("#РТУС!"&amp;CELL("адрес",Проверка!AR930),"заполнить"),IF(ISNUMBER(РТУС!AR930)=FALSE,HYPERLINK("#РТУС!"&amp;CELL("адрес",Проверка!AR930),"###"),IF(РТУС!G930="1",IF(РТУС!AB930=РТУС!AR930+РТУС!AU930,HYPERLINK("#Проверка!"&amp;CELL("адрес",Проверка!AR930),РТУС!AR930),HYPERLINK("#РТУС!"&amp;CELL("адрес",Проверка!AR930),"сверить суммы")),IF(РТУС!AB930=(SUMIF(РТУС!$A$4:$A$1000,A930,РТУС!$AR$4:$AR$1000)+SUMIF(РТУС!$A$4:$A$1000,A930,РТУС!$AU$4:$AU$1000)),HYPERLINK("#Проверка!"&amp;CELL("адрес",Проверка!AR930),РТУС!AR930),HYPERLINK("#РТУС!"&amp;CELL("адрес",Проверка!AR930),"сверить суммы")))))</f>
        <v>заполнить</v>
      </c>
      <c r="AS930" s="13" t="str">
        <f>IF(РТУС!AS930="","",РТУС!AS930)</f>
        <v/>
      </c>
      <c r="AT930" s="18" t="str">
        <f ca="1">IF(РТУС!AT930="",HYPERLINK("#РТУС!"&amp;CELL("адрес",Проверка!AT930),"заполнить"),IF(ISNUMBER(РТУС!AT930)=FALSE,HYPERLINK("#РТУС!"&amp;CELL("адрес",Проверка!AT930),"###"),IF(РТУС!AT930=РТУС!AR930,HYPERLINK("#Проверка!"&amp;CELL("адрес",Проверка!AT930),РТУС!AT930),HYPERLINK("#РТУС!"&amp;CELL("адрес",Проверка!AT930),"сверить суммы"))))</f>
        <v>заполнить</v>
      </c>
      <c r="AU930" s="18" t="str">
        <f ca="1">IF(РТУС!AU930="",HYPERLINK("#РТУС!"&amp;CELL("адрес",Проверка!AU930),"заполнить"),IF(ISNUMBER(РТУС!AU930)=FALSE,HYPERLINK("#РТУС!"&amp;CELL("адрес",Проверка!AU930),"###"),IF(РТУС!G930="1",IF(РТУС!AB930=РТУС!AR930+РТУС!AU930,HYPERLINK("#Проверка!"&amp;CELL("адрес",Проверка!AU930),РТУС!AU930),HYPERLINK("#РТУС!"&amp;CELL("адрес",Проверка!AU930),"сверить суммы")),IF(РТУС!AB930=(SUMIF(РТУС!$A$4:$A$1000,A930,РТУС!$AR$4:$AR$1000)+SUMIF(РТУС!$A$4:$A$1000,A930,РТУС!$AU$4:$AU$1000)),HYPERLINK("#Проверка!"&amp;CELL("адрес",Проверка!AU930),РТУС!AU930),HYPERLINK("#РТУС!"&amp;CELL("адрес",Проверка!AU930),"сверить суммы")))))</f>
        <v>заполнить</v>
      </c>
      <c r="AV930" s="13" t="str">
        <f ca="1">IF(РТУС!AV930="",HYPERLINK("#РТУС!"&amp;CELL("адрес",Проверка!AV930),"заполнить"),IF(OR(РТУС!AV930="Требование о передаче жилого помещения",РТУС!AV930="Требование о передаче машино-места",РТУС!AV930="Требования о передаче нежилого помещения",РТУС!AV930="Денежные требования"),HYPERLINK("#Проверка!"&amp;CELL("адрес",Проверка!AV930),РТУС!AV930),HYPERLINK("#РТУС!"&amp;CELL("адрес",Проверка!AV930),"###")))</f>
        <v>заполнить</v>
      </c>
      <c r="AW930" s="13" t="str">
        <f ca="1">IF(РТУС!AW930="",HYPERLINK("#РТУС!"&amp;CELL("адрес",Проверка!AW930),"заполнить"),IF(OR(РТУС!AW930="Включен в полном объеме",РТУС!AW930="Включен частично"),HYPERLINK("#Проверка!"&amp;CELL("адрес",Проверка!AW930),РТУС!AW930),HYPERLINK("#РТУС!"&amp;CELL("адрес",Проверка!AW930),"###")))</f>
        <v>заполнить</v>
      </c>
      <c r="AX930" s="15" t="str">
        <f ca="1">IF(РТУС!AX930="",HYPERLINK("#РТУС!"&amp;CELL("адрес",Проверка!AX930),"заполнить"),IF(AND(LEN(РТУС!AX930)=5,РТУС!AX930&lt;TODAY()),HYPERLINK("#Проверка!"&amp;CELL("адрес",Проверка!AX930),РТУС!AX930),HYPERLINK("#РТУС!"&amp;CELL("адрес",Проверка!AX930),"###")))</f>
        <v>заполнить</v>
      </c>
      <c r="AY930" s="15" t="str">
        <f ca="1">IF(РТУС!AY930="",HYPERLINK("#РТУС!"&amp;CELL("адрес",Проверка!AY930),"заполнить"),IF(AND(LEN(РТУС!AY930)=5,РТУС!AY930&lt;TODAY()),HYPERLINK("#Проверка!"&amp;CELL("адрес",Проверка!AY930),РТУС!AY930),HYPERLINK("#РТУС!"&amp;CELL("адрес",Проверка!AY930),"###")))</f>
        <v>заполнить</v>
      </c>
    </row>
    <row r="931" spans="1:51" x14ac:dyDescent="0.25">
      <c r="A931" s="10" t="str">
        <f>РТУС!A931</f>
        <v>.</v>
      </c>
      <c r="B931" s="13" t="str">
        <f ca="1">IF(РТУС!B931="",HYPERLINK("#РТУС!"&amp;CELL("адрес",Проверка!B931),"заполнить"),IF(AND(LEN(РТУС!B931)=10,РТУС!B930=РТУС!B931),HYPERLINK("#Проверка!"&amp;CELL("адрес",Проверка!B931),РТУС!B931),HYPERLINK("#РТУС!"&amp;CELL("адрес",Проверка!B931),"###")))</f>
        <v>заполнить</v>
      </c>
      <c r="C931" s="13" t="str">
        <f ca="1">IF(РТУС!C931="",HYPERLINK("#РТУС!"&amp;CELL("адрес",Проверка!C931),"заполнить"),IF(AND(ISNUMBER(РТУС!C931)=TRUE,РТУС!C931&gt;0,РТУС!C930=РТУС!C931),HYPERLINK("#Проверка!"&amp;CELL("адрес",Проверка!C931),РТУС!C931),HYPERLINK("#РТУС!"&amp;CELL("адрес",Проверка!C931),"###")))</f>
        <v>заполнить</v>
      </c>
      <c r="D931" s="13" t="str">
        <f>IF(РТУС!D931="","",РТУС!D931)</f>
        <v/>
      </c>
      <c r="E931" s="13" t="str">
        <f ca="1">IF(РТУС!E931="",HYPERLINK("#РТУС!"&amp;CELL("адрес",Проверка!E931),"заполнить"),IF(РТУС!E930=РТУС!E931,HYPERLINK("#Проверка!"&amp;CELL("адрес",Проверка!E931),РТУС!E931),HYPERLINK("#РТУС!"&amp;CELL("адрес",Проверка!E931),"###")))</f>
        <v>заполнить</v>
      </c>
      <c r="F931" s="13" t="str">
        <f ca="1">IF(РТУС!F931="",HYPERLINK("#РТУС!"&amp;CELL("адрес",Проверка!F931),"заполнить"),HYPERLINK("#Проверка!"&amp;CELL("адрес",Проверка!F931),РТУС!F931))</f>
        <v>заполнить</v>
      </c>
      <c r="G931" s="20" t="str">
        <f ca="1">IF(РТУС!G931="",HYPERLINK("#РТУС!"&amp;CELL("адрес",Проверка!G931),"заполнить"),IF(РТУС!G931="1",HYPERLINK("#Проверка!"&amp;CELL("адрес",Проверка!G931),"1"),IF(AND(ISNUMBER(РТУС!G931)=TRUE,РТУС!G931&lt;=1,РТУС!G931&gt;0),IF(SUMIF(РТУС!$A$4:$A$1000,A931,РТУС!$G$4:$G$1000)=1,HYPERLINK("#Проверка!"&amp;CELL("адрес",Проверка!G931),РТУС!G931),HYPERLINK("#РТУС!"&amp;CELL("адрес",Проверка!G931),"сумма долей ≠ 1")),HYPERLINK("#РТУС!"&amp;CELL("адрес",Проверка!G931),"###"))))</f>
        <v>заполнить</v>
      </c>
      <c r="H931" s="13" t="str">
        <f ca="1">IF(РТУС!H931="",HYPERLINK("#РТУС!"&amp;CELL("адрес",Проверка!H931),"заполнить"),IF(OR(РТУС!H931="Юрлицо",РТУС!H931="Физлицо",РТУС!H931="ИП"),HYPERLINK("#Проверка!"&amp;CELL("адрес",Проверка!H931),РТУС!H931),HYPERLINK("#РТУС!"&amp;CELL("адрес",Проверка!H931),"###")))</f>
        <v>заполнить</v>
      </c>
      <c r="I931" s="13" t="str">
        <f ca="1">IF(OR(РТУС!H931="Юрлицо",РТУС!H931="ИП"),IF(РТУС!I931="",HYPERLINK("#РТУС!"&amp;CELL("адрес",Проверка!I931),"заполнить"),IF(OR(LEN(РТУС!I931)=10,LEN(РТУС!I931)=12),HYPERLINK("#Проверка!"&amp;CELL("адрес",Проверка!I931),РТУС!I931),HYPERLINK("#РТУС!"&amp;CELL("адрес",Проверка!I931),"###"))),"")</f>
        <v/>
      </c>
      <c r="J931" s="15" t="str">
        <f ca="1">IF(РТУС!J931="","",IF(AND(LEN(РТУС!J931)=5,РТУС!J931&lt;TODAY()),HYPERLINK("#Проверка!"&amp;CELL("адрес",Проверка!J931),РТУС!J931),HYPERLINK("#РТУС!"&amp;CELL("адрес",Проверка!J931),"###")))</f>
        <v/>
      </c>
      <c r="K931" s="13" t="str">
        <f>IF(РТУС!K931="","",РТУС!K931)</f>
        <v/>
      </c>
      <c r="L931" s="13" t="str">
        <f ca="1">IF(OR(РТУС!H931="Физлицо",РТУС!H931="ИП"),IF(РТУС!L931="",HYPERLINK("#РТУС!"&amp;CELL("адрес",Проверка!L931),"заполнить"),IF(OR(РТУС!L931="Загранпаспорт гражданина РФ",РТУС!L931="Паспорт гражданина РФ",РТУС!L931="Иностранный паспорт",РТУС!L931="Свидетельство о рождении",РТУС!L931="Вид на жительство"),HYPERLINK("#Проверка!"&amp;CELL("адрес",Проверка!L931),РТУС!L931),HYPERLINK("#РТУС!"&amp;CELL("адрес",Проверка!L931),"###"))),"")</f>
        <v/>
      </c>
      <c r="M931" s="13" t="str">
        <f ca="1">IF(AND(OR(РТУС!L931="Паспорт гражданина РФ",РТУС!L931="Свидетельство о рождении"),РТУС!M931=""),HYPERLINK("#РТУС!"&amp;CELL("адрес",Проверка!M931),"заполнить"),IF(РТУС!L931="Паспорт гражданина РФ",IF(LEN(РТУС!M931)=4,HYPERLINK("#Проверка!"&amp;CELL("адрес",Проверка!M931),РТУС!M931),HYPERLINK("#РТУС!"&amp;CELL("адрес",Проверка!M931),"###")),IF(РТУС!L931="Свидетельство о рождении",HYPERLINK("#Проверка!"&amp;CELL("адрес",Проверка!M931),РТУС!M931),"")))</f>
        <v/>
      </c>
      <c r="N931" s="13" t="str">
        <f ca="1">IF(РТУС!L931="","",IF(РТУС!N931="",HYPERLINK("#РТУС!"&amp;CELL("адрес",Проверка!N931),"заполнить"),IF(OR(РТУС!L931="Паспорт гражданина РФ",РТУС!L931="Свидетельство о рождении"),IF(LEN(РТУС!N931)=6,HYPERLINK("#Проверка!"&amp;CELL("адрес",Проверка!N931),РТУС!N931),HYPERLINK("#РТУС!"&amp;CELL("адрес",Проверка!N931),"###")),HYPERLINK("#Проверка!"&amp;CELL("адрес",Проверка!N931),РТУС!N931))))</f>
        <v/>
      </c>
      <c r="O931" s="15" t="str">
        <f ca="1">IF(РТУС!L931="","",IF(РТУС!O931="",HYPERLINK("#РТУС!"&amp;CELL("адрес",Проверка!O931),"заполнить"),IF(AND(LEN(РТУС!O931)=5,РТУС!O931&lt;TODAY()),IF(РТУС!L931="Свидетельство о рождении",IF(РТУС!O931&gt;EDATE(TODAY(),-168),HYPERLINK("#Проверка!"&amp;CELL("адрес",Проверка!O931),РТУС!O931),HYPERLINK("#РТУС!"&amp;CELL("адрес",Проверка!O931),"недействительно")),HYPERLINK("#Проверка!"&amp;CELL("адрес",Проверка!O931),РТУС!O931)),HYPERLINK("#РТУС!"&amp;CELL("адрес",Проверка!O931),"###"))))</f>
        <v/>
      </c>
      <c r="P931" s="21" t="str">
        <f ca="1">IF(РТУС!L931="Паспорт гражданина РФ",IF(РТУС!P931="",HYPERLINK("#РТУС!"&amp;CELL("адрес",Проверка!P931),"заполнить"),HYPERLINK("#Проверка!"&amp;CELL("адрес",Проверка!P931),РТУС!P931)),"")</f>
        <v/>
      </c>
      <c r="Q931" s="13" t="str">
        <f ca="1">IF(РТУС!L931="Паспорт гражданина РФ",IF(РТУС!Q931="",HYPERLINK("#РТУС!"&amp;CELL("адрес",Проверка!Q931),"заполнить"),IF(LEN(РТУС!Q931)=7,HYPERLINK("#Проверка!"&amp;CELL("адрес",Проверка!Q931),РТУС!Q931),HYPERLINK("#РТУС!"&amp;CELL("адрес",Проверка!Q931),"###"))),"")</f>
        <v/>
      </c>
      <c r="R931" s="13" t="str">
        <f ca="1">IF(РТУС!R931="",HYPERLINK("#РТУС!"&amp;CELL("адрес",Проверка!R931),"заполнить"),HYPERLINK("#Проверка!"&amp;CELL("адрес",Проверка!R931),РТУС!R931))</f>
        <v>заполнить</v>
      </c>
      <c r="S931" s="13" t="str">
        <f>IF(РТУС!S931="","",РТУС!S931)</f>
        <v/>
      </c>
      <c r="T931" s="13" t="str">
        <f>IF(РТУС!T931="","",РТУС!T931)</f>
        <v/>
      </c>
      <c r="U931" s="13" t="str">
        <f>IF(РТУС!U931="","",РТУС!U931)</f>
        <v/>
      </c>
      <c r="V931" s="13" t="str">
        <f ca="1">IF(РТУС!V931="",HYPERLINK("#РТУС!"&amp;CELL("адрес",Проверка!V931),"заполнить"),IF(OR(РТУС!V931="Договор участия в долевом строительстве",РТУС!V931="Предварительный договор участия в долевом строительстве",РТУС!V931="Определение Арбитражного суда",РТУС!V931="Решение суда общей юрисдикции",РТУС!V931="Иные договоры"),HYPERLINK("#Проверка!"&amp;CELL("адрес",Проверка!V931),РТУС!V931),HYPERLINK("#РТУС!"&amp;CELL("адрес",Проверка!V931),"###")))</f>
        <v>заполнить</v>
      </c>
      <c r="W931" s="13" t="str">
        <f ca="1">IF(РТУС!W931="",HYPERLINK("#РТУС!"&amp;CELL("адрес",Проверка!W931),"заполнить"),HYPERLINK("#Проверка!"&amp;CELL("адрес",Проверка!W931),РТУС!W931))</f>
        <v>заполнить</v>
      </c>
      <c r="X931" s="15" t="str">
        <f ca="1">IF(РТУС!X931="",HYPERLINK("#РТУС!"&amp;CELL("адрес",Проверка!X931),"заполнить"),IF(AND(LEN(РТУС!X931)=5,РТУС!X931&lt;TODAY()),HYPERLINK("#Проверка!"&amp;CELL("адрес",Проверка!X931),РТУС!X931),HYPERLINK("#РТУС!"&amp;CELL("адрес",Проверка!X931),"###")))</f>
        <v>заполнить</v>
      </c>
      <c r="Y931" s="13" t="str">
        <f>IF(РТУС!Y931="","",РТУС!Y931)</f>
        <v/>
      </c>
      <c r="Z931" s="15" t="str">
        <f ca="1">IF(РТУС!Z931="","",IF(AND(LEN(РТУС!Z931)=5,РТУС!Z931&lt;TODAY()),HYPERLINK("#Проверка!"&amp;CELL("адрес",Проверка!Z931),РТУС!Z931),HYPERLINK("#РТУС!"&amp;CELL("адрес",Проверка!Z931),"###")))</f>
        <v/>
      </c>
      <c r="AA931" s="18" t="str">
        <f ca="1">IF(РТУС!AA931="",HYPERLINK("#РТУС!"&amp;CELL("адрес",Проверка!AA931),"заполнить"),IF(ISNUMBER(РТУС!AA931)=TRUE,HYPERLINK("#Проверка!"&amp;CELL("адрес",Проверка!AA931),РТУС!AA931),HYPERLINK("#РТУС!"&amp;CELL("адрес",Проверка!AA931),"###")))</f>
        <v>заполнить</v>
      </c>
      <c r="AB931" s="18" t="str">
        <f ca="1">IF(РТУС!AB931="",HYPERLINK("#РТУС!"&amp;CELL("адрес",Проверка!AB931),"заполнить"),IF(ISNUMBER(РТУС!AB931)=TRUE,HYPERLINK("#Проверка!"&amp;CELL("адрес",Проверка!AB931),РТУС!AB931),HYPERLINK("#РТУС!"&amp;CELL("адрес",Проверка!AB931),"###")))</f>
        <v>заполнить</v>
      </c>
      <c r="AC931" s="18" t="str">
        <f ca="1">IF(РТУС!AC931="","",IF(ISNUMBER(РТУС!AC931)=TRUE,HYPERLINK("#Проверка!"&amp;CELL("адрес",Проверка!AC931),РТУС!AC931),HYPERLINK("#РТУС!"&amp;CELL("адрес",Проверка!AC931),"###")))</f>
        <v/>
      </c>
      <c r="AD931" s="18" t="str">
        <f ca="1">IF(РТУС!AD931="","",IF(ISNUMBER(РТУС!AD931)=TRUE,HYPERLINK("#Проверка!"&amp;CELL("адрес",Проверка!AD931),РТУС!AD931),HYPERLINK("#РТУС!"&amp;CELL("адрес",Проверка!AD931),"###")))</f>
        <v/>
      </c>
      <c r="AE931" s="13" t="str">
        <f>IF(РТУС!AE931="","",РТУС!AE931)</f>
        <v/>
      </c>
      <c r="AF931" s="15" t="str">
        <f ca="1">IF(РТУС!AE931="","",IF(РТУС!AF931="",HYPERLINK("#РТУС!"&amp;CELL("адрес",Проверка!AF931),"заполнить"),IF(AND(LEN(РТУС!AF931)=5,РТУС!AF931&lt;TODAY()),HYPERLINK("#Проверка!"&amp;CELL("адрес",Проверка!AF931),РТУС!AF931),HYPERLINK("#РТУС!"&amp;CELL("адрес",Проверка!AF931),"###"))))</f>
        <v/>
      </c>
      <c r="AG931" s="13"/>
      <c r="AH931" s="15" t="str">
        <f ca="1">IF(РТУС!AE931="","",IF(РТУС!AH931="",HYPERLINK("#РТУС!"&amp;CELL("адрес",Проверка!AH931),"заполнить"),IF(AND(LEN(РТУС!AH931)=5,РТУС!AH931&lt;TODAY()),HYPERLINK("#Проверка!"&amp;CELL("адрес",Проверка!AH931),РТУС!AH931),HYPERLINK("#РТУС!"&amp;CELL("адрес",Проверка!AH931),"###"))))</f>
        <v/>
      </c>
      <c r="AI931" s="15" t="str">
        <f ca="1">IF(РТУС!AE931="","",IF(РТУС!AI931="",HYPERLINK("#РТУС!"&amp;CELL("адрес",Проверка!AI931),"заполнить"),HYPERLINK("#Проверка!"&amp;CELL("адрес",Проверка!AI931),РТУС!AI931)))</f>
        <v/>
      </c>
      <c r="AJ931" s="13" t="str">
        <f ca="1">IF(РТУС!AE931="","",IF(РТУС!AJ931="",HYPERLINK("#РТУС!"&amp;CELL("адрес",Проверка!AJ931),"заполнить"),IF(OR(РТУС!AJ931="Юрлицо",РТУС!AJ931="Физлицо",РТУС!AJ931="ИП"),HYPERLINK("#Проверка!"&amp;CELL("адрес",Проверка!AJ931),РТУС!AJ931),HYPERLINK("#РТУС!"&amp;CELL("адрес",Проверка!AJ931),"###"))))</f>
        <v/>
      </c>
      <c r="AK931" s="13" t="str">
        <f ca="1">IF(РТУС!AK931="",HYPERLINK("#РТУС!"&amp;CELL("адрес",Проверка!AK931),"заполнить"),IF(OR(РТУС!AK931="Квартира",РТУС!AK931="Кладовая",РТУС!AK931="Машино-место",РТУС!AK931="Нежилое помещение"),HYPERLINK("#Проверка!"&amp;CELL("адрес",Проверка!AK931),РТУС!AK931),HYPERLINK("#РТУС!"&amp;CELL("адрес",Проверка!AK931),"###")))</f>
        <v>заполнить</v>
      </c>
      <c r="AL931" s="13" t="str">
        <f ca="1">IF(РТУС!AL931="",HYPERLINK("#РТУС!"&amp;CELL("адрес",Проверка!AL931),"заполнить"),HYPERLINK("#Проверка!"&amp;CELL("адрес",Проверка!AL931),РТУС!AL931))</f>
        <v>заполнить</v>
      </c>
      <c r="AM931" s="18" t="str">
        <f ca="1">IF(РТУС!AM931="",HYPERLINK("#РТУС!"&amp;CELL("адрес",Проверка!AM931),"заполнить"),IF(ISNUMBER(РТУС!AM931)=TRUE,IF(РТУС!AK931="Нежилое помещение",IF(РТУС!AM931&gt;7,HYPERLINK("#РТУС!"&amp;CELL("адрес",Проверка!AM931),"не больше 7 кв.м."),РТУС!AM931),HYPERLINK("#Проверка!"&amp;CELL("адрес",Проверка!AM931),РТУС!AM931)),HYPERLINK("#РТУС!"&amp;CELL("адрес",Проверка!AM931),"###")))</f>
        <v>заполнить</v>
      </c>
      <c r="AN931" s="13" t="str">
        <f ca="1">IF(РТУС!AN931="",HYPERLINK("#РТУС!"&amp;CELL("адрес",Проверка!AN931),"заполнить"),IF(OR(РТУС!AN931="Общая площадь помещения",РТУС!AN931="Общая приведенная площадь жилого помещения",РТУС!AN931="Общая площадь жилого помещения с учетом лоджий, балконов, террас и веранд"),HYPERLINK("#Проверка!"&amp;CELL("адрес",Проверка!AN931),РТУС!AN931),HYPERLINK("#РТУС!"&amp;CELL("адрес",Проверка!AN931),"###")))</f>
        <v>заполнить</v>
      </c>
      <c r="AO931" s="13" t="str">
        <f ca="1">IF(OR(РТУС!AK931="Квартира",РТУС!A931="Нежилое помещение"),IF(РТУС!AO931="",HYPERLINK("#РТУС!"&amp;CELL("адрес",Проверка!AO931),"заполнить"),IF(ISNUMBER(РТУС!AO931)=TRUE,HYPERLINK("#Проверка!"&amp;CELL("адрес",Проверка!AO931),РТУС!AO931),HYPERLINK("#РТУС!"&amp;CELL("адрес",Проверка!AO931),"###"))),"")</f>
        <v/>
      </c>
      <c r="AP931" s="13" t="str">
        <f>IF(РТУС!AP931="","",РТУС!AP931)</f>
        <v/>
      </c>
      <c r="AQ931" s="13" t="str">
        <f ca="1">IF(РТУС!AQ931="",HYPERLINK("#РТУС!"&amp;CELL("адрес",Проверка!AQ931),"заполнить"),HYPERLINK("#Проверка!"&amp;CELL("адрес",Проверка!AQ931),РТУС!AQ931))</f>
        <v>заполнить</v>
      </c>
      <c r="AR931" s="18" t="str">
        <f ca="1">IF(РТУС!AR931="",HYPERLINK("#РТУС!"&amp;CELL("адрес",Проверка!AR931),"заполнить"),IF(ISNUMBER(РТУС!AR931)=FALSE,HYPERLINK("#РТУС!"&amp;CELL("адрес",Проверка!AR931),"###"),IF(РТУС!G931="1",IF(РТУС!AB931=РТУС!AR931+РТУС!AU931,HYPERLINK("#Проверка!"&amp;CELL("адрес",Проверка!AR931),РТУС!AR931),HYPERLINK("#РТУС!"&amp;CELL("адрес",Проверка!AR931),"сверить суммы")),IF(РТУС!AB931=(SUMIF(РТУС!$A$4:$A$1000,A931,РТУС!$AR$4:$AR$1000)+SUMIF(РТУС!$A$4:$A$1000,A931,РТУС!$AU$4:$AU$1000)),HYPERLINK("#Проверка!"&amp;CELL("адрес",Проверка!AR931),РТУС!AR931),HYPERLINK("#РТУС!"&amp;CELL("адрес",Проверка!AR931),"сверить суммы")))))</f>
        <v>заполнить</v>
      </c>
      <c r="AS931" s="13" t="str">
        <f>IF(РТУС!AS931="","",РТУС!AS931)</f>
        <v/>
      </c>
      <c r="AT931" s="18" t="str">
        <f ca="1">IF(РТУС!AT931="",HYPERLINK("#РТУС!"&amp;CELL("адрес",Проверка!AT931),"заполнить"),IF(ISNUMBER(РТУС!AT931)=FALSE,HYPERLINK("#РТУС!"&amp;CELL("адрес",Проверка!AT931),"###"),IF(РТУС!AT931=РТУС!AR931,HYPERLINK("#Проверка!"&amp;CELL("адрес",Проверка!AT931),РТУС!AT931),HYPERLINK("#РТУС!"&amp;CELL("адрес",Проверка!AT931),"сверить суммы"))))</f>
        <v>заполнить</v>
      </c>
      <c r="AU931" s="18" t="str">
        <f ca="1">IF(РТУС!AU931="",HYPERLINK("#РТУС!"&amp;CELL("адрес",Проверка!AU931),"заполнить"),IF(ISNUMBER(РТУС!AU931)=FALSE,HYPERLINK("#РТУС!"&amp;CELL("адрес",Проверка!AU931),"###"),IF(РТУС!G931="1",IF(РТУС!AB931=РТУС!AR931+РТУС!AU931,HYPERLINK("#Проверка!"&amp;CELL("адрес",Проверка!AU931),РТУС!AU931),HYPERLINK("#РТУС!"&amp;CELL("адрес",Проверка!AU931),"сверить суммы")),IF(РТУС!AB931=(SUMIF(РТУС!$A$4:$A$1000,A931,РТУС!$AR$4:$AR$1000)+SUMIF(РТУС!$A$4:$A$1000,A931,РТУС!$AU$4:$AU$1000)),HYPERLINK("#Проверка!"&amp;CELL("адрес",Проверка!AU931),РТУС!AU931),HYPERLINK("#РТУС!"&amp;CELL("адрес",Проверка!AU931),"сверить суммы")))))</f>
        <v>заполнить</v>
      </c>
      <c r="AV931" s="13" t="str">
        <f ca="1">IF(РТУС!AV931="",HYPERLINK("#РТУС!"&amp;CELL("адрес",Проверка!AV931),"заполнить"),IF(OR(РТУС!AV931="Требование о передаче жилого помещения",РТУС!AV931="Требование о передаче машино-места",РТУС!AV931="Требования о передаче нежилого помещения",РТУС!AV931="Денежные требования"),HYPERLINK("#Проверка!"&amp;CELL("адрес",Проверка!AV931),РТУС!AV931),HYPERLINK("#РТУС!"&amp;CELL("адрес",Проверка!AV931),"###")))</f>
        <v>заполнить</v>
      </c>
      <c r="AW931" s="13" t="str">
        <f ca="1">IF(РТУС!AW931="",HYPERLINK("#РТУС!"&amp;CELL("адрес",Проверка!AW931),"заполнить"),IF(OR(РТУС!AW931="Включен в полном объеме",РТУС!AW931="Включен частично"),HYPERLINK("#Проверка!"&amp;CELL("адрес",Проверка!AW931),РТУС!AW931),HYPERLINK("#РТУС!"&amp;CELL("адрес",Проверка!AW931),"###")))</f>
        <v>заполнить</v>
      </c>
      <c r="AX931" s="15" t="str">
        <f ca="1">IF(РТУС!AX931="",HYPERLINK("#РТУС!"&amp;CELL("адрес",Проверка!AX931),"заполнить"),IF(AND(LEN(РТУС!AX931)=5,РТУС!AX931&lt;TODAY()),HYPERLINK("#Проверка!"&amp;CELL("адрес",Проверка!AX931),РТУС!AX931),HYPERLINK("#РТУС!"&amp;CELL("адрес",Проверка!AX931),"###")))</f>
        <v>заполнить</v>
      </c>
      <c r="AY931" s="15" t="str">
        <f ca="1">IF(РТУС!AY931="",HYPERLINK("#РТУС!"&amp;CELL("адрес",Проверка!AY931),"заполнить"),IF(AND(LEN(РТУС!AY931)=5,РТУС!AY931&lt;TODAY()),HYPERLINK("#Проверка!"&amp;CELL("адрес",Проверка!AY931),РТУС!AY931),HYPERLINK("#РТУС!"&amp;CELL("адрес",Проверка!AY931),"###")))</f>
        <v>заполнить</v>
      </c>
    </row>
    <row r="932" spans="1:51" x14ac:dyDescent="0.25">
      <c r="A932" s="10" t="str">
        <f>РТУС!A932</f>
        <v>.</v>
      </c>
      <c r="B932" s="13" t="str">
        <f ca="1">IF(РТУС!B932="",HYPERLINK("#РТУС!"&amp;CELL("адрес",Проверка!B932),"заполнить"),IF(AND(LEN(РТУС!B932)=10,РТУС!B931=РТУС!B932),HYPERLINK("#Проверка!"&amp;CELL("адрес",Проверка!B932),РТУС!B932),HYPERLINK("#РТУС!"&amp;CELL("адрес",Проверка!B932),"###")))</f>
        <v>заполнить</v>
      </c>
      <c r="C932" s="13" t="str">
        <f ca="1">IF(РТУС!C932="",HYPERLINK("#РТУС!"&amp;CELL("адрес",Проверка!C932),"заполнить"),IF(AND(ISNUMBER(РТУС!C932)=TRUE,РТУС!C932&gt;0,РТУС!C931=РТУС!C932),HYPERLINK("#Проверка!"&amp;CELL("адрес",Проверка!C932),РТУС!C932),HYPERLINK("#РТУС!"&amp;CELL("адрес",Проверка!C932),"###")))</f>
        <v>заполнить</v>
      </c>
      <c r="D932" s="13" t="str">
        <f>IF(РТУС!D932="","",РТУС!D932)</f>
        <v/>
      </c>
      <c r="E932" s="13" t="str">
        <f ca="1">IF(РТУС!E932="",HYPERLINK("#РТУС!"&amp;CELL("адрес",Проверка!E932),"заполнить"),IF(РТУС!E931=РТУС!E932,HYPERLINK("#Проверка!"&amp;CELL("адрес",Проверка!E932),РТУС!E932),HYPERLINK("#РТУС!"&amp;CELL("адрес",Проверка!E932),"###")))</f>
        <v>заполнить</v>
      </c>
      <c r="F932" s="13" t="str">
        <f ca="1">IF(РТУС!F932="",HYPERLINK("#РТУС!"&amp;CELL("адрес",Проверка!F932),"заполнить"),HYPERLINK("#Проверка!"&amp;CELL("адрес",Проверка!F932),РТУС!F932))</f>
        <v>заполнить</v>
      </c>
      <c r="G932" s="20" t="str">
        <f ca="1">IF(РТУС!G932="",HYPERLINK("#РТУС!"&amp;CELL("адрес",Проверка!G932),"заполнить"),IF(РТУС!G932="1",HYPERLINK("#Проверка!"&amp;CELL("адрес",Проверка!G932),"1"),IF(AND(ISNUMBER(РТУС!G932)=TRUE,РТУС!G932&lt;=1,РТУС!G932&gt;0),IF(SUMIF(РТУС!$A$4:$A$1000,A932,РТУС!$G$4:$G$1000)=1,HYPERLINK("#Проверка!"&amp;CELL("адрес",Проверка!G932),РТУС!G932),HYPERLINK("#РТУС!"&amp;CELL("адрес",Проверка!G932),"сумма долей ≠ 1")),HYPERLINK("#РТУС!"&amp;CELL("адрес",Проверка!G932),"###"))))</f>
        <v>заполнить</v>
      </c>
      <c r="H932" s="13" t="str">
        <f ca="1">IF(РТУС!H932="",HYPERLINK("#РТУС!"&amp;CELL("адрес",Проверка!H932),"заполнить"),IF(OR(РТУС!H932="Юрлицо",РТУС!H932="Физлицо",РТУС!H932="ИП"),HYPERLINK("#Проверка!"&amp;CELL("адрес",Проверка!H932),РТУС!H932),HYPERLINK("#РТУС!"&amp;CELL("адрес",Проверка!H932),"###")))</f>
        <v>заполнить</v>
      </c>
      <c r="I932" s="13" t="str">
        <f ca="1">IF(OR(РТУС!H932="Юрлицо",РТУС!H932="ИП"),IF(РТУС!I932="",HYPERLINK("#РТУС!"&amp;CELL("адрес",Проверка!I932),"заполнить"),IF(OR(LEN(РТУС!I932)=10,LEN(РТУС!I932)=12),HYPERLINK("#Проверка!"&amp;CELL("адрес",Проверка!I932),РТУС!I932),HYPERLINK("#РТУС!"&amp;CELL("адрес",Проверка!I932),"###"))),"")</f>
        <v/>
      </c>
      <c r="J932" s="15" t="str">
        <f ca="1">IF(РТУС!J932="","",IF(AND(LEN(РТУС!J932)=5,РТУС!J932&lt;TODAY()),HYPERLINK("#Проверка!"&amp;CELL("адрес",Проверка!J932),РТУС!J932),HYPERLINK("#РТУС!"&amp;CELL("адрес",Проверка!J932),"###")))</f>
        <v/>
      </c>
      <c r="K932" s="13" t="str">
        <f>IF(РТУС!K932="","",РТУС!K932)</f>
        <v/>
      </c>
      <c r="L932" s="13" t="str">
        <f ca="1">IF(OR(РТУС!H932="Физлицо",РТУС!H932="ИП"),IF(РТУС!L932="",HYPERLINK("#РТУС!"&amp;CELL("адрес",Проверка!L932),"заполнить"),IF(OR(РТУС!L932="Загранпаспорт гражданина РФ",РТУС!L932="Паспорт гражданина РФ",РТУС!L932="Иностранный паспорт",РТУС!L932="Свидетельство о рождении",РТУС!L932="Вид на жительство"),HYPERLINK("#Проверка!"&amp;CELL("адрес",Проверка!L932),РТУС!L932),HYPERLINK("#РТУС!"&amp;CELL("адрес",Проверка!L932),"###"))),"")</f>
        <v/>
      </c>
      <c r="M932" s="13" t="str">
        <f ca="1">IF(AND(OR(РТУС!L932="Паспорт гражданина РФ",РТУС!L932="Свидетельство о рождении"),РТУС!M932=""),HYPERLINK("#РТУС!"&amp;CELL("адрес",Проверка!M932),"заполнить"),IF(РТУС!L932="Паспорт гражданина РФ",IF(LEN(РТУС!M932)=4,HYPERLINK("#Проверка!"&amp;CELL("адрес",Проверка!M932),РТУС!M932),HYPERLINK("#РТУС!"&amp;CELL("адрес",Проверка!M932),"###")),IF(РТУС!L932="Свидетельство о рождении",HYPERLINK("#Проверка!"&amp;CELL("адрес",Проверка!M932),РТУС!M932),"")))</f>
        <v/>
      </c>
      <c r="N932" s="13" t="str">
        <f ca="1">IF(РТУС!L932="","",IF(РТУС!N932="",HYPERLINK("#РТУС!"&amp;CELL("адрес",Проверка!N932),"заполнить"),IF(OR(РТУС!L932="Паспорт гражданина РФ",РТУС!L932="Свидетельство о рождении"),IF(LEN(РТУС!N932)=6,HYPERLINK("#Проверка!"&amp;CELL("адрес",Проверка!N932),РТУС!N932),HYPERLINK("#РТУС!"&amp;CELL("адрес",Проверка!N932),"###")),HYPERLINK("#Проверка!"&amp;CELL("адрес",Проверка!N932),РТУС!N932))))</f>
        <v/>
      </c>
      <c r="O932" s="15" t="str">
        <f ca="1">IF(РТУС!L932="","",IF(РТУС!O932="",HYPERLINK("#РТУС!"&amp;CELL("адрес",Проверка!O932),"заполнить"),IF(AND(LEN(РТУС!O932)=5,РТУС!O932&lt;TODAY()),IF(РТУС!L932="Свидетельство о рождении",IF(РТУС!O932&gt;EDATE(TODAY(),-168),HYPERLINK("#Проверка!"&amp;CELL("адрес",Проверка!O932),РТУС!O932),HYPERLINK("#РТУС!"&amp;CELL("адрес",Проверка!O932),"недействительно")),HYPERLINK("#Проверка!"&amp;CELL("адрес",Проверка!O932),РТУС!O932)),HYPERLINK("#РТУС!"&amp;CELL("адрес",Проверка!O932),"###"))))</f>
        <v/>
      </c>
      <c r="P932" s="21" t="str">
        <f ca="1">IF(РТУС!L932="Паспорт гражданина РФ",IF(РТУС!P932="",HYPERLINK("#РТУС!"&amp;CELL("адрес",Проверка!P932),"заполнить"),HYPERLINK("#Проверка!"&amp;CELL("адрес",Проверка!P932),РТУС!P932)),"")</f>
        <v/>
      </c>
      <c r="Q932" s="13" t="str">
        <f ca="1">IF(РТУС!L932="Паспорт гражданина РФ",IF(РТУС!Q932="",HYPERLINK("#РТУС!"&amp;CELL("адрес",Проверка!Q932),"заполнить"),IF(LEN(РТУС!Q932)=7,HYPERLINK("#Проверка!"&amp;CELL("адрес",Проверка!Q932),РТУС!Q932),HYPERLINK("#РТУС!"&amp;CELL("адрес",Проверка!Q932),"###"))),"")</f>
        <v/>
      </c>
      <c r="R932" s="13" t="str">
        <f ca="1">IF(РТУС!R932="",HYPERLINK("#РТУС!"&amp;CELL("адрес",Проверка!R932),"заполнить"),HYPERLINK("#Проверка!"&amp;CELL("адрес",Проверка!R932),РТУС!R932))</f>
        <v>заполнить</v>
      </c>
      <c r="S932" s="13" t="str">
        <f>IF(РТУС!S932="","",РТУС!S932)</f>
        <v/>
      </c>
      <c r="T932" s="13" t="str">
        <f>IF(РТУС!T932="","",РТУС!T932)</f>
        <v/>
      </c>
      <c r="U932" s="13" t="str">
        <f>IF(РТУС!U932="","",РТУС!U932)</f>
        <v/>
      </c>
      <c r="V932" s="13" t="str">
        <f ca="1">IF(РТУС!V932="",HYPERLINK("#РТУС!"&amp;CELL("адрес",Проверка!V932),"заполнить"),IF(OR(РТУС!V932="Договор участия в долевом строительстве",РТУС!V932="Предварительный договор участия в долевом строительстве",РТУС!V932="Определение Арбитражного суда",РТУС!V932="Решение суда общей юрисдикции",РТУС!V932="Иные договоры"),HYPERLINK("#Проверка!"&amp;CELL("адрес",Проверка!V932),РТУС!V932),HYPERLINK("#РТУС!"&amp;CELL("адрес",Проверка!V932),"###")))</f>
        <v>заполнить</v>
      </c>
      <c r="W932" s="13" t="str">
        <f ca="1">IF(РТУС!W932="",HYPERLINK("#РТУС!"&amp;CELL("адрес",Проверка!W932),"заполнить"),HYPERLINK("#Проверка!"&amp;CELL("адрес",Проверка!W932),РТУС!W932))</f>
        <v>заполнить</v>
      </c>
      <c r="X932" s="15" t="str">
        <f ca="1">IF(РТУС!X932="",HYPERLINK("#РТУС!"&amp;CELL("адрес",Проверка!X932),"заполнить"),IF(AND(LEN(РТУС!X932)=5,РТУС!X932&lt;TODAY()),HYPERLINK("#Проверка!"&amp;CELL("адрес",Проверка!X932),РТУС!X932),HYPERLINK("#РТУС!"&amp;CELL("адрес",Проверка!X932),"###")))</f>
        <v>заполнить</v>
      </c>
      <c r="Y932" s="13" t="str">
        <f>IF(РТУС!Y932="","",РТУС!Y932)</f>
        <v/>
      </c>
      <c r="Z932" s="15" t="str">
        <f ca="1">IF(РТУС!Z932="","",IF(AND(LEN(РТУС!Z932)=5,РТУС!Z932&lt;TODAY()),HYPERLINK("#Проверка!"&amp;CELL("адрес",Проверка!Z932),РТУС!Z932),HYPERLINK("#РТУС!"&amp;CELL("адрес",Проверка!Z932),"###")))</f>
        <v/>
      </c>
      <c r="AA932" s="18" t="str">
        <f ca="1">IF(РТУС!AA932="",HYPERLINK("#РТУС!"&amp;CELL("адрес",Проверка!AA932),"заполнить"),IF(ISNUMBER(РТУС!AA932)=TRUE,HYPERLINK("#Проверка!"&amp;CELL("адрес",Проверка!AA932),РТУС!AA932),HYPERLINK("#РТУС!"&amp;CELL("адрес",Проверка!AA932),"###")))</f>
        <v>заполнить</v>
      </c>
      <c r="AB932" s="18" t="str">
        <f ca="1">IF(РТУС!AB932="",HYPERLINK("#РТУС!"&amp;CELL("адрес",Проверка!AB932),"заполнить"),IF(ISNUMBER(РТУС!AB932)=TRUE,HYPERLINK("#Проверка!"&amp;CELL("адрес",Проверка!AB932),РТУС!AB932),HYPERLINK("#РТУС!"&amp;CELL("адрес",Проверка!AB932),"###")))</f>
        <v>заполнить</v>
      </c>
      <c r="AC932" s="18" t="str">
        <f ca="1">IF(РТУС!AC932="","",IF(ISNUMBER(РТУС!AC932)=TRUE,HYPERLINK("#Проверка!"&amp;CELL("адрес",Проверка!AC932),РТУС!AC932),HYPERLINK("#РТУС!"&amp;CELL("адрес",Проверка!AC932),"###")))</f>
        <v/>
      </c>
      <c r="AD932" s="18" t="str">
        <f ca="1">IF(РТУС!AD932="","",IF(ISNUMBER(РТУС!AD932)=TRUE,HYPERLINK("#Проверка!"&amp;CELL("адрес",Проверка!AD932),РТУС!AD932),HYPERLINK("#РТУС!"&amp;CELL("адрес",Проверка!AD932),"###")))</f>
        <v/>
      </c>
      <c r="AE932" s="13" t="str">
        <f>IF(РТУС!AE932="","",РТУС!AE932)</f>
        <v/>
      </c>
      <c r="AF932" s="15" t="str">
        <f ca="1">IF(РТУС!AE932="","",IF(РТУС!AF932="",HYPERLINK("#РТУС!"&amp;CELL("адрес",Проверка!AF932),"заполнить"),IF(AND(LEN(РТУС!AF932)=5,РТУС!AF932&lt;TODAY()),HYPERLINK("#Проверка!"&amp;CELL("адрес",Проверка!AF932),РТУС!AF932),HYPERLINK("#РТУС!"&amp;CELL("адрес",Проверка!AF932),"###"))))</f>
        <v/>
      </c>
      <c r="AG932" s="13"/>
      <c r="AH932" s="15" t="str">
        <f ca="1">IF(РТУС!AE932="","",IF(РТУС!AH932="",HYPERLINK("#РТУС!"&amp;CELL("адрес",Проверка!AH932),"заполнить"),IF(AND(LEN(РТУС!AH932)=5,РТУС!AH932&lt;TODAY()),HYPERLINK("#Проверка!"&amp;CELL("адрес",Проверка!AH932),РТУС!AH932),HYPERLINK("#РТУС!"&amp;CELL("адрес",Проверка!AH932),"###"))))</f>
        <v/>
      </c>
      <c r="AI932" s="15" t="str">
        <f ca="1">IF(РТУС!AE932="","",IF(РТУС!AI932="",HYPERLINK("#РТУС!"&amp;CELL("адрес",Проверка!AI932),"заполнить"),HYPERLINK("#Проверка!"&amp;CELL("адрес",Проверка!AI932),РТУС!AI932)))</f>
        <v/>
      </c>
      <c r="AJ932" s="13" t="str">
        <f ca="1">IF(РТУС!AE932="","",IF(РТУС!AJ932="",HYPERLINK("#РТУС!"&amp;CELL("адрес",Проверка!AJ932),"заполнить"),IF(OR(РТУС!AJ932="Юрлицо",РТУС!AJ932="Физлицо",РТУС!AJ932="ИП"),HYPERLINK("#Проверка!"&amp;CELL("адрес",Проверка!AJ932),РТУС!AJ932),HYPERLINK("#РТУС!"&amp;CELL("адрес",Проверка!AJ932),"###"))))</f>
        <v/>
      </c>
      <c r="AK932" s="13" t="str">
        <f ca="1">IF(РТУС!AK932="",HYPERLINK("#РТУС!"&amp;CELL("адрес",Проверка!AK932),"заполнить"),IF(OR(РТУС!AK932="Квартира",РТУС!AK932="Кладовая",РТУС!AK932="Машино-место",РТУС!AK932="Нежилое помещение"),HYPERLINK("#Проверка!"&amp;CELL("адрес",Проверка!AK932),РТУС!AK932),HYPERLINK("#РТУС!"&amp;CELL("адрес",Проверка!AK932),"###")))</f>
        <v>заполнить</v>
      </c>
      <c r="AL932" s="13" t="str">
        <f ca="1">IF(РТУС!AL932="",HYPERLINK("#РТУС!"&amp;CELL("адрес",Проверка!AL932),"заполнить"),HYPERLINK("#Проверка!"&amp;CELL("адрес",Проверка!AL932),РТУС!AL932))</f>
        <v>заполнить</v>
      </c>
      <c r="AM932" s="18" t="str">
        <f ca="1">IF(РТУС!AM932="",HYPERLINK("#РТУС!"&amp;CELL("адрес",Проверка!AM932),"заполнить"),IF(ISNUMBER(РТУС!AM932)=TRUE,IF(РТУС!AK932="Нежилое помещение",IF(РТУС!AM932&gt;7,HYPERLINK("#РТУС!"&amp;CELL("адрес",Проверка!AM932),"не больше 7 кв.м."),РТУС!AM932),HYPERLINK("#Проверка!"&amp;CELL("адрес",Проверка!AM932),РТУС!AM932)),HYPERLINK("#РТУС!"&amp;CELL("адрес",Проверка!AM932),"###")))</f>
        <v>заполнить</v>
      </c>
      <c r="AN932" s="13" t="str">
        <f ca="1">IF(РТУС!AN932="",HYPERLINK("#РТУС!"&amp;CELL("адрес",Проверка!AN932),"заполнить"),IF(OR(РТУС!AN932="Общая площадь помещения",РТУС!AN932="Общая приведенная площадь жилого помещения",РТУС!AN932="Общая площадь жилого помещения с учетом лоджий, балконов, террас и веранд"),HYPERLINK("#Проверка!"&amp;CELL("адрес",Проверка!AN932),РТУС!AN932),HYPERLINK("#РТУС!"&amp;CELL("адрес",Проверка!AN932),"###")))</f>
        <v>заполнить</v>
      </c>
      <c r="AO932" s="13" t="str">
        <f ca="1">IF(OR(РТУС!AK932="Квартира",РТУС!A932="Нежилое помещение"),IF(РТУС!AO932="",HYPERLINK("#РТУС!"&amp;CELL("адрес",Проверка!AO932),"заполнить"),IF(ISNUMBER(РТУС!AO932)=TRUE,HYPERLINK("#Проверка!"&amp;CELL("адрес",Проверка!AO932),РТУС!AO932),HYPERLINK("#РТУС!"&amp;CELL("адрес",Проверка!AO932),"###"))),"")</f>
        <v/>
      </c>
      <c r="AP932" s="13" t="str">
        <f>IF(РТУС!AP932="","",РТУС!AP932)</f>
        <v/>
      </c>
      <c r="AQ932" s="13" t="str">
        <f ca="1">IF(РТУС!AQ932="",HYPERLINK("#РТУС!"&amp;CELL("адрес",Проверка!AQ932),"заполнить"),HYPERLINK("#Проверка!"&amp;CELL("адрес",Проверка!AQ932),РТУС!AQ932))</f>
        <v>заполнить</v>
      </c>
      <c r="AR932" s="18" t="str">
        <f ca="1">IF(РТУС!AR932="",HYPERLINK("#РТУС!"&amp;CELL("адрес",Проверка!AR932),"заполнить"),IF(ISNUMBER(РТУС!AR932)=FALSE,HYPERLINK("#РТУС!"&amp;CELL("адрес",Проверка!AR932),"###"),IF(РТУС!G932="1",IF(РТУС!AB932=РТУС!AR932+РТУС!AU932,HYPERLINK("#Проверка!"&amp;CELL("адрес",Проверка!AR932),РТУС!AR932),HYPERLINK("#РТУС!"&amp;CELL("адрес",Проверка!AR932),"сверить суммы")),IF(РТУС!AB932=(SUMIF(РТУС!$A$4:$A$1000,A932,РТУС!$AR$4:$AR$1000)+SUMIF(РТУС!$A$4:$A$1000,A932,РТУС!$AU$4:$AU$1000)),HYPERLINK("#Проверка!"&amp;CELL("адрес",Проверка!AR932),РТУС!AR932),HYPERLINK("#РТУС!"&amp;CELL("адрес",Проверка!AR932),"сверить суммы")))))</f>
        <v>заполнить</v>
      </c>
      <c r="AS932" s="13" t="str">
        <f>IF(РТУС!AS932="","",РТУС!AS932)</f>
        <v/>
      </c>
      <c r="AT932" s="18" t="str">
        <f ca="1">IF(РТУС!AT932="",HYPERLINK("#РТУС!"&amp;CELL("адрес",Проверка!AT932),"заполнить"),IF(ISNUMBER(РТУС!AT932)=FALSE,HYPERLINK("#РТУС!"&amp;CELL("адрес",Проверка!AT932),"###"),IF(РТУС!AT932=РТУС!AR932,HYPERLINK("#Проверка!"&amp;CELL("адрес",Проверка!AT932),РТУС!AT932),HYPERLINK("#РТУС!"&amp;CELL("адрес",Проверка!AT932),"сверить суммы"))))</f>
        <v>заполнить</v>
      </c>
      <c r="AU932" s="18" t="str">
        <f ca="1">IF(РТУС!AU932="",HYPERLINK("#РТУС!"&amp;CELL("адрес",Проверка!AU932),"заполнить"),IF(ISNUMBER(РТУС!AU932)=FALSE,HYPERLINK("#РТУС!"&amp;CELL("адрес",Проверка!AU932),"###"),IF(РТУС!G932="1",IF(РТУС!AB932=РТУС!AR932+РТУС!AU932,HYPERLINK("#Проверка!"&amp;CELL("адрес",Проверка!AU932),РТУС!AU932),HYPERLINK("#РТУС!"&amp;CELL("адрес",Проверка!AU932),"сверить суммы")),IF(РТУС!AB932=(SUMIF(РТУС!$A$4:$A$1000,A932,РТУС!$AR$4:$AR$1000)+SUMIF(РТУС!$A$4:$A$1000,A932,РТУС!$AU$4:$AU$1000)),HYPERLINK("#Проверка!"&amp;CELL("адрес",Проверка!AU932),РТУС!AU932),HYPERLINK("#РТУС!"&amp;CELL("адрес",Проверка!AU932),"сверить суммы")))))</f>
        <v>заполнить</v>
      </c>
      <c r="AV932" s="13" t="str">
        <f ca="1">IF(РТУС!AV932="",HYPERLINK("#РТУС!"&amp;CELL("адрес",Проверка!AV932),"заполнить"),IF(OR(РТУС!AV932="Требование о передаче жилого помещения",РТУС!AV932="Требование о передаче машино-места",РТУС!AV932="Требования о передаче нежилого помещения",РТУС!AV932="Денежные требования"),HYPERLINK("#Проверка!"&amp;CELL("адрес",Проверка!AV932),РТУС!AV932),HYPERLINK("#РТУС!"&amp;CELL("адрес",Проверка!AV932),"###")))</f>
        <v>заполнить</v>
      </c>
      <c r="AW932" s="13" t="str">
        <f ca="1">IF(РТУС!AW932="",HYPERLINK("#РТУС!"&amp;CELL("адрес",Проверка!AW932),"заполнить"),IF(OR(РТУС!AW932="Включен в полном объеме",РТУС!AW932="Включен частично"),HYPERLINK("#Проверка!"&amp;CELL("адрес",Проверка!AW932),РТУС!AW932),HYPERLINK("#РТУС!"&amp;CELL("адрес",Проверка!AW932),"###")))</f>
        <v>заполнить</v>
      </c>
      <c r="AX932" s="15" t="str">
        <f ca="1">IF(РТУС!AX932="",HYPERLINK("#РТУС!"&amp;CELL("адрес",Проверка!AX932),"заполнить"),IF(AND(LEN(РТУС!AX932)=5,РТУС!AX932&lt;TODAY()),HYPERLINK("#Проверка!"&amp;CELL("адрес",Проверка!AX932),РТУС!AX932),HYPERLINK("#РТУС!"&amp;CELL("адрес",Проверка!AX932),"###")))</f>
        <v>заполнить</v>
      </c>
      <c r="AY932" s="15" t="str">
        <f ca="1">IF(РТУС!AY932="",HYPERLINK("#РТУС!"&amp;CELL("адрес",Проверка!AY932),"заполнить"),IF(AND(LEN(РТУС!AY932)=5,РТУС!AY932&lt;TODAY()),HYPERLINK("#Проверка!"&amp;CELL("адрес",Проверка!AY932),РТУС!AY932),HYPERLINK("#РТУС!"&amp;CELL("адрес",Проверка!AY932),"###")))</f>
        <v>заполнить</v>
      </c>
    </row>
    <row r="933" spans="1:51" x14ac:dyDescent="0.25">
      <c r="A933" s="10" t="str">
        <f>РТУС!A933</f>
        <v>.</v>
      </c>
      <c r="B933" s="13" t="str">
        <f ca="1">IF(РТУС!B933="",HYPERLINK("#РТУС!"&amp;CELL("адрес",Проверка!B933),"заполнить"),IF(AND(LEN(РТУС!B933)=10,РТУС!B932=РТУС!B933),HYPERLINK("#Проверка!"&amp;CELL("адрес",Проверка!B933),РТУС!B933),HYPERLINK("#РТУС!"&amp;CELL("адрес",Проверка!B933),"###")))</f>
        <v>заполнить</v>
      </c>
      <c r="C933" s="13" t="str">
        <f ca="1">IF(РТУС!C933="",HYPERLINK("#РТУС!"&amp;CELL("адрес",Проверка!C933),"заполнить"),IF(AND(ISNUMBER(РТУС!C933)=TRUE,РТУС!C933&gt;0,РТУС!C932=РТУС!C933),HYPERLINK("#Проверка!"&amp;CELL("адрес",Проверка!C933),РТУС!C933),HYPERLINK("#РТУС!"&amp;CELL("адрес",Проверка!C933),"###")))</f>
        <v>заполнить</v>
      </c>
      <c r="D933" s="13" t="str">
        <f>IF(РТУС!D933="","",РТУС!D933)</f>
        <v/>
      </c>
      <c r="E933" s="13" t="str">
        <f ca="1">IF(РТУС!E933="",HYPERLINK("#РТУС!"&amp;CELL("адрес",Проверка!E933),"заполнить"),IF(РТУС!E932=РТУС!E933,HYPERLINK("#Проверка!"&amp;CELL("адрес",Проверка!E933),РТУС!E933),HYPERLINK("#РТУС!"&amp;CELL("адрес",Проверка!E933),"###")))</f>
        <v>заполнить</v>
      </c>
      <c r="F933" s="13" t="str">
        <f ca="1">IF(РТУС!F933="",HYPERLINK("#РТУС!"&amp;CELL("адрес",Проверка!F933),"заполнить"),HYPERLINK("#Проверка!"&amp;CELL("адрес",Проверка!F933),РТУС!F933))</f>
        <v>заполнить</v>
      </c>
      <c r="G933" s="20" t="str">
        <f ca="1">IF(РТУС!G933="",HYPERLINK("#РТУС!"&amp;CELL("адрес",Проверка!G933),"заполнить"),IF(РТУС!G933="1",HYPERLINK("#Проверка!"&amp;CELL("адрес",Проверка!G933),"1"),IF(AND(ISNUMBER(РТУС!G933)=TRUE,РТУС!G933&lt;=1,РТУС!G933&gt;0),IF(SUMIF(РТУС!$A$4:$A$1000,A933,РТУС!$G$4:$G$1000)=1,HYPERLINK("#Проверка!"&amp;CELL("адрес",Проверка!G933),РТУС!G933),HYPERLINK("#РТУС!"&amp;CELL("адрес",Проверка!G933),"сумма долей ≠ 1")),HYPERLINK("#РТУС!"&amp;CELL("адрес",Проверка!G933),"###"))))</f>
        <v>заполнить</v>
      </c>
      <c r="H933" s="13" t="str">
        <f ca="1">IF(РТУС!H933="",HYPERLINK("#РТУС!"&amp;CELL("адрес",Проверка!H933),"заполнить"),IF(OR(РТУС!H933="Юрлицо",РТУС!H933="Физлицо",РТУС!H933="ИП"),HYPERLINK("#Проверка!"&amp;CELL("адрес",Проверка!H933),РТУС!H933),HYPERLINK("#РТУС!"&amp;CELL("адрес",Проверка!H933),"###")))</f>
        <v>заполнить</v>
      </c>
      <c r="I933" s="13" t="str">
        <f ca="1">IF(OR(РТУС!H933="Юрлицо",РТУС!H933="ИП"),IF(РТУС!I933="",HYPERLINK("#РТУС!"&amp;CELL("адрес",Проверка!I933),"заполнить"),IF(OR(LEN(РТУС!I933)=10,LEN(РТУС!I933)=12),HYPERLINK("#Проверка!"&amp;CELL("адрес",Проверка!I933),РТУС!I933),HYPERLINK("#РТУС!"&amp;CELL("адрес",Проверка!I933),"###"))),"")</f>
        <v/>
      </c>
      <c r="J933" s="15" t="str">
        <f ca="1">IF(РТУС!J933="","",IF(AND(LEN(РТУС!J933)=5,РТУС!J933&lt;TODAY()),HYPERLINK("#Проверка!"&amp;CELL("адрес",Проверка!J933),РТУС!J933),HYPERLINK("#РТУС!"&amp;CELL("адрес",Проверка!J933),"###")))</f>
        <v/>
      </c>
      <c r="K933" s="13" t="str">
        <f>IF(РТУС!K933="","",РТУС!K933)</f>
        <v/>
      </c>
      <c r="L933" s="13" t="str">
        <f ca="1">IF(OR(РТУС!H933="Физлицо",РТУС!H933="ИП"),IF(РТУС!L933="",HYPERLINK("#РТУС!"&amp;CELL("адрес",Проверка!L933),"заполнить"),IF(OR(РТУС!L933="Загранпаспорт гражданина РФ",РТУС!L933="Паспорт гражданина РФ",РТУС!L933="Иностранный паспорт",РТУС!L933="Свидетельство о рождении",РТУС!L933="Вид на жительство"),HYPERLINK("#Проверка!"&amp;CELL("адрес",Проверка!L933),РТУС!L933),HYPERLINK("#РТУС!"&amp;CELL("адрес",Проверка!L933),"###"))),"")</f>
        <v/>
      </c>
      <c r="M933" s="13" t="str">
        <f ca="1">IF(AND(OR(РТУС!L933="Паспорт гражданина РФ",РТУС!L933="Свидетельство о рождении"),РТУС!M933=""),HYPERLINK("#РТУС!"&amp;CELL("адрес",Проверка!M933),"заполнить"),IF(РТУС!L933="Паспорт гражданина РФ",IF(LEN(РТУС!M933)=4,HYPERLINK("#Проверка!"&amp;CELL("адрес",Проверка!M933),РТУС!M933),HYPERLINK("#РТУС!"&amp;CELL("адрес",Проверка!M933),"###")),IF(РТУС!L933="Свидетельство о рождении",HYPERLINK("#Проверка!"&amp;CELL("адрес",Проверка!M933),РТУС!M933),"")))</f>
        <v/>
      </c>
      <c r="N933" s="13" t="str">
        <f ca="1">IF(РТУС!L933="","",IF(РТУС!N933="",HYPERLINK("#РТУС!"&amp;CELL("адрес",Проверка!N933),"заполнить"),IF(OR(РТУС!L933="Паспорт гражданина РФ",РТУС!L933="Свидетельство о рождении"),IF(LEN(РТУС!N933)=6,HYPERLINK("#Проверка!"&amp;CELL("адрес",Проверка!N933),РТУС!N933),HYPERLINK("#РТУС!"&amp;CELL("адрес",Проверка!N933),"###")),HYPERLINK("#Проверка!"&amp;CELL("адрес",Проверка!N933),РТУС!N933))))</f>
        <v/>
      </c>
      <c r="O933" s="15" t="str">
        <f ca="1">IF(РТУС!L933="","",IF(РТУС!O933="",HYPERLINK("#РТУС!"&amp;CELL("адрес",Проверка!O933),"заполнить"),IF(AND(LEN(РТУС!O933)=5,РТУС!O933&lt;TODAY()),IF(РТУС!L933="Свидетельство о рождении",IF(РТУС!O933&gt;EDATE(TODAY(),-168),HYPERLINK("#Проверка!"&amp;CELL("адрес",Проверка!O933),РТУС!O933),HYPERLINK("#РТУС!"&amp;CELL("адрес",Проверка!O933),"недействительно")),HYPERLINK("#Проверка!"&amp;CELL("адрес",Проверка!O933),РТУС!O933)),HYPERLINK("#РТУС!"&amp;CELL("адрес",Проверка!O933),"###"))))</f>
        <v/>
      </c>
      <c r="P933" s="21" t="str">
        <f ca="1">IF(РТУС!L933="Паспорт гражданина РФ",IF(РТУС!P933="",HYPERLINK("#РТУС!"&amp;CELL("адрес",Проверка!P933),"заполнить"),HYPERLINK("#Проверка!"&amp;CELL("адрес",Проверка!P933),РТУС!P933)),"")</f>
        <v/>
      </c>
      <c r="Q933" s="13" t="str">
        <f ca="1">IF(РТУС!L933="Паспорт гражданина РФ",IF(РТУС!Q933="",HYPERLINK("#РТУС!"&amp;CELL("адрес",Проверка!Q933),"заполнить"),IF(LEN(РТУС!Q933)=7,HYPERLINK("#Проверка!"&amp;CELL("адрес",Проверка!Q933),РТУС!Q933),HYPERLINK("#РТУС!"&amp;CELL("адрес",Проверка!Q933),"###"))),"")</f>
        <v/>
      </c>
      <c r="R933" s="13" t="str">
        <f ca="1">IF(РТУС!R933="",HYPERLINK("#РТУС!"&amp;CELL("адрес",Проверка!R933),"заполнить"),HYPERLINK("#Проверка!"&amp;CELL("адрес",Проверка!R933),РТУС!R933))</f>
        <v>заполнить</v>
      </c>
      <c r="S933" s="13" t="str">
        <f>IF(РТУС!S933="","",РТУС!S933)</f>
        <v/>
      </c>
      <c r="T933" s="13" t="str">
        <f>IF(РТУС!T933="","",РТУС!T933)</f>
        <v/>
      </c>
      <c r="U933" s="13" t="str">
        <f>IF(РТУС!U933="","",РТУС!U933)</f>
        <v/>
      </c>
      <c r="V933" s="13" t="str">
        <f ca="1">IF(РТУС!V933="",HYPERLINK("#РТУС!"&amp;CELL("адрес",Проверка!V933),"заполнить"),IF(OR(РТУС!V933="Договор участия в долевом строительстве",РТУС!V933="Предварительный договор участия в долевом строительстве",РТУС!V933="Определение Арбитражного суда",РТУС!V933="Решение суда общей юрисдикции",РТУС!V933="Иные договоры"),HYPERLINK("#Проверка!"&amp;CELL("адрес",Проверка!V933),РТУС!V933),HYPERLINK("#РТУС!"&amp;CELL("адрес",Проверка!V933),"###")))</f>
        <v>заполнить</v>
      </c>
      <c r="W933" s="13" t="str">
        <f ca="1">IF(РТУС!W933="",HYPERLINK("#РТУС!"&amp;CELL("адрес",Проверка!W933),"заполнить"),HYPERLINK("#Проверка!"&amp;CELL("адрес",Проверка!W933),РТУС!W933))</f>
        <v>заполнить</v>
      </c>
      <c r="X933" s="15" t="str">
        <f ca="1">IF(РТУС!X933="",HYPERLINK("#РТУС!"&amp;CELL("адрес",Проверка!X933),"заполнить"),IF(AND(LEN(РТУС!X933)=5,РТУС!X933&lt;TODAY()),HYPERLINK("#Проверка!"&amp;CELL("адрес",Проверка!X933),РТУС!X933),HYPERLINK("#РТУС!"&amp;CELL("адрес",Проверка!X933),"###")))</f>
        <v>заполнить</v>
      </c>
      <c r="Y933" s="13" t="str">
        <f>IF(РТУС!Y933="","",РТУС!Y933)</f>
        <v/>
      </c>
      <c r="Z933" s="15" t="str">
        <f ca="1">IF(РТУС!Z933="","",IF(AND(LEN(РТУС!Z933)=5,РТУС!Z933&lt;TODAY()),HYPERLINK("#Проверка!"&amp;CELL("адрес",Проверка!Z933),РТУС!Z933),HYPERLINK("#РТУС!"&amp;CELL("адрес",Проверка!Z933),"###")))</f>
        <v/>
      </c>
      <c r="AA933" s="18" t="str">
        <f ca="1">IF(РТУС!AA933="",HYPERLINK("#РТУС!"&amp;CELL("адрес",Проверка!AA933),"заполнить"),IF(ISNUMBER(РТУС!AA933)=TRUE,HYPERLINK("#Проверка!"&amp;CELL("адрес",Проверка!AA933),РТУС!AA933),HYPERLINK("#РТУС!"&amp;CELL("адрес",Проверка!AA933),"###")))</f>
        <v>заполнить</v>
      </c>
      <c r="AB933" s="18" t="str">
        <f ca="1">IF(РТУС!AB933="",HYPERLINK("#РТУС!"&amp;CELL("адрес",Проверка!AB933),"заполнить"),IF(ISNUMBER(РТУС!AB933)=TRUE,HYPERLINK("#Проверка!"&amp;CELL("адрес",Проверка!AB933),РТУС!AB933),HYPERLINK("#РТУС!"&amp;CELL("адрес",Проверка!AB933),"###")))</f>
        <v>заполнить</v>
      </c>
      <c r="AC933" s="18" t="str">
        <f ca="1">IF(РТУС!AC933="","",IF(ISNUMBER(РТУС!AC933)=TRUE,HYPERLINK("#Проверка!"&amp;CELL("адрес",Проверка!AC933),РТУС!AC933),HYPERLINK("#РТУС!"&amp;CELL("адрес",Проверка!AC933),"###")))</f>
        <v/>
      </c>
      <c r="AD933" s="18" t="str">
        <f ca="1">IF(РТУС!AD933="","",IF(ISNUMBER(РТУС!AD933)=TRUE,HYPERLINK("#Проверка!"&amp;CELL("адрес",Проверка!AD933),РТУС!AD933),HYPERLINK("#РТУС!"&amp;CELL("адрес",Проверка!AD933),"###")))</f>
        <v/>
      </c>
      <c r="AE933" s="13" t="str">
        <f>IF(РТУС!AE933="","",РТУС!AE933)</f>
        <v/>
      </c>
      <c r="AF933" s="15" t="str">
        <f ca="1">IF(РТУС!AE933="","",IF(РТУС!AF933="",HYPERLINK("#РТУС!"&amp;CELL("адрес",Проверка!AF933),"заполнить"),IF(AND(LEN(РТУС!AF933)=5,РТУС!AF933&lt;TODAY()),HYPERLINK("#Проверка!"&amp;CELL("адрес",Проверка!AF933),РТУС!AF933),HYPERLINK("#РТУС!"&amp;CELL("адрес",Проверка!AF933),"###"))))</f>
        <v/>
      </c>
      <c r="AG933" s="13"/>
      <c r="AH933" s="15" t="str">
        <f ca="1">IF(РТУС!AE933="","",IF(РТУС!AH933="",HYPERLINK("#РТУС!"&amp;CELL("адрес",Проверка!AH933),"заполнить"),IF(AND(LEN(РТУС!AH933)=5,РТУС!AH933&lt;TODAY()),HYPERLINK("#Проверка!"&amp;CELL("адрес",Проверка!AH933),РТУС!AH933),HYPERLINK("#РТУС!"&amp;CELL("адрес",Проверка!AH933),"###"))))</f>
        <v/>
      </c>
      <c r="AI933" s="15" t="str">
        <f ca="1">IF(РТУС!AE933="","",IF(РТУС!AI933="",HYPERLINK("#РТУС!"&amp;CELL("адрес",Проверка!AI933),"заполнить"),HYPERLINK("#Проверка!"&amp;CELL("адрес",Проверка!AI933),РТУС!AI933)))</f>
        <v/>
      </c>
      <c r="AJ933" s="13" t="str">
        <f ca="1">IF(РТУС!AE933="","",IF(РТУС!AJ933="",HYPERLINK("#РТУС!"&amp;CELL("адрес",Проверка!AJ933),"заполнить"),IF(OR(РТУС!AJ933="Юрлицо",РТУС!AJ933="Физлицо",РТУС!AJ933="ИП"),HYPERLINK("#Проверка!"&amp;CELL("адрес",Проверка!AJ933),РТУС!AJ933),HYPERLINK("#РТУС!"&amp;CELL("адрес",Проверка!AJ933),"###"))))</f>
        <v/>
      </c>
      <c r="AK933" s="13" t="str">
        <f ca="1">IF(РТУС!AK933="",HYPERLINK("#РТУС!"&amp;CELL("адрес",Проверка!AK933),"заполнить"),IF(OR(РТУС!AK933="Квартира",РТУС!AK933="Кладовая",РТУС!AK933="Машино-место",РТУС!AK933="Нежилое помещение"),HYPERLINK("#Проверка!"&amp;CELL("адрес",Проверка!AK933),РТУС!AK933),HYPERLINK("#РТУС!"&amp;CELL("адрес",Проверка!AK933),"###")))</f>
        <v>заполнить</v>
      </c>
      <c r="AL933" s="13" t="str">
        <f ca="1">IF(РТУС!AL933="",HYPERLINK("#РТУС!"&amp;CELL("адрес",Проверка!AL933),"заполнить"),HYPERLINK("#Проверка!"&amp;CELL("адрес",Проверка!AL933),РТУС!AL933))</f>
        <v>заполнить</v>
      </c>
      <c r="AM933" s="18" t="str">
        <f ca="1">IF(РТУС!AM933="",HYPERLINK("#РТУС!"&amp;CELL("адрес",Проверка!AM933),"заполнить"),IF(ISNUMBER(РТУС!AM933)=TRUE,IF(РТУС!AK933="Нежилое помещение",IF(РТУС!AM933&gt;7,HYPERLINK("#РТУС!"&amp;CELL("адрес",Проверка!AM933),"не больше 7 кв.м."),РТУС!AM933),HYPERLINK("#Проверка!"&amp;CELL("адрес",Проверка!AM933),РТУС!AM933)),HYPERLINK("#РТУС!"&amp;CELL("адрес",Проверка!AM933),"###")))</f>
        <v>заполнить</v>
      </c>
      <c r="AN933" s="13" t="str">
        <f ca="1">IF(РТУС!AN933="",HYPERLINK("#РТУС!"&amp;CELL("адрес",Проверка!AN933),"заполнить"),IF(OR(РТУС!AN933="Общая площадь помещения",РТУС!AN933="Общая приведенная площадь жилого помещения",РТУС!AN933="Общая площадь жилого помещения с учетом лоджий, балконов, террас и веранд"),HYPERLINK("#Проверка!"&amp;CELL("адрес",Проверка!AN933),РТУС!AN933),HYPERLINK("#РТУС!"&amp;CELL("адрес",Проверка!AN933),"###")))</f>
        <v>заполнить</v>
      </c>
      <c r="AO933" s="13" t="str">
        <f ca="1">IF(OR(РТУС!AK933="Квартира",РТУС!A933="Нежилое помещение"),IF(РТУС!AO933="",HYPERLINK("#РТУС!"&amp;CELL("адрес",Проверка!AO933),"заполнить"),IF(ISNUMBER(РТУС!AO933)=TRUE,HYPERLINK("#Проверка!"&amp;CELL("адрес",Проверка!AO933),РТУС!AO933),HYPERLINK("#РТУС!"&amp;CELL("адрес",Проверка!AO933),"###"))),"")</f>
        <v/>
      </c>
      <c r="AP933" s="13" t="str">
        <f>IF(РТУС!AP933="","",РТУС!AP933)</f>
        <v/>
      </c>
      <c r="AQ933" s="13" t="str">
        <f ca="1">IF(РТУС!AQ933="",HYPERLINK("#РТУС!"&amp;CELL("адрес",Проверка!AQ933),"заполнить"),HYPERLINK("#Проверка!"&amp;CELL("адрес",Проверка!AQ933),РТУС!AQ933))</f>
        <v>заполнить</v>
      </c>
      <c r="AR933" s="18" t="str">
        <f ca="1">IF(РТУС!AR933="",HYPERLINK("#РТУС!"&amp;CELL("адрес",Проверка!AR933),"заполнить"),IF(ISNUMBER(РТУС!AR933)=FALSE,HYPERLINK("#РТУС!"&amp;CELL("адрес",Проверка!AR933),"###"),IF(РТУС!G933="1",IF(РТУС!AB933=РТУС!AR933+РТУС!AU933,HYPERLINK("#Проверка!"&amp;CELL("адрес",Проверка!AR933),РТУС!AR933),HYPERLINK("#РТУС!"&amp;CELL("адрес",Проверка!AR933),"сверить суммы")),IF(РТУС!AB933=(SUMIF(РТУС!$A$4:$A$1000,A933,РТУС!$AR$4:$AR$1000)+SUMIF(РТУС!$A$4:$A$1000,A933,РТУС!$AU$4:$AU$1000)),HYPERLINK("#Проверка!"&amp;CELL("адрес",Проверка!AR933),РТУС!AR933),HYPERLINK("#РТУС!"&amp;CELL("адрес",Проверка!AR933),"сверить суммы")))))</f>
        <v>заполнить</v>
      </c>
      <c r="AS933" s="13" t="str">
        <f>IF(РТУС!AS933="","",РТУС!AS933)</f>
        <v/>
      </c>
      <c r="AT933" s="18" t="str">
        <f ca="1">IF(РТУС!AT933="",HYPERLINK("#РТУС!"&amp;CELL("адрес",Проверка!AT933),"заполнить"),IF(ISNUMBER(РТУС!AT933)=FALSE,HYPERLINK("#РТУС!"&amp;CELL("адрес",Проверка!AT933),"###"),IF(РТУС!AT933=РТУС!AR933,HYPERLINK("#Проверка!"&amp;CELL("адрес",Проверка!AT933),РТУС!AT933),HYPERLINK("#РТУС!"&amp;CELL("адрес",Проверка!AT933),"сверить суммы"))))</f>
        <v>заполнить</v>
      </c>
      <c r="AU933" s="18" t="str">
        <f ca="1">IF(РТУС!AU933="",HYPERLINK("#РТУС!"&amp;CELL("адрес",Проверка!AU933),"заполнить"),IF(ISNUMBER(РТУС!AU933)=FALSE,HYPERLINK("#РТУС!"&amp;CELL("адрес",Проверка!AU933),"###"),IF(РТУС!G933="1",IF(РТУС!AB933=РТУС!AR933+РТУС!AU933,HYPERLINK("#Проверка!"&amp;CELL("адрес",Проверка!AU933),РТУС!AU933),HYPERLINK("#РТУС!"&amp;CELL("адрес",Проверка!AU933),"сверить суммы")),IF(РТУС!AB933=(SUMIF(РТУС!$A$4:$A$1000,A933,РТУС!$AR$4:$AR$1000)+SUMIF(РТУС!$A$4:$A$1000,A933,РТУС!$AU$4:$AU$1000)),HYPERLINK("#Проверка!"&amp;CELL("адрес",Проверка!AU933),РТУС!AU933),HYPERLINK("#РТУС!"&amp;CELL("адрес",Проверка!AU933),"сверить суммы")))))</f>
        <v>заполнить</v>
      </c>
      <c r="AV933" s="13" t="str">
        <f ca="1">IF(РТУС!AV933="",HYPERLINK("#РТУС!"&amp;CELL("адрес",Проверка!AV933),"заполнить"),IF(OR(РТУС!AV933="Требование о передаче жилого помещения",РТУС!AV933="Требование о передаче машино-места",РТУС!AV933="Требования о передаче нежилого помещения",РТУС!AV933="Денежные требования"),HYPERLINK("#Проверка!"&amp;CELL("адрес",Проверка!AV933),РТУС!AV933),HYPERLINK("#РТУС!"&amp;CELL("адрес",Проверка!AV933),"###")))</f>
        <v>заполнить</v>
      </c>
      <c r="AW933" s="13" t="str">
        <f ca="1">IF(РТУС!AW933="",HYPERLINK("#РТУС!"&amp;CELL("адрес",Проверка!AW933),"заполнить"),IF(OR(РТУС!AW933="Включен в полном объеме",РТУС!AW933="Включен частично"),HYPERLINK("#Проверка!"&amp;CELL("адрес",Проверка!AW933),РТУС!AW933),HYPERLINK("#РТУС!"&amp;CELL("адрес",Проверка!AW933),"###")))</f>
        <v>заполнить</v>
      </c>
      <c r="AX933" s="15" t="str">
        <f ca="1">IF(РТУС!AX933="",HYPERLINK("#РТУС!"&amp;CELL("адрес",Проверка!AX933),"заполнить"),IF(AND(LEN(РТУС!AX933)=5,РТУС!AX933&lt;TODAY()),HYPERLINK("#Проверка!"&amp;CELL("адрес",Проверка!AX933),РТУС!AX933),HYPERLINK("#РТУС!"&amp;CELL("адрес",Проверка!AX933),"###")))</f>
        <v>заполнить</v>
      </c>
      <c r="AY933" s="15" t="str">
        <f ca="1">IF(РТУС!AY933="",HYPERLINK("#РТУС!"&amp;CELL("адрес",Проверка!AY933),"заполнить"),IF(AND(LEN(РТУС!AY933)=5,РТУС!AY933&lt;TODAY()),HYPERLINK("#Проверка!"&amp;CELL("адрес",Проверка!AY933),РТУС!AY933),HYPERLINK("#РТУС!"&amp;CELL("адрес",Проверка!AY933),"###")))</f>
        <v>заполнить</v>
      </c>
    </row>
    <row r="934" spans="1:51" x14ac:dyDescent="0.25">
      <c r="A934" s="10" t="str">
        <f>РТУС!A934</f>
        <v>.</v>
      </c>
      <c r="B934" s="13" t="str">
        <f ca="1">IF(РТУС!B934="",HYPERLINK("#РТУС!"&amp;CELL("адрес",Проверка!B934),"заполнить"),IF(AND(LEN(РТУС!B934)=10,РТУС!B933=РТУС!B934),HYPERLINK("#Проверка!"&amp;CELL("адрес",Проверка!B934),РТУС!B934),HYPERLINK("#РТУС!"&amp;CELL("адрес",Проверка!B934),"###")))</f>
        <v>заполнить</v>
      </c>
      <c r="C934" s="13" t="str">
        <f ca="1">IF(РТУС!C934="",HYPERLINK("#РТУС!"&amp;CELL("адрес",Проверка!C934),"заполнить"),IF(AND(ISNUMBER(РТУС!C934)=TRUE,РТУС!C934&gt;0,РТУС!C933=РТУС!C934),HYPERLINK("#Проверка!"&amp;CELL("адрес",Проверка!C934),РТУС!C934),HYPERLINK("#РТУС!"&amp;CELL("адрес",Проверка!C934),"###")))</f>
        <v>заполнить</v>
      </c>
      <c r="D934" s="13" t="str">
        <f>IF(РТУС!D934="","",РТУС!D934)</f>
        <v/>
      </c>
      <c r="E934" s="13" t="str">
        <f ca="1">IF(РТУС!E934="",HYPERLINK("#РТУС!"&amp;CELL("адрес",Проверка!E934),"заполнить"),IF(РТУС!E933=РТУС!E934,HYPERLINK("#Проверка!"&amp;CELL("адрес",Проверка!E934),РТУС!E934),HYPERLINK("#РТУС!"&amp;CELL("адрес",Проверка!E934),"###")))</f>
        <v>заполнить</v>
      </c>
      <c r="F934" s="13" t="str">
        <f ca="1">IF(РТУС!F934="",HYPERLINK("#РТУС!"&amp;CELL("адрес",Проверка!F934),"заполнить"),HYPERLINK("#Проверка!"&amp;CELL("адрес",Проверка!F934),РТУС!F934))</f>
        <v>заполнить</v>
      </c>
      <c r="G934" s="20" t="str">
        <f ca="1">IF(РТУС!G934="",HYPERLINK("#РТУС!"&amp;CELL("адрес",Проверка!G934),"заполнить"),IF(РТУС!G934="1",HYPERLINK("#Проверка!"&amp;CELL("адрес",Проверка!G934),"1"),IF(AND(ISNUMBER(РТУС!G934)=TRUE,РТУС!G934&lt;=1,РТУС!G934&gt;0),IF(SUMIF(РТУС!$A$4:$A$1000,A934,РТУС!$G$4:$G$1000)=1,HYPERLINK("#Проверка!"&amp;CELL("адрес",Проверка!G934),РТУС!G934),HYPERLINK("#РТУС!"&amp;CELL("адрес",Проверка!G934),"сумма долей ≠ 1")),HYPERLINK("#РТУС!"&amp;CELL("адрес",Проверка!G934),"###"))))</f>
        <v>заполнить</v>
      </c>
      <c r="H934" s="13" t="str">
        <f ca="1">IF(РТУС!H934="",HYPERLINK("#РТУС!"&amp;CELL("адрес",Проверка!H934),"заполнить"),IF(OR(РТУС!H934="Юрлицо",РТУС!H934="Физлицо",РТУС!H934="ИП"),HYPERLINK("#Проверка!"&amp;CELL("адрес",Проверка!H934),РТУС!H934),HYPERLINK("#РТУС!"&amp;CELL("адрес",Проверка!H934),"###")))</f>
        <v>заполнить</v>
      </c>
      <c r="I934" s="13" t="str">
        <f ca="1">IF(OR(РТУС!H934="Юрлицо",РТУС!H934="ИП"),IF(РТУС!I934="",HYPERLINK("#РТУС!"&amp;CELL("адрес",Проверка!I934),"заполнить"),IF(OR(LEN(РТУС!I934)=10,LEN(РТУС!I934)=12),HYPERLINK("#Проверка!"&amp;CELL("адрес",Проверка!I934),РТУС!I934),HYPERLINK("#РТУС!"&amp;CELL("адрес",Проверка!I934),"###"))),"")</f>
        <v/>
      </c>
      <c r="J934" s="15" t="str">
        <f ca="1">IF(РТУС!J934="","",IF(AND(LEN(РТУС!J934)=5,РТУС!J934&lt;TODAY()),HYPERLINK("#Проверка!"&amp;CELL("адрес",Проверка!J934),РТУС!J934),HYPERLINK("#РТУС!"&amp;CELL("адрес",Проверка!J934),"###")))</f>
        <v/>
      </c>
      <c r="K934" s="13" t="str">
        <f>IF(РТУС!K934="","",РТУС!K934)</f>
        <v/>
      </c>
      <c r="L934" s="13" t="str">
        <f ca="1">IF(OR(РТУС!H934="Физлицо",РТУС!H934="ИП"),IF(РТУС!L934="",HYPERLINK("#РТУС!"&amp;CELL("адрес",Проверка!L934),"заполнить"),IF(OR(РТУС!L934="Загранпаспорт гражданина РФ",РТУС!L934="Паспорт гражданина РФ",РТУС!L934="Иностранный паспорт",РТУС!L934="Свидетельство о рождении",РТУС!L934="Вид на жительство"),HYPERLINK("#Проверка!"&amp;CELL("адрес",Проверка!L934),РТУС!L934),HYPERLINK("#РТУС!"&amp;CELL("адрес",Проверка!L934),"###"))),"")</f>
        <v/>
      </c>
      <c r="M934" s="13" t="str">
        <f ca="1">IF(AND(OR(РТУС!L934="Паспорт гражданина РФ",РТУС!L934="Свидетельство о рождении"),РТУС!M934=""),HYPERLINK("#РТУС!"&amp;CELL("адрес",Проверка!M934),"заполнить"),IF(РТУС!L934="Паспорт гражданина РФ",IF(LEN(РТУС!M934)=4,HYPERLINK("#Проверка!"&amp;CELL("адрес",Проверка!M934),РТУС!M934),HYPERLINK("#РТУС!"&amp;CELL("адрес",Проверка!M934),"###")),IF(РТУС!L934="Свидетельство о рождении",HYPERLINK("#Проверка!"&amp;CELL("адрес",Проверка!M934),РТУС!M934),"")))</f>
        <v/>
      </c>
      <c r="N934" s="13" t="str">
        <f ca="1">IF(РТУС!L934="","",IF(РТУС!N934="",HYPERLINK("#РТУС!"&amp;CELL("адрес",Проверка!N934),"заполнить"),IF(OR(РТУС!L934="Паспорт гражданина РФ",РТУС!L934="Свидетельство о рождении"),IF(LEN(РТУС!N934)=6,HYPERLINK("#Проверка!"&amp;CELL("адрес",Проверка!N934),РТУС!N934),HYPERLINK("#РТУС!"&amp;CELL("адрес",Проверка!N934),"###")),HYPERLINK("#Проверка!"&amp;CELL("адрес",Проверка!N934),РТУС!N934))))</f>
        <v/>
      </c>
      <c r="O934" s="15" t="str">
        <f ca="1">IF(РТУС!L934="","",IF(РТУС!O934="",HYPERLINK("#РТУС!"&amp;CELL("адрес",Проверка!O934),"заполнить"),IF(AND(LEN(РТУС!O934)=5,РТУС!O934&lt;TODAY()),IF(РТУС!L934="Свидетельство о рождении",IF(РТУС!O934&gt;EDATE(TODAY(),-168),HYPERLINK("#Проверка!"&amp;CELL("адрес",Проверка!O934),РТУС!O934),HYPERLINK("#РТУС!"&amp;CELL("адрес",Проверка!O934),"недействительно")),HYPERLINK("#Проверка!"&amp;CELL("адрес",Проверка!O934),РТУС!O934)),HYPERLINK("#РТУС!"&amp;CELL("адрес",Проверка!O934),"###"))))</f>
        <v/>
      </c>
      <c r="P934" s="21" t="str">
        <f ca="1">IF(РТУС!L934="Паспорт гражданина РФ",IF(РТУС!P934="",HYPERLINK("#РТУС!"&amp;CELL("адрес",Проверка!P934),"заполнить"),HYPERLINK("#Проверка!"&amp;CELL("адрес",Проверка!P934),РТУС!P934)),"")</f>
        <v/>
      </c>
      <c r="Q934" s="13" t="str">
        <f ca="1">IF(РТУС!L934="Паспорт гражданина РФ",IF(РТУС!Q934="",HYPERLINK("#РТУС!"&amp;CELL("адрес",Проверка!Q934),"заполнить"),IF(LEN(РТУС!Q934)=7,HYPERLINK("#Проверка!"&amp;CELL("адрес",Проверка!Q934),РТУС!Q934),HYPERLINK("#РТУС!"&amp;CELL("адрес",Проверка!Q934),"###"))),"")</f>
        <v/>
      </c>
      <c r="R934" s="13" t="str">
        <f ca="1">IF(РТУС!R934="",HYPERLINK("#РТУС!"&amp;CELL("адрес",Проверка!R934),"заполнить"),HYPERLINK("#Проверка!"&amp;CELL("адрес",Проверка!R934),РТУС!R934))</f>
        <v>заполнить</v>
      </c>
      <c r="S934" s="13" t="str">
        <f>IF(РТУС!S934="","",РТУС!S934)</f>
        <v/>
      </c>
      <c r="T934" s="13" t="str">
        <f>IF(РТУС!T934="","",РТУС!T934)</f>
        <v/>
      </c>
      <c r="U934" s="13" t="str">
        <f>IF(РТУС!U934="","",РТУС!U934)</f>
        <v/>
      </c>
      <c r="V934" s="13" t="str">
        <f ca="1">IF(РТУС!V934="",HYPERLINK("#РТУС!"&amp;CELL("адрес",Проверка!V934),"заполнить"),IF(OR(РТУС!V934="Договор участия в долевом строительстве",РТУС!V934="Предварительный договор участия в долевом строительстве",РТУС!V934="Определение Арбитражного суда",РТУС!V934="Решение суда общей юрисдикции",РТУС!V934="Иные договоры"),HYPERLINK("#Проверка!"&amp;CELL("адрес",Проверка!V934),РТУС!V934),HYPERLINK("#РТУС!"&amp;CELL("адрес",Проверка!V934),"###")))</f>
        <v>заполнить</v>
      </c>
      <c r="W934" s="13" t="str">
        <f ca="1">IF(РТУС!W934="",HYPERLINK("#РТУС!"&amp;CELL("адрес",Проверка!W934),"заполнить"),HYPERLINK("#Проверка!"&amp;CELL("адрес",Проверка!W934),РТУС!W934))</f>
        <v>заполнить</v>
      </c>
      <c r="X934" s="15" t="str">
        <f ca="1">IF(РТУС!X934="",HYPERLINK("#РТУС!"&amp;CELL("адрес",Проверка!X934),"заполнить"),IF(AND(LEN(РТУС!X934)=5,РТУС!X934&lt;TODAY()),HYPERLINK("#Проверка!"&amp;CELL("адрес",Проверка!X934),РТУС!X934),HYPERLINK("#РТУС!"&amp;CELL("адрес",Проверка!X934),"###")))</f>
        <v>заполнить</v>
      </c>
      <c r="Y934" s="13" t="str">
        <f>IF(РТУС!Y934="","",РТУС!Y934)</f>
        <v/>
      </c>
      <c r="Z934" s="15" t="str">
        <f ca="1">IF(РТУС!Z934="","",IF(AND(LEN(РТУС!Z934)=5,РТУС!Z934&lt;TODAY()),HYPERLINK("#Проверка!"&amp;CELL("адрес",Проверка!Z934),РТУС!Z934),HYPERLINK("#РТУС!"&amp;CELL("адрес",Проверка!Z934),"###")))</f>
        <v/>
      </c>
      <c r="AA934" s="18" t="str">
        <f ca="1">IF(РТУС!AA934="",HYPERLINK("#РТУС!"&amp;CELL("адрес",Проверка!AA934),"заполнить"),IF(ISNUMBER(РТУС!AA934)=TRUE,HYPERLINK("#Проверка!"&amp;CELL("адрес",Проверка!AA934),РТУС!AA934),HYPERLINK("#РТУС!"&amp;CELL("адрес",Проверка!AA934),"###")))</f>
        <v>заполнить</v>
      </c>
      <c r="AB934" s="18" t="str">
        <f ca="1">IF(РТУС!AB934="",HYPERLINK("#РТУС!"&amp;CELL("адрес",Проверка!AB934),"заполнить"),IF(ISNUMBER(РТУС!AB934)=TRUE,HYPERLINK("#Проверка!"&amp;CELL("адрес",Проверка!AB934),РТУС!AB934),HYPERLINK("#РТУС!"&amp;CELL("адрес",Проверка!AB934),"###")))</f>
        <v>заполнить</v>
      </c>
      <c r="AC934" s="18" t="str">
        <f ca="1">IF(РТУС!AC934="","",IF(ISNUMBER(РТУС!AC934)=TRUE,HYPERLINK("#Проверка!"&amp;CELL("адрес",Проверка!AC934),РТУС!AC934),HYPERLINK("#РТУС!"&amp;CELL("адрес",Проверка!AC934),"###")))</f>
        <v/>
      </c>
      <c r="AD934" s="18" t="str">
        <f ca="1">IF(РТУС!AD934="","",IF(ISNUMBER(РТУС!AD934)=TRUE,HYPERLINK("#Проверка!"&amp;CELL("адрес",Проверка!AD934),РТУС!AD934),HYPERLINK("#РТУС!"&amp;CELL("адрес",Проверка!AD934),"###")))</f>
        <v/>
      </c>
      <c r="AE934" s="13" t="str">
        <f>IF(РТУС!AE934="","",РТУС!AE934)</f>
        <v/>
      </c>
      <c r="AF934" s="15" t="str">
        <f ca="1">IF(РТУС!AE934="","",IF(РТУС!AF934="",HYPERLINK("#РТУС!"&amp;CELL("адрес",Проверка!AF934),"заполнить"),IF(AND(LEN(РТУС!AF934)=5,РТУС!AF934&lt;TODAY()),HYPERLINK("#Проверка!"&amp;CELL("адрес",Проверка!AF934),РТУС!AF934),HYPERLINK("#РТУС!"&amp;CELL("адрес",Проверка!AF934),"###"))))</f>
        <v/>
      </c>
      <c r="AG934" s="13"/>
      <c r="AH934" s="15" t="str">
        <f ca="1">IF(РТУС!AE934="","",IF(РТУС!AH934="",HYPERLINK("#РТУС!"&amp;CELL("адрес",Проверка!AH934),"заполнить"),IF(AND(LEN(РТУС!AH934)=5,РТУС!AH934&lt;TODAY()),HYPERLINK("#Проверка!"&amp;CELL("адрес",Проверка!AH934),РТУС!AH934),HYPERLINK("#РТУС!"&amp;CELL("адрес",Проверка!AH934),"###"))))</f>
        <v/>
      </c>
      <c r="AI934" s="15" t="str">
        <f ca="1">IF(РТУС!AE934="","",IF(РТУС!AI934="",HYPERLINK("#РТУС!"&amp;CELL("адрес",Проверка!AI934),"заполнить"),HYPERLINK("#Проверка!"&amp;CELL("адрес",Проверка!AI934),РТУС!AI934)))</f>
        <v/>
      </c>
      <c r="AJ934" s="13" t="str">
        <f ca="1">IF(РТУС!AE934="","",IF(РТУС!AJ934="",HYPERLINK("#РТУС!"&amp;CELL("адрес",Проверка!AJ934),"заполнить"),IF(OR(РТУС!AJ934="Юрлицо",РТУС!AJ934="Физлицо",РТУС!AJ934="ИП"),HYPERLINK("#Проверка!"&amp;CELL("адрес",Проверка!AJ934),РТУС!AJ934),HYPERLINK("#РТУС!"&amp;CELL("адрес",Проверка!AJ934),"###"))))</f>
        <v/>
      </c>
      <c r="AK934" s="13" t="str">
        <f ca="1">IF(РТУС!AK934="",HYPERLINK("#РТУС!"&amp;CELL("адрес",Проверка!AK934),"заполнить"),IF(OR(РТУС!AK934="Квартира",РТУС!AK934="Кладовая",РТУС!AK934="Машино-место",РТУС!AK934="Нежилое помещение"),HYPERLINK("#Проверка!"&amp;CELL("адрес",Проверка!AK934),РТУС!AK934),HYPERLINK("#РТУС!"&amp;CELL("адрес",Проверка!AK934),"###")))</f>
        <v>заполнить</v>
      </c>
      <c r="AL934" s="13" t="str">
        <f ca="1">IF(РТУС!AL934="",HYPERLINK("#РТУС!"&amp;CELL("адрес",Проверка!AL934),"заполнить"),HYPERLINK("#Проверка!"&amp;CELL("адрес",Проверка!AL934),РТУС!AL934))</f>
        <v>заполнить</v>
      </c>
      <c r="AM934" s="18" t="str">
        <f ca="1">IF(РТУС!AM934="",HYPERLINK("#РТУС!"&amp;CELL("адрес",Проверка!AM934),"заполнить"),IF(ISNUMBER(РТУС!AM934)=TRUE,IF(РТУС!AK934="Нежилое помещение",IF(РТУС!AM934&gt;7,HYPERLINK("#РТУС!"&amp;CELL("адрес",Проверка!AM934),"не больше 7 кв.м."),РТУС!AM934),HYPERLINK("#Проверка!"&amp;CELL("адрес",Проверка!AM934),РТУС!AM934)),HYPERLINK("#РТУС!"&amp;CELL("адрес",Проверка!AM934),"###")))</f>
        <v>заполнить</v>
      </c>
      <c r="AN934" s="13" t="str">
        <f ca="1">IF(РТУС!AN934="",HYPERLINK("#РТУС!"&amp;CELL("адрес",Проверка!AN934),"заполнить"),IF(OR(РТУС!AN934="Общая площадь помещения",РТУС!AN934="Общая приведенная площадь жилого помещения",РТУС!AN934="Общая площадь жилого помещения с учетом лоджий, балконов, террас и веранд"),HYPERLINK("#Проверка!"&amp;CELL("адрес",Проверка!AN934),РТУС!AN934),HYPERLINK("#РТУС!"&amp;CELL("адрес",Проверка!AN934),"###")))</f>
        <v>заполнить</v>
      </c>
      <c r="AO934" s="13" t="str">
        <f ca="1">IF(OR(РТУС!AK934="Квартира",РТУС!A934="Нежилое помещение"),IF(РТУС!AO934="",HYPERLINK("#РТУС!"&amp;CELL("адрес",Проверка!AO934),"заполнить"),IF(ISNUMBER(РТУС!AO934)=TRUE,HYPERLINK("#Проверка!"&amp;CELL("адрес",Проверка!AO934),РТУС!AO934),HYPERLINK("#РТУС!"&amp;CELL("адрес",Проверка!AO934),"###"))),"")</f>
        <v/>
      </c>
      <c r="AP934" s="13" t="str">
        <f>IF(РТУС!AP934="","",РТУС!AP934)</f>
        <v/>
      </c>
      <c r="AQ934" s="13" t="str">
        <f ca="1">IF(РТУС!AQ934="",HYPERLINK("#РТУС!"&amp;CELL("адрес",Проверка!AQ934),"заполнить"),HYPERLINK("#Проверка!"&amp;CELL("адрес",Проверка!AQ934),РТУС!AQ934))</f>
        <v>заполнить</v>
      </c>
      <c r="AR934" s="18" t="str">
        <f ca="1">IF(РТУС!AR934="",HYPERLINK("#РТУС!"&amp;CELL("адрес",Проверка!AR934),"заполнить"),IF(ISNUMBER(РТУС!AR934)=FALSE,HYPERLINK("#РТУС!"&amp;CELL("адрес",Проверка!AR934),"###"),IF(РТУС!G934="1",IF(РТУС!AB934=РТУС!AR934+РТУС!AU934,HYPERLINK("#Проверка!"&amp;CELL("адрес",Проверка!AR934),РТУС!AR934),HYPERLINK("#РТУС!"&amp;CELL("адрес",Проверка!AR934),"сверить суммы")),IF(РТУС!AB934=(SUMIF(РТУС!$A$4:$A$1000,A934,РТУС!$AR$4:$AR$1000)+SUMIF(РТУС!$A$4:$A$1000,A934,РТУС!$AU$4:$AU$1000)),HYPERLINK("#Проверка!"&amp;CELL("адрес",Проверка!AR934),РТУС!AR934),HYPERLINK("#РТУС!"&amp;CELL("адрес",Проверка!AR934),"сверить суммы")))))</f>
        <v>заполнить</v>
      </c>
      <c r="AS934" s="13" t="str">
        <f>IF(РТУС!AS934="","",РТУС!AS934)</f>
        <v/>
      </c>
      <c r="AT934" s="18" t="str">
        <f ca="1">IF(РТУС!AT934="",HYPERLINK("#РТУС!"&amp;CELL("адрес",Проверка!AT934),"заполнить"),IF(ISNUMBER(РТУС!AT934)=FALSE,HYPERLINK("#РТУС!"&amp;CELL("адрес",Проверка!AT934),"###"),IF(РТУС!AT934=РТУС!AR934,HYPERLINK("#Проверка!"&amp;CELL("адрес",Проверка!AT934),РТУС!AT934),HYPERLINK("#РТУС!"&amp;CELL("адрес",Проверка!AT934),"сверить суммы"))))</f>
        <v>заполнить</v>
      </c>
      <c r="AU934" s="18" t="str">
        <f ca="1">IF(РТУС!AU934="",HYPERLINK("#РТУС!"&amp;CELL("адрес",Проверка!AU934),"заполнить"),IF(ISNUMBER(РТУС!AU934)=FALSE,HYPERLINK("#РТУС!"&amp;CELL("адрес",Проверка!AU934),"###"),IF(РТУС!G934="1",IF(РТУС!AB934=РТУС!AR934+РТУС!AU934,HYPERLINK("#Проверка!"&amp;CELL("адрес",Проверка!AU934),РТУС!AU934),HYPERLINK("#РТУС!"&amp;CELL("адрес",Проверка!AU934),"сверить суммы")),IF(РТУС!AB934=(SUMIF(РТУС!$A$4:$A$1000,A934,РТУС!$AR$4:$AR$1000)+SUMIF(РТУС!$A$4:$A$1000,A934,РТУС!$AU$4:$AU$1000)),HYPERLINK("#Проверка!"&amp;CELL("адрес",Проверка!AU934),РТУС!AU934),HYPERLINK("#РТУС!"&amp;CELL("адрес",Проверка!AU934),"сверить суммы")))))</f>
        <v>заполнить</v>
      </c>
      <c r="AV934" s="13" t="str">
        <f ca="1">IF(РТУС!AV934="",HYPERLINK("#РТУС!"&amp;CELL("адрес",Проверка!AV934),"заполнить"),IF(OR(РТУС!AV934="Требование о передаче жилого помещения",РТУС!AV934="Требование о передаче машино-места",РТУС!AV934="Требования о передаче нежилого помещения",РТУС!AV934="Денежные требования"),HYPERLINK("#Проверка!"&amp;CELL("адрес",Проверка!AV934),РТУС!AV934),HYPERLINK("#РТУС!"&amp;CELL("адрес",Проверка!AV934),"###")))</f>
        <v>заполнить</v>
      </c>
      <c r="AW934" s="13" t="str">
        <f ca="1">IF(РТУС!AW934="",HYPERLINK("#РТУС!"&amp;CELL("адрес",Проверка!AW934),"заполнить"),IF(OR(РТУС!AW934="Включен в полном объеме",РТУС!AW934="Включен частично"),HYPERLINK("#Проверка!"&amp;CELL("адрес",Проверка!AW934),РТУС!AW934),HYPERLINK("#РТУС!"&amp;CELL("адрес",Проверка!AW934),"###")))</f>
        <v>заполнить</v>
      </c>
      <c r="AX934" s="15" t="str">
        <f ca="1">IF(РТУС!AX934="",HYPERLINK("#РТУС!"&amp;CELL("адрес",Проверка!AX934),"заполнить"),IF(AND(LEN(РТУС!AX934)=5,РТУС!AX934&lt;TODAY()),HYPERLINK("#Проверка!"&amp;CELL("адрес",Проверка!AX934),РТУС!AX934),HYPERLINK("#РТУС!"&amp;CELL("адрес",Проверка!AX934),"###")))</f>
        <v>заполнить</v>
      </c>
      <c r="AY934" s="15" t="str">
        <f ca="1">IF(РТУС!AY934="",HYPERLINK("#РТУС!"&amp;CELL("адрес",Проверка!AY934),"заполнить"),IF(AND(LEN(РТУС!AY934)=5,РТУС!AY934&lt;TODAY()),HYPERLINK("#Проверка!"&amp;CELL("адрес",Проверка!AY934),РТУС!AY934),HYPERLINK("#РТУС!"&amp;CELL("адрес",Проверка!AY934),"###")))</f>
        <v>заполнить</v>
      </c>
    </row>
    <row r="935" spans="1:51" x14ac:dyDescent="0.25">
      <c r="A935" s="10" t="str">
        <f>РТУС!A935</f>
        <v>.</v>
      </c>
      <c r="B935" s="13" t="str">
        <f ca="1">IF(РТУС!B935="",HYPERLINK("#РТУС!"&amp;CELL("адрес",Проверка!B935),"заполнить"),IF(AND(LEN(РТУС!B935)=10,РТУС!B934=РТУС!B935),HYPERLINK("#Проверка!"&amp;CELL("адрес",Проверка!B935),РТУС!B935),HYPERLINK("#РТУС!"&amp;CELL("адрес",Проверка!B935),"###")))</f>
        <v>заполнить</v>
      </c>
      <c r="C935" s="13" t="str">
        <f ca="1">IF(РТУС!C935="",HYPERLINK("#РТУС!"&amp;CELL("адрес",Проверка!C935),"заполнить"),IF(AND(ISNUMBER(РТУС!C935)=TRUE,РТУС!C935&gt;0,РТУС!C934=РТУС!C935),HYPERLINK("#Проверка!"&amp;CELL("адрес",Проверка!C935),РТУС!C935),HYPERLINK("#РТУС!"&amp;CELL("адрес",Проверка!C935),"###")))</f>
        <v>заполнить</v>
      </c>
      <c r="D935" s="13" t="str">
        <f>IF(РТУС!D935="","",РТУС!D935)</f>
        <v/>
      </c>
      <c r="E935" s="13" t="str">
        <f ca="1">IF(РТУС!E935="",HYPERLINK("#РТУС!"&amp;CELL("адрес",Проверка!E935),"заполнить"),IF(РТУС!E934=РТУС!E935,HYPERLINK("#Проверка!"&amp;CELL("адрес",Проверка!E935),РТУС!E935),HYPERLINK("#РТУС!"&amp;CELL("адрес",Проверка!E935),"###")))</f>
        <v>заполнить</v>
      </c>
      <c r="F935" s="13" t="str">
        <f ca="1">IF(РТУС!F935="",HYPERLINK("#РТУС!"&amp;CELL("адрес",Проверка!F935),"заполнить"),HYPERLINK("#Проверка!"&amp;CELL("адрес",Проверка!F935),РТУС!F935))</f>
        <v>заполнить</v>
      </c>
      <c r="G935" s="20" t="str">
        <f ca="1">IF(РТУС!G935="",HYPERLINK("#РТУС!"&amp;CELL("адрес",Проверка!G935),"заполнить"),IF(РТУС!G935="1",HYPERLINK("#Проверка!"&amp;CELL("адрес",Проверка!G935),"1"),IF(AND(ISNUMBER(РТУС!G935)=TRUE,РТУС!G935&lt;=1,РТУС!G935&gt;0),IF(SUMIF(РТУС!$A$4:$A$1000,A935,РТУС!$G$4:$G$1000)=1,HYPERLINK("#Проверка!"&amp;CELL("адрес",Проверка!G935),РТУС!G935),HYPERLINK("#РТУС!"&amp;CELL("адрес",Проверка!G935),"сумма долей ≠ 1")),HYPERLINK("#РТУС!"&amp;CELL("адрес",Проверка!G935),"###"))))</f>
        <v>заполнить</v>
      </c>
      <c r="H935" s="13" t="str">
        <f ca="1">IF(РТУС!H935="",HYPERLINK("#РТУС!"&amp;CELL("адрес",Проверка!H935),"заполнить"),IF(OR(РТУС!H935="Юрлицо",РТУС!H935="Физлицо",РТУС!H935="ИП"),HYPERLINK("#Проверка!"&amp;CELL("адрес",Проверка!H935),РТУС!H935),HYPERLINK("#РТУС!"&amp;CELL("адрес",Проверка!H935),"###")))</f>
        <v>заполнить</v>
      </c>
      <c r="I935" s="13" t="str">
        <f ca="1">IF(OR(РТУС!H935="Юрлицо",РТУС!H935="ИП"),IF(РТУС!I935="",HYPERLINK("#РТУС!"&amp;CELL("адрес",Проверка!I935),"заполнить"),IF(OR(LEN(РТУС!I935)=10,LEN(РТУС!I935)=12),HYPERLINK("#Проверка!"&amp;CELL("адрес",Проверка!I935),РТУС!I935),HYPERLINK("#РТУС!"&amp;CELL("адрес",Проверка!I935),"###"))),"")</f>
        <v/>
      </c>
      <c r="J935" s="15" t="str">
        <f ca="1">IF(РТУС!J935="","",IF(AND(LEN(РТУС!J935)=5,РТУС!J935&lt;TODAY()),HYPERLINK("#Проверка!"&amp;CELL("адрес",Проверка!J935),РТУС!J935),HYPERLINK("#РТУС!"&amp;CELL("адрес",Проверка!J935),"###")))</f>
        <v/>
      </c>
      <c r="K935" s="13" t="str">
        <f>IF(РТУС!K935="","",РТУС!K935)</f>
        <v/>
      </c>
      <c r="L935" s="13" t="str">
        <f ca="1">IF(OR(РТУС!H935="Физлицо",РТУС!H935="ИП"),IF(РТУС!L935="",HYPERLINK("#РТУС!"&amp;CELL("адрес",Проверка!L935),"заполнить"),IF(OR(РТУС!L935="Загранпаспорт гражданина РФ",РТУС!L935="Паспорт гражданина РФ",РТУС!L935="Иностранный паспорт",РТУС!L935="Свидетельство о рождении",РТУС!L935="Вид на жительство"),HYPERLINK("#Проверка!"&amp;CELL("адрес",Проверка!L935),РТУС!L935),HYPERLINK("#РТУС!"&amp;CELL("адрес",Проверка!L935),"###"))),"")</f>
        <v/>
      </c>
      <c r="M935" s="13" t="str">
        <f ca="1">IF(AND(OR(РТУС!L935="Паспорт гражданина РФ",РТУС!L935="Свидетельство о рождении"),РТУС!M935=""),HYPERLINK("#РТУС!"&amp;CELL("адрес",Проверка!M935),"заполнить"),IF(РТУС!L935="Паспорт гражданина РФ",IF(LEN(РТУС!M935)=4,HYPERLINK("#Проверка!"&amp;CELL("адрес",Проверка!M935),РТУС!M935),HYPERLINK("#РТУС!"&amp;CELL("адрес",Проверка!M935),"###")),IF(РТУС!L935="Свидетельство о рождении",HYPERLINK("#Проверка!"&amp;CELL("адрес",Проверка!M935),РТУС!M935),"")))</f>
        <v/>
      </c>
      <c r="N935" s="13" t="str">
        <f ca="1">IF(РТУС!L935="","",IF(РТУС!N935="",HYPERLINK("#РТУС!"&amp;CELL("адрес",Проверка!N935),"заполнить"),IF(OR(РТУС!L935="Паспорт гражданина РФ",РТУС!L935="Свидетельство о рождении"),IF(LEN(РТУС!N935)=6,HYPERLINK("#Проверка!"&amp;CELL("адрес",Проверка!N935),РТУС!N935),HYPERLINK("#РТУС!"&amp;CELL("адрес",Проверка!N935),"###")),HYPERLINK("#Проверка!"&amp;CELL("адрес",Проверка!N935),РТУС!N935))))</f>
        <v/>
      </c>
      <c r="O935" s="15" t="str">
        <f ca="1">IF(РТУС!L935="","",IF(РТУС!O935="",HYPERLINK("#РТУС!"&amp;CELL("адрес",Проверка!O935),"заполнить"),IF(AND(LEN(РТУС!O935)=5,РТУС!O935&lt;TODAY()),IF(РТУС!L935="Свидетельство о рождении",IF(РТУС!O935&gt;EDATE(TODAY(),-168),HYPERLINK("#Проверка!"&amp;CELL("адрес",Проверка!O935),РТУС!O935),HYPERLINK("#РТУС!"&amp;CELL("адрес",Проверка!O935),"недействительно")),HYPERLINK("#Проверка!"&amp;CELL("адрес",Проверка!O935),РТУС!O935)),HYPERLINK("#РТУС!"&amp;CELL("адрес",Проверка!O935),"###"))))</f>
        <v/>
      </c>
      <c r="P935" s="21" t="str">
        <f ca="1">IF(РТУС!L935="Паспорт гражданина РФ",IF(РТУС!P935="",HYPERLINK("#РТУС!"&amp;CELL("адрес",Проверка!P935),"заполнить"),HYPERLINK("#Проверка!"&amp;CELL("адрес",Проверка!P935),РТУС!P935)),"")</f>
        <v/>
      </c>
      <c r="Q935" s="13" t="str">
        <f ca="1">IF(РТУС!L935="Паспорт гражданина РФ",IF(РТУС!Q935="",HYPERLINK("#РТУС!"&amp;CELL("адрес",Проверка!Q935),"заполнить"),IF(LEN(РТУС!Q935)=7,HYPERLINK("#Проверка!"&amp;CELL("адрес",Проверка!Q935),РТУС!Q935),HYPERLINK("#РТУС!"&amp;CELL("адрес",Проверка!Q935),"###"))),"")</f>
        <v/>
      </c>
      <c r="R935" s="13" t="str">
        <f ca="1">IF(РТУС!R935="",HYPERLINK("#РТУС!"&amp;CELL("адрес",Проверка!R935),"заполнить"),HYPERLINK("#Проверка!"&amp;CELL("адрес",Проверка!R935),РТУС!R935))</f>
        <v>заполнить</v>
      </c>
      <c r="S935" s="13" t="str">
        <f>IF(РТУС!S935="","",РТУС!S935)</f>
        <v/>
      </c>
      <c r="T935" s="13" t="str">
        <f>IF(РТУС!T935="","",РТУС!T935)</f>
        <v/>
      </c>
      <c r="U935" s="13" t="str">
        <f>IF(РТУС!U935="","",РТУС!U935)</f>
        <v/>
      </c>
      <c r="V935" s="13" t="str">
        <f ca="1">IF(РТУС!V935="",HYPERLINK("#РТУС!"&amp;CELL("адрес",Проверка!V935),"заполнить"),IF(OR(РТУС!V935="Договор участия в долевом строительстве",РТУС!V935="Предварительный договор участия в долевом строительстве",РТУС!V935="Определение Арбитражного суда",РТУС!V935="Решение суда общей юрисдикции",РТУС!V935="Иные договоры"),HYPERLINK("#Проверка!"&amp;CELL("адрес",Проверка!V935),РТУС!V935),HYPERLINK("#РТУС!"&amp;CELL("адрес",Проверка!V935),"###")))</f>
        <v>заполнить</v>
      </c>
      <c r="W935" s="13" t="str">
        <f ca="1">IF(РТУС!W935="",HYPERLINK("#РТУС!"&amp;CELL("адрес",Проверка!W935),"заполнить"),HYPERLINK("#Проверка!"&amp;CELL("адрес",Проверка!W935),РТУС!W935))</f>
        <v>заполнить</v>
      </c>
      <c r="X935" s="15" t="str">
        <f ca="1">IF(РТУС!X935="",HYPERLINK("#РТУС!"&amp;CELL("адрес",Проверка!X935),"заполнить"),IF(AND(LEN(РТУС!X935)=5,РТУС!X935&lt;TODAY()),HYPERLINK("#Проверка!"&amp;CELL("адрес",Проверка!X935),РТУС!X935),HYPERLINK("#РТУС!"&amp;CELL("адрес",Проверка!X935),"###")))</f>
        <v>заполнить</v>
      </c>
      <c r="Y935" s="13" t="str">
        <f>IF(РТУС!Y935="","",РТУС!Y935)</f>
        <v/>
      </c>
      <c r="Z935" s="15" t="str">
        <f ca="1">IF(РТУС!Z935="","",IF(AND(LEN(РТУС!Z935)=5,РТУС!Z935&lt;TODAY()),HYPERLINK("#Проверка!"&amp;CELL("адрес",Проверка!Z935),РТУС!Z935),HYPERLINK("#РТУС!"&amp;CELL("адрес",Проверка!Z935),"###")))</f>
        <v/>
      </c>
      <c r="AA935" s="18" t="str">
        <f ca="1">IF(РТУС!AA935="",HYPERLINK("#РТУС!"&amp;CELL("адрес",Проверка!AA935),"заполнить"),IF(ISNUMBER(РТУС!AA935)=TRUE,HYPERLINK("#Проверка!"&amp;CELL("адрес",Проверка!AA935),РТУС!AA935),HYPERLINK("#РТУС!"&amp;CELL("адрес",Проверка!AA935),"###")))</f>
        <v>заполнить</v>
      </c>
      <c r="AB935" s="18" t="str">
        <f ca="1">IF(РТУС!AB935="",HYPERLINK("#РТУС!"&amp;CELL("адрес",Проверка!AB935),"заполнить"),IF(ISNUMBER(РТУС!AB935)=TRUE,HYPERLINK("#Проверка!"&amp;CELL("адрес",Проверка!AB935),РТУС!AB935),HYPERLINK("#РТУС!"&amp;CELL("адрес",Проверка!AB935),"###")))</f>
        <v>заполнить</v>
      </c>
      <c r="AC935" s="18" t="str">
        <f ca="1">IF(РТУС!AC935="","",IF(ISNUMBER(РТУС!AC935)=TRUE,HYPERLINK("#Проверка!"&amp;CELL("адрес",Проверка!AC935),РТУС!AC935),HYPERLINK("#РТУС!"&amp;CELL("адрес",Проверка!AC935),"###")))</f>
        <v/>
      </c>
      <c r="AD935" s="18" t="str">
        <f ca="1">IF(РТУС!AD935="","",IF(ISNUMBER(РТУС!AD935)=TRUE,HYPERLINK("#Проверка!"&amp;CELL("адрес",Проверка!AD935),РТУС!AD935),HYPERLINK("#РТУС!"&amp;CELL("адрес",Проверка!AD935),"###")))</f>
        <v/>
      </c>
      <c r="AE935" s="13" t="str">
        <f>IF(РТУС!AE935="","",РТУС!AE935)</f>
        <v/>
      </c>
      <c r="AF935" s="15" t="str">
        <f ca="1">IF(РТУС!AE935="","",IF(РТУС!AF935="",HYPERLINK("#РТУС!"&amp;CELL("адрес",Проверка!AF935),"заполнить"),IF(AND(LEN(РТУС!AF935)=5,РТУС!AF935&lt;TODAY()),HYPERLINK("#Проверка!"&amp;CELL("адрес",Проверка!AF935),РТУС!AF935),HYPERLINK("#РТУС!"&amp;CELL("адрес",Проверка!AF935),"###"))))</f>
        <v/>
      </c>
      <c r="AG935" s="13"/>
      <c r="AH935" s="15" t="str">
        <f ca="1">IF(РТУС!AE935="","",IF(РТУС!AH935="",HYPERLINK("#РТУС!"&amp;CELL("адрес",Проверка!AH935),"заполнить"),IF(AND(LEN(РТУС!AH935)=5,РТУС!AH935&lt;TODAY()),HYPERLINK("#Проверка!"&amp;CELL("адрес",Проверка!AH935),РТУС!AH935),HYPERLINK("#РТУС!"&amp;CELL("адрес",Проверка!AH935),"###"))))</f>
        <v/>
      </c>
      <c r="AI935" s="15" t="str">
        <f ca="1">IF(РТУС!AE935="","",IF(РТУС!AI935="",HYPERLINK("#РТУС!"&amp;CELL("адрес",Проверка!AI935),"заполнить"),HYPERLINK("#Проверка!"&amp;CELL("адрес",Проверка!AI935),РТУС!AI935)))</f>
        <v/>
      </c>
      <c r="AJ935" s="13" t="str">
        <f ca="1">IF(РТУС!AE935="","",IF(РТУС!AJ935="",HYPERLINK("#РТУС!"&amp;CELL("адрес",Проверка!AJ935),"заполнить"),IF(OR(РТУС!AJ935="Юрлицо",РТУС!AJ935="Физлицо",РТУС!AJ935="ИП"),HYPERLINK("#Проверка!"&amp;CELL("адрес",Проверка!AJ935),РТУС!AJ935),HYPERLINK("#РТУС!"&amp;CELL("адрес",Проверка!AJ935),"###"))))</f>
        <v/>
      </c>
      <c r="AK935" s="13" t="str">
        <f ca="1">IF(РТУС!AK935="",HYPERLINK("#РТУС!"&amp;CELL("адрес",Проверка!AK935),"заполнить"),IF(OR(РТУС!AK935="Квартира",РТУС!AK935="Кладовая",РТУС!AK935="Машино-место",РТУС!AK935="Нежилое помещение"),HYPERLINK("#Проверка!"&amp;CELL("адрес",Проверка!AK935),РТУС!AK935),HYPERLINK("#РТУС!"&amp;CELL("адрес",Проверка!AK935),"###")))</f>
        <v>заполнить</v>
      </c>
      <c r="AL935" s="13" t="str">
        <f ca="1">IF(РТУС!AL935="",HYPERLINK("#РТУС!"&amp;CELL("адрес",Проверка!AL935),"заполнить"),HYPERLINK("#Проверка!"&amp;CELL("адрес",Проверка!AL935),РТУС!AL935))</f>
        <v>заполнить</v>
      </c>
      <c r="AM935" s="18" t="str">
        <f ca="1">IF(РТУС!AM935="",HYPERLINK("#РТУС!"&amp;CELL("адрес",Проверка!AM935),"заполнить"),IF(ISNUMBER(РТУС!AM935)=TRUE,IF(РТУС!AK935="Нежилое помещение",IF(РТУС!AM935&gt;7,HYPERLINK("#РТУС!"&amp;CELL("адрес",Проверка!AM935),"не больше 7 кв.м."),РТУС!AM935),HYPERLINK("#Проверка!"&amp;CELL("адрес",Проверка!AM935),РТУС!AM935)),HYPERLINK("#РТУС!"&amp;CELL("адрес",Проверка!AM935),"###")))</f>
        <v>заполнить</v>
      </c>
      <c r="AN935" s="13" t="str">
        <f ca="1">IF(РТУС!AN935="",HYPERLINK("#РТУС!"&amp;CELL("адрес",Проверка!AN935),"заполнить"),IF(OR(РТУС!AN935="Общая площадь помещения",РТУС!AN935="Общая приведенная площадь жилого помещения",РТУС!AN935="Общая площадь жилого помещения с учетом лоджий, балконов, террас и веранд"),HYPERLINK("#Проверка!"&amp;CELL("адрес",Проверка!AN935),РТУС!AN935),HYPERLINK("#РТУС!"&amp;CELL("адрес",Проверка!AN935),"###")))</f>
        <v>заполнить</v>
      </c>
      <c r="AO935" s="13" t="str">
        <f ca="1">IF(OR(РТУС!AK935="Квартира",РТУС!A935="Нежилое помещение"),IF(РТУС!AO935="",HYPERLINK("#РТУС!"&amp;CELL("адрес",Проверка!AO935),"заполнить"),IF(ISNUMBER(РТУС!AO935)=TRUE,HYPERLINK("#Проверка!"&amp;CELL("адрес",Проверка!AO935),РТУС!AO935),HYPERLINK("#РТУС!"&amp;CELL("адрес",Проверка!AO935),"###"))),"")</f>
        <v/>
      </c>
      <c r="AP935" s="13" t="str">
        <f>IF(РТУС!AP935="","",РТУС!AP935)</f>
        <v/>
      </c>
      <c r="AQ935" s="13" t="str">
        <f ca="1">IF(РТУС!AQ935="",HYPERLINK("#РТУС!"&amp;CELL("адрес",Проверка!AQ935),"заполнить"),HYPERLINK("#Проверка!"&amp;CELL("адрес",Проверка!AQ935),РТУС!AQ935))</f>
        <v>заполнить</v>
      </c>
      <c r="AR935" s="18" t="str">
        <f ca="1">IF(РТУС!AR935="",HYPERLINK("#РТУС!"&amp;CELL("адрес",Проверка!AR935),"заполнить"),IF(ISNUMBER(РТУС!AR935)=FALSE,HYPERLINK("#РТУС!"&amp;CELL("адрес",Проверка!AR935),"###"),IF(РТУС!G935="1",IF(РТУС!AB935=РТУС!AR935+РТУС!AU935,HYPERLINK("#Проверка!"&amp;CELL("адрес",Проверка!AR935),РТУС!AR935),HYPERLINK("#РТУС!"&amp;CELL("адрес",Проверка!AR935),"сверить суммы")),IF(РТУС!AB935=(SUMIF(РТУС!$A$4:$A$1000,A935,РТУС!$AR$4:$AR$1000)+SUMIF(РТУС!$A$4:$A$1000,A935,РТУС!$AU$4:$AU$1000)),HYPERLINK("#Проверка!"&amp;CELL("адрес",Проверка!AR935),РТУС!AR935),HYPERLINK("#РТУС!"&amp;CELL("адрес",Проверка!AR935),"сверить суммы")))))</f>
        <v>заполнить</v>
      </c>
      <c r="AS935" s="13" t="str">
        <f>IF(РТУС!AS935="","",РТУС!AS935)</f>
        <v/>
      </c>
      <c r="AT935" s="18" t="str">
        <f ca="1">IF(РТУС!AT935="",HYPERLINK("#РТУС!"&amp;CELL("адрес",Проверка!AT935),"заполнить"),IF(ISNUMBER(РТУС!AT935)=FALSE,HYPERLINK("#РТУС!"&amp;CELL("адрес",Проверка!AT935),"###"),IF(РТУС!AT935=РТУС!AR935,HYPERLINK("#Проверка!"&amp;CELL("адрес",Проверка!AT935),РТУС!AT935),HYPERLINK("#РТУС!"&amp;CELL("адрес",Проверка!AT935),"сверить суммы"))))</f>
        <v>заполнить</v>
      </c>
      <c r="AU935" s="18" t="str">
        <f ca="1">IF(РТУС!AU935="",HYPERLINK("#РТУС!"&amp;CELL("адрес",Проверка!AU935),"заполнить"),IF(ISNUMBER(РТУС!AU935)=FALSE,HYPERLINK("#РТУС!"&amp;CELL("адрес",Проверка!AU935),"###"),IF(РТУС!G935="1",IF(РТУС!AB935=РТУС!AR935+РТУС!AU935,HYPERLINK("#Проверка!"&amp;CELL("адрес",Проверка!AU935),РТУС!AU935),HYPERLINK("#РТУС!"&amp;CELL("адрес",Проверка!AU935),"сверить суммы")),IF(РТУС!AB935=(SUMIF(РТУС!$A$4:$A$1000,A935,РТУС!$AR$4:$AR$1000)+SUMIF(РТУС!$A$4:$A$1000,A935,РТУС!$AU$4:$AU$1000)),HYPERLINK("#Проверка!"&amp;CELL("адрес",Проверка!AU935),РТУС!AU935),HYPERLINK("#РТУС!"&amp;CELL("адрес",Проверка!AU935),"сверить суммы")))))</f>
        <v>заполнить</v>
      </c>
      <c r="AV935" s="13" t="str">
        <f ca="1">IF(РТУС!AV935="",HYPERLINK("#РТУС!"&amp;CELL("адрес",Проверка!AV935),"заполнить"),IF(OR(РТУС!AV935="Требование о передаче жилого помещения",РТУС!AV935="Требование о передаче машино-места",РТУС!AV935="Требования о передаче нежилого помещения",РТУС!AV935="Денежные требования"),HYPERLINK("#Проверка!"&amp;CELL("адрес",Проверка!AV935),РТУС!AV935),HYPERLINK("#РТУС!"&amp;CELL("адрес",Проверка!AV935),"###")))</f>
        <v>заполнить</v>
      </c>
      <c r="AW935" s="13" t="str">
        <f ca="1">IF(РТУС!AW935="",HYPERLINK("#РТУС!"&amp;CELL("адрес",Проверка!AW935),"заполнить"),IF(OR(РТУС!AW935="Включен в полном объеме",РТУС!AW935="Включен частично"),HYPERLINK("#Проверка!"&amp;CELL("адрес",Проверка!AW935),РТУС!AW935),HYPERLINK("#РТУС!"&amp;CELL("адрес",Проверка!AW935),"###")))</f>
        <v>заполнить</v>
      </c>
      <c r="AX935" s="15" t="str">
        <f ca="1">IF(РТУС!AX935="",HYPERLINK("#РТУС!"&amp;CELL("адрес",Проверка!AX935),"заполнить"),IF(AND(LEN(РТУС!AX935)=5,РТУС!AX935&lt;TODAY()),HYPERLINK("#Проверка!"&amp;CELL("адрес",Проверка!AX935),РТУС!AX935),HYPERLINK("#РТУС!"&amp;CELL("адрес",Проверка!AX935),"###")))</f>
        <v>заполнить</v>
      </c>
      <c r="AY935" s="15" t="str">
        <f ca="1">IF(РТУС!AY935="",HYPERLINK("#РТУС!"&amp;CELL("адрес",Проверка!AY935),"заполнить"),IF(AND(LEN(РТУС!AY935)=5,РТУС!AY935&lt;TODAY()),HYPERLINK("#Проверка!"&amp;CELL("адрес",Проверка!AY935),РТУС!AY935),HYPERLINK("#РТУС!"&amp;CELL("адрес",Проверка!AY935),"###")))</f>
        <v>заполнить</v>
      </c>
    </row>
    <row r="936" spans="1:51" x14ac:dyDescent="0.25">
      <c r="A936" s="10" t="str">
        <f>РТУС!A936</f>
        <v>.</v>
      </c>
      <c r="B936" s="13" t="str">
        <f ca="1">IF(РТУС!B936="",HYPERLINK("#РТУС!"&amp;CELL("адрес",Проверка!B936),"заполнить"),IF(AND(LEN(РТУС!B936)=10,РТУС!B935=РТУС!B936),HYPERLINK("#Проверка!"&amp;CELL("адрес",Проверка!B936),РТУС!B936),HYPERLINK("#РТУС!"&amp;CELL("адрес",Проверка!B936),"###")))</f>
        <v>заполнить</v>
      </c>
      <c r="C936" s="13" t="str">
        <f ca="1">IF(РТУС!C936="",HYPERLINK("#РТУС!"&amp;CELL("адрес",Проверка!C936),"заполнить"),IF(AND(ISNUMBER(РТУС!C936)=TRUE,РТУС!C936&gt;0,РТУС!C935=РТУС!C936),HYPERLINK("#Проверка!"&amp;CELL("адрес",Проверка!C936),РТУС!C936),HYPERLINK("#РТУС!"&amp;CELL("адрес",Проверка!C936),"###")))</f>
        <v>заполнить</v>
      </c>
      <c r="D936" s="13" t="str">
        <f>IF(РТУС!D936="","",РТУС!D936)</f>
        <v/>
      </c>
      <c r="E936" s="13" t="str">
        <f ca="1">IF(РТУС!E936="",HYPERLINK("#РТУС!"&amp;CELL("адрес",Проверка!E936),"заполнить"),IF(РТУС!E935=РТУС!E936,HYPERLINK("#Проверка!"&amp;CELL("адрес",Проверка!E936),РТУС!E936),HYPERLINK("#РТУС!"&amp;CELL("адрес",Проверка!E936),"###")))</f>
        <v>заполнить</v>
      </c>
      <c r="F936" s="13" t="str">
        <f ca="1">IF(РТУС!F936="",HYPERLINK("#РТУС!"&amp;CELL("адрес",Проверка!F936),"заполнить"),HYPERLINK("#Проверка!"&amp;CELL("адрес",Проверка!F936),РТУС!F936))</f>
        <v>заполнить</v>
      </c>
      <c r="G936" s="20" t="str">
        <f ca="1">IF(РТУС!G936="",HYPERLINK("#РТУС!"&amp;CELL("адрес",Проверка!G936),"заполнить"),IF(РТУС!G936="1",HYPERLINK("#Проверка!"&amp;CELL("адрес",Проверка!G936),"1"),IF(AND(ISNUMBER(РТУС!G936)=TRUE,РТУС!G936&lt;=1,РТУС!G936&gt;0),IF(SUMIF(РТУС!$A$4:$A$1000,A936,РТУС!$G$4:$G$1000)=1,HYPERLINK("#Проверка!"&amp;CELL("адрес",Проверка!G936),РТУС!G936),HYPERLINK("#РТУС!"&amp;CELL("адрес",Проверка!G936),"сумма долей ≠ 1")),HYPERLINK("#РТУС!"&amp;CELL("адрес",Проверка!G936),"###"))))</f>
        <v>заполнить</v>
      </c>
      <c r="H936" s="13" t="str">
        <f ca="1">IF(РТУС!H936="",HYPERLINK("#РТУС!"&amp;CELL("адрес",Проверка!H936),"заполнить"),IF(OR(РТУС!H936="Юрлицо",РТУС!H936="Физлицо",РТУС!H936="ИП"),HYPERLINK("#Проверка!"&amp;CELL("адрес",Проверка!H936),РТУС!H936),HYPERLINK("#РТУС!"&amp;CELL("адрес",Проверка!H936),"###")))</f>
        <v>заполнить</v>
      </c>
      <c r="I936" s="13" t="str">
        <f ca="1">IF(OR(РТУС!H936="Юрлицо",РТУС!H936="ИП"),IF(РТУС!I936="",HYPERLINK("#РТУС!"&amp;CELL("адрес",Проверка!I936),"заполнить"),IF(OR(LEN(РТУС!I936)=10,LEN(РТУС!I936)=12),HYPERLINK("#Проверка!"&amp;CELL("адрес",Проверка!I936),РТУС!I936),HYPERLINK("#РТУС!"&amp;CELL("адрес",Проверка!I936),"###"))),"")</f>
        <v/>
      </c>
      <c r="J936" s="15" t="str">
        <f ca="1">IF(РТУС!J936="","",IF(AND(LEN(РТУС!J936)=5,РТУС!J936&lt;TODAY()),HYPERLINK("#Проверка!"&amp;CELL("адрес",Проверка!J936),РТУС!J936),HYPERLINK("#РТУС!"&amp;CELL("адрес",Проверка!J936),"###")))</f>
        <v/>
      </c>
      <c r="K936" s="13" t="str">
        <f>IF(РТУС!K936="","",РТУС!K936)</f>
        <v/>
      </c>
      <c r="L936" s="13" t="str">
        <f ca="1">IF(OR(РТУС!H936="Физлицо",РТУС!H936="ИП"),IF(РТУС!L936="",HYPERLINK("#РТУС!"&amp;CELL("адрес",Проверка!L936),"заполнить"),IF(OR(РТУС!L936="Загранпаспорт гражданина РФ",РТУС!L936="Паспорт гражданина РФ",РТУС!L936="Иностранный паспорт",РТУС!L936="Свидетельство о рождении",РТУС!L936="Вид на жительство"),HYPERLINK("#Проверка!"&amp;CELL("адрес",Проверка!L936),РТУС!L936),HYPERLINK("#РТУС!"&amp;CELL("адрес",Проверка!L936),"###"))),"")</f>
        <v/>
      </c>
      <c r="M936" s="13" t="str">
        <f ca="1">IF(AND(OR(РТУС!L936="Паспорт гражданина РФ",РТУС!L936="Свидетельство о рождении"),РТУС!M936=""),HYPERLINK("#РТУС!"&amp;CELL("адрес",Проверка!M936),"заполнить"),IF(РТУС!L936="Паспорт гражданина РФ",IF(LEN(РТУС!M936)=4,HYPERLINK("#Проверка!"&amp;CELL("адрес",Проверка!M936),РТУС!M936),HYPERLINK("#РТУС!"&amp;CELL("адрес",Проверка!M936),"###")),IF(РТУС!L936="Свидетельство о рождении",HYPERLINK("#Проверка!"&amp;CELL("адрес",Проверка!M936),РТУС!M936),"")))</f>
        <v/>
      </c>
      <c r="N936" s="13" t="str">
        <f ca="1">IF(РТУС!L936="","",IF(РТУС!N936="",HYPERLINK("#РТУС!"&amp;CELL("адрес",Проверка!N936),"заполнить"),IF(OR(РТУС!L936="Паспорт гражданина РФ",РТУС!L936="Свидетельство о рождении"),IF(LEN(РТУС!N936)=6,HYPERLINK("#Проверка!"&amp;CELL("адрес",Проверка!N936),РТУС!N936),HYPERLINK("#РТУС!"&amp;CELL("адрес",Проверка!N936),"###")),HYPERLINK("#Проверка!"&amp;CELL("адрес",Проверка!N936),РТУС!N936))))</f>
        <v/>
      </c>
      <c r="O936" s="15" t="str">
        <f ca="1">IF(РТУС!L936="","",IF(РТУС!O936="",HYPERLINK("#РТУС!"&amp;CELL("адрес",Проверка!O936),"заполнить"),IF(AND(LEN(РТУС!O936)=5,РТУС!O936&lt;TODAY()),IF(РТУС!L936="Свидетельство о рождении",IF(РТУС!O936&gt;EDATE(TODAY(),-168),HYPERLINK("#Проверка!"&amp;CELL("адрес",Проверка!O936),РТУС!O936),HYPERLINK("#РТУС!"&amp;CELL("адрес",Проверка!O936),"недействительно")),HYPERLINK("#Проверка!"&amp;CELL("адрес",Проверка!O936),РТУС!O936)),HYPERLINK("#РТУС!"&amp;CELL("адрес",Проверка!O936),"###"))))</f>
        <v/>
      </c>
      <c r="P936" s="21" t="str">
        <f ca="1">IF(РТУС!L936="Паспорт гражданина РФ",IF(РТУС!P936="",HYPERLINK("#РТУС!"&amp;CELL("адрес",Проверка!P936),"заполнить"),HYPERLINK("#Проверка!"&amp;CELL("адрес",Проверка!P936),РТУС!P936)),"")</f>
        <v/>
      </c>
      <c r="Q936" s="13" t="str">
        <f ca="1">IF(РТУС!L936="Паспорт гражданина РФ",IF(РТУС!Q936="",HYPERLINK("#РТУС!"&amp;CELL("адрес",Проверка!Q936),"заполнить"),IF(LEN(РТУС!Q936)=7,HYPERLINK("#Проверка!"&amp;CELL("адрес",Проверка!Q936),РТУС!Q936),HYPERLINK("#РТУС!"&amp;CELL("адрес",Проверка!Q936),"###"))),"")</f>
        <v/>
      </c>
      <c r="R936" s="13" t="str">
        <f ca="1">IF(РТУС!R936="",HYPERLINK("#РТУС!"&amp;CELL("адрес",Проверка!R936),"заполнить"),HYPERLINK("#Проверка!"&amp;CELL("адрес",Проверка!R936),РТУС!R936))</f>
        <v>заполнить</v>
      </c>
      <c r="S936" s="13" t="str">
        <f>IF(РТУС!S936="","",РТУС!S936)</f>
        <v/>
      </c>
      <c r="T936" s="13" t="str">
        <f>IF(РТУС!T936="","",РТУС!T936)</f>
        <v/>
      </c>
      <c r="U936" s="13" t="str">
        <f>IF(РТУС!U936="","",РТУС!U936)</f>
        <v/>
      </c>
      <c r="V936" s="13" t="str">
        <f ca="1">IF(РТУС!V936="",HYPERLINK("#РТУС!"&amp;CELL("адрес",Проверка!V936),"заполнить"),IF(OR(РТУС!V936="Договор участия в долевом строительстве",РТУС!V936="Предварительный договор участия в долевом строительстве",РТУС!V936="Определение Арбитражного суда",РТУС!V936="Решение суда общей юрисдикции",РТУС!V936="Иные договоры"),HYPERLINK("#Проверка!"&amp;CELL("адрес",Проверка!V936),РТУС!V936),HYPERLINK("#РТУС!"&amp;CELL("адрес",Проверка!V936),"###")))</f>
        <v>заполнить</v>
      </c>
      <c r="W936" s="13" t="str">
        <f ca="1">IF(РТУС!W936="",HYPERLINK("#РТУС!"&amp;CELL("адрес",Проверка!W936),"заполнить"),HYPERLINK("#Проверка!"&amp;CELL("адрес",Проверка!W936),РТУС!W936))</f>
        <v>заполнить</v>
      </c>
      <c r="X936" s="15" t="str">
        <f ca="1">IF(РТУС!X936="",HYPERLINK("#РТУС!"&amp;CELL("адрес",Проверка!X936),"заполнить"),IF(AND(LEN(РТУС!X936)=5,РТУС!X936&lt;TODAY()),HYPERLINK("#Проверка!"&amp;CELL("адрес",Проверка!X936),РТУС!X936),HYPERLINK("#РТУС!"&amp;CELL("адрес",Проверка!X936),"###")))</f>
        <v>заполнить</v>
      </c>
      <c r="Y936" s="13" t="str">
        <f>IF(РТУС!Y936="","",РТУС!Y936)</f>
        <v/>
      </c>
      <c r="Z936" s="15" t="str">
        <f ca="1">IF(РТУС!Z936="","",IF(AND(LEN(РТУС!Z936)=5,РТУС!Z936&lt;TODAY()),HYPERLINK("#Проверка!"&amp;CELL("адрес",Проверка!Z936),РТУС!Z936),HYPERLINK("#РТУС!"&amp;CELL("адрес",Проверка!Z936),"###")))</f>
        <v/>
      </c>
      <c r="AA936" s="18" t="str">
        <f ca="1">IF(РТУС!AA936="",HYPERLINK("#РТУС!"&amp;CELL("адрес",Проверка!AA936),"заполнить"),IF(ISNUMBER(РТУС!AA936)=TRUE,HYPERLINK("#Проверка!"&amp;CELL("адрес",Проверка!AA936),РТУС!AA936),HYPERLINK("#РТУС!"&amp;CELL("адрес",Проверка!AA936),"###")))</f>
        <v>заполнить</v>
      </c>
      <c r="AB936" s="18" t="str">
        <f ca="1">IF(РТУС!AB936="",HYPERLINK("#РТУС!"&amp;CELL("адрес",Проверка!AB936),"заполнить"),IF(ISNUMBER(РТУС!AB936)=TRUE,HYPERLINK("#Проверка!"&amp;CELL("адрес",Проверка!AB936),РТУС!AB936),HYPERLINK("#РТУС!"&amp;CELL("адрес",Проверка!AB936),"###")))</f>
        <v>заполнить</v>
      </c>
      <c r="AC936" s="18" t="str">
        <f ca="1">IF(РТУС!AC936="","",IF(ISNUMBER(РТУС!AC936)=TRUE,HYPERLINK("#Проверка!"&amp;CELL("адрес",Проверка!AC936),РТУС!AC936),HYPERLINK("#РТУС!"&amp;CELL("адрес",Проверка!AC936),"###")))</f>
        <v/>
      </c>
      <c r="AD936" s="18" t="str">
        <f ca="1">IF(РТУС!AD936="","",IF(ISNUMBER(РТУС!AD936)=TRUE,HYPERLINK("#Проверка!"&amp;CELL("адрес",Проверка!AD936),РТУС!AD936),HYPERLINK("#РТУС!"&amp;CELL("адрес",Проверка!AD936),"###")))</f>
        <v/>
      </c>
      <c r="AE936" s="13" t="str">
        <f>IF(РТУС!AE936="","",РТУС!AE936)</f>
        <v/>
      </c>
      <c r="AF936" s="15" t="str">
        <f ca="1">IF(РТУС!AE936="","",IF(РТУС!AF936="",HYPERLINK("#РТУС!"&amp;CELL("адрес",Проверка!AF936),"заполнить"),IF(AND(LEN(РТУС!AF936)=5,РТУС!AF936&lt;TODAY()),HYPERLINK("#Проверка!"&amp;CELL("адрес",Проверка!AF936),РТУС!AF936),HYPERLINK("#РТУС!"&amp;CELL("адрес",Проверка!AF936),"###"))))</f>
        <v/>
      </c>
      <c r="AG936" s="13"/>
      <c r="AH936" s="15" t="str">
        <f ca="1">IF(РТУС!AE936="","",IF(РТУС!AH936="",HYPERLINK("#РТУС!"&amp;CELL("адрес",Проверка!AH936),"заполнить"),IF(AND(LEN(РТУС!AH936)=5,РТУС!AH936&lt;TODAY()),HYPERLINK("#Проверка!"&amp;CELL("адрес",Проверка!AH936),РТУС!AH936),HYPERLINK("#РТУС!"&amp;CELL("адрес",Проверка!AH936),"###"))))</f>
        <v/>
      </c>
      <c r="AI936" s="15" t="str">
        <f ca="1">IF(РТУС!AE936="","",IF(РТУС!AI936="",HYPERLINK("#РТУС!"&amp;CELL("адрес",Проверка!AI936),"заполнить"),HYPERLINK("#Проверка!"&amp;CELL("адрес",Проверка!AI936),РТУС!AI936)))</f>
        <v/>
      </c>
      <c r="AJ936" s="13" t="str">
        <f ca="1">IF(РТУС!AE936="","",IF(РТУС!AJ936="",HYPERLINK("#РТУС!"&amp;CELL("адрес",Проверка!AJ936),"заполнить"),IF(OR(РТУС!AJ936="Юрлицо",РТУС!AJ936="Физлицо",РТУС!AJ936="ИП"),HYPERLINK("#Проверка!"&amp;CELL("адрес",Проверка!AJ936),РТУС!AJ936),HYPERLINK("#РТУС!"&amp;CELL("адрес",Проверка!AJ936),"###"))))</f>
        <v/>
      </c>
      <c r="AK936" s="13" t="str">
        <f ca="1">IF(РТУС!AK936="",HYPERLINK("#РТУС!"&amp;CELL("адрес",Проверка!AK936),"заполнить"),IF(OR(РТУС!AK936="Квартира",РТУС!AK936="Кладовая",РТУС!AK936="Машино-место",РТУС!AK936="Нежилое помещение"),HYPERLINK("#Проверка!"&amp;CELL("адрес",Проверка!AK936),РТУС!AK936),HYPERLINK("#РТУС!"&amp;CELL("адрес",Проверка!AK936),"###")))</f>
        <v>заполнить</v>
      </c>
      <c r="AL936" s="13" t="str">
        <f ca="1">IF(РТУС!AL936="",HYPERLINK("#РТУС!"&amp;CELL("адрес",Проверка!AL936),"заполнить"),HYPERLINK("#Проверка!"&amp;CELL("адрес",Проверка!AL936),РТУС!AL936))</f>
        <v>заполнить</v>
      </c>
      <c r="AM936" s="18" t="str">
        <f ca="1">IF(РТУС!AM936="",HYPERLINK("#РТУС!"&amp;CELL("адрес",Проверка!AM936),"заполнить"),IF(ISNUMBER(РТУС!AM936)=TRUE,IF(РТУС!AK936="Нежилое помещение",IF(РТУС!AM936&gt;7,HYPERLINK("#РТУС!"&amp;CELL("адрес",Проверка!AM936),"не больше 7 кв.м."),РТУС!AM936),HYPERLINK("#Проверка!"&amp;CELL("адрес",Проверка!AM936),РТУС!AM936)),HYPERLINK("#РТУС!"&amp;CELL("адрес",Проверка!AM936),"###")))</f>
        <v>заполнить</v>
      </c>
      <c r="AN936" s="13" t="str">
        <f ca="1">IF(РТУС!AN936="",HYPERLINK("#РТУС!"&amp;CELL("адрес",Проверка!AN936),"заполнить"),IF(OR(РТУС!AN936="Общая площадь помещения",РТУС!AN936="Общая приведенная площадь жилого помещения",РТУС!AN936="Общая площадь жилого помещения с учетом лоджий, балконов, террас и веранд"),HYPERLINK("#Проверка!"&amp;CELL("адрес",Проверка!AN936),РТУС!AN936),HYPERLINK("#РТУС!"&amp;CELL("адрес",Проверка!AN936),"###")))</f>
        <v>заполнить</v>
      </c>
      <c r="AO936" s="13" t="str">
        <f ca="1">IF(OR(РТУС!AK936="Квартира",РТУС!A936="Нежилое помещение"),IF(РТУС!AO936="",HYPERLINK("#РТУС!"&amp;CELL("адрес",Проверка!AO936),"заполнить"),IF(ISNUMBER(РТУС!AO936)=TRUE,HYPERLINK("#Проверка!"&amp;CELL("адрес",Проверка!AO936),РТУС!AO936),HYPERLINK("#РТУС!"&amp;CELL("адрес",Проверка!AO936),"###"))),"")</f>
        <v/>
      </c>
      <c r="AP936" s="13" t="str">
        <f>IF(РТУС!AP936="","",РТУС!AP936)</f>
        <v/>
      </c>
      <c r="AQ936" s="13" t="str">
        <f ca="1">IF(РТУС!AQ936="",HYPERLINK("#РТУС!"&amp;CELL("адрес",Проверка!AQ936),"заполнить"),HYPERLINK("#Проверка!"&amp;CELL("адрес",Проверка!AQ936),РТУС!AQ936))</f>
        <v>заполнить</v>
      </c>
      <c r="AR936" s="18" t="str">
        <f ca="1">IF(РТУС!AR936="",HYPERLINK("#РТУС!"&amp;CELL("адрес",Проверка!AR936),"заполнить"),IF(ISNUMBER(РТУС!AR936)=FALSE,HYPERLINK("#РТУС!"&amp;CELL("адрес",Проверка!AR936),"###"),IF(РТУС!G936="1",IF(РТУС!AB936=РТУС!AR936+РТУС!AU936,HYPERLINK("#Проверка!"&amp;CELL("адрес",Проверка!AR936),РТУС!AR936),HYPERLINK("#РТУС!"&amp;CELL("адрес",Проверка!AR936),"сверить суммы")),IF(РТУС!AB936=(SUMIF(РТУС!$A$4:$A$1000,A936,РТУС!$AR$4:$AR$1000)+SUMIF(РТУС!$A$4:$A$1000,A936,РТУС!$AU$4:$AU$1000)),HYPERLINK("#Проверка!"&amp;CELL("адрес",Проверка!AR936),РТУС!AR936),HYPERLINK("#РТУС!"&amp;CELL("адрес",Проверка!AR936),"сверить суммы")))))</f>
        <v>заполнить</v>
      </c>
      <c r="AS936" s="13" t="str">
        <f>IF(РТУС!AS936="","",РТУС!AS936)</f>
        <v/>
      </c>
      <c r="AT936" s="18" t="str">
        <f ca="1">IF(РТУС!AT936="",HYPERLINK("#РТУС!"&amp;CELL("адрес",Проверка!AT936),"заполнить"),IF(ISNUMBER(РТУС!AT936)=FALSE,HYPERLINK("#РТУС!"&amp;CELL("адрес",Проверка!AT936),"###"),IF(РТУС!AT936=РТУС!AR936,HYPERLINK("#Проверка!"&amp;CELL("адрес",Проверка!AT936),РТУС!AT936),HYPERLINK("#РТУС!"&amp;CELL("адрес",Проверка!AT936),"сверить суммы"))))</f>
        <v>заполнить</v>
      </c>
      <c r="AU936" s="18" t="str">
        <f ca="1">IF(РТУС!AU936="",HYPERLINK("#РТУС!"&amp;CELL("адрес",Проверка!AU936),"заполнить"),IF(ISNUMBER(РТУС!AU936)=FALSE,HYPERLINK("#РТУС!"&amp;CELL("адрес",Проверка!AU936),"###"),IF(РТУС!G936="1",IF(РТУС!AB936=РТУС!AR936+РТУС!AU936,HYPERLINK("#Проверка!"&amp;CELL("адрес",Проверка!AU936),РТУС!AU936),HYPERLINK("#РТУС!"&amp;CELL("адрес",Проверка!AU936),"сверить суммы")),IF(РТУС!AB936=(SUMIF(РТУС!$A$4:$A$1000,A936,РТУС!$AR$4:$AR$1000)+SUMIF(РТУС!$A$4:$A$1000,A936,РТУС!$AU$4:$AU$1000)),HYPERLINK("#Проверка!"&amp;CELL("адрес",Проверка!AU936),РТУС!AU936),HYPERLINK("#РТУС!"&amp;CELL("адрес",Проверка!AU936),"сверить суммы")))))</f>
        <v>заполнить</v>
      </c>
      <c r="AV936" s="13" t="str">
        <f ca="1">IF(РТУС!AV936="",HYPERLINK("#РТУС!"&amp;CELL("адрес",Проверка!AV936),"заполнить"),IF(OR(РТУС!AV936="Требование о передаче жилого помещения",РТУС!AV936="Требование о передаче машино-места",РТУС!AV936="Требования о передаче нежилого помещения",РТУС!AV936="Денежные требования"),HYPERLINK("#Проверка!"&amp;CELL("адрес",Проверка!AV936),РТУС!AV936),HYPERLINK("#РТУС!"&amp;CELL("адрес",Проверка!AV936),"###")))</f>
        <v>заполнить</v>
      </c>
      <c r="AW936" s="13" t="str">
        <f ca="1">IF(РТУС!AW936="",HYPERLINK("#РТУС!"&amp;CELL("адрес",Проверка!AW936),"заполнить"),IF(OR(РТУС!AW936="Включен в полном объеме",РТУС!AW936="Включен частично"),HYPERLINK("#Проверка!"&amp;CELL("адрес",Проверка!AW936),РТУС!AW936),HYPERLINK("#РТУС!"&amp;CELL("адрес",Проверка!AW936),"###")))</f>
        <v>заполнить</v>
      </c>
      <c r="AX936" s="15" t="str">
        <f ca="1">IF(РТУС!AX936="",HYPERLINK("#РТУС!"&amp;CELL("адрес",Проверка!AX936),"заполнить"),IF(AND(LEN(РТУС!AX936)=5,РТУС!AX936&lt;TODAY()),HYPERLINK("#Проверка!"&amp;CELL("адрес",Проверка!AX936),РТУС!AX936),HYPERLINK("#РТУС!"&amp;CELL("адрес",Проверка!AX936),"###")))</f>
        <v>заполнить</v>
      </c>
      <c r="AY936" s="15" t="str">
        <f ca="1">IF(РТУС!AY936="",HYPERLINK("#РТУС!"&amp;CELL("адрес",Проверка!AY936),"заполнить"),IF(AND(LEN(РТУС!AY936)=5,РТУС!AY936&lt;TODAY()),HYPERLINK("#Проверка!"&amp;CELL("адрес",Проверка!AY936),РТУС!AY936),HYPERLINK("#РТУС!"&amp;CELL("адрес",Проверка!AY936),"###")))</f>
        <v>заполнить</v>
      </c>
    </row>
    <row r="937" spans="1:51" x14ac:dyDescent="0.25">
      <c r="A937" s="10" t="str">
        <f>РТУС!A937</f>
        <v>.</v>
      </c>
      <c r="B937" s="13" t="str">
        <f ca="1">IF(РТУС!B937="",HYPERLINK("#РТУС!"&amp;CELL("адрес",Проверка!B937),"заполнить"),IF(AND(LEN(РТУС!B937)=10,РТУС!B936=РТУС!B937),HYPERLINK("#Проверка!"&amp;CELL("адрес",Проверка!B937),РТУС!B937),HYPERLINK("#РТУС!"&amp;CELL("адрес",Проверка!B937),"###")))</f>
        <v>заполнить</v>
      </c>
      <c r="C937" s="13" t="str">
        <f ca="1">IF(РТУС!C937="",HYPERLINK("#РТУС!"&amp;CELL("адрес",Проверка!C937),"заполнить"),IF(AND(ISNUMBER(РТУС!C937)=TRUE,РТУС!C937&gt;0,РТУС!C936=РТУС!C937),HYPERLINK("#Проверка!"&amp;CELL("адрес",Проверка!C937),РТУС!C937),HYPERLINK("#РТУС!"&amp;CELL("адрес",Проверка!C937),"###")))</f>
        <v>заполнить</v>
      </c>
      <c r="D937" s="13" t="str">
        <f>IF(РТУС!D937="","",РТУС!D937)</f>
        <v/>
      </c>
      <c r="E937" s="13" t="str">
        <f ca="1">IF(РТУС!E937="",HYPERLINK("#РТУС!"&amp;CELL("адрес",Проверка!E937),"заполнить"),IF(РТУС!E936=РТУС!E937,HYPERLINK("#Проверка!"&amp;CELL("адрес",Проверка!E937),РТУС!E937),HYPERLINK("#РТУС!"&amp;CELL("адрес",Проверка!E937),"###")))</f>
        <v>заполнить</v>
      </c>
      <c r="F937" s="13" t="str">
        <f ca="1">IF(РТУС!F937="",HYPERLINK("#РТУС!"&amp;CELL("адрес",Проверка!F937),"заполнить"),HYPERLINK("#Проверка!"&amp;CELL("адрес",Проверка!F937),РТУС!F937))</f>
        <v>заполнить</v>
      </c>
      <c r="G937" s="20" t="str">
        <f ca="1">IF(РТУС!G937="",HYPERLINK("#РТУС!"&amp;CELL("адрес",Проверка!G937),"заполнить"),IF(РТУС!G937="1",HYPERLINK("#Проверка!"&amp;CELL("адрес",Проверка!G937),"1"),IF(AND(ISNUMBER(РТУС!G937)=TRUE,РТУС!G937&lt;=1,РТУС!G937&gt;0),IF(SUMIF(РТУС!$A$4:$A$1000,A937,РТУС!$G$4:$G$1000)=1,HYPERLINK("#Проверка!"&amp;CELL("адрес",Проверка!G937),РТУС!G937),HYPERLINK("#РТУС!"&amp;CELL("адрес",Проверка!G937),"сумма долей ≠ 1")),HYPERLINK("#РТУС!"&amp;CELL("адрес",Проверка!G937),"###"))))</f>
        <v>заполнить</v>
      </c>
      <c r="H937" s="13" t="str">
        <f ca="1">IF(РТУС!H937="",HYPERLINK("#РТУС!"&amp;CELL("адрес",Проверка!H937),"заполнить"),IF(OR(РТУС!H937="Юрлицо",РТУС!H937="Физлицо",РТУС!H937="ИП"),HYPERLINK("#Проверка!"&amp;CELL("адрес",Проверка!H937),РТУС!H937),HYPERLINK("#РТУС!"&amp;CELL("адрес",Проверка!H937),"###")))</f>
        <v>заполнить</v>
      </c>
      <c r="I937" s="13" t="str">
        <f ca="1">IF(OR(РТУС!H937="Юрлицо",РТУС!H937="ИП"),IF(РТУС!I937="",HYPERLINK("#РТУС!"&amp;CELL("адрес",Проверка!I937),"заполнить"),IF(OR(LEN(РТУС!I937)=10,LEN(РТУС!I937)=12),HYPERLINK("#Проверка!"&amp;CELL("адрес",Проверка!I937),РТУС!I937),HYPERLINK("#РТУС!"&amp;CELL("адрес",Проверка!I937),"###"))),"")</f>
        <v/>
      </c>
      <c r="J937" s="15" t="str">
        <f ca="1">IF(РТУС!J937="","",IF(AND(LEN(РТУС!J937)=5,РТУС!J937&lt;TODAY()),HYPERLINK("#Проверка!"&amp;CELL("адрес",Проверка!J937),РТУС!J937),HYPERLINK("#РТУС!"&amp;CELL("адрес",Проверка!J937),"###")))</f>
        <v/>
      </c>
      <c r="K937" s="13" t="str">
        <f>IF(РТУС!K937="","",РТУС!K937)</f>
        <v/>
      </c>
      <c r="L937" s="13" t="str">
        <f ca="1">IF(OR(РТУС!H937="Физлицо",РТУС!H937="ИП"),IF(РТУС!L937="",HYPERLINK("#РТУС!"&amp;CELL("адрес",Проверка!L937),"заполнить"),IF(OR(РТУС!L937="Загранпаспорт гражданина РФ",РТУС!L937="Паспорт гражданина РФ",РТУС!L937="Иностранный паспорт",РТУС!L937="Свидетельство о рождении",РТУС!L937="Вид на жительство"),HYPERLINK("#Проверка!"&amp;CELL("адрес",Проверка!L937),РТУС!L937),HYPERLINK("#РТУС!"&amp;CELL("адрес",Проверка!L937),"###"))),"")</f>
        <v/>
      </c>
      <c r="M937" s="13" t="str">
        <f ca="1">IF(AND(OR(РТУС!L937="Паспорт гражданина РФ",РТУС!L937="Свидетельство о рождении"),РТУС!M937=""),HYPERLINK("#РТУС!"&amp;CELL("адрес",Проверка!M937),"заполнить"),IF(РТУС!L937="Паспорт гражданина РФ",IF(LEN(РТУС!M937)=4,HYPERLINK("#Проверка!"&amp;CELL("адрес",Проверка!M937),РТУС!M937),HYPERLINK("#РТУС!"&amp;CELL("адрес",Проверка!M937),"###")),IF(РТУС!L937="Свидетельство о рождении",HYPERLINK("#Проверка!"&amp;CELL("адрес",Проверка!M937),РТУС!M937),"")))</f>
        <v/>
      </c>
      <c r="N937" s="13" t="str">
        <f ca="1">IF(РТУС!L937="","",IF(РТУС!N937="",HYPERLINK("#РТУС!"&amp;CELL("адрес",Проверка!N937),"заполнить"),IF(OR(РТУС!L937="Паспорт гражданина РФ",РТУС!L937="Свидетельство о рождении"),IF(LEN(РТУС!N937)=6,HYPERLINK("#Проверка!"&amp;CELL("адрес",Проверка!N937),РТУС!N937),HYPERLINK("#РТУС!"&amp;CELL("адрес",Проверка!N937),"###")),HYPERLINK("#Проверка!"&amp;CELL("адрес",Проверка!N937),РТУС!N937))))</f>
        <v/>
      </c>
      <c r="O937" s="15" t="str">
        <f ca="1">IF(РТУС!L937="","",IF(РТУС!O937="",HYPERLINK("#РТУС!"&amp;CELL("адрес",Проверка!O937),"заполнить"),IF(AND(LEN(РТУС!O937)=5,РТУС!O937&lt;TODAY()),IF(РТУС!L937="Свидетельство о рождении",IF(РТУС!O937&gt;EDATE(TODAY(),-168),HYPERLINK("#Проверка!"&amp;CELL("адрес",Проверка!O937),РТУС!O937),HYPERLINK("#РТУС!"&amp;CELL("адрес",Проверка!O937),"недействительно")),HYPERLINK("#Проверка!"&amp;CELL("адрес",Проверка!O937),РТУС!O937)),HYPERLINK("#РТУС!"&amp;CELL("адрес",Проверка!O937),"###"))))</f>
        <v/>
      </c>
      <c r="P937" s="21" t="str">
        <f ca="1">IF(РТУС!L937="Паспорт гражданина РФ",IF(РТУС!P937="",HYPERLINK("#РТУС!"&amp;CELL("адрес",Проверка!P937),"заполнить"),HYPERLINK("#Проверка!"&amp;CELL("адрес",Проверка!P937),РТУС!P937)),"")</f>
        <v/>
      </c>
      <c r="Q937" s="13" t="str">
        <f ca="1">IF(РТУС!L937="Паспорт гражданина РФ",IF(РТУС!Q937="",HYPERLINK("#РТУС!"&amp;CELL("адрес",Проверка!Q937),"заполнить"),IF(LEN(РТУС!Q937)=7,HYPERLINK("#Проверка!"&amp;CELL("адрес",Проверка!Q937),РТУС!Q937),HYPERLINK("#РТУС!"&amp;CELL("адрес",Проверка!Q937),"###"))),"")</f>
        <v/>
      </c>
      <c r="R937" s="13" t="str">
        <f ca="1">IF(РТУС!R937="",HYPERLINK("#РТУС!"&amp;CELL("адрес",Проверка!R937),"заполнить"),HYPERLINK("#Проверка!"&amp;CELL("адрес",Проверка!R937),РТУС!R937))</f>
        <v>заполнить</v>
      </c>
      <c r="S937" s="13" t="str">
        <f>IF(РТУС!S937="","",РТУС!S937)</f>
        <v/>
      </c>
      <c r="T937" s="13" t="str">
        <f>IF(РТУС!T937="","",РТУС!T937)</f>
        <v/>
      </c>
      <c r="U937" s="13" t="str">
        <f>IF(РТУС!U937="","",РТУС!U937)</f>
        <v/>
      </c>
      <c r="V937" s="13" t="str">
        <f ca="1">IF(РТУС!V937="",HYPERLINK("#РТУС!"&amp;CELL("адрес",Проверка!V937),"заполнить"),IF(OR(РТУС!V937="Договор участия в долевом строительстве",РТУС!V937="Предварительный договор участия в долевом строительстве",РТУС!V937="Определение Арбитражного суда",РТУС!V937="Решение суда общей юрисдикции",РТУС!V937="Иные договоры"),HYPERLINK("#Проверка!"&amp;CELL("адрес",Проверка!V937),РТУС!V937),HYPERLINK("#РТУС!"&amp;CELL("адрес",Проверка!V937),"###")))</f>
        <v>заполнить</v>
      </c>
      <c r="W937" s="13" t="str">
        <f ca="1">IF(РТУС!W937="",HYPERLINK("#РТУС!"&amp;CELL("адрес",Проверка!W937),"заполнить"),HYPERLINK("#Проверка!"&amp;CELL("адрес",Проверка!W937),РТУС!W937))</f>
        <v>заполнить</v>
      </c>
      <c r="X937" s="15" t="str">
        <f ca="1">IF(РТУС!X937="",HYPERLINK("#РТУС!"&amp;CELL("адрес",Проверка!X937),"заполнить"),IF(AND(LEN(РТУС!X937)=5,РТУС!X937&lt;TODAY()),HYPERLINK("#Проверка!"&amp;CELL("адрес",Проверка!X937),РТУС!X937),HYPERLINK("#РТУС!"&amp;CELL("адрес",Проверка!X937),"###")))</f>
        <v>заполнить</v>
      </c>
      <c r="Y937" s="13" t="str">
        <f>IF(РТУС!Y937="","",РТУС!Y937)</f>
        <v/>
      </c>
      <c r="Z937" s="15" t="str">
        <f ca="1">IF(РТУС!Z937="","",IF(AND(LEN(РТУС!Z937)=5,РТУС!Z937&lt;TODAY()),HYPERLINK("#Проверка!"&amp;CELL("адрес",Проверка!Z937),РТУС!Z937),HYPERLINK("#РТУС!"&amp;CELL("адрес",Проверка!Z937),"###")))</f>
        <v/>
      </c>
      <c r="AA937" s="18" t="str">
        <f ca="1">IF(РТУС!AA937="",HYPERLINK("#РТУС!"&amp;CELL("адрес",Проверка!AA937),"заполнить"),IF(ISNUMBER(РТУС!AA937)=TRUE,HYPERLINK("#Проверка!"&amp;CELL("адрес",Проверка!AA937),РТУС!AA937),HYPERLINK("#РТУС!"&amp;CELL("адрес",Проверка!AA937),"###")))</f>
        <v>заполнить</v>
      </c>
      <c r="AB937" s="18" t="str">
        <f ca="1">IF(РТУС!AB937="",HYPERLINK("#РТУС!"&amp;CELL("адрес",Проверка!AB937),"заполнить"),IF(ISNUMBER(РТУС!AB937)=TRUE,HYPERLINK("#Проверка!"&amp;CELL("адрес",Проверка!AB937),РТУС!AB937),HYPERLINK("#РТУС!"&amp;CELL("адрес",Проверка!AB937),"###")))</f>
        <v>заполнить</v>
      </c>
      <c r="AC937" s="18" t="str">
        <f ca="1">IF(РТУС!AC937="","",IF(ISNUMBER(РТУС!AC937)=TRUE,HYPERLINK("#Проверка!"&amp;CELL("адрес",Проверка!AC937),РТУС!AC937),HYPERLINK("#РТУС!"&amp;CELL("адрес",Проверка!AC937),"###")))</f>
        <v/>
      </c>
      <c r="AD937" s="18" t="str">
        <f ca="1">IF(РТУС!AD937="","",IF(ISNUMBER(РТУС!AD937)=TRUE,HYPERLINK("#Проверка!"&amp;CELL("адрес",Проверка!AD937),РТУС!AD937),HYPERLINK("#РТУС!"&amp;CELL("адрес",Проверка!AD937),"###")))</f>
        <v/>
      </c>
      <c r="AE937" s="13" t="str">
        <f>IF(РТУС!AE937="","",РТУС!AE937)</f>
        <v/>
      </c>
      <c r="AF937" s="15" t="str">
        <f ca="1">IF(РТУС!AE937="","",IF(РТУС!AF937="",HYPERLINK("#РТУС!"&amp;CELL("адрес",Проверка!AF937),"заполнить"),IF(AND(LEN(РТУС!AF937)=5,РТУС!AF937&lt;TODAY()),HYPERLINK("#Проверка!"&amp;CELL("адрес",Проверка!AF937),РТУС!AF937),HYPERLINK("#РТУС!"&amp;CELL("адрес",Проверка!AF937),"###"))))</f>
        <v/>
      </c>
      <c r="AG937" s="13"/>
      <c r="AH937" s="15" t="str">
        <f ca="1">IF(РТУС!AE937="","",IF(РТУС!AH937="",HYPERLINK("#РТУС!"&amp;CELL("адрес",Проверка!AH937),"заполнить"),IF(AND(LEN(РТУС!AH937)=5,РТУС!AH937&lt;TODAY()),HYPERLINK("#Проверка!"&amp;CELL("адрес",Проверка!AH937),РТУС!AH937),HYPERLINK("#РТУС!"&amp;CELL("адрес",Проверка!AH937),"###"))))</f>
        <v/>
      </c>
      <c r="AI937" s="15" t="str">
        <f ca="1">IF(РТУС!AE937="","",IF(РТУС!AI937="",HYPERLINK("#РТУС!"&amp;CELL("адрес",Проверка!AI937),"заполнить"),HYPERLINK("#Проверка!"&amp;CELL("адрес",Проверка!AI937),РТУС!AI937)))</f>
        <v/>
      </c>
      <c r="AJ937" s="13" t="str">
        <f ca="1">IF(РТУС!AE937="","",IF(РТУС!AJ937="",HYPERLINK("#РТУС!"&amp;CELL("адрес",Проверка!AJ937),"заполнить"),IF(OR(РТУС!AJ937="Юрлицо",РТУС!AJ937="Физлицо",РТУС!AJ937="ИП"),HYPERLINK("#Проверка!"&amp;CELL("адрес",Проверка!AJ937),РТУС!AJ937),HYPERLINK("#РТУС!"&amp;CELL("адрес",Проверка!AJ937),"###"))))</f>
        <v/>
      </c>
      <c r="AK937" s="13" t="str">
        <f ca="1">IF(РТУС!AK937="",HYPERLINK("#РТУС!"&amp;CELL("адрес",Проверка!AK937),"заполнить"),IF(OR(РТУС!AK937="Квартира",РТУС!AK937="Кладовая",РТУС!AK937="Машино-место",РТУС!AK937="Нежилое помещение"),HYPERLINK("#Проверка!"&amp;CELL("адрес",Проверка!AK937),РТУС!AK937),HYPERLINK("#РТУС!"&amp;CELL("адрес",Проверка!AK937),"###")))</f>
        <v>заполнить</v>
      </c>
      <c r="AL937" s="13" t="str">
        <f ca="1">IF(РТУС!AL937="",HYPERLINK("#РТУС!"&amp;CELL("адрес",Проверка!AL937),"заполнить"),HYPERLINK("#Проверка!"&amp;CELL("адрес",Проверка!AL937),РТУС!AL937))</f>
        <v>заполнить</v>
      </c>
      <c r="AM937" s="18" t="str">
        <f ca="1">IF(РТУС!AM937="",HYPERLINK("#РТУС!"&amp;CELL("адрес",Проверка!AM937),"заполнить"),IF(ISNUMBER(РТУС!AM937)=TRUE,IF(РТУС!AK937="Нежилое помещение",IF(РТУС!AM937&gt;7,HYPERLINK("#РТУС!"&amp;CELL("адрес",Проверка!AM937),"не больше 7 кв.м."),РТУС!AM937),HYPERLINK("#Проверка!"&amp;CELL("адрес",Проверка!AM937),РТУС!AM937)),HYPERLINK("#РТУС!"&amp;CELL("адрес",Проверка!AM937),"###")))</f>
        <v>заполнить</v>
      </c>
      <c r="AN937" s="13" t="str">
        <f ca="1">IF(РТУС!AN937="",HYPERLINK("#РТУС!"&amp;CELL("адрес",Проверка!AN937),"заполнить"),IF(OR(РТУС!AN937="Общая площадь помещения",РТУС!AN937="Общая приведенная площадь жилого помещения",РТУС!AN937="Общая площадь жилого помещения с учетом лоджий, балконов, террас и веранд"),HYPERLINK("#Проверка!"&amp;CELL("адрес",Проверка!AN937),РТУС!AN937),HYPERLINK("#РТУС!"&amp;CELL("адрес",Проверка!AN937),"###")))</f>
        <v>заполнить</v>
      </c>
      <c r="AO937" s="13" t="str">
        <f ca="1">IF(OR(РТУС!AK937="Квартира",РТУС!A937="Нежилое помещение"),IF(РТУС!AO937="",HYPERLINK("#РТУС!"&amp;CELL("адрес",Проверка!AO937),"заполнить"),IF(ISNUMBER(РТУС!AO937)=TRUE,HYPERLINK("#Проверка!"&amp;CELL("адрес",Проверка!AO937),РТУС!AO937),HYPERLINK("#РТУС!"&amp;CELL("адрес",Проверка!AO937),"###"))),"")</f>
        <v/>
      </c>
      <c r="AP937" s="13" t="str">
        <f>IF(РТУС!AP937="","",РТУС!AP937)</f>
        <v/>
      </c>
      <c r="AQ937" s="13" t="str">
        <f ca="1">IF(РТУС!AQ937="",HYPERLINK("#РТУС!"&amp;CELL("адрес",Проверка!AQ937),"заполнить"),HYPERLINK("#Проверка!"&amp;CELL("адрес",Проверка!AQ937),РТУС!AQ937))</f>
        <v>заполнить</v>
      </c>
      <c r="AR937" s="18" t="str">
        <f ca="1">IF(РТУС!AR937="",HYPERLINK("#РТУС!"&amp;CELL("адрес",Проверка!AR937),"заполнить"),IF(ISNUMBER(РТУС!AR937)=FALSE,HYPERLINK("#РТУС!"&amp;CELL("адрес",Проверка!AR937),"###"),IF(РТУС!G937="1",IF(РТУС!AB937=РТУС!AR937+РТУС!AU937,HYPERLINK("#Проверка!"&amp;CELL("адрес",Проверка!AR937),РТУС!AR937),HYPERLINK("#РТУС!"&amp;CELL("адрес",Проверка!AR937),"сверить суммы")),IF(РТУС!AB937=(SUMIF(РТУС!$A$4:$A$1000,A937,РТУС!$AR$4:$AR$1000)+SUMIF(РТУС!$A$4:$A$1000,A937,РТУС!$AU$4:$AU$1000)),HYPERLINK("#Проверка!"&amp;CELL("адрес",Проверка!AR937),РТУС!AR937),HYPERLINK("#РТУС!"&amp;CELL("адрес",Проверка!AR937),"сверить суммы")))))</f>
        <v>заполнить</v>
      </c>
      <c r="AS937" s="13" t="str">
        <f>IF(РТУС!AS937="","",РТУС!AS937)</f>
        <v/>
      </c>
      <c r="AT937" s="18" t="str">
        <f ca="1">IF(РТУС!AT937="",HYPERLINK("#РТУС!"&amp;CELL("адрес",Проверка!AT937),"заполнить"),IF(ISNUMBER(РТУС!AT937)=FALSE,HYPERLINK("#РТУС!"&amp;CELL("адрес",Проверка!AT937),"###"),IF(РТУС!AT937=РТУС!AR937,HYPERLINK("#Проверка!"&amp;CELL("адрес",Проверка!AT937),РТУС!AT937),HYPERLINK("#РТУС!"&amp;CELL("адрес",Проверка!AT937),"сверить суммы"))))</f>
        <v>заполнить</v>
      </c>
      <c r="AU937" s="18" t="str">
        <f ca="1">IF(РТУС!AU937="",HYPERLINK("#РТУС!"&amp;CELL("адрес",Проверка!AU937),"заполнить"),IF(ISNUMBER(РТУС!AU937)=FALSE,HYPERLINK("#РТУС!"&amp;CELL("адрес",Проверка!AU937),"###"),IF(РТУС!G937="1",IF(РТУС!AB937=РТУС!AR937+РТУС!AU937,HYPERLINK("#Проверка!"&amp;CELL("адрес",Проверка!AU937),РТУС!AU937),HYPERLINK("#РТУС!"&amp;CELL("адрес",Проверка!AU937),"сверить суммы")),IF(РТУС!AB937=(SUMIF(РТУС!$A$4:$A$1000,A937,РТУС!$AR$4:$AR$1000)+SUMIF(РТУС!$A$4:$A$1000,A937,РТУС!$AU$4:$AU$1000)),HYPERLINK("#Проверка!"&amp;CELL("адрес",Проверка!AU937),РТУС!AU937),HYPERLINK("#РТУС!"&amp;CELL("адрес",Проверка!AU937),"сверить суммы")))))</f>
        <v>заполнить</v>
      </c>
      <c r="AV937" s="13" t="str">
        <f ca="1">IF(РТУС!AV937="",HYPERLINK("#РТУС!"&amp;CELL("адрес",Проверка!AV937),"заполнить"),IF(OR(РТУС!AV937="Требование о передаче жилого помещения",РТУС!AV937="Требование о передаче машино-места",РТУС!AV937="Требования о передаче нежилого помещения",РТУС!AV937="Денежные требования"),HYPERLINK("#Проверка!"&amp;CELL("адрес",Проверка!AV937),РТУС!AV937),HYPERLINK("#РТУС!"&amp;CELL("адрес",Проверка!AV937),"###")))</f>
        <v>заполнить</v>
      </c>
      <c r="AW937" s="13" t="str">
        <f ca="1">IF(РТУС!AW937="",HYPERLINK("#РТУС!"&amp;CELL("адрес",Проверка!AW937),"заполнить"),IF(OR(РТУС!AW937="Включен в полном объеме",РТУС!AW937="Включен частично"),HYPERLINK("#Проверка!"&amp;CELL("адрес",Проверка!AW937),РТУС!AW937),HYPERLINK("#РТУС!"&amp;CELL("адрес",Проверка!AW937),"###")))</f>
        <v>заполнить</v>
      </c>
      <c r="AX937" s="15" t="str">
        <f ca="1">IF(РТУС!AX937="",HYPERLINK("#РТУС!"&amp;CELL("адрес",Проверка!AX937),"заполнить"),IF(AND(LEN(РТУС!AX937)=5,РТУС!AX937&lt;TODAY()),HYPERLINK("#Проверка!"&amp;CELL("адрес",Проверка!AX937),РТУС!AX937),HYPERLINK("#РТУС!"&amp;CELL("адрес",Проверка!AX937),"###")))</f>
        <v>заполнить</v>
      </c>
      <c r="AY937" s="15" t="str">
        <f ca="1">IF(РТУС!AY937="",HYPERLINK("#РТУС!"&amp;CELL("адрес",Проверка!AY937),"заполнить"),IF(AND(LEN(РТУС!AY937)=5,РТУС!AY937&lt;TODAY()),HYPERLINK("#Проверка!"&amp;CELL("адрес",Проверка!AY937),РТУС!AY937),HYPERLINK("#РТУС!"&amp;CELL("адрес",Проверка!AY937),"###")))</f>
        <v>заполнить</v>
      </c>
    </row>
    <row r="938" spans="1:51" x14ac:dyDescent="0.25">
      <c r="A938" s="10" t="str">
        <f>РТУС!A938</f>
        <v>.</v>
      </c>
      <c r="B938" s="13" t="str">
        <f ca="1">IF(РТУС!B938="",HYPERLINK("#РТУС!"&amp;CELL("адрес",Проверка!B938),"заполнить"),IF(AND(LEN(РТУС!B938)=10,РТУС!B937=РТУС!B938),HYPERLINK("#Проверка!"&amp;CELL("адрес",Проверка!B938),РТУС!B938),HYPERLINK("#РТУС!"&amp;CELL("адрес",Проверка!B938),"###")))</f>
        <v>заполнить</v>
      </c>
      <c r="C938" s="13" t="str">
        <f ca="1">IF(РТУС!C938="",HYPERLINK("#РТУС!"&amp;CELL("адрес",Проверка!C938),"заполнить"),IF(AND(ISNUMBER(РТУС!C938)=TRUE,РТУС!C938&gt;0,РТУС!C937=РТУС!C938),HYPERLINK("#Проверка!"&amp;CELL("адрес",Проверка!C938),РТУС!C938),HYPERLINK("#РТУС!"&amp;CELL("адрес",Проверка!C938),"###")))</f>
        <v>заполнить</v>
      </c>
      <c r="D938" s="13" t="str">
        <f>IF(РТУС!D938="","",РТУС!D938)</f>
        <v/>
      </c>
      <c r="E938" s="13" t="str">
        <f ca="1">IF(РТУС!E938="",HYPERLINK("#РТУС!"&amp;CELL("адрес",Проверка!E938),"заполнить"),IF(РТУС!E937=РТУС!E938,HYPERLINK("#Проверка!"&amp;CELL("адрес",Проверка!E938),РТУС!E938),HYPERLINK("#РТУС!"&amp;CELL("адрес",Проверка!E938),"###")))</f>
        <v>заполнить</v>
      </c>
      <c r="F938" s="13" t="str">
        <f ca="1">IF(РТУС!F938="",HYPERLINK("#РТУС!"&amp;CELL("адрес",Проверка!F938),"заполнить"),HYPERLINK("#Проверка!"&amp;CELL("адрес",Проверка!F938),РТУС!F938))</f>
        <v>заполнить</v>
      </c>
      <c r="G938" s="20" t="str">
        <f ca="1">IF(РТУС!G938="",HYPERLINK("#РТУС!"&amp;CELL("адрес",Проверка!G938),"заполнить"),IF(РТУС!G938="1",HYPERLINK("#Проверка!"&amp;CELL("адрес",Проверка!G938),"1"),IF(AND(ISNUMBER(РТУС!G938)=TRUE,РТУС!G938&lt;=1,РТУС!G938&gt;0),IF(SUMIF(РТУС!$A$4:$A$1000,A938,РТУС!$G$4:$G$1000)=1,HYPERLINK("#Проверка!"&amp;CELL("адрес",Проверка!G938),РТУС!G938),HYPERLINK("#РТУС!"&amp;CELL("адрес",Проверка!G938),"сумма долей ≠ 1")),HYPERLINK("#РТУС!"&amp;CELL("адрес",Проверка!G938),"###"))))</f>
        <v>заполнить</v>
      </c>
      <c r="H938" s="13" t="str">
        <f ca="1">IF(РТУС!H938="",HYPERLINK("#РТУС!"&amp;CELL("адрес",Проверка!H938),"заполнить"),IF(OR(РТУС!H938="Юрлицо",РТУС!H938="Физлицо",РТУС!H938="ИП"),HYPERLINK("#Проверка!"&amp;CELL("адрес",Проверка!H938),РТУС!H938),HYPERLINK("#РТУС!"&amp;CELL("адрес",Проверка!H938),"###")))</f>
        <v>заполнить</v>
      </c>
      <c r="I938" s="13" t="str">
        <f ca="1">IF(OR(РТУС!H938="Юрлицо",РТУС!H938="ИП"),IF(РТУС!I938="",HYPERLINK("#РТУС!"&amp;CELL("адрес",Проверка!I938),"заполнить"),IF(OR(LEN(РТУС!I938)=10,LEN(РТУС!I938)=12),HYPERLINK("#Проверка!"&amp;CELL("адрес",Проверка!I938),РТУС!I938),HYPERLINK("#РТУС!"&amp;CELL("адрес",Проверка!I938),"###"))),"")</f>
        <v/>
      </c>
      <c r="J938" s="15" t="str">
        <f ca="1">IF(РТУС!J938="","",IF(AND(LEN(РТУС!J938)=5,РТУС!J938&lt;TODAY()),HYPERLINK("#Проверка!"&amp;CELL("адрес",Проверка!J938),РТУС!J938),HYPERLINK("#РТУС!"&amp;CELL("адрес",Проверка!J938),"###")))</f>
        <v/>
      </c>
      <c r="K938" s="13" t="str">
        <f>IF(РТУС!K938="","",РТУС!K938)</f>
        <v/>
      </c>
      <c r="L938" s="13" t="str">
        <f ca="1">IF(OR(РТУС!H938="Физлицо",РТУС!H938="ИП"),IF(РТУС!L938="",HYPERLINK("#РТУС!"&amp;CELL("адрес",Проверка!L938),"заполнить"),IF(OR(РТУС!L938="Загранпаспорт гражданина РФ",РТУС!L938="Паспорт гражданина РФ",РТУС!L938="Иностранный паспорт",РТУС!L938="Свидетельство о рождении",РТУС!L938="Вид на жительство"),HYPERLINK("#Проверка!"&amp;CELL("адрес",Проверка!L938),РТУС!L938),HYPERLINK("#РТУС!"&amp;CELL("адрес",Проверка!L938),"###"))),"")</f>
        <v/>
      </c>
      <c r="M938" s="13" t="str">
        <f ca="1">IF(AND(OR(РТУС!L938="Паспорт гражданина РФ",РТУС!L938="Свидетельство о рождении"),РТУС!M938=""),HYPERLINK("#РТУС!"&amp;CELL("адрес",Проверка!M938),"заполнить"),IF(РТУС!L938="Паспорт гражданина РФ",IF(LEN(РТУС!M938)=4,HYPERLINK("#Проверка!"&amp;CELL("адрес",Проверка!M938),РТУС!M938),HYPERLINK("#РТУС!"&amp;CELL("адрес",Проверка!M938),"###")),IF(РТУС!L938="Свидетельство о рождении",HYPERLINK("#Проверка!"&amp;CELL("адрес",Проверка!M938),РТУС!M938),"")))</f>
        <v/>
      </c>
      <c r="N938" s="13" t="str">
        <f ca="1">IF(РТУС!L938="","",IF(РТУС!N938="",HYPERLINK("#РТУС!"&amp;CELL("адрес",Проверка!N938),"заполнить"),IF(OR(РТУС!L938="Паспорт гражданина РФ",РТУС!L938="Свидетельство о рождении"),IF(LEN(РТУС!N938)=6,HYPERLINK("#Проверка!"&amp;CELL("адрес",Проверка!N938),РТУС!N938),HYPERLINK("#РТУС!"&amp;CELL("адрес",Проверка!N938),"###")),HYPERLINK("#Проверка!"&amp;CELL("адрес",Проверка!N938),РТУС!N938))))</f>
        <v/>
      </c>
      <c r="O938" s="15" t="str">
        <f ca="1">IF(РТУС!L938="","",IF(РТУС!O938="",HYPERLINK("#РТУС!"&amp;CELL("адрес",Проверка!O938),"заполнить"),IF(AND(LEN(РТУС!O938)=5,РТУС!O938&lt;TODAY()),IF(РТУС!L938="Свидетельство о рождении",IF(РТУС!O938&gt;EDATE(TODAY(),-168),HYPERLINK("#Проверка!"&amp;CELL("адрес",Проверка!O938),РТУС!O938),HYPERLINK("#РТУС!"&amp;CELL("адрес",Проверка!O938),"недействительно")),HYPERLINK("#Проверка!"&amp;CELL("адрес",Проверка!O938),РТУС!O938)),HYPERLINK("#РТУС!"&amp;CELL("адрес",Проверка!O938),"###"))))</f>
        <v/>
      </c>
      <c r="P938" s="21" t="str">
        <f ca="1">IF(РТУС!L938="Паспорт гражданина РФ",IF(РТУС!P938="",HYPERLINK("#РТУС!"&amp;CELL("адрес",Проверка!P938),"заполнить"),HYPERLINK("#Проверка!"&amp;CELL("адрес",Проверка!P938),РТУС!P938)),"")</f>
        <v/>
      </c>
      <c r="Q938" s="13" t="str">
        <f ca="1">IF(РТУС!L938="Паспорт гражданина РФ",IF(РТУС!Q938="",HYPERLINK("#РТУС!"&amp;CELL("адрес",Проверка!Q938),"заполнить"),IF(LEN(РТУС!Q938)=7,HYPERLINK("#Проверка!"&amp;CELL("адрес",Проверка!Q938),РТУС!Q938),HYPERLINK("#РТУС!"&amp;CELL("адрес",Проверка!Q938),"###"))),"")</f>
        <v/>
      </c>
      <c r="R938" s="13" t="str">
        <f ca="1">IF(РТУС!R938="",HYPERLINK("#РТУС!"&amp;CELL("адрес",Проверка!R938),"заполнить"),HYPERLINK("#Проверка!"&amp;CELL("адрес",Проверка!R938),РТУС!R938))</f>
        <v>заполнить</v>
      </c>
      <c r="S938" s="13" t="str">
        <f>IF(РТУС!S938="","",РТУС!S938)</f>
        <v/>
      </c>
      <c r="T938" s="13" t="str">
        <f>IF(РТУС!T938="","",РТУС!T938)</f>
        <v/>
      </c>
      <c r="U938" s="13" t="str">
        <f>IF(РТУС!U938="","",РТУС!U938)</f>
        <v/>
      </c>
      <c r="V938" s="13" t="str">
        <f ca="1">IF(РТУС!V938="",HYPERLINK("#РТУС!"&amp;CELL("адрес",Проверка!V938),"заполнить"),IF(OR(РТУС!V938="Договор участия в долевом строительстве",РТУС!V938="Предварительный договор участия в долевом строительстве",РТУС!V938="Определение Арбитражного суда",РТУС!V938="Решение суда общей юрисдикции",РТУС!V938="Иные договоры"),HYPERLINK("#Проверка!"&amp;CELL("адрес",Проверка!V938),РТУС!V938),HYPERLINK("#РТУС!"&amp;CELL("адрес",Проверка!V938),"###")))</f>
        <v>заполнить</v>
      </c>
      <c r="W938" s="13" t="str">
        <f ca="1">IF(РТУС!W938="",HYPERLINK("#РТУС!"&amp;CELL("адрес",Проверка!W938),"заполнить"),HYPERLINK("#Проверка!"&amp;CELL("адрес",Проверка!W938),РТУС!W938))</f>
        <v>заполнить</v>
      </c>
      <c r="X938" s="15" t="str">
        <f ca="1">IF(РТУС!X938="",HYPERLINK("#РТУС!"&amp;CELL("адрес",Проверка!X938),"заполнить"),IF(AND(LEN(РТУС!X938)=5,РТУС!X938&lt;TODAY()),HYPERLINK("#Проверка!"&amp;CELL("адрес",Проверка!X938),РТУС!X938),HYPERLINK("#РТУС!"&amp;CELL("адрес",Проверка!X938),"###")))</f>
        <v>заполнить</v>
      </c>
      <c r="Y938" s="13" t="str">
        <f>IF(РТУС!Y938="","",РТУС!Y938)</f>
        <v/>
      </c>
      <c r="Z938" s="15" t="str">
        <f ca="1">IF(РТУС!Z938="","",IF(AND(LEN(РТУС!Z938)=5,РТУС!Z938&lt;TODAY()),HYPERLINK("#Проверка!"&amp;CELL("адрес",Проверка!Z938),РТУС!Z938),HYPERLINK("#РТУС!"&amp;CELL("адрес",Проверка!Z938),"###")))</f>
        <v/>
      </c>
      <c r="AA938" s="18" t="str">
        <f ca="1">IF(РТУС!AA938="",HYPERLINK("#РТУС!"&amp;CELL("адрес",Проверка!AA938),"заполнить"),IF(ISNUMBER(РТУС!AA938)=TRUE,HYPERLINK("#Проверка!"&amp;CELL("адрес",Проверка!AA938),РТУС!AA938),HYPERLINK("#РТУС!"&amp;CELL("адрес",Проверка!AA938),"###")))</f>
        <v>заполнить</v>
      </c>
      <c r="AB938" s="18" t="str">
        <f ca="1">IF(РТУС!AB938="",HYPERLINK("#РТУС!"&amp;CELL("адрес",Проверка!AB938),"заполнить"),IF(ISNUMBER(РТУС!AB938)=TRUE,HYPERLINK("#Проверка!"&amp;CELL("адрес",Проверка!AB938),РТУС!AB938),HYPERLINK("#РТУС!"&amp;CELL("адрес",Проверка!AB938),"###")))</f>
        <v>заполнить</v>
      </c>
      <c r="AC938" s="18" t="str">
        <f ca="1">IF(РТУС!AC938="","",IF(ISNUMBER(РТУС!AC938)=TRUE,HYPERLINK("#Проверка!"&amp;CELL("адрес",Проверка!AC938),РТУС!AC938),HYPERLINK("#РТУС!"&amp;CELL("адрес",Проверка!AC938),"###")))</f>
        <v/>
      </c>
      <c r="AD938" s="18" t="str">
        <f ca="1">IF(РТУС!AD938="","",IF(ISNUMBER(РТУС!AD938)=TRUE,HYPERLINK("#Проверка!"&amp;CELL("адрес",Проверка!AD938),РТУС!AD938),HYPERLINK("#РТУС!"&amp;CELL("адрес",Проверка!AD938),"###")))</f>
        <v/>
      </c>
      <c r="AE938" s="13" t="str">
        <f>IF(РТУС!AE938="","",РТУС!AE938)</f>
        <v/>
      </c>
      <c r="AF938" s="15" t="str">
        <f ca="1">IF(РТУС!AE938="","",IF(РТУС!AF938="",HYPERLINK("#РТУС!"&amp;CELL("адрес",Проверка!AF938),"заполнить"),IF(AND(LEN(РТУС!AF938)=5,РТУС!AF938&lt;TODAY()),HYPERLINK("#Проверка!"&amp;CELL("адрес",Проверка!AF938),РТУС!AF938),HYPERLINK("#РТУС!"&amp;CELL("адрес",Проверка!AF938),"###"))))</f>
        <v/>
      </c>
      <c r="AG938" s="13"/>
      <c r="AH938" s="15" t="str">
        <f ca="1">IF(РТУС!AE938="","",IF(РТУС!AH938="",HYPERLINK("#РТУС!"&amp;CELL("адрес",Проверка!AH938),"заполнить"),IF(AND(LEN(РТУС!AH938)=5,РТУС!AH938&lt;TODAY()),HYPERLINK("#Проверка!"&amp;CELL("адрес",Проверка!AH938),РТУС!AH938),HYPERLINK("#РТУС!"&amp;CELL("адрес",Проверка!AH938),"###"))))</f>
        <v/>
      </c>
      <c r="AI938" s="15" t="str">
        <f ca="1">IF(РТУС!AE938="","",IF(РТУС!AI938="",HYPERLINK("#РТУС!"&amp;CELL("адрес",Проверка!AI938),"заполнить"),HYPERLINK("#Проверка!"&amp;CELL("адрес",Проверка!AI938),РТУС!AI938)))</f>
        <v/>
      </c>
      <c r="AJ938" s="13" t="str">
        <f ca="1">IF(РТУС!AE938="","",IF(РТУС!AJ938="",HYPERLINK("#РТУС!"&amp;CELL("адрес",Проверка!AJ938),"заполнить"),IF(OR(РТУС!AJ938="Юрлицо",РТУС!AJ938="Физлицо",РТУС!AJ938="ИП"),HYPERLINK("#Проверка!"&amp;CELL("адрес",Проверка!AJ938),РТУС!AJ938),HYPERLINK("#РТУС!"&amp;CELL("адрес",Проверка!AJ938),"###"))))</f>
        <v/>
      </c>
      <c r="AK938" s="13" t="str">
        <f ca="1">IF(РТУС!AK938="",HYPERLINK("#РТУС!"&amp;CELL("адрес",Проверка!AK938),"заполнить"),IF(OR(РТУС!AK938="Квартира",РТУС!AK938="Кладовая",РТУС!AK938="Машино-место",РТУС!AK938="Нежилое помещение"),HYPERLINK("#Проверка!"&amp;CELL("адрес",Проверка!AK938),РТУС!AK938),HYPERLINK("#РТУС!"&amp;CELL("адрес",Проверка!AK938),"###")))</f>
        <v>заполнить</v>
      </c>
      <c r="AL938" s="13" t="str">
        <f ca="1">IF(РТУС!AL938="",HYPERLINK("#РТУС!"&amp;CELL("адрес",Проверка!AL938),"заполнить"),HYPERLINK("#Проверка!"&amp;CELL("адрес",Проверка!AL938),РТУС!AL938))</f>
        <v>заполнить</v>
      </c>
      <c r="AM938" s="18" t="str">
        <f ca="1">IF(РТУС!AM938="",HYPERLINK("#РТУС!"&amp;CELL("адрес",Проверка!AM938),"заполнить"),IF(ISNUMBER(РТУС!AM938)=TRUE,IF(РТУС!AK938="Нежилое помещение",IF(РТУС!AM938&gt;7,HYPERLINK("#РТУС!"&amp;CELL("адрес",Проверка!AM938),"не больше 7 кв.м."),РТУС!AM938),HYPERLINK("#Проверка!"&amp;CELL("адрес",Проверка!AM938),РТУС!AM938)),HYPERLINK("#РТУС!"&amp;CELL("адрес",Проверка!AM938),"###")))</f>
        <v>заполнить</v>
      </c>
      <c r="AN938" s="13" t="str">
        <f ca="1">IF(РТУС!AN938="",HYPERLINK("#РТУС!"&amp;CELL("адрес",Проверка!AN938),"заполнить"),IF(OR(РТУС!AN938="Общая площадь помещения",РТУС!AN938="Общая приведенная площадь жилого помещения",РТУС!AN938="Общая площадь жилого помещения с учетом лоджий, балконов, террас и веранд"),HYPERLINK("#Проверка!"&amp;CELL("адрес",Проверка!AN938),РТУС!AN938),HYPERLINK("#РТУС!"&amp;CELL("адрес",Проверка!AN938),"###")))</f>
        <v>заполнить</v>
      </c>
      <c r="AO938" s="13" t="str">
        <f ca="1">IF(OR(РТУС!AK938="Квартира",РТУС!A938="Нежилое помещение"),IF(РТУС!AO938="",HYPERLINK("#РТУС!"&amp;CELL("адрес",Проверка!AO938),"заполнить"),IF(ISNUMBER(РТУС!AO938)=TRUE,HYPERLINK("#Проверка!"&amp;CELL("адрес",Проверка!AO938),РТУС!AO938),HYPERLINK("#РТУС!"&amp;CELL("адрес",Проверка!AO938),"###"))),"")</f>
        <v/>
      </c>
      <c r="AP938" s="13" t="str">
        <f>IF(РТУС!AP938="","",РТУС!AP938)</f>
        <v/>
      </c>
      <c r="AQ938" s="13" t="str">
        <f ca="1">IF(РТУС!AQ938="",HYPERLINK("#РТУС!"&amp;CELL("адрес",Проверка!AQ938),"заполнить"),HYPERLINK("#Проверка!"&amp;CELL("адрес",Проверка!AQ938),РТУС!AQ938))</f>
        <v>заполнить</v>
      </c>
      <c r="AR938" s="18" t="str">
        <f ca="1">IF(РТУС!AR938="",HYPERLINK("#РТУС!"&amp;CELL("адрес",Проверка!AR938),"заполнить"),IF(ISNUMBER(РТУС!AR938)=FALSE,HYPERLINK("#РТУС!"&amp;CELL("адрес",Проверка!AR938),"###"),IF(РТУС!G938="1",IF(РТУС!AB938=РТУС!AR938+РТУС!AU938,HYPERLINK("#Проверка!"&amp;CELL("адрес",Проверка!AR938),РТУС!AR938),HYPERLINK("#РТУС!"&amp;CELL("адрес",Проверка!AR938),"сверить суммы")),IF(РТУС!AB938=(SUMIF(РТУС!$A$4:$A$1000,A938,РТУС!$AR$4:$AR$1000)+SUMIF(РТУС!$A$4:$A$1000,A938,РТУС!$AU$4:$AU$1000)),HYPERLINK("#Проверка!"&amp;CELL("адрес",Проверка!AR938),РТУС!AR938),HYPERLINK("#РТУС!"&amp;CELL("адрес",Проверка!AR938),"сверить суммы")))))</f>
        <v>заполнить</v>
      </c>
      <c r="AS938" s="13" t="str">
        <f>IF(РТУС!AS938="","",РТУС!AS938)</f>
        <v/>
      </c>
      <c r="AT938" s="18" t="str">
        <f ca="1">IF(РТУС!AT938="",HYPERLINK("#РТУС!"&amp;CELL("адрес",Проверка!AT938),"заполнить"),IF(ISNUMBER(РТУС!AT938)=FALSE,HYPERLINK("#РТУС!"&amp;CELL("адрес",Проверка!AT938),"###"),IF(РТУС!AT938=РТУС!AR938,HYPERLINK("#Проверка!"&amp;CELL("адрес",Проверка!AT938),РТУС!AT938),HYPERLINK("#РТУС!"&amp;CELL("адрес",Проверка!AT938),"сверить суммы"))))</f>
        <v>заполнить</v>
      </c>
      <c r="AU938" s="18" t="str">
        <f ca="1">IF(РТУС!AU938="",HYPERLINK("#РТУС!"&amp;CELL("адрес",Проверка!AU938),"заполнить"),IF(ISNUMBER(РТУС!AU938)=FALSE,HYPERLINK("#РТУС!"&amp;CELL("адрес",Проверка!AU938),"###"),IF(РТУС!G938="1",IF(РТУС!AB938=РТУС!AR938+РТУС!AU938,HYPERLINK("#Проверка!"&amp;CELL("адрес",Проверка!AU938),РТУС!AU938),HYPERLINK("#РТУС!"&amp;CELL("адрес",Проверка!AU938),"сверить суммы")),IF(РТУС!AB938=(SUMIF(РТУС!$A$4:$A$1000,A938,РТУС!$AR$4:$AR$1000)+SUMIF(РТУС!$A$4:$A$1000,A938,РТУС!$AU$4:$AU$1000)),HYPERLINK("#Проверка!"&amp;CELL("адрес",Проверка!AU938),РТУС!AU938),HYPERLINK("#РТУС!"&amp;CELL("адрес",Проверка!AU938),"сверить суммы")))))</f>
        <v>заполнить</v>
      </c>
      <c r="AV938" s="13" t="str">
        <f ca="1">IF(РТУС!AV938="",HYPERLINK("#РТУС!"&amp;CELL("адрес",Проверка!AV938),"заполнить"),IF(OR(РТУС!AV938="Требование о передаче жилого помещения",РТУС!AV938="Требование о передаче машино-места",РТУС!AV938="Требования о передаче нежилого помещения",РТУС!AV938="Денежные требования"),HYPERLINK("#Проверка!"&amp;CELL("адрес",Проверка!AV938),РТУС!AV938),HYPERLINK("#РТУС!"&amp;CELL("адрес",Проверка!AV938),"###")))</f>
        <v>заполнить</v>
      </c>
      <c r="AW938" s="13" t="str">
        <f ca="1">IF(РТУС!AW938="",HYPERLINK("#РТУС!"&amp;CELL("адрес",Проверка!AW938),"заполнить"),IF(OR(РТУС!AW938="Включен в полном объеме",РТУС!AW938="Включен частично"),HYPERLINK("#Проверка!"&amp;CELL("адрес",Проверка!AW938),РТУС!AW938),HYPERLINK("#РТУС!"&amp;CELL("адрес",Проверка!AW938),"###")))</f>
        <v>заполнить</v>
      </c>
      <c r="AX938" s="15" t="str">
        <f ca="1">IF(РТУС!AX938="",HYPERLINK("#РТУС!"&amp;CELL("адрес",Проверка!AX938),"заполнить"),IF(AND(LEN(РТУС!AX938)=5,РТУС!AX938&lt;TODAY()),HYPERLINK("#Проверка!"&amp;CELL("адрес",Проверка!AX938),РТУС!AX938),HYPERLINK("#РТУС!"&amp;CELL("адрес",Проверка!AX938),"###")))</f>
        <v>заполнить</v>
      </c>
      <c r="AY938" s="15" t="str">
        <f ca="1">IF(РТУС!AY938="",HYPERLINK("#РТУС!"&amp;CELL("адрес",Проверка!AY938),"заполнить"),IF(AND(LEN(РТУС!AY938)=5,РТУС!AY938&lt;TODAY()),HYPERLINK("#Проверка!"&amp;CELL("адрес",Проверка!AY938),РТУС!AY938),HYPERLINK("#РТУС!"&amp;CELL("адрес",Проверка!AY938),"###")))</f>
        <v>заполнить</v>
      </c>
    </row>
    <row r="939" spans="1:51" x14ac:dyDescent="0.25">
      <c r="A939" s="10" t="str">
        <f>РТУС!A939</f>
        <v>.</v>
      </c>
      <c r="B939" s="13" t="str">
        <f ca="1">IF(РТУС!B939="",HYPERLINK("#РТУС!"&amp;CELL("адрес",Проверка!B939),"заполнить"),IF(AND(LEN(РТУС!B939)=10,РТУС!B938=РТУС!B939),HYPERLINK("#Проверка!"&amp;CELL("адрес",Проверка!B939),РТУС!B939),HYPERLINK("#РТУС!"&amp;CELL("адрес",Проверка!B939),"###")))</f>
        <v>заполнить</v>
      </c>
      <c r="C939" s="13" t="str">
        <f ca="1">IF(РТУС!C939="",HYPERLINK("#РТУС!"&amp;CELL("адрес",Проверка!C939),"заполнить"),IF(AND(ISNUMBER(РТУС!C939)=TRUE,РТУС!C939&gt;0,РТУС!C938=РТУС!C939),HYPERLINK("#Проверка!"&amp;CELL("адрес",Проверка!C939),РТУС!C939),HYPERLINK("#РТУС!"&amp;CELL("адрес",Проверка!C939),"###")))</f>
        <v>заполнить</v>
      </c>
      <c r="D939" s="13" t="str">
        <f>IF(РТУС!D939="","",РТУС!D939)</f>
        <v/>
      </c>
      <c r="E939" s="13" t="str">
        <f ca="1">IF(РТУС!E939="",HYPERLINK("#РТУС!"&amp;CELL("адрес",Проверка!E939),"заполнить"),IF(РТУС!E938=РТУС!E939,HYPERLINK("#Проверка!"&amp;CELL("адрес",Проверка!E939),РТУС!E939),HYPERLINK("#РТУС!"&amp;CELL("адрес",Проверка!E939),"###")))</f>
        <v>заполнить</v>
      </c>
      <c r="F939" s="13" t="str">
        <f ca="1">IF(РТУС!F939="",HYPERLINK("#РТУС!"&amp;CELL("адрес",Проверка!F939),"заполнить"),HYPERLINK("#Проверка!"&amp;CELL("адрес",Проверка!F939),РТУС!F939))</f>
        <v>заполнить</v>
      </c>
      <c r="G939" s="20" t="str">
        <f ca="1">IF(РТУС!G939="",HYPERLINK("#РТУС!"&amp;CELL("адрес",Проверка!G939),"заполнить"),IF(РТУС!G939="1",HYPERLINK("#Проверка!"&amp;CELL("адрес",Проверка!G939),"1"),IF(AND(ISNUMBER(РТУС!G939)=TRUE,РТУС!G939&lt;=1,РТУС!G939&gt;0),IF(SUMIF(РТУС!$A$4:$A$1000,A939,РТУС!$G$4:$G$1000)=1,HYPERLINK("#Проверка!"&amp;CELL("адрес",Проверка!G939),РТУС!G939),HYPERLINK("#РТУС!"&amp;CELL("адрес",Проверка!G939),"сумма долей ≠ 1")),HYPERLINK("#РТУС!"&amp;CELL("адрес",Проверка!G939),"###"))))</f>
        <v>заполнить</v>
      </c>
      <c r="H939" s="13" t="str">
        <f ca="1">IF(РТУС!H939="",HYPERLINK("#РТУС!"&amp;CELL("адрес",Проверка!H939),"заполнить"),IF(OR(РТУС!H939="Юрлицо",РТУС!H939="Физлицо",РТУС!H939="ИП"),HYPERLINK("#Проверка!"&amp;CELL("адрес",Проверка!H939),РТУС!H939),HYPERLINK("#РТУС!"&amp;CELL("адрес",Проверка!H939),"###")))</f>
        <v>заполнить</v>
      </c>
      <c r="I939" s="13" t="str">
        <f ca="1">IF(OR(РТУС!H939="Юрлицо",РТУС!H939="ИП"),IF(РТУС!I939="",HYPERLINK("#РТУС!"&amp;CELL("адрес",Проверка!I939),"заполнить"),IF(OR(LEN(РТУС!I939)=10,LEN(РТУС!I939)=12),HYPERLINK("#Проверка!"&amp;CELL("адрес",Проверка!I939),РТУС!I939),HYPERLINK("#РТУС!"&amp;CELL("адрес",Проверка!I939),"###"))),"")</f>
        <v/>
      </c>
      <c r="J939" s="15" t="str">
        <f ca="1">IF(РТУС!J939="","",IF(AND(LEN(РТУС!J939)=5,РТУС!J939&lt;TODAY()),HYPERLINK("#Проверка!"&amp;CELL("адрес",Проверка!J939),РТУС!J939),HYPERLINK("#РТУС!"&amp;CELL("адрес",Проверка!J939),"###")))</f>
        <v/>
      </c>
      <c r="K939" s="13" t="str">
        <f>IF(РТУС!K939="","",РТУС!K939)</f>
        <v/>
      </c>
      <c r="L939" s="13" t="str">
        <f ca="1">IF(OR(РТУС!H939="Физлицо",РТУС!H939="ИП"),IF(РТУС!L939="",HYPERLINK("#РТУС!"&amp;CELL("адрес",Проверка!L939),"заполнить"),IF(OR(РТУС!L939="Загранпаспорт гражданина РФ",РТУС!L939="Паспорт гражданина РФ",РТУС!L939="Иностранный паспорт",РТУС!L939="Свидетельство о рождении",РТУС!L939="Вид на жительство"),HYPERLINK("#Проверка!"&amp;CELL("адрес",Проверка!L939),РТУС!L939),HYPERLINK("#РТУС!"&amp;CELL("адрес",Проверка!L939),"###"))),"")</f>
        <v/>
      </c>
      <c r="M939" s="13" t="str">
        <f ca="1">IF(AND(OR(РТУС!L939="Паспорт гражданина РФ",РТУС!L939="Свидетельство о рождении"),РТУС!M939=""),HYPERLINK("#РТУС!"&amp;CELL("адрес",Проверка!M939),"заполнить"),IF(РТУС!L939="Паспорт гражданина РФ",IF(LEN(РТУС!M939)=4,HYPERLINK("#Проверка!"&amp;CELL("адрес",Проверка!M939),РТУС!M939),HYPERLINK("#РТУС!"&amp;CELL("адрес",Проверка!M939),"###")),IF(РТУС!L939="Свидетельство о рождении",HYPERLINK("#Проверка!"&amp;CELL("адрес",Проверка!M939),РТУС!M939),"")))</f>
        <v/>
      </c>
      <c r="N939" s="13" t="str">
        <f ca="1">IF(РТУС!L939="","",IF(РТУС!N939="",HYPERLINK("#РТУС!"&amp;CELL("адрес",Проверка!N939),"заполнить"),IF(OR(РТУС!L939="Паспорт гражданина РФ",РТУС!L939="Свидетельство о рождении"),IF(LEN(РТУС!N939)=6,HYPERLINK("#Проверка!"&amp;CELL("адрес",Проверка!N939),РТУС!N939),HYPERLINK("#РТУС!"&amp;CELL("адрес",Проверка!N939),"###")),HYPERLINK("#Проверка!"&amp;CELL("адрес",Проверка!N939),РТУС!N939))))</f>
        <v/>
      </c>
      <c r="O939" s="15" t="str">
        <f ca="1">IF(РТУС!L939="","",IF(РТУС!O939="",HYPERLINK("#РТУС!"&amp;CELL("адрес",Проверка!O939),"заполнить"),IF(AND(LEN(РТУС!O939)=5,РТУС!O939&lt;TODAY()),IF(РТУС!L939="Свидетельство о рождении",IF(РТУС!O939&gt;EDATE(TODAY(),-168),HYPERLINK("#Проверка!"&amp;CELL("адрес",Проверка!O939),РТУС!O939),HYPERLINK("#РТУС!"&amp;CELL("адрес",Проверка!O939),"недействительно")),HYPERLINK("#Проверка!"&amp;CELL("адрес",Проверка!O939),РТУС!O939)),HYPERLINK("#РТУС!"&amp;CELL("адрес",Проверка!O939),"###"))))</f>
        <v/>
      </c>
      <c r="P939" s="21" t="str">
        <f ca="1">IF(РТУС!L939="Паспорт гражданина РФ",IF(РТУС!P939="",HYPERLINK("#РТУС!"&amp;CELL("адрес",Проверка!P939),"заполнить"),HYPERLINK("#Проверка!"&amp;CELL("адрес",Проверка!P939),РТУС!P939)),"")</f>
        <v/>
      </c>
      <c r="Q939" s="13" t="str">
        <f ca="1">IF(РТУС!L939="Паспорт гражданина РФ",IF(РТУС!Q939="",HYPERLINK("#РТУС!"&amp;CELL("адрес",Проверка!Q939),"заполнить"),IF(LEN(РТУС!Q939)=7,HYPERLINK("#Проверка!"&amp;CELL("адрес",Проверка!Q939),РТУС!Q939),HYPERLINK("#РТУС!"&amp;CELL("адрес",Проверка!Q939),"###"))),"")</f>
        <v/>
      </c>
      <c r="R939" s="13" t="str">
        <f ca="1">IF(РТУС!R939="",HYPERLINK("#РТУС!"&amp;CELL("адрес",Проверка!R939),"заполнить"),HYPERLINK("#Проверка!"&amp;CELL("адрес",Проверка!R939),РТУС!R939))</f>
        <v>заполнить</v>
      </c>
      <c r="S939" s="13" t="str">
        <f>IF(РТУС!S939="","",РТУС!S939)</f>
        <v/>
      </c>
      <c r="T939" s="13" t="str">
        <f>IF(РТУС!T939="","",РТУС!T939)</f>
        <v/>
      </c>
      <c r="U939" s="13" t="str">
        <f>IF(РТУС!U939="","",РТУС!U939)</f>
        <v/>
      </c>
      <c r="V939" s="13" t="str">
        <f ca="1">IF(РТУС!V939="",HYPERLINK("#РТУС!"&amp;CELL("адрес",Проверка!V939),"заполнить"),IF(OR(РТУС!V939="Договор участия в долевом строительстве",РТУС!V939="Предварительный договор участия в долевом строительстве",РТУС!V939="Определение Арбитражного суда",РТУС!V939="Решение суда общей юрисдикции",РТУС!V939="Иные договоры"),HYPERLINK("#Проверка!"&amp;CELL("адрес",Проверка!V939),РТУС!V939),HYPERLINK("#РТУС!"&amp;CELL("адрес",Проверка!V939),"###")))</f>
        <v>заполнить</v>
      </c>
      <c r="W939" s="13" t="str">
        <f ca="1">IF(РТУС!W939="",HYPERLINK("#РТУС!"&amp;CELL("адрес",Проверка!W939),"заполнить"),HYPERLINK("#Проверка!"&amp;CELL("адрес",Проверка!W939),РТУС!W939))</f>
        <v>заполнить</v>
      </c>
      <c r="X939" s="15" t="str">
        <f ca="1">IF(РТУС!X939="",HYPERLINK("#РТУС!"&amp;CELL("адрес",Проверка!X939),"заполнить"),IF(AND(LEN(РТУС!X939)=5,РТУС!X939&lt;TODAY()),HYPERLINK("#Проверка!"&amp;CELL("адрес",Проверка!X939),РТУС!X939),HYPERLINK("#РТУС!"&amp;CELL("адрес",Проверка!X939),"###")))</f>
        <v>заполнить</v>
      </c>
      <c r="Y939" s="13" t="str">
        <f>IF(РТУС!Y939="","",РТУС!Y939)</f>
        <v/>
      </c>
      <c r="Z939" s="15" t="str">
        <f ca="1">IF(РТУС!Z939="","",IF(AND(LEN(РТУС!Z939)=5,РТУС!Z939&lt;TODAY()),HYPERLINK("#Проверка!"&amp;CELL("адрес",Проверка!Z939),РТУС!Z939),HYPERLINK("#РТУС!"&amp;CELL("адрес",Проверка!Z939),"###")))</f>
        <v/>
      </c>
      <c r="AA939" s="18" t="str">
        <f ca="1">IF(РТУС!AA939="",HYPERLINK("#РТУС!"&amp;CELL("адрес",Проверка!AA939),"заполнить"),IF(ISNUMBER(РТУС!AA939)=TRUE,HYPERLINK("#Проверка!"&amp;CELL("адрес",Проверка!AA939),РТУС!AA939),HYPERLINK("#РТУС!"&amp;CELL("адрес",Проверка!AA939),"###")))</f>
        <v>заполнить</v>
      </c>
      <c r="AB939" s="18" t="str">
        <f ca="1">IF(РТУС!AB939="",HYPERLINK("#РТУС!"&amp;CELL("адрес",Проверка!AB939),"заполнить"),IF(ISNUMBER(РТУС!AB939)=TRUE,HYPERLINK("#Проверка!"&amp;CELL("адрес",Проверка!AB939),РТУС!AB939),HYPERLINK("#РТУС!"&amp;CELL("адрес",Проверка!AB939),"###")))</f>
        <v>заполнить</v>
      </c>
      <c r="AC939" s="18" t="str">
        <f ca="1">IF(РТУС!AC939="","",IF(ISNUMBER(РТУС!AC939)=TRUE,HYPERLINK("#Проверка!"&amp;CELL("адрес",Проверка!AC939),РТУС!AC939),HYPERLINK("#РТУС!"&amp;CELL("адрес",Проверка!AC939),"###")))</f>
        <v/>
      </c>
      <c r="AD939" s="18" t="str">
        <f ca="1">IF(РТУС!AD939="","",IF(ISNUMBER(РТУС!AD939)=TRUE,HYPERLINK("#Проверка!"&amp;CELL("адрес",Проверка!AD939),РТУС!AD939),HYPERLINK("#РТУС!"&amp;CELL("адрес",Проверка!AD939),"###")))</f>
        <v/>
      </c>
      <c r="AE939" s="13" t="str">
        <f>IF(РТУС!AE939="","",РТУС!AE939)</f>
        <v/>
      </c>
      <c r="AF939" s="15" t="str">
        <f ca="1">IF(РТУС!AE939="","",IF(РТУС!AF939="",HYPERLINK("#РТУС!"&amp;CELL("адрес",Проверка!AF939),"заполнить"),IF(AND(LEN(РТУС!AF939)=5,РТУС!AF939&lt;TODAY()),HYPERLINK("#Проверка!"&amp;CELL("адрес",Проверка!AF939),РТУС!AF939),HYPERLINK("#РТУС!"&amp;CELL("адрес",Проверка!AF939),"###"))))</f>
        <v/>
      </c>
      <c r="AG939" s="13"/>
      <c r="AH939" s="15" t="str">
        <f ca="1">IF(РТУС!AE939="","",IF(РТУС!AH939="",HYPERLINK("#РТУС!"&amp;CELL("адрес",Проверка!AH939),"заполнить"),IF(AND(LEN(РТУС!AH939)=5,РТУС!AH939&lt;TODAY()),HYPERLINK("#Проверка!"&amp;CELL("адрес",Проверка!AH939),РТУС!AH939),HYPERLINK("#РТУС!"&amp;CELL("адрес",Проверка!AH939),"###"))))</f>
        <v/>
      </c>
      <c r="AI939" s="15" t="str">
        <f ca="1">IF(РТУС!AE939="","",IF(РТУС!AI939="",HYPERLINK("#РТУС!"&amp;CELL("адрес",Проверка!AI939),"заполнить"),HYPERLINK("#Проверка!"&amp;CELL("адрес",Проверка!AI939),РТУС!AI939)))</f>
        <v/>
      </c>
      <c r="AJ939" s="13" t="str">
        <f ca="1">IF(РТУС!AE939="","",IF(РТУС!AJ939="",HYPERLINK("#РТУС!"&amp;CELL("адрес",Проверка!AJ939),"заполнить"),IF(OR(РТУС!AJ939="Юрлицо",РТУС!AJ939="Физлицо",РТУС!AJ939="ИП"),HYPERLINK("#Проверка!"&amp;CELL("адрес",Проверка!AJ939),РТУС!AJ939),HYPERLINK("#РТУС!"&amp;CELL("адрес",Проверка!AJ939),"###"))))</f>
        <v/>
      </c>
      <c r="AK939" s="13" t="str">
        <f ca="1">IF(РТУС!AK939="",HYPERLINK("#РТУС!"&amp;CELL("адрес",Проверка!AK939),"заполнить"),IF(OR(РТУС!AK939="Квартира",РТУС!AK939="Кладовая",РТУС!AK939="Машино-место",РТУС!AK939="Нежилое помещение"),HYPERLINK("#Проверка!"&amp;CELL("адрес",Проверка!AK939),РТУС!AK939),HYPERLINK("#РТУС!"&amp;CELL("адрес",Проверка!AK939),"###")))</f>
        <v>заполнить</v>
      </c>
      <c r="AL939" s="13" t="str">
        <f ca="1">IF(РТУС!AL939="",HYPERLINK("#РТУС!"&amp;CELL("адрес",Проверка!AL939),"заполнить"),HYPERLINK("#Проверка!"&amp;CELL("адрес",Проверка!AL939),РТУС!AL939))</f>
        <v>заполнить</v>
      </c>
      <c r="AM939" s="18" t="str">
        <f ca="1">IF(РТУС!AM939="",HYPERLINK("#РТУС!"&amp;CELL("адрес",Проверка!AM939),"заполнить"),IF(ISNUMBER(РТУС!AM939)=TRUE,IF(РТУС!AK939="Нежилое помещение",IF(РТУС!AM939&gt;7,HYPERLINK("#РТУС!"&amp;CELL("адрес",Проверка!AM939),"не больше 7 кв.м."),РТУС!AM939),HYPERLINK("#Проверка!"&amp;CELL("адрес",Проверка!AM939),РТУС!AM939)),HYPERLINK("#РТУС!"&amp;CELL("адрес",Проверка!AM939),"###")))</f>
        <v>заполнить</v>
      </c>
      <c r="AN939" s="13" t="str">
        <f ca="1">IF(РТУС!AN939="",HYPERLINK("#РТУС!"&amp;CELL("адрес",Проверка!AN939),"заполнить"),IF(OR(РТУС!AN939="Общая площадь помещения",РТУС!AN939="Общая приведенная площадь жилого помещения",РТУС!AN939="Общая площадь жилого помещения с учетом лоджий, балконов, террас и веранд"),HYPERLINK("#Проверка!"&amp;CELL("адрес",Проверка!AN939),РТУС!AN939),HYPERLINK("#РТУС!"&amp;CELL("адрес",Проверка!AN939),"###")))</f>
        <v>заполнить</v>
      </c>
      <c r="AO939" s="13" t="str">
        <f ca="1">IF(OR(РТУС!AK939="Квартира",РТУС!A939="Нежилое помещение"),IF(РТУС!AO939="",HYPERLINK("#РТУС!"&amp;CELL("адрес",Проверка!AO939),"заполнить"),IF(ISNUMBER(РТУС!AO939)=TRUE,HYPERLINK("#Проверка!"&amp;CELL("адрес",Проверка!AO939),РТУС!AO939),HYPERLINK("#РТУС!"&amp;CELL("адрес",Проверка!AO939),"###"))),"")</f>
        <v/>
      </c>
      <c r="AP939" s="13" t="str">
        <f>IF(РТУС!AP939="","",РТУС!AP939)</f>
        <v/>
      </c>
      <c r="AQ939" s="13" t="str">
        <f ca="1">IF(РТУС!AQ939="",HYPERLINK("#РТУС!"&amp;CELL("адрес",Проверка!AQ939),"заполнить"),HYPERLINK("#Проверка!"&amp;CELL("адрес",Проверка!AQ939),РТУС!AQ939))</f>
        <v>заполнить</v>
      </c>
      <c r="AR939" s="18" t="str">
        <f ca="1">IF(РТУС!AR939="",HYPERLINK("#РТУС!"&amp;CELL("адрес",Проверка!AR939),"заполнить"),IF(ISNUMBER(РТУС!AR939)=FALSE,HYPERLINK("#РТУС!"&amp;CELL("адрес",Проверка!AR939),"###"),IF(РТУС!G939="1",IF(РТУС!AB939=РТУС!AR939+РТУС!AU939,HYPERLINK("#Проверка!"&amp;CELL("адрес",Проверка!AR939),РТУС!AR939),HYPERLINK("#РТУС!"&amp;CELL("адрес",Проверка!AR939),"сверить суммы")),IF(РТУС!AB939=(SUMIF(РТУС!$A$4:$A$1000,A939,РТУС!$AR$4:$AR$1000)+SUMIF(РТУС!$A$4:$A$1000,A939,РТУС!$AU$4:$AU$1000)),HYPERLINK("#Проверка!"&amp;CELL("адрес",Проверка!AR939),РТУС!AR939),HYPERLINK("#РТУС!"&amp;CELL("адрес",Проверка!AR939),"сверить суммы")))))</f>
        <v>заполнить</v>
      </c>
      <c r="AS939" s="13" t="str">
        <f>IF(РТУС!AS939="","",РТУС!AS939)</f>
        <v/>
      </c>
      <c r="AT939" s="18" t="str">
        <f ca="1">IF(РТУС!AT939="",HYPERLINK("#РТУС!"&amp;CELL("адрес",Проверка!AT939),"заполнить"),IF(ISNUMBER(РТУС!AT939)=FALSE,HYPERLINK("#РТУС!"&amp;CELL("адрес",Проверка!AT939),"###"),IF(РТУС!AT939=РТУС!AR939,HYPERLINK("#Проверка!"&amp;CELL("адрес",Проверка!AT939),РТУС!AT939),HYPERLINK("#РТУС!"&amp;CELL("адрес",Проверка!AT939),"сверить суммы"))))</f>
        <v>заполнить</v>
      </c>
      <c r="AU939" s="18" t="str">
        <f ca="1">IF(РТУС!AU939="",HYPERLINK("#РТУС!"&amp;CELL("адрес",Проверка!AU939),"заполнить"),IF(ISNUMBER(РТУС!AU939)=FALSE,HYPERLINK("#РТУС!"&amp;CELL("адрес",Проверка!AU939),"###"),IF(РТУС!G939="1",IF(РТУС!AB939=РТУС!AR939+РТУС!AU939,HYPERLINK("#Проверка!"&amp;CELL("адрес",Проверка!AU939),РТУС!AU939),HYPERLINK("#РТУС!"&amp;CELL("адрес",Проверка!AU939),"сверить суммы")),IF(РТУС!AB939=(SUMIF(РТУС!$A$4:$A$1000,A939,РТУС!$AR$4:$AR$1000)+SUMIF(РТУС!$A$4:$A$1000,A939,РТУС!$AU$4:$AU$1000)),HYPERLINK("#Проверка!"&amp;CELL("адрес",Проверка!AU939),РТУС!AU939),HYPERLINK("#РТУС!"&amp;CELL("адрес",Проверка!AU939),"сверить суммы")))))</f>
        <v>заполнить</v>
      </c>
      <c r="AV939" s="13" t="str">
        <f ca="1">IF(РТУС!AV939="",HYPERLINK("#РТУС!"&amp;CELL("адрес",Проверка!AV939),"заполнить"),IF(OR(РТУС!AV939="Требование о передаче жилого помещения",РТУС!AV939="Требование о передаче машино-места",РТУС!AV939="Требования о передаче нежилого помещения",РТУС!AV939="Денежные требования"),HYPERLINK("#Проверка!"&amp;CELL("адрес",Проверка!AV939),РТУС!AV939),HYPERLINK("#РТУС!"&amp;CELL("адрес",Проверка!AV939),"###")))</f>
        <v>заполнить</v>
      </c>
      <c r="AW939" s="13" t="str">
        <f ca="1">IF(РТУС!AW939="",HYPERLINK("#РТУС!"&amp;CELL("адрес",Проверка!AW939),"заполнить"),IF(OR(РТУС!AW939="Включен в полном объеме",РТУС!AW939="Включен частично"),HYPERLINK("#Проверка!"&amp;CELL("адрес",Проверка!AW939),РТУС!AW939),HYPERLINK("#РТУС!"&amp;CELL("адрес",Проверка!AW939),"###")))</f>
        <v>заполнить</v>
      </c>
      <c r="AX939" s="15" t="str">
        <f ca="1">IF(РТУС!AX939="",HYPERLINK("#РТУС!"&amp;CELL("адрес",Проверка!AX939),"заполнить"),IF(AND(LEN(РТУС!AX939)=5,РТУС!AX939&lt;TODAY()),HYPERLINK("#Проверка!"&amp;CELL("адрес",Проверка!AX939),РТУС!AX939),HYPERLINK("#РТУС!"&amp;CELL("адрес",Проверка!AX939),"###")))</f>
        <v>заполнить</v>
      </c>
      <c r="AY939" s="15" t="str">
        <f ca="1">IF(РТУС!AY939="",HYPERLINK("#РТУС!"&amp;CELL("адрес",Проверка!AY939),"заполнить"),IF(AND(LEN(РТУС!AY939)=5,РТУС!AY939&lt;TODAY()),HYPERLINK("#Проверка!"&amp;CELL("адрес",Проверка!AY939),РТУС!AY939),HYPERLINK("#РТУС!"&amp;CELL("адрес",Проверка!AY939),"###")))</f>
        <v>заполнить</v>
      </c>
    </row>
    <row r="940" spans="1:51" x14ac:dyDescent="0.25">
      <c r="A940" s="10" t="str">
        <f>РТУС!A940</f>
        <v>.</v>
      </c>
      <c r="B940" s="13" t="str">
        <f ca="1">IF(РТУС!B940="",HYPERLINK("#РТУС!"&amp;CELL("адрес",Проверка!B940),"заполнить"),IF(AND(LEN(РТУС!B940)=10,РТУС!B939=РТУС!B940),HYPERLINK("#Проверка!"&amp;CELL("адрес",Проверка!B940),РТУС!B940),HYPERLINK("#РТУС!"&amp;CELL("адрес",Проверка!B940),"###")))</f>
        <v>заполнить</v>
      </c>
      <c r="C940" s="13" t="str">
        <f ca="1">IF(РТУС!C940="",HYPERLINK("#РТУС!"&amp;CELL("адрес",Проверка!C940),"заполнить"),IF(AND(ISNUMBER(РТУС!C940)=TRUE,РТУС!C940&gt;0,РТУС!C939=РТУС!C940),HYPERLINK("#Проверка!"&amp;CELL("адрес",Проверка!C940),РТУС!C940),HYPERLINK("#РТУС!"&amp;CELL("адрес",Проверка!C940),"###")))</f>
        <v>заполнить</v>
      </c>
      <c r="D940" s="13" t="str">
        <f>IF(РТУС!D940="","",РТУС!D940)</f>
        <v/>
      </c>
      <c r="E940" s="13" t="str">
        <f ca="1">IF(РТУС!E940="",HYPERLINK("#РТУС!"&amp;CELL("адрес",Проверка!E940),"заполнить"),IF(РТУС!E939=РТУС!E940,HYPERLINK("#Проверка!"&amp;CELL("адрес",Проверка!E940),РТУС!E940),HYPERLINK("#РТУС!"&amp;CELL("адрес",Проверка!E940),"###")))</f>
        <v>заполнить</v>
      </c>
      <c r="F940" s="13" t="str">
        <f ca="1">IF(РТУС!F940="",HYPERLINK("#РТУС!"&amp;CELL("адрес",Проверка!F940),"заполнить"),HYPERLINK("#Проверка!"&amp;CELL("адрес",Проверка!F940),РТУС!F940))</f>
        <v>заполнить</v>
      </c>
      <c r="G940" s="20" t="str">
        <f ca="1">IF(РТУС!G940="",HYPERLINK("#РТУС!"&amp;CELL("адрес",Проверка!G940),"заполнить"),IF(РТУС!G940="1",HYPERLINK("#Проверка!"&amp;CELL("адрес",Проверка!G940),"1"),IF(AND(ISNUMBER(РТУС!G940)=TRUE,РТУС!G940&lt;=1,РТУС!G940&gt;0),IF(SUMIF(РТУС!$A$4:$A$1000,A940,РТУС!$G$4:$G$1000)=1,HYPERLINK("#Проверка!"&amp;CELL("адрес",Проверка!G940),РТУС!G940),HYPERLINK("#РТУС!"&amp;CELL("адрес",Проверка!G940),"сумма долей ≠ 1")),HYPERLINK("#РТУС!"&amp;CELL("адрес",Проверка!G940),"###"))))</f>
        <v>заполнить</v>
      </c>
      <c r="H940" s="13" t="str">
        <f ca="1">IF(РТУС!H940="",HYPERLINK("#РТУС!"&amp;CELL("адрес",Проверка!H940),"заполнить"),IF(OR(РТУС!H940="Юрлицо",РТУС!H940="Физлицо",РТУС!H940="ИП"),HYPERLINK("#Проверка!"&amp;CELL("адрес",Проверка!H940),РТУС!H940),HYPERLINK("#РТУС!"&amp;CELL("адрес",Проверка!H940),"###")))</f>
        <v>заполнить</v>
      </c>
      <c r="I940" s="13" t="str">
        <f ca="1">IF(OR(РТУС!H940="Юрлицо",РТУС!H940="ИП"),IF(РТУС!I940="",HYPERLINK("#РТУС!"&amp;CELL("адрес",Проверка!I940),"заполнить"),IF(OR(LEN(РТУС!I940)=10,LEN(РТУС!I940)=12),HYPERLINK("#Проверка!"&amp;CELL("адрес",Проверка!I940),РТУС!I940),HYPERLINK("#РТУС!"&amp;CELL("адрес",Проверка!I940),"###"))),"")</f>
        <v/>
      </c>
      <c r="J940" s="15" t="str">
        <f ca="1">IF(РТУС!J940="","",IF(AND(LEN(РТУС!J940)=5,РТУС!J940&lt;TODAY()),HYPERLINK("#Проверка!"&amp;CELL("адрес",Проверка!J940),РТУС!J940),HYPERLINK("#РТУС!"&amp;CELL("адрес",Проверка!J940),"###")))</f>
        <v/>
      </c>
      <c r="K940" s="13" t="str">
        <f>IF(РТУС!K940="","",РТУС!K940)</f>
        <v/>
      </c>
      <c r="L940" s="13" t="str">
        <f ca="1">IF(OR(РТУС!H940="Физлицо",РТУС!H940="ИП"),IF(РТУС!L940="",HYPERLINK("#РТУС!"&amp;CELL("адрес",Проверка!L940),"заполнить"),IF(OR(РТУС!L940="Загранпаспорт гражданина РФ",РТУС!L940="Паспорт гражданина РФ",РТУС!L940="Иностранный паспорт",РТУС!L940="Свидетельство о рождении",РТУС!L940="Вид на жительство"),HYPERLINK("#Проверка!"&amp;CELL("адрес",Проверка!L940),РТУС!L940),HYPERLINK("#РТУС!"&amp;CELL("адрес",Проверка!L940),"###"))),"")</f>
        <v/>
      </c>
      <c r="M940" s="13" t="str">
        <f ca="1">IF(AND(OR(РТУС!L940="Паспорт гражданина РФ",РТУС!L940="Свидетельство о рождении"),РТУС!M940=""),HYPERLINK("#РТУС!"&amp;CELL("адрес",Проверка!M940),"заполнить"),IF(РТУС!L940="Паспорт гражданина РФ",IF(LEN(РТУС!M940)=4,HYPERLINK("#Проверка!"&amp;CELL("адрес",Проверка!M940),РТУС!M940),HYPERLINK("#РТУС!"&amp;CELL("адрес",Проверка!M940),"###")),IF(РТУС!L940="Свидетельство о рождении",HYPERLINK("#Проверка!"&amp;CELL("адрес",Проверка!M940),РТУС!M940),"")))</f>
        <v/>
      </c>
      <c r="N940" s="13" t="str">
        <f ca="1">IF(РТУС!L940="","",IF(РТУС!N940="",HYPERLINK("#РТУС!"&amp;CELL("адрес",Проверка!N940),"заполнить"),IF(OR(РТУС!L940="Паспорт гражданина РФ",РТУС!L940="Свидетельство о рождении"),IF(LEN(РТУС!N940)=6,HYPERLINK("#Проверка!"&amp;CELL("адрес",Проверка!N940),РТУС!N940),HYPERLINK("#РТУС!"&amp;CELL("адрес",Проверка!N940),"###")),HYPERLINK("#Проверка!"&amp;CELL("адрес",Проверка!N940),РТУС!N940))))</f>
        <v/>
      </c>
      <c r="O940" s="15" t="str">
        <f ca="1">IF(РТУС!L940="","",IF(РТУС!O940="",HYPERLINK("#РТУС!"&amp;CELL("адрес",Проверка!O940),"заполнить"),IF(AND(LEN(РТУС!O940)=5,РТУС!O940&lt;TODAY()),IF(РТУС!L940="Свидетельство о рождении",IF(РТУС!O940&gt;EDATE(TODAY(),-168),HYPERLINK("#Проверка!"&amp;CELL("адрес",Проверка!O940),РТУС!O940),HYPERLINK("#РТУС!"&amp;CELL("адрес",Проверка!O940),"недействительно")),HYPERLINK("#Проверка!"&amp;CELL("адрес",Проверка!O940),РТУС!O940)),HYPERLINK("#РТУС!"&amp;CELL("адрес",Проверка!O940),"###"))))</f>
        <v/>
      </c>
      <c r="P940" s="21" t="str">
        <f ca="1">IF(РТУС!L940="Паспорт гражданина РФ",IF(РТУС!P940="",HYPERLINK("#РТУС!"&amp;CELL("адрес",Проверка!P940),"заполнить"),HYPERLINK("#Проверка!"&amp;CELL("адрес",Проверка!P940),РТУС!P940)),"")</f>
        <v/>
      </c>
      <c r="Q940" s="13" t="str">
        <f ca="1">IF(РТУС!L940="Паспорт гражданина РФ",IF(РТУС!Q940="",HYPERLINK("#РТУС!"&amp;CELL("адрес",Проверка!Q940),"заполнить"),IF(LEN(РТУС!Q940)=7,HYPERLINK("#Проверка!"&amp;CELL("адрес",Проверка!Q940),РТУС!Q940),HYPERLINK("#РТУС!"&amp;CELL("адрес",Проверка!Q940),"###"))),"")</f>
        <v/>
      </c>
      <c r="R940" s="13" t="str">
        <f ca="1">IF(РТУС!R940="",HYPERLINK("#РТУС!"&amp;CELL("адрес",Проверка!R940),"заполнить"),HYPERLINK("#Проверка!"&amp;CELL("адрес",Проверка!R940),РТУС!R940))</f>
        <v>заполнить</v>
      </c>
      <c r="S940" s="13" t="str">
        <f>IF(РТУС!S940="","",РТУС!S940)</f>
        <v/>
      </c>
      <c r="T940" s="13" t="str">
        <f>IF(РТУС!T940="","",РТУС!T940)</f>
        <v/>
      </c>
      <c r="U940" s="13" t="str">
        <f>IF(РТУС!U940="","",РТУС!U940)</f>
        <v/>
      </c>
      <c r="V940" s="13" t="str">
        <f ca="1">IF(РТУС!V940="",HYPERLINK("#РТУС!"&amp;CELL("адрес",Проверка!V940),"заполнить"),IF(OR(РТУС!V940="Договор участия в долевом строительстве",РТУС!V940="Предварительный договор участия в долевом строительстве",РТУС!V940="Определение Арбитражного суда",РТУС!V940="Решение суда общей юрисдикции",РТУС!V940="Иные договоры"),HYPERLINK("#Проверка!"&amp;CELL("адрес",Проверка!V940),РТУС!V940),HYPERLINK("#РТУС!"&amp;CELL("адрес",Проверка!V940),"###")))</f>
        <v>заполнить</v>
      </c>
      <c r="W940" s="13" t="str">
        <f ca="1">IF(РТУС!W940="",HYPERLINK("#РТУС!"&amp;CELL("адрес",Проверка!W940),"заполнить"),HYPERLINK("#Проверка!"&amp;CELL("адрес",Проверка!W940),РТУС!W940))</f>
        <v>заполнить</v>
      </c>
      <c r="X940" s="15" t="str">
        <f ca="1">IF(РТУС!X940="",HYPERLINK("#РТУС!"&amp;CELL("адрес",Проверка!X940),"заполнить"),IF(AND(LEN(РТУС!X940)=5,РТУС!X940&lt;TODAY()),HYPERLINK("#Проверка!"&amp;CELL("адрес",Проверка!X940),РТУС!X940),HYPERLINK("#РТУС!"&amp;CELL("адрес",Проверка!X940),"###")))</f>
        <v>заполнить</v>
      </c>
      <c r="Y940" s="13" t="str">
        <f>IF(РТУС!Y940="","",РТУС!Y940)</f>
        <v/>
      </c>
      <c r="Z940" s="15" t="str">
        <f ca="1">IF(РТУС!Z940="","",IF(AND(LEN(РТУС!Z940)=5,РТУС!Z940&lt;TODAY()),HYPERLINK("#Проверка!"&amp;CELL("адрес",Проверка!Z940),РТУС!Z940),HYPERLINK("#РТУС!"&amp;CELL("адрес",Проверка!Z940),"###")))</f>
        <v/>
      </c>
      <c r="AA940" s="18" t="str">
        <f ca="1">IF(РТУС!AA940="",HYPERLINK("#РТУС!"&amp;CELL("адрес",Проверка!AA940),"заполнить"),IF(ISNUMBER(РТУС!AA940)=TRUE,HYPERLINK("#Проверка!"&amp;CELL("адрес",Проверка!AA940),РТУС!AA940),HYPERLINK("#РТУС!"&amp;CELL("адрес",Проверка!AA940),"###")))</f>
        <v>заполнить</v>
      </c>
      <c r="AB940" s="18" t="str">
        <f ca="1">IF(РТУС!AB940="",HYPERLINK("#РТУС!"&amp;CELL("адрес",Проверка!AB940),"заполнить"),IF(ISNUMBER(РТУС!AB940)=TRUE,HYPERLINK("#Проверка!"&amp;CELL("адрес",Проверка!AB940),РТУС!AB940),HYPERLINK("#РТУС!"&amp;CELL("адрес",Проверка!AB940),"###")))</f>
        <v>заполнить</v>
      </c>
      <c r="AC940" s="18" t="str">
        <f ca="1">IF(РТУС!AC940="","",IF(ISNUMBER(РТУС!AC940)=TRUE,HYPERLINK("#Проверка!"&amp;CELL("адрес",Проверка!AC940),РТУС!AC940),HYPERLINK("#РТУС!"&amp;CELL("адрес",Проверка!AC940),"###")))</f>
        <v/>
      </c>
      <c r="AD940" s="18" t="str">
        <f ca="1">IF(РТУС!AD940="","",IF(ISNUMBER(РТУС!AD940)=TRUE,HYPERLINK("#Проверка!"&amp;CELL("адрес",Проверка!AD940),РТУС!AD940),HYPERLINK("#РТУС!"&amp;CELL("адрес",Проверка!AD940),"###")))</f>
        <v/>
      </c>
      <c r="AE940" s="13" t="str">
        <f>IF(РТУС!AE940="","",РТУС!AE940)</f>
        <v/>
      </c>
      <c r="AF940" s="15" t="str">
        <f ca="1">IF(РТУС!AE940="","",IF(РТУС!AF940="",HYPERLINK("#РТУС!"&amp;CELL("адрес",Проверка!AF940),"заполнить"),IF(AND(LEN(РТУС!AF940)=5,РТУС!AF940&lt;TODAY()),HYPERLINK("#Проверка!"&amp;CELL("адрес",Проверка!AF940),РТУС!AF940),HYPERLINK("#РТУС!"&amp;CELL("адрес",Проверка!AF940),"###"))))</f>
        <v/>
      </c>
      <c r="AG940" s="13"/>
      <c r="AH940" s="15" t="str">
        <f ca="1">IF(РТУС!AE940="","",IF(РТУС!AH940="",HYPERLINK("#РТУС!"&amp;CELL("адрес",Проверка!AH940),"заполнить"),IF(AND(LEN(РТУС!AH940)=5,РТУС!AH940&lt;TODAY()),HYPERLINK("#Проверка!"&amp;CELL("адрес",Проверка!AH940),РТУС!AH940),HYPERLINK("#РТУС!"&amp;CELL("адрес",Проверка!AH940),"###"))))</f>
        <v/>
      </c>
      <c r="AI940" s="15" t="str">
        <f ca="1">IF(РТУС!AE940="","",IF(РТУС!AI940="",HYPERLINK("#РТУС!"&amp;CELL("адрес",Проверка!AI940),"заполнить"),HYPERLINK("#Проверка!"&amp;CELL("адрес",Проверка!AI940),РТУС!AI940)))</f>
        <v/>
      </c>
      <c r="AJ940" s="13" t="str">
        <f ca="1">IF(РТУС!AE940="","",IF(РТУС!AJ940="",HYPERLINK("#РТУС!"&amp;CELL("адрес",Проверка!AJ940),"заполнить"),IF(OR(РТУС!AJ940="Юрлицо",РТУС!AJ940="Физлицо",РТУС!AJ940="ИП"),HYPERLINK("#Проверка!"&amp;CELL("адрес",Проверка!AJ940),РТУС!AJ940),HYPERLINK("#РТУС!"&amp;CELL("адрес",Проверка!AJ940),"###"))))</f>
        <v/>
      </c>
      <c r="AK940" s="13" t="str">
        <f ca="1">IF(РТУС!AK940="",HYPERLINK("#РТУС!"&amp;CELL("адрес",Проверка!AK940),"заполнить"),IF(OR(РТУС!AK940="Квартира",РТУС!AK940="Кладовая",РТУС!AK940="Машино-место",РТУС!AK940="Нежилое помещение"),HYPERLINK("#Проверка!"&amp;CELL("адрес",Проверка!AK940),РТУС!AK940),HYPERLINK("#РТУС!"&amp;CELL("адрес",Проверка!AK940),"###")))</f>
        <v>заполнить</v>
      </c>
      <c r="AL940" s="13" t="str">
        <f ca="1">IF(РТУС!AL940="",HYPERLINK("#РТУС!"&amp;CELL("адрес",Проверка!AL940),"заполнить"),HYPERLINK("#Проверка!"&amp;CELL("адрес",Проверка!AL940),РТУС!AL940))</f>
        <v>заполнить</v>
      </c>
      <c r="AM940" s="18" t="str">
        <f ca="1">IF(РТУС!AM940="",HYPERLINK("#РТУС!"&amp;CELL("адрес",Проверка!AM940),"заполнить"),IF(ISNUMBER(РТУС!AM940)=TRUE,IF(РТУС!AK940="Нежилое помещение",IF(РТУС!AM940&gt;7,HYPERLINK("#РТУС!"&amp;CELL("адрес",Проверка!AM940),"не больше 7 кв.м."),РТУС!AM940),HYPERLINK("#Проверка!"&amp;CELL("адрес",Проверка!AM940),РТУС!AM940)),HYPERLINK("#РТУС!"&amp;CELL("адрес",Проверка!AM940),"###")))</f>
        <v>заполнить</v>
      </c>
      <c r="AN940" s="13" t="str">
        <f ca="1">IF(РТУС!AN940="",HYPERLINK("#РТУС!"&amp;CELL("адрес",Проверка!AN940),"заполнить"),IF(OR(РТУС!AN940="Общая площадь помещения",РТУС!AN940="Общая приведенная площадь жилого помещения",РТУС!AN940="Общая площадь жилого помещения с учетом лоджий, балконов, террас и веранд"),HYPERLINK("#Проверка!"&amp;CELL("адрес",Проверка!AN940),РТУС!AN940),HYPERLINK("#РТУС!"&amp;CELL("адрес",Проверка!AN940),"###")))</f>
        <v>заполнить</v>
      </c>
      <c r="AO940" s="13" t="str">
        <f ca="1">IF(OR(РТУС!AK940="Квартира",РТУС!A940="Нежилое помещение"),IF(РТУС!AO940="",HYPERLINK("#РТУС!"&amp;CELL("адрес",Проверка!AO940),"заполнить"),IF(ISNUMBER(РТУС!AO940)=TRUE,HYPERLINK("#Проверка!"&amp;CELL("адрес",Проверка!AO940),РТУС!AO940),HYPERLINK("#РТУС!"&amp;CELL("адрес",Проверка!AO940),"###"))),"")</f>
        <v/>
      </c>
      <c r="AP940" s="13" t="str">
        <f>IF(РТУС!AP940="","",РТУС!AP940)</f>
        <v/>
      </c>
      <c r="AQ940" s="13" t="str">
        <f ca="1">IF(РТУС!AQ940="",HYPERLINK("#РТУС!"&amp;CELL("адрес",Проверка!AQ940),"заполнить"),HYPERLINK("#Проверка!"&amp;CELL("адрес",Проверка!AQ940),РТУС!AQ940))</f>
        <v>заполнить</v>
      </c>
      <c r="AR940" s="18" t="str">
        <f ca="1">IF(РТУС!AR940="",HYPERLINK("#РТУС!"&amp;CELL("адрес",Проверка!AR940),"заполнить"),IF(ISNUMBER(РТУС!AR940)=FALSE,HYPERLINK("#РТУС!"&amp;CELL("адрес",Проверка!AR940),"###"),IF(РТУС!G940="1",IF(РТУС!AB940=РТУС!AR940+РТУС!AU940,HYPERLINK("#Проверка!"&amp;CELL("адрес",Проверка!AR940),РТУС!AR940),HYPERLINK("#РТУС!"&amp;CELL("адрес",Проверка!AR940),"сверить суммы")),IF(РТУС!AB940=(SUMIF(РТУС!$A$4:$A$1000,A940,РТУС!$AR$4:$AR$1000)+SUMIF(РТУС!$A$4:$A$1000,A940,РТУС!$AU$4:$AU$1000)),HYPERLINK("#Проверка!"&amp;CELL("адрес",Проверка!AR940),РТУС!AR940),HYPERLINK("#РТУС!"&amp;CELL("адрес",Проверка!AR940),"сверить суммы")))))</f>
        <v>заполнить</v>
      </c>
      <c r="AS940" s="13" t="str">
        <f>IF(РТУС!AS940="","",РТУС!AS940)</f>
        <v/>
      </c>
      <c r="AT940" s="18" t="str">
        <f ca="1">IF(РТУС!AT940="",HYPERLINK("#РТУС!"&amp;CELL("адрес",Проверка!AT940),"заполнить"),IF(ISNUMBER(РТУС!AT940)=FALSE,HYPERLINK("#РТУС!"&amp;CELL("адрес",Проверка!AT940),"###"),IF(РТУС!AT940=РТУС!AR940,HYPERLINK("#Проверка!"&amp;CELL("адрес",Проверка!AT940),РТУС!AT940),HYPERLINK("#РТУС!"&amp;CELL("адрес",Проверка!AT940),"сверить суммы"))))</f>
        <v>заполнить</v>
      </c>
      <c r="AU940" s="18" t="str">
        <f ca="1">IF(РТУС!AU940="",HYPERLINK("#РТУС!"&amp;CELL("адрес",Проверка!AU940),"заполнить"),IF(ISNUMBER(РТУС!AU940)=FALSE,HYPERLINK("#РТУС!"&amp;CELL("адрес",Проверка!AU940),"###"),IF(РТУС!G940="1",IF(РТУС!AB940=РТУС!AR940+РТУС!AU940,HYPERLINK("#Проверка!"&amp;CELL("адрес",Проверка!AU940),РТУС!AU940),HYPERLINK("#РТУС!"&amp;CELL("адрес",Проверка!AU940),"сверить суммы")),IF(РТУС!AB940=(SUMIF(РТУС!$A$4:$A$1000,A940,РТУС!$AR$4:$AR$1000)+SUMIF(РТУС!$A$4:$A$1000,A940,РТУС!$AU$4:$AU$1000)),HYPERLINK("#Проверка!"&amp;CELL("адрес",Проверка!AU940),РТУС!AU940),HYPERLINK("#РТУС!"&amp;CELL("адрес",Проверка!AU940),"сверить суммы")))))</f>
        <v>заполнить</v>
      </c>
      <c r="AV940" s="13" t="str">
        <f ca="1">IF(РТУС!AV940="",HYPERLINK("#РТУС!"&amp;CELL("адрес",Проверка!AV940),"заполнить"),IF(OR(РТУС!AV940="Требование о передаче жилого помещения",РТУС!AV940="Требование о передаче машино-места",РТУС!AV940="Требования о передаче нежилого помещения",РТУС!AV940="Денежные требования"),HYPERLINK("#Проверка!"&amp;CELL("адрес",Проверка!AV940),РТУС!AV940),HYPERLINK("#РТУС!"&amp;CELL("адрес",Проверка!AV940),"###")))</f>
        <v>заполнить</v>
      </c>
      <c r="AW940" s="13" t="str">
        <f ca="1">IF(РТУС!AW940="",HYPERLINK("#РТУС!"&amp;CELL("адрес",Проверка!AW940),"заполнить"),IF(OR(РТУС!AW940="Включен в полном объеме",РТУС!AW940="Включен частично"),HYPERLINK("#Проверка!"&amp;CELL("адрес",Проверка!AW940),РТУС!AW940),HYPERLINK("#РТУС!"&amp;CELL("адрес",Проверка!AW940),"###")))</f>
        <v>заполнить</v>
      </c>
      <c r="AX940" s="15" t="str">
        <f ca="1">IF(РТУС!AX940="",HYPERLINK("#РТУС!"&amp;CELL("адрес",Проверка!AX940),"заполнить"),IF(AND(LEN(РТУС!AX940)=5,РТУС!AX940&lt;TODAY()),HYPERLINK("#Проверка!"&amp;CELL("адрес",Проверка!AX940),РТУС!AX940),HYPERLINK("#РТУС!"&amp;CELL("адрес",Проверка!AX940),"###")))</f>
        <v>заполнить</v>
      </c>
      <c r="AY940" s="15" t="str">
        <f ca="1">IF(РТУС!AY940="",HYPERLINK("#РТУС!"&amp;CELL("адрес",Проверка!AY940),"заполнить"),IF(AND(LEN(РТУС!AY940)=5,РТУС!AY940&lt;TODAY()),HYPERLINK("#Проверка!"&amp;CELL("адрес",Проверка!AY940),РТУС!AY940),HYPERLINK("#РТУС!"&amp;CELL("адрес",Проверка!AY940),"###")))</f>
        <v>заполнить</v>
      </c>
    </row>
    <row r="941" spans="1:51" x14ac:dyDescent="0.25">
      <c r="A941" s="10" t="str">
        <f>РТУС!A941</f>
        <v>.</v>
      </c>
      <c r="B941" s="13" t="str">
        <f ca="1">IF(РТУС!B941="",HYPERLINK("#РТУС!"&amp;CELL("адрес",Проверка!B941),"заполнить"),IF(AND(LEN(РТУС!B941)=10,РТУС!B940=РТУС!B941),HYPERLINK("#Проверка!"&amp;CELL("адрес",Проверка!B941),РТУС!B941),HYPERLINK("#РТУС!"&amp;CELL("адрес",Проверка!B941),"###")))</f>
        <v>заполнить</v>
      </c>
      <c r="C941" s="13" t="str">
        <f ca="1">IF(РТУС!C941="",HYPERLINK("#РТУС!"&amp;CELL("адрес",Проверка!C941),"заполнить"),IF(AND(ISNUMBER(РТУС!C941)=TRUE,РТУС!C941&gt;0,РТУС!C940=РТУС!C941),HYPERLINK("#Проверка!"&amp;CELL("адрес",Проверка!C941),РТУС!C941),HYPERLINK("#РТУС!"&amp;CELL("адрес",Проверка!C941),"###")))</f>
        <v>заполнить</v>
      </c>
      <c r="D941" s="13" t="str">
        <f>IF(РТУС!D941="","",РТУС!D941)</f>
        <v/>
      </c>
      <c r="E941" s="13" t="str">
        <f ca="1">IF(РТУС!E941="",HYPERLINK("#РТУС!"&amp;CELL("адрес",Проверка!E941),"заполнить"),IF(РТУС!E940=РТУС!E941,HYPERLINK("#Проверка!"&amp;CELL("адрес",Проверка!E941),РТУС!E941),HYPERLINK("#РТУС!"&amp;CELL("адрес",Проверка!E941),"###")))</f>
        <v>заполнить</v>
      </c>
      <c r="F941" s="13" t="str">
        <f ca="1">IF(РТУС!F941="",HYPERLINK("#РТУС!"&amp;CELL("адрес",Проверка!F941),"заполнить"),HYPERLINK("#Проверка!"&amp;CELL("адрес",Проверка!F941),РТУС!F941))</f>
        <v>заполнить</v>
      </c>
      <c r="G941" s="20" t="str">
        <f ca="1">IF(РТУС!G941="",HYPERLINK("#РТУС!"&amp;CELL("адрес",Проверка!G941),"заполнить"),IF(РТУС!G941="1",HYPERLINK("#Проверка!"&amp;CELL("адрес",Проверка!G941),"1"),IF(AND(ISNUMBER(РТУС!G941)=TRUE,РТУС!G941&lt;=1,РТУС!G941&gt;0),IF(SUMIF(РТУС!$A$4:$A$1000,A941,РТУС!$G$4:$G$1000)=1,HYPERLINK("#Проверка!"&amp;CELL("адрес",Проверка!G941),РТУС!G941),HYPERLINK("#РТУС!"&amp;CELL("адрес",Проверка!G941),"сумма долей ≠ 1")),HYPERLINK("#РТУС!"&amp;CELL("адрес",Проверка!G941),"###"))))</f>
        <v>заполнить</v>
      </c>
      <c r="H941" s="13" t="str">
        <f ca="1">IF(РТУС!H941="",HYPERLINK("#РТУС!"&amp;CELL("адрес",Проверка!H941),"заполнить"),IF(OR(РТУС!H941="Юрлицо",РТУС!H941="Физлицо",РТУС!H941="ИП"),HYPERLINK("#Проверка!"&amp;CELL("адрес",Проверка!H941),РТУС!H941),HYPERLINK("#РТУС!"&amp;CELL("адрес",Проверка!H941),"###")))</f>
        <v>заполнить</v>
      </c>
      <c r="I941" s="13" t="str">
        <f ca="1">IF(OR(РТУС!H941="Юрлицо",РТУС!H941="ИП"),IF(РТУС!I941="",HYPERLINK("#РТУС!"&amp;CELL("адрес",Проверка!I941),"заполнить"),IF(OR(LEN(РТУС!I941)=10,LEN(РТУС!I941)=12),HYPERLINK("#Проверка!"&amp;CELL("адрес",Проверка!I941),РТУС!I941),HYPERLINK("#РТУС!"&amp;CELL("адрес",Проверка!I941),"###"))),"")</f>
        <v/>
      </c>
      <c r="J941" s="15" t="str">
        <f ca="1">IF(РТУС!J941="","",IF(AND(LEN(РТУС!J941)=5,РТУС!J941&lt;TODAY()),HYPERLINK("#Проверка!"&amp;CELL("адрес",Проверка!J941),РТУС!J941),HYPERLINK("#РТУС!"&amp;CELL("адрес",Проверка!J941),"###")))</f>
        <v/>
      </c>
      <c r="K941" s="13" t="str">
        <f>IF(РТУС!K941="","",РТУС!K941)</f>
        <v/>
      </c>
      <c r="L941" s="13" t="str">
        <f ca="1">IF(OR(РТУС!H941="Физлицо",РТУС!H941="ИП"),IF(РТУС!L941="",HYPERLINK("#РТУС!"&amp;CELL("адрес",Проверка!L941),"заполнить"),IF(OR(РТУС!L941="Загранпаспорт гражданина РФ",РТУС!L941="Паспорт гражданина РФ",РТУС!L941="Иностранный паспорт",РТУС!L941="Свидетельство о рождении",РТУС!L941="Вид на жительство"),HYPERLINK("#Проверка!"&amp;CELL("адрес",Проверка!L941),РТУС!L941),HYPERLINK("#РТУС!"&amp;CELL("адрес",Проверка!L941),"###"))),"")</f>
        <v/>
      </c>
      <c r="M941" s="13" t="str">
        <f ca="1">IF(AND(OR(РТУС!L941="Паспорт гражданина РФ",РТУС!L941="Свидетельство о рождении"),РТУС!M941=""),HYPERLINK("#РТУС!"&amp;CELL("адрес",Проверка!M941),"заполнить"),IF(РТУС!L941="Паспорт гражданина РФ",IF(LEN(РТУС!M941)=4,HYPERLINK("#Проверка!"&amp;CELL("адрес",Проверка!M941),РТУС!M941),HYPERLINK("#РТУС!"&amp;CELL("адрес",Проверка!M941),"###")),IF(РТУС!L941="Свидетельство о рождении",HYPERLINK("#Проверка!"&amp;CELL("адрес",Проверка!M941),РТУС!M941),"")))</f>
        <v/>
      </c>
      <c r="N941" s="13" t="str">
        <f ca="1">IF(РТУС!L941="","",IF(РТУС!N941="",HYPERLINK("#РТУС!"&amp;CELL("адрес",Проверка!N941),"заполнить"),IF(OR(РТУС!L941="Паспорт гражданина РФ",РТУС!L941="Свидетельство о рождении"),IF(LEN(РТУС!N941)=6,HYPERLINK("#Проверка!"&amp;CELL("адрес",Проверка!N941),РТУС!N941),HYPERLINK("#РТУС!"&amp;CELL("адрес",Проверка!N941),"###")),HYPERLINK("#Проверка!"&amp;CELL("адрес",Проверка!N941),РТУС!N941))))</f>
        <v/>
      </c>
      <c r="O941" s="15" t="str">
        <f ca="1">IF(РТУС!L941="","",IF(РТУС!O941="",HYPERLINK("#РТУС!"&amp;CELL("адрес",Проверка!O941),"заполнить"),IF(AND(LEN(РТУС!O941)=5,РТУС!O941&lt;TODAY()),IF(РТУС!L941="Свидетельство о рождении",IF(РТУС!O941&gt;EDATE(TODAY(),-168),HYPERLINK("#Проверка!"&amp;CELL("адрес",Проверка!O941),РТУС!O941),HYPERLINK("#РТУС!"&amp;CELL("адрес",Проверка!O941),"недействительно")),HYPERLINK("#Проверка!"&amp;CELL("адрес",Проверка!O941),РТУС!O941)),HYPERLINK("#РТУС!"&amp;CELL("адрес",Проверка!O941),"###"))))</f>
        <v/>
      </c>
      <c r="P941" s="21" t="str">
        <f ca="1">IF(РТУС!L941="Паспорт гражданина РФ",IF(РТУС!P941="",HYPERLINK("#РТУС!"&amp;CELL("адрес",Проверка!P941),"заполнить"),HYPERLINK("#Проверка!"&amp;CELL("адрес",Проверка!P941),РТУС!P941)),"")</f>
        <v/>
      </c>
      <c r="Q941" s="13" t="str">
        <f ca="1">IF(РТУС!L941="Паспорт гражданина РФ",IF(РТУС!Q941="",HYPERLINK("#РТУС!"&amp;CELL("адрес",Проверка!Q941),"заполнить"),IF(LEN(РТУС!Q941)=7,HYPERLINK("#Проверка!"&amp;CELL("адрес",Проверка!Q941),РТУС!Q941),HYPERLINK("#РТУС!"&amp;CELL("адрес",Проверка!Q941),"###"))),"")</f>
        <v/>
      </c>
      <c r="R941" s="13" t="str">
        <f ca="1">IF(РТУС!R941="",HYPERLINK("#РТУС!"&amp;CELL("адрес",Проверка!R941),"заполнить"),HYPERLINK("#Проверка!"&amp;CELL("адрес",Проверка!R941),РТУС!R941))</f>
        <v>заполнить</v>
      </c>
      <c r="S941" s="13" t="str">
        <f>IF(РТУС!S941="","",РТУС!S941)</f>
        <v/>
      </c>
      <c r="T941" s="13" t="str">
        <f>IF(РТУС!T941="","",РТУС!T941)</f>
        <v/>
      </c>
      <c r="U941" s="13" t="str">
        <f>IF(РТУС!U941="","",РТУС!U941)</f>
        <v/>
      </c>
      <c r="V941" s="13" t="str">
        <f ca="1">IF(РТУС!V941="",HYPERLINK("#РТУС!"&amp;CELL("адрес",Проверка!V941),"заполнить"),IF(OR(РТУС!V941="Договор участия в долевом строительстве",РТУС!V941="Предварительный договор участия в долевом строительстве",РТУС!V941="Определение Арбитражного суда",РТУС!V941="Решение суда общей юрисдикции",РТУС!V941="Иные договоры"),HYPERLINK("#Проверка!"&amp;CELL("адрес",Проверка!V941),РТУС!V941),HYPERLINK("#РТУС!"&amp;CELL("адрес",Проверка!V941),"###")))</f>
        <v>заполнить</v>
      </c>
      <c r="W941" s="13" t="str">
        <f ca="1">IF(РТУС!W941="",HYPERLINK("#РТУС!"&amp;CELL("адрес",Проверка!W941),"заполнить"),HYPERLINK("#Проверка!"&amp;CELL("адрес",Проверка!W941),РТУС!W941))</f>
        <v>заполнить</v>
      </c>
      <c r="X941" s="15" t="str">
        <f ca="1">IF(РТУС!X941="",HYPERLINK("#РТУС!"&amp;CELL("адрес",Проверка!X941),"заполнить"),IF(AND(LEN(РТУС!X941)=5,РТУС!X941&lt;TODAY()),HYPERLINK("#Проверка!"&amp;CELL("адрес",Проверка!X941),РТУС!X941),HYPERLINK("#РТУС!"&amp;CELL("адрес",Проверка!X941),"###")))</f>
        <v>заполнить</v>
      </c>
      <c r="Y941" s="13" t="str">
        <f>IF(РТУС!Y941="","",РТУС!Y941)</f>
        <v/>
      </c>
      <c r="Z941" s="15" t="str">
        <f ca="1">IF(РТУС!Z941="","",IF(AND(LEN(РТУС!Z941)=5,РТУС!Z941&lt;TODAY()),HYPERLINK("#Проверка!"&amp;CELL("адрес",Проверка!Z941),РТУС!Z941),HYPERLINK("#РТУС!"&amp;CELL("адрес",Проверка!Z941),"###")))</f>
        <v/>
      </c>
      <c r="AA941" s="18" t="str">
        <f ca="1">IF(РТУС!AA941="",HYPERLINK("#РТУС!"&amp;CELL("адрес",Проверка!AA941),"заполнить"),IF(ISNUMBER(РТУС!AA941)=TRUE,HYPERLINK("#Проверка!"&amp;CELL("адрес",Проверка!AA941),РТУС!AA941),HYPERLINK("#РТУС!"&amp;CELL("адрес",Проверка!AA941),"###")))</f>
        <v>заполнить</v>
      </c>
      <c r="AB941" s="18" t="str">
        <f ca="1">IF(РТУС!AB941="",HYPERLINK("#РТУС!"&amp;CELL("адрес",Проверка!AB941),"заполнить"),IF(ISNUMBER(РТУС!AB941)=TRUE,HYPERLINK("#Проверка!"&amp;CELL("адрес",Проверка!AB941),РТУС!AB941),HYPERLINK("#РТУС!"&amp;CELL("адрес",Проверка!AB941),"###")))</f>
        <v>заполнить</v>
      </c>
      <c r="AC941" s="18" t="str">
        <f ca="1">IF(РТУС!AC941="","",IF(ISNUMBER(РТУС!AC941)=TRUE,HYPERLINK("#Проверка!"&amp;CELL("адрес",Проверка!AC941),РТУС!AC941),HYPERLINK("#РТУС!"&amp;CELL("адрес",Проверка!AC941),"###")))</f>
        <v/>
      </c>
      <c r="AD941" s="18" t="str">
        <f ca="1">IF(РТУС!AD941="","",IF(ISNUMBER(РТУС!AD941)=TRUE,HYPERLINK("#Проверка!"&amp;CELL("адрес",Проверка!AD941),РТУС!AD941),HYPERLINK("#РТУС!"&amp;CELL("адрес",Проверка!AD941),"###")))</f>
        <v/>
      </c>
      <c r="AE941" s="13" t="str">
        <f>IF(РТУС!AE941="","",РТУС!AE941)</f>
        <v/>
      </c>
      <c r="AF941" s="15" t="str">
        <f ca="1">IF(РТУС!AE941="","",IF(РТУС!AF941="",HYPERLINK("#РТУС!"&amp;CELL("адрес",Проверка!AF941),"заполнить"),IF(AND(LEN(РТУС!AF941)=5,РТУС!AF941&lt;TODAY()),HYPERLINK("#Проверка!"&amp;CELL("адрес",Проверка!AF941),РТУС!AF941),HYPERLINK("#РТУС!"&amp;CELL("адрес",Проверка!AF941),"###"))))</f>
        <v/>
      </c>
      <c r="AG941" s="13"/>
      <c r="AH941" s="15" t="str">
        <f ca="1">IF(РТУС!AE941="","",IF(РТУС!AH941="",HYPERLINK("#РТУС!"&amp;CELL("адрес",Проверка!AH941),"заполнить"),IF(AND(LEN(РТУС!AH941)=5,РТУС!AH941&lt;TODAY()),HYPERLINK("#Проверка!"&amp;CELL("адрес",Проверка!AH941),РТУС!AH941),HYPERLINK("#РТУС!"&amp;CELL("адрес",Проверка!AH941),"###"))))</f>
        <v/>
      </c>
      <c r="AI941" s="15" t="str">
        <f ca="1">IF(РТУС!AE941="","",IF(РТУС!AI941="",HYPERLINK("#РТУС!"&amp;CELL("адрес",Проверка!AI941),"заполнить"),HYPERLINK("#Проверка!"&amp;CELL("адрес",Проверка!AI941),РТУС!AI941)))</f>
        <v/>
      </c>
      <c r="AJ941" s="13" t="str">
        <f ca="1">IF(РТУС!AE941="","",IF(РТУС!AJ941="",HYPERLINK("#РТУС!"&amp;CELL("адрес",Проверка!AJ941),"заполнить"),IF(OR(РТУС!AJ941="Юрлицо",РТУС!AJ941="Физлицо",РТУС!AJ941="ИП"),HYPERLINK("#Проверка!"&amp;CELL("адрес",Проверка!AJ941),РТУС!AJ941),HYPERLINK("#РТУС!"&amp;CELL("адрес",Проверка!AJ941),"###"))))</f>
        <v/>
      </c>
      <c r="AK941" s="13" t="str">
        <f ca="1">IF(РТУС!AK941="",HYPERLINK("#РТУС!"&amp;CELL("адрес",Проверка!AK941),"заполнить"),IF(OR(РТУС!AK941="Квартира",РТУС!AK941="Кладовая",РТУС!AK941="Машино-место",РТУС!AK941="Нежилое помещение"),HYPERLINK("#Проверка!"&amp;CELL("адрес",Проверка!AK941),РТУС!AK941),HYPERLINK("#РТУС!"&amp;CELL("адрес",Проверка!AK941),"###")))</f>
        <v>заполнить</v>
      </c>
      <c r="AL941" s="13" t="str">
        <f ca="1">IF(РТУС!AL941="",HYPERLINK("#РТУС!"&amp;CELL("адрес",Проверка!AL941),"заполнить"),HYPERLINK("#Проверка!"&amp;CELL("адрес",Проверка!AL941),РТУС!AL941))</f>
        <v>заполнить</v>
      </c>
      <c r="AM941" s="18" t="str">
        <f ca="1">IF(РТУС!AM941="",HYPERLINK("#РТУС!"&amp;CELL("адрес",Проверка!AM941),"заполнить"),IF(ISNUMBER(РТУС!AM941)=TRUE,IF(РТУС!AK941="Нежилое помещение",IF(РТУС!AM941&gt;7,HYPERLINK("#РТУС!"&amp;CELL("адрес",Проверка!AM941),"не больше 7 кв.м."),РТУС!AM941),HYPERLINK("#Проверка!"&amp;CELL("адрес",Проверка!AM941),РТУС!AM941)),HYPERLINK("#РТУС!"&amp;CELL("адрес",Проверка!AM941),"###")))</f>
        <v>заполнить</v>
      </c>
      <c r="AN941" s="13" t="str">
        <f ca="1">IF(РТУС!AN941="",HYPERLINK("#РТУС!"&amp;CELL("адрес",Проверка!AN941),"заполнить"),IF(OR(РТУС!AN941="Общая площадь помещения",РТУС!AN941="Общая приведенная площадь жилого помещения",РТУС!AN941="Общая площадь жилого помещения с учетом лоджий, балконов, террас и веранд"),HYPERLINK("#Проверка!"&amp;CELL("адрес",Проверка!AN941),РТУС!AN941),HYPERLINK("#РТУС!"&amp;CELL("адрес",Проверка!AN941),"###")))</f>
        <v>заполнить</v>
      </c>
      <c r="AO941" s="13" t="str">
        <f ca="1">IF(OR(РТУС!AK941="Квартира",РТУС!A941="Нежилое помещение"),IF(РТУС!AO941="",HYPERLINK("#РТУС!"&amp;CELL("адрес",Проверка!AO941),"заполнить"),IF(ISNUMBER(РТУС!AO941)=TRUE,HYPERLINK("#Проверка!"&amp;CELL("адрес",Проверка!AO941),РТУС!AO941),HYPERLINK("#РТУС!"&amp;CELL("адрес",Проверка!AO941),"###"))),"")</f>
        <v/>
      </c>
      <c r="AP941" s="13" t="str">
        <f>IF(РТУС!AP941="","",РТУС!AP941)</f>
        <v/>
      </c>
      <c r="AQ941" s="13" t="str">
        <f ca="1">IF(РТУС!AQ941="",HYPERLINK("#РТУС!"&amp;CELL("адрес",Проверка!AQ941),"заполнить"),HYPERLINK("#Проверка!"&amp;CELL("адрес",Проверка!AQ941),РТУС!AQ941))</f>
        <v>заполнить</v>
      </c>
      <c r="AR941" s="18" t="str">
        <f ca="1">IF(РТУС!AR941="",HYPERLINK("#РТУС!"&amp;CELL("адрес",Проверка!AR941),"заполнить"),IF(ISNUMBER(РТУС!AR941)=FALSE,HYPERLINK("#РТУС!"&amp;CELL("адрес",Проверка!AR941),"###"),IF(РТУС!G941="1",IF(РТУС!AB941=РТУС!AR941+РТУС!AU941,HYPERLINK("#Проверка!"&amp;CELL("адрес",Проверка!AR941),РТУС!AR941),HYPERLINK("#РТУС!"&amp;CELL("адрес",Проверка!AR941),"сверить суммы")),IF(РТУС!AB941=(SUMIF(РТУС!$A$4:$A$1000,A941,РТУС!$AR$4:$AR$1000)+SUMIF(РТУС!$A$4:$A$1000,A941,РТУС!$AU$4:$AU$1000)),HYPERLINK("#Проверка!"&amp;CELL("адрес",Проверка!AR941),РТУС!AR941),HYPERLINK("#РТУС!"&amp;CELL("адрес",Проверка!AR941),"сверить суммы")))))</f>
        <v>заполнить</v>
      </c>
      <c r="AS941" s="13" t="str">
        <f>IF(РТУС!AS941="","",РТУС!AS941)</f>
        <v/>
      </c>
      <c r="AT941" s="18" t="str">
        <f ca="1">IF(РТУС!AT941="",HYPERLINK("#РТУС!"&amp;CELL("адрес",Проверка!AT941),"заполнить"),IF(ISNUMBER(РТУС!AT941)=FALSE,HYPERLINK("#РТУС!"&amp;CELL("адрес",Проверка!AT941),"###"),IF(РТУС!AT941=РТУС!AR941,HYPERLINK("#Проверка!"&amp;CELL("адрес",Проверка!AT941),РТУС!AT941),HYPERLINK("#РТУС!"&amp;CELL("адрес",Проверка!AT941),"сверить суммы"))))</f>
        <v>заполнить</v>
      </c>
      <c r="AU941" s="18" t="str">
        <f ca="1">IF(РТУС!AU941="",HYPERLINK("#РТУС!"&amp;CELL("адрес",Проверка!AU941),"заполнить"),IF(ISNUMBER(РТУС!AU941)=FALSE,HYPERLINK("#РТУС!"&amp;CELL("адрес",Проверка!AU941),"###"),IF(РТУС!G941="1",IF(РТУС!AB941=РТУС!AR941+РТУС!AU941,HYPERLINK("#Проверка!"&amp;CELL("адрес",Проверка!AU941),РТУС!AU941),HYPERLINK("#РТУС!"&amp;CELL("адрес",Проверка!AU941),"сверить суммы")),IF(РТУС!AB941=(SUMIF(РТУС!$A$4:$A$1000,A941,РТУС!$AR$4:$AR$1000)+SUMIF(РТУС!$A$4:$A$1000,A941,РТУС!$AU$4:$AU$1000)),HYPERLINK("#Проверка!"&amp;CELL("адрес",Проверка!AU941),РТУС!AU941),HYPERLINK("#РТУС!"&amp;CELL("адрес",Проверка!AU941),"сверить суммы")))))</f>
        <v>заполнить</v>
      </c>
      <c r="AV941" s="13" t="str">
        <f ca="1">IF(РТУС!AV941="",HYPERLINK("#РТУС!"&amp;CELL("адрес",Проверка!AV941),"заполнить"),IF(OR(РТУС!AV941="Требование о передаче жилого помещения",РТУС!AV941="Требование о передаче машино-места",РТУС!AV941="Требования о передаче нежилого помещения",РТУС!AV941="Денежные требования"),HYPERLINK("#Проверка!"&amp;CELL("адрес",Проверка!AV941),РТУС!AV941),HYPERLINK("#РТУС!"&amp;CELL("адрес",Проверка!AV941),"###")))</f>
        <v>заполнить</v>
      </c>
      <c r="AW941" s="13" t="str">
        <f ca="1">IF(РТУС!AW941="",HYPERLINK("#РТУС!"&amp;CELL("адрес",Проверка!AW941),"заполнить"),IF(OR(РТУС!AW941="Включен в полном объеме",РТУС!AW941="Включен частично"),HYPERLINK("#Проверка!"&amp;CELL("адрес",Проверка!AW941),РТУС!AW941),HYPERLINK("#РТУС!"&amp;CELL("адрес",Проверка!AW941),"###")))</f>
        <v>заполнить</v>
      </c>
      <c r="AX941" s="15" t="str">
        <f ca="1">IF(РТУС!AX941="",HYPERLINK("#РТУС!"&amp;CELL("адрес",Проверка!AX941),"заполнить"),IF(AND(LEN(РТУС!AX941)=5,РТУС!AX941&lt;TODAY()),HYPERLINK("#Проверка!"&amp;CELL("адрес",Проверка!AX941),РТУС!AX941),HYPERLINK("#РТУС!"&amp;CELL("адрес",Проверка!AX941),"###")))</f>
        <v>заполнить</v>
      </c>
      <c r="AY941" s="15" t="str">
        <f ca="1">IF(РТУС!AY941="",HYPERLINK("#РТУС!"&amp;CELL("адрес",Проверка!AY941),"заполнить"),IF(AND(LEN(РТУС!AY941)=5,РТУС!AY941&lt;TODAY()),HYPERLINK("#Проверка!"&amp;CELL("адрес",Проверка!AY941),РТУС!AY941),HYPERLINK("#РТУС!"&amp;CELL("адрес",Проверка!AY941),"###")))</f>
        <v>заполнить</v>
      </c>
    </row>
    <row r="942" spans="1:51" x14ac:dyDescent="0.25">
      <c r="A942" s="10" t="str">
        <f>РТУС!A942</f>
        <v>.</v>
      </c>
      <c r="B942" s="13" t="str">
        <f ca="1">IF(РТУС!B942="",HYPERLINK("#РТУС!"&amp;CELL("адрес",Проверка!B942),"заполнить"),IF(AND(LEN(РТУС!B942)=10,РТУС!B941=РТУС!B942),HYPERLINK("#Проверка!"&amp;CELL("адрес",Проверка!B942),РТУС!B942),HYPERLINK("#РТУС!"&amp;CELL("адрес",Проверка!B942),"###")))</f>
        <v>заполнить</v>
      </c>
      <c r="C942" s="13" t="str">
        <f ca="1">IF(РТУС!C942="",HYPERLINK("#РТУС!"&amp;CELL("адрес",Проверка!C942),"заполнить"),IF(AND(ISNUMBER(РТУС!C942)=TRUE,РТУС!C942&gt;0,РТУС!C941=РТУС!C942),HYPERLINK("#Проверка!"&amp;CELL("адрес",Проверка!C942),РТУС!C942),HYPERLINK("#РТУС!"&amp;CELL("адрес",Проверка!C942),"###")))</f>
        <v>заполнить</v>
      </c>
      <c r="D942" s="13" t="str">
        <f>IF(РТУС!D942="","",РТУС!D942)</f>
        <v/>
      </c>
      <c r="E942" s="13" t="str">
        <f ca="1">IF(РТУС!E942="",HYPERLINK("#РТУС!"&amp;CELL("адрес",Проверка!E942),"заполнить"),IF(РТУС!E941=РТУС!E942,HYPERLINK("#Проверка!"&amp;CELL("адрес",Проверка!E942),РТУС!E942),HYPERLINK("#РТУС!"&amp;CELL("адрес",Проверка!E942),"###")))</f>
        <v>заполнить</v>
      </c>
      <c r="F942" s="13" t="str">
        <f ca="1">IF(РТУС!F942="",HYPERLINK("#РТУС!"&amp;CELL("адрес",Проверка!F942),"заполнить"),HYPERLINK("#Проверка!"&amp;CELL("адрес",Проверка!F942),РТУС!F942))</f>
        <v>заполнить</v>
      </c>
      <c r="G942" s="20" t="str">
        <f ca="1">IF(РТУС!G942="",HYPERLINK("#РТУС!"&amp;CELL("адрес",Проверка!G942),"заполнить"),IF(РТУС!G942="1",HYPERLINK("#Проверка!"&amp;CELL("адрес",Проверка!G942),"1"),IF(AND(ISNUMBER(РТУС!G942)=TRUE,РТУС!G942&lt;=1,РТУС!G942&gt;0),IF(SUMIF(РТУС!$A$4:$A$1000,A942,РТУС!$G$4:$G$1000)=1,HYPERLINK("#Проверка!"&amp;CELL("адрес",Проверка!G942),РТУС!G942),HYPERLINK("#РТУС!"&amp;CELL("адрес",Проверка!G942),"сумма долей ≠ 1")),HYPERLINK("#РТУС!"&amp;CELL("адрес",Проверка!G942),"###"))))</f>
        <v>заполнить</v>
      </c>
      <c r="H942" s="13" t="str">
        <f ca="1">IF(РТУС!H942="",HYPERLINK("#РТУС!"&amp;CELL("адрес",Проверка!H942),"заполнить"),IF(OR(РТУС!H942="Юрлицо",РТУС!H942="Физлицо",РТУС!H942="ИП"),HYPERLINK("#Проверка!"&amp;CELL("адрес",Проверка!H942),РТУС!H942),HYPERLINK("#РТУС!"&amp;CELL("адрес",Проверка!H942),"###")))</f>
        <v>заполнить</v>
      </c>
      <c r="I942" s="13" t="str">
        <f ca="1">IF(OR(РТУС!H942="Юрлицо",РТУС!H942="ИП"),IF(РТУС!I942="",HYPERLINK("#РТУС!"&amp;CELL("адрес",Проверка!I942),"заполнить"),IF(OR(LEN(РТУС!I942)=10,LEN(РТУС!I942)=12),HYPERLINK("#Проверка!"&amp;CELL("адрес",Проверка!I942),РТУС!I942),HYPERLINK("#РТУС!"&amp;CELL("адрес",Проверка!I942),"###"))),"")</f>
        <v/>
      </c>
      <c r="J942" s="15" t="str">
        <f ca="1">IF(РТУС!J942="","",IF(AND(LEN(РТУС!J942)=5,РТУС!J942&lt;TODAY()),HYPERLINK("#Проверка!"&amp;CELL("адрес",Проверка!J942),РТУС!J942),HYPERLINK("#РТУС!"&amp;CELL("адрес",Проверка!J942),"###")))</f>
        <v/>
      </c>
      <c r="K942" s="13" t="str">
        <f>IF(РТУС!K942="","",РТУС!K942)</f>
        <v/>
      </c>
      <c r="L942" s="13" t="str">
        <f ca="1">IF(OR(РТУС!H942="Физлицо",РТУС!H942="ИП"),IF(РТУС!L942="",HYPERLINK("#РТУС!"&amp;CELL("адрес",Проверка!L942),"заполнить"),IF(OR(РТУС!L942="Загранпаспорт гражданина РФ",РТУС!L942="Паспорт гражданина РФ",РТУС!L942="Иностранный паспорт",РТУС!L942="Свидетельство о рождении",РТУС!L942="Вид на жительство"),HYPERLINK("#Проверка!"&amp;CELL("адрес",Проверка!L942),РТУС!L942),HYPERLINK("#РТУС!"&amp;CELL("адрес",Проверка!L942),"###"))),"")</f>
        <v/>
      </c>
      <c r="M942" s="13" t="str">
        <f ca="1">IF(AND(OR(РТУС!L942="Паспорт гражданина РФ",РТУС!L942="Свидетельство о рождении"),РТУС!M942=""),HYPERLINK("#РТУС!"&amp;CELL("адрес",Проверка!M942),"заполнить"),IF(РТУС!L942="Паспорт гражданина РФ",IF(LEN(РТУС!M942)=4,HYPERLINK("#Проверка!"&amp;CELL("адрес",Проверка!M942),РТУС!M942),HYPERLINK("#РТУС!"&amp;CELL("адрес",Проверка!M942),"###")),IF(РТУС!L942="Свидетельство о рождении",HYPERLINK("#Проверка!"&amp;CELL("адрес",Проверка!M942),РТУС!M942),"")))</f>
        <v/>
      </c>
      <c r="N942" s="13" t="str">
        <f ca="1">IF(РТУС!L942="","",IF(РТУС!N942="",HYPERLINK("#РТУС!"&amp;CELL("адрес",Проверка!N942),"заполнить"),IF(OR(РТУС!L942="Паспорт гражданина РФ",РТУС!L942="Свидетельство о рождении"),IF(LEN(РТУС!N942)=6,HYPERLINK("#Проверка!"&amp;CELL("адрес",Проверка!N942),РТУС!N942),HYPERLINK("#РТУС!"&amp;CELL("адрес",Проверка!N942),"###")),HYPERLINK("#Проверка!"&amp;CELL("адрес",Проверка!N942),РТУС!N942))))</f>
        <v/>
      </c>
      <c r="O942" s="15" t="str">
        <f ca="1">IF(РТУС!L942="","",IF(РТУС!O942="",HYPERLINK("#РТУС!"&amp;CELL("адрес",Проверка!O942),"заполнить"),IF(AND(LEN(РТУС!O942)=5,РТУС!O942&lt;TODAY()),IF(РТУС!L942="Свидетельство о рождении",IF(РТУС!O942&gt;EDATE(TODAY(),-168),HYPERLINK("#Проверка!"&amp;CELL("адрес",Проверка!O942),РТУС!O942),HYPERLINK("#РТУС!"&amp;CELL("адрес",Проверка!O942),"недействительно")),HYPERLINK("#Проверка!"&amp;CELL("адрес",Проверка!O942),РТУС!O942)),HYPERLINK("#РТУС!"&amp;CELL("адрес",Проверка!O942),"###"))))</f>
        <v/>
      </c>
      <c r="P942" s="21" t="str">
        <f ca="1">IF(РТУС!L942="Паспорт гражданина РФ",IF(РТУС!P942="",HYPERLINK("#РТУС!"&amp;CELL("адрес",Проверка!P942),"заполнить"),HYPERLINK("#Проверка!"&amp;CELL("адрес",Проверка!P942),РТУС!P942)),"")</f>
        <v/>
      </c>
      <c r="Q942" s="13" t="str">
        <f ca="1">IF(РТУС!L942="Паспорт гражданина РФ",IF(РТУС!Q942="",HYPERLINK("#РТУС!"&amp;CELL("адрес",Проверка!Q942),"заполнить"),IF(LEN(РТУС!Q942)=7,HYPERLINK("#Проверка!"&amp;CELL("адрес",Проверка!Q942),РТУС!Q942),HYPERLINK("#РТУС!"&amp;CELL("адрес",Проверка!Q942),"###"))),"")</f>
        <v/>
      </c>
      <c r="R942" s="13" t="str">
        <f ca="1">IF(РТУС!R942="",HYPERLINK("#РТУС!"&amp;CELL("адрес",Проверка!R942),"заполнить"),HYPERLINK("#Проверка!"&amp;CELL("адрес",Проверка!R942),РТУС!R942))</f>
        <v>заполнить</v>
      </c>
      <c r="S942" s="13" t="str">
        <f>IF(РТУС!S942="","",РТУС!S942)</f>
        <v/>
      </c>
      <c r="T942" s="13" t="str">
        <f>IF(РТУС!T942="","",РТУС!T942)</f>
        <v/>
      </c>
      <c r="U942" s="13" t="str">
        <f>IF(РТУС!U942="","",РТУС!U942)</f>
        <v/>
      </c>
      <c r="V942" s="13" t="str">
        <f ca="1">IF(РТУС!V942="",HYPERLINK("#РТУС!"&amp;CELL("адрес",Проверка!V942),"заполнить"),IF(OR(РТУС!V942="Договор участия в долевом строительстве",РТУС!V942="Предварительный договор участия в долевом строительстве",РТУС!V942="Определение Арбитражного суда",РТУС!V942="Решение суда общей юрисдикции",РТУС!V942="Иные договоры"),HYPERLINK("#Проверка!"&amp;CELL("адрес",Проверка!V942),РТУС!V942),HYPERLINK("#РТУС!"&amp;CELL("адрес",Проверка!V942),"###")))</f>
        <v>заполнить</v>
      </c>
      <c r="W942" s="13" t="str">
        <f ca="1">IF(РТУС!W942="",HYPERLINK("#РТУС!"&amp;CELL("адрес",Проверка!W942),"заполнить"),HYPERLINK("#Проверка!"&amp;CELL("адрес",Проверка!W942),РТУС!W942))</f>
        <v>заполнить</v>
      </c>
      <c r="X942" s="15" t="str">
        <f ca="1">IF(РТУС!X942="",HYPERLINK("#РТУС!"&amp;CELL("адрес",Проверка!X942),"заполнить"),IF(AND(LEN(РТУС!X942)=5,РТУС!X942&lt;TODAY()),HYPERLINK("#Проверка!"&amp;CELL("адрес",Проверка!X942),РТУС!X942),HYPERLINK("#РТУС!"&amp;CELL("адрес",Проверка!X942),"###")))</f>
        <v>заполнить</v>
      </c>
      <c r="Y942" s="13" t="str">
        <f>IF(РТУС!Y942="","",РТУС!Y942)</f>
        <v/>
      </c>
      <c r="Z942" s="15" t="str">
        <f ca="1">IF(РТУС!Z942="","",IF(AND(LEN(РТУС!Z942)=5,РТУС!Z942&lt;TODAY()),HYPERLINK("#Проверка!"&amp;CELL("адрес",Проверка!Z942),РТУС!Z942),HYPERLINK("#РТУС!"&amp;CELL("адрес",Проверка!Z942),"###")))</f>
        <v/>
      </c>
      <c r="AA942" s="18" t="str">
        <f ca="1">IF(РТУС!AA942="",HYPERLINK("#РТУС!"&amp;CELL("адрес",Проверка!AA942),"заполнить"),IF(ISNUMBER(РТУС!AA942)=TRUE,HYPERLINK("#Проверка!"&amp;CELL("адрес",Проверка!AA942),РТУС!AA942),HYPERLINK("#РТУС!"&amp;CELL("адрес",Проверка!AA942),"###")))</f>
        <v>заполнить</v>
      </c>
      <c r="AB942" s="18" t="str">
        <f ca="1">IF(РТУС!AB942="",HYPERLINK("#РТУС!"&amp;CELL("адрес",Проверка!AB942),"заполнить"),IF(ISNUMBER(РТУС!AB942)=TRUE,HYPERLINK("#Проверка!"&amp;CELL("адрес",Проверка!AB942),РТУС!AB942),HYPERLINK("#РТУС!"&amp;CELL("адрес",Проверка!AB942),"###")))</f>
        <v>заполнить</v>
      </c>
      <c r="AC942" s="18" t="str">
        <f ca="1">IF(РТУС!AC942="","",IF(ISNUMBER(РТУС!AC942)=TRUE,HYPERLINK("#Проверка!"&amp;CELL("адрес",Проверка!AC942),РТУС!AC942),HYPERLINK("#РТУС!"&amp;CELL("адрес",Проверка!AC942),"###")))</f>
        <v/>
      </c>
      <c r="AD942" s="18" t="str">
        <f ca="1">IF(РТУС!AD942="","",IF(ISNUMBER(РТУС!AD942)=TRUE,HYPERLINK("#Проверка!"&amp;CELL("адрес",Проверка!AD942),РТУС!AD942),HYPERLINK("#РТУС!"&amp;CELL("адрес",Проверка!AD942),"###")))</f>
        <v/>
      </c>
      <c r="AE942" s="13" t="str">
        <f>IF(РТУС!AE942="","",РТУС!AE942)</f>
        <v/>
      </c>
      <c r="AF942" s="15" t="str">
        <f ca="1">IF(РТУС!AE942="","",IF(РТУС!AF942="",HYPERLINK("#РТУС!"&amp;CELL("адрес",Проверка!AF942),"заполнить"),IF(AND(LEN(РТУС!AF942)=5,РТУС!AF942&lt;TODAY()),HYPERLINK("#Проверка!"&amp;CELL("адрес",Проверка!AF942),РТУС!AF942),HYPERLINK("#РТУС!"&amp;CELL("адрес",Проверка!AF942),"###"))))</f>
        <v/>
      </c>
      <c r="AG942" s="13"/>
      <c r="AH942" s="15" t="str">
        <f ca="1">IF(РТУС!AE942="","",IF(РТУС!AH942="",HYPERLINK("#РТУС!"&amp;CELL("адрес",Проверка!AH942),"заполнить"),IF(AND(LEN(РТУС!AH942)=5,РТУС!AH942&lt;TODAY()),HYPERLINK("#Проверка!"&amp;CELL("адрес",Проверка!AH942),РТУС!AH942),HYPERLINK("#РТУС!"&amp;CELL("адрес",Проверка!AH942),"###"))))</f>
        <v/>
      </c>
      <c r="AI942" s="15" t="str">
        <f ca="1">IF(РТУС!AE942="","",IF(РТУС!AI942="",HYPERLINK("#РТУС!"&amp;CELL("адрес",Проверка!AI942),"заполнить"),HYPERLINK("#Проверка!"&amp;CELL("адрес",Проверка!AI942),РТУС!AI942)))</f>
        <v/>
      </c>
      <c r="AJ942" s="13" t="str">
        <f ca="1">IF(РТУС!AE942="","",IF(РТУС!AJ942="",HYPERLINK("#РТУС!"&amp;CELL("адрес",Проверка!AJ942),"заполнить"),IF(OR(РТУС!AJ942="Юрлицо",РТУС!AJ942="Физлицо",РТУС!AJ942="ИП"),HYPERLINK("#Проверка!"&amp;CELL("адрес",Проверка!AJ942),РТУС!AJ942),HYPERLINK("#РТУС!"&amp;CELL("адрес",Проверка!AJ942),"###"))))</f>
        <v/>
      </c>
      <c r="AK942" s="13" t="str">
        <f ca="1">IF(РТУС!AK942="",HYPERLINK("#РТУС!"&amp;CELL("адрес",Проверка!AK942),"заполнить"),IF(OR(РТУС!AK942="Квартира",РТУС!AK942="Кладовая",РТУС!AK942="Машино-место",РТУС!AK942="Нежилое помещение"),HYPERLINK("#Проверка!"&amp;CELL("адрес",Проверка!AK942),РТУС!AK942),HYPERLINK("#РТУС!"&amp;CELL("адрес",Проверка!AK942),"###")))</f>
        <v>заполнить</v>
      </c>
      <c r="AL942" s="13" t="str">
        <f ca="1">IF(РТУС!AL942="",HYPERLINK("#РТУС!"&amp;CELL("адрес",Проверка!AL942),"заполнить"),HYPERLINK("#Проверка!"&amp;CELL("адрес",Проверка!AL942),РТУС!AL942))</f>
        <v>заполнить</v>
      </c>
      <c r="AM942" s="18" t="str">
        <f ca="1">IF(РТУС!AM942="",HYPERLINK("#РТУС!"&amp;CELL("адрес",Проверка!AM942),"заполнить"),IF(ISNUMBER(РТУС!AM942)=TRUE,IF(РТУС!AK942="Нежилое помещение",IF(РТУС!AM942&gt;7,HYPERLINK("#РТУС!"&amp;CELL("адрес",Проверка!AM942),"не больше 7 кв.м."),РТУС!AM942),HYPERLINK("#Проверка!"&amp;CELL("адрес",Проверка!AM942),РТУС!AM942)),HYPERLINK("#РТУС!"&amp;CELL("адрес",Проверка!AM942),"###")))</f>
        <v>заполнить</v>
      </c>
      <c r="AN942" s="13" t="str">
        <f ca="1">IF(РТУС!AN942="",HYPERLINK("#РТУС!"&amp;CELL("адрес",Проверка!AN942),"заполнить"),IF(OR(РТУС!AN942="Общая площадь помещения",РТУС!AN942="Общая приведенная площадь жилого помещения",РТУС!AN942="Общая площадь жилого помещения с учетом лоджий, балконов, террас и веранд"),HYPERLINK("#Проверка!"&amp;CELL("адрес",Проверка!AN942),РТУС!AN942),HYPERLINK("#РТУС!"&amp;CELL("адрес",Проверка!AN942),"###")))</f>
        <v>заполнить</v>
      </c>
      <c r="AO942" s="13" t="str">
        <f ca="1">IF(OR(РТУС!AK942="Квартира",РТУС!A942="Нежилое помещение"),IF(РТУС!AO942="",HYPERLINK("#РТУС!"&amp;CELL("адрес",Проверка!AO942),"заполнить"),IF(ISNUMBER(РТУС!AO942)=TRUE,HYPERLINK("#Проверка!"&amp;CELL("адрес",Проверка!AO942),РТУС!AO942),HYPERLINK("#РТУС!"&amp;CELL("адрес",Проверка!AO942),"###"))),"")</f>
        <v/>
      </c>
      <c r="AP942" s="13" t="str">
        <f>IF(РТУС!AP942="","",РТУС!AP942)</f>
        <v/>
      </c>
      <c r="AQ942" s="13" t="str">
        <f ca="1">IF(РТУС!AQ942="",HYPERLINK("#РТУС!"&amp;CELL("адрес",Проверка!AQ942),"заполнить"),HYPERLINK("#Проверка!"&amp;CELL("адрес",Проверка!AQ942),РТУС!AQ942))</f>
        <v>заполнить</v>
      </c>
      <c r="AR942" s="18" t="str">
        <f ca="1">IF(РТУС!AR942="",HYPERLINK("#РТУС!"&amp;CELL("адрес",Проверка!AR942),"заполнить"),IF(ISNUMBER(РТУС!AR942)=FALSE,HYPERLINK("#РТУС!"&amp;CELL("адрес",Проверка!AR942),"###"),IF(РТУС!G942="1",IF(РТУС!AB942=РТУС!AR942+РТУС!AU942,HYPERLINK("#Проверка!"&amp;CELL("адрес",Проверка!AR942),РТУС!AR942),HYPERLINK("#РТУС!"&amp;CELL("адрес",Проверка!AR942),"сверить суммы")),IF(РТУС!AB942=(SUMIF(РТУС!$A$4:$A$1000,A942,РТУС!$AR$4:$AR$1000)+SUMIF(РТУС!$A$4:$A$1000,A942,РТУС!$AU$4:$AU$1000)),HYPERLINK("#Проверка!"&amp;CELL("адрес",Проверка!AR942),РТУС!AR942),HYPERLINK("#РТУС!"&amp;CELL("адрес",Проверка!AR942),"сверить суммы")))))</f>
        <v>заполнить</v>
      </c>
      <c r="AS942" s="13" t="str">
        <f>IF(РТУС!AS942="","",РТУС!AS942)</f>
        <v/>
      </c>
      <c r="AT942" s="18" t="str">
        <f ca="1">IF(РТУС!AT942="",HYPERLINK("#РТУС!"&amp;CELL("адрес",Проверка!AT942),"заполнить"),IF(ISNUMBER(РТУС!AT942)=FALSE,HYPERLINK("#РТУС!"&amp;CELL("адрес",Проверка!AT942),"###"),IF(РТУС!AT942=РТУС!AR942,HYPERLINK("#Проверка!"&amp;CELL("адрес",Проверка!AT942),РТУС!AT942),HYPERLINK("#РТУС!"&amp;CELL("адрес",Проверка!AT942),"сверить суммы"))))</f>
        <v>заполнить</v>
      </c>
      <c r="AU942" s="18" t="str">
        <f ca="1">IF(РТУС!AU942="",HYPERLINK("#РТУС!"&amp;CELL("адрес",Проверка!AU942),"заполнить"),IF(ISNUMBER(РТУС!AU942)=FALSE,HYPERLINK("#РТУС!"&amp;CELL("адрес",Проверка!AU942),"###"),IF(РТУС!G942="1",IF(РТУС!AB942=РТУС!AR942+РТУС!AU942,HYPERLINK("#Проверка!"&amp;CELL("адрес",Проверка!AU942),РТУС!AU942),HYPERLINK("#РТУС!"&amp;CELL("адрес",Проверка!AU942),"сверить суммы")),IF(РТУС!AB942=(SUMIF(РТУС!$A$4:$A$1000,A942,РТУС!$AR$4:$AR$1000)+SUMIF(РТУС!$A$4:$A$1000,A942,РТУС!$AU$4:$AU$1000)),HYPERLINK("#Проверка!"&amp;CELL("адрес",Проверка!AU942),РТУС!AU942),HYPERLINK("#РТУС!"&amp;CELL("адрес",Проверка!AU942),"сверить суммы")))))</f>
        <v>заполнить</v>
      </c>
      <c r="AV942" s="13" t="str">
        <f ca="1">IF(РТУС!AV942="",HYPERLINK("#РТУС!"&amp;CELL("адрес",Проверка!AV942),"заполнить"),IF(OR(РТУС!AV942="Требование о передаче жилого помещения",РТУС!AV942="Требование о передаче машино-места",РТУС!AV942="Требования о передаче нежилого помещения",РТУС!AV942="Денежные требования"),HYPERLINK("#Проверка!"&amp;CELL("адрес",Проверка!AV942),РТУС!AV942),HYPERLINK("#РТУС!"&amp;CELL("адрес",Проверка!AV942),"###")))</f>
        <v>заполнить</v>
      </c>
      <c r="AW942" s="13" t="str">
        <f ca="1">IF(РТУС!AW942="",HYPERLINK("#РТУС!"&amp;CELL("адрес",Проверка!AW942),"заполнить"),IF(OR(РТУС!AW942="Включен в полном объеме",РТУС!AW942="Включен частично"),HYPERLINK("#Проверка!"&amp;CELL("адрес",Проверка!AW942),РТУС!AW942),HYPERLINK("#РТУС!"&amp;CELL("адрес",Проверка!AW942),"###")))</f>
        <v>заполнить</v>
      </c>
      <c r="AX942" s="15" t="str">
        <f ca="1">IF(РТУС!AX942="",HYPERLINK("#РТУС!"&amp;CELL("адрес",Проверка!AX942),"заполнить"),IF(AND(LEN(РТУС!AX942)=5,РТУС!AX942&lt;TODAY()),HYPERLINK("#Проверка!"&amp;CELL("адрес",Проверка!AX942),РТУС!AX942),HYPERLINK("#РТУС!"&amp;CELL("адрес",Проверка!AX942),"###")))</f>
        <v>заполнить</v>
      </c>
      <c r="AY942" s="15" t="str">
        <f ca="1">IF(РТУС!AY942="",HYPERLINK("#РТУС!"&amp;CELL("адрес",Проверка!AY942),"заполнить"),IF(AND(LEN(РТУС!AY942)=5,РТУС!AY942&lt;TODAY()),HYPERLINK("#Проверка!"&amp;CELL("адрес",Проверка!AY942),РТУС!AY942),HYPERLINK("#РТУС!"&amp;CELL("адрес",Проверка!AY942),"###")))</f>
        <v>заполнить</v>
      </c>
    </row>
    <row r="943" spans="1:51" x14ac:dyDescent="0.25">
      <c r="A943" s="10" t="str">
        <f>РТУС!A943</f>
        <v>.</v>
      </c>
      <c r="B943" s="13" t="str">
        <f ca="1">IF(РТУС!B943="",HYPERLINK("#РТУС!"&amp;CELL("адрес",Проверка!B943),"заполнить"),IF(AND(LEN(РТУС!B943)=10,РТУС!B942=РТУС!B943),HYPERLINK("#Проверка!"&amp;CELL("адрес",Проверка!B943),РТУС!B943),HYPERLINK("#РТУС!"&amp;CELL("адрес",Проверка!B943),"###")))</f>
        <v>заполнить</v>
      </c>
      <c r="C943" s="13" t="str">
        <f ca="1">IF(РТУС!C943="",HYPERLINK("#РТУС!"&amp;CELL("адрес",Проверка!C943),"заполнить"),IF(AND(ISNUMBER(РТУС!C943)=TRUE,РТУС!C943&gt;0,РТУС!C942=РТУС!C943),HYPERLINK("#Проверка!"&amp;CELL("адрес",Проверка!C943),РТУС!C943),HYPERLINK("#РТУС!"&amp;CELL("адрес",Проверка!C943),"###")))</f>
        <v>заполнить</v>
      </c>
      <c r="D943" s="13" t="str">
        <f>IF(РТУС!D943="","",РТУС!D943)</f>
        <v/>
      </c>
      <c r="E943" s="13" t="str">
        <f ca="1">IF(РТУС!E943="",HYPERLINK("#РТУС!"&amp;CELL("адрес",Проверка!E943),"заполнить"),IF(РТУС!E942=РТУС!E943,HYPERLINK("#Проверка!"&amp;CELL("адрес",Проверка!E943),РТУС!E943),HYPERLINK("#РТУС!"&amp;CELL("адрес",Проверка!E943),"###")))</f>
        <v>заполнить</v>
      </c>
      <c r="F943" s="13" t="str">
        <f ca="1">IF(РТУС!F943="",HYPERLINK("#РТУС!"&amp;CELL("адрес",Проверка!F943),"заполнить"),HYPERLINK("#Проверка!"&amp;CELL("адрес",Проверка!F943),РТУС!F943))</f>
        <v>заполнить</v>
      </c>
      <c r="G943" s="20" t="str">
        <f ca="1">IF(РТУС!G943="",HYPERLINK("#РТУС!"&amp;CELL("адрес",Проверка!G943),"заполнить"),IF(РТУС!G943="1",HYPERLINK("#Проверка!"&amp;CELL("адрес",Проверка!G943),"1"),IF(AND(ISNUMBER(РТУС!G943)=TRUE,РТУС!G943&lt;=1,РТУС!G943&gt;0),IF(SUMIF(РТУС!$A$4:$A$1000,A943,РТУС!$G$4:$G$1000)=1,HYPERLINK("#Проверка!"&amp;CELL("адрес",Проверка!G943),РТУС!G943),HYPERLINK("#РТУС!"&amp;CELL("адрес",Проверка!G943),"сумма долей ≠ 1")),HYPERLINK("#РТУС!"&amp;CELL("адрес",Проверка!G943),"###"))))</f>
        <v>заполнить</v>
      </c>
      <c r="H943" s="13" t="str">
        <f ca="1">IF(РТУС!H943="",HYPERLINK("#РТУС!"&amp;CELL("адрес",Проверка!H943),"заполнить"),IF(OR(РТУС!H943="Юрлицо",РТУС!H943="Физлицо",РТУС!H943="ИП"),HYPERLINK("#Проверка!"&amp;CELL("адрес",Проверка!H943),РТУС!H943),HYPERLINK("#РТУС!"&amp;CELL("адрес",Проверка!H943),"###")))</f>
        <v>заполнить</v>
      </c>
      <c r="I943" s="13" t="str">
        <f ca="1">IF(OR(РТУС!H943="Юрлицо",РТУС!H943="ИП"),IF(РТУС!I943="",HYPERLINK("#РТУС!"&amp;CELL("адрес",Проверка!I943),"заполнить"),IF(OR(LEN(РТУС!I943)=10,LEN(РТУС!I943)=12),HYPERLINK("#Проверка!"&amp;CELL("адрес",Проверка!I943),РТУС!I943),HYPERLINK("#РТУС!"&amp;CELL("адрес",Проверка!I943),"###"))),"")</f>
        <v/>
      </c>
      <c r="J943" s="15" t="str">
        <f ca="1">IF(РТУС!J943="","",IF(AND(LEN(РТУС!J943)=5,РТУС!J943&lt;TODAY()),HYPERLINK("#Проверка!"&amp;CELL("адрес",Проверка!J943),РТУС!J943),HYPERLINK("#РТУС!"&amp;CELL("адрес",Проверка!J943),"###")))</f>
        <v/>
      </c>
      <c r="K943" s="13" t="str">
        <f>IF(РТУС!K943="","",РТУС!K943)</f>
        <v/>
      </c>
      <c r="L943" s="13" t="str">
        <f ca="1">IF(OR(РТУС!H943="Физлицо",РТУС!H943="ИП"),IF(РТУС!L943="",HYPERLINK("#РТУС!"&amp;CELL("адрес",Проверка!L943),"заполнить"),IF(OR(РТУС!L943="Загранпаспорт гражданина РФ",РТУС!L943="Паспорт гражданина РФ",РТУС!L943="Иностранный паспорт",РТУС!L943="Свидетельство о рождении",РТУС!L943="Вид на жительство"),HYPERLINK("#Проверка!"&amp;CELL("адрес",Проверка!L943),РТУС!L943),HYPERLINK("#РТУС!"&amp;CELL("адрес",Проверка!L943),"###"))),"")</f>
        <v/>
      </c>
      <c r="M943" s="13" t="str">
        <f ca="1">IF(AND(OR(РТУС!L943="Паспорт гражданина РФ",РТУС!L943="Свидетельство о рождении"),РТУС!M943=""),HYPERLINK("#РТУС!"&amp;CELL("адрес",Проверка!M943),"заполнить"),IF(РТУС!L943="Паспорт гражданина РФ",IF(LEN(РТУС!M943)=4,HYPERLINK("#Проверка!"&amp;CELL("адрес",Проверка!M943),РТУС!M943),HYPERLINK("#РТУС!"&amp;CELL("адрес",Проверка!M943),"###")),IF(РТУС!L943="Свидетельство о рождении",HYPERLINK("#Проверка!"&amp;CELL("адрес",Проверка!M943),РТУС!M943),"")))</f>
        <v/>
      </c>
      <c r="N943" s="13" t="str">
        <f ca="1">IF(РТУС!L943="","",IF(РТУС!N943="",HYPERLINK("#РТУС!"&amp;CELL("адрес",Проверка!N943),"заполнить"),IF(OR(РТУС!L943="Паспорт гражданина РФ",РТУС!L943="Свидетельство о рождении"),IF(LEN(РТУС!N943)=6,HYPERLINK("#Проверка!"&amp;CELL("адрес",Проверка!N943),РТУС!N943),HYPERLINK("#РТУС!"&amp;CELL("адрес",Проверка!N943),"###")),HYPERLINK("#Проверка!"&amp;CELL("адрес",Проверка!N943),РТУС!N943))))</f>
        <v/>
      </c>
      <c r="O943" s="15" t="str">
        <f ca="1">IF(РТУС!L943="","",IF(РТУС!O943="",HYPERLINK("#РТУС!"&amp;CELL("адрес",Проверка!O943),"заполнить"),IF(AND(LEN(РТУС!O943)=5,РТУС!O943&lt;TODAY()),IF(РТУС!L943="Свидетельство о рождении",IF(РТУС!O943&gt;EDATE(TODAY(),-168),HYPERLINK("#Проверка!"&amp;CELL("адрес",Проверка!O943),РТУС!O943),HYPERLINK("#РТУС!"&amp;CELL("адрес",Проверка!O943),"недействительно")),HYPERLINK("#Проверка!"&amp;CELL("адрес",Проверка!O943),РТУС!O943)),HYPERLINK("#РТУС!"&amp;CELL("адрес",Проверка!O943),"###"))))</f>
        <v/>
      </c>
      <c r="P943" s="21" t="str">
        <f ca="1">IF(РТУС!L943="Паспорт гражданина РФ",IF(РТУС!P943="",HYPERLINK("#РТУС!"&amp;CELL("адрес",Проверка!P943),"заполнить"),HYPERLINK("#Проверка!"&amp;CELL("адрес",Проверка!P943),РТУС!P943)),"")</f>
        <v/>
      </c>
      <c r="Q943" s="13" t="str">
        <f ca="1">IF(РТУС!L943="Паспорт гражданина РФ",IF(РТУС!Q943="",HYPERLINK("#РТУС!"&amp;CELL("адрес",Проверка!Q943),"заполнить"),IF(LEN(РТУС!Q943)=7,HYPERLINK("#Проверка!"&amp;CELL("адрес",Проверка!Q943),РТУС!Q943),HYPERLINK("#РТУС!"&amp;CELL("адрес",Проверка!Q943),"###"))),"")</f>
        <v/>
      </c>
      <c r="R943" s="13" t="str">
        <f ca="1">IF(РТУС!R943="",HYPERLINK("#РТУС!"&amp;CELL("адрес",Проверка!R943),"заполнить"),HYPERLINK("#Проверка!"&amp;CELL("адрес",Проверка!R943),РТУС!R943))</f>
        <v>заполнить</v>
      </c>
      <c r="S943" s="13" t="str">
        <f>IF(РТУС!S943="","",РТУС!S943)</f>
        <v/>
      </c>
      <c r="T943" s="13" t="str">
        <f>IF(РТУС!T943="","",РТУС!T943)</f>
        <v/>
      </c>
      <c r="U943" s="13" t="str">
        <f>IF(РТУС!U943="","",РТУС!U943)</f>
        <v/>
      </c>
      <c r="V943" s="13" t="str">
        <f ca="1">IF(РТУС!V943="",HYPERLINK("#РТУС!"&amp;CELL("адрес",Проверка!V943),"заполнить"),IF(OR(РТУС!V943="Договор участия в долевом строительстве",РТУС!V943="Предварительный договор участия в долевом строительстве",РТУС!V943="Определение Арбитражного суда",РТУС!V943="Решение суда общей юрисдикции",РТУС!V943="Иные договоры"),HYPERLINK("#Проверка!"&amp;CELL("адрес",Проверка!V943),РТУС!V943),HYPERLINK("#РТУС!"&amp;CELL("адрес",Проверка!V943),"###")))</f>
        <v>заполнить</v>
      </c>
      <c r="W943" s="13" t="str">
        <f ca="1">IF(РТУС!W943="",HYPERLINK("#РТУС!"&amp;CELL("адрес",Проверка!W943),"заполнить"),HYPERLINK("#Проверка!"&amp;CELL("адрес",Проверка!W943),РТУС!W943))</f>
        <v>заполнить</v>
      </c>
      <c r="X943" s="15" t="str">
        <f ca="1">IF(РТУС!X943="",HYPERLINK("#РТУС!"&amp;CELL("адрес",Проверка!X943),"заполнить"),IF(AND(LEN(РТУС!X943)=5,РТУС!X943&lt;TODAY()),HYPERLINK("#Проверка!"&amp;CELL("адрес",Проверка!X943),РТУС!X943),HYPERLINK("#РТУС!"&amp;CELL("адрес",Проверка!X943),"###")))</f>
        <v>заполнить</v>
      </c>
      <c r="Y943" s="13" t="str">
        <f>IF(РТУС!Y943="","",РТУС!Y943)</f>
        <v/>
      </c>
      <c r="Z943" s="15" t="str">
        <f ca="1">IF(РТУС!Z943="","",IF(AND(LEN(РТУС!Z943)=5,РТУС!Z943&lt;TODAY()),HYPERLINK("#Проверка!"&amp;CELL("адрес",Проверка!Z943),РТУС!Z943),HYPERLINK("#РТУС!"&amp;CELL("адрес",Проверка!Z943),"###")))</f>
        <v/>
      </c>
      <c r="AA943" s="18" t="str">
        <f ca="1">IF(РТУС!AA943="",HYPERLINK("#РТУС!"&amp;CELL("адрес",Проверка!AA943),"заполнить"),IF(ISNUMBER(РТУС!AA943)=TRUE,HYPERLINK("#Проверка!"&amp;CELL("адрес",Проверка!AA943),РТУС!AA943),HYPERLINK("#РТУС!"&amp;CELL("адрес",Проверка!AA943),"###")))</f>
        <v>заполнить</v>
      </c>
      <c r="AB943" s="18" t="str">
        <f ca="1">IF(РТУС!AB943="",HYPERLINK("#РТУС!"&amp;CELL("адрес",Проверка!AB943),"заполнить"),IF(ISNUMBER(РТУС!AB943)=TRUE,HYPERLINK("#Проверка!"&amp;CELL("адрес",Проверка!AB943),РТУС!AB943),HYPERLINK("#РТУС!"&amp;CELL("адрес",Проверка!AB943),"###")))</f>
        <v>заполнить</v>
      </c>
      <c r="AC943" s="18" t="str">
        <f ca="1">IF(РТУС!AC943="","",IF(ISNUMBER(РТУС!AC943)=TRUE,HYPERLINK("#Проверка!"&amp;CELL("адрес",Проверка!AC943),РТУС!AC943),HYPERLINK("#РТУС!"&amp;CELL("адрес",Проверка!AC943),"###")))</f>
        <v/>
      </c>
      <c r="AD943" s="18" t="str">
        <f ca="1">IF(РТУС!AD943="","",IF(ISNUMBER(РТУС!AD943)=TRUE,HYPERLINK("#Проверка!"&amp;CELL("адрес",Проверка!AD943),РТУС!AD943),HYPERLINK("#РТУС!"&amp;CELL("адрес",Проверка!AD943),"###")))</f>
        <v/>
      </c>
      <c r="AE943" s="13" t="str">
        <f>IF(РТУС!AE943="","",РТУС!AE943)</f>
        <v/>
      </c>
      <c r="AF943" s="15" t="str">
        <f ca="1">IF(РТУС!AE943="","",IF(РТУС!AF943="",HYPERLINK("#РТУС!"&amp;CELL("адрес",Проверка!AF943),"заполнить"),IF(AND(LEN(РТУС!AF943)=5,РТУС!AF943&lt;TODAY()),HYPERLINK("#Проверка!"&amp;CELL("адрес",Проверка!AF943),РТУС!AF943),HYPERLINK("#РТУС!"&amp;CELL("адрес",Проверка!AF943),"###"))))</f>
        <v/>
      </c>
      <c r="AG943" s="13"/>
      <c r="AH943" s="15" t="str">
        <f ca="1">IF(РТУС!AE943="","",IF(РТУС!AH943="",HYPERLINK("#РТУС!"&amp;CELL("адрес",Проверка!AH943),"заполнить"),IF(AND(LEN(РТУС!AH943)=5,РТУС!AH943&lt;TODAY()),HYPERLINK("#Проверка!"&amp;CELL("адрес",Проверка!AH943),РТУС!AH943),HYPERLINK("#РТУС!"&amp;CELL("адрес",Проверка!AH943),"###"))))</f>
        <v/>
      </c>
      <c r="AI943" s="15" t="str">
        <f ca="1">IF(РТУС!AE943="","",IF(РТУС!AI943="",HYPERLINK("#РТУС!"&amp;CELL("адрес",Проверка!AI943),"заполнить"),HYPERLINK("#Проверка!"&amp;CELL("адрес",Проверка!AI943),РТУС!AI943)))</f>
        <v/>
      </c>
      <c r="AJ943" s="13" t="str">
        <f ca="1">IF(РТУС!AE943="","",IF(РТУС!AJ943="",HYPERLINK("#РТУС!"&amp;CELL("адрес",Проверка!AJ943),"заполнить"),IF(OR(РТУС!AJ943="Юрлицо",РТУС!AJ943="Физлицо",РТУС!AJ943="ИП"),HYPERLINK("#Проверка!"&amp;CELL("адрес",Проверка!AJ943),РТУС!AJ943),HYPERLINK("#РТУС!"&amp;CELL("адрес",Проверка!AJ943),"###"))))</f>
        <v/>
      </c>
      <c r="AK943" s="13" t="str">
        <f ca="1">IF(РТУС!AK943="",HYPERLINK("#РТУС!"&amp;CELL("адрес",Проверка!AK943),"заполнить"),IF(OR(РТУС!AK943="Квартира",РТУС!AK943="Кладовая",РТУС!AK943="Машино-место",РТУС!AK943="Нежилое помещение"),HYPERLINK("#Проверка!"&amp;CELL("адрес",Проверка!AK943),РТУС!AK943),HYPERLINK("#РТУС!"&amp;CELL("адрес",Проверка!AK943),"###")))</f>
        <v>заполнить</v>
      </c>
      <c r="AL943" s="13" t="str">
        <f ca="1">IF(РТУС!AL943="",HYPERLINK("#РТУС!"&amp;CELL("адрес",Проверка!AL943),"заполнить"),HYPERLINK("#Проверка!"&amp;CELL("адрес",Проверка!AL943),РТУС!AL943))</f>
        <v>заполнить</v>
      </c>
      <c r="AM943" s="18" t="str">
        <f ca="1">IF(РТУС!AM943="",HYPERLINK("#РТУС!"&amp;CELL("адрес",Проверка!AM943),"заполнить"),IF(ISNUMBER(РТУС!AM943)=TRUE,IF(РТУС!AK943="Нежилое помещение",IF(РТУС!AM943&gt;7,HYPERLINK("#РТУС!"&amp;CELL("адрес",Проверка!AM943),"не больше 7 кв.м."),РТУС!AM943),HYPERLINK("#Проверка!"&amp;CELL("адрес",Проверка!AM943),РТУС!AM943)),HYPERLINK("#РТУС!"&amp;CELL("адрес",Проверка!AM943),"###")))</f>
        <v>заполнить</v>
      </c>
      <c r="AN943" s="13" t="str">
        <f ca="1">IF(РТУС!AN943="",HYPERLINK("#РТУС!"&amp;CELL("адрес",Проверка!AN943),"заполнить"),IF(OR(РТУС!AN943="Общая площадь помещения",РТУС!AN943="Общая приведенная площадь жилого помещения",РТУС!AN943="Общая площадь жилого помещения с учетом лоджий, балконов, террас и веранд"),HYPERLINK("#Проверка!"&amp;CELL("адрес",Проверка!AN943),РТУС!AN943),HYPERLINK("#РТУС!"&amp;CELL("адрес",Проверка!AN943),"###")))</f>
        <v>заполнить</v>
      </c>
      <c r="AO943" s="13" t="str">
        <f ca="1">IF(OR(РТУС!AK943="Квартира",РТУС!A943="Нежилое помещение"),IF(РТУС!AO943="",HYPERLINK("#РТУС!"&amp;CELL("адрес",Проверка!AO943),"заполнить"),IF(ISNUMBER(РТУС!AO943)=TRUE,HYPERLINK("#Проверка!"&amp;CELL("адрес",Проверка!AO943),РТУС!AO943),HYPERLINK("#РТУС!"&amp;CELL("адрес",Проверка!AO943),"###"))),"")</f>
        <v/>
      </c>
      <c r="AP943" s="13" t="str">
        <f>IF(РТУС!AP943="","",РТУС!AP943)</f>
        <v/>
      </c>
      <c r="AQ943" s="13" t="str">
        <f ca="1">IF(РТУС!AQ943="",HYPERLINK("#РТУС!"&amp;CELL("адрес",Проверка!AQ943),"заполнить"),HYPERLINK("#Проверка!"&amp;CELL("адрес",Проверка!AQ943),РТУС!AQ943))</f>
        <v>заполнить</v>
      </c>
      <c r="AR943" s="18" t="str">
        <f ca="1">IF(РТУС!AR943="",HYPERLINK("#РТУС!"&amp;CELL("адрес",Проверка!AR943),"заполнить"),IF(ISNUMBER(РТУС!AR943)=FALSE,HYPERLINK("#РТУС!"&amp;CELL("адрес",Проверка!AR943),"###"),IF(РТУС!G943="1",IF(РТУС!AB943=РТУС!AR943+РТУС!AU943,HYPERLINK("#Проверка!"&amp;CELL("адрес",Проверка!AR943),РТУС!AR943),HYPERLINK("#РТУС!"&amp;CELL("адрес",Проверка!AR943),"сверить суммы")),IF(РТУС!AB943=(SUMIF(РТУС!$A$4:$A$1000,A943,РТУС!$AR$4:$AR$1000)+SUMIF(РТУС!$A$4:$A$1000,A943,РТУС!$AU$4:$AU$1000)),HYPERLINK("#Проверка!"&amp;CELL("адрес",Проверка!AR943),РТУС!AR943),HYPERLINK("#РТУС!"&amp;CELL("адрес",Проверка!AR943),"сверить суммы")))))</f>
        <v>заполнить</v>
      </c>
      <c r="AS943" s="13" t="str">
        <f>IF(РТУС!AS943="","",РТУС!AS943)</f>
        <v/>
      </c>
      <c r="AT943" s="18" t="str">
        <f ca="1">IF(РТУС!AT943="",HYPERLINK("#РТУС!"&amp;CELL("адрес",Проверка!AT943),"заполнить"),IF(ISNUMBER(РТУС!AT943)=FALSE,HYPERLINK("#РТУС!"&amp;CELL("адрес",Проверка!AT943),"###"),IF(РТУС!AT943=РТУС!AR943,HYPERLINK("#Проверка!"&amp;CELL("адрес",Проверка!AT943),РТУС!AT943),HYPERLINK("#РТУС!"&amp;CELL("адрес",Проверка!AT943),"сверить суммы"))))</f>
        <v>заполнить</v>
      </c>
      <c r="AU943" s="18" t="str">
        <f ca="1">IF(РТУС!AU943="",HYPERLINK("#РТУС!"&amp;CELL("адрес",Проверка!AU943),"заполнить"),IF(ISNUMBER(РТУС!AU943)=FALSE,HYPERLINK("#РТУС!"&amp;CELL("адрес",Проверка!AU943),"###"),IF(РТУС!G943="1",IF(РТУС!AB943=РТУС!AR943+РТУС!AU943,HYPERLINK("#Проверка!"&amp;CELL("адрес",Проверка!AU943),РТУС!AU943),HYPERLINK("#РТУС!"&amp;CELL("адрес",Проверка!AU943),"сверить суммы")),IF(РТУС!AB943=(SUMIF(РТУС!$A$4:$A$1000,A943,РТУС!$AR$4:$AR$1000)+SUMIF(РТУС!$A$4:$A$1000,A943,РТУС!$AU$4:$AU$1000)),HYPERLINK("#Проверка!"&amp;CELL("адрес",Проверка!AU943),РТУС!AU943),HYPERLINK("#РТУС!"&amp;CELL("адрес",Проверка!AU943),"сверить суммы")))))</f>
        <v>заполнить</v>
      </c>
      <c r="AV943" s="13" t="str">
        <f ca="1">IF(РТУС!AV943="",HYPERLINK("#РТУС!"&amp;CELL("адрес",Проверка!AV943),"заполнить"),IF(OR(РТУС!AV943="Требование о передаче жилого помещения",РТУС!AV943="Требование о передаче машино-места",РТУС!AV943="Требования о передаче нежилого помещения",РТУС!AV943="Денежные требования"),HYPERLINK("#Проверка!"&amp;CELL("адрес",Проверка!AV943),РТУС!AV943),HYPERLINK("#РТУС!"&amp;CELL("адрес",Проверка!AV943),"###")))</f>
        <v>заполнить</v>
      </c>
      <c r="AW943" s="13" t="str">
        <f ca="1">IF(РТУС!AW943="",HYPERLINK("#РТУС!"&amp;CELL("адрес",Проверка!AW943),"заполнить"),IF(OR(РТУС!AW943="Включен в полном объеме",РТУС!AW943="Включен частично"),HYPERLINK("#Проверка!"&amp;CELL("адрес",Проверка!AW943),РТУС!AW943),HYPERLINK("#РТУС!"&amp;CELL("адрес",Проверка!AW943),"###")))</f>
        <v>заполнить</v>
      </c>
      <c r="AX943" s="15" t="str">
        <f ca="1">IF(РТУС!AX943="",HYPERLINK("#РТУС!"&amp;CELL("адрес",Проверка!AX943),"заполнить"),IF(AND(LEN(РТУС!AX943)=5,РТУС!AX943&lt;TODAY()),HYPERLINK("#Проверка!"&amp;CELL("адрес",Проверка!AX943),РТУС!AX943),HYPERLINK("#РТУС!"&amp;CELL("адрес",Проверка!AX943),"###")))</f>
        <v>заполнить</v>
      </c>
      <c r="AY943" s="15" t="str">
        <f ca="1">IF(РТУС!AY943="",HYPERLINK("#РТУС!"&amp;CELL("адрес",Проверка!AY943),"заполнить"),IF(AND(LEN(РТУС!AY943)=5,РТУС!AY943&lt;TODAY()),HYPERLINK("#Проверка!"&amp;CELL("адрес",Проверка!AY943),РТУС!AY943),HYPERLINK("#РТУС!"&amp;CELL("адрес",Проверка!AY943),"###")))</f>
        <v>заполнить</v>
      </c>
    </row>
    <row r="944" spans="1:51" x14ac:dyDescent="0.25">
      <c r="A944" s="10" t="str">
        <f>РТУС!A944</f>
        <v>.</v>
      </c>
      <c r="B944" s="13" t="str">
        <f ca="1">IF(РТУС!B944="",HYPERLINK("#РТУС!"&amp;CELL("адрес",Проверка!B944),"заполнить"),IF(AND(LEN(РТУС!B944)=10,РТУС!B943=РТУС!B944),HYPERLINK("#Проверка!"&amp;CELL("адрес",Проверка!B944),РТУС!B944),HYPERLINK("#РТУС!"&amp;CELL("адрес",Проверка!B944),"###")))</f>
        <v>заполнить</v>
      </c>
      <c r="C944" s="13" t="str">
        <f ca="1">IF(РТУС!C944="",HYPERLINK("#РТУС!"&amp;CELL("адрес",Проверка!C944),"заполнить"),IF(AND(ISNUMBER(РТУС!C944)=TRUE,РТУС!C944&gt;0,РТУС!C943=РТУС!C944),HYPERLINK("#Проверка!"&amp;CELL("адрес",Проверка!C944),РТУС!C944),HYPERLINK("#РТУС!"&amp;CELL("адрес",Проверка!C944),"###")))</f>
        <v>заполнить</v>
      </c>
      <c r="D944" s="13" t="str">
        <f>IF(РТУС!D944="","",РТУС!D944)</f>
        <v/>
      </c>
      <c r="E944" s="13" t="str">
        <f ca="1">IF(РТУС!E944="",HYPERLINK("#РТУС!"&amp;CELL("адрес",Проверка!E944),"заполнить"),IF(РТУС!E943=РТУС!E944,HYPERLINK("#Проверка!"&amp;CELL("адрес",Проверка!E944),РТУС!E944),HYPERLINK("#РТУС!"&amp;CELL("адрес",Проверка!E944),"###")))</f>
        <v>заполнить</v>
      </c>
      <c r="F944" s="13" t="str">
        <f ca="1">IF(РТУС!F944="",HYPERLINK("#РТУС!"&amp;CELL("адрес",Проверка!F944),"заполнить"),HYPERLINK("#Проверка!"&amp;CELL("адрес",Проверка!F944),РТУС!F944))</f>
        <v>заполнить</v>
      </c>
      <c r="G944" s="20" t="str">
        <f ca="1">IF(РТУС!G944="",HYPERLINK("#РТУС!"&amp;CELL("адрес",Проверка!G944),"заполнить"),IF(РТУС!G944="1",HYPERLINK("#Проверка!"&amp;CELL("адрес",Проверка!G944),"1"),IF(AND(ISNUMBER(РТУС!G944)=TRUE,РТУС!G944&lt;=1,РТУС!G944&gt;0),IF(SUMIF(РТУС!$A$4:$A$1000,A944,РТУС!$G$4:$G$1000)=1,HYPERLINK("#Проверка!"&amp;CELL("адрес",Проверка!G944),РТУС!G944),HYPERLINK("#РТУС!"&amp;CELL("адрес",Проверка!G944),"сумма долей ≠ 1")),HYPERLINK("#РТУС!"&amp;CELL("адрес",Проверка!G944),"###"))))</f>
        <v>заполнить</v>
      </c>
      <c r="H944" s="13" t="str">
        <f ca="1">IF(РТУС!H944="",HYPERLINK("#РТУС!"&amp;CELL("адрес",Проверка!H944),"заполнить"),IF(OR(РТУС!H944="Юрлицо",РТУС!H944="Физлицо",РТУС!H944="ИП"),HYPERLINK("#Проверка!"&amp;CELL("адрес",Проверка!H944),РТУС!H944),HYPERLINK("#РТУС!"&amp;CELL("адрес",Проверка!H944),"###")))</f>
        <v>заполнить</v>
      </c>
      <c r="I944" s="13" t="str">
        <f ca="1">IF(OR(РТУС!H944="Юрлицо",РТУС!H944="ИП"),IF(РТУС!I944="",HYPERLINK("#РТУС!"&amp;CELL("адрес",Проверка!I944),"заполнить"),IF(OR(LEN(РТУС!I944)=10,LEN(РТУС!I944)=12),HYPERLINK("#Проверка!"&amp;CELL("адрес",Проверка!I944),РТУС!I944),HYPERLINK("#РТУС!"&amp;CELL("адрес",Проверка!I944),"###"))),"")</f>
        <v/>
      </c>
      <c r="J944" s="15" t="str">
        <f ca="1">IF(РТУС!J944="","",IF(AND(LEN(РТУС!J944)=5,РТУС!J944&lt;TODAY()),HYPERLINK("#Проверка!"&amp;CELL("адрес",Проверка!J944),РТУС!J944),HYPERLINK("#РТУС!"&amp;CELL("адрес",Проверка!J944),"###")))</f>
        <v/>
      </c>
      <c r="K944" s="13" t="str">
        <f>IF(РТУС!K944="","",РТУС!K944)</f>
        <v/>
      </c>
      <c r="L944" s="13" t="str">
        <f ca="1">IF(OR(РТУС!H944="Физлицо",РТУС!H944="ИП"),IF(РТУС!L944="",HYPERLINK("#РТУС!"&amp;CELL("адрес",Проверка!L944),"заполнить"),IF(OR(РТУС!L944="Загранпаспорт гражданина РФ",РТУС!L944="Паспорт гражданина РФ",РТУС!L944="Иностранный паспорт",РТУС!L944="Свидетельство о рождении",РТУС!L944="Вид на жительство"),HYPERLINK("#Проверка!"&amp;CELL("адрес",Проверка!L944),РТУС!L944),HYPERLINK("#РТУС!"&amp;CELL("адрес",Проверка!L944),"###"))),"")</f>
        <v/>
      </c>
      <c r="M944" s="13" t="str">
        <f ca="1">IF(AND(OR(РТУС!L944="Паспорт гражданина РФ",РТУС!L944="Свидетельство о рождении"),РТУС!M944=""),HYPERLINK("#РТУС!"&amp;CELL("адрес",Проверка!M944),"заполнить"),IF(РТУС!L944="Паспорт гражданина РФ",IF(LEN(РТУС!M944)=4,HYPERLINK("#Проверка!"&amp;CELL("адрес",Проверка!M944),РТУС!M944),HYPERLINK("#РТУС!"&amp;CELL("адрес",Проверка!M944),"###")),IF(РТУС!L944="Свидетельство о рождении",HYPERLINK("#Проверка!"&amp;CELL("адрес",Проверка!M944),РТУС!M944),"")))</f>
        <v/>
      </c>
      <c r="N944" s="13" t="str">
        <f ca="1">IF(РТУС!L944="","",IF(РТУС!N944="",HYPERLINK("#РТУС!"&amp;CELL("адрес",Проверка!N944),"заполнить"),IF(OR(РТУС!L944="Паспорт гражданина РФ",РТУС!L944="Свидетельство о рождении"),IF(LEN(РТУС!N944)=6,HYPERLINK("#Проверка!"&amp;CELL("адрес",Проверка!N944),РТУС!N944),HYPERLINK("#РТУС!"&amp;CELL("адрес",Проверка!N944),"###")),HYPERLINK("#Проверка!"&amp;CELL("адрес",Проверка!N944),РТУС!N944))))</f>
        <v/>
      </c>
      <c r="O944" s="15" t="str">
        <f ca="1">IF(РТУС!L944="","",IF(РТУС!O944="",HYPERLINK("#РТУС!"&amp;CELL("адрес",Проверка!O944),"заполнить"),IF(AND(LEN(РТУС!O944)=5,РТУС!O944&lt;TODAY()),IF(РТУС!L944="Свидетельство о рождении",IF(РТУС!O944&gt;EDATE(TODAY(),-168),HYPERLINK("#Проверка!"&amp;CELL("адрес",Проверка!O944),РТУС!O944),HYPERLINK("#РТУС!"&amp;CELL("адрес",Проверка!O944),"недействительно")),HYPERLINK("#Проверка!"&amp;CELL("адрес",Проверка!O944),РТУС!O944)),HYPERLINK("#РТУС!"&amp;CELL("адрес",Проверка!O944),"###"))))</f>
        <v/>
      </c>
      <c r="P944" s="21" t="str">
        <f ca="1">IF(РТУС!L944="Паспорт гражданина РФ",IF(РТУС!P944="",HYPERLINK("#РТУС!"&amp;CELL("адрес",Проверка!P944),"заполнить"),HYPERLINK("#Проверка!"&amp;CELL("адрес",Проверка!P944),РТУС!P944)),"")</f>
        <v/>
      </c>
      <c r="Q944" s="13" t="str">
        <f ca="1">IF(РТУС!L944="Паспорт гражданина РФ",IF(РТУС!Q944="",HYPERLINK("#РТУС!"&amp;CELL("адрес",Проверка!Q944),"заполнить"),IF(LEN(РТУС!Q944)=7,HYPERLINK("#Проверка!"&amp;CELL("адрес",Проверка!Q944),РТУС!Q944),HYPERLINK("#РТУС!"&amp;CELL("адрес",Проверка!Q944),"###"))),"")</f>
        <v/>
      </c>
      <c r="R944" s="13" t="str">
        <f ca="1">IF(РТУС!R944="",HYPERLINK("#РТУС!"&amp;CELL("адрес",Проверка!R944),"заполнить"),HYPERLINK("#Проверка!"&amp;CELL("адрес",Проверка!R944),РТУС!R944))</f>
        <v>заполнить</v>
      </c>
      <c r="S944" s="13" t="str">
        <f>IF(РТУС!S944="","",РТУС!S944)</f>
        <v/>
      </c>
      <c r="T944" s="13" t="str">
        <f>IF(РТУС!T944="","",РТУС!T944)</f>
        <v/>
      </c>
      <c r="U944" s="13" t="str">
        <f>IF(РТУС!U944="","",РТУС!U944)</f>
        <v/>
      </c>
      <c r="V944" s="13" t="str">
        <f ca="1">IF(РТУС!V944="",HYPERLINK("#РТУС!"&amp;CELL("адрес",Проверка!V944),"заполнить"),IF(OR(РТУС!V944="Договор участия в долевом строительстве",РТУС!V944="Предварительный договор участия в долевом строительстве",РТУС!V944="Определение Арбитражного суда",РТУС!V944="Решение суда общей юрисдикции",РТУС!V944="Иные договоры"),HYPERLINK("#Проверка!"&amp;CELL("адрес",Проверка!V944),РТУС!V944),HYPERLINK("#РТУС!"&amp;CELL("адрес",Проверка!V944),"###")))</f>
        <v>заполнить</v>
      </c>
      <c r="W944" s="13" t="str">
        <f ca="1">IF(РТУС!W944="",HYPERLINK("#РТУС!"&amp;CELL("адрес",Проверка!W944),"заполнить"),HYPERLINK("#Проверка!"&amp;CELL("адрес",Проверка!W944),РТУС!W944))</f>
        <v>заполнить</v>
      </c>
      <c r="X944" s="15" t="str">
        <f ca="1">IF(РТУС!X944="",HYPERLINK("#РТУС!"&amp;CELL("адрес",Проверка!X944),"заполнить"),IF(AND(LEN(РТУС!X944)=5,РТУС!X944&lt;TODAY()),HYPERLINK("#Проверка!"&amp;CELL("адрес",Проверка!X944),РТУС!X944),HYPERLINK("#РТУС!"&amp;CELL("адрес",Проверка!X944),"###")))</f>
        <v>заполнить</v>
      </c>
      <c r="Y944" s="13" t="str">
        <f>IF(РТУС!Y944="","",РТУС!Y944)</f>
        <v/>
      </c>
      <c r="Z944" s="15" t="str">
        <f ca="1">IF(РТУС!Z944="","",IF(AND(LEN(РТУС!Z944)=5,РТУС!Z944&lt;TODAY()),HYPERLINK("#Проверка!"&amp;CELL("адрес",Проверка!Z944),РТУС!Z944),HYPERLINK("#РТУС!"&amp;CELL("адрес",Проверка!Z944),"###")))</f>
        <v/>
      </c>
      <c r="AA944" s="18" t="str">
        <f ca="1">IF(РТУС!AA944="",HYPERLINK("#РТУС!"&amp;CELL("адрес",Проверка!AA944),"заполнить"),IF(ISNUMBER(РТУС!AA944)=TRUE,HYPERLINK("#Проверка!"&amp;CELL("адрес",Проверка!AA944),РТУС!AA944),HYPERLINK("#РТУС!"&amp;CELL("адрес",Проверка!AA944),"###")))</f>
        <v>заполнить</v>
      </c>
      <c r="AB944" s="18" t="str">
        <f ca="1">IF(РТУС!AB944="",HYPERLINK("#РТУС!"&amp;CELL("адрес",Проверка!AB944),"заполнить"),IF(ISNUMBER(РТУС!AB944)=TRUE,HYPERLINK("#Проверка!"&amp;CELL("адрес",Проверка!AB944),РТУС!AB944),HYPERLINK("#РТУС!"&amp;CELL("адрес",Проверка!AB944),"###")))</f>
        <v>заполнить</v>
      </c>
      <c r="AC944" s="18" t="str">
        <f ca="1">IF(РТУС!AC944="","",IF(ISNUMBER(РТУС!AC944)=TRUE,HYPERLINK("#Проверка!"&amp;CELL("адрес",Проверка!AC944),РТУС!AC944),HYPERLINK("#РТУС!"&amp;CELL("адрес",Проверка!AC944),"###")))</f>
        <v/>
      </c>
      <c r="AD944" s="18" t="str">
        <f ca="1">IF(РТУС!AD944="","",IF(ISNUMBER(РТУС!AD944)=TRUE,HYPERLINK("#Проверка!"&amp;CELL("адрес",Проверка!AD944),РТУС!AD944),HYPERLINK("#РТУС!"&amp;CELL("адрес",Проверка!AD944),"###")))</f>
        <v/>
      </c>
      <c r="AE944" s="13" t="str">
        <f>IF(РТУС!AE944="","",РТУС!AE944)</f>
        <v/>
      </c>
      <c r="AF944" s="15" t="str">
        <f ca="1">IF(РТУС!AE944="","",IF(РТУС!AF944="",HYPERLINK("#РТУС!"&amp;CELL("адрес",Проверка!AF944),"заполнить"),IF(AND(LEN(РТУС!AF944)=5,РТУС!AF944&lt;TODAY()),HYPERLINK("#Проверка!"&amp;CELL("адрес",Проверка!AF944),РТУС!AF944),HYPERLINK("#РТУС!"&amp;CELL("адрес",Проверка!AF944),"###"))))</f>
        <v/>
      </c>
      <c r="AG944" s="13"/>
      <c r="AH944" s="15" t="str">
        <f ca="1">IF(РТУС!AE944="","",IF(РТУС!AH944="",HYPERLINK("#РТУС!"&amp;CELL("адрес",Проверка!AH944),"заполнить"),IF(AND(LEN(РТУС!AH944)=5,РТУС!AH944&lt;TODAY()),HYPERLINK("#Проверка!"&amp;CELL("адрес",Проверка!AH944),РТУС!AH944),HYPERLINK("#РТУС!"&amp;CELL("адрес",Проверка!AH944),"###"))))</f>
        <v/>
      </c>
      <c r="AI944" s="15" t="str">
        <f ca="1">IF(РТУС!AE944="","",IF(РТУС!AI944="",HYPERLINK("#РТУС!"&amp;CELL("адрес",Проверка!AI944),"заполнить"),HYPERLINK("#Проверка!"&amp;CELL("адрес",Проверка!AI944),РТУС!AI944)))</f>
        <v/>
      </c>
      <c r="AJ944" s="13" t="str">
        <f ca="1">IF(РТУС!AE944="","",IF(РТУС!AJ944="",HYPERLINK("#РТУС!"&amp;CELL("адрес",Проверка!AJ944),"заполнить"),IF(OR(РТУС!AJ944="Юрлицо",РТУС!AJ944="Физлицо",РТУС!AJ944="ИП"),HYPERLINK("#Проверка!"&amp;CELL("адрес",Проверка!AJ944),РТУС!AJ944),HYPERLINK("#РТУС!"&amp;CELL("адрес",Проверка!AJ944),"###"))))</f>
        <v/>
      </c>
      <c r="AK944" s="13" t="str">
        <f ca="1">IF(РТУС!AK944="",HYPERLINK("#РТУС!"&amp;CELL("адрес",Проверка!AK944),"заполнить"),IF(OR(РТУС!AK944="Квартира",РТУС!AK944="Кладовая",РТУС!AK944="Машино-место",РТУС!AK944="Нежилое помещение"),HYPERLINK("#Проверка!"&amp;CELL("адрес",Проверка!AK944),РТУС!AK944),HYPERLINK("#РТУС!"&amp;CELL("адрес",Проверка!AK944),"###")))</f>
        <v>заполнить</v>
      </c>
      <c r="AL944" s="13" t="str">
        <f ca="1">IF(РТУС!AL944="",HYPERLINK("#РТУС!"&amp;CELL("адрес",Проверка!AL944),"заполнить"),HYPERLINK("#Проверка!"&amp;CELL("адрес",Проверка!AL944),РТУС!AL944))</f>
        <v>заполнить</v>
      </c>
      <c r="AM944" s="18" t="str">
        <f ca="1">IF(РТУС!AM944="",HYPERLINK("#РТУС!"&amp;CELL("адрес",Проверка!AM944),"заполнить"),IF(ISNUMBER(РТУС!AM944)=TRUE,IF(РТУС!AK944="Нежилое помещение",IF(РТУС!AM944&gt;7,HYPERLINK("#РТУС!"&amp;CELL("адрес",Проверка!AM944),"не больше 7 кв.м."),РТУС!AM944),HYPERLINK("#Проверка!"&amp;CELL("адрес",Проверка!AM944),РТУС!AM944)),HYPERLINK("#РТУС!"&amp;CELL("адрес",Проверка!AM944),"###")))</f>
        <v>заполнить</v>
      </c>
      <c r="AN944" s="13" t="str">
        <f ca="1">IF(РТУС!AN944="",HYPERLINK("#РТУС!"&amp;CELL("адрес",Проверка!AN944),"заполнить"),IF(OR(РТУС!AN944="Общая площадь помещения",РТУС!AN944="Общая приведенная площадь жилого помещения",РТУС!AN944="Общая площадь жилого помещения с учетом лоджий, балконов, террас и веранд"),HYPERLINK("#Проверка!"&amp;CELL("адрес",Проверка!AN944),РТУС!AN944),HYPERLINK("#РТУС!"&amp;CELL("адрес",Проверка!AN944),"###")))</f>
        <v>заполнить</v>
      </c>
      <c r="AO944" s="13" t="str">
        <f ca="1">IF(OR(РТУС!AK944="Квартира",РТУС!A944="Нежилое помещение"),IF(РТУС!AO944="",HYPERLINK("#РТУС!"&amp;CELL("адрес",Проверка!AO944),"заполнить"),IF(ISNUMBER(РТУС!AO944)=TRUE,HYPERLINK("#Проверка!"&amp;CELL("адрес",Проверка!AO944),РТУС!AO944),HYPERLINK("#РТУС!"&amp;CELL("адрес",Проверка!AO944),"###"))),"")</f>
        <v/>
      </c>
      <c r="AP944" s="13" t="str">
        <f>IF(РТУС!AP944="","",РТУС!AP944)</f>
        <v/>
      </c>
      <c r="AQ944" s="13" t="str">
        <f ca="1">IF(РТУС!AQ944="",HYPERLINK("#РТУС!"&amp;CELL("адрес",Проверка!AQ944),"заполнить"),HYPERLINK("#Проверка!"&amp;CELL("адрес",Проверка!AQ944),РТУС!AQ944))</f>
        <v>заполнить</v>
      </c>
      <c r="AR944" s="18" t="str">
        <f ca="1">IF(РТУС!AR944="",HYPERLINK("#РТУС!"&amp;CELL("адрес",Проверка!AR944),"заполнить"),IF(ISNUMBER(РТУС!AR944)=FALSE,HYPERLINK("#РТУС!"&amp;CELL("адрес",Проверка!AR944),"###"),IF(РТУС!G944="1",IF(РТУС!AB944=РТУС!AR944+РТУС!AU944,HYPERLINK("#Проверка!"&amp;CELL("адрес",Проверка!AR944),РТУС!AR944),HYPERLINK("#РТУС!"&amp;CELL("адрес",Проверка!AR944),"сверить суммы")),IF(РТУС!AB944=(SUMIF(РТУС!$A$4:$A$1000,A944,РТУС!$AR$4:$AR$1000)+SUMIF(РТУС!$A$4:$A$1000,A944,РТУС!$AU$4:$AU$1000)),HYPERLINK("#Проверка!"&amp;CELL("адрес",Проверка!AR944),РТУС!AR944),HYPERLINK("#РТУС!"&amp;CELL("адрес",Проверка!AR944),"сверить суммы")))))</f>
        <v>заполнить</v>
      </c>
      <c r="AS944" s="13" t="str">
        <f>IF(РТУС!AS944="","",РТУС!AS944)</f>
        <v/>
      </c>
      <c r="AT944" s="18" t="str">
        <f ca="1">IF(РТУС!AT944="",HYPERLINK("#РТУС!"&amp;CELL("адрес",Проверка!AT944),"заполнить"),IF(ISNUMBER(РТУС!AT944)=FALSE,HYPERLINK("#РТУС!"&amp;CELL("адрес",Проверка!AT944),"###"),IF(РТУС!AT944=РТУС!AR944,HYPERLINK("#Проверка!"&amp;CELL("адрес",Проверка!AT944),РТУС!AT944),HYPERLINK("#РТУС!"&amp;CELL("адрес",Проверка!AT944),"сверить суммы"))))</f>
        <v>заполнить</v>
      </c>
      <c r="AU944" s="18" t="str">
        <f ca="1">IF(РТУС!AU944="",HYPERLINK("#РТУС!"&amp;CELL("адрес",Проверка!AU944),"заполнить"),IF(ISNUMBER(РТУС!AU944)=FALSE,HYPERLINK("#РТУС!"&amp;CELL("адрес",Проверка!AU944),"###"),IF(РТУС!G944="1",IF(РТУС!AB944=РТУС!AR944+РТУС!AU944,HYPERLINK("#Проверка!"&amp;CELL("адрес",Проверка!AU944),РТУС!AU944),HYPERLINK("#РТУС!"&amp;CELL("адрес",Проверка!AU944),"сверить суммы")),IF(РТУС!AB944=(SUMIF(РТУС!$A$4:$A$1000,A944,РТУС!$AR$4:$AR$1000)+SUMIF(РТУС!$A$4:$A$1000,A944,РТУС!$AU$4:$AU$1000)),HYPERLINK("#Проверка!"&amp;CELL("адрес",Проверка!AU944),РТУС!AU944),HYPERLINK("#РТУС!"&amp;CELL("адрес",Проверка!AU944),"сверить суммы")))))</f>
        <v>заполнить</v>
      </c>
      <c r="AV944" s="13" t="str">
        <f ca="1">IF(РТУС!AV944="",HYPERLINK("#РТУС!"&amp;CELL("адрес",Проверка!AV944),"заполнить"),IF(OR(РТУС!AV944="Требование о передаче жилого помещения",РТУС!AV944="Требование о передаче машино-места",РТУС!AV944="Требования о передаче нежилого помещения",РТУС!AV944="Денежные требования"),HYPERLINK("#Проверка!"&amp;CELL("адрес",Проверка!AV944),РТУС!AV944),HYPERLINK("#РТУС!"&amp;CELL("адрес",Проверка!AV944),"###")))</f>
        <v>заполнить</v>
      </c>
      <c r="AW944" s="13" t="str">
        <f ca="1">IF(РТУС!AW944="",HYPERLINK("#РТУС!"&amp;CELL("адрес",Проверка!AW944),"заполнить"),IF(OR(РТУС!AW944="Включен в полном объеме",РТУС!AW944="Включен частично"),HYPERLINK("#Проверка!"&amp;CELL("адрес",Проверка!AW944),РТУС!AW944),HYPERLINK("#РТУС!"&amp;CELL("адрес",Проверка!AW944),"###")))</f>
        <v>заполнить</v>
      </c>
      <c r="AX944" s="15" t="str">
        <f ca="1">IF(РТУС!AX944="",HYPERLINK("#РТУС!"&amp;CELL("адрес",Проверка!AX944),"заполнить"),IF(AND(LEN(РТУС!AX944)=5,РТУС!AX944&lt;TODAY()),HYPERLINK("#Проверка!"&amp;CELL("адрес",Проверка!AX944),РТУС!AX944),HYPERLINK("#РТУС!"&amp;CELL("адрес",Проверка!AX944),"###")))</f>
        <v>заполнить</v>
      </c>
      <c r="AY944" s="15" t="str">
        <f ca="1">IF(РТУС!AY944="",HYPERLINK("#РТУС!"&amp;CELL("адрес",Проверка!AY944),"заполнить"),IF(AND(LEN(РТУС!AY944)=5,РТУС!AY944&lt;TODAY()),HYPERLINK("#Проверка!"&amp;CELL("адрес",Проверка!AY944),РТУС!AY944),HYPERLINK("#РТУС!"&amp;CELL("адрес",Проверка!AY944),"###")))</f>
        <v>заполнить</v>
      </c>
    </row>
    <row r="945" spans="1:51" x14ac:dyDescent="0.25">
      <c r="A945" s="10" t="str">
        <f>РТУС!A945</f>
        <v>.</v>
      </c>
      <c r="B945" s="13" t="str">
        <f ca="1">IF(РТУС!B945="",HYPERLINK("#РТУС!"&amp;CELL("адрес",Проверка!B945),"заполнить"),IF(AND(LEN(РТУС!B945)=10,РТУС!B944=РТУС!B945),HYPERLINK("#Проверка!"&amp;CELL("адрес",Проверка!B945),РТУС!B945),HYPERLINK("#РТУС!"&amp;CELL("адрес",Проверка!B945),"###")))</f>
        <v>заполнить</v>
      </c>
      <c r="C945" s="13" t="str">
        <f ca="1">IF(РТУС!C945="",HYPERLINK("#РТУС!"&amp;CELL("адрес",Проверка!C945),"заполнить"),IF(AND(ISNUMBER(РТУС!C945)=TRUE,РТУС!C945&gt;0,РТУС!C944=РТУС!C945),HYPERLINK("#Проверка!"&amp;CELL("адрес",Проверка!C945),РТУС!C945),HYPERLINK("#РТУС!"&amp;CELL("адрес",Проверка!C945),"###")))</f>
        <v>заполнить</v>
      </c>
      <c r="D945" s="13" t="str">
        <f>IF(РТУС!D945="","",РТУС!D945)</f>
        <v/>
      </c>
      <c r="E945" s="13" t="str">
        <f ca="1">IF(РТУС!E945="",HYPERLINK("#РТУС!"&amp;CELL("адрес",Проверка!E945),"заполнить"),IF(РТУС!E944=РТУС!E945,HYPERLINK("#Проверка!"&amp;CELL("адрес",Проверка!E945),РТУС!E945),HYPERLINK("#РТУС!"&amp;CELL("адрес",Проверка!E945),"###")))</f>
        <v>заполнить</v>
      </c>
      <c r="F945" s="13" t="str">
        <f ca="1">IF(РТУС!F945="",HYPERLINK("#РТУС!"&amp;CELL("адрес",Проверка!F945),"заполнить"),HYPERLINK("#Проверка!"&amp;CELL("адрес",Проверка!F945),РТУС!F945))</f>
        <v>заполнить</v>
      </c>
      <c r="G945" s="20" t="str">
        <f ca="1">IF(РТУС!G945="",HYPERLINK("#РТУС!"&amp;CELL("адрес",Проверка!G945),"заполнить"),IF(РТУС!G945="1",HYPERLINK("#Проверка!"&amp;CELL("адрес",Проверка!G945),"1"),IF(AND(ISNUMBER(РТУС!G945)=TRUE,РТУС!G945&lt;=1,РТУС!G945&gt;0),IF(SUMIF(РТУС!$A$4:$A$1000,A945,РТУС!$G$4:$G$1000)=1,HYPERLINK("#Проверка!"&amp;CELL("адрес",Проверка!G945),РТУС!G945),HYPERLINK("#РТУС!"&amp;CELL("адрес",Проверка!G945),"сумма долей ≠ 1")),HYPERLINK("#РТУС!"&amp;CELL("адрес",Проверка!G945),"###"))))</f>
        <v>заполнить</v>
      </c>
      <c r="H945" s="13" t="str">
        <f ca="1">IF(РТУС!H945="",HYPERLINK("#РТУС!"&amp;CELL("адрес",Проверка!H945),"заполнить"),IF(OR(РТУС!H945="Юрлицо",РТУС!H945="Физлицо",РТУС!H945="ИП"),HYPERLINK("#Проверка!"&amp;CELL("адрес",Проверка!H945),РТУС!H945),HYPERLINK("#РТУС!"&amp;CELL("адрес",Проверка!H945),"###")))</f>
        <v>заполнить</v>
      </c>
      <c r="I945" s="13" t="str">
        <f ca="1">IF(OR(РТУС!H945="Юрлицо",РТУС!H945="ИП"),IF(РТУС!I945="",HYPERLINK("#РТУС!"&amp;CELL("адрес",Проверка!I945),"заполнить"),IF(OR(LEN(РТУС!I945)=10,LEN(РТУС!I945)=12),HYPERLINK("#Проверка!"&amp;CELL("адрес",Проверка!I945),РТУС!I945),HYPERLINK("#РТУС!"&amp;CELL("адрес",Проверка!I945),"###"))),"")</f>
        <v/>
      </c>
      <c r="J945" s="15" t="str">
        <f ca="1">IF(РТУС!J945="","",IF(AND(LEN(РТУС!J945)=5,РТУС!J945&lt;TODAY()),HYPERLINK("#Проверка!"&amp;CELL("адрес",Проверка!J945),РТУС!J945),HYPERLINK("#РТУС!"&amp;CELL("адрес",Проверка!J945),"###")))</f>
        <v/>
      </c>
      <c r="K945" s="13" t="str">
        <f>IF(РТУС!K945="","",РТУС!K945)</f>
        <v/>
      </c>
      <c r="L945" s="13" t="str">
        <f ca="1">IF(OR(РТУС!H945="Физлицо",РТУС!H945="ИП"),IF(РТУС!L945="",HYPERLINK("#РТУС!"&amp;CELL("адрес",Проверка!L945),"заполнить"),IF(OR(РТУС!L945="Загранпаспорт гражданина РФ",РТУС!L945="Паспорт гражданина РФ",РТУС!L945="Иностранный паспорт",РТУС!L945="Свидетельство о рождении",РТУС!L945="Вид на жительство"),HYPERLINK("#Проверка!"&amp;CELL("адрес",Проверка!L945),РТУС!L945),HYPERLINK("#РТУС!"&amp;CELL("адрес",Проверка!L945),"###"))),"")</f>
        <v/>
      </c>
      <c r="M945" s="13" t="str">
        <f ca="1">IF(AND(OR(РТУС!L945="Паспорт гражданина РФ",РТУС!L945="Свидетельство о рождении"),РТУС!M945=""),HYPERLINK("#РТУС!"&amp;CELL("адрес",Проверка!M945),"заполнить"),IF(РТУС!L945="Паспорт гражданина РФ",IF(LEN(РТУС!M945)=4,HYPERLINK("#Проверка!"&amp;CELL("адрес",Проверка!M945),РТУС!M945),HYPERLINK("#РТУС!"&amp;CELL("адрес",Проверка!M945),"###")),IF(РТУС!L945="Свидетельство о рождении",HYPERLINK("#Проверка!"&amp;CELL("адрес",Проверка!M945),РТУС!M945),"")))</f>
        <v/>
      </c>
      <c r="N945" s="13" t="str">
        <f ca="1">IF(РТУС!L945="","",IF(РТУС!N945="",HYPERLINK("#РТУС!"&amp;CELL("адрес",Проверка!N945),"заполнить"),IF(OR(РТУС!L945="Паспорт гражданина РФ",РТУС!L945="Свидетельство о рождении"),IF(LEN(РТУС!N945)=6,HYPERLINK("#Проверка!"&amp;CELL("адрес",Проверка!N945),РТУС!N945),HYPERLINK("#РТУС!"&amp;CELL("адрес",Проверка!N945),"###")),HYPERLINK("#Проверка!"&amp;CELL("адрес",Проверка!N945),РТУС!N945))))</f>
        <v/>
      </c>
      <c r="O945" s="15" t="str">
        <f ca="1">IF(РТУС!L945="","",IF(РТУС!O945="",HYPERLINK("#РТУС!"&amp;CELL("адрес",Проверка!O945),"заполнить"),IF(AND(LEN(РТУС!O945)=5,РТУС!O945&lt;TODAY()),IF(РТУС!L945="Свидетельство о рождении",IF(РТУС!O945&gt;EDATE(TODAY(),-168),HYPERLINK("#Проверка!"&amp;CELL("адрес",Проверка!O945),РТУС!O945),HYPERLINK("#РТУС!"&amp;CELL("адрес",Проверка!O945),"недействительно")),HYPERLINK("#Проверка!"&amp;CELL("адрес",Проверка!O945),РТУС!O945)),HYPERLINK("#РТУС!"&amp;CELL("адрес",Проверка!O945),"###"))))</f>
        <v/>
      </c>
      <c r="P945" s="21" t="str">
        <f ca="1">IF(РТУС!L945="Паспорт гражданина РФ",IF(РТУС!P945="",HYPERLINK("#РТУС!"&amp;CELL("адрес",Проверка!P945),"заполнить"),HYPERLINK("#Проверка!"&amp;CELL("адрес",Проверка!P945),РТУС!P945)),"")</f>
        <v/>
      </c>
      <c r="Q945" s="13" t="str">
        <f ca="1">IF(РТУС!L945="Паспорт гражданина РФ",IF(РТУС!Q945="",HYPERLINK("#РТУС!"&amp;CELL("адрес",Проверка!Q945),"заполнить"),IF(LEN(РТУС!Q945)=7,HYPERLINK("#Проверка!"&amp;CELL("адрес",Проверка!Q945),РТУС!Q945),HYPERLINK("#РТУС!"&amp;CELL("адрес",Проверка!Q945),"###"))),"")</f>
        <v/>
      </c>
      <c r="R945" s="13" t="str">
        <f ca="1">IF(РТУС!R945="",HYPERLINK("#РТУС!"&amp;CELL("адрес",Проверка!R945),"заполнить"),HYPERLINK("#Проверка!"&amp;CELL("адрес",Проверка!R945),РТУС!R945))</f>
        <v>заполнить</v>
      </c>
      <c r="S945" s="13" t="str">
        <f>IF(РТУС!S945="","",РТУС!S945)</f>
        <v/>
      </c>
      <c r="T945" s="13" t="str">
        <f>IF(РТУС!T945="","",РТУС!T945)</f>
        <v/>
      </c>
      <c r="U945" s="13" t="str">
        <f>IF(РТУС!U945="","",РТУС!U945)</f>
        <v/>
      </c>
      <c r="V945" s="13" t="str">
        <f ca="1">IF(РТУС!V945="",HYPERLINK("#РТУС!"&amp;CELL("адрес",Проверка!V945),"заполнить"),IF(OR(РТУС!V945="Договор участия в долевом строительстве",РТУС!V945="Предварительный договор участия в долевом строительстве",РТУС!V945="Определение Арбитражного суда",РТУС!V945="Решение суда общей юрисдикции",РТУС!V945="Иные договоры"),HYPERLINK("#Проверка!"&amp;CELL("адрес",Проверка!V945),РТУС!V945),HYPERLINK("#РТУС!"&amp;CELL("адрес",Проверка!V945),"###")))</f>
        <v>заполнить</v>
      </c>
      <c r="W945" s="13" t="str">
        <f ca="1">IF(РТУС!W945="",HYPERLINK("#РТУС!"&amp;CELL("адрес",Проверка!W945),"заполнить"),HYPERLINK("#Проверка!"&amp;CELL("адрес",Проверка!W945),РТУС!W945))</f>
        <v>заполнить</v>
      </c>
      <c r="X945" s="15" t="str">
        <f ca="1">IF(РТУС!X945="",HYPERLINK("#РТУС!"&amp;CELL("адрес",Проверка!X945),"заполнить"),IF(AND(LEN(РТУС!X945)=5,РТУС!X945&lt;TODAY()),HYPERLINK("#Проверка!"&amp;CELL("адрес",Проверка!X945),РТУС!X945),HYPERLINK("#РТУС!"&amp;CELL("адрес",Проверка!X945),"###")))</f>
        <v>заполнить</v>
      </c>
      <c r="Y945" s="13" t="str">
        <f>IF(РТУС!Y945="","",РТУС!Y945)</f>
        <v/>
      </c>
      <c r="Z945" s="15" t="str">
        <f ca="1">IF(РТУС!Z945="","",IF(AND(LEN(РТУС!Z945)=5,РТУС!Z945&lt;TODAY()),HYPERLINK("#Проверка!"&amp;CELL("адрес",Проверка!Z945),РТУС!Z945),HYPERLINK("#РТУС!"&amp;CELL("адрес",Проверка!Z945),"###")))</f>
        <v/>
      </c>
      <c r="AA945" s="18" t="str">
        <f ca="1">IF(РТУС!AA945="",HYPERLINK("#РТУС!"&amp;CELL("адрес",Проверка!AA945),"заполнить"),IF(ISNUMBER(РТУС!AA945)=TRUE,HYPERLINK("#Проверка!"&amp;CELL("адрес",Проверка!AA945),РТУС!AA945),HYPERLINK("#РТУС!"&amp;CELL("адрес",Проверка!AA945),"###")))</f>
        <v>заполнить</v>
      </c>
      <c r="AB945" s="18" t="str">
        <f ca="1">IF(РТУС!AB945="",HYPERLINK("#РТУС!"&amp;CELL("адрес",Проверка!AB945),"заполнить"),IF(ISNUMBER(РТУС!AB945)=TRUE,HYPERLINK("#Проверка!"&amp;CELL("адрес",Проверка!AB945),РТУС!AB945),HYPERLINK("#РТУС!"&amp;CELL("адрес",Проверка!AB945),"###")))</f>
        <v>заполнить</v>
      </c>
      <c r="AC945" s="18" t="str">
        <f ca="1">IF(РТУС!AC945="","",IF(ISNUMBER(РТУС!AC945)=TRUE,HYPERLINK("#Проверка!"&amp;CELL("адрес",Проверка!AC945),РТУС!AC945),HYPERLINK("#РТУС!"&amp;CELL("адрес",Проверка!AC945),"###")))</f>
        <v/>
      </c>
      <c r="AD945" s="18" t="str">
        <f ca="1">IF(РТУС!AD945="","",IF(ISNUMBER(РТУС!AD945)=TRUE,HYPERLINK("#Проверка!"&amp;CELL("адрес",Проверка!AD945),РТУС!AD945),HYPERLINK("#РТУС!"&amp;CELL("адрес",Проверка!AD945),"###")))</f>
        <v/>
      </c>
      <c r="AE945" s="13" t="str">
        <f>IF(РТУС!AE945="","",РТУС!AE945)</f>
        <v/>
      </c>
      <c r="AF945" s="15" t="str">
        <f ca="1">IF(РТУС!AE945="","",IF(РТУС!AF945="",HYPERLINK("#РТУС!"&amp;CELL("адрес",Проверка!AF945),"заполнить"),IF(AND(LEN(РТУС!AF945)=5,РТУС!AF945&lt;TODAY()),HYPERLINK("#Проверка!"&amp;CELL("адрес",Проверка!AF945),РТУС!AF945),HYPERLINK("#РТУС!"&amp;CELL("адрес",Проверка!AF945),"###"))))</f>
        <v/>
      </c>
      <c r="AG945" s="13"/>
      <c r="AH945" s="15" t="str">
        <f ca="1">IF(РТУС!AE945="","",IF(РТУС!AH945="",HYPERLINK("#РТУС!"&amp;CELL("адрес",Проверка!AH945),"заполнить"),IF(AND(LEN(РТУС!AH945)=5,РТУС!AH945&lt;TODAY()),HYPERLINK("#Проверка!"&amp;CELL("адрес",Проверка!AH945),РТУС!AH945),HYPERLINK("#РТУС!"&amp;CELL("адрес",Проверка!AH945),"###"))))</f>
        <v/>
      </c>
      <c r="AI945" s="15" t="str">
        <f ca="1">IF(РТУС!AE945="","",IF(РТУС!AI945="",HYPERLINK("#РТУС!"&amp;CELL("адрес",Проверка!AI945),"заполнить"),HYPERLINK("#Проверка!"&amp;CELL("адрес",Проверка!AI945),РТУС!AI945)))</f>
        <v/>
      </c>
      <c r="AJ945" s="13" t="str">
        <f ca="1">IF(РТУС!AE945="","",IF(РТУС!AJ945="",HYPERLINK("#РТУС!"&amp;CELL("адрес",Проверка!AJ945),"заполнить"),IF(OR(РТУС!AJ945="Юрлицо",РТУС!AJ945="Физлицо",РТУС!AJ945="ИП"),HYPERLINK("#Проверка!"&amp;CELL("адрес",Проверка!AJ945),РТУС!AJ945),HYPERLINK("#РТУС!"&amp;CELL("адрес",Проверка!AJ945),"###"))))</f>
        <v/>
      </c>
      <c r="AK945" s="13" t="str">
        <f ca="1">IF(РТУС!AK945="",HYPERLINK("#РТУС!"&amp;CELL("адрес",Проверка!AK945),"заполнить"),IF(OR(РТУС!AK945="Квартира",РТУС!AK945="Кладовая",РТУС!AK945="Машино-место",РТУС!AK945="Нежилое помещение"),HYPERLINK("#Проверка!"&amp;CELL("адрес",Проверка!AK945),РТУС!AK945),HYPERLINK("#РТУС!"&amp;CELL("адрес",Проверка!AK945),"###")))</f>
        <v>заполнить</v>
      </c>
      <c r="AL945" s="13" t="str">
        <f ca="1">IF(РТУС!AL945="",HYPERLINK("#РТУС!"&amp;CELL("адрес",Проверка!AL945),"заполнить"),HYPERLINK("#Проверка!"&amp;CELL("адрес",Проверка!AL945),РТУС!AL945))</f>
        <v>заполнить</v>
      </c>
      <c r="AM945" s="18" t="str">
        <f ca="1">IF(РТУС!AM945="",HYPERLINK("#РТУС!"&amp;CELL("адрес",Проверка!AM945),"заполнить"),IF(ISNUMBER(РТУС!AM945)=TRUE,IF(РТУС!AK945="Нежилое помещение",IF(РТУС!AM945&gt;7,HYPERLINK("#РТУС!"&amp;CELL("адрес",Проверка!AM945),"не больше 7 кв.м."),РТУС!AM945),HYPERLINK("#Проверка!"&amp;CELL("адрес",Проверка!AM945),РТУС!AM945)),HYPERLINK("#РТУС!"&amp;CELL("адрес",Проверка!AM945),"###")))</f>
        <v>заполнить</v>
      </c>
      <c r="AN945" s="13" t="str">
        <f ca="1">IF(РТУС!AN945="",HYPERLINK("#РТУС!"&amp;CELL("адрес",Проверка!AN945),"заполнить"),IF(OR(РТУС!AN945="Общая площадь помещения",РТУС!AN945="Общая приведенная площадь жилого помещения",РТУС!AN945="Общая площадь жилого помещения с учетом лоджий, балконов, террас и веранд"),HYPERLINK("#Проверка!"&amp;CELL("адрес",Проверка!AN945),РТУС!AN945),HYPERLINK("#РТУС!"&amp;CELL("адрес",Проверка!AN945),"###")))</f>
        <v>заполнить</v>
      </c>
      <c r="AO945" s="13" t="str">
        <f ca="1">IF(OR(РТУС!AK945="Квартира",РТУС!A945="Нежилое помещение"),IF(РТУС!AO945="",HYPERLINK("#РТУС!"&amp;CELL("адрес",Проверка!AO945),"заполнить"),IF(ISNUMBER(РТУС!AO945)=TRUE,HYPERLINK("#Проверка!"&amp;CELL("адрес",Проверка!AO945),РТУС!AO945),HYPERLINK("#РТУС!"&amp;CELL("адрес",Проверка!AO945),"###"))),"")</f>
        <v/>
      </c>
      <c r="AP945" s="13" t="str">
        <f>IF(РТУС!AP945="","",РТУС!AP945)</f>
        <v/>
      </c>
      <c r="AQ945" s="13" t="str">
        <f ca="1">IF(РТУС!AQ945="",HYPERLINK("#РТУС!"&amp;CELL("адрес",Проверка!AQ945),"заполнить"),HYPERLINK("#Проверка!"&amp;CELL("адрес",Проверка!AQ945),РТУС!AQ945))</f>
        <v>заполнить</v>
      </c>
      <c r="AR945" s="18" t="str">
        <f ca="1">IF(РТУС!AR945="",HYPERLINK("#РТУС!"&amp;CELL("адрес",Проверка!AR945),"заполнить"),IF(ISNUMBER(РТУС!AR945)=FALSE,HYPERLINK("#РТУС!"&amp;CELL("адрес",Проверка!AR945),"###"),IF(РТУС!G945="1",IF(РТУС!AB945=РТУС!AR945+РТУС!AU945,HYPERLINK("#Проверка!"&amp;CELL("адрес",Проверка!AR945),РТУС!AR945),HYPERLINK("#РТУС!"&amp;CELL("адрес",Проверка!AR945),"сверить суммы")),IF(РТУС!AB945=(SUMIF(РТУС!$A$4:$A$1000,A945,РТУС!$AR$4:$AR$1000)+SUMIF(РТУС!$A$4:$A$1000,A945,РТУС!$AU$4:$AU$1000)),HYPERLINK("#Проверка!"&amp;CELL("адрес",Проверка!AR945),РТУС!AR945),HYPERLINK("#РТУС!"&amp;CELL("адрес",Проверка!AR945),"сверить суммы")))))</f>
        <v>заполнить</v>
      </c>
      <c r="AS945" s="13" t="str">
        <f>IF(РТУС!AS945="","",РТУС!AS945)</f>
        <v/>
      </c>
      <c r="AT945" s="18" t="str">
        <f ca="1">IF(РТУС!AT945="",HYPERLINK("#РТУС!"&amp;CELL("адрес",Проверка!AT945),"заполнить"),IF(ISNUMBER(РТУС!AT945)=FALSE,HYPERLINK("#РТУС!"&amp;CELL("адрес",Проверка!AT945),"###"),IF(РТУС!AT945=РТУС!AR945,HYPERLINK("#Проверка!"&amp;CELL("адрес",Проверка!AT945),РТУС!AT945),HYPERLINK("#РТУС!"&amp;CELL("адрес",Проверка!AT945),"сверить суммы"))))</f>
        <v>заполнить</v>
      </c>
      <c r="AU945" s="18" t="str">
        <f ca="1">IF(РТУС!AU945="",HYPERLINK("#РТУС!"&amp;CELL("адрес",Проверка!AU945),"заполнить"),IF(ISNUMBER(РТУС!AU945)=FALSE,HYPERLINK("#РТУС!"&amp;CELL("адрес",Проверка!AU945),"###"),IF(РТУС!G945="1",IF(РТУС!AB945=РТУС!AR945+РТУС!AU945,HYPERLINK("#Проверка!"&amp;CELL("адрес",Проверка!AU945),РТУС!AU945),HYPERLINK("#РТУС!"&amp;CELL("адрес",Проверка!AU945),"сверить суммы")),IF(РТУС!AB945=(SUMIF(РТУС!$A$4:$A$1000,A945,РТУС!$AR$4:$AR$1000)+SUMIF(РТУС!$A$4:$A$1000,A945,РТУС!$AU$4:$AU$1000)),HYPERLINK("#Проверка!"&amp;CELL("адрес",Проверка!AU945),РТУС!AU945),HYPERLINK("#РТУС!"&amp;CELL("адрес",Проверка!AU945),"сверить суммы")))))</f>
        <v>заполнить</v>
      </c>
      <c r="AV945" s="13" t="str">
        <f ca="1">IF(РТУС!AV945="",HYPERLINK("#РТУС!"&amp;CELL("адрес",Проверка!AV945),"заполнить"),IF(OR(РТУС!AV945="Требование о передаче жилого помещения",РТУС!AV945="Требование о передаче машино-места",РТУС!AV945="Требования о передаче нежилого помещения",РТУС!AV945="Денежные требования"),HYPERLINK("#Проверка!"&amp;CELL("адрес",Проверка!AV945),РТУС!AV945),HYPERLINK("#РТУС!"&amp;CELL("адрес",Проверка!AV945),"###")))</f>
        <v>заполнить</v>
      </c>
      <c r="AW945" s="13" t="str">
        <f ca="1">IF(РТУС!AW945="",HYPERLINK("#РТУС!"&amp;CELL("адрес",Проверка!AW945),"заполнить"),IF(OR(РТУС!AW945="Включен в полном объеме",РТУС!AW945="Включен частично"),HYPERLINK("#Проверка!"&amp;CELL("адрес",Проверка!AW945),РТУС!AW945),HYPERLINK("#РТУС!"&amp;CELL("адрес",Проверка!AW945),"###")))</f>
        <v>заполнить</v>
      </c>
      <c r="AX945" s="15" t="str">
        <f ca="1">IF(РТУС!AX945="",HYPERLINK("#РТУС!"&amp;CELL("адрес",Проверка!AX945),"заполнить"),IF(AND(LEN(РТУС!AX945)=5,РТУС!AX945&lt;TODAY()),HYPERLINK("#Проверка!"&amp;CELL("адрес",Проверка!AX945),РТУС!AX945),HYPERLINK("#РТУС!"&amp;CELL("адрес",Проверка!AX945),"###")))</f>
        <v>заполнить</v>
      </c>
      <c r="AY945" s="15" t="str">
        <f ca="1">IF(РТУС!AY945="",HYPERLINK("#РТУС!"&amp;CELL("адрес",Проверка!AY945),"заполнить"),IF(AND(LEN(РТУС!AY945)=5,РТУС!AY945&lt;TODAY()),HYPERLINK("#Проверка!"&amp;CELL("адрес",Проверка!AY945),РТУС!AY945),HYPERLINK("#РТУС!"&amp;CELL("адрес",Проверка!AY945),"###")))</f>
        <v>заполнить</v>
      </c>
    </row>
    <row r="946" spans="1:51" x14ac:dyDescent="0.25">
      <c r="A946" s="10" t="str">
        <f>РТУС!A946</f>
        <v>.</v>
      </c>
      <c r="B946" s="13" t="str">
        <f ca="1">IF(РТУС!B946="",HYPERLINK("#РТУС!"&amp;CELL("адрес",Проверка!B946),"заполнить"),IF(AND(LEN(РТУС!B946)=10,РТУС!B945=РТУС!B946),HYPERLINK("#Проверка!"&amp;CELL("адрес",Проверка!B946),РТУС!B946),HYPERLINK("#РТУС!"&amp;CELL("адрес",Проверка!B946),"###")))</f>
        <v>заполнить</v>
      </c>
      <c r="C946" s="13" t="str">
        <f ca="1">IF(РТУС!C946="",HYPERLINK("#РТУС!"&amp;CELL("адрес",Проверка!C946),"заполнить"),IF(AND(ISNUMBER(РТУС!C946)=TRUE,РТУС!C946&gt;0,РТУС!C945=РТУС!C946),HYPERLINK("#Проверка!"&amp;CELL("адрес",Проверка!C946),РТУС!C946),HYPERLINK("#РТУС!"&amp;CELL("адрес",Проверка!C946),"###")))</f>
        <v>заполнить</v>
      </c>
      <c r="D946" s="13" t="str">
        <f>IF(РТУС!D946="","",РТУС!D946)</f>
        <v/>
      </c>
      <c r="E946" s="13" t="str">
        <f ca="1">IF(РТУС!E946="",HYPERLINK("#РТУС!"&amp;CELL("адрес",Проверка!E946),"заполнить"),IF(РТУС!E945=РТУС!E946,HYPERLINK("#Проверка!"&amp;CELL("адрес",Проверка!E946),РТУС!E946),HYPERLINK("#РТУС!"&amp;CELL("адрес",Проверка!E946),"###")))</f>
        <v>заполнить</v>
      </c>
      <c r="F946" s="13" t="str">
        <f ca="1">IF(РТУС!F946="",HYPERLINK("#РТУС!"&amp;CELL("адрес",Проверка!F946),"заполнить"),HYPERLINK("#Проверка!"&amp;CELL("адрес",Проверка!F946),РТУС!F946))</f>
        <v>заполнить</v>
      </c>
      <c r="G946" s="20" t="str">
        <f ca="1">IF(РТУС!G946="",HYPERLINK("#РТУС!"&amp;CELL("адрес",Проверка!G946),"заполнить"),IF(РТУС!G946="1",HYPERLINK("#Проверка!"&amp;CELL("адрес",Проверка!G946),"1"),IF(AND(ISNUMBER(РТУС!G946)=TRUE,РТУС!G946&lt;=1,РТУС!G946&gt;0),IF(SUMIF(РТУС!$A$4:$A$1000,A946,РТУС!$G$4:$G$1000)=1,HYPERLINK("#Проверка!"&amp;CELL("адрес",Проверка!G946),РТУС!G946),HYPERLINK("#РТУС!"&amp;CELL("адрес",Проверка!G946),"сумма долей ≠ 1")),HYPERLINK("#РТУС!"&amp;CELL("адрес",Проверка!G946),"###"))))</f>
        <v>заполнить</v>
      </c>
      <c r="H946" s="13" t="str">
        <f ca="1">IF(РТУС!H946="",HYPERLINK("#РТУС!"&amp;CELL("адрес",Проверка!H946),"заполнить"),IF(OR(РТУС!H946="Юрлицо",РТУС!H946="Физлицо",РТУС!H946="ИП"),HYPERLINK("#Проверка!"&amp;CELL("адрес",Проверка!H946),РТУС!H946),HYPERLINK("#РТУС!"&amp;CELL("адрес",Проверка!H946),"###")))</f>
        <v>заполнить</v>
      </c>
      <c r="I946" s="13" t="str">
        <f ca="1">IF(OR(РТУС!H946="Юрлицо",РТУС!H946="ИП"),IF(РТУС!I946="",HYPERLINK("#РТУС!"&amp;CELL("адрес",Проверка!I946),"заполнить"),IF(OR(LEN(РТУС!I946)=10,LEN(РТУС!I946)=12),HYPERLINK("#Проверка!"&amp;CELL("адрес",Проверка!I946),РТУС!I946),HYPERLINK("#РТУС!"&amp;CELL("адрес",Проверка!I946),"###"))),"")</f>
        <v/>
      </c>
      <c r="J946" s="15" t="str">
        <f ca="1">IF(РТУС!J946="","",IF(AND(LEN(РТУС!J946)=5,РТУС!J946&lt;TODAY()),HYPERLINK("#Проверка!"&amp;CELL("адрес",Проверка!J946),РТУС!J946),HYPERLINK("#РТУС!"&amp;CELL("адрес",Проверка!J946),"###")))</f>
        <v/>
      </c>
      <c r="K946" s="13" t="str">
        <f>IF(РТУС!K946="","",РТУС!K946)</f>
        <v/>
      </c>
      <c r="L946" s="13" t="str">
        <f ca="1">IF(OR(РТУС!H946="Физлицо",РТУС!H946="ИП"),IF(РТУС!L946="",HYPERLINK("#РТУС!"&amp;CELL("адрес",Проверка!L946),"заполнить"),IF(OR(РТУС!L946="Загранпаспорт гражданина РФ",РТУС!L946="Паспорт гражданина РФ",РТУС!L946="Иностранный паспорт",РТУС!L946="Свидетельство о рождении",РТУС!L946="Вид на жительство"),HYPERLINK("#Проверка!"&amp;CELL("адрес",Проверка!L946),РТУС!L946),HYPERLINK("#РТУС!"&amp;CELL("адрес",Проверка!L946),"###"))),"")</f>
        <v/>
      </c>
      <c r="M946" s="13" t="str">
        <f ca="1">IF(AND(OR(РТУС!L946="Паспорт гражданина РФ",РТУС!L946="Свидетельство о рождении"),РТУС!M946=""),HYPERLINK("#РТУС!"&amp;CELL("адрес",Проверка!M946),"заполнить"),IF(РТУС!L946="Паспорт гражданина РФ",IF(LEN(РТУС!M946)=4,HYPERLINK("#Проверка!"&amp;CELL("адрес",Проверка!M946),РТУС!M946),HYPERLINK("#РТУС!"&amp;CELL("адрес",Проверка!M946),"###")),IF(РТУС!L946="Свидетельство о рождении",HYPERLINK("#Проверка!"&amp;CELL("адрес",Проверка!M946),РТУС!M946),"")))</f>
        <v/>
      </c>
      <c r="N946" s="13" t="str">
        <f ca="1">IF(РТУС!L946="","",IF(РТУС!N946="",HYPERLINK("#РТУС!"&amp;CELL("адрес",Проверка!N946),"заполнить"),IF(OR(РТУС!L946="Паспорт гражданина РФ",РТУС!L946="Свидетельство о рождении"),IF(LEN(РТУС!N946)=6,HYPERLINK("#Проверка!"&amp;CELL("адрес",Проверка!N946),РТУС!N946),HYPERLINK("#РТУС!"&amp;CELL("адрес",Проверка!N946),"###")),HYPERLINK("#Проверка!"&amp;CELL("адрес",Проверка!N946),РТУС!N946))))</f>
        <v/>
      </c>
      <c r="O946" s="15" t="str">
        <f ca="1">IF(РТУС!L946="","",IF(РТУС!O946="",HYPERLINK("#РТУС!"&amp;CELL("адрес",Проверка!O946),"заполнить"),IF(AND(LEN(РТУС!O946)=5,РТУС!O946&lt;TODAY()),IF(РТУС!L946="Свидетельство о рождении",IF(РТУС!O946&gt;EDATE(TODAY(),-168),HYPERLINK("#Проверка!"&amp;CELL("адрес",Проверка!O946),РТУС!O946),HYPERLINK("#РТУС!"&amp;CELL("адрес",Проверка!O946),"недействительно")),HYPERLINK("#Проверка!"&amp;CELL("адрес",Проверка!O946),РТУС!O946)),HYPERLINK("#РТУС!"&amp;CELL("адрес",Проверка!O946),"###"))))</f>
        <v/>
      </c>
      <c r="P946" s="21" t="str">
        <f ca="1">IF(РТУС!L946="Паспорт гражданина РФ",IF(РТУС!P946="",HYPERLINK("#РТУС!"&amp;CELL("адрес",Проверка!P946),"заполнить"),HYPERLINK("#Проверка!"&amp;CELL("адрес",Проверка!P946),РТУС!P946)),"")</f>
        <v/>
      </c>
      <c r="Q946" s="13" t="str">
        <f ca="1">IF(РТУС!L946="Паспорт гражданина РФ",IF(РТУС!Q946="",HYPERLINK("#РТУС!"&amp;CELL("адрес",Проверка!Q946),"заполнить"),IF(LEN(РТУС!Q946)=7,HYPERLINK("#Проверка!"&amp;CELL("адрес",Проверка!Q946),РТУС!Q946),HYPERLINK("#РТУС!"&amp;CELL("адрес",Проверка!Q946),"###"))),"")</f>
        <v/>
      </c>
      <c r="R946" s="13" t="str">
        <f ca="1">IF(РТУС!R946="",HYPERLINK("#РТУС!"&amp;CELL("адрес",Проверка!R946),"заполнить"),HYPERLINK("#Проверка!"&amp;CELL("адрес",Проверка!R946),РТУС!R946))</f>
        <v>заполнить</v>
      </c>
      <c r="S946" s="13" t="str">
        <f>IF(РТУС!S946="","",РТУС!S946)</f>
        <v/>
      </c>
      <c r="T946" s="13" t="str">
        <f>IF(РТУС!T946="","",РТУС!T946)</f>
        <v/>
      </c>
      <c r="U946" s="13" t="str">
        <f>IF(РТУС!U946="","",РТУС!U946)</f>
        <v/>
      </c>
      <c r="V946" s="13" t="str">
        <f ca="1">IF(РТУС!V946="",HYPERLINK("#РТУС!"&amp;CELL("адрес",Проверка!V946),"заполнить"),IF(OR(РТУС!V946="Договор участия в долевом строительстве",РТУС!V946="Предварительный договор участия в долевом строительстве",РТУС!V946="Определение Арбитражного суда",РТУС!V946="Решение суда общей юрисдикции",РТУС!V946="Иные договоры"),HYPERLINK("#Проверка!"&amp;CELL("адрес",Проверка!V946),РТУС!V946),HYPERLINK("#РТУС!"&amp;CELL("адрес",Проверка!V946),"###")))</f>
        <v>заполнить</v>
      </c>
      <c r="W946" s="13" t="str">
        <f ca="1">IF(РТУС!W946="",HYPERLINK("#РТУС!"&amp;CELL("адрес",Проверка!W946),"заполнить"),HYPERLINK("#Проверка!"&amp;CELL("адрес",Проверка!W946),РТУС!W946))</f>
        <v>заполнить</v>
      </c>
      <c r="X946" s="15" t="str">
        <f ca="1">IF(РТУС!X946="",HYPERLINK("#РТУС!"&amp;CELL("адрес",Проверка!X946),"заполнить"),IF(AND(LEN(РТУС!X946)=5,РТУС!X946&lt;TODAY()),HYPERLINK("#Проверка!"&amp;CELL("адрес",Проверка!X946),РТУС!X946),HYPERLINK("#РТУС!"&amp;CELL("адрес",Проверка!X946),"###")))</f>
        <v>заполнить</v>
      </c>
      <c r="Y946" s="13" t="str">
        <f>IF(РТУС!Y946="","",РТУС!Y946)</f>
        <v/>
      </c>
      <c r="Z946" s="15" t="str">
        <f ca="1">IF(РТУС!Z946="","",IF(AND(LEN(РТУС!Z946)=5,РТУС!Z946&lt;TODAY()),HYPERLINK("#Проверка!"&amp;CELL("адрес",Проверка!Z946),РТУС!Z946),HYPERLINK("#РТУС!"&amp;CELL("адрес",Проверка!Z946),"###")))</f>
        <v/>
      </c>
      <c r="AA946" s="18" t="str">
        <f ca="1">IF(РТУС!AA946="",HYPERLINK("#РТУС!"&amp;CELL("адрес",Проверка!AA946),"заполнить"),IF(ISNUMBER(РТУС!AA946)=TRUE,HYPERLINK("#Проверка!"&amp;CELL("адрес",Проверка!AA946),РТУС!AA946),HYPERLINK("#РТУС!"&amp;CELL("адрес",Проверка!AA946),"###")))</f>
        <v>заполнить</v>
      </c>
      <c r="AB946" s="18" t="str">
        <f ca="1">IF(РТУС!AB946="",HYPERLINK("#РТУС!"&amp;CELL("адрес",Проверка!AB946),"заполнить"),IF(ISNUMBER(РТУС!AB946)=TRUE,HYPERLINK("#Проверка!"&amp;CELL("адрес",Проверка!AB946),РТУС!AB946),HYPERLINK("#РТУС!"&amp;CELL("адрес",Проверка!AB946),"###")))</f>
        <v>заполнить</v>
      </c>
      <c r="AC946" s="18" t="str">
        <f ca="1">IF(РТУС!AC946="","",IF(ISNUMBER(РТУС!AC946)=TRUE,HYPERLINK("#Проверка!"&amp;CELL("адрес",Проверка!AC946),РТУС!AC946),HYPERLINK("#РТУС!"&amp;CELL("адрес",Проверка!AC946),"###")))</f>
        <v/>
      </c>
      <c r="AD946" s="18" t="str">
        <f ca="1">IF(РТУС!AD946="","",IF(ISNUMBER(РТУС!AD946)=TRUE,HYPERLINK("#Проверка!"&amp;CELL("адрес",Проверка!AD946),РТУС!AD946),HYPERLINK("#РТУС!"&amp;CELL("адрес",Проверка!AD946),"###")))</f>
        <v/>
      </c>
      <c r="AE946" s="13" t="str">
        <f>IF(РТУС!AE946="","",РТУС!AE946)</f>
        <v/>
      </c>
      <c r="AF946" s="15" t="str">
        <f ca="1">IF(РТУС!AE946="","",IF(РТУС!AF946="",HYPERLINK("#РТУС!"&amp;CELL("адрес",Проверка!AF946),"заполнить"),IF(AND(LEN(РТУС!AF946)=5,РТУС!AF946&lt;TODAY()),HYPERLINK("#Проверка!"&amp;CELL("адрес",Проверка!AF946),РТУС!AF946),HYPERLINK("#РТУС!"&amp;CELL("адрес",Проверка!AF946),"###"))))</f>
        <v/>
      </c>
      <c r="AG946" s="13"/>
      <c r="AH946" s="15" t="str">
        <f ca="1">IF(РТУС!AE946="","",IF(РТУС!AH946="",HYPERLINK("#РТУС!"&amp;CELL("адрес",Проверка!AH946),"заполнить"),IF(AND(LEN(РТУС!AH946)=5,РТУС!AH946&lt;TODAY()),HYPERLINK("#Проверка!"&amp;CELL("адрес",Проверка!AH946),РТУС!AH946),HYPERLINK("#РТУС!"&amp;CELL("адрес",Проверка!AH946),"###"))))</f>
        <v/>
      </c>
      <c r="AI946" s="15" t="str">
        <f ca="1">IF(РТУС!AE946="","",IF(РТУС!AI946="",HYPERLINK("#РТУС!"&amp;CELL("адрес",Проверка!AI946),"заполнить"),HYPERLINK("#Проверка!"&amp;CELL("адрес",Проверка!AI946),РТУС!AI946)))</f>
        <v/>
      </c>
      <c r="AJ946" s="13" t="str">
        <f ca="1">IF(РТУС!AE946="","",IF(РТУС!AJ946="",HYPERLINK("#РТУС!"&amp;CELL("адрес",Проверка!AJ946),"заполнить"),IF(OR(РТУС!AJ946="Юрлицо",РТУС!AJ946="Физлицо",РТУС!AJ946="ИП"),HYPERLINK("#Проверка!"&amp;CELL("адрес",Проверка!AJ946),РТУС!AJ946),HYPERLINK("#РТУС!"&amp;CELL("адрес",Проверка!AJ946),"###"))))</f>
        <v/>
      </c>
      <c r="AK946" s="13" t="str">
        <f ca="1">IF(РТУС!AK946="",HYPERLINK("#РТУС!"&amp;CELL("адрес",Проверка!AK946),"заполнить"),IF(OR(РТУС!AK946="Квартира",РТУС!AK946="Кладовая",РТУС!AK946="Машино-место",РТУС!AK946="Нежилое помещение"),HYPERLINK("#Проверка!"&amp;CELL("адрес",Проверка!AK946),РТУС!AK946),HYPERLINK("#РТУС!"&amp;CELL("адрес",Проверка!AK946),"###")))</f>
        <v>заполнить</v>
      </c>
      <c r="AL946" s="13" t="str">
        <f ca="1">IF(РТУС!AL946="",HYPERLINK("#РТУС!"&amp;CELL("адрес",Проверка!AL946),"заполнить"),HYPERLINK("#Проверка!"&amp;CELL("адрес",Проверка!AL946),РТУС!AL946))</f>
        <v>заполнить</v>
      </c>
      <c r="AM946" s="18" t="str">
        <f ca="1">IF(РТУС!AM946="",HYPERLINK("#РТУС!"&amp;CELL("адрес",Проверка!AM946),"заполнить"),IF(ISNUMBER(РТУС!AM946)=TRUE,IF(РТУС!AK946="Нежилое помещение",IF(РТУС!AM946&gt;7,HYPERLINK("#РТУС!"&amp;CELL("адрес",Проверка!AM946),"не больше 7 кв.м."),РТУС!AM946),HYPERLINK("#Проверка!"&amp;CELL("адрес",Проверка!AM946),РТУС!AM946)),HYPERLINK("#РТУС!"&amp;CELL("адрес",Проверка!AM946),"###")))</f>
        <v>заполнить</v>
      </c>
      <c r="AN946" s="13" t="str">
        <f ca="1">IF(РТУС!AN946="",HYPERLINK("#РТУС!"&amp;CELL("адрес",Проверка!AN946),"заполнить"),IF(OR(РТУС!AN946="Общая площадь помещения",РТУС!AN946="Общая приведенная площадь жилого помещения",РТУС!AN946="Общая площадь жилого помещения с учетом лоджий, балконов, террас и веранд"),HYPERLINK("#Проверка!"&amp;CELL("адрес",Проверка!AN946),РТУС!AN946),HYPERLINK("#РТУС!"&amp;CELL("адрес",Проверка!AN946),"###")))</f>
        <v>заполнить</v>
      </c>
      <c r="AO946" s="13" t="str">
        <f ca="1">IF(OR(РТУС!AK946="Квартира",РТУС!A946="Нежилое помещение"),IF(РТУС!AO946="",HYPERLINK("#РТУС!"&amp;CELL("адрес",Проверка!AO946),"заполнить"),IF(ISNUMBER(РТУС!AO946)=TRUE,HYPERLINK("#Проверка!"&amp;CELL("адрес",Проверка!AO946),РТУС!AO946),HYPERLINK("#РТУС!"&amp;CELL("адрес",Проверка!AO946),"###"))),"")</f>
        <v/>
      </c>
      <c r="AP946" s="13" t="str">
        <f>IF(РТУС!AP946="","",РТУС!AP946)</f>
        <v/>
      </c>
      <c r="AQ946" s="13" t="str">
        <f ca="1">IF(РТУС!AQ946="",HYPERLINK("#РТУС!"&amp;CELL("адрес",Проверка!AQ946),"заполнить"),HYPERLINK("#Проверка!"&amp;CELL("адрес",Проверка!AQ946),РТУС!AQ946))</f>
        <v>заполнить</v>
      </c>
      <c r="AR946" s="18" t="str">
        <f ca="1">IF(РТУС!AR946="",HYPERLINK("#РТУС!"&amp;CELL("адрес",Проверка!AR946),"заполнить"),IF(ISNUMBER(РТУС!AR946)=FALSE,HYPERLINK("#РТУС!"&amp;CELL("адрес",Проверка!AR946),"###"),IF(РТУС!G946="1",IF(РТУС!AB946=РТУС!AR946+РТУС!AU946,HYPERLINK("#Проверка!"&amp;CELL("адрес",Проверка!AR946),РТУС!AR946),HYPERLINK("#РТУС!"&amp;CELL("адрес",Проверка!AR946),"сверить суммы")),IF(РТУС!AB946=(SUMIF(РТУС!$A$4:$A$1000,A946,РТУС!$AR$4:$AR$1000)+SUMIF(РТУС!$A$4:$A$1000,A946,РТУС!$AU$4:$AU$1000)),HYPERLINK("#Проверка!"&amp;CELL("адрес",Проверка!AR946),РТУС!AR946),HYPERLINK("#РТУС!"&amp;CELL("адрес",Проверка!AR946),"сверить суммы")))))</f>
        <v>заполнить</v>
      </c>
      <c r="AS946" s="13" t="str">
        <f>IF(РТУС!AS946="","",РТУС!AS946)</f>
        <v/>
      </c>
      <c r="AT946" s="18" t="str">
        <f ca="1">IF(РТУС!AT946="",HYPERLINK("#РТУС!"&amp;CELL("адрес",Проверка!AT946),"заполнить"),IF(ISNUMBER(РТУС!AT946)=FALSE,HYPERLINK("#РТУС!"&amp;CELL("адрес",Проверка!AT946),"###"),IF(РТУС!AT946=РТУС!AR946,HYPERLINK("#Проверка!"&amp;CELL("адрес",Проверка!AT946),РТУС!AT946),HYPERLINK("#РТУС!"&amp;CELL("адрес",Проверка!AT946),"сверить суммы"))))</f>
        <v>заполнить</v>
      </c>
      <c r="AU946" s="18" t="str">
        <f ca="1">IF(РТУС!AU946="",HYPERLINK("#РТУС!"&amp;CELL("адрес",Проверка!AU946),"заполнить"),IF(ISNUMBER(РТУС!AU946)=FALSE,HYPERLINK("#РТУС!"&amp;CELL("адрес",Проверка!AU946),"###"),IF(РТУС!G946="1",IF(РТУС!AB946=РТУС!AR946+РТУС!AU946,HYPERLINK("#Проверка!"&amp;CELL("адрес",Проверка!AU946),РТУС!AU946),HYPERLINK("#РТУС!"&amp;CELL("адрес",Проверка!AU946),"сверить суммы")),IF(РТУС!AB946=(SUMIF(РТУС!$A$4:$A$1000,A946,РТУС!$AR$4:$AR$1000)+SUMIF(РТУС!$A$4:$A$1000,A946,РТУС!$AU$4:$AU$1000)),HYPERLINK("#Проверка!"&amp;CELL("адрес",Проверка!AU946),РТУС!AU946),HYPERLINK("#РТУС!"&amp;CELL("адрес",Проверка!AU946),"сверить суммы")))))</f>
        <v>заполнить</v>
      </c>
      <c r="AV946" s="13" t="str">
        <f ca="1">IF(РТУС!AV946="",HYPERLINK("#РТУС!"&amp;CELL("адрес",Проверка!AV946),"заполнить"),IF(OR(РТУС!AV946="Требование о передаче жилого помещения",РТУС!AV946="Требование о передаче машино-места",РТУС!AV946="Требования о передаче нежилого помещения",РТУС!AV946="Денежные требования"),HYPERLINK("#Проверка!"&amp;CELL("адрес",Проверка!AV946),РТУС!AV946),HYPERLINK("#РТУС!"&amp;CELL("адрес",Проверка!AV946),"###")))</f>
        <v>заполнить</v>
      </c>
      <c r="AW946" s="13" t="str">
        <f ca="1">IF(РТУС!AW946="",HYPERLINK("#РТУС!"&amp;CELL("адрес",Проверка!AW946),"заполнить"),IF(OR(РТУС!AW946="Включен в полном объеме",РТУС!AW946="Включен частично"),HYPERLINK("#Проверка!"&amp;CELL("адрес",Проверка!AW946),РТУС!AW946),HYPERLINK("#РТУС!"&amp;CELL("адрес",Проверка!AW946),"###")))</f>
        <v>заполнить</v>
      </c>
      <c r="AX946" s="15" t="str">
        <f ca="1">IF(РТУС!AX946="",HYPERLINK("#РТУС!"&amp;CELL("адрес",Проверка!AX946),"заполнить"),IF(AND(LEN(РТУС!AX946)=5,РТУС!AX946&lt;TODAY()),HYPERLINK("#Проверка!"&amp;CELL("адрес",Проверка!AX946),РТУС!AX946),HYPERLINK("#РТУС!"&amp;CELL("адрес",Проверка!AX946),"###")))</f>
        <v>заполнить</v>
      </c>
      <c r="AY946" s="15" t="str">
        <f ca="1">IF(РТУС!AY946="",HYPERLINK("#РТУС!"&amp;CELL("адрес",Проверка!AY946),"заполнить"),IF(AND(LEN(РТУС!AY946)=5,РТУС!AY946&lt;TODAY()),HYPERLINK("#Проверка!"&amp;CELL("адрес",Проверка!AY946),РТУС!AY946),HYPERLINK("#РТУС!"&amp;CELL("адрес",Проверка!AY946),"###")))</f>
        <v>заполнить</v>
      </c>
    </row>
    <row r="947" spans="1:51" x14ac:dyDescent="0.25">
      <c r="A947" s="10" t="str">
        <f>РТУС!A947</f>
        <v>.</v>
      </c>
      <c r="B947" s="13" t="str">
        <f ca="1">IF(РТУС!B947="",HYPERLINK("#РТУС!"&amp;CELL("адрес",Проверка!B947),"заполнить"),IF(AND(LEN(РТУС!B947)=10,РТУС!B946=РТУС!B947),HYPERLINK("#Проверка!"&amp;CELL("адрес",Проверка!B947),РТУС!B947),HYPERLINK("#РТУС!"&amp;CELL("адрес",Проверка!B947),"###")))</f>
        <v>заполнить</v>
      </c>
      <c r="C947" s="13" t="str">
        <f ca="1">IF(РТУС!C947="",HYPERLINK("#РТУС!"&amp;CELL("адрес",Проверка!C947),"заполнить"),IF(AND(ISNUMBER(РТУС!C947)=TRUE,РТУС!C947&gt;0,РТУС!C946=РТУС!C947),HYPERLINK("#Проверка!"&amp;CELL("адрес",Проверка!C947),РТУС!C947),HYPERLINK("#РТУС!"&amp;CELL("адрес",Проверка!C947),"###")))</f>
        <v>заполнить</v>
      </c>
      <c r="D947" s="13" t="str">
        <f>IF(РТУС!D947="","",РТУС!D947)</f>
        <v/>
      </c>
      <c r="E947" s="13" t="str">
        <f ca="1">IF(РТУС!E947="",HYPERLINK("#РТУС!"&amp;CELL("адрес",Проверка!E947),"заполнить"),IF(РТУС!E946=РТУС!E947,HYPERLINK("#Проверка!"&amp;CELL("адрес",Проверка!E947),РТУС!E947),HYPERLINK("#РТУС!"&amp;CELL("адрес",Проверка!E947),"###")))</f>
        <v>заполнить</v>
      </c>
      <c r="F947" s="13" t="str">
        <f ca="1">IF(РТУС!F947="",HYPERLINK("#РТУС!"&amp;CELL("адрес",Проверка!F947),"заполнить"),HYPERLINK("#Проверка!"&amp;CELL("адрес",Проверка!F947),РТУС!F947))</f>
        <v>заполнить</v>
      </c>
      <c r="G947" s="20" t="str">
        <f ca="1">IF(РТУС!G947="",HYPERLINK("#РТУС!"&amp;CELL("адрес",Проверка!G947),"заполнить"),IF(РТУС!G947="1",HYPERLINK("#Проверка!"&amp;CELL("адрес",Проверка!G947),"1"),IF(AND(ISNUMBER(РТУС!G947)=TRUE,РТУС!G947&lt;=1,РТУС!G947&gt;0),IF(SUMIF(РТУС!$A$4:$A$1000,A947,РТУС!$G$4:$G$1000)=1,HYPERLINK("#Проверка!"&amp;CELL("адрес",Проверка!G947),РТУС!G947),HYPERLINK("#РТУС!"&amp;CELL("адрес",Проверка!G947),"сумма долей ≠ 1")),HYPERLINK("#РТУС!"&amp;CELL("адрес",Проверка!G947),"###"))))</f>
        <v>заполнить</v>
      </c>
      <c r="H947" s="13" t="str">
        <f ca="1">IF(РТУС!H947="",HYPERLINK("#РТУС!"&amp;CELL("адрес",Проверка!H947),"заполнить"),IF(OR(РТУС!H947="Юрлицо",РТУС!H947="Физлицо",РТУС!H947="ИП"),HYPERLINK("#Проверка!"&amp;CELL("адрес",Проверка!H947),РТУС!H947),HYPERLINK("#РТУС!"&amp;CELL("адрес",Проверка!H947),"###")))</f>
        <v>заполнить</v>
      </c>
      <c r="I947" s="13" t="str">
        <f ca="1">IF(OR(РТУС!H947="Юрлицо",РТУС!H947="ИП"),IF(РТУС!I947="",HYPERLINK("#РТУС!"&amp;CELL("адрес",Проверка!I947),"заполнить"),IF(OR(LEN(РТУС!I947)=10,LEN(РТУС!I947)=12),HYPERLINK("#Проверка!"&amp;CELL("адрес",Проверка!I947),РТУС!I947),HYPERLINK("#РТУС!"&amp;CELL("адрес",Проверка!I947),"###"))),"")</f>
        <v/>
      </c>
      <c r="J947" s="15" t="str">
        <f ca="1">IF(РТУС!J947="","",IF(AND(LEN(РТУС!J947)=5,РТУС!J947&lt;TODAY()),HYPERLINK("#Проверка!"&amp;CELL("адрес",Проверка!J947),РТУС!J947),HYPERLINK("#РТУС!"&amp;CELL("адрес",Проверка!J947),"###")))</f>
        <v/>
      </c>
      <c r="K947" s="13" t="str">
        <f>IF(РТУС!K947="","",РТУС!K947)</f>
        <v/>
      </c>
      <c r="L947" s="13" t="str">
        <f ca="1">IF(OR(РТУС!H947="Физлицо",РТУС!H947="ИП"),IF(РТУС!L947="",HYPERLINK("#РТУС!"&amp;CELL("адрес",Проверка!L947),"заполнить"),IF(OR(РТУС!L947="Загранпаспорт гражданина РФ",РТУС!L947="Паспорт гражданина РФ",РТУС!L947="Иностранный паспорт",РТУС!L947="Свидетельство о рождении",РТУС!L947="Вид на жительство"),HYPERLINK("#Проверка!"&amp;CELL("адрес",Проверка!L947),РТУС!L947),HYPERLINK("#РТУС!"&amp;CELL("адрес",Проверка!L947),"###"))),"")</f>
        <v/>
      </c>
      <c r="M947" s="13" t="str">
        <f ca="1">IF(AND(OR(РТУС!L947="Паспорт гражданина РФ",РТУС!L947="Свидетельство о рождении"),РТУС!M947=""),HYPERLINK("#РТУС!"&amp;CELL("адрес",Проверка!M947),"заполнить"),IF(РТУС!L947="Паспорт гражданина РФ",IF(LEN(РТУС!M947)=4,HYPERLINK("#Проверка!"&amp;CELL("адрес",Проверка!M947),РТУС!M947),HYPERLINK("#РТУС!"&amp;CELL("адрес",Проверка!M947),"###")),IF(РТУС!L947="Свидетельство о рождении",HYPERLINK("#Проверка!"&amp;CELL("адрес",Проверка!M947),РТУС!M947),"")))</f>
        <v/>
      </c>
      <c r="N947" s="13" t="str">
        <f ca="1">IF(РТУС!L947="","",IF(РТУС!N947="",HYPERLINK("#РТУС!"&amp;CELL("адрес",Проверка!N947),"заполнить"),IF(OR(РТУС!L947="Паспорт гражданина РФ",РТУС!L947="Свидетельство о рождении"),IF(LEN(РТУС!N947)=6,HYPERLINK("#Проверка!"&amp;CELL("адрес",Проверка!N947),РТУС!N947),HYPERLINK("#РТУС!"&amp;CELL("адрес",Проверка!N947),"###")),HYPERLINK("#Проверка!"&amp;CELL("адрес",Проверка!N947),РТУС!N947))))</f>
        <v/>
      </c>
      <c r="O947" s="15" t="str">
        <f ca="1">IF(РТУС!L947="","",IF(РТУС!O947="",HYPERLINK("#РТУС!"&amp;CELL("адрес",Проверка!O947),"заполнить"),IF(AND(LEN(РТУС!O947)=5,РТУС!O947&lt;TODAY()),IF(РТУС!L947="Свидетельство о рождении",IF(РТУС!O947&gt;EDATE(TODAY(),-168),HYPERLINK("#Проверка!"&amp;CELL("адрес",Проверка!O947),РТУС!O947),HYPERLINK("#РТУС!"&amp;CELL("адрес",Проверка!O947),"недействительно")),HYPERLINK("#Проверка!"&amp;CELL("адрес",Проверка!O947),РТУС!O947)),HYPERLINK("#РТУС!"&amp;CELL("адрес",Проверка!O947),"###"))))</f>
        <v/>
      </c>
      <c r="P947" s="21" t="str">
        <f ca="1">IF(РТУС!L947="Паспорт гражданина РФ",IF(РТУС!P947="",HYPERLINK("#РТУС!"&amp;CELL("адрес",Проверка!P947),"заполнить"),HYPERLINK("#Проверка!"&amp;CELL("адрес",Проверка!P947),РТУС!P947)),"")</f>
        <v/>
      </c>
      <c r="Q947" s="13" t="str">
        <f ca="1">IF(РТУС!L947="Паспорт гражданина РФ",IF(РТУС!Q947="",HYPERLINK("#РТУС!"&amp;CELL("адрес",Проверка!Q947),"заполнить"),IF(LEN(РТУС!Q947)=7,HYPERLINK("#Проверка!"&amp;CELL("адрес",Проверка!Q947),РТУС!Q947),HYPERLINK("#РТУС!"&amp;CELL("адрес",Проверка!Q947),"###"))),"")</f>
        <v/>
      </c>
      <c r="R947" s="13" t="str">
        <f ca="1">IF(РТУС!R947="",HYPERLINK("#РТУС!"&amp;CELL("адрес",Проверка!R947),"заполнить"),HYPERLINK("#Проверка!"&amp;CELL("адрес",Проверка!R947),РТУС!R947))</f>
        <v>заполнить</v>
      </c>
      <c r="S947" s="13" t="str">
        <f>IF(РТУС!S947="","",РТУС!S947)</f>
        <v/>
      </c>
      <c r="T947" s="13" t="str">
        <f>IF(РТУС!T947="","",РТУС!T947)</f>
        <v/>
      </c>
      <c r="U947" s="13" t="str">
        <f>IF(РТУС!U947="","",РТУС!U947)</f>
        <v/>
      </c>
      <c r="V947" s="13" t="str">
        <f ca="1">IF(РТУС!V947="",HYPERLINK("#РТУС!"&amp;CELL("адрес",Проверка!V947),"заполнить"),IF(OR(РТУС!V947="Договор участия в долевом строительстве",РТУС!V947="Предварительный договор участия в долевом строительстве",РТУС!V947="Определение Арбитражного суда",РТУС!V947="Решение суда общей юрисдикции",РТУС!V947="Иные договоры"),HYPERLINK("#Проверка!"&amp;CELL("адрес",Проверка!V947),РТУС!V947),HYPERLINK("#РТУС!"&amp;CELL("адрес",Проверка!V947),"###")))</f>
        <v>заполнить</v>
      </c>
      <c r="W947" s="13" t="str">
        <f ca="1">IF(РТУС!W947="",HYPERLINK("#РТУС!"&amp;CELL("адрес",Проверка!W947),"заполнить"),HYPERLINK("#Проверка!"&amp;CELL("адрес",Проверка!W947),РТУС!W947))</f>
        <v>заполнить</v>
      </c>
      <c r="X947" s="15" t="str">
        <f ca="1">IF(РТУС!X947="",HYPERLINK("#РТУС!"&amp;CELL("адрес",Проверка!X947),"заполнить"),IF(AND(LEN(РТУС!X947)=5,РТУС!X947&lt;TODAY()),HYPERLINK("#Проверка!"&amp;CELL("адрес",Проверка!X947),РТУС!X947),HYPERLINK("#РТУС!"&amp;CELL("адрес",Проверка!X947),"###")))</f>
        <v>заполнить</v>
      </c>
      <c r="Y947" s="13" t="str">
        <f>IF(РТУС!Y947="","",РТУС!Y947)</f>
        <v/>
      </c>
      <c r="Z947" s="15" t="str">
        <f ca="1">IF(РТУС!Z947="","",IF(AND(LEN(РТУС!Z947)=5,РТУС!Z947&lt;TODAY()),HYPERLINK("#Проверка!"&amp;CELL("адрес",Проверка!Z947),РТУС!Z947),HYPERLINK("#РТУС!"&amp;CELL("адрес",Проверка!Z947),"###")))</f>
        <v/>
      </c>
      <c r="AA947" s="18" t="str">
        <f ca="1">IF(РТУС!AA947="",HYPERLINK("#РТУС!"&amp;CELL("адрес",Проверка!AA947),"заполнить"),IF(ISNUMBER(РТУС!AA947)=TRUE,HYPERLINK("#Проверка!"&amp;CELL("адрес",Проверка!AA947),РТУС!AA947),HYPERLINK("#РТУС!"&amp;CELL("адрес",Проверка!AA947),"###")))</f>
        <v>заполнить</v>
      </c>
      <c r="AB947" s="18" t="str">
        <f ca="1">IF(РТУС!AB947="",HYPERLINK("#РТУС!"&amp;CELL("адрес",Проверка!AB947),"заполнить"),IF(ISNUMBER(РТУС!AB947)=TRUE,HYPERLINK("#Проверка!"&amp;CELL("адрес",Проверка!AB947),РТУС!AB947),HYPERLINK("#РТУС!"&amp;CELL("адрес",Проверка!AB947),"###")))</f>
        <v>заполнить</v>
      </c>
      <c r="AC947" s="18" t="str">
        <f ca="1">IF(РТУС!AC947="","",IF(ISNUMBER(РТУС!AC947)=TRUE,HYPERLINK("#Проверка!"&amp;CELL("адрес",Проверка!AC947),РТУС!AC947),HYPERLINK("#РТУС!"&amp;CELL("адрес",Проверка!AC947),"###")))</f>
        <v/>
      </c>
      <c r="AD947" s="18" t="str">
        <f ca="1">IF(РТУС!AD947="","",IF(ISNUMBER(РТУС!AD947)=TRUE,HYPERLINK("#Проверка!"&amp;CELL("адрес",Проверка!AD947),РТУС!AD947),HYPERLINK("#РТУС!"&amp;CELL("адрес",Проверка!AD947),"###")))</f>
        <v/>
      </c>
      <c r="AE947" s="13" t="str">
        <f>IF(РТУС!AE947="","",РТУС!AE947)</f>
        <v/>
      </c>
      <c r="AF947" s="15" t="str">
        <f ca="1">IF(РТУС!AE947="","",IF(РТУС!AF947="",HYPERLINK("#РТУС!"&amp;CELL("адрес",Проверка!AF947),"заполнить"),IF(AND(LEN(РТУС!AF947)=5,РТУС!AF947&lt;TODAY()),HYPERLINK("#Проверка!"&amp;CELL("адрес",Проверка!AF947),РТУС!AF947),HYPERLINK("#РТУС!"&amp;CELL("адрес",Проверка!AF947),"###"))))</f>
        <v/>
      </c>
      <c r="AG947" s="13"/>
      <c r="AH947" s="15" t="str">
        <f ca="1">IF(РТУС!AE947="","",IF(РТУС!AH947="",HYPERLINK("#РТУС!"&amp;CELL("адрес",Проверка!AH947),"заполнить"),IF(AND(LEN(РТУС!AH947)=5,РТУС!AH947&lt;TODAY()),HYPERLINK("#Проверка!"&amp;CELL("адрес",Проверка!AH947),РТУС!AH947),HYPERLINK("#РТУС!"&amp;CELL("адрес",Проверка!AH947),"###"))))</f>
        <v/>
      </c>
      <c r="AI947" s="15" t="str">
        <f ca="1">IF(РТУС!AE947="","",IF(РТУС!AI947="",HYPERLINK("#РТУС!"&amp;CELL("адрес",Проверка!AI947),"заполнить"),HYPERLINK("#Проверка!"&amp;CELL("адрес",Проверка!AI947),РТУС!AI947)))</f>
        <v/>
      </c>
      <c r="AJ947" s="13" t="str">
        <f ca="1">IF(РТУС!AE947="","",IF(РТУС!AJ947="",HYPERLINK("#РТУС!"&amp;CELL("адрес",Проверка!AJ947),"заполнить"),IF(OR(РТУС!AJ947="Юрлицо",РТУС!AJ947="Физлицо",РТУС!AJ947="ИП"),HYPERLINK("#Проверка!"&amp;CELL("адрес",Проверка!AJ947),РТУС!AJ947),HYPERLINK("#РТУС!"&amp;CELL("адрес",Проверка!AJ947),"###"))))</f>
        <v/>
      </c>
      <c r="AK947" s="13" t="str">
        <f ca="1">IF(РТУС!AK947="",HYPERLINK("#РТУС!"&amp;CELL("адрес",Проверка!AK947),"заполнить"),IF(OR(РТУС!AK947="Квартира",РТУС!AK947="Кладовая",РТУС!AK947="Машино-место",РТУС!AK947="Нежилое помещение"),HYPERLINK("#Проверка!"&amp;CELL("адрес",Проверка!AK947),РТУС!AK947),HYPERLINK("#РТУС!"&amp;CELL("адрес",Проверка!AK947),"###")))</f>
        <v>заполнить</v>
      </c>
      <c r="AL947" s="13" t="str">
        <f ca="1">IF(РТУС!AL947="",HYPERLINK("#РТУС!"&amp;CELL("адрес",Проверка!AL947),"заполнить"),HYPERLINK("#Проверка!"&amp;CELL("адрес",Проверка!AL947),РТУС!AL947))</f>
        <v>заполнить</v>
      </c>
      <c r="AM947" s="18" t="str">
        <f ca="1">IF(РТУС!AM947="",HYPERLINK("#РТУС!"&amp;CELL("адрес",Проверка!AM947),"заполнить"),IF(ISNUMBER(РТУС!AM947)=TRUE,IF(РТУС!AK947="Нежилое помещение",IF(РТУС!AM947&gt;7,HYPERLINK("#РТУС!"&amp;CELL("адрес",Проверка!AM947),"не больше 7 кв.м."),РТУС!AM947),HYPERLINK("#Проверка!"&amp;CELL("адрес",Проверка!AM947),РТУС!AM947)),HYPERLINK("#РТУС!"&amp;CELL("адрес",Проверка!AM947),"###")))</f>
        <v>заполнить</v>
      </c>
      <c r="AN947" s="13" t="str">
        <f ca="1">IF(РТУС!AN947="",HYPERLINK("#РТУС!"&amp;CELL("адрес",Проверка!AN947),"заполнить"),IF(OR(РТУС!AN947="Общая площадь помещения",РТУС!AN947="Общая приведенная площадь жилого помещения",РТУС!AN947="Общая площадь жилого помещения с учетом лоджий, балконов, террас и веранд"),HYPERLINK("#Проверка!"&amp;CELL("адрес",Проверка!AN947),РТУС!AN947),HYPERLINK("#РТУС!"&amp;CELL("адрес",Проверка!AN947),"###")))</f>
        <v>заполнить</v>
      </c>
      <c r="AO947" s="13" t="str">
        <f ca="1">IF(OR(РТУС!AK947="Квартира",РТУС!A947="Нежилое помещение"),IF(РТУС!AO947="",HYPERLINK("#РТУС!"&amp;CELL("адрес",Проверка!AO947),"заполнить"),IF(ISNUMBER(РТУС!AO947)=TRUE,HYPERLINK("#Проверка!"&amp;CELL("адрес",Проверка!AO947),РТУС!AO947),HYPERLINK("#РТУС!"&amp;CELL("адрес",Проверка!AO947),"###"))),"")</f>
        <v/>
      </c>
      <c r="AP947" s="13" t="str">
        <f>IF(РТУС!AP947="","",РТУС!AP947)</f>
        <v/>
      </c>
      <c r="AQ947" s="13" t="str">
        <f ca="1">IF(РТУС!AQ947="",HYPERLINK("#РТУС!"&amp;CELL("адрес",Проверка!AQ947),"заполнить"),HYPERLINK("#Проверка!"&amp;CELL("адрес",Проверка!AQ947),РТУС!AQ947))</f>
        <v>заполнить</v>
      </c>
      <c r="AR947" s="18" t="str">
        <f ca="1">IF(РТУС!AR947="",HYPERLINK("#РТУС!"&amp;CELL("адрес",Проверка!AR947),"заполнить"),IF(ISNUMBER(РТУС!AR947)=FALSE,HYPERLINK("#РТУС!"&amp;CELL("адрес",Проверка!AR947),"###"),IF(РТУС!G947="1",IF(РТУС!AB947=РТУС!AR947+РТУС!AU947,HYPERLINK("#Проверка!"&amp;CELL("адрес",Проверка!AR947),РТУС!AR947),HYPERLINK("#РТУС!"&amp;CELL("адрес",Проверка!AR947),"сверить суммы")),IF(РТУС!AB947=(SUMIF(РТУС!$A$4:$A$1000,A947,РТУС!$AR$4:$AR$1000)+SUMIF(РТУС!$A$4:$A$1000,A947,РТУС!$AU$4:$AU$1000)),HYPERLINK("#Проверка!"&amp;CELL("адрес",Проверка!AR947),РТУС!AR947),HYPERLINK("#РТУС!"&amp;CELL("адрес",Проверка!AR947),"сверить суммы")))))</f>
        <v>заполнить</v>
      </c>
      <c r="AS947" s="13" t="str">
        <f>IF(РТУС!AS947="","",РТУС!AS947)</f>
        <v/>
      </c>
      <c r="AT947" s="18" t="str">
        <f ca="1">IF(РТУС!AT947="",HYPERLINK("#РТУС!"&amp;CELL("адрес",Проверка!AT947),"заполнить"),IF(ISNUMBER(РТУС!AT947)=FALSE,HYPERLINK("#РТУС!"&amp;CELL("адрес",Проверка!AT947),"###"),IF(РТУС!AT947=РТУС!AR947,HYPERLINK("#Проверка!"&amp;CELL("адрес",Проверка!AT947),РТУС!AT947),HYPERLINK("#РТУС!"&amp;CELL("адрес",Проверка!AT947),"сверить суммы"))))</f>
        <v>заполнить</v>
      </c>
      <c r="AU947" s="18" t="str">
        <f ca="1">IF(РТУС!AU947="",HYPERLINK("#РТУС!"&amp;CELL("адрес",Проверка!AU947),"заполнить"),IF(ISNUMBER(РТУС!AU947)=FALSE,HYPERLINK("#РТУС!"&amp;CELL("адрес",Проверка!AU947),"###"),IF(РТУС!G947="1",IF(РТУС!AB947=РТУС!AR947+РТУС!AU947,HYPERLINK("#Проверка!"&amp;CELL("адрес",Проверка!AU947),РТУС!AU947),HYPERLINK("#РТУС!"&amp;CELL("адрес",Проверка!AU947),"сверить суммы")),IF(РТУС!AB947=(SUMIF(РТУС!$A$4:$A$1000,A947,РТУС!$AR$4:$AR$1000)+SUMIF(РТУС!$A$4:$A$1000,A947,РТУС!$AU$4:$AU$1000)),HYPERLINK("#Проверка!"&amp;CELL("адрес",Проверка!AU947),РТУС!AU947),HYPERLINK("#РТУС!"&amp;CELL("адрес",Проверка!AU947),"сверить суммы")))))</f>
        <v>заполнить</v>
      </c>
      <c r="AV947" s="13" t="str">
        <f ca="1">IF(РТУС!AV947="",HYPERLINK("#РТУС!"&amp;CELL("адрес",Проверка!AV947),"заполнить"),IF(OR(РТУС!AV947="Требование о передаче жилого помещения",РТУС!AV947="Требование о передаче машино-места",РТУС!AV947="Требования о передаче нежилого помещения",РТУС!AV947="Денежные требования"),HYPERLINK("#Проверка!"&amp;CELL("адрес",Проверка!AV947),РТУС!AV947),HYPERLINK("#РТУС!"&amp;CELL("адрес",Проверка!AV947),"###")))</f>
        <v>заполнить</v>
      </c>
      <c r="AW947" s="13" t="str">
        <f ca="1">IF(РТУС!AW947="",HYPERLINK("#РТУС!"&amp;CELL("адрес",Проверка!AW947),"заполнить"),IF(OR(РТУС!AW947="Включен в полном объеме",РТУС!AW947="Включен частично"),HYPERLINK("#Проверка!"&amp;CELL("адрес",Проверка!AW947),РТУС!AW947),HYPERLINK("#РТУС!"&amp;CELL("адрес",Проверка!AW947),"###")))</f>
        <v>заполнить</v>
      </c>
      <c r="AX947" s="15" t="str">
        <f ca="1">IF(РТУС!AX947="",HYPERLINK("#РТУС!"&amp;CELL("адрес",Проверка!AX947),"заполнить"),IF(AND(LEN(РТУС!AX947)=5,РТУС!AX947&lt;TODAY()),HYPERLINK("#Проверка!"&amp;CELL("адрес",Проверка!AX947),РТУС!AX947),HYPERLINK("#РТУС!"&amp;CELL("адрес",Проверка!AX947),"###")))</f>
        <v>заполнить</v>
      </c>
      <c r="AY947" s="15" t="str">
        <f ca="1">IF(РТУС!AY947="",HYPERLINK("#РТУС!"&amp;CELL("адрес",Проверка!AY947),"заполнить"),IF(AND(LEN(РТУС!AY947)=5,РТУС!AY947&lt;TODAY()),HYPERLINK("#Проверка!"&amp;CELL("адрес",Проверка!AY947),РТУС!AY947),HYPERLINK("#РТУС!"&amp;CELL("адрес",Проверка!AY947),"###")))</f>
        <v>заполнить</v>
      </c>
    </row>
    <row r="948" spans="1:51" x14ac:dyDescent="0.25">
      <c r="A948" s="10" t="str">
        <f>РТУС!A948</f>
        <v>.</v>
      </c>
      <c r="B948" s="13" t="str">
        <f ca="1">IF(РТУС!B948="",HYPERLINK("#РТУС!"&amp;CELL("адрес",Проверка!B948),"заполнить"),IF(AND(LEN(РТУС!B948)=10,РТУС!B947=РТУС!B948),HYPERLINK("#Проверка!"&amp;CELL("адрес",Проверка!B948),РТУС!B948),HYPERLINK("#РТУС!"&amp;CELL("адрес",Проверка!B948),"###")))</f>
        <v>заполнить</v>
      </c>
      <c r="C948" s="13" t="str">
        <f ca="1">IF(РТУС!C948="",HYPERLINK("#РТУС!"&amp;CELL("адрес",Проверка!C948),"заполнить"),IF(AND(ISNUMBER(РТУС!C948)=TRUE,РТУС!C948&gt;0,РТУС!C947=РТУС!C948),HYPERLINK("#Проверка!"&amp;CELL("адрес",Проверка!C948),РТУС!C948),HYPERLINK("#РТУС!"&amp;CELL("адрес",Проверка!C948),"###")))</f>
        <v>заполнить</v>
      </c>
      <c r="D948" s="13" t="str">
        <f>IF(РТУС!D948="","",РТУС!D948)</f>
        <v/>
      </c>
      <c r="E948" s="13" t="str">
        <f ca="1">IF(РТУС!E948="",HYPERLINK("#РТУС!"&amp;CELL("адрес",Проверка!E948),"заполнить"),IF(РТУС!E947=РТУС!E948,HYPERLINK("#Проверка!"&amp;CELL("адрес",Проверка!E948),РТУС!E948),HYPERLINK("#РТУС!"&amp;CELL("адрес",Проверка!E948),"###")))</f>
        <v>заполнить</v>
      </c>
      <c r="F948" s="13" t="str">
        <f ca="1">IF(РТУС!F948="",HYPERLINK("#РТУС!"&amp;CELL("адрес",Проверка!F948),"заполнить"),HYPERLINK("#Проверка!"&amp;CELL("адрес",Проверка!F948),РТУС!F948))</f>
        <v>заполнить</v>
      </c>
      <c r="G948" s="20" t="str">
        <f ca="1">IF(РТУС!G948="",HYPERLINK("#РТУС!"&amp;CELL("адрес",Проверка!G948),"заполнить"),IF(РТУС!G948="1",HYPERLINK("#Проверка!"&amp;CELL("адрес",Проверка!G948),"1"),IF(AND(ISNUMBER(РТУС!G948)=TRUE,РТУС!G948&lt;=1,РТУС!G948&gt;0),IF(SUMIF(РТУС!$A$4:$A$1000,A948,РТУС!$G$4:$G$1000)=1,HYPERLINK("#Проверка!"&amp;CELL("адрес",Проверка!G948),РТУС!G948),HYPERLINK("#РТУС!"&amp;CELL("адрес",Проверка!G948),"сумма долей ≠ 1")),HYPERLINK("#РТУС!"&amp;CELL("адрес",Проверка!G948),"###"))))</f>
        <v>заполнить</v>
      </c>
      <c r="H948" s="13" t="str">
        <f ca="1">IF(РТУС!H948="",HYPERLINK("#РТУС!"&amp;CELL("адрес",Проверка!H948),"заполнить"),IF(OR(РТУС!H948="Юрлицо",РТУС!H948="Физлицо",РТУС!H948="ИП"),HYPERLINK("#Проверка!"&amp;CELL("адрес",Проверка!H948),РТУС!H948),HYPERLINK("#РТУС!"&amp;CELL("адрес",Проверка!H948),"###")))</f>
        <v>заполнить</v>
      </c>
      <c r="I948" s="13" t="str">
        <f ca="1">IF(OR(РТУС!H948="Юрлицо",РТУС!H948="ИП"),IF(РТУС!I948="",HYPERLINK("#РТУС!"&amp;CELL("адрес",Проверка!I948),"заполнить"),IF(OR(LEN(РТУС!I948)=10,LEN(РТУС!I948)=12),HYPERLINK("#Проверка!"&amp;CELL("адрес",Проверка!I948),РТУС!I948),HYPERLINK("#РТУС!"&amp;CELL("адрес",Проверка!I948),"###"))),"")</f>
        <v/>
      </c>
      <c r="J948" s="15" t="str">
        <f ca="1">IF(РТУС!J948="","",IF(AND(LEN(РТУС!J948)=5,РТУС!J948&lt;TODAY()),HYPERLINK("#Проверка!"&amp;CELL("адрес",Проверка!J948),РТУС!J948),HYPERLINK("#РТУС!"&amp;CELL("адрес",Проверка!J948),"###")))</f>
        <v/>
      </c>
      <c r="K948" s="13" t="str">
        <f>IF(РТУС!K948="","",РТУС!K948)</f>
        <v/>
      </c>
      <c r="L948" s="13" t="str">
        <f ca="1">IF(OR(РТУС!H948="Физлицо",РТУС!H948="ИП"),IF(РТУС!L948="",HYPERLINK("#РТУС!"&amp;CELL("адрес",Проверка!L948),"заполнить"),IF(OR(РТУС!L948="Загранпаспорт гражданина РФ",РТУС!L948="Паспорт гражданина РФ",РТУС!L948="Иностранный паспорт",РТУС!L948="Свидетельство о рождении",РТУС!L948="Вид на жительство"),HYPERLINK("#Проверка!"&amp;CELL("адрес",Проверка!L948),РТУС!L948),HYPERLINK("#РТУС!"&amp;CELL("адрес",Проверка!L948),"###"))),"")</f>
        <v/>
      </c>
      <c r="M948" s="13" t="str">
        <f ca="1">IF(AND(OR(РТУС!L948="Паспорт гражданина РФ",РТУС!L948="Свидетельство о рождении"),РТУС!M948=""),HYPERLINK("#РТУС!"&amp;CELL("адрес",Проверка!M948),"заполнить"),IF(РТУС!L948="Паспорт гражданина РФ",IF(LEN(РТУС!M948)=4,HYPERLINK("#Проверка!"&amp;CELL("адрес",Проверка!M948),РТУС!M948),HYPERLINK("#РТУС!"&amp;CELL("адрес",Проверка!M948),"###")),IF(РТУС!L948="Свидетельство о рождении",HYPERLINK("#Проверка!"&amp;CELL("адрес",Проверка!M948),РТУС!M948),"")))</f>
        <v/>
      </c>
      <c r="N948" s="13" t="str">
        <f ca="1">IF(РТУС!L948="","",IF(РТУС!N948="",HYPERLINK("#РТУС!"&amp;CELL("адрес",Проверка!N948),"заполнить"),IF(OR(РТУС!L948="Паспорт гражданина РФ",РТУС!L948="Свидетельство о рождении"),IF(LEN(РТУС!N948)=6,HYPERLINK("#Проверка!"&amp;CELL("адрес",Проверка!N948),РТУС!N948),HYPERLINK("#РТУС!"&amp;CELL("адрес",Проверка!N948),"###")),HYPERLINK("#Проверка!"&amp;CELL("адрес",Проверка!N948),РТУС!N948))))</f>
        <v/>
      </c>
      <c r="O948" s="15" t="str">
        <f ca="1">IF(РТУС!L948="","",IF(РТУС!O948="",HYPERLINK("#РТУС!"&amp;CELL("адрес",Проверка!O948),"заполнить"),IF(AND(LEN(РТУС!O948)=5,РТУС!O948&lt;TODAY()),IF(РТУС!L948="Свидетельство о рождении",IF(РТУС!O948&gt;EDATE(TODAY(),-168),HYPERLINK("#Проверка!"&amp;CELL("адрес",Проверка!O948),РТУС!O948),HYPERLINK("#РТУС!"&amp;CELL("адрес",Проверка!O948),"недействительно")),HYPERLINK("#Проверка!"&amp;CELL("адрес",Проверка!O948),РТУС!O948)),HYPERLINK("#РТУС!"&amp;CELL("адрес",Проверка!O948),"###"))))</f>
        <v/>
      </c>
      <c r="P948" s="21" t="str">
        <f ca="1">IF(РТУС!L948="Паспорт гражданина РФ",IF(РТУС!P948="",HYPERLINK("#РТУС!"&amp;CELL("адрес",Проверка!P948),"заполнить"),HYPERLINK("#Проверка!"&amp;CELL("адрес",Проверка!P948),РТУС!P948)),"")</f>
        <v/>
      </c>
      <c r="Q948" s="13" t="str">
        <f ca="1">IF(РТУС!L948="Паспорт гражданина РФ",IF(РТУС!Q948="",HYPERLINK("#РТУС!"&amp;CELL("адрес",Проверка!Q948),"заполнить"),IF(LEN(РТУС!Q948)=7,HYPERLINK("#Проверка!"&amp;CELL("адрес",Проверка!Q948),РТУС!Q948),HYPERLINK("#РТУС!"&amp;CELL("адрес",Проверка!Q948),"###"))),"")</f>
        <v/>
      </c>
      <c r="R948" s="13" t="str">
        <f ca="1">IF(РТУС!R948="",HYPERLINK("#РТУС!"&amp;CELL("адрес",Проверка!R948),"заполнить"),HYPERLINK("#Проверка!"&amp;CELL("адрес",Проверка!R948),РТУС!R948))</f>
        <v>заполнить</v>
      </c>
      <c r="S948" s="13" t="str">
        <f>IF(РТУС!S948="","",РТУС!S948)</f>
        <v/>
      </c>
      <c r="T948" s="13" t="str">
        <f>IF(РТУС!T948="","",РТУС!T948)</f>
        <v/>
      </c>
      <c r="U948" s="13" t="str">
        <f>IF(РТУС!U948="","",РТУС!U948)</f>
        <v/>
      </c>
      <c r="V948" s="13" t="str">
        <f ca="1">IF(РТУС!V948="",HYPERLINK("#РТУС!"&amp;CELL("адрес",Проверка!V948),"заполнить"),IF(OR(РТУС!V948="Договор участия в долевом строительстве",РТУС!V948="Предварительный договор участия в долевом строительстве",РТУС!V948="Определение Арбитражного суда",РТУС!V948="Решение суда общей юрисдикции",РТУС!V948="Иные договоры"),HYPERLINK("#Проверка!"&amp;CELL("адрес",Проверка!V948),РТУС!V948),HYPERLINK("#РТУС!"&amp;CELL("адрес",Проверка!V948),"###")))</f>
        <v>заполнить</v>
      </c>
      <c r="W948" s="13" t="str">
        <f ca="1">IF(РТУС!W948="",HYPERLINK("#РТУС!"&amp;CELL("адрес",Проверка!W948),"заполнить"),HYPERLINK("#Проверка!"&amp;CELL("адрес",Проверка!W948),РТУС!W948))</f>
        <v>заполнить</v>
      </c>
      <c r="X948" s="15" t="str">
        <f ca="1">IF(РТУС!X948="",HYPERLINK("#РТУС!"&amp;CELL("адрес",Проверка!X948),"заполнить"),IF(AND(LEN(РТУС!X948)=5,РТУС!X948&lt;TODAY()),HYPERLINK("#Проверка!"&amp;CELL("адрес",Проверка!X948),РТУС!X948),HYPERLINK("#РТУС!"&amp;CELL("адрес",Проверка!X948),"###")))</f>
        <v>заполнить</v>
      </c>
      <c r="Y948" s="13" t="str">
        <f>IF(РТУС!Y948="","",РТУС!Y948)</f>
        <v/>
      </c>
      <c r="Z948" s="15" t="str">
        <f ca="1">IF(РТУС!Z948="","",IF(AND(LEN(РТУС!Z948)=5,РТУС!Z948&lt;TODAY()),HYPERLINK("#Проверка!"&amp;CELL("адрес",Проверка!Z948),РТУС!Z948),HYPERLINK("#РТУС!"&amp;CELL("адрес",Проверка!Z948),"###")))</f>
        <v/>
      </c>
      <c r="AA948" s="18" t="str">
        <f ca="1">IF(РТУС!AA948="",HYPERLINK("#РТУС!"&amp;CELL("адрес",Проверка!AA948),"заполнить"),IF(ISNUMBER(РТУС!AA948)=TRUE,HYPERLINK("#Проверка!"&amp;CELL("адрес",Проверка!AA948),РТУС!AA948),HYPERLINK("#РТУС!"&amp;CELL("адрес",Проверка!AA948),"###")))</f>
        <v>заполнить</v>
      </c>
      <c r="AB948" s="18" t="str">
        <f ca="1">IF(РТУС!AB948="",HYPERLINK("#РТУС!"&amp;CELL("адрес",Проверка!AB948),"заполнить"),IF(ISNUMBER(РТУС!AB948)=TRUE,HYPERLINK("#Проверка!"&amp;CELL("адрес",Проверка!AB948),РТУС!AB948),HYPERLINK("#РТУС!"&amp;CELL("адрес",Проверка!AB948),"###")))</f>
        <v>заполнить</v>
      </c>
      <c r="AC948" s="18" t="str">
        <f ca="1">IF(РТУС!AC948="","",IF(ISNUMBER(РТУС!AC948)=TRUE,HYPERLINK("#Проверка!"&amp;CELL("адрес",Проверка!AC948),РТУС!AC948),HYPERLINK("#РТУС!"&amp;CELL("адрес",Проверка!AC948),"###")))</f>
        <v/>
      </c>
      <c r="AD948" s="18" t="str">
        <f ca="1">IF(РТУС!AD948="","",IF(ISNUMBER(РТУС!AD948)=TRUE,HYPERLINK("#Проверка!"&amp;CELL("адрес",Проверка!AD948),РТУС!AD948),HYPERLINK("#РТУС!"&amp;CELL("адрес",Проверка!AD948),"###")))</f>
        <v/>
      </c>
      <c r="AE948" s="13" t="str">
        <f>IF(РТУС!AE948="","",РТУС!AE948)</f>
        <v/>
      </c>
      <c r="AF948" s="15" t="str">
        <f ca="1">IF(РТУС!AE948="","",IF(РТУС!AF948="",HYPERLINK("#РТУС!"&amp;CELL("адрес",Проверка!AF948),"заполнить"),IF(AND(LEN(РТУС!AF948)=5,РТУС!AF948&lt;TODAY()),HYPERLINK("#Проверка!"&amp;CELL("адрес",Проверка!AF948),РТУС!AF948),HYPERLINK("#РТУС!"&amp;CELL("адрес",Проверка!AF948),"###"))))</f>
        <v/>
      </c>
      <c r="AG948" s="13"/>
      <c r="AH948" s="15" t="str">
        <f ca="1">IF(РТУС!AE948="","",IF(РТУС!AH948="",HYPERLINK("#РТУС!"&amp;CELL("адрес",Проверка!AH948),"заполнить"),IF(AND(LEN(РТУС!AH948)=5,РТУС!AH948&lt;TODAY()),HYPERLINK("#Проверка!"&amp;CELL("адрес",Проверка!AH948),РТУС!AH948),HYPERLINK("#РТУС!"&amp;CELL("адрес",Проверка!AH948),"###"))))</f>
        <v/>
      </c>
      <c r="AI948" s="15" t="str">
        <f ca="1">IF(РТУС!AE948="","",IF(РТУС!AI948="",HYPERLINK("#РТУС!"&amp;CELL("адрес",Проверка!AI948),"заполнить"),HYPERLINK("#Проверка!"&amp;CELL("адрес",Проверка!AI948),РТУС!AI948)))</f>
        <v/>
      </c>
      <c r="AJ948" s="13" t="str">
        <f ca="1">IF(РТУС!AE948="","",IF(РТУС!AJ948="",HYPERLINK("#РТУС!"&amp;CELL("адрес",Проверка!AJ948),"заполнить"),IF(OR(РТУС!AJ948="Юрлицо",РТУС!AJ948="Физлицо",РТУС!AJ948="ИП"),HYPERLINK("#Проверка!"&amp;CELL("адрес",Проверка!AJ948),РТУС!AJ948),HYPERLINK("#РТУС!"&amp;CELL("адрес",Проверка!AJ948),"###"))))</f>
        <v/>
      </c>
      <c r="AK948" s="13" t="str">
        <f ca="1">IF(РТУС!AK948="",HYPERLINK("#РТУС!"&amp;CELL("адрес",Проверка!AK948),"заполнить"),IF(OR(РТУС!AK948="Квартира",РТУС!AK948="Кладовая",РТУС!AK948="Машино-место",РТУС!AK948="Нежилое помещение"),HYPERLINK("#Проверка!"&amp;CELL("адрес",Проверка!AK948),РТУС!AK948),HYPERLINK("#РТУС!"&amp;CELL("адрес",Проверка!AK948),"###")))</f>
        <v>заполнить</v>
      </c>
      <c r="AL948" s="13" t="str">
        <f ca="1">IF(РТУС!AL948="",HYPERLINK("#РТУС!"&amp;CELL("адрес",Проверка!AL948),"заполнить"),HYPERLINK("#Проверка!"&amp;CELL("адрес",Проверка!AL948),РТУС!AL948))</f>
        <v>заполнить</v>
      </c>
      <c r="AM948" s="18" t="str">
        <f ca="1">IF(РТУС!AM948="",HYPERLINK("#РТУС!"&amp;CELL("адрес",Проверка!AM948),"заполнить"),IF(ISNUMBER(РТУС!AM948)=TRUE,IF(РТУС!AK948="Нежилое помещение",IF(РТУС!AM948&gt;7,HYPERLINK("#РТУС!"&amp;CELL("адрес",Проверка!AM948),"не больше 7 кв.м."),РТУС!AM948),HYPERLINK("#Проверка!"&amp;CELL("адрес",Проверка!AM948),РТУС!AM948)),HYPERLINK("#РТУС!"&amp;CELL("адрес",Проверка!AM948),"###")))</f>
        <v>заполнить</v>
      </c>
      <c r="AN948" s="13" t="str">
        <f ca="1">IF(РТУС!AN948="",HYPERLINK("#РТУС!"&amp;CELL("адрес",Проверка!AN948),"заполнить"),IF(OR(РТУС!AN948="Общая площадь помещения",РТУС!AN948="Общая приведенная площадь жилого помещения",РТУС!AN948="Общая площадь жилого помещения с учетом лоджий, балконов, террас и веранд"),HYPERLINK("#Проверка!"&amp;CELL("адрес",Проверка!AN948),РТУС!AN948),HYPERLINK("#РТУС!"&amp;CELL("адрес",Проверка!AN948),"###")))</f>
        <v>заполнить</v>
      </c>
      <c r="AO948" s="13" t="str">
        <f ca="1">IF(OR(РТУС!AK948="Квартира",РТУС!A948="Нежилое помещение"),IF(РТУС!AO948="",HYPERLINK("#РТУС!"&amp;CELL("адрес",Проверка!AO948),"заполнить"),IF(ISNUMBER(РТУС!AO948)=TRUE,HYPERLINK("#Проверка!"&amp;CELL("адрес",Проверка!AO948),РТУС!AO948),HYPERLINK("#РТУС!"&amp;CELL("адрес",Проверка!AO948),"###"))),"")</f>
        <v/>
      </c>
      <c r="AP948" s="13" t="str">
        <f>IF(РТУС!AP948="","",РТУС!AP948)</f>
        <v/>
      </c>
      <c r="AQ948" s="13" t="str">
        <f ca="1">IF(РТУС!AQ948="",HYPERLINK("#РТУС!"&amp;CELL("адрес",Проверка!AQ948),"заполнить"),HYPERLINK("#Проверка!"&amp;CELL("адрес",Проверка!AQ948),РТУС!AQ948))</f>
        <v>заполнить</v>
      </c>
      <c r="AR948" s="18" t="str">
        <f ca="1">IF(РТУС!AR948="",HYPERLINK("#РТУС!"&amp;CELL("адрес",Проверка!AR948),"заполнить"),IF(ISNUMBER(РТУС!AR948)=FALSE,HYPERLINK("#РТУС!"&amp;CELL("адрес",Проверка!AR948),"###"),IF(РТУС!G948="1",IF(РТУС!AB948=РТУС!AR948+РТУС!AU948,HYPERLINK("#Проверка!"&amp;CELL("адрес",Проверка!AR948),РТУС!AR948),HYPERLINK("#РТУС!"&amp;CELL("адрес",Проверка!AR948),"сверить суммы")),IF(РТУС!AB948=(SUMIF(РТУС!$A$4:$A$1000,A948,РТУС!$AR$4:$AR$1000)+SUMIF(РТУС!$A$4:$A$1000,A948,РТУС!$AU$4:$AU$1000)),HYPERLINK("#Проверка!"&amp;CELL("адрес",Проверка!AR948),РТУС!AR948),HYPERLINK("#РТУС!"&amp;CELL("адрес",Проверка!AR948),"сверить суммы")))))</f>
        <v>заполнить</v>
      </c>
      <c r="AS948" s="13" t="str">
        <f>IF(РТУС!AS948="","",РТУС!AS948)</f>
        <v/>
      </c>
      <c r="AT948" s="18" t="str">
        <f ca="1">IF(РТУС!AT948="",HYPERLINK("#РТУС!"&amp;CELL("адрес",Проверка!AT948),"заполнить"),IF(ISNUMBER(РТУС!AT948)=FALSE,HYPERLINK("#РТУС!"&amp;CELL("адрес",Проверка!AT948),"###"),IF(РТУС!AT948=РТУС!AR948,HYPERLINK("#Проверка!"&amp;CELL("адрес",Проверка!AT948),РТУС!AT948),HYPERLINK("#РТУС!"&amp;CELL("адрес",Проверка!AT948),"сверить суммы"))))</f>
        <v>заполнить</v>
      </c>
      <c r="AU948" s="18" t="str">
        <f ca="1">IF(РТУС!AU948="",HYPERLINK("#РТУС!"&amp;CELL("адрес",Проверка!AU948),"заполнить"),IF(ISNUMBER(РТУС!AU948)=FALSE,HYPERLINK("#РТУС!"&amp;CELL("адрес",Проверка!AU948),"###"),IF(РТУС!G948="1",IF(РТУС!AB948=РТУС!AR948+РТУС!AU948,HYPERLINK("#Проверка!"&amp;CELL("адрес",Проверка!AU948),РТУС!AU948),HYPERLINK("#РТУС!"&amp;CELL("адрес",Проверка!AU948),"сверить суммы")),IF(РТУС!AB948=(SUMIF(РТУС!$A$4:$A$1000,A948,РТУС!$AR$4:$AR$1000)+SUMIF(РТУС!$A$4:$A$1000,A948,РТУС!$AU$4:$AU$1000)),HYPERLINK("#Проверка!"&amp;CELL("адрес",Проверка!AU948),РТУС!AU948),HYPERLINK("#РТУС!"&amp;CELL("адрес",Проверка!AU948),"сверить суммы")))))</f>
        <v>заполнить</v>
      </c>
      <c r="AV948" s="13" t="str">
        <f ca="1">IF(РТУС!AV948="",HYPERLINK("#РТУС!"&amp;CELL("адрес",Проверка!AV948),"заполнить"),IF(OR(РТУС!AV948="Требование о передаче жилого помещения",РТУС!AV948="Требование о передаче машино-места",РТУС!AV948="Требования о передаче нежилого помещения",РТУС!AV948="Денежные требования"),HYPERLINK("#Проверка!"&amp;CELL("адрес",Проверка!AV948),РТУС!AV948),HYPERLINK("#РТУС!"&amp;CELL("адрес",Проверка!AV948),"###")))</f>
        <v>заполнить</v>
      </c>
      <c r="AW948" s="13" t="str">
        <f ca="1">IF(РТУС!AW948="",HYPERLINK("#РТУС!"&amp;CELL("адрес",Проверка!AW948),"заполнить"),IF(OR(РТУС!AW948="Включен в полном объеме",РТУС!AW948="Включен частично"),HYPERLINK("#Проверка!"&amp;CELL("адрес",Проверка!AW948),РТУС!AW948),HYPERLINK("#РТУС!"&amp;CELL("адрес",Проверка!AW948),"###")))</f>
        <v>заполнить</v>
      </c>
      <c r="AX948" s="15" t="str">
        <f ca="1">IF(РТУС!AX948="",HYPERLINK("#РТУС!"&amp;CELL("адрес",Проверка!AX948),"заполнить"),IF(AND(LEN(РТУС!AX948)=5,РТУС!AX948&lt;TODAY()),HYPERLINK("#Проверка!"&amp;CELL("адрес",Проверка!AX948),РТУС!AX948),HYPERLINK("#РТУС!"&amp;CELL("адрес",Проверка!AX948),"###")))</f>
        <v>заполнить</v>
      </c>
      <c r="AY948" s="15" t="str">
        <f ca="1">IF(РТУС!AY948="",HYPERLINK("#РТУС!"&amp;CELL("адрес",Проверка!AY948),"заполнить"),IF(AND(LEN(РТУС!AY948)=5,РТУС!AY948&lt;TODAY()),HYPERLINK("#Проверка!"&amp;CELL("адрес",Проверка!AY948),РТУС!AY948),HYPERLINK("#РТУС!"&amp;CELL("адрес",Проверка!AY948),"###")))</f>
        <v>заполнить</v>
      </c>
    </row>
    <row r="949" spans="1:51" x14ac:dyDescent="0.25">
      <c r="A949" s="10" t="str">
        <f>РТУС!A949</f>
        <v>.</v>
      </c>
      <c r="B949" s="13" t="str">
        <f ca="1">IF(РТУС!B949="",HYPERLINK("#РТУС!"&amp;CELL("адрес",Проверка!B949),"заполнить"),IF(AND(LEN(РТУС!B949)=10,РТУС!B948=РТУС!B949),HYPERLINK("#Проверка!"&amp;CELL("адрес",Проверка!B949),РТУС!B949),HYPERLINK("#РТУС!"&amp;CELL("адрес",Проверка!B949),"###")))</f>
        <v>заполнить</v>
      </c>
      <c r="C949" s="13" t="str">
        <f ca="1">IF(РТУС!C949="",HYPERLINK("#РТУС!"&amp;CELL("адрес",Проверка!C949),"заполнить"),IF(AND(ISNUMBER(РТУС!C949)=TRUE,РТУС!C949&gt;0,РТУС!C948=РТУС!C949),HYPERLINK("#Проверка!"&amp;CELL("адрес",Проверка!C949),РТУС!C949),HYPERLINK("#РТУС!"&amp;CELL("адрес",Проверка!C949),"###")))</f>
        <v>заполнить</v>
      </c>
      <c r="D949" s="13" t="str">
        <f>IF(РТУС!D949="","",РТУС!D949)</f>
        <v/>
      </c>
      <c r="E949" s="13" t="str">
        <f ca="1">IF(РТУС!E949="",HYPERLINK("#РТУС!"&amp;CELL("адрес",Проверка!E949),"заполнить"),IF(РТУС!E948=РТУС!E949,HYPERLINK("#Проверка!"&amp;CELL("адрес",Проверка!E949),РТУС!E949),HYPERLINK("#РТУС!"&amp;CELL("адрес",Проверка!E949),"###")))</f>
        <v>заполнить</v>
      </c>
      <c r="F949" s="13" t="str">
        <f ca="1">IF(РТУС!F949="",HYPERLINK("#РТУС!"&amp;CELL("адрес",Проверка!F949),"заполнить"),HYPERLINK("#Проверка!"&amp;CELL("адрес",Проверка!F949),РТУС!F949))</f>
        <v>заполнить</v>
      </c>
      <c r="G949" s="20" t="str">
        <f ca="1">IF(РТУС!G949="",HYPERLINK("#РТУС!"&amp;CELL("адрес",Проверка!G949),"заполнить"),IF(РТУС!G949="1",HYPERLINK("#Проверка!"&amp;CELL("адрес",Проверка!G949),"1"),IF(AND(ISNUMBER(РТУС!G949)=TRUE,РТУС!G949&lt;=1,РТУС!G949&gt;0),IF(SUMIF(РТУС!$A$4:$A$1000,A949,РТУС!$G$4:$G$1000)=1,HYPERLINK("#Проверка!"&amp;CELL("адрес",Проверка!G949),РТУС!G949),HYPERLINK("#РТУС!"&amp;CELL("адрес",Проверка!G949),"сумма долей ≠ 1")),HYPERLINK("#РТУС!"&amp;CELL("адрес",Проверка!G949),"###"))))</f>
        <v>заполнить</v>
      </c>
      <c r="H949" s="13" t="str">
        <f ca="1">IF(РТУС!H949="",HYPERLINK("#РТУС!"&amp;CELL("адрес",Проверка!H949),"заполнить"),IF(OR(РТУС!H949="Юрлицо",РТУС!H949="Физлицо",РТУС!H949="ИП"),HYPERLINK("#Проверка!"&amp;CELL("адрес",Проверка!H949),РТУС!H949),HYPERLINK("#РТУС!"&amp;CELL("адрес",Проверка!H949),"###")))</f>
        <v>заполнить</v>
      </c>
      <c r="I949" s="13" t="str">
        <f ca="1">IF(OR(РТУС!H949="Юрлицо",РТУС!H949="ИП"),IF(РТУС!I949="",HYPERLINK("#РТУС!"&amp;CELL("адрес",Проверка!I949),"заполнить"),IF(OR(LEN(РТУС!I949)=10,LEN(РТУС!I949)=12),HYPERLINK("#Проверка!"&amp;CELL("адрес",Проверка!I949),РТУС!I949),HYPERLINK("#РТУС!"&amp;CELL("адрес",Проверка!I949),"###"))),"")</f>
        <v/>
      </c>
      <c r="J949" s="15" t="str">
        <f ca="1">IF(РТУС!J949="","",IF(AND(LEN(РТУС!J949)=5,РТУС!J949&lt;TODAY()),HYPERLINK("#Проверка!"&amp;CELL("адрес",Проверка!J949),РТУС!J949),HYPERLINK("#РТУС!"&amp;CELL("адрес",Проверка!J949),"###")))</f>
        <v/>
      </c>
      <c r="K949" s="13" t="str">
        <f>IF(РТУС!K949="","",РТУС!K949)</f>
        <v/>
      </c>
      <c r="L949" s="13" t="str">
        <f ca="1">IF(OR(РТУС!H949="Физлицо",РТУС!H949="ИП"),IF(РТУС!L949="",HYPERLINK("#РТУС!"&amp;CELL("адрес",Проверка!L949),"заполнить"),IF(OR(РТУС!L949="Загранпаспорт гражданина РФ",РТУС!L949="Паспорт гражданина РФ",РТУС!L949="Иностранный паспорт",РТУС!L949="Свидетельство о рождении",РТУС!L949="Вид на жительство"),HYPERLINK("#Проверка!"&amp;CELL("адрес",Проверка!L949),РТУС!L949),HYPERLINK("#РТУС!"&amp;CELL("адрес",Проверка!L949),"###"))),"")</f>
        <v/>
      </c>
      <c r="M949" s="13" t="str">
        <f ca="1">IF(AND(OR(РТУС!L949="Паспорт гражданина РФ",РТУС!L949="Свидетельство о рождении"),РТУС!M949=""),HYPERLINK("#РТУС!"&amp;CELL("адрес",Проверка!M949),"заполнить"),IF(РТУС!L949="Паспорт гражданина РФ",IF(LEN(РТУС!M949)=4,HYPERLINK("#Проверка!"&amp;CELL("адрес",Проверка!M949),РТУС!M949),HYPERLINK("#РТУС!"&amp;CELL("адрес",Проверка!M949),"###")),IF(РТУС!L949="Свидетельство о рождении",HYPERLINK("#Проверка!"&amp;CELL("адрес",Проверка!M949),РТУС!M949),"")))</f>
        <v/>
      </c>
      <c r="N949" s="13" t="str">
        <f ca="1">IF(РТУС!L949="","",IF(РТУС!N949="",HYPERLINK("#РТУС!"&amp;CELL("адрес",Проверка!N949),"заполнить"),IF(OR(РТУС!L949="Паспорт гражданина РФ",РТУС!L949="Свидетельство о рождении"),IF(LEN(РТУС!N949)=6,HYPERLINK("#Проверка!"&amp;CELL("адрес",Проверка!N949),РТУС!N949),HYPERLINK("#РТУС!"&amp;CELL("адрес",Проверка!N949),"###")),HYPERLINK("#Проверка!"&amp;CELL("адрес",Проверка!N949),РТУС!N949))))</f>
        <v/>
      </c>
      <c r="O949" s="15" t="str">
        <f ca="1">IF(РТУС!L949="","",IF(РТУС!O949="",HYPERLINK("#РТУС!"&amp;CELL("адрес",Проверка!O949),"заполнить"),IF(AND(LEN(РТУС!O949)=5,РТУС!O949&lt;TODAY()),IF(РТУС!L949="Свидетельство о рождении",IF(РТУС!O949&gt;EDATE(TODAY(),-168),HYPERLINK("#Проверка!"&amp;CELL("адрес",Проверка!O949),РТУС!O949),HYPERLINK("#РТУС!"&amp;CELL("адрес",Проверка!O949),"недействительно")),HYPERLINK("#Проверка!"&amp;CELL("адрес",Проверка!O949),РТУС!O949)),HYPERLINK("#РТУС!"&amp;CELL("адрес",Проверка!O949),"###"))))</f>
        <v/>
      </c>
      <c r="P949" s="21" t="str">
        <f ca="1">IF(РТУС!L949="Паспорт гражданина РФ",IF(РТУС!P949="",HYPERLINK("#РТУС!"&amp;CELL("адрес",Проверка!P949),"заполнить"),HYPERLINK("#Проверка!"&amp;CELL("адрес",Проверка!P949),РТУС!P949)),"")</f>
        <v/>
      </c>
      <c r="Q949" s="13" t="str">
        <f ca="1">IF(РТУС!L949="Паспорт гражданина РФ",IF(РТУС!Q949="",HYPERLINK("#РТУС!"&amp;CELL("адрес",Проверка!Q949),"заполнить"),IF(LEN(РТУС!Q949)=7,HYPERLINK("#Проверка!"&amp;CELL("адрес",Проверка!Q949),РТУС!Q949),HYPERLINK("#РТУС!"&amp;CELL("адрес",Проверка!Q949),"###"))),"")</f>
        <v/>
      </c>
      <c r="R949" s="13" t="str">
        <f ca="1">IF(РТУС!R949="",HYPERLINK("#РТУС!"&amp;CELL("адрес",Проверка!R949),"заполнить"),HYPERLINK("#Проверка!"&amp;CELL("адрес",Проверка!R949),РТУС!R949))</f>
        <v>заполнить</v>
      </c>
      <c r="S949" s="13" t="str">
        <f>IF(РТУС!S949="","",РТУС!S949)</f>
        <v/>
      </c>
      <c r="T949" s="13" t="str">
        <f>IF(РТУС!T949="","",РТУС!T949)</f>
        <v/>
      </c>
      <c r="U949" s="13" t="str">
        <f>IF(РТУС!U949="","",РТУС!U949)</f>
        <v/>
      </c>
      <c r="V949" s="13" t="str">
        <f ca="1">IF(РТУС!V949="",HYPERLINK("#РТУС!"&amp;CELL("адрес",Проверка!V949),"заполнить"),IF(OR(РТУС!V949="Договор участия в долевом строительстве",РТУС!V949="Предварительный договор участия в долевом строительстве",РТУС!V949="Определение Арбитражного суда",РТУС!V949="Решение суда общей юрисдикции",РТУС!V949="Иные договоры"),HYPERLINK("#Проверка!"&amp;CELL("адрес",Проверка!V949),РТУС!V949),HYPERLINK("#РТУС!"&amp;CELL("адрес",Проверка!V949),"###")))</f>
        <v>заполнить</v>
      </c>
      <c r="W949" s="13" t="str">
        <f ca="1">IF(РТУС!W949="",HYPERLINK("#РТУС!"&amp;CELL("адрес",Проверка!W949),"заполнить"),HYPERLINK("#Проверка!"&amp;CELL("адрес",Проверка!W949),РТУС!W949))</f>
        <v>заполнить</v>
      </c>
      <c r="X949" s="15" t="str">
        <f ca="1">IF(РТУС!X949="",HYPERLINK("#РТУС!"&amp;CELL("адрес",Проверка!X949),"заполнить"),IF(AND(LEN(РТУС!X949)=5,РТУС!X949&lt;TODAY()),HYPERLINK("#Проверка!"&amp;CELL("адрес",Проверка!X949),РТУС!X949),HYPERLINK("#РТУС!"&amp;CELL("адрес",Проверка!X949),"###")))</f>
        <v>заполнить</v>
      </c>
      <c r="Y949" s="13" t="str">
        <f>IF(РТУС!Y949="","",РТУС!Y949)</f>
        <v/>
      </c>
      <c r="Z949" s="15" t="str">
        <f ca="1">IF(РТУС!Z949="","",IF(AND(LEN(РТУС!Z949)=5,РТУС!Z949&lt;TODAY()),HYPERLINK("#Проверка!"&amp;CELL("адрес",Проверка!Z949),РТУС!Z949),HYPERLINK("#РТУС!"&amp;CELL("адрес",Проверка!Z949),"###")))</f>
        <v/>
      </c>
      <c r="AA949" s="18" t="str">
        <f ca="1">IF(РТУС!AA949="",HYPERLINK("#РТУС!"&amp;CELL("адрес",Проверка!AA949),"заполнить"),IF(ISNUMBER(РТУС!AA949)=TRUE,HYPERLINK("#Проверка!"&amp;CELL("адрес",Проверка!AA949),РТУС!AA949),HYPERLINK("#РТУС!"&amp;CELL("адрес",Проверка!AA949),"###")))</f>
        <v>заполнить</v>
      </c>
      <c r="AB949" s="18" t="str">
        <f ca="1">IF(РТУС!AB949="",HYPERLINK("#РТУС!"&amp;CELL("адрес",Проверка!AB949),"заполнить"),IF(ISNUMBER(РТУС!AB949)=TRUE,HYPERLINK("#Проверка!"&amp;CELL("адрес",Проверка!AB949),РТУС!AB949),HYPERLINK("#РТУС!"&amp;CELL("адрес",Проверка!AB949),"###")))</f>
        <v>заполнить</v>
      </c>
      <c r="AC949" s="18" t="str">
        <f ca="1">IF(РТУС!AC949="","",IF(ISNUMBER(РТУС!AC949)=TRUE,HYPERLINK("#Проверка!"&amp;CELL("адрес",Проверка!AC949),РТУС!AC949),HYPERLINK("#РТУС!"&amp;CELL("адрес",Проверка!AC949),"###")))</f>
        <v/>
      </c>
      <c r="AD949" s="18" t="str">
        <f ca="1">IF(РТУС!AD949="","",IF(ISNUMBER(РТУС!AD949)=TRUE,HYPERLINK("#Проверка!"&amp;CELL("адрес",Проверка!AD949),РТУС!AD949),HYPERLINK("#РТУС!"&amp;CELL("адрес",Проверка!AD949),"###")))</f>
        <v/>
      </c>
      <c r="AE949" s="13" t="str">
        <f>IF(РТУС!AE949="","",РТУС!AE949)</f>
        <v/>
      </c>
      <c r="AF949" s="15" t="str">
        <f ca="1">IF(РТУС!AE949="","",IF(РТУС!AF949="",HYPERLINK("#РТУС!"&amp;CELL("адрес",Проверка!AF949),"заполнить"),IF(AND(LEN(РТУС!AF949)=5,РТУС!AF949&lt;TODAY()),HYPERLINK("#Проверка!"&amp;CELL("адрес",Проверка!AF949),РТУС!AF949),HYPERLINK("#РТУС!"&amp;CELL("адрес",Проверка!AF949),"###"))))</f>
        <v/>
      </c>
      <c r="AG949" s="13"/>
      <c r="AH949" s="15" t="str">
        <f ca="1">IF(РТУС!AE949="","",IF(РТУС!AH949="",HYPERLINK("#РТУС!"&amp;CELL("адрес",Проверка!AH949),"заполнить"),IF(AND(LEN(РТУС!AH949)=5,РТУС!AH949&lt;TODAY()),HYPERLINK("#Проверка!"&amp;CELL("адрес",Проверка!AH949),РТУС!AH949),HYPERLINK("#РТУС!"&amp;CELL("адрес",Проверка!AH949),"###"))))</f>
        <v/>
      </c>
      <c r="AI949" s="15" t="str">
        <f ca="1">IF(РТУС!AE949="","",IF(РТУС!AI949="",HYPERLINK("#РТУС!"&amp;CELL("адрес",Проверка!AI949),"заполнить"),HYPERLINK("#Проверка!"&amp;CELL("адрес",Проверка!AI949),РТУС!AI949)))</f>
        <v/>
      </c>
      <c r="AJ949" s="13" t="str">
        <f ca="1">IF(РТУС!AE949="","",IF(РТУС!AJ949="",HYPERLINK("#РТУС!"&amp;CELL("адрес",Проверка!AJ949),"заполнить"),IF(OR(РТУС!AJ949="Юрлицо",РТУС!AJ949="Физлицо",РТУС!AJ949="ИП"),HYPERLINK("#Проверка!"&amp;CELL("адрес",Проверка!AJ949),РТУС!AJ949),HYPERLINK("#РТУС!"&amp;CELL("адрес",Проверка!AJ949),"###"))))</f>
        <v/>
      </c>
      <c r="AK949" s="13" t="str">
        <f ca="1">IF(РТУС!AK949="",HYPERLINK("#РТУС!"&amp;CELL("адрес",Проверка!AK949),"заполнить"),IF(OR(РТУС!AK949="Квартира",РТУС!AK949="Кладовая",РТУС!AK949="Машино-место",РТУС!AK949="Нежилое помещение"),HYPERLINK("#Проверка!"&amp;CELL("адрес",Проверка!AK949),РТУС!AK949),HYPERLINK("#РТУС!"&amp;CELL("адрес",Проверка!AK949),"###")))</f>
        <v>заполнить</v>
      </c>
      <c r="AL949" s="13" t="str">
        <f ca="1">IF(РТУС!AL949="",HYPERLINK("#РТУС!"&amp;CELL("адрес",Проверка!AL949),"заполнить"),HYPERLINK("#Проверка!"&amp;CELL("адрес",Проверка!AL949),РТУС!AL949))</f>
        <v>заполнить</v>
      </c>
      <c r="AM949" s="18" t="str">
        <f ca="1">IF(РТУС!AM949="",HYPERLINK("#РТУС!"&amp;CELL("адрес",Проверка!AM949),"заполнить"),IF(ISNUMBER(РТУС!AM949)=TRUE,IF(РТУС!AK949="Нежилое помещение",IF(РТУС!AM949&gt;7,HYPERLINK("#РТУС!"&amp;CELL("адрес",Проверка!AM949),"не больше 7 кв.м."),РТУС!AM949),HYPERLINK("#Проверка!"&amp;CELL("адрес",Проверка!AM949),РТУС!AM949)),HYPERLINK("#РТУС!"&amp;CELL("адрес",Проверка!AM949),"###")))</f>
        <v>заполнить</v>
      </c>
      <c r="AN949" s="13" t="str">
        <f ca="1">IF(РТУС!AN949="",HYPERLINK("#РТУС!"&amp;CELL("адрес",Проверка!AN949),"заполнить"),IF(OR(РТУС!AN949="Общая площадь помещения",РТУС!AN949="Общая приведенная площадь жилого помещения",РТУС!AN949="Общая площадь жилого помещения с учетом лоджий, балконов, террас и веранд"),HYPERLINK("#Проверка!"&amp;CELL("адрес",Проверка!AN949),РТУС!AN949),HYPERLINK("#РТУС!"&amp;CELL("адрес",Проверка!AN949),"###")))</f>
        <v>заполнить</v>
      </c>
      <c r="AO949" s="13" t="str">
        <f ca="1">IF(OR(РТУС!AK949="Квартира",РТУС!A949="Нежилое помещение"),IF(РТУС!AO949="",HYPERLINK("#РТУС!"&amp;CELL("адрес",Проверка!AO949),"заполнить"),IF(ISNUMBER(РТУС!AO949)=TRUE,HYPERLINK("#Проверка!"&amp;CELL("адрес",Проверка!AO949),РТУС!AO949),HYPERLINK("#РТУС!"&amp;CELL("адрес",Проверка!AO949),"###"))),"")</f>
        <v/>
      </c>
      <c r="AP949" s="13" t="str">
        <f>IF(РТУС!AP949="","",РТУС!AP949)</f>
        <v/>
      </c>
      <c r="AQ949" s="13" t="str">
        <f ca="1">IF(РТУС!AQ949="",HYPERLINK("#РТУС!"&amp;CELL("адрес",Проверка!AQ949),"заполнить"),HYPERLINK("#Проверка!"&amp;CELL("адрес",Проверка!AQ949),РТУС!AQ949))</f>
        <v>заполнить</v>
      </c>
      <c r="AR949" s="18" t="str">
        <f ca="1">IF(РТУС!AR949="",HYPERLINK("#РТУС!"&amp;CELL("адрес",Проверка!AR949),"заполнить"),IF(ISNUMBER(РТУС!AR949)=FALSE,HYPERLINK("#РТУС!"&amp;CELL("адрес",Проверка!AR949),"###"),IF(РТУС!G949="1",IF(РТУС!AB949=РТУС!AR949+РТУС!AU949,HYPERLINK("#Проверка!"&amp;CELL("адрес",Проверка!AR949),РТУС!AR949),HYPERLINK("#РТУС!"&amp;CELL("адрес",Проверка!AR949),"сверить суммы")),IF(РТУС!AB949=(SUMIF(РТУС!$A$4:$A$1000,A949,РТУС!$AR$4:$AR$1000)+SUMIF(РТУС!$A$4:$A$1000,A949,РТУС!$AU$4:$AU$1000)),HYPERLINK("#Проверка!"&amp;CELL("адрес",Проверка!AR949),РТУС!AR949),HYPERLINK("#РТУС!"&amp;CELL("адрес",Проверка!AR949),"сверить суммы")))))</f>
        <v>заполнить</v>
      </c>
      <c r="AS949" s="13" t="str">
        <f>IF(РТУС!AS949="","",РТУС!AS949)</f>
        <v/>
      </c>
      <c r="AT949" s="18" t="str">
        <f ca="1">IF(РТУС!AT949="",HYPERLINK("#РТУС!"&amp;CELL("адрес",Проверка!AT949),"заполнить"),IF(ISNUMBER(РТУС!AT949)=FALSE,HYPERLINK("#РТУС!"&amp;CELL("адрес",Проверка!AT949),"###"),IF(РТУС!AT949=РТУС!AR949,HYPERLINK("#Проверка!"&amp;CELL("адрес",Проверка!AT949),РТУС!AT949),HYPERLINK("#РТУС!"&amp;CELL("адрес",Проверка!AT949),"сверить суммы"))))</f>
        <v>заполнить</v>
      </c>
      <c r="AU949" s="18" t="str">
        <f ca="1">IF(РТУС!AU949="",HYPERLINK("#РТУС!"&amp;CELL("адрес",Проверка!AU949),"заполнить"),IF(ISNUMBER(РТУС!AU949)=FALSE,HYPERLINK("#РТУС!"&amp;CELL("адрес",Проверка!AU949),"###"),IF(РТУС!G949="1",IF(РТУС!AB949=РТУС!AR949+РТУС!AU949,HYPERLINK("#Проверка!"&amp;CELL("адрес",Проверка!AU949),РТУС!AU949),HYPERLINK("#РТУС!"&amp;CELL("адрес",Проверка!AU949),"сверить суммы")),IF(РТУС!AB949=(SUMIF(РТУС!$A$4:$A$1000,A949,РТУС!$AR$4:$AR$1000)+SUMIF(РТУС!$A$4:$A$1000,A949,РТУС!$AU$4:$AU$1000)),HYPERLINK("#Проверка!"&amp;CELL("адрес",Проверка!AU949),РТУС!AU949),HYPERLINK("#РТУС!"&amp;CELL("адрес",Проверка!AU949),"сверить суммы")))))</f>
        <v>заполнить</v>
      </c>
      <c r="AV949" s="13" t="str">
        <f ca="1">IF(РТУС!AV949="",HYPERLINK("#РТУС!"&amp;CELL("адрес",Проверка!AV949),"заполнить"),IF(OR(РТУС!AV949="Требование о передаче жилого помещения",РТУС!AV949="Требование о передаче машино-места",РТУС!AV949="Требования о передаче нежилого помещения",РТУС!AV949="Денежные требования"),HYPERLINK("#Проверка!"&amp;CELL("адрес",Проверка!AV949),РТУС!AV949),HYPERLINK("#РТУС!"&amp;CELL("адрес",Проверка!AV949),"###")))</f>
        <v>заполнить</v>
      </c>
      <c r="AW949" s="13" t="str">
        <f ca="1">IF(РТУС!AW949="",HYPERLINK("#РТУС!"&amp;CELL("адрес",Проверка!AW949),"заполнить"),IF(OR(РТУС!AW949="Включен в полном объеме",РТУС!AW949="Включен частично"),HYPERLINK("#Проверка!"&amp;CELL("адрес",Проверка!AW949),РТУС!AW949),HYPERLINK("#РТУС!"&amp;CELL("адрес",Проверка!AW949),"###")))</f>
        <v>заполнить</v>
      </c>
      <c r="AX949" s="15" t="str">
        <f ca="1">IF(РТУС!AX949="",HYPERLINK("#РТУС!"&amp;CELL("адрес",Проверка!AX949),"заполнить"),IF(AND(LEN(РТУС!AX949)=5,РТУС!AX949&lt;TODAY()),HYPERLINK("#Проверка!"&amp;CELL("адрес",Проверка!AX949),РТУС!AX949),HYPERLINK("#РТУС!"&amp;CELL("адрес",Проверка!AX949),"###")))</f>
        <v>заполнить</v>
      </c>
      <c r="AY949" s="15" t="str">
        <f ca="1">IF(РТУС!AY949="",HYPERLINK("#РТУС!"&amp;CELL("адрес",Проверка!AY949),"заполнить"),IF(AND(LEN(РТУС!AY949)=5,РТУС!AY949&lt;TODAY()),HYPERLINK("#Проверка!"&amp;CELL("адрес",Проверка!AY949),РТУС!AY949),HYPERLINK("#РТУС!"&amp;CELL("адрес",Проверка!AY949),"###")))</f>
        <v>заполнить</v>
      </c>
    </row>
    <row r="950" spans="1:51" x14ac:dyDescent="0.25">
      <c r="A950" s="10" t="str">
        <f>РТУС!A950</f>
        <v>.</v>
      </c>
      <c r="B950" s="13" t="str">
        <f ca="1">IF(РТУС!B950="",HYPERLINK("#РТУС!"&amp;CELL("адрес",Проверка!B950),"заполнить"),IF(AND(LEN(РТУС!B950)=10,РТУС!B949=РТУС!B950),HYPERLINK("#Проверка!"&amp;CELL("адрес",Проверка!B950),РТУС!B950),HYPERLINK("#РТУС!"&amp;CELL("адрес",Проверка!B950),"###")))</f>
        <v>заполнить</v>
      </c>
      <c r="C950" s="13" t="str">
        <f ca="1">IF(РТУС!C950="",HYPERLINK("#РТУС!"&amp;CELL("адрес",Проверка!C950),"заполнить"),IF(AND(ISNUMBER(РТУС!C950)=TRUE,РТУС!C950&gt;0,РТУС!C949=РТУС!C950),HYPERLINK("#Проверка!"&amp;CELL("адрес",Проверка!C950),РТУС!C950),HYPERLINK("#РТУС!"&amp;CELL("адрес",Проверка!C950),"###")))</f>
        <v>заполнить</v>
      </c>
      <c r="D950" s="13" t="str">
        <f>IF(РТУС!D950="","",РТУС!D950)</f>
        <v/>
      </c>
      <c r="E950" s="13" t="str">
        <f ca="1">IF(РТУС!E950="",HYPERLINK("#РТУС!"&amp;CELL("адрес",Проверка!E950),"заполнить"),IF(РТУС!E949=РТУС!E950,HYPERLINK("#Проверка!"&amp;CELL("адрес",Проверка!E950),РТУС!E950),HYPERLINK("#РТУС!"&amp;CELL("адрес",Проверка!E950),"###")))</f>
        <v>заполнить</v>
      </c>
      <c r="F950" s="13" t="str">
        <f ca="1">IF(РТУС!F950="",HYPERLINK("#РТУС!"&amp;CELL("адрес",Проверка!F950),"заполнить"),HYPERLINK("#Проверка!"&amp;CELL("адрес",Проверка!F950),РТУС!F950))</f>
        <v>заполнить</v>
      </c>
      <c r="G950" s="20" t="str">
        <f ca="1">IF(РТУС!G950="",HYPERLINK("#РТУС!"&amp;CELL("адрес",Проверка!G950),"заполнить"),IF(РТУС!G950="1",HYPERLINK("#Проверка!"&amp;CELL("адрес",Проверка!G950),"1"),IF(AND(ISNUMBER(РТУС!G950)=TRUE,РТУС!G950&lt;=1,РТУС!G950&gt;0),IF(SUMIF(РТУС!$A$4:$A$1000,A950,РТУС!$G$4:$G$1000)=1,HYPERLINK("#Проверка!"&amp;CELL("адрес",Проверка!G950),РТУС!G950),HYPERLINK("#РТУС!"&amp;CELL("адрес",Проверка!G950),"сумма долей ≠ 1")),HYPERLINK("#РТУС!"&amp;CELL("адрес",Проверка!G950),"###"))))</f>
        <v>заполнить</v>
      </c>
      <c r="H950" s="13" t="str">
        <f ca="1">IF(РТУС!H950="",HYPERLINK("#РТУС!"&amp;CELL("адрес",Проверка!H950),"заполнить"),IF(OR(РТУС!H950="Юрлицо",РТУС!H950="Физлицо",РТУС!H950="ИП"),HYPERLINK("#Проверка!"&amp;CELL("адрес",Проверка!H950),РТУС!H950),HYPERLINK("#РТУС!"&amp;CELL("адрес",Проверка!H950),"###")))</f>
        <v>заполнить</v>
      </c>
      <c r="I950" s="13" t="str">
        <f ca="1">IF(OR(РТУС!H950="Юрлицо",РТУС!H950="ИП"),IF(РТУС!I950="",HYPERLINK("#РТУС!"&amp;CELL("адрес",Проверка!I950),"заполнить"),IF(OR(LEN(РТУС!I950)=10,LEN(РТУС!I950)=12),HYPERLINK("#Проверка!"&amp;CELL("адрес",Проверка!I950),РТУС!I950),HYPERLINK("#РТУС!"&amp;CELL("адрес",Проверка!I950),"###"))),"")</f>
        <v/>
      </c>
      <c r="J950" s="15" t="str">
        <f ca="1">IF(РТУС!J950="","",IF(AND(LEN(РТУС!J950)=5,РТУС!J950&lt;TODAY()),HYPERLINK("#Проверка!"&amp;CELL("адрес",Проверка!J950),РТУС!J950),HYPERLINK("#РТУС!"&amp;CELL("адрес",Проверка!J950),"###")))</f>
        <v/>
      </c>
      <c r="K950" s="13" t="str">
        <f>IF(РТУС!K950="","",РТУС!K950)</f>
        <v/>
      </c>
      <c r="L950" s="13" t="str">
        <f ca="1">IF(OR(РТУС!H950="Физлицо",РТУС!H950="ИП"),IF(РТУС!L950="",HYPERLINK("#РТУС!"&amp;CELL("адрес",Проверка!L950),"заполнить"),IF(OR(РТУС!L950="Загранпаспорт гражданина РФ",РТУС!L950="Паспорт гражданина РФ",РТУС!L950="Иностранный паспорт",РТУС!L950="Свидетельство о рождении",РТУС!L950="Вид на жительство"),HYPERLINK("#Проверка!"&amp;CELL("адрес",Проверка!L950),РТУС!L950),HYPERLINK("#РТУС!"&amp;CELL("адрес",Проверка!L950),"###"))),"")</f>
        <v/>
      </c>
      <c r="M950" s="13" t="str">
        <f ca="1">IF(AND(OR(РТУС!L950="Паспорт гражданина РФ",РТУС!L950="Свидетельство о рождении"),РТУС!M950=""),HYPERLINK("#РТУС!"&amp;CELL("адрес",Проверка!M950),"заполнить"),IF(РТУС!L950="Паспорт гражданина РФ",IF(LEN(РТУС!M950)=4,HYPERLINK("#Проверка!"&amp;CELL("адрес",Проверка!M950),РТУС!M950),HYPERLINK("#РТУС!"&amp;CELL("адрес",Проверка!M950),"###")),IF(РТУС!L950="Свидетельство о рождении",HYPERLINK("#Проверка!"&amp;CELL("адрес",Проверка!M950),РТУС!M950),"")))</f>
        <v/>
      </c>
      <c r="N950" s="13" t="str">
        <f ca="1">IF(РТУС!L950="","",IF(РТУС!N950="",HYPERLINK("#РТУС!"&amp;CELL("адрес",Проверка!N950),"заполнить"),IF(OR(РТУС!L950="Паспорт гражданина РФ",РТУС!L950="Свидетельство о рождении"),IF(LEN(РТУС!N950)=6,HYPERLINK("#Проверка!"&amp;CELL("адрес",Проверка!N950),РТУС!N950),HYPERLINK("#РТУС!"&amp;CELL("адрес",Проверка!N950),"###")),HYPERLINK("#Проверка!"&amp;CELL("адрес",Проверка!N950),РТУС!N950))))</f>
        <v/>
      </c>
      <c r="O950" s="15" t="str">
        <f ca="1">IF(РТУС!L950="","",IF(РТУС!O950="",HYPERLINK("#РТУС!"&amp;CELL("адрес",Проверка!O950),"заполнить"),IF(AND(LEN(РТУС!O950)=5,РТУС!O950&lt;TODAY()),IF(РТУС!L950="Свидетельство о рождении",IF(РТУС!O950&gt;EDATE(TODAY(),-168),HYPERLINK("#Проверка!"&amp;CELL("адрес",Проверка!O950),РТУС!O950),HYPERLINK("#РТУС!"&amp;CELL("адрес",Проверка!O950),"недействительно")),HYPERLINK("#Проверка!"&amp;CELL("адрес",Проверка!O950),РТУС!O950)),HYPERLINK("#РТУС!"&amp;CELL("адрес",Проверка!O950),"###"))))</f>
        <v/>
      </c>
      <c r="P950" s="21" t="str">
        <f ca="1">IF(РТУС!L950="Паспорт гражданина РФ",IF(РТУС!P950="",HYPERLINK("#РТУС!"&amp;CELL("адрес",Проверка!P950),"заполнить"),HYPERLINK("#Проверка!"&amp;CELL("адрес",Проверка!P950),РТУС!P950)),"")</f>
        <v/>
      </c>
      <c r="Q950" s="13" t="str">
        <f ca="1">IF(РТУС!L950="Паспорт гражданина РФ",IF(РТУС!Q950="",HYPERLINK("#РТУС!"&amp;CELL("адрес",Проверка!Q950),"заполнить"),IF(LEN(РТУС!Q950)=7,HYPERLINK("#Проверка!"&amp;CELL("адрес",Проверка!Q950),РТУС!Q950),HYPERLINK("#РТУС!"&amp;CELL("адрес",Проверка!Q950),"###"))),"")</f>
        <v/>
      </c>
      <c r="R950" s="13" t="str">
        <f ca="1">IF(РТУС!R950="",HYPERLINK("#РТУС!"&amp;CELL("адрес",Проверка!R950),"заполнить"),HYPERLINK("#Проверка!"&amp;CELL("адрес",Проверка!R950),РТУС!R950))</f>
        <v>заполнить</v>
      </c>
      <c r="S950" s="13" t="str">
        <f>IF(РТУС!S950="","",РТУС!S950)</f>
        <v/>
      </c>
      <c r="T950" s="13" t="str">
        <f>IF(РТУС!T950="","",РТУС!T950)</f>
        <v/>
      </c>
      <c r="U950" s="13" t="str">
        <f>IF(РТУС!U950="","",РТУС!U950)</f>
        <v/>
      </c>
      <c r="V950" s="13" t="str">
        <f ca="1">IF(РТУС!V950="",HYPERLINK("#РТУС!"&amp;CELL("адрес",Проверка!V950),"заполнить"),IF(OR(РТУС!V950="Договор участия в долевом строительстве",РТУС!V950="Предварительный договор участия в долевом строительстве",РТУС!V950="Определение Арбитражного суда",РТУС!V950="Решение суда общей юрисдикции",РТУС!V950="Иные договоры"),HYPERLINK("#Проверка!"&amp;CELL("адрес",Проверка!V950),РТУС!V950),HYPERLINK("#РТУС!"&amp;CELL("адрес",Проверка!V950),"###")))</f>
        <v>заполнить</v>
      </c>
      <c r="W950" s="13" t="str">
        <f ca="1">IF(РТУС!W950="",HYPERLINK("#РТУС!"&amp;CELL("адрес",Проверка!W950),"заполнить"),HYPERLINK("#Проверка!"&amp;CELL("адрес",Проверка!W950),РТУС!W950))</f>
        <v>заполнить</v>
      </c>
      <c r="X950" s="15" t="str">
        <f ca="1">IF(РТУС!X950="",HYPERLINK("#РТУС!"&amp;CELL("адрес",Проверка!X950),"заполнить"),IF(AND(LEN(РТУС!X950)=5,РТУС!X950&lt;TODAY()),HYPERLINK("#Проверка!"&amp;CELL("адрес",Проверка!X950),РТУС!X950),HYPERLINK("#РТУС!"&amp;CELL("адрес",Проверка!X950),"###")))</f>
        <v>заполнить</v>
      </c>
      <c r="Y950" s="13" t="str">
        <f>IF(РТУС!Y950="","",РТУС!Y950)</f>
        <v/>
      </c>
      <c r="Z950" s="15" t="str">
        <f ca="1">IF(РТУС!Z950="","",IF(AND(LEN(РТУС!Z950)=5,РТУС!Z950&lt;TODAY()),HYPERLINK("#Проверка!"&amp;CELL("адрес",Проверка!Z950),РТУС!Z950),HYPERLINK("#РТУС!"&amp;CELL("адрес",Проверка!Z950),"###")))</f>
        <v/>
      </c>
      <c r="AA950" s="18" t="str">
        <f ca="1">IF(РТУС!AA950="",HYPERLINK("#РТУС!"&amp;CELL("адрес",Проверка!AA950),"заполнить"),IF(ISNUMBER(РТУС!AA950)=TRUE,HYPERLINK("#Проверка!"&amp;CELL("адрес",Проверка!AA950),РТУС!AA950),HYPERLINK("#РТУС!"&amp;CELL("адрес",Проверка!AA950),"###")))</f>
        <v>заполнить</v>
      </c>
      <c r="AB950" s="18" t="str">
        <f ca="1">IF(РТУС!AB950="",HYPERLINK("#РТУС!"&amp;CELL("адрес",Проверка!AB950),"заполнить"),IF(ISNUMBER(РТУС!AB950)=TRUE,HYPERLINK("#Проверка!"&amp;CELL("адрес",Проверка!AB950),РТУС!AB950),HYPERLINK("#РТУС!"&amp;CELL("адрес",Проверка!AB950),"###")))</f>
        <v>заполнить</v>
      </c>
      <c r="AC950" s="18" t="str">
        <f ca="1">IF(РТУС!AC950="","",IF(ISNUMBER(РТУС!AC950)=TRUE,HYPERLINK("#Проверка!"&amp;CELL("адрес",Проверка!AC950),РТУС!AC950),HYPERLINK("#РТУС!"&amp;CELL("адрес",Проверка!AC950),"###")))</f>
        <v/>
      </c>
      <c r="AD950" s="18" t="str">
        <f ca="1">IF(РТУС!AD950="","",IF(ISNUMBER(РТУС!AD950)=TRUE,HYPERLINK("#Проверка!"&amp;CELL("адрес",Проверка!AD950),РТУС!AD950),HYPERLINK("#РТУС!"&amp;CELL("адрес",Проверка!AD950),"###")))</f>
        <v/>
      </c>
      <c r="AE950" s="13" t="str">
        <f>IF(РТУС!AE950="","",РТУС!AE950)</f>
        <v/>
      </c>
      <c r="AF950" s="15" t="str">
        <f ca="1">IF(РТУС!AE950="","",IF(РТУС!AF950="",HYPERLINK("#РТУС!"&amp;CELL("адрес",Проверка!AF950),"заполнить"),IF(AND(LEN(РТУС!AF950)=5,РТУС!AF950&lt;TODAY()),HYPERLINK("#Проверка!"&amp;CELL("адрес",Проверка!AF950),РТУС!AF950),HYPERLINK("#РТУС!"&amp;CELL("адрес",Проверка!AF950),"###"))))</f>
        <v/>
      </c>
      <c r="AG950" s="13"/>
      <c r="AH950" s="15" t="str">
        <f ca="1">IF(РТУС!AE950="","",IF(РТУС!AH950="",HYPERLINK("#РТУС!"&amp;CELL("адрес",Проверка!AH950),"заполнить"),IF(AND(LEN(РТУС!AH950)=5,РТУС!AH950&lt;TODAY()),HYPERLINK("#Проверка!"&amp;CELL("адрес",Проверка!AH950),РТУС!AH950),HYPERLINK("#РТУС!"&amp;CELL("адрес",Проверка!AH950),"###"))))</f>
        <v/>
      </c>
      <c r="AI950" s="15" t="str">
        <f ca="1">IF(РТУС!AE950="","",IF(РТУС!AI950="",HYPERLINK("#РТУС!"&amp;CELL("адрес",Проверка!AI950),"заполнить"),HYPERLINK("#Проверка!"&amp;CELL("адрес",Проверка!AI950),РТУС!AI950)))</f>
        <v/>
      </c>
      <c r="AJ950" s="13" t="str">
        <f ca="1">IF(РТУС!AE950="","",IF(РТУС!AJ950="",HYPERLINK("#РТУС!"&amp;CELL("адрес",Проверка!AJ950),"заполнить"),IF(OR(РТУС!AJ950="Юрлицо",РТУС!AJ950="Физлицо",РТУС!AJ950="ИП"),HYPERLINK("#Проверка!"&amp;CELL("адрес",Проверка!AJ950),РТУС!AJ950),HYPERLINK("#РТУС!"&amp;CELL("адрес",Проверка!AJ950),"###"))))</f>
        <v/>
      </c>
      <c r="AK950" s="13" t="str">
        <f ca="1">IF(РТУС!AK950="",HYPERLINK("#РТУС!"&amp;CELL("адрес",Проверка!AK950),"заполнить"),IF(OR(РТУС!AK950="Квартира",РТУС!AK950="Кладовая",РТУС!AK950="Машино-место",РТУС!AK950="Нежилое помещение"),HYPERLINK("#Проверка!"&amp;CELL("адрес",Проверка!AK950),РТУС!AK950),HYPERLINK("#РТУС!"&amp;CELL("адрес",Проверка!AK950),"###")))</f>
        <v>заполнить</v>
      </c>
      <c r="AL950" s="13" t="str">
        <f ca="1">IF(РТУС!AL950="",HYPERLINK("#РТУС!"&amp;CELL("адрес",Проверка!AL950),"заполнить"),HYPERLINK("#Проверка!"&amp;CELL("адрес",Проверка!AL950),РТУС!AL950))</f>
        <v>заполнить</v>
      </c>
      <c r="AM950" s="18" t="str">
        <f ca="1">IF(РТУС!AM950="",HYPERLINK("#РТУС!"&amp;CELL("адрес",Проверка!AM950),"заполнить"),IF(ISNUMBER(РТУС!AM950)=TRUE,IF(РТУС!AK950="Нежилое помещение",IF(РТУС!AM950&gt;7,HYPERLINK("#РТУС!"&amp;CELL("адрес",Проверка!AM950),"не больше 7 кв.м."),РТУС!AM950),HYPERLINK("#Проверка!"&amp;CELL("адрес",Проверка!AM950),РТУС!AM950)),HYPERLINK("#РТУС!"&amp;CELL("адрес",Проверка!AM950),"###")))</f>
        <v>заполнить</v>
      </c>
      <c r="AN950" s="13" t="str">
        <f ca="1">IF(РТУС!AN950="",HYPERLINK("#РТУС!"&amp;CELL("адрес",Проверка!AN950),"заполнить"),IF(OR(РТУС!AN950="Общая площадь помещения",РТУС!AN950="Общая приведенная площадь жилого помещения",РТУС!AN950="Общая площадь жилого помещения с учетом лоджий, балконов, террас и веранд"),HYPERLINK("#Проверка!"&amp;CELL("адрес",Проверка!AN950),РТУС!AN950),HYPERLINK("#РТУС!"&amp;CELL("адрес",Проверка!AN950),"###")))</f>
        <v>заполнить</v>
      </c>
      <c r="AO950" s="13" t="str">
        <f ca="1">IF(OR(РТУС!AK950="Квартира",РТУС!A950="Нежилое помещение"),IF(РТУС!AO950="",HYPERLINK("#РТУС!"&amp;CELL("адрес",Проверка!AO950),"заполнить"),IF(ISNUMBER(РТУС!AO950)=TRUE,HYPERLINK("#Проверка!"&amp;CELL("адрес",Проверка!AO950),РТУС!AO950),HYPERLINK("#РТУС!"&amp;CELL("адрес",Проверка!AO950),"###"))),"")</f>
        <v/>
      </c>
      <c r="AP950" s="13" t="str">
        <f>IF(РТУС!AP950="","",РТУС!AP950)</f>
        <v/>
      </c>
      <c r="AQ950" s="13" t="str">
        <f ca="1">IF(РТУС!AQ950="",HYPERLINK("#РТУС!"&amp;CELL("адрес",Проверка!AQ950),"заполнить"),HYPERLINK("#Проверка!"&amp;CELL("адрес",Проверка!AQ950),РТУС!AQ950))</f>
        <v>заполнить</v>
      </c>
      <c r="AR950" s="18" t="str">
        <f ca="1">IF(РТУС!AR950="",HYPERLINK("#РТУС!"&amp;CELL("адрес",Проверка!AR950),"заполнить"),IF(ISNUMBER(РТУС!AR950)=FALSE,HYPERLINK("#РТУС!"&amp;CELL("адрес",Проверка!AR950),"###"),IF(РТУС!G950="1",IF(РТУС!AB950=РТУС!AR950+РТУС!AU950,HYPERLINK("#Проверка!"&amp;CELL("адрес",Проверка!AR950),РТУС!AR950),HYPERLINK("#РТУС!"&amp;CELL("адрес",Проверка!AR950),"сверить суммы")),IF(РТУС!AB950=(SUMIF(РТУС!$A$4:$A$1000,A950,РТУС!$AR$4:$AR$1000)+SUMIF(РТУС!$A$4:$A$1000,A950,РТУС!$AU$4:$AU$1000)),HYPERLINK("#Проверка!"&amp;CELL("адрес",Проверка!AR950),РТУС!AR950),HYPERLINK("#РТУС!"&amp;CELL("адрес",Проверка!AR950),"сверить суммы")))))</f>
        <v>заполнить</v>
      </c>
      <c r="AS950" s="13" t="str">
        <f>IF(РТУС!AS950="","",РТУС!AS950)</f>
        <v/>
      </c>
      <c r="AT950" s="18" t="str">
        <f ca="1">IF(РТУС!AT950="",HYPERLINK("#РТУС!"&amp;CELL("адрес",Проверка!AT950),"заполнить"),IF(ISNUMBER(РТУС!AT950)=FALSE,HYPERLINK("#РТУС!"&amp;CELL("адрес",Проверка!AT950),"###"),IF(РТУС!AT950=РТУС!AR950,HYPERLINK("#Проверка!"&amp;CELL("адрес",Проверка!AT950),РТУС!AT950),HYPERLINK("#РТУС!"&amp;CELL("адрес",Проверка!AT950),"сверить суммы"))))</f>
        <v>заполнить</v>
      </c>
      <c r="AU950" s="18" t="str">
        <f ca="1">IF(РТУС!AU950="",HYPERLINK("#РТУС!"&amp;CELL("адрес",Проверка!AU950),"заполнить"),IF(ISNUMBER(РТУС!AU950)=FALSE,HYPERLINK("#РТУС!"&amp;CELL("адрес",Проверка!AU950),"###"),IF(РТУС!G950="1",IF(РТУС!AB950=РТУС!AR950+РТУС!AU950,HYPERLINK("#Проверка!"&amp;CELL("адрес",Проверка!AU950),РТУС!AU950),HYPERLINK("#РТУС!"&amp;CELL("адрес",Проверка!AU950),"сверить суммы")),IF(РТУС!AB950=(SUMIF(РТУС!$A$4:$A$1000,A950,РТУС!$AR$4:$AR$1000)+SUMIF(РТУС!$A$4:$A$1000,A950,РТУС!$AU$4:$AU$1000)),HYPERLINK("#Проверка!"&amp;CELL("адрес",Проверка!AU950),РТУС!AU950),HYPERLINK("#РТУС!"&amp;CELL("адрес",Проверка!AU950),"сверить суммы")))))</f>
        <v>заполнить</v>
      </c>
      <c r="AV950" s="13" t="str">
        <f ca="1">IF(РТУС!AV950="",HYPERLINK("#РТУС!"&amp;CELL("адрес",Проверка!AV950),"заполнить"),IF(OR(РТУС!AV950="Требование о передаче жилого помещения",РТУС!AV950="Требование о передаче машино-места",РТУС!AV950="Требования о передаче нежилого помещения",РТУС!AV950="Денежные требования"),HYPERLINK("#Проверка!"&amp;CELL("адрес",Проверка!AV950),РТУС!AV950),HYPERLINK("#РТУС!"&amp;CELL("адрес",Проверка!AV950),"###")))</f>
        <v>заполнить</v>
      </c>
      <c r="AW950" s="13" t="str">
        <f ca="1">IF(РТУС!AW950="",HYPERLINK("#РТУС!"&amp;CELL("адрес",Проверка!AW950),"заполнить"),IF(OR(РТУС!AW950="Включен в полном объеме",РТУС!AW950="Включен частично"),HYPERLINK("#Проверка!"&amp;CELL("адрес",Проверка!AW950),РТУС!AW950),HYPERLINK("#РТУС!"&amp;CELL("адрес",Проверка!AW950),"###")))</f>
        <v>заполнить</v>
      </c>
      <c r="AX950" s="15" t="str">
        <f ca="1">IF(РТУС!AX950="",HYPERLINK("#РТУС!"&amp;CELL("адрес",Проверка!AX950),"заполнить"),IF(AND(LEN(РТУС!AX950)=5,РТУС!AX950&lt;TODAY()),HYPERLINK("#Проверка!"&amp;CELL("адрес",Проверка!AX950),РТУС!AX950),HYPERLINK("#РТУС!"&amp;CELL("адрес",Проверка!AX950),"###")))</f>
        <v>заполнить</v>
      </c>
      <c r="AY950" s="15" t="str">
        <f ca="1">IF(РТУС!AY950="",HYPERLINK("#РТУС!"&amp;CELL("адрес",Проверка!AY950),"заполнить"),IF(AND(LEN(РТУС!AY950)=5,РТУС!AY950&lt;TODAY()),HYPERLINK("#Проверка!"&amp;CELL("адрес",Проверка!AY950),РТУС!AY950),HYPERLINK("#РТУС!"&amp;CELL("адрес",Проверка!AY950),"###")))</f>
        <v>заполнить</v>
      </c>
    </row>
    <row r="951" spans="1:51" x14ac:dyDescent="0.25">
      <c r="A951" s="10" t="str">
        <f>РТУС!A951</f>
        <v>.</v>
      </c>
      <c r="B951" s="13" t="str">
        <f ca="1">IF(РТУС!B951="",HYPERLINK("#РТУС!"&amp;CELL("адрес",Проверка!B951),"заполнить"),IF(AND(LEN(РТУС!B951)=10,РТУС!B950=РТУС!B951),HYPERLINK("#Проверка!"&amp;CELL("адрес",Проверка!B951),РТУС!B951),HYPERLINK("#РТУС!"&amp;CELL("адрес",Проверка!B951),"###")))</f>
        <v>заполнить</v>
      </c>
      <c r="C951" s="13" t="str">
        <f ca="1">IF(РТУС!C951="",HYPERLINK("#РТУС!"&amp;CELL("адрес",Проверка!C951),"заполнить"),IF(AND(ISNUMBER(РТУС!C951)=TRUE,РТУС!C951&gt;0,РТУС!C950=РТУС!C951),HYPERLINK("#Проверка!"&amp;CELL("адрес",Проверка!C951),РТУС!C951),HYPERLINK("#РТУС!"&amp;CELL("адрес",Проверка!C951),"###")))</f>
        <v>заполнить</v>
      </c>
      <c r="D951" s="13" t="str">
        <f>IF(РТУС!D951="","",РТУС!D951)</f>
        <v/>
      </c>
      <c r="E951" s="13" t="str">
        <f ca="1">IF(РТУС!E951="",HYPERLINK("#РТУС!"&amp;CELL("адрес",Проверка!E951),"заполнить"),IF(РТУС!E950=РТУС!E951,HYPERLINK("#Проверка!"&amp;CELL("адрес",Проверка!E951),РТУС!E951),HYPERLINK("#РТУС!"&amp;CELL("адрес",Проверка!E951),"###")))</f>
        <v>заполнить</v>
      </c>
      <c r="F951" s="13" t="str">
        <f ca="1">IF(РТУС!F951="",HYPERLINK("#РТУС!"&amp;CELL("адрес",Проверка!F951),"заполнить"),HYPERLINK("#Проверка!"&amp;CELL("адрес",Проверка!F951),РТУС!F951))</f>
        <v>заполнить</v>
      </c>
      <c r="G951" s="20" t="str">
        <f ca="1">IF(РТУС!G951="",HYPERLINK("#РТУС!"&amp;CELL("адрес",Проверка!G951),"заполнить"),IF(РТУС!G951="1",HYPERLINK("#Проверка!"&amp;CELL("адрес",Проверка!G951),"1"),IF(AND(ISNUMBER(РТУС!G951)=TRUE,РТУС!G951&lt;=1,РТУС!G951&gt;0),IF(SUMIF(РТУС!$A$4:$A$1000,A951,РТУС!$G$4:$G$1000)=1,HYPERLINK("#Проверка!"&amp;CELL("адрес",Проверка!G951),РТУС!G951),HYPERLINK("#РТУС!"&amp;CELL("адрес",Проверка!G951),"сумма долей ≠ 1")),HYPERLINK("#РТУС!"&amp;CELL("адрес",Проверка!G951),"###"))))</f>
        <v>заполнить</v>
      </c>
      <c r="H951" s="13" t="str">
        <f ca="1">IF(РТУС!H951="",HYPERLINK("#РТУС!"&amp;CELL("адрес",Проверка!H951),"заполнить"),IF(OR(РТУС!H951="Юрлицо",РТУС!H951="Физлицо",РТУС!H951="ИП"),HYPERLINK("#Проверка!"&amp;CELL("адрес",Проверка!H951),РТУС!H951),HYPERLINK("#РТУС!"&amp;CELL("адрес",Проверка!H951),"###")))</f>
        <v>заполнить</v>
      </c>
      <c r="I951" s="13" t="str">
        <f ca="1">IF(OR(РТУС!H951="Юрлицо",РТУС!H951="ИП"),IF(РТУС!I951="",HYPERLINK("#РТУС!"&amp;CELL("адрес",Проверка!I951),"заполнить"),IF(OR(LEN(РТУС!I951)=10,LEN(РТУС!I951)=12),HYPERLINK("#Проверка!"&amp;CELL("адрес",Проверка!I951),РТУС!I951),HYPERLINK("#РТУС!"&amp;CELL("адрес",Проверка!I951),"###"))),"")</f>
        <v/>
      </c>
      <c r="J951" s="15" t="str">
        <f ca="1">IF(РТУС!J951="","",IF(AND(LEN(РТУС!J951)=5,РТУС!J951&lt;TODAY()),HYPERLINK("#Проверка!"&amp;CELL("адрес",Проверка!J951),РТУС!J951),HYPERLINK("#РТУС!"&amp;CELL("адрес",Проверка!J951),"###")))</f>
        <v/>
      </c>
      <c r="K951" s="13" t="str">
        <f>IF(РТУС!K951="","",РТУС!K951)</f>
        <v/>
      </c>
      <c r="L951" s="13" t="str">
        <f ca="1">IF(OR(РТУС!H951="Физлицо",РТУС!H951="ИП"),IF(РТУС!L951="",HYPERLINK("#РТУС!"&amp;CELL("адрес",Проверка!L951),"заполнить"),IF(OR(РТУС!L951="Загранпаспорт гражданина РФ",РТУС!L951="Паспорт гражданина РФ",РТУС!L951="Иностранный паспорт",РТУС!L951="Свидетельство о рождении",РТУС!L951="Вид на жительство"),HYPERLINK("#Проверка!"&amp;CELL("адрес",Проверка!L951),РТУС!L951),HYPERLINK("#РТУС!"&amp;CELL("адрес",Проверка!L951),"###"))),"")</f>
        <v/>
      </c>
      <c r="M951" s="13" t="str">
        <f ca="1">IF(AND(OR(РТУС!L951="Паспорт гражданина РФ",РТУС!L951="Свидетельство о рождении"),РТУС!M951=""),HYPERLINK("#РТУС!"&amp;CELL("адрес",Проверка!M951),"заполнить"),IF(РТУС!L951="Паспорт гражданина РФ",IF(LEN(РТУС!M951)=4,HYPERLINK("#Проверка!"&amp;CELL("адрес",Проверка!M951),РТУС!M951),HYPERLINK("#РТУС!"&amp;CELL("адрес",Проверка!M951),"###")),IF(РТУС!L951="Свидетельство о рождении",HYPERLINK("#Проверка!"&amp;CELL("адрес",Проверка!M951),РТУС!M951),"")))</f>
        <v/>
      </c>
      <c r="N951" s="13" t="str">
        <f ca="1">IF(РТУС!L951="","",IF(РТУС!N951="",HYPERLINK("#РТУС!"&amp;CELL("адрес",Проверка!N951),"заполнить"),IF(OR(РТУС!L951="Паспорт гражданина РФ",РТУС!L951="Свидетельство о рождении"),IF(LEN(РТУС!N951)=6,HYPERLINK("#Проверка!"&amp;CELL("адрес",Проверка!N951),РТУС!N951),HYPERLINK("#РТУС!"&amp;CELL("адрес",Проверка!N951),"###")),HYPERLINK("#Проверка!"&amp;CELL("адрес",Проверка!N951),РТУС!N951))))</f>
        <v/>
      </c>
      <c r="O951" s="15" t="str">
        <f ca="1">IF(РТУС!L951="","",IF(РТУС!O951="",HYPERLINK("#РТУС!"&amp;CELL("адрес",Проверка!O951),"заполнить"),IF(AND(LEN(РТУС!O951)=5,РТУС!O951&lt;TODAY()),IF(РТУС!L951="Свидетельство о рождении",IF(РТУС!O951&gt;EDATE(TODAY(),-168),HYPERLINK("#Проверка!"&amp;CELL("адрес",Проверка!O951),РТУС!O951),HYPERLINK("#РТУС!"&amp;CELL("адрес",Проверка!O951),"недействительно")),HYPERLINK("#Проверка!"&amp;CELL("адрес",Проверка!O951),РТУС!O951)),HYPERLINK("#РТУС!"&amp;CELL("адрес",Проверка!O951),"###"))))</f>
        <v/>
      </c>
      <c r="P951" s="21" t="str">
        <f ca="1">IF(РТУС!L951="Паспорт гражданина РФ",IF(РТУС!P951="",HYPERLINK("#РТУС!"&amp;CELL("адрес",Проверка!P951),"заполнить"),HYPERLINK("#Проверка!"&amp;CELL("адрес",Проверка!P951),РТУС!P951)),"")</f>
        <v/>
      </c>
      <c r="Q951" s="13" t="str">
        <f ca="1">IF(РТУС!L951="Паспорт гражданина РФ",IF(РТУС!Q951="",HYPERLINK("#РТУС!"&amp;CELL("адрес",Проверка!Q951),"заполнить"),IF(LEN(РТУС!Q951)=7,HYPERLINK("#Проверка!"&amp;CELL("адрес",Проверка!Q951),РТУС!Q951),HYPERLINK("#РТУС!"&amp;CELL("адрес",Проверка!Q951),"###"))),"")</f>
        <v/>
      </c>
      <c r="R951" s="13" t="str">
        <f ca="1">IF(РТУС!R951="",HYPERLINK("#РТУС!"&amp;CELL("адрес",Проверка!R951),"заполнить"),HYPERLINK("#Проверка!"&amp;CELL("адрес",Проверка!R951),РТУС!R951))</f>
        <v>заполнить</v>
      </c>
      <c r="S951" s="13" t="str">
        <f>IF(РТУС!S951="","",РТУС!S951)</f>
        <v/>
      </c>
      <c r="T951" s="13" t="str">
        <f>IF(РТУС!T951="","",РТУС!T951)</f>
        <v/>
      </c>
      <c r="U951" s="13" t="str">
        <f>IF(РТУС!U951="","",РТУС!U951)</f>
        <v/>
      </c>
      <c r="V951" s="13" t="str">
        <f ca="1">IF(РТУС!V951="",HYPERLINK("#РТУС!"&amp;CELL("адрес",Проверка!V951),"заполнить"),IF(OR(РТУС!V951="Договор участия в долевом строительстве",РТУС!V951="Предварительный договор участия в долевом строительстве",РТУС!V951="Определение Арбитражного суда",РТУС!V951="Решение суда общей юрисдикции",РТУС!V951="Иные договоры"),HYPERLINK("#Проверка!"&amp;CELL("адрес",Проверка!V951),РТУС!V951),HYPERLINK("#РТУС!"&amp;CELL("адрес",Проверка!V951),"###")))</f>
        <v>заполнить</v>
      </c>
      <c r="W951" s="13" t="str">
        <f ca="1">IF(РТУС!W951="",HYPERLINK("#РТУС!"&amp;CELL("адрес",Проверка!W951),"заполнить"),HYPERLINK("#Проверка!"&amp;CELL("адрес",Проверка!W951),РТУС!W951))</f>
        <v>заполнить</v>
      </c>
      <c r="X951" s="15" t="str">
        <f ca="1">IF(РТУС!X951="",HYPERLINK("#РТУС!"&amp;CELL("адрес",Проверка!X951),"заполнить"),IF(AND(LEN(РТУС!X951)=5,РТУС!X951&lt;TODAY()),HYPERLINK("#Проверка!"&amp;CELL("адрес",Проверка!X951),РТУС!X951),HYPERLINK("#РТУС!"&amp;CELL("адрес",Проверка!X951),"###")))</f>
        <v>заполнить</v>
      </c>
      <c r="Y951" s="13" t="str">
        <f>IF(РТУС!Y951="","",РТУС!Y951)</f>
        <v/>
      </c>
      <c r="Z951" s="15" t="str">
        <f ca="1">IF(РТУС!Z951="","",IF(AND(LEN(РТУС!Z951)=5,РТУС!Z951&lt;TODAY()),HYPERLINK("#Проверка!"&amp;CELL("адрес",Проверка!Z951),РТУС!Z951),HYPERLINK("#РТУС!"&amp;CELL("адрес",Проверка!Z951),"###")))</f>
        <v/>
      </c>
      <c r="AA951" s="18" t="str">
        <f ca="1">IF(РТУС!AA951="",HYPERLINK("#РТУС!"&amp;CELL("адрес",Проверка!AA951),"заполнить"),IF(ISNUMBER(РТУС!AA951)=TRUE,HYPERLINK("#Проверка!"&amp;CELL("адрес",Проверка!AA951),РТУС!AA951),HYPERLINK("#РТУС!"&amp;CELL("адрес",Проверка!AA951),"###")))</f>
        <v>заполнить</v>
      </c>
      <c r="AB951" s="18" t="str">
        <f ca="1">IF(РТУС!AB951="",HYPERLINK("#РТУС!"&amp;CELL("адрес",Проверка!AB951),"заполнить"),IF(ISNUMBER(РТУС!AB951)=TRUE,HYPERLINK("#Проверка!"&amp;CELL("адрес",Проверка!AB951),РТУС!AB951),HYPERLINK("#РТУС!"&amp;CELL("адрес",Проверка!AB951),"###")))</f>
        <v>заполнить</v>
      </c>
      <c r="AC951" s="18" t="str">
        <f ca="1">IF(РТУС!AC951="","",IF(ISNUMBER(РТУС!AC951)=TRUE,HYPERLINK("#Проверка!"&amp;CELL("адрес",Проверка!AC951),РТУС!AC951),HYPERLINK("#РТУС!"&amp;CELL("адрес",Проверка!AC951),"###")))</f>
        <v/>
      </c>
      <c r="AD951" s="18" t="str">
        <f ca="1">IF(РТУС!AD951="","",IF(ISNUMBER(РТУС!AD951)=TRUE,HYPERLINK("#Проверка!"&amp;CELL("адрес",Проверка!AD951),РТУС!AD951),HYPERLINK("#РТУС!"&amp;CELL("адрес",Проверка!AD951),"###")))</f>
        <v/>
      </c>
      <c r="AE951" s="13" t="str">
        <f>IF(РТУС!AE951="","",РТУС!AE951)</f>
        <v/>
      </c>
      <c r="AF951" s="15" t="str">
        <f ca="1">IF(РТУС!AE951="","",IF(РТУС!AF951="",HYPERLINK("#РТУС!"&amp;CELL("адрес",Проверка!AF951),"заполнить"),IF(AND(LEN(РТУС!AF951)=5,РТУС!AF951&lt;TODAY()),HYPERLINK("#Проверка!"&amp;CELL("адрес",Проверка!AF951),РТУС!AF951),HYPERLINK("#РТУС!"&amp;CELL("адрес",Проверка!AF951),"###"))))</f>
        <v/>
      </c>
      <c r="AG951" s="13"/>
      <c r="AH951" s="15" t="str">
        <f ca="1">IF(РТУС!AE951="","",IF(РТУС!AH951="",HYPERLINK("#РТУС!"&amp;CELL("адрес",Проверка!AH951),"заполнить"),IF(AND(LEN(РТУС!AH951)=5,РТУС!AH951&lt;TODAY()),HYPERLINK("#Проверка!"&amp;CELL("адрес",Проверка!AH951),РТУС!AH951),HYPERLINK("#РТУС!"&amp;CELL("адрес",Проверка!AH951),"###"))))</f>
        <v/>
      </c>
      <c r="AI951" s="15" t="str">
        <f ca="1">IF(РТУС!AE951="","",IF(РТУС!AI951="",HYPERLINK("#РТУС!"&amp;CELL("адрес",Проверка!AI951),"заполнить"),HYPERLINK("#Проверка!"&amp;CELL("адрес",Проверка!AI951),РТУС!AI951)))</f>
        <v/>
      </c>
      <c r="AJ951" s="13" t="str">
        <f ca="1">IF(РТУС!AE951="","",IF(РТУС!AJ951="",HYPERLINK("#РТУС!"&amp;CELL("адрес",Проверка!AJ951),"заполнить"),IF(OR(РТУС!AJ951="Юрлицо",РТУС!AJ951="Физлицо",РТУС!AJ951="ИП"),HYPERLINK("#Проверка!"&amp;CELL("адрес",Проверка!AJ951),РТУС!AJ951),HYPERLINK("#РТУС!"&amp;CELL("адрес",Проверка!AJ951),"###"))))</f>
        <v/>
      </c>
      <c r="AK951" s="13" t="str">
        <f ca="1">IF(РТУС!AK951="",HYPERLINK("#РТУС!"&amp;CELL("адрес",Проверка!AK951),"заполнить"),IF(OR(РТУС!AK951="Квартира",РТУС!AK951="Кладовая",РТУС!AK951="Машино-место",РТУС!AK951="Нежилое помещение"),HYPERLINK("#Проверка!"&amp;CELL("адрес",Проверка!AK951),РТУС!AK951),HYPERLINK("#РТУС!"&amp;CELL("адрес",Проверка!AK951),"###")))</f>
        <v>заполнить</v>
      </c>
      <c r="AL951" s="13" t="str">
        <f ca="1">IF(РТУС!AL951="",HYPERLINK("#РТУС!"&amp;CELL("адрес",Проверка!AL951),"заполнить"),HYPERLINK("#Проверка!"&amp;CELL("адрес",Проверка!AL951),РТУС!AL951))</f>
        <v>заполнить</v>
      </c>
      <c r="AM951" s="18" t="str">
        <f ca="1">IF(РТУС!AM951="",HYPERLINK("#РТУС!"&amp;CELL("адрес",Проверка!AM951),"заполнить"),IF(ISNUMBER(РТУС!AM951)=TRUE,IF(РТУС!AK951="Нежилое помещение",IF(РТУС!AM951&gt;7,HYPERLINK("#РТУС!"&amp;CELL("адрес",Проверка!AM951),"не больше 7 кв.м."),РТУС!AM951),HYPERLINK("#Проверка!"&amp;CELL("адрес",Проверка!AM951),РТУС!AM951)),HYPERLINK("#РТУС!"&amp;CELL("адрес",Проверка!AM951),"###")))</f>
        <v>заполнить</v>
      </c>
      <c r="AN951" s="13" t="str">
        <f ca="1">IF(РТУС!AN951="",HYPERLINK("#РТУС!"&amp;CELL("адрес",Проверка!AN951),"заполнить"),IF(OR(РТУС!AN951="Общая площадь помещения",РТУС!AN951="Общая приведенная площадь жилого помещения",РТУС!AN951="Общая площадь жилого помещения с учетом лоджий, балконов, террас и веранд"),HYPERLINK("#Проверка!"&amp;CELL("адрес",Проверка!AN951),РТУС!AN951),HYPERLINK("#РТУС!"&amp;CELL("адрес",Проверка!AN951),"###")))</f>
        <v>заполнить</v>
      </c>
      <c r="AO951" s="13" t="str">
        <f ca="1">IF(OR(РТУС!AK951="Квартира",РТУС!A951="Нежилое помещение"),IF(РТУС!AO951="",HYPERLINK("#РТУС!"&amp;CELL("адрес",Проверка!AO951),"заполнить"),IF(ISNUMBER(РТУС!AO951)=TRUE,HYPERLINK("#Проверка!"&amp;CELL("адрес",Проверка!AO951),РТУС!AO951),HYPERLINK("#РТУС!"&amp;CELL("адрес",Проверка!AO951),"###"))),"")</f>
        <v/>
      </c>
      <c r="AP951" s="13" t="str">
        <f>IF(РТУС!AP951="","",РТУС!AP951)</f>
        <v/>
      </c>
      <c r="AQ951" s="13" t="str">
        <f ca="1">IF(РТУС!AQ951="",HYPERLINK("#РТУС!"&amp;CELL("адрес",Проверка!AQ951),"заполнить"),HYPERLINK("#Проверка!"&amp;CELL("адрес",Проверка!AQ951),РТУС!AQ951))</f>
        <v>заполнить</v>
      </c>
      <c r="AR951" s="18" t="str">
        <f ca="1">IF(РТУС!AR951="",HYPERLINK("#РТУС!"&amp;CELL("адрес",Проверка!AR951),"заполнить"),IF(ISNUMBER(РТУС!AR951)=FALSE,HYPERLINK("#РТУС!"&amp;CELL("адрес",Проверка!AR951),"###"),IF(РТУС!G951="1",IF(РТУС!AB951=РТУС!AR951+РТУС!AU951,HYPERLINK("#Проверка!"&amp;CELL("адрес",Проверка!AR951),РТУС!AR951),HYPERLINK("#РТУС!"&amp;CELL("адрес",Проверка!AR951),"сверить суммы")),IF(РТУС!AB951=(SUMIF(РТУС!$A$4:$A$1000,A951,РТУС!$AR$4:$AR$1000)+SUMIF(РТУС!$A$4:$A$1000,A951,РТУС!$AU$4:$AU$1000)),HYPERLINK("#Проверка!"&amp;CELL("адрес",Проверка!AR951),РТУС!AR951),HYPERLINK("#РТУС!"&amp;CELL("адрес",Проверка!AR951),"сверить суммы")))))</f>
        <v>заполнить</v>
      </c>
      <c r="AS951" s="13" t="str">
        <f>IF(РТУС!AS951="","",РТУС!AS951)</f>
        <v/>
      </c>
      <c r="AT951" s="18" t="str">
        <f ca="1">IF(РТУС!AT951="",HYPERLINK("#РТУС!"&amp;CELL("адрес",Проверка!AT951),"заполнить"),IF(ISNUMBER(РТУС!AT951)=FALSE,HYPERLINK("#РТУС!"&amp;CELL("адрес",Проверка!AT951),"###"),IF(РТУС!AT951=РТУС!AR951,HYPERLINK("#Проверка!"&amp;CELL("адрес",Проверка!AT951),РТУС!AT951),HYPERLINK("#РТУС!"&amp;CELL("адрес",Проверка!AT951),"сверить суммы"))))</f>
        <v>заполнить</v>
      </c>
      <c r="AU951" s="18" t="str">
        <f ca="1">IF(РТУС!AU951="",HYPERLINK("#РТУС!"&amp;CELL("адрес",Проверка!AU951),"заполнить"),IF(ISNUMBER(РТУС!AU951)=FALSE,HYPERLINK("#РТУС!"&amp;CELL("адрес",Проверка!AU951),"###"),IF(РТУС!G951="1",IF(РТУС!AB951=РТУС!AR951+РТУС!AU951,HYPERLINK("#Проверка!"&amp;CELL("адрес",Проверка!AU951),РТУС!AU951),HYPERLINK("#РТУС!"&amp;CELL("адрес",Проверка!AU951),"сверить суммы")),IF(РТУС!AB951=(SUMIF(РТУС!$A$4:$A$1000,A951,РТУС!$AR$4:$AR$1000)+SUMIF(РТУС!$A$4:$A$1000,A951,РТУС!$AU$4:$AU$1000)),HYPERLINK("#Проверка!"&amp;CELL("адрес",Проверка!AU951),РТУС!AU951),HYPERLINK("#РТУС!"&amp;CELL("адрес",Проверка!AU951),"сверить суммы")))))</f>
        <v>заполнить</v>
      </c>
      <c r="AV951" s="13" t="str">
        <f ca="1">IF(РТУС!AV951="",HYPERLINK("#РТУС!"&amp;CELL("адрес",Проверка!AV951),"заполнить"),IF(OR(РТУС!AV951="Требование о передаче жилого помещения",РТУС!AV951="Требование о передаче машино-места",РТУС!AV951="Требования о передаче нежилого помещения",РТУС!AV951="Денежные требования"),HYPERLINK("#Проверка!"&amp;CELL("адрес",Проверка!AV951),РТУС!AV951),HYPERLINK("#РТУС!"&amp;CELL("адрес",Проверка!AV951),"###")))</f>
        <v>заполнить</v>
      </c>
      <c r="AW951" s="13" t="str">
        <f ca="1">IF(РТУС!AW951="",HYPERLINK("#РТУС!"&amp;CELL("адрес",Проверка!AW951),"заполнить"),IF(OR(РТУС!AW951="Включен в полном объеме",РТУС!AW951="Включен частично"),HYPERLINK("#Проверка!"&amp;CELL("адрес",Проверка!AW951),РТУС!AW951),HYPERLINK("#РТУС!"&amp;CELL("адрес",Проверка!AW951),"###")))</f>
        <v>заполнить</v>
      </c>
      <c r="AX951" s="15" t="str">
        <f ca="1">IF(РТУС!AX951="",HYPERLINK("#РТУС!"&amp;CELL("адрес",Проверка!AX951),"заполнить"),IF(AND(LEN(РТУС!AX951)=5,РТУС!AX951&lt;TODAY()),HYPERLINK("#Проверка!"&amp;CELL("адрес",Проверка!AX951),РТУС!AX951),HYPERLINK("#РТУС!"&amp;CELL("адрес",Проверка!AX951),"###")))</f>
        <v>заполнить</v>
      </c>
      <c r="AY951" s="15" t="str">
        <f ca="1">IF(РТУС!AY951="",HYPERLINK("#РТУС!"&amp;CELL("адрес",Проверка!AY951),"заполнить"),IF(AND(LEN(РТУС!AY951)=5,РТУС!AY951&lt;TODAY()),HYPERLINK("#Проверка!"&amp;CELL("адрес",Проверка!AY951),РТУС!AY951),HYPERLINK("#РТУС!"&amp;CELL("адрес",Проверка!AY951),"###")))</f>
        <v>заполнить</v>
      </c>
    </row>
    <row r="952" spans="1:51" x14ac:dyDescent="0.25">
      <c r="A952" s="10" t="str">
        <f>РТУС!A952</f>
        <v>.</v>
      </c>
      <c r="B952" s="13" t="str">
        <f ca="1">IF(РТУС!B952="",HYPERLINK("#РТУС!"&amp;CELL("адрес",Проверка!B952),"заполнить"),IF(AND(LEN(РТУС!B952)=10,РТУС!B951=РТУС!B952),HYPERLINK("#Проверка!"&amp;CELL("адрес",Проверка!B952),РТУС!B952),HYPERLINK("#РТУС!"&amp;CELL("адрес",Проверка!B952),"###")))</f>
        <v>заполнить</v>
      </c>
      <c r="C952" s="13" t="str">
        <f ca="1">IF(РТУС!C952="",HYPERLINK("#РТУС!"&amp;CELL("адрес",Проверка!C952),"заполнить"),IF(AND(ISNUMBER(РТУС!C952)=TRUE,РТУС!C952&gt;0,РТУС!C951=РТУС!C952),HYPERLINK("#Проверка!"&amp;CELL("адрес",Проверка!C952),РТУС!C952),HYPERLINK("#РТУС!"&amp;CELL("адрес",Проверка!C952),"###")))</f>
        <v>заполнить</v>
      </c>
      <c r="D952" s="13" t="str">
        <f>IF(РТУС!D952="","",РТУС!D952)</f>
        <v/>
      </c>
      <c r="E952" s="13" t="str">
        <f ca="1">IF(РТУС!E952="",HYPERLINK("#РТУС!"&amp;CELL("адрес",Проверка!E952),"заполнить"),IF(РТУС!E951=РТУС!E952,HYPERLINK("#Проверка!"&amp;CELL("адрес",Проверка!E952),РТУС!E952),HYPERLINK("#РТУС!"&amp;CELL("адрес",Проверка!E952),"###")))</f>
        <v>заполнить</v>
      </c>
      <c r="F952" s="13" t="str">
        <f ca="1">IF(РТУС!F952="",HYPERLINK("#РТУС!"&amp;CELL("адрес",Проверка!F952),"заполнить"),HYPERLINK("#Проверка!"&amp;CELL("адрес",Проверка!F952),РТУС!F952))</f>
        <v>заполнить</v>
      </c>
      <c r="G952" s="20" t="str">
        <f ca="1">IF(РТУС!G952="",HYPERLINK("#РТУС!"&amp;CELL("адрес",Проверка!G952),"заполнить"),IF(РТУС!G952="1",HYPERLINK("#Проверка!"&amp;CELL("адрес",Проверка!G952),"1"),IF(AND(ISNUMBER(РТУС!G952)=TRUE,РТУС!G952&lt;=1,РТУС!G952&gt;0),IF(SUMIF(РТУС!$A$4:$A$1000,A952,РТУС!$G$4:$G$1000)=1,HYPERLINK("#Проверка!"&amp;CELL("адрес",Проверка!G952),РТУС!G952),HYPERLINK("#РТУС!"&amp;CELL("адрес",Проверка!G952),"сумма долей ≠ 1")),HYPERLINK("#РТУС!"&amp;CELL("адрес",Проверка!G952),"###"))))</f>
        <v>заполнить</v>
      </c>
      <c r="H952" s="13" t="str">
        <f ca="1">IF(РТУС!H952="",HYPERLINK("#РТУС!"&amp;CELL("адрес",Проверка!H952),"заполнить"),IF(OR(РТУС!H952="Юрлицо",РТУС!H952="Физлицо",РТУС!H952="ИП"),HYPERLINK("#Проверка!"&amp;CELL("адрес",Проверка!H952),РТУС!H952),HYPERLINK("#РТУС!"&amp;CELL("адрес",Проверка!H952),"###")))</f>
        <v>заполнить</v>
      </c>
      <c r="I952" s="13" t="str">
        <f ca="1">IF(OR(РТУС!H952="Юрлицо",РТУС!H952="ИП"),IF(РТУС!I952="",HYPERLINK("#РТУС!"&amp;CELL("адрес",Проверка!I952),"заполнить"),IF(OR(LEN(РТУС!I952)=10,LEN(РТУС!I952)=12),HYPERLINK("#Проверка!"&amp;CELL("адрес",Проверка!I952),РТУС!I952),HYPERLINK("#РТУС!"&amp;CELL("адрес",Проверка!I952),"###"))),"")</f>
        <v/>
      </c>
      <c r="J952" s="15" t="str">
        <f ca="1">IF(РТУС!J952="","",IF(AND(LEN(РТУС!J952)=5,РТУС!J952&lt;TODAY()),HYPERLINK("#Проверка!"&amp;CELL("адрес",Проверка!J952),РТУС!J952),HYPERLINK("#РТУС!"&amp;CELL("адрес",Проверка!J952),"###")))</f>
        <v/>
      </c>
      <c r="K952" s="13" t="str">
        <f>IF(РТУС!K952="","",РТУС!K952)</f>
        <v/>
      </c>
      <c r="L952" s="13" t="str">
        <f ca="1">IF(OR(РТУС!H952="Физлицо",РТУС!H952="ИП"),IF(РТУС!L952="",HYPERLINK("#РТУС!"&amp;CELL("адрес",Проверка!L952),"заполнить"),IF(OR(РТУС!L952="Загранпаспорт гражданина РФ",РТУС!L952="Паспорт гражданина РФ",РТУС!L952="Иностранный паспорт",РТУС!L952="Свидетельство о рождении",РТУС!L952="Вид на жительство"),HYPERLINK("#Проверка!"&amp;CELL("адрес",Проверка!L952),РТУС!L952),HYPERLINK("#РТУС!"&amp;CELL("адрес",Проверка!L952),"###"))),"")</f>
        <v/>
      </c>
      <c r="M952" s="13" t="str">
        <f ca="1">IF(AND(OR(РТУС!L952="Паспорт гражданина РФ",РТУС!L952="Свидетельство о рождении"),РТУС!M952=""),HYPERLINK("#РТУС!"&amp;CELL("адрес",Проверка!M952),"заполнить"),IF(РТУС!L952="Паспорт гражданина РФ",IF(LEN(РТУС!M952)=4,HYPERLINK("#Проверка!"&amp;CELL("адрес",Проверка!M952),РТУС!M952),HYPERLINK("#РТУС!"&amp;CELL("адрес",Проверка!M952),"###")),IF(РТУС!L952="Свидетельство о рождении",HYPERLINK("#Проверка!"&amp;CELL("адрес",Проверка!M952),РТУС!M952),"")))</f>
        <v/>
      </c>
      <c r="N952" s="13" t="str">
        <f ca="1">IF(РТУС!L952="","",IF(РТУС!N952="",HYPERLINK("#РТУС!"&amp;CELL("адрес",Проверка!N952),"заполнить"),IF(OR(РТУС!L952="Паспорт гражданина РФ",РТУС!L952="Свидетельство о рождении"),IF(LEN(РТУС!N952)=6,HYPERLINK("#Проверка!"&amp;CELL("адрес",Проверка!N952),РТУС!N952),HYPERLINK("#РТУС!"&amp;CELL("адрес",Проверка!N952),"###")),HYPERLINK("#Проверка!"&amp;CELL("адрес",Проверка!N952),РТУС!N952))))</f>
        <v/>
      </c>
      <c r="O952" s="15" t="str">
        <f ca="1">IF(РТУС!L952="","",IF(РТУС!O952="",HYPERLINK("#РТУС!"&amp;CELL("адрес",Проверка!O952),"заполнить"),IF(AND(LEN(РТУС!O952)=5,РТУС!O952&lt;TODAY()),IF(РТУС!L952="Свидетельство о рождении",IF(РТУС!O952&gt;EDATE(TODAY(),-168),HYPERLINK("#Проверка!"&amp;CELL("адрес",Проверка!O952),РТУС!O952),HYPERLINK("#РТУС!"&amp;CELL("адрес",Проверка!O952),"недействительно")),HYPERLINK("#Проверка!"&amp;CELL("адрес",Проверка!O952),РТУС!O952)),HYPERLINK("#РТУС!"&amp;CELL("адрес",Проверка!O952),"###"))))</f>
        <v/>
      </c>
      <c r="P952" s="21" t="str">
        <f ca="1">IF(РТУС!L952="Паспорт гражданина РФ",IF(РТУС!P952="",HYPERLINK("#РТУС!"&amp;CELL("адрес",Проверка!P952),"заполнить"),HYPERLINK("#Проверка!"&amp;CELL("адрес",Проверка!P952),РТУС!P952)),"")</f>
        <v/>
      </c>
      <c r="Q952" s="13" t="str">
        <f ca="1">IF(РТУС!L952="Паспорт гражданина РФ",IF(РТУС!Q952="",HYPERLINK("#РТУС!"&amp;CELL("адрес",Проверка!Q952),"заполнить"),IF(LEN(РТУС!Q952)=7,HYPERLINK("#Проверка!"&amp;CELL("адрес",Проверка!Q952),РТУС!Q952),HYPERLINK("#РТУС!"&amp;CELL("адрес",Проверка!Q952),"###"))),"")</f>
        <v/>
      </c>
      <c r="R952" s="13" t="str">
        <f ca="1">IF(РТУС!R952="",HYPERLINK("#РТУС!"&amp;CELL("адрес",Проверка!R952),"заполнить"),HYPERLINK("#Проверка!"&amp;CELL("адрес",Проверка!R952),РТУС!R952))</f>
        <v>заполнить</v>
      </c>
      <c r="S952" s="13" t="str">
        <f>IF(РТУС!S952="","",РТУС!S952)</f>
        <v/>
      </c>
      <c r="T952" s="13" t="str">
        <f>IF(РТУС!T952="","",РТУС!T952)</f>
        <v/>
      </c>
      <c r="U952" s="13" t="str">
        <f>IF(РТУС!U952="","",РТУС!U952)</f>
        <v/>
      </c>
      <c r="V952" s="13" t="str">
        <f ca="1">IF(РТУС!V952="",HYPERLINK("#РТУС!"&amp;CELL("адрес",Проверка!V952),"заполнить"),IF(OR(РТУС!V952="Договор участия в долевом строительстве",РТУС!V952="Предварительный договор участия в долевом строительстве",РТУС!V952="Определение Арбитражного суда",РТУС!V952="Решение суда общей юрисдикции",РТУС!V952="Иные договоры"),HYPERLINK("#Проверка!"&amp;CELL("адрес",Проверка!V952),РТУС!V952),HYPERLINK("#РТУС!"&amp;CELL("адрес",Проверка!V952),"###")))</f>
        <v>заполнить</v>
      </c>
      <c r="W952" s="13" t="str">
        <f ca="1">IF(РТУС!W952="",HYPERLINK("#РТУС!"&amp;CELL("адрес",Проверка!W952),"заполнить"),HYPERLINK("#Проверка!"&amp;CELL("адрес",Проверка!W952),РТУС!W952))</f>
        <v>заполнить</v>
      </c>
      <c r="X952" s="15" t="str">
        <f ca="1">IF(РТУС!X952="",HYPERLINK("#РТУС!"&amp;CELL("адрес",Проверка!X952),"заполнить"),IF(AND(LEN(РТУС!X952)=5,РТУС!X952&lt;TODAY()),HYPERLINK("#Проверка!"&amp;CELL("адрес",Проверка!X952),РТУС!X952),HYPERLINK("#РТУС!"&amp;CELL("адрес",Проверка!X952),"###")))</f>
        <v>заполнить</v>
      </c>
      <c r="Y952" s="13" t="str">
        <f>IF(РТУС!Y952="","",РТУС!Y952)</f>
        <v/>
      </c>
      <c r="Z952" s="15" t="str">
        <f ca="1">IF(РТУС!Z952="","",IF(AND(LEN(РТУС!Z952)=5,РТУС!Z952&lt;TODAY()),HYPERLINK("#Проверка!"&amp;CELL("адрес",Проверка!Z952),РТУС!Z952),HYPERLINK("#РТУС!"&amp;CELL("адрес",Проверка!Z952),"###")))</f>
        <v/>
      </c>
      <c r="AA952" s="18" t="str">
        <f ca="1">IF(РТУС!AA952="",HYPERLINK("#РТУС!"&amp;CELL("адрес",Проверка!AA952),"заполнить"),IF(ISNUMBER(РТУС!AA952)=TRUE,HYPERLINK("#Проверка!"&amp;CELL("адрес",Проверка!AA952),РТУС!AA952),HYPERLINK("#РТУС!"&amp;CELL("адрес",Проверка!AA952),"###")))</f>
        <v>заполнить</v>
      </c>
      <c r="AB952" s="18" t="str">
        <f ca="1">IF(РТУС!AB952="",HYPERLINK("#РТУС!"&amp;CELL("адрес",Проверка!AB952),"заполнить"),IF(ISNUMBER(РТУС!AB952)=TRUE,HYPERLINK("#Проверка!"&amp;CELL("адрес",Проверка!AB952),РТУС!AB952),HYPERLINK("#РТУС!"&amp;CELL("адрес",Проверка!AB952),"###")))</f>
        <v>заполнить</v>
      </c>
      <c r="AC952" s="18" t="str">
        <f ca="1">IF(РТУС!AC952="","",IF(ISNUMBER(РТУС!AC952)=TRUE,HYPERLINK("#Проверка!"&amp;CELL("адрес",Проверка!AC952),РТУС!AC952),HYPERLINK("#РТУС!"&amp;CELL("адрес",Проверка!AC952),"###")))</f>
        <v/>
      </c>
      <c r="AD952" s="18" t="str">
        <f ca="1">IF(РТУС!AD952="","",IF(ISNUMBER(РТУС!AD952)=TRUE,HYPERLINK("#Проверка!"&amp;CELL("адрес",Проверка!AD952),РТУС!AD952),HYPERLINK("#РТУС!"&amp;CELL("адрес",Проверка!AD952),"###")))</f>
        <v/>
      </c>
      <c r="AE952" s="13" t="str">
        <f>IF(РТУС!AE952="","",РТУС!AE952)</f>
        <v/>
      </c>
      <c r="AF952" s="15" t="str">
        <f ca="1">IF(РТУС!AE952="","",IF(РТУС!AF952="",HYPERLINK("#РТУС!"&amp;CELL("адрес",Проверка!AF952),"заполнить"),IF(AND(LEN(РТУС!AF952)=5,РТУС!AF952&lt;TODAY()),HYPERLINK("#Проверка!"&amp;CELL("адрес",Проверка!AF952),РТУС!AF952),HYPERLINK("#РТУС!"&amp;CELL("адрес",Проверка!AF952),"###"))))</f>
        <v/>
      </c>
      <c r="AG952" s="13"/>
      <c r="AH952" s="15" t="str">
        <f ca="1">IF(РТУС!AE952="","",IF(РТУС!AH952="",HYPERLINK("#РТУС!"&amp;CELL("адрес",Проверка!AH952),"заполнить"),IF(AND(LEN(РТУС!AH952)=5,РТУС!AH952&lt;TODAY()),HYPERLINK("#Проверка!"&amp;CELL("адрес",Проверка!AH952),РТУС!AH952),HYPERLINK("#РТУС!"&amp;CELL("адрес",Проверка!AH952),"###"))))</f>
        <v/>
      </c>
      <c r="AI952" s="15" t="str">
        <f ca="1">IF(РТУС!AE952="","",IF(РТУС!AI952="",HYPERLINK("#РТУС!"&amp;CELL("адрес",Проверка!AI952),"заполнить"),HYPERLINK("#Проверка!"&amp;CELL("адрес",Проверка!AI952),РТУС!AI952)))</f>
        <v/>
      </c>
      <c r="AJ952" s="13" t="str">
        <f ca="1">IF(РТУС!AE952="","",IF(РТУС!AJ952="",HYPERLINK("#РТУС!"&amp;CELL("адрес",Проверка!AJ952),"заполнить"),IF(OR(РТУС!AJ952="Юрлицо",РТУС!AJ952="Физлицо",РТУС!AJ952="ИП"),HYPERLINK("#Проверка!"&amp;CELL("адрес",Проверка!AJ952),РТУС!AJ952),HYPERLINK("#РТУС!"&amp;CELL("адрес",Проверка!AJ952),"###"))))</f>
        <v/>
      </c>
      <c r="AK952" s="13" t="str">
        <f ca="1">IF(РТУС!AK952="",HYPERLINK("#РТУС!"&amp;CELL("адрес",Проверка!AK952),"заполнить"),IF(OR(РТУС!AK952="Квартира",РТУС!AK952="Кладовая",РТУС!AK952="Машино-место",РТУС!AK952="Нежилое помещение"),HYPERLINK("#Проверка!"&amp;CELL("адрес",Проверка!AK952),РТУС!AK952),HYPERLINK("#РТУС!"&amp;CELL("адрес",Проверка!AK952),"###")))</f>
        <v>заполнить</v>
      </c>
      <c r="AL952" s="13" t="str">
        <f ca="1">IF(РТУС!AL952="",HYPERLINK("#РТУС!"&amp;CELL("адрес",Проверка!AL952),"заполнить"),HYPERLINK("#Проверка!"&amp;CELL("адрес",Проверка!AL952),РТУС!AL952))</f>
        <v>заполнить</v>
      </c>
      <c r="AM952" s="18" t="str">
        <f ca="1">IF(РТУС!AM952="",HYPERLINK("#РТУС!"&amp;CELL("адрес",Проверка!AM952),"заполнить"),IF(ISNUMBER(РТУС!AM952)=TRUE,IF(РТУС!AK952="Нежилое помещение",IF(РТУС!AM952&gt;7,HYPERLINK("#РТУС!"&amp;CELL("адрес",Проверка!AM952),"не больше 7 кв.м."),РТУС!AM952),HYPERLINK("#Проверка!"&amp;CELL("адрес",Проверка!AM952),РТУС!AM952)),HYPERLINK("#РТУС!"&amp;CELL("адрес",Проверка!AM952),"###")))</f>
        <v>заполнить</v>
      </c>
      <c r="AN952" s="13" t="str">
        <f ca="1">IF(РТУС!AN952="",HYPERLINK("#РТУС!"&amp;CELL("адрес",Проверка!AN952),"заполнить"),IF(OR(РТУС!AN952="Общая площадь помещения",РТУС!AN952="Общая приведенная площадь жилого помещения",РТУС!AN952="Общая площадь жилого помещения с учетом лоджий, балконов, террас и веранд"),HYPERLINK("#Проверка!"&amp;CELL("адрес",Проверка!AN952),РТУС!AN952),HYPERLINK("#РТУС!"&amp;CELL("адрес",Проверка!AN952),"###")))</f>
        <v>заполнить</v>
      </c>
      <c r="AO952" s="13" t="str">
        <f ca="1">IF(OR(РТУС!AK952="Квартира",РТУС!A952="Нежилое помещение"),IF(РТУС!AO952="",HYPERLINK("#РТУС!"&amp;CELL("адрес",Проверка!AO952),"заполнить"),IF(ISNUMBER(РТУС!AO952)=TRUE,HYPERLINK("#Проверка!"&amp;CELL("адрес",Проверка!AO952),РТУС!AO952),HYPERLINK("#РТУС!"&amp;CELL("адрес",Проверка!AO952),"###"))),"")</f>
        <v/>
      </c>
      <c r="AP952" s="13" t="str">
        <f>IF(РТУС!AP952="","",РТУС!AP952)</f>
        <v/>
      </c>
      <c r="AQ952" s="13" t="str">
        <f ca="1">IF(РТУС!AQ952="",HYPERLINK("#РТУС!"&amp;CELL("адрес",Проверка!AQ952),"заполнить"),HYPERLINK("#Проверка!"&amp;CELL("адрес",Проверка!AQ952),РТУС!AQ952))</f>
        <v>заполнить</v>
      </c>
      <c r="AR952" s="18" t="str">
        <f ca="1">IF(РТУС!AR952="",HYPERLINK("#РТУС!"&amp;CELL("адрес",Проверка!AR952),"заполнить"),IF(ISNUMBER(РТУС!AR952)=FALSE,HYPERLINK("#РТУС!"&amp;CELL("адрес",Проверка!AR952),"###"),IF(РТУС!G952="1",IF(РТУС!AB952=РТУС!AR952+РТУС!AU952,HYPERLINK("#Проверка!"&amp;CELL("адрес",Проверка!AR952),РТУС!AR952),HYPERLINK("#РТУС!"&amp;CELL("адрес",Проверка!AR952),"сверить суммы")),IF(РТУС!AB952=(SUMIF(РТУС!$A$4:$A$1000,A952,РТУС!$AR$4:$AR$1000)+SUMIF(РТУС!$A$4:$A$1000,A952,РТУС!$AU$4:$AU$1000)),HYPERLINK("#Проверка!"&amp;CELL("адрес",Проверка!AR952),РТУС!AR952),HYPERLINK("#РТУС!"&amp;CELL("адрес",Проверка!AR952),"сверить суммы")))))</f>
        <v>заполнить</v>
      </c>
      <c r="AS952" s="13" t="str">
        <f>IF(РТУС!AS952="","",РТУС!AS952)</f>
        <v/>
      </c>
      <c r="AT952" s="18" t="str">
        <f ca="1">IF(РТУС!AT952="",HYPERLINK("#РТУС!"&amp;CELL("адрес",Проверка!AT952),"заполнить"),IF(ISNUMBER(РТУС!AT952)=FALSE,HYPERLINK("#РТУС!"&amp;CELL("адрес",Проверка!AT952),"###"),IF(РТУС!AT952=РТУС!AR952,HYPERLINK("#Проверка!"&amp;CELL("адрес",Проверка!AT952),РТУС!AT952),HYPERLINK("#РТУС!"&amp;CELL("адрес",Проверка!AT952),"сверить суммы"))))</f>
        <v>заполнить</v>
      </c>
      <c r="AU952" s="18" t="str">
        <f ca="1">IF(РТУС!AU952="",HYPERLINK("#РТУС!"&amp;CELL("адрес",Проверка!AU952),"заполнить"),IF(ISNUMBER(РТУС!AU952)=FALSE,HYPERLINK("#РТУС!"&amp;CELL("адрес",Проверка!AU952),"###"),IF(РТУС!G952="1",IF(РТУС!AB952=РТУС!AR952+РТУС!AU952,HYPERLINK("#Проверка!"&amp;CELL("адрес",Проверка!AU952),РТУС!AU952),HYPERLINK("#РТУС!"&amp;CELL("адрес",Проверка!AU952),"сверить суммы")),IF(РТУС!AB952=(SUMIF(РТУС!$A$4:$A$1000,A952,РТУС!$AR$4:$AR$1000)+SUMIF(РТУС!$A$4:$A$1000,A952,РТУС!$AU$4:$AU$1000)),HYPERLINK("#Проверка!"&amp;CELL("адрес",Проверка!AU952),РТУС!AU952),HYPERLINK("#РТУС!"&amp;CELL("адрес",Проверка!AU952),"сверить суммы")))))</f>
        <v>заполнить</v>
      </c>
      <c r="AV952" s="13" t="str">
        <f ca="1">IF(РТУС!AV952="",HYPERLINK("#РТУС!"&amp;CELL("адрес",Проверка!AV952),"заполнить"),IF(OR(РТУС!AV952="Требование о передаче жилого помещения",РТУС!AV952="Требование о передаче машино-места",РТУС!AV952="Требования о передаче нежилого помещения",РТУС!AV952="Денежные требования"),HYPERLINK("#Проверка!"&amp;CELL("адрес",Проверка!AV952),РТУС!AV952),HYPERLINK("#РТУС!"&amp;CELL("адрес",Проверка!AV952),"###")))</f>
        <v>заполнить</v>
      </c>
      <c r="AW952" s="13" t="str">
        <f ca="1">IF(РТУС!AW952="",HYPERLINK("#РТУС!"&amp;CELL("адрес",Проверка!AW952),"заполнить"),IF(OR(РТУС!AW952="Включен в полном объеме",РТУС!AW952="Включен частично"),HYPERLINK("#Проверка!"&amp;CELL("адрес",Проверка!AW952),РТУС!AW952),HYPERLINK("#РТУС!"&amp;CELL("адрес",Проверка!AW952),"###")))</f>
        <v>заполнить</v>
      </c>
      <c r="AX952" s="15" t="str">
        <f ca="1">IF(РТУС!AX952="",HYPERLINK("#РТУС!"&amp;CELL("адрес",Проверка!AX952),"заполнить"),IF(AND(LEN(РТУС!AX952)=5,РТУС!AX952&lt;TODAY()),HYPERLINK("#Проверка!"&amp;CELL("адрес",Проверка!AX952),РТУС!AX952),HYPERLINK("#РТУС!"&amp;CELL("адрес",Проверка!AX952),"###")))</f>
        <v>заполнить</v>
      </c>
      <c r="AY952" s="15" t="str">
        <f ca="1">IF(РТУС!AY952="",HYPERLINK("#РТУС!"&amp;CELL("адрес",Проверка!AY952),"заполнить"),IF(AND(LEN(РТУС!AY952)=5,РТУС!AY952&lt;TODAY()),HYPERLINK("#Проверка!"&amp;CELL("адрес",Проверка!AY952),РТУС!AY952),HYPERLINK("#РТУС!"&amp;CELL("адрес",Проверка!AY952),"###")))</f>
        <v>заполнить</v>
      </c>
    </row>
    <row r="953" spans="1:51" x14ac:dyDescent="0.25">
      <c r="A953" s="10" t="str">
        <f>РТУС!A953</f>
        <v>.</v>
      </c>
      <c r="B953" s="13" t="str">
        <f ca="1">IF(РТУС!B953="",HYPERLINK("#РТУС!"&amp;CELL("адрес",Проверка!B953),"заполнить"),IF(AND(LEN(РТУС!B953)=10,РТУС!B952=РТУС!B953),HYPERLINK("#Проверка!"&amp;CELL("адрес",Проверка!B953),РТУС!B953),HYPERLINK("#РТУС!"&amp;CELL("адрес",Проверка!B953),"###")))</f>
        <v>заполнить</v>
      </c>
      <c r="C953" s="13" t="str">
        <f ca="1">IF(РТУС!C953="",HYPERLINK("#РТУС!"&amp;CELL("адрес",Проверка!C953),"заполнить"),IF(AND(ISNUMBER(РТУС!C953)=TRUE,РТУС!C953&gt;0,РТУС!C952=РТУС!C953),HYPERLINK("#Проверка!"&amp;CELL("адрес",Проверка!C953),РТУС!C953),HYPERLINK("#РТУС!"&amp;CELL("адрес",Проверка!C953),"###")))</f>
        <v>заполнить</v>
      </c>
      <c r="D953" s="13" t="str">
        <f>IF(РТУС!D953="","",РТУС!D953)</f>
        <v/>
      </c>
      <c r="E953" s="13" t="str">
        <f ca="1">IF(РТУС!E953="",HYPERLINK("#РТУС!"&amp;CELL("адрес",Проверка!E953),"заполнить"),IF(РТУС!E952=РТУС!E953,HYPERLINK("#Проверка!"&amp;CELL("адрес",Проверка!E953),РТУС!E953),HYPERLINK("#РТУС!"&amp;CELL("адрес",Проверка!E953),"###")))</f>
        <v>заполнить</v>
      </c>
      <c r="F953" s="13" t="str">
        <f ca="1">IF(РТУС!F953="",HYPERLINK("#РТУС!"&amp;CELL("адрес",Проверка!F953),"заполнить"),HYPERLINK("#Проверка!"&amp;CELL("адрес",Проверка!F953),РТУС!F953))</f>
        <v>заполнить</v>
      </c>
      <c r="G953" s="20" t="str">
        <f ca="1">IF(РТУС!G953="",HYPERLINK("#РТУС!"&amp;CELL("адрес",Проверка!G953),"заполнить"),IF(РТУС!G953="1",HYPERLINK("#Проверка!"&amp;CELL("адрес",Проверка!G953),"1"),IF(AND(ISNUMBER(РТУС!G953)=TRUE,РТУС!G953&lt;=1,РТУС!G953&gt;0),IF(SUMIF(РТУС!$A$4:$A$1000,A953,РТУС!$G$4:$G$1000)=1,HYPERLINK("#Проверка!"&amp;CELL("адрес",Проверка!G953),РТУС!G953),HYPERLINK("#РТУС!"&amp;CELL("адрес",Проверка!G953),"сумма долей ≠ 1")),HYPERLINK("#РТУС!"&amp;CELL("адрес",Проверка!G953),"###"))))</f>
        <v>заполнить</v>
      </c>
      <c r="H953" s="13" t="str">
        <f ca="1">IF(РТУС!H953="",HYPERLINK("#РТУС!"&amp;CELL("адрес",Проверка!H953),"заполнить"),IF(OR(РТУС!H953="Юрлицо",РТУС!H953="Физлицо",РТУС!H953="ИП"),HYPERLINK("#Проверка!"&amp;CELL("адрес",Проверка!H953),РТУС!H953),HYPERLINK("#РТУС!"&amp;CELL("адрес",Проверка!H953),"###")))</f>
        <v>заполнить</v>
      </c>
      <c r="I953" s="13" t="str">
        <f ca="1">IF(OR(РТУС!H953="Юрлицо",РТУС!H953="ИП"),IF(РТУС!I953="",HYPERLINK("#РТУС!"&amp;CELL("адрес",Проверка!I953),"заполнить"),IF(OR(LEN(РТУС!I953)=10,LEN(РТУС!I953)=12),HYPERLINK("#Проверка!"&amp;CELL("адрес",Проверка!I953),РТУС!I953),HYPERLINK("#РТУС!"&amp;CELL("адрес",Проверка!I953),"###"))),"")</f>
        <v/>
      </c>
      <c r="J953" s="15" t="str">
        <f ca="1">IF(РТУС!J953="","",IF(AND(LEN(РТУС!J953)=5,РТУС!J953&lt;TODAY()),HYPERLINK("#Проверка!"&amp;CELL("адрес",Проверка!J953),РТУС!J953),HYPERLINK("#РТУС!"&amp;CELL("адрес",Проверка!J953),"###")))</f>
        <v/>
      </c>
      <c r="K953" s="13" t="str">
        <f>IF(РТУС!K953="","",РТУС!K953)</f>
        <v/>
      </c>
      <c r="L953" s="13" t="str">
        <f ca="1">IF(OR(РТУС!H953="Физлицо",РТУС!H953="ИП"),IF(РТУС!L953="",HYPERLINK("#РТУС!"&amp;CELL("адрес",Проверка!L953),"заполнить"),IF(OR(РТУС!L953="Загранпаспорт гражданина РФ",РТУС!L953="Паспорт гражданина РФ",РТУС!L953="Иностранный паспорт",РТУС!L953="Свидетельство о рождении",РТУС!L953="Вид на жительство"),HYPERLINK("#Проверка!"&amp;CELL("адрес",Проверка!L953),РТУС!L953),HYPERLINK("#РТУС!"&amp;CELL("адрес",Проверка!L953),"###"))),"")</f>
        <v/>
      </c>
      <c r="M953" s="13" t="str">
        <f ca="1">IF(AND(OR(РТУС!L953="Паспорт гражданина РФ",РТУС!L953="Свидетельство о рождении"),РТУС!M953=""),HYPERLINK("#РТУС!"&amp;CELL("адрес",Проверка!M953),"заполнить"),IF(РТУС!L953="Паспорт гражданина РФ",IF(LEN(РТУС!M953)=4,HYPERLINK("#Проверка!"&amp;CELL("адрес",Проверка!M953),РТУС!M953),HYPERLINK("#РТУС!"&amp;CELL("адрес",Проверка!M953),"###")),IF(РТУС!L953="Свидетельство о рождении",HYPERLINK("#Проверка!"&amp;CELL("адрес",Проверка!M953),РТУС!M953),"")))</f>
        <v/>
      </c>
      <c r="N953" s="13" t="str">
        <f ca="1">IF(РТУС!L953="","",IF(РТУС!N953="",HYPERLINK("#РТУС!"&amp;CELL("адрес",Проверка!N953),"заполнить"),IF(OR(РТУС!L953="Паспорт гражданина РФ",РТУС!L953="Свидетельство о рождении"),IF(LEN(РТУС!N953)=6,HYPERLINK("#Проверка!"&amp;CELL("адрес",Проверка!N953),РТУС!N953),HYPERLINK("#РТУС!"&amp;CELL("адрес",Проверка!N953),"###")),HYPERLINK("#Проверка!"&amp;CELL("адрес",Проверка!N953),РТУС!N953))))</f>
        <v/>
      </c>
      <c r="O953" s="15" t="str">
        <f ca="1">IF(РТУС!L953="","",IF(РТУС!O953="",HYPERLINK("#РТУС!"&amp;CELL("адрес",Проверка!O953),"заполнить"),IF(AND(LEN(РТУС!O953)=5,РТУС!O953&lt;TODAY()),IF(РТУС!L953="Свидетельство о рождении",IF(РТУС!O953&gt;EDATE(TODAY(),-168),HYPERLINK("#Проверка!"&amp;CELL("адрес",Проверка!O953),РТУС!O953),HYPERLINK("#РТУС!"&amp;CELL("адрес",Проверка!O953),"недействительно")),HYPERLINK("#Проверка!"&amp;CELL("адрес",Проверка!O953),РТУС!O953)),HYPERLINK("#РТУС!"&amp;CELL("адрес",Проверка!O953),"###"))))</f>
        <v/>
      </c>
      <c r="P953" s="21" t="str">
        <f ca="1">IF(РТУС!L953="Паспорт гражданина РФ",IF(РТУС!P953="",HYPERLINK("#РТУС!"&amp;CELL("адрес",Проверка!P953),"заполнить"),HYPERLINK("#Проверка!"&amp;CELL("адрес",Проверка!P953),РТУС!P953)),"")</f>
        <v/>
      </c>
      <c r="Q953" s="13" t="str">
        <f ca="1">IF(РТУС!L953="Паспорт гражданина РФ",IF(РТУС!Q953="",HYPERLINK("#РТУС!"&amp;CELL("адрес",Проверка!Q953),"заполнить"),IF(LEN(РТУС!Q953)=7,HYPERLINK("#Проверка!"&amp;CELL("адрес",Проверка!Q953),РТУС!Q953),HYPERLINK("#РТУС!"&amp;CELL("адрес",Проверка!Q953),"###"))),"")</f>
        <v/>
      </c>
      <c r="R953" s="13" t="str">
        <f ca="1">IF(РТУС!R953="",HYPERLINK("#РТУС!"&amp;CELL("адрес",Проверка!R953),"заполнить"),HYPERLINK("#Проверка!"&amp;CELL("адрес",Проверка!R953),РТУС!R953))</f>
        <v>заполнить</v>
      </c>
      <c r="S953" s="13" t="str">
        <f>IF(РТУС!S953="","",РТУС!S953)</f>
        <v/>
      </c>
      <c r="T953" s="13" t="str">
        <f>IF(РТУС!T953="","",РТУС!T953)</f>
        <v/>
      </c>
      <c r="U953" s="13" t="str">
        <f>IF(РТУС!U953="","",РТУС!U953)</f>
        <v/>
      </c>
      <c r="V953" s="13" t="str">
        <f ca="1">IF(РТУС!V953="",HYPERLINK("#РТУС!"&amp;CELL("адрес",Проверка!V953),"заполнить"),IF(OR(РТУС!V953="Договор участия в долевом строительстве",РТУС!V953="Предварительный договор участия в долевом строительстве",РТУС!V953="Определение Арбитражного суда",РТУС!V953="Решение суда общей юрисдикции",РТУС!V953="Иные договоры"),HYPERLINK("#Проверка!"&amp;CELL("адрес",Проверка!V953),РТУС!V953),HYPERLINK("#РТУС!"&amp;CELL("адрес",Проверка!V953),"###")))</f>
        <v>заполнить</v>
      </c>
      <c r="W953" s="13" t="str">
        <f ca="1">IF(РТУС!W953="",HYPERLINK("#РТУС!"&amp;CELL("адрес",Проверка!W953),"заполнить"),HYPERLINK("#Проверка!"&amp;CELL("адрес",Проверка!W953),РТУС!W953))</f>
        <v>заполнить</v>
      </c>
      <c r="X953" s="15" t="str">
        <f ca="1">IF(РТУС!X953="",HYPERLINK("#РТУС!"&amp;CELL("адрес",Проверка!X953),"заполнить"),IF(AND(LEN(РТУС!X953)=5,РТУС!X953&lt;TODAY()),HYPERLINK("#Проверка!"&amp;CELL("адрес",Проверка!X953),РТУС!X953),HYPERLINK("#РТУС!"&amp;CELL("адрес",Проверка!X953),"###")))</f>
        <v>заполнить</v>
      </c>
      <c r="Y953" s="13" t="str">
        <f>IF(РТУС!Y953="","",РТУС!Y953)</f>
        <v/>
      </c>
      <c r="Z953" s="15" t="str">
        <f ca="1">IF(РТУС!Z953="","",IF(AND(LEN(РТУС!Z953)=5,РТУС!Z953&lt;TODAY()),HYPERLINK("#Проверка!"&amp;CELL("адрес",Проверка!Z953),РТУС!Z953),HYPERLINK("#РТУС!"&amp;CELL("адрес",Проверка!Z953),"###")))</f>
        <v/>
      </c>
      <c r="AA953" s="18" t="str">
        <f ca="1">IF(РТУС!AA953="",HYPERLINK("#РТУС!"&amp;CELL("адрес",Проверка!AA953),"заполнить"),IF(ISNUMBER(РТУС!AA953)=TRUE,HYPERLINK("#Проверка!"&amp;CELL("адрес",Проверка!AA953),РТУС!AA953),HYPERLINK("#РТУС!"&amp;CELL("адрес",Проверка!AA953),"###")))</f>
        <v>заполнить</v>
      </c>
      <c r="AB953" s="18" t="str">
        <f ca="1">IF(РТУС!AB953="",HYPERLINK("#РТУС!"&amp;CELL("адрес",Проверка!AB953),"заполнить"),IF(ISNUMBER(РТУС!AB953)=TRUE,HYPERLINK("#Проверка!"&amp;CELL("адрес",Проверка!AB953),РТУС!AB953),HYPERLINK("#РТУС!"&amp;CELL("адрес",Проверка!AB953),"###")))</f>
        <v>заполнить</v>
      </c>
      <c r="AC953" s="18" t="str">
        <f ca="1">IF(РТУС!AC953="","",IF(ISNUMBER(РТУС!AC953)=TRUE,HYPERLINK("#Проверка!"&amp;CELL("адрес",Проверка!AC953),РТУС!AC953),HYPERLINK("#РТУС!"&amp;CELL("адрес",Проверка!AC953),"###")))</f>
        <v/>
      </c>
      <c r="AD953" s="18" t="str">
        <f ca="1">IF(РТУС!AD953="","",IF(ISNUMBER(РТУС!AD953)=TRUE,HYPERLINK("#Проверка!"&amp;CELL("адрес",Проверка!AD953),РТУС!AD953),HYPERLINK("#РТУС!"&amp;CELL("адрес",Проверка!AD953),"###")))</f>
        <v/>
      </c>
      <c r="AE953" s="13" t="str">
        <f>IF(РТУС!AE953="","",РТУС!AE953)</f>
        <v/>
      </c>
      <c r="AF953" s="15" t="str">
        <f ca="1">IF(РТУС!AE953="","",IF(РТУС!AF953="",HYPERLINK("#РТУС!"&amp;CELL("адрес",Проверка!AF953),"заполнить"),IF(AND(LEN(РТУС!AF953)=5,РТУС!AF953&lt;TODAY()),HYPERLINK("#Проверка!"&amp;CELL("адрес",Проверка!AF953),РТУС!AF953),HYPERLINK("#РТУС!"&amp;CELL("адрес",Проверка!AF953),"###"))))</f>
        <v/>
      </c>
      <c r="AG953" s="13"/>
      <c r="AH953" s="15" t="str">
        <f ca="1">IF(РТУС!AE953="","",IF(РТУС!AH953="",HYPERLINK("#РТУС!"&amp;CELL("адрес",Проверка!AH953),"заполнить"),IF(AND(LEN(РТУС!AH953)=5,РТУС!AH953&lt;TODAY()),HYPERLINK("#Проверка!"&amp;CELL("адрес",Проверка!AH953),РТУС!AH953),HYPERLINK("#РТУС!"&amp;CELL("адрес",Проверка!AH953),"###"))))</f>
        <v/>
      </c>
      <c r="AI953" s="15" t="str">
        <f ca="1">IF(РТУС!AE953="","",IF(РТУС!AI953="",HYPERLINK("#РТУС!"&amp;CELL("адрес",Проверка!AI953),"заполнить"),HYPERLINK("#Проверка!"&amp;CELL("адрес",Проверка!AI953),РТУС!AI953)))</f>
        <v/>
      </c>
      <c r="AJ953" s="13" t="str">
        <f ca="1">IF(РТУС!AE953="","",IF(РТУС!AJ953="",HYPERLINK("#РТУС!"&amp;CELL("адрес",Проверка!AJ953),"заполнить"),IF(OR(РТУС!AJ953="Юрлицо",РТУС!AJ953="Физлицо",РТУС!AJ953="ИП"),HYPERLINK("#Проверка!"&amp;CELL("адрес",Проверка!AJ953),РТУС!AJ953),HYPERLINK("#РТУС!"&amp;CELL("адрес",Проверка!AJ953),"###"))))</f>
        <v/>
      </c>
      <c r="AK953" s="13" t="str">
        <f ca="1">IF(РТУС!AK953="",HYPERLINK("#РТУС!"&amp;CELL("адрес",Проверка!AK953),"заполнить"),IF(OR(РТУС!AK953="Квартира",РТУС!AK953="Кладовая",РТУС!AK953="Машино-место",РТУС!AK953="Нежилое помещение"),HYPERLINK("#Проверка!"&amp;CELL("адрес",Проверка!AK953),РТУС!AK953),HYPERLINK("#РТУС!"&amp;CELL("адрес",Проверка!AK953),"###")))</f>
        <v>заполнить</v>
      </c>
      <c r="AL953" s="13" t="str">
        <f ca="1">IF(РТУС!AL953="",HYPERLINK("#РТУС!"&amp;CELL("адрес",Проверка!AL953),"заполнить"),HYPERLINK("#Проверка!"&amp;CELL("адрес",Проверка!AL953),РТУС!AL953))</f>
        <v>заполнить</v>
      </c>
      <c r="AM953" s="18" t="str">
        <f ca="1">IF(РТУС!AM953="",HYPERLINK("#РТУС!"&amp;CELL("адрес",Проверка!AM953),"заполнить"),IF(ISNUMBER(РТУС!AM953)=TRUE,IF(РТУС!AK953="Нежилое помещение",IF(РТУС!AM953&gt;7,HYPERLINK("#РТУС!"&amp;CELL("адрес",Проверка!AM953),"не больше 7 кв.м."),РТУС!AM953),HYPERLINK("#Проверка!"&amp;CELL("адрес",Проверка!AM953),РТУС!AM953)),HYPERLINK("#РТУС!"&amp;CELL("адрес",Проверка!AM953),"###")))</f>
        <v>заполнить</v>
      </c>
      <c r="AN953" s="13" t="str">
        <f ca="1">IF(РТУС!AN953="",HYPERLINK("#РТУС!"&amp;CELL("адрес",Проверка!AN953),"заполнить"),IF(OR(РТУС!AN953="Общая площадь помещения",РТУС!AN953="Общая приведенная площадь жилого помещения",РТУС!AN953="Общая площадь жилого помещения с учетом лоджий, балконов, террас и веранд"),HYPERLINK("#Проверка!"&amp;CELL("адрес",Проверка!AN953),РТУС!AN953),HYPERLINK("#РТУС!"&amp;CELL("адрес",Проверка!AN953),"###")))</f>
        <v>заполнить</v>
      </c>
      <c r="AO953" s="13" t="str">
        <f ca="1">IF(OR(РТУС!AK953="Квартира",РТУС!A953="Нежилое помещение"),IF(РТУС!AO953="",HYPERLINK("#РТУС!"&amp;CELL("адрес",Проверка!AO953),"заполнить"),IF(ISNUMBER(РТУС!AO953)=TRUE,HYPERLINK("#Проверка!"&amp;CELL("адрес",Проверка!AO953),РТУС!AO953),HYPERLINK("#РТУС!"&amp;CELL("адрес",Проверка!AO953),"###"))),"")</f>
        <v/>
      </c>
      <c r="AP953" s="13" t="str">
        <f>IF(РТУС!AP953="","",РТУС!AP953)</f>
        <v/>
      </c>
      <c r="AQ953" s="13" t="str">
        <f ca="1">IF(РТУС!AQ953="",HYPERLINK("#РТУС!"&amp;CELL("адрес",Проверка!AQ953),"заполнить"),HYPERLINK("#Проверка!"&amp;CELL("адрес",Проверка!AQ953),РТУС!AQ953))</f>
        <v>заполнить</v>
      </c>
      <c r="AR953" s="18" t="str">
        <f ca="1">IF(РТУС!AR953="",HYPERLINK("#РТУС!"&amp;CELL("адрес",Проверка!AR953),"заполнить"),IF(ISNUMBER(РТУС!AR953)=FALSE,HYPERLINK("#РТУС!"&amp;CELL("адрес",Проверка!AR953),"###"),IF(РТУС!G953="1",IF(РТУС!AB953=РТУС!AR953+РТУС!AU953,HYPERLINK("#Проверка!"&amp;CELL("адрес",Проверка!AR953),РТУС!AR953),HYPERLINK("#РТУС!"&amp;CELL("адрес",Проверка!AR953),"сверить суммы")),IF(РТУС!AB953=(SUMIF(РТУС!$A$4:$A$1000,A953,РТУС!$AR$4:$AR$1000)+SUMIF(РТУС!$A$4:$A$1000,A953,РТУС!$AU$4:$AU$1000)),HYPERLINK("#Проверка!"&amp;CELL("адрес",Проверка!AR953),РТУС!AR953),HYPERLINK("#РТУС!"&amp;CELL("адрес",Проверка!AR953),"сверить суммы")))))</f>
        <v>заполнить</v>
      </c>
      <c r="AS953" s="13" t="str">
        <f>IF(РТУС!AS953="","",РТУС!AS953)</f>
        <v/>
      </c>
      <c r="AT953" s="18" t="str">
        <f ca="1">IF(РТУС!AT953="",HYPERLINK("#РТУС!"&amp;CELL("адрес",Проверка!AT953),"заполнить"),IF(ISNUMBER(РТУС!AT953)=FALSE,HYPERLINK("#РТУС!"&amp;CELL("адрес",Проверка!AT953),"###"),IF(РТУС!AT953=РТУС!AR953,HYPERLINK("#Проверка!"&amp;CELL("адрес",Проверка!AT953),РТУС!AT953),HYPERLINK("#РТУС!"&amp;CELL("адрес",Проверка!AT953),"сверить суммы"))))</f>
        <v>заполнить</v>
      </c>
      <c r="AU953" s="18" t="str">
        <f ca="1">IF(РТУС!AU953="",HYPERLINK("#РТУС!"&amp;CELL("адрес",Проверка!AU953),"заполнить"),IF(ISNUMBER(РТУС!AU953)=FALSE,HYPERLINK("#РТУС!"&amp;CELL("адрес",Проверка!AU953),"###"),IF(РТУС!G953="1",IF(РТУС!AB953=РТУС!AR953+РТУС!AU953,HYPERLINK("#Проверка!"&amp;CELL("адрес",Проверка!AU953),РТУС!AU953),HYPERLINK("#РТУС!"&amp;CELL("адрес",Проверка!AU953),"сверить суммы")),IF(РТУС!AB953=(SUMIF(РТУС!$A$4:$A$1000,A953,РТУС!$AR$4:$AR$1000)+SUMIF(РТУС!$A$4:$A$1000,A953,РТУС!$AU$4:$AU$1000)),HYPERLINK("#Проверка!"&amp;CELL("адрес",Проверка!AU953),РТУС!AU953),HYPERLINK("#РТУС!"&amp;CELL("адрес",Проверка!AU953),"сверить суммы")))))</f>
        <v>заполнить</v>
      </c>
      <c r="AV953" s="13" t="str">
        <f ca="1">IF(РТУС!AV953="",HYPERLINK("#РТУС!"&amp;CELL("адрес",Проверка!AV953),"заполнить"),IF(OR(РТУС!AV953="Требование о передаче жилого помещения",РТУС!AV953="Требование о передаче машино-места",РТУС!AV953="Требования о передаче нежилого помещения",РТУС!AV953="Денежные требования"),HYPERLINK("#Проверка!"&amp;CELL("адрес",Проверка!AV953),РТУС!AV953),HYPERLINK("#РТУС!"&amp;CELL("адрес",Проверка!AV953),"###")))</f>
        <v>заполнить</v>
      </c>
      <c r="AW953" s="13" t="str">
        <f ca="1">IF(РТУС!AW953="",HYPERLINK("#РТУС!"&amp;CELL("адрес",Проверка!AW953),"заполнить"),IF(OR(РТУС!AW953="Включен в полном объеме",РТУС!AW953="Включен частично"),HYPERLINK("#Проверка!"&amp;CELL("адрес",Проверка!AW953),РТУС!AW953),HYPERLINK("#РТУС!"&amp;CELL("адрес",Проверка!AW953),"###")))</f>
        <v>заполнить</v>
      </c>
      <c r="AX953" s="15" t="str">
        <f ca="1">IF(РТУС!AX953="",HYPERLINK("#РТУС!"&amp;CELL("адрес",Проверка!AX953),"заполнить"),IF(AND(LEN(РТУС!AX953)=5,РТУС!AX953&lt;TODAY()),HYPERLINK("#Проверка!"&amp;CELL("адрес",Проверка!AX953),РТУС!AX953),HYPERLINK("#РТУС!"&amp;CELL("адрес",Проверка!AX953),"###")))</f>
        <v>заполнить</v>
      </c>
      <c r="AY953" s="15" t="str">
        <f ca="1">IF(РТУС!AY953="",HYPERLINK("#РТУС!"&amp;CELL("адрес",Проверка!AY953),"заполнить"),IF(AND(LEN(РТУС!AY953)=5,РТУС!AY953&lt;TODAY()),HYPERLINK("#Проверка!"&amp;CELL("адрес",Проверка!AY953),РТУС!AY953),HYPERLINK("#РТУС!"&amp;CELL("адрес",Проверка!AY953),"###")))</f>
        <v>заполнить</v>
      </c>
    </row>
    <row r="954" spans="1:51" x14ac:dyDescent="0.25">
      <c r="A954" s="10" t="str">
        <f>РТУС!A954</f>
        <v>.</v>
      </c>
      <c r="B954" s="13" t="str">
        <f ca="1">IF(РТУС!B954="",HYPERLINK("#РТУС!"&amp;CELL("адрес",Проверка!B954),"заполнить"),IF(AND(LEN(РТУС!B954)=10,РТУС!B953=РТУС!B954),HYPERLINK("#Проверка!"&amp;CELL("адрес",Проверка!B954),РТУС!B954),HYPERLINK("#РТУС!"&amp;CELL("адрес",Проверка!B954),"###")))</f>
        <v>заполнить</v>
      </c>
      <c r="C954" s="13" t="str">
        <f ca="1">IF(РТУС!C954="",HYPERLINK("#РТУС!"&amp;CELL("адрес",Проверка!C954),"заполнить"),IF(AND(ISNUMBER(РТУС!C954)=TRUE,РТУС!C954&gt;0,РТУС!C953=РТУС!C954),HYPERLINK("#Проверка!"&amp;CELL("адрес",Проверка!C954),РТУС!C954),HYPERLINK("#РТУС!"&amp;CELL("адрес",Проверка!C954),"###")))</f>
        <v>заполнить</v>
      </c>
      <c r="D954" s="13" t="str">
        <f>IF(РТУС!D954="","",РТУС!D954)</f>
        <v/>
      </c>
      <c r="E954" s="13" t="str">
        <f ca="1">IF(РТУС!E954="",HYPERLINK("#РТУС!"&amp;CELL("адрес",Проверка!E954),"заполнить"),IF(РТУС!E953=РТУС!E954,HYPERLINK("#Проверка!"&amp;CELL("адрес",Проверка!E954),РТУС!E954),HYPERLINK("#РТУС!"&amp;CELL("адрес",Проверка!E954),"###")))</f>
        <v>заполнить</v>
      </c>
      <c r="F954" s="13" t="str">
        <f ca="1">IF(РТУС!F954="",HYPERLINK("#РТУС!"&amp;CELL("адрес",Проверка!F954),"заполнить"),HYPERLINK("#Проверка!"&amp;CELL("адрес",Проверка!F954),РТУС!F954))</f>
        <v>заполнить</v>
      </c>
      <c r="G954" s="20" t="str">
        <f ca="1">IF(РТУС!G954="",HYPERLINK("#РТУС!"&amp;CELL("адрес",Проверка!G954),"заполнить"),IF(РТУС!G954="1",HYPERLINK("#Проверка!"&amp;CELL("адрес",Проверка!G954),"1"),IF(AND(ISNUMBER(РТУС!G954)=TRUE,РТУС!G954&lt;=1,РТУС!G954&gt;0),IF(SUMIF(РТУС!$A$4:$A$1000,A954,РТУС!$G$4:$G$1000)=1,HYPERLINK("#Проверка!"&amp;CELL("адрес",Проверка!G954),РТУС!G954),HYPERLINK("#РТУС!"&amp;CELL("адрес",Проверка!G954),"сумма долей ≠ 1")),HYPERLINK("#РТУС!"&amp;CELL("адрес",Проверка!G954),"###"))))</f>
        <v>заполнить</v>
      </c>
      <c r="H954" s="13" t="str">
        <f ca="1">IF(РТУС!H954="",HYPERLINK("#РТУС!"&amp;CELL("адрес",Проверка!H954),"заполнить"),IF(OR(РТУС!H954="Юрлицо",РТУС!H954="Физлицо",РТУС!H954="ИП"),HYPERLINK("#Проверка!"&amp;CELL("адрес",Проверка!H954),РТУС!H954),HYPERLINK("#РТУС!"&amp;CELL("адрес",Проверка!H954),"###")))</f>
        <v>заполнить</v>
      </c>
      <c r="I954" s="13" t="str">
        <f ca="1">IF(OR(РТУС!H954="Юрлицо",РТУС!H954="ИП"),IF(РТУС!I954="",HYPERLINK("#РТУС!"&amp;CELL("адрес",Проверка!I954),"заполнить"),IF(OR(LEN(РТУС!I954)=10,LEN(РТУС!I954)=12),HYPERLINK("#Проверка!"&amp;CELL("адрес",Проверка!I954),РТУС!I954),HYPERLINK("#РТУС!"&amp;CELL("адрес",Проверка!I954),"###"))),"")</f>
        <v/>
      </c>
      <c r="J954" s="15" t="str">
        <f ca="1">IF(РТУС!J954="","",IF(AND(LEN(РТУС!J954)=5,РТУС!J954&lt;TODAY()),HYPERLINK("#Проверка!"&amp;CELL("адрес",Проверка!J954),РТУС!J954),HYPERLINK("#РТУС!"&amp;CELL("адрес",Проверка!J954),"###")))</f>
        <v/>
      </c>
      <c r="K954" s="13" t="str">
        <f>IF(РТУС!K954="","",РТУС!K954)</f>
        <v/>
      </c>
      <c r="L954" s="13" t="str">
        <f ca="1">IF(OR(РТУС!H954="Физлицо",РТУС!H954="ИП"),IF(РТУС!L954="",HYPERLINK("#РТУС!"&amp;CELL("адрес",Проверка!L954),"заполнить"),IF(OR(РТУС!L954="Загранпаспорт гражданина РФ",РТУС!L954="Паспорт гражданина РФ",РТУС!L954="Иностранный паспорт",РТУС!L954="Свидетельство о рождении",РТУС!L954="Вид на жительство"),HYPERLINK("#Проверка!"&amp;CELL("адрес",Проверка!L954),РТУС!L954),HYPERLINK("#РТУС!"&amp;CELL("адрес",Проверка!L954),"###"))),"")</f>
        <v/>
      </c>
      <c r="M954" s="13" t="str">
        <f ca="1">IF(AND(OR(РТУС!L954="Паспорт гражданина РФ",РТУС!L954="Свидетельство о рождении"),РТУС!M954=""),HYPERLINK("#РТУС!"&amp;CELL("адрес",Проверка!M954),"заполнить"),IF(РТУС!L954="Паспорт гражданина РФ",IF(LEN(РТУС!M954)=4,HYPERLINK("#Проверка!"&amp;CELL("адрес",Проверка!M954),РТУС!M954),HYPERLINK("#РТУС!"&amp;CELL("адрес",Проверка!M954),"###")),IF(РТУС!L954="Свидетельство о рождении",HYPERLINK("#Проверка!"&amp;CELL("адрес",Проверка!M954),РТУС!M954),"")))</f>
        <v/>
      </c>
      <c r="N954" s="13" t="str">
        <f ca="1">IF(РТУС!L954="","",IF(РТУС!N954="",HYPERLINK("#РТУС!"&amp;CELL("адрес",Проверка!N954),"заполнить"),IF(OR(РТУС!L954="Паспорт гражданина РФ",РТУС!L954="Свидетельство о рождении"),IF(LEN(РТУС!N954)=6,HYPERLINK("#Проверка!"&amp;CELL("адрес",Проверка!N954),РТУС!N954),HYPERLINK("#РТУС!"&amp;CELL("адрес",Проверка!N954),"###")),HYPERLINK("#Проверка!"&amp;CELL("адрес",Проверка!N954),РТУС!N954))))</f>
        <v/>
      </c>
      <c r="O954" s="15" t="str">
        <f ca="1">IF(РТУС!L954="","",IF(РТУС!O954="",HYPERLINK("#РТУС!"&amp;CELL("адрес",Проверка!O954),"заполнить"),IF(AND(LEN(РТУС!O954)=5,РТУС!O954&lt;TODAY()),IF(РТУС!L954="Свидетельство о рождении",IF(РТУС!O954&gt;EDATE(TODAY(),-168),HYPERLINK("#Проверка!"&amp;CELL("адрес",Проверка!O954),РТУС!O954),HYPERLINK("#РТУС!"&amp;CELL("адрес",Проверка!O954),"недействительно")),HYPERLINK("#Проверка!"&amp;CELL("адрес",Проверка!O954),РТУС!O954)),HYPERLINK("#РТУС!"&amp;CELL("адрес",Проверка!O954),"###"))))</f>
        <v/>
      </c>
      <c r="P954" s="21" t="str">
        <f ca="1">IF(РТУС!L954="Паспорт гражданина РФ",IF(РТУС!P954="",HYPERLINK("#РТУС!"&amp;CELL("адрес",Проверка!P954),"заполнить"),HYPERLINK("#Проверка!"&amp;CELL("адрес",Проверка!P954),РТУС!P954)),"")</f>
        <v/>
      </c>
      <c r="Q954" s="13" t="str">
        <f ca="1">IF(РТУС!L954="Паспорт гражданина РФ",IF(РТУС!Q954="",HYPERLINK("#РТУС!"&amp;CELL("адрес",Проверка!Q954),"заполнить"),IF(LEN(РТУС!Q954)=7,HYPERLINK("#Проверка!"&amp;CELL("адрес",Проверка!Q954),РТУС!Q954),HYPERLINK("#РТУС!"&amp;CELL("адрес",Проверка!Q954),"###"))),"")</f>
        <v/>
      </c>
      <c r="R954" s="13" t="str">
        <f ca="1">IF(РТУС!R954="",HYPERLINK("#РТУС!"&amp;CELL("адрес",Проверка!R954),"заполнить"),HYPERLINK("#Проверка!"&amp;CELL("адрес",Проверка!R954),РТУС!R954))</f>
        <v>заполнить</v>
      </c>
      <c r="S954" s="13" t="str">
        <f>IF(РТУС!S954="","",РТУС!S954)</f>
        <v/>
      </c>
      <c r="T954" s="13" t="str">
        <f>IF(РТУС!T954="","",РТУС!T954)</f>
        <v/>
      </c>
      <c r="U954" s="13" t="str">
        <f>IF(РТУС!U954="","",РТУС!U954)</f>
        <v/>
      </c>
      <c r="V954" s="13" t="str">
        <f ca="1">IF(РТУС!V954="",HYPERLINK("#РТУС!"&amp;CELL("адрес",Проверка!V954),"заполнить"),IF(OR(РТУС!V954="Договор участия в долевом строительстве",РТУС!V954="Предварительный договор участия в долевом строительстве",РТУС!V954="Определение Арбитражного суда",РТУС!V954="Решение суда общей юрисдикции",РТУС!V954="Иные договоры"),HYPERLINK("#Проверка!"&amp;CELL("адрес",Проверка!V954),РТУС!V954),HYPERLINK("#РТУС!"&amp;CELL("адрес",Проверка!V954),"###")))</f>
        <v>заполнить</v>
      </c>
      <c r="W954" s="13" t="str">
        <f ca="1">IF(РТУС!W954="",HYPERLINK("#РТУС!"&amp;CELL("адрес",Проверка!W954),"заполнить"),HYPERLINK("#Проверка!"&amp;CELL("адрес",Проверка!W954),РТУС!W954))</f>
        <v>заполнить</v>
      </c>
      <c r="X954" s="15" t="str">
        <f ca="1">IF(РТУС!X954="",HYPERLINK("#РТУС!"&amp;CELL("адрес",Проверка!X954),"заполнить"),IF(AND(LEN(РТУС!X954)=5,РТУС!X954&lt;TODAY()),HYPERLINK("#Проверка!"&amp;CELL("адрес",Проверка!X954),РТУС!X954),HYPERLINK("#РТУС!"&amp;CELL("адрес",Проверка!X954),"###")))</f>
        <v>заполнить</v>
      </c>
      <c r="Y954" s="13" t="str">
        <f>IF(РТУС!Y954="","",РТУС!Y954)</f>
        <v/>
      </c>
      <c r="Z954" s="15" t="str">
        <f ca="1">IF(РТУС!Z954="","",IF(AND(LEN(РТУС!Z954)=5,РТУС!Z954&lt;TODAY()),HYPERLINK("#Проверка!"&amp;CELL("адрес",Проверка!Z954),РТУС!Z954),HYPERLINK("#РТУС!"&amp;CELL("адрес",Проверка!Z954),"###")))</f>
        <v/>
      </c>
      <c r="AA954" s="18" t="str">
        <f ca="1">IF(РТУС!AA954="",HYPERLINK("#РТУС!"&amp;CELL("адрес",Проверка!AA954),"заполнить"),IF(ISNUMBER(РТУС!AA954)=TRUE,HYPERLINK("#Проверка!"&amp;CELL("адрес",Проверка!AA954),РТУС!AA954),HYPERLINK("#РТУС!"&amp;CELL("адрес",Проверка!AA954),"###")))</f>
        <v>заполнить</v>
      </c>
      <c r="AB954" s="18" t="str">
        <f ca="1">IF(РТУС!AB954="",HYPERLINK("#РТУС!"&amp;CELL("адрес",Проверка!AB954),"заполнить"),IF(ISNUMBER(РТУС!AB954)=TRUE,HYPERLINK("#Проверка!"&amp;CELL("адрес",Проверка!AB954),РТУС!AB954),HYPERLINK("#РТУС!"&amp;CELL("адрес",Проверка!AB954),"###")))</f>
        <v>заполнить</v>
      </c>
      <c r="AC954" s="18" t="str">
        <f ca="1">IF(РТУС!AC954="","",IF(ISNUMBER(РТУС!AC954)=TRUE,HYPERLINK("#Проверка!"&amp;CELL("адрес",Проверка!AC954),РТУС!AC954),HYPERLINK("#РТУС!"&amp;CELL("адрес",Проверка!AC954),"###")))</f>
        <v/>
      </c>
      <c r="AD954" s="18" t="str">
        <f ca="1">IF(РТУС!AD954="","",IF(ISNUMBER(РТУС!AD954)=TRUE,HYPERLINK("#Проверка!"&amp;CELL("адрес",Проверка!AD954),РТУС!AD954),HYPERLINK("#РТУС!"&amp;CELL("адрес",Проверка!AD954),"###")))</f>
        <v/>
      </c>
      <c r="AE954" s="13" t="str">
        <f>IF(РТУС!AE954="","",РТУС!AE954)</f>
        <v/>
      </c>
      <c r="AF954" s="15" t="str">
        <f ca="1">IF(РТУС!AE954="","",IF(РТУС!AF954="",HYPERLINK("#РТУС!"&amp;CELL("адрес",Проверка!AF954),"заполнить"),IF(AND(LEN(РТУС!AF954)=5,РТУС!AF954&lt;TODAY()),HYPERLINK("#Проверка!"&amp;CELL("адрес",Проверка!AF954),РТУС!AF954),HYPERLINK("#РТУС!"&amp;CELL("адрес",Проверка!AF954),"###"))))</f>
        <v/>
      </c>
      <c r="AG954" s="13"/>
      <c r="AH954" s="15" t="str">
        <f ca="1">IF(РТУС!AE954="","",IF(РТУС!AH954="",HYPERLINK("#РТУС!"&amp;CELL("адрес",Проверка!AH954),"заполнить"),IF(AND(LEN(РТУС!AH954)=5,РТУС!AH954&lt;TODAY()),HYPERLINK("#Проверка!"&amp;CELL("адрес",Проверка!AH954),РТУС!AH954),HYPERLINK("#РТУС!"&amp;CELL("адрес",Проверка!AH954),"###"))))</f>
        <v/>
      </c>
      <c r="AI954" s="15" t="str">
        <f ca="1">IF(РТУС!AE954="","",IF(РТУС!AI954="",HYPERLINK("#РТУС!"&amp;CELL("адрес",Проверка!AI954),"заполнить"),HYPERLINK("#Проверка!"&amp;CELL("адрес",Проверка!AI954),РТУС!AI954)))</f>
        <v/>
      </c>
      <c r="AJ954" s="13" t="str">
        <f ca="1">IF(РТУС!AE954="","",IF(РТУС!AJ954="",HYPERLINK("#РТУС!"&amp;CELL("адрес",Проверка!AJ954),"заполнить"),IF(OR(РТУС!AJ954="Юрлицо",РТУС!AJ954="Физлицо",РТУС!AJ954="ИП"),HYPERLINK("#Проверка!"&amp;CELL("адрес",Проверка!AJ954),РТУС!AJ954),HYPERLINK("#РТУС!"&amp;CELL("адрес",Проверка!AJ954),"###"))))</f>
        <v/>
      </c>
      <c r="AK954" s="13" t="str">
        <f ca="1">IF(РТУС!AK954="",HYPERLINK("#РТУС!"&amp;CELL("адрес",Проверка!AK954),"заполнить"),IF(OR(РТУС!AK954="Квартира",РТУС!AK954="Кладовая",РТУС!AK954="Машино-место",РТУС!AK954="Нежилое помещение"),HYPERLINK("#Проверка!"&amp;CELL("адрес",Проверка!AK954),РТУС!AK954),HYPERLINK("#РТУС!"&amp;CELL("адрес",Проверка!AK954),"###")))</f>
        <v>заполнить</v>
      </c>
      <c r="AL954" s="13" t="str">
        <f ca="1">IF(РТУС!AL954="",HYPERLINK("#РТУС!"&amp;CELL("адрес",Проверка!AL954),"заполнить"),HYPERLINK("#Проверка!"&amp;CELL("адрес",Проверка!AL954),РТУС!AL954))</f>
        <v>заполнить</v>
      </c>
      <c r="AM954" s="18" t="str">
        <f ca="1">IF(РТУС!AM954="",HYPERLINK("#РТУС!"&amp;CELL("адрес",Проверка!AM954),"заполнить"),IF(ISNUMBER(РТУС!AM954)=TRUE,IF(РТУС!AK954="Нежилое помещение",IF(РТУС!AM954&gt;7,HYPERLINK("#РТУС!"&amp;CELL("адрес",Проверка!AM954),"не больше 7 кв.м."),РТУС!AM954),HYPERLINK("#Проверка!"&amp;CELL("адрес",Проверка!AM954),РТУС!AM954)),HYPERLINK("#РТУС!"&amp;CELL("адрес",Проверка!AM954),"###")))</f>
        <v>заполнить</v>
      </c>
      <c r="AN954" s="13" t="str">
        <f ca="1">IF(РТУС!AN954="",HYPERLINK("#РТУС!"&amp;CELL("адрес",Проверка!AN954),"заполнить"),IF(OR(РТУС!AN954="Общая площадь помещения",РТУС!AN954="Общая приведенная площадь жилого помещения",РТУС!AN954="Общая площадь жилого помещения с учетом лоджий, балконов, террас и веранд"),HYPERLINK("#Проверка!"&amp;CELL("адрес",Проверка!AN954),РТУС!AN954),HYPERLINK("#РТУС!"&amp;CELL("адрес",Проверка!AN954),"###")))</f>
        <v>заполнить</v>
      </c>
      <c r="AO954" s="13" t="str">
        <f ca="1">IF(OR(РТУС!AK954="Квартира",РТУС!A954="Нежилое помещение"),IF(РТУС!AO954="",HYPERLINK("#РТУС!"&amp;CELL("адрес",Проверка!AO954),"заполнить"),IF(ISNUMBER(РТУС!AO954)=TRUE,HYPERLINK("#Проверка!"&amp;CELL("адрес",Проверка!AO954),РТУС!AO954),HYPERLINK("#РТУС!"&amp;CELL("адрес",Проверка!AO954),"###"))),"")</f>
        <v/>
      </c>
      <c r="AP954" s="13" t="str">
        <f>IF(РТУС!AP954="","",РТУС!AP954)</f>
        <v/>
      </c>
      <c r="AQ954" s="13" t="str">
        <f ca="1">IF(РТУС!AQ954="",HYPERLINK("#РТУС!"&amp;CELL("адрес",Проверка!AQ954),"заполнить"),HYPERLINK("#Проверка!"&amp;CELL("адрес",Проверка!AQ954),РТУС!AQ954))</f>
        <v>заполнить</v>
      </c>
      <c r="AR954" s="18" t="str">
        <f ca="1">IF(РТУС!AR954="",HYPERLINK("#РТУС!"&amp;CELL("адрес",Проверка!AR954),"заполнить"),IF(ISNUMBER(РТУС!AR954)=FALSE,HYPERLINK("#РТУС!"&amp;CELL("адрес",Проверка!AR954),"###"),IF(РТУС!G954="1",IF(РТУС!AB954=РТУС!AR954+РТУС!AU954,HYPERLINK("#Проверка!"&amp;CELL("адрес",Проверка!AR954),РТУС!AR954),HYPERLINK("#РТУС!"&amp;CELL("адрес",Проверка!AR954),"сверить суммы")),IF(РТУС!AB954=(SUMIF(РТУС!$A$4:$A$1000,A954,РТУС!$AR$4:$AR$1000)+SUMIF(РТУС!$A$4:$A$1000,A954,РТУС!$AU$4:$AU$1000)),HYPERLINK("#Проверка!"&amp;CELL("адрес",Проверка!AR954),РТУС!AR954),HYPERLINK("#РТУС!"&amp;CELL("адрес",Проверка!AR954),"сверить суммы")))))</f>
        <v>заполнить</v>
      </c>
      <c r="AS954" s="13" t="str">
        <f>IF(РТУС!AS954="","",РТУС!AS954)</f>
        <v/>
      </c>
      <c r="AT954" s="18" t="str">
        <f ca="1">IF(РТУС!AT954="",HYPERLINK("#РТУС!"&amp;CELL("адрес",Проверка!AT954),"заполнить"),IF(ISNUMBER(РТУС!AT954)=FALSE,HYPERLINK("#РТУС!"&amp;CELL("адрес",Проверка!AT954),"###"),IF(РТУС!AT954=РТУС!AR954,HYPERLINK("#Проверка!"&amp;CELL("адрес",Проверка!AT954),РТУС!AT954),HYPERLINK("#РТУС!"&amp;CELL("адрес",Проверка!AT954),"сверить суммы"))))</f>
        <v>заполнить</v>
      </c>
      <c r="AU954" s="18" t="str">
        <f ca="1">IF(РТУС!AU954="",HYPERLINK("#РТУС!"&amp;CELL("адрес",Проверка!AU954),"заполнить"),IF(ISNUMBER(РТУС!AU954)=FALSE,HYPERLINK("#РТУС!"&amp;CELL("адрес",Проверка!AU954),"###"),IF(РТУС!G954="1",IF(РТУС!AB954=РТУС!AR954+РТУС!AU954,HYPERLINK("#Проверка!"&amp;CELL("адрес",Проверка!AU954),РТУС!AU954),HYPERLINK("#РТУС!"&amp;CELL("адрес",Проверка!AU954),"сверить суммы")),IF(РТУС!AB954=(SUMIF(РТУС!$A$4:$A$1000,A954,РТУС!$AR$4:$AR$1000)+SUMIF(РТУС!$A$4:$A$1000,A954,РТУС!$AU$4:$AU$1000)),HYPERLINK("#Проверка!"&amp;CELL("адрес",Проверка!AU954),РТУС!AU954),HYPERLINK("#РТУС!"&amp;CELL("адрес",Проверка!AU954),"сверить суммы")))))</f>
        <v>заполнить</v>
      </c>
      <c r="AV954" s="13" t="str">
        <f ca="1">IF(РТУС!AV954="",HYPERLINK("#РТУС!"&amp;CELL("адрес",Проверка!AV954),"заполнить"),IF(OR(РТУС!AV954="Требование о передаче жилого помещения",РТУС!AV954="Требование о передаче машино-места",РТУС!AV954="Требования о передаче нежилого помещения",РТУС!AV954="Денежные требования"),HYPERLINK("#Проверка!"&amp;CELL("адрес",Проверка!AV954),РТУС!AV954),HYPERLINK("#РТУС!"&amp;CELL("адрес",Проверка!AV954),"###")))</f>
        <v>заполнить</v>
      </c>
      <c r="AW954" s="13" t="str">
        <f ca="1">IF(РТУС!AW954="",HYPERLINK("#РТУС!"&amp;CELL("адрес",Проверка!AW954),"заполнить"),IF(OR(РТУС!AW954="Включен в полном объеме",РТУС!AW954="Включен частично"),HYPERLINK("#Проверка!"&amp;CELL("адрес",Проверка!AW954),РТУС!AW954),HYPERLINK("#РТУС!"&amp;CELL("адрес",Проверка!AW954),"###")))</f>
        <v>заполнить</v>
      </c>
      <c r="AX954" s="15" t="str">
        <f ca="1">IF(РТУС!AX954="",HYPERLINK("#РТУС!"&amp;CELL("адрес",Проверка!AX954),"заполнить"),IF(AND(LEN(РТУС!AX954)=5,РТУС!AX954&lt;TODAY()),HYPERLINK("#Проверка!"&amp;CELL("адрес",Проверка!AX954),РТУС!AX954),HYPERLINK("#РТУС!"&amp;CELL("адрес",Проверка!AX954),"###")))</f>
        <v>заполнить</v>
      </c>
      <c r="AY954" s="15" t="str">
        <f ca="1">IF(РТУС!AY954="",HYPERLINK("#РТУС!"&amp;CELL("адрес",Проверка!AY954),"заполнить"),IF(AND(LEN(РТУС!AY954)=5,РТУС!AY954&lt;TODAY()),HYPERLINK("#Проверка!"&amp;CELL("адрес",Проверка!AY954),РТУС!AY954),HYPERLINK("#РТУС!"&amp;CELL("адрес",Проверка!AY954),"###")))</f>
        <v>заполнить</v>
      </c>
    </row>
    <row r="955" spans="1:51" x14ac:dyDescent="0.25">
      <c r="A955" s="10" t="str">
        <f>РТУС!A955</f>
        <v>.</v>
      </c>
      <c r="B955" s="13" t="str">
        <f ca="1">IF(РТУС!B955="",HYPERLINK("#РТУС!"&amp;CELL("адрес",Проверка!B955),"заполнить"),IF(AND(LEN(РТУС!B955)=10,РТУС!B954=РТУС!B955),HYPERLINK("#Проверка!"&amp;CELL("адрес",Проверка!B955),РТУС!B955),HYPERLINK("#РТУС!"&amp;CELL("адрес",Проверка!B955),"###")))</f>
        <v>заполнить</v>
      </c>
      <c r="C955" s="13" t="str">
        <f ca="1">IF(РТУС!C955="",HYPERLINK("#РТУС!"&amp;CELL("адрес",Проверка!C955),"заполнить"),IF(AND(ISNUMBER(РТУС!C955)=TRUE,РТУС!C955&gt;0,РТУС!C954=РТУС!C955),HYPERLINK("#Проверка!"&amp;CELL("адрес",Проверка!C955),РТУС!C955),HYPERLINK("#РТУС!"&amp;CELL("адрес",Проверка!C955),"###")))</f>
        <v>заполнить</v>
      </c>
      <c r="D955" s="13" t="str">
        <f>IF(РТУС!D955="","",РТУС!D955)</f>
        <v/>
      </c>
      <c r="E955" s="13" t="str">
        <f ca="1">IF(РТУС!E955="",HYPERLINK("#РТУС!"&amp;CELL("адрес",Проверка!E955),"заполнить"),IF(РТУС!E954=РТУС!E955,HYPERLINK("#Проверка!"&amp;CELL("адрес",Проверка!E955),РТУС!E955),HYPERLINK("#РТУС!"&amp;CELL("адрес",Проверка!E955),"###")))</f>
        <v>заполнить</v>
      </c>
      <c r="F955" s="13" t="str">
        <f ca="1">IF(РТУС!F955="",HYPERLINK("#РТУС!"&amp;CELL("адрес",Проверка!F955),"заполнить"),HYPERLINK("#Проверка!"&amp;CELL("адрес",Проверка!F955),РТУС!F955))</f>
        <v>заполнить</v>
      </c>
      <c r="G955" s="20" t="str">
        <f ca="1">IF(РТУС!G955="",HYPERLINK("#РТУС!"&amp;CELL("адрес",Проверка!G955),"заполнить"),IF(РТУС!G955="1",HYPERLINK("#Проверка!"&amp;CELL("адрес",Проверка!G955),"1"),IF(AND(ISNUMBER(РТУС!G955)=TRUE,РТУС!G955&lt;=1,РТУС!G955&gt;0),IF(SUMIF(РТУС!$A$4:$A$1000,A955,РТУС!$G$4:$G$1000)=1,HYPERLINK("#Проверка!"&amp;CELL("адрес",Проверка!G955),РТУС!G955),HYPERLINK("#РТУС!"&amp;CELL("адрес",Проверка!G955),"сумма долей ≠ 1")),HYPERLINK("#РТУС!"&amp;CELL("адрес",Проверка!G955),"###"))))</f>
        <v>заполнить</v>
      </c>
      <c r="H955" s="13" t="str">
        <f ca="1">IF(РТУС!H955="",HYPERLINK("#РТУС!"&amp;CELL("адрес",Проверка!H955),"заполнить"),IF(OR(РТУС!H955="Юрлицо",РТУС!H955="Физлицо",РТУС!H955="ИП"),HYPERLINK("#Проверка!"&amp;CELL("адрес",Проверка!H955),РТУС!H955),HYPERLINK("#РТУС!"&amp;CELL("адрес",Проверка!H955),"###")))</f>
        <v>заполнить</v>
      </c>
      <c r="I955" s="13" t="str">
        <f ca="1">IF(OR(РТУС!H955="Юрлицо",РТУС!H955="ИП"),IF(РТУС!I955="",HYPERLINK("#РТУС!"&amp;CELL("адрес",Проверка!I955),"заполнить"),IF(OR(LEN(РТУС!I955)=10,LEN(РТУС!I955)=12),HYPERLINK("#Проверка!"&amp;CELL("адрес",Проверка!I955),РТУС!I955),HYPERLINK("#РТУС!"&amp;CELL("адрес",Проверка!I955),"###"))),"")</f>
        <v/>
      </c>
      <c r="J955" s="15" t="str">
        <f ca="1">IF(РТУС!J955="","",IF(AND(LEN(РТУС!J955)=5,РТУС!J955&lt;TODAY()),HYPERLINK("#Проверка!"&amp;CELL("адрес",Проверка!J955),РТУС!J955),HYPERLINK("#РТУС!"&amp;CELL("адрес",Проверка!J955),"###")))</f>
        <v/>
      </c>
      <c r="K955" s="13" t="str">
        <f>IF(РТУС!K955="","",РТУС!K955)</f>
        <v/>
      </c>
      <c r="L955" s="13" t="str">
        <f ca="1">IF(OR(РТУС!H955="Физлицо",РТУС!H955="ИП"),IF(РТУС!L955="",HYPERLINK("#РТУС!"&amp;CELL("адрес",Проверка!L955),"заполнить"),IF(OR(РТУС!L955="Загранпаспорт гражданина РФ",РТУС!L955="Паспорт гражданина РФ",РТУС!L955="Иностранный паспорт",РТУС!L955="Свидетельство о рождении",РТУС!L955="Вид на жительство"),HYPERLINK("#Проверка!"&amp;CELL("адрес",Проверка!L955),РТУС!L955),HYPERLINK("#РТУС!"&amp;CELL("адрес",Проверка!L955),"###"))),"")</f>
        <v/>
      </c>
      <c r="M955" s="13" t="str">
        <f ca="1">IF(AND(OR(РТУС!L955="Паспорт гражданина РФ",РТУС!L955="Свидетельство о рождении"),РТУС!M955=""),HYPERLINK("#РТУС!"&amp;CELL("адрес",Проверка!M955),"заполнить"),IF(РТУС!L955="Паспорт гражданина РФ",IF(LEN(РТУС!M955)=4,HYPERLINK("#Проверка!"&amp;CELL("адрес",Проверка!M955),РТУС!M955),HYPERLINK("#РТУС!"&amp;CELL("адрес",Проверка!M955),"###")),IF(РТУС!L955="Свидетельство о рождении",HYPERLINK("#Проверка!"&amp;CELL("адрес",Проверка!M955),РТУС!M955),"")))</f>
        <v/>
      </c>
      <c r="N955" s="13" t="str">
        <f ca="1">IF(РТУС!L955="","",IF(РТУС!N955="",HYPERLINK("#РТУС!"&amp;CELL("адрес",Проверка!N955),"заполнить"),IF(OR(РТУС!L955="Паспорт гражданина РФ",РТУС!L955="Свидетельство о рождении"),IF(LEN(РТУС!N955)=6,HYPERLINK("#Проверка!"&amp;CELL("адрес",Проверка!N955),РТУС!N955),HYPERLINK("#РТУС!"&amp;CELL("адрес",Проверка!N955),"###")),HYPERLINK("#Проверка!"&amp;CELL("адрес",Проверка!N955),РТУС!N955))))</f>
        <v/>
      </c>
      <c r="O955" s="15" t="str">
        <f ca="1">IF(РТУС!L955="","",IF(РТУС!O955="",HYPERLINK("#РТУС!"&amp;CELL("адрес",Проверка!O955),"заполнить"),IF(AND(LEN(РТУС!O955)=5,РТУС!O955&lt;TODAY()),IF(РТУС!L955="Свидетельство о рождении",IF(РТУС!O955&gt;EDATE(TODAY(),-168),HYPERLINK("#Проверка!"&amp;CELL("адрес",Проверка!O955),РТУС!O955),HYPERLINK("#РТУС!"&amp;CELL("адрес",Проверка!O955),"недействительно")),HYPERLINK("#Проверка!"&amp;CELL("адрес",Проверка!O955),РТУС!O955)),HYPERLINK("#РТУС!"&amp;CELL("адрес",Проверка!O955),"###"))))</f>
        <v/>
      </c>
      <c r="P955" s="21" t="str">
        <f ca="1">IF(РТУС!L955="Паспорт гражданина РФ",IF(РТУС!P955="",HYPERLINK("#РТУС!"&amp;CELL("адрес",Проверка!P955),"заполнить"),HYPERLINK("#Проверка!"&amp;CELL("адрес",Проверка!P955),РТУС!P955)),"")</f>
        <v/>
      </c>
      <c r="Q955" s="13" t="str">
        <f ca="1">IF(РТУС!L955="Паспорт гражданина РФ",IF(РТУС!Q955="",HYPERLINK("#РТУС!"&amp;CELL("адрес",Проверка!Q955),"заполнить"),IF(LEN(РТУС!Q955)=7,HYPERLINK("#Проверка!"&amp;CELL("адрес",Проверка!Q955),РТУС!Q955),HYPERLINK("#РТУС!"&amp;CELL("адрес",Проверка!Q955),"###"))),"")</f>
        <v/>
      </c>
      <c r="R955" s="13" t="str">
        <f ca="1">IF(РТУС!R955="",HYPERLINK("#РТУС!"&amp;CELL("адрес",Проверка!R955),"заполнить"),HYPERLINK("#Проверка!"&amp;CELL("адрес",Проверка!R955),РТУС!R955))</f>
        <v>заполнить</v>
      </c>
      <c r="S955" s="13" t="str">
        <f>IF(РТУС!S955="","",РТУС!S955)</f>
        <v/>
      </c>
      <c r="T955" s="13" t="str">
        <f>IF(РТУС!T955="","",РТУС!T955)</f>
        <v/>
      </c>
      <c r="U955" s="13" t="str">
        <f>IF(РТУС!U955="","",РТУС!U955)</f>
        <v/>
      </c>
      <c r="V955" s="13" t="str">
        <f ca="1">IF(РТУС!V955="",HYPERLINK("#РТУС!"&amp;CELL("адрес",Проверка!V955),"заполнить"),IF(OR(РТУС!V955="Договор участия в долевом строительстве",РТУС!V955="Предварительный договор участия в долевом строительстве",РТУС!V955="Определение Арбитражного суда",РТУС!V955="Решение суда общей юрисдикции",РТУС!V955="Иные договоры"),HYPERLINK("#Проверка!"&amp;CELL("адрес",Проверка!V955),РТУС!V955),HYPERLINK("#РТУС!"&amp;CELL("адрес",Проверка!V955),"###")))</f>
        <v>заполнить</v>
      </c>
      <c r="W955" s="13" t="str">
        <f ca="1">IF(РТУС!W955="",HYPERLINK("#РТУС!"&amp;CELL("адрес",Проверка!W955),"заполнить"),HYPERLINK("#Проверка!"&amp;CELL("адрес",Проверка!W955),РТУС!W955))</f>
        <v>заполнить</v>
      </c>
      <c r="X955" s="15" t="str">
        <f ca="1">IF(РТУС!X955="",HYPERLINK("#РТУС!"&amp;CELL("адрес",Проверка!X955),"заполнить"),IF(AND(LEN(РТУС!X955)=5,РТУС!X955&lt;TODAY()),HYPERLINK("#Проверка!"&amp;CELL("адрес",Проверка!X955),РТУС!X955),HYPERLINK("#РТУС!"&amp;CELL("адрес",Проверка!X955),"###")))</f>
        <v>заполнить</v>
      </c>
      <c r="Y955" s="13" t="str">
        <f>IF(РТУС!Y955="","",РТУС!Y955)</f>
        <v/>
      </c>
      <c r="Z955" s="15" t="str">
        <f ca="1">IF(РТУС!Z955="","",IF(AND(LEN(РТУС!Z955)=5,РТУС!Z955&lt;TODAY()),HYPERLINK("#Проверка!"&amp;CELL("адрес",Проверка!Z955),РТУС!Z955),HYPERLINK("#РТУС!"&amp;CELL("адрес",Проверка!Z955),"###")))</f>
        <v/>
      </c>
      <c r="AA955" s="18" t="str">
        <f ca="1">IF(РТУС!AA955="",HYPERLINK("#РТУС!"&amp;CELL("адрес",Проверка!AA955),"заполнить"),IF(ISNUMBER(РТУС!AA955)=TRUE,HYPERLINK("#Проверка!"&amp;CELL("адрес",Проверка!AA955),РТУС!AA955),HYPERLINK("#РТУС!"&amp;CELL("адрес",Проверка!AA955),"###")))</f>
        <v>заполнить</v>
      </c>
      <c r="AB955" s="18" t="str">
        <f ca="1">IF(РТУС!AB955="",HYPERLINK("#РТУС!"&amp;CELL("адрес",Проверка!AB955),"заполнить"),IF(ISNUMBER(РТУС!AB955)=TRUE,HYPERLINK("#Проверка!"&amp;CELL("адрес",Проверка!AB955),РТУС!AB955),HYPERLINK("#РТУС!"&amp;CELL("адрес",Проверка!AB955),"###")))</f>
        <v>заполнить</v>
      </c>
      <c r="AC955" s="18" t="str">
        <f ca="1">IF(РТУС!AC955="","",IF(ISNUMBER(РТУС!AC955)=TRUE,HYPERLINK("#Проверка!"&amp;CELL("адрес",Проверка!AC955),РТУС!AC955),HYPERLINK("#РТУС!"&amp;CELL("адрес",Проверка!AC955),"###")))</f>
        <v/>
      </c>
      <c r="AD955" s="18" t="str">
        <f ca="1">IF(РТУС!AD955="","",IF(ISNUMBER(РТУС!AD955)=TRUE,HYPERLINK("#Проверка!"&amp;CELL("адрес",Проверка!AD955),РТУС!AD955),HYPERLINK("#РТУС!"&amp;CELL("адрес",Проверка!AD955),"###")))</f>
        <v/>
      </c>
      <c r="AE955" s="13" t="str">
        <f>IF(РТУС!AE955="","",РТУС!AE955)</f>
        <v/>
      </c>
      <c r="AF955" s="15" t="str">
        <f ca="1">IF(РТУС!AE955="","",IF(РТУС!AF955="",HYPERLINK("#РТУС!"&amp;CELL("адрес",Проверка!AF955),"заполнить"),IF(AND(LEN(РТУС!AF955)=5,РТУС!AF955&lt;TODAY()),HYPERLINK("#Проверка!"&amp;CELL("адрес",Проверка!AF955),РТУС!AF955),HYPERLINK("#РТУС!"&amp;CELL("адрес",Проверка!AF955),"###"))))</f>
        <v/>
      </c>
      <c r="AG955" s="13"/>
      <c r="AH955" s="15" t="str">
        <f ca="1">IF(РТУС!AE955="","",IF(РТУС!AH955="",HYPERLINK("#РТУС!"&amp;CELL("адрес",Проверка!AH955),"заполнить"),IF(AND(LEN(РТУС!AH955)=5,РТУС!AH955&lt;TODAY()),HYPERLINK("#Проверка!"&amp;CELL("адрес",Проверка!AH955),РТУС!AH955),HYPERLINK("#РТУС!"&amp;CELL("адрес",Проверка!AH955),"###"))))</f>
        <v/>
      </c>
      <c r="AI955" s="15" t="str">
        <f ca="1">IF(РТУС!AE955="","",IF(РТУС!AI955="",HYPERLINK("#РТУС!"&amp;CELL("адрес",Проверка!AI955),"заполнить"),HYPERLINK("#Проверка!"&amp;CELL("адрес",Проверка!AI955),РТУС!AI955)))</f>
        <v/>
      </c>
      <c r="AJ955" s="13" t="str">
        <f ca="1">IF(РТУС!AE955="","",IF(РТУС!AJ955="",HYPERLINK("#РТУС!"&amp;CELL("адрес",Проверка!AJ955),"заполнить"),IF(OR(РТУС!AJ955="Юрлицо",РТУС!AJ955="Физлицо",РТУС!AJ955="ИП"),HYPERLINK("#Проверка!"&amp;CELL("адрес",Проверка!AJ955),РТУС!AJ955),HYPERLINK("#РТУС!"&amp;CELL("адрес",Проверка!AJ955),"###"))))</f>
        <v/>
      </c>
      <c r="AK955" s="13" t="str">
        <f ca="1">IF(РТУС!AK955="",HYPERLINK("#РТУС!"&amp;CELL("адрес",Проверка!AK955),"заполнить"),IF(OR(РТУС!AK955="Квартира",РТУС!AK955="Кладовая",РТУС!AK955="Машино-место",РТУС!AK955="Нежилое помещение"),HYPERLINK("#Проверка!"&amp;CELL("адрес",Проверка!AK955),РТУС!AK955),HYPERLINK("#РТУС!"&amp;CELL("адрес",Проверка!AK955),"###")))</f>
        <v>заполнить</v>
      </c>
      <c r="AL955" s="13" t="str">
        <f ca="1">IF(РТУС!AL955="",HYPERLINK("#РТУС!"&amp;CELL("адрес",Проверка!AL955),"заполнить"),HYPERLINK("#Проверка!"&amp;CELL("адрес",Проверка!AL955),РТУС!AL955))</f>
        <v>заполнить</v>
      </c>
      <c r="AM955" s="18" t="str">
        <f ca="1">IF(РТУС!AM955="",HYPERLINK("#РТУС!"&amp;CELL("адрес",Проверка!AM955),"заполнить"),IF(ISNUMBER(РТУС!AM955)=TRUE,IF(РТУС!AK955="Нежилое помещение",IF(РТУС!AM955&gt;7,HYPERLINK("#РТУС!"&amp;CELL("адрес",Проверка!AM955),"не больше 7 кв.м."),РТУС!AM955),HYPERLINK("#Проверка!"&amp;CELL("адрес",Проверка!AM955),РТУС!AM955)),HYPERLINK("#РТУС!"&amp;CELL("адрес",Проверка!AM955),"###")))</f>
        <v>заполнить</v>
      </c>
      <c r="AN955" s="13" t="str">
        <f ca="1">IF(РТУС!AN955="",HYPERLINK("#РТУС!"&amp;CELL("адрес",Проверка!AN955),"заполнить"),IF(OR(РТУС!AN955="Общая площадь помещения",РТУС!AN955="Общая приведенная площадь жилого помещения",РТУС!AN955="Общая площадь жилого помещения с учетом лоджий, балконов, террас и веранд"),HYPERLINK("#Проверка!"&amp;CELL("адрес",Проверка!AN955),РТУС!AN955),HYPERLINK("#РТУС!"&amp;CELL("адрес",Проверка!AN955),"###")))</f>
        <v>заполнить</v>
      </c>
      <c r="AO955" s="13" t="str">
        <f ca="1">IF(OR(РТУС!AK955="Квартира",РТУС!A955="Нежилое помещение"),IF(РТУС!AO955="",HYPERLINK("#РТУС!"&amp;CELL("адрес",Проверка!AO955),"заполнить"),IF(ISNUMBER(РТУС!AO955)=TRUE,HYPERLINK("#Проверка!"&amp;CELL("адрес",Проверка!AO955),РТУС!AO955),HYPERLINK("#РТУС!"&amp;CELL("адрес",Проверка!AO955),"###"))),"")</f>
        <v/>
      </c>
      <c r="AP955" s="13" t="str">
        <f>IF(РТУС!AP955="","",РТУС!AP955)</f>
        <v/>
      </c>
      <c r="AQ955" s="13" t="str">
        <f ca="1">IF(РТУС!AQ955="",HYPERLINK("#РТУС!"&amp;CELL("адрес",Проверка!AQ955),"заполнить"),HYPERLINK("#Проверка!"&amp;CELL("адрес",Проверка!AQ955),РТУС!AQ955))</f>
        <v>заполнить</v>
      </c>
      <c r="AR955" s="18" t="str">
        <f ca="1">IF(РТУС!AR955="",HYPERLINK("#РТУС!"&amp;CELL("адрес",Проверка!AR955),"заполнить"),IF(ISNUMBER(РТУС!AR955)=FALSE,HYPERLINK("#РТУС!"&amp;CELL("адрес",Проверка!AR955),"###"),IF(РТУС!G955="1",IF(РТУС!AB955=РТУС!AR955+РТУС!AU955,HYPERLINK("#Проверка!"&amp;CELL("адрес",Проверка!AR955),РТУС!AR955),HYPERLINK("#РТУС!"&amp;CELL("адрес",Проверка!AR955),"сверить суммы")),IF(РТУС!AB955=(SUMIF(РТУС!$A$4:$A$1000,A955,РТУС!$AR$4:$AR$1000)+SUMIF(РТУС!$A$4:$A$1000,A955,РТУС!$AU$4:$AU$1000)),HYPERLINK("#Проверка!"&amp;CELL("адрес",Проверка!AR955),РТУС!AR955),HYPERLINK("#РТУС!"&amp;CELL("адрес",Проверка!AR955),"сверить суммы")))))</f>
        <v>заполнить</v>
      </c>
      <c r="AS955" s="13" t="str">
        <f>IF(РТУС!AS955="","",РТУС!AS955)</f>
        <v/>
      </c>
      <c r="AT955" s="18" t="str">
        <f ca="1">IF(РТУС!AT955="",HYPERLINK("#РТУС!"&amp;CELL("адрес",Проверка!AT955),"заполнить"),IF(ISNUMBER(РТУС!AT955)=FALSE,HYPERLINK("#РТУС!"&amp;CELL("адрес",Проверка!AT955),"###"),IF(РТУС!AT955=РТУС!AR955,HYPERLINK("#Проверка!"&amp;CELL("адрес",Проверка!AT955),РТУС!AT955),HYPERLINK("#РТУС!"&amp;CELL("адрес",Проверка!AT955),"сверить суммы"))))</f>
        <v>заполнить</v>
      </c>
      <c r="AU955" s="18" t="str">
        <f ca="1">IF(РТУС!AU955="",HYPERLINK("#РТУС!"&amp;CELL("адрес",Проверка!AU955),"заполнить"),IF(ISNUMBER(РТУС!AU955)=FALSE,HYPERLINK("#РТУС!"&amp;CELL("адрес",Проверка!AU955),"###"),IF(РТУС!G955="1",IF(РТУС!AB955=РТУС!AR955+РТУС!AU955,HYPERLINK("#Проверка!"&amp;CELL("адрес",Проверка!AU955),РТУС!AU955),HYPERLINK("#РТУС!"&amp;CELL("адрес",Проверка!AU955),"сверить суммы")),IF(РТУС!AB955=(SUMIF(РТУС!$A$4:$A$1000,A955,РТУС!$AR$4:$AR$1000)+SUMIF(РТУС!$A$4:$A$1000,A955,РТУС!$AU$4:$AU$1000)),HYPERLINK("#Проверка!"&amp;CELL("адрес",Проверка!AU955),РТУС!AU955),HYPERLINK("#РТУС!"&amp;CELL("адрес",Проверка!AU955),"сверить суммы")))))</f>
        <v>заполнить</v>
      </c>
      <c r="AV955" s="13" t="str">
        <f ca="1">IF(РТУС!AV955="",HYPERLINK("#РТУС!"&amp;CELL("адрес",Проверка!AV955),"заполнить"),IF(OR(РТУС!AV955="Требование о передаче жилого помещения",РТУС!AV955="Требование о передаче машино-места",РТУС!AV955="Требования о передаче нежилого помещения",РТУС!AV955="Денежные требования"),HYPERLINK("#Проверка!"&amp;CELL("адрес",Проверка!AV955),РТУС!AV955),HYPERLINK("#РТУС!"&amp;CELL("адрес",Проверка!AV955),"###")))</f>
        <v>заполнить</v>
      </c>
      <c r="AW955" s="13" t="str">
        <f ca="1">IF(РТУС!AW955="",HYPERLINK("#РТУС!"&amp;CELL("адрес",Проверка!AW955),"заполнить"),IF(OR(РТУС!AW955="Включен в полном объеме",РТУС!AW955="Включен частично"),HYPERLINK("#Проверка!"&amp;CELL("адрес",Проверка!AW955),РТУС!AW955),HYPERLINK("#РТУС!"&amp;CELL("адрес",Проверка!AW955),"###")))</f>
        <v>заполнить</v>
      </c>
      <c r="AX955" s="15" t="str">
        <f ca="1">IF(РТУС!AX955="",HYPERLINK("#РТУС!"&amp;CELL("адрес",Проверка!AX955),"заполнить"),IF(AND(LEN(РТУС!AX955)=5,РТУС!AX955&lt;TODAY()),HYPERLINK("#Проверка!"&amp;CELL("адрес",Проверка!AX955),РТУС!AX955),HYPERLINK("#РТУС!"&amp;CELL("адрес",Проверка!AX955),"###")))</f>
        <v>заполнить</v>
      </c>
      <c r="AY955" s="15" t="str">
        <f ca="1">IF(РТУС!AY955="",HYPERLINK("#РТУС!"&amp;CELL("адрес",Проверка!AY955),"заполнить"),IF(AND(LEN(РТУС!AY955)=5,РТУС!AY955&lt;TODAY()),HYPERLINK("#Проверка!"&amp;CELL("адрес",Проверка!AY955),РТУС!AY955),HYPERLINK("#РТУС!"&amp;CELL("адрес",Проверка!AY955),"###")))</f>
        <v>заполнить</v>
      </c>
    </row>
    <row r="956" spans="1:51" x14ac:dyDescent="0.25">
      <c r="A956" s="10" t="str">
        <f>РТУС!A956</f>
        <v>.</v>
      </c>
      <c r="B956" s="13" t="str">
        <f ca="1">IF(РТУС!B956="",HYPERLINK("#РТУС!"&amp;CELL("адрес",Проверка!B956),"заполнить"),IF(AND(LEN(РТУС!B956)=10,РТУС!B955=РТУС!B956),HYPERLINK("#Проверка!"&amp;CELL("адрес",Проверка!B956),РТУС!B956),HYPERLINK("#РТУС!"&amp;CELL("адрес",Проверка!B956),"###")))</f>
        <v>заполнить</v>
      </c>
      <c r="C956" s="13" t="str">
        <f ca="1">IF(РТУС!C956="",HYPERLINK("#РТУС!"&amp;CELL("адрес",Проверка!C956),"заполнить"),IF(AND(ISNUMBER(РТУС!C956)=TRUE,РТУС!C956&gt;0,РТУС!C955=РТУС!C956),HYPERLINK("#Проверка!"&amp;CELL("адрес",Проверка!C956),РТУС!C956),HYPERLINK("#РТУС!"&amp;CELL("адрес",Проверка!C956),"###")))</f>
        <v>заполнить</v>
      </c>
      <c r="D956" s="13" t="str">
        <f>IF(РТУС!D956="","",РТУС!D956)</f>
        <v/>
      </c>
      <c r="E956" s="13" t="str">
        <f ca="1">IF(РТУС!E956="",HYPERLINK("#РТУС!"&amp;CELL("адрес",Проверка!E956),"заполнить"),IF(РТУС!E955=РТУС!E956,HYPERLINK("#Проверка!"&amp;CELL("адрес",Проверка!E956),РТУС!E956),HYPERLINK("#РТУС!"&amp;CELL("адрес",Проверка!E956),"###")))</f>
        <v>заполнить</v>
      </c>
      <c r="F956" s="13" t="str">
        <f ca="1">IF(РТУС!F956="",HYPERLINK("#РТУС!"&amp;CELL("адрес",Проверка!F956),"заполнить"),HYPERLINK("#Проверка!"&amp;CELL("адрес",Проверка!F956),РТУС!F956))</f>
        <v>заполнить</v>
      </c>
      <c r="G956" s="20" t="str">
        <f ca="1">IF(РТУС!G956="",HYPERLINK("#РТУС!"&amp;CELL("адрес",Проверка!G956),"заполнить"),IF(РТУС!G956="1",HYPERLINK("#Проверка!"&amp;CELL("адрес",Проверка!G956),"1"),IF(AND(ISNUMBER(РТУС!G956)=TRUE,РТУС!G956&lt;=1,РТУС!G956&gt;0),IF(SUMIF(РТУС!$A$4:$A$1000,A956,РТУС!$G$4:$G$1000)=1,HYPERLINK("#Проверка!"&amp;CELL("адрес",Проверка!G956),РТУС!G956),HYPERLINK("#РТУС!"&amp;CELL("адрес",Проверка!G956),"сумма долей ≠ 1")),HYPERLINK("#РТУС!"&amp;CELL("адрес",Проверка!G956),"###"))))</f>
        <v>заполнить</v>
      </c>
      <c r="H956" s="13" t="str">
        <f ca="1">IF(РТУС!H956="",HYPERLINK("#РТУС!"&amp;CELL("адрес",Проверка!H956),"заполнить"),IF(OR(РТУС!H956="Юрлицо",РТУС!H956="Физлицо",РТУС!H956="ИП"),HYPERLINK("#Проверка!"&amp;CELL("адрес",Проверка!H956),РТУС!H956),HYPERLINK("#РТУС!"&amp;CELL("адрес",Проверка!H956),"###")))</f>
        <v>заполнить</v>
      </c>
      <c r="I956" s="13" t="str">
        <f ca="1">IF(OR(РТУС!H956="Юрлицо",РТУС!H956="ИП"),IF(РТУС!I956="",HYPERLINK("#РТУС!"&amp;CELL("адрес",Проверка!I956),"заполнить"),IF(OR(LEN(РТУС!I956)=10,LEN(РТУС!I956)=12),HYPERLINK("#Проверка!"&amp;CELL("адрес",Проверка!I956),РТУС!I956),HYPERLINK("#РТУС!"&amp;CELL("адрес",Проверка!I956),"###"))),"")</f>
        <v/>
      </c>
      <c r="J956" s="15" t="str">
        <f ca="1">IF(РТУС!J956="","",IF(AND(LEN(РТУС!J956)=5,РТУС!J956&lt;TODAY()),HYPERLINK("#Проверка!"&amp;CELL("адрес",Проверка!J956),РТУС!J956),HYPERLINK("#РТУС!"&amp;CELL("адрес",Проверка!J956),"###")))</f>
        <v/>
      </c>
      <c r="K956" s="13" t="str">
        <f>IF(РТУС!K956="","",РТУС!K956)</f>
        <v/>
      </c>
      <c r="L956" s="13" t="str">
        <f ca="1">IF(OR(РТУС!H956="Физлицо",РТУС!H956="ИП"),IF(РТУС!L956="",HYPERLINK("#РТУС!"&amp;CELL("адрес",Проверка!L956),"заполнить"),IF(OR(РТУС!L956="Загранпаспорт гражданина РФ",РТУС!L956="Паспорт гражданина РФ",РТУС!L956="Иностранный паспорт",РТУС!L956="Свидетельство о рождении",РТУС!L956="Вид на жительство"),HYPERLINK("#Проверка!"&amp;CELL("адрес",Проверка!L956),РТУС!L956),HYPERLINK("#РТУС!"&amp;CELL("адрес",Проверка!L956),"###"))),"")</f>
        <v/>
      </c>
      <c r="M956" s="13" t="str">
        <f ca="1">IF(AND(OR(РТУС!L956="Паспорт гражданина РФ",РТУС!L956="Свидетельство о рождении"),РТУС!M956=""),HYPERLINK("#РТУС!"&amp;CELL("адрес",Проверка!M956),"заполнить"),IF(РТУС!L956="Паспорт гражданина РФ",IF(LEN(РТУС!M956)=4,HYPERLINK("#Проверка!"&amp;CELL("адрес",Проверка!M956),РТУС!M956),HYPERLINK("#РТУС!"&amp;CELL("адрес",Проверка!M956),"###")),IF(РТУС!L956="Свидетельство о рождении",HYPERLINK("#Проверка!"&amp;CELL("адрес",Проверка!M956),РТУС!M956),"")))</f>
        <v/>
      </c>
      <c r="N956" s="13" t="str">
        <f ca="1">IF(РТУС!L956="","",IF(РТУС!N956="",HYPERLINK("#РТУС!"&amp;CELL("адрес",Проверка!N956),"заполнить"),IF(OR(РТУС!L956="Паспорт гражданина РФ",РТУС!L956="Свидетельство о рождении"),IF(LEN(РТУС!N956)=6,HYPERLINK("#Проверка!"&amp;CELL("адрес",Проверка!N956),РТУС!N956),HYPERLINK("#РТУС!"&amp;CELL("адрес",Проверка!N956),"###")),HYPERLINK("#Проверка!"&amp;CELL("адрес",Проверка!N956),РТУС!N956))))</f>
        <v/>
      </c>
      <c r="O956" s="15" t="str">
        <f ca="1">IF(РТУС!L956="","",IF(РТУС!O956="",HYPERLINK("#РТУС!"&amp;CELL("адрес",Проверка!O956),"заполнить"),IF(AND(LEN(РТУС!O956)=5,РТУС!O956&lt;TODAY()),IF(РТУС!L956="Свидетельство о рождении",IF(РТУС!O956&gt;EDATE(TODAY(),-168),HYPERLINK("#Проверка!"&amp;CELL("адрес",Проверка!O956),РТУС!O956),HYPERLINK("#РТУС!"&amp;CELL("адрес",Проверка!O956),"недействительно")),HYPERLINK("#Проверка!"&amp;CELL("адрес",Проверка!O956),РТУС!O956)),HYPERLINK("#РТУС!"&amp;CELL("адрес",Проверка!O956),"###"))))</f>
        <v/>
      </c>
      <c r="P956" s="21" t="str">
        <f ca="1">IF(РТУС!L956="Паспорт гражданина РФ",IF(РТУС!P956="",HYPERLINK("#РТУС!"&amp;CELL("адрес",Проверка!P956),"заполнить"),HYPERLINK("#Проверка!"&amp;CELL("адрес",Проверка!P956),РТУС!P956)),"")</f>
        <v/>
      </c>
      <c r="Q956" s="13" t="str">
        <f ca="1">IF(РТУС!L956="Паспорт гражданина РФ",IF(РТУС!Q956="",HYPERLINK("#РТУС!"&amp;CELL("адрес",Проверка!Q956),"заполнить"),IF(LEN(РТУС!Q956)=7,HYPERLINK("#Проверка!"&amp;CELL("адрес",Проверка!Q956),РТУС!Q956),HYPERLINK("#РТУС!"&amp;CELL("адрес",Проверка!Q956),"###"))),"")</f>
        <v/>
      </c>
      <c r="R956" s="13" t="str">
        <f ca="1">IF(РТУС!R956="",HYPERLINK("#РТУС!"&amp;CELL("адрес",Проверка!R956),"заполнить"),HYPERLINK("#Проверка!"&amp;CELL("адрес",Проверка!R956),РТУС!R956))</f>
        <v>заполнить</v>
      </c>
      <c r="S956" s="13" t="str">
        <f>IF(РТУС!S956="","",РТУС!S956)</f>
        <v/>
      </c>
      <c r="T956" s="13" t="str">
        <f>IF(РТУС!T956="","",РТУС!T956)</f>
        <v/>
      </c>
      <c r="U956" s="13" t="str">
        <f>IF(РТУС!U956="","",РТУС!U956)</f>
        <v/>
      </c>
      <c r="V956" s="13" t="str">
        <f ca="1">IF(РТУС!V956="",HYPERLINK("#РТУС!"&amp;CELL("адрес",Проверка!V956),"заполнить"),IF(OR(РТУС!V956="Договор участия в долевом строительстве",РТУС!V956="Предварительный договор участия в долевом строительстве",РТУС!V956="Определение Арбитражного суда",РТУС!V956="Решение суда общей юрисдикции",РТУС!V956="Иные договоры"),HYPERLINK("#Проверка!"&amp;CELL("адрес",Проверка!V956),РТУС!V956),HYPERLINK("#РТУС!"&amp;CELL("адрес",Проверка!V956),"###")))</f>
        <v>заполнить</v>
      </c>
      <c r="W956" s="13" t="str">
        <f ca="1">IF(РТУС!W956="",HYPERLINK("#РТУС!"&amp;CELL("адрес",Проверка!W956),"заполнить"),HYPERLINK("#Проверка!"&amp;CELL("адрес",Проверка!W956),РТУС!W956))</f>
        <v>заполнить</v>
      </c>
      <c r="X956" s="15" t="str">
        <f ca="1">IF(РТУС!X956="",HYPERLINK("#РТУС!"&amp;CELL("адрес",Проверка!X956),"заполнить"),IF(AND(LEN(РТУС!X956)=5,РТУС!X956&lt;TODAY()),HYPERLINK("#Проверка!"&amp;CELL("адрес",Проверка!X956),РТУС!X956),HYPERLINK("#РТУС!"&amp;CELL("адрес",Проверка!X956),"###")))</f>
        <v>заполнить</v>
      </c>
      <c r="Y956" s="13" t="str">
        <f>IF(РТУС!Y956="","",РТУС!Y956)</f>
        <v/>
      </c>
      <c r="Z956" s="15" t="str">
        <f ca="1">IF(РТУС!Z956="","",IF(AND(LEN(РТУС!Z956)=5,РТУС!Z956&lt;TODAY()),HYPERLINK("#Проверка!"&amp;CELL("адрес",Проверка!Z956),РТУС!Z956),HYPERLINK("#РТУС!"&amp;CELL("адрес",Проверка!Z956),"###")))</f>
        <v/>
      </c>
      <c r="AA956" s="18" t="str">
        <f ca="1">IF(РТУС!AA956="",HYPERLINK("#РТУС!"&amp;CELL("адрес",Проверка!AA956),"заполнить"),IF(ISNUMBER(РТУС!AA956)=TRUE,HYPERLINK("#Проверка!"&amp;CELL("адрес",Проверка!AA956),РТУС!AA956),HYPERLINK("#РТУС!"&amp;CELL("адрес",Проверка!AA956),"###")))</f>
        <v>заполнить</v>
      </c>
      <c r="AB956" s="18" t="str">
        <f ca="1">IF(РТУС!AB956="",HYPERLINK("#РТУС!"&amp;CELL("адрес",Проверка!AB956),"заполнить"),IF(ISNUMBER(РТУС!AB956)=TRUE,HYPERLINK("#Проверка!"&amp;CELL("адрес",Проверка!AB956),РТУС!AB956),HYPERLINK("#РТУС!"&amp;CELL("адрес",Проверка!AB956),"###")))</f>
        <v>заполнить</v>
      </c>
      <c r="AC956" s="18" t="str">
        <f ca="1">IF(РТУС!AC956="","",IF(ISNUMBER(РТУС!AC956)=TRUE,HYPERLINK("#Проверка!"&amp;CELL("адрес",Проверка!AC956),РТУС!AC956),HYPERLINK("#РТУС!"&amp;CELL("адрес",Проверка!AC956),"###")))</f>
        <v/>
      </c>
      <c r="AD956" s="18" t="str">
        <f ca="1">IF(РТУС!AD956="","",IF(ISNUMBER(РТУС!AD956)=TRUE,HYPERLINK("#Проверка!"&amp;CELL("адрес",Проверка!AD956),РТУС!AD956),HYPERLINK("#РТУС!"&amp;CELL("адрес",Проверка!AD956),"###")))</f>
        <v/>
      </c>
      <c r="AE956" s="13" t="str">
        <f>IF(РТУС!AE956="","",РТУС!AE956)</f>
        <v/>
      </c>
      <c r="AF956" s="15" t="str">
        <f ca="1">IF(РТУС!AE956="","",IF(РТУС!AF956="",HYPERLINK("#РТУС!"&amp;CELL("адрес",Проверка!AF956),"заполнить"),IF(AND(LEN(РТУС!AF956)=5,РТУС!AF956&lt;TODAY()),HYPERLINK("#Проверка!"&amp;CELL("адрес",Проверка!AF956),РТУС!AF956),HYPERLINK("#РТУС!"&amp;CELL("адрес",Проверка!AF956),"###"))))</f>
        <v/>
      </c>
      <c r="AG956" s="13"/>
      <c r="AH956" s="15" t="str">
        <f ca="1">IF(РТУС!AE956="","",IF(РТУС!AH956="",HYPERLINK("#РТУС!"&amp;CELL("адрес",Проверка!AH956),"заполнить"),IF(AND(LEN(РТУС!AH956)=5,РТУС!AH956&lt;TODAY()),HYPERLINK("#Проверка!"&amp;CELL("адрес",Проверка!AH956),РТУС!AH956),HYPERLINK("#РТУС!"&amp;CELL("адрес",Проверка!AH956),"###"))))</f>
        <v/>
      </c>
      <c r="AI956" s="15" t="str">
        <f ca="1">IF(РТУС!AE956="","",IF(РТУС!AI956="",HYPERLINK("#РТУС!"&amp;CELL("адрес",Проверка!AI956),"заполнить"),HYPERLINK("#Проверка!"&amp;CELL("адрес",Проверка!AI956),РТУС!AI956)))</f>
        <v/>
      </c>
      <c r="AJ956" s="13" t="str">
        <f ca="1">IF(РТУС!AE956="","",IF(РТУС!AJ956="",HYPERLINK("#РТУС!"&amp;CELL("адрес",Проверка!AJ956),"заполнить"),IF(OR(РТУС!AJ956="Юрлицо",РТУС!AJ956="Физлицо",РТУС!AJ956="ИП"),HYPERLINK("#Проверка!"&amp;CELL("адрес",Проверка!AJ956),РТУС!AJ956),HYPERLINK("#РТУС!"&amp;CELL("адрес",Проверка!AJ956),"###"))))</f>
        <v/>
      </c>
      <c r="AK956" s="13" t="str">
        <f ca="1">IF(РТУС!AK956="",HYPERLINK("#РТУС!"&amp;CELL("адрес",Проверка!AK956),"заполнить"),IF(OR(РТУС!AK956="Квартира",РТУС!AK956="Кладовая",РТУС!AK956="Машино-место",РТУС!AK956="Нежилое помещение"),HYPERLINK("#Проверка!"&amp;CELL("адрес",Проверка!AK956),РТУС!AK956),HYPERLINK("#РТУС!"&amp;CELL("адрес",Проверка!AK956),"###")))</f>
        <v>заполнить</v>
      </c>
      <c r="AL956" s="13" t="str">
        <f ca="1">IF(РТУС!AL956="",HYPERLINK("#РТУС!"&amp;CELL("адрес",Проверка!AL956),"заполнить"),HYPERLINK("#Проверка!"&amp;CELL("адрес",Проверка!AL956),РТУС!AL956))</f>
        <v>заполнить</v>
      </c>
      <c r="AM956" s="18" t="str">
        <f ca="1">IF(РТУС!AM956="",HYPERLINK("#РТУС!"&amp;CELL("адрес",Проверка!AM956),"заполнить"),IF(ISNUMBER(РТУС!AM956)=TRUE,IF(РТУС!AK956="Нежилое помещение",IF(РТУС!AM956&gt;7,HYPERLINK("#РТУС!"&amp;CELL("адрес",Проверка!AM956),"не больше 7 кв.м."),РТУС!AM956),HYPERLINK("#Проверка!"&amp;CELL("адрес",Проверка!AM956),РТУС!AM956)),HYPERLINK("#РТУС!"&amp;CELL("адрес",Проверка!AM956),"###")))</f>
        <v>заполнить</v>
      </c>
      <c r="AN956" s="13" t="str">
        <f ca="1">IF(РТУС!AN956="",HYPERLINK("#РТУС!"&amp;CELL("адрес",Проверка!AN956),"заполнить"),IF(OR(РТУС!AN956="Общая площадь помещения",РТУС!AN956="Общая приведенная площадь жилого помещения",РТУС!AN956="Общая площадь жилого помещения с учетом лоджий, балконов, террас и веранд"),HYPERLINK("#Проверка!"&amp;CELL("адрес",Проверка!AN956),РТУС!AN956),HYPERLINK("#РТУС!"&amp;CELL("адрес",Проверка!AN956),"###")))</f>
        <v>заполнить</v>
      </c>
      <c r="AO956" s="13" t="str">
        <f ca="1">IF(OR(РТУС!AK956="Квартира",РТУС!A956="Нежилое помещение"),IF(РТУС!AO956="",HYPERLINK("#РТУС!"&amp;CELL("адрес",Проверка!AO956),"заполнить"),IF(ISNUMBER(РТУС!AO956)=TRUE,HYPERLINK("#Проверка!"&amp;CELL("адрес",Проверка!AO956),РТУС!AO956),HYPERLINK("#РТУС!"&amp;CELL("адрес",Проверка!AO956),"###"))),"")</f>
        <v/>
      </c>
      <c r="AP956" s="13" t="str">
        <f>IF(РТУС!AP956="","",РТУС!AP956)</f>
        <v/>
      </c>
      <c r="AQ956" s="13" t="str">
        <f ca="1">IF(РТУС!AQ956="",HYPERLINK("#РТУС!"&amp;CELL("адрес",Проверка!AQ956),"заполнить"),HYPERLINK("#Проверка!"&amp;CELL("адрес",Проверка!AQ956),РТУС!AQ956))</f>
        <v>заполнить</v>
      </c>
      <c r="AR956" s="18" t="str">
        <f ca="1">IF(РТУС!AR956="",HYPERLINK("#РТУС!"&amp;CELL("адрес",Проверка!AR956),"заполнить"),IF(ISNUMBER(РТУС!AR956)=FALSE,HYPERLINK("#РТУС!"&amp;CELL("адрес",Проверка!AR956),"###"),IF(РТУС!G956="1",IF(РТУС!AB956=РТУС!AR956+РТУС!AU956,HYPERLINK("#Проверка!"&amp;CELL("адрес",Проверка!AR956),РТУС!AR956),HYPERLINK("#РТУС!"&amp;CELL("адрес",Проверка!AR956),"сверить суммы")),IF(РТУС!AB956=(SUMIF(РТУС!$A$4:$A$1000,A956,РТУС!$AR$4:$AR$1000)+SUMIF(РТУС!$A$4:$A$1000,A956,РТУС!$AU$4:$AU$1000)),HYPERLINK("#Проверка!"&amp;CELL("адрес",Проверка!AR956),РТУС!AR956),HYPERLINK("#РТУС!"&amp;CELL("адрес",Проверка!AR956),"сверить суммы")))))</f>
        <v>заполнить</v>
      </c>
      <c r="AS956" s="13" t="str">
        <f>IF(РТУС!AS956="","",РТУС!AS956)</f>
        <v/>
      </c>
      <c r="AT956" s="18" t="str">
        <f ca="1">IF(РТУС!AT956="",HYPERLINK("#РТУС!"&amp;CELL("адрес",Проверка!AT956),"заполнить"),IF(ISNUMBER(РТУС!AT956)=FALSE,HYPERLINK("#РТУС!"&amp;CELL("адрес",Проверка!AT956),"###"),IF(РТУС!AT956=РТУС!AR956,HYPERLINK("#Проверка!"&amp;CELL("адрес",Проверка!AT956),РТУС!AT956),HYPERLINK("#РТУС!"&amp;CELL("адрес",Проверка!AT956),"сверить суммы"))))</f>
        <v>заполнить</v>
      </c>
      <c r="AU956" s="18" t="str">
        <f ca="1">IF(РТУС!AU956="",HYPERLINK("#РТУС!"&amp;CELL("адрес",Проверка!AU956),"заполнить"),IF(ISNUMBER(РТУС!AU956)=FALSE,HYPERLINK("#РТУС!"&amp;CELL("адрес",Проверка!AU956),"###"),IF(РТУС!G956="1",IF(РТУС!AB956=РТУС!AR956+РТУС!AU956,HYPERLINK("#Проверка!"&amp;CELL("адрес",Проверка!AU956),РТУС!AU956),HYPERLINK("#РТУС!"&amp;CELL("адрес",Проверка!AU956),"сверить суммы")),IF(РТУС!AB956=(SUMIF(РТУС!$A$4:$A$1000,A956,РТУС!$AR$4:$AR$1000)+SUMIF(РТУС!$A$4:$A$1000,A956,РТУС!$AU$4:$AU$1000)),HYPERLINK("#Проверка!"&amp;CELL("адрес",Проверка!AU956),РТУС!AU956),HYPERLINK("#РТУС!"&amp;CELL("адрес",Проверка!AU956),"сверить суммы")))))</f>
        <v>заполнить</v>
      </c>
      <c r="AV956" s="13" t="str">
        <f ca="1">IF(РТУС!AV956="",HYPERLINK("#РТУС!"&amp;CELL("адрес",Проверка!AV956),"заполнить"),IF(OR(РТУС!AV956="Требование о передаче жилого помещения",РТУС!AV956="Требование о передаче машино-места",РТУС!AV956="Требования о передаче нежилого помещения",РТУС!AV956="Денежные требования"),HYPERLINK("#Проверка!"&amp;CELL("адрес",Проверка!AV956),РТУС!AV956),HYPERLINK("#РТУС!"&amp;CELL("адрес",Проверка!AV956),"###")))</f>
        <v>заполнить</v>
      </c>
      <c r="AW956" s="13" t="str">
        <f ca="1">IF(РТУС!AW956="",HYPERLINK("#РТУС!"&amp;CELL("адрес",Проверка!AW956),"заполнить"),IF(OR(РТУС!AW956="Включен в полном объеме",РТУС!AW956="Включен частично"),HYPERLINK("#Проверка!"&amp;CELL("адрес",Проверка!AW956),РТУС!AW956),HYPERLINK("#РТУС!"&amp;CELL("адрес",Проверка!AW956),"###")))</f>
        <v>заполнить</v>
      </c>
      <c r="AX956" s="15" t="str">
        <f ca="1">IF(РТУС!AX956="",HYPERLINK("#РТУС!"&amp;CELL("адрес",Проверка!AX956),"заполнить"),IF(AND(LEN(РТУС!AX956)=5,РТУС!AX956&lt;TODAY()),HYPERLINK("#Проверка!"&amp;CELL("адрес",Проверка!AX956),РТУС!AX956),HYPERLINK("#РТУС!"&amp;CELL("адрес",Проверка!AX956),"###")))</f>
        <v>заполнить</v>
      </c>
      <c r="AY956" s="15" t="str">
        <f ca="1">IF(РТУС!AY956="",HYPERLINK("#РТУС!"&amp;CELL("адрес",Проверка!AY956),"заполнить"),IF(AND(LEN(РТУС!AY956)=5,РТУС!AY956&lt;TODAY()),HYPERLINK("#Проверка!"&amp;CELL("адрес",Проверка!AY956),РТУС!AY956),HYPERLINK("#РТУС!"&amp;CELL("адрес",Проверка!AY956),"###")))</f>
        <v>заполнить</v>
      </c>
    </row>
    <row r="957" spans="1:51" x14ac:dyDescent="0.25">
      <c r="A957" s="10" t="str">
        <f>РТУС!A957</f>
        <v>.</v>
      </c>
      <c r="B957" s="13" t="str">
        <f ca="1">IF(РТУС!B957="",HYPERLINK("#РТУС!"&amp;CELL("адрес",Проверка!B957),"заполнить"),IF(AND(LEN(РТУС!B957)=10,РТУС!B956=РТУС!B957),HYPERLINK("#Проверка!"&amp;CELL("адрес",Проверка!B957),РТУС!B957),HYPERLINK("#РТУС!"&amp;CELL("адрес",Проверка!B957),"###")))</f>
        <v>заполнить</v>
      </c>
      <c r="C957" s="13" t="str">
        <f ca="1">IF(РТУС!C957="",HYPERLINK("#РТУС!"&amp;CELL("адрес",Проверка!C957),"заполнить"),IF(AND(ISNUMBER(РТУС!C957)=TRUE,РТУС!C957&gt;0,РТУС!C956=РТУС!C957),HYPERLINK("#Проверка!"&amp;CELL("адрес",Проверка!C957),РТУС!C957),HYPERLINK("#РТУС!"&amp;CELL("адрес",Проверка!C957),"###")))</f>
        <v>заполнить</v>
      </c>
      <c r="D957" s="13" t="str">
        <f>IF(РТУС!D957="","",РТУС!D957)</f>
        <v/>
      </c>
      <c r="E957" s="13" t="str">
        <f ca="1">IF(РТУС!E957="",HYPERLINK("#РТУС!"&amp;CELL("адрес",Проверка!E957),"заполнить"),IF(РТУС!E956=РТУС!E957,HYPERLINK("#Проверка!"&amp;CELL("адрес",Проверка!E957),РТУС!E957),HYPERLINK("#РТУС!"&amp;CELL("адрес",Проверка!E957),"###")))</f>
        <v>заполнить</v>
      </c>
      <c r="F957" s="13" t="str">
        <f ca="1">IF(РТУС!F957="",HYPERLINK("#РТУС!"&amp;CELL("адрес",Проверка!F957),"заполнить"),HYPERLINK("#Проверка!"&amp;CELL("адрес",Проверка!F957),РТУС!F957))</f>
        <v>заполнить</v>
      </c>
      <c r="G957" s="20" t="str">
        <f ca="1">IF(РТУС!G957="",HYPERLINK("#РТУС!"&amp;CELL("адрес",Проверка!G957),"заполнить"),IF(РТУС!G957="1",HYPERLINK("#Проверка!"&amp;CELL("адрес",Проверка!G957),"1"),IF(AND(ISNUMBER(РТУС!G957)=TRUE,РТУС!G957&lt;=1,РТУС!G957&gt;0),IF(SUMIF(РТУС!$A$4:$A$1000,A957,РТУС!$G$4:$G$1000)=1,HYPERLINK("#Проверка!"&amp;CELL("адрес",Проверка!G957),РТУС!G957),HYPERLINK("#РТУС!"&amp;CELL("адрес",Проверка!G957),"сумма долей ≠ 1")),HYPERLINK("#РТУС!"&amp;CELL("адрес",Проверка!G957),"###"))))</f>
        <v>заполнить</v>
      </c>
      <c r="H957" s="13" t="str">
        <f ca="1">IF(РТУС!H957="",HYPERLINK("#РТУС!"&amp;CELL("адрес",Проверка!H957),"заполнить"),IF(OR(РТУС!H957="Юрлицо",РТУС!H957="Физлицо",РТУС!H957="ИП"),HYPERLINK("#Проверка!"&amp;CELL("адрес",Проверка!H957),РТУС!H957),HYPERLINK("#РТУС!"&amp;CELL("адрес",Проверка!H957),"###")))</f>
        <v>заполнить</v>
      </c>
      <c r="I957" s="13" t="str">
        <f ca="1">IF(OR(РТУС!H957="Юрлицо",РТУС!H957="ИП"),IF(РТУС!I957="",HYPERLINK("#РТУС!"&amp;CELL("адрес",Проверка!I957),"заполнить"),IF(OR(LEN(РТУС!I957)=10,LEN(РТУС!I957)=12),HYPERLINK("#Проверка!"&amp;CELL("адрес",Проверка!I957),РТУС!I957),HYPERLINK("#РТУС!"&amp;CELL("адрес",Проверка!I957),"###"))),"")</f>
        <v/>
      </c>
      <c r="J957" s="15" t="str">
        <f ca="1">IF(РТУС!J957="","",IF(AND(LEN(РТУС!J957)=5,РТУС!J957&lt;TODAY()),HYPERLINK("#Проверка!"&amp;CELL("адрес",Проверка!J957),РТУС!J957),HYPERLINK("#РТУС!"&amp;CELL("адрес",Проверка!J957),"###")))</f>
        <v/>
      </c>
      <c r="K957" s="13" t="str">
        <f>IF(РТУС!K957="","",РТУС!K957)</f>
        <v/>
      </c>
      <c r="L957" s="13" t="str">
        <f ca="1">IF(OR(РТУС!H957="Физлицо",РТУС!H957="ИП"),IF(РТУС!L957="",HYPERLINK("#РТУС!"&amp;CELL("адрес",Проверка!L957),"заполнить"),IF(OR(РТУС!L957="Загранпаспорт гражданина РФ",РТУС!L957="Паспорт гражданина РФ",РТУС!L957="Иностранный паспорт",РТУС!L957="Свидетельство о рождении",РТУС!L957="Вид на жительство"),HYPERLINK("#Проверка!"&amp;CELL("адрес",Проверка!L957),РТУС!L957),HYPERLINK("#РТУС!"&amp;CELL("адрес",Проверка!L957),"###"))),"")</f>
        <v/>
      </c>
      <c r="M957" s="13" t="str">
        <f ca="1">IF(AND(OR(РТУС!L957="Паспорт гражданина РФ",РТУС!L957="Свидетельство о рождении"),РТУС!M957=""),HYPERLINK("#РТУС!"&amp;CELL("адрес",Проверка!M957),"заполнить"),IF(РТУС!L957="Паспорт гражданина РФ",IF(LEN(РТУС!M957)=4,HYPERLINK("#Проверка!"&amp;CELL("адрес",Проверка!M957),РТУС!M957),HYPERLINK("#РТУС!"&amp;CELL("адрес",Проверка!M957),"###")),IF(РТУС!L957="Свидетельство о рождении",HYPERLINK("#Проверка!"&amp;CELL("адрес",Проверка!M957),РТУС!M957),"")))</f>
        <v/>
      </c>
      <c r="N957" s="13" t="str">
        <f ca="1">IF(РТУС!L957="","",IF(РТУС!N957="",HYPERLINK("#РТУС!"&amp;CELL("адрес",Проверка!N957),"заполнить"),IF(OR(РТУС!L957="Паспорт гражданина РФ",РТУС!L957="Свидетельство о рождении"),IF(LEN(РТУС!N957)=6,HYPERLINK("#Проверка!"&amp;CELL("адрес",Проверка!N957),РТУС!N957),HYPERLINK("#РТУС!"&amp;CELL("адрес",Проверка!N957),"###")),HYPERLINK("#Проверка!"&amp;CELL("адрес",Проверка!N957),РТУС!N957))))</f>
        <v/>
      </c>
      <c r="O957" s="15" t="str">
        <f ca="1">IF(РТУС!L957="","",IF(РТУС!O957="",HYPERLINK("#РТУС!"&amp;CELL("адрес",Проверка!O957),"заполнить"),IF(AND(LEN(РТУС!O957)=5,РТУС!O957&lt;TODAY()),IF(РТУС!L957="Свидетельство о рождении",IF(РТУС!O957&gt;EDATE(TODAY(),-168),HYPERLINK("#Проверка!"&amp;CELL("адрес",Проверка!O957),РТУС!O957),HYPERLINK("#РТУС!"&amp;CELL("адрес",Проверка!O957),"недействительно")),HYPERLINK("#Проверка!"&amp;CELL("адрес",Проверка!O957),РТУС!O957)),HYPERLINK("#РТУС!"&amp;CELL("адрес",Проверка!O957),"###"))))</f>
        <v/>
      </c>
      <c r="P957" s="21" t="str">
        <f ca="1">IF(РТУС!L957="Паспорт гражданина РФ",IF(РТУС!P957="",HYPERLINK("#РТУС!"&amp;CELL("адрес",Проверка!P957),"заполнить"),HYPERLINK("#Проверка!"&amp;CELL("адрес",Проверка!P957),РТУС!P957)),"")</f>
        <v/>
      </c>
      <c r="Q957" s="13" t="str">
        <f ca="1">IF(РТУС!L957="Паспорт гражданина РФ",IF(РТУС!Q957="",HYPERLINK("#РТУС!"&amp;CELL("адрес",Проверка!Q957),"заполнить"),IF(LEN(РТУС!Q957)=7,HYPERLINK("#Проверка!"&amp;CELL("адрес",Проверка!Q957),РТУС!Q957),HYPERLINK("#РТУС!"&amp;CELL("адрес",Проверка!Q957),"###"))),"")</f>
        <v/>
      </c>
      <c r="R957" s="13" t="str">
        <f ca="1">IF(РТУС!R957="",HYPERLINK("#РТУС!"&amp;CELL("адрес",Проверка!R957),"заполнить"),HYPERLINK("#Проверка!"&amp;CELL("адрес",Проверка!R957),РТУС!R957))</f>
        <v>заполнить</v>
      </c>
      <c r="S957" s="13" t="str">
        <f>IF(РТУС!S957="","",РТУС!S957)</f>
        <v/>
      </c>
      <c r="T957" s="13" t="str">
        <f>IF(РТУС!T957="","",РТУС!T957)</f>
        <v/>
      </c>
      <c r="U957" s="13" t="str">
        <f>IF(РТУС!U957="","",РТУС!U957)</f>
        <v/>
      </c>
      <c r="V957" s="13" t="str">
        <f ca="1">IF(РТУС!V957="",HYPERLINK("#РТУС!"&amp;CELL("адрес",Проверка!V957),"заполнить"),IF(OR(РТУС!V957="Договор участия в долевом строительстве",РТУС!V957="Предварительный договор участия в долевом строительстве",РТУС!V957="Определение Арбитражного суда",РТУС!V957="Решение суда общей юрисдикции",РТУС!V957="Иные договоры"),HYPERLINK("#Проверка!"&amp;CELL("адрес",Проверка!V957),РТУС!V957),HYPERLINK("#РТУС!"&amp;CELL("адрес",Проверка!V957),"###")))</f>
        <v>заполнить</v>
      </c>
      <c r="W957" s="13" t="str">
        <f ca="1">IF(РТУС!W957="",HYPERLINK("#РТУС!"&amp;CELL("адрес",Проверка!W957),"заполнить"),HYPERLINK("#Проверка!"&amp;CELL("адрес",Проверка!W957),РТУС!W957))</f>
        <v>заполнить</v>
      </c>
      <c r="X957" s="15" t="str">
        <f ca="1">IF(РТУС!X957="",HYPERLINK("#РТУС!"&amp;CELL("адрес",Проверка!X957),"заполнить"),IF(AND(LEN(РТУС!X957)=5,РТУС!X957&lt;TODAY()),HYPERLINK("#Проверка!"&amp;CELL("адрес",Проверка!X957),РТУС!X957),HYPERLINK("#РТУС!"&amp;CELL("адрес",Проверка!X957),"###")))</f>
        <v>заполнить</v>
      </c>
      <c r="Y957" s="13" t="str">
        <f>IF(РТУС!Y957="","",РТУС!Y957)</f>
        <v/>
      </c>
      <c r="Z957" s="15" t="str">
        <f ca="1">IF(РТУС!Z957="","",IF(AND(LEN(РТУС!Z957)=5,РТУС!Z957&lt;TODAY()),HYPERLINK("#Проверка!"&amp;CELL("адрес",Проверка!Z957),РТУС!Z957),HYPERLINK("#РТУС!"&amp;CELL("адрес",Проверка!Z957),"###")))</f>
        <v/>
      </c>
      <c r="AA957" s="18" t="str">
        <f ca="1">IF(РТУС!AA957="",HYPERLINK("#РТУС!"&amp;CELL("адрес",Проверка!AA957),"заполнить"),IF(ISNUMBER(РТУС!AA957)=TRUE,HYPERLINK("#Проверка!"&amp;CELL("адрес",Проверка!AA957),РТУС!AA957),HYPERLINK("#РТУС!"&amp;CELL("адрес",Проверка!AA957),"###")))</f>
        <v>заполнить</v>
      </c>
      <c r="AB957" s="18" t="str">
        <f ca="1">IF(РТУС!AB957="",HYPERLINK("#РТУС!"&amp;CELL("адрес",Проверка!AB957),"заполнить"),IF(ISNUMBER(РТУС!AB957)=TRUE,HYPERLINK("#Проверка!"&amp;CELL("адрес",Проверка!AB957),РТУС!AB957),HYPERLINK("#РТУС!"&amp;CELL("адрес",Проверка!AB957),"###")))</f>
        <v>заполнить</v>
      </c>
      <c r="AC957" s="18" t="str">
        <f ca="1">IF(РТУС!AC957="","",IF(ISNUMBER(РТУС!AC957)=TRUE,HYPERLINK("#Проверка!"&amp;CELL("адрес",Проверка!AC957),РТУС!AC957),HYPERLINK("#РТУС!"&amp;CELL("адрес",Проверка!AC957),"###")))</f>
        <v/>
      </c>
      <c r="AD957" s="18" t="str">
        <f ca="1">IF(РТУС!AD957="","",IF(ISNUMBER(РТУС!AD957)=TRUE,HYPERLINK("#Проверка!"&amp;CELL("адрес",Проверка!AD957),РТУС!AD957),HYPERLINK("#РТУС!"&amp;CELL("адрес",Проверка!AD957),"###")))</f>
        <v/>
      </c>
      <c r="AE957" s="13" t="str">
        <f>IF(РТУС!AE957="","",РТУС!AE957)</f>
        <v/>
      </c>
      <c r="AF957" s="15" t="str">
        <f ca="1">IF(РТУС!AE957="","",IF(РТУС!AF957="",HYPERLINK("#РТУС!"&amp;CELL("адрес",Проверка!AF957),"заполнить"),IF(AND(LEN(РТУС!AF957)=5,РТУС!AF957&lt;TODAY()),HYPERLINK("#Проверка!"&amp;CELL("адрес",Проверка!AF957),РТУС!AF957),HYPERLINK("#РТУС!"&amp;CELL("адрес",Проверка!AF957),"###"))))</f>
        <v/>
      </c>
      <c r="AG957" s="13"/>
      <c r="AH957" s="15" t="str">
        <f ca="1">IF(РТУС!AE957="","",IF(РТУС!AH957="",HYPERLINK("#РТУС!"&amp;CELL("адрес",Проверка!AH957),"заполнить"),IF(AND(LEN(РТУС!AH957)=5,РТУС!AH957&lt;TODAY()),HYPERLINK("#Проверка!"&amp;CELL("адрес",Проверка!AH957),РТУС!AH957),HYPERLINK("#РТУС!"&amp;CELL("адрес",Проверка!AH957),"###"))))</f>
        <v/>
      </c>
      <c r="AI957" s="15" t="str">
        <f ca="1">IF(РТУС!AE957="","",IF(РТУС!AI957="",HYPERLINK("#РТУС!"&amp;CELL("адрес",Проверка!AI957),"заполнить"),HYPERLINK("#Проверка!"&amp;CELL("адрес",Проверка!AI957),РТУС!AI957)))</f>
        <v/>
      </c>
      <c r="AJ957" s="13" t="str">
        <f ca="1">IF(РТУС!AE957="","",IF(РТУС!AJ957="",HYPERLINK("#РТУС!"&amp;CELL("адрес",Проверка!AJ957),"заполнить"),IF(OR(РТУС!AJ957="Юрлицо",РТУС!AJ957="Физлицо",РТУС!AJ957="ИП"),HYPERLINK("#Проверка!"&amp;CELL("адрес",Проверка!AJ957),РТУС!AJ957),HYPERLINK("#РТУС!"&amp;CELL("адрес",Проверка!AJ957),"###"))))</f>
        <v/>
      </c>
      <c r="AK957" s="13" t="str">
        <f ca="1">IF(РТУС!AK957="",HYPERLINK("#РТУС!"&amp;CELL("адрес",Проверка!AK957),"заполнить"),IF(OR(РТУС!AK957="Квартира",РТУС!AK957="Кладовая",РТУС!AK957="Машино-место",РТУС!AK957="Нежилое помещение"),HYPERLINK("#Проверка!"&amp;CELL("адрес",Проверка!AK957),РТУС!AK957),HYPERLINK("#РТУС!"&amp;CELL("адрес",Проверка!AK957),"###")))</f>
        <v>заполнить</v>
      </c>
      <c r="AL957" s="13" t="str">
        <f ca="1">IF(РТУС!AL957="",HYPERLINK("#РТУС!"&amp;CELL("адрес",Проверка!AL957),"заполнить"),HYPERLINK("#Проверка!"&amp;CELL("адрес",Проверка!AL957),РТУС!AL957))</f>
        <v>заполнить</v>
      </c>
      <c r="AM957" s="18" t="str">
        <f ca="1">IF(РТУС!AM957="",HYPERLINK("#РТУС!"&amp;CELL("адрес",Проверка!AM957),"заполнить"),IF(ISNUMBER(РТУС!AM957)=TRUE,IF(РТУС!AK957="Нежилое помещение",IF(РТУС!AM957&gt;7,HYPERLINK("#РТУС!"&amp;CELL("адрес",Проверка!AM957),"не больше 7 кв.м."),РТУС!AM957),HYPERLINK("#Проверка!"&amp;CELL("адрес",Проверка!AM957),РТУС!AM957)),HYPERLINK("#РТУС!"&amp;CELL("адрес",Проверка!AM957),"###")))</f>
        <v>заполнить</v>
      </c>
      <c r="AN957" s="13" t="str">
        <f ca="1">IF(РТУС!AN957="",HYPERLINK("#РТУС!"&amp;CELL("адрес",Проверка!AN957),"заполнить"),IF(OR(РТУС!AN957="Общая площадь помещения",РТУС!AN957="Общая приведенная площадь жилого помещения",РТУС!AN957="Общая площадь жилого помещения с учетом лоджий, балконов, террас и веранд"),HYPERLINK("#Проверка!"&amp;CELL("адрес",Проверка!AN957),РТУС!AN957),HYPERLINK("#РТУС!"&amp;CELL("адрес",Проверка!AN957),"###")))</f>
        <v>заполнить</v>
      </c>
      <c r="AO957" s="13" t="str">
        <f ca="1">IF(OR(РТУС!AK957="Квартира",РТУС!A957="Нежилое помещение"),IF(РТУС!AO957="",HYPERLINK("#РТУС!"&amp;CELL("адрес",Проверка!AO957),"заполнить"),IF(ISNUMBER(РТУС!AO957)=TRUE,HYPERLINK("#Проверка!"&amp;CELL("адрес",Проверка!AO957),РТУС!AO957),HYPERLINK("#РТУС!"&amp;CELL("адрес",Проверка!AO957),"###"))),"")</f>
        <v/>
      </c>
      <c r="AP957" s="13" t="str">
        <f>IF(РТУС!AP957="","",РТУС!AP957)</f>
        <v/>
      </c>
      <c r="AQ957" s="13" t="str">
        <f ca="1">IF(РТУС!AQ957="",HYPERLINK("#РТУС!"&amp;CELL("адрес",Проверка!AQ957),"заполнить"),HYPERLINK("#Проверка!"&amp;CELL("адрес",Проверка!AQ957),РТУС!AQ957))</f>
        <v>заполнить</v>
      </c>
      <c r="AR957" s="18" t="str">
        <f ca="1">IF(РТУС!AR957="",HYPERLINK("#РТУС!"&amp;CELL("адрес",Проверка!AR957),"заполнить"),IF(ISNUMBER(РТУС!AR957)=FALSE,HYPERLINK("#РТУС!"&amp;CELL("адрес",Проверка!AR957),"###"),IF(РТУС!G957="1",IF(РТУС!AB957=РТУС!AR957+РТУС!AU957,HYPERLINK("#Проверка!"&amp;CELL("адрес",Проверка!AR957),РТУС!AR957),HYPERLINK("#РТУС!"&amp;CELL("адрес",Проверка!AR957),"сверить суммы")),IF(РТУС!AB957=(SUMIF(РТУС!$A$4:$A$1000,A957,РТУС!$AR$4:$AR$1000)+SUMIF(РТУС!$A$4:$A$1000,A957,РТУС!$AU$4:$AU$1000)),HYPERLINK("#Проверка!"&amp;CELL("адрес",Проверка!AR957),РТУС!AR957),HYPERLINK("#РТУС!"&amp;CELL("адрес",Проверка!AR957),"сверить суммы")))))</f>
        <v>заполнить</v>
      </c>
      <c r="AS957" s="13" t="str">
        <f>IF(РТУС!AS957="","",РТУС!AS957)</f>
        <v/>
      </c>
      <c r="AT957" s="18" t="str">
        <f ca="1">IF(РТУС!AT957="",HYPERLINK("#РТУС!"&amp;CELL("адрес",Проверка!AT957),"заполнить"),IF(ISNUMBER(РТУС!AT957)=FALSE,HYPERLINK("#РТУС!"&amp;CELL("адрес",Проверка!AT957),"###"),IF(РТУС!AT957=РТУС!AR957,HYPERLINK("#Проверка!"&amp;CELL("адрес",Проверка!AT957),РТУС!AT957),HYPERLINK("#РТУС!"&amp;CELL("адрес",Проверка!AT957),"сверить суммы"))))</f>
        <v>заполнить</v>
      </c>
      <c r="AU957" s="18" t="str">
        <f ca="1">IF(РТУС!AU957="",HYPERLINK("#РТУС!"&amp;CELL("адрес",Проверка!AU957),"заполнить"),IF(ISNUMBER(РТУС!AU957)=FALSE,HYPERLINK("#РТУС!"&amp;CELL("адрес",Проверка!AU957),"###"),IF(РТУС!G957="1",IF(РТУС!AB957=РТУС!AR957+РТУС!AU957,HYPERLINK("#Проверка!"&amp;CELL("адрес",Проверка!AU957),РТУС!AU957),HYPERLINK("#РТУС!"&amp;CELL("адрес",Проверка!AU957),"сверить суммы")),IF(РТУС!AB957=(SUMIF(РТУС!$A$4:$A$1000,A957,РТУС!$AR$4:$AR$1000)+SUMIF(РТУС!$A$4:$A$1000,A957,РТУС!$AU$4:$AU$1000)),HYPERLINK("#Проверка!"&amp;CELL("адрес",Проверка!AU957),РТУС!AU957),HYPERLINK("#РТУС!"&amp;CELL("адрес",Проверка!AU957),"сверить суммы")))))</f>
        <v>заполнить</v>
      </c>
      <c r="AV957" s="13" t="str">
        <f ca="1">IF(РТУС!AV957="",HYPERLINK("#РТУС!"&amp;CELL("адрес",Проверка!AV957),"заполнить"),IF(OR(РТУС!AV957="Требование о передаче жилого помещения",РТУС!AV957="Требование о передаче машино-места",РТУС!AV957="Требования о передаче нежилого помещения",РТУС!AV957="Денежные требования"),HYPERLINK("#Проверка!"&amp;CELL("адрес",Проверка!AV957),РТУС!AV957),HYPERLINK("#РТУС!"&amp;CELL("адрес",Проверка!AV957),"###")))</f>
        <v>заполнить</v>
      </c>
      <c r="AW957" s="13" t="str">
        <f ca="1">IF(РТУС!AW957="",HYPERLINK("#РТУС!"&amp;CELL("адрес",Проверка!AW957),"заполнить"),IF(OR(РТУС!AW957="Включен в полном объеме",РТУС!AW957="Включен частично"),HYPERLINK("#Проверка!"&amp;CELL("адрес",Проверка!AW957),РТУС!AW957),HYPERLINK("#РТУС!"&amp;CELL("адрес",Проверка!AW957),"###")))</f>
        <v>заполнить</v>
      </c>
      <c r="AX957" s="15" t="str">
        <f ca="1">IF(РТУС!AX957="",HYPERLINK("#РТУС!"&amp;CELL("адрес",Проверка!AX957),"заполнить"),IF(AND(LEN(РТУС!AX957)=5,РТУС!AX957&lt;TODAY()),HYPERLINK("#Проверка!"&amp;CELL("адрес",Проверка!AX957),РТУС!AX957),HYPERLINK("#РТУС!"&amp;CELL("адрес",Проверка!AX957),"###")))</f>
        <v>заполнить</v>
      </c>
      <c r="AY957" s="15" t="str">
        <f ca="1">IF(РТУС!AY957="",HYPERLINK("#РТУС!"&amp;CELL("адрес",Проверка!AY957),"заполнить"),IF(AND(LEN(РТУС!AY957)=5,РТУС!AY957&lt;TODAY()),HYPERLINK("#Проверка!"&amp;CELL("адрес",Проверка!AY957),РТУС!AY957),HYPERLINK("#РТУС!"&amp;CELL("адрес",Проверка!AY957),"###")))</f>
        <v>заполнить</v>
      </c>
    </row>
    <row r="958" spans="1:51" x14ac:dyDescent="0.25">
      <c r="A958" s="10" t="str">
        <f>РТУС!A958</f>
        <v>.</v>
      </c>
      <c r="B958" s="13" t="str">
        <f ca="1">IF(РТУС!B958="",HYPERLINK("#РТУС!"&amp;CELL("адрес",Проверка!B958),"заполнить"),IF(AND(LEN(РТУС!B958)=10,РТУС!B957=РТУС!B958),HYPERLINK("#Проверка!"&amp;CELL("адрес",Проверка!B958),РТУС!B958),HYPERLINK("#РТУС!"&amp;CELL("адрес",Проверка!B958),"###")))</f>
        <v>заполнить</v>
      </c>
      <c r="C958" s="13" t="str">
        <f ca="1">IF(РТУС!C958="",HYPERLINK("#РТУС!"&amp;CELL("адрес",Проверка!C958),"заполнить"),IF(AND(ISNUMBER(РТУС!C958)=TRUE,РТУС!C958&gt;0,РТУС!C957=РТУС!C958),HYPERLINK("#Проверка!"&amp;CELL("адрес",Проверка!C958),РТУС!C958),HYPERLINK("#РТУС!"&amp;CELL("адрес",Проверка!C958),"###")))</f>
        <v>заполнить</v>
      </c>
      <c r="D958" s="13" t="str">
        <f>IF(РТУС!D958="","",РТУС!D958)</f>
        <v/>
      </c>
      <c r="E958" s="13" t="str">
        <f ca="1">IF(РТУС!E958="",HYPERLINK("#РТУС!"&amp;CELL("адрес",Проверка!E958),"заполнить"),IF(РТУС!E957=РТУС!E958,HYPERLINK("#Проверка!"&amp;CELL("адрес",Проверка!E958),РТУС!E958),HYPERLINK("#РТУС!"&amp;CELL("адрес",Проверка!E958),"###")))</f>
        <v>заполнить</v>
      </c>
      <c r="F958" s="13" t="str">
        <f ca="1">IF(РТУС!F958="",HYPERLINK("#РТУС!"&amp;CELL("адрес",Проверка!F958),"заполнить"),HYPERLINK("#Проверка!"&amp;CELL("адрес",Проверка!F958),РТУС!F958))</f>
        <v>заполнить</v>
      </c>
      <c r="G958" s="20" t="str">
        <f ca="1">IF(РТУС!G958="",HYPERLINK("#РТУС!"&amp;CELL("адрес",Проверка!G958),"заполнить"),IF(РТУС!G958="1",HYPERLINK("#Проверка!"&amp;CELL("адрес",Проверка!G958),"1"),IF(AND(ISNUMBER(РТУС!G958)=TRUE,РТУС!G958&lt;=1,РТУС!G958&gt;0),IF(SUMIF(РТУС!$A$4:$A$1000,A958,РТУС!$G$4:$G$1000)=1,HYPERLINK("#Проверка!"&amp;CELL("адрес",Проверка!G958),РТУС!G958),HYPERLINK("#РТУС!"&amp;CELL("адрес",Проверка!G958),"сумма долей ≠ 1")),HYPERLINK("#РТУС!"&amp;CELL("адрес",Проверка!G958),"###"))))</f>
        <v>заполнить</v>
      </c>
      <c r="H958" s="13" t="str">
        <f ca="1">IF(РТУС!H958="",HYPERLINK("#РТУС!"&amp;CELL("адрес",Проверка!H958),"заполнить"),IF(OR(РТУС!H958="Юрлицо",РТУС!H958="Физлицо",РТУС!H958="ИП"),HYPERLINK("#Проверка!"&amp;CELL("адрес",Проверка!H958),РТУС!H958),HYPERLINK("#РТУС!"&amp;CELL("адрес",Проверка!H958),"###")))</f>
        <v>заполнить</v>
      </c>
      <c r="I958" s="13" t="str">
        <f ca="1">IF(OR(РТУС!H958="Юрлицо",РТУС!H958="ИП"),IF(РТУС!I958="",HYPERLINK("#РТУС!"&amp;CELL("адрес",Проверка!I958),"заполнить"),IF(OR(LEN(РТУС!I958)=10,LEN(РТУС!I958)=12),HYPERLINK("#Проверка!"&amp;CELL("адрес",Проверка!I958),РТУС!I958),HYPERLINK("#РТУС!"&amp;CELL("адрес",Проверка!I958),"###"))),"")</f>
        <v/>
      </c>
      <c r="J958" s="15" t="str">
        <f ca="1">IF(РТУС!J958="","",IF(AND(LEN(РТУС!J958)=5,РТУС!J958&lt;TODAY()),HYPERLINK("#Проверка!"&amp;CELL("адрес",Проверка!J958),РТУС!J958),HYPERLINK("#РТУС!"&amp;CELL("адрес",Проверка!J958),"###")))</f>
        <v/>
      </c>
      <c r="K958" s="13" t="str">
        <f>IF(РТУС!K958="","",РТУС!K958)</f>
        <v/>
      </c>
      <c r="L958" s="13" t="str">
        <f ca="1">IF(OR(РТУС!H958="Физлицо",РТУС!H958="ИП"),IF(РТУС!L958="",HYPERLINK("#РТУС!"&amp;CELL("адрес",Проверка!L958),"заполнить"),IF(OR(РТУС!L958="Загранпаспорт гражданина РФ",РТУС!L958="Паспорт гражданина РФ",РТУС!L958="Иностранный паспорт",РТУС!L958="Свидетельство о рождении",РТУС!L958="Вид на жительство"),HYPERLINK("#Проверка!"&amp;CELL("адрес",Проверка!L958),РТУС!L958),HYPERLINK("#РТУС!"&amp;CELL("адрес",Проверка!L958),"###"))),"")</f>
        <v/>
      </c>
      <c r="M958" s="13" t="str">
        <f ca="1">IF(AND(OR(РТУС!L958="Паспорт гражданина РФ",РТУС!L958="Свидетельство о рождении"),РТУС!M958=""),HYPERLINK("#РТУС!"&amp;CELL("адрес",Проверка!M958),"заполнить"),IF(РТУС!L958="Паспорт гражданина РФ",IF(LEN(РТУС!M958)=4,HYPERLINK("#Проверка!"&amp;CELL("адрес",Проверка!M958),РТУС!M958),HYPERLINK("#РТУС!"&amp;CELL("адрес",Проверка!M958),"###")),IF(РТУС!L958="Свидетельство о рождении",HYPERLINK("#Проверка!"&amp;CELL("адрес",Проверка!M958),РТУС!M958),"")))</f>
        <v/>
      </c>
      <c r="N958" s="13" t="str">
        <f ca="1">IF(РТУС!L958="","",IF(РТУС!N958="",HYPERLINK("#РТУС!"&amp;CELL("адрес",Проверка!N958),"заполнить"),IF(OR(РТУС!L958="Паспорт гражданина РФ",РТУС!L958="Свидетельство о рождении"),IF(LEN(РТУС!N958)=6,HYPERLINK("#Проверка!"&amp;CELL("адрес",Проверка!N958),РТУС!N958),HYPERLINK("#РТУС!"&amp;CELL("адрес",Проверка!N958),"###")),HYPERLINK("#Проверка!"&amp;CELL("адрес",Проверка!N958),РТУС!N958))))</f>
        <v/>
      </c>
      <c r="O958" s="15" t="str">
        <f ca="1">IF(РТУС!L958="","",IF(РТУС!O958="",HYPERLINK("#РТУС!"&amp;CELL("адрес",Проверка!O958),"заполнить"),IF(AND(LEN(РТУС!O958)=5,РТУС!O958&lt;TODAY()),IF(РТУС!L958="Свидетельство о рождении",IF(РТУС!O958&gt;EDATE(TODAY(),-168),HYPERLINK("#Проверка!"&amp;CELL("адрес",Проверка!O958),РТУС!O958),HYPERLINK("#РТУС!"&amp;CELL("адрес",Проверка!O958),"недействительно")),HYPERLINK("#Проверка!"&amp;CELL("адрес",Проверка!O958),РТУС!O958)),HYPERLINK("#РТУС!"&amp;CELL("адрес",Проверка!O958),"###"))))</f>
        <v/>
      </c>
      <c r="P958" s="21" t="str">
        <f ca="1">IF(РТУС!L958="Паспорт гражданина РФ",IF(РТУС!P958="",HYPERLINK("#РТУС!"&amp;CELL("адрес",Проверка!P958),"заполнить"),HYPERLINK("#Проверка!"&amp;CELL("адрес",Проверка!P958),РТУС!P958)),"")</f>
        <v/>
      </c>
      <c r="Q958" s="13" t="str">
        <f ca="1">IF(РТУС!L958="Паспорт гражданина РФ",IF(РТУС!Q958="",HYPERLINK("#РТУС!"&amp;CELL("адрес",Проверка!Q958),"заполнить"),IF(LEN(РТУС!Q958)=7,HYPERLINK("#Проверка!"&amp;CELL("адрес",Проверка!Q958),РТУС!Q958),HYPERLINK("#РТУС!"&amp;CELL("адрес",Проверка!Q958),"###"))),"")</f>
        <v/>
      </c>
      <c r="R958" s="13" t="str">
        <f ca="1">IF(РТУС!R958="",HYPERLINK("#РТУС!"&amp;CELL("адрес",Проверка!R958),"заполнить"),HYPERLINK("#Проверка!"&amp;CELL("адрес",Проверка!R958),РТУС!R958))</f>
        <v>заполнить</v>
      </c>
      <c r="S958" s="13" t="str">
        <f>IF(РТУС!S958="","",РТУС!S958)</f>
        <v/>
      </c>
      <c r="T958" s="13" t="str">
        <f>IF(РТУС!T958="","",РТУС!T958)</f>
        <v/>
      </c>
      <c r="U958" s="13" t="str">
        <f>IF(РТУС!U958="","",РТУС!U958)</f>
        <v/>
      </c>
      <c r="V958" s="13" t="str">
        <f ca="1">IF(РТУС!V958="",HYPERLINK("#РТУС!"&amp;CELL("адрес",Проверка!V958),"заполнить"),IF(OR(РТУС!V958="Договор участия в долевом строительстве",РТУС!V958="Предварительный договор участия в долевом строительстве",РТУС!V958="Определение Арбитражного суда",РТУС!V958="Решение суда общей юрисдикции",РТУС!V958="Иные договоры"),HYPERLINK("#Проверка!"&amp;CELL("адрес",Проверка!V958),РТУС!V958),HYPERLINK("#РТУС!"&amp;CELL("адрес",Проверка!V958),"###")))</f>
        <v>заполнить</v>
      </c>
      <c r="W958" s="13" t="str">
        <f ca="1">IF(РТУС!W958="",HYPERLINK("#РТУС!"&amp;CELL("адрес",Проверка!W958),"заполнить"),HYPERLINK("#Проверка!"&amp;CELL("адрес",Проверка!W958),РТУС!W958))</f>
        <v>заполнить</v>
      </c>
      <c r="X958" s="15" t="str">
        <f ca="1">IF(РТУС!X958="",HYPERLINK("#РТУС!"&amp;CELL("адрес",Проверка!X958),"заполнить"),IF(AND(LEN(РТУС!X958)=5,РТУС!X958&lt;TODAY()),HYPERLINK("#Проверка!"&amp;CELL("адрес",Проверка!X958),РТУС!X958),HYPERLINK("#РТУС!"&amp;CELL("адрес",Проверка!X958),"###")))</f>
        <v>заполнить</v>
      </c>
      <c r="Y958" s="13" t="str">
        <f>IF(РТУС!Y958="","",РТУС!Y958)</f>
        <v/>
      </c>
      <c r="Z958" s="15" t="str">
        <f ca="1">IF(РТУС!Z958="","",IF(AND(LEN(РТУС!Z958)=5,РТУС!Z958&lt;TODAY()),HYPERLINK("#Проверка!"&amp;CELL("адрес",Проверка!Z958),РТУС!Z958),HYPERLINK("#РТУС!"&amp;CELL("адрес",Проверка!Z958),"###")))</f>
        <v/>
      </c>
      <c r="AA958" s="18" t="str">
        <f ca="1">IF(РТУС!AA958="",HYPERLINK("#РТУС!"&amp;CELL("адрес",Проверка!AA958),"заполнить"),IF(ISNUMBER(РТУС!AA958)=TRUE,HYPERLINK("#Проверка!"&amp;CELL("адрес",Проверка!AA958),РТУС!AA958),HYPERLINK("#РТУС!"&amp;CELL("адрес",Проверка!AA958),"###")))</f>
        <v>заполнить</v>
      </c>
      <c r="AB958" s="18" t="str">
        <f ca="1">IF(РТУС!AB958="",HYPERLINK("#РТУС!"&amp;CELL("адрес",Проверка!AB958),"заполнить"),IF(ISNUMBER(РТУС!AB958)=TRUE,HYPERLINK("#Проверка!"&amp;CELL("адрес",Проверка!AB958),РТУС!AB958),HYPERLINK("#РТУС!"&amp;CELL("адрес",Проверка!AB958),"###")))</f>
        <v>заполнить</v>
      </c>
      <c r="AC958" s="18" t="str">
        <f ca="1">IF(РТУС!AC958="","",IF(ISNUMBER(РТУС!AC958)=TRUE,HYPERLINK("#Проверка!"&amp;CELL("адрес",Проверка!AC958),РТУС!AC958),HYPERLINK("#РТУС!"&amp;CELL("адрес",Проверка!AC958),"###")))</f>
        <v/>
      </c>
      <c r="AD958" s="18" t="str">
        <f ca="1">IF(РТУС!AD958="","",IF(ISNUMBER(РТУС!AD958)=TRUE,HYPERLINK("#Проверка!"&amp;CELL("адрес",Проверка!AD958),РТУС!AD958),HYPERLINK("#РТУС!"&amp;CELL("адрес",Проверка!AD958),"###")))</f>
        <v/>
      </c>
      <c r="AE958" s="13" t="str">
        <f>IF(РТУС!AE958="","",РТУС!AE958)</f>
        <v/>
      </c>
      <c r="AF958" s="15" t="str">
        <f ca="1">IF(РТУС!AE958="","",IF(РТУС!AF958="",HYPERLINK("#РТУС!"&amp;CELL("адрес",Проверка!AF958),"заполнить"),IF(AND(LEN(РТУС!AF958)=5,РТУС!AF958&lt;TODAY()),HYPERLINK("#Проверка!"&amp;CELL("адрес",Проверка!AF958),РТУС!AF958),HYPERLINK("#РТУС!"&amp;CELL("адрес",Проверка!AF958),"###"))))</f>
        <v/>
      </c>
      <c r="AG958" s="13"/>
      <c r="AH958" s="15" t="str">
        <f ca="1">IF(РТУС!AE958="","",IF(РТУС!AH958="",HYPERLINK("#РТУС!"&amp;CELL("адрес",Проверка!AH958),"заполнить"),IF(AND(LEN(РТУС!AH958)=5,РТУС!AH958&lt;TODAY()),HYPERLINK("#Проверка!"&amp;CELL("адрес",Проверка!AH958),РТУС!AH958),HYPERLINK("#РТУС!"&amp;CELL("адрес",Проверка!AH958),"###"))))</f>
        <v/>
      </c>
      <c r="AI958" s="15" t="str">
        <f ca="1">IF(РТУС!AE958="","",IF(РТУС!AI958="",HYPERLINK("#РТУС!"&amp;CELL("адрес",Проверка!AI958),"заполнить"),HYPERLINK("#Проверка!"&amp;CELL("адрес",Проверка!AI958),РТУС!AI958)))</f>
        <v/>
      </c>
      <c r="AJ958" s="13" t="str">
        <f ca="1">IF(РТУС!AE958="","",IF(РТУС!AJ958="",HYPERLINK("#РТУС!"&amp;CELL("адрес",Проверка!AJ958),"заполнить"),IF(OR(РТУС!AJ958="Юрлицо",РТУС!AJ958="Физлицо",РТУС!AJ958="ИП"),HYPERLINK("#Проверка!"&amp;CELL("адрес",Проверка!AJ958),РТУС!AJ958),HYPERLINK("#РТУС!"&amp;CELL("адрес",Проверка!AJ958),"###"))))</f>
        <v/>
      </c>
      <c r="AK958" s="13" t="str">
        <f ca="1">IF(РТУС!AK958="",HYPERLINK("#РТУС!"&amp;CELL("адрес",Проверка!AK958),"заполнить"),IF(OR(РТУС!AK958="Квартира",РТУС!AK958="Кладовая",РТУС!AK958="Машино-место",РТУС!AK958="Нежилое помещение"),HYPERLINK("#Проверка!"&amp;CELL("адрес",Проверка!AK958),РТУС!AK958),HYPERLINK("#РТУС!"&amp;CELL("адрес",Проверка!AK958),"###")))</f>
        <v>заполнить</v>
      </c>
      <c r="AL958" s="13" t="str">
        <f ca="1">IF(РТУС!AL958="",HYPERLINK("#РТУС!"&amp;CELL("адрес",Проверка!AL958),"заполнить"),HYPERLINK("#Проверка!"&amp;CELL("адрес",Проверка!AL958),РТУС!AL958))</f>
        <v>заполнить</v>
      </c>
      <c r="AM958" s="18" t="str">
        <f ca="1">IF(РТУС!AM958="",HYPERLINK("#РТУС!"&amp;CELL("адрес",Проверка!AM958),"заполнить"),IF(ISNUMBER(РТУС!AM958)=TRUE,IF(РТУС!AK958="Нежилое помещение",IF(РТУС!AM958&gt;7,HYPERLINK("#РТУС!"&amp;CELL("адрес",Проверка!AM958),"не больше 7 кв.м."),РТУС!AM958),HYPERLINK("#Проверка!"&amp;CELL("адрес",Проверка!AM958),РТУС!AM958)),HYPERLINK("#РТУС!"&amp;CELL("адрес",Проверка!AM958),"###")))</f>
        <v>заполнить</v>
      </c>
      <c r="AN958" s="13" t="str">
        <f ca="1">IF(РТУС!AN958="",HYPERLINK("#РТУС!"&amp;CELL("адрес",Проверка!AN958),"заполнить"),IF(OR(РТУС!AN958="Общая площадь помещения",РТУС!AN958="Общая приведенная площадь жилого помещения",РТУС!AN958="Общая площадь жилого помещения с учетом лоджий, балконов, террас и веранд"),HYPERLINK("#Проверка!"&amp;CELL("адрес",Проверка!AN958),РТУС!AN958),HYPERLINK("#РТУС!"&amp;CELL("адрес",Проверка!AN958),"###")))</f>
        <v>заполнить</v>
      </c>
      <c r="AO958" s="13" t="str">
        <f ca="1">IF(OR(РТУС!AK958="Квартира",РТУС!A958="Нежилое помещение"),IF(РТУС!AO958="",HYPERLINK("#РТУС!"&amp;CELL("адрес",Проверка!AO958),"заполнить"),IF(ISNUMBER(РТУС!AO958)=TRUE,HYPERLINK("#Проверка!"&amp;CELL("адрес",Проверка!AO958),РТУС!AO958),HYPERLINK("#РТУС!"&amp;CELL("адрес",Проверка!AO958),"###"))),"")</f>
        <v/>
      </c>
      <c r="AP958" s="13" t="str">
        <f>IF(РТУС!AP958="","",РТУС!AP958)</f>
        <v/>
      </c>
      <c r="AQ958" s="13" t="str">
        <f ca="1">IF(РТУС!AQ958="",HYPERLINK("#РТУС!"&amp;CELL("адрес",Проверка!AQ958),"заполнить"),HYPERLINK("#Проверка!"&amp;CELL("адрес",Проверка!AQ958),РТУС!AQ958))</f>
        <v>заполнить</v>
      </c>
      <c r="AR958" s="18" t="str">
        <f ca="1">IF(РТУС!AR958="",HYPERLINK("#РТУС!"&amp;CELL("адрес",Проверка!AR958),"заполнить"),IF(ISNUMBER(РТУС!AR958)=FALSE,HYPERLINK("#РТУС!"&amp;CELL("адрес",Проверка!AR958),"###"),IF(РТУС!G958="1",IF(РТУС!AB958=РТУС!AR958+РТУС!AU958,HYPERLINK("#Проверка!"&amp;CELL("адрес",Проверка!AR958),РТУС!AR958),HYPERLINK("#РТУС!"&amp;CELL("адрес",Проверка!AR958),"сверить суммы")),IF(РТУС!AB958=(SUMIF(РТУС!$A$4:$A$1000,A958,РТУС!$AR$4:$AR$1000)+SUMIF(РТУС!$A$4:$A$1000,A958,РТУС!$AU$4:$AU$1000)),HYPERLINK("#Проверка!"&amp;CELL("адрес",Проверка!AR958),РТУС!AR958),HYPERLINK("#РТУС!"&amp;CELL("адрес",Проверка!AR958),"сверить суммы")))))</f>
        <v>заполнить</v>
      </c>
      <c r="AS958" s="13" t="str">
        <f>IF(РТУС!AS958="","",РТУС!AS958)</f>
        <v/>
      </c>
      <c r="AT958" s="18" t="str">
        <f ca="1">IF(РТУС!AT958="",HYPERLINK("#РТУС!"&amp;CELL("адрес",Проверка!AT958),"заполнить"),IF(ISNUMBER(РТУС!AT958)=FALSE,HYPERLINK("#РТУС!"&amp;CELL("адрес",Проверка!AT958),"###"),IF(РТУС!AT958=РТУС!AR958,HYPERLINK("#Проверка!"&amp;CELL("адрес",Проверка!AT958),РТУС!AT958),HYPERLINK("#РТУС!"&amp;CELL("адрес",Проверка!AT958),"сверить суммы"))))</f>
        <v>заполнить</v>
      </c>
      <c r="AU958" s="18" t="str">
        <f ca="1">IF(РТУС!AU958="",HYPERLINK("#РТУС!"&amp;CELL("адрес",Проверка!AU958),"заполнить"),IF(ISNUMBER(РТУС!AU958)=FALSE,HYPERLINK("#РТУС!"&amp;CELL("адрес",Проверка!AU958),"###"),IF(РТУС!G958="1",IF(РТУС!AB958=РТУС!AR958+РТУС!AU958,HYPERLINK("#Проверка!"&amp;CELL("адрес",Проверка!AU958),РТУС!AU958),HYPERLINK("#РТУС!"&amp;CELL("адрес",Проверка!AU958),"сверить суммы")),IF(РТУС!AB958=(SUMIF(РТУС!$A$4:$A$1000,A958,РТУС!$AR$4:$AR$1000)+SUMIF(РТУС!$A$4:$A$1000,A958,РТУС!$AU$4:$AU$1000)),HYPERLINK("#Проверка!"&amp;CELL("адрес",Проверка!AU958),РТУС!AU958),HYPERLINK("#РТУС!"&amp;CELL("адрес",Проверка!AU958),"сверить суммы")))))</f>
        <v>заполнить</v>
      </c>
      <c r="AV958" s="13" t="str">
        <f ca="1">IF(РТУС!AV958="",HYPERLINK("#РТУС!"&amp;CELL("адрес",Проверка!AV958),"заполнить"),IF(OR(РТУС!AV958="Требование о передаче жилого помещения",РТУС!AV958="Требование о передаче машино-места",РТУС!AV958="Требования о передаче нежилого помещения",РТУС!AV958="Денежные требования"),HYPERLINK("#Проверка!"&amp;CELL("адрес",Проверка!AV958),РТУС!AV958),HYPERLINK("#РТУС!"&amp;CELL("адрес",Проверка!AV958),"###")))</f>
        <v>заполнить</v>
      </c>
      <c r="AW958" s="13" t="str">
        <f ca="1">IF(РТУС!AW958="",HYPERLINK("#РТУС!"&amp;CELL("адрес",Проверка!AW958),"заполнить"),IF(OR(РТУС!AW958="Включен в полном объеме",РТУС!AW958="Включен частично"),HYPERLINK("#Проверка!"&amp;CELL("адрес",Проверка!AW958),РТУС!AW958),HYPERLINK("#РТУС!"&amp;CELL("адрес",Проверка!AW958),"###")))</f>
        <v>заполнить</v>
      </c>
      <c r="AX958" s="15" t="str">
        <f ca="1">IF(РТУС!AX958="",HYPERLINK("#РТУС!"&amp;CELL("адрес",Проверка!AX958),"заполнить"),IF(AND(LEN(РТУС!AX958)=5,РТУС!AX958&lt;TODAY()),HYPERLINK("#Проверка!"&amp;CELL("адрес",Проверка!AX958),РТУС!AX958),HYPERLINK("#РТУС!"&amp;CELL("адрес",Проверка!AX958),"###")))</f>
        <v>заполнить</v>
      </c>
      <c r="AY958" s="15" t="str">
        <f ca="1">IF(РТУС!AY958="",HYPERLINK("#РТУС!"&amp;CELL("адрес",Проверка!AY958),"заполнить"),IF(AND(LEN(РТУС!AY958)=5,РТУС!AY958&lt;TODAY()),HYPERLINK("#Проверка!"&amp;CELL("адрес",Проверка!AY958),РТУС!AY958),HYPERLINK("#РТУС!"&amp;CELL("адрес",Проверка!AY958),"###")))</f>
        <v>заполнить</v>
      </c>
    </row>
    <row r="959" spans="1:51" x14ac:dyDescent="0.25">
      <c r="A959" s="10" t="str">
        <f>РТУС!A959</f>
        <v>.</v>
      </c>
      <c r="B959" s="13" t="str">
        <f ca="1">IF(РТУС!B959="",HYPERLINK("#РТУС!"&amp;CELL("адрес",Проверка!B959),"заполнить"),IF(AND(LEN(РТУС!B959)=10,РТУС!B958=РТУС!B959),HYPERLINK("#Проверка!"&amp;CELL("адрес",Проверка!B959),РТУС!B959),HYPERLINK("#РТУС!"&amp;CELL("адрес",Проверка!B959),"###")))</f>
        <v>заполнить</v>
      </c>
      <c r="C959" s="13" t="str">
        <f ca="1">IF(РТУС!C959="",HYPERLINK("#РТУС!"&amp;CELL("адрес",Проверка!C959),"заполнить"),IF(AND(ISNUMBER(РТУС!C959)=TRUE,РТУС!C959&gt;0,РТУС!C958=РТУС!C959),HYPERLINK("#Проверка!"&amp;CELL("адрес",Проверка!C959),РТУС!C959),HYPERLINK("#РТУС!"&amp;CELL("адрес",Проверка!C959),"###")))</f>
        <v>заполнить</v>
      </c>
      <c r="D959" s="13" t="str">
        <f>IF(РТУС!D959="","",РТУС!D959)</f>
        <v/>
      </c>
      <c r="E959" s="13" t="str">
        <f ca="1">IF(РТУС!E959="",HYPERLINK("#РТУС!"&amp;CELL("адрес",Проверка!E959),"заполнить"),IF(РТУС!E958=РТУС!E959,HYPERLINK("#Проверка!"&amp;CELL("адрес",Проверка!E959),РТУС!E959),HYPERLINK("#РТУС!"&amp;CELL("адрес",Проверка!E959),"###")))</f>
        <v>заполнить</v>
      </c>
      <c r="F959" s="13" t="str">
        <f ca="1">IF(РТУС!F959="",HYPERLINK("#РТУС!"&amp;CELL("адрес",Проверка!F959),"заполнить"),HYPERLINK("#Проверка!"&amp;CELL("адрес",Проверка!F959),РТУС!F959))</f>
        <v>заполнить</v>
      </c>
      <c r="G959" s="20" t="str">
        <f ca="1">IF(РТУС!G959="",HYPERLINK("#РТУС!"&amp;CELL("адрес",Проверка!G959),"заполнить"),IF(РТУС!G959="1",HYPERLINK("#Проверка!"&amp;CELL("адрес",Проверка!G959),"1"),IF(AND(ISNUMBER(РТУС!G959)=TRUE,РТУС!G959&lt;=1,РТУС!G959&gt;0),IF(SUMIF(РТУС!$A$4:$A$1000,A959,РТУС!$G$4:$G$1000)=1,HYPERLINK("#Проверка!"&amp;CELL("адрес",Проверка!G959),РТУС!G959),HYPERLINK("#РТУС!"&amp;CELL("адрес",Проверка!G959),"сумма долей ≠ 1")),HYPERLINK("#РТУС!"&amp;CELL("адрес",Проверка!G959),"###"))))</f>
        <v>заполнить</v>
      </c>
      <c r="H959" s="13" t="str">
        <f ca="1">IF(РТУС!H959="",HYPERLINK("#РТУС!"&amp;CELL("адрес",Проверка!H959),"заполнить"),IF(OR(РТУС!H959="Юрлицо",РТУС!H959="Физлицо",РТУС!H959="ИП"),HYPERLINK("#Проверка!"&amp;CELL("адрес",Проверка!H959),РТУС!H959),HYPERLINK("#РТУС!"&amp;CELL("адрес",Проверка!H959),"###")))</f>
        <v>заполнить</v>
      </c>
      <c r="I959" s="13" t="str">
        <f ca="1">IF(OR(РТУС!H959="Юрлицо",РТУС!H959="ИП"),IF(РТУС!I959="",HYPERLINK("#РТУС!"&amp;CELL("адрес",Проверка!I959),"заполнить"),IF(OR(LEN(РТУС!I959)=10,LEN(РТУС!I959)=12),HYPERLINK("#Проверка!"&amp;CELL("адрес",Проверка!I959),РТУС!I959),HYPERLINK("#РТУС!"&amp;CELL("адрес",Проверка!I959),"###"))),"")</f>
        <v/>
      </c>
      <c r="J959" s="15" t="str">
        <f ca="1">IF(РТУС!J959="","",IF(AND(LEN(РТУС!J959)=5,РТУС!J959&lt;TODAY()),HYPERLINK("#Проверка!"&amp;CELL("адрес",Проверка!J959),РТУС!J959),HYPERLINK("#РТУС!"&amp;CELL("адрес",Проверка!J959),"###")))</f>
        <v/>
      </c>
      <c r="K959" s="13" t="str">
        <f>IF(РТУС!K959="","",РТУС!K959)</f>
        <v/>
      </c>
      <c r="L959" s="13" t="str">
        <f ca="1">IF(OR(РТУС!H959="Физлицо",РТУС!H959="ИП"),IF(РТУС!L959="",HYPERLINK("#РТУС!"&amp;CELL("адрес",Проверка!L959),"заполнить"),IF(OR(РТУС!L959="Загранпаспорт гражданина РФ",РТУС!L959="Паспорт гражданина РФ",РТУС!L959="Иностранный паспорт",РТУС!L959="Свидетельство о рождении",РТУС!L959="Вид на жительство"),HYPERLINK("#Проверка!"&amp;CELL("адрес",Проверка!L959),РТУС!L959),HYPERLINK("#РТУС!"&amp;CELL("адрес",Проверка!L959),"###"))),"")</f>
        <v/>
      </c>
      <c r="M959" s="13" t="str">
        <f ca="1">IF(AND(OR(РТУС!L959="Паспорт гражданина РФ",РТУС!L959="Свидетельство о рождении"),РТУС!M959=""),HYPERLINK("#РТУС!"&amp;CELL("адрес",Проверка!M959),"заполнить"),IF(РТУС!L959="Паспорт гражданина РФ",IF(LEN(РТУС!M959)=4,HYPERLINK("#Проверка!"&amp;CELL("адрес",Проверка!M959),РТУС!M959),HYPERLINK("#РТУС!"&amp;CELL("адрес",Проверка!M959),"###")),IF(РТУС!L959="Свидетельство о рождении",HYPERLINK("#Проверка!"&amp;CELL("адрес",Проверка!M959),РТУС!M959),"")))</f>
        <v/>
      </c>
      <c r="N959" s="13" t="str">
        <f ca="1">IF(РТУС!L959="","",IF(РТУС!N959="",HYPERLINK("#РТУС!"&amp;CELL("адрес",Проверка!N959),"заполнить"),IF(OR(РТУС!L959="Паспорт гражданина РФ",РТУС!L959="Свидетельство о рождении"),IF(LEN(РТУС!N959)=6,HYPERLINK("#Проверка!"&amp;CELL("адрес",Проверка!N959),РТУС!N959),HYPERLINK("#РТУС!"&amp;CELL("адрес",Проверка!N959),"###")),HYPERLINK("#Проверка!"&amp;CELL("адрес",Проверка!N959),РТУС!N959))))</f>
        <v/>
      </c>
      <c r="O959" s="15" t="str">
        <f ca="1">IF(РТУС!L959="","",IF(РТУС!O959="",HYPERLINK("#РТУС!"&amp;CELL("адрес",Проверка!O959),"заполнить"),IF(AND(LEN(РТУС!O959)=5,РТУС!O959&lt;TODAY()),IF(РТУС!L959="Свидетельство о рождении",IF(РТУС!O959&gt;EDATE(TODAY(),-168),HYPERLINK("#Проверка!"&amp;CELL("адрес",Проверка!O959),РТУС!O959),HYPERLINK("#РТУС!"&amp;CELL("адрес",Проверка!O959),"недействительно")),HYPERLINK("#Проверка!"&amp;CELL("адрес",Проверка!O959),РТУС!O959)),HYPERLINK("#РТУС!"&amp;CELL("адрес",Проверка!O959),"###"))))</f>
        <v/>
      </c>
      <c r="P959" s="21" t="str">
        <f ca="1">IF(РТУС!L959="Паспорт гражданина РФ",IF(РТУС!P959="",HYPERLINK("#РТУС!"&amp;CELL("адрес",Проверка!P959),"заполнить"),HYPERLINK("#Проверка!"&amp;CELL("адрес",Проверка!P959),РТУС!P959)),"")</f>
        <v/>
      </c>
      <c r="Q959" s="13" t="str">
        <f ca="1">IF(РТУС!L959="Паспорт гражданина РФ",IF(РТУС!Q959="",HYPERLINK("#РТУС!"&amp;CELL("адрес",Проверка!Q959),"заполнить"),IF(LEN(РТУС!Q959)=7,HYPERLINK("#Проверка!"&amp;CELL("адрес",Проверка!Q959),РТУС!Q959),HYPERLINK("#РТУС!"&amp;CELL("адрес",Проверка!Q959),"###"))),"")</f>
        <v/>
      </c>
      <c r="R959" s="13" t="str">
        <f ca="1">IF(РТУС!R959="",HYPERLINK("#РТУС!"&amp;CELL("адрес",Проверка!R959),"заполнить"),HYPERLINK("#Проверка!"&amp;CELL("адрес",Проверка!R959),РТУС!R959))</f>
        <v>заполнить</v>
      </c>
      <c r="S959" s="13" t="str">
        <f>IF(РТУС!S959="","",РТУС!S959)</f>
        <v/>
      </c>
      <c r="T959" s="13" t="str">
        <f>IF(РТУС!T959="","",РТУС!T959)</f>
        <v/>
      </c>
      <c r="U959" s="13" t="str">
        <f>IF(РТУС!U959="","",РТУС!U959)</f>
        <v/>
      </c>
      <c r="V959" s="13" t="str">
        <f ca="1">IF(РТУС!V959="",HYPERLINK("#РТУС!"&amp;CELL("адрес",Проверка!V959),"заполнить"),IF(OR(РТУС!V959="Договор участия в долевом строительстве",РТУС!V959="Предварительный договор участия в долевом строительстве",РТУС!V959="Определение Арбитражного суда",РТУС!V959="Решение суда общей юрисдикции",РТУС!V959="Иные договоры"),HYPERLINK("#Проверка!"&amp;CELL("адрес",Проверка!V959),РТУС!V959),HYPERLINK("#РТУС!"&amp;CELL("адрес",Проверка!V959),"###")))</f>
        <v>заполнить</v>
      </c>
      <c r="W959" s="13" t="str">
        <f ca="1">IF(РТУС!W959="",HYPERLINK("#РТУС!"&amp;CELL("адрес",Проверка!W959),"заполнить"),HYPERLINK("#Проверка!"&amp;CELL("адрес",Проверка!W959),РТУС!W959))</f>
        <v>заполнить</v>
      </c>
      <c r="X959" s="15" t="str">
        <f ca="1">IF(РТУС!X959="",HYPERLINK("#РТУС!"&amp;CELL("адрес",Проверка!X959),"заполнить"),IF(AND(LEN(РТУС!X959)=5,РТУС!X959&lt;TODAY()),HYPERLINK("#Проверка!"&amp;CELL("адрес",Проверка!X959),РТУС!X959),HYPERLINK("#РТУС!"&amp;CELL("адрес",Проверка!X959),"###")))</f>
        <v>заполнить</v>
      </c>
      <c r="Y959" s="13" t="str">
        <f>IF(РТУС!Y959="","",РТУС!Y959)</f>
        <v/>
      </c>
      <c r="Z959" s="15" t="str">
        <f ca="1">IF(РТУС!Z959="","",IF(AND(LEN(РТУС!Z959)=5,РТУС!Z959&lt;TODAY()),HYPERLINK("#Проверка!"&amp;CELL("адрес",Проверка!Z959),РТУС!Z959),HYPERLINK("#РТУС!"&amp;CELL("адрес",Проверка!Z959),"###")))</f>
        <v/>
      </c>
      <c r="AA959" s="18" t="str">
        <f ca="1">IF(РТУС!AA959="",HYPERLINK("#РТУС!"&amp;CELL("адрес",Проверка!AA959),"заполнить"),IF(ISNUMBER(РТУС!AA959)=TRUE,HYPERLINK("#Проверка!"&amp;CELL("адрес",Проверка!AA959),РТУС!AA959),HYPERLINK("#РТУС!"&amp;CELL("адрес",Проверка!AA959),"###")))</f>
        <v>заполнить</v>
      </c>
      <c r="AB959" s="18" t="str">
        <f ca="1">IF(РТУС!AB959="",HYPERLINK("#РТУС!"&amp;CELL("адрес",Проверка!AB959),"заполнить"),IF(ISNUMBER(РТУС!AB959)=TRUE,HYPERLINK("#Проверка!"&amp;CELL("адрес",Проверка!AB959),РТУС!AB959),HYPERLINK("#РТУС!"&amp;CELL("адрес",Проверка!AB959),"###")))</f>
        <v>заполнить</v>
      </c>
      <c r="AC959" s="18" t="str">
        <f ca="1">IF(РТУС!AC959="","",IF(ISNUMBER(РТУС!AC959)=TRUE,HYPERLINK("#Проверка!"&amp;CELL("адрес",Проверка!AC959),РТУС!AC959),HYPERLINK("#РТУС!"&amp;CELL("адрес",Проверка!AC959),"###")))</f>
        <v/>
      </c>
      <c r="AD959" s="18" t="str">
        <f ca="1">IF(РТУС!AD959="","",IF(ISNUMBER(РТУС!AD959)=TRUE,HYPERLINK("#Проверка!"&amp;CELL("адрес",Проверка!AD959),РТУС!AD959),HYPERLINK("#РТУС!"&amp;CELL("адрес",Проверка!AD959),"###")))</f>
        <v/>
      </c>
      <c r="AE959" s="13" t="str">
        <f>IF(РТУС!AE959="","",РТУС!AE959)</f>
        <v/>
      </c>
      <c r="AF959" s="15" t="str">
        <f ca="1">IF(РТУС!AE959="","",IF(РТУС!AF959="",HYPERLINK("#РТУС!"&amp;CELL("адрес",Проверка!AF959),"заполнить"),IF(AND(LEN(РТУС!AF959)=5,РТУС!AF959&lt;TODAY()),HYPERLINK("#Проверка!"&amp;CELL("адрес",Проверка!AF959),РТУС!AF959),HYPERLINK("#РТУС!"&amp;CELL("адрес",Проверка!AF959),"###"))))</f>
        <v/>
      </c>
      <c r="AG959" s="13"/>
      <c r="AH959" s="15" t="str">
        <f ca="1">IF(РТУС!AE959="","",IF(РТУС!AH959="",HYPERLINK("#РТУС!"&amp;CELL("адрес",Проверка!AH959),"заполнить"),IF(AND(LEN(РТУС!AH959)=5,РТУС!AH959&lt;TODAY()),HYPERLINK("#Проверка!"&amp;CELL("адрес",Проверка!AH959),РТУС!AH959),HYPERLINK("#РТУС!"&amp;CELL("адрес",Проверка!AH959),"###"))))</f>
        <v/>
      </c>
      <c r="AI959" s="15" t="str">
        <f ca="1">IF(РТУС!AE959="","",IF(РТУС!AI959="",HYPERLINK("#РТУС!"&amp;CELL("адрес",Проверка!AI959),"заполнить"),HYPERLINK("#Проверка!"&amp;CELL("адрес",Проверка!AI959),РТУС!AI959)))</f>
        <v/>
      </c>
      <c r="AJ959" s="13" t="str">
        <f ca="1">IF(РТУС!AE959="","",IF(РТУС!AJ959="",HYPERLINK("#РТУС!"&amp;CELL("адрес",Проверка!AJ959),"заполнить"),IF(OR(РТУС!AJ959="Юрлицо",РТУС!AJ959="Физлицо",РТУС!AJ959="ИП"),HYPERLINK("#Проверка!"&amp;CELL("адрес",Проверка!AJ959),РТУС!AJ959),HYPERLINK("#РТУС!"&amp;CELL("адрес",Проверка!AJ959),"###"))))</f>
        <v/>
      </c>
      <c r="AK959" s="13" t="str">
        <f ca="1">IF(РТУС!AK959="",HYPERLINK("#РТУС!"&amp;CELL("адрес",Проверка!AK959),"заполнить"),IF(OR(РТУС!AK959="Квартира",РТУС!AK959="Кладовая",РТУС!AK959="Машино-место",РТУС!AK959="Нежилое помещение"),HYPERLINK("#Проверка!"&amp;CELL("адрес",Проверка!AK959),РТУС!AK959),HYPERLINK("#РТУС!"&amp;CELL("адрес",Проверка!AK959),"###")))</f>
        <v>заполнить</v>
      </c>
      <c r="AL959" s="13" t="str">
        <f ca="1">IF(РТУС!AL959="",HYPERLINK("#РТУС!"&amp;CELL("адрес",Проверка!AL959),"заполнить"),HYPERLINK("#Проверка!"&amp;CELL("адрес",Проверка!AL959),РТУС!AL959))</f>
        <v>заполнить</v>
      </c>
      <c r="AM959" s="18" t="str">
        <f ca="1">IF(РТУС!AM959="",HYPERLINK("#РТУС!"&amp;CELL("адрес",Проверка!AM959),"заполнить"),IF(ISNUMBER(РТУС!AM959)=TRUE,IF(РТУС!AK959="Нежилое помещение",IF(РТУС!AM959&gt;7,HYPERLINK("#РТУС!"&amp;CELL("адрес",Проверка!AM959),"не больше 7 кв.м."),РТУС!AM959),HYPERLINK("#Проверка!"&amp;CELL("адрес",Проверка!AM959),РТУС!AM959)),HYPERLINK("#РТУС!"&amp;CELL("адрес",Проверка!AM959),"###")))</f>
        <v>заполнить</v>
      </c>
      <c r="AN959" s="13" t="str">
        <f ca="1">IF(РТУС!AN959="",HYPERLINK("#РТУС!"&amp;CELL("адрес",Проверка!AN959),"заполнить"),IF(OR(РТУС!AN959="Общая площадь помещения",РТУС!AN959="Общая приведенная площадь жилого помещения",РТУС!AN959="Общая площадь жилого помещения с учетом лоджий, балконов, террас и веранд"),HYPERLINK("#Проверка!"&amp;CELL("адрес",Проверка!AN959),РТУС!AN959),HYPERLINK("#РТУС!"&amp;CELL("адрес",Проверка!AN959),"###")))</f>
        <v>заполнить</v>
      </c>
      <c r="AO959" s="13" t="str">
        <f ca="1">IF(OR(РТУС!AK959="Квартира",РТУС!A959="Нежилое помещение"),IF(РТУС!AO959="",HYPERLINK("#РТУС!"&amp;CELL("адрес",Проверка!AO959),"заполнить"),IF(ISNUMBER(РТУС!AO959)=TRUE,HYPERLINK("#Проверка!"&amp;CELL("адрес",Проверка!AO959),РТУС!AO959),HYPERLINK("#РТУС!"&amp;CELL("адрес",Проверка!AO959),"###"))),"")</f>
        <v/>
      </c>
      <c r="AP959" s="13" t="str">
        <f>IF(РТУС!AP959="","",РТУС!AP959)</f>
        <v/>
      </c>
      <c r="AQ959" s="13" t="str">
        <f ca="1">IF(РТУС!AQ959="",HYPERLINK("#РТУС!"&amp;CELL("адрес",Проверка!AQ959),"заполнить"),HYPERLINK("#Проверка!"&amp;CELL("адрес",Проверка!AQ959),РТУС!AQ959))</f>
        <v>заполнить</v>
      </c>
      <c r="AR959" s="18" t="str">
        <f ca="1">IF(РТУС!AR959="",HYPERLINK("#РТУС!"&amp;CELL("адрес",Проверка!AR959),"заполнить"),IF(ISNUMBER(РТУС!AR959)=FALSE,HYPERLINK("#РТУС!"&amp;CELL("адрес",Проверка!AR959),"###"),IF(РТУС!G959="1",IF(РТУС!AB959=РТУС!AR959+РТУС!AU959,HYPERLINK("#Проверка!"&amp;CELL("адрес",Проверка!AR959),РТУС!AR959),HYPERLINK("#РТУС!"&amp;CELL("адрес",Проверка!AR959),"сверить суммы")),IF(РТУС!AB959=(SUMIF(РТУС!$A$4:$A$1000,A959,РТУС!$AR$4:$AR$1000)+SUMIF(РТУС!$A$4:$A$1000,A959,РТУС!$AU$4:$AU$1000)),HYPERLINK("#Проверка!"&amp;CELL("адрес",Проверка!AR959),РТУС!AR959),HYPERLINK("#РТУС!"&amp;CELL("адрес",Проверка!AR959),"сверить суммы")))))</f>
        <v>заполнить</v>
      </c>
      <c r="AS959" s="13" t="str">
        <f>IF(РТУС!AS959="","",РТУС!AS959)</f>
        <v/>
      </c>
      <c r="AT959" s="18" t="str">
        <f ca="1">IF(РТУС!AT959="",HYPERLINK("#РТУС!"&amp;CELL("адрес",Проверка!AT959),"заполнить"),IF(ISNUMBER(РТУС!AT959)=FALSE,HYPERLINK("#РТУС!"&amp;CELL("адрес",Проверка!AT959),"###"),IF(РТУС!AT959=РТУС!AR959,HYPERLINK("#Проверка!"&amp;CELL("адрес",Проверка!AT959),РТУС!AT959),HYPERLINK("#РТУС!"&amp;CELL("адрес",Проверка!AT959),"сверить суммы"))))</f>
        <v>заполнить</v>
      </c>
      <c r="AU959" s="18" t="str">
        <f ca="1">IF(РТУС!AU959="",HYPERLINK("#РТУС!"&amp;CELL("адрес",Проверка!AU959),"заполнить"),IF(ISNUMBER(РТУС!AU959)=FALSE,HYPERLINK("#РТУС!"&amp;CELL("адрес",Проверка!AU959),"###"),IF(РТУС!G959="1",IF(РТУС!AB959=РТУС!AR959+РТУС!AU959,HYPERLINK("#Проверка!"&amp;CELL("адрес",Проверка!AU959),РТУС!AU959),HYPERLINK("#РТУС!"&amp;CELL("адрес",Проверка!AU959),"сверить суммы")),IF(РТУС!AB959=(SUMIF(РТУС!$A$4:$A$1000,A959,РТУС!$AR$4:$AR$1000)+SUMIF(РТУС!$A$4:$A$1000,A959,РТУС!$AU$4:$AU$1000)),HYPERLINK("#Проверка!"&amp;CELL("адрес",Проверка!AU959),РТУС!AU959),HYPERLINK("#РТУС!"&amp;CELL("адрес",Проверка!AU959),"сверить суммы")))))</f>
        <v>заполнить</v>
      </c>
      <c r="AV959" s="13" t="str">
        <f ca="1">IF(РТУС!AV959="",HYPERLINK("#РТУС!"&amp;CELL("адрес",Проверка!AV959),"заполнить"),IF(OR(РТУС!AV959="Требование о передаче жилого помещения",РТУС!AV959="Требование о передаче машино-места",РТУС!AV959="Требования о передаче нежилого помещения",РТУС!AV959="Денежные требования"),HYPERLINK("#Проверка!"&amp;CELL("адрес",Проверка!AV959),РТУС!AV959),HYPERLINK("#РТУС!"&amp;CELL("адрес",Проверка!AV959),"###")))</f>
        <v>заполнить</v>
      </c>
      <c r="AW959" s="13" t="str">
        <f ca="1">IF(РТУС!AW959="",HYPERLINK("#РТУС!"&amp;CELL("адрес",Проверка!AW959),"заполнить"),IF(OR(РТУС!AW959="Включен в полном объеме",РТУС!AW959="Включен частично"),HYPERLINK("#Проверка!"&amp;CELL("адрес",Проверка!AW959),РТУС!AW959),HYPERLINK("#РТУС!"&amp;CELL("адрес",Проверка!AW959),"###")))</f>
        <v>заполнить</v>
      </c>
      <c r="AX959" s="15" t="str">
        <f ca="1">IF(РТУС!AX959="",HYPERLINK("#РТУС!"&amp;CELL("адрес",Проверка!AX959),"заполнить"),IF(AND(LEN(РТУС!AX959)=5,РТУС!AX959&lt;TODAY()),HYPERLINK("#Проверка!"&amp;CELL("адрес",Проверка!AX959),РТУС!AX959),HYPERLINK("#РТУС!"&amp;CELL("адрес",Проверка!AX959),"###")))</f>
        <v>заполнить</v>
      </c>
      <c r="AY959" s="15" t="str">
        <f ca="1">IF(РТУС!AY959="",HYPERLINK("#РТУС!"&amp;CELL("адрес",Проверка!AY959),"заполнить"),IF(AND(LEN(РТУС!AY959)=5,РТУС!AY959&lt;TODAY()),HYPERLINK("#Проверка!"&amp;CELL("адрес",Проверка!AY959),РТУС!AY959),HYPERLINK("#РТУС!"&amp;CELL("адрес",Проверка!AY959),"###")))</f>
        <v>заполнить</v>
      </c>
    </row>
    <row r="960" spans="1:51" x14ac:dyDescent="0.25">
      <c r="A960" s="10" t="str">
        <f>РТУС!A960</f>
        <v>.</v>
      </c>
      <c r="B960" s="13" t="str">
        <f ca="1">IF(РТУС!B960="",HYPERLINK("#РТУС!"&amp;CELL("адрес",Проверка!B960),"заполнить"),IF(AND(LEN(РТУС!B960)=10,РТУС!B959=РТУС!B960),HYPERLINK("#Проверка!"&amp;CELL("адрес",Проверка!B960),РТУС!B960),HYPERLINK("#РТУС!"&amp;CELL("адрес",Проверка!B960),"###")))</f>
        <v>заполнить</v>
      </c>
      <c r="C960" s="13" t="str">
        <f ca="1">IF(РТУС!C960="",HYPERLINK("#РТУС!"&amp;CELL("адрес",Проверка!C960),"заполнить"),IF(AND(ISNUMBER(РТУС!C960)=TRUE,РТУС!C960&gt;0,РТУС!C959=РТУС!C960),HYPERLINK("#Проверка!"&amp;CELL("адрес",Проверка!C960),РТУС!C960),HYPERLINK("#РТУС!"&amp;CELL("адрес",Проверка!C960),"###")))</f>
        <v>заполнить</v>
      </c>
      <c r="D960" s="13" t="str">
        <f>IF(РТУС!D960="","",РТУС!D960)</f>
        <v/>
      </c>
      <c r="E960" s="13" t="str">
        <f ca="1">IF(РТУС!E960="",HYPERLINK("#РТУС!"&amp;CELL("адрес",Проверка!E960),"заполнить"),IF(РТУС!E959=РТУС!E960,HYPERLINK("#Проверка!"&amp;CELL("адрес",Проверка!E960),РТУС!E960),HYPERLINK("#РТУС!"&amp;CELL("адрес",Проверка!E960),"###")))</f>
        <v>заполнить</v>
      </c>
      <c r="F960" s="13" t="str">
        <f ca="1">IF(РТУС!F960="",HYPERLINK("#РТУС!"&amp;CELL("адрес",Проверка!F960),"заполнить"),HYPERLINK("#Проверка!"&amp;CELL("адрес",Проверка!F960),РТУС!F960))</f>
        <v>заполнить</v>
      </c>
      <c r="G960" s="20" t="str">
        <f ca="1">IF(РТУС!G960="",HYPERLINK("#РТУС!"&amp;CELL("адрес",Проверка!G960),"заполнить"),IF(РТУС!G960="1",HYPERLINK("#Проверка!"&amp;CELL("адрес",Проверка!G960),"1"),IF(AND(ISNUMBER(РТУС!G960)=TRUE,РТУС!G960&lt;=1,РТУС!G960&gt;0),IF(SUMIF(РТУС!$A$4:$A$1000,A960,РТУС!$G$4:$G$1000)=1,HYPERLINK("#Проверка!"&amp;CELL("адрес",Проверка!G960),РТУС!G960),HYPERLINK("#РТУС!"&amp;CELL("адрес",Проверка!G960),"сумма долей ≠ 1")),HYPERLINK("#РТУС!"&amp;CELL("адрес",Проверка!G960),"###"))))</f>
        <v>заполнить</v>
      </c>
      <c r="H960" s="13" t="str">
        <f ca="1">IF(РТУС!H960="",HYPERLINK("#РТУС!"&amp;CELL("адрес",Проверка!H960),"заполнить"),IF(OR(РТУС!H960="Юрлицо",РТУС!H960="Физлицо",РТУС!H960="ИП"),HYPERLINK("#Проверка!"&amp;CELL("адрес",Проверка!H960),РТУС!H960),HYPERLINK("#РТУС!"&amp;CELL("адрес",Проверка!H960),"###")))</f>
        <v>заполнить</v>
      </c>
      <c r="I960" s="13" t="str">
        <f ca="1">IF(OR(РТУС!H960="Юрлицо",РТУС!H960="ИП"),IF(РТУС!I960="",HYPERLINK("#РТУС!"&amp;CELL("адрес",Проверка!I960),"заполнить"),IF(OR(LEN(РТУС!I960)=10,LEN(РТУС!I960)=12),HYPERLINK("#Проверка!"&amp;CELL("адрес",Проверка!I960),РТУС!I960),HYPERLINK("#РТУС!"&amp;CELL("адрес",Проверка!I960),"###"))),"")</f>
        <v/>
      </c>
      <c r="J960" s="15" t="str">
        <f ca="1">IF(РТУС!J960="","",IF(AND(LEN(РТУС!J960)=5,РТУС!J960&lt;TODAY()),HYPERLINK("#Проверка!"&amp;CELL("адрес",Проверка!J960),РТУС!J960),HYPERLINK("#РТУС!"&amp;CELL("адрес",Проверка!J960),"###")))</f>
        <v/>
      </c>
      <c r="K960" s="13" t="str">
        <f>IF(РТУС!K960="","",РТУС!K960)</f>
        <v/>
      </c>
      <c r="L960" s="13" t="str">
        <f ca="1">IF(OR(РТУС!H960="Физлицо",РТУС!H960="ИП"),IF(РТУС!L960="",HYPERLINK("#РТУС!"&amp;CELL("адрес",Проверка!L960),"заполнить"),IF(OR(РТУС!L960="Загранпаспорт гражданина РФ",РТУС!L960="Паспорт гражданина РФ",РТУС!L960="Иностранный паспорт",РТУС!L960="Свидетельство о рождении",РТУС!L960="Вид на жительство"),HYPERLINK("#Проверка!"&amp;CELL("адрес",Проверка!L960),РТУС!L960),HYPERLINK("#РТУС!"&amp;CELL("адрес",Проверка!L960),"###"))),"")</f>
        <v/>
      </c>
      <c r="M960" s="13" t="str">
        <f ca="1">IF(AND(OR(РТУС!L960="Паспорт гражданина РФ",РТУС!L960="Свидетельство о рождении"),РТУС!M960=""),HYPERLINK("#РТУС!"&amp;CELL("адрес",Проверка!M960),"заполнить"),IF(РТУС!L960="Паспорт гражданина РФ",IF(LEN(РТУС!M960)=4,HYPERLINK("#Проверка!"&amp;CELL("адрес",Проверка!M960),РТУС!M960),HYPERLINK("#РТУС!"&amp;CELL("адрес",Проверка!M960),"###")),IF(РТУС!L960="Свидетельство о рождении",HYPERLINK("#Проверка!"&amp;CELL("адрес",Проверка!M960),РТУС!M960),"")))</f>
        <v/>
      </c>
      <c r="N960" s="13" t="str">
        <f ca="1">IF(РТУС!L960="","",IF(РТУС!N960="",HYPERLINK("#РТУС!"&amp;CELL("адрес",Проверка!N960),"заполнить"),IF(OR(РТУС!L960="Паспорт гражданина РФ",РТУС!L960="Свидетельство о рождении"),IF(LEN(РТУС!N960)=6,HYPERLINK("#Проверка!"&amp;CELL("адрес",Проверка!N960),РТУС!N960),HYPERLINK("#РТУС!"&amp;CELL("адрес",Проверка!N960),"###")),HYPERLINK("#Проверка!"&amp;CELL("адрес",Проверка!N960),РТУС!N960))))</f>
        <v/>
      </c>
      <c r="O960" s="15" t="str">
        <f ca="1">IF(РТУС!L960="","",IF(РТУС!O960="",HYPERLINK("#РТУС!"&amp;CELL("адрес",Проверка!O960),"заполнить"),IF(AND(LEN(РТУС!O960)=5,РТУС!O960&lt;TODAY()),IF(РТУС!L960="Свидетельство о рождении",IF(РТУС!O960&gt;EDATE(TODAY(),-168),HYPERLINK("#Проверка!"&amp;CELL("адрес",Проверка!O960),РТУС!O960),HYPERLINK("#РТУС!"&amp;CELL("адрес",Проверка!O960),"недействительно")),HYPERLINK("#Проверка!"&amp;CELL("адрес",Проверка!O960),РТУС!O960)),HYPERLINK("#РТУС!"&amp;CELL("адрес",Проверка!O960),"###"))))</f>
        <v/>
      </c>
      <c r="P960" s="21" t="str">
        <f ca="1">IF(РТУС!L960="Паспорт гражданина РФ",IF(РТУС!P960="",HYPERLINK("#РТУС!"&amp;CELL("адрес",Проверка!P960),"заполнить"),HYPERLINK("#Проверка!"&amp;CELL("адрес",Проверка!P960),РТУС!P960)),"")</f>
        <v/>
      </c>
      <c r="Q960" s="13" t="str">
        <f ca="1">IF(РТУС!L960="Паспорт гражданина РФ",IF(РТУС!Q960="",HYPERLINK("#РТУС!"&amp;CELL("адрес",Проверка!Q960),"заполнить"),IF(LEN(РТУС!Q960)=7,HYPERLINK("#Проверка!"&amp;CELL("адрес",Проверка!Q960),РТУС!Q960),HYPERLINK("#РТУС!"&amp;CELL("адрес",Проверка!Q960),"###"))),"")</f>
        <v/>
      </c>
      <c r="R960" s="13" t="str">
        <f ca="1">IF(РТУС!R960="",HYPERLINK("#РТУС!"&amp;CELL("адрес",Проверка!R960),"заполнить"),HYPERLINK("#Проверка!"&amp;CELL("адрес",Проверка!R960),РТУС!R960))</f>
        <v>заполнить</v>
      </c>
      <c r="S960" s="13" t="str">
        <f>IF(РТУС!S960="","",РТУС!S960)</f>
        <v/>
      </c>
      <c r="T960" s="13" t="str">
        <f>IF(РТУС!T960="","",РТУС!T960)</f>
        <v/>
      </c>
      <c r="U960" s="13" t="str">
        <f>IF(РТУС!U960="","",РТУС!U960)</f>
        <v/>
      </c>
      <c r="V960" s="13" t="str">
        <f ca="1">IF(РТУС!V960="",HYPERLINK("#РТУС!"&amp;CELL("адрес",Проверка!V960),"заполнить"),IF(OR(РТУС!V960="Договор участия в долевом строительстве",РТУС!V960="Предварительный договор участия в долевом строительстве",РТУС!V960="Определение Арбитражного суда",РТУС!V960="Решение суда общей юрисдикции",РТУС!V960="Иные договоры"),HYPERLINK("#Проверка!"&amp;CELL("адрес",Проверка!V960),РТУС!V960),HYPERLINK("#РТУС!"&amp;CELL("адрес",Проверка!V960),"###")))</f>
        <v>заполнить</v>
      </c>
      <c r="W960" s="13" t="str">
        <f ca="1">IF(РТУС!W960="",HYPERLINK("#РТУС!"&amp;CELL("адрес",Проверка!W960),"заполнить"),HYPERLINK("#Проверка!"&amp;CELL("адрес",Проверка!W960),РТУС!W960))</f>
        <v>заполнить</v>
      </c>
      <c r="X960" s="15" t="str">
        <f ca="1">IF(РТУС!X960="",HYPERLINK("#РТУС!"&amp;CELL("адрес",Проверка!X960),"заполнить"),IF(AND(LEN(РТУС!X960)=5,РТУС!X960&lt;TODAY()),HYPERLINK("#Проверка!"&amp;CELL("адрес",Проверка!X960),РТУС!X960),HYPERLINK("#РТУС!"&amp;CELL("адрес",Проверка!X960),"###")))</f>
        <v>заполнить</v>
      </c>
      <c r="Y960" s="13" t="str">
        <f>IF(РТУС!Y960="","",РТУС!Y960)</f>
        <v/>
      </c>
      <c r="Z960" s="15" t="str">
        <f ca="1">IF(РТУС!Z960="","",IF(AND(LEN(РТУС!Z960)=5,РТУС!Z960&lt;TODAY()),HYPERLINK("#Проверка!"&amp;CELL("адрес",Проверка!Z960),РТУС!Z960),HYPERLINK("#РТУС!"&amp;CELL("адрес",Проверка!Z960),"###")))</f>
        <v/>
      </c>
      <c r="AA960" s="18" t="str">
        <f ca="1">IF(РТУС!AA960="",HYPERLINK("#РТУС!"&amp;CELL("адрес",Проверка!AA960),"заполнить"),IF(ISNUMBER(РТУС!AA960)=TRUE,HYPERLINK("#Проверка!"&amp;CELL("адрес",Проверка!AA960),РТУС!AA960),HYPERLINK("#РТУС!"&amp;CELL("адрес",Проверка!AA960),"###")))</f>
        <v>заполнить</v>
      </c>
      <c r="AB960" s="18" t="str">
        <f ca="1">IF(РТУС!AB960="",HYPERLINK("#РТУС!"&amp;CELL("адрес",Проверка!AB960),"заполнить"),IF(ISNUMBER(РТУС!AB960)=TRUE,HYPERLINK("#Проверка!"&amp;CELL("адрес",Проверка!AB960),РТУС!AB960),HYPERLINK("#РТУС!"&amp;CELL("адрес",Проверка!AB960),"###")))</f>
        <v>заполнить</v>
      </c>
      <c r="AC960" s="18" t="str">
        <f ca="1">IF(РТУС!AC960="","",IF(ISNUMBER(РТУС!AC960)=TRUE,HYPERLINK("#Проверка!"&amp;CELL("адрес",Проверка!AC960),РТУС!AC960),HYPERLINK("#РТУС!"&amp;CELL("адрес",Проверка!AC960),"###")))</f>
        <v/>
      </c>
      <c r="AD960" s="18" t="str">
        <f ca="1">IF(РТУС!AD960="","",IF(ISNUMBER(РТУС!AD960)=TRUE,HYPERLINK("#Проверка!"&amp;CELL("адрес",Проверка!AD960),РТУС!AD960),HYPERLINK("#РТУС!"&amp;CELL("адрес",Проверка!AD960),"###")))</f>
        <v/>
      </c>
      <c r="AE960" s="13" t="str">
        <f>IF(РТУС!AE960="","",РТУС!AE960)</f>
        <v/>
      </c>
      <c r="AF960" s="15" t="str">
        <f ca="1">IF(РТУС!AE960="","",IF(РТУС!AF960="",HYPERLINK("#РТУС!"&amp;CELL("адрес",Проверка!AF960),"заполнить"),IF(AND(LEN(РТУС!AF960)=5,РТУС!AF960&lt;TODAY()),HYPERLINK("#Проверка!"&amp;CELL("адрес",Проверка!AF960),РТУС!AF960),HYPERLINK("#РТУС!"&amp;CELL("адрес",Проверка!AF960),"###"))))</f>
        <v/>
      </c>
      <c r="AG960" s="13"/>
      <c r="AH960" s="15" t="str">
        <f ca="1">IF(РТУС!AE960="","",IF(РТУС!AH960="",HYPERLINK("#РТУС!"&amp;CELL("адрес",Проверка!AH960),"заполнить"),IF(AND(LEN(РТУС!AH960)=5,РТУС!AH960&lt;TODAY()),HYPERLINK("#Проверка!"&amp;CELL("адрес",Проверка!AH960),РТУС!AH960),HYPERLINK("#РТУС!"&amp;CELL("адрес",Проверка!AH960),"###"))))</f>
        <v/>
      </c>
      <c r="AI960" s="15" t="str">
        <f ca="1">IF(РТУС!AE960="","",IF(РТУС!AI960="",HYPERLINK("#РТУС!"&amp;CELL("адрес",Проверка!AI960),"заполнить"),HYPERLINK("#Проверка!"&amp;CELL("адрес",Проверка!AI960),РТУС!AI960)))</f>
        <v/>
      </c>
      <c r="AJ960" s="13" t="str">
        <f ca="1">IF(РТУС!AE960="","",IF(РТУС!AJ960="",HYPERLINK("#РТУС!"&amp;CELL("адрес",Проверка!AJ960),"заполнить"),IF(OR(РТУС!AJ960="Юрлицо",РТУС!AJ960="Физлицо",РТУС!AJ960="ИП"),HYPERLINK("#Проверка!"&amp;CELL("адрес",Проверка!AJ960),РТУС!AJ960),HYPERLINK("#РТУС!"&amp;CELL("адрес",Проверка!AJ960),"###"))))</f>
        <v/>
      </c>
      <c r="AK960" s="13" t="str">
        <f ca="1">IF(РТУС!AK960="",HYPERLINK("#РТУС!"&amp;CELL("адрес",Проверка!AK960),"заполнить"),IF(OR(РТУС!AK960="Квартира",РТУС!AK960="Кладовая",РТУС!AK960="Машино-место",РТУС!AK960="Нежилое помещение"),HYPERLINK("#Проверка!"&amp;CELL("адрес",Проверка!AK960),РТУС!AK960),HYPERLINK("#РТУС!"&amp;CELL("адрес",Проверка!AK960),"###")))</f>
        <v>заполнить</v>
      </c>
      <c r="AL960" s="13" t="str">
        <f ca="1">IF(РТУС!AL960="",HYPERLINK("#РТУС!"&amp;CELL("адрес",Проверка!AL960),"заполнить"),HYPERLINK("#Проверка!"&amp;CELL("адрес",Проверка!AL960),РТУС!AL960))</f>
        <v>заполнить</v>
      </c>
      <c r="AM960" s="18" t="str">
        <f ca="1">IF(РТУС!AM960="",HYPERLINK("#РТУС!"&amp;CELL("адрес",Проверка!AM960),"заполнить"),IF(ISNUMBER(РТУС!AM960)=TRUE,IF(РТУС!AK960="Нежилое помещение",IF(РТУС!AM960&gt;7,HYPERLINK("#РТУС!"&amp;CELL("адрес",Проверка!AM960),"не больше 7 кв.м."),РТУС!AM960),HYPERLINK("#Проверка!"&amp;CELL("адрес",Проверка!AM960),РТУС!AM960)),HYPERLINK("#РТУС!"&amp;CELL("адрес",Проверка!AM960),"###")))</f>
        <v>заполнить</v>
      </c>
      <c r="AN960" s="13" t="str">
        <f ca="1">IF(РТУС!AN960="",HYPERLINK("#РТУС!"&amp;CELL("адрес",Проверка!AN960),"заполнить"),IF(OR(РТУС!AN960="Общая площадь помещения",РТУС!AN960="Общая приведенная площадь жилого помещения",РТУС!AN960="Общая площадь жилого помещения с учетом лоджий, балконов, террас и веранд"),HYPERLINK("#Проверка!"&amp;CELL("адрес",Проверка!AN960),РТУС!AN960),HYPERLINK("#РТУС!"&amp;CELL("адрес",Проверка!AN960),"###")))</f>
        <v>заполнить</v>
      </c>
      <c r="AO960" s="13" t="str">
        <f ca="1">IF(OR(РТУС!AK960="Квартира",РТУС!A960="Нежилое помещение"),IF(РТУС!AO960="",HYPERLINK("#РТУС!"&amp;CELL("адрес",Проверка!AO960),"заполнить"),IF(ISNUMBER(РТУС!AO960)=TRUE,HYPERLINK("#Проверка!"&amp;CELL("адрес",Проверка!AO960),РТУС!AO960),HYPERLINK("#РТУС!"&amp;CELL("адрес",Проверка!AO960),"###"))),"")</f>
        <v/>
      </c>
      <c r="AP960" s="13" t="str">
        <f>IF(РТУС!AP960="","",РТУС!AP960)</f>
        <v/>
      </c>
      <c r="AQ960" s="13" t="str">
        <f ca="1">IF(РТУС!AQ960="",HYPERLINK("#РТУС!"&amp;CELL("адрес",Проверка!AQ960),"заполнить"),HYPERLINK("#Проверка!"&amp;CELL("адрес",Проверка!AQ960),РТУС!AQ960))</f>
        <v>заполнить</v>
      </c>
      <c r="AR960" s="18" t="str">
        <f ca="1">IF(РТУС!AR960="",HYPERLINK("#РТУС!"&amp;CELL("адрес",Проверка!AR960),"заполнить"),IF(ISNUMBER(РТУС!AR960)=FALSE,HYPERLINK("#РТУС!"&amp;CELL("адрес",Проверка!AR960),"###"),IF(РТУС!G960="1",IF(РТУС!AB960=РТУС!AR960+РТУС!AU960,HYPERLINK("#Проверка!"&amp;CELL("адрес",Проверка!AR960),РТУС!AR960),HYPERLINK("#РТУС!"&amp;CELL("адрес",Проверка!AR960),"сверить суммы")),IF(РТУС!AB960=(SUMIF(РТУС!$A$4:$A$1000,A960,РТУС!$AR$4:$AR$1000)+SUMIF(РТУС!$A$4:$A$1000,A960,РТУС!$AU$4:$AU$1000)),HYPERLINK("#Проверка!"&amp;CELL("адрес",Проверка!AR960),РТУС!AR960),HYPERLINK("#РТУС!"&amp;CELL("адрес",Проверка!AR960),"сверить суммы")))))</f>
        <v>заполнить</v>
      </c>
      <c r="AS960" s="13" t="str">
        <f>IF(РТУС!AS960="","",РТУС!AS960)</f>
        <v/>
      </c>
      <c r="AT960" s="18" t="str">
        <f ca="1">IF(РТУС!AT960="",HYPERLINK("#РТУС!"&amp;CELL("адрес",Проверка!AT960),"заполнить"),IF(ISNUMBER(РТУС!AT960)=FALSE,HYPERLINK("#РТУС!"&amp;CELL("адрес",Проверка!AT960),"###"),IF(РТУС!AT960=РТУС!AR960,HYPERLINK("#Проверка!"&amp;CELL("адрес",Проверка!AT960),РТУС!AT960),HYPERLINK("#РТУС!"&amp;CELL("адрес",Проверка!AT960),"сверить суммы"))))</f>
        <v>заполнить</v>
      </c>
      <c r="AU960" s="18" t="str">
        <f ca="1">IF(РТУС!AU960="",HYPERLINK("#РТУС!"&amp;CELL("адрес",Проверка!AU960),"заполнить"),IF(ISNUMBER(РТУС!AU960)=FALSE,HYPERLINK("#РТУС!"&amp;CELL("адрес",Проверка!AU960),"###"),IF(РТУС!G960="1",IF(РТУС!AB960=РТУС!AR960+РТУС!AU960,HYPERLINK("#Проверка!"&amp;CELL("адрес",Проверка!AU960),РТУС!AU960),HYPERLINK("#РТУС!"&amp;CELL("адрес",Проверка!AU960),"сверить суммы")),IF(РТУС!AB960=(SUMIF(РТУС!$A$4:$A$1000,A960,РТУС!$AR$4:$AR$1000)+SUMIF(РТУС!$A$4:$A$1000,A960,РТУС!$AU$4:$AU$1000)),HYPERLINK("#Проверка!"&amp;CELL("адрес",Проверка!AU960),РТУС!AU960),HYPERLINK("#РТУС!"&amp;CELL("адрес",Проверка!AU960),"сверить суммы")))))</f>
        <v>заполнить</v>
      </c>
      <c r="AV960" s="13" t="str">
        <f ca="1">IF(РТУС!AV960="",HYPERLINK("#РТУС!"&amp;CELL("адрес",Проверка!AV960),"заполнить"),IF(OR(РТУС!AV960="Требование о передаче жилого помещения",РТУС!AV960="Требование о передаче машино-места",РТУС!AV960="Требования о передаче нежилого помещения",РТУС!AV960="Денежные требования"),HYPERLINK("#Проверка!"&amp;CELL("адрес",Проверка!AV960),РТУС!AV960),HYPERLINK("#РТУС!"&amp;CELL("адрес",Проверка!AV960),"###")))</f>
        <v>заполнить</v>
      </c>
      <c r="AW960" s="13" t="str">
        <f ca="1">IF(РТУС!AW960="",HYPERLINK("#РТУС!"&amp;CELL("адрес",Проверка!AW960),"заполнить"),IF(OR(РТУС!AW960="Включен в полном объеме",РТУС!AW960="Включен частично"),HYPERLINK("#Проверка!"&amp;CELL("адрес",Проверка!AW960),РТУС!AW960),HYPERLINK("#РТУС!"&amp;CELL("адрес",Проверка!AW960),"###")))</f>
        <v>заполнить</v>
      </c>
      <c r="AX960" s="15" t="str">
        <f ca="1">IF(РТУС!AX960="",HYPERLINK("#РТУС!"&amp;CELL("адрес",Проверка!AX960),"заполнить"),IF(AND(LEN(РТУС!AX960)=5,РТУС!AX960&lt;TODAY()),HYPERLINK("#Проверка!"&amp;CELL("адрес",Проверка!AX960),РТУС!AX960),HYPERLINK("#РТУС!"&amp;CELL("адрес",Проверка!AX960),"###")))</f>
        <v>заполнить</v>
      </c>
      <c r="AY960" s="15" t="str">
        <f ca="1">IF(РТУС!AY960="",HYPERLINK("#РТУС!"&amp;CELL("адрес",Проверка!AY960),"заполнить"),IF(AND(LEN(РТУС!AY960)=5,РТУС!AY960&lt;TODAY()),HYPERLINK("#Проверка!"&amp;CELL("адрес",Проверка!AY960),РТУС!AY960),HYPERLINK("#РТУС!"&amp;CELL("адрес",Проверка!AY960),"###")))</f>
        <v>заполнить</v>
      </c>
    </row>
    <row r="961" spans="1:51" x14ac:dyDescent="0.25">
      <c r="A961" s="10" t="str">
        <f>РТУС!A961</f>
        <v>.</v>
      </c>
      <c r="B961" s="13" t="str">
        <f ca="1">IF(РТУС!B961="",HYPERLINK("#РТУС!"&amp;CELL("адрес",Проверка!B961),"заполнить"),IF(AND(LEN(РТУС!B961)=10,РТУС!B960=РТУС!B961),HYPERLINK("#Проверка!"&amp;CELL("адрес",Проверка!B961),РТУС!B961),HYPERLINK("#РТУС!"&amp;CELL("адрес",Проверка!B961),"###")))</f>
        <v>заполнить</v>
      </c>
      <c r="C961" s="13" t="str">
        <f ca="1">IF(РТУС!C961="",HYPERLINK("#РТУС!"&amp;CELL("адрес",Проверка!C961),"заполнить"),IF(AND(ISNUMBER(РТУС!C961)=TRUE,РТУС!C961&gt;0,РТУС!C960=РТУС!C961),HYPERLINK("#Проверка!"&amp;CELL("адрес",Проверка!C961),РТУС!C961),HYPERLINK("#РТУС!"&amp;CELL("адрес",Проверка!C961),"###")))</f>
        <v>заполнить</v>
      </c>
      <c r="D961" s="13" t="str">
        <f>IF(РТУС!D961="","",РТУС!D961)</f>
        <v/>
      </c>
      <c r="E961" s="13" t="str">
        <f ca="1">IF(РТУС!E961="",HYPERLINK("#РТУС!"&amp;CELL("адрес",Проверка!E961),"заполнить"),IF(РТУС!E960=РТУС!E961,HYPERLINK("#Проверка!"&amp;CELL("адрес",Проверка!E961),РТУС!E961),HYPERLINK("#РТУС!"&amp;CELL("адрес",Проверка!E961),"###")))</f>
        <v>заполнить</v>
      </c>
      <c r="F961" s="13" t="str">
        <f ca="1">IF(РТУС!F961="",HYPERLINK("#РТУС!"&amp;CELL("адрес",Проверка!F961),"заполнить"),HYPERLINK("#Проверка!"&amp;CELL("адрес",Проверка!F961),РТУС!F961))</f>
        <v>заполнить</v>
      </c>
      <c r="G961" s="20" t="str">
        <f ca="1">IF(РТУС!G961="",HYPERLINK("#РТУС!"&amp;CELL("адрес",Проверка!G961),"заполнить"),IF(РТУС!G961="1",HYPERLINK("#Проверка!"&amp;CELL("адрес",Проверка!G961),"1"),IF(AND(ISNUMBER(РТУС!G961)=TRUE,РТУС!G961&lt;=1,РТУС!G961&gt;0),IF(SUMIF(РТУС!$A$4:$A$1000,A961,РТУС!$G$4:$G$1000)=1,HYPERLINK("#Проверка!"&amp;CELL("адрес",Проверка!G961),РТУС!G961),HYPERLINK("#РТУС!"&amp;CELL("адрес",Проверка!G961),"сумма долей ≠ 1")),HYPERLINK("#РТУС!"&amp;CELL("адрес",Проверка!G961),"###"))))</f>
        <v>заполнить</v>
      </c>
      <c r="H961" s="13" t="str">
        <f ca="1">IF(РТУС!H961="",HYPERLINK("#РТУС!"&amp;CELL("адрес",Проверка!H961),"заполнить"),IF(OR(РТУС!H961="Юрлицо",РТУС!H961="Физлицо",РТУС!H961="ИП"),HYPERLINK("#Проверка!"&amp;CELL("адрес",Проверка!H961),РТУС!H961),HYPERLINK("#РТУС!"&amp;CELL("адрес",Проверка!H961),"###")))</f>
        <v>заполнить</v>
      </c>
      <c r="I961" s="13" t="str">
        <f ca="1">IF(OR(РТУС!H961="Юрлицо",РТУС!H961="ИП"),IF(РТУС!I961="",HYPERLINK("#РТУС!"&amp;CELL("адрес",Проверка!I961),"заполнить"),IF(OR(LEN(РТУС!I961)=10,LEN(РТУС!I961)=12),HYPERLINK("#Проверка!"&amp;CELL("адрес",Проверка!I961),РТУС!I961),HYPERLINK("#РТУС!"&amp;CELL("адрес",Проверка!I961),"###"))),"")</f>
        <v/>
      </c>
      <c r="J961" s="15" t="str">
        <f ca="1">IF(РТУС!J961="","",IF(AND(LEN(РТУС!J961)=5,РТУС!J961&lt;TODAY()),HYPERLINK("#Проверка!"&amp;CELL("адрес",Проверка!J961),РТУС!J961),HYPERLINK("#РТУС!"&amp;CELL("адрес",Проверка!J961),"###")))</f>
        <v/>
      </c>
      <c r="K961" s="13" t="str">
        <f>IF(РТУС!K961="","",РТУС!K961)</f>
        <v/>
      </c>
      <c r="L961" s="13" t="str">
        <f ca="1">IF(OR(РТУС!H961="Физлицо",РТУС!H961="ИП"),IF(РТУС!L961="",HYPERLINK("#РТУС!"&amp;CELL("адрес",Проверка!L961),"заполнить"),IF(OR(РТУС!L961="Загранпаспорт гражданина РФ",РТУС!L961="Паспорт гражданина РФ",РТУС!L961="Иностранный паспорт",РТУС!L961="Свидетельство о рождении",РТУС!L961="Вид на жительство"),HYPERLINK("#Проверка!"&amp;CELL("адрес",Проверка!L961),РТУС!L961),HYPERLINK("#РТУС!"&amp;CELL("адрес",Проверка!L961),"###"))),"")</f>
        <v/>
      </c>
      <c r="M961" s="13" t="str">
        <f ca="1">IF(AND(OR(РТУС!L961="Паспорт гражданина РФ",РТУС!L961="Свидетельство о рождении"),РТУС!M961=""),HYPERLINK("#РТУС!"&amp;CELL("адрес",Проверка!M961),"заполнить"),IF(РТУС!L961="Паспорт гражданина РФ",IF(LEN(РТУС!M961)=4,HYPERLINK("#Проверка!"&amp;CELL("адрес",Проверка!M961),РТУС!M961),HYPERLINK("#РТУС!"&amp;CELL("адрес",Проверка!M961),"###")),IF(РТУС!L961="Свидетельство о рождении",HYPERLINK("#Проверка!"&amp;CELL("адрес",Проверка!M961),РТУС!M961),"")))</f>
        <v/>
      </c>
      <c r="N961" s="13" t="str">
        <f ca="1">IF(РТУС!L961="","",IF(РТУС!N961="",HYPERLINK("#РТУС!"&amp;CELL("адрес",Проверка!N961),"заполнить"),IF(OR(РТУС!L961="Паспорт гражданина РФ",РТУС!L961="Свидетельство о рождении"),IF(LEN(РТУС!N961)=6,HYPERLINK("#Проверка!"&amp;CELL("адрес",Проверка!N961),РТУС!N961),HYPERLINK("#РТУС!"&amp;CELL("адрес",Проверка!N961),"###")),HYPERLINK("#Проверка!"&amp;CELL("адрес",Проверка!N961),РТУС!N961))))</f>
        <v/>
      </c>
      <c r="O961" s="15" t="str">
        <f ca="1">IF(РТУС!L961="","",IF(РТУС!O961="",HYPERLINK("#РТУС!"&amp;CELL("адрес",Проверка!O961),"заполнить"),IF(AND(LEN(РТУС!O961)=5,РТУС!O961&lt;TODAY()),IF(РТУС!L961="Свидетельство о рождении",IF(РТУС!O961&gt;EDATE(TODAY(),-168),HYPERLINK("#Проверка!"&amp;CELL("адрес",Проверка!O961),РТУС!O961),HYPERLINK("#РТУС!"&amp;CELL("адрес",Проверка!O961),"недействительно")),HYPERLINK("#Проверка!"&amp;CELL("адрес",Проверка!O961),РТУС!O961)),HYPERLINK("#РТУС!"&amp;CELL("адрес",Проверка!O961),"###"))))</f>
        <v/>
      </c>
      <c r="P961" s="21" t="str">
        <f ca="1">IF(РТУС!L961="Паспорт гражданина РФ",IF(РТУС!P961="",HYPERLINK("#РТУС!"&amp;CELL("адрес",Проверка!P961),"заполнить"),HYPERLINK("#Проверка!"&amp;CELL("адрес",Проверка!P961),РТУС!P961)),"")</f>
        <v/>
      </c>
      <c r="Q961" s="13" t="str">
        <f ca="1">IF(РТУС!L961="Паспорт гражданина РФ",IF(РТУС!Q961="",HYPERLINK("#РТУС!"&amp;CELL("адрес",Проверка!Q961),"заполнить"),IF(LEN(РТУС!Q961)=7,HYPERLINK("#Проверка!"&amp;CELL("адрес",Проверка!Q961),РТУС!Q961),HYPERLINK("#РТУС!"&amp;CELL("адрес",Проверка!Q961),"###"))),"")</f>
        <v/>
      </c>
      <c r="R961" s="13" t="str">
        <f ca="1">IF(РТУС!R961="",HYPERLINK("#РТУС!"&amp;CELL("адрес",Проверка!R961),"заполнить"),HYPERLINK("#Проверка!"&amp;CELL("адрес",Проверка!R961),РТУС!R961))</f>
        <v>заполнить</v>
      </c>
      <c r="S961" s="13" t="str">
        <f>IF(РТУС!S961="","",РТУС!S961)</f>
        <v/>
      </c>
      <c r="T961" s="13" t="str">
        <f>IF(РТУС!T961="","",РТУС!T961)</f>
        <v/>
      </c>
      <c r="U961" s="13" t="str">
        <f>IF(РТУС!U961="","",РТУС!U961)</f>
        <v/>
      </c>
      <c r="V961" s="13" t="str">
        <f ca="1">IF(РТУС!V961="",HYPERLINK("#РТУС!"&amp;CELL("адрес",Проверка!V961),"заполнить"),IF(OR(РТУС!V961="Договор участия в долевом строительстве",РТУС!V961="Предварительный договор участия в долевом строительстве",РТУС!V961="Определение Арбитражного суда",РТУС!V961="Решение суда общей юрисдикции",РТУС!V961="Иные договоры"),HYPERLINK("#Проверка!"&amp;CELL("адрес",Проверка!V961),РТУС!V961),HYPERLINK("#РТУС!"&amp;CELL("адрес",Проверка!V961),"###")))</f>
        <v>заполнить</v>
      </c>
      <c r="W961" s="13" t="str">
        <f ca="1">IF(РТУС!W961="",HYPERLINK("#РТУС!"&amp;CELL("адрес",Проверка!W961),"заполнить"),HYPERLINK("#Проверка!"&amp;CELL("адрес",Проверка!W961),РТУС!W961))</f>
        <v>заполнить</v>
      </c>
      <c r="X961" s="15" t="str">
        <f ca="1">IF(РТУС!X961="",HYPERLINK("#РТУС!"&amp;CELL("адрес",Проверка!X961),"заполнить"),IF(AND(LEN(РТУС!X961)=5,РТУС!X961&lt;TODAY()),HYPERLINK("#Проверка!"&amp;CELL("адрес",Проверка!X961),РТУС!X961),HYPERLINK("#РТУС!"&amp;CELL("адрес",Проверка!X961),"###")))</f>
        <v>заполнить</v>
      </c>
      <c r="Y961" s="13" t="str">
        <f>IF(РТУС!Y961="","",РТУС!Y961)</f>
        <v/>
      </c>
      <c r="Z961" s="15" t="str">
        <f ca="1">IF(РТУС!Z961="","",IF(AND(LEN(РТУС!Z961)=5,РТУС!Z961&lt;TODAY()),HYPERLINK("#Проверка!"&amp;CELL("адрес",Проверка!Z961),РТУС!Z961),HYPERLINK("#РТУС!"&amp;CELL("адрес",Проверка!Z961),"###")))</f>
        <v/>
      </c>
      <c r="AA961" s="18" t="str">
        <f ca="1">IF(РТУС!AA961="",HYPERLINK("#РТУС!"&amp;CELL("адрес",Проверка!AA961),"заполнить"),IF(ISNUMBER(РТУС!AA961)=TRUE,HYPERLINK("#Проверка!"&amp;CELL("адрес",Проверка!AA961),РТУС!AA961),HYPERLINK("#РТУС!"&amp;CELL("адрес",Проверка!AA961),"###")))</f>
        <v>заполнить</v>
      </c>
      <c r="AB961" s="18" t="str">
        <f ca="1">IF(РТУС!AB961="",HYPERLINK("#РТУС!"&amp;CELL("адрес",Проверка!AB961),"заполнить"),IF(ISNUMBER(РТУС!AB961)=TRUE,HYPERLINK("#Проверка!"&amp;CELL("адрес",Проверка!AB961),РТУС!AB961),HYPERLINK("#РТУС!"&amp;CELL("адрес",Проверка!AB961),"###")))</f>
        <v>заполнить</v>
      </c>
      <c r="AC961" s="18" t="str">
        <f ca="1">IF(РТУС!AC961="","",IF(ISNUMBER(РТУС!AC961)=TRUE,HYPERLINK("#Проверка!"&amp;CELL("адрес",Проверка!AC961),РТУС!AC961),HYPERLINK("#РТУС!"&amp;CELL("адрес",Проверка!AC961),"###")))</f>
        <v/>
      </c>
      <c r="AD961" s="18" t="str">
        <f ca="1">IF(РТУС!AD961="","",IF(ISNUMBER(РТУС!AD961)=TRUE,HYPERLINK("#Проверка!"&amp;CELL("адрес",Проверка!AD961),РТУС!AD961),HYPERLINK("#РТУС!"&amp;CELL("адрес",Проверка!AD961),"###")))</f>
        <v/>
      </c>
      <c r="AE961" s="13" t="str">
        <f>IF(РТУС!AE961="","",РТУС!AE961)</f>
        <v/>
      </c>
      <c r="AF961" s="15" t="str">
        <f ca="1">IF(РТУС!AE961="","",IF(РТУС!AF961="",HYPERLINK("#РТУС!"&amp;CELL("адрес",Проверка!AF961),"заполнить"),IF(AND(LEN(РТУС!AF961)=5,РТУС!AF961&lt;TODAY()),HYPERLINK("#Проверка!"&amp;CELL("адрес",Проверка!AF961),РТУС!AF961),HYPERLINK("#РТУС!"&amp;CELL("адрес",Проверка!AF961),"###"))))</f>
        <v/>
      </c>
      <c r="AG961" s="13"/>
      <c r="AH961" s="15" t="str">
        <f ca="1">IF(РТУС!AE961="","",IF(РТУС!AH961="",HYPERLINK("#РТУС!"&amp;CELL("адрес",Проверка!AH961),"заполнить"),IF(AND(LEN(РТУС!AH961)=5,РТУС!AH961&lt;TODAY()),HYPERLINK("#Проверка!"&amp;CELL("адрес",Проверка!AH961),РТУС!AH961),HYPERLINK("#РТУС!"&amp;CELL("адрес",Проверка!AH961),"###"))))</f>
        <v/>
      </c>
      <c r="AI961" s="15" t="str">
        <f ca="1">IF(РТУС!AE961="","",IF(РТУС!AI961="",HYPERLINK("#РТУС!"&amp;CELL("адрес",Проверка!AI961),"заполнить"),HYPERLINK("#Проверка!"&amp;CELL("адрес",Проверка!AI961),РТУС!AI961)))</f>
        <v/>
      </c>
      <c r="AJ961" s="13" t="str">
        <f ca="1">IF(РТУС!AE961="","",IF(РТУС!AJ961="",HYPERLINK("#РТУС!"&amp;CELL("адрес",Проверка!AJ961),"заполнить"),IF(OR(РТУС!AJ961="Юрлицо",РТУС!AJ961="Физлицо",РТУС!AJ961="ИП"),HYPERLINK("#Проверка!"&amp;CELL("адрес",Проверка!AJ961),РТУС!AJ961),HYPERLINK("#РТУС!"&amp;CELL("адрес",Проверка!AJ961),"###"))))</f>
        <v/>
      </c>
      <c r="AK961" s="13" t="str">
        <f ca="1">IF(РТУС!AK961="",HYPERLINK("#РТУС!"&amp;CELL("адрес",Проверка!AK961),"заполнить"),IF(OR(РТУС!AK961="Квартира",РТУС!AK961="Кладовая",РТУС!AK961="Машино-место",РТУС!AK961="Нежилое помещение"),HYPERLINK("#Проверка!"&amp;CELL("адрес",Проверка!AK961),РТУС!AK961),HYPERLINK("#РТУС!"&amp;CELL("адрес",Проверка!AK961),"###")))</f>
        <v>заполнить</v>
      </c>
      <c r="AL961" s="13" t="str">
        <f ca="1">IF(РТУС!AL961="",HYPERLINK("#РТУС!"&amp;CELL("адрес",Проверка!AL961),"заполнить"),HYPERLINK("#Проверка!"&amp;CELL("адрес",Проверка!AL961),РТУС!AL961))</f>
        <v>заполнить</v>
      </c>
      <c r="AM961" s="18" t="str">
        <f ca="1">IF(РТУС!AM961="",HYPERLINK("#РТУС!"&amp;CELL("адрес",Проверка!AM961),"заполнить"),IF(ISNUMBER(РТУС!AM961)=TRUE,IF(РТУС!AK961="Нежилое помещение",IF(РТУС!AM961&gt;7,HYPERLINK("#РТУС!"&amp;CELL("адрес",Проверка!AM961),"не больше 7 кв.м."),РТУС!AM961),HYPERLINK("#Проверка!"&amp;CELL("адрес",Проверка!AM961),РТУС!AM961)),HYPERLINK("#РТУС!"&amp;CELL("адрес",Проверка!AM961),"###")))</f>
        <v>заполнить</v>
      </c>
      <c r="AN961" s="13" t="str">
        <f ca="1">IF(РТУС!AN961="",HYPERLINK("#РТУС!"&amp;CELL("адрес",Проверка!AN961),"заполнить"),IF(OR(РТУС!AN961="Общая площадь помещения",РТУС!AN961="Общая приведенная площадь жилого помещения",РТУС!AN961="Общая площадь жилого помещения с учетом лоджий, балконов, террас и веранд"),HYPERLINK("#Проверка!"&amp;CELL("адрес",Проверка!AN961),РТУС!AN961),HYPERLINK("#РТУС!"&amp;CELL("адрес",Проверка!AN961),"###")))</f>
        <v>заполнить</v>
      </c>
      <c r="AO961" s="13" t="str">
        <f ca="1">IF(OR(РТУС!AK961="Квартира",РТУС!A961="Нежилое помещение"),IF(РТУС!AO961="",HYPERLINK("#РТУС!"&amp;CELL("адрес",Проверка!AO961),"заполнить"),IF(ISNUMBER(РТУС!AO961)=TRUE,HYPERLINK("#Проверка!"&amp;CELL("адрес",Проверка!AO961),РТУС!AO961),HYPERLINK("#РТУС!"&amp;CELL("адрес",Проверка!AO961),"###"))),"")</f>
        <v/>
      </c>
      <c r="AP961" s="13" t="str">
        <f>IF(РТУС!AP961="","",РТУС!AP961)</f>
        <v/>
      </c>
      <c r="AQ961" s="13" t="str">
        <f ca="1">IF(РТУС!AQ961="",HYPERLINK("#РТУС!"&amp;CELL("адрес",Проверка!AQ961),"заполнить"),HYPERLINK("#Проверка!"&amp;CELL("адрес",Проверка!AQ961),РТУС!AQ961))</f>
        <v>заполнить</v>
      </c>
      <c r="AR961" s="18" t="str">
        <f ca="1">IF(РТУС!AR961="",HYPERLINK("#РТУС!"&amp;CELL("адрес",Проверка!AR961),"заполнить"),IF(ISNUMBER(РТУС!AR961)=FALSE,HYPERLINK("#РТУС!"&amp;CELL("адрес",Проверка!AR961),"###"),IF(РТУС!G961="1",IF(РТУС!AB961=РТУС!AR961+РТУС!AU961,HYPERLINK("#Проверка!"&amp;CELL("адрес",Проверка!AR961),РТУС!AR961),HYPERLINK("#РТУС!"&amp;CELL("адрес",Проверка!AR961),"сверить суммы")),IF(РТУС!AB961=(SUMIF(РТУС!$A$4:$A$1000,A961,РТУС!$AR$4:$AR$1000)+SUMIF(РТУС!$A$4:$A$1000,A961,РТУС!$AU$4:$AU$1000)),HYPERLINK("#Проверка!"&amp;CELL("адрес",Проверка!AR961),РТУС!AR961),HYPERLINK("#РТУС!"&amp;CELL("адрес",Проверка!AR961),"сверить суммы")))))</f>
        <v>заполнить</v>
      </c>
      <c r="AS961" s="13" t="str">
        <f>IF(РТУС!AS961="","",РТУС!AS961)</f>
        <v/>
      </c>
      <c r="AT961" s="18" t="str">
        <f ca="1">IF(РТУС!AT961="",HYPERLINK("#РТУС!"&amp;CELL("адрес",Проверка!AT961),"заполнить"),IF(ISNUMBER(РТУС!AT961)=FALSE,HYPERLINK("#РТУС!"&amp;CELL("адрес",Проверка!AT961),"###"),IF(РТУС!AT961=РТУС!AR961,HYPERLINK("#Проверка!"&amp;CELL("адрес",Проверка!AT961),РТУС!AT961),HYPERLINK("#РТУС!"&amp;CELL("адрес",Проверка!AT961),"сверить суммы"))))</f>
        <v>заполнить</v>
      </c>
      <c r="AU961" s="18" t="str">
        <f ca="1">IF(РТУС!AU961="",HYPERLINK("#РТУС!"&amp;CELL("адрес",Проверка!AU961),"заполнить"),IF(ISNUMBER(РТУС!AU961)=FALSE,HYPERLINK("#РТУС!"&amp;CELL("адрес",Проверка!AU961),"###"),IF(РТУС!G961="1",IF(РТУС!AB961=РТУС!AR961+РТУС!AU961,HYPERLINK("#Проверка!"&amp;CELL("адрес",Проверка!AU961),РТУС!AU961),HYPERLINK("#РТУС!"&amp;CELL("адрес",Проверка!AU961),"сверить суммы")),IF(РТУС!AB961=(SUMIF(РТУС!$A$4:$A$1000,A961,РТУС!$AR$4:$AR$1000)+SUMIF(РТУС!$A$4:$A$1000,A961,РТУС!$AU$4:$AU$1000)),HYPERLINK("#Проверка!"&amp;CELL("адрес",Проверка!AU961),РТУС!AU961),HYPERLINK("#РТУС!"&amp;CELL("адрес",Проверка!AU961),"сверить суммы")))))</f>
        <v>заполнить</v>
      </c>
      <c r="AV961" s="13" t="str">
        <f ca="1">IF(РТУС!AV961="",HYPERLINK("#РТУС!"&amp;CELL("адрес",Проверка!AV961),"заполнить"),IF(OR(РТУС!AV961="Требование о передаче жилого помещения",РТУС!AV961="Требование о передаче машино-места",РТУС!AV961="Требования о передаче нежилого помещения",РТУС!AV961="Денежные требования"),HYPERLINK("#Проверка!"&amp;CELL("адрес",Проверка!AV961),РТУС!AV961),HYPERLINK("#РТУС!"&amp;CELL("адрес",Проверка!AV961),"###")))</f>
        <v>заполнить</v>
      </c>
      <c r="AW961" s="13" t="str">
        <f ca="1">IF(РТУС!AW961="",HYPERLINK("#РТУС!"&amp;CELL("адрес",Проверка!AW961),"заполнить"),IF(OR(РТУС!AW961="Включен в полном объеме",РТУС!AW961="Включен частично"),HYPERLINK("#Проверка!"&amp;CELL("адрес",Проверка!AW961),РТУС!AW961),HYPERLINK("#РТУС!"&amp;CELL("адрес",Проверка!AW961),"###")))</f>
        <v>заполнить</v>
      </c>
      <c r="AX961" s="15" t="str">
        <f ca="1">IF(РТУС!AX961="",HYPERLINK("#РТУС!"&amp;CELL("адрес",Проверка!AX961),"заполнить"),IF(AND(LEN(РТУС!AX961)=5,РТУС!AX961&lt;TODAY()),HYPERLINK("#Проверка!"&amp;CELL("адрес",Проверка!AX961),РТУС!AX961),HYPERLINK("#РТУС!"&amp;CELL("адрес",Проверка!AX961),"###")))</f>
        <v>заполнить</v>
      </c>
      <c r="AY961" s="15" t="str">
        <f ca="1">IF(РТУС!AY961="",HYPERLINK("#РТУС!"&amp;CELL("адрес",Проверка!AY961),"заполнить"),IF(AND(LEN(РТУС!AY961)=5,РТУС!AY961&lt;TODAY()),HYPERLINK("#Проверка!"&amp;CELL("адрес",Проверка!AY961),РТУС!AY961),HYPERLINK("#РТУС!"&amp;CELL("адрес",Проверка!AY961),"###")))</f>
        <v>заполнить</v>
      </c>
    </row>
    <row r="962" spans="1:51" x14ac:dyDescent="0.25">
      <c r="A962" s="10" t="str">
        <f>РТУС!A962</f>
        <v>.</v>
      </c>
      <c r="B962" s="13" t="str">
        <f ca="1">IF(РТУС!B962="",HYPERLINK("#РТУС!"&amp;CELL("адрес",Проверка!B962),"заполнить"),IF(AND(LEN(РТУС!B962)=10,РТУС!B961=РТУС!B962),HYPERLINK("#Проверка!"&amp;CELL("адрес",Проверка!B962),РТУС!B962),HYPERLINK("#РТУС!"&amp;CELL("адрес",Проверка!B962),"###")))</f>
        <v>заполнить</v>
      </c>
      <c r="C962" s="13" t="str">
        <f ca="1">IF(РТУС!C962="",HYPERLINK("#РТУС!"&amp;CELL("адрес",Проверка!C962),"заполнить"),IF(AND(ISNUMBER(РТУС!C962)=TRUE,РТУС!C962&gt;0,РТУС!C961=РТУС!C962),HYPERLINK("#Проверка!"&amp;CELL("адрес",Проверка!C962),РТУС!C962),HYPERLINK("#РТУС!"&amp;CELL("адрес",Проверка!C962),"###")))</f>
        <v>заполнить</v>
      </c>
      <c r="D962" s="13" t="str">
        <f>IF(РТУС!D962="","",РТУС!D962)</f>
        <v/>
      </c>
      <c r="E962" s="13" t="str">
        <f ca="1">IF(РТУС!E962="",HYPERLINK("#РТУС!"&amp;CELL("адрес",Проверка!E962),"заполнить"),IF(РТУС!E961=РТУС!E962,HYPERLINK("#Проверка!"&amp;CELL("адрес",Проверка!E962),РТУС!E962),HYPERLINK("#РТУС!"&amp;CELL("адрес",Проверка!E962),"###")))</f>
        <v>заполнить</v>
      </c>
      <c r="F962" s="13" t="str">
        <f ca="1">IF(РТУС!F962="",HYPERLINK("#РТУС!"&amp;CELL("адрес",Проверка!F962),"заполнить"),HYPERLINK("#Проверка!"&amp;CELL("адрес",Проверка!F962),РТУС!F962))</f>
        <v>заполнить</v>
      </c>
      <c r="G962" s="20" t="str">
        <f ca="1">IF(РТУС!G962="",HYPERLINK("#РТУС!"&amp;CELL("адрес",Проверка!G962),"заполнить"),IF(РТУС!G962="1",HYPERLINK("#Проверка!"&amp;CELL("адрес",Проверка!G962),"1"),IF(AND(ISNUMBER(РТУС!G962)=TRUE,РТУС!G962&lt;=1,РТУС!G962&gt;0),IF(SUMIF(РТУС!$A$4:$A$1000,A962,РТУС!$G$4:$G$1000)=1,HYPERLINK("#Проверка!"&amp;CELL("адрес",Проверка!G962),РТУС!G962),HYPERLINK("#РТУС!"&amp;CELL("адрес",Проверка!G962),"сумма долей ≠ 1")),HYPERLINK("#РТУС!"&amp;CELL("адрес",Проверка!G962),"###"))))</f>
        <v>заполнить</v>
      </c>
      <c r="H962" s="13" t="str">
        <f ca="1">IF(РТУС!H962="",HYPERLINK("#РТУС!"&amp;CELL("адрес",Проверка!H962),"заполнить"),IF(OR(РТУС!H962="Юрлицо",РТУС!H962="Физлицо",РТУС!H962="ИП"),HYPERLINK("#Проверка!"&amp;CELL("адрес",Проверка!H962),РТУС!H962),HYPERLINK("#РТУС!"&amp;CELL("адрес",Проверка!H962),"###")))</f>
        <v>заполнить</v>
      </c>
      <c r="I962" s="13" t="str">
        <f ca="1">IF(OR(РТУС!H962="Юрлицо",РТУС!H962="ИП"),IF(РТУС!I962="",HYPERLINK("#РТУС!"&amp;CELL("адрес",Проверка!I962),"заполнить"),IF(OR(LEN(РТУС!I962)=10,LEN(РТУС!I962)=12),HYPERLINK("#Проверка!"&amp;CELL("адрес",Проверка!I962),РТУС!I962),HYPERLINK("#РТУС!"&amp;CELL("адрес",Проверка!I962),"###"))),"")</f>
        <v/>
      </c>
      <c r="J962" s="15" t="str">
        <f ca="1">IF(РТУС!J962="","",IF(AND(LEN(РТУС!J962)=5,РТУС!J962&lt;TODAY()),HYPERLINK("#Проверка!"&amp;CELL("адрес",Проверка!J962),РТУС!J962),HYPERLINK("#РТУС!"&amp;CELL("адрес",Проверка!J962),"###")))</f>
        <v/>
      </c>
      <c r="K962" s="13" t="str">
        <f>IF(РТУС!K962="","",РТУС!K962)</f>
        <v/>
      </c>
      <c r="L962" s="13" t="str">
        <f ca="1">IF(OR(РТУС!H962="Физлицо",РТУС!H962="ИП"),IF(РТУС!L962="",HYPERLINK("#РТУС!"&amp;CELL("адрес",Проверка!L962),"заполнить"),IF(OR(РТУС!L962="Загранпаспорт гражданина РФ",РТУС!L962="Паспорт гражданина РФ",РТУС!L962="Иностранный паспорт",РТУС!L962="Свидетельство о рождении",РТУС!L962="Вид на жительство"),HYPERLINK("#Проверка!"&amp;CELL("адрес",Проверка!L962),РТУС!L962),HYPERLINK("#РТУС!"&amp;CELL("адрес",Проверка!L962),"###"))),"")</f>
        <v/>
      </c>
      <c r="M962" s="13" t="str">
        <f ca="1">IF(AND(OR(РТУС!L962="Паспорт гражданина РФ",РТУС!L962="Свидетельство о рождении"),РТУС!M962=""),HYPERLINK("#РТУС!"&amp;CELL("адрес",Проверка!M962),"заполнить"),IF(РТУС!L962="Паспорт гражданина РФ",IF(LEN(РТУС!M962)=4,HYPERLINK("#Проверка!"&amp;CELL("адрес",Проверка!M962),РТУС!M962),HYPERLINK("#РТУС!"&amp;CELL("адрес",Проверка!M962),"###")),IF(РТУС!L962="Свидетельство о рождении",HYPERLINK("#Проверка!"&amp;CELL("адрес",Проверка!M962),РТУС!M962),"")))</f>
        <v/>
      </c>
      <c r="N962" s="13" t="str">
        <f ca="1">IF(РТУС!L962="","",IF(РТУС!N962="",HYPERLINK("#РТУС!"&amp;CELL("адрес",Проверка!N962),"заполнить"),IF(OR(РТУС!L962="Паспорт гражданина РФ",РТУС!L962="Свидетельство о рождении"),IF(LEN(РТУС!N962)=6,HYPERLINK("#Проверка!"&amp;CELL("адрес",Проверка!N962),РТУС!N962),HYPERLINK("#РТУС!"&amp;CELL("адрес",Проверка!N962),"###")),HYPERLINK("#Проверка!"&amp;CELL("адрес",Проверка!N962),РТУС!N962))))</f>
        <v/>
      </c>
      <c r="O962" s="15" t="str">
        <f ca="1">IF(РТУС!L962="","",IF(РТУС!O962="",HYPERLINK("#РТУС!"&amp;CELL("адрес",Проверка!O962),"заполнить"),IF(AND(LEN(РТУС!O962)=5,РТУС!O962&lt;TODAY()),IF(РТУС!L962="Свидетельство о рождении",IF(РТУС!O962&gt;EDATE(TODAY(),-168),HYPERLINK("#Проверка!"&amp;CELL("адрес",Проверка!O962),РТУС!O962),HYPERLINK("#РТУС!"&amp;CELL("адрес",Проверка!O962),"недействительно")),HYPERLINK("#Проверка!"&amp;CELL("адрес",Проверка!O962),РТУС!O962)),HYPERLINK("#РТУС!"&amp;CELL("адрес",Проверка!O962),"###"))))</f>
        <v/>
      </c>
      <c r="P962" s="21" t="str">
        <f ca="1">IF(РТУС!L962="Паспорт гражданина РФ",IF(РТУС!P962="",HYPERLINK("#РТУС!"&amp;CELL("адрес",Проверка!P962),"заполнить"),HYPERLINK("#Проверка!"&amp;CELL("адрес",Проверка!P962),РТУС!P962)),"")</f>
        <v/>
      </c>
      <c r="Q962" s="13" t="str">
        <f ca="1">IF(РТУС!L962="Паспорт гражданина РФ",IF(РТУС!Q962="",HYPERLINK("#РТУС!"&amp;CELL("адрес",Проверка!Q962),"заполнить"),IF(LEN(РТУС!Q962)=7,HYPERLINK("#Проверка!"&amp;CELL("адрес",Проверка!Q962),РТУС!Q962),HYPERLINK("#РТУС!"&amp;CELL("адрес",Проверка!Q962),"###"))),"")</f>
        <v/>
      </c>
      <c r="R962" s="13" t="str">
        <f ca="1">IF(РТУС!R962="",HYPERLINK("#РТУС!"&amp;CELL("адрес",Проверка!R962),"заполнить"),HYPERLINK("#Проверка!"&amp;CELL("адрес",Проверка!R962),РТУС!R962))</f>
        <v>заполнить</v>
      </c>
      <c r="S962" s="13" t="str">
        <f>IF(РТУС!S962="","",РТУС!S962)</f>
        <v/>
      </c>
      <c r="T962" s="13" t="str">
        <f>IF(РТУС!T962="","",РТУС!T962)</f>
        <v/>
      </c>
      <c r="U962" s="13" t="str">
        <f>IF(РТУС!U962="","",РТУС!U962)</f>
        <v/>
      </c>
      <c r="V962" s="13" t="str">
        <f ca="1">IF(РТУС!V962="",HYPERLINK("#РТУС!"&amp;CELL("адрес",Проверка!V962),"заполнить"),IF(OR(РТУС!V962="Договор участия в долевом строительстве",РТУС!V962="Предварительный договор участия в долевом строительстве",РТУС!V962="Определение Арбитражного суда",РТУС!V962="Решение суда общей юрисдикции",РТУС!V962="Иные договоры"),HYPERLINK("#Проверка!"&amp;CELL("адрес",Проверка!V962),РТУС!V962),HYPERLINK("#РТУС!"&amp;CELL("адрес",Проверка!V962),"###")))</f>
        <v>заполнить</v>
      </c>
      <c r="W962" s="13" t="str">
        <f ca="1">IF(РТУС!W962="",HYPERLINK("#РТУС!"&amp;CELL("адрес",Проверка!W962),"заполнить"),HYPERLINK("#Проверка!"&amp;CELL("адрес",Проверка!W962),РТУС!W962))</f>
        <v>заполнить</v>
      </c>
      <c r="X962" s="15" t="str">
        <f ca="1">IF(РТУС!X962="",HYPERLINK("#РТУС!"&amp;CELL("адрес",Проверка!X962),"заполнить"),IF(AND(LEN(РТУС!X962)=5,РТУС!X962&lt;TODAY()),HYPERLINK("#Проверка!"&amp;CELL("адрес",Проверка!X962),РТУС!X962),HYPERLINK("#РТУС!"&amp;CELL("адрес",Проверка!X962),"###")))</f>
        <v>заполнить</v>
      </c>
      <c r="Y962" s="13" t="str">
        <f>IF(РТУС!Y962="","",РТУС!Y962)</f>
        <v/>
      </c>
      <c r="Z962" s="15" t="str">
        <f ca="1">IF(РТУС!Z962="","",IF(AND(LEN(РТУС!Z962)=5,РТУС!Z962&lt;TODAY()),HYPERLINK("#Проверка!"&amp;CELL("адрес",Проверка!Z962),РТУС!Z962),HYPERLINK("#РТУС!"&amp;CELL("адрес",Проверка!Z962),"###")))</f>
        <v/>
      </c>
      <c r="AA962" s="18" t="str">
        <f ca="1">IF(РТУС!AA962="",HYPERLINK("#РТУС!"&amp;CELL("адрес",Проверка!AA962),"заполнить"),IF(ISNUMBER(РТУС!AA962)=TRUE,HYPERLINK("#Проверка!"&amp;CELL("адрес",Проверка!AA962),РТУС!AA962),HYPERLINK("#РТУС!"&amp;CELL("адрес",Проверка!AA962),"###")))</f>
        <v>заполнить</v>
      </c>
      <c r="AB962" s="18" t="str">
        <f ca="1">IF(РТУС!AB962="",HYPERLINK("#РТУС!"&amp;CELL("адрес",Проверка!AB962),"заполнить"),IF(ISNUMBER(РТУС!AB962)=TRUE,HYPERLINK("#Проверка!"&amp;CELL("адрес",Проверка!AB962),РТУС!AB962),HYPERLINK("#РТУС!"&amp;CELL("адрес",Проверка!AB962),"###")))</f>
        <v>заполнить</v>
      </c>
      <c r="AC962" s="18" t="str">
        <f ca="1">IF(РТУС!AC962="","",IF(ISNUMBER(РТУС!AC962)=TRUE,HYPERLINK("#Проверка!"&amp;CELL("адрес",Проверка!AC962),РТУС!AC962),HYPERLINK("#РТУС!"&amp;CELL("адрес",Проверка!AC962),"###")))</f>
        <v/>
      </c>
      <c r="AD962" s="18" t="str">
        <f ca="1">IF(РТУС!AD962="","",IF(ISNUMBER(РТУС!AD962)=TRUE,HYPERLINK("#Проверка!"&amp;CELL("адрес",Проверка!AD962),РТУС!AD962),HYPERLINK("#РТУС!"&amp;CELL("адрес",Проверка!AD962),"###")))</f>
        <v/>
      </c>
      <c r="AE962" s="13" t="str">
        <f>IF(РТУС!AE962="","",РТУС!AE962)</f>
        <v/>
      </c>
      <c r="AF962" s="15" t="str">
        <f ca="1">IF(РТУС!AE962="","",IF(РТУС!AF962="",HYPERLINK("#РТУС!"&amp;CELL("адрес",Проверка!AF962),"заполнить"),IF(AND(LEN(РТУС!AF962)=5,РТУС!AF962&lt;TODAY()),HYPERLINK("#Проверка!"&amp;CELL("адрес",Проверка!AF962),РТУС!AF962),HYPERLINK("#РТУС!"&amp;CELL("адрес",Проверка!AF962),"###"))))</f>
        <v/>
      </c>
      <c r="AG962" s="13"/>
      <c r="AH962" s="15" t="str">
        <f ca="1">IF(РТУС!AE962="","",IF(РТУС!AH962="",HYPERLINK("#РТУС!"&amp;CELL("адрес",Проверка!AH962),"заполнить"),IF(AND(LEN(РТУС!AH962)=5,РТУС!AH962&lt;TODAY()),HYPERLINK("#Проверка!"&amp;CELL("адрес",Проверка!AH962),РТУС!AH962),HYPERLINK("#РТУС!"&amp;CELL("адрес",Проверка!AH962),"###"))))</f>
        <v/>
      </c>
      <c r="AI962" s="15" t="str">
        <f ca="1">IF(РТУС!AE962="","",IF(РТУС!AI962="",HYPERLINK("#РТУС!"&amp;CELL("адрес",Проверка!AI962),"заполнить"),HYPERLINK("#Проверка!"&amp;CELL("адрес",Проверка!AI962),РТУС!AI962)))</f>
        <v/>
      </c>
      <c r="AJ962" s="13" t="str">
        <f ca="1">IF(РТУС!AE962="","",IF(РТУС!AJ962="",HYPERLINK("#РТУС!"&amp;CELL("адрес",Проверка!AJ962),"заполнить"),IF(OR(РТУС!AJ962="Юрлицо",РТУС!AJ962="Физлицо",РТУС!AJ962="ИП"),HYPERLINK("#Проверка!"&amp;CELL("адрес",Проверка!AJ962),РТУС!AJ962),HYPERLINK("#РТУС!"&amp;CELL("адрес",Проверка!AJ962),"###"))))</f>
        <v/>
      </c>
      <c r="AK962" s="13" t="str">
        <f ca="1">IF(РТУС!AK962="",HYPERLINK("#РТУС!"&amp;CELL("адрес",Проверка!AK962),"заполнить"),IF(OR(РТУС!AK962="Квартира",РТУС!AK962="Кладовая",РТУС!AK962="Машино-место",РТУС!AK962="Нежилое помещение"),HYPERLINK("#Проверка!"&amp;CELL("адрес",Проверка!AK962),РТУС!AK962),HYPERLINK("#РТУС!"&amp;CELL("адрес",Проверка!AK962),"###")))</f>
        <v>заполнить</v>
      </c>
      <c r="AL962" s="13" t="str">
        <f ca="1">IF(РТУС!AL962="",HYPERLINK("#РТУС!"&amp;CELL("адрес",Проверка!AL962),"заполнить"),HYPERLINK("#Проверка!"&amp;CELL("адрес",Проверка!AL962),РТУС!AL962))</f>
        <v>заполнить</v>
      </c>
      <c r="AM962" s="18" t="str">
        <f ca="1">IF(РТУС!AM962="",HYPERLINK("#РТУС!"&amp;CELL("адрес",Проверка!AM962),"заполнить"),IF(ISNUMBER(РТУС!AM962)=TRUE,IF(РТУС!AK962="Нежилое помещение",IF(РТУС!AM962&gt;7,HYPERLINK("#РТУС!"&amp;CELL("адрес",Проверка!AM962),"не больше 7 кв.м."),РТУС!AM962),HYPERLINK("#Проверка!"&amp;CELL("адрес",Проверка!AM962),РТУС!AM962)),HYPERLINK("#РТУС!"&amp;CELL("адрес",Проверка!AM962),"###")))</f>
        <v>заполнить</v>
      </c>
      <c r="AN962" s="13" t="str">
        <f ca="1">IF(РТУС!AN962="",HYPERLINK("#РТУС!"&amp;CELL("адрес",Проверка!AN962),"заполнить"),IF(OR(РТУС!AN962="Общая площадь помещения",РТУС!AN962="Общая приведенная площадь жилого помещения",РТУС!AN962="Общая площадь жилого помещения с учетом лоджий, балконов, террас и веранд"),HYPERLINK("#Проверка!"&amp;CELL("адрес",Проверка!AN962),РТУС!AN962),HYPERLINK("#РТУС!"&amp;CELL("адрес",Проверка!AN962),"###")))</f>
        <v>заполнить</v>
      </c>
      <c r="AO962" s="13" t="str">
        <f ca="1">IF(OR(РТУС!AK962="Квартира",РТУС!A962="Нежилое помещение"),IF(РТУС!AO962="",HYPERLINK("#РТУС!"&amp;CELL("адрес",Проверка!AO962),"заполнить"),IF(ISNUMBER(РТУС!AO962)=TRUE,HYPERLINK("#Проверка!"&amp;CELL("адрес",Проверка!AO962),РТУС!AO962),HYPERLINK("#РТУС!"&amp;CELL("адрес",Проверка!AO962),"###"))),"")</f>
        <v/>
      </c>
      <c r="AP962" s="13" t="str">
        <f>IF(РТУС!AP962="","",РТУС!AP962)</f>
        <v/>
      </c>
      <c r="AQ962" s="13" t="str">
        <f ca="1">IF(РТУС!AQ962="",HYPERLINK("#РТУС!"&amp;CELL("адрес",Проверка!AQ962),"заполнить"),HYPERLINK("#Проверка!"&amp;CELL("адрес",Проверка!AQ962),РТУС!AQ962))</f>
        <v>заполнить</v>
      </c>
      <c r="AR962" s="18" t="str">
        <f ca="1">IF(РТУС!AR962="",HYPERLINK("#РТУС!"&amp;CELL("адрес",Проверка!AR962),"заполнить"),IF(ISNUMBER(РТУС!AR962)=FALSE,HYPERLINK("#РТУС!"&amp;CELL("адрес",Проверка!AR962),"###"),IF(РТУС!G962="1",IF(РТУС!AB962=РТУС!AR962+РТУС!AU962,HYPERLINK("#Проверка!"&amp;CELL("адрес",Проверка!AR962),РТУС!AR962),HYPERLINK("#РТУС!"&amp;CELL("адрес",Проверка!AR962),"сверить суммы")),IF(РТУС!AB962=(SUMIF(РТУС!$A$4:$A$1000,A962,РТУС!$AR$4:$AR$1000)+SUMIF(РТУС!$A$4:$A$1000,A962,РТУС!$AU$4:$AU$1000)),HYPERLINK("#Проверка!"&amp;CELL("адрес",Проверка!AR962),РТУС!AR962),HYPERLINK("#РТУС!"&amp;CELL("адрес",Проверка!AR962),"сверить суммы")))))</f>
        <v>заполнить</v>
      </c>
      <c r="AS962" s="13" t="str">
        <f>IF(РТУС!AS962="","",РТУС!AS962)</f>
        <v/>
      </c>
      <c r="AT962" s="18" t="str">
        <f ca="1">IF(РТУС!AT962="",HYPERLINK("#РТУС!"&amp;CELL("адрес",Проверка!AT962),"заполнить"),IF(ISNUMBER(РТУС!AT962)=FALSE,HYPERLINK("#РТУС!"&amp;CELL("адрес",Проверка!AT962),"###"),IF(РТУС!AT962=РТУС!AR962,HYPERLINK("#Проверка!"&amp;CELL("адрес",Проверка!AT962),РТУС!AT962),HYPERLINK("#РТУС!"&amp;CELL("адрес",Проверка!AT962),"сверить суммы"))))</f>
        <v>заполнить</v>
      </c>
      <c r="AU962" s="18" t="str">
        <f ca="1">IF(РТУС!AU962="",HYPERLINK("#РТУС!"&amp;CELL("адрес",Проверка!AU962),"заполнить"),IF(ISNUMBER(РТУС!AU962)=FALSE,HYPERLINK("#РТУС!"&amp;CELL("адрес",Проверка!AU962),"###"),IF(РТУС!G962="1",IF(РТУС!AB962=РТУС!AR962+РТУС!AU962,HYPERLINK("#Проверка!"&amp;CELL("адрес",Проверка!AU962),РТУС!AU962),HYPERLINK("#РТУС!"&amp;CELL("адрес",Проверка!AU962),"сверить суммы")),IF(РТУС!AB962=(SUMIF(РТУС!$A$4:$A$1000,A962,РТУС!$AR$4:$AR$1000)+SUMIF(РТУС!$A$4:$A$1000,A962,РТУС!$AU$4:$AU$1000)),HYPERLINK("#Проверка!"&amp;CELL("адрес",Проверка!AU962),РТУС!AU962),HYPERLINK("#РТУС!"&amp;CELL("адрес",Проверка!AU962),"сверить суммы")))))</f>
        <v>заполнить</v>
      </c>
      <c r="AV962" s="13" t="str">
        <f ca="1">IF(РТУС!AV962="",HYPERLINK("#РТУС!"&amp;CELL("адрес",Проверка!AV962),"заполнить"),IF(OR(РТУС!AV962="Требование о передаче жилого помещения",РТУС!AV962="Требование о передаче машино-места",РТУС!AV962="Требования о передаче нежилого помещения",РТУС!AV962="Денежные требования"),HYPERLINK("#Проверка!"&amp;CELL("адрес",Проверка!AV962),РТУС!AV962),HYPERLINK("#РТУС!"&amp;CELL("адрес",Проверка!AV962),"###")))</f>
        <v>заполнить</v>
      </c>
      <c r="AW962" s="13" t="str">
        <f ca="1">IF(РТУС!AW962="",HYPERLINK("#РТУС!"&amp;CELL("адрес",Проверка!AW962),"заполнить"),IF(OR(РТУС!AW962="Включен в полном объеме",РТУС!AW962="Включен частично"),HYPERLINK("#Проверка!"&amp;CELL("адрес",Проверка!AW962),РТУС!AW962),HYPERLINK("#РТУС!"&amp;CELL("адрес",Проверка!AW962),"###")))</f>
        <v>заполнить</v>
      </c>
      <c r="AX962" s="15" t="str">
        <f ca="1">IF(РТУС!AX962="",HYPERLINK("#РТУС!"&amp;CELL("адрес",Проверка!AX962),"заполнить"),IF(AND(LEN(РТУС!AX962)=5,РТУС!AX962&lt;TODAY()),HYPERLINK("#Проверка!"&amp;CELL("адрес",Проверка!AX962),РТУС!AX962),HYPERLINK("#РТУС!"&amp;CELL("адрес",Проверка!AX962),"###")))</f>
        <v>заполнить</v>
      </c>
      <c r="AY962" s="15" t="str">
        <f ca="1">IF(РТУС!AY962="",HYPERLINK("#РТУС!"&amp;CELL("адрес",Проверка!AY962),"заполнить"),IF(AND(LEN(РТУС!AY962)=5,РТУС!AY962&lt;TODAY()),HYPERLINK("#Проверка!"&amp;CELL("адрес",Проверка!AY962),РТУС!AY962),HYPERLINK("#РТУС!"&amp;CELL("адрес",Проверка!AY962),"###")))</f>
        <v>заполнить</v>
      </c>
    </row>
    <row r="963" spans="1:51" x14ac:dyDescent="0.25">
      <c r="A963" s="10" t="str">
        <f>РТУС!A963</f>
        <v>.</v>
      </c>
      <c r="B963" s="13" t="str">
        <f ca="1">IF(РТУС!B963="",HYPERLINK("#РТУС!"&amp;CELL("адрес",Проверка!B963),"заполнить"),IF(AND(LEN(РТУС!B963)=10,РТУС!B962=РТУС!B963),HYPERLINK("#Проверка!"&amp;CELL("адрес",Проверка!B963),РТУС!B963),HYPERLINK("#РТУС!"&amp;CELL("адрес",Проверка!B963),"###")))</f>
        <v>заполнить</v>
      </c>
      <c r="C963" s="13" t="str">
        <f ca="1">IF(РТУС!C963="",HYPERLINK("#РТУС!"&amp;CELL("адрес",Проверка!C963),"заполнить"),IF(AND(ISNUMBER(РТУС!C963)=TRUE,РТУС!C963&gt;0,РТУС!C962=РТУС!C963),HYPERLINK("#Проверка!"&amp;CELL("адрес",Проверка!C963),РТУС!C963),HYPERLINK("#РТУС!"&amp;CELL("адрес",Проверка!C963),"###")))</f>
        <v>заполнить</v>
      </c>
      <c r="D963" s="13" t="str">
        <f>IF(РТУС!D963="","",РТУС!D963)</f>
        <v/>
      </c>
      <c r="E963" s="13" t="str">
        <f ca="1">IF(РТУС!E963="",HYPERLINK("#РТУС!"&amp;CELL("адрес",Проверка!E963),"заполнить"),IF(РТУС!E962=РТУС!E963,HYPERLINK("#Проверка!"&amp;CELL("адрес",Проверка!E963),РТУС!E963),HYPERLINK("#РТУС!"&amp;CELL("адрес",Проверка!E963),"###")))</f>
        <v>заполнить</v>
      </c>
      <c r="F963" s="13" t="str">
        <f ca="1">IF(РТУС!F963="",HYPERLINK("#РТУС!"&amp;CELL("адрес",Проверка!F963),"заполнить"),HYPERLINK("#Проверка!"&amp;CELL("адрес",Проверка!F963),РТУС!F963))</f>
        <v>заполнить</v>
      </c>
      <c r="G963" s="20" t="str">
        <f ca="1">IF(РТУС!G963="",HYPERLINK("#РТУС!"&amp;CELL("адрес",Проверка!G963),"заполнить"),IF(РТУС!G963="1",HYPERLINK("#Проверка!"&amp;CELL("адрес",Проверка!G963),"1"),IF(AND(ISNUMBER(РТУС!G963)=TRUE,РТУС!G963&lt;=1,РТУС!G963&gt;0),IF(SUMIF(РТУС!$A$4:$A$1000,A963,РТУС!$G$4:$G$1000)=1,HYPERLINK("#Проверка!"&amp;CELL("адрес",Проверка!G963),РТУС!G963),HYPERLINK("#РТУС!"&amp;CELL("адрес",Проверка!G963),"сумма долей ≠ 1")),HYPERLINK("#РТУС!"&amp;CELL("адрес",Проверка!G963),"###"))))</f>
        <v>заполнить</v>
      </c>
      <c r="H963" s="13" t="str">
        <f ca="1">IF(РТУС!H963="",HYPERLINK("#РТУС!"&amp;CELL("адрес",Проверка!H963),"заполнить"),IF(OR(РТУС!H963="Юрлицо",РТУС!H963="Физлицо",РТУС!H963="ИП"),HYPERLINK("#Проверка!"&amp;CELL("адрес",Проверка!H963),РТУС!H963),HYPERLINK("#РТУС!"&amp;CELL("адрес",Проверка!H963),"###")))</f>
        <v>заполнить</v>
      </c>
      <c r="I963" s="13" t="str">
        <f ca="1">IF(OR(РТУС!H963="Юрлицо",РТУС!H963="ИП"),IF(РТУС!I963="",HYPERLINK("#РТУС!"&amp;CELL("адрес",Проверка!I963),"заполнить"),IF(OR(LEN(РТУС!I963)=10,LEN(РТУС!I963)=12),HYPERLINK("#Проверка!"&amp;CELL("адрес",Проверка!I963),РТУС!I963),HYPERLINK("#РТУС!"&amp;CELL("адрес",Проверка!I963),"###"))),"")</f>
        <v/>
      </c>
      <c r="J963" s="15" t="str">
        <f ca="1">IF(РТУС!J963="","",IF(AND(LEN(РТУС!J963)=5,РТУС!J963&lt;TODAY()),HYPERLINK("#Проверка!"&amp;CELL("адрес",Проверка!J963),РТУС!J963),HYPERLINK("#РТУС!"&amp;CELL("адрес",Проверка!J963),"###")))</f>
        <v/>
      </c>
      <c r="K963" s="13" t="str">
        <f>IF(РТУС!K963="","",РТУС!K963)</f>
        <v/>
      </c>
      <c r="L963" s="13" t="str">
        <f ca="1">IF(OR(РТУС!H963="Физлицо",РТУС!H963="ИП"),IF(РТУС!L963="",HYPERLINK("#РТУС!"&amp;CELL("адрес",Проверка!L963),"заполнить"),IF(OR(РТУС!L963="Загранпаспорт гражданина РФ",РТУС!L963="Паспорт гражданина РФ",РТУС!L963="Иностранный паспорт",РТУС!L963="Свидетельство о рождении",РТУС!L963="Вид на жительство"),HYPERLINK("#Проверка!"&amp;CELL("адрес",Проверка!L963),РТУС!L963),HYPERLINK("#РТУС!"&amp;CELL("адрес",Проверка!L963),"###"))),"")</f>
        <v/>
      </c>
      <c r="M963" s="13" t="str">
        <f ca="1">IF(AND(OR(РТУС!L963="Паспорт гражданина РФ",РТУС!L963="Свидетельство о рождении"),РТУС!M963=""),HYPERLINK("#РТУС!"&amp;CELL("адрес",Проверка!M963),"заполнить"),IF(РТУС!L963="Паспорт гражданина РФ",IF(LEN(РТУС!M963)=4,HYPERLINK("#Проверка!"&amp;CELL("адрес",Проверка!M963),РТУС!M963),HYPERLINK("#РТУС!"&amp;CELL("адрес",Проверка!M963),"###")),IF(РТУС!L963="Свидетельство о рождении",HYPERLINK("#Проверка!"&amp;CELL("адрес",Проверка!M963),РТУС!M963),"")))</f>
        <v/>
      </c>
      <c r="N963" s="13" t="str">
        <f ca="1">IF(РТУС!L963="","",IF(РТУС!N963="",HYPERLINK("#РТУС!"&amp;CELL("адрес",Проверка!N963),"заполнить"),IF(OR(РТУС!L963="Паспорт гражданина РФ",РТУС!L963="Свидетельство о рождении"),IF(LEN(РТУС!N963)=6,HYPERLINK("#Проверка!"&amp;CELL("адрес",Проверка!N963),РТУС!N963),HYPERLINK("#РТУС!"&amp;CELL("адрес",Проверка!N963),"###")),HYPERLINK("#Проверка!"&amp;CELL("адрес",Проверка!N963),РТУС!N963))))</f>
        <v/>
      </c>
      <c r="O963" s="15" t="str">
        <f ca="1">IF(РТУС!L963="","",IF(РТУС!O963="",HYPERLINK("#РТУС!"&amp;CELL("адрес",Проверка!O963),"заполнить"),IF(AND(LEN(РТУС!O963)=5,РТУС!O963&lt;TODAY()),IF(РТУС!L963="Свидетельство о рождении",IF(РТУС!O963&gt;EDATE(TODAY(),-168),HYPERLINK("#Проверка!"&amp;CELL("адрес",Проверка!O963),РТУС!O963),HYPERLINK("#РТУС!"&amp;CELL("адрес",Проверка!O963),"недействительно")),HYPERLINK("#Проверка!"&amp;CELL("адрес",Проверка!O963),РТУС!O963)),HYPERLINK("#РТУС!"&amp;CELL("адрес",Проверка!O963),"###"))))</f>
        <v/>
      </c>
      <c r="P963" s="21" t="str">
        <f ca="1">IF(РТУС!L963="Паспорт гражданина РФ",IF(РТУС!P963="",HYPERLINK("#РТУС!"&amp;CELL("адрес",Проверка!P963),"заполнить"),HYPERLINK("#Проверка!"&amp;CELL("адрес",Проверка!P963),РТУС!P963)),"")</f>
        <v/>
      </c>
      <c r="Q963" s="13" t="str">
        <f ca="1">IF(РТУС!L963="Паспорт гражданина РФ",IF(РТУС!Q963="",HYPERLINK("#РТУС!"&amp;CELL("адрес",Проверка!Q963),"заполнить"),IF(LEN(РТУС!Q963)=7,HYPERLINK("#Проверка!"&amp;CELL("адрес",Проверка!Q963),РТУС!Q963),HYPERLINK("#РТУС!"&amp;CELL("адрес",Проверка!Q963),"###"))),"")</f>
        <v/>
      </c>
      <c r="R963" s="13" t="str">
        <f ca="1">IF(РТУС!R963="",HYPERLINK("#РТУС!"&amp;CELL("адрес",Проверка!R963),"заполнить"),HYPERLINK("#Проверка!"&amp;CELL("адрес",Проверка!R963),РТУС!R963))</f>
        <v>заполнить</v>
      </c>
      <c r="S963" s="13" t="str">
        <f>IF(РТУС!S963="","",РТУС!S963)</f>
        <v/>
      </c>
      <c r="T963" s="13" t="str">
        <f>IF(РТУС!T963="","",РТУС!T963)</f>
        <v/>
      </c>
      <c r="U963" s="13" t="str">
        <f>IF(РТУС!U963="","",РТУС!U963)</f>
        <v/>
      </c>
      <c r="V963" s="13" t="str">
        <f ca="1">IF(РТУС!V963="",HYPERLINK("#РТУС!"&amp;CELL("адрес",Проверка!V963),"заполнить"),IF(OR(РТУС!V963="Договор участия в долевом строительстве",РТУС!V963="Предварительный договор участия в долевом строительстве",РТУС!V963="Определение Арбитражного суда",РТУС!V963="Решение суда общей юрисдикции",РТУС!V963="Иные договоры"),HYPERLINK("#Проверка!"&amp;CELL("адрес",Проверка!V963),РТУС!V963),HYPERLINK("#РТУС!"&amp;CELL("адрес",Проверка!V963),"###")))</f>
        <v>заполнить</v>
      </c>
      <c r="W963" s="13" t="str">
        <f ca="1">IF(РТУС!W963="",HYPERLINK("#РТУС!"&amp;CELL("адрес",Проверка!W963),"заполнить"),HYPERLINK("#Проверка!"&amp;CELL("адрес",Проверка!W963),РТУС!W963))</f>
        <v>заполнить</v>
      </c>
      <c r="X963" s="15" t="str">
        <f ca="1">IF(РТУС!X963="",HYPERLINK("#РТУС!"&amp;CELL("адрес",Проверка!X963),"заполнить"),IF(AND(LEN(РТУС!X963)=5,РТУС!X963&lt;TODAY()),HYPERLINK("#Проверка!"&amp;CELL("адрес",Проверка!X963),РТУС!X963),HYPERLINK("#РТУС!"&amp;CELL("адрес",Проверка!X963),"###")))</f>
        <v>заполнить</v>
      </c>
      <c r="Y963" s="13" t="str">
        <f>IF(РТУС!Y963="","",РТУС!Y963)</f>
        <v/>
      </c>
      <c r="Z963" s="15" t="str">
        <f ca="1">IF(РТУС!Z963="","",IF(AND(LEN(РТУС!Z963)=5,РТУС!Z963&lt;TODAY()),HYPERLINK("#Проверка!"&amp;CELL("адрес",Проверка!Z963),РТУС!Z963),HYPERLINK("#РТУС!"&amp;CELL("адрес",Проверка!Z963),"###")))</f>
        <v/>
      </c>
      <c r="AA963" s="18" t="str">
        <f ca="1">IF(РТУС!AA963="",HYPERLINK("#РТУС!"&amp;CELL("адрес",Проверка!AA963),"заполнить"),IF(ISNUMBER(РТУС!AA963)=TRUE,HYPERLINK("#Проверка!"&amp;CELL("адрес",Проверка!AA963),РТУС!AA963),HYPERLINK("#РТУС!"&amp;CELL("адрес",Проверка!AA963),"###")))</f>
        <v>заполнить</v>
      </c>
      <c r="AB963" s="18" t="str">
        <f ca="1">IF(РТУС!AB963="",HYPERLINK("#РТУС!"&amp;CELL("адрес",Проверка!AB963),"заполнить"),IF(ISNUMBER(РТУС!AB963)=TRUE,HYPERLINK("#Проверка!"&amp;CELL("адрес",Проверка!AB963),РТУС!AB963),HYPERLINK("#РТУС!"&amp;CELL("адрес",Проверка!AB963),"###")))</f>
        <v>заполнить</v>
      </c>
      <c r="AC963" s="18" t="str">
        <f ca="1">IF(РТУС!AC963="","",IF(ISNUMBER(РТУС!AC963)=TRUE,HYPERLINK("#Проверка!"&amp;CELL("адрес",Проверка!AC963),РТУС!AC963),HYPERLINK("#РТУС!"&amp;CELL("адрес",Проверка!AC963),"###")))</f>
        <v/>
      </c>
      <c r="AD963" s="18" t="str">
        <f ca="1">IF(РТУС!AD963="","",IF(ISNUMBER(РТУС!AD963)=TRUE,HYPERLINK("#Проверка!"&amp;CELL("адрес",Проверка!AD963),РТУС!AD963),HYPERLINK("#РТУС!"&amp;CELL("адрес",Проверка!AD963),"###")))</f>
        <v/>
      </c>
      <c r="AE963" s="13" t="str">
        <f>IF(РТУС!AE963="","",РТУС!AE963)</f>
        <v/>
      </c>
      <c r="AF963" s="15" t="str">
        <f ca="1">IF(РТУС!AE963="","",IF(РТУС!AF963="",HYPERLINK("#РТУС!"&amp;CELL("адрес",Проверка!AF963),"заполнить"),IF(AND(LEN(РТУС!AF963)=5,РТУС!AF963&lt;TODAY()),HYPERLINK("#Проверка!"&amp;CELL("адрес",Проверка!AF963),РТУС!AF963),HYPERLINK("#РТУС!"&amp;CELL("адрес",Проверка!AF963),"###"))))</f>
        <v/>
      </c>
      <c r="AG963" s="13"/>
      <c r="AH963" s="15" t="str">
        <f ca="1">IF(РТУС!AE963="","",IF(РТУС!AH963="",HYPERLINK("#РТУС!"&amp;CELL("адрес",Проверка!AH963),"заполнить"),IF(AND(LEN(РТУС!AH963)=5,РТУС!AH963&lt;TODAY()),HYPERLINK("#Проверка!"&amp;CELL("адрес",Проверка!AH963),РТУС!AH963),HYPERLINK("#РТУС!"&amp;CELL("адрес",Проверка!AH963),"###"))))</f>
        <v/>
      </c>
      <c r="AI963" s="15" t="str">
        <f ca="1">IF(РТУС!AE963="","",IF(РТУС!AI963="",HYPERLINK("#РТУС!"&amp;CELL("адрес",Проверка!AI963),"заполнить"),HYPERLINK("#Проверка!"&amp;CELL("адрес",Проверка!AI963),РТУС!AI963)))</f>
        <v/>
      </c>
      <c r="AJ963" s="13" t="str">
        <f ca="1">IF(РТУС!AE963="","",IF(РТУС!AJ963="",HYPERLINK("#РТУС!"&amp;CELL("адрес",Проверка!AJ963),"заполнить"),IF(OR(РТУС!AJ963="Юрлицо",РТУС!AJ963="Физлицо",РТУС!AJ963="ИП"),HYPERLINK("#Проверка!"&amp;CELL("адрес",Проверка!AJ963),РТУС!AJ963),HYPERLINK("#РТУС!"&amp;CELL("адрес",Проверка!AJ963),"###"))))</f>
        <v/>
      </c>
      <c r="AK963" s="13" t="str">
        <f ca="1">IF(РТУС!AK963="",HYPERLINK("#РТУС!"&amp;CELL("адрес",Проверка!AK963),"заполнить"),IF(OR(РТУС!AK963="Квартира",РТУС!AK963="Кладовая",РТУС!AK963="Машино-место",РТУС!AK963="Нежилое помещение"),HYPERLINK("#Проверка!"&amp;CELL("адрес",Проверка!AK963),РТУС!AK963),HYPERLINK("#РТУС!"&amp;CELL("адрес",Проверка!AK963),"###")))</f>
        <v>заполнить</v>
      </c>
      <c r="AL963" s="13" t="str">
        <f ca="1">IF(РТУС!AL963="",HYPERLINK("#РТУС!"&amp;CELL("адрес",Проверка!AL963),"заполнить"),HYPERLINK("#Проверка!"&amp;CELL("адрес",Проверка!AL963),РТУС!AL963))</f>
        <v>заполнить</v>
      </c>
      <c r="AM963" s="18" t="str">
        <f ca="1">IF(РТУС!AM963="",HYPERLINK("#РТУС!"&amp;CELL("адрес",Проверка!AM963),"заполнить"),IF(ISNUMBER(РТУС!AM963)=TRUE,IF(РТУС!AK963="Нежилое помещение",IF(РТУС!AM963&gt;7,HYPERLINK("#РТУС!"&amp;CELL("адрес",Проверка!AM963),"не больше 7 кв.м."),РТУС!AM963),HYPERLINK("#Проверка!"&amp;CELL("адрес",Проверка!AM963),РТУС!AM963)),HYPERLINK("#РТУС!"&amp;CELL("адрес",Проверка!AM963),"###")))</f>
        <v>заполнить</v>
      </c>
      <c r="AN963" s="13" t="str">
        <f ca="1">IF(РТУС!AN963="",HYPERLINK("#РТУС!"&amp;CELL("адрес",Проверка!AN963),"заполнить"),IF(OR(РТУС!AN963="Общая площадь помещения",РТУС!AN963="Общая приведенная площадь жилого помещения",РТУС!AN963="Общая площадь жилого помещения с учетом лоджий, балконов, террас и веранд"),HYPERLINK("#Проверка!"&amp;CELL("адрес",Проверка!AN963),РТУС!AN963),HYPERLINK("#РТУС!"&amp;CELL("адрес",Проверка!AN963),"###")))</f>
        <v>заполнить</v>
      </c>
      <c r="AO963" s="13" t="str">
        <f ca="1">IF(OR(РТУС!AK963="Квартира",РТУС!A963="Нежилое помещение"),IF(РТУС!AO963="",HYPERLINK("#РТУС!"&amp;CELL("адрес",Проверка!AO963),"заполнить"),IF(ISNUMBER(РТУС!AO963)=TRUE,HYPERLINK("#Проверка!"&amp;CELL("адрес",Проверка!AO963),РТУС!AO963),HYPERLINK("#РТУС!"&amp;CELL("адрес",Проверка!AO963),"###"))),"")</f>
        <v/>
      </c>
      <c r="AP963" s="13" t="str">
        <f>IF(РТУС!AP963="","",РТУС!AP963)</f>
        <v/>
      </c>
      <c r="AQ963" s="13" t="str">
        <f ca="1">IF(РТУС!AQ963="",HYPERLINK("#РТУС!"&amp;CELL("адрес",Проверка!AQ963),"заполнить"),HYPERLINK("#Проверка!"&amp;CELL("адрес",Проверка!AQ963),РТУС!AQ963))</f>
        <v>заполнить</v>
      </c>
      <c r="AR963" s="18" t="str">
        <f ca="1">IF(РТУС!AR963="",HYPERLINK("#РТУС!"&amp;CELL("адрес",Проверка!AR963),"заполнить"),IF(ISNUMBER(РТУС!AR963)=FALSE,HYPERLINK("#РТУС!"&amp;CELL("адрес",Проверка!AR963),"###"),IF(РТУС!G963="1",IF(РТУС!AB963=РТУС!AR963+РТУС!AU963,HYPERLINK("#Проверка!"&amp;CELL("адрес",Проверка!AR963),РТУС!AR963),HYPERLINK("#РТУС!"&amp;CELL("адрес",Проверка!AR963),"сверить суммы")),IF(РТУС!AB963=(SUMIF(РТУС!$A$4:$A$1000,A963,РТУС!$AR$4:$AR$1000)+SUMIF(РТУС!$A$4:$A$1000,A963,РТУС!$AU$4:$AU$1000)),HYPERLINK("#Проверка!"&amp;CELL("адрес",Проверка!AR963),РТУС!AR963),HYPERLINK("#РТУС!"&amp;CELL("адрес",Проверка!AR963),"сверить суммы")))))</f>
        <v>заполнить</v>
      </c>
      <c r="AS963" s="13" t="str">
        <f>IF(РТУС!AS963="","",РТУС!AS963)</f>
        <v/>
      </c>
      <c r="AT963" s="18" t="str">
        <f ca="1">IF(РТУС!AT963="",HYPERLINK("#РТУС!"&amp;CELL("адрес",Проверка!AT963),"заполнить"),IF(ISNUMBER(РТУС!AT963)=FALSE,HYPERLINK("#РТУС!"&amp;CELL("адрес",Проверка!AT963),"###"),IF(РТУС!AT963=РТУС!AR963,HYPERLINK("#Проверка!"&amp;CELL("адрес",Проверка!AT963),РТУС!AT963),HYPERLINK("#РТУС!"&amp;CELL("адрес",Проверка!AT963),"сверить суммы"))))</f>
        <v>заполнить</v>
      </c>
      <c r="AU963" s="18" t="str">
        <f ca="1">IF(РТУС!AU963="",HYPERLINK("#РТУС!"&amp;CELL("адрес",Проверка!AU963),"заполнить"),IF(ISNUMBER(РТУС!AU963)=FALSE,HYPERLINK("#РТУС!"&amp;CELL("адрес",Проверка!AU963),"###"),IF(РТУС!G963="1",IF(РТУС!AB963=РТУС!AR963+РТУС!AU963,HYPERLINK("#Проверка!"&amp;CELL("адрес",Проверка!AU963),РТУС!AU963),HYPERLINK("#РТУС!"&amp;CELL("адрес",Проверка!AU963),"сверить суммы")),IF(РТУС!AB963=(SUMIF(РТУС!$A$4:$A$1000,A963,РТУС!$AR$4:$AR$1000)+SUMIF(РТУС!$A$4:$A$1000,A963,РТУС!$AU$4:$AU$1000)),HYPERLINK("#Проверка!"&amp;CELL("адрес",Проверка!AU963),РТУС!AU963),HYPERLINK("#РТУС!"&amp;CELL("адрес",Проверка!AU963),"сверить суммы")))))</f>
        <v>заполнить</v>
      </c>
      <c r="AV963" s="13" t="str">
        <f ca="1">IF(РТУС!AV963="",HYPERLINK("#РТУС!"&amp;CELL("адрес",Проверка!AV963),"заполнить"),IF(OR(РТУС!AV963="Требование о передаче жилого помещения",РТУС!AV963="Требование о передаче машино-места",РТУС!AV963="Требования о передаче нежилого помещения",РТУС!AV963="Денежные требования"),HYPERLINK("#Проверка!"&amp;CELL("адрес",Проверка!AV963),РТУС!AV963),HYPERLINK("#РТУС!"&amp;CELL("адрес",Проверка!AV963),"###")))</f>
        <v>заполнить</v>
      </c>
      <c r="AW963" s="13" t="str">
        <f ca="1">IF(РТУС!AW963="",HYPERLINK("#РТУС!"&amp;CELL("адрес",Проверка!AW963),"заполнить"),IF(OR(РТУС!AW963="Включен в полном объеме",РТУС!AW963="Включен частично"),HYPERLINK("#Проверка!"&amp;CELL("адрес",Проверка!AW963),РТУС!AW963),HYPERLINK("#РТУС!"&amp;CELL("адрес",Проверка!AW963),"###")))</f>
        <v>заполнить</v>
      </c>
      <c r="AX963" s="15" t="str">
        <f ca="1">IF(РТУС!AX963="",HYPERLINK("#РТУС!"&amp;CELL("адрес",Проверка!AX963),"заполнить"),IF(AND(LEN(РТУС!AX963)=5,РТУС!AX963&lt;TODAY()),HYPERLINK("#Проверка!"&amp;CELL("адрес",Проверка!AX963),РТУС!AX963),HYPERLINK("#РТУС!"&amp;CELL("адрес",Проверка!AX963),"###")))</f>
        <v>заполнить</v>
      </c>
      <c r="AY963" s="15" t="str">
        <f ca="1">IF(РТУС!AY963="",HYPERLINK("#РТУС!"&amp;CELL("адрес",Проверка!AY963),"заполнить"),IF(AND(LEN(РТУС!AY963)=5,РТУС!AY963&lt;TODAY()),HYPERLINK("#Проверка!"&amp;CELL("адрес",Проверка!AY963),РТУС!AY963),HYPERLINK("#РТУС!"&amp;CELL("адрес",Проверка!AY963),"###")))</f>
        <v>заполнить</v>
      </c>
    </row>
    <row r="964" spans="1:51" x14ac:dyDescent="0.25">
      <c r="A964" s="10" t="str">
        <f>РТУС!A964</f>
        <v>.</v>
      </c>
      <c r="B964" s="13" t="str">
        <f ca="1">IF(РТУС!B964="",HYPERLINK("#РТУС!"&amp;CELL("адрес",Проверка!B964),"заполнить"),IF(AND(LEN(РТУС!B964)=10,РТУС!B963=РТУС!B964),HYPERLINK("#Проверка!"&amp;CELL("адрес",Проверка!B964),РТУС!B964),HYPERLINK("#РТУС!"&amp;CELL("адрес",Проверка!B964),"###")))</f>
        <v>заполнить</v>
      </c>
      <c r="C964" s="13" t="str">
        <f ca="1">IF(РТУС!C964="",HYPERLINK("#РТУС!"&amp;CELL("адрес",Проверка!C964),"заполнить"),IF(AND(ISNUMBER(РТУС!C964)=TRUE,РТУС!C964&gt;0,РТУС!C963=РТУС!C964),HYPERLINK("#Проверка!"&amp;CELL("адрес",Проверка!C964),РТУС!C964),HYPERLINK("#РТУС!"&amp;CELL("адрес",Проверка!C964),"###")))</f>
        <v>заполнить</v>
      </c>
      <c r="D964" s="13" t="str">
        <f>IF(РТУС!D964="","",РТУС!D964)</f>
        <v/>
      </c>
      <c r="E964" s="13" t="str">
        <f ca="1">IF(РТУС!E964="",HYPERLINK("#РТУС!"&amp;CELL("адрес",Проверка!E964),"заполнить"),IF(РТУС!E963=РТУС!E964,HYPERLINK("#Проверка!"&amp;CELL("адрес",Проверка!E964),РТУС!E964),HYPERLINK("#РТУС!"&amp;CELL("адрес",Проверка!E964),"###")))</f>
        <v>заполнить</v>
      </c>
      <c r="F964" s="13" t="str">
        <f ca="1">IF(РТУС!F964="",HYPERLINK("#РТУС!"&amp;CELL("адрес",Проверка!F964),"заполнить"),HYPERLINK("#Проверка!"&amp;CELL("адрес",Проверка!F964),РТУС!F964))</f>
        <v>заполнить</v>
      </c>
      <c r="G964" s="20" t="str">
        <f ca="1">IF(РТУС!G964="",HYPERLINK("#РТУС!"&amp;CELL("адрес",Проверка!G964),"заполнить"),IF(РТУС!G964="1",HYPERLINK("#Проверка!"&amp;CELL("адрес",Проверка!G964),"1"),IF(AND(ISNUMBER(РТУС!G964)=TRUE,РТУС!G964&lt;=1,РТУС!G964&gt;0),IF(SUMIF(РТУС!$A$4:$A$1000,A964,РТУС!$G$4:$G$1000)=1,HYPERLINK("#Проверка!"&amp;CELL("адрес",Проверка!G964),РТУС!G964),HYPERLINK("#РТУС!"&amp;CELL("адрес",Проверка!G964),"сумма долей ≠ 1")),HYPERLINK("#РТУС!"&amp;CELL("адрес",Проверка!G964),"###"))))</f>
        <v>заполнить</v>
      </c>
      <c r="H964" s="13" t="str">
        <f ca="1">IF(РТУС!H964="",HYPERLINK("#РТУС!"&amp;CELL("адрес",Проверка!H964),"заполнить"),IF(OR(РТУС!H964="Юрлицо",РТУС!H964="Физлицо",РТУС!H964="ИП"),HYPERLINK("#Проверка!"&amp;CELL("адрес",Проверка!H964),РТУС!H964),HYPERLINK("#РТУС!"&amp;CELL("адрес",Проверка!H964),"###")))</f>
        <v>заполнить</v>
      </c>
      <c r="I964" s="13" t="str">
        <f ca="1">IF(OR(РТУС!H964="Юрлицо",РТУС!H964="ИП"),IF(РТУС!I964="",HYPERLINK("#РТУС!"&amp;CELL("адрес",Проверка!I964),"заполнить"),IF(OR(LEN(РТУС!I964)=10,LEN(РТУС!I964)=12),HYPERLINK("#Проверка!"&amp;CELL("адрес",Проверка!I964),РТУС!I964),HYPERLINK("#РТУС!"&amp;CELL("адрес",Проверка!I964),"###"))),"")</f>
        <v/>
      </c>
      <c r="J964" s="15" t="str">
        <f ca="1">IF(РТУС!J964="","",IF(AND(LEN(РТУС!J964)=5,РТУС!J964&lt;TODAY()),HYPERLINK("#Проверка!"&amp;CELL("адрес",Проверка!J964),РТУС!J964),HYPERLINK("#РТУС!"&amp;CELL("адрес",Проверка!J964),"###")))</f>
        <v/>
      </c>
      <c r="K964" s="13" t="str">
        <f>IF(РТУС!K964="","",РТУС!K964)</f>
        <v/>
      </c>
      <c r="L964" s="13" t="str">
        <f ca="1">IF(OR(РТУС!H964="Физлицо",РТУС!H964="ИП"),IF(РТУС!L964="",HYPERLINK("#РТУС!"&amp;CELL("адрес",Проверка!L964),"заполнить"),IF(OR(РТУС!L964="Загранпаспорт гражданина РФ",РТУС!L964="Паспорт гражданина РФ",РТУС!L964="Иностранный паспорт",РТУС!L964="Свидетельство о рождении",РТУС!L964="Вид на жительство"),HYPERLINK("#Проверка!"&amp;CELL("адрес",Проверка!L964),РТУС!L964),HYPERLINK("#РТУС!"&amp;CELL("адрес",Проверка!L964),"###"))),"")</f>
        <v/>
      </c>
      <c r="M964" s="13" t="str">
        <f ca="1">IF(AND(OR(РТУС!L964="Паспорт гражданина РФ",РТУС!L964="Свидетельство о рождении"),РТУС!M964=""),HYPERLINK("#РТУС!"&amp;CELL("адрес",Проверка!M964),"заполнить"),IF(РТУС!L964="Паспорт гражданина РФ",IF(LEN(РТУС!M964)=4,HYPERLINK("#Проверка!"&amp;CELL("адрес",Проверка!M964),РТУС!M964),HYPERLINK("#РТУС!"&amp;CELL("адрес",Проверка!M964),"###")),IF(РТУС!L964="Свидетельство о рождении",HYPERLINK("#Проверка!"&amp;CELL("адрес",Проверка!M964),РТУС!M964),"")))</f>
        <v/>
      </c>
      <c r="N964" s="13" t="str">
        <f ca="1">IF(РТУС!L964="","",IF(РТУС!N964="",HYPERLINK("#РТУС!"&amp;CELL("адрес",Проверка!N964),"заполнить"),IF(OR(РТУС!L964="Паспорт гражданина РФ",РТУС!L964="Свидетельство о рождении"),IF(LEN(РТУС!N964)=6,HYPERLINK("#Проверка!"&amp;CELL("адрес",Проверка!N964),РТУС!N964),HYPERLINK("#РТУС!"&amp;CELL("адрес",Проверка!N964),"###")),HYPERLINK("#Проверка!"&amp;CELL("адрес",Проверка!N964),РТУС!N964))))</f>
        <v/>
      </c>
      <c r="O964" s="15" t="str">
        <f ca="1">IF(РТУС!L964="","",IF(РТУС!O964="",HYPERLINK("#РТУС!"&amp;CELL("адрес",Проверка!O964),"заполнить"),IF(AND(LEN(РТУС!O964)=5,РТУС!O964&lt;TODAY()),IF(РТУС!L964="Свидетельство о рождении",IF(РТУС!O964&gt;EDATE(TODAY(),-168),HYPERLINK("#Проверка!"&amp;CELL("адрес",Проверка!O964),РТУС!O964),HYPERLINK("#РТУС!"&amp;CELL("адрес",Проверка!O964),"недействительно")),HYPERLINK("#Проверка!"&amp;CELL("адрес",Проверка!O964),РТУС!O964)),HYPERLINK("#РТУС!"&amp;CELL("адрес",Проверка!O964),"###"))))</f>
        <v/>
      </c>
      <c r="P964" s="21" t="str">
        <f ca="1">IF(РТУС!L964="Паспорт гражданина РФ",IF(РТУС!P964="",HYPERLINK("#РТУС!"&amp;CELL("адрес",Проверка!P964),"заполнить"),HYPERLINK("#Проверка!"&amp;CELL("адрес",Проверка!P964),РТУС!P964)),"")</f>
        <v/>
      </c>
      <c r="Q964" s="13" t="str">
        <f ca="1">IF(РТУС!L964="Паспорт гражданина РФ",IF(РТУС!Q964="",HYPERLINK("#РТУС!"&amp;CELL("адрес",Проверка!Q964),"заполнить"),IF(LEN(РТУС!Q964)=7,HYPERLINK("#Проверка!"&amp;CELL("адрес",Проверка!Q964),РТУС!Q964),HYPERLINK("#РТУС!"&amp;CELL("адрес",Проверка!Q964),"###"))),"")</f>
        <v/>
      </c>
      <c r="R964" s="13" t="str">
        <f ca="1">IF(РТУС!R964="",HYPERLINK("#РТУС!"&amp;CELL("адрес",Проверка!R964),"заполнить"),HYPERLINK("#Проверка!"&amp;CELL("адрес",Проверка!R964),РТУС!R964))</f>
        <v>заполнить</v>
      </c>
      <c r="S964" s="13" t="str">
        <f>IF(РТУС!S964="","",РТУС!S964)</f>
        <v/>
      </c>
      <c r="T964" s="13" t="str">
        <f>IF(РТУС!T964="","",РТУС!T964)</f>
        <v/>
      </c>
      <c r="U964" s="13" t="str">
        <f>IF(РТУС!U964="","",РТУС!U964)</f>
        <v/>
      </c>
      <c r="V964" s="13" t="str">
        <f ca="1">IF(РТУС!V964="",HYPERLINK("#РТУС!"&amp;CELL("адрес",Проверка!V964),"заполнить"),IF(OR(РТУС!V964="Договор участия в долевом строительстве",РТУС!V964="Предварительный договор участия в долевом строительстве",РТУС!V964="Определение Арбитражного суда",РТУС!V964="Решение суда общей юрисдикции",РТУС!V964="Иные договоры"),HYPERLINK("#Проверка!"&amp;CELL("адрес",Проверка!V964),РТУС!V964),HYPERLINK("#РТУС!"&amp;CELL("адрес",Проверка!V964),"###")))</f>
        <v>заполнить</v>
      </c>
      <c r="W964" s="13" t="str">
        <f ca="1">IF(РТУС!W964="",HYPERLINK("#РТУС!"&amp;CELL("адрес",Проверка!W964),"заполнить"),HYPERLINK("#Проверка!"&amp;CELL("адрес",Проверка!W964),РТУС!W964))</f>
        <v>заполнить</v>
      </c>
      <c r="X964" s="15" t="str">
        <f ca="1">IF(РТУС!X964="",HYPERLINK("#РТУС!"&amp;CELL("адрес",Проверка!X964),"заполнить"),IF(AND(LEN(РТУС!X964)=5,РТУС!X964&lt;TODAY()),HYPERLINK("#Проверка!"&amp;CELL("адрес",Проверка!X964),РТУС!X964),HYPERLINK("#РТУС!"&amp;CELL("адрес",Проверка!X964),"###")))</f>
        <v>заполнить</v>
      </c>
      <c r="Y964" s="13" t="str">
        <f>IF(РТУС!Y964="","",РТУС!Y964)</f>
        <v/>
      </c>
      <c r="Z964" s="15" t="str">
        <f ca="1">IF(РТУС!Z964="","",IF(AND(LEN(РТУС!Z964)=5,РТУС!Z964&lt;TODAY()),HYPERLINK("#Проверка!"&amp;CELL("адрес",Проверка!Z964),РТУС!Z964),HYPERLINK("#РТУС!"&amp;CELL("адрес",Проверка!Z964),"###")))</f>
        <v/>
      </c>
      <c r="AA964" s="18" t="str">
        <f ca="1">IF(РТУС!AA964="",HYPERLINK("#РТУС!"&amp;CELL("адрес",Проверка!AA964),"заполнить"),IF(ISNUMBER(РТУС!AA964)=TRUE,HYPERLINK("#Проверка!"&amp;CELL("адрес",Проверка!AA964),РТУС!AA964),HYPERLINK("#РТУС!"&amp;CELL("адрес",Проверка!AA964),"###")))</f>
        <v>заполнить</v>
      </c>
      <c r="AB964" s="18" t="str">
        <f ca="1">IF(РТУС!AB964="",HYPERLINK("#РТУС!"&amp;CELL("адрес",Проверка!AB964),"заполнить"),IF(ISNUMBER(РТУС!AB964)=TRUE,HYPERLINK("#Проверка!"&amp;CELL("адрес",Проверка!AB964),РТУС!AB964),HYPERLINK("#РТУС!"&amp;CELL("адрес",Проверка!AB964),"###")))</f>
        <v>заполнить</v>
      </c>
      <c r="AC964" s="18" t="str">
        <f ca="1">IF(РТУС!AC964="","",IF(ISNUMBER(РТУС!AC964)=TRUE,HYPERLINK("#Проверка!"&amp;CELL("адрес",Проверка!AC964),РТУС!AC964),HYPERLINK("#РТУС!"&amp;CELL("адрес",Проверка!AC964),"###")))</f>
        <v/>
      </c>
      <c r="AD964" s="18" t="str">
        <f ca="1">IF(РТУС!AD964="","",IF(ISNUMBER(РТУС!AD964)=TRUE,HYPERLINK("#Проверка!"&amp;CELL("адрес",Проверка!AD964),РТУС!AD964),HYPERLINK("#РТУС!"&amp;CELL("адрес",Проверка!AD964),"###")))</f>
        <v/>
      </c>
      <c r="AE964" s="13" t="str">
        <f>IF(РТУС!AE964="","",РТУС!AE964)</f>
        <v/>
      </c>
      <c r="AF964" s="15" t="str">
        <f ca="1">IF(РТУС!AE964="","",IF(РТУС!AF964="",HYPERLINK("#РТУС!"&amp;CELL("адрес",Проверка!AF964),"заполнить"),IF(AND(LEN(РТУС!AF964)=5,РТУС!AF964&lt;TODAY()),HYPERLINK("#Проверка!"&amp;CELL("адрес",Проверка!AF964),РТУС!AF964),HYPERLINK("#РТУС!"&amp;CELL("адрес",Проверка!AF964),"###"))))</f>
        <v/>
      </c>
      <c r="AG964" s="13"/>
      <c r="AH964" s="15" t="str">
        <f ca="1">IF(РТУС!AE964="","",IF(РТУС!AH964="",HYPERLINK("#РТУС!"&amp;CELL("адрес",Проверка!AH964),"заполнить"),IF(AND(LEN(РТУС!AH964)=5,РТУС!AH964&lt;TODAY()),HYPERLINK("#Проверка!"&amp;CELL("адрес",Проверка!AH964),РТУС!AH964),HYPERLINK("#РТУС!"&amp;CELL("адрес",Проверка!AH964),"###"))))</f>
        <v/>
      </c>
      <c r="AI964" s="15" t="str">
        <f ca="1">IF(РТУС!AE964="","",IF(РТУС!AI964="",HYPERLINK("#РТУС!"&amp;CELL("адрес",Проверка!AI964),"заполнить"),HYPERLINK("#Проверка!"&amp;CELL("адрес",Проверка!AI964),РТУС!AI964)))</f>
        <v/>
      </c>
      <c r="AJ964" s="13" t="str">
        <f ca="1">IF(РТУС!AE964="","",IF(РТУС!AJ964="",HYPERLINK("#РТУС!"&amp;CELL("адрес",Проверка!AJ964),"заполнить"),IF(OR(РТУС!AJ964="Юрлицо",РТУС!AJ964="Физлицо",РТУС!AJ964="ИП"),HYPERLINK("#Проверка!"&amp;CELL("адрес",Проверка!AJ964),РТУС!AJ964),HYPERLINK("#РТУС!"&amp;CELL("адрес",Проверка!AJ964),"###"))))</f>
        <v/>
      </c>
      <c r="AK964" s="13" t="str">
        <f ca="1">IF(РТУС!AK964="",HYPERLINK("#РТУС!"&amp;CELL("адрес",Проверка!AK964),"заполнить"),IF(OR(РТУС!AK964="Квартира",РТУС!AK964="Кладовая",РТУС!AK964="Машино-место",РТУС!AK964="Нежилое помещение"),HYPERLINK("#Проверка!"&amp;CELL("адрес",Проверка!AK964),РТУС!AK964),HYPERLINK("#РТУС!"&amp;CELL("адрес",Проверка!AK964),"###")))</f>
        <v>заполнить</v>
      </c>
      <c r="AL964" s="13" t="str">
        <f ca="1">IF(РТУС!AL964="",HYPERLINK("#РТУС!"&amp;CELL("адрес",Проверка!AL964),"заполнить"),HYPERLINK("#Проверка!"&amp;CELL("адрес",Проверка!AL964),РТУС!AL964))</f>
        <v>заполнить</v>
      </c>
      <c r="AM964" s="18" t="str">
        <f ca="1">IF(РТУС!AM964="",HYPERLINK("#РТУС!"&amp;CELL("адрес",Проверка!AM964),"заполнить"),IF(ISNUMBER(РТУС!AM964)=TRUE,IF(РТУС!AK964="Нежилое помещение",IF(РТУС!AM964&gt;7,HYPERLINK("#РТУС!"&amp;CELL("адрес",Проверка!AM964),"не больше 7 кв.м."),РТУС!AM964),HYPERLINK("#Проверка!"&amp;CELL("адрес",Проверка!AM964),РТУС!AM964)),HYPERLINK("#РТУС!"&amp;CELL("адрес",Проверка!AM964),"###")))</f>
        <v>заполнить</v>
      </c>
      <c r="AN964" s="13" t="str">
        <f ca="1">IF(РТУС!AN964="",HYPERLINK("#РТУС!"&amp;CELL("адрес",Проверка!AN964),"заполнить"),IF(OR(РТУС!AN964="Общая площадь помещения",РТУС!AN964="Общая приведенная площадь жилого помещения",РТУС!AN964="Общая площадь жилого помещения с учетом лоджий, балконов, террас и веранд"),HYPERLINK("#Проверка!"&amp;CELL("адрес",Проверка!AN964),РТУС!AN964),HYPERLINK("#РТУС!"&amp;CELL("адрес",Проверка!AN964),"###")))</f>
        <v>заполнить</v>
      </c>
      <c r="AO964" s="13" t="str">
        <f ca="1">IF(OR(РТУС!AK964="Квартира",РТУС!A964="Нежилое помещение"),IF(РТУС!AO964="",HYPERLINK("#РТУС!"&amp;CELL("адрес",Проверка!AO964),"заполнить"),IF(ISNUMBER(РТУС!AO964)=TRUE,HYPERLINK("#Проверка!"&amp;CELL("адрес",Проверка!AO964),РТУС!AO964),HYPERLINK("#РТУС!"&amp;CELL("адрес",Проверка!AO964),"###"))),"")</f>
        <v/>
      </c>
      <c r="AP964" s="13" t="str">
        <f>IF(РТУС!AP964="","",РТУС!AP964)</f>
        <v/>
      </c>
      <c r="AQ964" s="13" t="str">
        <f ca="1">IF(РТУС!AQ964="",HYPERLINK("#РТУС!"&amp;CELL("адрес",Проверка!AQ964),"заполнить"),HYPERLINK("#Проверка!"&amp;CELL("адрес",Проверка!AQ964),РТУС!AQ964))</f>
        <v>заполнить</v>
      </c>
      <c r="AR964" s="18" t="str">
        <f ca="1">IF(РТУС!AR964="",HYPERLINK("#РТУС!"&amp;CELL("адрес",Проверка!AR964),"заполнить"),IF(ISNUMBER(РТУС!AR964)=FALSE,HYPERLINK("#РТУС!"&amp;CELL("адрес",Проверка!AR964),"###"),IF(РТУС!G964="1",IF(РТУС!AB964=РТУС!AR964+РТУС!AU964,HYPERLINK("#Проверка!"&amp;CELL("адрес",Проверка!AR964),РТУС!AR964),HYPERLINK("#РТУС!"&amp;CELL("адрес",Проверка!AR964),"сверить суммы")),IF(РТУС!AB964=(SUMIF(РТУС!$A$4:$A$1000,A964,РТУС!$AR$4:$AR$1000)+SUMIF(РТУС!$A$4:$A$1000,A964,РТУС!$AU$4:$AU$1000)),HYPERLINK("#Проверка!"&amp;CELL("адрес",Проверка!AR964),РТУС!AR964),HYPERLINK("#РТУС!"&amp;CELL("адрес",Проверка!AR964),"сверить суммы")))))</f>
        <v>заполнить</v>
      </c>
      <c r="AS964" s="13" t="str">
        <f>IF(РТУС!AS964="","",РТУС!AS964)</f>
        <v/>
      </c>
      <c r="AT964" s="18" t="str">
        <f ca="1">IF(РТУС!AT964="",HYPERLINK("#РТУС!"&amp;CELL("адрес",Проверка!AT964),"заполнить"),IF(ISNUMBER(РТУС!AT964)=FALSE,HYPERLINK("#РТУС!"&amp;CELL("адрес",Проверка!AT964),"###"),IF(РТУС!AT964=РТУС!AR964,HYPERLINK("#Проверка!"&amp;CELL("адрес",Проверка!AT964),РТУС!AT964),HYPERLINK("#РТУС!"&amp;CELL("адрес",Проверка!AT964),"сверить суммы"))))</f>
        <v>заполнить</v>
      </c>
      <c r="AU964" s="18" t="str">
        <f ca="1">IF(РТУС!AU964="",HYPERLINK("#РТУС!"&amp;CELL("адрес",Проверка!AU964),"заполнить"),IF(ISNUMBER(РТУС!AU964)=FALSE,HYPERLINK("#РТУС!"&amp;CELL("адрес",Проверка!AU964),"###"),IF(РТУС!G964="1",IF(РТУС!AB964=РТУС!AR964+РТУС!AU964,HYPERLINK("#Проверка!"&amp;CELL("адрес",Проверка!AU964),РТУС!AU964),HYPERLINK("#РТУС!"&amp;CELL("адрес",Проверка!AU964),"сверить суммы")),IF(РТУС!AB964=(SUMIF(РТУС!$A$4:$A$1000,A964,РТУС!$AR$4:$AR$1000)+SUMIF(РТУС!$A$4:$A$1000,A964,РТУС!$AU$4:$AU$1000)),HYPERLINK("#Проверка!"&amp;CELL("адрес",Проверка!AU964),РТУС!AU964),HYPERLINK("#РТУС!"&amp;CELL("адрес",Проверка!AU964),"сверить суммы")))))</f>
        <v>заполнить</v>
      </c>
      <c r="AV964" s="13" t="str">
        <f ca="1">IF(РТУС!AV964="",HYPERLINK("#РТУС!"&amp;CELL("адрес",Проверка!AV964),"заполнить"),IF(OR(РТУС!AV964="Требование о передаче жилого помещения",РТУС!AV964="Требование о передаче машино-места",РТУС!AV964="Требования о передаче нежилого помещения",РТУС!AV964="Денежные требования"),HYPERLINK("#Проверка!"&amp;CELL("адрес",Проверка!AV964),РТУС!AV964),HYPERLINK("#РТУС!"&amp;CELL("адрес",Проверка!AV964),"###")))</f>
        <v>заполнить</v>
      </c>
      <c r="AW964" s="13" t="str">
        <f ca="1">IF(РТУС!AW964="",HYPERLINK("#РТУС!"&amp;CELL("адрес",Проверка!AW964),"заполнить"),IF(OR(РТУС!AW964="Включен в полном объеме",РТУС!AW964="Включен частично"),HYPERLINK("#Проверка!"&amp;CELL("адрес",Проверка!AW964),РТУС!AW964),HYPERLINK("#РТУС!"&amp;CELL("адрес",Проверка!AW964),"###")))</f>
        <v>заполнить</v>
      </c>
      <c r="AX964" s="15" t="str">
        <f ca="1">IF(РТУС!AX964="",HYPERLINK("#РТУС!"&amp;CELL("адрес",Проверка!AX964),"заполнить"),IF(AND(LEN(РТУС!AX964)=5,РТУС!AX964&lt;TODAY()),HYPERLINK("#Проверка!"&amp;CELL("адрес",Проверка!AX964),РТУС!AX964),HYPERLINK("#РТУС!"&amp;CELL("адрес",Проверка!AX964),"###")))</f>
        <v>заполнить</v>
      </c>
      <c r="AY964" s="15" t="str">
        <f ca="1">IF(РТУС!AY964="",HYPERLINK("#РТУС!"&amp;CELL("адрес",Проверка!AY964),"заполнить"),IF(AND(LEN(РТУС!AY964)=5,РТУС!AY964&lt;TODAY()),HYPERLINK("#Проверка!"&amp;CELL("адрес",Проверка!AY964),РТУС!AY964),HYPERLINK("#РТУС!"&amp;CELL("адрес",Проверка!AY964),"###")))</f>
        <v>заполнить</v>
      </c>
    </row>
    <row r="965" spans="1:51" x14ac:dyDescent="0.25">
      <c r="A965" s="10" t="str">
        <f>РТУС!A965</f>
        <v>.</v>
      </c>
      <c r="B965" s="13" t="str">
        <f ca="1">IF(РТУС!B965="",HYPERLINK("#РТУС!"&amp;CELL("адрес",Проверка!B965),"заполнить"),IF(AND(LEN(РТУС!B965)=10,РТУС!B964=РТУС!B965),HYPERLINK("#Проверка!"&amp;CELL("адрес",Проверка!B965),РТУС!B965),HYPERLINK("#РТУС!"&amp;CELL("адрес",Проверка!B965),"###")))</f>
        <v>заполнить</v>
      </c>
      <c r="C965" s="13" t="str">
        <f ca="1">IF(РТУС!C965="",HYPERLINK("#РТУС!"&amp;CELL("адрес",Проверка!C965),"заполнить"),IF(AND(ISNUMBER(РТУС!C965)=TRUE,РТУС!C965&gt;0,РТУС!C964=РТУС!C965),HYPERLINK("#Проверка!"&amp;CELL("адрес",Проверка!C965),РТУС!C965),HYPERLINK("#РТУС!"&amp;CELL("адрес",Проверка!C965),"###")))</f>
        <v>заполнить</v>
      </c>
      <c r="D965" s="13" t="str">
        <f>IF(РТУС!D965="","",РТУС!D965)</f>
        <v/>
      </c>
      <c r="E965" s="13" t="str">
        <f ca="1">IF(РТУС!E965="",HYPERLINK("#РТУС!"&amp;CELL("адрес",Проверка!E965),"заполнить"),IF(РТУС!E964=РТУС!E965,HYPERLINK("#Проверка!"&amp;CELL("адрес",Проверка!E965),РТУС!E965),HYPERLINK("#РТУС!"&amp;CELL("адрес",Проверка!E965),"###")))</f>
        <v>заполнить</v>
      </c>
      <c r="F965" s="13" t="str">
        <f ca="1">IF(РТУС!F965="",HYPERLINK("#РТУС!"&amp;CELL("адрес",Проверка!F965),"заполнить"),HYPERLINK("#Проверка!"&amp;CELL("адрес",Проверка!F965),РТУС!F965))</f>
        <v>заполнить</v>
      </c>
      <c r="G965" s="20" t="str">
        <f ca="1">IF(РТУС!G965="",HYPERLINK("#РТУС!"&amp;CELL("адрес",Проверка!G965),"заполнить"),IF(РТУС!G965="1",HYPERLINK("#Проверка!"&amp;CELL("адрес",Проверка!G965),"1"),IF(AND(ISNUMBER(РТУС!G965)=TRUE,РТУС!G965&lt;=1,РТУС!G965&gt;0),IF(SUMIF(РТУС!$A$4:$A$1000,A965,РТУС!$G$4:$G$1000)=1,HYPERLINK("#Проверка!"&amp;CELL("адрес",Проверка!G965),РТУС!G965),HYPERLINK("#РТУС!"&amp;CELL("адрес",Проверка!G965),"сумма долей ≠ 1")),HYPERLINK("#РТУС!"&amp;CELL("адрес",Проверка!G965),"###"))))</f>
        <v>заполнить</v>
      </c>
      <c r="H965" s="13" t="str">
        <f ca="1">IF(РТУС!H965="",HYPERLINK("#РТУС!"&amp;CELL("адрес",Проверка!H965),"заполнить"),IF(OR(РТУС!H965="Юрлицо",РТУС!H965="Физлицо",РТУС!H965="ИП"),HYPERLINK("#Проверка!"&amp;CELL("адрес",Проверка!H965),РТУС!H965),HYPERLINK("#РТУС!"&amp;CELL("адрес",Проверка!H965),"###")))</f>
        <v>заполнить</v>
      </c>
      <c r="I965" s="13" t="str">
        <f ca="1">IF(OR(РТУС!H965="Юрлицо",РТУС!H965="ИП"),IF(РТУС!I965="",HYPERLINK("#РТУС!"&amp;CELL("адрес",Проверка!I965),"заполнить"),IF(OR(LEN(РТУС!I965)=10,LEN(РТУС!I965)=12),HYPERLINK("#Проверка!"&amp;CELL("адрес",Проверка!I965),РТУС!I965),HYPERLINK("#РТУС!"&amp;CELL("адрес",Проверка!I965),"###"))),"")</f>
        <v/>
      </c>
      <c r="J965" s="15" t="str">
        <f ca="1">IF(РТУС!J965="","",IF(AND(LEN(РТУС!J965)=5,РТУС!J965&lt;TODAY()),HYPERLINK("#Проверка!"&amp;CELL("адрес",Проверка!J965),РТУС!J965),HYPERLINK("#РТУС!"&amp;CELL("адрес",Проверка!J965),"###")))</f>
        <v/>
      </c>
      <c r="K965" s="13" t="str">
        <f>IF(РТУС!K965="","",РТУС!K965)</f>
        <v/>
      </c>
      <c r="L965" s="13" t="str">
        <f ca="1">IF(OR(РТУС!H965="Физлицо",РТУС!H965="ИП"),IF(РТУС!L965="",HYPERLINK("#РТУС!"&amp;CELL("адрес",Проверка!L965),"заполнить"),IF(OR(РТУС!L965="Загранпаспорт гражданина РФ",РТУС!L965="Паспорт гражданина РФ",РТУС!L965="Иностранный паспорт",РТУС!L965="Свидетельство о рождении",РТУС!L965="Вид на жительство"),HYPERLINK("#Проверка!"&amp;CELL("адрес",Проверка!L965),РТУС!L965),HYPERLINK("#РТУС!"&amp;CELL("адрес",Проверка!L965),"###"))),"")</f>
        <v/>
      </c>
      <c r="M965" s="13" t="str">
        <f ca="1">IF(AND(OR(РТУС!L965="Паспорт гражданина РФ",РТУС!L965="Свидетельство о рождении"),РТУС!M965=""),HYPERLINK("#РТУС!"&amp;CELL("адрес",Проверка!M965),"заполнить"),IF(РТУС!L965="Паспорт гражданина РФ",IF(LEN(РТУС!M965)=4,HYPERLINK("#Проверка!"&amp;CELL("адрес",Проверка!M965),РТУС!M965),HYPERLINK("#РТУС!"&amp;CELL("адрес",Проверка!M965),"###")),IF(РТУС!L965="Свидетельство о рождении",HYPERLINK("#Проверка!"&amp;CELL("адрес",Проверка!M965),РТУС!M965),"")))</f>
        <v/>
      </c>
      <c r="N965" s="13" t="str">
        <f ca="1">IF(РТУС!L965="","",IF(РТУС!N965="",HYPERLINK("#РТУС!"&amp;CELL("адрес",Проверка!N965),"заполнить"),IF(OR(РТУС!L965="Паспорт гражданина РФ",РТУС!L965="Свидетельство о рождении"),IF(LEN(РТУС!N965)=6,HYPERLINK("#Проверка!"&amp;CELL("адрес",Проверка!N965),РТУС!N965),HYPERLINK("#РТУС!"&amp;CELL("адрес",Проверка!N965),"###")),HYPERLINK("#Проверка!"&amp;CELL("адрес",Проверка!N965),РТУС!N965))))</f>
        <v/>
      </c>
      <c r="O965" s="15" t="str">
        <f ca="1">IF(РТУС!L965="","",IF(РТУС!O965="",HYPERLINK("#РТУС!"&amp;CELL("адрес",Проверка!O965),"заполнить"),IF(AND(LEN(РТУС!O965)=5,РТУС!O965&lt;TODAY()),IF(РТУС!L965="Свидетельство о рождении",IF(РТУС!O965&gt;EDATE(TODAY(),-168),HYPERLINK("#Проверка!"&amp;CELL("адрес",Проверка!O965),РТУС!O965),HYPERLINK("#РТУС!"&amp;CELL("адрес",Проверка!O965),"недействительно")),HYPERLINK("#Проверка!"&amp;CELL("адрес",Проверка!O965),РТУС!O965)),HYPERLINK("#РТУС!"&amp;CELL("адрес",Проверка!O965),"###"))))</f>
        <v/>
      </c>
      <c r="P965" s="21" t="str">
        <f ca="1">IF(РТУС!L965="Паспорт гражданина РФ",IF(РТУС!P965="",HYPERLINK("#РТУС!"&amp;CELL("адрес",Проверка!P965),"заполнить"),HYPERLINK("#Проверка!"&amp;CELL("адрес",Проверка!P965),РТУС!P965)),"")</f>
        <v/>
      </c>
      <c r="Q965" s="13" t="str">
        <f ca="1">IF(РТУС!L965="Паспорт гражданина РФ",IF(РТУС!Q965="",HYPERLINK("#РТУС!"&amp;CELL("адрес",Проверка!Q965),"заполнить"),IF(LEN(РТУС!Q965)=7,HYPERLINK("#Проверка!"&amp;CELL("адрес",Проверка!Q965),РТУС!Q965),HYPERLINK("#РТУС!"&amp;CELL("адрес",Проверка!Q965),"###"))),"")</f>
        <v/>
      </c>
      <c r="R965" s="13" t="str">
        <f ca="1">IF(РТУС!R965="",HYPERLINK("#РТУС!"&amp;CELL("адрес",Проверка!R965),"заполнить"),HYPERLINK("#Проверка!"&amp;CELL("адрес",Проверка!R965),РТУС!R965))</f>
        <v>заполнить</v>
      </c>
      <c r="S965" s="13" t="str">
        <f>IF(РТУС!S965="","",РТУС!S965)</f>
        <v/>
      </c>
      <c r="T965" s="13" t="str">
        <f>IF(РТУС!T965="","",РТУС!T965)</f>
        <v/>
      </c>
      <c r="U965" s="13" t="str">
        <f>IF(РТУС!U965="","",РТУС!U965)</f>
        <v/>
      </c>
      <c r="V965" s="13" t="str">
        <f ca="1">IF(РТУС!V965="",HYPERLINK("#РТУС!"&amp;CELL("адрес",Проверка!V965),"заполнить"),IF(OR(РТУС!V965="Договор участия в долевом строительстве",РТУС!V965="Предварительный договор участия в долевом строительстве",РТУС!V965="Определение Арбитражного суда",РТУС!V965="Решение суда общей юрисдикции",РТУС!V965="Иные договоры"),HYPERLINK("#Проверка!"&amp;CELL("адрес",Проверка!V965),РТУС!V965),HYPERLINK("#РТУС!"&amp;CELL("адрес",Проверка!V965),"###")))</f>
        <v>заполнить</v>
      </c>
      <c r="W965" s="13" t="str">
        <f ca="1">IF(РТУС!W965="",HYPERLINK("#РТУС!"&amp;CELL("адрес",Проверка!W965),"заполнить"),HYPERLINK("#Проверка!"&amp;CELL("адрес",Проверка!W965),РТУС!W965))</f>
        <v>заполнить</v>
      </c>
      <c r="X965" s="15" t="str">
        <f ca="1">IF(РТУС!X965="",HYPERLINK("#РТУС!"&amp;CELL("адрес",Проверка!X965),"заполнить"),IF(AND(LEN(РТУС!X965)=5,РТУС!X965&lt;TODAY()),HYPERLINK("#Проверка!"&amp;CELL("адрес",Проверка!X965),РТУС!X965),HYPERLINK("#РТУС!"&amp;CELL("адрес",Проверка!X965),"###")))</f>
        <v>заполнить</v>
      </c>
      <c r="Y965" s="13" t="str">
        <f>IF(РТУС!Y965="","",РТУС!Y965)</f>
        <v/>
      </c>
      <c r="Z965" s="15" t="str">
        <f ca="1">IF(РТУС!Z965="","",IF(AND(LEN(РТУС!Z965)=5,РТУС!Z965&lt;TODAY()),HYPERLINK("#Проверка!"&amp;CELL("адрес",Проверка!Z965),РТУС!Z965),HYPERLINK("#РТУС!"&amp;CELL("адрес",Проверка!Z965),"###")))</f>
        <v/>
      </c>
      <c r="AA965" s="18" t="str">
        <f ca="1">IF(РТУС!AA965="",HYPERLINK("#РТУС!"&amp;CELL("адрес",Проверка!AA965),"заполнить"),IF(ISNUMBER(РТУС!AA965)=TRUE,HYPERLINK("#Проверка!"&amp;CELL("адрес",Проверка!AA965),РТУС!AA965),HYPERLINK("#РТУС!"&amp;CELL("адрес",Проверка!AA965),"###")))</f>
        <v>заполнить</v>
      </c>
      <c r="AB965" s="18" t="str">
        <f ca="1">IF(РТУС!AB965="",HYPERLINK("#РТУС!"&amp;CELL("адрес",Проверка!AB965),"заполнить"),IF(ISNUMBER(РТУС!AB965)=TRUE,HYPERLINK("#Проверка!"&amp;CELL("адрес",Проверка!AB965),РТУС!AB965),HYPERLINK("#РТУС!"&amp;CELL("адрес",Проверка!AB965),"###")))</f>
        <v>заполнить</v>
      </c>
      <c r="AC965" s="18" t="str">
        <f ca="1">IF(РТУС!AC965="","",IF(ISNUMBER(РТУС!AC965)=TRUE,HYPERLINK("#Проверка!"&amp;CELL("адрес",Проверка!AC965),РТУС!AC965),HYPERLINK("#РТУС!"&amp;CELL("адрес",Проверка!AC965),"###")))</f>
        <v/>
      </c>
      <c r="AD965" s="18" t="str">
        <f ca="1">IF(РТУС!AD965="","",IF(ISNUMBER(РТУС!AD965)=TRUE,HYPERLINK("#Проверка!"&amp;CELL("адрес",Проверка!AD965),РТУС!AD965),HYPERLINK("#РТУС!"&amp;CELL("адрес",Проверка!AD965),"###")))</f>
        <v/>
      </c>
      <c r="AE965" s="13" t="str">
        <f>IF(РТУС!AE965="","",РТУС!AE965)</f>
        <v/>
      </c>
      <c r="AF965" s="15" t="str">
        <f ca="1">IF(РТУС!AE965="","",IF(РТУС!AF965="",HYPERLINK("#РТУС!"&amp;CELL("адрес",Проверка!AF965),"заполнить"),IF(AND(LEN(РТУС!AF965)=5,РТУС!AF965&lt;TODAY()),HYPERLINK("#Проверка!"&amp;CELL("адрес",Проверка!AF965),РТУС!AF965),HYPERLINK("#РТУС!"&amp;CELL("адрес",Проверка!AF965),"###"))))</f>
        <v/>
      </c>
      <c r="AG965" s="13"/>
      <c r="AH965" s="15" t="str">
        <f ca="1">IF(РТУС!AE965="","",IF(РТУС!AH965="",HYPERLINK("#РТУС!"&amp;CELL("адрес",Проверка!AH965),"заполнить"),IF(AND(LEN(РТУС!AH965)=5,РТУС!AH965&lt;TODAY()),HYPERLINK("#Проверка!"&amp;CELL("адрес",Проверка!AH965),РТУС!AH965),HYPERLINK("#РТУС!"&amp;CELL("адрес",Проверка!AH965),"###"))))</f>
        <v/>
      </c>
      <c r="AI965" s="15" t="str">
        <f ca="1">IF(РТУС!AE965="","",IF(РТУС!AI965="",HYPERLINK("#РТУС!"&amp;CELL("адрес",Проверка!AI965),"заполнить"),HYPERLINK("#Проверка!"&amp;CELL("адрес",Проверка!AI965),РТУС!AI965)))</f>
        <v/>
      </c>
      <c r="AJ965" s="13" t="str">
        <f ca="1">IF(РТУС!AE965="","",IF(РТУС!AJ965="",HYPERLINK("#РТУС!"&amp;CELL("адрес",Проверка!AJ965),"заполнить"),IF(OR(РТУС!AJ965="Юрлицо",РТУС!AJ965="Физлицо",РТУС!AJ965="ИП"),HYPERLINK("#Проверка!"&amp;CELL("адрес",Проверка!AJ965),РТУС!AJ965),HYPERLINK("#РТУС!"&amp;CELL("адрес",Проверка!AJ965),"###"))))</f>
        <v/>
      </c>
      <c r="AK965" s="13" t="str">
        <f ca="1">IF(РТУС!AK965="",HYPERLINK("#РТУС!"&amp;CELL("адрес",Проверка!AK965),"заполнить"),IF(OR(РТУС!AK965="Квартира",РТУС!AK965="Кладовая",РТУС!AK965="Машино-место",РТУС!AK965="Нежилое помещение"),HYPERLINK("#Проверка!"&amp;CELL("адрес",Проверка!AK965),РТУС!AK965),HYPERLINK("#РТУС!"&amp;CELL("адрес",Проверка!AK965),"###")))</f>
        <v>заполнить</v>
      </c>
      <c r="AL965" s="13" t="str">
        <f ca="1">IF(РТУС!AL965="",HYPERLINK("#РТУС!"&amp;CELL("адрес",Проверка!AL965),"заполнить"),HYPERLINK("#Проверка!"&amp;CELL("адрес",Проверка!AL965),РТУС!AL965))</f>
        <v>заполнить</v>
      </c>
      <c r="AM965" s="18" t="str">
        <f ca="1">IF(РТУС!AM965="",HYPERLINK("#РТУС!"&amp;CELL("адрес",Проверка!AM965),"заполнить"),IF(ISNUMBER(РТУС!AM965)=TRUE,IF(РТУС!AK965="Нежилое помещение",IF(РТУС!AM965&gt;7,HYPERLINK("#РТУС!"&amp;CELL("адрес",Проверка!AM965),"не больше 7 кв.м."),РТУС!AM965),HYPERLINK("#Проверка!"&amp;CELL("адрес",Проверка!AM965),РТУС!AM965)),HYPERLINK("#РТУС!"&amp;CELL("адрес",Проверка!AM965),"###")))</f>
        <v>заполнить</v>
      </c>
      <c r="AN965" s="13" t="str">
        <f ca="1">IF(РТУС!AN965="",HYPERLINK("#РТУС!"&amp;CELL("адрес",Проверка!AN965),"заполнить"),IF(OR(РТУС!AN965="Общая площадь помещения",РТУС!AN965="Общая приведенная площадь жилого помещения",РТУС!AN965="Общая площадь жилого помещения с учетом лоджий, балконов, террас и веранд"),HYPERLINK("#Проверка!"&amp;CELL("адрес",Проверка!AN965),РТУС!AN965),HYPERLINK("#РТУС!"&amp;CELL("адрес",Проверка!AN965),"###")))</f>
        <v>заполнить</v>
      </c>
      <c r="AO965" s="13" t="str">
        <f ca="1">IF(OR(РТУС!AK965="Квартира",РТУС!A965="Нежилое помещение"),IF(РТУС!AO965="",HYPERLINK("#РТУС!"&amp;CELL("адрес",Проверка!AO965),"заполнить"),IF(ISNUMBER(РТУС!AO965)=TRUE,HYPERLINK("#Проверка!"&amp;CELL("адрес",Проверка!AO965),РТУС!AO965),HYPERLINK("#РТУС!"&amp;CELL("адрес",Проверка!AO965),"###"))),"")</f>
        <v/>
      </c>
      <c r="AP965" s="13" t="str">
        <f>IF(РТУС!AP965="","",РТУС!AP965)</f>
        <v/>
      </c>
      <c r="AQ965" s="13" t="str">
        <f ca="1">IF(РТУС!AQ965="",HYPERLINK("#РТУС!"&amp;CELL("адрес",Проверка!AQ965),"заполнить"),HYPERLINK("#Проверка!"&amp;CELL("адрес",Проверка!AQ965),РТУС!AQ965))</f>
        <v>заполнить</v>
      </c>
      <c r="AR965" s="18" t="str">
        <f ca="1">IF(РТУС!AR965="",HYPERLINK("#РТУС!"&amp;CELL("адрес",Проверка!AR965),"заполнить"),IF(ISNUMBER(РТУС!AR965)=FALSE,HYPERLINK("#РТУС!"&amp;CELL("адрес",Проверка!AR965),"###"),IF(РТУС!G965="1",IF(РТУС!AB965=РТУС!AR965+РТУС!AU965,HYPERLINK("#Проверка!"&amp;CELL("адрес",Проверка!AR965),РТУС!AR965),HYPERLINK("#РТУС!"&amp;CELL("адрес",Проверка!AR965),"сверить суммы")),IF(РТУС!AB965=(SUMIF(РТУС!$A$4:$A$1000,A965,РТУС!$AR$4:$AR$1000)+SUMIF(РТУС!$A$4:$A$1000,A965,РТУС!$AU$4:$AU$1000)),HYPERLINK("#Проверка!"&amp;CELL("адрес",Проверка!AR965),РТУС!AR965),HYPERLINK("#РТУС!"&amp;CELL("адрес",Проверка!AR965),"сверить суммы")))))</f>
        <v>заполнить</v>
      </c>
      <c r="AS965" s="13" t="str">
        <f>IF(РТУС!AS965="","",РТУС!AS965)</f>
        <v/>
      </c>
      <c r="AT965" s="18" t="str">
        <f ca="1">IF(РТУС!AT965="",HYPERLINK("#РТУС!"&amp;CELL("адрес",Проверка!AT965),"заполнить"),IF(ISNUMBER(РТУС!AT965)=FALSE,HYPERLINK("#РТУС!"&amp;CELL("адрес",Проверка!AT965),"###"),IF(РТУС!AT965=РТУС!AR965,HYPERLINK("#Проверка!"&amp;CELL("адрес",Проверка!AT965),РТУС!AT965),HYPERLINK("#РТУС!"&amp;CELL("адрес",Проверка!AT965),"сверить суммы"))))</f>
        <v>заполнить</v>
      </c>
      <c r="AU965" s="18" t="str">
        <f ca="1">IF(РТУС!AU965="",HYPERLINK("#РТУС!"&amp;CELL("адрес",Проверка!AU965),"заполнить"),IF(ISNUMBER(РТУС!AU965)=FALSE,HYPERLINK("#РТУС!"&amp;CELL("адрес",Проверка!AU965),"###"),IF(РТУС!G965="1",IF(РТУС!AB965=РТУС!AR965+РТУС!AU965,HYPERLINK("#Проверка!"&amp;CELL("адрес",Проверка!AU965),РТУС!AU965),HYPERLINK("#РТУС!"&amp;CELL("адрес",Проверка!AU965),"сверить суммы")),IF(РТУС!AB965=(SUMIF(РТУС!$A$4:$A$1000,A965,РТУС!$AR$4:$AR$1000)+SUMIF(РТУС!$A$4:$A$1000,A965,РТУС!$AU$4:$AU$1000)),HYPERLINK("#Проверка!"&amp;CELL("адрес",Проверка!AU965),РТУС!AU965),HYPERLINK("#РТУС!"&amp;CELL("адрес",Проверка!AU965),"сверить суммы")))))</f>
        <v>заполнить</v>
      </c>
      <c r="AV965" s="13" t="str">
        <f ca="1">IF(РТУС!AV965="",HYPERLINK("#РТУС!"&amp;CELL("адрес",Проверка!AV965),"заполнить"),IF(OR(РТУС!AV965="Требование о передаче жилого помещения",РТУС!AV965="Требование о передаче машино-места",РТУС!AV965="Требования о передаче нежилого помещения",РТУС!AV965="Денежные требования"),HYPERLINK("#Проверка!"&amp;CELL("адрес",Проверка!AV965),РТУС!AV965),HYPERLINK("#РТУС!"&amp;CELL("адрес",Проверка!AV965),"###")))</f>
        <v>заполнить</v>
      </c>
      <c r="AW965" s="13" t="str">
        <f ca="1">IF(РТУС!AW965="",HYPERLINK("#РТУС!"&amp;CELL("адрес",Проверка!AW965),"заполнить"),IF(OR(РТУС!AW965="Включен в полном объеме",РТУС!AW965="Включен частично"),HYPERLINK("#Проверка!"&amp;CELL("адрес",Проверка!AW965),РТУС!AW965),HYPERLINK("#РТУС!"&amp;CELL("адрес",Проверка!AW965),"###")))</f>
        <v>заполнить</v>
      </c>
      <c r="AX965" s="15" t="str">
        <f ca="1">IF(РТУС!AX965="",HYPERLINK("#РТУС!"&amp;CELL("адрес",Проверка!AX965),"заполнить"),IF(AND(LEN(РТУС!AX965)=5,РТУС!AX965&lt;TODAY()),HYPERLINK("#Проверка!"&amp;CELL("адрес",Проверка!AX965),РТУС!AX965),HYPERLINK("#РТУС!"&amp;CELL("адрес",Проверка!AX965),"###")))</f>
        <v>заполнить</v>
      </c>
      <c r="AY965" s="15" t="str">
        <f ca="1">IF(РТУС!AY965="",HYPERLINK("#РТУС!"&amp;CELL("адрес",Проверка!AY965),"заполнить"),IF(AND(LEN(РТУС!AY965)=5,РТУС!AY965&lt;TODAY()),HYPERLINK("#Проверка!"&amp;CELL("адрес",Проверка!AY965),РТУС!AY965),HYPERLINK("#РТУС!"&amp;CELL("адрес",Проверка!AY965),"###")))</f>
        <v>заполнить</v>
      </c>
    </row>
    <row r="966" spans="1:51" x14ac:dyDescent="0.25">
      <c r="A966" s="10" t="str">
        <f>РТУС!A966</f>
        <v>.</v>
      </c>
      <c r="B966" s="13" t="str">
        <f ca="1">IF(РТУС!B966="",HYPERLINK("#РТУС!"&amp;CELL("адрес",Проверка!B966),"заполнить"),IF(AND(LEN(РТУС!B966)=10,РТУС!B965=РТУС!B966),HYPERLINK("#Проверка!"&amp;CELL("адрес",Проверка!B966),РТУС!B966),HYPERLINK("#РТУС!"&amp;CELL("адрес",Проверка!B966),"###")))</f>
        <v>заполнить</v>
      </c>
      <c r="C966" s="13" t="str">
        <f ca="1">IF(РТУС!C966="",HYPERLINK("#РТУС!"&amp;CELL("адрес",Проверка!C966),"заполнить"),IF(AND(ISNUMBER(РТУС!C966)=TRUE,РТУС!C966&gt;0,РТУС!C965=РТУС!C966),HYPERLINK("#Проверка!"&amp;CELL("адрес",Проверка!C966),РТУС!C966),HYPERLINK("#РТУС!"&amp;CELL("адрес",Проверка!C966),"###")))</f>
        <v>заполнить</v>
      </c>
      <c r="D966" s="13" t="str">
        <f>IF(РТУС!D966="","",РТУС!D966)</f>
        <v/>
      </c>
      <c r="E966" s="13" t="str">
        <f ca="1">IF(РТУС!E966="",HYPERLINK("#РТУС!"&amp;CELL("адрес",Проверка!E966),"заполнить"),IF(РТУС!E965=РТУС!E966,HYPERLINK("#Проверка!"&amp;CELL("адрес",Проверка!E966),РТУС!E966),HYPERLINK("#РТУС!"&amp;CELL("адрес",Проверка!E966),"###")))</f>
        <v>заполнить</v>
      </c>
      <c r="F966" s="13" t="str">
        <f ca="1">IF(РТУС!F966="",HYPERLINK("#РТУС!"&amp;CELL("адрес",Проверка!F966),"заполнить"),HYPERLINK("#Проверка!"&amp;CELL("адрес",Проверка!F966),РТУС!F966))</f>
        <v>заполнить</v>
      </c>
      <c r="G966" s="20" t="str">
        <f ca="1">IF(РТУС!G966="",HYPERLINK("#РТУС!"&amp;CELL("адрес",Проверка!G966),"заполнить"),IF(РТУС!G966="1",HYPERLINK("#Проверка!"&amp;CELL("адрес",Проверка!G966),"1"),IF(AND(ISNUMBER(РТУС!G966)=TRUE,РТУС!G966&lt;=1,РТУС!G966&gt;0),IF(SUMIF(РТУС!$A$4:$A$1000,A966,РТУС!$G$4:$G$1000)=1,HYPERLINK("#Проверка!"&amp;CELL("адрес",Проверка!G966),РТУС!G966),HYPERLINK("#РТУС!"&amp;CELL("адрес",Проверка!G966),"сумма долей ≠ 1")),HYPERLINK("#РТУС!"&amp;CELL("адрес",Проверка!G966),"###"))))</f>
        <v>заполнить</v>
      </c>
      <c r="H966" s="13" t="str">
        <f ca="1">IF(РТУС!H966="",HYPERLINK("#РТУС!"&amp;CELL("адрес",Проверка!H966),"заполнить"),IF(OR(РТУС!H966="Юрлицо",РТУС!H966="Физлицо",РТУС!H966="ИП"),HYPERLINK("#Проверка!"&amp;CELL("адрес",Проверка!H966),РТУС!H966),HYPERLINK("#РТУС!"&amp;CELL("адрес",Проверка!H966),"###")))</f>
        <v>заполнить</v>
      </c>
      <c r="I966" s="13" t="str">
        <f ca="1">IF(OR(РТУС!H966="Юрлицо",РТУС!H966="ИП"),IF(РТУС!I966="",HYPERLINK("#РТУС!"&amp;CELL("адрес",Проверка!I966),"заполнить"),IF(OR(LEN(РТУС!I966)=10,LEN(РТУС!I966)=12),HYPERLINK("#Проверка!"&amp;CELL("адрес",Проверка!I966),РТУС!I966),HYPERLINK("#РТУС!"&amp;CELL("адрес",Проверка!I966),"###"))),"")</f>
        <v/>
      </c>
      <c r="J966" s="15" t="str">
        <f ca="1">IF(РТУС!J966="","",IF(AND(LEN(РТУС!J966)=5,РТУС!J966&lt;TODAY()),HYPERLINK("#Проверка!"&amp;CELL("адрес",Проверка!J966),РТУС!J966),HYPERLINK("#РТУС!"&amp;CELL("адрес",Проверка!J966),"###")))</f>
        <v/>
      </c>
      <c r="K966" s="13" t="str">
        <f>IF(РТУС!K966="","",РТУС!K966)</f>
        <v/>
      </c>
      <c r="L966" s="13" t="str">
        <f ca="1">IF(OR(РТУС!H966="Физлицо",РТУС!H966="ИП"),IF(РТУС!L966="",HYPERLINK("#РТУС!"&amp;CELL("адрес",Проверка!L966),"заполнить"),IF(OR(РТУС!L966="Загранпаспорт гражданина РФ",РТУС!L966="Паспорт гражданина РФ",РТУС!L966="Иностранный паспорт",РТУС!L966="Свидетельство о рождении",РТУС!L966="Вид на жительство"),HYPERLINK("#Проверка!"&amp;CELL("адрес",Проверка!L966),РТУС!L966),HYPERLINK("#РТУС!"&amp;CELL("адрес",Проверка!L966),"###"))),"")</f>
        <v/>
      </c>
      <c r="M966" s="13" t="str">
        <f ca="1">IF(AND(OR(РТУС!L966="Паспорт гражданина РФ",РТУС!L966="Свидетельство о рождении"),РТУС!M966=""),HYPERLINK("#РТУС!"&amp;CELL("адрес",Проверка!M966),"заполнить"),IF(РТУС!L966="Паспорт гражданина РФ",IF(LEN(РТУС!M966)=4,HYPERLINK("#Проверка!"&amp;CELL("адрес",Проверка!M966),РТУС!M966),HYPERLINK("#РТУС!"&amp;CELL("адрес",Проверка!M966),"###")),IF(РТУС!L966="Свидетельство о рождении",HYPERLINK("#Проверка!"&amp;CELL("адрес",Проверка!M966),РТУС!M966),"")))</f>
        <v/>
      </c>
      <c r="N966" s="13" t="str">
        <f ca="1">IF(РТУС!L966="","",IF(РТУС!N966="",HYPERLINK("#РТУС!"&amp;CELL("адрес",Проверка!N966),"заполнить"),IF(OR(РТУС!L966="Паспорт гражданина РФ",РТУС!L966="Свидетельство о рождении"),IF(LEN(РТУС!N966)=6,HYPERLINK("#Проверка!"&amp;CELL("адрес",Проверка!N966),РТУС!N966),HYPERLINK("#РТУС!"&amp;CELL("адрес",Проверка!N966),"###")),HYPERLINK("#Проверка!"&amp;CELL("адрес",Проверка!N966),РТУС!N966))))</f>
        <v/>
      </c>
      <c r="O966" s="15" t="str">
        <f ca="1">IF(РТУС!L966="","",IF(РТУС!O966="",HYPERLINK("#РТУС!"&amp;CELL("адрес",Проверка!O966),"заполнить"),IF(AND(LEN(РТУС!O966)=5,РТУС!O966&lt;TODAY()),IF(РТУС!L966="Свидетельство о рождении",IF(РТУС!O966&gt;EDATE(TODAY(),-168),HYPERLINK("#Проверка!"&amp;CELL("адрес",Проверка!O966),РТУС!O966),HYPERLINK("#РТУС!"&amp;CELL("адрес",Проверка!O966),"недействительно")),HYPERLINK("#Проверка!"&amp;CELL("адрес",Проверка!O966),РТУС!O966)),HYPERLINK("#РТУС!"&amp;CELL("адрес",Проверка!O966),"###"))))</f>
        <v/>
      </c>
      <c r="P966" s="21" t="str">
        <f ca="1">IF(РТУС!L966="Паспорт гражданина РФ",IF(РТУС!P966="",HYPERLINK("#РТУС!"&amp;CELL("адрес",Проверка!P966),"заполнить"),HYPERLINK("#Проверка!"&amp;CELL("адрес",Проверка!P966),РТУС!P966)),"")</f>
        <v/>
      </c>
      <c r="Q966" s="13" t="str">
        <f ca="1">IF(РТУС!L966="Паспорт гражданина РФ",IF(РТУС!Q966="",HYPERLINK("#РТУС!"&amp;CELL("адрес",Проверка!Q966),"заполнить"),IF(LEN(РТУС!Q966)=7,HYPERLINK("#Проверка!"&amp;CELL("адрес",Проверка!Q966),РТУС!Q966),HYPERLINK("#РТУС!"&amp;CELL("адрес",Проверка!Q966),"###"))),"")</f>
        <v/>
      </c>
      <c r="R966" s="13" t="str">
        <f ca="1">IF(РТУС!R966="",HYPERLINK("#РТУС!"&amp;CELL("адрес",Проверка!R966),"заполнить"),HYPERLINK("#Проверка!"&amp;CELL("адрес",Проверка!R966),РТУС!R966))</f>
        <v>заполнить</v>
      </c>
      <c r="S966" s="13" t="str">
        <f>IF(РТУС!S966="","",РТУС!S966)</f>
        <v/>
      </c>
      <c r="T966" s="13" t="str">
        <f>IF(РТУС!T966="","",РТУС!T966)</f>
        <v/>
      </c>
      <c r="U966" s="13" t="str">
        <f>IF(РТУС!U966="","",РТУС!U966)</f>
        <v/>
      </c>
      <c r="V966" s="13" t="str">
        <f ca="1">IF(РТУС!V966="",HYPERLINK("#РТУС!"&amp;CELL("адрес",Проверка!V966),"заполнить"),IF(OR(РТУС!V966="Договор участия в долевом строительстве",РТУС!V966="Предварительный договор участия в долевом строительстве",РТУС!V966="Определение Арбитражного суда",РТУС!V966="Решение суда общей юрисдикции",РТУС!V966="Иные договоры"),HYPERLINK("#Проверка!"&amp;CELL("адрес",Проверка!V966),РТУС!V966),HYPERLINK("#РТУС!"&amp;CELL("адрес",Проверка!V966),"###")))</f>
        <v>заполнить</v>
      </c>
      <c r="W966" s="13" t="str">
        <f ca="1">IF(РТУС!W966="",HYPERLINK("#РТУС!"&amp;CELL("адрес",Проверка!W966),"заполнить"),HYPERLINK("#Проверка!"&amp;CELL("адрес",Проверка!W966),РТУС!W966))</f>
        <v>заполнить</v>
      </c>
      <c r="X966" s="15" t="str">
        <f ca="1">IF(РТУС!X966="",HYPERLINK("#РТУС!"&amp;CELL("адрес",Проверка!X966),"заполнить"),IF(AND(LEN(РТУС!X966)=5,РТУС!X966&lt;TODAY()),HYPERLINK("#Проверка!"&amp;CELL("адрес",Проверка!X966),РТУС!X966),HYPERLINK("#РТУС!"&amp;CELL("адрес",Проверка!X966),"###")))</f>
        <v>заполнить</v>
      </c>
      <c r="Y966" s="13" t="str">
        <f>IF(РТУС!Y966="","",РТУС!Y966)</f>
        <v/>
      </c>
      <c r="Z966" s="15" t="str">
        <f ca="1">IF(РТУС!Z966="","",IF(AND(LEN(РТУС!Z966)=5,РТУС!Z966&lt;TODAY()),HYPERLINK("#Проверка!"&amp;CELL("адрес",Проверка!Z966),РТУС!Z966),HYPERLINK("#РТУС!"&amp;CELL("адрес",Проверка!Z966),"###")))</f>
        <v/>
      </c>
      <c r="AA966" s="18" t="str">
        <f ca="1">IF(РТУС!AA966="",HYPERLINK("#РТУС!"&amp;CELL("адрес",Проверка!AA966),"заполнить"),IF(ISNUMBER(РТУС!AA966)=TRUE,HYPERLINK("#Проверка!"&amp;CELL("адрес",Проверка!AA966),РТУС!AA966),HYPERLINK("#РТУС!"&amp;CELL("адрес",Проверка!AA966),"###")))</f>
        <v>заполнить</v>
      </c>
      <c r="AB966" s="18" t="str">
        <f ca="1">IF(РТУС!AB966="",HYPERLINK("#РТУС!"&amp;CELL("адрес",Проверка!AB966),"заполнить"),IF(ISNUMBER(РТУС!AB966)=TRUE,HYPERLINK("#Проверка!"&amp;CELL("адрес",Проверка!AB966),РТУС!AB966),HYPERLINK("#РТУС!"&amp;CELL("адрес",Проверка!AB966),"###")))</f>
        <v>заполнить</v>
      </c>
      <c r="AC966" s="18" t="str">
        <f ca="1">IF(РТУС!AC966="","",IF(ISNUMBER(РТУС!AC966)=TRUE,HYPERLINK("#Проверка!"&amp;CELL("адрес",Проверка!AC966),РТУС!AC966),HYPERLINK("#РТУС!"&amp;CELL("адрес",Проверка!AC966),"###")))</f>
        <v/>
      </c>
      <c r="AD966" s="18" t="str">
        <f ca="1">IF(РТУС!AD966="","",IF(ISNUMBER(РТУС!AD966)=TRUE,HYPERLINK("#Проверка!"&amp;CELL("адрес",Проверка!AD966),РТУС!AD966),HYPERLINK("#РТУС!"&amp;CELL("адрес",Проверка!AD966),"###")))</f>
        <v/>
      </c>
      <c r="AE966" s="13" t="str">
        <f>IF(РТУС!AE966="","",РТУС!AE966)</f>
        <v/>
      </c>
      <c r="AF966" s="15" t="str">
        <f ca="1">IF(РТУС!AE966="","",IF(РТУС!AF966="",HYPERLINK("#РТУС!"&amp;CELL("адрес",Проверка!AF966),"заполнить"),IF(AND(LEN(РТУС!AF966)=5,РТУС!AF966&lt;TODAY()),HYPERLINK("#Проверка!"&amp;CELL("адрес",Проверка!AF966),РТУС!AF966),HYPERLINK("#РТУС!"&amp;CELL("адрес",Проверка!AF966),"###"))))</f>
        <v/>
      </c>
      <c r="AG966" s="13"/>
      <c r="AH966" s="15" t="str">
        <f ca="1">IF(РТУС!AE966="","",IF(РТУС!AH966="",HYPERLINK("#РТУС!"&amp;CELL("адрес",Проверка!AH966),"заполнить"),IF(AND(LEN(РТУС!AH966)=5,РТУС!AH966&lt;TODAY()),HYPERLINK("#Проверка!"&amp;CELL("адрес",Проверка!AH966),РТУС!AH966),HYPERLINK("#РТУС!"&amp;CELL("адрес",Проверка!AH966),"###"))))</f>
        <v/>
      </c>
      <c r="AI966" s="15" t="str">
        <f ca="1">IF(РТУС!AE966="","",IF(РТУС!AI966="",HYPERLINK("#РТУС!"&amp;CELL("адрес",Проверка!AI966),"заполнить"),HYPERLINK("#Проверка!"&amp;CELL("адрес",Проверка!AI966),РТУС!AI966)))</f>
        <v/>
      </c>
      <c r="AJ966" s="13" t="str">
        <f ca="1">IF(РТУС!AE966="","",IF(РТУС!AJ966="",HYPERLINK("#РТУС!"&amp;CELL("адрес",Проверка!AJ966),"заполнить"),IF(OR(РТУС!AJ966="Юрлицо",РТУС!AJ966="Физлицо",РТУС!AJ966="ИП"),HYPERLINK("#Проверка!"&amp;CELL("адрес",Проверка!AJ966),РТУС!AJ966),HYPERLINK("#РТУС!"&amp;CELL("адрес",Проверка!AJ966),"###"))))</f>
        <v/>
      </c>
      <c r="AK966" s="13" t="str">
        <f ca="1">IF(РТУС!AK966="",HYPERLINK("#РТУС!"&amp;CELL("адрес",Проверка!AK966),"заполнить"),IF(OR(РТУС!AK966="Квартира",РТУС!AK966="Кладовая",РТУС!AK966="Машино-место",РТУС!AK966="Нежилое помещение"),HYPERLINK("#Проверка!"&amp;CELL("адрес",Проверка!AK966),РТУС!AK966),HYPERLINK("#РТУС!"&amp;CELL("адрес",Проверка!AK966),"###")))</f>
        <v>заполнить</v>
      </c>
      <c r="AL966" s="13" t="str">
        <f ca="1">IF(РТУС!AL966="",HYPERLINK("#РТУС!"&amp;CELL("адрес",Проверка!AL966),"заполнить"),HYPERLINK("#Проверка!"&amp;CELL("адрес",Проверка!AL966),РТУС!AL966))</f>
        <v>заполнить</v>
      </c>
      <c r="AM966" s="18" t="str">
        <f ca="1">IF(РТУС!AM966="",HYPERLINK("#РТУС!"&amp;CELL("адрес",Проверка!AM966),"заполнить"),IF(ISNUMBER(РТУС!AM966)=TRUE,IF(РТУС!AK966="Нежилое помещение",IF(РТУС!AM966&gt;7,HYPERLINK("#РТУС!"&amp;CELL("адрес",Проверка!AM966),"не больше 7 кв.м."),РТУС!AM966),HYPERLINK("#Проверка!"&amp;CELL("адрес",Проверка!AM966),РТУС!AM966)),HYPERLINK("#РТУС!"&amp;CELL("адрес",Проверка!AM966),"###")))</f>
        <v>заполнить</v>
      </c>
      <c r="AN966" s="13" t="str">
        <f ca="1">IF(РТУС!AN966="",HYPERLINK("#РТУС!"&amp;CELL("адрес",Проверка!AN966),"заполнить"),IF(OR(РТУС!AN966="Общая площадь помещения",РТУС!AN966="Общая приведенная площадь жилого помещения",РТУС!AN966="Общая площадь жилого помещения с учетом лоджий, балконов, террас и веранд"),HYPERLINK("#Проверка!"&amp;CELL("адрес",Проверка!AN966),РТУС!AN966),HYPERLINK("#РТУС!"&amp;CELL("адрес",Проверка!AN966),"###")))</f>
        <v>заполнить</v>
      </c>
      <c r="AO966" s="13" t="str">
        <f ca="1">IF(OR(РТУС!AK966="Квартира",РТУС!A966="Нежилое помещение"),IF(РТУС!AO966="",HYPERLINK("#РТУС!"&amp;CELL("адрес",Проверка!AO966),"заполнить"),IF(ISNUMBER(РТУС!AO966)=TRUE,HYPERLINK("#Проверка!"&amp;CELL("адрес",Проверка!AO966),РТУС!AO966),HYPERLINK("#РТУС!"&amp;CELL("адрес",Проверка!AO966),"###"))),"")</f>
        <v/>
      </c>
      <c r="AP966" s="13" t="str">
        <f>IF(РТУС!AP966="","",РТУС!AP966)</f>
        <v/>
      </c>
      <c r="AQ966" s="13" t="str">
        <f ca="1">IF(РТУС!AQ966="",HYPERLINK("#РТУС!"&amp;CELL("адрес",Проверка!AQ966),"заполнить"),HYPERLINK("#Проверка!"&amp;CELL("адрес",Проверка!AQ966),РТУС!AQ966))</f>
        <v>заполнить</v>
      </c>
      <c r="AR966" s="18" t="str">
        <f ca="1">IF(РТУС!AR966="",HYPERLINK("#РТУС!"&amp;CELL("адрес",Проверка!AR966),"заполнить"),IF(ISNUMBER(РТУС!AR966)=FALSE,HYPERLINK("#РТУС!"&amp;CELL("адрес",Проверка!AR966),"###"),IF(РТУС!G966="1",IF(РТУС!AB966=РТУС!AR966+РТУС!AU966,HYPERLINK("#Проверка!"&amp;CELL("адрес",Проверка!AR966),РТУС!AR966),HYPERLINK("#РТУС!"&amp;CELL("адрес",Проверка!AR966),"сверить суммы")),IF(РТУС!AB966=(SUMIF(РТУС!$A$4:$A$1000,A966,РТУС!$AR$4:$AR$1000)+SUMIF(РТУС!$A$4:$A$1000,A966,РТУС!$AU$4:$AU$1000)),HYPERLINK("#Проверка!"&amp;CELL("адрес",Проверка!AR966),РТУС!AR966),HYPERLINK("#РТУС!"&amp;CELL("адрес",Проверка!AR966),"сверить суммы")))))</f>
        <v>заполнить</v>
      </c>
      <c r="AS966" s="13" t="str">
        <f>IF(РТУС!AS966="","",РТУС!AS966)</f>
        <v/>
      </c>
      <c r="AT966" s="18" t="str">
        <f ca="1">IF(РТУС!AT966="",HYPERLINK("#РТУС!"&amp;CELL("адрес",Проверка!AT966),"заполнить"),IF(ISNUMBER(РТУС!AT966)=FALSE,HYPERLINK("#РТУС!"&amp;CELL("адрес",Проверка!AT966),"###"),IF(РТУС!AT966=РТУС!AR966,HYPERLINK("#Проверка!"&amp;CELL("адрес",Проверка!AT966),РТУС!AT966),HYPERLINK("#РТУС!"&amp;CELL("адрес",Проверка!AT966),"сверить суммы"))))</f>
        <v>заполнить</v>
      </c>
      <c r="AU966" s="18" t="str">
        <f ca="1">IF(РТУС!AU966="",HYPERLINK("#РТУС!"&amp;CELL("адрес",Проверка!AU966),"заполнить"),IF(ISNUMBER(РТУС!AU966)=FALSE,HYPERLINK("#РТУС!"&amp;CELL("адрес",Проверка!AU966),"###"),IF(РТУС!G966="1",IF(РТУС!AB966=РТУС!AR966+РТУС!AU966,HYPERLINK("#Проверка!"&amp;CELL("адрес",Проверка!AU966),РТУС!AU966),HYPERLINK("#РТУС!"&amp;CELL("адрес",Проверка!AU966),"сверить суммы")),IF(РТУС!AB966=(SUMIF(РТУС!$A$4:$A$1000,A966,РТУС!$AR$4:$AR$1000)+SUMIF(РТУС!$A$4:$A$1000,A966,РТУС!$AU$4:$AU$1000)),HYPERLINK("#Проверка!"&amp;CELL("адрес",Проверка!AU966),РТУС!AU966),HYPERLINK("#РТУС!"&amp;CELL("адрес",Проверка!AU966),"сверить суммы")))))</f>
        <v>заполнить</v>
      </c>
      <c r="AV966" s="13" t="str">
        <f ca="1">IF(РТУС!AV966="",HYPERLINK("#РТУС!"&amp;CELL("адрес",Проверка!AV966),"заполнить"),IF(OR(РТУС!AV966="Требование о передаче жилого помещения",РТУС!AV966="Требование о передаче машино-места",РТУС!AV966="Требования о передаче нежилого помещения",РТУС!AV966="Денежные требования"),HYPERLINK("#Проверка!"&amp;CELL("адрес",Проверка!AV966),РТУС!AV966),HYPERLINK("#РТУС!"&amp;CELL("адрес",Проверка!AV966),"###")))</f>
        <v>заполнить</v>
      </c>
      <c r="AW966" s="13" t="str">
        <f ca="1">IF(РТУС!AW966="",HYPERLINK("#РТУС!"&amp;CELL("адрес",Проверка!AW966),"заполнить"),IF(OR(РТУС!AW966="Включен в полном объеме",РТУС!AW966="Включен частично"),HYPERLINK("#Проверка!"&amp;CELL("адрес",Проверка!AW966),РТУС!AW966),HYPERLINK("#РТУС!"&amp;CELL("адрес",Проверка!AW966),"###")))</f>
        <v>заполнить</v>
      </c>
      <c r="AX966" s="15" t="str">
        <f ca="1">IF(РТУС!AX966="",HYPERLINK("#РТУС!"&amp;CELL("адрес",Проверка!AX966),"заполнить"),IF(AND(LEN(РТУС!AX966)=5,РТУС!AX966&lt;TODAY()),HYPERLINK("#Проверка!"&amp;CELL("адрес",Проверка!AX966),РТУС!AX966),HYPERLINK("#РТУС!"&amp;CELL("адрес",Проверка!AX966),"###")))</f>
        <v>заполнить</v>
      </c>
      <c r="AY966" s="15" t="str">
        <f ca="1">IF(РТУС!AY966="",HYPERLINK("#РТУС!"&amp;CELL("адрес",Проверка!AY966),"заполнить"),IF(AND(LEN(РТУС!AY966)=5,РТУС!AY966&lt;TODAY()),HYPERLINK("#Проверка!"&amp;CELL("адрес",Проверка!AY966),РТУС!AY966),HYPERLINK("#РТУС!"&amp;CELL("адрес",Проверка!AY966),"###")))</f>
        <v>заполнить</v>
      </c>
    </row>
    <row r="967" spans="1:51" x14ac:dyDescent="0.25">
      <c r="A967" s="10" t="str">
        <f>РТУС!A967</f>
        <v>.</v>
      </c>
      <c r="B967" s="13" t="str">
        <f ca="1">IF(РТУС!B967="",HYPERLINK("#РТУС!"&amp;CELL("адрес",Проверка!B967),"заполнить"),IF(AND(LEN(РТУС!B967)=10,РТУС!B966=РТУС!B967),HYPERLINK("#Проверка!"&amp;CELL("адрес",Проверка!B967),РТУС!B967),HYPERLINK("#РТУС!"&amp;CELL("адрес",Проверка!B967),"###")))</f>
        <v>заполнить</v>
      </c>
      <c r="C967" s="13" t="str">
        <f ca="1">IF(РТУС!C967="",HYPERLINK("#РТУС!"&amp;CELL("адрес",Проверка!C967),"заполнить"),IF(AND(ISNUMBER(РТУС!C967)=TRUE,РТУС!C967&gt;0,РТУС!C966=РТУС!C967),HYPERLINK("#Проверка!"&amp;CELL("адрес",Проверка!C967),РТУС!C967),HYPERLINK("#РТУС!"&amp;CELL("адрес",Проверка!C967),"###")))</f>
        <v>заполнить</v>
      </c>
      <c r="D967" s="13" t="str">
        <f>IF(РТУС!D967="","",РТУС!D967)</f>
        <v/>
      </c>
      <c r="E967" s="13" t="str">
        <f ca="1">IF(РТУС!E967="",HYPERLINK("#РТУС!"&amp;CELL("адрес",Проверка!E967),"заполнить"),IF(РТУС!E966=РТУС!E967,HYPERLINK("#Проверка!"&amp;CELL("адрес",Проверка!E967),РТУС!E967),HYPERLINK("#РТУС!"&amp;CELL("адрес",Проверка!E967),"###")))</f>
        <v>заполнить</v>
      </c>
      <c r="F967" s="13" t="str">
        <f ca="1">IF(РТУС!F967="",HYPERLINK("#РТУС!"&amp;CELL("адрес",Проверка!F967),"заполнить"),HYPERLINK("#Проверка!"&amp;CELL("адрес",Проверка!F967),РТУС!F967))</f>
        <v>заполнить</v>
      </c>
      <c r="G967" s="20" t="str">
        <f ca="1">IF(РТУС!G967="",HYPERLINK("#РТУС!"&amp;CELL("адрес",Проверка!G967),"заполнить"),IF(РТУС!G967="1",HYPERLINK("#Проверка!"&amp;CELL("адрес",Проверка!G967),"1"),IF(AND(ISNUMBER(РТУС!G967)=TRUE,РТУС!G967&lt;=1,РТУС!G967&gt;0),IF(SUMIF(РТУС!$A$4:$A$1000,A967,РТУС!$G$4:$G$1000)=1,HYPERLINK("#Проверка!"&amp;CELL("адрес",Проверка!G967),РТУС!G967),HYPERLINK("#РТУС!"&amp;CELL("адрес",Проверка!G967),"сумма долей ≠ 1")),HYPERLINK("#РТУС!"&amp;CELL("адрес",Проверка!G967),"###"))))</f>
        <v>заполнить</v>
      </c>
      <c r="H967" s="13" t="str">
        <f ca="1">IF(РТУС!H967="",HYPERLINK("#РТУС!"&amp;CELL("адрес",Проверка!H967),"заполнить"),IF(OR(РТУС!H967="Юрлицо",РТУС!H967="Физлицо",РТУС!H967="ИП"),HYPERLINK("#Проверка!"&amp;CELL("адрес",Проверка!H967),РТУС!H967),HYPERLINK("#РТУС!"&amp;CELL("адрес",Проверка!H967),"###")))</f>
        <v>заполнить</v>
      </c>
      <c r="I967" s="13" t="str">
        <f ca="1">IF(OR(РТУС!H967="Юрлицо",РТУС!H967="ИП"),IF(РТУС!I967="",HYPERLINK("#РТУС!"&amp;CELL("адрес",Проверка!I967),"заполнить"),IF(OR(LEN(РТУС!I967)=10,LEN(РТУС!I967)=12),HYPERLINK("#Проверка!"&amp;CELL("адрес",Проверка!I967),РТУС!I967),HYPERLINK("#РТУС!"&amp;CELL("адрес",Проверка!I967),"###"))),"")</f>
        <v/>
      </c>
      <c r="J967" s="15" t="str">
        <f ca="1">IF(РТУС!J967="","",IF(AND(LEN(РТУС!J967)=5,РТУС!J967&lt;TODAY()),HYPERLINK("#Проверка!"&amp;CELL("адрес",Проверка!J967),РТУС!J967),HYPERLINK("#РТУС!"&amp;CELL("адрес",Проверка!J967),"###")))</f>
        <v/>
      </c>
      <c r="K967" s="13" t="str">
        <f>IF(РТУС!K967="","",РТУС!K967)</f>
        <v/>
      </c>
      <c r="L967" s="13" t="str">
        <f ca="1">IF(OR(РТУС!H967="Физлицо",РТУС!H967="ИП"),IF(РТУС!L967="",HYPERLINK("#РТУС!"&amp;CELL("адрес",Проверка!L967),"заполнить"),IF(OR(РТУС!L967="Загранпаспорт гражданина РФ",РТУС!L967="Паспорт гражданина РФ",РТУС!L967="Иностранный паспорт",РТУС!L967="Свидетельство о рождении",РТУС!L967="Вид на жительство"),HYPERLINK("#Проверка!"&amp;CELL("адрес",Проверка!L967),РТУС!L967),HYPERLINK("#РТУС!"&amp;CELL("адрес",Проверка!L967),"###"))),"")</f>
        <v/>
      </c>
      <c r="M967" s="13" t="str">
        <f ca="1">IF(AND(OR(РТУС!L967="Паспорт гражданина РФ",РТУС!L967="Свидетельство о рождении"),РТУС!M967=""),HYPERLINK("#РТУС!"&amp;CELL("адрес",Проверка!M967),"заполнить"),IF(РТУС!L967="Паспорт гражданина РФ",IF(LEN(РТУС!M967)=4,HYPERLINK("#Проверка!"&amp;CELL("адрес",Проверка!M967),РТУС!M967),HYPERLINK("#РТУС!"&amp;CELL("адрес",Проверка!M967),"###")),IF(РТУС!L967="Свидетельство о рождении",HYPERLINK("#Проверка!"&amp;CELL("адрес",Проверка!M967),РТУС!M967),"")))</f>
        <v/>
      </c>
      <c r="N967" s="13" t="str">
        <f ca="1">IF(РТУС!L967="","",IF(РТУС!N967="",HYPERLINK("#РТУС!"&amp;CELL("адрес",Проверка!N967),"заполнить"),IF(OR(РТУС!L967="Паспорт гражданина РФ",РТУС!L967="Свидетельство о рождении"),IF(LEN(РТУС!N967)=6,HYPERLINK("#Проверка!"&amp;CELL("адрес",Проверка!N967),РТУС!N967),HYPERLINK("#РТУС!"&amp;CELL("адрес",Проверка!N967),"###")),HYPERLINK("#Проверка!"&amp;CELL("адрес",Проверка!N967),РТУС!N967))))</f>
        <v/>
      </c>
      <c r="O967" s="15" t="str">
        <f ca="1">IF(РТУС!L967="","",IF(РТУС!O967="",HYPERLINK("#РТУС!"&amp;CELL("адрес",Проверка!O967),"заполнить"),IF(AND(LEN(РТУС!O967)=5,РТУС!O967&lt;TODAY()),IF(РТУС!L967="Свидетельство о рождении",IF(РТУС!O967&gt;EDATE(TODAY(),-168),HYPERLINK("#Проверка!"&amp;CELL("адрес",Проверка!O967),РТУС!O967),HYPERLINK("#РТУС!"&amp;CELL("адрес",Проверка!O967),"недействительно")),HYPERLINK("#Проверка!"&amp;CELL("адрес",Проверка!O967),РТУС!O967)),HYPERLINK("#РТУС!"&amp;CELL("адрес",Проверка!O967),"###"))))</f>
        <v/>
      </c>
      <c r="P967" s="21" t="str">
        <f ca="1">IF(РТУС!L967="Паспорт гражданина РФ",IF(РТУС!P967="",HYPERLINK("#РТУС!"&amp;CELL("адрес",Проверка!P967),"заполнить"),HYPERLINK("#Проверка!"&amp;CELL("адрес",Проверка!P967),РТУС!P967)),"")</f>
        <v/>
      </c>
      <c r="Q967" s="13" t="str">
        <f ca="1">IF(РТУС!L967="Паспорт гражданина РФ",IF(РТУС!Q967="",HYPERLINK("#РТУС!"&amp;CELL("адрес",Проверка!Q967),"заполнить"),IF(LEN(РТУС!Q967)=7,HYPERLINK("#Проверка!"&amp;CELL("адрес",Проверка!Q967),РТУС!Q967),HYPERLINK("#РТУС!"&amp;CELL("адрес",Проверка!Q967),"###"))),"")</f>
        <v/>
      </c>
      <c r="R967" s="13" t="str">
        <f ca="1">IF(РТУС!R967="",HYPERLINK("#РТУС!"&amp;CELL("адрес",Проверка!R967),"заполнить"),HYPERLINK("#Проверка!"&amp;CELL("адрес",Проверка!R967),РТУС!R967))</f>
        <v>заполнить</v>
      </c>
      <c r="S967" s="13" t="str">
        <f>IF(РТУС!S967="","",РТУС!S967)</f>
        <v/>
      </c>
      <c r="T967" s="13" t="str">
        <f>IF(РТУС!T967="","",РТУС!T967)</f>
        <v/>
      </c>
      <c r="U967" s="13" t="str">
        <f>IF(РТУС!U967="","",РТУС!U967)</f>
        <v/>
      </c>
      <c r="V967" s="13" t="str">
        <f ca="1">IF(РТУС!V967="",HYPERLINK("#РТУС!"&amp;CELL("адрес",Проверка!V967),"заполнить"),IF(OR(РТУС!V967="Договор участия в долевом строительстве",РТУС!V967="Предварительный договор участия в долевом строительстве",РТУС!V967="Определение Арбитражного суда",РТУС!V967="Решение суда общей юрисдикции",РТУС!V967="Иные договоры"),HYPERLINK("#Проверка!"&amp;CELL("адрес",Проверка!V967),РТУС!V967),HYPERLINK("#РТУС!"&amp;CELL("адрес",Проверка!V967),"###")))</f>
        <v>заполнить</v>
      </c>
      <c r="W967" s="13" t="str">
        <f ca="1">IF(РТУС!W967="",HYPERLINK("#РТУС!"&amp;CELL("адрес",Проверка!W967),"заполнить"),HYPERLINK("#Проверка!"&amp;CELL("адрес",Проверка!W967),РТУС!W967))</f>
        <v>заполнить</v>
      </c>
      <c r="X967" s="15" t="str">
        <f ca="1">IF(РТУС!X967="",HYPERLINK("#РТУС!"&amp;CELL("адрес",Проверка!X967),"заполнить"),IF(AND(LEN(РТУС!X967)=5,РТУС!X967&lt;TODAY()),HYPERLINK("#Проверка!"&amp;CELL("адрес",Проверка!X967),РТУС!X967),HYPERLINK("#РТУС!"&amp;CELL("адрес",Проверка!X967),"###")))</f>
        <v>заполнить</v>
      </c>
      <c r="Y967" s="13" t="str">
        <f>IF(РТУС!Y967="","",РТУС!Y967)</f>
        <v/>
      </c>
      <c r="Z967" s="15" t="str">
        <f ca="1">IF(РТУС!Z967="","",IF(AND(LEN(РТУС!Z967)=5,РТУС!Z967&lt;TODAY()),HYPERLINK("#Проверка!"&amp;CELL("адрес",Проверка!Z967),РТУС!Z967),HYPERLINK("#РТУС!"&amp;CELL("адрес",Проверка!Z967),"###")))</f>
        <v/>
      </c>
      <c r="AA967" s="18" t="str">
        <f ca="1">IF(РТУС!AA967="",HYPERLINK("#РТУС!"&amp;CELL("адрес",Проверка!AA967),"заполнить"),IF(ISNUMBER(РТУС!AA967)=TRUE,HYPERLINK("#Проверка!"&amp;CELL("адрес",Проверка!AA967),РТУС!AA967),HYPERLINK("#РТУС!"&amp;CELL("адрес",Проверка!AA967),"###")))</f>
        <v>заполнить</v>
      </c>
      <c r="AB967" s="18" t="str">
        <f ca="1">IF(РТУС!AB967="",HYPERLINK("#РТУС!"&amp;CELL("адрес",Проверка!AB967),"заполнить"),IF(ISNUMBER(РТУС!AB967)=TRUE,HYPERLINK("#Проверка!"&amp;CELL("адрес",Проверка!AB967),РТУС!AB967),HYPERLINK("#РТУС!"&amp;CELL("адрес",Проверка!AB967),"###")))</f>
        <v>заполнить</v>
      </c>
      <c r="AC967" s="18" t="str">
        <f ca="1">IF(РТУС!AC967="","",IF(ISNUMBER(РТУС!AC967)=TRUE,HYPERLINK("#Проверка!"&amp;CELL("адрес",Проверка!AC967),РТУС!AC967),HYPERLINK("#РТУС!"&amp;CELL("адрес",Проверка!AC967),"###")))</f>
        <v/>
      </c>
      <c r="AD967" s="18" t="str">
        <f ca="1">IF(РТУС!AD967="","",IF(ISNUMBER(РТУС!AD967)=TRUE,HYPERLINK("#Проверка!"&amp;CELL("адрес",Проверка!AD967),РТУС!AD967),HYPERLINK("#РТУС!"&amp;CELL("адрес",Проверка!AD967),"###")))</f>
        <v/>
      </c>
      <c r="AE967" s="13" t="str">
        <f>IF(РТУС!AE967="","",РТУС!AE967)</f>
        <v/>
      </c>
      <c r="AF967" s="15" t="str">
        <f ca="1">IF(РТУС!AE967="","",IF(РТУС!AF967="",HYPERLINK("#РТУС!"&amp;CELL("адрес",Проверка!AF967),"заполнить"),IF(AND(LEN(РТУС!AF967)=5,РТУС!AF967&lt;TODAY()),HYPERLINK("#Проверка!"&amp;CELL("адрес",Проверка!AF967),РТУС!AF967),HYPERLINK("#РТУС!"&amp;CELL("адрес",Проверка!AF967),"###"))))</f>
        <v/>
      </c>
      <c r="AG967" s="13"/>
      <c r="AH967" s="15" t="str">
        <f ca="1">IF(РТУС!AE967="","",IF(РТУС!AH967="",HYPERLINK("#РТУС!"&amp;CELL("адрес",Проверка!AH967),"заполнить"),IF(AND(LEN(РТУС!AH967)=5,РТУС!AH967&lt;TODAY()),HYPERLINK("#Проверка!"&amp;CELL("адрес",Проверка!AH967),РТУС!AH967),HYPERLINK("#РТУС!"&amp;CELL("адрес",Проверка!AH967),"###"))))</f>
        <v/>
      </c>
      <c r="AI967" s="15" t="str">
        <f ca="1">IF(РТУС!AE967="","",IF(РТУС!AI967="",HYPERLINK("#РТУС!"&amp;CELL("адрес",Проверка!AI967),"заполнить"),HYPERLINK("#Проверка!"&amp;CELL("адрес",Проверка!AI967),РТУС!AI967)))</f>
        <v/>
      </c>
      <c r="AJ967" s="13" t="str">
        <f ca="1">IF(РТУС!AE967="","",IF(РТУС!AJ967="",HYPERLINK("#РТУС!"&amp;CELL("адрес",Проверка!AJ967),"заполнить"),IF(OR(РТУС!AJ967="Юрлицо",РТУС!AJ967="Физлицо",РТУС!AJ967="ИП"),HYPERLINK("#Проверка!"&amp;CELL("адрес",Проверка!AJ967),РТУС!AJ967),HYPERLINK("#РТУС!"&amp;CELL("адрес",Проверка!AJ967),"###"))))</f>
        <v/>
      </c>
      <c r="AK967" s="13" t="str">
        <f ca="1">IF(РТУС!AK967="",HYPERLINK("#РТУС!"&amp;CELL("адрес",Проверка!AK967),"заполнить"),IF(OR(РТУС!AK967="Квартира",РТУС!AK967="Кладовая",РТУС!AK967="Машино-место",РТУС!AK967="Нежилое помещение"),HYPERLINK("#Проверка!"&amp;CELL("адрес",Проверка!AK967),РТУС!AK967),HYPERLINK("#РТУС!"&amp;CELL("адрес",Проверка!AK967),"###")))</f>
        <v>заполнить</v>
      </c>
      <c r="AL967" s="13" t="str">
        <f ca="1">IF(РТУС!AL967="",HYPERLINK("#РТУС!"&amp;CELL("адрес",Проверка!AL967),"заполнить"),HYPERLINK("#Проверка!"&amp;CELL("адрес",Проверка!AL967),РТУС!AL967))</f>
        <v>заполнить</v>
      </c>
      <c r="AM967" s="18" t="str">
        <f ca="1">IF(РТУС!AM967="",HYPERLINK("#РТУС!"&amp;CELL("адрес",Проверка!AM967),"заполнить"),IF(ISNUMBER(РТУС!AM967)=TRUE,IF(РТУС!AK967="Нежилое помещение",IF(РТУС!AM967&gt;7,HYPERLINK("#РТУС!"&amp;CELL("адрес",Проверка!AM967),"не больше 7 кв.м."),РТУС!AM967),HYPERLINK("#Проверка!"&amp;CELL("адрес",Проверка!AM967),РТУС!AM967)),HYPERLINK("#РТУС!"&amp;CELL("адрес",Проверка!AM967),"###")))</f>
        <v>заполнить</v>
      </c>
      <c r="AN967" s="13" t="str">
        <f ca="1">IF(РТУС!AN967="",HYPERLINK("#РТУС!"&amp;CELL("адрес",Проверка!AN967),"заполнить"),IF(OR(РТУС!AN967="Общая площадь помещения",РТУС!AN967="Общая приведенная площадь жилого помещения",РТУС!AN967="Общая площадь жилого помещения с учетом лоджий, балконов, террас и веранд"),HYPERLINK("#Проверка!"&amp;CELL("адрес",Проверка!AN967),РТУС!AN967),HYPERLINK("#РТУС!"&amp;CELL("адрес",Проверка!AN967),"###")))</f>
        <v>заполнить</v>
      </c>
      <c r="AO967" s="13" t="str">
        <f ca="1">IF(OR(РТУС!AK967="Квартира",РТУС!A967="Нежилое помещение"),IF(РТУС!AO967="",HYPERLINK("#РТУС!"&amp;CELL("адрес",Проверка!AO967),"заполнить"),IF(ISNUMBER(РТУС!AO967)=TRUE,HYPERLINK("#Проверка!"&amp;CELL("адрес",Проверка!AO967),РТУС!AO967),HYPERLINK("#РТУС!"&amp;CELL("адрес",Проверка!AO967),"###"))),"")</f>
        <v/>
      </c>
      <c r="AP967" s="13" t="str">
        <f>IF(РТУС!AP967="","",РТУС!AP967)</f>
        <v/>
      </c>
      <c r="AQ967" s="13" t="str">
        <f ca="1">IF(РТУС!AQ967="",HYPERLINK("#РТУС!"&amp;CELL("адрес",Проверка!AQ967),"заполнить"),HYPERLINK("#Проверка!"&amp;CELL("адрес",Проверка!AQ967),РТУС!AQ967))</f>
        <v>заполнить</v>
      </c>
      <c r="AR967" s="18" t="str">
        <f ca="1">IF(РТУС!AR967="",HYPERLINK("#РТУС!"&amp;CELL("адрес",Проверка!AR967),"заполнить"),IF(ISNUMBER(РТУС!AR967)=FALSE,HYPERLINK("#РТУС!"&amp;CELL("адрес",Проверка!AR967),"###"),IF(РТУС!G967="1",IF(РТУС!AB967=РТУС!AR967+РТУС!AU967,HYPERLINK("#Проверка!"&amp;CELL("адрес",Проверка!AR967),РТУС!AR967),HYPERLINK("#РТУС!"&amp;CELL("адрес",Проверка!AR967),"сверить суммы")),IF(РТУС!AB967=(SUMIF(РТУС!$A$4:$A$1000,A967,РТУС!$AR$4:$AR$1000)+SUMIF(РТУС!$A$4:$A$1000,A967,РТУС!$AU$4:$AU$1000)),HYPERLINK("#Проверка!"&amp;CELL("адрес",Проверка!AR967),РТУС!AR967),HYPERLINK("#РТУС!"&amp;CELL("адрес",Проверка!AR967),"сверить суммы")))))</f>
        <v>заполнить</v>
      </c>
      <c r="AS967" s="13" t="str">
        <f>IF(РТУС!AS967="","",РТУС!AS967)</f>
        <v/>
      </c>
      <c r="AT967" s="18" t="str">
        <f ca="1">IF(РТУС!AT967="",HYPERLINK("#РТУС!"&amp;CELL("адрес",Проверка!AT967),"заполнить"),IF(ISNUMBER(РТУС!AT967)=FALSE,HYPERLINK("#РТУС!"&amp;CELL("адрес",Проверка!AT967),"###"),IF(РТУС!AT967=РТУС!AR967,HYPERLINK("#Проверка!"&amp;CELL("адрес",Проверка!AT967),РТУС!AT967),HYPERLINK("#РТУС!"&amp;CELL("адрес",Проверка!AT967),"сверить суммы"))))</f>
        <v>заполнить</v>
      </c>
      <c r="AU967" s="18" t="str">
        <f ca="1">IF(РТУС!AU967="",HYPERLINK("#РТУС!"&amp;CELL("адрес",Проверка!AU967),"заполнить"),IF(ISNUMBER(РТУС!AU967)=FALSE,HYPERLINK("#РТУС!"&amp;CELL("адрес",Проверка!AU967),"###"),IF(РТУС!G967="1",IF(РТУС!AB967=РТУС!AR967+РТУС!AU967,HYPERLINK("#Проверка!"&amp;CELL("адрес",Проверка!AU967),РТУС!AU967),HYPERLINK("#РТУС!"&amp;CELL("адрес",Проверка!AU967),"сверить суммы")),IF(РТУС!AB967=(SUMIF(РТУС!$A$4:$A$1000,A967,РТУС!$AR$4:$AR$1000)+SUMIF(РТУС!$A$4:$A$1000,A967,РТУС!$AU$4:$AU$1000)),HYPERLINK("#Проверка!"&amp;CELL("адрес",Проверка!AU967),РТУС!AU967),HYPERLINK("#РТУС!"&amp;CELL("адрес",Проверка!AU967),"сверить суммы")))))</f>
        <v>заполнить</v>
      </c>
      <c r="AV967" s="13" t="str">
        <f ca="1">IF(РТУС!AV967="",HYPERLINK("#РТУС!"&amp;CELL("адрес",Проверка!AV967),"заполнить"),IF(OR(РТУС!AV967="Требование о передаче жилого помещения",РТУС!AV967="Требование о передаче машино-места",РТУС!AV967="Требования о передаче нежилого помещения",РТУС!AV967="Денежные требования"),HYPERLINK("#Проверка!"&amp;CELL("адрес",Проверка!AV967),РТУС!AV967),HYPERLINK("#РТУС!"&amp;CELL("адрес",Проверка!AV967),"###")))</f>
        <v>заполнить</v>
      </c>
      <c r="AW967" s="13" t="str">
        <f ca="1">IF(РТУС!AW967="",HYPERLINK("#РТУС!"&amp;CELL("адрес",Проверка!AW967),"заполнить"),IF(OR(РТУС!AW967="Включен в полном объеме",РТУС!AW967="Включен частично"),HYPERLINK("#Проверка!"&amp;CELL("адрес",Проверка!AW967),РТУС!AW967),HYPERLINK("#РТУС!"&amp;CELL("адрес",Проверка!AW967),"###")))</f>
        <v>заполнить</v>
      </c>
      <c r="AX967" s="15" t="str">
        <f ca="1">IF(РТУС!AX967="",HYPERLINK("#РТУС!"&amp;CELL("адрес",Проверка!AX967),"заполнить"),IF(AND(LEN(РТУС!AX967)=5,РТУС!AX967&lt;TODAY()),HYPERLINK("#Проверка!"&amp;CELL("адрес",Проверка!AX967),РТУС!AX967),HYPERLINK("#РТУС!"&amp;CELL("адрес",Проверка!AX967),"###")))</f>
        <v>заполнить</v>
      </c>
      <c r="AY967" s="15" t="str">
        <f ca="1">IF(РТУС!AY967="",HYPERLINK("#РТУС!"&amp;CELL("адрес",Проверка!AY967),"заполнить"),IF(AND(LEN(РТУС!AY967)=5,РТУС!AY967&lt;TODAY()),HYPERLINK("#Проверка!"&amp;CELL("адрес",Проверка!AY967),РТУС!AY967),HYPERLINK("#РТУС!"&amp;CELL("адрес",Проверка!AY967),"###")))</f>
        <v>заполнить</v>
      </c>
    </row>
    <row r="968" spans="1:51" x14ac:dyDescent="0.25">
      <c r="A968" s="10" t="str">
        <f>РТУС!A968</f>
        <v>.</v>
      </c>
      <c r="B968" s="13" t="str">
        <f ca="1">IF(РТУС!B968="",HYPERLINK("#РТУС!"&amp;CELL("адрес",Проверка!B968),"заполнить"),IF(AND(LEN(РТУС!B968)=10,РТУС!B967=РТУС!B968),HYPERLINK("#Проверка!"&amp;CELL("адрес",Проверка!B968),РТУС!B968),HYPERLINK("#РТУС!"&amp;CELL("адрес",Проверка!B968),"###")))</f>
        <v>заполнить</v>
      </c>
      <c r="C968" s="13" t="str">
        <f ca="1">IF(РТУС!C968="",HYPERLINK("#РТУС!"&amp;CELL("адрес",Проверка!C968),"заполнить"),IF(AND(ISNUMBER(РТУС!C968)=TRUE,РТУС!C968&gt;0,РТУС!C967=РТУС!C968),HYPERLINK("#Проверка!"&amp;CELL("адрес",Проверка!C968),РТУС!C968),HYPERLINK("#РТУС!"&amp;CELL("адрес",Проверка!C968),"###")))</f>
        <v>заполнить</v>
      </c>
      <c r="D968" s="13" t="str">
        <f>IF(РТУС!D968="","",РТУС!D968)</f>
        <v/>
      </c>
      <c r="E968" s="13" t="str">
        <f ca="1">IF(РТУС!E968="",HYPERLINK("#РТУС!"&amp;CELL("адрес",Проверка!E968),"заполнить"),IF(РТУС!E967=РТУС!E968,HYPERLINK("#Проверка!"&amp;CELL("адрес",Проверка!E968),РТУС!E968),HYPERLINK("#РТУС!"&amp;CELL("адрес",Проверка!E968),"###")))</f>
        <v>заполнить</v>
      </c>
      <c r="F968" s="13" t="str">
        <f ca="1">IF(РТУС!F968="",HYPERLINK("#РТУС!"&amp;CELL("адрес",Проверка!F968),"заполнить"),HYPERLINK("#Проверка!"&amp;CELL("адрес",Проверка!F968),РТУС!F968))</f>
        <v>заполнить</v>
      </c>
      <c r="G968" s="20" t="str">
        <f ca="1">IF(РТУС!G968="",HYPERLINK("#РТУС!"&amp;CELL("адрес",Проверка!G968),"заполнить"),IF(РТУС!G968="1",HYPERLINK("#Проверка!"&amp;CELL("адрес",Проверка!G968),"1"),IF(AND(ISNUMBER(РТУС!G968)=TRUE,РТУС!G968&lt;=1,РТУС!G968&gt;0),IF(SUMIF(РТУС!$A$4:$A$1000,A968,РТУС!$G$4:$G$1000)=1,HYPERLINK("#Проверка!"&amp;CELL("адрес",Проверка!G968),РТУС!G968),HYPERLINK("#РТУС!"&amp;CELL("адрес",Проверка!G968),"сумма долей ≠ 1")),HYPERLINK("#РТУС!"&amp;CELL("адрес",Проверка!G968),"###"))))</f>
        <v>заполнить</v>
      </c>
      <c r="H968" s="13" t="str">
        <f ca="1">IF(РТУС!H968="",HYPERLINK("#РТУС!"&amp;CELL("адрес",Проверка!H968),"заполнить"),IF(OR(РТУС!H968="Юрлицо",РТУС!H968="Физлицо",РТУС!H968="ИП"),HYPERLINK("#Проверка!"&amp;CELL("адрес",Проверка!H968),РТУС!H968),HYPERLINK("#РТУС!"&amp;CELL("адрес",Проверка!H968),"###")))</f>
        <v>заполнить</v>
      </c>
      <c r="I968" s="13" t="str">
        <f ca="1">IF(OR(РТУС!H968="Юрлицо",РТУС!H968="ИП"),IF(РТУС!I968="",HYPERLINK("#РТУС!"&amp;CELL("адрес",Проверка!I968),"заполнить"),IF(OR(LEN(РТУС!I968)=10,LEN(РТУС!I968)=12),HYPERLINK("#Проверка!"&amp;CELL("адрес",Проверка!I968),РТУС!I968),HYPERLINK("#РТУС!"&amp;CELL("адрес",Проверка!I968),"###"))),"")</f>
        <v/>
      </c>
      <c r="J968" s="15" t="str">
        <f ca="1">IF(РТУС!J968="","",IF(AND(LEN(РТУС!J968)=5,РТУС!J968&lt;TODAY()),HYPERLINK("#Проверка!"&amp;CELL("адрес",Проверка!J968),РТУС!J968),HYPERLINK("#РТУС!"&amp;CELL("адрес",Проверка!J968),"###")))</f>
        <v/>
      </c>
      <c r="K968" s="13" t="str">
        <f>IF(РТУС!K968="","",РТУС!K968)</f>
        <v/>
      </c>
      <c r="L968" s="13" t="str">
        <f ca="1">IF(OR(РТУС!H968="Физлицо",РТУС!H968="ИП"),IF(РТУС!L968="",HYPERLINK("#РТУС!"&amp;CELL("адрес",Проверка!L968),"заполнить"),IF(OR(РТУС!L968="Загранпаспорт гражданина РФ",РТУС!L968="Паспорт гражданина РФ",РТУС!L968="Иностранный паспорт",РТУС!L968="Свидетельство о рождении",РТУС!L968="Вид на жительство"),HYPERLINK("#Проверка!"&amp;CELL("адрес",Проверка!L968),РТУС!L968),HYPERLINK("#РТУС!"&amp;CELL("адрес",Проверка!L968),"###"))),"")</f>
        <v/>
      </c>
      <c r="M968" s="13" t="str">
        <f ca="1">IF(AND(OR(РТУС!L968="Паспорт гражданина РФ",РТУС!L968="Свидетельство о рождении"),РТУС!M968=""),HYPERLINK("#РТУС!"&amp;CELL("адрес",Проверка!M968),"заполнить"),IF(РТУС!L968="Паспорт гражданина РФ",IF(LEN(РТУС!M968)=4,HYPERLINK("#Проверка!"&amp;CELL("адрес",Проверка!M968),РТУС!M968),HYPERLINK("#РТУС!"&amp;CELL("адрес",Проверка!M968),"###")),IF(РТУС!L968="Свидетельство о рождении",HYPERLINK("#Проверка!"&amp;CELL("адрес",Проверка!M968),РТУС!M968),"")))</f>
        <v/>
      </c>
      <c r="N968" s="13" t="str">
        <f ca="1">IF(РТУС!L968="","",IF(РТУС!N968="",HYPERLINK("#РТУС!"&amp;CELL("адрес",Проверка!N968),"заполнить"),IF(OR(РТУС!L968="Паспорт гражданина РФ",РТУС!L968="Свидетельство о рождении"),IF(LEN(РТУС!N968)=6,HYPERLINK("#Проверка!"&amp;CELL("адрес",Проверка!N968),РТУС!N968),HYPERLINK("#РТУС!"&amp;CELL("адрес",Проверка!N968),"###")),HYPERLINK("#Проверка!"&amp;CELL("адрес",Проверка!N968),РТУС!N968))))</f>
        <v/>
      </c>
      <c r="O968" s="15" t="str">
        <f ca="1">IF(РТУС!L968="","",IF(РТУС!O968="",HYPERLINK("#РТУС!"&amp;CELL("адрес",Проверка!O968),"заполнить"),IF(AND(LEN(РТУС!O968)=5,РТУС!O968&lt;TODAY()),IF(РТУС!L968="Свидетельство о рождении",IF(РТУС!O968&gt;EDATE(TODAY(),-168),HYPERLINK("#Проверка!"&amp;CELL("адрес",Проверка!O968),РТУС!O968),HYPERLINK("#РТУС!"&amp;CELL("адрес",Проверка!O968),"недействительно")),HYPERLINK("#Проверка!"&amp;CELL("адрес",Проверка!O968),РТУС!O968)),HYPERLINK("#РТУС!"&amp;CELL("адрес",Проверка!O968),"###"))))</f>
        <v/>
      </c>
      <c r="P968" s="21" t="str">
        <f ca="1">IF(РТУС!L968="Паспорт гражданина РФ",IF(РТУС!P968="",HYPERLINK("#РТУС!"&amp;CELL("адрес",Проверка!P968),"заполнить"),HYPERLINK("#Проверка!"&amp;CELL("адрес",Проверка!P968),РТУС!P968)),"")</f>
        <v/>
      </c>
      <c r="Q968" s="13" t="str">
        <f ca="1">IF(РТУС!L968="Паспорт гражданина РФ",IF(РТУС!Q968="",HYPERLINK("#РТУС!"&amp;CELL("адрес",Проверка!Q968),"заполнить"),IF(LEN(РТУС!Q968)=7,HYPERLINK("#Проверка!"&amp;CELL("адрес",Проверка!Q968),РТУС!Q968),HYPERLINK("#РТУС!"&amp;CELL("адрес",Проверка!Q968),"###"))),"")</f>
        <v/>
      </c>
      <c r="R968" s="13" t="str">
        <f ca="1">IF(РТУС!R968="",HYPERLINK("#РТУС!"&amp;CELL("адрес",Проверка!R968),"заполнить"),HYPERLINK("#Проверка!"&amp;CELL("адрес",Проверка!R968),РТУС!R968))</f>
        <v>заполнить</v>
      </c>
      <c r="S968" s="13" t="str">
        <f>IF(РТУС!S968="","",РТУС!S968)</f>
        <v/>
      </c>
      <c r="T968" s="13" t="str">
        <f>IF(РТУС!T968="","",РТУС!T968)</f>
        <v/>
      </c>
      <c r="U968" s="13" t="str">
        <f>IF(РТУС!U968="","",РТУС!U968)</f>
        <v/>
      </c>
      <c r="V968" s="13" t="str">
        <f ca="1">IF(РТУС!V968="",HYPERLINK("#РТУС!"&amp;CELL("адрес",Проверка!V968),"заполнить"),IF(OR(РТУС!V968="Договор участия в долевом строительстве",РТУС!V968="Предварительный договор участия в долевом строительстве",РТУС!V968="Определение Арбитражного суда",РТУС!V968="Решение суда общей юрисдикции",РТУС!V968="Иные договоры"),HYPERLINK("#Проверка!"&amp;CELL("адрес",Проверка!V968),РТУС!V968),HYPERLINK("#РТУС!"&amp;CELL("адрес",Проверка!V968),"###")))</f>
        <v>заполнить</v>
      </c>
      <c r="W968" s="13" t="str">
        <f ca="1">IF(РТУС!W968="",HYPERLINK("#РТУС!"&amp;CELL("адрес",Проверка!W968),"заполнить"),HYPERLINK("#Проверка!"&amp;CELL("адрес",Проверка!W968),РТУС!W968))</f>
        <v>заполнить</v>
      </c>
      <c r="X968" s="15" t="str">
        <f ca="1">IF(РТУС!X968="",HYPERLINK("#РТУС!"&amp;CELL("адрес",Проверка!X968),"заполнить"),IF(AND(LEN(РТУС!X968)=5,РТУС!X968&lt;TODAY()),HYPERLINK("#Проверка!"&amp;CELL("адрес",Проверка!X968),РТУС!X968),HYPERLINK("#РТУС!"&amp;CELL("адрес",Проверка!X968),"###")))</f>
        <v>заполнить</v>
      </c>
      <c r="Y968" s="13" t="str">
        <f>IF(РТУС!Y968="","",РТУС!Y968)</f>
        <v/>
      </c>
      <c r="Z968" s="15" t="str">
        <f ca="1">IF(РТУС!Z968="","",IF(AND(LEN(РТУС!Z968)=5,РТУС!Z968&lt;TODAY()),HYPERLINK("#Проверка!"&amp;CELL("адрес",Проверка!Z968),РТУС!Z968),HYPERLINK("#РТУС!"&amp;CELL("адрес",Проверка!Z968),"###")))</f>
        <v/>
      </c>
      <c r="AA968" s="18" t="str">
        <f ca="1">IF(РТУС!AA968="",HYPERLINK("#РТУС!"&amp;CELL("адрес",Проверка!AA968),"заполнить"),IF(ISNUMBER(РТУС!AA968)=TRUE,HYPERLINK("#Проверка!"&amp;CELL("адрес",Проверка!AA968),РТУС!AA968),HYPERLINK("#РТУС!"&amp;CELL("адрес",Проверка!AA968),"###")))</f>
        <v>заполнить</v>
      </c>
      <c r="AB968" s="18" t="str">
        <f ca="1">IF(РТУС!AB968="",HYPERLINK("#РТУС!"&amp;CELL("адрес",Проверка!AB968),"заполнить"),IF(ISNUMBER(РТУС!AB968)=TRUE,HYPERLINK("#Проверка!"&amp;CELL("адрес",Проверка!AB968),РТУС!AB968),HYPERLINK("#РТУС!"&amp;CELL("адрес",Проверка!AB968),"###")))</f>
        <v>заполнить</v>
      </c>
      <c r="AC968" s="18" t="str">
        <f ca="1">IF(РТУС!AC968="","",IF(ISNUMBER(РТУС!AC968)=TRUE,HYPERLINK("#Проверка!"&amp;CELL("адрес",Проверка!AC968),РТУС!AC968),HYPERLINK("#РТУС!"&amp;CELL("адрес",Проверка!AC968),"###")))</f>
        <v/>
      </c>
      <c r="AD968" s="18" t="str">
        <f ca="1">IF(РТУС!AD968="","",IF(ISNUMBER(РТУС!AD968)=TRUE,HYPERLINK("#Проверка!"&amp;CELL("адрес",Проверка!AD968),РТУС!AD968),HYPERLINK("#РТУС!"&amp;CELL("адрес",Проверка!AD968),"###")))</f>
        <v/>
      </c>
      <c r="AE968" s="13" t="str">
        <f>IF(РТУС!AE968="","",РТУС!AE968)</f>
        <v/>
      </c>
      <c r="AF968" s="15" t="str">
        <f ca="1">IF(РТУС!AE968="","",IF(РТУС!AF968="",HYPERLINK("#РТУС!"&amp;CELL("адрес",Проверка!AF968),"заполнить"),IF(AND(LEN(РТУС!AF968)=5,РТУС!AF968&lt;TODAY()),HYPERLINK("#Проверка!"&amp;CELL("адрес",Проверка!AF968),РТУС!AF968),HYPERLINK("#РТУС!"&amp;CELL("адрес",Проверка!AF968),"###"))))</f>
        <v/>
      </c>
      <c r="AG968" s="13"/>
      <c r="AH968" s="15" t="str">
        <f ca="1">IF(РТУС!AE968="","",IF(РТУС!AH968="",HYPERLINK("#РТУС!"&amp;CELL("адрес",Проверка!AH968),"заполнить"),IF(AND(LEN(РТУС!AH968)=5,РТУС!AH968&lt;TODAY()),HYPERLINK("#Проверка!"&amp;CELL("адрес",Проверка!AH968),РТУС!AH968),HYPERLINK("#РТУС!"&amp;CELL("адрес",Проверка!AH968),"###"))))</f>
        <v/>
      </c>
      <c r="AI968" s="15" t="str">
        <f ca="1">IF(РТУС!AE968="","",IF(РТУС!AI968="",HYPERLINK("#РТУС!"&amp;CELL("адрес",Проверка!AI968),"заполнить"),HYPERLINK("#Проверка!"&amp;CELL("адрес",Проверка!AI968),РТУС!AI968)))</f>
        <v/>
      </c>
      <c r="AJ968" s="13" t="str">
        <f ca="1">IF(РТУС!AE968="","",IF(РТУС!AJ968="",HYPERLINK("#РТУС!"&amp;CELL("адрес",Проверка!AJ968),"заполнить"),IF(OR(РТУС!AJ968="Юрлицо",РТУС!AJ968="Физлицо",РТУС!AJ968="ИП"),HYPERLINK("#Проверка!"&amp;CELL("адрес",Проверка!AJ968),РТУС!AJ968),HYPERLINK("#РТУС!"&amp;CELL("адрес",Проверка!AJ968),"###"))))</f>
        <v/>
      </c>
      <c r="AK968" s="13" t="str">
        <f ca="1">IF(РТУС!AK968="",HYPERLINK("#РТУС!"&amp;CELL("адрес",Проверка!AK968),"заполнить"),IF(OR(РТУС!AK968="Квартира",РТУС!AK968="Кладовая",РТУС!AK968="Машино-место",РТУС!AK968="Нежилое помещение"),HYPERLINK("#Проверка!"&amp;CELL("адрес",Проверка!AK968),РТУС!AK968),HYPERLINK("#РТУС!"&amp;CELL("адрес",Проверка!AK968),"###")))</f>
        <v>заполнить</v>
      </c>
      <c r="AL968" s="13" t="str">
        <f ca="1">IF(РТУС!AL968="",HYPERLINK("#РТУС!"&amp;CELL("адрес",Проверка!AL968),"заполнить"),HYPERLINK("#Проверка!"&amp;CELL("адрес",Проверка!AL968),РТУС!AL968))</f>
        <v>заполнить</v>
      </c>
      <c r="AM968" s="18" t="str">
        <f ca="1">IF(РТУС!AM968="",HYPERLINK("#РТУС!"&amp;CELL("адрес",Проверка!AM968),"заполнить"),IF(ISNUMBER(РТУС!AM968)=TRUE,IF(РТУС!AK968="Нежилое помещение",IF(РТУС!AM968&gt;7,HYPERLINK("#РТУС!"&amp;CELL("адрес",Проверка!AM968),"не больше 7 кв.м."),РТУС!AM968),HYPERLINK("#Проверка!"&amp;CELL("адрес",Проверка!AM968),РТУС!AM968)),HYPERLINK("#РТУС!"&amp;CELL("адрес",Проверка!AM968),"###")))</f>
        <v>заполнить</v>
      </c>
      <c r="AN968" s="13" t="str">
        <f ca="1">IF(РТУС!AN968="",HYPERLINK("#РТУС!"&amp;CELL("адрес",Проверка!AN968),"заполнить"),IF(OR(РТУС!AN968="Общая площадь помещения",РТУС!AN968="Общая приведенная площадь жилого помещения",РТУС!AN968="Общая площадь жилого помещения с учетом лоджий, балконов, террас и веранд"),HYPERLINK("#Проверка!"&amp;CELL("адрес",Проверка!AN968),РТУС!AN968),HYPERLINK("#РТУС!"&amp;CELL("адрес",Проверка!AN968),"###")))</f>
        <v>заполнить</v>
      </c>
      <c r="AO968" s="13" t="str">
        <f ca="1">IF(OR(РТУС!AK968="Квартира",РТУС!A968="Нежилое помещение"),IF(РТУС!AO968="",HYPERLINK("#РТУС!"&amp;CELL("адрес",Проверка!AO968),"заполнить"),IF(ISNUMBER(РТУС!AO968)=TRUE,HYPERLINK("#Проверка!"&amp;CELL("адрес",Проверка!AO968),РТУС!AO968),HYPERLINK("#РТУС!"&amp;CELL("адрес",Проверка!AO968),"###"))),"")</f>
        <v/>
      </c>
      <c r="AP968" s="13" t="str">
        <f>IF(РТУС!AP968="","",РТУС!AP968)</f>
        <v/>
      </c>
      <c r="AQ968" s="13" t="str">
        <f ca="1">IF(РТУС!AQ968="",HYPERLINK("#РТУС!"&amp;CELL("адрес",Проверка!AQ968),"заполнить"),HYPERLINK("#Проверка!"&amp;CELL("адрес",Проверка!AQ968),РТУС!AQ968))</f>
        <v>заполнить</v>
      </c>
      <c r="AR968" s="18" t="str">
        <f ca="1">IF(РТУС!AR968="",HYPERLINK("#РТУС!"&amp;CELL("адрес",Проверка!AR968),"заполнить"),IF(ISNUMBER(РТУС!AR968)=FALSE,HYPERLINK("#РТУС!"&amp;CELL("адрес",Проверка!AR968),"###"),IF(РТУС!G968="1",IF(РТУС!AB968=РТУС!AR968+РТУС!AU968,HYPERLINK("#Проверка!"&amp;CELL("адрес",Проверка!AR968),РТУС!AR968),HYPERLINK("#РТУС!"&amp;CELL("адрес",Проверка!AR968),"сверить суммы")),IF(РТУС!AB968=(SUMIF(РТУС!$A$4:$A$1000,A968,РТУС!$AR$4:$AR$1000)+SUMIF(РТУС!$A$4:$A$1000,A968,РТУС!$AU$4:$AU$1000)),HYPERLINK("#Проверка!"&amp;CELL("адрес",Проверка!AR968),РТУС!AR968),HYPERLINK("#РТУС!"&amp;CELL("адрес",Проверка!AR968),"сверить суммы")))))</f>
        <v>заполнить</v>
      </c>
      <c r="AS968" s="13" t="str">
        <f>IF(РТУС!AS968="","",РТУС!AS968)</f>
        <v/>
      </c>
      <c r="AT968" s="18" t="str">
        <f ca="1">IF(РТУС!AT968="",HYPERLINK("#РТУС!"&amp;CELL("адрес",Проверка!AT968),"заполнить"),IF(ISNUMBER(РТУС!AT968)=FALSE,HYPERLINK("#РТУС!"&amp;CELL("адрес",Проверка!AT968),"###"),IF(РТУС!AT968=РТУС!AR968,HYPERLINK("#Проверка!"&amp;CELL("адрес",Проверка!AT968),РТУС!AT968),HYPERLINK("#РТУС!"&amp;CELL("адрес",Проверка!AT968),"сверить суммы"))))</f>
        <v>заполнить</v>
      </c>
      <c r="AU968" s="18" t="str">
        <f ca="1">IF(РТУС!AU968="",HYPERLINK("#РТУС!"&amp;CELL("адрес",Проверка!AU968),"заполнить"),IF(ISNUMBER(РТУС!AU968)=FALSE,HYPERLINK("#РТУС!"&amp;CELL("адрес",Проверка!AU968),"###"),IF(РТУС!G968="1",IF(РТУС!AB968=РТУС!AR968+РТУС!AU968,HYPERLINK("#Проверка!"&amp;CELL("адрес",Проверка!AU968),РТУС!AU968),HYPERLINK("#РТУС!"&amp;CELL("адрес",Проверка!AU968),"сверить суммы")),IF(РТУС!AB968=(SUMIF(РТУС!$A$4:$A$1000,A968,РТУС!$AR$4:$AR$1000)+SUMIF(РТУС!$A$4:$A$1000,A968,РТУС!$AU$4:$AU$1000)),HYPERLINK("#Проверка!"&amp;CELL("адрес",Проверка!AU968),РТУС!AU968),HYPERLINK("#РТУС!"&amp;CELL("адрес",Проверка!AU968),"сверить суммы")))))</f>
        <v>заполнить</v>
      </c>
      <c r="AV968" s="13" t="str">
        <f ca="1">IF(РТУС!AV968="",HYPERLINK("#РТУС!"&amp;CELL("адрес",Проверка!AV968),"заполнить"),IF(OR(РТУС!AV968="Требование о передаче жилого помещения",РТУС!AV968="Требование о передаче машино-места",РТУС!AV968="Требования о передаче нежилого помещения",РТУС!AV968="Денежные требования"),HYPERLINK("#Проверка!"&amp;CELL("адрес",Проверка!AV968),РТУС!AV968),HYPERLINK("#РТУС!"&amp;CELL("адрес",Проверка!AV968),"###")))</f>
        <v>заполнить</v>
      </c>
      <c r="AW968" s="13" t="str">
        <f ca="1">IF(РТУС!AW968="",HYPERLINK("#РТУС!"&amp;CELL("адрес",Проверка!AW968),"заполнить"),IF(OR(РТУС!AW968="Включен в полном объеме",РТУС!AW968="Включен частично"),HYPERLINK("#Проверка!"&amp;CELL("адрес",Проверка!AW968),РТУС!AW968),HYPERLINK("#РТУС!"&amp;CELL("адрес",Проверка!AW968),"###")))</f>
        <v>заполнить</v>
      </c>
      <c r="AX968" s="15" t="str">
        <f ca="1">IF(РТУС!AX968="",HYPERLINK("#РТУС!"&amp;CELL("адрес",Проверка!AX968),"заполнить"),IF(AND(LEN(РТУС!AX968)=5,РТУС!AX968&lt;TODAY()),HYPERLINK("#Проверка!"&amp;CELL("адрес",Проверка!AX968),РТУС!AX968),HYPERLINK("#РТУС!"&amp;CELL("адрес",Проверка!AX968),"###")))</f>
        <v>заполнить</v>
      </c>
      <c r="AY968" s="15" t="str">
        <f ca="1">IF(РТУС!AY968="",HYPERLINK("#РТУС!"&amp;CELL("адрес",Проверка!AY968),"заполнить"),IF(AND(LEN(РТУС!AY968)=5,РТУС!AY968&lt;TODAY()),HYPERLINK("#Проверка!"&amp;CELL("адрес",Проверка!AY968),РТУС!AY968),HYPERLINK("#РТУС!"&amp;CELL("адрес",Проверка!AY968),"###")))</f>
        <v>заполнить</v>
      </c>
    </row>
    <row r="969" spans="1:51" x14ac:dyDescent="0.25">
      <c r="A969" s="10" t="str">
        <f>РТУС!A969</f>
        <v>.</v>
      </c>
      <c r="B969" s="13" t="str">
        <f ca="1">IF(РТУС!B969="",HYPERLINK("#РТУС!"&amp;CELL("адрес",Проверка!B969),"заполнить"),IF(AND(LEN(РТУС!B969)=10,РТУС!B968=РТУС!B969),HYPERLINK("#Проверка!"&amp;CELL("адрес",Проверка!B969),РТУС!B969),HYPERLINK("#РТУС!"&amp;CELL("адрес",Проверка!B969),"###")))</f>
        <v>заполнить</v>
      </c>
      <c r="C969" s="13" t="str">
        <f ca="1">IF(РТУС!C969="",HYPERLINK("#РТУС!"&amp;CELL("адрес",Проверка!C969),"заполнить"),IF(AND(ISNUMBER(РТУС!C969)=TRUE,РТУС!C969&gt;0,РТУС!C968=РТУС!C969),HYPERLINK("#Проверка!"&amp;CELL("адрес",Проверка!C969),РТУС!C969),HYPERLINK("#РТУС!"&amp;CELL("адрес",Проверка!C969),"###")))</f>
        <v>заполнить</v>
      </c>
      <c r="D969" s="13" t="str">
        <f>IF(РТУС!D969="","",РТУС!D969)</f>
        <v/>
      </c>
      <c r="E969" s="13" t="str">
        <f ca="1">IF(РТУС!E969="",HYPERLINK("#РТУС!"&amp;CELL("адрес",Проверка!E969),"заполнить"),IF(РТУС!E968=РТУС!E969,HYPERLINK("#Проверка!"&amp;CELL("адрес",Проверка!E969),РТУС!E969),HYPERLINK("#РТУС!"&amp;CELL("адрес",Проверка!E969),"###")))</f>
        <v>заполнить</v>
      </c>
      <c r="F969" s="13" t="str">
        <f ca="1">IF(РТУС!F969="",HYPERLINK("#РТУС!"&amp;CELL("адрес",Проверка!F969),"заполнить"),HYPERLINK("#Проверка!"&amp;CELL("адрес",Проверка!F969),РТУС!F969))</f>
        <v>заполнить</v>
      </c>
      <c r="G969" s="20" t="str">
        <f ca="1">IF(РТУС!G969="",HYPERLINK("#РТУС!"&amp;CELL("адрес",Проверка!G969),"заполнить"),IF(РТУС!G969="1",HYPERLINK("#Проверка!"&amp;CELL("адрес",Проверка!G969),"1"),IF(AND(ISNUMBER(РТУС!G969)=TRUE,РТУС!G969&lt;=1,РТУС!G969&gt;0),IF(SUMIF(РТУС!$A$4:$A$1000,A969,РТУС!$G$4:$G$1000)=1,HYPERLINK("#Проверка!"&amp;CELL("адрес",Проверка!G969),РТУС!G969),HYPERLINK("#РТУС!"&amp;CELL("адрес",Проверка!G969),"сумма долей ≠ 1")),HYPERLINK("#РТУС!"&amp;CELL("адрес",Проверка!G969),"###"))))</f>
        <v>заполнить</v>
      </c>
      <c r="H969" s="13" t="str">
        <f ca="1">IF(РТУС!H969="",HYPERLINK("#РТУС!"&amp;CELL("адрес",Проверка!H969),"заполнить"),IF(OR(РТУС!H969="Юрлицо",РТУС!H969="Физлицо",РТУС!H969="ИП"),HYPERLINK("#Проверка!"&amp;CELL("адрес",Проверка!H969),РТУС!H969),HYPERLINK("#РТУС!"&amp;CELL("адрес",Проверка!H969),"###")))</f>
        <v>заполнить</v>
      </c>
      <c r="I969" s="13" t="str">
        <f ca="1">IF(OR(РТУС!H969="Юрлицо",РТУС!H969="ИП"),IF(РТУС!I969="",HYPERLINK("#РТУС!"&amp;CELL("адрес",Проверка!I969),"заполнить"),IF(OR(LEN(РТУС!I969)=10,LEN(РТУС!I969)=12),HYPERLINK("#Проверка!"&amp;CELL("адрес",Проверка!I969),РТУС!I969),HYPERLINK("#РТУС!"&amp;CELL("адрес",Проверка!I969),"###"))),"")</f>
        <v/>
      </c>
      <c r="J969" s="15" t="str">
        <f ca="1">IF(РТУС!J969="","",IF(AND(LEN(РТУС!J969)=5,РТУС!J969&lt;TODAY()),HYPERLINK("#Проверка!"&amp;CELL("адрес",Проверка!J969),РТУС!J969),HYPERLINK("#РТУС!"&amp;CELL("адрес",Проверка!J969),"###")))</f>
        <v/>
      </c>
      <c r="K969" s="13" t="str">
        <f>IF(РТУС!K969="","",РТУС!K969)</f>
        <v/>
      </c>
      <c r="L969" s="13" t="str">
        <f ca="1">IF(OR(РТУС!H969="Физлицо",РТУС!H969="ИП"),IF(РТУС!L969="",HYPERLINK("#РТУС!"&amp;CELL("адрес",Проверка!L969),"заполнить"),IF(OR(РТУС!L969="Загранпаспорт гражданина РФ",РТУС!L969="Паспорт гражданина РФ",РТУС!L969="Иностранный паспорт",РТУС!L969="Свидетельство о рождении",РТУС!L969="Вид на жительство"),HYPERLINK("#Проверка!"&amp;CELL("адрес",Проверка!L969),РТУС!L969),HYPERLINK("#РТУС!"&amp;CELL("адрес",Проверка!L969),"###"))),"")</f>
        <v/>
      </c>
      <c r="M969" s="13" t="str">
        <f ca="1">IF(AND(OR(РТУС!L969="Паспорт гражданина РФ",РТУС!L969="Свидетельство о рождении"),РТУС!M969=""),HYPERLINK("#РТУС!"&amp;CELL("адрес",Проверка!M969),"заполнить"),IF(РТУС!L969="Паспорт гражданина РФ",IF(LEN(РТУС!M969)=4,HYPERLINK("#Проверка!"&amp;CELL("адрес",Проверка!M969),РТУС!M969),HYPERLINK("#РТУС!"&amp;CELL("адрес",Проверка!M969),"###")),IF(РТУС!L969="Свидетельство о рождении",HYPERLINK("#Проверка!"&amp;CELL("адрес",Проверка!M969),РТУС!M969),"")))</f>
        <v/>
      </c>
      <c r="N969" s="13" t="str">
        <f ca="1">IF(РТУС!L969="","",IF(РТУС!N969="",HYPERLINK("#РТУС!"&amp;CELL("адрес",Проверка!N969),"заполнить"),IF(OR(РТУС!L969="Паспорт гражданина РФ",РТУС!L969="Свидетельство о рождении"),IF(LEN(РТУС!N969)=6,HYPERLINK("#Проверка!"&amp;CELL("адрес",Проверка!N969),РТУС!N969),HYPERLINK("#РТУС!"&amp;CELL("адрес",Проверка!N969),"###")),HYPERLINK("#Проверка!"&amp;CELL("адрес",Проверка!N969),РТУС!N969))))</f>
        <v/>
      </c>
      <c r="O969" s="15" t="str">
        <f ca="1">IF(РТУС!L969="","",IF(РТУС!O969="",HYPERLINK("#РТУС!"&amp;CELL("адрес",Проверка!O969),"заполнить"),IF(AND(LEN(РТУС!O969)=5,РТУС!O969&lt;TODAY()),IF(РТУС!L969="Свидетельство о рождении",IF(РТУС!O969&gt;EDATE(TODAY(),-168),HYPERLINK("#Проверка!"&amp;CELL("адрес",Проверка!O969),РТУС!O969),HYPERLINK("#РТУС!"&amp;CELL("адрес",Проверка!O969),"недействительно")),HYPERLINK("#Проверка!"&amp;CELL("адрес",Проверка!O969),РТУС!O969)),HYPERLINK("#РТУС!"&amp;CELL("адрес",Проверка!O969),"###"))))</f>
        <v/>
      </c>
      <c r="P969" s="21" t="str">
        <f ca="1">IF(РТУС!L969="Паспорт гражданина РФ",IF(РТУС!P969="",HYPERLINK("#РТУС!"&amp;CELL("адрес",Проверка!P969),"заполнить"),HYPERLINK("#Проверка!"&amp;CELL("адрес",Проверка!P969),РТУС!P969)),"")</f>
        <v/>
      </c>
      <c r="Q969" s="13" t="str">
        <f ca="1">IF(РТУС!L969="Паспорт гражданина РФ",IF(РТУС!Q969="",HYPERLINK("#РТУС!"&amp;CELL("адрес",Проверка!Q969),"заполнить"),IF(LEN(РТУС!Q969)=7,HYPERLINK("#Проверка!"&amp;CELL("адрес",Проверка!Q969),РТУС!Q969),HYPERLINK("#РТУС!"&amp;CELL("адрес",Проверка!Q969),"###"))),"")</f>
        <v/>
      </c>
      <c r="R969" s="13" t="str">
        <f ca="1">IF(РТУС!R969="",HYPERLINK("#РТУС!"&amp;CELL("адрес",Проверка!R969),"заполнить"),HYPERLINK("#Проверка!"&amp;CELL("адрес",Проверка!R969),РТУС!R969))</f>
        <v>заполнить</v>
      </c>
      <c r="S969" s="13" t="str">
        <f>IF(РТУС!S969="","",РТУС!S969)</f>
        <v/>
      </c>
      <c r="T969" s="13" t="str">
        <f>IF(РТУС!T969="","",РТУС!T969)</f>
        <v/>
      </c>
      <c r="U969" s="13" t="str">
        <f>IF(РТУС!U969="","",РТУС!U969)</f>
        <v/>
      </c>
      <c r="V969" s="13" t="str">
        <f ca="1">IF(РТУС!V969="",HYPERLINK("#РТУС!"&amp;CELL("адрес",Проверка!V969),"заполнить"),IF(OR(РТУС!V969="Договор участия в долевом строительстве",РТУС!V969="Предварительный договор участия в долевом строительстве",РТУС!V969="Определение Арбитражного суда",РТУС!V969="Решение суда общей юрисдикции",РТУС!V969="Иные договоры"),HYPERLINK("#Проверка!"&amp;CELL("адрес",Проверка!V969),РТУС!V969),HYPERLINK("#РТУС!"&amp;CELL("адрес",Проверка!V969),"###")))</f>
        <v>заполнить</v>
      </c>
      <c r="W969" s="13" t="str">
        <f ca="1">IF(РТУС!W969="",HYPERLINK("#РТУС!"&amp;CELL("адрес",Проверка!W969),"заполнить"),HYPERLINK("#Проверка!"&amp;CELL("адрес",Проверка!W969),РТУС!W969))</f>
        <v>заполнить</v>
      </c>
      <c r="X969" s="15" t="str">
        <f ca="1">IF(РТУС!X969="",HYPERLINK("#РТУС!"&amp;CELL("адрес",Проверка!X969),"заполнить"),IF(AND(LEN(РТУС!X969)=5,РТУС!X969&lt;TODAY()),HYPERLINK("#Проверка!"&amp;CELL("адрес",Проверка!X969),РТУС!X969),HYPERLINK("#РТУС!"&amp;CELL("адрес",Проверка!X969),"###")))</f>
        <v>заполнить</v>
      </c>
      <c r="Y969" s="13" t="str">
        <f>IF(РТУС!Y969="","",РТУС!Y969)</f>
        <v/>
      </c>
      <c r="Z969" s="15" t="str">
        <f ca="1">IF(РТУС!Z969="","",IF(AND(LEN(РТУС!Z969)=5,РТУС!Z969&lt;TODAY()),HYPERLINK("#Проверка!"&amp;CELL("адрес",Проверка!Z969),РТУС!Z969),HYPERLINK("#РТУС!"&amp;CELL("адрес",Проверка!Z969),"###")))</f>
        <v/>
      </c>
      <c r="AA969" s="18" t="str">
        <f ca="1">IF(РТУС!AA969="",HYPERLINK("#РТУС!"&amp;CELL("адрес",Проверка!AA969),"заполнить"),IF(ISNUMBER(РТУС!AA969)=TRUE,HYPERLINK("#Проверка!"&amp;CELL("адрес",Проверка!AA969),РТУС!AA969),HYPERLINK("#РТУС!"&amp;CELL("адрес",Проверка!AA969),"###")))</f>
        <v>заполнить</v>
      </c>
      <c r="AB969" s="18" t="str">
        <f ca="1">IF(РТУС!AB969="",HYPERLINK("#РТУС!"&amp;CELL("адрес",Проверка!AB969),"заполнить"),IF(ISNUMBER(РТУС!AB969)=TRUE,HYPERLINK("#Проверка!"&amp;CELL("адрес",Проверка!AB969),РТУС!AB969),HYPERLINK("#РТУС!"&amp;CELL("адрес",Проверка!AB969),"###")))</f>
        <v>заполнить</v>
      </c>
      <c r="AC969" s="18" t="str">
        <f ca="1">IF(РТУС!AC969="","",IF(ISNUMBER(РТУС!AC969)=TRUE,HYPERLINK("#Проверка!"&amp;CELL("адрес",Проверка!AC969),РТУС!AC969),HYPERLINK("#РТУС!"&amp;CELL("адрес",Проверка!AC969),"###")))</f>
        <v/>
      </c>
      <c r="AD969" s="18" t="str">
        <f ca="1">IF(РТУС!AD969="","",IF(ISNUMBER(РТУС!AD969)=TRUE,HYPERLINK("#Проверка!"&amp;CELL("адрес",Проверка!AD969),РТУС!AD969),HYPERLINK("#РТУС!"&amp;CELL("адрес",Проверка!AD969),"###")))</f>
        <v/>
      </c>
      <c r="AE969" s="13" t="str">
        <f>IF(РТУС!AE969="","",РТУС!AE969)</f>
        <v/>
      </c>
      <c r="AF969" s="15" t="str">
        <f ca="1">IF(РТУС!AE969="","",IF(РТУС!AF969="",HYPERLINK("#РТУС!"&amp;CELL("адрес",Проверка!AF969),"заполнить"),IF(AND(LEN(РТУС!AF969)=5,РТУС!AF969&lt;TODAY()),HYPERLINK("#Проверка!"&amp;CELL("адрес",Проверка!AF969),РТУС!AF969),HYPERLINK("#РТУС!"&amp;CELL("адрес",Проверка!AF969),"###"))))</f>
        <v/>
      </c>
      <c r="AG969" s="13"/>
      <c r="AH969" s="15" t="str">
        <f ca="1">IF(РТУС!AE969="","",IF(РТУС!AH969="",HYPERLINK("#РТУС!"&amp;CELL("адрес",Проверка!AH969),"заполнить"),IF(AND(LEN(РТУС!AH969)=5,РТУС!AH969&lt;TODAY()),HYPERLINK("#Проверка!"&amp;CELL("адрес",Проверка!AH969),РТУС!AH969),HYPERLINK("#РТУС!"&amp;CELL("адрес",Проверка!AH969),"###"))))</f>
        <v/>
      </c>
      <c r="AI969" s="15" t="str">
        <f ca="1">IF(РТУС!AE969="","",IF(РТУС!AI969="",HYPERLINK("#РТУС!"&amp;CELL("адрес",Проверка!AI969),"заполнить"),HYPERLINK("#Проверка!"&amp;CELL("адрес",Проверка!AI969),РТУС!AI969)))</f>
        <v/>
      </c>
      <c r="AJ969" s="13" t="str">
        <f ca="1">IF(РТУС!AE969="","",IF(РТУС!AJ969="",HYPERLINK("#РТУС!"&amp;CELL("адрес",Проверка!AJ969),"заполнить"),IF(OR(РТУС!AJ969="Юрлицо",РТУС!AJ969="Физлицо",РТУС!AJ969="ИП"),HYPERLINK("#Проверка!"&amp;CELL("адрес",Проверка!AJ969),РТУС!AJ969),HYPERLINK("#РТУС!"&amp;CELL("адрес",Проверка!AJ969),"###"))))</f>
        <v/>
      </c>
      <c r="AK969" s="13" t="str">
        <f ca="1">IF(РТУС!AK969="",HYPERLINK("#РТУС!"&amp;CELL("адрес",Проверка!AK969),"заполнить"),IF(OR(РТУС!AK969="Квартира",РТУС!AK969="Кладовая",РТУС!AK969="Машино-место",РТУС!AK969="Нежилое помещение"),HYPERLINK("#Проверка!"&amp;CELL("адрес",Проверка!AK969),РТУС!AK969),HYPERLINK("#РТУС!"&amp;CELL("адрес",Проверка!AK969),"###")))</f>
        <v>заполнить</v>
      </c>
      <c r="AL969" s="13" t="str">
        <f ca="1">IF(РТУС!AL969="",HYPERLINK("#РТУС!"&amp;CELL("адрес",Проверка!AL969),"заполнить"),HYPERLINK("#Проверка!"&amp;CELL("адрес",Проверка!AL969),РТУС!AL969))</f>
        <v>заполнить</v>
      </c>
      <c r="AM969" s="18" t="str">
        <f ca="1">IF(РТУС!AM969="",HYPERLINK("#РТУС!"&amp;CELL("адрес",Проверка!AM969),"заполнить"),IF(ISNUMBER(РТУС!AM969)=TRUE,IF(РТУС!AK969="Нежилое помещение",IF(РТУС!AM969&gt;7,HYPERLINK("#РТУС!"&amp;CELL("адрес",Проверка!AM969),"не больше 7 кв.м."),РТУС!AM969),HYPERLINK("#Проверка!"&amp;CELL("адрес",Проверка!AM969),РТУС!AM969)),HYPERLINK("#РТУС!"&amp;CELL("адрес",Проверка!AM969),"###")))</f>
        <v>заполнить</v>
      </c>
      <c r="AN969" s="13" t="str">
        <f ca="1">IF(РТУС!AN969="",HYPERLINK("#РТУС!"&amp;CELL("адрес",Проверка!AN969),"заполнить"),IF(OR(РТУС!AN969="Общая площадь помещения",РТУС!AN969="Общая приведенная площадь жилого помещения",РТУС!AN969="Общая площадь жилого помещения с учетом лоджий, балконов, террас и веранд"),HYPERLINK("#Проверка!"&amp;CELL("адрес",Проверка!AN969),РТУС!AN969),HYPERLINK("#РТУС!"&amp;CELL("адрес",Проверка!AN969),"###")))</f>
        <v>заполнить</v>
      </c>
      <c r="AO969" s="13" t="str">
        <f ca="1">IF(OR(РТУС!AK969="Квартира",РТУС!A969="Нежилое помещение"),IF(РТУС!AO969="",HYPERLINK("#РТУС!"&amp;CELL("адрес",Проверка!AO969),"заполнить"),IF(ISNUMBER(РТУС!AO969)=TRUE,HYPERLINK("#Проверка!"&amp;CELL("адрес",Проверка!AO969),РТУС!AO969),HYPERLINK("#РТУС!"&amp;CELL("адрес",Проверка!AO969),"###"))),"")</f>
        <v/>
      </c>
      <c r="AP969" s="13" t="str">
        <f>IF(РТУС!AP969="","",РТУС!AP969)</f>
        <v/>
      </c>
      <c r="AQ969" s="13" t="str">
        <f ca="1">IF(РТУС!AQ969="",HYPERLINK("#РТУС!"&amp;CELL("адрес",Проверка!AQ969),"заполнить"),HYPERLINK("#Проверка!"&amp;CELL("адрес",Проверка!AQ969),РТУС!AQ969))</f>
        <v>заполнить</v>
      </c>
      <c r="AR969" s="18" t="str">
        <f ca="1">IF(РТУС!AR969="",HYPERLINK("#РТУС!"&amp;CELL("адрес",Проверка!AR969),"заполнить"),IF(ISNUMBER(РТУС!AR969)=FALSE,HYPERLINK("#РТУС!"&amp;CELL("адрес",Проверка!AR969),"###"),IF(РТУС!G969="1",IF(РТУС!AB969=РТУС!AR969+РТУС!AU969,HYPERLINK("#Проверка!"&amp;CELL("адрес",Проверка!AR969),РТУС!AR969),HYPERLINK("#РТУС!"&amp;CELL("адрес",Проверка!AR969),"сверить суммы")),IF(РТУС!AB969=(SUMIF(РТУС!$A$4:$A$1000,A969,РТУС!$AR$4:$AR$1000)+SUMIF(РТУС!$A$4:$A$1000,A969,РТУС!$AU$4:$AU$1000)),HYPERLINK("#Проверка!"&amp;CELL("адрес",Проверка!AR969),РТУС!AR969),HYPERLINK("#РТУС!"&amp;CELL("адрес",Проверка!AR969),"сверить суммы")))))</f>
        <v>заполнить</v>
      </c>
      <c r="AS969" s="13" t="str">
        <f>IF(РТУС!AS969="","",РТУС!AS969)</f>
        <v/>
      </c>
      <c r="AT969" s="18" t="str">
        <f ca="1">IF(РТУС!AT969="",HYPERLINK("#РТУС!"&amp;CELL("адрес",Проверка!AT969),"заполнить"),IF(ISNUMBER(РТУС!AT969)=FALSE,HYPERLINK("#РТУС!"&amp;CELL("адрес",Проверка!AT969),"###"),IF(РТУС!AT969=РТУС!AR969,HYPERLINK("#Проверка!"&amp;CELL("адрес",Проверка!AT969),РТУС!AT969),HYPERLINK("#РТУС!"&amp;CELL("адрес",Проверка!AT969),"сверить суммы"))))</f>
        <v>заполнить</v>
      </c>
      <c r="AU969" s="18" t="str">
        <f ca="1">IF(РТУС!AU969="",HYPERLINK("#РТУС!"&amp;CELL("адрес",Проверка!AU969),"заполнить"),IF(ISNUMBER(РТУС!AU969)=FALSE,HYPERLINK("#РТУС!"&amp;CELL("адрес",Проверка!AU969),"###"),IF(РТУС!G969="1",IF(РТУС!AB969=РТУС!AR969+РТУС!AU969,HYPERLINK("#Проверка!"&amp;CELL("адрес",Проверка!AU969),РТУС!AU969),HYPERLINK("#РТУС!"&amp;CELL("адрес",Проверка!AU969),"сверить суммы")),IF(РТУС!AB969=(SUMIF(РТУС!$A$4:$A$1000,A969,РТУС!$AR$4:$AR$1000)+SUMIF(РТУС!$A$4:$A$1000,A969,РТУС!$AU$4:$AU$1000)),HYPERLINK("#Проверка!"&amp;CELL("адрес",Проверка!AU969),РТУС!AU969),HYPERLINK("#РТУС!"&amp;CELL("адрес",Проверка!AU969),"сверить суммы")))))</f>
        <v>заполнить</v>
      </c>
      <c r="AV969" s="13" t="str">
        <f ca="1">IF(РТУС!AV969="",HYPERLINK("#РТУС!"&amp;CELL("адрес",Проверка!AV969),"заполнить"),IF(OR(РТУС!AV969="Требование о передаче жилого помещения",РТУС!AV969="Требование о передаче машино-места",РТУС!AV969="Требования о передаче нежилого помещения",РТУС!AV969="Денежные требования"),HYPERLINK("#Проверка!"&amp;CELL("адрес",Проверка!AV969),РТУС!AV969),HYPERLINK("#РТУС!"&amp;CELL("адрес",Проверка!AV969),"###")))</f>
        <v>заполнить</v>
      </c>
      <c r="AW969" s="13" t="str">
        <f ca="1">IF(РТУС!AW969="",HYPERLINK("#РТУС!"&amp;CELL("адрес",Проверка!AW969),"заполнить"),IF(OR(РТУС!AW969="Включен в полном объеме",РТУС!AW969="Включен частично"),HYPERLINK("#Проверка!"&amp;CELL("адрес",Проверка!AW969),РТУС!AW969),HYPERLINK("#РТУС!"&amp;CELL("адрес",Проверка!AW969),"###")))</f>
        <v>заполнить</v>
      </c>
      <c r="AX969" s="15" t="str">
        <f ca="1">IF(РТУС!AX969="",HYPERLINK("#РТУС!"&amp;CELL("адрес",Проверка!AX969),"заполнить"),IF(AND(LEN(РТУС!AX969)=5,РТУС!AX969&lt;TODAY()),HYPERLINK("#Проверка!"&amp;CELL("адрес",Проверка!AX969),РТУС!AX969),HYPERLINK("#РТУС!"&amp;CELL("адрес",Проверка!AX969),"###")))</f>
        <v>заполнить</v>
      </c>
      <c r="AY969" s="15" t="str">
        <f ca="1">IF(РТУС!AY969="",HYPERLINK("#РТУС!"&amp;CELL("адрес",Проверка!AY969),"заполнить"),IF(AND(LEN(РТУС!AY969)=5,РТУС!AY969&lt;TODAY()),HYPERLINK("#Проверка!"&amp;CELL("адрес",Проверка!AY969),РТУС!AY969),HYPERLINK("#РТУС!"&amp;CELL("адрес",Проверка!AY969),"###")))</f>
        <v>заполнить</v>
      </c>
    </row>
    <row r="970" spans="1:51" x14ac:dyDescent="0.25">
      <c r="A970" s="10" t="str">
        <f>РТУС!A970</f>
        <v>.</v>
      </c>
      <c r="B970" s="13" t="str">
        <f ca="1">IF(РТУС!B970="",HYPERLINK("#РТУС!"&amp;CELL("адрес",Проверка!B970),"заполнить"),IF(AND(LEN(РТУС!B970)=10,РТУС!B969=РТУС!B970),HYPERLINK("#Проверка!"&amp;CELL("адрес",Проверка!B970),РТУС!B970),HYPERLINK("#РТУС!"&amp;CELL("адрес",Проверка!B970),"###")))</f>
        <v>заполнить</v>
      </c>
      <c r="C970" s="13" t="str">
        <f ca="1">IF(РТУС!C970="",HYPERLINK("#РТУС!"&amp;CELL("адрес",Проверка!C970),"заполнить"),IF(AND(ISNUMBER(РТУС!C970)=TRUE,РТУС!C970&gt;0,РТУС!C969=РТУС!C970),HYPERLINK("#Проверка!"&amp;CELL("адрес",Проверка!C970),РТУС!C970),HYPERLINK("#РТУС!"&amp;CELL("адрес",Проверка!C970),"###")))</f>
        <v>заполнить</v>
      </c>
      <c r="D970" s="13" t="str">
        <f>IF(РТУС!D970="","",РТУС!D970)</f>
        <v/>
      </c>
      <c r="E970" s="13" t="str">
        <f ca="1">IF(РТУС!E970="",HYPERLINK("#РТУС!"&amp;CELL("адрес",Проверка!E970),"заполнить"),IF(РТУС!E969=РТУС!E970,HYPERLINK("#Проверка!"&amp;CELL("адрес",Проверка!E970),РТУС!E970),HYPERLINK("#РТУС!"&amp;CELL("адрес",Проверка!E970),"###")))</f>
        <v>заполнить</v>
      </c>
      <c r="F970" s="13" t="str">
        <f ca="1">IF(РТУС!F970="",HYPERLINK("#РТУС!"&amp;CELL("адрес",Проверка!F970),"заполнить"),HYPERLINK("#Проверка!"&amp;CELL("адрес",Проверка!F970),РТУС!F970))</f>
        <v>заполнить</v>
      </c>
      <c r="G970" s="20" t="str">
        <f ca="1">IF(РТУС!G970="",HYPERLINK("#РТУС!"&amp;CELL("адрес",Проверка!G970),"заполнить"),IF(РТУС!G970="1",HYPERLINK("#Проверка!"&amp;CELL("адрес",Проверка!G970),"1"),IF(AND(ISNUMBER(РТУС!G970)=TRUE,РТУС!G970&lt;=1,РТУС!G970&gt;0),IF(SUMIF(РТУС!$A$4:$A$1000,A970,РТУС!$G$4:$G$1000)=1,HYPERLINK("#Проверка!"&amp;CELL("адрес",Проверка!G970),РТУС!G970),HYPERLINK("#РТУС!"&amp;CELL("адрес",Проверка!G970),"сумма долей ≠ 1")),HYPERLINK("#РТУС!"&amp;CELL("адрес",Проверка!G970),"###"))))</f>
        <v>заполнить</v>
      </c>
      <c r="H970" s="13" t="str">
        <f ca="1">IF(РТУС!H970="",HYPERLINK("#РТУС!"&amp;CELL("адрес",Проверка!H970),"заполнить"),IF(OR(РТУС!H970="Юрлицо",РТУС!H970="Физлицо",РТУС!H970="ИП"),HYPERLINK("#Проверка!"&amp;CELL("адрес",Проверка!H970),РТУС!H970),HYPERLINK("#РТУС!"&amp;CELL("адрес",Проверка!H970),"###")))</f>
        <v>заполнить</v>
      </c>
      <c r="I970" s="13" t="str">
        <f ca="1">IF(OR(РТУС!H970="Юрлицо",РТУС!H970="ИП"),IF(РТУС!I970="",HYPERLINK("#РТУС!"&amp;CELL("адрес",Проверка!I970),"заполнить"),IF(OR(LEN(РТУС!I970)=10,LEN(РТУС!I970)=12),HYPERLINK("#Проверка!"&amp;CELL("адрес",Проверка!I970),РТУС!I970),HYPERLINK("#РТУС!"&amp;CELL("адрес",Проверка!I970),"###"))),"")</f>
        <v/>
      </c>
      <c r="J970" s="15" t="str">
        <f ca="1">IF(РТУС!J970="","",IF(AND(LEN(РТУС!J970)=5,РТУС!J970&lt;TODAY()),HYPERLINK("#Проверка!"&amp;CELL("адрес",Проверка!J970),РТУС!J970),HYPERLINK("#РТУС!"&amp;CELL("адрес",Проверка!J970),"###")))</f>
        <v/>
      </c>
      <c r="K970" s="13" t="str">
        <f>IF(РТУС!K970="","",РТУС!K970)</f>
        <v/>
      </c>
      <c r="L970" s="13" t="str">
        <f ca="1">IF(OR(РТУС!H970="Физлицо",РТУС!H970="ИП"),IF(РТУС!L970="",HYPERLINK("#РТУС!"&amp;CELL("адрес",Проверка!L970),"заполнить"),IF(OR(РТУС!L970="Загранпаспорт гражданина РФ",РТУС!L970="Паспорт гражданина РФ",РТУС!L970="Иностранный паспорт",РТУС!L970="Свидетельство о рождении",РТУС!L970="Вид на жительство"),HYPERLINK("#Проверка!"&amp;CELL("адрес",Проверка!L970),РТУС!L970),HYPERLINK("#РТУС!"&amp;CELL("адрес",Проверка!L970),"###"))),"")</f>
        <v/>
      </c>
      <c r="M970" s="13" t="str">
        <f ca="1">IF(AND(OR(РТУС!L970="Паспорт гражданина РФ",РТУС!L970="Свидетельство о рождении"),РТУС!M970=""),HYPERLINK("#РТУС!"&amp;CELL("адрес",Проверка!M970),"заполнить"),IF(РТУС!L970="Паспорт гражданина РФ",IF(LEN(РТУС!M970)=4,HYPERLINK("#Проверка!"&amp;CELL("адрес",Проверка!M970),РТУС!M970),HYPERLINK("#РТУС!"&amp;CELL("адрес",Проверка!M970),"###")),IF(РТУС!L970="Свидетельство о рождении",HYPERLINK("#Проверка!"&amp;CELL("адрес",Проверка!M970),РТУС!M970),"")))</f>
        <v/>
      </c>
      <c r="N970" s="13" t="str">
        <f ca="1">IF(РТУС!L970="","",IF(РТУС!N970="",HYPERLINK("#РТУС!"&amp;CELL("адрес",Проверка!N970),"заполнить"),IF(OR(РТУС!L970="Паспорт гражданина РФ",РТУС!L970="Свидетельство о рождении"),IF(LEN(РТУС!N970)=6,HYPERLINK("#Проверка!"&amp;CELL("адрес",Проверка!N970),РТУС!N970),HYPERLINK("#РТУС!"&amp;CELL("адрес",Проверка!N970),"###")),HYPERLINK("#Проверка!"&amp;CELL("адрес",Проверка!N970),РТУС!N970))))</f>
        <v/>
      </c>
      <c r="O970" s="15" t="str">
        <f ca="1">IF(РТУС!L970="","",IF(РТУС!O970="",HYPERLINK("#РТУС!"&amp;CELL("адрес",Проверка!O970),"заполнить"),IF(AND(LEN(РТУС!O970)=5,РТУС!O970&lt;TODAY()),IF(РТУС!L970="Свидетельство о рождении",IF(РТУС!O970&gt;EDATE(TODAY(),-168),HYPERLINK("#Проверка!"&amp;CELL("адрес",Проверка!O970),РТУС!O970),HYPERLINK("#РТУС!"&amp;CELL("адрес",Проверка!O970),"недействительно")),HYPERLINK("#Проверка!"&amp;CELL("адрес",Проверка!O970),РТУС!O970)),HYPERLINK("#РТУС!"&amp;CELL("адрес",Проверка!O970),"###"))))</f>
        <v/>
      </c>
      <c r="P970" s="21" t="str">
        <f ca="1">IF(РТУС!L970="Паспорт гражданина РФ",IF(РТУС!P970="",HYPERLINK("#РТУС!"&amp;CELL("адрес",Проверка!P970),"заполнить"),HYPERLINK("#Проверка!"&amp;CELL("адрес",Проверка!P970),РТУС!P970)),"")</f>
        <v/>
      </c>
      <c r="Q970" s="13" t="str">
        <f ca="1">IF(РТУС!L970="Паспорт гражданина РФ",IF(РТУС!Q970="",HYPERLINK("#РТУС!"&amp;CELL("адрес",Проверка!Q970),"заполнить"),IF(LEN(РТУС!Q970)=7,HYPERLINK("#Проверка!"&amp;CELL("адрес",Проверка!Q970),РТУС!Q970),HYPERLINK("#РТУС!"&amp;CELL("адрес",Проверка!Q970),"###"))),"")</f>
        <v/>
      </c>
      <c r="R970" s="13" t="str">
        <f ca="1">IF(РТУС!R970="",HYPERLINK("#РТУС!"&amp;CELL("адрес",Проверка!R970),"заполнить"),HYPERLINK("#Проверка!"&amp;CELL("адрес",Проверка!R970),РТУС!R970))</f>
        <v>заполнить</v>
      </c>
      <c r="S970" s="13" t="str">
        <f>IF(РТУС!S970="","",РТУС!S970)</f>
        <v/>
      </c>
      <c r="T970" s="13" t="str">
        <f>IF(РТУС!T970="","",РТУС!T970)</f>
        <v/>
      </c>
      <c r="U970" s="13" t="str">
        <f>IF(РТУС!U970="","",РТУС!U970)</f>
        <v/>
      </c>
      <c r="V970" s="13" t="str">
        <f ca="1">IF(РТУС!V970="",HYPERLINK("#РТУС!"&amp;CELL("адрес",Проверка!V970),"заполнить"),IF(OR(РТУС!V970="Договор участия в долевом строительстве",РТУС!V970="Предварительный договор участия в долевом строительстве",РТУС!V970="Определение Арбитражного суда",РТУС!V970="Решение суда общей юрисдикции",РТУС!V970="Иные договоры"),HYPERLINK("#Проверка!"&amp;CELL("адрес",Проверка!V970),РТУС!V970),HYPERLINK("#РТУС!"&amp;CELL("адрес",Проверка!V970),"###")))</f>
        <v>заполнить</v>
      </c>
      <c r="W970" s="13" t="str">
        <f ca="1">IF(РТУС!W970="",HYPERLINK("#РТУС!"&amp;CELL("адрес",Проверка!W970),"заполнить"),HYPERLINK("#Проверка!"&amp;CELL("адрес",Проверка!W970),РТУС!W970))</f>
        <v>заполнить</v>
      </c>
      <c r="X970" s="15" t="str">
        <f ca="1">IF(РТУС!X970="",HYPERLINK("#РТУС!"&amp;CELL("адрес",Проверка!X970),"заполнить"),IF(AND(LEN(РТУС!X970)=5,РТУС!X970&lt;TODAY()),HYPERLINK("#Проверка!"&amp;CELL("адрес",Проверка!X970),РТУС!X970),HYPERLINK("#РТУС!"&amp;CELL("адрес",Проверка!X970),"###")))</f>
        <v>заполнить</v>
      </c>
      <c r="Y970" s="13" t="str">
        <f>IF(РТУС!Y970="","",РТУС!Y970)</f>
        <v/>
      </c>
      <c r="Z970" s="15" t="str">
        <f ca="1">IF(РТУС!Z970="","",IF(AND(LEN(РТУС!Z970)=5,РТУС!Z970&lt;TODAY()),HYPERLINK("#Проверка!"&amp;CELL("адрес",Проверка!Z970),РТУС!Z970),HYPERLINK("#РТУС!"&amp;CELL("адрес",Проверка!Z970),"###")))</f>
        <v/>
      </c>
      <c r="AA970" s="18" t="str">
        <f ca="1">IF(РТУС!AA970="",HYPERLINK("#РТУС!"&amp;CELL("адрес",Проверка!AA970),"заполнить"),IF(ISNUMBER(РТУС!AA970)=TRUE,HYPERLINK("#Проверка!"&amp;CELL("адрес",Проверка!AA970),РТУС!AA970),HYPERLINK("#РТУС!"&amp;CELL("адрес",Проверка!AA970),"###")))</f>
        <v>заполнить</v>
      </c>
      <c r="AB970" s="18" t="str">
        <f ca="1">IF(РТУС!AB970="",HYPERLINK("#РТУС!"&amp;CELL("адрес",Проверка!AB970),"заполнить"),IF(ISNUMBER(РТУС!AB970)=TRUE,HYPERLINK("#Проверка!"&amp;CELL("адрес",Проверка!AB970),РТУС!AB970),HYPERLINK("#РТУС!"&amp;CELL("адрес",Проверка!AB970),"###")))</f>
        <v>заполнить</v>
      </c>
      <c r="AC970" s="18" t="str">
        <f ca="1">IF(РТУС!AC970="","",IF(ISNUMBER(РТУС!AC970)=TRUE,HYPERLINK("#Проверка!"&amp;CELL("адрес",Проверка!AC970),РТУС!AC970),HYPERLINK("#РТУС!"&amp;CELL("адрес",Проверка!AC970),"###")))</f>
        <v/>
      </c>
      <c r="AD970" s="18" t="str">
        <f ca="1">IF(РТУС!AD970="","",IF(ISNUMBER(РТУС!AD970)=TRUE,HYPERLINK("#Проверка!"&amp;CELL("адрес",Проверка!AD970),РТУС!AD970),HYPERLINK("#РТУС!"&amp;CELL("адрес",Проверка!AD970),"###")))</f>
        <v/>
      </c>
      <c r="AE970" s="13" t="str">
        <f>IF(РТУС!AE970="","",РТУС!AE970)</f>
        <v/>
      </c>
      <c r="AF970" s="15" t="str">
        <f ca="1">IF(РТУС!AE970="","",IF(РТУС!AF970="",HYPERLINK("#РТУС!"&amp;CELL("адрес",Проверка!AF970),"заполнить"),IF(AND(LEN(РТУС!AF970)=5,РТУС!AF970&lt;TODAY()),HYPERLINK("#Проверка!"&amp;CELL("адрес",Проверка!AF970),РТУС!AF970),HYPERLINK("#РТУС!"&amp;CELL("адрес",Проверка!AF970),"###"))))</f>
        <v/>
      </c>
      <c r="AG970" s="13"/>
      <c r="AH970" s="15" t="str">
        <f ca="1">IF(РТУС!AE970="","",IF(РТУС!AH970="",HYPERLINK("#РТУС!"&amp;CELL("адрес",Проверка!AH970),"заполнить"),IF(AND(LEN(РТУС!AH970)=5,РТУС!AH970&lt;TODAY()),HYPERLINK("#Проверка!"&amp;CELL("адрес",Проверка!AH970),РТУС!AH970),HYPERLINK("#РТУС!"&amp;CELL("адрес",Проверка!AH970),"###"))))</f>
        <v/>
      </c>
      <c r="AI970" s="15" t="str">
        <f ca="1">IF(РТУС!AE970="","",IF(РТУС!AI970="",HYPERLINK("#РТУС!"&amp;CELL("адрес",Проверка!AI970),"заполнить"),HYPERLINK("#Проверка!"&amp;CELL("адрес",Проверка!AI970),РТУС!AI970)))</f>
        <v/>
      </c>
      <c r="AJ970" s="13" t="str">
        <f ca="1">IF(РТУС!AE970="","",IF(РТУС!AJ970="",HYPERLINK("#РТУС!"&amp;CELL("адрес",Проверка!AJ970),"заполнить"),IF(OR(РТУС!AJ970="Юрлицо",РТУС!AJ970="Физлицо",РТУС!AJ970="ИП"),HYPERLINK("#Проверка!"&amp;CELL("адрес",Проверка!AJ970),РТУС!AJ970),HYPERLINK("#РТУС!"&amp;CELL("адрес",Проверка!AJ970),"###"))))</f>
        <v/>
      </c>
      <c r="AK970" s="13" t="str">
        <f ca="1">IF(РТУС!AK970="",HYPERLINK("#РТУС!"&amp;CELL("адрес",Проверка!AK970),"заполнить"),IF(OR(РТУС!AK970="Квартира",РТУС!AK970="Кладовая",РТУС!AK970="Машино-место",РТУС!AK970="Нежилое помещение"),HYPERLINK("#Проверка!"&amp;CELL("адрес",Проверка!AK970),РТУС!AK970),HYPERLINK("#РТУС!"&amp;CELL("адрес",Проверка!AK970),"###")))</f>
        <v>заполнить</v>
      </c>
      <c r="AL970" s="13" t="str">
        <f ca="1">IF(РТУС!AL970="",HYPERLINK("#РТУС!"&amp;CELL("адрес",Проверка!AL970),"заполнить"),HYPERLINK("#Проверка!"&amp;CELL("адрес",Проверка!AL970),РТУС!AL970))</f>
        <v>заполнить</v>
      </c>
      <c r="AM970" s="18" t="str">
        <f ca="1">IF(РТУС!AM970="",HYPERLINK("#РТУС!"&amp;CELL("адрес",Проверка!AM970),"заполнить"),IF(ISNUMBER(РТУС!AM970)=TRUE,IF(РТУС!AK970="Нежилое помещение",IF(РТУС!AM970&gt;7,HYPERLINK("#РТУС!"&amp;CELL("адрес",Проверка!AM970),"не больше 7 кв.м."),РТУС!AM970),HYPERLINK("#Проверка!"&amp;CELL("адрес",Проверка!AM970),РТУС!AM970)),HYPERLINK("#РТУС!"&amp;CELL("адрес",Проверка!AM970),"###")))</f>
        <v>заполнить</v>
      </c>
      <c r="AN970" s="13" t="str">
        <f ca="1">IF(РТУС!AN970="",HYPERLINK("#РТУС!"&amp;CELL("адрес",Проверка!AN970),"заполнить"),IF(OR(РТУС!AN970="Общая площадь помещения",РТУС!AN970="Общая приведенная площадь жилого помещения",РТУС!AN970="Общая площадь жилого помещения с учетом лоджий, балконов, террас и веранд"),HYPERLINK("#Проверка!"&amp;CELL("адрес",Проверка!AN970),РТУС!AN970),HYPERLINK("#РТУС!"&amp;CELL("адрес",Проверка!AN970),"###")))</f>
        <v>заполнить</v>
      </c>
      <c r="AO970" s="13" t="str">
        <f ca="1">IF(OR(РТУС!AK970="Квартира",РТУС!A970="Нежилое помещение"),IF(РТУС!AO970="",HYPERLINK("#РТУС!"&amp;CELL("адрес",Проверка!AO970),"заполнить"),IF(ISNUMBER(РТУС!AO970)=TRUE,HYPERLINK("#Проверка!"&amp;CELL("адрес",Проверка!AO970),РТУС!AO970),HYPERLINK("#РТУС!"&amp;CELL("адрес",Проверка!AO970),"###"))),"")</f>
        <v/>
      </c>
      <c r="AP970" s="13" t="str">
        <f>IF(РТУС!AP970="","",РТУС!AP970)</f>
        <v/>
      </c>
      <c r="AQ970" s="13" t="str">
        <f ca="1">IF(РТУС!AQ970="",HYPERLINK("#РТУС!"&amp;CELL("адрес",Проверка!AQ970),"заполнить"),HYPERLINK("#Проверка!"&amp;CELL("адрес",Проверка!AQ970),РТУС!AQ970))</f>
        <v>заполнить</v>
      </c>
      <c r="AR970" s="18" t="str">
        <f ca="1">IF(РТУС!AR970="",HYPERLINK("#РТУС!"&amp;CELL("адрес",Проверка!AR970),"заполнить"),IF(ISNUMBER(РТУС!AR970)=FALSE,HYPERLINK("#РТУС!"&amp;CELL("адрес",Проверка!AR970),"###"),IF(РТУС!G970="1",IF(РТУС!AB970=РТУС!AR970+РТУС!AU970,HYPERLINK("#Проверка!"&amp;CELL("адрес",Проверка!AR970),РТУС!AR970),HYPERLINK("#РТУС!"&amp;CELL("адрес",Проверка!AR970),"сверить суммы")),IF(РТУС!AB970=(SUMIF(РТУС!$A$4:$A$1000,A970,РТУС!$AR$4:$AR$1000)+SUMIF(РТУС!$A$4:$A$1000,A970,РТУС!$AU$4:$AU$1000)),HYPERLINK("#Проверка!"&amp;CELL("адрес",Проверка!AR970),РТУС!AR970),HYPERLINK("#РТУС!"&amp;CELL("адрес",Проверка!AR970),"сверить суммы")))))</f>
        <v>заполнить</v>
      </c>
      <c r="AS970" s="13" t="str">
        <f>IF(РТУС!AS970="","",РТУС!AS970)</f>
        <v/>
      </c>
      <c r="AT970" s="18" t="str">
        <f ca="1">IF(РТУС!AT970="",HYPERLINK("#РТУС!"&amp;CELL("адрес",Проверка!AT970),"заполнить"),IF(ISNUMBER(РТУС!AT970)=FALSE,HYPERLINK("#РТУС!"&amp;CELL("адрес",Проверка!AT970),"###"),IF(РТУС!AT970=РТУС!AR970,HYPERLINK("#Проверка!"&amp;CELL("адрес",Проверка!AT970),РТУС!AT970),HYPERLINK("#РТУС!"&amp;CELL("адрес",Проверка!AT970),"сверить суммы"))))</f>
        <v>заполнить</v>
      </c>
      <c r="AU970" s="18" t="str">
        <f ca="1">IF(РТУС!AU970="",HYPERLINK("#РТУС!"&amp;CELL("адрес",Проверка!AU970),"заполнить"),IF(ISNUMBER(РТУС!AU970)=FALSE,HYPERLINK("#РТУС!"&amp;CELL("адрес",Проверка!AU970),"###"),IF(РТУС!G970="1",IF(РТУС!AB970=РТУС!AR970+РТУС!AU970,HYPERLINK("#Проверка!"&amp;CELL("адрес",Проверка!AU970),РТУС!AU970),HYPERLINK("#РТУС!"&amp;CELL("адрес",Проверка!AU970),"сверить суммы")),IF(РТУС!AB970=(SUMIF(РТУС!$A$4:$A$1000,A970,РТУС!$AR$4:$AR$1000)+SUMIF(РТУС!$A$4:$A$1000,A970,РТУС!$AU$4:$AU$1000)),HYPERLINK("#Проверка!"&amp;CELL("адрес",Проверка!AU970),РТУС!AU970),HYPERLINK("#РТУС!"&amp;CELL("адрес",Проверка!AU970),"сверить суммы")))))</f>
        <v>заполнить</v>
      </c>
      <c r="AV970" s="13" t="str">
        <f ca="1">IF(РТУС!AV970="",HYPERLINK("#РТУС!"&amp;CELL("адрес",Проверка!AV970),"заполнить"),IF(OR(РТУС!AV970="Требование о передаче жилого помещения",РТУС!AV970="Требование о передаче машино-места",РТУС!AV970="Требования о передаче нежилого помещения",РТУС!AV970="Денежные требования"),HYPERLINK("#Проверка!"&amp;CELL("адрес",Проверка!AV970),РТУС!AV970),HYPERLINK("#РТУС!"&amp;CELL("адрес",Проверка!AV970),"###")))</f>
        <v>заполнить</v>
      </c>
      <c r="AW970" s="13" t="str">
        <f ca="1">IF(РТУС!AW970="",HYPERLINK("#РТУС!"&amp;CELL("адрес",Проверка!AW970),"заполнить"),IF(OR(РТУС!AW970="Включен в полном объеме",РТУС!AW970="Включен частично"),HYPERLINK("#Проверка!"&amp;CELL("адрес",Проверка!AW970),РТУС!AW970),HYPERLINK("#РТУС!"&amp;CELL("адрес",Проверка!AW970),"###")))</f>
        <v>заполнить</v>
      </c>
      <c r="AX970" s="15" t="str">
        <f ca="1">IF(РТУС!AX970="",HYPERLINK("#РТУС!"&amp;CELL("адрес",Проверка!AX970),"заполнить"),IF(AND(LEN(РТУС!AX970)=5,РТУС!AX970&lt;TODAY()),HYPERLINK("#Проверка!"&amp;CELL("адрес",Проверка!AX970),РТУС!AX970),HYPERLINK("#РТУС!"&amp;CELL("адрес",Проверка!AX970),"###")))</f>
        <v>заполнить</v>
      </c>
      <c r="AY970" s="15" t="str">
        <f ca="1">IF(РТУС!AY970="",HYPERLINK("#РТУС!"&amp;CELL("адрес",Проверка!AY970),"заполнить"),IF(AND(LEN(РТУС!AY970)=5,РТУС!AY970&lt;TODAY()),HYPERLINK("#Проверка!"&amp;CELL("адрес",Проверка!AY970),РТУС!AY970),HYPERLINK("#РТУС!"&amp;CELL("адрес",Проверка!AY970),"###")))</f>
        <v>заполнить</v>
      </c>
    </row>
    <row r="971" spans="1:51" x14ac:dyDescent="0.25">
      <c r="A971" s="10" t="str">
        <f>РТУС!A971</f>
        <v>.</v>
      </c>
      <c r="B971" s="13" t="str">
        <f ca="1">IF(РТУС!B971="",HYPERLINK("#РТУС!"&amp;CELL("адрес",Проверка!B971),"заполнить"),IF(AND(LEN(РТУС!B971)=10,РТУС!B970=РТУС!B971),HYPERLINK("#Проверка!"&amp;CELL("адрес",Проверка!B971),РТУС!B971),HYPERLINK("#РТУС!"&amp;CELL("адрес",Проверка!B971),"###")))</f>
        <v>заполнить</v>
      </c>
      <c r="C971" s="13" t="str">
        <f ca="1">IF(РТУС!C971="",HYPERLINK("#РТУС!"&amp;CELL("адрес",Проверка!C971),"заполнить"),IF(AND(ISNUMBER(РТУС!C971)=TRUE,РТУС!C971&gt;0,РТУС!C970=РТУС!C971),HYPERLINK("#Проверка!"&amp;CELL("адрес",Проверка!C971),РТУС!C971),HYPERLINK("#РТУС!"&amp;CELL("адрес",Проверка!C971),"###")))</f>
        <v>заполнить</v>
      </c>
      <c r="D971" s="13" t="str">
        <f>IF(РТУС!D971="","",РТУС!D971)</f>
        <v/>
      </c>
      <c r="E971" s="13" t="str">
        <f ca="1">IF(РТУС!E971="",HYPERLINK("#РТУС!"&amp;CELL("адрес",Проверка!E971),"заполнить"),IF(РТУС!E970=РТУС!E971,HYPERLINK("#Проверка!"&amp;CELL("адрес",Проверка!E971),РТУС!E971),HYPERLINK("#РТУС!"&amp;CELL("адрес",Проверка!E971),"###")))</f>
        <v>заполнить</v>
      </c>
      <c r="F971" s="13" t="str">
        <f ca="1">IF(РТУС!F971="",HYPERLINK("#РТУС!"&amp;CELL("адрес",Проверка!F971),"заполнить"),HYPERLINK("#Проверка!"&amp;CELL("адрес",Проверка!F971),РТУС!F971))</f>
        <v>заполнить</v>
      </c>
      <c r="G971" s="20" t="str">
        <f ca="1">IF(РТУС!G971="",HYPERLINK("#РТУС!"&amp;CELL("адрес",Проверка!G971),"заполнить"),IF(РТУС!G971="1",HYPERLINK("#Проверка!"&amp;CELL("адрес",Проверка!G971),"1"),IF(AND(ISNUMBER(РТУС!G971)=TRUE,РТУС!G971&lt;=1,РТУС!G971&gt;0),IF(SUMIF(РТУС!$A$4:$A$1000,A971,РТУС!$G$4:$G$1000)=1,HYPERLINK("#Проверка!"&amp;CELL("адрес",Проверка!G971),РТУС!G971),HYPERLINK("#РТУС!"&amp;CELL("адрес",Проверка!G971),"сумма долей ≠ 1")),HYPERLINK("#РТУС!"&amp;CELL("адрес",Проверка!G971),"###"))))</f>
        <v>заполнить</v>
      </c>
      <c r="H971" s="13" t="str">
        <f ca="1">IF(РТУС!H971="",HYPERLINK("#РТУС!"&amp;CELL("адрес",Проверка!H971),"заполнить"),IF(OR(РТУС!H971="Юрлицо",РТУС!H971="Физлицо",РТУС!H971="ИП"),HYPERLINK("#Проверка!"&amp;CELL("адрес",Проверка!H971),РТУС!H971),HYPERLINK("#РТУС!"&amp;CELL("адрес",Проверка!H971),"###")))</f>
        <v>заполнить</v>
      </c>
      <c r="I971" s="13" t="str">
        <f ca="1">IF(OR(РТУС!H971="Юрлицо",РТУС!H971="ИП"),IF(РТУС!I971="",HYPERLINK("#РТУС!"&amp;CELL("адрес",Проверка!I971),"заполнить"),IF(OR(LEN(РТУС!I971)=10,LEN(РТУС!I971)=12),HYPERLINK("#Проверка!"&amp;CELL("адрес",Проверка!I971),РТУС!I971),HYPERLINK("#РТУС!"&amp;CELL("адрес",Проверка!I971),"###"))),"")</f>
        <v/>
      </c>
      <c r="J971" s="15" t="str">
        <f ca="1">IF(РТУС!J971="","",IF(AND(LEN(РТУС!J971)=5,РТУС!J971&lt;TODAY()),HYPERLINK("#Проверка!"&amp;CELL("адрес",Проверка!J971),РТУС!J971),HYPERLINK("#РТУС!"&amp;CELL("адрес",Проверка!J971),"###")))</f>
        <v/>
      </c>
      <c r="K971" s="13" t="str">
        <f>IF(РТУС!K971="","",РТУС!K971)</f>
        <v/>
      </c>
      <c r="L971" s="13" t="str">
        <f ca="1">IF(OR(РТУС!H971="Физлицо",РТУС!H971="ИП"),IF(РТУС!L971="",HYPERLINK("#РТУС!"&amp;CELL("адрес",Проверка!L971),"заполнить"),IF(OR(РТУС!L971="Загранпаспорт гражданина РФ",РТУС!L971="Паспорт гражданина РФ",РТУС!L971="Иностранный паспорт",РТУС!L971="Свидетельство о рождении",РТУС!L971="Вид на жительство"),HYPERLINK("#Проверка!"&amp;CELL("адрес",Проверка!L971),РТУС!L971),HYPERLINK("#РТУС!"&amp;CELL("адрес",Проверка!L971),"###"))),"")</f>
        <v/>
      </c>
      <c r="M971" s="13" t="str">
        <f ca="1">IF(AND(OR(РТУС!L971="Паспорт гражданина РФ",РТУС!L971="Свидетельство о рождении"),РТУС!M971=""),HYPERLINK("#РТУС!"&amp;CELL("адрес",Проверка!M971),"заполнить"),IF(РТУС!L971="Паспорт гражданина РФ",IF(LEN(РТУС!M971)=4,HYPERLINK("#Проверка!"&amp;CELL("адрес",Проверка!M971),РТУС!M971),HYPERLINK("#РТУС!"&amp;CELL("адрес",Проверка!M971),"###")),IF(РТУС!L971="Свидетельство о рождении",HYPERLINK("#Проверка!"&amp;CELL("адрес",Проверка!M971),РТУС!M971),"")))</f>
        <v/>
      </c>
      <c r="N971" s="13" t="str">
        <f ca="1">IF(РТУС!L971="","",IF(РТУС!N971="",HYPERLINK("#РТУС!"&amp;CELL("адрес",Проверка!N971),"заполнить"),IF(OR(РТУС!L971="Паспорт гражданина РФ",РТУС!L971="Свидетельство о рождении"),IF(LEN(РТУС!N971)=6,HYPERLINK("#Проверка!"&amp;CELL("адрес",Проверка!N971),РТУС!N971),HYPERLINK("#РТУС!"&amp;CELL("адрес",Проверка!N971),"###")),HYPERLINK("#Проверка!"&amp;CELL("адрес",Проверка!N971),РТУС!N971))))</f>
        <v/>
      </c>
      <c r="O971" s="15" t="str">
        <f ca="1">IF(РТУС!L971="","",IF(РТУС!O971="",HYPERLINK("#РТУС!"&amp;CELL("адрес",Проверка!O971),"заполнить"),IF(AND(LEN(РТУС!O971)=5,РТУС!O971&lt;TODAY()),IF(РТУС!L971="Свидетельство о рождении",IF(РТУС!O971&gt;EDATE(TODAY(),-168),HYPERLINK("#Проверка!"&amp;CELL("адрес",Проверка!O971),РТУС!O971),HYPERLINK("#РТУС!"&amp;CELL("адрес",Проверка!O971),"недействительно")),HYPERLINK("#Проверка!"&amp;CELL("адрес",Проверка!O971),РТУС!O971)),HYPERLINK("#РТУС!"&amp;CELL("адрес",Проверка!O971),"###"))))</f>
        <v/>
      </c>
      <c r="P971" s="21" t="str">
        <f ca="1">IF(РТУС!L971="Паспорт гражданина РФ",IF(РТУС!P971="",HYPERLINK("#РТУС!"&amp;CELL("адрес",Проверка!P971),"заполнить"),HYPERLINK("#Проверка!"&amp;CELL("адрес",Проверка!P971),РТУС!P971)),"")</f>
        <v/>
      </c>
      <c r="Q971" s="13" t="str">
        <f ca="1">IF(РТУС!L971="Паспорт гражданина РФ",IF(РТУС!Q971="",HYPERLINK("#РТУС!"&amp;CELL("адрес",Проверка!Q971),"заполнить"),IF(LEN(РТУС!Q971)=7,HYPERLINK("#Проверка!"&amp;CELL("адрес",Проверка!Q971),РТУС!Q971),HYPERLINK("#РТУС!"&amp;CELL("адрес",Проверка!Q971),"###"))),"")</f>
        <v/>
      </c>
      <c r="R971" s="13" t="str">
        <f ca="1">IF(РТУС!R971="",HYPERLINK("#РТУС!"&amp;CELL("адрес",Проверка!R971),"заполнить"),HYPERLINK("#Проверка!"&amp;CELL("адрес",Проверка!R971),РТУС!R971))</f>
        <v>заполнить</v>
      </c>
      <c r="S971" s="13" t="str">
        <f>IF(РТУС!S971="","",РТУС!S971)</f>
        <v/>
      </c>
      <c r="T971" s="13" t="str">
        <f>IF(РТУС!T971="","",РТУС!T971)</f>
        <v/>
      </c>
      <c r="U971" s="13" t="str">
        <f>IF(РТУС!U971="","",РТУС!U971)</f>
        <v/>
      </c>
      <c r="V971" s="13" t="str">
        <f ca="1">IF(РТУС!V971="",HYPERLINK("#РТУС!"&amp;CELL("адрес",Проверка!V971),"заполнить"),IF(OR(РТУС!V971="Договор участия в долевом строительстве",РТУС!V971="Предварительный договор участия в долевом строительстве",РТУС!V971="Определение Арбитражного суда",РТУС!V971="Решение суда общей юрисдикции",РТУС!V971="Иные договоры"),HYPERLINK("#Проверка!"&amp;CELL("адрес",Проверка!V971),РТУС!V971),HYPERLINK("#РТУС!"&amp;CELL("адрес",Проверка!V971),"###")))</f>
        <v>заполнить</v>
      </c>
      <c r="W971" s="13" t="str">
        <f ca="1">IF(РТУС!W971="",HYPERLINK("#РТУС!"&amp;CELL("адрес",Проверка!W971),"заполнить"),HYPERLINK("#Проверка!"&amp;CELL("адрес",Проверка!W971),РТУС!W971))</f>
        <v>заполнить</v>
      </c>
      <c r="X971" s="15" t="str">
        <f ca="1">IF(РТУС!X971="",HYPERLINK("#РТУС!"&amp;CELL("адрес",Проверка!X971),"заполнить"),IF(AND(LEN(РТУС!X971)=5,РТУС!X971&lt;TODAY()),HYPERLINK("#Проверка!"&amp;CELL("адрес",Проверка!X971),РТУС!X971),HYPERLINK("#РТУС!"&amp;CELL("адрес",Проверка!X971),"###")))</f>
        <v>заполнить</v>
      </c>
      <c r="Y971" s="13" t="str">
        <f>IF(РТУС!Y971="","",РТУС!Y971)</f>
        <v/>
      </c>
      <c r="Z971" s="15" t="str">
        <f ca="1">IF(РТУС!Z971="","",IF(AND(LEN(РТУС!Z971)=5,РТУС!Z971&lt;TODAY()),HYPERLINK("#Проверка!"&amp;CELL("адрес",Проверка!Z971),РТУС!Z971),HYPERLINK("#РТУС!"&amp;CELL("адрес",Проверка!Z971),"###")))</f>
        <v/>
      </c>
      <c r="AA971" s="18" t="str">
        <f ca="1">IF(РТУС!AA971="",HYPERLINK("#РТУС!"&amp;CELL("адрес",Проверка!AA971),"заполнить"),IF(ISNUMBER(РТУС!AA971)=TRUE,HYPERLINK("#Проверка!"&amp;CELL("адрес",Проверка!AA971),РТУС!AA971),HYPERLINK("#РТУС!"&amp;CELL("адрес",Проверка!AA971),"###")))</f>
        <v>заполнить</v>
      </c>
      <c r="AB971" s="18" t="str">
        <f ca="1">IF(РТУС!AB971="",HYPERLINK("#РТУС!"&amp;CELL("адрес",Проверка!AB971),"заполнить"),IF(ISNUMBER(РТУС!AB971)=TRUE,HYPERLINK("#Проверка!"&amp;CELL("адрес",Проверка!AB971),РТУС!AB971),HYPERLINK("#РТУС!"&amp;CELL("адрес",Проверка!AB971),"###")))</f>
        <v>заполнить</v>
      </c>
      <c r="AC971" s="18" t="str">
        <f ca="1">IF(РТУС!AC971="","",IF(ISNUMBER(РТУС!AC971)=TRUE,HYPERLINK("#Проверка!"&amp;CELL("адрес",Проверка!AC971),РТУС!AC971),HYPERLINK("#РТУС!"&amp;CELL("адрес",Проверка!AC971),"###")))</f>
        <v/>
      </c>
      <c r="AD971" s="18" t="str">
        <f ca="1">IF(РТУС!AD971="","",IF(ISNUMBER(РТУС!AD971)=TRUE,HYPERLINK("#Проверка!"&amp;CELL("адрес",Проверка!AD971),РТУС!AD971),HYPERLINK("#РТУС!"&amp;CELL("адрес",Проверка!AD971),"###")))</f>
        <v/>
      </c>
      <c r="AE971" s="13" t="str">
        <f>IF(РТУС!AE971="","",РТУС!AE971)</f>
        <v/>
      </c>
      <c r="AF971" s="15" t="str">
        <f ca="1">IF(РТУС!AE971="","",IF(РТУС!AF971="",HYPERLINK("#РТУС!"&amp;CELL("адрес",Проверка!AF971),"заполнить"),IF(AND(LEN(РТУС!AF971)=5,РТУС!AF971&lt;TODAY()),HYPERLINK("#Проверка!"&amp;CELL("адрес",Проверка!AF971),РТУС!AF971),HYPERLINK("#РТУС!"&amp;CELL("адрес",Проверка!AF971),"###"))))</f>
        <v/>
      </c>
      <c r="AG971" s="13"/>
      <c r="AH971" s="15" t="str">
        <f ca="1">IF(РТУС!AE971="","",IF(РТУС!AH971="",HYPERLINK("#РТУС!"&amp;CELL("адрес",Проверка!AH971),"заполнить"),IF(AND(LEN(РТУС!AH971)=5,РТУС!AH971&lt;TODAY()),HYPERLINK("#Проверка!"&amp;CELL("адрес",Проверка!AH971),РТУС!AH971),HYPERLINK("#РТУС!"&amp;CELL("адрес",Проверка!AH971),"###"))))</f>
        <v/>
      </c>
      <c r="AI971" s="15" t="str">
        <f ca="1">IF(РТУС!AE971="","",IF(РТУС!AI971="",HYPERLINK("#РТУС!"&amp;CELL("адрес",Проверка!AI971),"заполнить"),HYPERLINK("#Проверка!"&amp;CELL("адрес",Проверка!AI971),РТУС!AI971)))</f>
        <v/>
      </c>
      <c r="AJ971" s="13" t="str">
        <f ca="1">IF(РТУС!AE971="","",IF(РТУС!AJ971="",HYPERLINK("#РТУС!"&amp;CELL("адрес",Проверка!AJ971),"заполнить"),IF(OR(РТУС!AJ971="Юрлицо",РТУС!AJ971="Физлицо",РТУС!AJ971="ИП"),HYPERLINK("#Проверка!"&amp;CELL("адрес",Проверка!AJ971),РТУС!AJ971),HYPERLINK("#РТУС!"&amp;CELL("адрес",Проверка!AJ971),"###"))))</f>
        <v/>
      </c>
      <c r="AK971" s="13" t="str">
        <f ca="1">IF(РТУС!AK971="",HYPERLINK("#РТУС!"&amp;CELL("адрес",Проверка!AK971),"заполнить"),IF(OR(РТУС!AK971="Квартира",РТУС!AK971="Кладовая",РТУС!AK971="Машино-место",РТУС!AK971="Нежилое помещение"),HYPERLINK("#Проверка!"&amp;CELL("адрес",Проверка!AK971),РТУС!AK971),HYPERLINK("#РТУС!"&amp;CELL("адрес",Проверка!AK971),"###")))</f>
        <v>заполнить</v>
      </c>
      <c r="AL971" s="13" t="str">
        <f ca="1">IF(РТУС!AL971="",HYPERLINK("#РТУС!"&amp;CELL("адрес",Проверка!AL971),"заполнить"),HYPERLINK("#Проверка!"&amp;CELL("адрес",Проверка!AL971),РТУС!AL971))</f>
        <v>заполнить</v>
      </c>
      <c r="AM971" s="18" t="str">
        <f ca="1">IF(РТУС!AM971="",HYPERLINK("#РТУС!"&amp;CELL("адрес",Проверка!AM971),"заполнить"),IF(ISNUMBER(РТУС!AM971)=TRUE,IF(РТУС!AK971="Нежилое помещение",IF(РТУС!AM971&gt;7,HYPERLINK("#РТУС!"&amp;CELL("адрес",Проверка!AM971),"не больше 7 кв.м."),РТУС!AM971),HYPERLINK("#Проверка!"&amp;CELL("адрес",Проверка!AM971),РТУС!AM971)),HYPERLINK("#РТУС!"&amp;CELL("адрес",Проверка!AM971),"###")))</f>
        <v>заполнить</v>
      </c>
      <c r="AN971" s="13" t="str">
        <f ca="1">IF(РТУС!AN971="",HYPERLINK("#РТУС!"&amp;CELL("адрес",Проверка!AN971),"заполнить"),IF(OR(РТУС!AN971="Общая площадь помещения",РТУС!AN971="Общая приведенная площадь жилого помещения",РТУС!AN971="Общая площадь жилого помещения с учетом лоджий, балконов, террас и веранд"),HYPERLINK("#Проверка!"&amp;CELL("адрес",Проверка!AN971),РТУС!AN971),HYPERLINK("#РТУС!"&amp;CELL("адрес",Проверка!AN971),"###")))</f>
        <v>заполнить</v>
      </c>
      <c r="AO971" s="13" t="str">
        <f ca="1">IF(OR(РТУС!AK971="Квартира",РТУС!A971="Нежилое помещение"),IF(РТУС!AO971="",HYPERLINK("#РТУС!"&amp;CELL("адрес",Проверка!AO971),"заполнить"),IF(ISNUMBER(РТУС!AO971)=TRUE,HYPERLINK("#Проверка!"&amp;CELL("адрес",Проверка!AO971),РТУС!AO971),HYPERLINK("#РТУС!"&amp;CELL("адрес",Проверка!AO971),"###"))),"")</f>
        <v/>
      </c>
      <c r="AP971" s="13" t="str">
        <f>IF(РТУС!AP971="","",РТУС!AP971)</f>
        <v/>
      </c>
      <c r="AQ971" s="13" t="str">
        <f ca="1">IF(РТУС!AQ971="",HYPERLINK("#РТУС!"&amp;CELL("адрес",Проверка!AQ971),"заполнить"),HYPERLINK("#Проверка!"&amp;CELL("адрес",Проверка!AQ971),РТУС!AQ971))</f>
        <v>заполнить</v>
      </c>
      <c r="AR971" s="18" t="str">
        <f ca="1">IF(РТУС!AR971="",HYPERLINK("#РТУС!"&amp;CELL("адрес",Проверка!AR971),"заполнить"),IF(ISNUMBER(РТУС!AR971)=FALSE,HYPERLINK("#РТУС!"&amp;CELL("адрес",Проверка!AR971),"###"),IF(РТУС!G971="1",IF(РТУС!AB971=РТУС!AR971+РТУС!AU971,HYPERLINK("#Проверка!"&amp;CELL("адрес",Проверка!AR971),РТУС!AR971),HYPERLINK("#РТУС!"&amp;CELL("адрес",Проверка!AR971),"сверить суммы")),IF(РТУС!AB971=(SUMIF(РТУС!$A$4:$A$1000,A971,РТУС!$AR$4:$AR$1000)+SUMIF(РТУС!$A$4:$A$1000,A971,РТУС!$AU$4:$AU$1000)),HYPERLINK("#Проверка!"&amp;CELL("адрес",Проверка!AR971),РТУС!AR971),HYPERLINK("#РТУС!"&amp;CELL("адрес",Проверка!AR971),"сверить суммы")))))</f>
        <v>заполнить</v>
      </c>
      <c r="AS971" s="13" t="str">
        <f>IF(РТУС!AS971="","",РТУС!AS971)</f>
        <v/>
      </c>
      <c r="AT971" s="18" t="str">
        <f ca="1">IF(РТУС!AT971="",HYPERLINK("#РТУС!"&amp;CELL("адрес",Проверка!AT971),"заполнить"),IF(ISNUMBER(РТУС!AT971)=FALSE,HYPERLINK("#РТУС!"&amp;CELL("адрес",Проверка!AT971),"###"),IF(РТУС!AT971=РТУС!AR971,HYPERLINK("#Проверка!"&amp;CELL("адрес",Проверка!AT971),РТУС!AT971),HYPERLINK("#РТУС!"&amp;CELL("адрес",Проверка!AT971),"сверить суммы"))))</f>
        <v>заполнить</v>
      </c>
      <c r="AU971" s="18" t="str">
        <f ca="1">IF(РТУС!AU971="",HYPERLINK("#РТУС!"&amp;CELL("адрес",Проверка!AU971),"заполнить"),IF(ISNUMBER(РТУС!AU971)=FALSE,HYPERLINK("#РТУС!"&amp;CELL("адрес",Проверка!AU971),"###"),IF(РТУС!G971="1",IF(РТУС!AB971=РТУС!AR971+РТУС!AU971,HYPERLINK("#Проверка!"&amp;CELL("адрес",Проверка!AU971),РТУС!AU971),HYPERLINK("#РТУС!"&amp;CELL("адрес",Проверка!AU971),"сверить суммы")),IF(РТУС!AB971=(SUMIF(РТУС!$A$4:$A$1000,A971,РТУС!$AR$4:$AR$1000)+SUMIF(РТУС!$A$4:$A$1000,A971,РТУС!$AU$4:$AU$1000)),HYPERLINK("#Проверка!"&amp;CELL("адрес",Проверка!AU971),РТУС!AU971),HYPERLINK("#РТУС!"&amp;CELL("адрес",Проверка!AU971),"сверить суммы")))))</f>
        <v>заполнить</v>
      </c>
      <c r="AV971" s="13" t="str">
        <f ca="1">IF(РТУС!AV971="",HYPERLINK("#РТУС!"&amp;CELL("адрес",Проверка!AV971),"заполнить"),IF(OR(РТУС!AV971="Требование о передаче жилого помещения",РТУС!AV971="Требование о передаче машино-места",РТУС!AV971="Требования о передаче нежилого помещения",РТУС!AV971="Денежные требования"),HYPERLINK("#Проверка!"&amp;CELL("адрес",Проверка!AV971),РТУС!AV971),HYPERLINK("#РТУС!"&amp;CELL("адрес",Проверка!AV971),"###")))</f>
        <v>заполнить</v>
      </c>
      <c r="AW971" s="13" t="str">
        <f ca="1">IF(РТУС!AW971="",HYPERLINK("#РТУС!"&amp;CELL("адрес",Проверка!AW971),"заполнить"),IF(OR(РТУС!AW971="Включен в полном объеме",РТУС!AW971="Включен частично"),HYPERLINK("#Проверка!"&amp;CELL("адрес",Проверка!AW971),РТУС!AW971),HYPERLINK("#РТУС!"&amp;CELL("адрес",Проверка!AW971),"###")))</f>
        <v>заполнить</v>
      </c>
      <c r="AX971" s="15" t="str">
        <f ca="1">IF(РТУС!AX971="",HYPERLINK("#РТУС!"&amp;CELL("адрес",Проверка!AX971),"заполнить"),IF(AND(LEN(РТУС!AX971)=5,РТУС!AX971&lt;TODAY()),HYPERLINK("#Проверка!"&amp;CELL("адрес",Проверка!AX971),РТУС!AX971),HYPERLINK("#РТУС!"&amp;CELL("адрес",Проверка!AX971),"###")))</f>
        <v>заполнить</v>
      </c>
      <c r="AY971" s="15" t="str">
        <f ca="1">IF(РТУС!AY971="",HYPERLINK("#РТУС!"&amp;CELL("адрес",Проверка!AY971),"заполнить"),IF(AND(LEN(РТУС!AY971)=5,РТУС!AY971&lt;TODAY()),HYPERLINK("#Проверка!"&amp;CELL("адрес",Проверка!AY971),РТУС!AY971),HYPERLINK("#РТУС!"&amp;CELL("адрес",Проверка!AY971),"###")))</f>
        <v>заполнить</v>
      </c>
    </row>
    <row r="972" spans="1:51" x14ac:dyDescent="0.25">
      <c r="A972" s="10" t="str">
        <f>РТУС!A972</f>
        <v>.</v>
      </c>
      <c r="B972" s="13" t="str">
        <f ca="1">IF(РТУС!B972="",HYPERLINK("#РТУС!"&amp;CELL("адрес",Проверка!B972),"заполнить"),IF(AND(LEN(РТУС!B972)=10,РТУС!B971=РТУС!B972),HYPERLINK("#Проверка!"&amp;CELL("адрес",Проверка!B972),РТУС!B972),HYPERLINK("#РТУС!"&amp;CELL("адрес",Проверка!B972),"###")))</f>
        <v>заполнить</v>
      </c>
      <c r="C972" s="13" t="str">
        <f ca="1">IF(РТУС!C972="",HYPERLINK("#РТУС!"&amp;CELL("адрес",Проверка!C972),"заполнить"),IF(AND(ISNUMBER(РТУС!C972)=TRUE,РТУС!C972&gt;0,РТУС!C971=РТУС!C972),HYPERLINK("#Проверка!"&amp;CELL("адрес",Проверка!C972),РТУС!C972),HYPERLINK("#РТУС!"&amp;CELL("адрес",Проверка!C972),"###")))</f>
        <v>заполнить</v>
      </c>
      <c r="D972" s="13" t="str">
        <f>IF(РТУС!D972="","",РТУС!D972)</f>
        <v/>
      </c>
      <c r="E972" s="13" t="str">
        <f ca="1">IF(РТУС!E972="",HYPERLINK("#РТУС!"&amp;CELL("адрес",Проверка!E972),"заполнить"),IF(РТУС!E971=РТУС!E972,HYPERLINK("#Проверка!"&amp;CELL("адрес",Проверка!E972),РТУС!E972),HYPERLINK("#РТУС!"&amp;CELL("адрес",Проверка!E972),"###")))</f>
        <v>заполнить</v>
      </c>
      <c r="F972" s="13" t="str">
        <f ca="1">IF(РТУС!F972="",HYPERLINK("#РТУС!"&amp;CELL("адрес",Проверка!F972),"заполнить"),HYPERLINK("#Проверка!"&amp;CELL("адрес",Проверка!F972),РТУС!F972))</f>
        <v>заполнить</v>
      </c>
      <c r="G972" s="20" t="str">
        <f ca="1">IF(РТУС!G972="",HYPERLINK("#РТУС!"&amp;CELL("адрес",Проверка!G972),"заполнить"),IF(РТУС!G972="1",HYPERLINK("#Проверка!"&amp;CELL("адрес",Проверка!G972),"1"),IF(AND(ISNUMBER(РТУС!G972)=TRUE,РТУС!G972&lt;=1,РТУС!G972&gt;0),IF(SUMIF(РТУС!$A$4:$A$1000,A972,РТУС!$G$4:$G$1000)=1,HYPERLINK("#Проверка!"&amp;CELL("адрес",Проверка!G972),РТУС!G972),HYPERLINK("#РТУС!"&amp;CELL("адрес",Проверка!G972),"сумма долей ≠ 1")),HYPERLINK("#РТУС!"&amp;CELL("адрес",Проверка!G972),"###"))))</f>
        <v>заполнить</v>
      </c>
      <c r="H972" s="13" t="str">
        <f ca="1">IF(РТУС!H972="",HYPERLINK("#РТУС!"&amp;CELL("адрес",Проверка!H972),"заполнить"),IF(OR(РТУС!H972="Юрлицо",РТУС!H972="Физлицо",РТУС!H972="ИП"),HYPERLINK("#Проверка!"&amp;CELL("адрес",Проверка!H972),РТУС!H972),HYPERLINK("#РТУС!"&amp;CELL("адрес",Проверка!H972),"###")))</f>
        <v>заполнить</v>
      </c>
      <c r="I972" s="13" t="str">
        <f ca="1">IF(OR(РТУС!H972="Юрлицо",РТУС!H972="ИП"),IF(РТУС!I972="",HYPERLINK("#РТУС!"&amp;CELL("адрес",Проверка!I972),"заполнить"),IF(OR(LEN(РТУС!I972)=10,LEN(РТУС!I972)=12),HYPERLINK("#Проверка!"&amp;CELL("адрес",Проверка!I972),РТУС!I972),HYPERLINK("#РТУС!"&amp;CELL("адрес",Проверка!I972),"###"))),"")</f>
        <v/>
      </c>
      <c r="J972" s="15" t="str">
        <f ca="1">IF(РТУС!J972="","",IF(AND(LEN(РТУС!J972)=5,РТУС!J972&lt;TODAY()),HYPERLINK("#Проверка!"&amp;CELL("адрес",Проверка!J972),РТУС!J972),HYPERLINK("#РТУС!"&amp;CELL("адрес",Проверка!J972),"###")))</f>
        <v/>
      </c>
      <c r="K972" s="13" t="str">
        <f>IF(РТУС!K972="","",РТУС!K972)</f>
        <v/>
      </c>
      <c r="L972" s="13" t="str">
        <f ca="1">IF(OR(РТУС!H972="Физлицо",РТУС!H972="ИП"),IF(РТУС!L972="",HYPERLINK("#РТУС!"&amp;CELL("адрес",Проверка!L972),"заполнить"),IF(OR(РТУС!L972="Загранпаспорт гражданина РФ",РТУС!L972="Паспорт гражданина РФ",РТУС!L972="Иностранный паспорт",РТУС!L972="Свидетельство о рождении",РТУС!L972="Вид на жительство"),HYPERLINK("#Проверка!"&amp;CELL("адрес",Проверка!L972),РТУС!L972),HYPERLINK("#РТУС!"&amp;CELL("адрес",Проверка!L972),"###"))),"")</f>
        <v/>
      </c>
      <c r="M972" s="13" t="str">
        <f ca="1">IF(AND(OR(РТУС!L972="Паспорт гражданина РФ",РТУС!L972="Свидетельство о рождении"),РТУС!M972=""),HYPERLINK("#РТУС!"&amp;CELL("адрес",Проверка!M972),"заполнить"),IF(РТУС!L972="Паспорт гражданина РФ",IF(LEN(РТУС!M972)=4,HYPERLINK("#Проверка!"&amp;CELL("адрес",Проверка!M972),РТУС!M972),HYPERLINK("#РТУС!"&amp;CELL("адрес",Проверка!M972),"###")),IF(РТУС!L972="Свидетельство о рождении",HYPERLINK("#Проверка!"&amp;CELL("адрес",Проверка!M972),РТУС!M972),"")))</f>
        <v/>
      </c>
      <c r="N972" s="13" t="str">
        <f ca="1">IF(РТУС!L972="","",IF(РТУС!N972="",HYPERLINK("#РТУС!"&amp;CELL("адрес",Проверка!N972),"заполнить"),IF(OR(РТУС!L972="Паспорт гражданина РФ",РТУС!L972="Свидетельство о рождении"),IF(LEN(РТУС!N972)=6,HYPERLINK("#Проверка!"&amp;CELL("адрес",Проверка!N972),РТУС!N972),HYPERLINK("#РТУС!"&amp;CELL("адрес",Проверка!N972),"###")),HYPERLINK("#Проверка!"&amp;CELL("адрес",Проверка!N972),РТУС!N972))))</f>
        <v/>
      </c>
      <c r="O972" s="15" t="str">
        <f ca="1">IF(РТУС!L972="","",IF(РТУС!O972="",HYPERLINK("#РТУС!"&amp;CELL("адрес",Проверка!O972),"заполнить"),IF(AND(LEN(РТУС!O972)=5,РТУС!O972&lt;TODAY()),IF(РТУС!L972="Свидетельство о рождении",IF(РТУС!O972&gt;EDATE(TODAY(),-168),HYPERLINK("#Проверка!"&amp;CELL("адрес",Проверка!O972),РТУС!O972),HYPERLINK("#РТУС!"&amp;CELL("адрес",Проверка!O972),"недействительно")),HYPERLINK("#Проверка!"&amp;CELL("адрес",Проверка!O972),РТУС!O972)),HYPERLINK("#РТУС!"&amp;CELL("адрес",Проверка!O972),"###"))))</f>
        <v/>
      </c>
      <c r="P972" s="21" t="str">
        <f ca="1">IF(РТУС!L972="Паспорт гражданина РФ",IF(РТУС!P972="",HYPERLINK("#РТУС!"&amp;CELL("адрес",Проверка!P972),"заполнить"),HYPERLINK("#Проверка!"&amp;CELL("адрес",Проверка!P972),РТУС!P972)),"")</f>
        <v/>
      </c>
      <c r="Q972" s="13" t="str">
        <f ca="1">IF(РТУС!L972="Паспорт гражданина РФ",IF(РТУС!Q972="",HYPERLINK("#РТУС!"&amp;CELL("адрес",Проверка!Q972),"заполнить"),IF(LEN(РТУС!Q972)=7,HYPERLINK("#Проверка!"&amp;CELL("адрес",Проверка!Q972),РТУС!Q972),HYPERLINK("#РТУС!"&amp;CELL("адрес",Проверка!Q972),"###"))),"")</f>
        <v/>
      </c>
      <c r="R972" s="13" t="str">
        <f ca="1">IF(РТУС!R972="",HYPERLINK("#РТУС!"&amp;CELL("адрес",Проверка!R972),"заполнить"),HYPERLINK("#Проверка!"&amp;CELL("адрес",Проверка!R972),РТУС!R972))</f>
        <v>заполнить</v>
      </c>
      <c r="S972" s="13" t="str">
        <f>IF(РТУС!S972="","",РТУС!S972)</f>
        <v/>
      </c>
      <c r="T972" s="13" t="str">
        <f>IF(РТУС!T972="","",РТУС!T972)</f>
        <v/>
      </c>
      <c r="U972" s="13" t="str">
        <f>IF(РТУС!U972="","",РТУС!U972)</f>
        <v/>
      </c>
      <c r="V972" s="13" t="str">
        <f ca="1">IF(РТУС!V972="",HYPERLINK("#РТУС!"&amp;CELL("адрес",Проверка!V972),"заполнить"),IF(OR(РТУС!V972="Договор участия в долевом строительстве",РТУС!V972="Предварительный договор участия в долевом строительстве",РТУС!V972="Определение Арбитражного суда",РТУС!V972="Решение суда общей юрисдикции",РТУС!V972="Иные договоры"),HYPERLINK("#Проверка!"&amp;CELL("адрес",Проверка!V972),РТУС!V972),HYPERLINK("#РТУС!"&amp;CELL("адрес",Проверка!V972),"###")))</f>
        <v>заполнить</v>
      </c>
      <c r="W972" s="13" t="str">
        <f ca="1">IF(РТУС!W972="",HYPERLINK("#РТУС!"&amp;CELL("адрес",Проверка!W972),"заполнить"),HYPERLINK("#Проверка!"&amp;CELL("адрес",Проверка!W972),РТУС!W972))</f>
        <v>заполнить</v>
      </c>
      <c r="X972" s="15" t="str">
        <f ca="1">IF(РТУС!X972="",HYPERLINK("#РТУС!"&amp;CELL("адрес",Проверка!X972),"заполнить"),IF(AND(LEN(РТУС!X972)=5,РТУС!X972&lt;TODAY()),HYPERLINK("#Проверка!"&amp;CELL("адрес",Проверка!X972),РТУС!X972),HYPERLINK("#РТУС!"&amp;CELL("адрес",Проверка!X972),"###")))</f>
        <v>заполнить</v>
      </c>
      <c r="Y972" s="13" t="str">
        <f>IF(РТУС!Y972="","",РТУС!Y972)</f>
        <v/>
      </c>
      <c r="Z972" s="15" t="str">
        <f ca="1">IF(РТУС!Z972="","",IF(AND(LEN(РТУС!Z972)=5,РТУС!Z972&lt;TODAY()),HYPERLINK("#Проверка!"&amp;CELL("адрес",Проверка!Z972),РТУС!Z972),HYPERLINK("#РТУС!"&amp;CELL("адрес",Проверка!Z972),"###")))</f>
        <v/>
      </c>
      <c r="AA972" s="18" t="str">
        <f ca="1">IF(РТУС!AA972="",HYPERLINK("#РТУС!"&amp;CELL("адрес",Проверка!AA972),"заполнить"),IF(ISNUMBER(РТУС!AA972)=TRUE,HYPERLINK("#Проверка!"&amp;CELL("адрес",Проверка!AA972),РТУС!AA972),HYPERLINK("#РТУС!"&amp;CELL("адрес",Проверка!AA972),"###")))</f>
        <v>заполнить</v>
      </c>
      <c r="AB972" s="18" t="str">
        <f ca="1">IF(РТУС!AB972="",HYPERLINK("#РТУС!"&amp;CELL("адрес",Проверка!AB972),"заполнить"),IF(ISNUMBER(РТУС!AB972)=TRUE,HYPERLINK("#Проверка!"&amp;CELL("адрес",Проверка!AB972),РТУС!AB972),HYPERLINK("#РТУС!"&amp;CELL("адрес",Проверка!AB972),"###")))</f>
        <v>заполнить</v>
      </c>
      <c r="AC972" s="18" t="str">
        <f ca="1">IF(РТУС!AC972="","",IF(ISNUMBER(РТУС!AC972)=TRUE,HYPERLINK("#Проверка!"&amp;CELL("адрес",Проверка!AC972),РТУС!AC972),HYPERLINK("#РТУС!"&amp;CELL("адрес",Проверка!AC972),"###")))</f>
        <v/>
      </c>
      <c r="AD972" s="18" t="str">
        <f ca="1">IF(РТУС!AD972="","",IF(ISNUMBER(РТУС!AD972)=TRUE,HYPERLINK("#Проверка!"&amp;CELL("адрес",Проверка!AD972),РТУС!AD972),HYPERLINK("#РТУС!"&amp;CELL("адрес",Проверка!AD972),"###")))</f>
        <v/>
      </c>
      <c r="AE972" s="13" t="str">
        <f>IF(РТУС!AE972="","",РТУС!AE972)</f>
        <v/>
      </c>
      <c r="AF972" s="15" t="str">
        <f ca="1">IF(РТУС!AE972="","",IF(РТУС!AF972="",HYPERLINK("#РТУС!"&amp;CELL("адрес",Проверка!AF972),"заполнить"),IF(AND(LEN(РТУС!AF972)=5,РТУС!AF972&lt;TODAY()),HYPERLINK("#Проверка!"&amp;CELL("адрес",Проверка!AF972),РТУС!AF972),HYPERLINK("#РТУС!"&amp;CELL("адрес",Проверка!AF972),"###"))))</f>
        <v/>
      </c>
      <c r="AG972" s="13"/>
      <c r="AH972" s="15" t="str">
        <f ca="1">IF(РТУС!AE972="","",IF(РТУС!AH972="",HYPERLINK("#РТУС!"&amp;CELL("адрес",Проверка!AH972),"заполнить"),IF(AND(LEN(РТУС!AH972)=5,РТУС!AH972&lt;TODAY()),HYPERLINK("#Проверка!"&amp;CELL("адрес",Проверка!AH972),РТУС!AH972),HYPERLINK("#РТУС!"&amp;CELL("адрес",Проверка!AH972),"###"))))</f>
        <v/>
      </c>
      <c r="AI972" s="15" t="str">
        <f ca="1">IF(РТУС!AE972="","",IF(РТУС!AI972="",HYPERLINK("#РТУС!"&amp;CELL("адрес",Проверка!AI972),"заполнить"),HYPERLINK("#Проверка!"&amp;CELL("адрес",Проверка!AI972),РТУС!AI972)))</f>
        <v/>
      </c>
      <c r="AJ972" s="13" t="str">
        <f ca="1">IF(РТУС!AE972="","",IF(РТУС!AJ972="",HYPERLINK("#РТУС!"&amp;CELL("адрес",Проверка!AJ972),"заполнить"),IF(OR(РТУС!AJ972="Юрлицо",РТУС!AJ972="Физлицо",РТУС!AJ972="ИП"),HYPERLINK("#Проверка!"&amp;CELL("адрес",Проверка!AJ972),РТУС!AJ972),HYPERLINK("#РТУС!"&amp;CELL("адрес",Проверка!AJ972),"###"))))</f>
        <v/>
      </c>
      <c r="AK972" s="13" t="str">
        <f ca="1">IF(РТУС!AK972="",HYPERLINK("#РТУС!"&amp;CELL("адрес",Проверка!AK972),"заполнить"),IF(OR(РТУС!AK972="Квартира",РТУС!AK972="Кладовая",РТУС!AK972="Машино-место",РТУС!AK972="Нежилое помещение"),HYPERLINK("#Проверка!"&amp;CELL("адрес",Проверка!AK972),РТУС!AK972),HYPERLINK("#РТУС!"&amp;CELL("адрес",Проверка!AK972),"###")))</f>
        <v>заполнить</v>
      </c>
      <c r="AL972" s="13" t="str">
        <f ca="1">IF(РТУС!AL972="",HYPERLINK("#РТУС!"&amp;CELL("адрес",Проверка!AL972),"заполнить"),HYPERLINK("#Проверка!"&amp;CELL("адрес",Проверка!AL972),РТУС!AL972))</f>
        <v>заполнить</v>
      </c>
      <c r="AM972" s="18" t="str">
        <f ca="1">IF(РТУС!AM972="",HYPERLINK("#РТУС!"&amp;CELL("адрес",Проверка!AM972),"заполнить"),IF(ISNUMBER(РТУС!AM972)=TRUE,IF(РТУС!AK972="Нежилое помещение",IF(РТУС!AM972&gt;7,HYPERLINK("#РТУС!"&amp;CELL("адрес",Проверка!AM972),"не больше 7 кв.м."),РТУС!AM972),HYPERLINK("#Проверка!"&amp;CELL("адрес",Проверка!AM972),РТУС!AM972)),HYPERLINK("#РТУС!"&amp;CELL("адрес",Проверка!AM972),"###")))</f>
        <v>заполнить</v>
      </c>
      <c r="AN972" s="13" t="str">
        <f ca="1">IF(РТУС!AN972="",HYPERLINK("#РТУС!"&amp;CELL("адрес",Проверка!AN972),"заполнить"),IF(OR(РТУС!AN972="Общая площадь помещения",РТУС!AN972="Общая приведенная площадь жилого помещения",РТУС!AN972="Общая площадь жилого помещения с учетом лоджий, балконов, террас и веранд"),HYPERLINK("#Проверка!"&amp;CELL("адрес",Проверка!AN972),РТУС!AN972),HYPERLINK("#РТУС!"&amp;CELL("адрес",Проверка!AN972),"###")))</f>
        <v>заполнить</v>
      </c>
      <c r="AO972" s="13" t="str">
        <f ca="1">IF(OR(РТУС!AK972="Квартира",РТУС!A972="Нежилое помещение"),IF(РТУС!AO972="",HYPERLINK("#РТУС!"&amp;CELL("адрес",Проверка!AO972),"заполнить"),IF(ISNUMBER(РТУС!AO972)=TRUE,HYPERLINK("#Проверка!"&amp;CELL("адрес",Проверка!AO972),РТУС!AO972),HYPERLINK("#РТУС!"&amp;CELL("адрес",Проверка!AO972),"###"))),"")</f>
        <v/>
      </c>
      <c r="AP972" s="13" t="str">
        <f>IF(РТУС!AP972="","",РТУС!AP972)</f>
        <v/>
      </c>
      <c r="AQ972" s="13" t="str">
        <f ca="1">IF(РТУС!AQ972="",HYPERLINK("#РТУС!"&amp;CELL("адрес",Проверка!AQ972),"заполнить"),HYPERLINK("#Проверка!"&amp;CELL("адрес",Проверка!AQ972),РТУС!AQ972))</f>
        <v>заполнить</v>
      </c>
      <c r="AR972" s="18" t="str">
        <f ca="1">IF(РТУС!AR972="",HYPERLINK("#РТУС!"&amp;CELL("адрес",Проверка!AR972),"заполнить"),IF(ISNUMBER(РТУС!AR972)=FALSE,HYPERLINK("#РТУС!"&amp;CELL("адрес",Проверка!AR972),"###"),IF(РТУС!G972="1",IF(РТУС!AB972=РТУС!AR972+РТУС!AU972,HYPERLINK("#Проверка!"&amp;CELL("адрес",Проверка!AR972),РТУС!AR972),HYPERLINK("#РТУС!"&amp;CELL("адрес",Проверка!AR972),"сверить суммы")),IF(РТУС!AB972=(SUMIF(РТУС!$A$4:$A$1000,A972,РТУС!$AR$4:$AR$1000)+SUMIF(РТУС!$A$4:$A$1000,A972,РТУС!$AU$4:$AU$1000)),HYPERLINK("#Проверка!"&amp;CELL("адрес",Проверка!AR972),РТУС!AR972),HYPERLINK("#РТУС!"&amp;CELL("адрес",Проверка!AR972),"сверить суммы")))))</f>
        <v>заполнить</v>
      </c>
      <c r="AS972" s="13" t="str">
        <f>IF(РТУС!AS972="","",РТУС!AS972)</f>
        <v/>
      </c>
      <c r="AT972" s="18" t="str">
        <f ca="1">IF(РТУС!AT972="",HYPERLINK("#РТУС!"&amp;CELL("адрес",Проверка!AT972),"заполнить"),IF(ISNUMBER(РТУС!AT972)=FALSE,HYPERLINK("#РТУС!"&amp;CELL("адрес",Проверка!AT972),"###"),IF(РТУС!AT972=РТУС!AR972,HYPERLINK("#Проверка!"&amp;CELL("адрес",Проверка!AT972),РТУС!AT972),HYPERLINK("#РТУС!"&amp;CELL("адрес",Проверка!AT972),"сверить суммы"))))</f>
        <v>заполнить</v>
      </c>
      <c r="AU972" s="18" t="str">
        <f ca="1">IF(РТУС!AU972="",HYPERLINK("#РТУС!"&amp;CELL("адрес",Проверка!AU972),"заполнить"),IF(ISNUMBER(РТУС!AU972)=FALSE,HYPERLINK("#РТУС!"&amp;CELL("адрес",Проверка!AU972),"###"),IF(РТУС!G972="1",IF(РТУС!AB972=РТУС!AR972+РТУС!AU972,HYPERLINK("#Проверка!"&amp;CELL("адрес",Проверка!AU972),РТУС!AU972),HYPERLINK("#РТУС!"&amp;CELL("адрес",Проверка!AU972),"сверить суммы")),IF(РТУС!AB972=(SUMIF(РТУС!$A$4:$A$1000,A972,РТУС!$AR$4:$AR$1000)+SUMIF(РТУС!$A$4:$A$1000,A972,РТУС!$AU$4:$AU$1000)),HYPERLINK("#Проверка!"&amp;CELL("адрес",Проверка!AU972),РТУС!AU972),HYPERLINK("#РТУС!"&amp;CELL("адрес",Проверка!AU972),"сверить суммы")))))</f>
        <v>заполнить</v>
      </c>
      <c r="AV972" s="13" t="str">
        <f ca="1">IF(РТУС!AV972="",HYPERLINK("#РТУС!"&amp;CELL("адрес",Проверка!AV972),"заполнить"),IF(OR(РТУС!AV972="Требование о передаче жилого помещения",РТУС!AV972="Требование о передаче машино-места",РТУС!AV972="Требования о передаче нежилого помещения",РТУС!AV972="Денежные требования"),HYPERLINK("#Проверка!"&amp;CELL("адрес",Проверка!AV972),РТУС!AV972),HYPERLINK("#РТУС!"&amp;CELL("адрес",Проверка!AV972),"###")))</f>
        <v>заполнить</v>
      </c>
      <c r="AW972" s="13" t="str">
        <f ca="1">IF(РТУС!AW972="",HYPERLINK("#РТУС!"&amp;CELL("адрес",Проверка!AW972),"заполнить"),IF(OR(РТУС!AW972="Включен в полном объеме",РТУС!AW972="Включен частично"),HYPERLINK("#Проверка!"&amp;CELL("адрес",Проверка!AW972),РТУС!AW972),HYPERLINK("#РТУС!"&amp;CELL("адрес",Проверка!AW972),"###")))</f>
        <v>заполнить</v>
      </c>
      <c r="AX972" s="15" t="str">
        <f ca="1">IF(РТУС!AX972="",HYPERLINK("#РТУС!"&amp;CELL("адрес",Проверка!AX972),"заполнить"),IF(AND(LEN(РТУС!AX972)=5,РТУС!AX972&lt;TODAY()),HYPERLINK("#Проверка!"&amp;CELL("адрес",Проверка!AX972),РТУС!AX972),HYPERLINK("#РТУС!"&amp;CELL("адрес",Проверка!AX972),"###")))</f>
        <v>заполнить</v>
      </c>
      <c r="AY972" s="15" t="str">
        <f ca="1">IF(РТУС!AY972="",HYPERLINK("#РТУС!"&amp;CELL("адрес",Проверка!AY972),"заполнить"),IF(AND(LEN(РТУС!AY972)=5,РТУС!AY972&lt;TODAY()),HYPERLINK("#Проверка!"&amp;CELL("адрес",Проверка!AY972),РТУС!AY972),HYPERLINK("#РТУС!"&amp;CELL("адрес",Проверка!AY972),"###")))</f>
        <v>заполнить</v>
      </c>
    </row>
    <row r="973" spans="1:51" x14ac:dyDescent="0.25">
      <c r="A973" s="10" t="str">
        <f>РТУС!A973</f>
        <v>.</v>
      </c>
      <c r="B973" s="13" t="str">
        <f ca="1">IF(РТУС!B973="",HYPERLINK("#РТУС!"&amp;CELL("адрес",Проверка!B973),"заполнить"),IF(AND(LEN(РТУС!B973)=10,РТУС!B972=РТУС!B973),HYPERLINK("#Проверка!"&amp;CELL("адрес",Проверка!B973),РТУС!B973),HYPERLINK("#РТУС!"&amp;CELL("адрес",Проверка!B973),"###")))</f>
        <v>заполнить</v>
      </c>
      <c r="C973" s="13" t="str">
        <f ca="1">IF(РТУС!C973="",HYPERLINK("#РТУС!"&amp;CELL("адрес",Проверка!C973),"заполнить"),IF(AND(ISNUMBER(РТУС!C973)=TRUE,РТУС!C973&gt;0,РТУС!C972=РТУС!C973),HYPERLINK("#Проверка!"&amp;CELL("адрес",Проверка!C973),РТУС!C973),HYPERLINK("#РТУС!"&amp;CELL("адрес",Проверка!C973),"###")))</f>
        <v>заполнить</v>
      </c>
      <c r="D973" s="13" t="str">
        <f>IF(РТУС!D973="","",РТУС!D973)</f>
        <v/>
      </c>
      <c r="E973" s="13" t="str">
        <f ca="1">IF(РТУС!E973="",HYPERLINK("#РТУС!"&amp;CELL("адрес",Проверка!E973),"заполнить"),IF(РТУС!E972=РТУС!E973,HYPERLINK("#Проверка!"&amp;CELL("адрес",Проверка!E973),РТУС!E973),HYPERLINK("#РТУС!"&amp;CELL("адрес",Проверка!E973),"###")))</f>
        <v>заполнить</v>
      </c>
      <c r="F973" s="13" t="str">
        <f ca="1">IF(РТУС!F973="",HYPERLINK("#РТУС!"&amp;CELL("адрес",Проверка!F973),"заполнить"),HYPERLINK("#Проверка!"&amp;CELL("адрес",Проверка!F973),РТУС!F973))</f>
        <v>заполнить</v>
      </c>
      <c r="G973" s="20" t="str">
        <f ca="1">IF(РТУС!G973="",HYPERLINK("#РТУС!"&amp;CELL("адрес",Проверка!G973),"заполнить"),IF(РТУС!G973="1",HYPERLINK("#Проверка!"&amp;CELL("адрес",Проверка!G973),"1"),IF(AND(ISNUMBER(РТУС!G973)=TRUE,РТУС!G973&lt;=1,РТУС!G973&gt;0),IF(SUMIF(РТУС!$A$4:$A$1000,A973,РТУС!$G$4:$G$1000)=1,HYPERLINK("#Проверка!"&amp;CELL("адрес",Проверка!G973),РТУС!G973),HYPERLINK("#РТУС!"&amp;CELL("адрес",Проверка!G973),"сумма долей ≠ 1")),HYPERLINK("#РТУС!"&amp;CELL("адрес",Проверка!G973),"###"))))</f>
        <v>заполнить</v>
      </c>
      <c r="H973" s="13" t="str">
        <f ca="1">IF(РТУС!H973="",HYPERLINK("#РТУС!"&amp;CELL("адрес",Проверка!H973),"заполнить"),IF(OR(РТУС!H973="Юрлицо",РТУС!H973="Физлицо",РТУС!H973="ИП"),HYPERLINK("#Проверка!"&amp;CELL("адрес",Проверка!H973),РТУС!H973),HYPERLINK("#РТУС!"&amp;CELL("адрес",Проверка!H973),"###")))</f>
        <v>заполнить</v>
      </c>
      <c r="I973" s="13" t="str">
        <f ca="1">IF(OR(РТУС!H973="Юрлицо",РТУС!H973="ИП"),IF(РТУС!I973="",HYPERLINK("#РТУС!"&amp;CELL("адрес",Проверка!I973),"заполнить"),IF(OR(LEN(РТУС!I973)=10,LEN(РТУС!I973)=12),HYPERLINK("#Проверка!"&amp;CELL("адрес",Проверка!I973),РТУС!I973),HYPERLINK("#РТУС!"&amp;CELL("адрес",Проверка!I973),"###"))),"")</f>
        <v/>
      </c>
      <c r="J973" s="15" t="str">
        <f ca="1">IF(РТУС!J973="","",IF(AND(LEN(РТУС!J973)=5,РТУС!J973&lt;TODAY()),HYPERLINK("#Проверка!"&amp;CELL("адрес",Проверка!J973),РТУС!J973),HYPERLINK("#РТУС!"&amp;CELL("адрес",Проверка!J973),"###")))</f>
        <v/>
      </c>
      <c r="K973" s="13" t="str">
        <f>IF(РТУС!K973="","",РТУС!K973)</f>
        <v/>
      </c>
      <c r="L973" s="13" t="str">
        <f ca="1">IF(OR(РТУС!H973="Физлицо",РТУС!H973="ИП"),IF(РТУС!L973="",HYPERLINK("#РТУС!"&amp;CELL("адрес",Проверка!L973),"заполнить"),IF(OR(РТУС!L973="Загранпаспорт гражданина РФ",РТУС!L973="Паспорт гражданина РФ",РТУС!L973="Иностранный паспорт",РТУС!L973="Свидетельство о рождении",РТУС!L973="Вид на жительство"),HYPERLINK("#Проверка!"&amp;CELL("адрес",Проверка!L973),РТУС!L973),HYPERLINK("#РТУС!"&amp;CELL("адрес",Проверка!L973),"###"))),"")</f>
        <v/>
      </c>
      <c r="M973" s="13" t="str">
        <f ca="1">IF(AND(OR(РТУС!L973="Паспорт гражданина РФ",РТУС!L973="Свидетельство о рождении"),РТУС!M973=""),HYPERLINK("#РТУС!"&amp;CELL("адрес",Проверка!M973),"заполнить"),IF(РТУС!L973="Паспорт гражданина РФ",IF(LEN(РТУС!M973)=4,HYPERLINK("#Проверка!"&amp;CELL("адрес",Проверка!M973),РТУС!M973),HYPERLINK("#РТУС!"&amp;CELL("адрес",Проверка!M973),"###")),IF(РТУС!L973="Свидетельство о рождении",HYPERLINK("#Проверка!"&amp;CELL("адрес",Проверка!M973),РТУС!M973),"")))</f>
        <v/>
      </c>
      <c r="N973" s="13" t="str">
        <f ca="1">IF(РТУС!L973="","",IF(РТУС!N973="",HYPERLINK("#РТУС!"&amp;CELL("адрес",Проверка!N973),"заполнить"),IF(OR(РТУС!L973="Паспорт гражданина РФ",РТУС!L973="Свидетельство о рождении"),IF(LEN(РТУС!N973)=6,HYPERLINK("#Проверка!"&amp;CELL("адрес",Проверка!N973),РТУС!N973),HYPERLINK("#РТУС!"&amp;CELL("адрес",Проверка!N973),"###")),HYPERLINK("#Проверка!"&amp;CELL("адрес",Проверка!N973),РТУС!N973))))</f>
        <v/>
      </c>
      <c r="O973" s="15" t="str">
        <f ca="1">IF(РТУС!L973="","",IF(РТУС!O973="",HYPERLINK("#РТУС!"&amp;CELL("адрес",Проверка!O973),"заполнить"),IF(AND(LEN(РТУС!O973)=5,РТУС!O973&lt;TODAY()),IF(РТУС!L973="Свидетельство о рождении",IF(РТУС!O973&gt;EDATE(TODAY(),-168),HYPERLINK("#Проверка!"&amp;CELL("адрес",Проверка!O973),РТУС!O973),HYPERLINK("#РТУС!"&amp;CELL("адрес",Проверка!O973),"недействительно")),HYPERLINK("#Проверка!"&amp;CELL("адрес",Проверка!O973),РТУС!O973)),HYPERLINK("#РТУС!"&amp;CELL("адрес",Проверка!O973),"###"))))</f>
        <v/>
      </c>
      <c r="P973" s="21" t="str">
        <f ca="1">IF(РТУС!L973="Паспорт гражданина РФ",IF(РТУС!P973="",HYPERLINK("#РТУС!"&amp;CELL("адрес",Проверка!P973),"заполнить"),HYPERLINK("#Проверка!"&amp;CELL("адрес",Проверка!P973),РТУС!P973)),"")</f>
        <v/>
      </c>
      <c r="Q973" s="13" t="str">
        <f ca="1">IF(РТУС!L973="Паспорт гражданина РФ",IF(РТУС!Q973="",HYPERLINK("#РТУС!"&amp;CELL("адрес",Проверка!Q973),"заполнить"),IF(LEN(РТУС!Q973)=7,HYPERLINK("#Проверка!"&amp;CELL("адрес",Проверка!Q973),РТУС!Q973),HYPERLINK("#РТУС!"&amp;CELL("адрес",Проверка!Q973),"###"))),"")</f>
        <v/>
      </c>
      <c r="R973" s="13" t="str">
        <f ca="1">IF(РТУС!R973="",HYPERLINK("#РТУС!"&amp;CELL("адрес",Проверка!R973),"заполнить"),HYPERLINK("#Проверка!"&amp;CELL("адрес",Проверка!R973),РТУС!R973))</f>
        <v>заполнить</v>
      </c>
      <c r="S973" s="13" t="str">
        <f>IF(РТУС!S973="","",РТУС!S973)</f>
        <v/>
      </c>
      <c r="T973" s="13" t="str">
        <f>IF(РТУС!T973="","",РТУС!T973)</f>
        <v/>
      </c>
      <c r="U973" s="13" t="str">
        <f>IF(РТУС!U973="","",РТУС!U973)</f>
        <v/>
      </c>
      <c r="V973" s="13" t="str">
        <f ca="1">IF(РТУС!V973="",HYPERLINK("#РТУС!"&amp;CELL("адрес",Проверка!V973),"заполнить"),IF(OR(РТУС!V973="Договор участия в долевом строительстве",РТУС!V973="Предварительный договор участия в долевом строительстве",РТУС!V973="Определение Арбитражного суда",РТУС!V973="Решение суда общей юрисдикции",РТУС!V973="Иные договоры"),HYPERLINK("#Проверка!"&amp;CELL("адрес",Проверка!V973),РТУС!V973),HYPERLINK("#РТУС!"&amp;CELL("адрес",Проверка!V973),"###")))</f>
        <v>заполнить</v>
      </c>
      <c r="W973" s="13" t="str">
        <f ca="1">IF(РТУС!W973="",HYPERLINK("#РТУС!"&amp;CELL("адрес",Проверка!W973),"заполнить"),HYPERLINK("#Проверка!"&amp;CELL("адрес",Проверка!W973),РТУС!W973))</f>
        <v>заполнить</v>
      </c>
      <c r="X973" s="15" t="str">
        <f ca="1">IF(РТУС!X973="",HYPERLINK("#РТУС!"&amp;CELL("адрес",Проверка!X973),"заполнить"),IF(AND(LEN(РТУС!X973)=5,РТУС!X973&lt;TODAY()),HYPERLINK("#Проверка!"&amp;CELL("адрес",Проверка!X973),РТУС!X973),HYPERLINK("#РТУС!"&amp;CELL("адрес",Проверка!X973),"###")))</f>
        <v>заполнить</v>
      </c>
      <c r="Y973" s="13" t="str">
        <f>IF(РТУС!Y973="","",РТУС!Y973)</f>
        <v/>
      </c>
      <c r="Z973" s="15" t="str">
        <f ca="1">IF(РТУС!Z973="","",IF(AND(LEN(РТУС!Z973)=5,РТУС!Z973&lt;TODAY()),HYPERLINK("#Проверка!"&amp;CELL("адрес",Проверка!Z973),РТУС!Z973),HYPERLINK("#РТУС!"&amp;CELL("адрес",Проверка!Z973),"###")))</f>
        <v/>
      </c>
      <c r="AA973" s="18" t="str">
        <f ca="1">IF(РТУС!AA973="",HYPERLINK("#РТУС!"&amp;CELL("адрес",Проверка!AA973),"заполнить"),IF(ISNUMBER(РТУС!AA973)=TRUE,HYPERLINK("#Проверка!"&amp;CELL("адрес",Проверка!AA973),РТУС!AA973),HYPERLINK("#РТУС!"&amp;CELL("адрес",Проверка!AA973),"###")))</f>
        <v>заполнить</v>
      </c>
      <c r="AB973" s="18" t="str">
        <f ca="1">IF(РТУС!AB973="",HYPERLINK("#РТУС!"&amp;CELL("адрес",Проверка!AB973),"заполнить"),IF(ISNUMBER(РТУС!AB973)=TRUE,HYPERLINK("#Проверка!"&amp;CELL("адрес",Проверка!AB973),РТУС!AB973),HYPERLINK("#РТУС!"&amp;CELL("адрес",Проверка!AB973),"###")))</f>
        <v>заполнить</v>
      </c>
      <c r="AC973" s="18" t="str">
        <f ca="1">IF(РТУС!AC973="","",IF(ISNUMBER(РТУС!AC973)=TRUE,HYPERLINK("#Проверка!"&amp;CELL("адрес",Проверка!AC973),РТУС!AC973),HYPERLINK("#РТУС!"&amp;CELL("адрес",Проверка!AC973),"###")))</f>
        <v/>
      </c>
      <c r="AD973" s="18" t="str">
        <f ca="1">IF(РТУС!AD973="","",IF(ISNUMBER(РТУС!AD973)=TRUE,HYPERLINK("#Проверка!"&amp;CELL("адрес",Проверка!AD973),РТУС!AD973),HYPERLINK("#РТУС!"&amp;CELL("адрес",Проверка!AD973),"###")))</f>
        <v/>
      </c>
      <c r="AE973" s="13" t="str">
        <f>IF(РТУС!AE973="","",РТУС!AE973)</f>
        <v/>
      </c>
      <c r="AF973" s="15" t="str">
        <f ca="1">IF(РТУС!AE973="","",IF(РТУС!AF973="",HYPERLINK("#РТУС!"&amp;CELL("адрес",Проверка!AF973),"заполнить"),IF(AND(LEN(РТУС!AF973)=5,РТУС!AF973&lt;TODAY()),HYPERLINK("#Проверка!"&amp;CELL("адрес",Проверка!AF973),РТУС!AF973),HYPERLINK("#РТУС!"&amp;CELL("адрес",Проверка!AF973),"###"))))</f>
        <v/>
      </c>
      <c r="AG973" s="13"/>
      <c r="AH973" s="15" t="str">
        <f ca="1">IF(РТУС!AE973="","",IF(РТУС!AH973="",HYPERLINK("#РТУС!"&amp;CELL("адрес",Проверка!AH973),"заполнить"),IF(AND(LEN(РТУС!AH973)=5,РТУС!AH973&lt;TODAY()),HYPERLINK("#Проверка!"&amp;CELL("адрес",Проверка!AH973),РТУС!AH973),HYPERLINK("#РТУС!"&amp;CELL("адрес",Проверка!AH973),"###"))))</f>
        <v/>
      </c>
      <c r="AI973" s="15" t="str">
        <f ca="1">IF(РТУС!AE973="","",IF(РТУС!AI973="",HYPERLINK("#РТУС!"&amp;CELL("адрес",Проверка!AI973),"заполнить"),HYPERLINK("#Проверка!"&amp;CELL("адрес",Проверка!AI973),РТУС!AI973)))</f>
        <v/>
      </c>
      <c r="AJ973" s="13" t="str">
        <f ca="1">IF(РТУС!AE973="","",IF(РТУС!AJ973="",HYPERLINK("#РТУС!"&amp;CELL("адрес",Проверка!AJ973),"заполнить"),IF(OR(РТУС!AJ973="Юрлицо",РТУС!AJ973="Физлицо",РТУС!AJ973="ИП"),HYPERLINK("#Проверка!"&amp;CELL("адрес",Проверка!AJ973),РТУС!AJ973),HYPERLINK("#РТУС!"&amp;CELL("адрес",Проверка!AJ973),"###"))))</f>
        <v/>
      </c>
      <c r="AK973" s="13" t="str">
        <f ca="1">IF(РТУС!AK973="",HYPERLINK("#РТУС!"&amp;CELL("адрес",Проверка!AK973),"заполнить"),IF(OR(РТУС!AK973="Квартира",РТУС!AK973="Кладовая",РТУС!AK973="Машино-место",РТУС!AK973="Нежилое помещение"),HYPERLINK("#Проверка!"&amp;CELL("адрес",Проверка!AK973),РТУС!AK973),HYPERLINK("#РТУС!"&amp;CELL("адрес",Проверка!AK973),"###")))</f>
        <v>заполнить</v>
      </c>
      <c r="AL973" s="13" t="str">
        <f ca="1">IF(РТУС!AL973="",HYPERLINK("#РТУС!"&amp;CELL("адрес",Проверка!AL973),"заполнить"),HYPERLINK("#Проверка!"&amp;CELL("адрес",Проверка!AL973),РТУС!AL973))</f>
        <v>заполнить</v>
      </c>
      <c r="AM973" s="18" t="str">
        <f ca="1">IF(РТУС!AM973="",HYPERLINK("#РТУС!"&amp;CELL("адрес",Проверка!AM973),"заполнить"),IF(ISNUMBER(РТУС!AM973)=TRUE,IF(РТУС!AK973="Нежилое помещение",IF(РТУС!AM973&gt;7,HYPERLINK("#РТУС!"&amp;CELL("адрес",Проверка!AM973),"не больше 7 кв.м."),РТУС!AM973),HYPERLINK("#Проверка!"&amp;CELL("адрес",Проверка!AM973),РТУС!AM973)),HYPERLINK("#РТУС!"&amp;CELL("адрес",Проверка!AM973),"###")))</f>
        <v>заполнить</v>
      </c>
      <c r="AN973" s="13" t="str">
        <f ca="1">IF(РТУС!AN973="",HYPERLINK("#РТУС!"&amp;CELL("адрес",Проверка!AN973),"заполнить"),IF(OR(РТУС!AN973="Общая площадь помещения",РТУС!AN973="Общая приведенная площадь жилого помещения",РТУС!AN973="Общая площадь жилого помещения с учетом лоджий, балконов, террас и веранд"),HYPERLINK("#Проверка!"&amp;CELL("адрес",Проверка!AN973),РТУС!AN973),HYPERLINK("#РТУС!"&amp;CELL("адрес",Проверка!AN973),"###")))</f>
        <v>заполнить</v>
      </c>
      <c r="AO973" s="13" t="str">
        <f ca="1">IF(OR(РТУС!AK973="Квартира",РТУС!A973="Нежилое помещение"),IF(РТУС!AO973="",HYPERLINK("#РТУС!"&amp;CELL("адрес",Проверка!AO973),"заполнить"),IF(ISNUMBER(РТУС!AO973)=TRUE,HYPERLINK("#Проверка!"&amp;CELL("адрес",Проверка!AO973),РТУС!AO973),HYPERLINK("#РТУС!"&amp;CELL("адрес",Проверка!AO973),"###"))),"")</f>
        <v/>
      </c>
      <c r="AP973" s="13" t="str">
        <f>IF(РТУС!AP973="","",РТУС!AP973)</f>
        <v/>
      </c>
      <c r="AQ973" s="13" t="str">
        <f ca="1">IF(РТУС!AQ973="",HYPERLINK("#РТУС!"&amp;CELL("адрес",Проверка!AQ973),"заполнить"),HYPERLINK("#Проверка!"&amp;CELL("адрес",Проверка!AQ973),РТУС!AQ973))</f>
        <v>заполнить</v>
      </c>
      <c r="AR973" s="18" t="str">
        <f ca="1">IF(РТУС!AR973="",HYPERLINK("#РТУС!"&amp;CELL("адрес",Проверка!AR973),"заполнить"),IF(ISNUMBER(РТУС!AR973)=FALSE,HYPERLINK("#РТУС!"&amp;CELL("адрес",Проверка!AR973),"###"),IF(РТУС!G973="1",IF(РТУС!AB973=РТУС!AR973+РТУС!AU973,HYPERLINK("#Проверка!"&amp;CELL("адрес",Проверка!AR973),РТУС!AR973),HYPERLINK("#РТУС!"&amp;CELL("адрес",Проверка!AR973),"сверить суммы")),IF(РТУС!AB973=(SUMIF(РТУС!$A$4:$A$1000,A973,РТУС!$AR$4:$AR$1000)+SUMIF(РТУС!$A$4:$A$1000,A973,РТУС!$AU$4:$AU$1000)),HYPERLINK("#Проверка!"&amp;CELL("адрес",Проверка!AR973),РТУС!AR973),HYPERLINK("#РТУС!"&amp;CELL("адрес",Проверка!AR973),"сверить суммы")))))</f>
        <v>заполнить</v>
      </c>
      <c r="AS973" s="13" t="str">
        <f>IF(РТУС!AS973="","",РТУС!AS973)</f>
        <v/>
      </c>
      <c r="AT973" s="18" t="str">
        <f ca="1">IF(РТУС!AT973="",HYPERLINK("#РТУС!"&amp;CELL("адрес",Проверка!AT973),"заполнить"),IF(ISNUMBER(РТУС!AT973)=FALSE,HYPERLINK("#РТУС!"&amp;CELL("адрес",Проверка!AT973),"###"),IF(РТУС!AT973=РТУС!AR973,HYPERLINK("#Проверка!"&amp;CELL("адрес",Проверка!AT973),РТУС!AT973),HYPERLINK("#РТУС!"&amp;CELL("адрес",Проверка!AT973),"сверить суммы"))))</f>
        <v>заполнить</v>
      </c>
      <c r="AU973" s="18" t="str">
        <f ca="1">IF(РТУС!AU973="",HYPERLINK("#РТУС!"&amp;CELL("адрес",Проверка!AU973),"заполнить"),IF(ISNUMBER(РТУС!AU973)=FALSE,HYPERLINK("#РТУС!"&amp;CELL("адрес",Проверка!AU973),"###"),IF(РТУС!G973="1",IF(РТУС!AB973=РТУС!AR973+РТУС!AU973,HYPERLINK("#Проверка!"&amp;CELL("адрес",Проверка!AU973),РТУС!AU973),HYPERLINK("#РТУС!"&amp;CELL("адрес",Проверка!AU973),"сверить суммы")),IF(РТУС!AB973=(SUMIF(РТУС!$A$4:$A$1000,A973,РТУС!$AR$4:$AR$1000)+SUMIF(РТУС!$A$4:$A$1000,A973,РТУС!$AU$4:$AU$1000)),HYPERLINK("#Проверка!"&amp;CELL("адрес",Проверка!AU973),РТУС!AU973),HYPERLINK("#РТУС!"&amp;CELL("адрес",Проверка!AU973),"сверить суммы")))))</f>
        <v>заполнить</v>
      </c>
      <c r="AV973" s="13" t="str">
        <f ca="1">IF(РТУС!AV973="",HYPERLINK("#РТУС!"&amp;CELL("адрес",Проверка!AV973),"заполнить"),IF(OR(РТУС!AV973="Требование о передаче жилого помещения",РТУС!AV973="Требование о передаче машино-места",РТУС!AV973="Требования о передаче нежилого помещения",РТУС!AV973="Денежные требования"),HYPERLINK("#Проверка!"&amp;CELL("адрес",Проверка!AV973),РТУС!AV973),HYPERLINK("#РТУС!"&amp;CELL("адрес",Проверка!AV973),"###")))</f>
        <v>заполнить</v>
      </c>
      <c r="AW973" s="13" t="str">
        <f ca="1">IF(РТУС!AW973="",HYPERLINK("#РТУС!"&amp;CELL("адрес",Проверка!AW973),"заполнить"),IF(OR(РТУС!AW973="Включен в полном объеме",РТУС!AW973="Включен частично"),HYPERLINK("#Проверка!"&amp;CELL("адрес",Проверка!AW973),РТУС!AW973),HYPERLINK("#РТУС!"&amp;CELL("адрес",Проверка!AW973),"###")))</f>
        <v>заполнить</v>
      </c>
      <c r="AX973" s="15" t="str">
        <f ca="1">IF(РТУС!AX973="",HYPERLINK("#РТУС!"&amp;CELL("адрес",Проверка!AX973),"заполнить"),IF(AND(LEN(РТУС!AX973)=5,РТУС!AX973&lt;TODAY()),HYPERLINK("#Проверка!"&amp;CELL("адрес",Проверка!AX973),РТУС!AX973),HYPERLINK("#РТУС!"&amp;CELL("адрес",Проверка!AX973),"###")))</f>
        <v>заполнить</v>
      </c>
      <c r="AY973" s="15" t="str">
        <f ca="1">IF(РТУС!AY973="",HYPERLINK("#РТУС!"&amp;CELL("адрес",Проверка!AY973),"заполнить"),IF(AND(LEN(РТУС!AY973)=5,РТУС!AY973&lt;TODAY()),HYPERLINK("#Проверка!"&amp;CELL("адрес",Проверка!AY973),РТУС!AY973),HYPERLINK("#РТУС!"&amp;CELL("адрес",Проверка!AY973),"###")))</f>
        <v>заполнить</v>
      </c>
    </row>
    <row r="974" spans="1:51" x14ac:dyDescent="0.25">
      <c r="A974" s="10" t="str">
        <f>РТУС!A974</f>
        <v>.</v>
      </c>
      <c r="B974" s="13" t="str">
        <f ca="1">IF(РТУС!B974="",HYPERLINK("#РТУС!"&amp;CELL("адрес",Проверка!B974),"заполнить"),IF(AND(LEN(РТУС!B974)=10,РТУС!B973=РТУС!B974),HYPERLINK("#Проверка!"&amp;CELL("адрес",Проверка!B974),РТУС!B974),HYPERLINK("#РТУС!"&amp;CELL("адрес",Проверка!B974),"###")))</f>
        <v>заполнить</v>
      </c>
      <c r="C974" s="13" t="str">
        <f ca="1">IF(РТУС!C974="",HYPERLINK("#РТУС!"&amp;CELL("адрес",Проверка!C974),"заполнить"),IF(AND(ISNUMBER(РТУС!C974)=TRUE,РТУС!C974&gt;0,РТУС!C973=РТУС!C974),HYPERLINK("#Проверка!"&amp;CELL("адрес",Проверка!C974),РТУС!C974),HYPERLINK("#РТУС!"&amp;CELL("адрес",Проверка!C974),"###")))</f>
        <v>заполнить</v>
      </c>
      <c r="D974" s="13" t="str">
        <f>IF(РТУС!D974="","",РТУС!D974)</f>
        <v/>
      </c>
      <c r="E974" s="13" t="str">
        <f ca="1">IF(РТУС!E974="",HYPERLINK("#РТУС!"&amp;CELL("адрес",Проверка!E974),"заполнить"),IF(РТУС!E973=РТУС!E974,HYPERLINK("#Проверка!"&amp;CELL("адрес",Проверка!E974),РТУС!E974),HYPERLINK("#РТУС!"&amp;CELL("адрес",Проверка!E974),"###")))</f>
        <v>заполнить</v>
      </c>
      <c r="F974" s="13" t="str">
        <f ca="1">IF(РТУС!F974="",HYPERLINK("#РТУС!"&amp;CELL("адрес",Проверка!F974),"заполнить"),HYPERLINK("#Проверка!"&amp;CELL("адрес",Проверка!F974),РТУС!F974))</f>
        <v>заполнить</v>
      </c>
      <c r="G974" s="20" t="str">
        <f ca="1">IF(РТУС!G974="",HYPERLINK("#РТУС!"&amp;CELL("адрес",Проверка!G974),"заполнить"),IF(РТУС!G974="1",HYPERLINK("#Проверка!"&amp;CELL("адрес",Проверка!G974),"1"),IF(AND(ISNUMBER(РТУС!G974)=TRUE,РТУС!G974&lt;=1,РТУС!G974&gt;0),IF(SUMIF(РТУС!$A$4:$A$1000,A974,РТУС!$G$4:$G$1000)=1,HYPERLINK("#Проверка!"&amp;CELL("адрес",Проверка!G974),РТУС!G974),HYPERLINK("#РТУС!"&amp;CELL("адрес",Проверка!G974),"сумма долей ≠ 1")),HYPERLINK("#РТУС!"&amp;CELL("адрес",Проверка!G974),"###"))))</f>
        <v>заполнить</v>
      </c>
      <c r="H974" s="13" t="str">
        <f ca="1">IF(РТУС!H974="",HYPERLINK("#РТУС!"&amp;CELL("адрес",Проверка!H974),"заполнить"),IF(OR(РТУС!H974="Юрлицо",РТУС!H974="Физлицо",РТУС!H974="ИП"),HYPERLINK("#Проверка!"&amp;CELL("адрес",Проверка!H974),РТУС!H974),HYPERLINK("#РТУС!"&amp;CELL("адрес",Проверка!H974),"###")))</f>
        <v>заполнить</v>
      </c>
      <c r="I974" s="13" t="str">
        <f ca="1">IF(OR(РТУС!H974="Юрлицо",РТУС!H974="ИП"),IF(РТУС!I974="",HYPERLINK("#РТУС!"&amp;CELL("адрес",Проверка!I974),"заполнить"),IF(OR(LEN(РТУС!I974)=10,LEN(РТУС!I974)=12),HYPERLINK("#Проверка!"&amp;CELL("адрес",Проверка!I974),РТУС!I974),HYPERLINK("#РТУС!"&amp;CELL("адрес",Проверка!I974),"###"))),"")</f>
        <v/>
      </c>
      <c r="J974" s="15" t="str">
        <f ca="1">IF(РТУС!J974="","",IF(AND(LEN(РТУС!J974)=5,РТУС!J974&lt;TODAY()),HYPERLINK("#Проверка!"&amp;CELL("адрес",Проверка!J974),РТУС!J974),HYPERLINK("#РТУС!"&amp;CELL("адрес",Проверка!J974),"###")))</f>
        <v/>
      </c>
      <c r="K974" s="13" t="str">
        <f>IF(РТУС!K974="","",РТУС!K974)</f>
        <v/>
      </c>
      <c r="L974" s="13" t="str">
        <f ca="1">IF(OR(РТУС!H974="Физлицо",РТУС!H974="ИП"),IF(РТУС!L974="",HYPERLINK("#РТУС!"&amp;CELL("адрес",Проверка!L974),"заполнить"),IF(OR(РТУС!L974="Загранпаспорт гражданина РФ",РТУС!L974="Паспорт гражданина РФ",РТУС!L974="Иностранный паспорт",РТУС!L974="Свидетельство о рождении",РТУС!L974="Вид на жительство"),HYPERLINK("#Проверка!"&amp;CELL("адрес",Проверка!L974),РТУС!L974),HYPERLINK("#РТУС!"&amp;CELL("адрес",Проверка!L974),"###"))),"")</f>
        <v/>
      </c>
      <c r="M974" s="13" t="str">
        <f ca="1">IF(AND(OR(РТУС!L974="Паспорт гражданина РФ",РТУС!L974="Свидетельство о рождении"),РТУС!M974=""),HYPERLINK("#РТУС!"&amp;CELL("адрес",Проверка!M974),"заполнить"),IF(РТУС!L974="Паспорт гражданина РФ",IF(LEN(РТУС!M974)=4,HYPERLINK("#Проверка!"&amp;CELL("адрес",Проверка!M974),РТУС!M974),HYPERLINK("#РТУС!"&amp;CELL("адрес",Проверка!M974),"###")),IF(РТУС!L974="Свидетельство о рождении",HYPERLINK("#Проверка!"&amp;CELL("адрес",Проверка!M974),РТУС!M974),"")))</f>
        <v/>
      </c>
      <c r="N974" s="13" t="str">
        <f ca="1">IF(РТУС!L974="","",IF(РТУС!N974="",HYPERLINK("#РТУС!"&amp;CELL("адрес",Проверка!N974),"заполнить"),IF(OR(РТУС!L974="Паспорт гражданина РФ",РТУС!L974="Свидетельство о рождении"),IF(LEN(РТУС!N974)=6,HYPERLINK("#Проверка!"&amp;CELL("адрес",Проверка!N974),РТУС!N974),HYPERLINK("#РТУС!"&amp;CELL("адрес",Проверка!N974),"###")),HYPERLINK("#Проверка!"&amp;CELL("адрес",Проверка!N974),РТУС!N974))))</f>
        <v/>
      </c>
      <c r="O974" s="15" t="str">
        <f ca="1">IF(РТУС!L974="","",IF(РТУС!O974="",HYPERLINK("#РТУС!"&amp;CELL("адрес",Проверка!O974),"заполнить"),IF(AND(LEN(РТУС!O974)=5,РТУС!O974&lt;TODAY()),IF(РТУС!L974="Свидетельство о рождении",IF(РТУС!O974&gt;EDATE(TODAY(),-168),HYPERLINK("#Проверка!"&amp;CELL("адрес",Проверка!O974),РТУС!O974),HYPERLINK("#РТУС!"&amp;CELL("адрес",Проверка!O974),"недействительно")),HYPERLINK("#Проверка!"&amp;CELL("адрес",Проверка!O974),РТУС!O974)),HYPERLINK("#РТУС!"&amp;CELL("адрес",Проверка!O974),"###"))))</f>
        <v/>
      </c>
      <c r="P974" s="21" t="str">
        <f ca="1">IF(РТУС!L974="Паспорт гражданина РФ",IF(РТУС!P974="",HYPERLINK("#РТУС!"&amp;CELL("адрес",Проверка!P974),"заполнить"),HYPERLINK("#Проверка!"&amp;CELL("адрес",Проверка!P974),РТУС!P974)),"")</f>
        <v/>
      </c>
      <c r="Q974" s="13" t="str">
        <f ca="1">IF(РТУС!L974="Паспорт гражданина РФ",IF(РТУС!Q974="",HYPERLINK("#РТУС!"&amp;CELL("адрес",Проверка!Q974),"заполнить"),IF(LEN(РТУС!Q974)=7,HYPERLINK("#Проверка!"&amp;CELL("адрес",Проверка!Q974),РТУС!Q974),HYPERLINK("#РТУС!"&amp;CELL("адрес",Проверка!Q974),"###"))),"")</f>
        <v/>
      </c>
      <c r="R974" s="13" t="str">
        <f ca="1">IF(РТУС!R974="",HYPERLINK("#РТУС!"&amp;CELL("адрес",Проверка!R974),"заполнить"),HYPERLINK("#Проверка!"&amp;CELL("адрес",Проверка!R974),РТУС!R974))</f>
        <v>заполнить</v>
      </c>
      <c r="S974" s="13" t="str">
        <f>IF(РТУС!S974="","",РТУС!S974)</f>
        <v/>
      </c>
      <c r="T974" s="13" t="str">
        <f>IF(РТУС!T974="","",РТУС!T974)</f>
        <v/>
      </c>
      <c r="U974" s="13" t="str">
        <f>IF(РТУС!U974="","",РТУС!U974)</f>
        <v/>
      </c>
      <c r="V974" s="13" t="str">
        <f ca="1">IF(РТУС!V974="",HYPERLINK("#РТУС!"&amp;CELL("адрес",Проверка!V974),"заполнить"),IF(OR(РТУС!V974="Договор участия в долевом строительстве",РТУС!V974="Предварительный договор участия в долевом строительстве",РТУС!V974="Определение Арбитражного суда",РТУС!V974="Решение суда общей юрисдикции",РТУС!V974="Иные договоры"),HYPERLINK("#Проверка!"&amp;CELL("адрес",Проверка!V974),РТУС!V974),HYPERLINK("#РТУС!"&amp;CELL("адрес",Проверка!V974),"###")))</f>
        <v>заполнить</v>
      </c>
      <c r="W974" s="13" t="str">
        <f ca="1">IF(РТУС!W974="",HYPERLINK("#РТУС!"&amp;CELL("адрес",Проверка!W974),"заполнить"),HYPERLINK("#Проверка!"&amp;CELL("адрес",Проверка!W974),РТУС!W974))</f>
        <v>заполнить</v>
      </c>
      <c r="X974" s="15" t="str">
        <f ca="1">IF(РТУС!X974="",HYPERLINK("#РТУС!"&amp;CELL("адрес",Проверка!X974),"заполнить"),IF(AND(LEN(РТУС!X974)=5,РТУС!X974&lt;TODAY()),HYPERLINK("#Проверка!"&amp;CELL("адрес",Проверка!X974),РТУС!X974),HYPERLINK("#РТУС!"&amp;CELL("адрес",Проверка!X974),"###")))</f>
        <v>заполнить</v>
      </c>
      <c r="Y974" s="13" t="str">
        <f>IF(РТУС!Y974="","",РТУС!Y974)</f>
        <v/>
      </c>
      <c r="Z974" s="15" t="str">
        <f ca="1">IF(РТУС!Z974="","",IF(AND(LEN(РТУС!Z974)=5,РТУС!Z974&lt;TODAY()),HYPERLINK("#Проверка!"&amp;CELL("адрес",Проверка!Z974),РТУС!Z974),HYPERLINK("#РТУС!"&amp;CELL("адрес",Проверка!Z974),"###")))</f>
        <v/>
      </c>
      <c r="AA974" s="18" t="str">
        <f ca="1">IF(РТУС!AA974="",HYPERLINK("#РТУС!"&amp;CELL("адрес",Проверка!AA974),"заполнить"),IF(ISNUMBER(РТУС!AA974)=TRUE,HYPERLINK("#Проверка!"&amp;CELL("адрес",Проверка!AA974),РТУС!AA974),HYPERLINK("#РТУС!"&amp;CELL("адрес",Проверка!AA974),"###")))</f>
        <v>заполнить</v>
      </c>
      <c r="AB974" s="18" t="str">
        <f ca="1">IF(РТУС!AB974="",HYPERLINK("#РТУС!"&amp;CELL("адрес",Проверка!AB974),"заполнить"),IF(ISNUMBER(РТУС!AB974)=TRUE,HYPERLINK("#Проверка!"&amp;CELL("адрес",Проверка!AB974),РТУС!AB974),HYPERLINK("#РТУС!"&amp;CELL("адрес",Проверка!AB974),"###")))</f>
        <v>заполнить</v>
      </c>
      <c r="AC974" s="18" t="str">
        <f ca="1">IF(РТУС!AC974="","",IF(ISNUMBER(РТУС!AC974)=TRUE,HYPERLINK("#Проверка!"&amp;CELL("адрес",Проверка!AC974),РТУС!AC974),HYPERLINK("#РТУС!"&amp;CELL("адрес",Проверка!AC974),"###")))</f>
        <v/>
      </c>
      <c r="AD974" s="18" t="str">
        <f ca="1">IF(РТУС!AD974="","",IF(ISNUMBER(РТУС!AD974)=TRUE,HYPERLINK("#Проверка!"&amp;CELL("адрес",Проверка!AD974),РТУС!AD974),HYPERLINK("#РТУС!"&amp;CELL("адрес",Проверка!AD974),"###")))</f>
        <v/>
      </c>
      <c r="AE974" s="13" t="str">
        <f>IF(РТУС!AE974="","",РТУС!AE974)</f>
        <v/>
      </c>
      <c r="AF974" s="15" t="str">
        <f ca="1">IF(РТУС!AE974="","",IF(РТУС!AF974="",HYPERLINK("#РТУС!"&amp;CELL("адрес",Проверка!AF974),"заполнить"),IF(AND(LEN(РТУС!AF974)=5,РТУС!AF974&lt;TODAY()),HYPERLINK("#Проверка!"&amp;CELL("адрес",Проверка!AF974),РТУС!AF974),HYPERLINK("#РТУС!"&amp;CELL("адрес",Проверка!AF974),"###"))))</f>
        <v/>
      </c>
      <c r="AG974" s="13"/>
      <c r="AH974" s="15" t="str">
        <f ca="1">IF(РТУС!AE974="","",IF(РТУС!AH974="",HYPERLINK("#РТУС!"&amp;CELL("адрес",Проверка!AH974),"заполнить"),IF(AND(LEN(РТУС!AH974)=5,РТУС!AH974&lt;TODAY()),HYPERLINK("#Проверка!"&amp;CELL("адрес",Проверка!AH974),РТУС!AH974),HYPERLINK("#РТУС!"&amp;CELL("адрес",Проверка!AH974),"###"))))</f>
        <v/>
      </c>
      <c r="AI974" s="15" t="str">
        <f ca="1">IF(РТУС!AE974="","",IF(РТУС!AI974="",HYPERLINK("#РТУС!"&amp;CELL("адрес",Проверка!AI974),"заполнить"),HYPERLINK("#Проверка!"&amp;CELL("адрес",Проверка!AI974),РТУС!AI974)))</f>
        <v/>
      </c>
      <c r="AJ974" s="13" t="str">
        <f ca="1">IF(РТУС!AE974="","",IF(РТУС!AJ974="",HYPERLINK("#РТУС!"&amp;CELL("адрес",Проверка!AJ974),"заполнить"),IF(OR(РТУС!AJ974="Юрлицо",РТУС!AJ974="Физлицо",РТУС!AJ974="ИП"),HYPERLINK("#Проверка!"&amp;CELL("адрес",Проверка!AJ974),РТУС!AJ974),HYPERLINK("#РТУС!"&amp;CELL("адрес",Проверка!AJ974),"###"))))</f>
        <v/>
      </c>
      <c r="AK974" s="13" t="str">
        <f ca="1">IF(РТУС!AK974="",HYPERLINK("#РТУС!"&amp;CELL("адрес",Проверка!AK974),"заполнить"),IF(OR(РТУС!AK974="Квартира",РТУС!AK974="Кладовая",РТУС!AK974="Машино-место",РТУС!AK974="Нежилое помещение"),HYPERLINK("#Проверка!"&amp;CELL("адрес",Проверка!AK974),РТУС!AK974),HYPERLINK("#РТУС!"&amp;CELL("адрес",Проверка!AK974),"###")))</f>
        <v>заполнить</v>
      </c>
      <c r="AL974" s="13" t="str">
        <f ca="1">IF(РТУС!AL974="",HYPERLINK("#РТУС!"&amp;CELL("адрес",Проверка!AL974),"заполнить"),HYPERLINK("#Проверка!"&amp;CELL("адрес",Проверка!AL974),РТУС!AL974))</f>
        <v>заполнить</v>
      </c>
      <c r="AM974" s="18" t="str">
        <f ca="1">IF(РТУС!AM974="",HYPERLINK("#РТУС!"&amp;CELL("адрес",Проверка!AM974),"заполнить"),IF(ISNUMBER(РТУС!AM974)=TRUE,IF(РТУС!AK974="Нежилое помещение",IF(РТУС!AM974&gt;7,HYPERLINK("#РТУС!"&amp;CELL("адрес",Проверка!AM974),"не больше 7 кв.м."),РТУС!AM974),HYPERLINK("#Проверка!"&amp;CELL("адрес",Проверка!AM974),РТУС!AM974)),HYPERLINK("#РТУС!"&amp;CELL("адрес",Проверка!AM974),"###")))</f>
        <v>заполнить</v>
      </c>
      <c r="AN974" s="13" t="str">
        <f ca="1">IF(РТУС!AN974="",HYPERLINK("#РТУС!"&amp;CELL("адрес",Проверка!AN974),"заполнить"),IF(OR(РТУС!AN974="Общая площадь помещения",РТУС!AN974="Общая приведенная площадь жилого помещения",РТУС!AN974="Общая площадь жилого помещения с учетом лоджий, балконов, террас и веранд"),HYPERLINK("#Проверка!"&amp;CELL("адрес",Проверка!AN974),РТУС!AN974),HYPERLINK("#РТУС!"&amp;CELL("адрес",Проверка!AN974),"###")))</f>
        <v>заполнить</v>
      </c>
      <c r="AO974" s="13" t="str">
        <f ca="1">IF(OR(РТУС!AK974="Квартира",РТУС!A974="Нежилое помещение"),IF(РТУС!AO974="",HYPERLINK("#РТУС!"&amp;CELL("адрес",Проверка!AO974),"заполнить"),IF(ISNUMBER(РТУС!AO974)=TRUE,HYPERLINK("#Проверка!"&amp;CELL("адрес",Проверка!AO974),РТУС!AO974),HYPERLINK("#РТУС!"&amp;CELL("адрес",Проверка!AO974),"###"))),"")</f>
        <v/>
      </c>
      <c r="AP974" s="13" t="str">
        <f>IF(РТУС!AP974="","",РТУС!AP974)</f>
        <v/>
      </c>
      <c r="AQ974" s="13" t="str">
        <f ca="1">IF(РТУС!AQ974="",HYPERLINK("#РТУС!"&amp;CELL("адрес",Проверка!AQ974),"заполнить"),HYPERLINK("#Проверка!"&amp;CELL("адрес",Проверка!AQ974),РТУС!AQ974))</f>
        <v>заполнить</v>
      </c>
      <c r="AR974" s="18" t="str">
        <f ca="1">IF(РТУС!AR974="",HYPERLINK("#РТУС!"&amp;CELL("адрес",Проверка!AR974),"заполнить"),IF(ISNUMBER(РТУС!AR974)=FALSE,HYPERLINK("#РТУС!"&amp;CELL("адрес",Проверка!AR974),"###"),IF(РТУС!G974="1",IF(РТУС!AB974=РТУС!AR974+РТУС!AU974,HYPERLINK("#Проверка!"&amp;CELL("адрес",Проверка!AR974),РТУС!AR974),HYPERLINK("#РТУС!"&amp;CELL("адрес",Проверка!AR974),"сверить суммы")),IF(РТУС!AB974=(SUMIF(РТУС!$A$4:$A$1000,A974,РТУС!$AR$4:$AR$1000)+SUMIF(РТУС!$A$4:$A$1000,A974,РТУС!$AU$4:$AU$1000)),HYPERLINK("#Проверка!"&amp;CELL("адрес",Проверка!AR974),РТУС!AR974),HYPERLINK("#РТУС!"&amp;CELL("адрес",Проверка!AR974),"сверить суммы")))))</f>
        <v>заполнить</v>
      </c>
      <c r="AS974" s="13" t="str">
        <f>IF(РТУС!AS974="","",РТУС!AS974)</f>
        <v/>
      </c>
      <c r="AT974" s="18" t="str">
        <f ca="1">IF(РТУС!AT974="",HYPERLINK("#РТУС!"&amp;CELL("адрес",Проверка!AT974),"заполнить"),IF(ISNUMBER(РТУС!AT974)=FALSE,HYPERLINK("#РТУС!"&amp;CELL("адрес",Проверка!AT974),"###"),IF(РТУС!AT974=РТУС!AR974,HYPERLINK("#Проверка!"&amp;CELL("адрес",Проверка!AT974),РТУС!AT974),HYPERLINK("#РТУС!"&amp;CELL("адрес",Проверка!AT974),"сверить суммы"))))</f>
        <v>заполнить</v>
      </c>
      <c r="AU974" s="18" t="str">
        <f ca="1">IF(РТУС!AU974="",HYPERLINK("#РТУС!"&amp;CELL("адрес",Проверка!AU974),"заполнить"),IF(ISNUMBER(РТУС!AU974)=FALSE,HYPERLINK("#РТУС!"&amp;CELL("адрес",Проверка!AU974),"###"),IF(РТУС!G974="1",IF(РТУС!AB974=РТУС!AR974+РТУС!AU974,HYPERLINK("#Проверка!"&amp;CELL("адрес",Проверка!AU974),РТУС!AU974),HYPERLINK("#РТУС!"&amp;CELL("адрес",Проверка!AU974),"сверить суммы")),IF(РТУС!AB974=(SUMIF(РТУС!$A$4:$A$1000,A974,РТУС!$AR$4:$AR$1000)+SUMIF(РТУС!$A$4:$A$1000,A974,РТУС!$AU$4:$AU$1000)),HYPERLINK("#Проверка!"&amp;CELL("адрес",Проверка!AU974),РТУС!AU974),HYPERLINK("#РТУС!"&amp;CELL("адрес",Проверка!AU974),"сверить суммы")))))</f>
        <v>заполнить</v>
      </c>
      <c r="AV974" s="13" t="str">
        <f ca="1">IF(РТУС!AV974="",HYPERLINK("#РТУС!"&amp;CELL("адрес",Проверка!AV974),"заполнить"),IF(OR(РТУС!AV974="Требование о передаче жилого помещения",РТУС!AV974="Требование о передаче машино-места",РТУС!AV974="Требования о передаче нежилого помещения",РТУС!AV974="Денежные требования"),HYPERLINK("#Проверка!"&amp;CELL("адрес",Проверка!AV974),РТУС!AV974),HYPERLINK("#РТУС!"&amp;CELL("адрес",Проверка!AV974),"###")))</f>
        <v>заполнить</v>
      </c>
      <c r="AW974" s="13" t="str">
        <f ca="1">IF(РТУС!AW974="",HYPERLINK("#РТУС!"&amp;CELL("адрес",Проверка!AW974),"заполнить"),IF(OR(РТУС!AW974="Включен в полном объеме",РТУС!AW974="Включен частично"),HYPERLINK("#Проверка!"&amp;CELL("адрес",Проверка!AW974),РТУС!AW974),HYPERLINK("#РТУС!"&amp;CELL("адрес",Проверка!AW974),"###")))</f>
        <v>заполнить</v>
      </c>
      <c r="AX974" s="15" t="str">
        <f ca="1">IF(РТУС!AX974="",HYPERLINK("#РТУС!"&amp;CELL("адрес",Проверка!AX974),"заполнить"),IF(AND(LEN(РТУС!AX974)=5,РТУС!AX974&lt;TODAY()),HYPERLINK("#Проверка!"&amp;CELL("адрес",Проверка!AX974),РТУС!AX974),HYPERLINK("#РТУС!"&amp;CELL("адрес",Проверка!AX974),"###")))</f>
        <v>заполнить</v>
      </c>
      <c r="AY974" s="15" t="str">
        <f ca="1">IF(РТУС!AY974="",HYPERLINK("#РТУС!"&amp;CELL("адрес",Проверка!AY974),"заполнить"),IF(AND(LEN(РТУС!AY974)=5,РТУС!AY974&lt;TODAY()),HYPERLINK("#Проверка!"&amp;CELL("адрес",Проверка!AY974),РТУС!AY974),HYPERLINK("#РТУС!"&amp;CELL("адрес",Проверка!AY974),"###")))</f>
        <v>заполнить</v>
      </c>
    </row>
    <row r="975" spans="1:51" x14ac:dyDescent="0.25">
      <c r="A975" s="10" t="str">
        <f>РТУС!A975</f>
        <v>.</v>
      </c>
      <c r="B975" s="13" t="str">
        <f ca="1">IF(РТУС!B975="",HYPERLINK("#РТУС!"&amp;CELL("адрес",Проверка!B975),"заполнить"),IF(AND(LEN(РТУС!B975)=10,РТУС!B974=РТУС!B975),HYPERLINK("#Проверка!"&amp;CELL("адрес",Проверка!B975),РТУС!B975),HYPERLINK("#РТУС!"&amp;CELL("адрес",Проверка!B975),"###")))</f>
        <v>заполнить</v>
      </c>
      <c r="C975" s="13" t="str">
        <f ca="1">IF(РТУС!C975="",HYPERLINK("#РТУС!"&amp;CELL("адрес",Проверка!C975),"заполнить"),IF(AND(ISNUMBER(РТУС!C975)=TRUE,РТУС!C975&gt;0,РТУС!C974=РТУС!C975),HYPERLINK("#Проверка!"&amp;CELL("адрес",Проверка!C975),РТУС!C975),HYPERLINK("#РТУС!"&amp;CELL("адрес",Проверка!C975),"###")))</f>
        <v>заполнить</v>
      </c>
      <c r="D975" s="13" t="str">
        <f>IF(РТУС!D975="","",РТУС!D975)</f>
        <v/>
      </c>
      <c r="E975" s="13" t="str">
        <f ca="1">IF(РТУС!E975="",HYPERLINK("#РТУС!"&amp;CELL("адрес",Проверка!E975),"заполнить"),IF(РТУС!E974=РТУС!E975,HYPERLINK("#Проверка!"&amp;CELL("адрес",Проверка!E975),РТУС!E975),HYPERLINK("#РТУС!"&amp;CELL("адрес",Проверка!E975),"###")))</f>
        <v>заполнить</v>
      </c>
      <c r="F975" s="13" t="str">
        <f ca="1">IF(РТУС!F975="",HYPERLINK("#РТУС!"&amp;CELL("адрес",Проверка!F975),"заполнить"),HYPERLINK("#Проверка!"&amp;CELL("адрес",Проверка!F975),РТУС!F975))</f>
        <v>заполнить</v>
      </c>
      <c r="G975" s="20" t="str">
        <f ca="1">IF(РТУС!G975="",HYPERLINK("#РТУС!"&amp;CELL("адрес",Проверка!G975),"заполнить"),IF(РТУС!G975="1",HYPERLINK("#Проверка!"&amp;CELL("адрес",Проверка!G975),"1"),IF(AND(ISNUMBER(РТУС!G975)=TRUE,РТУС!G975&lt;=1,РТУС!G975&gt;0),IF(SUMIF(РТУС!$A$4:$A$1000,A975,РТУС!$G$4:$G$1000)=1,HYPERLINK("#Проверка!"&amp;CELL("адрес",Проверка!G975),РТУС!G975),HYPERLINK("#РТУС!"&amp;CELL("адрес",Проверка!G975),"сумма долей ≠ 1")),HYPERLINK("#РТУС!"&amp;CELL("адрес",Проверка!G975),"###"))))</f>
        <v>заполнить</v>
      </c>
      <c r="H975" s="13" t="str">
        <f ca="1">IF(РТУС!H975="",HYPERLINK("#РТУС!"&amp;CELL("адрес",Проверка!H975),"заполнить"),IF(OR(РТУС!H975="Юрлицо",РТУС!H975="Физлицо",РТУС!H975="ИП"),HYPERLINK("#Проверка!"&amp;CELL("адрес",Проверка!H975),РТУС!H975),HYPERLINK("#РТУС!"&amp;CELL("адрес",Проверка!H975),"###")))</f>
        <v>заполнить</v>
      </c>
      <c r="I975" s="13" t="str">
        <f ca="1">IF(OR(РТУС!H975="Юрлицо",РТУС!H975="ИП"),IF(РТУС!I975="",HYPERLINK("#РТУС!"&amp;CELL("адрес",Проверка!I975),"заполнить"),IF(OR(LEN(РТУС!I975)=10,LEN(РТУС!I975)=12),HYPERLINK("#Проверка!"&amp;CELL("адрес",Проверка!I975),РТУС!I975),HYPERLINK("#РТУС!"&amp;CELL("адрес",Проверка!I975),"###"))),"")</f>
        <v/>
      </c>
      <c r="J975" s="15" t="str">
        <f ca="1">IF(РТУС!J975="","",IF(AND(LEN(РТУС!J975)=5,РТУС!J975&lt;TODAY()),HYPERLINK("#Проверка!"&amp;CELL("адрес",Проверка!J975),РТУС!J975),HYPERLINK("#РТУС!"&amp;CELL("адрес",Проверка!J975),"###")))</f>
        <v/>
      </c>
      <c r="K975" s="13" t="str">
        <f>IF(РТУС!K975="","",РТУС!K975)</f>
        <v/>
      </c>
      <c r="L975" s="13" t="str">
        <f ca="1">IF(OR(РТУС!H975="Физлицо",РТУС!H975="ИП"),IF(РТУС!L975="",HYPERLINK("#РТУС!"&amp;CELL("адрес",Проверка!L975),"заполнить"),IF(OR(РТУС!L975="Загранпаспорт гражданина РФ",РТУС!L975="Паспорт гражданина РФ",РТУС!L975="Иностранный паспорт",РТУС!L975="Свидетельство о рождении",РТУС!L975="Вид на жительство"),HYPERLINK("#Проверка!"&amp;CELL("адрес",Проверка!L975),РТУС!L975),HYPERLINK("#РТУС!"&amp;CELL("адрес",Проверка!L975),"###"))),"")</f>
        <v/>
      </c>
      <c r="M975" s="13" t="str">
        <f ca="1">IF(AND(OR(РТУС!L975="Паспорт гражданина РФ",РТУС!L975="Свидетельство о рождении"),РТУС!M975=""),HYPERLINK("#РТУС!"&amp;CELL("адрес",Проверка!M975),"заполнить"),IF(РТУС!L975="Паспорт гражданина РФ",IF(LEN(РТУС!M975)=4,HYPERLINK("#Проверка!"&amp;CELL("адрес",Проверка!M975),РТУС!M975),HYPERLINK("#РТУС!"&amp;CELL("адрес",Проверка!M975),"###")),IF(РТУС!L975="Свидетельство о рождении",HYPERLINK("#Проверка!"&amp;CELL("адрес",Проверка!M975),РТУС!M975),"")))</f>
        <v/>
      </c>
      <c r="N975" s="13" t="str">
        <f ca="1">IF(РТУС!L975="","",IF(РТУС!N975="",HYPERLINK("#РТУС!"&amp;CELL("адрес",Проверка!N975),"заполнить"),IF(OR(РТУС!L975="Паспорт гражданина РФ",РТУС!L975="Свидетельство о рождении"),IF(LEN(РТУС!N975)=6,HYPERLINK("#Проверка!"&amp;CELL("адрес",Проверка!N975),РТУС!N975),HYPERLINK("#РТУС!"&amp;CELL("адрес",Проверка!N975),"###")),HYPERLINK("#Проверка!"&amp;CELL("адрес",Проверка!N975),РТУС!N975))))</f>
        <v/>
      </c>
      <c r="O975" s="15" t="str">
        <f ca="1">IF(РТУС!L975="","",IF(РТУС!O975="",HYPERLINK("#РТУС!"&amp;CELL("адрес",Проверка!O975),"заполнить"),IF(AND(LEN(РТУС!O975)=5,РТУС!O975&lt;TODAY()),IF(РТУС!L975="Свидетельство о рождении",IF(РТУС!O975&gt;EDATE(TODAY(),-168),HYPERLINK("#Проверка!"&amp;CELL("адрес",Проверка!O975),РТУС!O975),HYPERLINK("#РТУС!"&amp;CELL("адрес",Проверка!O975),"недействительно")),HYPERLINK("#Проверка!"&amp;CELL("адрес",Проверка!O975),РТУС!O975)),HYPERLINK("#РТУС!"&amp;CELL("адрес",Проверка!O975),"###"))))</f>
        <v/>
      </c>
      <c r="P975" s="21" t="str">
        <f ca="1">IF(РТУС!L975="Паспорт гражданина РФ",IF(РТУС!P975="",HYPERLINK("#РТУС!"&amp;CELL("адрес",Проверка!P975),"заполнить"),HYPERLINK("#Проверка!"&amp;CELL("адрес",Проверка!P975),РТУС!P975)),"")</f>
        <v/>
      </c>
      <c r="Q975" s="13" t="str">
        <f ca="1">IF(РТУС!L975="Паспорт гражданина РФ",IF(РТУС!Q975="",HYPERLINK("#РТУС!"&amp;CELL("адрес",Проверка!Q975),"заполнить"),IF(LEN(РТУС!Q975)=7,HYPERLINK("#Проверка!"&amp;CELL("адрес",Проверка!Q975),РТУС!Q975),HYPERLINK("#РТУС!"&amp;CELL("адрес",Проверка!Q975),"###"))),"")</f>
        <v/>
      </c>
      <c r="R975" s="13" t="str">
        <f ca="1">IF(РТУС!R975="",HYPERLINK("#РТУС!"&amp;CELL("адрес",Проверка!R975),"заполнить"),HYPERLINK("#Проверка!"&amp;CELL("адрес",Проверка!R975),РТУС!R975))</f>
        <v>заполнить</v>
      </c>
      <c r="S975" s="13" t="str">
        <f>IF(РТУС!S975="","",РТУС!S975)</f>
        <v/>
      </c>
      <c r="T975" s="13" t="str">
        <f>IF(РТУС!T975="","",РТУС!T975)</f>
        <v/>
      </c>
      <c r="U975" s="13" t="str">
        <f>IF(РТУС!U975="","",РТУС!U975)</f>
        <v/>
      </c>
      <c r="V975" s="13" t="str">
        <f ca="1">IF(РТУС!V975="",HYPERLINK("#РТУС!"&amp;CELL("адрес",Проверка!V975),"заполнить"),IF(OR(РТУС!V975="Договор участия в долевом строительстве",РТУС!V975="Предварительный договор участия в долевом строительстве",РТУС!V975="Определение Арбитражного суда",РТУС!V975="Решение суда общей юрисдикции",РТУС!V975="Иные договоры"),HYPERLINK("#Проверка!"&amp;CELL("адрес",Проверка!V975),РТУС!V975),HYPERLINK("#РТУС!"&amp;CELL("адрес",Проверка!V975),"###")))</f>
        <v>заполнить</v>
      </c>
      <c r="W975" s="13" t="str">
        <f ca="1">IF(РТУС!W975="",HYPERLINK("#РТУС!"&amp;CELL("адрес",Проверка!W975),"заполнить"),HYPERLINK("#Проверка!"&amp;CELL("адрес",Проверка!W975),РТУС!W975))</f>
        <v>заполнить</v>
      </c>
      <c r="X975" s="15" t="str">
        <f ca="1">IF(РТУС!X975="",HYPERLINK("#РТУС!"&amp;CELL("адрес",Проверка!X975),"заполнить"),IF(AND(LEN(РТУС!X975)=5,РТУС!X975&lt;TODAY()),HYPERLINK("#Проверка!"&amp;CELL("адрес",Проверка!X975),РТУС!X975),HYPERLINK("#РТУС!"&amp;CELL("адрес",Проверка!X975),"###")))</f>
        <v>заполнить</v>
      </c>
      <c r="Y975" s="13" t="str">
        <f>IF(РТУС!Y975="","",РТУС!Y975)</f>
        <v/>
      </c>
      <c r="Z975" s="15" t="str">
        <f ca="1">IF(РТУС!Z975="","",IF(AND(LEN(РТУС!Z975)=5,РТУС!Z975&lt;TODAY()),HYPERLINK("#Проверка!"&amp;CELL("адрес",Проверка!Z975),РТУС!Z975),HYPERLINK("#РТУС!"&amp;CELL("адрес",Проверка!Z975),"###")))</f>
        <v/>
      </c>
      <c r="AA975" s="18" t="str">
        <f ca="1">IF(РТУС!AA975="",HYPERLINK("#РТУС!"&amp;CELL("адрес",Проверка!AA975),"заполнить"),IF(ISNUMBER(РТУС!AA975)=TRUE,HYPERLINK("#Проверка!"&amp;CELL("адрес",Проверка!AA975),РТУС!AA975),HYPERLINK("#РТУС!"&amp;CELL("адрес",Проверка!AA975),"###")))</f>
        <v>заполнить</v>
      </c>
      <c r="AB975" s="18" t="str">
        <f ca="1">IF(РТУС!AB975="",HYPERLINK("#РТУС!"&amp;CELL("адрес",Проверка!AB975),"заполнить"),IF(ISNUMBER(РТУС!AB975)=TRUE,HYPERLINK("#Проверка!"&amp;CELL("адрес",Проверка!AB975),РТУС!AB975),HYPERLINK("#РТУС!"&amp;CELL("адрес",Проверка!AB975),"###")))</f>
        <v>заполнить</v>
      </c>
      <c r="AC975" s="18" t="str">
        <f ca="1">IF(РТУС!AC975="","",IF(ISNUMBER(РТУС!AC975)=TRUE,HYPERLINK("#Проверка!"&amp;CELL("адрес",Проверка!AC975),РТУС!AC975),HYPERLINK("#РТУС!"&amp;CELL("адрес",Проверка!AC975),"###")))</f>
        <v/>
      </c>
      <c r="AD975" s="18" t="str">
        <f ca="1">IF(РТУС!AD975="","",IF(ISNUMBER(РТУС!AD975)=TRUE,HYPERLINK("#Проверка!"&amp;CELL("адрес",Проверка!AD975),РТУС!AD975),HYPERLINK("#РТУС!"&amp;CELL("адрес",Проверка!AD975),"###")))</f>
        <v/>
      </c>
      <c r="AE975" s="13" t="str">
        <f>IF(РТУС!AE975="","",РТУС!AE975)</f>
        <v/>
      </c>
      <c r="AF975" s="15" t="str">
        <f ca="1">IF(РТУС!AE975="","",IF(РТУС!AF975="",HYPERLINK("#РТУС!"&amp;CELL("адрес",Проверка!AF975),"заполнить"),IF(AND(LEN(РТУС!AF975)=5,РТУС!AF975&lt;TODAY()),HYPERLINK("#Проверка!"&amp;CELL("адрес",Проверка!AF975),РТУС!AF975),HYPERLINK("#РТУС!"&amp;CELL("адрес",Проверка!AF975),"###"))))</f>
        <v/>
      </c>
      <c r="AG975" s="13"/>
      <c r="AH975" s="15" t="str">
        <f ca="1">IF(РТУС!AE975="","",IF(РТУС!AH975="",HYPERLINK("#РТУС!"&amp;CELL("адрес",Проверка!AH975),"заполнить"),IF(AND(LEN(РТУС!AH975)=5,РТУС!AH975&lt;TODAY()),HYPERLINK("#Проверка!"&amp;CELL("адрес",Проверка!AH975),РТУС!AH975),HYPERLINK("#РТУС!"&amp;CELL("адрес",Проверка!AH975),"###"))))</f>
        <v/>
      </c>
      <c r="AI975" s="15" t="str">
        <f ca="1">IF(РТУС!AE975="","",IF(РТУС!AI975="",HYPERLINK("#РТУС!"&amp;CELL("адрес",Проверка!AI975),"заполнить"),HYPERLINK("#Проверка!"&amp;CELL("адрес",Проверка!AI975),РТУС!AI975)))</f>
        <v/>
      </c>
      <c r="AJ975" s="13" t="str">
        <f ca="1">IF(РТУС!AE975="","",IF(РТУС!AJ975="",HYPERLINK("#РТУС!"&amp;CELL("адрес",Проверка!AJ975),"заполнить"),IF(OR(РТУС!AJ975="Юрлицо",РТУС!AJ975="Физлицо",РТУС!AJ975="ИП"),HYPERLINK("#Проверка!"&amp;CELL("адрес",Проверка!AJ975),РТУС!AJ975),HYPERLINK("#РТУС!"&amp;CELL("адрес",Проверка!AJ975),"###"))))</f>
        <v/>
      </c>
      <c r="AK975" s="13" t="str">
        <f ca="1">IF(РТУС!AK975="",HYPERLINK("#РТУС!"&amp;CELL("адрес",Проверка!AK975),"заполнить"),IF(OR(РТУС!AK975="Квартира",РТУС!AK975="Кладовая",РТУС!AK975="Машино-место",РТУС!AK975="Нежилое помещение"),HYPERLINK("#Проверка!"&amp;CELL("адрес",Проверка!AK975),РТУС!AK975),HYPERLINK("#РТУС!"&amp;CELL("адрес",Проверка!AK975),"###")))</f>
        <v>заполнить</v>
      </c>
      <c r="AL975" s="13" t="str">
        <f ca="1">IF(РТУС!AL975="",HYPERLINK("#РТУС!"&amp;CELL("адрес",Проверка!AL975),"заполнить"),HYPERLINK("#Проверка!"&amp;CELL("адрес",Проверка!AL975),РТУС!AL975))</f>
        <v>заполнить</v>
      </c>
      <c r="AM975" s="18" t="str">
        <f ca="1">IF(РТУС!AM975="",HYPERLINK("#РТУС!"&amp;CELL("адрес",Проверка!AM975),"заполнить"),IF(ISNUMBER(РТУС!AM975)=TRUE,IF(РТУС!AK975="Нежилое помещение",IF(РТУС!AM975&gt;7,HYPERLINK("#РТУС!"&amp;CELL("адрес",Проверка!AM975),"не больше 7 кв.м."),РТУС!AM975),HYPERLINK("#Проверка!"&amp;CELL("адрес",Проверка!AM975),РТУС!AM975)),HYPERLINK("#РТУС!"&amp;CELL("адрес",Проверка!AM975),"###")))</f>
        <v>заполнить</v>
      </c>
      <c r="AN975" s="13" t="str">
        <f ca="1">IF(РТУС!AN975="",HYPERLINK("#РТУС!"&amp;CELL("адрес",Проверка!AN975),"заполнить"),IF(OR(РТУС!AN975="Общая площадь помещения",РТУС!AN975="Общая приведенная площадь жилого помещения",РТУС!AN975="Общая площадь жилого помещения с учетом лоджий, балконов, террас и веранд"),HYPERLINK("#Проверка!"&amp;CELL("адрес",Проверка!AN975),РТУС!AN975),HYPERLINK("#РТУС!"&amp;CELL("адрес",Проверка!AN975),"###")))</f>
        <v>заполнить</v>
      </c>
      <c r="AO975" s="13" t="str">
        <f ca="1">IF(OR(РТУС!AK975="Квартира",РТУС!A975="Нежилое помещение"),IF(РТУС!AO975="",HYPERLINK("#РТУС!"&amp;CELL("адрес",Проверка!AO975),"заполнить"),IF(ISNUMBER(РТУС!AO975)=TRUE,HYPERLINK("#Проверка!"&amp;CELL("адрес",Проверка!AO975),РТУС!AO975),HYPERLINK("#РТУС!"&amp;CELL("адрес",Проверка!AO975),"###"))),"")</f>
        <v/>
      </c>
      <c r="AP975" s="13" t="str">
        <f>IF(РТУС!AP975="","",РТУС!AP975)</f>
        <v/>
      </c>
      <c r="AQ975" s="13" t="str">
        <f ca="1">IF(РТУС!AQ975="",HYPERLINK("#РТУС!"&amp;CELL("адрес",Проверка!AQ975),"заполнить"),HYPERLINK("#Проверка!"&amp;CELL("адрес",Проверка!AQ975),РТУС!AQ975))</f>
        <v>заполнить</v>
      </c>
      <c r="AR975" s="18" t="str">
        <f ca="1">IF(РТУС!AR975="",HYPERLINK("#РТУС!"&amp;CELL("адрес",Проверка!AR975),"заполнить"),IF(ISNUMBER(РТУС!AR975)=FALSE,HYPERLINK("#РТУС!"&amp;CELL("адрес",Проверка!AR975),"###"),IF(РТУС!G975="1",IF(РТУС!AB975=РТУС!AR975+РТУС!AU975,HYPERLINK("#Проверка!"&amp;CELL("адрес",Проверка!AR975),РТУС!AR975),HYPERLINK("#РТУС!"&amp;CELL("адрес",Проверка!AR975),"сверить суммы")),IF(РТУС!AB975=(SUMIF(РТУС!$A$4:$A$1000,A975,РТУС!$AR$4:$AR$1000)+SUMIF(РТУС!$A$4:$A$1000,A975,РТУС!$AU$4:$AU$1000)),HYPERLINK("#Проверка!"&amp;CELL("адрес",Проверка!AR975),РТУС!AR975),HYPERLINK("#РТУС!"&amp;CELL("адрес",Проверка!AR975),"сверить суммы")))))</f>
        <v>заполнить</v>
      </c>
      <c r="AS975" s="13" t="str">
        <f>IF(РТУС!AS975="","",РТУС!AS975)</f>
        <v/>
      </c>
      <c r="AT975" s="18" t="str">
        <f ca="1">IF(РТУС!AT975="",HYPERLINK("#РТУС!"&amp;CELL("адрес",Проверка!AT975),"заполнить"),IF(ISNUMBER(РТУС!AT975)=FALSE,HYPERLINK("#РТУС!"&amp;CELL("адрес",Проверка!AT975),"###"),IF(РТУС!AT975=РТУС!AR975,HYPERLINK("#Проверка!"&amp;CELL("адрес",Проверка!AT975),РТУС!AT975),HYPERLINK("#РТУС!"&amp;CELL("адрес",Проверка!AT975),"сверить суммы"))))</f>
        <v>заполнить</v>
      </c>
      <c r="AU975" s="18" t="str">
        <f ca="1">IF(РТУС!AU975="",HYPERLINK("#РТУС!"&amp;CELL("адрес",Проверка!AU975),"заполнить"),IF(ISNUMBER(РТУС!AU975)=FALSE,HYPERLINK("#РТУС!"&amp;CELL("адрес",Проверка!AU975),"###"),IF(РТУС!G975="1",IF(РТУС!AB975=РТУС!AR975+РТУС!AU975,HYPERLINK("#Проверка!"&amp;CELL("адрес",Проверка!AU975),РТУС!AU975),HYPERLINK("#РТУС!"&amp;CELL("адрес",Проверка!AU975),"сверить суммы")),IF(РТУС!AB975=(SUMIF(РТУС!$A$4:$A$1000,A975,РТУС!$AR$4:$AR$1000)+SUMIF(РТУС!$A$4:$A$1000,A975,РТУС!$AU$4:$AU$1000)),HYPERLINK("#Проверка!"&amp;CELL("адрес",Проверка!AU975),РТУС!AU975),HYPERLINK("#РТУС!"&amp;CELL("адрес",Проверка!AU975),"сверить суммы")))))</f>
        <v>заполнить</v>
      </c>
      <c r="AV975" s="13" t="str">
        <f ca="1">IF(РТУС!AV975="",HYPERLINK("#РТУС!"&amp;CELL("адрес",Проверка!AV975),"заполнить"),IF(OR(РТУС!AV975="Требование о передаче жилого помещения",РТУС!AV975="Требование о передаче машино-места",РТУС!AV975="Требования о передаче нежилого помещения",РТУС!AV975="Денежные требования"),HYPERLINK("#Проверка!"&amp;CELL("адрес",Проверка!AV975),РТУС!AV975),HYPERLINK("#РТУС!"&amp;CELL("адрес",Проверка!AV975),"###")))</f>
        <v>заполнить</v>
      </c>
      <c r="AW975" s="13" t="str">
        <f ca="1">IF(РТУС!AW975="",HYPERLINK("#РТУС!"&amp;CELL("адрес",Проверка!AW975),"заполнить"),IF(OR(РТУС!AW975="Включен в полном объеме",РТУС!AW975="Включен частично"),HYPERLINK("#Проверка!"&amp;CELL("адрес",Проверка!AW975),РТУС!AW975),HYPERLINK("#РТУС!"&amp;CELL("адрес",Проверка!AW975),"###")))</f>
        <v>заполнить</v>
      </c>
      <c r="AX975" s="15" t="str">
        <f ca="1">IF(РТУС!AX975="",HYPERLINK("#РТУС!"&amp;CELL("адрес",Проверка!AX975),"заполнить"),IF(AND(LEN(РТУС!AX975)=5,РТУС!AX975&lt;TODAY()),HYPERLINK("#Проверка!"&amp;CELL("адрес",Проверка!AX975),РТУС!AX975),HYPERLINK("#РТУС!"&amp;CELL("адрес",Проверка!AX975),"###")))</f>
        <v>заполнить</v>
      </c>
      <c r="AY975" s="15" t="str">
        <f ca="1">IF(РТУС!AY975="",HYPERLINK("#РТУС!"&amp;CELL("адрес",Проверка!AY975),"заполнить"),IF(AND(LEN(РТУС!AY975)=5,РТУС!AY975&lt;TODAY()),HYPERLINK("#Проверка!"&amp;CELL("адрес",Проверка!AY975),РТУС!AY975),HYPERLINK("#РТУС!"&amp;CELL("адрес",Проверка!AY975),"###")))</f>
        <v>заполнить</v>
      </c>
    </row>
    <row r="976" spans="1:51" x14ac:dyDescent="0.25">
      <c r="A976" s="10" t="str">
        <f>РТУС!A976</f>
        <v>.</v>
      </c>
      <c r="B976" s="13" t="str">
        <f ca="1">IF(РТУС!B976="",HYPERLINK("#РТУС!"&amp;CELL("адрес",Проверка!B976),"заполнить"),IF(AND(LEN(РТУС!B976)=10,РТУС!B975=РТУС!B976),HYPERLINK("#Проверка!"&amp;CELL("адрес",Проверка!B976),РТУС!B976),HYPERLINK("#РТУС!"&amp;CELL("адрес",Проверка!B976),"###")))</f>
        <v>заполнить</v>
      </c>
      <c r="C976" s="13" t="str">
        <f ca="1">IF(РТУС!C976="",HYPERLINK("#РТУС!"&amp;CELL("адрес",Проверка!C976),"заполнить"),IF(AND(ISNUMBER(РТУС!C976)=TRUE,РТУС!C976&gt;0,РТУС!C975=РТУС!C976),HYPERLINK("#Проверка!"&amp;CELL("адрес",Проверка!C976),РТУС!C976),HYPERLINK("#РТУС!"&amp;CELL("адрес",Проверка!C976),"###")))</f>
        <v>заполнить</v>
      </c>
      <c r="D976" s="13" t="str">
        <f>IF(РТУС!D976="","",РТУС!D976)</f>
        <v/>
      </c>
      <c r="E976" s="13" t="str">
        <f ca="1">IF(РТУС!E976="",HYPERLINK("#РТУС!"&amp;CELL("адрес",Проверка!E976),"заполнить"),IF(РТУС!E975=РТУС!E976,HYPERLINK("#Проверка!"&amp;CELL("адрес",Проверка!E976),РТУС!E976),HYPERLINK("#РТУС!"&amp;CELL("адрес",Проверка!E976),"###")))</f>
        <v>заполнить</v>
      </c>
      <c r="F976" s="13" t="str">
        <f ca="1">IF(РТУС!F976="",HYPERLINK("#РТУС!"&amp;CELL("адрес",Проверка!F976),"заполнить"),HYPERLINK("#Проверка!"&amp;CELL("адрес",Проверка!F976),РТУС!F976))</f>
        <v>заполнить</v>
      </c>
      <c r="G976" s="20" t="str">
        <f ca="1">IF(РТУС!G976="",HYPERLINK("#РТУС!"&amp;CELL("адрес",Проверка!G976),"заполнить"),IF(РТУС!G976="1",HYPERLINK("#Проверка!"&amp;CELL("адрес",Проверка!G976),"1"),IF(AND(ISNUMBER(РТУС!G976)=TRUE,РТУС!G976&lt;=1,РТУС!G976&gt;0),IF(SUMIF(РТУС!$A$4:$A$1000,A976,РТУС!$G$4:$G$1000)=1,HYPERLINK("#Проверка!"&amp;CELL("адрес",Проверка!G976),РТУС!G976),HYPERLINK("#РТУС!"&amp;CELL("адрес",Проверка!G976),"сумма долей ≠ 1")),HYPERLINK("#РТУС!"&amp;CELL("адрес",Проверка!G976),"###"))))</f>
        <v>заполнить</v>
      </c>
      <c r="H976" s="13" t="str">
        <f ca="1">IF(РТУС!H976="",HYPERLINK("#РТУС!"&amp;CELL("адрес",Проверка!H976),"заполнить"),IF(OR(РТУС!H976="Юрлицо",РТУС!H976="Физлицо",РТУС!H976="ИП"),HYPERLINK("#Проверка!"&amp;CELL("адрес",Проверка!H976),РТУС!H976),HYPERLINK("#РТУС!"&amp;CELL("адрес",Проверка!H976),"###")))</f>
        <v>заполнить</v>
      </c>
      <c r="I976" s="13" t="str">
        <f ca="1">IF(OR(РТУС!H976="Юрлицо",РТУС!H976="ИП"),IF(РТУС!I976="",HYPERLINK("#РТУС!"&amp;CELL("адрес",Проверка!I976),"заполнить"),IF(OR(LEN(РТУС!I976)=10,LEN(РТУС!I976)=12),HYPERLINK("#Проверка!"&amp;CELL("адрес",Проверка!I976),РТУС!I976),HYPERLINK("#РТУС!"&amp;CELL("адрес",Проверка!I976),"###"))),"")</f>
        <v/>
      </c>
      <c r="J976" s="15" t="str">
        <f ca="1">IF(РТУС!J976="","",IF(AND(LEN(РТУС!J976)=5,РТУС!J976&lt;TODAY()),HYPERLINK("#Проверка!"&amp;CELL("адрес",Проверка!J976),РТУС!J976),HYPERLINK("#РТУС!"&amp;CELL("адрес",Проверка!J976),"###")))</f>
        <v/>
      </c>
      <c r="K976" s="13" t="str">
        <f>IF(РТУС!K976="","",РТУС!K976)</f>
        <v/>
      </c>
      <c r="L976" s="13" t="str">
        <f ca="1">IF(OR(РТУС!H976="Физлицо",РТУС!H976="ИП"),IF(РТУС!L976="",HYPERLINK("#РТУС!"&amp;CELL("адрес",Проверка!L976),"заполнить"),IF(OR(РТУС!L976="Загранпаспорт гражданина РФ",РТУС!L976="Паспорт гражданина РФ",РТУС!L976="Иностранный паспорт",РТУС!L976="Свидетельство о рождении",РТУС!L976="Вид на жительство"),HYPERLINK("#Проверка!"&amp;CELL("адрес",Проверка!L976),РТУС!L976),HYPERLINK("#РТУС!"&amp;CELL("адрес",Проверка!L976),"###"))),"")</f>
        <v/>
      </c>
      <c r="M976" s="13" t="str">
        <f ca="1">IF(AND(OR(РТУС!L976="Паспорт гражданина РФ",РТУС!L976="Свидетельство о рождении"),РТУС!M976=""),HYPERLINK("#РТУС!"&amp;CELL("адрес",Проверка!M976),"заполнить"),IF(РТУС!L976="Паспорт гражданина РФ",IF(LEN(РТУС!M976)=4,HYPERLINK("#Проверка!"&amp;CELL("адрес",Проверка!M976),РТУС!M976),HYPERLINK("#РТУС!"&amp;CELL("адрес",Проверка!M976),"###")),IF(РТУС!L976="Свидетельство о рождении",HYPERLINK("#Проверка!"&amp;CELL("адрес",Проверка!M976),РТУС!M976),"")))</f>
        <v/>
      </c>
      <c r="N976" s="13" t="str">
        <f ca="1">IF(РТУС!L976="","",IF(РТУС!N976="",HYPERLINK("#РТУС!"&amp;CELL("адрес",Проверка!N976),"заполнить"),IF(OR(РТУС!L976="Паспорт гражданина РФ",РТУС!L976="Свидетельство о рождении"),IF(LEN(РТУС!N976)=6,HYPERLINK("#Проверка!"&amp;CELL("адрес",Проверка!N976),РТУС!N976),HYPERLINK("#РТУС!"&amp;CELL("адрес",Проверка!N976),"###")),HYPERLINK("#Проверка!"&amp;CELL("адрес",Проверка!N976),РТУС!N976))))</f>
        <v/>
      </c>
      <c r="O976" s="15" t="str">
        <f ca="1">IF(РТУС!L976="","",IF(РТУС!O976="",HYPERLINK("#РТУС!"&amp;CELL("адрес",Проверка!O976),"заполнить"),IF(AND(LEN(РТУС!O976)=5,РТУС!O976&lt;TODAY()),IF(РТУС!L976="Свидетельство о рождении",IF(РТУС!O976&gt;EDATE(TODAY(),-168),HYPERLINK("#Проверка!"&amp;CELL("адрес",Проверка!O976),РТУС!O976),HYPERLINK("#РТУС!"&amp;CELL("адрес",Проверка!O976),"недействительно")),HYPERLINK("#Проверка!"&amp;CELL("адрес",Проверка!O976),РТУС!O976)),HYPERLINK("#РТУС!"&amp;CELL("адрес",Проверка!O976),"###"))))</f>
        <v/>
      </c>
      <c r="P976" s="21" t="str">
        <f ca="1">IF(РТУС!L976="Паспорт гражданина РФ",IF(РТУС!P976="",HYPERLINK("#РТУС!"&amp;CELL("адрес",Проверка!P976),"заполнить"),HYPERLINK("#Проверка!"&amp;CELL("адрес",Проверка!P976),РТУС!P976)),"")</f>
        <v/>
      </c>
      <c r="Q976" s="13" t="str">
        <f ca="1">IF(РТУС!L976="Паспорт гражданина РФ",IF(РТУС!Q976="",HYPERLINK("#РТУС!"&amp;CELL("адрес",Проверка!Q976),"заполнить"),IF(LEN(РТУС!Q976)=7,HYPERLINK("#Проверка!"&amp;CELL("адрес",Проверка!Q976),РТУС!Q976),HYPERLINK("#РТУС!"&amp;CELL("адрес",Проверка!Q976),"###"))),"")</f>
        <v/>
      </c>
      <c r="R976" s="13" t="str">
        <f ca="1">IF(РТУС!R976="",HYPERLINK("#РТУС!"&amp;CELL("адрес",Проверка!R976),"заполнить"),HYPERLINK("#Проверка!"&amp;CELL("адрес",Проверка!R976),РТУС!R976))</f>
        <v>заполнить</v>
      </c>
      <c r="S976" s="13" t="str">
        <f>IF(РТУС!S976="","",РТУС!S976)</f>
        <v/>
      </c>
      <c r="T976" s="13" t="str">
        <f>IF(РТУС!T976="","",РТУС!T976)</f>
        <v/>
      </c>
      <c r="U976" s="13" t="str">
        <f>IF(РТУС!U976="","",РТУС!U976)</f>
        <v/>
      </c>
      <c r="V976" s="13" t="str">
        <f ca="1">IF(РТУС!V976="",HYPERLINK("#РТУС!"&amp;CELL("адрес",Проверка!V976),"заполнить"),IF(OR(РТУС!V976="Договор участия в долевом строительстве",РТУС!V976="Предварительный договор участия в долевом строительстве",РТУС!V976="Определение Арбитражного суда",РТУС!V976="Решение суда общей юрисдикции",РТУС!V976="Иные договоры"),HYPERLINK("#Проверка!"&amp;CELL("адрес",Проверка!V976),РТУС!V976),HYPERLINK("#РТУС!"&amp;CELL("адрес",Проверка!V976),"###")))</f>
        <v>заполнить</v>
      </c>
      <c r="W976" s="13" t="str">
        <f ca="1">IF(РТУС!W976="",HYPERLINK("#РТУС!"&amp;CELL("адрес",Проверка!W976),"заполнить"),HYPERLINK("#Проверка!"&amp;CELL("адрес",Проверка!W976),РТУС!W976))</f>
        <v>заполнить</v>
      </c>
      <c r="X976" s="15" t="str">
        <f ca="1">IF(РТУС!X976="",HYPERLINK("#РТУС!"&amp;CELL("адрес",Проверка!X976),"заполнить"),IF(AND(LEN(РТУС!X976)=5,РТУС!X976&lt;TODAY()),HYPERLINK("#Проверка!"&amp;CELL("адрес",Проверка!X976),РТУС!X976),HYPERLINK("#РТУС!"&amp;CELL("адрес",Проверка!X976),"###")))</f>
        <v>заполнить</v>
      </c>
      <c r="Y976" s="13" t="str">
        <f>IF(РТУС!Y976="","",РТУС!Y976)</f>
        <v/>
      </c>
      <c r="Z976" s="15" t="str">
        <f ca="1">IF(РТУС!Z976="","",IF(AND(LEN(РТУС!Z976)=5,РТУС!Z976&lt;TODAY()),HYPERLINK("#Проверка!"&amp;CELL("адрес",Проверка!Z976),РТУС!Z976),HYPERLINK("#РТУС!"&amp;CELL("адрес",Проверка!Z976),"###")))</f>
        <v/>
      </c>
      <c r="AA976" s="18" t="str">
        <f ca="1">IF(РТУС!AA976="",HYPERLINK("#РТУС!"&amp;CELL("адрес",Проверка!AA976),"заполнить"),IF(ISNUMBER(РТУС!AA976)=TRUE,HYPERLINK("#Проверка!"&amp;CELL("адрес",Проверка!AA976),РТУС!AA976),HYPERLINK("#РТУС!"&amp;CELL("адрес",Проверка!AA976),"###")))</f>
        <v>заполнить</v>
      </c>
      <c r="AB976" s="18" t="str">
        <f ca="1">IF(РТУС!AB976="",HYPERLINK("#РТУС!"&amp;CELL("адрес",Проверка!AB976),"заполнить"),IF(ISNUMBER(РТУС!AB976)=TRUE,HYPERLINK("#Проверка!"&amp;CELL("адрес",Проверка!AB976),РТУС!AB976),HYPERLINK("#РТУС!"&amp;CELL("адрес",Проверка!AB976),"###")))</f>
        <v>заполнить</v>
      </c>
      <c r="AC976" s="18" t="str">
        <f ca="1">IF(РТУС!AC976="","",IF(ISNUMBER(РТУС!AC976)=TRUE,HYPERLINK("#Проверка!"&amp;CELL("адрес",Проверка!AC976),РТУС!AC976),HYPERLINK("#РТУС!"&amp;CELL("адрес",Проверка!AC976),"###")))</f>
        <v/>
      </c>
      <c r="AD976" s="18" t="str">
        <f ca="1">IF(РТУС!AD976="","",IF(ISNUMBER(РТУС!AD976)=TRUE,HYPERLINK("#Проверка!"&amp;CELL("адрес",Проверка!AD976),РТУС!AD976),HYPERLINK("#РТУС!"&amp;CELL("адрес",Проверка!AD976),"###")))</f>
        <v/>
      </c>
      <c r="AE976" s="13" t="str">
        <f>IF(РТУС!AE976="","",РТУС!AE976)</f>
        <v/>
      </c>
      <c r="AF976" s="15" t="str">
        <f ca="1">IF(РТУС!AE976="","",IF(РТУС!AF976="",HYPERLINK("#РТУС!"&amp;CELL("адрес",Проверка!AF976),"заполнить"),IF(AND(LEN(РТУС!AF976)=5,РТУС!AF976&lt;TODAY()),HYPERLINK("#Проверка!"&amp;CELL("адрес",Проверка!AF976),РТУС!AF976),HYPERLINK("#РТУС!"&amp;CELL("адрес",Проверка!AF976),"###"))))</f>
        <v/>
      </c>
      <c r="AG976" s="13"/>
      <c r="AH976" s="15" t="str">
        <f ca="1">IF(РТУС!AE976="","",IF(РТУС!AH976="",HYPERLINK("#РТУС!"&amp;CELL("адрес",Проверка!AH976),"заполнить"),IF(AND(LEN(РТУС!AH976)=5,РТУС!AH976&lt;TODAY()),HYPERLINK("#Проверка!"&amp;CELL("адрес",Проверка!AH976),РТУС!AH976),HYPERLINK("#РТУС!"&amp;CELL("адрес",Проверка!AH976),"###"))))</f>
        <v/>
      </c>
      <c r="AI976" s="15" t="str">
        <f ca="1">IF(РТУС!AE976="","",IF(РТУС!AI976="",HYPERLINK("#РТУС!"&amp;CELL("адрес",Проверка!AI976),"заполнить"),HYPERLINK("#Проверка!"&amp;CELL("адрес",Проверка!AI976),РТУС!AI976)))</f>
        <v/>
      </c>
      <c r="AJ976" s="13" t="str">
        <f ca="1">IF(РТУС!AE976="","",IF(РТУС!AJ976="",HYPERLINK("#РТУС!"&amp;CELL("адрес",Проверка!AJ976),"заполнить"),IF(OR(РТУС!AJ976="Юрлицо",РТУС!AJ976="Физлицо",РТУС!AJ976="ИП"),HYPERLINK("#Проверка!"&amp;CELL("адрес",Проверка!AJ976),РТУС!AJ976),HYPERLINK("#РТУС!"&amp;CELL("адрес",Проверка!AJ976),"###"))))</f>
        <v/>
      </c>
      <c r="AK976" s="13" t="str">
        <f ca="1">IF(РТУС!AK976="",HYPERLINK("#РТУС!"&amp;CELL("адрес",Проверка!AK976),"заполнить"),IF(OR(РТУС!AK976="Квартира",РТУС!AK976="Кладовая",РТУС!AK976="Машино-место",РТУС!AK976="Нежилое помещение"),HYPERLINK("#Проверка!"&amp;CELL("адрес",Проверка!AK976),РТУС!AK976),HYPERLINK("#РТУС!"&amp;CELL("адрес",Проверка!AK976),"###")))</f>
        <v>заполнить</v>
      </c>
      <c r="AL976" s="13" t="str">
        <f ca="1">IF(РТУС!AL976="",HYPERLINK("#РТУС!"&amp;CELL("адрес",Проверка!AL976),"заполнить"),HYPERLINK("#Проверка!"&amp;CELL("адрес",Проверка!AL976),РТУС!AL976))</f>
        <v>заполнить</v>
      </c>
      <c r="AM976" s="18" t="str">
        <f ca="1">IF(РТУС!AM976="",HYPERLINK("#РТУС!"&amp;CELL("адрес",Проверка!AM976),"заполнить"),IF(ISNUMBER(РТУС!AM976)=TRUE,IF(РТУС!AK976="Нежилое помещение",IF(РТУС!AM976&gt;7,HYPERLINK("#РТУС!"&amp;CELL("адрес",Проверка!AM976),"не больше 7 кв.м."),РТУС!AM976),HYPERLINK("#Проверка!"&amp;CELL("адрес",Проверка!AM976),РТУС!AM976)),HYPERLINK("#РТУС!"&amp;CELL("адрес",Проверка!AM976),"###")))</f>
        <v>заполнить</v>
      </c>
      <c r="AN976" s="13" t="str">
        <f ca="1">IF(РТУС!AN976="",HYPERLINK("#РТУС!"&amp;CELL("адрес",Проверка!AN976),"заполнить"),IF(OR(РТУС!AN976="Общая площадь помещения",РТУС!AN976="Общая приведенная площадь жилого помещения",РТУС!AN976="Общая площадь жилого помещения с учетом лоджий, балконов, террас и веранд"),HYPERLINK("#Проверка!"&amp;CELL("адрес",Проверка!AN976),РТУС!AN976),HYPERLINK("#РТУС!"&amp;CELL("адрес",Проверка!AN976),"###")))</f>
        <v>заполнить</v>
      </c>
      <c r="AO976" s="13" t="str">
        <f ca="1">IF(OR(РТУС!AK976="Квартира",РТУС!A976="Нежилое помещение"),IF(РТУС!AO976="",HYPERLINK("#РТУС!"&amp;CELL("адрес",Проверка!AO976),"заполнить"),IF(ISNUMBER(РТУС!AO976)=TRUE,HYPERLINK("#Проверка!"&amp;CELL("адрес",Проверка!AO976),РТУС!AO976),HYPERLINK("#РТУС!"&amp;CELL("адрес",Проверка!AO976),"###"))),"")</f>
        <v/>
      </c>
      <c r="AP976" s="13" t="str">
        <f>IF(РТУС!AP976="","",РТУС!AP976)</f>
        <v/>
      </c>
      <c r="AQ976" s="13" t="str">
        <f ca="1">IF(РТУС!AQ976="",HYPERLINK("#РТУС!"&amp;CELL("адрес",Проверка!AQ976),"заполнить"),HYPERLINK("#Проверка!"&amp;CELL("адрес",Проверка!AQ976),РТУС!AQ976))</f>
        <v>заполнить</v>
      </c>
      <c r="AR976" s="18" t="str">
        <f ca="1">IF(РТУС!AR976="",HYPERLINK("#РТУС!"&amp;CELL("адрес",Проверка!AR976),"заполнить"),IF(ISNUMBER(РТУС!AR976)=FALSE,HYPERLINK("#РТУС!"&amp;CELL("адрес",Проверка!AR976),"###"),IF(РТУС!G976="1",IF(РТУС!AB976=РТУС!AR976+РТУС!AU976,HYPERLINK("#Проверка!"&amp;CELL("адрес",Проверка!AR976),РТУС!AR976),HYPERLINK("#РТУС!"&amp;CELL("адрес",Проверка!AR976),"сверить суммы")),IF(РТУС!AB976=(SUMIF(РТУС!$A$4:$A$1000,A976,РТУС!$AR$4:$AR$1000)+SUMIF(РТУС!$A$4:$A$1000,A976,РТУС!$AU$4:$AU$1000)),HYPERLINK("#Проверка!"&amp;CELL("адрес",Проверка!AR976),РТУС!AR976),HYPERLINK("#РТУС!"&amp;CELL("адрес",Проверка!AR976),"сверить суммы")))))</f>
        <v>заполнить</v>
      </c>
      <c r="AS976" s="13" t="str">
        <f>IF(РТУС!AS976="","",РТУС!AS976)</f>
        <v/>
      </c>
      <c r="AT976" s="18" t="str">
        <f ca="1">IF(РТУС!AT976="",HYPERLINK("#РТУС!"&amp;CELL("адрес",Проверка!AT976),"заполнить"),IF(ISNUMBER(РТУС!AT976)=FALSE,HYPERLINK("#РТУС!"&amp;CELL("адрес",Проверка!AT976),"###"),IF(РТУС!AT976=РТУС!AR976,HYPERLINK("#Проверка!"&amp;CELL("адрес",Проверка!AT976),РТУС!AT976),HYPERLINK("#РТУС!"&amp;CELL("адрес",Проверка!AT976),"сверить суммы"))))</f>
        <v>заполнить</v>
      </c>
      <c r="AU976" s="18" t="str">
        <f ca="1">IF(РТУС!AU976="",HYPERLINK("#РТУС!"&amp;CELL("адрес",Проверка!AU976),"заполнить"),IF(ISNUMBER(РТУС!AU976)=FALSE,HYPERLINK("#РТУС!"&amp;CELL("адрес",Проверка!AU976),"###"),IF(РТУС!G976="1",IF(РТУС!AB976=РТУС!AR976+РТУС!AU976,HYPERLINK("#Проверка!"&amp;CELL("адрес",Проверка!AU976),РТУС!AU976),HYPERLINK("#РТУС!"&amp;CELL("адрес",Проверка!AU976),"сверить суммы")),IF(РТУС!AB976=(SUMIF(РТУС!$A$4:$A$1000,A976,РТУС!$AR$4:$AR$1000)+SUMIF(РТУС!$A$4:$A$1000,A976,РТУС!$AU$4:$AU$1000)),HYPERLINK("#Проверка!"&amp;CELL("адрес",Проверка!AU976),РТУС!AU976),HYPERLINK("#РТУС!"&amp;CELL("адрес",Проверка!AU976),"сверить суммы")))))</f>
        <v>заполнить</v>
      </c>
      <c r="AV976" s="13" t="str">
        <f ca="1">IF(РТУС!AV976="",HYPERLINK("#РТУС!"&amp;CELL("адрес",Проверка!AV976),"заполнить"),IF(OR(РТУС!AV976="Требование о передаче жилого помещения",РТУС!AV976="Требование о передаче машино-места",РТУС!AV976="Требования о передаче нежилого помещения",РТУС!AV976="Денежные требования"),HYPERLINK("#Проверка!"&amp;CELL("адрес",Проверка!AV976),РТУС!AV976),HYPERLINK("#РТУС!"&amp;CELL("адрес",Проверка!AV976),"###")))</f>
        <v>заполнить</v>
      </c>
      <c r="AW976" s="13" t="str">
        <f ca="1">IF(РТУС!AW976="",HYPERLINK("#РТУС!"&amp;CELL("адрес",Проверка!AW976),"заполнить"),IF(OR(РТУС!AW976="Включен в полном объеме",РТУС!AW976="Включен частично"),HYPERLINK("#Проверка!"&amp;CELL("адрес",Проверка!AW976),РТУС!AW976),HYPERLINK("#РТУС!"&amp;CELL("адрес",Проверка!AW976),"###")))</f>
        <v>заполнить</v>
      </c>
      <c r="AX976" s="15" t="str">
        <f ca="1">IF(РТУС!AX976="",HYPERLINK("#РТУС!"&amp;CELL("адрес",Проверка!AX976),"заполнить"),IF(AND(LEN(РТУС!AX976)=5,РТУС!AX976&lt;TODAY()),HYPERLINK("#Проверка!"&amp;CELL("адрес",Проверка!AX976),РТУС!AX976),HYPERLINK("#РТУС!"&amp;CELL("адрес",Проверка!AX976),"###")))</f>
        <v>заполнить</v>
      </c>
      <c r="AY976" s="15" t="str">
        <f ca="1">IF(РТУС!AY976="",HYPERLINK("#РТУС!"&amp;CELL("адрес",Проверка!AY976),"заполнить"),IF(AND(LEN(РТУС!AY976)=5,РТУС!AY976&lt;TODAY()),HYPERLINK("#Проверка!"&amp;CELL("адрес",Проверка!AY976),РТУС!AY976),HYPERLINK("#РТУС!"&amp;CELL("адрес",Проверка!AY976),"###")))</f>
        <v>заполнить</v>
      </c>
    </row>
    <row r="977" spans="1:51" x14ac:dyDescent="0.25">
      <c r="A977" s="10" t="str">
        <f>РТУС!A977</f>
        <v>.</v>
      </c>
      <c r="B977" s="13" t="str">
        <f ca="1">IF(РТУС!B977="",HYPERLINK("#РТУС!"&amp;CELL("адрес",Проверка!B977),"заполнить"),IF(AND(LEN(РТУС!B977)=10,РТУС!B976=РТУС!B977),HYPERLINK("#Проверка!"&amp;CELL("адрес",Проверка!B977),РТУС!B977),HYPERLINK("#РТУС!"&amp;CELL("адрес",Проверка!B977),"###")))</f>
        <v>заполнить</v>
      </c>
      <c r="C977" s="13" t="str">
        <f ca="1">IF(РТУС!C977="",HYPERLINK("#РТУС!"&amp;CELL("адрес",Проверка!C977),"заполнить"),IF(AND(ISNUMBER(РТУС!C977)=TRUE,РТУС!C977&gt;0,РТУС!C976=РТУС!C977),HYPERLINK("#Проверка!"&amp;CELL("адрес",Проверка!C977),РТУС!C977),HYPERLINK("#РТУС!"&amp;CELL("адрес",Проверка!C977),"###")))</f>
        <v>заполнить</v>
      </c>
      <c r="D977" s="13" t="str">
        <f>IF(РТУС!D977="","",РТУС!D977)</f>
        <v/>
      </c>
      <c r="E977" s="13" t="str">
        <f ca="1">IF(РТУС!E977="",HYPERLINK("#РТУС!"&amp;CELL("адрес",Проверка!E977),"заполнить"),IF(РТУС!E976=РТУС!E977,HYPERLINK("#Проверка!"&amp;CELL("адрес",Проверка!E977),РТУС!E977),HYPERLINK("#РТУС!"&amp;CELL("адрес",Проверка!E977),"###")))</f>
        <v>заполнить</v>
      </c>
      <c r="F977" s="13" t="str">
        <f ca="1">IF(РТУС!F977="",HYPERLINK("#РТУС!"&amp;CELL("адрес",Проверка!F977),"заполнить"),HYPERLINK("#Проверка!"&amp;CELL("адрес",Проверка!F977),РТУС!F977))</f>
        <v>заполнить</v>
      </c>
      <c r="G977" s="20" t="str">
        <f ca="1">IF(РТУС!G977="",HYPERLINK("#РТУС!"&amp;CELL("адрес",Проверка!G977),"заполнить"),IF(РТУС!G977="1",HYPERLINK("#Проверка!"&amp;CELL("адрес",Проверка!G977),"1"),IF(AND(ISNUMBER(РТУС!G977)=TRUE,РТУС!G977&lt;=1,РТУС!G977&gt;0),IF(SUMIF(РТУС!$A$4:$A$1000,A977,РТУС!$G$4:$G$1000)=1,HYPERLINK("#Проверка!"&amp;CELL("адрес",Проверка!G977),РТУС!G977),HYPERLINK("#РТУС!"&amp;CELL("адрес",Проверка!G977),"сумма долей ≠ 1")),HYPERLINK("#РТУС!"&amp;CELL("адрес",Проверка!G977),"###"))))</f>
        <v>заполнить</v>
      </c>
      <c r="H977" s="13" t="str">
        <f ca="1">IF(РТУС!H977="",HYPERLINK("#РТУС!"&amp;CELL("адрес",Проверка!H977),"заполнить"),IF(OR(РТУС!H977="Юрлицо",РТУС!H977="Физлицо",РТУС!H977="ИП"),HYPERLINK("#Проверка!"&amp;CELL("адрес",Проверка!H977),РТУС!H977),HYPERLINK("#РТУС!"&amp;CELL("адрес",Проверка!H977),"###")))</f>
        <v>заполнить</v>
      </c>
      <c r="I977" s="13" t="str">
        <f ca="1">IF(OR(РТУС!H977="Юрлицо",РТУС!H977="ИП"),IF(РТУС!I977="",HYPERLINK("#РТУС!"&amp;CELL("адрес",Проверка!I977),"заполнить"),IF(OR(LEN(РТУС!I977)=10,LEN(РТУС!I977)=12),HYPERLINK("#Проверка!"&amp;CELL("адрес",Проверка!I977),РТУС!I977),HYPERLINK("#РТУС!"&amp;CELL("адрес",Проверка!I977),"###"))),"")</f>
        <v/>
      </c>
      <c r="J977" s="15" t="str">
        <f ca="1">IF(РТУС!J977="","",IF(AND(LEN(РТУС!J977)=5,РТУС!J977&lt;TODAY()),HYPERLINK("#Проверка!"&amp;CELL("адрес",Проверка!J977),РТУС!J977),HYPERLINK("#РТУС!"&amp;CELL("адрес",Проверка!J977),"###")))</f>
        <v/>
      </c>
      <c r="K977" s="13" t="str">
        <f>IF(РТУС!K977="","",РТУС!K977)</f>
        <v/>
      </c>
      <c r="L977" s="13" t="str">
        <f ca="1">IF(OR(РТУС!H977="Физлицо",РТУС!H977="ИП"),IF(РТУС!L977="",HYPERLINK("#РТУС!"&amp;CELL("адрес",Проверка!L977),"заполнить"),IF(OR(РТУС!L977="Загранпаспорт гражданина РФ",РТУС!L977="Паспорт гражданина РФ",РТУС!L977="Иностранный паспорт",РТУС!L977="Свидетельство о рождении",РТУС!L977="Вид на жительство"),HYPERLINK("#Проверка!"&amp;CELL("адрес",Проверка!L977),РТУС!L977),HYPERLINK("#РТУС!"&amp;CELL("адрес",Проверка!L977),"###"))),"")</f>
        <v/>
      </c>
      <c r="M977" s="13" t="str">
        <f ca="1">IF(AND(OR(РТУС!L977="Паспорт гражданина РФ",РТУС!L977="Свидетельство о рождении"),РТУС!M977=""),HYPERLINK("#РТУС!"&amp;CELL("адрес",Проверка!M977),"заполнить"),IF(РТУС!L977="Паспорт гражданина РФ",IF(LEN(РТУС!M977)=4,HYPERLINK("#Проверка!"&amp;CELL("адрес",Проверка!M977),РТУС!M977),HYPERLINK("#РТУС!"&amp;CELL("адрес",Проверка!M977),"###")),IF(РТУС!L977="Свидетельство о рождении",HYPERLINK("#Проверка!"&amp;CELL("адрес",Проверка!M977),РТУС!M977),"")))</f>
        <v/>
      </c>
      <c r="N977" s="13" t="str">
        <f ca="1">IF(РТУС!L977="","",IF(РТУС!N977="",HYPERLINK("#РТУС!"&amp;CELL("адрес",Проверка!N977),"заполнить"),IF(OR(РТУС!L977="Паспорт гражданина РФ",РТУС!L977="Свидетельство о рождении"),IF(LEN(РТУС!N977)=6,HYPERLINK("#Проверка!"&amp;CELL("адрес",Проверка!N977),РТУС!N977),HYPERLINK("#РТУС!"&amp;CELL("адрес",Проверка!N977),"###")),HYPERLINK("#Проверка!"&amp;CELL("адрес",Проверка!N977),РТУС!N977))))</f>
        <v/>
      </c>
      <c r="O977" s="15" t="str">
        <f ca="1">IF(РТУС!L977="","",IF(РТУС!O977="",HYPERLINK("#РТУС!"&amp;CELL("адрес",Проверка!O977),"заполнить"),IF(AND(LEN(РТУС!O977)=5,РТУС!O977&lt;TODAY()),IF(РТУС!L977="Свидетельство о рождении",IF(РТУС!O977&gt;EDATE(TODAY(),-168),HYPERLINK("#Проверка!"&amp;CELL("адрес",Проверка!O977),РТУС!O977),HYPERLINK("#РТУС!"&amp;CELL("адрес",Проверка!O977),"недействительно")),HYPERLINK("#Проверка!"&amp;CELL("адрес",Проверка!O977),РТУС!O977)),HYPERLINK("#РТУС!"&amp;CELL("адрес",Проверка!O977),"###"))))</f>
        <v/>
      </c>
      <c r="P977" s="21" t="str">
        <f ca="1">IF(РТУС!L977="Паспорт гражданина РФ",IF(РТУС!P977="",HYPERLINK("#РТУС!"&amp;CELL("адрес",Проверка!P977),"заполнить"),HYPERLINK("#Проверка!"&amp;CELL("адрес",Проверка!P977),РТУС!P977)),"")</f>
        <v/>
      </c>
      <c r="Q977" s="13" t="str">
        <f ca="1">IF(РТУС!L977="Паспорт гражданина РФ",IF(РТУС!Q977="",HYPERLINK("#РТУС!"&amp;CELL("адрес",Проверка!Q977),"заполнить"),IF(LEN(РТУС!Q977)=7,HYPERLINK("#Проверка!"&amp;CELL("адрес",Проверка!Q977),РТУС!Q977),HYPERLINK("#РТУС!"&amp;CELL("адрес",Проверка!Q977),"###"))),"")</f>
        <v/>
      </c>
      <c r="R977" s="13" t="str">
        <f ca="1">IF(РТУС!R977="",HYPERLINK("#РТУС!"&amp;CELL("адрес",Проверка!R977),"заполнить"),HYPERLINK("#Проверка!"&amp;CELL("адрес",Проверка!R977),РТУС!R977))</f>
        <v>заполнить</v>
      </c>
      <c r="S977" s="13" t="str">
        <f>IF(РТУС!S977="","",РТУС!S977)</f>
        <v/>
      </c>
      <c r="T977" s="13" t="str">
        <f>IF(РТУС!T977="","",РТУС!T977)</f>
        <v/>
      </c>
      <c r="U977" s="13" t="str">
        <f>IF(РТУС!U977="","",РТУС!U977)</f>
        <v/>
      </c>
      <c r="V977" s="13" t="str">
        <f ca="1">IF(РТУС!V977="",HYPERLINK("#РТУС!"&amp;CELL("адрес",Проверка!V977),"заполнить"),IF(OR(РТУС!V977="Договор участия в долевом строительстве",РТУС!V977="Предварительный договор участия в долевом строительстве",РТУС!V977="Определение Арбитражного суда",РТУС!V977="Решение суда общей юрисдикции",РТУС!V977="Иные договоры"),HYPERLINK("#Проверка!"&amp;CELL("адрес",Проверка!V977),РТУС!V977),HYPERLINK("#РТУС!"&amp;CELL("адрес",Проверка!V977),"###")))</f>
        <v>заполнить</v>
      </c>
      <c r="W977" s="13" t="str">
        <f ca="1">IF(РТУС!W977="",HYPERLINK("#РТУС!"&amp;CELL("адрес",Проверка!W977),"заполнить"),HYPERLINK("#Проверка!"&amp;CELL("адрес",Проверка!W977),РТУС!W977))</f>
        <v>заполнить</v>
      </c>
      <c r="X977" s="15" t="str">
        <f ca="1">IF(РТУС!X977="",HYPERLINK("#РТУС!"&amp;CELL("адрес",Проверка!X977),"заполнить"),IF(AND(LEN(РТУС!X977)=5,РТУС!X977&lt;TODAY()),HYPERLINK("#Проверка!"&amp;CELL("адрес",Проверка!X977),РТУС!X977),HYPERLINK("#РТУС!"&amp;CELL("адрес",Проверка!X977),"###")))</f>
        <v>заполнить</v>
      </c>
      <c r="Y977" s="13" t="str">
        <f>IF(РТУС!Y977="","",РТУС!Y977)</f>
        <v/>
      </c>
      <c r="Z977" s="15" t="str">
        <f ca="1">IF(РТУС!Z977="","",IF(AND(LEN(РТУС!Z977)=5,РТУС!Z977&lt;TODAY()),HYPERLINK("#Проверка!"&amp;CELL("адрес",Проверка!Z977),РТУС!Z977),HYPERLINK("#РТУС!"&amp;CELL("адрес",Проверка!Z977),"###")))</f>
        <v/>
      </c>
      <c r="AA977" s="18" t="str">
        <f ca="1">IF(РТУС!AA977="",HYPERLINK("#РТУС!"&amp;CELL("адрес",Проверка!AA977),"заполнить"),IF(ISNUMBER(РТУС!AA977)=TRUE,HYPERLINK("#Проверка!"&amp;CELL("адрес",Проверка!AA977),РТУС!AA977),HYPERLINK("#РТУС!"&amp;CELL("адрес",Проверка!AA977),"###")))</f>
        <v>заполнить</v>
      </c>
      <c r="AB977" s="18" t="str">
        <f ca="1">IF(РТУС!AB977="",HYPERLINK("#РТУС!"&amp;CELL("адрес",Проверка!AB977),"заполнить"),IF(ISNUMBER(РТУС!AB977)=TRUE,HYPERLINK("#Проверка!"&amp;CELL("адрес",Проверка!AB977),РТУС!AB977),HYPERLINK("#РТУС!"&amp;CELL("адрес",Проверка!AB977),"###")))</f>
        <v>заполнить</v>
      </c>
      <c r="AC977" s="18" t="str">
        <f ca="1">IF(РТУС!AC977="","",IF(ISNUMBER(РТУС!AC977)=TRUE,HYPERLINK("#Проверка!"&amp;CELL("адрес",Проверка!AC977),РТУС!AC977),HYPERLINK("#РТУС!"&amp;CELL("адрес",Проверка!AC977),"###")))</f>
        <v/>
      </c>
      <c r="AD977" s="18" t="str">
        <f ca="1">IF(РТУС!AD977="","",IF(ISNUMBER(РТУС!AD977)=TRUE,HYPERLINK("#Проверка!"&amp;CELL("адрес",Проверка!AD977),РТУС!AD977),HYPERLINK("#РТУС!"&amp;CELL("адрес",Проверка!AD977),"###")))</f>
        <v/>
      </c>
      <c r="AE977" s="13" t="str">
        <f>IF(РТУС!AE977="","",РТУС!AE977)</f>
        <v/>
      </c>
      <c r="AF977" s="15" t="str">
        <f ca="1">IF(РТУС!AE977="","",IF(РТУС!AF977="",HYPERLINK("#РТУС!"&amp;CELL("адрес",Проверка!AF977),"заполнить"),IF(AND(LEN(РТУС!AF977)=5,РТУС!AF977&lt;TODAY()),HYPERLINK("#Проверка!"&amp;CELL("адрес",Проверка!AF977),РТУС!AF977),HYPERLINK("#РТУС!"&amp;CELL("адрес",Проверка!AF977),"###"))))</f>
        <v/>
      </c>
      <c r="AG977" s="13"/>
      <c r="AH977" s="15" t="str">
        <f ca="1">IF(РТУС!AE977="","",IF(РТУС!AH977="",HYPERLINK("#РТУС!"&amp;CELL("адрес",Проверка!AH977),"заполнить"),IF(AND(LEN(РТУС!AH977)=5,РТУС!AH977&lt;TODAY()),HYPERLINK("#Проверка!"&amp;CELL("адрес",Проверка!AH977),РТУС!AH977),HYPERLINK("#РТУС!"&amp;CELL("адрес",Проверка!AH977),"###"))))</f>
        <v/>
      </c>
      <c r="AI977" s="15" t="str">
        <f ca="1">IF(РТУС!AE977="","",IF(РТУС!AI977="",HYPERLINK("#РТУС!"&amp;CELL("адрес",Проверка!AI977),"заполнить"),HYPERLINK("#Проверка!"&amp;CELL("адрес",Проверка!AI977),РТУС!AI977)))</f>
        <v/>
      </c>
      <c r="AJ977" s="13" t="str">
        <f ca="1">IF(РТУС!AE977="","",IF(РТУС!AJ977="",HYPERLINK("#РТУС!"&amp;CELL("адрес",Проверка!AJ977),"заполнить"),IF(OR(РТУС!AJ977="Юрлицо",РТУС!AJ977="Физлицо",РТУС!AJ977="ИП"),HYPERLINK("#Проверка!"&amp;CELL("адрес",Проверка!AJ977),РТУС!AJ977),HYPERLINK("#РТУС!"&amp;CELL("адрес",Проверка!AJ977),"###"))))</f>
        <v/>
      </c>
      <c r="AK977" s="13" t="str">
        <f ca="1">IF(РТУС!AK977="",HYPERLINK("#РТУС!"&amp;CELL("адрес",Проверка!AK977),"заполнить"),IF(OR(РТУС!AK977="Квартира",РТУС!AK977="Кладовая",РТУС!AK977="Машино-место",РТУС!AK977="Нежилое помещение"),HYPERLINK("#Проверка!"&amp;CELL("адрес",Проверка!AK977),РТУС!AK977),HYPERLINK("#РТУС!"&amp;CELL("адрес",Проверка!AK977),"###")))</f>
        <v>заполнить</v>
      </c>
      <c r="AL977" s="13" t="str">
        <f ca="1">IF(РТУС!AL977="",HYPERLINK("#РТУС!"&amp;CELL("адрес",Проверка!AL977),"заполнить"),HYPERLINK("#Проверка!"&amp;CELL("адрес",Проверка!AL977),РТУС!AL977))</f>
        <v>заполнить</v>
      </c>
      <c r="AM977" s="18" t="str">
        <f ca="1">IF(РТУС!AM977="",HYPERLINK("#РТУС!"&amp;CELL("адрес",Проверка!AM977),"заполнить"),IF(ISNUMBER(РТУС!AM977)=TRUE,IF(РТУС!AK977="Нежилое помещение",IF(РТУС!AM977&gt;7,HYPERLINK("#РТУС!"&amp;CELL("адрес",Проверка!AM977),"не больше 7 кв.м."),РТУС!AM977),HYPERLINK("#Проверка!"&amp;CELL("адрес",Проверка!AM977),РТУС!AM977)),HYPERLINK("#РТУС!"&amp;CELL("адрес",Проверка!AM977),"###")))</f>
        <v>заполнить</v>
      </c>
      <c r="AN977" s="13" t="str">
        <f ca="1">IF(РТУС!AN977="",HYPERLINK("#РТУС!"&amp;CELL("адрес",Проверка!AN977),"заполнить"),IF(OR(РТУС!AN977="Общая площадь помещения",РТУС!AN977="Общая приведенная площадь жилого помещения",РТУС!AN977="Общая площадь жилого помещения с учетом лоджий, балконов, террас и веранд"),HYPERLINK("#Проверка!"&amp;CELL("адрес",Проверка!AN977),РТУС!AN977),HYPERLINK("#РТУС!"&amp;CELL("адрес",Проверка!AN977),"###")))</f>
        <v>заполнить</v>
      </c>
      <c r="AO977" s="13" t="str">
        <f ca="1">IF(OR(РТУС!AK977="Квартира",РТУС!A977="Нежилое помещение"),IF(РТУС!AO977="",HYPERLINK("#РТУС!"&amp;CELL("адрес",Проверка!AO977),"заполнить"),IF(ISNUMBER(РТУС!AO977)=TRUE,HYPERLINK("#Проверка!"&amp;CELL("адрес",Проверка!AO977),РТУС!AO977),HYPERLINK("#РТУС!"&amp;CELL("адрес",Проверка!AO977),"###"))),"")</f>
        <v/>
      </c>
      <c r="AP977" s="13" t="str">
        <f>IF(РТУС!AP977="","",РТУС!AP977)</f>
        <v/>
      </c>
      <c r="AQ977" s="13" t="str">
        <f ca="1">IF(РТУС!AQ977="",HYPERLINK("#РТУС!"&amp;CELL("адрес",Проверка!AQ977),"заполнить"),HYPERLINK("#Проверка!"&amp;CELL("адрес",Проверка!AQ977),РТУС!AQ977))</f>
        <v>заполнить</v>
      </c>
      <c r="AR977" s="18" t="str">
        <f ca="1">IF(РТУС!AR977="",HYPERLINK("#РТУС!"&amp;CELL("адрес",Проверка!AR977),"заполнить"),IF(ISNUMBER(РТУС!AR977)=FALSE,HYPERLINK("#РТУС!"&amp;CELL("адрес",Проверка!AR977),"###"),IF(РТУС!G977="1",IF(РТУС!AB977=РТУС!AR977+РТУС!AU977,HYPERLINK("#Проверка!"&amp;CELL("адрес",Проверка!AR977),РТУС!AR977),HYPERLINK("#РТУС!"&amp;CELL("адрес",Проверка!AR977),"сверить суммы")),IF(РТУС!AB977=(SUMIF(РТУС!$A$4:$A$1000,A977,РТУС!$AR$4:$AR$1000)+SUMIF(РТУС!$A$4:$A$1000,A977,РТУС!$AU$4:$AU$1000)),HYPERLINK("#Проверка!"&amp;CELL("адрес",Проверка!AR977),РТУС!AR977),HYPERLINK("#РТУС!"&amp;CELL("адрес",Проверка!AR977),"сверить суммы")))))</f>
        <v>заполнить</v>
      </c>
      <c r="AS977" s="13" t="str">
        <f>IF(РТУС!AS977="","",РТУС!AS977)</f>
        <v/>
      </c>
      <c r="AT977" s="18" t="str">
        <f ca="1">IF(РТУС!AT977="",HYPERLINK("#РТУС!"&amp;CELL("адрес",Проверка!AT977),"заполнить"),IF(ISNUMBER(РТУС!AT977)=FALSE,HYPERLINK("#РТУС!"&amp;CELL("адрес",Проверка!AT977),"###"),IF(РТУС!AT977=РТУС!AR977,HYPERLINK("#Проверка!"&amp;CELL("адрес",Проверка!AT977),РТУС!AT977),HYPERLINK("#РТУС!"&amp;CELL("адрес",Проверка!AT977),"сверить суммы"))))</f>
        <v>заполнить</v>
      </c>
      <c r="AU977" s="18" t="str">
        <f ca="1">IF(РТУС!AU977="",HYPERLINK("#РТУС!"&amp;CELL("адрес",Проверка!AU977),"заполнить"),IF(ISNUMBER(РТУС!AU977)=FALSE,HYPERLINK("#РТУС!"&amp;CELL("адрес",Проверка!AU977),"###"),IF(РТУС!G977="1",IF(РТУС!AB977=РТУС!AR977+РТУС!AU977,HYPERLINK("#Проверка!"&amp;CELL("адрес",Проверка!AU977),РТУС!AU977),HYPERLINK("#РТУС!"&amp;CELL("адрес",Проверка!AU977),"сверить суммы")),IF(РТУС!AB977=(SUMIF(РТУС!$A$4:$A$1000,A977,РТУС!$AR$4:$AR$1000)+SUMIF(РТУС!$A$4:$A$1000,A977,РТУС!$AU$4:$AU$1000)),HYPERLINK("#Проверка!"&amp;CELL("адрес",Проверка!AU977),РТУС!AU977),HYPERLINK("#РТУС!"&amp;CELL("адрес",Проверка!AU977),"сверить суммы")))))</f>
        <v>заполнить</v>
      </c>
      <c r="AV977" s="13" t="str">
        <f ca="1">IF(РТУС!AV977="",HYPERLINK("#РТУС!"&amp;CELL("адрес",Проверка!AV977),"заполнить"),IF(OR(РТУС!AV977="Требование о передаче жилого помещения",РТУС!AV977="Требование о передаче машино-места",РТУС!AV977="Требования о передаче нежилого помещения",РТУС!AV977="Денежные требования"),HYPERLINK("#Проверка!"&amp;CELL("адрес",Проверка!AV977),РТУС!AV977),HYPERLINK("#РТУС!"&amp;CELL("адрес",Проверка!AV977),"###")))</f>
        <v>заполнить</v>
      </c>
      <c r="AW977" s="13" t="str">
        <f ca="1">IF(РТУС!AW977="",HYPERLINK("#РТУС!"&amp;CELL("адрес",Проверка!AW977),"заполнить"),IF(OR(РТУС!AW977="Включен в полном объеме",РТУС!AW977="Включен частично"),HYPERLINK("#Проверка!"&amp;CELL("адрес",Проверка!AW977),РТУС!AW977),HYPERLINK("#РТУС!"&amp;CELL("адрес",Проверка!AW977),"###")))</f>
        <v>заполнить</v>
      </c>
      <c r="AX977" s="15" t="str">
        <f ca="1">IF(РТУС!AX977="",HYPERLINK("#РТУС!"&amp;CELL("адрес",Проверка!AX977),"заполнить"),IF(AND(LEN(РТУС!AX977)=5,РТУС!AX977&lt;TODAY()),HYPERLINK("#Проверка!"&amp;CELL("адрес",Проверка!AX977),РТУС!AX977),HYPERLINK("#РТУС!"&amp;CELL("адрес",Проверка!AX977),"###")))</f>
        <v>заполнить</v>
      </c>
      <c r="AY977" s="15" t="str">
        <f ca="1">IF(РТУС!AY977="",HYPERLINK("#РТУС!"&amp;CELL("адрес",Проверка!AY977),"заполнить"),IF(AND(LEN(РТУС!AY977)=5,РТУС!AY977&lt;TODAY()),HYPERLINK("#Проверка!"&amp;CELL("адрес",Проверка!AY977),РТУС!AY977),HYPERLINK("#РТУС!"&amp;CELL("адрес",Проверка!AY977),"###")))</f>
        <v>заполнить</v>
      </c>
    </row>
    <row r="978" spans="1:51" x14ac:dyDescent="0.25">
      <c r="A978" s="10" t="str">
        <f>РТУС!A978</f>
        <v>.</v>
      </c>
      <c r="B978" s="13" t="str">
        <f ca="1">IF(РТУС!B978="",HYPERLINK("#РТУС!"&amp;CELL("адрес",Проверка!B978),"заполнить"),IF(AND(LEN(РТУС!B978)=10,РТУС!B977=РТУС!B978),HYPERLINK("#Проверка!"&amp;CELL("адрес",Проверка!B978),РТУС!B978),HYPERLINK("#РТУС!"&amp;CELL("адрес",Проверка!B978),"###")))</f>
        <v>заполнить</v>
      </c>
      <c r="C978" s="13" t="str">
        <f ca="1">IF(РТУС!C978="",HYPERLINK("#РТУС!"&amp;CELL("адрес",Проверка!C978),"заполнить"),IF(AND(ISNUMBER(РТУС!C978)=TRUE,РТУС!C978&gt;0,РТУС!C977=РТУС!C978),HYPERLINK("#Проверка!"&amp;CELL("адрес",Проверка!C978),РТУС!C978),HYPERLINK("#РТУС!"&amp;CELL("адрес",Проверка!C978),"###")))</f>
        <v>заполнить</v>
      </c>
      <c r="D978" s="13" t="str">
        <f>IF(РТУС!D978="","",РТУС!D978)</f>
        <v/>
      </c>
      <c r="E978" s="13" t="str">
        <f ca="1">IF(РТУС!E978="",HYPERLINK("#РТУС!"&amp;CELL("адрес",Проверка!E978),"заполнить"),IF(РТУС!E977=РТУС!E978,HYPERLINK("#Проверка!"&amp;CELL("адрес",Проверка!E978),РТУС!E978),HYPERLINK("#РТУС!"&amp;CELL("адрес",Проверка!E978),"###")))</f>
        <v>заполнить</v>
      </c>
      <c r="F978" s="13" t="str">
        <f ca="1">IF(РТУС!F978="",HYPERLINK("#РТУС!"&amp;CELL("адрес",Проверка!F978),"заполнить"),HYPERLINK("#Проверка!"&amp;CELL("адрес",Проверка!F978),РТУС!F978))</f>
        <v>заполнить</v>
      </c>
      <c r="G978" s="20" t="str">
        <f ca="1">IF(РТУС!G978="",HYPERLINK("#РТУС!"&amp;CELL("адрес",Проверка!G978),"заполнить"),IF(РТУС!G978="1",HYPERLINK("#Проверка!"&amp;CELL("адрес",Проверка!G978),"1"),IF(AND(ISNUMBER(РТУС!G978)=TRUE,РТУС!G978&lt;=1,РТУС!G978&gt;0),IF(SUMIF(РТУС!$A$4:$A$1000,A978,РТУС!$G$4:$G$1000)=1,HYPERLINK("#Проверка!"&amp;CELL("адрес",Проверка!G978),РТУС!G978),HYPERLINK("#РТУС!"&amp;CELL("адрес",Проверка!G978),"сумма долей ≠ 1")),HYPERLINK("#РТУС!"&amp;CELL("адрес",Проверка!G978),"###"))))</f>
        <v>заполнить</v>
      </c>
      <c r="H978" s="13" t="str">
        <f ca="1">IF(РТУС!H978="",HYPERLINK("#РТУС!"&amp;CELL("адрес",Проверка!H978),"заполнить"),IF(OR(РТУС!H978="Юрлицо",РТУС!H978="Физлицо",РТУС!H978="ИП"),HYPERLINK("#Проверка!"&amp;CELL("адрес",Проверка!H978),РТУС!H978),HYPERLINK("#РТУС!"&amp;CELL("адрес",Проверка!H978),"###")))</f>
        <v>заполнить</v>
      </c>
      <c r="I978" s="13" t="str">
        <f ca="1">IF(OR(РТУС!H978="Юрлицо",РТУС!H978="ИП"),IF(РТУС!I978="",HYPERLINK("#РТУС!"&amp;CELL("адрес",Проверка!I978),"заполнить"),IF(OR(LEN(РТУС!I978)=10,LEN(РТУС!I978)=12),HYPERLINK("#Проверка!"&amp;CELL("адрес",Проверка!I978),РТУС!I978),HYPERLINK("#РТУС!"&amp;CELL("адрес",Проверка!I978),"###"))),"")</f>
        <v/>
      </c>
      <c r="J978" s="15" t="str">
        <f ca="1">IF(РТУС!J978="","",IF(AND(LEN(РТУС!J978)=5,РТУС!J978&lt;TODAY()),HYPERLINK("#Проверка!"&amp;CELL("адрес",Проверка!J978),РТУС!J978),HYPERLINK("#РТУС!"&amp;CELL("адрес",Проверка!J978),"###")))</f>
        <v/>
      </c>
      <c r="K978" s="13" t="str">
        <f>IF(РТУС!K978="","",РТУС!K978)</f>
        <v/>
      </c>
      <c r="L978" s="13" t="str">
        <f ca="1">IF(OR(РТУС!H978="Физлицо",РТУС!H978="ИП"),IF(РТУС!L978="",HYPERLINK("#РТУС!"&amp;CELL("адрес",Проверка!L978),"заполнить"),IF(OR(РТУС!L978="Загранпаспорт гражданина РФ",РТУС!L978="Паспорт гражданина РФ",РТУС!L978="Иностранный паспорт",РТУС!L978="Свидетельство о рождении",РТУС!L978="Вид на жительство"),HYPERLINK("#Проверка!"&amp;CELL("адрес",Проверка!L978),РТУС!L978),HYPERLINK("#РТУС!"&amp;CELL("адрес",Проверка!L978),"###"))),"")</f>
        <v/>
      </c>
      <c r="M978" s="13" t="str">
        <f ca="1">IF(AND(OR(РТУС!L978="Паспорт гражданина РФ",РТУС!L978="Свидетельство о рождении"),РТУС!M978=""),HYPERLINK("#РТУС!"&amp;CELL("адрес",Проверка!M978),"заполнить"),IF(РТУС!L978="Паспорт гражданина РФ",IF(LEN(РТУС!M978)=4,HYPERLINK("#Проверка!"&amp;CELL("адрес",Проверка!M978),РТУС!M978),HYPERLINK("#РТУС!"&amp;CELL("адрес",Проверка!M978),"###")),IF(РТУС!L978="Свидетельство о рождении",HYPERLINK("#Проверка!"&amp;CELL("адрес",Проверка!M978),РТУС!M978),"")))</f>
        <v/>
      </c>
      <c r="N978" s="13" t="str">
        <f ca="1">IF(РТУС!L978="","",IF(РТУС!N978="",HYPERLINK("#РТУС!"&amp;CELL("адрес",Проверка!N978),"заполнить"),IF(OR(РТУС!L978="Паспорт гражданина РФ",РТУС!L978="Свидетельство о рождении"),IF(LEN(РТУС!N978)=6,HYPERLINK("#Проверка!"&amp;CELL("адрес",Проверка!N978),РТУС!N978),HYPERLINK("#РТУС!"&amp;CELL("адрес",Проверка!N978),"###")),HYPERLINK("#Проверка!"&amp;CELL("адрес",Проверка!N978),РТУС!N978))))</f>
        <v/>
      </c>
      <c r="O978" s="15" t="str">
        <f ca="1">IF(РТУС!L978="","",IF(РТУС!O978="",HYPERLINK("#РТУС!"&amp;CELL("адрес",Проверка!O978),"заполнить"),IF(AND(LEN(РТУС!O978)=5,РТУС!O978&lt;TODAY()),IF(РТУС!L978="Свидетельство о рождении",IF(РТУС!O978&gt;EDATE(TODAY(),-168),HYPERLINK("#Проверка!"&amp;CELL("адрес",Проверка!O978),РТУС!O978),HYPERLINK("#РТУС!"&amp;CELL("адрес",Проверка!O978),"недействительно")),HYPERLINK("#Проверка!"&amp;CELL("адрес",Проверка!O978),РТУС!O978)),HYPERLINK("#РТУС!"&amp;CELL("адрес",Проверка!O978),"###"))))</f>
        <v/>
      </c>
      <c r="P978" s="21" t="str">
        <f ca="1">IF(РТУС!L978="Паспорт гражданина РФ",IF(РТУС!P978="",HYPERLINK("#РТУС!"&amp;CELL("адрес",Проверка!P978),"заполнить"),HYPERLINK("#Проверка!"&amp;CELL("адрес",Проверка!P978),РТУС!P978)),"")</f>
        <v/>
      </c>
      <c r="Q978" s="13" t="str">
        <f ca="1">IF(РТУС!L978="Паспорт гражданина РФ",IF(РТУС!Q978="",HYPERLINK("#РТУС!"&amp;CELL("адрес",Проверка!Q978),"заполнить"),IF(LEN(РТУС!Q978)=7,HYPERLINK("#Проверка!"&amp;CELL("адрес",Проверка!Q978),РТУС!Q978),HYPERLINK("#РТУС!"&amp;CELL("адрес",Проверка!Q978),"###"))),"")</f>
        <v/>
      </c>
      <c r="R978" s="13" t="str">
        <f ca="1">IF(РТУС!R978="",HYPERLINK("#РТУС!"&amp;CELL("адрес",Проверка!R978),"заполнить"),HYPERLINK("#Проверка!"&amp;CELL("адрес",Проверка!R978),РТУС!R978))</f>
        <v>заполнить</v>
      </c>
      <c r="S978" s="13" t="str">
        <f>IF(РТУС!S978="","",РТУС!S978)</f>
        <v/>
      </c>
      <c r="T978" s="13" t="str">
        <f>IF(РТУС!T978="","",РТУС!T978)</f>
        <v/>
      </c>
      <c r="U978" s="13" t="str">
        <f>IF(РТУС!U978="","",РТУС!U978)</f>
        <v/>
      </c>
      <c r="V978" s="13" t="str">
        <f ca="1">IF(РТУС!V978="",HYPERLINK("#РТУС!"&amp;CELL("адрес",Проверка!V978),"заполнить"),IF(OR(РТУС!V978="Договор участия в долевом строительстве",РТУС!V978="Предварительный договор участия в долевом строительстве",РТУС!V978="Определение Арбитражного суда",РТУС!V978="Решение суда общей юрисдикции",РТУС!V978="Иные договоры"),HYPERLINK("#Проверка!"&amp;CELL("адрес",Проверка!V978),РТУС!V978),HYPERLINK("#РТУС!"&amp;CELL("адрес",Проверка!V978),"###")))</f>
        <v>заполнить</v>
      </c>
      <c r="W978" s="13" t="str">
        <f ca="1">IF(РТУС!W978="",HYPERLINK("#РТУС!"&amp;CELL("адрес",Проверка!W978),"заполнить"),HYPERLINK("#Проверка!"&amp;CELL("адрес",Проверка!W978),РТУС!W978))</f>
        <v>заполнить</v>
      </c>
      <c r="X978" s="15" t="str">
        <f ca="1">IF(РТУС!X978="",HYPERLINK("#РТУС!"&amp;CELL("адрес",Проверка!X978),"заполнить"),IF(AND(LEN(РТУС!X978)=5,РТУС!X978&lt;TODAY()),HYPERLINK("#Проверка!"&amp;CELL("адрес",Проверка!X978),РТУС!X978),HYPERLINK("#РТУС!"&amp;CELL("адрес",Проверка!X978),"###")))</f>
        <v>заполнить</v>
      </c>
      <c r="Y978" s="13" t="str">
        <f>IF(РТУС!Y978="","",РТУС!Y978)</f>
        <v/>
      </c>
      <c r="Z978" s="15" t="str">
        <f ca="1">IF(РТУС!Z978="","",IF(AND(LEN(РТУС!Z978)=5,РТУС!Z978&lt;TODAY()),HYPERLINK("#Проверка!"&amp;CELL("адрес",Проверка!Z978),РТУС!Z978),HYPERLINK("#РТУС!"&amp;CELL("адрес",Проверка!Z978),"###")))</f>
        <v/>
      </c>
      <c r="AA978" s="18" t="str">
        <f ca="1">IF(РТУС!AA978="",HYPERLINK("#РТУС!"&amp;CELL("адрес",Проверка!AA978),"заполнить"),IF(ISNUMBER(РТУС!AA978)=TRUE,HYPERLINK("#Проверка!"&amp;CELL("адрес",Проверка!AA978),РТУС!AA978),HYPERLINK("#РТУС!"&amp;CELL("адрес",Проверка!AA978),"###")))</f>
        <v>заполнить</v>
      </c>
      <c r="AB978" s="18" t="str">
        <f ca="1">IF(РТУС!AB978="",HYPERLINK("#РТУС!"&amp;CELL("адрес",Проверка!AB978),"заполнить"),IF(ISNUMBER(РТУС!AB978)=TRUE,HYPERLINK("#Проверка!"&amp;CELL("адрес",Проверка!AB978),РТУС!AB978),HYPERLINK("#РТУС!"&amp;CELL("адрес",Проверка!AB978),"###")))</f>
        <v>заполнить</v>
      </c>
      <c r="AC978" s="18" t="str">
        <f ca="1">IF(РТУС!AC978="","",IF(ISNUMBER(РТУС!AC978)=TRUE,HYPERLINK("#Проверка!"&amp;CELL("адрес",Проверка!AC978),РТУС!AC978),HYPERLINK("#РТУС!"&amp;CELL("адрес",Проверка!AC978),"###")))</f>
        <v/>
      </c>
      <c r="AD978" s="18" t="str">
        <f ca="1">IF(РТУС!AD978="","",IF(ISNUMBER(РТУС!AD978)=TRUE,HYPERLINK("#Проверка!"&amp;CELL("адрес",Проверка!AD978),РТУС!AD978),HYPERLINK("#РТУС!"&amp;CELL("адрес",Проверка!AD978),"###")))</f>
        <v/>
      </c>
      <c r="AE978" s="13" t="str">
        <f>IF(РТУС!AE978="","",РТУС!AE978)</f>
        <v/>
      </c>
      <c r="AF978" s="15" t="str">
        <f ca="1">IF(РТУС!AE978="","",IF(РТУС!AF978="",HYPERLINK("#РТУС!"&amp;CELL("адрес",Проверка!AF978),"заполнить"),IF(AND(LEN(РТУС!AF978)=5,РТУС!AF978&lt;TODAY()),HYPERLINK("#Проверка!"&amp;CELL("адрес",Проверка!AF978),РТУС!AF978),HYPERLINK("#РТУС!"&amp;CELL("адрес",Проверка!AF978),"###"))))</f>
        <v/>
      </c>
      <c r="AG978" s="13"/>
      <c r="AH978" s="15" t="str">
        <f ca="1">IF(РТУС!AE978="","",IF(РТУС!AH978="",HYPERLINK("#РТУС!"&amp;CELL("адрес",Проверка!AH978),"заполнить"),IF(AND(LEN(РТУС!AH978)=5,РТУС!AH978&lt;TODAY()),HYPERLINK("#Проверка!"&amp;CELL("адрес",Проверка!AH978),РТУС!AH978),HYPERLINK("#РТУС!"&amp;CELL("адрес",Проверка!AH978),"###"))))</f>
        <v/>
      </c>
      <c r="AI978" s="15" t="str">
        <f ca="1">IF(РТУС!AE978="","",IF(РТУС!AI978="",HYPERLINK("#РТУС!"&amp;CELL("адрес",Проверка!AI978),"заполнить"),HYPERLINK("#Проверка!"&amp;CELL("адрес",Проверка!AI978),РТУС!AI978)))</f>
        <v/>
      </c>
      <c r="AJ978" s="13" t="str">
        <f ca="1">IF(РТУС!AE978="","",IF(РТУС!AJ978="",HYPERLINK("#РТУС!"&amp;CELL("адрес",Проверка!AJ978),"заполнить"),IF(OR(РТУС!AJ978="Юрлицо",РТУС!AJ978="Физлицо",РТУС!AJ978="ИП"),HYPERLINK("#Проверка!"&amp;CELL("адрес",Проверка!AJ978),РТУС!AJ978),HYPERLINK("#РТУС!"&amp;CELL("адрес",Проверка!AJ978),"###"))))</f>
        <v/>
      </c>
      <c r="AK978" s="13" t="str">
        <f ca="1">IF(РТУС!AK978="",HYPERLINK("#РТУС!"&amp;CELL("адрес",Проверка!AK978),"заполнить"),IF(OR(РТУС!AK978="Квартира",РТУС!AK978="Кладовая",РТУС!AK978="Машино-место",РТУС!AK978="Нежилое помещение"),HYPERLINK("#Проверка!"&amp;CELL("адрес",Проверка!AK978),РТУС!AK978),HYPERLINK("#РТУС!"&amp;CELL("адрес",Проверка!AK978),"###")))</f>
        <v>заполнить</v>
      </c>
      <c r="AL978" s="13" t="str">
        <f ca="1">IF(РТУС!AL978="",HYPERLINK("#РТУС!"&amp;CELL("адрес",Проверка!AL978),"заполнить"),HYPERLINK("#Проверка!"&amp;CELL("адрес",Проверка!AL978),РТУС!AL978))</f>
        <v>заполнить</v>
      </c>
      <c r="AM978" s="18" t="str">
        <f ca="1">IF(РТУС!AM978="",HYPERLINK("#РТУС!"&amp;CELL("адрес",Проверка!AM978),"заполнить"),IF(ISNUMBER(РТУС!AM978)=TRUE,IF(РТУС!AK978="Нежилое помещение",IF(РТУС!AM978&gt;7,HYPERLINK("#РТУС!"&amp;CELL("адрес",Проверка!AM978),"не больше 7 кв.м."),РТУС!AM978),HYPERLINK("#Проверка!"&amp;CELL("адрес",Проверка!AM978),РТУС!AM978)),HYPERLINK("#РТУС!"&amp;CELL("адрес",Проверка!AM978),"###")))</f>
        <v>заполнить</v>
      </c>
      <c r="AN978" s="13" t="str">
        <f ca="1">IF(РТУС!AN978="",HYPERLINK("#РТУС!"&amp;CELL("адрес",Проверка!AN978),"заполнить"),IF(OR(РТУС!AN978="Общая площадь помещения",РТУС!AN978="Общая приведенная площадь жилого помещения",РТУС!AN978="Общая площадь жилого помещения с учетом лоджий, балконов, террас и веранд"),HYPERLINK("#Проверка!"&amp;CELL("адрес",Проверка!AN978),РТУС!AN978),HYPERLINK("#РТУС!"&amp;CELL("адрес",Проверка!AN978),"###")))</f>
        <v>заполнить</v>
      </c>
      <c r="AO978" s="13" t="str">
        <f ca="1">IF(OR(РТУС!AK978="Квартира",РТУС!A978="Нежилое помещение"),IF(РТУС!AO978="",HYPERLINK("#РТУС!"&amp;CELL("адрес",Проверка!AO978),"заполнить"),IF(ISNUMBER(РТУС!AO978)=TRUE,HYPERLINK("#Проверка!"&amp;CELL("адрес",Проверка!AO978),РТУС!AO978),HYPERLINK("#РТУС!"&amp;CELL("адрес",Проверка!AO978),"###"))),"")</f>
        <v/>
      </c>
      <c r="AP978" s="13" t="str">
        <f>IF(РТУС!AP978="","",РТУС!AP978)</f>
        <v/>
      </c>
      <c r="AQ978" s="13" t="str">
        <f ca="1">IF(РТУС!AQ978="",HYPERLINK("#РТУС!"&amp;CELL("адрес",Проверка!AQ978),"заполнить"),HYPERLINK("#Проверка!"&amp;CELL("адрес",Проверка!AQ978),РТУС!AQ978))</f>
        <v>заполнить</v>
      </c>
      <c r="AR978" s="18" t="str">
        <f ca="1">IF(РТУС!AR978="",HYPERLINK("#РТУС!"&amp;CELL("адрес",Проверка!AR978),"заполнить"),IF(ISNUMBER(РТУС!AR978)=FALSE,HYPERLINK("#РТУС!"&amp;CELL("адрес",Проверка!AR978),"###"),IF(РТУС!G978="1",IF(РТУС!AB978=РТУС!AR978+РТУС!AU978,HYPERLINK("#Проверка!"&amp;CELL("адрес",Проверка!AR978),РТУС!AR978),HYPERLINK("#РТУС!"&amp;CELL("адрес",Проверка!AR978),"сверить суммы")),IF(РТУС!AB978=(SUMIF(РТУС!$A$4:$A$1000,A978,РТУС!$AR$4:$AR$1000)+SUMIF(РТУС!$A$4:$A$1000,A978,РТУС!$AU$4:$AU$1000)),HYPERLINK("#Проверка!"&amp;CELL("адрес",Проверка!AR978),РТУС!AR978),HYPERLINK("#РТУС!"&amp;CELL("адрес",Проверка!AR978),"сверить суммы")))))</f>
        <v>заполнить</v>
      </c>
      <c r="AS978" s="13" t="str">
        <f>IF(РТУС!AS978="","",РТУС!AS978)</f>
        <v/>
      </c>
      <c r="AT978" s="18" t="str">
        <f ca="1">IF(РТУС!AT978="",HYPERLINK("#РТУС!"&amp;CELL("адрес",Проверка!AT978),"заполнить"),IF(ISNUMBER(РТУС!AT978)=FALSE,HYPERLINK("#РТУС!"&amp;CELL("адрес",Проверка!AT978),"###"),IF(РТУС!AT978=РТУС!AR978,HYPERLINK("#Проверка!"&amp;CELL("адрес",Проверка!AT978),РТУС!AT978),HYPERLINK("#РТУС!"&amp;CELL("адрес",Проверка!AT978),"сверить суммы"))))</f>
        <v>заполнить</v>
      </c>
      <c r="AU978" s="18" t="str">
        <f ca="1">IF(РТУС!AU978="",HYPERLINK("#РТУС!"&amp;CELL("адрес",Проверка!AU978),"заполнить"),IF(ISNUMBER(РТУС!AU978)=FALSE,HYPERLINK("#РТУС!"&amp;CELL("адрес",Проверка!AU978),"###"),IF(РТУС!G978="1",IF(РТУС!AB978=РТУС!AR978+РТУС!AU978,HYPERLINK("#Проверка!"&amp;CELL("адрес",Проверка!AU978),РТУС!AU978),HYPERLINK("#РТУС!"&amp;CELL("адрес",Проверка!AU978),"сверить суммы")),IF(РТУС!AB978=(SUMIF(РТУС!$A$4:$A$1000,A978,РТУС!$AR$4:$AR$1000)+SUMIF(РТУС!$A$4:$A$1000,A978,РТУС!$AU$4:$AU$1000)),HYPERLINK("#Проверка!"&amp;CELL("адрес",Проверка!AU978),РТУС!AU978),HYPERLINK("#РТУС!"&amp;CELL("адрес",Проверка!AU978),"сверить суммы")))))</f>
        <v>заполнить</v>
      </c>
      <c r="AV978" s="13" t="str">
        <f ca="1">IF(РТУС!AV978="",HYPERLINK("#РТУС!"&amp;CELL("адрес",Проверка!AV978),"заполнить"),IF(OR(РТУС!AV978="Требование о передаче жилого помещения",РТУС!AV978="Требование о передаче машино-места",РТУС!AV978="Требования о передаче нежилого помещения",РТУС!AV978="Денежные требования"),HYPERLINK("#Проверка!"&amp;CELL("адрес",Проверка!AV978),РТУС!AV978),HYPERLINK("#РТУС!"&amp;CELL("адрес",Проверка!AV978),"###")))</f>
        <v>заполнить</v>
      </c>
      <c r="AW978" s="13" t="str">
        <f ca="1">IF(РТУС!AW978="",HYPERLINK("#РТУС!"&amp;CELL("адрес",Проверка!AW978),"заполнить"),IF(OR(РТУС!AW978="Включен в полном объеме",РТУС!AW978="Включен частично"),HYPERLINK("#Проверка!"&amp;CELL("адрес",Проверка!AW978),РТУС!AW978),HYPERLINK("#РТУС!"&amp;CELL("адрес",Проверка!AW978),"###")))</f>
        <v>заполнить</v>
      </c>
      <c r="AX978" s="15" t="str">
        <f ca="1">IF(РТУС!AX978="",HYPERLINK("#РТУС!"&amp;CELL("адрес",Проверка!AX978),"заполнить"),IF(AND(LEN(РТУС!AX978)=5,РТУС!AX978&lt;TODAY()),HYPERLINK("#Проверка!"&amp;CELL("адрес",Проверка!AX978),РТУС!AX978),HYPERLINK("#РТУС!"&amp;CELL("адрес",Проверка!AX978),"###")))</f>
        <v>заполнить</v>
      </c>
      <c r="AY978" s="15" t="str">
        <f ca="1">IF(РТУС!AY978="",HYPERLINK("#РТУС!"&amp;CELL("адрес",Проверка!AY978),"заполнить"),IF(AND(LEN(РТУС!AY978)=5,РТУС!AY978&lt;TODAY()),HYPERLINK("#Проверка!"&amp;CELL("адрес",Проверка!AY978),РТУС!AY978),HYPERLINK("#РТУС!"&amp;CELL("адрес",Проверка!AY978),"###")))</f>
        <v>заполнить</v>
      </c>
    </row>
    <row r="979" spans="1:51" x14ac:dyDescent="0.25">
      <c r="A979" s="10" t="str">
        <f>РТУС!A979</f>
        <v>.</v>
      </c>
      <c r="B979" s="13" t="str">
        <f ca="1">IF(РТУС!B979="",HYPERLINK("#РТУС!"&amp;CELL("адрес",Проверка!B979),"заполнить"),IF(AND(LEN(РТУС!B979)=10,РТУС!B978=РТУС!B979),HYPERLINK("#Проверка!"&amp;CELL("адрес",Проверка!B979),РТУС!B979),HYPERLINK("#РТУС!"&amp;CELL("адрес",Проверка!B979),"###")))</f>
        <v>заполнить</v>
      </c>
      <c r="C979" s="13" t="str">
        <f ca="1">IF(РТУС!C979="",HYPERLINK("#РТУС!"&amp;CELL("адрес",Проверка!C979),"заполнить"),IF(AND(ISNUMBER(РТУС!C979)=TRUE,РТУС!C979&gt;0,РТУС!C978=РТУС!C979),HYPERLINK("#Проверка!"&amp;CELL("адрес",Проверка!C979),РТУС!C979),HYPERLINK("#РТУС!"&amp;CELL("адрес",Проверка!C979),"###")))</f>
        <v>заполнить</v>
      </c>
      <c r="D979" s="13" t="str">
        <f>IF(РТУС!D979="","",РТУС!D979)</f>
        <v/>
      </c>
      <c r="E979" s="13" t="str">
        <f ca="1">IF(РТУС!E979="",HYPERLINK("#РТУС!"&amp;CELL("адрес",Проверка!E979),"заполнить"),IF(РТУС!E978=РТУС!E979,HYPERLINK("#Проверка!"&amp;CELL("адрес",Проверка!E979),РТУС!E979),HYPERLINK("#РТУС!"&amp;CELL("адрес",Проверка!E979),"###")))</f>
        <v>заполнить</v>
      </c>
      <c r="F979" s="13" t="str">
        <f ca="1">IF(РТУС!F979="",HYPERLINK("#РТУС!"&amp;CELL("адрес",Проверка!F979),"заполнить"),HYPERLINK("#Проверка!"&amp;CELL("адрес",Проверка!F979),РТУС!F979))</f>
        <v>заполнить</v>
      </c>
      <c r="G979" s="20" t="str">
        <f ca="1">IF(РТУС!G979="",HYPERLINK("#РТУС!"&amp;CELL("адрес",Проверка!G979),"заполнить"),IF(РТУС!G979="1",HYPERLINK("#Проверка!"&amp;CELL("адрес",Проверка!G979),"1"),IF(AND(ISNUMBER(РТУС!G979)=TRUE,РТУС!G979&lt;=1,РТУС!G979&gt;0),IF(SUMIF(РТУС!$A$4:$A$1000,A979,РТУС!$G$4:$G$1000)=1,HYPERLINK("#Проверка!"&amp;CELL("адрес",Проверка!G979),РТУС!G979),HYPERLINK("#РТУС!"&amp;CELL("адрес",Проверка!G979),"сумма долей ≠ 1")),HYPERLINK("#РТУС!"&amp;CELL("адрес",Проверка!G979),"###"))))</f>
        <v>заполнить</v>
      </c>
      <c r="H979" s="13" t="str">
        <f ca="1">IF(РТУС!H979="",HYPERLINK("#РТУС!"&amp;CELL("адрес",Проверка!H979),"заполнить"),IF(OR(РТУС!H979="Юрлицо",РТУС!H979="Физлицо",РТУС!H979="ИП"),HYPERLINK("#Проверка!"&amp;CELL("адрес",Проверка!H979),РТУС!H979),HYPERLINK("#РТУС!"&amp;CELL("адрес",Проверка!H979),"###")))</f>
        <v>заполнить</v>
      </c>
      <c r="I979" s="13" t="str">
        <f ca="1">IF(OR(РТУС!H979="Юрлицо",РТУС!H979="ИП"),IF(РТУС!I979="",HYPERLINK("#РТУС!"&amp;CELL("адрес",Проверка!I979),"заполнить"),IF(OR(LEN(РТУС!I979)=10,LEN(РТУС!I979)=12),HYPERLINK("#Проверка!"&amp;CELL("адрес",Проверка!I979),РТУС!I979),HYPERLINK("#РТУС!"&amp;CELL("адрес",Проверка!I979),"###"))),"")</f>
        <v/>
      </c>
      <c r="J979" s="15" t="str">
        <f ca="1">IF(РТУС!J979="","",IF(AND(LEN(РТУС!J979)=5,РТУС!J979&lt;TODAY()),HYPERLINK("#Проверка!"&amp;CELL("адрес",Проверка!J979),РТУС!J979),HYPERLINK("#РТУС!"&amp;CELL("адрес",Проверка!J979),"###")))</f>
        <v/>
      </c>
      <c r="K979" s="13" t="str">
        <f>IF(РТУС!K979="","",РТУС!K979)</f>
        <v/>
      </c>
      <c r="L979" s="13" t="str">
        <f ca="1">IF(OR(РТУС!H979="Физлицо",РТУС!H979="ИП"),IF(РТУС!L979="",HYPERLINK("#РТУС!"&amp;CELL("адрес",Проверка!L979),"заполнить"),IF(OR(РТУС!L979="Загранпаспорт гражданина РФ",РТУС!L979="Паспорт гражданина РФ",РТУС!L979="Иностранный паспорт",РТУС!L979="Свидетельство о рождении",РТУС!L979="Вид на жительство"),HYPERLINK("#Проверка!"&amp;CELL("адрес",Проверка!L979),РТУС!L979),HYPERLINK("#РТУС!"&amp;CELL("адрес",Проверка!L979),"###"))),"")</f>
        <v/>
      </c>
      <c r="M979" s="13" t="str">
        <f ca="1">IF(AND(OR(РТУС!L979="Паспорт гражданина РФ",РТУС!L979="Свидетельство о рождении"),РТУС!M979=""),HYPERLINK("#РТУС!"&amp;CELL("адрес",Проверка!M979),"заполнить"),IF(РТУС!L979="Паспорт гражданина РФ",IF(LEN(РТУС!M979)=4,HYPERLINK("#Проверка!"&amp;CELL("адрес",Проверка!M979),РТУС!M979),HYPERLINK("#РТУС!"&amp;CELL("адрес",Проверка!M979),"###")),IF(РТУС!L979="Свидетельство о рождении",HYPERLINK("#Проверка!"&amp;CELL("адрес",Проверка!M979),РТУС!M979),"")))</f>
        <v/>
      </c>
      <c r="N979" s="13" t="str">
        <f ca="1">IF(РТУС!L979="","",IF(РТУС!N979="",HYPERLINK("#РТУС!"&amp;CELL("адрес",Проверка!N979),"заполнить"),IF(OR(РТУС!L979="Паспорт гражданина РФ",РТУС!L979="Свидетельство о рождении"),IF(LEN(РТУС!N979)=6,HYPERLINK("#Проверка!"&amp;CELL("адрес",Проверка!N979),РТУС!N979),HYPERLINK("#РТУС!"&amp;CELL("адрес",Проверка!N979),"###")),HYPERLINK("#Проверка!"&amp;CELL("адрес",Проверка!N979),РТУС!N979))))</f>
        <v/>
      </c>
      <c r="O979" s="15" t="str">
        <f ca="1">IF(РТУС!L979="","",IF(РТУС!O979="",HYPERLINK("#РТУС!"&amp;CELL("адрес",Проверка!O979),"заполнить"),IF(AND(LEN(РТУС!O979)=5,РТУС!O979&lt;TODAY()),IF(РТУС!L979="Свидетельство о рождении",IF(РТУС!O979&gt;EDATE(TODAY(),-168),HYPERLINK("#Проверка!"&amp;CELL("адрес",Проверка!O979),РТУС!O979),HYPERLINK("#РТУС!"&amp;CELL("адрес",Проверка!O979),"недействительно")),HYPERLINK("#Проверка!"&amp;CELL("адрес",Проверка!O979),РТУС!O979)),HYPERLINK("#РТУС!"&amp;CELL("адрес",Проверка!O979),"###"))))</f>
        <v/>
      </c>
      <c r="P979" s="21" t="str">
        <f ca="1">IF(РТУС!L979="Паспорт гражданина РФ",IF(РТУС!P979="",HYPERLINK("#РТУС!"&amp;CELL("адрес",Проверка!P979),"заполнить"),HYPERLINK("#Проверка!"&amp;CELL("адрес",Проверка!P979),РТУС!P979)),"")</f>
        <v/>
      </c>
      <c r="Q979" s="13" t="str">
        <f ca="1">IF(РТУС!L979="Паспорт гражданина РФ",IF(РТУС!Q979="",HYPERLINK("#РТУС!"&amp;CELL("адрес",Проверка!Q979),"заполнить"),IF(LEN(РТУС!Q979)=7,HYPERLINK("#Проверка!"&amp;CELL("адрес",Проверка!Q979),РТУС!Q979),HYPERLINK("#РТУС!"&amp;CELL("адрес",Проверка!Q979),"###"))),"")</f>
        <v/>
      </c>
      <c r="R979" s="13" t="str">
        <f ca="1">IF(РТУС!R979="",HYPERLINK("#РТУС!"&amp;CELL("адрес",Проверка!R979),"заполнить"),HYPERLINK("#Проверка!"&amp;CELL("адрес",Проверка!R979),РТУС!R979))</f>
        <v>заполнить</v>
      </c>
      <c r="S979" s="13" t="str">
        <f>IF(РТУС!S979="","",РТУС!S979)</f>
        <v/>
      </c>
      <c r="T979" s="13" t="str">
        <f>IF(РТУС!T979="","",РТУС!T979)</f>
        <v/>
      </c>
      <c r="U979" s="13" t="str">
        <f>IF(РТУС!U979="","",РТУС!U979)</f>
        <v/>
      </c>
      <c r="V979" s="13" t="str">
        <f ca="1">IF(РТУС!V979="",HYPERLINK("#РТУС!"&amp;CELL("адрес",Проверка!V979),"заполнить"),IF(OR(РТУС!V979="Договор участия в долевом строительстве",РТУС!V979="Предварительный договор участия в долевом строительстве",РТУС!V979="Определение Арбитражного суда",РТУС!V979="Решение суда общей юрисдикции",РТУС!V979="Иные договоры"),HYPERLINK("#Проверка!"&amp;CELL("адрес",Проверка!V979),РТУС!V979),HYPERLINK("#РТУС!"&amp;CELL("адрес",Проверка!V979),"###")))</f>
        <v>заполнить</v>
      </c>
      <c r="W979" s="13" t="str">
        <f ca="1">IF(РТУС!W979="",HYPERLINK("#РТУС!"&amp;CELL("адрес",Проверка!W979),"заполнить"),HYPERLINK("#Проверка!"&amp;CELL("адрес",Проверка!W979),РТУС!W979))</f>
        <v>заполнить</v>
      </c>
      <c r="X979" s="15" t="str">
        <f ca="1">IF(РТУС!X979="",HYPERLINK("#РТУС!"&amp;CELL("адрес",Проверка!X979),"заполнить"),IF(AND(LEN(РТУС!X979)=5,РТУС!X979&lt;TODAY()),HYPERLINK("#Проверка!"&amp;CELL("адрес",Проверка!X979),РТУС!X979),HYPERLINK("#РТУС!"&amp;CELL("адрес",Проверка!X979),"###")))</f>
        <v>заполнить</v>
      </c>
      <c r="Y979" s="13" t="str">
        <f>IF(РТУС!Y979="","",РТУС!Y979)</f>
        <v/>
      </c>
      <c r="Z979" s="15" t="str">
        <f ca="1">IF(РТУС!Z979="","",IF(AND(LEN(РТУС!Z979)=5,РТУС!Z979&lt;TODAY()),HYPERLINK("#Проверка!"&amp;CELL("адрес",Проверка!Z979),РТУС!Z979),HYPERLINK("#РТУС!"&amp;CELL("адрес",Проверка!Z979),"###")))</f>
        <v/>
      </c>
      <c r="AA979" s="18" t="str">
        <f ca="1">IF(РТУС!AA979="",HYPERLINK("#РТУС!"&amp;CELL("адрес",Проверка!AA979),"заполнить"),IF(ISNUMBER(РТУС!AA979)=TRUE,HYPERLINK("#Проверка!"&amp;CELL("адрес",Проверка!AA979),РТУС!AA979),HYPERLINK("#РТУС!"&amp;CELL("адрес",Проверка!AA979),"###")))</f>
        <v>заполнить</v>
      </c>
      <c r="AB979" s="18" t="str">
        <f ca="1">IF(РТУС!AB979="",HYPERLINK("#РТУС!"&amp;CELL("адрес",Проверка!AB979),"заполнить"),IF(ISNUMBER(РТУС!AB979)=TRUE,HYPERLINK("#Проверка!"&amp;CELL("адрес",Проверка!AB979),РТУС!AB979),HYPERLINK("#РТУС!"&amp;CELL("адрес",Проверка!AB979),"###")))</f>
        <v>заполнить</v>
      </c>
      <c r="AC979" s="18" t="str">
        <f ca="1">IF(РТУС!AC979="","",IF(ISNUMBER(РТУС!AC979)=TRUE,HYPERLINK("#Проверка!"&amp;CELL("адрес",Проверка!AC979),РТУС!AC979),HYPERLINK("#РТУС!"&amp;CELL("адрес",Проверка!AC979),"###")))</f>
        <v/>
      </c>
      <c r="AD979" s="18" t="str">
        <f ca="1">IF(РТУС!AD979="","",IF(ISNUMBER(РТУС!AD979)=TRUE,HYPERLINK("#Проверка!"&amp;CELL("адрес",Проверка!AD979),РТУС!AD979),HYPERLINK("#РТУС!"&amp;CELL("адрес",Проверка!AD979),"###")))</f>
        <v/>
      </c>
      <c r="AE979" s="13" t="str">
        <f>IF(РТУС!AE979="","",РТУС!AE979)</f>
        <v/>
      </c>
      <c r="AF979" s="15" t="str">
        <f ca="1">IF(РТУС!AE979="","",IF(РТУС!AF979="",HYPERLINK("#РТУС!"&amp;CELL("адрес",Проверка!AF979),"заполнить"),IF(AND(LEN(РТУС!AF979)=5,РТУС!AF979&lt;TODAY()),HYPERLINK("#Проверка!"&amp;CELL("адрес",Проверка!AF979),РТУС!AF979),HYPERLINK("#РТУС!"&amp;CELL("адрес",Проверка!AF979),"###"))))</f>
        <v/>
      </c>
      <c r="AG979" s="13"/>
      <c r="AH979" s="15" t="str">
        <f ca="1">IF(РТУС!AE979="","",IF(РТУС!AH979="",HYPERLINK("#РТУС!"&amp;CELL("адрес",Проверка!AH979),"заполнить"),IF(AND(LEN(РТУС!AH979)=5,РТУС!AH979&lt;TODAY()),HYPERLINK("#Проверка!"&amp;CELL("адрес",Проверка!AH979),РТУС!AH979),HYPERLINK("#РТУС!"&amp;CELL("адрес",Проверка!AH979),"###"))))</f>
        <v/>
      </c>
      <c r="AI979" s="15" t="str">
        <f ca="1">IF(РТУС!AE979="","",IF(РТУС!AI979="",HYPERLINK("#РТУС!"&amp;CELL("адрес",Проверка!AI979),"заполнить"),HYPERLINK("#Проверка!"&amp;CELL("адрес",Проверка!AI979),РТУС!AI979)))</f>
        <v/>
      </c>
      <c r="AJ979" s="13" t="str">
        <f ca="1">IF(РТУС!AE979="","",IF(РТУС!AJ979="",HYPERLINK("#РТУС!"&amp;CELL("адрес",Проверка!AJ979),"заполнить"),IF(OR(РТУС!AJ979="Юрлицо",РТУС!AJ979="Физлицо",РТУС!AJ979="ИП"),HYPERLINK("#Проверка!"&amp;CELL("адрес",Проверка!AJ979),РТУС!AJ979),HYPERLINK("#РТУС!"&amp;CELL("адрес",Проверка!AJ979),"###"))))</f>
        <v/>
      </c>
      <c r="AK979" s="13" t="str">
        <f ca="1">IF(РТУС!AK979="",HYPERLINK("#РТУС!"&amp;CELL("адрес",Проверка!AK979),"заполнить"),IF(OR(РТУС!AK979="Квартира",РТУС!AK979="Кладовая",РТУС!AK979="Машино-место",РТУС!AK979="Нежилое помещение"),HYPERLINK("#Проверка!"&amp;CELL("адрес",Проверка!AK979),РТУС!AK979),HYPERLINK("#РТУС!"&amp;CELL("адрес",Проверка!AK979),"###")))</f>
        <v>заполнить</v>
      </c>
      <c r="AL979" s="13" t="str">
        <f ca="1">IF(РТУС!AL979="",HYPERLINK("#РТУС!"&amp;CELL("адрес",Проверка!AL979),"заполнить"),HYPERLINK("#Проверка!"&amp;CELL("адрес",Проверка!AL979),РТУС!AL979))</f>
        <v>заполнить</v>
      </c>
      <c r="AM979" s="18" t="str">
        <f ca="1">IF(РТУС!AM979="",HYPERLINK("#РТУС!"&amp;CELL("адрес",Проверка!AM979),"заполнить"),IF(ISNUMBER(РТУС!AM979)=TRUE,IF(РТУС!AK979="Нежилое помещение",IF(РТУС!AM979&gt;7,HYPERLINK("#РТУС!"&amp;CELL("адрес",Проверка!AM979),"не больше 7 кв.м."),РТУС!AM979),HYPERLINK("#Проверка!"&amp;CELL("адрес",Проверка!AM979),РТУС!AM979)),HYPERLINK("#РТУС!"&amp;CELL("адрес",Проверка!AM979),"###")))</f>
        <v>заполнить</v>
      </c>
      <c r="AN979" s="13" t="str">
        <f ca="1">IF(РТУС!AN979="",HYPERLINK("#РТУС!"&amp;CELL("адрес",Проверка!AN979),"заполнить"),IF(OR(РТУС!AN979="Общая площадь помещения",РТУС!AN979="Общая приведенная площадь жилого помещения",РТУС!AN979="Общая площадь жилого помещения с учетом лоджий, балконов, террас и веранд"),HYPERLINK("#Проверка!"&amp;CELL("адрес",Проверка!AN979),РТУС!AN979),HYPERLINK("#РТУС!"&amp;CELL("адрес",Проверка!AN979),"###")))</f>
        <v>заполнить</v>
      </c>
      <c r="AO979" s="13" t="str">
        <f ca="1">IF(OR(РТУС!AK979="Квартира",РТУС!A979="Нежилое помещение"),IF(РТУС!AO979="",HYPERLINK("#РТУС!"&amp;CELL("адрес",Проверка!AO979),"заполнить"),IF(ISNUMBER(РТУС!AO979)=TRUE,HYPERLINK("#Проверка!"&amp;CELL("адрес",Проверка!AO979),РТУС!AO979),HYPERLINK("#РТУС!"&amp;CELL("адрес",Проверка!AO979),"###"))),"")</f>
        <v/>
      </c>
      <c r="AP979" s="13" t="str">
        <f>IF(РТУС!AP979="","",РТУС!AP979)</f>
        <v/>
      </c>
      <c r="AQ979" s="13" t="str">
        <f ca="1">IF(РТУС!AQ979="",HYPERLINK("#РТУС!"&amp;CELL("адрес",Проверка!AQ979),"заполнить"),HYPERLINK("#Проверка!"&amp;CELL("адрес",Проверка!AQ979),РТУС!AQ979))</f>
        <v>заполнить</v>
      </c>
      <c r="AR979" s="18" t="str">
        <f ca="1">IF(РТУС!AR979="",HYPERLINK("#РТУС!"&amp;CELL("адрес",Проверка!AR979),"заполнить"),IF(ISNUMBER(РТУС!AR979)=FALSE,HYPERLINK("#РТУС!"&amp;CELL("адрес",Проверка!AR979),"###"),IF(РТУС!G979="1",IF(РТУС!AB979=РТУС!AR979+РТУС!AU979,HYPERLINK("#Проверка!"&amp;CELL("адрес",Проверка!AR979),РТУС!AR979),HYPERLINK("#РТУС!"&amp;CELL("адрес",Проверка!AR979),"сверить суммы")),IF(РТУС!AB979=(SUMIF(РТУС!$A$4:$A$1000,A979,РТУС!$AR$4:$AR$1000)+SUMIF(РТУС!$A$4:$A$1000,A979,РТУС!$AU$4:$AU$1000)),HYPERLINK("#Проверка!"&amp;CELL("адрес",Проверка!AR979),РТУС!AR979),HYPERLINK("#РТУС!"&amp;CELL("адрес",Проверка!AR979),"сверить суммы")))))</f>
        <v>заполнить</v>
      </c>
      <c r="AS979" s="13" t="str">
        <f>IF(РТУС!AS979="","",РТУС!AS979)</f>
        <v/>
      </c>
      <c r="AT979" s="18" t="str">
        <f ca="1">IF(РТУС!AT979="",HYPERLINK("#РТУС!"&amp;CELL("адрес",Проверка!AT979),"заполнить"),IF(ISNUMBER(РТУС!AT979)=FALSE,HYPERLINK("#РТУС!"&amp;CELL("адрес",Проверка!AT979),"###"),IF(РТУС!AT979=РТУС!AR979,HYPERLINK("#Проверка!"&amp;CELL("адрес",Проверка!AT979),РТУС!AT979),HYPERLINK("#РТУС!"&amp;CELL("адрес",Проверка!AT979),"сверить суммы"))))</f>
        <v>заполнить</v>
      </c>
      <c r="AU979" s="18" t="str">
        <f ca="1">IF(РТУС!AU979="",HYPERLINK("#РТУС!"&amp;CELL("адрес",Проверка!AU979),"заполнить"),IF(ISNUMBER(РТУС!AU979)=FALSE,HYPERLINK("#РТУС!"&amp;CELL("адрес",Проверка!AU979),"###"),IF(РТУС!G979="1",IF(РТУС!AB979=РТУС!AR979+РТУС!AU979,HYPERLINK("#Проверка!"&amp;CELL("адрес",Проверка!AU979),РТУС!AU979),HYPERLINK("#РТУС!"&amp;CELL("адрес",Проверка!AU979),"сверить суммы")),IF(РТУС!AB979=(SUMIF(РТУС!$A$4:$A$1000,A979,РТУС!$AR$4:$AR$1000)+SUMIF(РТУС!$A$4:$A$1000,A979,РТУС!$AU$4:$AU$1000)),HYPERLINK("#Проверка!"&amp;CELL("адрес",Проверка!AU979),РТУС!AU979),HYPERLINK("#РТУС!"&amp;CELL("адрес",Проверка!AU979),"сверить суммы")))))</f>
        <v>заполнить</v>
      </c>
      <c r="AV979" s="13" t="str">
        <f ca="1">IF(РТУС!AV979="",HYPERLINK("#РТУС!"&amp;CELL("адрес",Проверка!AV979),"заполнить"),IF(OR(РТУС!AV979="Требование о передаче жилого помещения",РТУС!AV979="Требование о передаче машино-места",РТУС!AV979="Требования о передаче нежилого помещения",РТУС!AV979="Денежные требования"),HYPERLINK("#Проверка!"&amp;CELL("адрес",Проверка!AV979),РТУС!AV979),HYPERLINK("#РТУС!"&amp;CELL("адрес",Проверка!AV979),"###")))</f>
        <v>заполнить</v>
      </c>
      <c r="AW979" s="13" t="str">
        <f ca="1">IF(РТУС!AW979="",HYPERLINK("#РТУС!"&amp;CELL("адрес",Проверка!AW979),"заполнить"),IF(OR(РТУС!AW979="Включен в полном объеме",РТУС!AW979="Включен частично"),HYPERLINK("#Проверка!"&amp;CELL("адрес",Проверка!AW979),РТУС!AW979),HYPERLINK("#РТУС!"&amp;CELL("адрес",Проверка!AW979),"###")))</f>
        <v>заполнить</v>
      </c>
      <c r="AX979" s="15" t="str">
        <f ca="1">IF(РТУС!AX979="",HYPERLINK("#РТУС!"&amp;CELL("адрес",Проверка!AX979),"заполнить"),IF(AND(LEN(РТУС!AX979)=5,РТУС!AX979&lt;TODAY()),HYPERLINK("#Проверка!"&amp;CELL("адрес",Проверка!AX979),РТУС!AX979),HYPERLINK("#РТУС!"&amp;CELL("адрес",Проверка!AX979),"###")))</f>
        <v>заполнить</v>
      </c>
      <c r="AY979" s="15" t="str">
        <f ca="1">IF(РТУС!AY979="",HYPERLINK("#РТУС!"&amp;CELL("адрес",Проверка!AY979),"заполнить"),IF(AND(LEN(РТУС!AY979)=5,РТУС!AY979&lt;TODAY()),HYPERLINK("#Проверка!"&amp;CELL("адрес",Проверка!AY979),РТУС!AY979),HYPERLINK("#РТУС!"&amp;CELL("адрес",Проверка!AY979),"###")))</f>
        <v>заполнить</v>
      </c>
    </row>
    <row r="980" spans="1:51" x14ac:dyDescent="0.25">
      <c r="A980" s="10" t="str">
        <f>РТУС!A980</f>
        <v>.</v>
      </c>
      <c r="B980" s="13" t="str">
        <f ca="1">IF(РТУС!B980="",HYPERLINK("#РТУС!"&amp;CELL("адрес",Проверка!B980),"заполнить"),IF(AND(LEN(РТУС!B980)=10,РТУС!B979=РТУС!B980),HYPERLINK("#Проверка!"&amp;CELL("адрес",Проверка!B980),РТУС!B980),HYPERLINK("#РТУС!"&amp;CELL("адрес",Проверка!B980),"###")))</f>
        <v>заполнить</v>
      </c>
      <c r="C980" s="13" t="str">
        <f ca="1">IF(РТУС!C980="",HYPERLINK("#РТУС!"&amp;CELL("адрес",Проверка!C980),"заполнить"),IF(AND(ISNUMBER(РТУС!C980)=TRUE,РТУС!C980&gt;0,РТУС!C979=РТУС!C980),HYPERLINK("#Проверка!"&amp;CELL("адрес",Проверка!C980),РТУС!C980),HYPERLINK("#РТУС!"&amp;CELL("адрес",Проверка!C980),"###")))</f>
        <v>заполнить</v>
      </c>
      <c r="D980" s="13" t="str">
        <f>IF(РТУС!D980="","",РТУС!D980)</f>
        <v/>
      </c>
      <c r="E980" s="13" t="str">
        <f ca="1">IF(РТУС!E980="",HYPERLINK("#РТУС!"&amp;CELL("адрес",Проверка!E980),"заполнить"),IF(РТУС!E979=РТУС!E980,HYPERLINK("#Проверка!"&amp;CELL("адрес",Проверка!E980),РТУС!E980),HYPERLINK("#РТУС!"&amp;CELL("адрес",Проверка!E980),"###")))</f>
        <v>заполнить</v>
      </c>
      <c r="F980" s="13" t="str">
        <f ca="1">IF(РТУС!F980="",HYPERLINK("#РТУС!"&amp;CELL("адрес",Проверка!F980),"заполнить"),HYPERLINK("#Проверка!"&amp;CELL("адрес",Проверка!F980),РТУС!F980))</f>
        <v>заполнить</v>
      </c>
      <c r="G980" s="20" t="str">
        <f ca="1">IF(РТУС!G980="",HYPERLINK("#РТУС!"&amp;CELL("адрес",Проверка!G980),"заполнить"),IF(РТУС!G980="1",HYPERLINK("#Проверка!"&amp;CELL("адрес",Проверка!G980),"1"),IF(AND(ISNUMBER(РТУС!G980)=TRUE,РТУС!G980&lt;=1,РТУС!G980&gt;0),IF(SUMIF(РТУС!$A$4:$A$1000,A980,РТУС!$G$4:$G$1000)=1,HYPERLINK("#Проверка!"&amp;CELL("адрес",Проверка!G980),РТУС!G980),HYPERLINK("#РТУС!"&amp;CELL("адрес",Проверка!G980),"сумма долей ≠ 1")),HYPERLINK("#РТУС!"&amp;CELL("адрес",Проверка!G980),"###"))))</f>
        <v>заполнить</v>
      </c>
      <c r="H980" s="13" t="str">
        <f ca="1">IF(РТУС!H980="",HYPERLINK("#РТУС!"&amp;CELL("адрес",Проверка!H980),"заполнить"),IF(OR(РТУС!H980="Юрлицо",РТУС!H980="Физлицо",РТУС!H980="ИП"),HYPERLINK("#Проверка!"&amp;CELL("адрес",Проверка!H980),РТУС!H980),HYPERLINK("#РТУС!"&amp;CELL("адрес",Проверка!H980),"###")))</f>
        <v>заполнить</v>
      </c>
      <c r="I980" s="13" t="str">
        <f ca="1">IF(OR(РТУС!H980="Юрлицо",РТУС!H980="ИП"),IF(РТУС!I980="",HYPERLINK("#РТУС!"&amp;CELL("адрес",Проверка!I980),"заполнить"),IF(OR(LEN(РТУС!I980)=10,LEN(РТУС!I980)=12),HYPERLINK("#Проверка!"&amp;CELL("адрес",Проверка!I980),РТУС!I980),HYPERLINK("#РТУС!"&amp;CELL("адрес",Проверка!I980),"###"))),"")</f>
        <v/>
      </c>
      <c r="J980" s="15" t="str">
        <f ca="1">IF(РТУС!J980="","",IF(AND(LEN(РТУС!J980)=5,РТУС!J980&lt;TODAY()),HYPERLINK("#Проверка!"&amp;CELL("адрес",Проверка!J980),РТУС!J980),HYPERLINK("#РТУС!"&amp;CELL("адрес",Проверка!J980),"###")))</f>
        <v/>
      </c>
      <c r="K980" s="13" t="str">
        <f>IF(РТУС!K980="","",РТУС!K980)</f>
        <v/>
      </c>
      <c r="L980" s="13" t="str">
        <f ca="1">IF(OR(РТУС!H980="Физлицо",РТУС!H980="ИП"),IF(РТУС!L980="",HYPERLINK("#РТУС!"&amp;CELL("адрес",Проверка!L980),"заполнить"),IF(OR(РТУС!L980="Загранпаспорт гражданина РФ",РТУС!L980="Паспорт гражданина РФ",РТУС!L980="Иностранный паспорт",РТУС!L980="Свидетельство о рождении",РТУС!L980="Вид на жительство"),HYPERLINK("#Проверка!"&amp;CELL("адрес",Проверка!L980),РТУС!L980),HYPERLINK("#РТУС!"&amp;CELL("адрес",Проверка!L980),"###"))),"")</f>
        <v/>
      </c>
      <c r="M980" s="13" t="str">
        <f ca="1">IF(AND(OR(РТУС!L980="Паспорт гражданина РФ",РТУС!L980="Свидетельство о рождении"),РТУС!M980=""),HYPERLINK("#РТУС!"&amp;CELL("адрес",Проверка!M980),"заполнить"),IF(РТУС!L980="Паспорт гражданина РФ",IF(LEN(РТУС!M980)=4,HYPERLINK("#Проверка!"&amp;CELL("адрес",Проверка!M980),РТУС!M980),HYPERLINK("#РТУС!"&amp;CELL("адрес",Проверка!M980),"###")),IF(РТУС!L980="Свидетельство о рождении",HYPERLINK("#Проверка!"&amp;CELL("адрес",Проверка!M980),РТУС!M980),"")))</f>
        <v/>
      </c>
      <c r="N980" s="13" t="str">
        <f ca="1">IF(РТУС!L980="","",IF(РТУС!N980="",HYPERLINK("#РТУС!"&amp;CELL("адрес",Проверка!N980),"заполнить"),IF(OR(РТУС!L980="Паспорт гражданина РФ",РТУС!L980="Свидетельство о рождении"),IF(LEN(РТУС!N980)=6,HYPERLINK("#Проверка!"&amp;CELL("адрес",Проверка!N980),РТУС!N980),HYPERLINK("#РТУС!"&amp;CELL("адрес",Проверка!N980),"###")),HYPERLINK("#Проверка!"&amp;CELL("адрес",Проверка!N980),РТУС!N980))))</f>
        <v/>
      </c>
      <c r="O980" s="15" t="str">
        <f ca="1">IF(РТУС!L980="","",IF(РТУС!O980="",HYPERLINK("#РТУС!"&amp;CELL("адрес",Проверка!O980),"заполнить"),IF(AND(LEN(РТУС!O980)=5,РТУС!O980&lt;TODAY()),IF(РТУС!L980="Свидетельство о рождении",IF(РТУС!O980&gt;EDATE(TODAY(),-168),HYPERLINK("#Проверка!"&amp;CELL("адрес",Проверка!O980),РТУС!O980),HYPERLINK("#РТУС!"&amp;CELL("адрес",Проверка!O980),"недействительно")),HYPERLINK("#Проверка!"&amp;CELL("адрес",Проверка!O980),РТУС!O980)),HYPERLINK("#РТУС!"&amp;CELL("адрес",Проверка!O980),"###"))))</f>
        <v/>
      </c>
      <c r="P980" s="21" t="str">
        <f ca="1">IF(РТУС!L980="Паспорт гражданина РФ",IF(РТУС!P980="",HYPERLINK("#РТУС!"&amp;CELL("адрес",Проверка!P980),"заполнить"),HYPERLINK("#Проверка!"&amp;CELL("адрес",Проверка!P980),РТУС!P980)),"")</f>
        <v/>
      </c>
      <c r="Q980" s="13" t="str">
        <f ca="1">IF(РТУС!L980="Паспорт гражданина РФ",IF(РТУС!Q980="",HYPERLINK("#РТУС!"&amp;CELL("адрес",Проверка!Q980),"заполнить"),IF(LEN(РТУС!Q980)=7,HYPERLINK("#Проверка!"&amp;CELL("адрес",Проверка!Q980),РТУС!Q980),HYPERLINK("#РТУС!"&amp;CELL("адрес",Проверка!Q980),"###"))),"")</f>
        <v/>
      </c>
      <c r="R980" s="13" t="str">
        <f ca="1">IF(РТУС!R980="",HYPERLINK("#РТУС!"&amp;CELL("адрес",Проверка!R980),"заполнить"),HYPERLINK("#Проверка!"&amp;CELL("адрес",Проверка!R980),РТУС!R980))</f>
        <v>заполнить</v>
      </c>
      <c r="S980" s="13" t="str">
        <f>IF(РТУС!S980="","",РТУС!S980)</f>
        <v/>
      </c>
      <c r="T980" s="13" t="str">
        <f>IF(РТУС!T980="","",РТУС!T980)</f>
        <v/>
      </c>
      <c r="U980" s="13" t="str">
        <f>IF(РТУС!U980="","",РТУС!U980)</f>
        <v/>
      </c>
      <c r="V980" s="13" t="str">
        <f ca="1">IF(РТУС!V980="",HYPERLINK("#РТУС!"&amp;CELL("адрес",Проверка!V980),"заполнить"),IF(OR(РТУС!V980="Договор участия в долевом строительстве",РТУС!V980="Предварительный договор участия в долевом строительстве",РТУС!V980="Определение Арбитражного суда",РТУС!V980="Решение суда общей юрисдикции",РТУС!V980="Иные договоры"),HYPERLINK("#Проверка!"&amp;CELL("адрес",Проверка!V980),РТУС!V980),HYPERLINK("#РТУС!"&amp;CELL("адрес",Проверка!V980),"###")))</f>
        <v>заполнить</v>
      </c>
      <c r="W980" s="13" t="str">
        <f ca="1">IF(РТУС!W980="",HYPERLINK("#РТУС!"&amp;CELL("адрес",Проверка!W980),"заполнить"),HYPERLINK("#Проверка!"&amp;CELL("адрес",Проверка!W980),РТУС!W980))</f>
        <v>заполнить</v>
      </c>
      <c r="X980" s="15" t="str">
        <f ca="1">IF(РТУС!X980="",HYPERLINK("#РТУС!"&amp;CELL("адрес",Проверка!X980),"заполнить"),IF(AND(LEN(РТУС!X980)=5,РТУС!X980&lt;TODAY()),HYPERLINK("#Проверка!"&amp;CELL("адрес",Проверка!X980),РТУС!X980),HYPERLINK("#РТУС!"&amp;CELL("адрес",Проверка!X980),"###")))</f>
        <v>заполнить</v>
      </c>
      <c r="Y980" s="13" t="str">
        <f>IF(РТУС!Y980="","",РТУС!Y980)</f>
        <v/>
      </c>
      <c r="Z980" s="15" t="str">
        <f ca="1">IF(РТУС!Z980="","",IF(AND(LEN(РТУС!Z980)=5,РТУС!Z980&lt;TODAY()),HYPERLINK("#Проверка!"&amp;CELL("адрес",Проверка!Z980),РТУС!Z980),HYPERLINK("#РТУС!"&amp;CELL("адрес",Проверка!Z980),"###")))</f>
        <v/>
      </c>
      <c r="AA980" s="18" t="str">
        <f ca="1">IF(РТУС!AA980="",HYPERLINK("#РТУС!"&amp;CELL("адрес",Проверка!AA980),"заполнить"),IF(ISNUMBER(РТУС!AA980)=TRUE,HYPERLINK("#Проверка!"&amp;CELL("адрес",Проверка!AA980),РТУС!AA980),HYPERLINK("#РТУС!"&amp;CELL("адрес",Проверка!AA980),"###")))</f>
        <v>заполнить</v>
      </c>
      <c r="AB980" s="18" t="str">
        <f ca="1">IF(РТУС!AB980="",HYPERLINK("#РТУС!"&amp;CELL("адрес",Проверка!AB980),"заполнить"),IF(ISNUMBER(РТУС!AB980)=TRUE,HYPERLINK("#Проверка!"&amp;CELL("адрес",Проверка!AB980),РТУС!AB980),HYPERLINK("#РТУС!"&amp;CELL("адрес",Проверка!AB980),"###")))</f>
        <v>заполнить</v>
      </c>
      <c r="AC980" s="18" t="str">
        <f ca="1">IF(РТУС!AC980="","",IF(ISNUMBER(РТУС!AC980)=TRUE,HYPERLINK("#Проверка!"&amp;CELL("адрес",Проверка!AC980),РТУС!AC980),HYPERLINK("#РТУС!"&amp;CELL("адрес",Проверка!AC980),"###")))</f>
        <v/>
      </c>
      <c r="AD980" s="18" t="str">
        <f ca="1">IF(РТУС!AD980="","",IF(ISNUMBER(РТУС!AD980)=TRUE,HYPERLINK("#Проверка!"&amp;CELL("адрес",Проверка!AD980),РТУС!AD980),HYPERLINK("#РТУС!"&amp;CELL("адрес",Проверка!AD980),"###")))</f>
        <v/>
      </c>
      <c r="AE980" s="13" t="str">
        <f>IF(РТУС!AE980="","",РТУС!AE980)</f>
        <v/>
      </c>
      <c r="AF980" s="15" t="str">
        <f ca="1">IF(РТУС!AE980="","",IF(РТУС!AF980="",HYPERLINK("#РТУС!"&amp;CELL("адрес",Проверка!AF980),"заполнить"),IF(AND(LEN(РТУС!AF980)=5,РТУС!AF980&lt;TODAY()),HYPERLINK("#Проверка!"&amp;CELL("адрес",Проверка!AF980),РТУС!AF980),HYPERLINK("#РТУС!"&amp;CELL("адрес",Проверка!AF980),"###"))))</f>
        <v/>
      </c>
      <c r="AG980" s="13"/>
      <c r="AH980" s="15" t="str">
        <f ca="1">IF(РТУС!AE980="","",IF(РТУС!AH980="",HYPERLINK("#РТУС!"&amp;CELL("адрес",Проверка!AH980),"заполнить"),IF(AND(LEN(РТУС!AH980)=5,РТУС!AH980&lt;TODAY()),HYPERLINK("#Проверка!"&amp;CELL("адрес",Проверка!AH980),РТУС!AH980),HYPERLINK("#РТУС!"&amp;CELL("адрес",Проверка!AH980),"###"))))</f>
        <v/>
      </c>
      <c r="AI980" s="15" t="str">
        <f ca="1">IF(РТУС!AE980="","",IF(РТУС!AI980="",HYPERLINK("#РТУС!"&amp;CELL("адрес",Проверка!AI980),"заполнить"),HYPERLINK("#Проверка!"&amp;CELL("адрес",Проверка!AI980),РТУС!AI980)))</f>
        <v/>
      </c>
      <c r="AJ980" s="13" t="str">
        <f ca="1">IF(РТУС!AE980="","",IF(РТУС!AJ980="",HYPERLINK("#РТУС!"&amp;CELL("адрес",Проверка!AJ980),"заполнить"),IF(OR(РТУС!AJ980="Юрлицо",РТУС!AJ980="Физлицо",РТУС!AJ980="ИП"),HYPERLINK("#Проверка!"&amp;CELL("адрес",Проверка!AJ980),РТУС!AJ980),HYPERLINK("#РТУС!"&amp;CELL("адрес",Проверка!AJ980),"###"))))</f>
        <v/>
      </c>
      <c r="AK980" s="13" t="str">
        <f ca="1">IF(РТУС!AK980="",HYPERLINK("#РТУС!"&amp;CELL("адрес",Проверка!AK980),"заполнить"),IF(OR(РТУС!AK980="Квартира",РТУС!AK980="Кладовая",РТУС!AK980="Машино-место",РТУС!AK980="Нежилое помещение"),HYPERLINK("#Проверка!"&amp;CELL("адрес",Проверка!AK980),РТУС!AK980),HYPERLINK("#РТУС!"&amp;CELL("адрес",Проверка!AK980),"###")))</f>
        <v>заполнить</v>
      </c>
      <c r="AL980" s="13" t="str">
        <f ca="1">IF(РТУС!AL980="",HYPERLINK("#РТУС!"&amp;CELL("адрес",Проверка!AL980),"заполнить"),HYPERLINK("#Проверка!"&amp;CELL("адрес",Проверка!AL980),РТУС!AL980))</f>
        <v>заполнить</v>
      </c>
      <c r="AM980" s="18" t="str">
        <f ca="1">IF(РТУС!AM980="",HYPERLINK("#РТУС!"&amp;CELL("адрес",Проверка!AM980),"заполнить"),IF(ISNUMBER(РТУС!AM980)=TRUE,IF(РТУС!AK980="Нежилое помещение",IF(РТУС!AM980&gt;7,HYPERLINK("#РТУС!"&amp;CELL("адрес",Проверка!AM980),"не больше 7 кв.м."),РТУС!AM980),HYPERLINK("#Проверка!"&amp;CELL("адрес",Проверка!AM980),РТУС!AM980)),HYPERLINK("#РТУС!"&amp;CELL("адрес",Проверка!AM980),"###")))</f>
        <v>заполнить</v>
      </c>
      <c r="AN980" s="13" t="str">
        <f ca="1">IF(РТУС!AN980="",HYPERLINK("#РТУС!"&amp;CELL("адрес",Проверка!AN980),"заполнить"),IF(OR(РТУС!AN980="Общая площадь помещения",РТУС!AN980="Общая приведенная площадь жилого помещения",РТУС!AN980="Общая площадь жилого помещения с учетом лоджий, балконов, террас и веранд"),HYPERLINK("#Проверка!"&amp;CELL("адрес",Проверка!AN980),РТУС!AN980),HYPERLINK("#РТУС!"&amp;CELL("адрес",Проверка!AN980),"###")))</f>
        <v>заполнить</v>
      </c>
      <c r="AO980" s="13" t="str">
        <f ca="1">IF(OR(РТУС!AK980="Квартира",РТУС!A980="Нежилое помещение"),IF(РТУС!AO980="",HYPERLINK("#РТУС!"&amp;CELL("адрес",Проверка!AO980),"заполнить"),IF(ISNUMBER(РТУС!AO980)=TRUE,HYPERLINK("#Проверка!"&amp;CELL("адрес",Проверка!AO980),РТУС!AO980),HYPERLINK("#РТУС!"&amp;CELL("адрес",Проверка!AO980),"###"))),"")</f>
        <v/>
      </c>
      <c r="AP980" s="13" t="str">
        <f>IF(РТУС!AP980="","",РТУС!AP980)</f>
        <v/>
      </c>
      <c r="AQ980" s="13" t="str">
        <f ca="1">IF(РТУС!AQ980="",HYPERLINK("#РТУС!"&amp;CELL("адрес",Проверка!AQ980),"заполнить"),HYPERLINK("#Проверка!"&amp;CELL("адрес",Проверка!AQ980),РТУС!AQ980))</f>
        <v>заполнить</v>
      </c>
      <c r="AR980" s="18" t="str">
        <f ca="1">IF(РТУС!AR980="",HYPERLINK("#РТУС!"&amp;CELL("адрес",Проверка!AR980),"заполнить"),IF(ISNUMBER(РТУС!AR980)=FALSE,HYPERLINK("#РТУС!"&amp;CELL("адрес",Проверка!AR980),"###"),IF(РТУС!G980="1",IF(РТУС!AB980=РТУС!AR980+РТУС!AU980,HYPERLINK("#Проверка!"&amp;CELL("адрес",Проверка!AR980),РТУС!AR980),HYPERLINK("#РТУС!"&amp;CELL("адрес",Проверка!AR980),"сверить суммы")),IF(РТУС!AB980=(SUMIF(РТУС!$A$4:$A$1000,A980,РТУС!$AR$4:$AR$1000)+SUMIF(РТУС!$A$4:$A$1000,A980,РТУС!$AU$4:$AU$1000)),HYPERLINK("#Проверка!"&amp;CELL("адрес",Проверка!AR980),РТУС!AR980),HYPERLINK("#РТУС!"&amp;CELL("адрес",Проверка!AR980),"сверить суммы")))))</f>
        <v>заполнить</v>
      </c>
      <c r="AS980" s="13" t="str">
        <f>IF(РТУС!AS980="","",РТУС!AS980)</f>
        <v/>
      </c>
      <c r="AT980" s="18" t="str">
        <f ca="1">IF(РТУС!AT980="",HYPERLINK("#РТУС!"&amp;CELL("адрес",Проверка!AT980),"заполнить"),IF(ISNUMBER(РТУС!AT980)=FALSE,HYPERLINK("#РТУС!"&amp;CELL("адрес",Проверка!AT980),"###"),IF(РТУС!AT980=РТУС!AR980,HYPERLINK("#Проверка!"&amp;CELL("адрес",Проверка!AT980),РТУС!AT980),HYPERLINK("#РТУС!"&amp;CELL("адрес",Проверка!AT980),"сверить суммы"))))</f>
        <v>заполнить</v>
      </c>
      <c r="AU980" s="18" t="str">
        <f ca="1">IF(РТУС!AU980="",HYPERLINK("#РТУС!"&amp;CELL("адрес",Проверка!AU980),"заполнить"),IF(ISNUMBER(РТУС!AU980)=FALSE,HYPERLINK("#РТУС!"&amp;CELL("адрес",Проверка!AU980),"###"),IF(РТУС!G980="1",IF(РТУС!AB980=РТУС!AR980+РТУС!AU980,HYPERLINK("#Проверка!"&amp;CELL("адрес",Проверка!AU980),РТУС!AU980),HYPERLINK("#РТУС!"&amp;CELL("адрес",Проверка!AU980),"сверить суммы")),IF(РТУС!AB980=(SUMIF(РТУС!$A$4:$A$1000,A980,РТУС!$AR$4:$AR$1000)+SUMIF(РТУС!$A$4:$A$1000,A980,РТУС!$AU$4:$AU$1000)),HYPERLINK("#Проверка!"&amp;CELL("адрес",Проверка!AU980),РТУС!AU980),HYPERLINK("#РТУС!"&amp;CELL("адрес",Проверка!AU980),"сверить суммы")))))</f>
        <v>заполнить</v>
      </c>
      <c r="AV980" s="13" t="str">
        <f ca="1">IF(РТУС!AV980="",HYPERLINK("#РТУС!"&amp;CELL("адрес",Проверка!AV980),"заполнить"),IF(OR(РТУС!AV980="Требование о передаче жилого помещения",РТУС!AV980="Требование о передаче машино-места",РТУС!AV980="Требования о передаче нежилого помещения",РТУС!AV980="Денежные требования"),HYPERLINK("#Проверка!"&amp;CELL("адрес",Проверка!AV980),РТУС!AV980),HYPERLINK("#РТУС!"&amp;CELL("адрес",Проверка!AV980),"###")))</f>
        <v>заполнить</v>
      </c>
      <c r="AW980" s="13" t="str">
        <f ca="1">IF(РТУС!AW980="",HYPERLINK("#РТУС!"&amp;CELL("адрес",Проверка!AW980),"заполнить"),IF(OR(РТУС!AW980="Включен в полном объеме",РТУС!AW980="Включен частично"),HYPERLINK("#Проверка!"&amp;CELL("адрес",Проверка!AW980),РТУС!AW980),HYPERLINK("#РТУС!"&amp;CELL("адрес",Проверка!AW980),"###")))</f>
        <v>заполнить</v>
      </c>
      <c r="AX980" s="15" t="str">
        <f ca="1">IF(РТУС!AX980="",HYPERLINK("#РТУС!"&amp;CELL("адрес",Проверка!AX980),"заполнить"),IF(AND(LEN(РТУС!AX980)=5,РТУС!AX980&lt;TODAY()),HYPERLINK("#Проверка!"&amp;CELL("адрес",Проверка!AX980),РТУС!AX980),HYPERLINK("#РТУС!"&amp;CELL("адрес",Проверка!AX980),"###")))</f>
        <v>заполнить</v>
      </c>
      <c r="AY980" s="15" t="str">
        <f ca="1">IF(РТУС!AY980="",HYPERLINK("#РТУС!"&amp;CELL("адрес",Проверка!AY980),"заполнить"),IF(AND(LEN(РТУС!AY980)=5,РТУС!AY980&lt;TODAY()),HYPERLINK("#Проверка!"&amp;CELL("адрес",Проверка!AY980),РТУС!AY980),HYPERLINK("#РТУС!"&amp;CELL("адрес",Проверка!AY980),"###")))</f>
        <v>заполнить</v>
      </c>
    </row>
    <row r="981" spans="1:51" x14ac:dyDescent="0.25">
      <c r="A981" s="10" t="str">
        <f>РТУС!A981</f>
        <v>.</v>
      </c>
      <c r="B981" s="13" t="str">
        <f ca="1">IF(РТУС!B981="",HYPERLINK("#РТУС!"&amp;CELL("адрес",Проверка!B981),"заполнить"),IF(AND(LEN(РТУС!B981)=10,РТУС!B980=РТУС!B981),HYPERLINK("#Проверка!"&amp;CELL("адрес",Проверка!B981),РТУС!B981),HYPERLINK("#РТУС!"&amp;CELL("адрес",Проверка!B981),"###")))</f>
        <v>заполнить</v>
      </c>
      <c r="C981" s="13" t="str">
        <f ca="1">IF(РТУС!C981="",HYPERLINK("#РТУС!"&amp;CELL("адрес",Проверка!C981),"заполнить"),IF(AND(ISNUMBER(РТУС!C981)=TRUE,РТУС!C981&gt;0,РТУС!C980=РТУС!C981),HYPERLINK("#Проверка!"&amp;CELL("адрес",Проверка!C981),РТУС!C981),HYPERLINK("#РТУС!"&amp;CELL("адрес",Проверка!C981),"###")))</f>
        <v>заполнить</v>
      </c>
      <c r="D981" s="13" t="str">
        <f>IF(РТУС!D981="","",РТУС!D981)</f>
        <v/>
      </c>
      <c r="E981" s="13" t="str">
        <f ca="1">IF(РТУС!E981="",HYPERLINK("#РТУС!"&amp;CELL("адрес",Проверка!E981),"заполнить"),IF(РТУС!E980=РТУС!E981,HYPERLINK("#Проверка!"&amp;CELL("адрес",Проверка!E981),РТУС!E981),HYPERLINK("#РТУС!"&amp;CELL("адрес",Проверка!E981),"###")))</f>
        <v>заполнить</v>
      </c>
      <c r="F981" s="13" t="str">
        <f ca="1">IF(РТУС!F981="",HYPERLINK("#РТУС!"&amp;CELL("адрес",Проверка!F981),"заполнить"),HYPERLINK("#Проверка!"&amp;CELL("адрес",Проверка!F981),РТУС!F981))</f>
        <v>заполнить</v>
      </c>
      <c r="G981" s="20" t="str">
        <f ca="1">IF(РТУС!G981="",HYPERLINK("#РТУС!"&amp;CELL("адрес",Проверка!G981),"заполнить"),IF(РТУС!G981="1",HYPERLINK("#Проверка!"&amp;CELL("адрес",Проверка!G981),"1"),IF(AND(ISNUMBER(РТУС!G981)=TRUE,РТУС!G981&lt;=1,РТУС!G981&gt;0),IF(SUMIF(РТУС!$A$4:$A$1000,A981,РТУС!$G$4:$G$1000)=1,HYPERLINK("#Проверка!"&amp;CELL("адрес",Проверка!G981),РТУС!G981),HYPERLINK("#РТУС!"&amp;CELL("адрес",Проверка!G981),"сумма долей ≠ 1")),HYPERLINK("#РТУС!"&amp;CELL("адрес",Проверка!G981),"###"))))</f>
        <v>заполнить</v>
      </c>
      <c r="H981" s="13" t="str">
        <f ca="1">IF(РТУС!H981="",HYPERLINK("#РТУС!"&amp;CELL("адрес",Проверка!H981),"заполнить"),IF(OR(РТУС!H981="Юрлицо",РТУС!H981="Физлицо",РТУС!H981="ИП"),HYPERLINK("#Проверка!"&amp;CELL("адрес",Проверка!H981),РТУС!H981),HYPERLINK("#РТУС!"&amp;CELL("адрес",Проверка!H981),"###")))</f>
        <v>заполнить</v>
      </c>
      <c r="I981" s="13" t="str">
        <f ca="1">IF(OR(РТУС!H981="Юрлицо",РТУС!H981="ИП"),IF(РТУС!I981="",HYPERLINK("#РТУС!"&amp;CELL("адрес",Проверка!I981),"заполнить"),IF(OR(LEN(РТУС!I981)=10,LEN(РТУС!I981)=12),HYPERLINK("#Проверка!"&amp;CELL("адрес",Проверка!I981),РТУС!I981),HYPERLINK("#РТУС!"&amp;CELL("адрес",Проверка!I981),"###"))),"")</f>
        <v/>
      </c>
      <c r="J981" s="15" t="str">
        <f ca="1">IF(РТУС!J981="","",IF(AND(LEN(РТУС!J981)=5,РТУС!J981&lt;TODAY()),HYPERLINK("#Проверка!"&amp;CELL("адрес",Проверка!J981),РТУС!J981),HYPERLINK("#РТУС!"&amp;CELL("адрес",Проверка!J981),"###")))</f>
        <v/>
      </c>
      <c r="K981" s="13" t="str">
        <f>IF(РТУС!K981="","",РТУС!K981)</f>
        <v/>
      </c>
      <c r="L981" s="13" t="str">
        <f ca="1">IF(OR(РТУС!H981="Физлицо",РТУС!H981="ИП"),IF(РТУС!L981="",HYPERLINK("#РТУС!"&amp;CELL("адрес",Проверка!L981),"заполнить"),IF(OR(РТУС!L981="Загранпаспорт гражданина РФ",РТУС!L981="Паспорт гражданина РФ",РТУС!L981="Иностранный паспорт",РТУС!L981="Свидетельство о рождении",РТУС!L981="Вид на жительство"),HYPERLINK("#Проверка!"&amp;CELL("адрес",Проверка!L981),РТУС!L981),HYPERLINK("#РТУС!"&amp;CELL("адрес",Проверка!L981),"###"))),"")</f>
        <v/>
      </c>
      <c r="M981" s="13" t="str">
        <f ca="1">IF(AND(OR(РТУС!L981="Паспорт гражданина РФ",РТУС!L981="Свидетельство о рождении"),РТУС!M981=""),HYPERLINK("#РТУС!"&amp;CELL("адрес",Проверка!M981),"заполнить"),IF(РТУС!L981="Паспорт гражданина РФ",IF(LEN(РТУС!M981)=4,HYPERLINK("#Проверка!"&amp;CELL("адрес",Проверка!M981),РТУС!M981),HYPERLINK("#РТУС!"&amp;CELL("адрес",Проверка!M981),"###")),IF(РТУС!L981="Свидетельство о рождении",HYPERLINK("#Проверка!"&amp;CELL("адрес",Проверка!M981),РТУС!M981),"")))</f>
        <v/>
      </c>
      <c r="N981" s="13" t="str">
        <f ca="1">IF(РТУС!L981="","",IF(РТУС!N981="",HYPERLINK("#РТУС!"&amp;CELL("адрес",Проверка!N981),"заполнить"),IF(OR(РТУС!L981="Паспорт гражданина РФ",РТУС!L981="Свидетельство о рождении"),IF(LEN(РТУС!N981)=6,HYPERLINK("#Проверка!"&amp;CELL("адрес",Проверка!N981),РТУС!N981),HYPERLINK("#РТУС!"&amp;CELL("адрес",Проверка!N981),"###")),HYPERLINK("#Проверка!"&amp;CELL("адрес",Проверка!N981),РТУС!N981))))</f>
        <v/>
      </c>
      <c r="O981" s="15" t="str">
        <f ca="1">IF(РТУС!L981="","",IF(РТУС!O981="",HYPERLINK("#РТУС!"&amp;CELL("адрес",Проверка!O981),"заполнить"),IF(AND(LEN(РТУС!O981)=5,РТУС!O981&lt;TODAY()),IF(РТУС!L981="Свидетельство о рождении",IF(РТУС!O981&gt;EDATE(TODAY(),-168),HYPERLINK("#Проверка!"&amp;CELL("адрес",Проверка!O981),РТУС!O981),HYPERLINK("#РТУС!"&amp;CELL("адрес",Проверка!O981),"недействительно")),HYPERLINK("#Проверка!"&amp;CELL("адрес",Проверка!O981),РТУС!O981)),HYPERLINK("#РТУС!"&amp;CELL("адрес",Проверка!O981),"###"))))</f>
        <v/>
      </c>
      <c r="P981" s="21" t="str">
        <f ca="1">IF(РТУС!L981="Паспорт гражданина РФ",IF(РТУС!P981="",HYPERLINK("#РТУС!"&amp;CELL("адрес",Проверка!P981),"заполнить"),HYPERLINK("#Проверка!"&amp;CELL("адрес",Проверка!P981),РТУС!P981)),"")</f>
        <v/>
      </c>
      <c r="Q981" s="13" t="str">
        <f ca="1">IF(РТУС!L981="Паспорт гражданина РФ",IF(РТУС!Q981="",HYPERLINK("#РТУС!"&amp;CELL("адрес",Проверка!Q981),"заполнить"),IF(LEN(РТУС!Q981)=7,HYPERLINK("#Проверка!"&amp;CELL("адрес",Проверка!Q981),РТУС!Q981),HYPERLINK("#РТУС!"&amp;CELL("адрес",Проверка!Q981),"###"))),"")</f>
        <v/>
      </c>
      <c r="R981" s="13" t="str">
        <f ca="1">IF(РТУС!R981="",HYPERLINK("#РТУС!"&amp;CELL("адрес",Проверка!R981),"заполнить"),HYPERLINK("#Проверка!"&amp;CELL("адрес",Проверка!R981),РТУС!R981))</f>
        <v>заполнить</v>
      </c>
      <c r="S981" s="13" t="str">
        <f>IF(РТУС!S981="","",РТУС!S981)</f>
        <v/>
      </c>
      <c r="T981" s="13" t="str">
        <f>IF(РТУС!T981="","",РТУС!T981)</f>
        <v/>
      </c>
      <c r="U981" s="13" t="str">
        <f>IF(РТУС!U981="","",РТУС!U981)</f>
        <v/>
      </c>
      <c r="V981" s="13" t="str">
        <f ca="1">IF(РТУС!V981="",HYPERLINK("#РТУС!"&amp;CELL("адрес",Проверка!V981),"заполнить"),IF(OR(РТУС!V981="Договор участия в долевом строительстве",РТУС!V981="Предварительный договор участия в долевом строительстве",РТУС!V981="Определение Арбитражного суда",РТУС!V981="Решение суда общей юрисдикции",РТУС!V981="Иные договоры"),HYPERLINK("#Проверка!"&amp;CELL("адрес",Проверка!V981),РТУС!V981),HYPERLINK("#РТУС!"&amp;CELL("адрес",Проверка!V981),"###")))</f>
        <v>заполнить</v>
      </c>
      <c r="W981" s="13" t="str">
        <f ca="1">IF(РТУС!W981="",HYPERLINK("#РТУС!"&amp;CELL("адрес",Проверка!W981),"заполнить"),HYPERLINK("#Проверка!"&amp;CELL("адрес",Проверка!W981),РТУС!W981))</f>
        <v>заполнить</v>
      </c>
      <c r="X981" s="15" t="str">
        <f ca="1">IF(РТУС!X981="",HYPERLINK("#РТУС!"&amp;CELL("адрес",Проверка!X981),"заполнить"),IF(AND(LEN(РТУС!X981)=5,РТУС!X981&lt;TODAY()),HYPERLINK("#Проверка!"&amp;CELL("адрес",Проверка!X981),РТУС!X981),HYPERLINK("#РТУС!"&amp;CELL("адрес",Проверка!X981),"###")))</f>
        <v>заполнить</v>
      </c>
      <c r="Y981" s="13" t="str">
        <f>IF(РТУС!Y981="","",РТУС!Y981)</f>
        <v/>
      </c>
      <c r="Z981" s="15" t="str">
        <f ca="1">IF(РТУС!Z981="","",IF(AND(LEN(РТУС!Z981)=5,РТУС!Z981&lt;TODAY()),HYPERLINK("#Проверка!"&amp;CELL("адрес",Проверка!Z981),РТУС!Z981),HYPERLINK("#РТУС!"&amp;CELL("адрес",Проверка!Z981),"###")))</f>
        <v/>
      </c>
      <c r="AA981" s="18" t="str">
        <f ca="1">IF(РТУС!AA981="",HYPERLINK("#РТУС!"&amp;CELL("адрес",Проверка!AA981),"заполнить"),IF(ISNUMBER(РТУС!AA981)=TRUE,HYPERLINK("#Проверка!"&amp;CELL("адрес",Проверка!AA981),РТУС!AA981),HYPERLINK("#РТУС!"&amp;CELL("адрес",Проверка!AA981),"###")))</f>
        <v>заполнить</v>
      </c>
      <c r="AB981" s="18" t="str">
        <f ca="1">IF(РТУС!AB981="",HYPERLINK("#РТУС!"&amp;CELL("адрес",Проверка!AB981),"заполнить"),IF(ISNUMBER(РТУС!AB981)=TRUE,HYPERLINK("#Проверка!"&amp;CELL("адрес",Проверка!AB981),РТУС!AB981),HYPERLINK("#РТУС!"&amp;CELL("адрес",Проверка!AB981),"###")))</f>
        <v>заполнить</v>
      </c>
      <c r="AC981" s="18" t="str">
        <f ca="1">IF(РТУС!AC981="","",IF(ISNUMBER(РТУС!AC981)=TRUE,HYPERLINK("#Проверка!"&amp;CELL("адрес",Проверка!AC981),РТУС!AC981),HYPERLINK("#РТУС!"&amp;CELL("адрес",Проверка!AC981),"###")))</f>
        <v/>
      </c>
      <c r="AD981" s="18" t="str">
        <f ca="1">IF(РТУС!AD981="","",IF(ISNUMBER(РТУС!AD981)=TRUE,HYPERLINK("#Проверка!"&amp;CELL("адрес",Проверка!AD981),РТУС!AD981),HYPERLINK("#РТУС!"&amp;CELL("адрес",Проверка!AD981),"###")))</f>
        <v/>
      </c>
      <c r="AE981" s="13" t="str">
        <f>IF(РТУС!AE981="","",РТУС!AE981)</f>
        <v/>
      </c>
      <c r="AF981" s="15" t="str">
        <f ca="1">IF(РТУС!AE981="","",IF(РТУС!AF981="",HYPERLINK("#РТУС!"&amp;CELL("адрес",Проверка!AF981),"заполнить"),IF(AND(LEN(РТУС!AF981)=5,РТУС!AF981&lt;TODAY()),HYPERLINK("#Проверка!"&amp;CELL("адрес",Проверка!AF981),РТУС!AF981),HYPERLINK("#РТУС!"&amp;CELL("адрес",Проверка!AF981),"###"))))</f>
        <v/>
      </c>
      <c r="AG981" s="13"/>
      <c r="AH981" s="15" t="str">
        <f ca="1">IF(РТУС!AE981="","",IF(РТУС!AH981="",HYPERLINK("#РТУС!"&amp;CELL("адрес",Проверка!AH981),"заполнить"),IF(AND(LEN(РТУС!AH981)=5,РТУС!AH981&lt;TODAY()),HYPERLINK("#Проверка!"&amp;CELL("адрес",Проверка!AH981),РТУС!AH981),HYPERLINK("#РТУС!"&amp;CELL("адрес",Проверка!AH981),"###"))))</f>
        <v/>
      </c>
      <c r="AI981" s="15" t="str">
        <f ca="1">IF(РТУС!AE981="","",IF(РТУС!AI981="",HYPERLINK("#РТУС!"&amp;CELL("адрес",Проверка!AI981),"заполнить"),HYPERLINK("#Проверка!"&amp;CELL("адрес",Проверка!AI981),РТУС!AI981)))</f>
        <v/>
      </c>
      <c r="AJ981" s="13" t="str">
        <f ca="1">IF(РТУС!AE981="","",IF(РТУС!AJ981="",HYPERLINK("#РТУС!"&amp;CELL("адрес",Проверка!AJ981),"заполнить"),IF(OR(РТУС!AJ981="Юрлицо",РТУС!AJ981="Физлицо",РТУС!AJ981="ИП"),HYPERLINK("#Проверка!"&amp;CELL("адрес",Проверка!AJ981),РТУС!AJ981),HYPERLINK("#РТУС!"&amp;CELL("адрес",Проверка!AJ981),"###"))))</f>
        <v/>
      </c>
      <c r="AK981" s="13" t="str">
        <f ca="1">IF(РТУС!AK981="",HYPERLINK("#РТУС!"&amp;CELL("адрес",Проверка!AK981),"заполнить"),IF(OR(РТУС!AK981="Квартира",РТУС!AK981="Кладовая",РТУС!AK981="Машино-место",РТУС!AK981="Нежилое помещение"),HYPERLINK("#Проверка!"&amp;CELL("адрес",Проверка!AK981),РТУС!AK981),HYPERLINK("#РТУС!"&amp;CELL("адрес",Проверка!AK981),"###")))</f>
        <v>заполнить</v>
      </c>
      <c r="AL981" s="13" t="str">
        <f ca="1">IF(РТУС!AL981="",HYPERLINK("#РТУС!"&amp;CELL("адрес",Проверка!AL981),"заполнить"),HYPERLINK("#Проверка!"&amp;CELL("адрес",Проверка!AL981),РТУС!AL981))</f>
        <v>заполнить</v>
      </c>
      <c r="AM981" s="18" t="str">
        <f ca="1">IF(РТУС!AM981="",HYPERLINK("#РТУС!"&amp;CELL("адрес",Проверка!AM981),"заполнить"),IF(ISNUMBER(РТУС!AM981)=TRUE,IF(РТУС!AK981="Нежилое помещение",IF(РТУС!AM981&gt;7,HYPERLINK("#РТУС!"&amp;CELL("адрес",Проверка!AM981),"не больше 7 кв.м."),РТУС!AM981),HYPERLINK("#Проверка!"&amp;CELL("адрес",Проверка!AM981),РТУС!AM981)),HYPERLINK("#РТУС!"&amp;CELL("адрес",Проверка!AM981),"###")))</f>
        <v>заполнить</v>
      </c>
      <c r="AN981" s="13" t="str">
        <f ca="1">IF(РТУС!AN981="",HYPERLINK("#РТУС!"&amp;CELL("адрес",Проверка!AN981),"заполнить"),IF(OR(РТУС!AN981="Общая площадь помещения",РТУС!AN981="Общая приведенная площадь жилого помещения",РТУС!AN981="Общая площадь жилого помещения с учетом лоджий, балконов, террас и веранд"),HYPERLINK("#Проверка!"&amp;CELL("адрес",Проверка!AN981),РТУС!AN981),HYPERLINK("#РТУС!"&amp;CELL("адрес",Проверка!AN981),"###")))</f>
        <v>заполнить</v>
      </c>
      <c r="AO981" s="13" t="str">
        <f ca="1">IF(OR(РТУС!AK981="Квартира",РТУС!A981="Нежилое помещение"),IF(РТУС!AO981="",HYPERLINK("#РТУС!"&amp;CELL("адрес",Проверка!AO981),"заполнить"),IF(ISNUMBER(РТУС!AO981)=TRUE,HYPERLINK("#Проверка!"&amp;CELL("адрес",Проверка!AO981),РТУС!AO981),HYPERLINK("#РТУС!"&amp;CELL("адрес",Проверка!AO981),"###"))),"")</f>
        <v/>
      </c>
      <c r="AP981" s="13" t="str">
        <f>IF(РТУС!AP981="","",РТУС!AP981)</f>
        <v/>
      </c>
      <c r="AQ981" s="13" t="str">
        <f ca="1">IF(РТУС!AQ981="",HYPERLINK("#РТУС!"&amp;CELL("адрес",Проверка!AQ981),"заполнить"),HYPERLINK("#Проверка!"&amp;CELL("адрес",Проверка!AQ981),РТУС!AQ981))</f>
        <v>заполнить</v>
      </c>
      <c r="AR981" s="18" t="str">
        <f ca="1">IF(РТУС!AR981="",HYPERLINK("#РТУС!"&amp;CELL("адрес",Проверка!AR981),"заполнить"),IF(ISNUMBER(РТУС!AR981)=FALSE,HYPERLINK("#РТУС!"&amp;CELL("адрес",Проверка!AR981),"###"),IF(РТУС!G981="1",IF(РТУС!AB981=РТУС!AR981+РТУС!AU981,HYPERLINK("#Проверка!"&amp;CELL("адрес",Проверка!AR981),РТУС!AR981),HYPERLINK("#РТУС!"&amp;CELL("адрес",Проверка!AR981),"сверить суммы")),IF(РТУС!AB981=(SUMIF(РТУС!$A$4:$A$1000,A981,РТУС!$AR$4:$AR$1000)+SUMIF(РТУС!$A$4:$A$1000,A981,РТУС!$AU$4:$AU$1000)),HYPERLINK("#Проверка!"&amp;CELL("адрес",Проверка!AR981),РТУС!AR981),HYPERLINK("#РТУС!"&amp;CELL("адрес",Проверка!AR981),"сверить суммы")))))</f>
        <v>заполнить</v>
      </c>
      <c r="AS981" s="13" t="str">
        <f>IF(РТУС!AS981="","",РТУС!AS981)</f>
        <v/>
      </c>
      <c r="AT981" s="18" t="str">
        <f ca="1">IF(РТУС!AT981="",HYPERLINK("#РТУС!"&amp;CELL("адрес",Проверка!AT981),"заполнить"),IF(ISNUMBER(РТУС!AT981)=FALSE,HYPERLINK("#РТУС!"&amp;CELL("адрес",Проверка!AT981),"###"),IF(РТУС!AT981=РТУС!AR981,HYPERLINK("#Проверка!"&amp;CELL("адрес",Проверка!AT981),РТУС!AT981),HYPERLINK("#РТУС!"&amp;CELL("адрес",Проверка!AT981),"сверить суммы"))))</f>
        <v>заполнить</v>
      </c>
      <c r="AU981" s="18" t="str">
        <f ca="1">IF(РТУС!AU981="",HYPERLINK("#РТУС!"&amp;CELL("адрес",Проверка!AU981),"заполнить"),IF(ISNUMBER(РТУС!AU981)=FALSE,HYPERLINK("#РТУС!"&amp;CELL("адрес",Проверка!AU981),"###"),IF(РТУС!G981="1",IF(РТУС!AB981=РТУС!AR981+РТУС!AU981,HYPERLINK("#Проверка!"&amp;CELL("адрес",Проверка!AU981),РТУС!AU981),HYPERLINK("#РТУС!"&amp;CELL("адрес",Проверка!AU981),"сверить суммы")),IF(РТУС!AB981=(SUMIF(РТУС!$A$4:$A$1000,A981,РТУС!$AR$4:$AR$1000)+SUMIF(РТУС!$A$4:$A$1000,A981,РТУС!$AU$4:$AU$1000)),HYPERLINK("#Проверка!"&amp;CELL("адрес",Проверка!AU981),РТУС!AU981),HYPERLINK("#РТУС!"&amp;CELL("адрес",Проверка!AU981),"сверить суммы")))))</f>
        <v>заполнить</v>
      </c>
      <c r="AV981" s="13" t="str">
        <f ca="1">IF(РТУС!AV981="",HYPERLINK("#РТУС!"&amp;CELL("адрес",Проверка!AV981),"заполнить"),IF(OR(РТУС!AV981="Требование о передаче жилого помещения",РТУС!AV981="Требование о передаче машино-места",РТУС!AV981="Требования о передаче нежилого помещения",РТУС!AV981="Денежные требования"),HYPERLINK("#Проверка!"&amp;CELL("адрес",Проверка!AV981),РТУС!AV981),HYPERLINK("#РТУС!"&amp;CELL("адрес",Проверка!AV981),"###")))</f>
        <v>заполнить</v>
      </c>
      <c r="AW981" s="13" t="str">
        <f ca="1">IF(РТУС!AW981="",HYPERLINK("#РТУС!"&amp;CELL("адрес",Проверка!AW981),"заполнить"),IF(OR(РТУС!AW981="Включен в полном объеме",РТУС!AW981="Включен частично"),HYPERLINK("#Проверка!"&amp;CELL("адрес",Проверка!AW981),РТУС!AW981),HYPERLINK("#РТУС!"&amp;CELL("адрес",Проверка!AW981),"###")))</f>
        <v>заполнить</v>
      </c>
      <c r="AX981" s="15" t="str">
        <f ca="1">IF(РТУС!AX981="",HYPERLINK("#РТУС!"&amp;CELL("адрес",Проверка!AX981),"заполнить"),IF(AND(LEN(РТУС!AX981)=5,РТУС!AX981&lt;TODAY()),HYPERLINK("#Проверка!"&amp;CELL("адрес",Проверка!AX981),РТУС!AX981),HYPERLINK("#РТУС!"&amp;CELL("адрес",Проверка!AX981),"###")))</f>
        <v>заполнить</v>
      </c>
      <c r="AY981" s="15" t="str">
        <f ca="1">IF(РТУС!AY981="",HYPERLINK("#РТУС!"&amp;CELL("адрес",Проверка!AY981),"заполнить"),IF(AND(LEN(РТУС!AY981)=5,РТУС!AY981&lt;TODAY()),HYPERLINK("#Проверка!"&amp;CELL("адрес",Проверка!AY981),РТУС!AY981),HYPERLINK("#РТУС!"&amp;CELL("адрес",Проверка!AY981),"###")))</f>
        <v>заполнить</v>
      </c>
    </row>
    <row r="982" spans="1:51" x14ac:dyDescent="0.25">
      <c r="A982" s="10" t="str">
        <f>РТУС!A982</f>
        <v>.</v>
      </c>
      <c r="B982" s="13" t="str">
        <f ca="1">IF(РТУС!B982="",HYPERLINK("#РТУС!"&amp;CELL("адрес",Проверка!B982),"заполнить"),IF(AND(LEN(РТУС!B982)=10,РТУС!B981=РТУС!B982),HYPERLINK("#Проверка!"&amp;CELL("адрес",Проверка!B982),РТУС!B982),HYPERLINK("#РТУС!"&amp;CELL("адрес",Проверка!B982),"###")))</f>
        <v>заполнить</v>
      </c>
      <c r="C982" s="13" t="str">
        <f ca="1">IF(РТУС!C982="",HYPERLINK("#РТУС!"&amp;CELL("адрес",Проверка!C982),"заполнить"),IF(AND(ISNUMBER(РТУС!C982)=TRUE,РТУС!C982&gt;0,РТУС!C981=РТУС!C982),HYPERLINK("#Проверка!"&amp;CELL("адрес",Проверка!C982),РТУС!C982),HYPERLINK("#РТУС!"&amp;CELL("адрес",Проверка!C982),"###")))</f>
        <v>заполнить</v>
      </c>
      <c r="D982" s="13" t="str">
        <f>IF(РТУС!D982="","",РТУС!D982)</f>
        <v/>
      </c>
      <c r="E982" s="13" t="str">
        <f ca="1">IF(РТУС!E982="",HYPERLINK("#РТУС!"&amp;CELL("адрес",Проверка!E982),"заполнить"),IF(РТУС!E981=РТУС!E982,HYPERLINK("#Проверка!"&amp;CELL("адрес",Проверка!E982),РТУС!E982),HYPERLINK("#РТУС!"&amp;CELL("адрес",Проверка!E982),"###")))</f>
        <v>заполнить</v>
      </c>
      <c r="F982" s="13" t="str">
        <f ca="1">IF(РТУС!F982="",HYPERLINK("#РТУС!"&amp;CELL("адрес",Проверка!F982),"заполнить"),HYPERLINK("#Проверка!"&amp;CELL("адрес",Проверка!F982),РТУС!F982))</f>
        <v>заполнить</v>
      </c>
      <c r="G982" s="20" t="str">
        <f ca="1">IF(РТУС!G982="",HYPERLINK("#РТУС!"&amp;CELL("адрес",Проверка!G982),"заполнить"),IF(РТУС!G982="1",HYPERLINK("#Проверка!"&amp;CELL("адрес",Проверка!G982),"1"),IF(AND(ISNUMBER(РТУС!G982)=TRUE,РТУС!G982&lt;=1,РТУС!G982&gt;0),IF(SUMIF(РТУС!$A$4:$A$1000,A982,РТУС!$G$4:$G$1000)=1,HYPERLINK("#Проверка!"&amp;CELL("адрес",Проверка!G982),РТУС!G982),HYPERLINK("#РТУС!"&amp;CELL("адрес",Проверка!G982),"сумма долей ≠ 1")),HYPERLINK("#РТУС!"&amp;CELL("адрес",Проверка!G982),"###"))))</f>
        <v>заполнить</v>
      </c>
      <c r="H982" s="13" t="str">
        <f ca="1">IF(РТУС!H982="",HYPERLINK("#РТУС!"&amp;CELL("адрес",Проверка!H982),"заполнить"),IF(OR(РТУС!H982="Юрлицо",РТУС!H982="Физлицо",РТУС!H982="ИП"),HYPERLINK("#Проверка!"&amp;CELL("адрес",Проверка!H982),РТУС!H982),HYPERLINK("#РТУС!"&amp;CELL("адрес",Проверка!H982),"###")))</f>
        <v>заполнить</v>
      </c>
      <c r="I982" s="13" t="str">
        <f ca="1">IF(OR(РТУС!H982="Юрлицо",РТУС!H982="ИП"),IF(РТУС!I982="",HYPERLINK("#РТУС!"&amp;CELL("адрес",Проверка!I982),"заполнить"),IF(OR(LEN(РТУС!I982)=10,LEN(РТУС!I982)=12),HYPERLINK("#Проверка!"&amp;CELL("адрес",Проверка!I982),РТУС!I982),HYPERLINK("#РТУС!"&amp;CELL("адрес",Проверка!I982),"###"))),"")</f>
        <v/>
      </c>
      <c r="J982" s="15" t="str">
        <f ca="1">IF(РТУС!J982="","",IF(AND(LEN(РТУС!J982)=5,РТУС!J982&lt;TODAY()),HYPERLINK("#Проверка!"&amp;CELL("адрес",Проверка!J982),РТУС!J982),HYPERLINK("#РТУС!"&amp;CELL("адрес",Проверка!J982),"###")))</f>
        <v/>
      </c>
      <c r="K982" s="13" t="str">
        <f>IF(РТУС!K982="","",РТУС!K982)</f>
        <v/>
      </c>
      <c r="L982" s="13" t="str">
        <f ca="1">IF(OR(РТУС!H982="Физлицо",РТУС!H982="ИП"),IF(РТУС!L982="",HYPERLINK("#РТУС!"&amp;CELL("адрес",Проверка!L982),"заполнить"),IF(OR(РТУС!L982="Загранпаспорт гражданина РФ",РТУС!L982="Паспорт гражданина РФ",РТУС!L982="Иностранный паспорт",РТУС!L982="Свидетельство о рождении",РТУС!L982="Вид на жительство"),HYPERLINK("#Проверка!"&amp;CELL("адрес",Проверка!L982),РТУС!L982),HYPERLINK("#РТУС!"&amp;CELL("адрес",Проверка!L982),"###"))),"")</f>
        <v/>
      </c>
      <c r="M982" s="13" t="str">
        <f ca="1">IF(AND(OR(РТУС!L982="Паспорт гражданина РФ",РТУС!L982="Свидетельство о рождении"),РТУС!M982=""),HYPERLINK("#РТУС!"&amp;CELL("адрес",Проверка!M982),"заполнить"),IF(РТУС!L982="Паспорт гражданина РФ",IF(LEN(РТУС!M982)=4,HYPERLINK("#Проверка!"&amp;CELL("адрес",Проверка!M982),РТУС!M982),HYPERLINK("#РТУС!"&amp;CELL("адрес",Проверка!M982),"###")),IF(РТУС!L982="Свидетельство о рождении",HYPERLINK("#Проверка!"&amp;CELL("адрес",Проверка!M982),РТУС!M982),"")))</f>
        <v/>
      </c>
      <c r="N982" s="13" t="str">
        <f ca="1">IF(РТУС!L982="","",IF(РТУС!N982="",HYPERLINK("#РТУС!"&amp;CELL("адрес",Проверка!N982),"заполнить"),IF(OR(РТУС!L982="Паспорт гражданина РФ",РТУС!L982="Свидетельство о рождении"),IF(LEN(РТУС!N982)=6,HYPERLINK("#Проверка!"&amp;CELL("адрес",Проверка!N982),РТУС!N982),HYPERLINK("#РТУС!"&amp;CELL("адрес",Проверка!N982),"###")),HYPERLINK("#Проверка!"&amp;CELL("адрес",Проверка!N982),РТУС!N982))))</f>
        <v/>
      </c>
      <c r="O982" s="15" t="str">
        <f ca="1">IF(РТУС!L982="","",IF(РТУС!O982="",HYPERLINK("#РТУС!"&amp;CELL("адрес",Проверка!O982),"заполнить"),IF(AND(LEN(РТУС!O982)=5,РТУС!O982&lt;TODAY()),IF(РТУС!L982="Свидетельство о рождении",IF(РТУС!O982&gt;EDATE(TODAY(),-168),HYPERLINK("#Проверка!"&amp;CELL("адрес",Проверка!O982),РТУС!O982),HYPERLINK("#РТУС!"&amp;CELL("адрес",Проверка!O982),"недействительно")),HYPERLINK("#Проверка!"&amp;CELL("адрес",Проверка!O982),РТУС!O982)),HYPERLINK("#РТУС!"&amp;CELL("адрес",Проверка!O982),"###"))))</f>
        <v/>
      </c>
      <c r="P982" s="21" t="str">
        <f ca="1">IF(РТУС!L982="Паспорт гражданина РФ",IF(РТУС!P982="",HYPERLINK("#РТУС!"&amp;CELL("адрес",Проверка!P982),"заполнить"),HYPERLINK("#Проверка!"&amp;CELL("адрес",Проверка!P982),РТУС!P982)),"")</f>
        <v/>
      </c>
      <c r="Q982" s="13" t="str">
        <f ca="1">IF(РТУС!L982="Паспорт гражданина РФ",IF(РТУС!Q982="",HYPERLINK("#РТУС!"&amp;CELL("адрес",Проверка!Q982),"заполнить"),IF(LEN(РТУС!Q982)=7,HYPERLINK("#Проверка!"&amp;CELL("адрес",Проверка!Q982),РТУС!Q982),HYPERLINK("#РТУС!"&amp;CELL("адрес",Проверка!Q982),"###"))),"")</f>
        <v/>
      </c>
      <c r="R982" s="13" t="str">
        <f ca="1">IF(РТУС!R982="",HYPERLINK("#РТУС!"&amp;CELL("адрес",Проверка!R982),"заполнить"),HYPERLINK("#Проверка!"&amp;CELL("адрес",Проверка!R982),РТУС!R982))</f>
        <v>заполнить</v>
      </c>
      <c r="S982" s="13" t="str">
        <f>IF(РТУС!S982="","",РТУС!S982)</f>
        <v/>
      </c>
      <c r="T982" s="13" t="str">
        <f>IF(РТУС!T982="","",РТУС!T982)</f>
        <v/>
      </c>
      <c r="U982" s="13" t="str">
        <f>IF(РТУС!U982="","",РТУС!U982)</f>
        <v/>
      </c>
      <c r="V982" s="13" t="str">
        <f ca="1">IF(РТУС!V982="",HYPERLINK("#РТУС!"&amp;CELL("адрес",Проверка!V982),"заполнить"),IF(OR(РТУС!V982="Договор участия в долевом строительстве",РТУС!V982="Предварительный договор участия в долевом строительстве",РТУС!V982="Определение Арбитражного суда",РТУС!V982="Решение суда общей юрисдикции",РТУС!V982="Иные договоры"),HYPERLINK("#Проверка!"&amp;CELL("адрес",Проверка!V982),РТУС!V982),HYPERLINK("#РТУС!"&amp;CELL("адрес",Проверка!V982),"###")))</f>
        <v>заполнить</v>
      </c>
      <c r="W982" s="13" t="str">
        <f ca="1">IF(РТУС!W982="",HYPERLINK("#РТУС!"&amp;CELL("адрес",Проверка!W982),"заполнить"),HYPERLINK("#Проверка!"&amp;CELL("адрес",Проверка!W982),РТУС!W982))</f>
        <v>заполнить</v>
      </c>
      <c r="X982" s="15" t="str">
        <f ca="1">IF(РТУС!X982="",HYPERLINK("#РТУС!"&amp;CELL("адрес",Проверка!X982),"заполнить"),IF(AND(LEN(РТУС!X982)=5,РТУС!X982&lt;TODAY()),HYPERLINK("#Проверка!"&amp;CELL("адрес",Проверка!X982),РТУС!X982),HYPERLINK("#РТУС!"&amp;CELL("адрес",Проверка!X982),"###")))</f>
        <v>заполнить</v>
      </c>
      <c r="Y982" s="13" t="str">
        <f>IF(РТУС!Y982="","",РТУС!Y982)</f>
        <v/>
      </c>
      <c r="Z982" s="15" t="str">
        <f ca="1">IF(РТУС!Z982="","",IF(AND(LEN(РТУС!Z982)=5,РТУС!Z982&lt;TODAY()),HYPERLINK("#Проверка!"&amp;CELL("адрес",Проверка!Z982),РТУС!Z982),HYPERLINK("#РТУС!"&amp;CELL("адрес",Проверка!Z982),"###")))</f>
        <v/>
      </c>
      <c r="AA982" s="18" t="str">
        <f ca="1">IF(РТУС!AA982="",HYPERLINK("#РТУС!"&amp;CELL("адрес",Проверка!AA982),"заполнить"),IF(ISNUMBER(РТУС!AA982)=TRUE,HYPERLINK("#Проверка!"&amp;CELL("адрес",Проверка!AA982),РТУС!AA982),HYPERLINK("#РТУС!"&amp;CELL("адрес",Проверка!AA982),"###")))</f>
        <v>заполнить</v>
      </c>
      <c r="AB982" s="18" t="str">
        <f ca="1">IF(РТУС!AB982="",HYPERLINK("#РТУС!"&amp;CELL("адрес",Проверка!AB982),"заполнить"),IF(ISNUMBER(РТУС!AB982)=TRUE,HYPERLINK("#Проверка!"&amp;CELL("адрес",Проверка!AB982),РТУС!AB982),HYPERLINK("#РТУС!"&amp;CELL("адрес",Проверка!AB982),"###")))</f>
        <v>заполнить</v>
      </c>
      <c r="AC982" s="18" t="str">
        <f ca="1">IF(РТУС!AC982="","",IF(ISNUMBER(РТУС!AC982)=TRUE,HYPERLINK("#Проверка!"&amp;CELL("адрес",Проверка!AC982),РТУС!AC982),HYPERLINK("#РТУС!"&amp;CELL("адрес",Проверка!AC982),"###")))</f>
        <v/>
      </c>
      <c r="AD982" s="18" t="str">
        <f ca="1">IF(РТУС!AD982="","",IF(ISNUMBER(РТУС!AD982)=TRUE,HYPERLINK("#Проверка!"&amp;CELL("адрес",Проверка!AD982),РТУС!AD982),HYPERLINK("#РТУС!"&amp;CELL("адрес",Проверка!AD982),"###")))</f>
        <v/>
      </c>
      <c r="AE982" s="13" t="str">
        <f>IF(РТУС!AE982="","",РТУС!AE982)</f>
        <v/>
      </c>
      <c r="AF982" s="15" t="str">
        <f ca="1">IF(РТУС!AE982="","",IF(РТУС!AF982="",HYPERLINK("#РТУС!"&amp;CELL("адрес",Проверка!AF982),"заполнить"),IF(AND(LEN(РТУС!AF982)=5,РТУС!AF982&lt;TODAY()),HYPERLINK("#Проверка!"&amp;CELL("адрес",Проверка!AF982),РТУС!AF982),HYPERLINK("#РТУС!"&amp;CELL("адрес",Проверка!AF982),"###"))))</f>
        <v/>
      </c>
      <c r="AG982" s="13"/>
      <c r="AH982" s="15" t="str">
        <f ca="1">IF(РТУС!AE982="","",IF(РТУС!AH982="",HYPERLINK("#РТУС!"&amp;CELL("адрес",Проверка!AH982),"заполнить"),IF(AND(LEN(РТУС!AH982)=5,РТУС!AH982&lt;TODAY()),HYPERLINK("#Проверка!"&amp;CELL("адрес",Проверка!AH982),РТУС!AH982),HYPERLINK("#РТУС!"&amp;CELL("адрес",Проверка!AH982),"###"))))</f>
        <v/>
      </c>
      <c r="AI982" s="15" t="str">
        <f ca="1">IF(РТУС!AE982="","",IF(РТУС!AI982="",HYPERLINK("#РТУС!"&amp;CELL("адрес",Проверка!AI982),"заполнить"),HYPERLINK("#Проверка!"&amp;CELL("адрес",Проверка!AI982),РТУС!AI982)))</f>
        <v/>
      </c>
      <c r="AJ982" s="13" t="str">
        <f ca="1">IF(РТУС!AE982="","",IF(РТУС!AJ982="",HYPERLINK("#РТУС!"&amp;CELL("адрес",Проверка!AJ982),"заполнить"),IF(OR(РТУС!AJ982="Юрлицо",РТУС!AJ982="Физлицо",РТУС!AJ982="ИП"),HYPERLINK("#Проверка!"&amp;CELL("адрес",Проверка!AJ982),РТУС!AJ982),HYPERLINK("#РТУС!"&amp;CELL("адрес",Проверка!AJ982),"###"))))</f>
        <v/>
      </c>
      <c r="AK982" s="13" t="str">
        <f ca="1">IF(РТУС!AK982="",HYPERLINK("#РТУС!"&amp;CELL("адрес",Проверка!AK982),"заполнить"),IF(OR(РТУС!AK982="Квартира",РТУС!AK982="Кладовая",РТУС!AK982="Машино-место",РТУС!AK982="Нежилое помещение"),HYPERLINK("#Проверка!"&amp;CELL("адрес",Проверка!AK982),РТУС!AK982),HYPERLINK("#РТУС!"&amp;CELL("адрес",Проверка!AK982),"###")))</f>
        <v>заполнить</v>
      </c>
      <c r="AL982" s="13" t="str">
        <f ca="1">IF(РТУС!AL982="",HYPERLINK("#РТУС!"&amp;CELL("адрес",Проверка!AL982),"заполнить"),HYPERLINK("#Проверка!"&amp;CELL("адрес",Проверка!AL982),РТУС!AL982))</f>
        <v>заполнить</v>
      </c>
      <c r="AM982" s="18" t="str">
        <f ca="1">IF(РТУС!AM982="",HYPERLINK("#РТУС!"&amp;CELL("адрес",Проверка!AM982),"заполнить"),IF(ISNUMBER(РТУС!AM982)=TRUE,IF(РТУС!AK982="Нежилое помещение",IF(РТУС!AM982&gt;7,HYPERLINK("#РТУС!"&amp;CELL("адрес",Проверка!AM982),"не больше 7 кв.м."),РТУС!AM982),HYPERLINK("#Проверка!"&amp;CELL("адрес",Проверка!AM982),РТУС!AM982)),HYPERLINK("#РТУС!"&amp;CELL("адрес",Проверка!AM982),"###")))</f>
        <v>заполнить</v>
      </c>
      <c r="AN982" s="13" t="str">
        <f ca="1">IF(РТУС!AN982="",HYPERLINK("#РТУС!"&amp;CELL("адрес",Проверка!AN982),"заполнить"),IF(OR(РТУС!AN982="Общая площадь помещения",РТУС!AN982="Общая приведенная площадь жилого помещения",РТУС!AN982="Общая площадь жилого помещения с учетом лоджий, балконов, террас и веранд"),HYPERLINK("#Проверка!"&amp;CELL("адрес",Проверка!AN982),РТУС!AN982),HYPERLINK("#РТУС!"&amp;CELL("адрес",Проверка!AN982),"###")))</f>
        <v>заполнить</v>
      </c>
      <c r="AO982" s="13" t="str">
        <f ca="1">IF(OR(РТУС!AK982="Квартира",РТУС!A982="Нежилое помещение"),IF(РТУС!AO982="",HYPERLINK("#РТУС!"&amp;CELL("адрес",Проверка!AO982),"заполнить"),IF(ISNUMBER(РТУС!AO982)=TRUE,HYPERLINK("#Проверка!"&amp;CELL("адрес",Проверка!AO982),РТУС!AO982),HYPERLINK("#РТУС!"&amp;CELL("адрес",Проверка!AO982),"###"))),"")</f>
        <v/>
      </c>
      <c r="AP982" s="13" t="str">
        <f>IF(РТУС!AP982="","",РТУС!AP982)</f>
        <v/>
      </c>
      <c r="AQ982" s="13" t="str">
        <f ca="1">IF(РТУС!AQ982="",HYPERLINK("#РТУС!"&amp;CELL("адрес",Проверка!AQ982),"заполнить"),HYPERLINK("#Проверка!"&amp;CELL("адрес",Проверка!AQ982),РТУС!AQ982))</f>
        <v>заполнить</v>
      </c>
      <c r="AR982" s="18" t="str">
        <f ca="1">IF(РТУС!AR982="",HYPERLINK("#РТУС!"&amp;CELL("адрес",Проверка!AR982),"заполнить"),IF(ISNUMBER(РТУС!AR982)=FALSE,HYPERLINK("#РТУС!"&amp;CELL("адрес",Проверка!AR982),"###"),IF(РТУС!G982="1",IF(РТУС!AB982=РТУС!AR982+РТУС!AU982,HYPERLINK("#Проверка!"&amp;CELL("адрес",Проверка!AR982),РТУС!AR982),HYPERLINK("#РТУС!"&amp;CELL("адрес",Проверка!AR982),"сверить суммы")),IF(РТУС!AB982=(SUMIF(РТУС!$A$4:$A$1000,A982,РТУС!$AR$4:$AR$1000)+SUMIF(РТУС!$A$4:$A$1000,A982,РТУС!$AU$4:$AU$1000)),HYPERLINK("#Проверка!"&amp;CELL("адрес",Проверка!AR982),РТУС!AR982),HYPERLINK("#РТУС!"&amp;CELL("адрес",Проверка!AR982),"сверить суммы")))))</f>
        <v>заполнить</v>
      </c>
      <c r="AS982" s="13" t="str">
        <f>IF(РТУС!AS982="","",РТУС!AS982)</f>
        <v/>
      </c>
      <c r="AT982" s="18" t="str">
        <f ca="1">IF(РТУС!AT982="",HYPERLINK("#РТУС!"&amp;CELL("адрес",Проверка!AT982),"заполнить"),IF(ISNUMBER(РТУС!AT982)=FALSE,HYPERLINK("#РТУС!"&amp;CELL("адрес",Проверка!AT982),"###"),IF(РТУС!AT982=РТУС!AR982,HYPERLINK("#Проверка!"&amp;CELL("адрес",Проверка!AT982),РТУС!AT982),HYPERLINK("#РТУС!"&amp;CELL("адрес",Проверка!AT982),"сверить суммы"))))</f>
        <v>заполнить</v>
      </c>
      <c r="AU982" s="18" t="str">
        <f ca="1">IF(РТУС!AU982="",HYPERLINK("#РТУС!"&amp;CELL("адрес",Проверка!AU982),"заполнить"),IF(ISNUMBER(РТУС!AU982)=FALSE,HYPERLINK("#РТУС!"&amp;CELL("адрес",Проверка!AU982),"###"),IF(РТУС!G982="1",IF(РТУС!AB982=РТУС!AR982+РТУС!AU982,HYPERLINK("#Проверка!"&amp;CELL("адрес",Проверка!AU982),РТУС!AU982),HYPERLINK("#РТУС!"&amp;CELL("адрес",Проверка!AU982),"сверить суммы")),IF(РТУС!AB982=(SUMIF(РТУС!$A$4:$A$1000,A982,РТУС!$AR$4:$AR$1000)+SUMIF(РТУС!$A$4:$A$1000,A982,РТУС!$AU$4:$AU$1000)),HYPERLINK("#Проверка!"&amp;CELL("адрес",Проверка!AU982),РТУС!AU982),HYPERLINK("#РТУС!"&amp;CELL("адрес",Проверка!AU982),"сверить суммы")))))</f>
        <v>заполнить</v>
      </c>
      <c r="AV982" s="13" t="str">
        <f ca="1">IF(РТУС!AV982="",HYPERLINK("#РТУС!"&amp;CELL("адрес",Проверка!AV982),"заполнить"),IF(OR(РТУС!AV982="Требование о передаче жилого помещения",РТУС!AV982="Требование о передаче машино-места",РТУС!AV982="Требования о передаче нежилого помещения",РТУС!AV982="Денежные требования"),HYPERLINK("#Проверка!"&amp;CELL("адрес",Проверка!AV982),РТУС!AV982),HYPERLINK("#РТУС!"&amp;CELL("адрес",Проверка!AV982),"###")))</f>
        <v>заполнить</v>
      </c>
      <c r="AW982" s="13" t="str">
        <f ca="1">IF(РТУС!AW982="",HYPERLINK("#РТУС!"&amp;CELL("адрес",Проверка!AW982),"заполнить"),IF(OR(РТУС!AW982="Включен в полном объеме",РТУС!AW982="Включен частично"),HYPERLINK("#Проверка!"&amp;CELL("адрес",Проверка!AW982),РТУС!AW982),HYPERLINK("#РТУС!"&amp;CELL("адрес",Проверка!AW982),"###")))</f>
        <v>заполнить</v>
      </c>
      <c r="AX982" s="15" t="str">
        <f ca="1">IF(РТУС!AX982="",HYPERLINK("#РТУС!"&amp;CELL("адрес",Проверка!AX982),"заполнить"),IF(AND(LEN(РТУС!AX982)=5,РТУС!AX982&lt;TODAY()),HYPERLINK("#Проверка!"&amp;CELL("адрес",Проверка!AX982),РТУС!AX982),HYPERLINK("#РТУС!"&amp;CELL("адрес",Проверка!AX982),"###")))</f>
        <v>заполнить</v>
      </c>
      <c r="AY982" s="15" t="str">
        <f ca="1">IF(РТУС!AY982="",HYPERLINK("#РТУС!"&amp;CELL("адрес",Проверка!AY982),"заполнить"),IF(AND(LEN(РТУС!AY982)=5,РТУС!AY982&lt;TODAY()),HYPERLINK("#Проверка!"&amp;CELL("адрес",Проверка!AY982),РТУС!AY982),HYPERLINK("#РТУС!"&amp;CELL("адрес",Проверка!AY982),"###")))</f>
        <v>заполнить</v>
      </c>
    </row>
    <row r="983" spans="1:51" x14ac:dyDescent="0.25">
      <c r="A983" s="10" t="str">
        <f>РТУС!A983</f>
        <v>.</v>
      </c>
      <c r="B983" s="13" t="str">
        <f ca="1">IF(РТУС!B983="",HYPERLINK("#РТУС!"&amp;CELL("адрес",Проверка!B983),"заполнить"),IF(AND(LEN(РТУС!B983)=10,РТУС!B982=РТУС!B983),HYPERLINK("#Проверка!"&amp;CELL("адрес",Проверка!B983),РТУС!B983),HYPERLINK("#РТУС!"&amp;CELL("адрес",Проверка!B983),"###")))</f>
        <v>заполнить</v>
      </c>
      <c r="C983" s="13" t="str">
        <f ca="1">IF(РТУС!C983="",HYPERLINK("#РТУС!"&amp;CELL("адрес",Проверка!C983),"заполнить"),IF(AND(ISNUMBER(РТУС!C983)=TRUE,РТУС!C983&gt;0,РТУС!C982=РТУС!C983),HYPERLINK("#Проверка!"&amp;CELL("адрес",Проверка!C983),РТУС!C983),HYPERLINK("#РТУС!"&amp;CELL("адрес",Проверка!C983),"###")))</f>
        <v>заполнить</v>
      </c>
      <c r="D983" s="13" t="str">
        <f>IF(РТУС!D983="","",РТУС!D983)</f>
        <v/>
      </c>
      <c r="E983" s="13" t="str">
        <f ca="1">IF(РТУС!E983="",HYPERLINK("#РТУС!"&amp;CELL("адрес",Проверка!E983),"заполнить"),IF(РТУС!E982=РТУС!E983,HYPERLINK("#Проверка!"&amp;CELL("адрес",Проверка!E983),РТУС!E983),HYPERLINK("#РТУС!"&amp;CELL("адрес",Проверка!E983),"###")))</f>
        <v>заполнить</v>
      </c>
      <c r="F983" s="13" t="str">
        <f ca="1">IF(РТУС!F983="",HYPERLINK("#РТУС!"&amp;CELL("адрес",Проверка!F983),"заполнить"),HYPERLINK("#Проверка!"&amp;CELL("адрес",Проверка!F983),РТУС!F983))</f>
        <v>заполнить</v>
      </c>
      <c r="G983" s="20" t="str">
        <f ca="1">IF(РТУС!G983="",HYPERLINK("#РТУС!"&amp;CELL("адрес",Проверка!G983),"заполнить"),IF(РТУС!G983="1",HYPERLINK("#Проверка!"&amp;CELL("адрес",Проверка!G983),"1"),IF(AND(ISNUMBER(РТУС!G983)=TRUE,РТУС!G983&lt;=1,РТУС!G983&gt;0),IF(SUMIF(РТУС!$A$4:$A$1000,A983,РТУС!$G$4:$G$1000)=1,HYPERLINK("#Проверка!"&amp;CELL("адрес",Проверка!G983),РТУС!G983),HYPERLINK("#РТУС!"&amp;CELL("адрес",Проверка!G983),"сумма долей ≠ 1")),HYPERLINK("#РТУС!"&amp;CELL("адрес",Проверка!G983),"###"))))</f>
        <v>заполнить</v>
      </c>
      <c r="H983" s="13" t="str">
        <f ca="1">IF(РТУС!H983="",HYPERLINK("#РТУС!"&amp;CELL("адрес",Проверка!H983),"заполнить"),IF(OR(РТУС!H983="Юрлицо",РТУС!H983="Физлицо",РТУС!H983="ИП"),HYPERLINK("#Проверка!"&amp;CELL("адрес",Проверка!H983),РТУС!H983),HYPERLINK("#РТУС!"&amp;CELL("адрес",Проверка!H983),"###")))</f>
        <v>заполнить</v>
      </c>
      <c r="I983" s="13" t="str">
        <f ca="1">IF(OR(РТУС!H983="Юрлицо",РТУС!H983="ИП"),IF(РТУС!I983="",HYPERLINK("#РТУС!"&amp;CELL("адрес",Проверка!I983),"заполнить"),IF(OR(LEN(РТУС!I983)=10,LEN(РТУС!I983)=12),HYPERLINK("#Проверка!"&amp;CELL("адрес",Проверка!I983),РТУС!I983),HYPERLINK("#РТУС!"&amp;CELL("адрес",Проверка!I983),"###"))),"")</f>
        <v/>
      </c>
      <c r="J983" s="15" t="str">
        <f ca="1">IF(РТУС!J983="","",IF(AND(LEN(РТУС!J983)=5,РТУС!J983&lt;TODAY()),HYPERLINK("#Проверка!"&amp;CELL("адрес",Проверка!J983),РТУС!J983),HYPERLINK("#РТУС!"&amp;CELL("адрес",Проверка!J983),"###")))</f>
        <v/>
      </c>
      <c r="K983" s="13" t="str">
        <f>IF(РТУС!K983="","",РТУС!K983)</f>
        <v/>
      </c>
      <c r="L983" s="13" t="str">
        <f ca="1">IF(OR(РТУС!H983="Физлицо",РТУС!H983="ИП"),IF(РТУС!L983="",HYPERLINK("#РТУС!"&amp;CELL("адрес",Проверка!L983),"заполнить"),IF(OR(РТУС!L983="Загранпаспорт гражданина РФ",РТУС!L983="Паспорт гражданина РФ",РТУС!L983="Иностранный паспорт",РТУС!L983="Свидетельство о рождении",РТУС!L983="Вид на жительство"),HYPERLINK("#Проверка!"&amp;CELL("адрес",Проверка!L983),РТУС!L983),HYPERLINK("#РТУС!"&amp;CELL("адрес",Проверка!L983),"###"))),"")</f>
        <v/>
      </c>
      <c r="M983" s="13" t="str">
        <f ca="1">IF(AND(OR(РТУС!L983="Паспорт гражданина РФ",РТУС!L983="Свидетельство о рождении"),РТУС!M983=""),HYPERLINK("#РТУС!"&amp;CELL("адрес",Проверка!M983),"заполнить"),IF(РТУС!L983="Паспорт гражданина РФ",IF(LEN(РТУС!M983)=4,HYPERLINK("#Проверка!"&amp;CELL("адрес",Проверка!M983),РТУС!M983),HYPERLINK("#РТУС!"&amp;CELL("адрес",Проверка!M983),"###")),IF(РТУС!L983="Свидетельство о рождении",HYPERLINK("#Проверка!"&amp;CELL("адрес",Проверка!M983),РТУС!M983),"")))</f>
        <v/>
      </c>
      <c r="N983" s="13" t="str">
        <f ca="1">IF(РТУС!L983="","",IF(РТУС!N983="",HYPERLINK("#РТУС!"&amp;CELL("адрес",Проверка!N983),"заполнить"),IF(OR(РТУС!L983="Паспорт гражданина РФ",РТУС!L983="Свидетельство о рождении"),IF(LEN(РТУС!N983)=6,HYPERLINK("#Проверка!"&amp;CELL("адрес",Проверка!N983),РТУС!N983),HYPERLINK("#РТУС!"&amp;CELL("адрес",Проверка!N983),"###")),HYPERLINK("#Проверка!"&amp;CELL("адрес",Проверка!N983),РТУС!N983))))</f>
        <v/>
      </c>
      <c r="O983" s="15" t="str">
        <f ca="1">IF(РТУС!L983="","",IF(РТУС!O983="",HYPERLINK("#РТУС!"&amp;CELL("адрес",Проверка!O983),"заполнить"),IF(AND(LEN(РТУС!O983)=5,РТУС!O983&lt;TODAY()),IF(РТУС!L983="Свидетельство о рождении",IF(РТУС!O983&gt;EDATE(TODAY(),-168),HYPERLINK("#Проверка!"&amp;CELL("адрес",Проверка!O983),РТУС!O983),HYPERLINK("#РТУС!"&amp;CELL("адрес",Проверка!O983),"недействительно")),HYPERLINK("#Проверка!"&amp;CELL("адрес",Проверка!O983),РТУС!O983)),HYPERLINK("#РТУС!"&amp;CELL("адрес",Проверка!O983),"###"))))</f>
        <v/>
      </c>
      <c r="P983" s="21" t="str">
        <f ca="1">IF(РТУС!L983="Паспорт гражданина РФ",IF(РТУС!P983="",HYPERLINK("#РТУС!"&amp;CELL("адрес",Проверка!P983),"заполнить"),HYPERLINK("#Проверка!"&amp;CELL("адрес",Проверка!P983),РТУС!P983)),"")</f>
        <v/>
      </c>
      <c r="Q983" s="13" t="str">
        <f ca="1">IF(РТУС!L983="Паспорт гражданина РФ",IF(РТУС!Q983="",HYPERLINK("#РТУС!"&amp;CELL("адрес",Проверка!Q983),"заполнить"),IF(LEN(РТУС!Q983)=7,HYPERLINK("#Проверка!"&amp;CELL("адрес",Проверка!Q983),РТУС!Q983),HYPERLINK("#РТУС!"&amp;CELL("адрес",Проверка!Q983),"###"))),"")</f>
        <v/>
      </c>
      <c r="R983" s="13" t="str">
        <f ca="1">IF(РТУС!R983="",HYPERLINK("#РТУС!"&amp;CELL("адрес",Проверка!R983),"заполнить"),HYPERLINK("#Проверка!"&amp;CELL("адрес",Проверка!R983),РТУС!R983))</f>
        <v>заполнить</v>
      </c>
      <c r="S983" s="13" t="str">
        <f>IF(РТУС!S983="","",РТУС!S983)</f>
        <v/>
      </c>
      <c r="T983" s="13" t="str">
        <f>IF(РТУС!T983="","",РТУС!T983)</f>
        <v/>
      </c>
      <c r="U983" s="13" t="str">
        <f>IF(РТУС!U983="","",РТУС!U983)</f>
        <v/>
      </c>
      <c r="V983" s="13" t="str">
        <f ca="1">IF(РТУС!V983="",HYPERLINK("#РТУС!"&amp;CELL("адрес",Проверка!V983),"заполнить"),IF(OR(РТУС!V983="Договор участия в долевом строительстве",РТУС!V983="Предварительный договор участия в долевом строительстве",РТУС!V983="Определение Арбитражного суда",РТУС!V983="Решение суда общей юрисдикции",РТУС!V983="Иные договоры"),HYPERLINK("#Проверка!"&amp;CELL("адрес",Проверка!V983),РТУС!V983),HYPERLINK("#РТУС!"&amp;CELL("адрес",Проверка!V983),"###")))</f>
        <v>заполнить</v>
      </c>
      <c r="W983" s="13" t="str">
        <f ca="1">IF(РТУС!W983="",HYPERLINK("#РТУС!"&amp;CELL("адрес",Проверка!W983),"заполнить"),HYPERLINK("#Проверка!"&amp;CELL("адрес",Проверка!W983),РТУС!W983))</f>
        <v>заполнить</v>
      </c>
      <c r="X983" s="15" t="str">
        <f ca="1">IF(РТУС!X983="",HYPERLINK("#РТУС!"&amp;CELL("адрес",Проверка!X983),"заполнить"),IF(AND(LEN(РТУС!X983)=5,РТУС!X983&lt;TODAY()),HYPERLINK("#Проверка!"&amp;CELL("адрес",Проверка!X983),РТУС!X983),HYPERLINK("#РТУС!"&amp;CELL("адрес",Проверка!X983),"###")))</f>
        <v>заполнить</v>
      </c>
      <c r="Y983" s="13" t="str">
        <f>IF(РТУС!Y983="","",РТУС!Y983)</f>
        <v/>
      </c>
      <c r="Z983" s="15" t="str">
        <f ca="1">IF(РТУС!Z983="","",IF(AND(LEN(РТУС!Z983)=5,РТУС!Z983&lt;TODAY()),HYPERLINK("#Проверка!"&amp;CELL("адрес",Проверка!Z983),РТУС!Z983),HYPERLINK("#РТУС!"&amp;CELL("адрес",Проверка!Z983),"###")))</f>
        <v/>
      </c>
      <c r="AA983" s="18" t="str">
        <f ca="1">IF(РТУС!AA983="",HYPERLINK("#РТУС!"&amp;CELL("адрес",Проверка!AA983),"заполнить"),IF(ISNUMBER(РТУС!AA983)=TRUE,HYPERLINK("#Проверка!"&amp;CELL("адрес",Проверка!AA983),РТУС!AA983),HYPERLINK("#РТУС!"&amp;CELL("адрес",Проверка!AA983),"###")))</f>
        <v>заполнить</v>
      </c>
      <c r="AB983" s="18" t="str">
        <f ca="1">IF(РТУС!AB983="",HYPERLINK("#РТУС!"&amp;CELL("адрес",Проверка!AB983),"заполнить"),IF(ISNUMBER(РТУС!AB983)=TRUE,HYPERLINK("#Проверка!"&amp;CELL("адрес",Проверка!AB983),РТУС!AB983),HYPERLINK("#РТУС!"&amp;CELL("адрес",Проверка!AB983),"###")))</f>
        <v>заполнить</v>
      </c>
      <c r="AC983" s="18" t="str">
        <f ca="1">IF(РТУС!AC983="","",IF(ISNUMBER(РТУС!AC983)=TRUE,HYPERLINK("#Проверка!"&amp;CELL("адрес",Проверка!AC983),РТУС!AC983),HYPERLINK("#РТУС!"&amp;CELL("адрес",Проверка!AC983),"###")))</f>
        <v/>
      </c>
      <c r="AD983" s="18" t="str">
        <f ca="1">IF(РТУС!AD983="","",IF(ISNUMBER(РТУС!AD983)=TRUE,HYPERLINK("#Проверка!"&amp;CELL("адрес",Проверка!AD983),РТУС!AD983),HYPERLINK("#РТУС!"&amp;CELL("адрес",Проверка!AD983),"###")))</f>
        <v/>
      </c>
      <c r="AE983" s="13" t="str">
        <f>IF(РТУС!AE983="","",РТУС!AE983)</f>
        <v/>
      </c>
      <c r="AF983" s="15" t="str">
        <f ca="1">IF(РТУС!AE983="","",IF(РТУС!AF983="",HYPERLINK("#РТУС!"&amp;CELL("адрес",Проверка!AF983),"заполнить"),IF(AND(LEN(РТУС!AF983)=5,РТУС!AF983&lt;TODAY()),HYPERLINK("#Проверка!"&amp;CELL("адрес",Проверка!AF983),РТУС!AF983),HYPERLINK("#РТУС!"&amp;CELL("адрес",Проверка!AF983),"###"))))</f>
        <v/>
      </c>
      <c r="AG983" s="13"/>
      <c r="AH983" s="15" t="str">
        <f ca="1">IF(РТУС!AE983="","",IF(РТУС!AH983="",HYPERLINK("#РТУС!"&amp;CELL("адрес",Проверка!AH983),"заполнить"),IF(AND(LEN(РТУС!AH983)=5,РТУС!AH983&lt;TODAY()),HYPERLINK("#Проверка!"&amp;CELL("адрес",Проверка!AH983),РТУС!AH983),HYPERLINK("#РТУС!"&amp;CELL("адрес",Проверка!AH983),"###"))))</f>
        <v/>
      </c>
      <c r="AI983" s="15" t="str">
        <f ca="1">IF(РТУС!AE983="","",IF(РТУС!AI983="",HYPERLINK("#РТУС!"&amp;CELL("адрес",Проверка!AI983),"заполнить"),HYPERLINK("#Проверка!"&amp;CELL("адрес",Проверка!AI983),РТУС!AI983)))</f>
        <v/>
      </c>
      <c r="AJ983" s="13" t="str">
        <f ca="1">IF(РТУС!AE983="","",IF(РТУС!AJ983="",HYPERLINK("#РТУС!"&amp;CELL("адрес",Проверка!AJ983),"заполнить"),IF(OR(РТУС!AJ983="Юрлицо",РТУС!AJ983="Физлицо",РТУС!AJ983="ИП"),HYPERLINK("#Проверка!"&amp;CELL("адрес",Проверка!AJ983),РТУС!AJ983),HYPERLINK("#РТУС!"&amp;CELL("адрес",Проверка!AJ983),"###"))))</f>
        <v/>
      </c>
      <c r="AK983" s="13" t="str">
        <f ca="1">IF(РТУС!AK983="",HYPERLINK("#РТУС!"&amp;CELL("адрес",Проверка!AK983),"заполнить"),IF(OR(РТУС!AK983="Квартира",РТУС!AK983="Кладовая",РТУС!AK983="Машино-место",РТУС!AK983="Нежилое помещение"),HYPERLINK("#Проверка!"&amp;CELL("адрес",Проверка!AK983),РТУС!AK983),HYPERLINK("#РТУС!"&amp;CELL("адрес",Проверка!AK983),"###")))</f>
        <v>заполнить</v>
      </c>
      <c r="AL983" s="13" t="str">
        <f ca="1">IF(РТУС!AL983="",HYPERLINK("#РТУС!"&amp;CELL("адрес",Проверка!AL983),"заполнить"),HYPERLINK("#Проверка!"&amp;CELL("адрес",Проверка!AL983),РТУС!AL983))</f>
        <v>заполнить</v>
      </c>
      <c r="AM983" s="18" t="str">
        <f ca="1">IF(РТУС!AM983="",HYPERLINK("#РТУС!"&amp;CELL("адрес",Проверка!AM983),"заполнить"),IF(ISNUMBER(РТУС!AM983)=TRUE,IF(РТУС!AK983="Нежилое помещение",IF(РТУС!AM983&gt;7,HYPERLINK("#РТУС!"&amp;CELL("адрес",Проверка!AM983),"не больше 7 кв.м."),РТУС!AM983),HYPERLINK("#Проверка!"&amp;CELL("адрес",Проверка!AM983),РТУС!AM983)),HYPERLINK("#РТУС!"&amp;CELL("адрес",Проверка!AM983),"###")))</f>
        <v>заполнить</v>
      </c>
      <c r="AN983" s="13" t="str">
        <f ca="1">IF(РТУС!AN983="",HYPERLINK("#РТУС!"&amp;CELL("адрес",Проверка!AN983),"заполнить"),IF(OR(РТУС!AN983="Общая площадь помещения",РТУС!AN983="Общая приведенная площадь жилого помещения",РТУС!AN983="Общая площадь жилого помещения с учетом лоджий, балконов, террас и веранд"),HYPERLINK("#Проверка!"&amp;CELL("адрес",Проверка!AN983),РТУС!AN983),HYPERLINK("#РТУС!"&amp;CELL("адрес",Проверка!AN983),"###")))</f>
        <v>заполнить</v>
      </c>
      <c r="AO983" s="13" t="str">
        <f ca="1">IF(OR(РТУС!AK983="Квартира",РТУС!A983="Нежилое помещение"),IF(РТУС!AO983="",HYPERLINK("#РТУС!"&amp;CELL("адрес",Проверка!AO983),"заполнить"),IF(ISNUMBER(РТУС!AO983)=TRUE,HYPERLINK("#Проверка!"&amp;CELL("адрес",Проверка!AO983),РТУС!AO983),HYPERLINK("#РТУС!"&amp;CELL("адрес",Проверка!AO983),"###"))),"")</f>
        <v/>
      </c>
      <c r="AP983" s="13" t="str">
        <f>IF(РТУС!AP983="","",РТУС!AP983)</f>
        <v/>
      </c>
      <c r="AQ983" s="13" t="str">
        <f ca="1">IF(РТУС!AQ983="",HYPERLINK("#РТУС!"&amp;CELL("адрес",Проверка!AQ983),"заполнить"),HYPERLINK("#Проверка!"&amp;CELL("адрес",Проверка!AQ983),РТУС!AQ983))</f>
        <v>заполнить</v>
      </c>
      <c r="AR983" s="18" t="str">
        <f ca="1">IF(РТУС!AR983="",HYPERLINK("#РТУС!"&amp;CELL("адрес",Проверка!AR983),"заполнить"),IF(ISNUMBER(РТУС!AR983)=FALSE,HYPERLINK("#РТУС!"&amp;CELL("адрес",Проверка!AR983),"###"),IF(РТУС!G983="1",IF(РТУС!AB983=РТУС!AR983+РТУС!AU983,HYPERLINK("#Проверка!"&amp;CELL("адрес",Проверка!AR983),РТУС!AR983),HYPERLINK("#РТУС!"&amp;CELL("адрес",Проверка!AR983),"сверить суммы")),IF(РТУС!AB983=(SUMIF(РТУС!$A$4:$A$1000,A983,РТУС!$AR$4:$AR$1000)+SUMIF(РТУС!$A$4:$A$1000,A983,РТУС!$AU$4:$AU$1000)),HYPERLINK("#Проверка!"&amp;CELL("адрес",Проверка!AR983),РТУС!AR983),HYPERLINK("#РТУС!"&amp;CELL("адрес",Проверка!AR983),"сверить суммы")))))</f>
        <v>заполнить</v>
      </c>
      <c r="AS983" s="13" t="str">
        <f>IF(РТУС!AS983="","",РТУС!AS983)</f>
        <v/>
      </c>
      <c r="AT983" s="18" t="str">
        <f ca="1">IF(РТУС!AT983="",HYPERLINK("#РТУС!"&amp;CELL("адрес",Проверка!AT983),"заполнить"),IF(ISNUMBER(РТУС!AT983)=FALSE,HYPERLINK("#РТУС!"&amp;CELL("адрес",Проверка!AT983),"###"),IF(РТУС!AT983=РТУС!AR983,HYPERLINK("#Проверка!"&amp;CELL("адрес",Проверка!AT983),РТУС!AT983),HYPERLINK("#РТУС!"&amp;CELL("адрес",Проверка!AT983),"сверить суммы"))))</f>
        <v>заполнить</v>
      </c>
      <c r="AU983" s="18" t="str">
        <f ca="1">IF(РТУС!AU983="",HYPERLINK("#РТУС!"&amp;CELL("адрес",Проверка!AU983),"заполнить"),IF(ISNUMBER(РТУС!AU983)=FALSE,HYPERLINK("#РТУС!"&amp;CELL("адрес",Проверка!AU983),"###"),IF(РТУС!G983="1",IF(РТУС!AB983=РТУС!AR983+РТУС!AU983,HYPERLINK("#Проверка!"&amp;CELL("адрес",Проверка!AU983),РТУС!AU983),HYPERLINK("#РТУС!"&amp;CELL("адрес",Проверка!AU983),"сверить суммы")),IF(РТУС!AB983=(SUMIF(РТУС!$A$4:$A$1000,A983,РТУС!$AR$4:$AR$1000)+SUMIF(РТУС!$A$4:$A$1000,A983,РТУС!$AU$4:$AU$1000)),HYPERLINK("#Проверка!"&amp;CELL("адрес",Проверка!AU983),РТУС!AU983),HYPERLINK("#РТУС!"&amp;CELL("адрес",Проверка!AU983),"сверить суммы")))))</f>
        <v>заполнить</v>
      </c>
      <c r="AV983" s="13" t="str">
        <f ca="1">IF(РТУС!AV983="",HYPERLINK("#РТУС!"&amp;CELL("адрес",Проверка!AV983),"заполнить"),IF(OR(РТУС!AV983="Требование о передаче жилого помещения",РТУС!AV983="Требование о передаче машино-места",РТУС!AV983="Требования о передаче нежилого помещения",РТУС!AV983="Денежные требования"),HYPERLINK("#Проверка!"&amp;CELL("адрес",Проверка!AV983),РТУС!AV983),HYPERLINK("#РТУС!"&amp;CELL("адрес",Проверка!AV983),"###")))</f>
        <v>заполнить</v>
      </c>
      <c r="AW983" s="13" t="str">
        <f ca="1">IF(РТУС!AW983="",HYPERLINK("#РТУС!"&amp;CELL("адрес",Проверка!AW983),"заполнить"),IF(OR(РТУС!AW983="Включен в полном объеме",РТУС!AW983="Включен частично"),HYPERLINK("#Проверка!"&amp;CELL("адрес",Проверка!AW983),РТУС!AW983),HYPERLINK("#РТУС!"&amp;CELL("адрес",Проверка!AW983),"###")))</f>
        <v>заполнить</v>
      </c>
      <c r="AX983" s="15" t="str">
        <f ca="1">IF(РТУС!AX983="",HYPERLINK("#РТУС!"&amp;CELL("адрес",Проверка!AX983),"заполнить"),IF(AND(LEN(РТУС!AX983)=5,РТУС!AX983&lt;TODAY()),HYPERLINK("#Проверка!"&amp;CELL("адрес",Проверка!AX983),РТУС!AX983),HYPERLINK("#РТУС!"&amp;CELL("адрес",Проверка!AX983),"###")))</f>
        <v>заполнить</v>
      </c>
      <c r="AY983" s="15" t="str">
        <f ca="1">IF(РТУС!AY983="",HYPERLINK("#РТУС!"&amp;CELL("адрес",Проверка!AY983),"заполнить"),IF(AND(LEN(РТУС!AY983)=5,РТУС!AY983&lt;TODAY()),HYPERLINK("#Проверка!"&amp;CELL("адрес",Проверка!AY983),РТУС!AY983),HYPERLINK("#РТУС!"&amp;CELL("адрес",Проверка!AY983),"###")))</f>
        <v>заполнить</v>
      </c>
    </row>
    <row r="984" spans="1:51" x14ac:dyDescent="0.25">
      <c r="A984" s="10" t="str">
        <f>РТУС!A984</f>
        <v>.</v>
      </c>
      <c r="B984" s="13" t="str">
        <f ca="1">IF(РТУС!B984="",HYPERLINK("#РТУС!"&amp;CELL("адрес",Проверка!B984),"заполнить"),IF(AND(LEN(РТУС!B984)=10,РТУС!B983=РТУС!B984),HYPERLINK("#Проверка!"&amp;CELL("адрес",Проверка!B984),РТУС!B984),HYPERLINK("#РТУС!"&amp;CELL("адрес",Проверка!B984),"###")))</f>
        <v>заполнить</v>
      </c>
      <c r="C984" s="13" t="str">
        <f ca="1">IF(РТУС!C984="",HYPERLINK("#РТУС!"&amp;CELL("адрес",Проверка!C984),"заполнить"),IF(AND(ISNUMBER(РТУС!C984)=TRUE,РТУС!C984&gt;0,РТУС!C983=РТУС!C984),HYPERLINK("#Проверка!"&amp;CELL("адрес",Проверка!C984),РТУС!C984),HYPERLINK("#РТУС!"&amp;CELL("адрес",Проверка!C984),"###")))</f>
        <v>заполнить</v>
      </c>
      <c r="D984" s="13" t="str">
        <f>IF(РТУС!D984="","",РТУС!D984)</f>
        <v/>
      </c>
      <c r="E984" s="13" t="str">
        <f ca="1">IF(РТУС!E984="",HYPERLINK("#РТУС!"&amp;CELL("адрес",Проверка!E984),"заполнить"),IF(РТУС!E983=РТУС!E984,HYPERLINK("#Проверка!"&amp;CELL("адрес",Проверка!E984),РТУС!E984),HYPERLINK("#РТУС!"&amp;CELL("адрес",Проверка!E984),"###")))</f>
        <v>заполнить</v>
      </c>
      <c r="F984" s="13" t="str">
        <f ca="1">IF(РТУС!F984="",HYPERLINK("#РТУС!"&amp;CELL("адрес",Проверка!F984),"заполнить"),HYPERLINK("#Проверка!"&amp;CELL("адрес",Проверка!F984),РТУС!F984))</f>
        <v>заполнить</v>
      </c>
      <c r="G984" s="20" t="str">
        <f ca="1">IF(РТУС!G984="",HYPERLINK("#РТУС!"&amp;CELL("адрес",Проверка!G984),"заполнить"),IF(РТУС!G984="1",HYPERLINK("#Проверка!"&amp;CELL("адрес",Проверка!G984),"1"),IF(AND(ISNUMBER(РТУС!G984)=TRUE,РТУС!G984&lt;=1,РТУС!G984&gt;0),IF(SUMIF(РТУС!$A$4:$A$1000,A984,РТУС!$G$4:$G$1000)=1,HYPERLINK("#Проверка!"&amp;CELL("адрес",Проверка!G984),РТУС!G984),HYPERLINK("#РТУС!"&amp;CELL("адрес",Проверка!G984),"сумма долей ≠ 1")),HYPERLINK("#РТУС!"&amp;CELL("адрес",Проверка!G984),"###"))))</f>
        <v>заполнить</v>
      </c>
      <c r="H984" s="13" t="str">
        <f ca="1">IF(РТУС!H984="",HYPERLINK("#РТУС!"&amp;CELL("адрес",Проверка!H984),"заполнить"),IF(OR(РТУС!H984="Юрлицо",РТУС!H984="Физлицо",РТУС!H984="ИП"),HYPERLINK("#Проверка!"&amp;CELL("адрес",Проверка!H984),РТУС!H984),HYPERLINK("#РТУС!"&amp;CELL("адрес",Проверка!H984),"###")))</f>
        <v>заполнить</v>
      </c>
      <c r="I984" s="13" t="str">
        <f ca="1">IF(OR(РТУС!H984="Юрлицо",РТУС!H984="ИП"),IF(РТУС!I984="",HYPERLINK("#РТУС!"&amp;CELL("адрес",Проверка!I984),"заполнить"),IF(OR(LEN(РТУС!I984)=10,LEN(РТУС!I984)=12),HYPERLINK("#Проверка!"&amp;CELL("адрес",Проверка!I984),РТУС!I984),HYPERLINK("#РТУС!"&amp;CELL("адрес",Проверка!I984),"###"))),"")</f>
        <v/>
      </c>
      <c r="J984" s="15" t="str">
        <f ca="1">IF(РТУС!J984="","",IF(AND(LEN(РТУС!J984)=5,РТУС!J984&lt;TODAY()),HYPERLINK("#Проверка!"&amp;CELL("адрес",Проверка!J984),РТУС!J984),HYPERLINK("#РТУС!"&amp;CELL("адрес",Проверка!J984),"###")))</f>
        <v/>
      </c>
      <c r="K984" s="13" t="str">
        <f>IF(РТУС!K984="","",РТУС!K984)</f>
        <v/>
      </c>
      <c r="L984" s="13" t="str">
        <f ca="1">IF(OR(РТУС!H984="Физлицо",РТУС!H984="ИП"),IF(РТУС!L984="",HYPERLINK("#РТУС!"&amp;CELL("адрес",Проверка!L984),"заполнить"),IF(OR(РТУС!L984="Загранпаспорт гражданина РФ",РТУС!L984="Паспорт гражданина РФ",РТУС!L984="Иностранный паспорт",РТУС!L984="Свидетельство о рождении",РТУС!L984="Вид на жительство"),HYPERLINK("#Проверка!"&amp;CELL("адрес",Проверка!L984),РТУС!L984),HYPERLINK("#РТУС!"&amp;CELL("адрес",Проверка!L984),"###"))),"")</f>
        <v/>
      </c>
      <c r="M984" s="13" t="str">
        <f ca="1">IF(AND(OR(РТУС!L984="Паспорт гражданина РФ",РТУС!L984="Свидетельство о рождении"),РТУС!M984=""),HYPERLINK("#РТУС!"&amp;CELL("адрес",Проверка!M984),"заполнить"),IF(РТУС!L984="Паспорт гражданина РФ",IF(LEN(РТУС!M984)=4,HYPERLINK("#Проверка!"&amp;CELL("адрес",Проверка!M984),РТУС!M984),HYPERLINK("#РТУС!"&amp;CELL("адрес",Проверка!M984),"###")),IF(РТУС!L984="Свидетельство о рождении",HYPERLINK("#Проверка!"&amp;CELL("адрес",Проверка!M984),РТУС!M984),"")))</f>
        <v/>
      </c>
      <c r="N984" s="13" t="str">
        <f ca="1">IF(РТУС!L984="","",IF(РТУС!N984="",HYPERLINK("#РТУС!"&amp;CELL("адрес",Проверка!N984),"заполнить"),IF(OR(РТУС!L984="Паспорт гражданина РФ",РТУС!L984="Свидетельство о рождении"),IF(LEN(РТУС!N984)=6,HYPERLINK("#Проверка!"&amp;CELL("адрес",Проверка!N984),РТУС!N984),HYPERLINK("#РТУС!"&amp;CELL("адрес",Проверка!N984),"###")),HYPERLINK("#Проверка!"&amp;CELL("адрес",Проверка!N984),РТУС!N984))))</f>
        <v/>
      </c>
      <c r="O984" s="15" t="str">
        <f ca="1">IF(РТУС!L984="","",IF(РТУС!O984="",HYPERLINK("#РТУС!"&amp;CELL("адрес",Проверка!O984),"заполнить"),IF(AND(LEN(РТУС!O984)=5,РТУС!O984&lt;TODAY()),IF(РТУС!L984="Свидетельство о рождении",IF(РТУС!O984&gt;EDATE(TODAY(),-168),HYPERLINK("#Проверка!"&amp;CELL("адрес",Проверка!O984),РТУС!O984),HYPERLINK("#РТУС!"&amp;CELL("адрес",Проверка!O984),"недействительно")),HYPERLINK("#Проверка!"&amp;CELL("адрес",Проверка!O984),РТУС!O984)),HYPERLINK("#РТУС!"&amp;CELL("адрес",Проверка!O984),"###"))))</f>
        <v/>
      </c>
      <c r="P984" s="21" t="str">
        <f ca="1">IF(РТУС!L984="Паспорт гражданина РФ",IF(РТУС!P984="",HYPERLINK("#РТУС!"&amp;CELL("адрес",Проверка!P984),"заполнить"),HYPERLINK("#Проверка!"&amp;CELL("адрес",Проверка!P984),РТУС!P984)),"")</f>
        <v/>
      </c>
      <c r="Q984" s="13" t="str">
        <f ca="1">IF(РТУС!L984="Паспорт гражданина РФ",IF(РТУС!Q984="",HYPERLINK("#РТУС!"&amp;CELL("адрес",Проверка!Q984),"заполнить"),IF(LEN(РТУС!Q984)=7,HYPERLINK("#Проверка!"&amp;CELL("адрес",Проверка!Q984),РТУС!Q984),HYPERLINK("#РТУС!"&amp;CELL("адрес",Проверка!Q984),"###"))),"")</f>
        <v/>
      </c>
      <c r="R984" s="13" t="str">
        <f ca="1">IF(РТУС!R984="",HYPERLINK("#РТУС!"&amp;CELL("адрес",Проверка!R984),"заполнить"),HYPERLINK("#Проверка!"&amp;CELL("адрес",Проверка!R984),РТУС!R984))</f>
        <v>заполнить</v>
      </c>
      <c r="S984" s="13" t="str">
        <f>IF(РТУС!S984="","",РТУС!S984)</f>
        <v/>
      </c>
      <c r="T984" s="13" t="str">
        <f>IF(РТУС!T984="","",РТУС!T984)</f>
        <v/>
      </c>
      <c r="U984" s="13" t="str">
        <f>IF(РТУС!U984="","",РТУС!U984)</f>
        <v/>
      </c>
      <c r="V984" s="13" t="str">
        <f ca="1">IF(РТУС!V984="",HYPERLINK("#РТУС!"&amp;CELL("адрес",Проверка!V984),"заполнить"),IF(OR(РТУС!V984="Договор участия в долевом строительстве",РТУС!V984="Предварительный договор участия в долевом строительстве",РТУС!V984="Определение Арбитражного суда",РТУС!V984="Решение суда общей юрисдикции",РТУС!V984="Иные договоры"),HYPERLINK("#Проверка!"&amp;CELL("адрес",Проверка!V984),РТУС!V984),HYPERLINK("#РТУС!"&amp;CELL("адрес",Проверка!V984),"###")))</f>
        <v>заполнить</v>
      </c>
      <c r="W984" s="13" t="str">
        <f ca="1">IF(РТУС!W984="",HYPERLINK("#РТУС!"&amp;CELL("адрес",Проверка!W984),"заполнить"),HYPERLINK("#Проверка!"&amp;CELL("адрес",Проверка!W984),РТУС!W984))</f>
        <v>заполнить</v>
      </c>
      <c r="X984" s="15" t="str">
        <f ca="1">IF(РТУС!X984="",HYPERLINK("#РТУС!"&amp;CELL("адрес",Проверка!X984),"заполнить"),IF(AND(LEN(РТУС!X984)=5,РТУС!X984&lt;TODAY()),HYPERLINK("#Проверка!"&amp;CELL("адрес",Проверка!X984),РТУС!X984),HYPERLINK("#РТУС!"&amp;CELL("адрес",Проверка!X984),"###")))</f>
        <v>заполнить</v>
      </c>
      <c r="Y984" s="13" t="str">
        <f>IF(РТУС!Y984="","",РТУС!Y984)</f>
        <v/>
      </c>
      <c r="Z984" s="15" t="str">
        <f ca="1">IF(РТУС!Z984="","",IF(AND(LEN(РТУС!Z984)=5,РТУС!Z984&lt;TODAY()),HYPERLINK("#Проверка!"&amp;CELL("адрес",Проверка!Z984),РТУС!Z984),HYPERLINK("#РТУС!"&amp;CELL("адрес",Проверка!Z984),"###")))</f>
        <v/>
      </c>
      <c r="AA984" s="18" t="str">
        <f ca="1">IF(РТУС!AA984="",HYPERLINK("#РТУС!"&amp;CELL("адрес",Проверка!AA984),"заполнить"),IF(ISNUMBER(РТУС!AA984)=TRUE,HYPERLINK("#Проверка!"&amp;CELL("адрес",Проверка!AA984),РТУС!AA984),HYPERLINK("#РТУС!"&amp;CELL("адрес",Проверка!AA984),"###")))</f>
        <v>заполнить</v>
      </c>
      <c r="AB984" s="18" t="str">
        <f ca="1">IF(РТУС!AB984="",HYPERLINK("#РТУС!"&amp;CELL("адрес",Проверка!AB984),"заполнить"),IF(ISNUMBER(РТУС!AB984)=TRUE,HYPERLINK("#Проверка!"&amp;CELL("адрес",Проверка!AB984),РТУС!AB984),HYPERLINK("#РТУС!"&amp;CELL("адрес",Проверка!AB984),"###")))</f>
        <v>заполнить</v>
      </c>
      <c r="AC984" s="18" t="str">
        <f ca="1">IF(РТУС!AC984="","",IF(ISNUMBER(РТУС!AC984)=TRUE,HYPERLINK("#Проверка!"&amp;CELL("адрес",Проверка!AC984),РТУС!AC984),HYPERLINK("#РТУС!"&amp;CELL("адрес",Проверка!AC984),"###")))</f>
        <v/>
      </c>
      <c r="AD984" s="18" t="str">
        <f ca="1">IF(РТУС!AD984="","",IF(ISNUMBER(РТУС!AD984)=TRUE,HYPERLINK("#Проверка!"&amp;CELL("адрес",Проверка!AD984),РТУС!AD984),HYPERLINK("#РТУС!"&amp;CELL("адрес",Проверка!AD984),"###")))</f>
        <v/>
      </c>
      <c r="AE984" s="13" t="str">
        <f>IF(РТУС!AE984="","",РТУС!AE984)</f>
        <v/>
      </c>
      <c r="AF984" s="15" t="str">
        <f ca="1">IF(РТУС!AE984="","",IF(РТУС!AF984="",HYPERLINK("#РТУС!"&amp;CELL("адрес",Проверка!AF984),"заполнить"),IF(AND(LEN(РТУС!AF984)=5,РТУС!AF984&lt;TODAY()),HYPERLINK("#Проверка!"&amp;CELL("адрес",Проверка!AF984),РТУС!AF984),HYPERLINK("#РТУС!"&amp;CELL("адрес",Проверка!AF984),"###"))))</f>
        <v/>
      </c>
      <c r="AG984" s="13"/>
      <c r="AH984" s="15" t="str">
        <f ca="1">IF(РТУС!AE984="","",IF(РТУС!AH984="",HYPERLINK("#РТУС!"&amp;CELL("адрес",Проверка!AH984),"заполнить"),IF(AND(LEN(РТУС!AH984)=5,РТУС!AH984&lt;TODAY()),HYPERLINK("#Проверка!"&amp;CELL("адрес",Проверка!AH984),РТУС!AH984),HYPERLINK("#РТУС!"&amp;CELL("адрес",Проверка!AH984),"###"))))</f>
        <v/>
      </c>
      <c r="AI984" s="15" t="str">
        <f ca="1">IF(РТУС!AE984="","",IF(РТУС!AI984="",HYPERLINK("#РТУС!"&amp;CELL("адрес",Проверка!AI984),"заполнить"),HYPERLINK("#Проверка!"&amp;CELL("адрес",Проверка!AI984),РТУС!AI984)))</f>
        <v/>
      </c>
      <c r="AJ984" s="13" t="str">
        <f ca="1">IF(РТУС!AE984="","",IF(РТУС!AJ984="",HYPERLINK("#РТУС!"&amp;CELL("адрес",Проверка!AJ984),"заполнить"),IF(OR(РТУС!AJ984="Юрлицо",РТУС!AJ984="Физлицо",РТУС!AJ984="ИП"),HYPERLINK("#Проверка!"&amp;CELL("адрес",Проверка!AJ984),РТУС!AJ984),HYPERLINK("#РТУС!"&amp;CELL("адрес",Проверка!AJ984),"###"))))</f>
        <v/>
      </c>
      <c r="AK984" s="13" t="str">
        <f ca="1">IF(РТУС!AK984="",HYPERLINK("#РТУС!"&amp;CELL("адрес",Проверка!AK984),"заполнить"),IF(OR(РТУС!AK984="Квартира",РТУС!AK984="Кладовая",РТУС!AK984="Машино-место",РТУС!AK984="Нежилое помещение"),HYPERLINK("#Проверка!"&amp;CELL("адрес",Проверка!AK984),РТУС!AK984),HYPERLINK("#РТУС!"&amp;CELL("адрес",Проверка!AK984),"###")))</f>
        <v>заполнить</v>
      </c>
      <c r="AL984" s="13" t="str">
        <f ca="1">IF(РТУС!AL984="",HYPERLINK("#РТУС!"&amp;CELL("адрес",Проверка!AL984),"заполнить"),HYPERLINK("#Проверка!"&amp;CELL("адрес",Проверка!AL984),РТУС!AL984))</f>
        <v>заполнить</v>
      </c>
      <c r="AM984" s="18" t="str">
        <f ca="1">IF(РТУС!AM984="",HYPERLINK("#РТУС!"&amp;CELL("адрес",Проверка!AM984),"заполнить"),IF(ISNUMBER(РТУС!AM984)=TRUE,IF(РТУС!AK984="Нежилое помещение",IF(РТУС!AM984&gt;7,HYPERLINK("#РТУС!"&amp;CELL("адрес",Проверка!AM984),"не больше 7 кв.м."),РТУС!AM984),HYPERLINK("#Проверка!"&amp;CELL("адрес",Проверка!AM984),РТУС!AM984)),HYPERLINK("#РТУС!"&amp;CELL("адрес",Проверка!AM984),"###")))</f>
        <v>заполнить</v>
      </c>
      <c r="AN984" s="13" t="str">
        <f ca="1">IF(РТУС!AN984="",HYPERLINK("#РТУС!"&amp;CELL("адрес",Проверка!AN984),"заполнить"),IF(OR(РТУС!AN984="Общая площадь помещения",РТУС!AN984="Общая приведенная площадь жилого помещения",РТУС!AN984="Общая площадь жилого помещения с учетом лоджий, балконов, террас и веранд"),HYPERLINK("#Проверка!"&amp;CELL("адрес",Проверка!AN984),РТУС!AN984),HYPERLINK("#РТУС!"&amp;CELL("адрес",Проверка!AN984),"###")))</f>
        <v>заполнить</v>
      </c>
      <c r="AO984" s="13" t="str">
        <f ca="1">IF(OR(РТУС!AK984="Квартира",РТУС!A984="Нежилое помещение"),IF(РТУС!AO984="",HYPERLINK("#РТУС!"&amp;CELL("адрес",Проверка!AO984),"заполнить"),IF(ISNUMBER(РТУС!AO984)=TRUE,HYPERLINK("#Проверка!"&amp;CELL("адрес",Проверка!AO984),РТУС!AO984),HYPERLINK("#РТУС!"&amp;CELL("адрес",Проверка!AO984),"###"))),"")</f>
        <v/>
      </c>
      <c r="AP984" s="13" t="str">
        <f>IF(РТУС!AP984="","",РТУС!AP984)</f>
        <v/>
      </c>
      <c r="AQ984" s="13" t="str">
        <f ca="1">IF(РТУС!AQ984="",HYPERLINK("#РТУС!"&amp;CELL("адрес",Проверка!AQ984),"заполнить"),HYPERLINK("#Проверка!"&amp;CELL("адрес",Проверка!AQ984),РТУС!AQ984))</f>
        <v>заполнить</v>
      </c>
      <c r="AR984" s="18" t="str">
        <f ca="1">IF(РТУС!AR984="",HYPERLINK("#РТУС!"&amp;CELL("адрес",Проверка!AR984),"заполнить"),IF(ISNUMBER(РТУС!AR984)=FALSE,HYPERLINK("#РТУС!"&amp;CELL("адрес",Проверка!AR984),"###"),IF(РТУС!G984="1",IF(РТУС!AB984=РТУС!AR984+РТУС!AU984,HYPERLINK("#Проверка!"&amp;CELL("адрес",Проверка!AR984),РТУС!AR984),HYPERLINK("#РТУС!"&amp;CELL("адрес",Проверка!AR984),"сверить суммы")),IF(РТУС!AB984=(SUMIF(РТУС!$A$4:$A$1000,A984,РТУС!$AR$4:$AR$1000)+SUMIF(РТУС!$A$4:$A$1000,A984,РТУС!$AU$4:$AU$1000)),HYPERLINK("#Проверка!"&amp;CELL("адрес",Проверка!AR984),РТУС!AR984),HYPERLINK("#РТУС!"&amp;CELL("адрес",Проверка!AR984),"сверить суммы")))))</f>
        <v>заполнить</v>
      </c>
      <c r="AS984" s="13" t="str">
        <f>IF(РТУС!AS984="","",РТУС!AS984)</f>
        <v/>
      </c>
      <c r="AT984" s="18" t="str">
        <f ca="1">IF(РТУС!AT984="",HYPERLINK("#РТУС!"&amp;CELL("адрес",Проверка!AT984),"заполнить"),IF(ISNUMBER(РТУС!AT984)=FALSE,HYPERLINK("#РТУС!"&amp;CELL("адрес",Проверка!AT984),"###"),IF(РТУС!AT984=РТУС!AR984,HYPERLINK("#Проверка!"&amp;CELL("адрес",Проверка!AT984),РТУС!AT984),HYPERLINK("#РТУС!"&amp;CELL("адрес",Проверка!AT984),"сверить суммы"))))</f>
        <v>заполнить</v>
      </c>
      <c r="AU984" s="18" t="str">
        <f ca="1">IF(РТУС!AU984="",HYPERLINK("#РТУС!"&amp;CELL("адрес",Проверка!AU984),"заполнить"),IF(ISNUMBER(РТУС!AU984)=FALSE,HYPERLINK("#РТУС!"&amp;CELL("адрес",Проверка!AU984),"###"),IF(РТУС!G984="1",IF(РТУС!AB984=РТУС!AR984+РТУС!AU984,HYPERLINK("#Проверка!"&amp;CELL("адрес",Проверка!AU984),РТУС!AU984),HYPERLINK("#РТУС!"&amp;CELL("адрес",Проверка!AU984),"сверить суммы")),IF(РТУС!AB984=(SUMIF(РТУС!$A$4:$A$1000,A984,РТУС!$AR$4:$AR$1000)+SUMIF(РТУС!$A$4:$A$1000,A984,РТУС!$AU$4:$AU$1000)),HYPERLINK("#Проверка!"&amp;CELL("адрес",Проверка!AU984),РТУС!AU984),HYPERLINK("#РТУС!"&amp;CELL("адрес",Проверка!AU984),"сверить суммы")))))</f>
        <v>заполнить</v>
      </c>
      <c r="AV984" s="13" t="str">
        <f ca="1">IF(РТУС!AV984="",HYPERLINK("#РТУС!"&amp;CELL("адрес",Проверка!AV984),"заполнить"),IF(OR(РТУС!AV984="Требование о передаче жилого помещения",РТУС!AV984="Требование о передаче машино-места",РТУС!AV984="Требования о передаче нежилого помещения",РТУС!AV984="Денежные требования"),HYPERLINK("#Проверка!"&amp;CELL("адрес",Проверка!AV984),РТУС!AV984),HYPERLINK("#РТУС!"&amp;CELL("адрес",Проверка!AV984),"###")))</f>
        <v>заполнить</v>
      </c>
      <c r="AW984" s="13" t="str">
        <f ca="1">IF(РТУС!AW984="",HYPERLINK("#РТУС!"&amp;CELL("адрес",Проверка!AW984),"заполнить"),IF(OR(РТУС!AW984="Включен в полном объеме",РТУС!AW984="Включен частично"),HYPERLINK("#Проверка!"&amp;CELL("адрес",Проверка!AW984),РТУС!AW984),HYPERLINK("#РТУС!"&amp;CELL("адрес",Проверка!AW984),"###")))</f>
        <v>заполнить</v>
      </c>
      <c r="AX984" s="15" t="str">
        <f ca="1">IF(РТУС!AX984="",HYPERLINK("#РТУС!"&amp;CELL("адрес",Проверка!AX984),"заполнить"),IF(AND(LEN(РТУС!AX984)=5,РТУС!AX984&lt;TODAY()),HYPERLINK("#Проверка!"&amp;CELL("адрес",Проверка!AX984),РТУС!AX984),HYPERLINK("#РТУС!"&amp;CELL("адрес",Проверка!AX984),"###")))</f>
        <v>заполнить</v>
      </c>
      <c r="AY984" s="15" t="str">
        <f ca="1">IF(РТУС!AY984="",HYPERLINK("#РТУС!"&amp;CELL("адрес",Проверка!AY984),"заполнить"),IF(AND(LEN(РТУС!AY984)=5,РТУС!AY984&lt;TODAY()),HYPERLINK("#Проверка!"&amp;CELL("адрес",Проверка!AY984),РТУС!AY984),HYPERLINK("#РТУС!"&amp;CELL("адрес",Проверка!AY984),"###")))</f>
        <v>заполнить</v>
      </c>
    </row>
    <row r="985" spans="1:51" x14ac:dyDescent="0.25">
      <c r="A985" s="10" t="str">
        <f>РТУС!A985</f>
        <v>.</v>
      </c>
      <c r="B985" s="13" t="str">
        <f ca="1">IF(РТУС!B985="",HYPERLINK("#РТУС!"&amp;CELL("адрес",Проверка!B985),"заполнить"),IF(AND(LEN(РТУС!B985)=10,РТУС!B984=РТУС!B985),HYPERLINK("#Проверка!"&amp;CELL("адрес",Проверка!B985),РТУС!B985),HYPERLINK("#РТУС!"&amp;CELL("адрес",Проверка!B985),"###")))</f>
        <v>заполнить</v>
      </c>
      <c r="C985" s="13" t="str">
        <f ca="1">IF(РТУС!C985="",HYPERLINK("#РТУС!"&amp;CELL("адрес",Проверка!C985),"заполнить"),IF(AND(ISNUMBER(РТУС!C985)=TRUE,РТУС!C985&gt;0,РТУС!C984=РТУС!C985),HYPERLINK("#Проверка!"&amp;CELL("адрес",Проверка!C985),РТУС!C985),HYPERLINK("#РТУС!"&amp;CELL("адрес",Проверка!C985),"###")))</f>
        <v>заполнить</v>
      </c>
      <c r="D985" s="13" t="str">
        <f>IF(РТУС!D985="","",РТУС!D985)</f>
        <v/>
      </c>
      <c r="E985" s="13" t="str">
        <f ca="1">IF(РТУС!E985="",HYPERLINK("#РТУС!"&amp;CELL("адрес",Проверка!E985),"заполнить"),IF(РТУС!E984=РТУС!E985,HYPERLINK("#Проверка!"&amp;CELL("адрес",Проверка!E985),РТУС!E985),HYPERLINK("#РТУС!"&amp;CELL("адрес",Проверка!E985),"###")))</f>
        <v>заполнить</v>
      </c>
      <c r="F985" s="13" t="str">
        <f ca="1">IF(РТУС!F985="",HYPERLINK("#РТУС!"&amp;CELL("адрес",Проверка!F985),"заполнить"),HYPERLINK("#Проверка!"&amp;CELL("адрес",Проверка!F985),РТУС!F985))</f>
        <v>заполнить</v>
      </c>
      <c r="G985" s="20" t="str">
        <f ca="1">IF(РТУС!G985="",HYPERLINK("#РТУС!"&amp;CELL("адрес",Проверка!G985),"заполнить"),IF(РТУС!G985="1",HYPERLINK("#Проверка!"&amp;CELL("адрес",Проверка!G985),"1"),IF(AND(ISNUMBER(РТУС!G985)=TRUE,РТУС!G985&lt;=1,РТУС!G985&gt;0),IF(SUMIF(РТУС!$A$4:$A$1000,A985,РТУС!$G$4:$G$1000)=1,HYPERLINK("#Проверка!"&amp;CELL("адрес",Проверка!G985),РТУС!G985),HYPERLINK("#РТУС!"&amp;CELL("адрес",Проверка!G985),"сумма долей ≠ 1")),HYPERLINK("#РТУС!"&amp;CELL("адрес",Проверка!G985),"###"))))</f>
        <v>заполнить</v>
      </c>
      <c r="H985" s="13" t="str">
        <f ca="1">IF(РТУС!H985="",HYPERLINK("#РТУС!"&amp;CELL("адрес",Проверка!H985),"заполнить"),IF(OR(РТУС!H985="Юрлицо",РТУС!H985="Физлицо",РТУС!H985="ИП"),HYPERLINK("#Проверка!"&amp;CELL("адрес",Проверка!H985),РТУС!H985),HYPERLINK("#РТУС!"&amp;CELL("адрес",Проверка!H985),"###")))</f>
        <v>заполнить</v>
      </c>
      <c r="I985" s="13" t="str">
        <f ca="1">IF(OR(РТУС!H985="Юрлицо",РТУС!H985="ИП"),IF(РТУС!I985="",HYPERLINK("#РТУС!"&amp;CELL("адрес",Проверка!I985),"заполнить"),IF(OR(LEN(РТУС!I985)=10,LEN(РТУС!I985)=12),HYPERLINK("#Проверка!"&amp;CELL("адрес",Проверка!I985),РТУС!I985),HYPERLINK("#РТУС!"&amp;CELL("адрес",Проверка!I985),"###"))),"")</f>
        <v/>
      </c>
      <c r="J985" s="15" t="str">
        <f ca="1">IF(РТУС!J985="","",IF(AND(LEN(РТУС!J985)=5,РТУС!J985&lt;TODAY()),HYPERLINK("#Проверка!"&amp;CELL("адрес",Проверка!J985),РТУС!J985),HYPERLINK("#РТУС!"&amp;CELL("адрес",Проверка!J985),"###")))</f>
        <v/>
      </c>
      <c r="K985" s="13" t="str">
        <f>IF(РТУС!K985="","",РТУС!K985)</f>
        <v/>
      </c>
      <c r="L985" s="13" t="str">
        <f ca="1">IF(OR(РТУС!H985="Физлицо",РТУС!H985="ИП"),IF(РТУС!L985="",HYPERLINK("#РТУС!"&amp;CELL("адрес",Проверка!L985),"заполнить"),IF(OR(РТУС!L985="Загранпаспорт гражданина РФ",РТУС!L985="Паспорт гражданина РФ",РТУС!L985="Иностранный паспорт",РТУС!L985="Свидетельство о рождении",РТУС!L985="Вид на жительство"),HYPERLINK("#Проверка!"&amp;CELL("адрес",Проверка!L985),РТУС!L985),HYPERLINK("#РТУС!"&amp;CELL("адрес",Проверка!L985),"###"))),"")</f>
        <v/>
      </c>
      <c r="M985" s="13" t="str">
        <f ca="1">IF(AND(OR(РТУС!L985="Паспорт гражданина РФ",РТУС!L985="Свидетельство о рождении"),РТУС!M985=""),HYPERLINK("#РТУС!"&amp;CELL("адрес",Проверка!M985),"заполнить"),IF(РТУС!L985="Паспорт гражданина РФ",IF(LEN(РТУС!M985)=4,HYPERLINK("#Проверка!"&amp;CELL("адрес",Проверка!M985),РТУС!M985),HYPERLINK("#РТУС!"&amp;CELL("адрес",Проверка!M985),"###")),IF(РТУС!L985="Свидетельство о рождении",HYPERLINK("#Проверка!"&amp;CELL("адрес",Проверка!M985),РТУС!M985),"")))</f>
        <v/>
      </c>
      <c r="N985" s="13" t="str">
        <f ca="1">IF(РТУС!L985="","",IF(РТУС!N985="",HYPERLINK("#РТУС!"&amp;CELL("адрес",Проверка!N985),"заполнить"),IF(OR(РТУС!L985="Паспорт гражданина РФ",РТУС!L985="Свидетельство о рождении"),IF(LEN(РТУС!N985)=6,HYPERLINK("#Проверка!"&amp;CELL("адрес",Проверка!N985),РТУС!N985),HYPERLINK("#РТУС!"&amp;CELL("адрес",Проверка!N985),"###")),HYPERLINK("#Проверка!"&amp;CELL("адрес",Проверка!N985),РТУС!N985))))</f>
        <v/>
      </c>
      <c r="O985" s="15" t="str">
        <f ca="1">IF(РТУС!L985="","",IF(РТУС!O985="",HYPERLINK("#РТУС!"&amp;CELL("адрес",Проверка!O985),"заполнить"),IF(AND(LEN(РТУС!O985)=5,РТУС!O985&lt;TODAY()),IF(РТУС!L985="Свидетельство о рождении",IF(РТУС!O985&gt;EDATE(TODAY(),-168),HYPERLINK("#Проверка!"&amp;CELL("адрес",Проверка!O985),РТУС!O985),HYPERLINK("#РТУС!"&amp;CELL("адрес",Проверка!O985),"недействительно")),HYPERLINK("#Проверка!"&amp;CELL("адрес",Проверка!O985),РТУС!O985)),HYPERLINK("#РТУС!"&amp;CELL("адрес",Проверка!O985),"###"))))</f>
        <v/>
      </c>
      <c r="P985" s="21" t="str">
        <f ca="1">IF(РТУС!L985="Паспорт гражданина РФ",IF(РТУС!P985="",HYPERLINK("#РТУС!"&amp;CELL("адрес",Проверка!P985),"заполнить"),HYPERLINK("#Проверка!"&amp;CELL("адрес",Проверка!P985),РТУС!P985)),"")</f>
        <v/>
      </c>
      <c r="Q985" s="13" t="str">
        <f ca="1">IF(РТУС!L985="Паспорт гражданина РФ",IF(РТУС!Q985="",HYPERLINK("#РТУС!"&amp;CELL("адрес",Проверка!Q985),"заполнить"),IF(LEN(РТУС!Q985)=7,HYPERLINK("#Проверка!"&amp;CELL("адрес",Проверка!Q985),РТУС!Q985),HYPERLINK("#РТУС!"&amp;CELL("адрес",Проверка!Q985),"###"))),"")</f>
        <v/>
      </c>
      <c r="R985" s="13" t="str">
        <f ca="1">IF(РТУС!R985="",HYPERLINK("#РТУС!"&amp;CELL("адрес",Проверка!R985),"заполнить"),HYPERLINK("#Проверка!"&amp;CELL("адрес",Проверка!R985),РТУС!R985))</f>
        <v>заполнить</v>
      </c>
      <c r="S985" s="13" t="str">
        <f>IF(РТУС!S985="","",РТУС!S985)</f>
        <v/>
      </c>
      <c r="T985" s="13" t="str">
        <f>IF(РТУС!T985="","",РТУС!T985)</f>
        <v/>
      </c>
      <c r="U985" s="13" t="str">
        <f>IF(РТУС!U985="","",РТУС!U985)</f>
        <v/>
      </c>
      <c r="V985" s="13" t="str">
        <f ca="1">IF(РТУС!V985="",HYPERLINK("#РТУС!"&amp;CELL("адрес",Проверка!V985),"заполнить"),IF(OR(РТУС!V985="Договор участия в долевом строительстве",РТУС!V985="Предварительный договор участия в долевом строительстве",РТУС!V985="Определение Арбитражного суда",РТУС!V985="Решение суда общей юрисдикции",РТУС!V985="Иные договоры"),HYPERLINK("#Проверка!"&amp;CELL("адрес",Проверка!V985),РТУС!V985),HYPERLINK("#РТУС!"&amp;CELL("адрес",Проверка!V985),"###")))</f>
        <v>заполнить</v>
      </c>
      <c r="W985" s="13" t="str">
        <f ca="1">IF(РТУС!W985="",HYPERLINK("#РТУС!"&amp;CELL("адрес",Проверка!W985),"заполнить"),HYPERLINK("#Проверка!"&amp;CELL("адрес",Проверка!W985),РТУС!W985))</f>
        <v>заполнить</v>
      </c>
      <c r="X985" s="15" t="str">
        <f ca="1">IF(РТУС!X985="",HYPERLINK("#РТУС!"&amp;CELL("адрес",Проверка!X985),"заполнить"),IF(AND(LEN(РТУС!X985)=5,РТУС!X985&lt;TODAY()),HYPERLINK("#Проверка!"&amp;CELL("адрес",Проверка!X985),РТУС!X985),HYPERLINK("#РТУС!"&amp;CELL("адрес",Проверка!X985),"###")))</f>
        <v>заполнить</v>
      </c>
      <c r="Y985" s="13" t="str">
        <f>IF(РТУС!Y985="","",РТУС!Y985)</f>
        <v/>
      </c>
      <c r="Z985" s="15" t="str">
        <f ca="1">IF(РТУС!Z985="","",IF(AND(LEN(РТУС!Z985)=5,РТУС!Z985&lt;TODAY()),HYPERLINK("#Проверка!"&amp;CELL("адрес",Проверка!Z985),РТУС!Z985),HYPERLINK("#РТУС!"&amp;CELL("адрес",Проверка!Z985),"###")))</f>
        <v/>
      </c>
      <c r="AA985" s="18" t="str">
        <f ca="1">IF(РТУС!AA985="",HYPERLINK("#РТУС!"&amp;CELL("адрес",Проверка!AA985),"заполнить"),IF(ISNUMBER(РТУС!AA985)=TRUE,HYPERLINK("#Проверка!"&amp;CELL("адрес",Проверка!AA985),РТУС!AA985),HYPERLINK("#РТУС!"&amp;CELL("адрес",Проверка!AA985),"###")))</f>
        <v>заполнить</v>
      </c>
      <c r="AB985" s="18" t="str">
        <f ca="1">IF(РТУС!AB985="",HYPERLINK("#РТУС!"&amp;CELL("адрес",Проверка!AB985),"заполнить"),IF(ISNUMBER(РТУС!AB985)=TRUE,HYPERLINK("#Проверка!"&amp;CELL("адрес",Проверка!AB985),РТУС!AB985),HYPERLINK("#РТУС!"&amp;CELL("адрес",Проверка!AB985),"###")))</f>
        <v>заполнить</v>
      </c>
      <c r="AC985" s="18" t="str">
        <f ca="1">IF(РТУС!AC985="","",IF(ISNUMBER(РТУС!AC985)=TRUE,HYPERLINK("#Проверка!"&amp;CELL("адрес",Проверка!AC985),РТУС!AC985),HYPERLINK("#РТУС!"&amp;CELL("адрес",Проверка!AC985),"###")))</f>
        <v/>
      </c>
      <c r="AD985" s="18" t="str">
        <f ca="1">IF(РТУС!AD985="","",IF(ISNUMBER(РТУС!AD985)=TRUE,HYPERLINK("#Проверка!"&amp;CELL("адрес",Проверка!AD985),РТУС!AD985),HYPERLINK("#РТУС!"&amp;CELL("адрес",Проверка!AD985),"###")))</f>
        <v/>
      </c>
      <c r="AE985" s="13" t="str">
        <f>IF(РТУС!AE985="","",РТУС!AE985)</f>
        <v/>
      </c>
      <c r="AF985" s="15" t="str">
        <f ca="1">IF(РТУС!AE985="","",IF(РТУС!AF985="",HYPERLINK("#РТУС!"&amp;CELL("адрес",Проверка!AF985),"заполнить"),IF(AND(LEN(РТУС!AF985)=5,РТУС!AF985&lt;TODAY()),HYPERLINK("#Проверка!"&amp;CELL("адрес",Проверка!AF985),РТУС!AF985),HYPERLINK("#РТУС!"&amp;CELL("адрес",Проверка!AF985),"###"))))</f>
        <v/>
      </c>
      <c r="AG985" s="13"/>
      <c r="AH985" s="15" t="str">
        <f ca="1">IF(РТУС!AE985="","",IF(РТУС!AH985="",HYPERLINK("#РТУС!"&amp;CELL("адрес",Проверка!AH985),"заполнить"),IF(AND(LEN(РТУС!AH985)=5,РТУС!AH985&lt;TODAY()),HYPERLINK("#Проверка!"&amp;CELL("адрес",Проверка!AH985),РТУС!AH985),HYPERLINK("#РТУС!"&amp;CELL("адрес",Проверка!AH985),"###"))))</f>
        <v/>
      </c>
      <c r="AI985" s="15" t="str">
        <f ca="1">IF(РТУС!AE985="","",IF(РТУС!AI985="",HYPERLINK("#РТУС!"&amp;CELL("адрес",Проверка!AI985),"заполнить"),HYPERLINK("#Проверка!"&amp;CELL("адрес",Проверка!AI985),РТУС!AI985)))</f>
        <v/>
      </c>
      <c r="AJ985" s="13" t="str">
        <f ca="1">IF(РТУС!AE985="","",IF(РТУС!AJ985="",HYPERLINK("#РТУС!"&amp;CELL("адрес",Проверка!AJ985),"заполнить"),IF(OR(РТУС!AJ985="Юрлицо",РТУС!AJ985="Физлицо",РТУС!AJ985="ИП"),HYPERLINK("#Проверка!"&amp;CELL("адрес",Проверка!AJ985),РТУС!AJ985),HYPERLINK("#РТУС!"&amp;CELL("адрес",Проверка!AJ985),"###"))))</f>
        <v/>
      </c>
      <c r="AK985" s="13" t="str">
        <f ca="1">IF(РТУС!AK985="",HYPERLINK("#РТУС!"&amp;CELL("адрес",Проверка!AK985),"заполнить"),IF(OR(РТУС!AK985="Квартира",РТУС!AK985="Кладовая",РТУС!AK985="Машино-место",РТУС!AK985="Нежилое помещение"),HYPERLINK("#Проверка!"&amp;CELL("адрес",Проверка!AK985),РТУС!AK985),HYPERLINK("#РТУС!"&amp;CELL("адрес",Проверка!AK985),"###")))</f>
        <v>заполнить</v>
      </c>
      <c r="AL985" s="13" t="str">
        <f ca="1">IF(РТУС!AL985="",HYPERLINK("#РТУС!"&amp;CELL("адрес",Проверка!AL985),"заполнить"),HYPERLINK("#Проверка!"&amp;CELL("адрес",Проверка!AL985),РТУС!AL985))</f>
        <v>заполнить</v>
      </c>
      <c r="AM985" s="18" t="str">
        <f ca="1">IF(РТУС!AM985="",HYPERLINK("#РТУС!"&amp;CELL("адрес",Проверка!AM985),"заполнить"),IF(ISNUMBER(РТУС!AM985)=TRUE,IF(РТУС!AK985="Нежилое помещение",IF(РТУС!AM985&gt;7,HYPERLINK("#РТУС!"&amp;CELL("адрес",Проверка!AM985),"не больше 7 кв.м."),РТУС!AM985),HYPERLINK("#Проверка!"&amp;CELL("адрес",Проверка!AM985),РТУС!AM985)),HYPERLINK("#РТУС!"&amp;CELL("адрес",Проверка!AM985),"###")))</f>
        <v>заполнить</v>
      </c>
      <c r="AN985" s="13" t="str">
        <f ca="1">IF(РТУС!AN985="",HYPERLINK("#РТУС!"&amp;CELL("адрес",Проверка!AN985),"заполнить"),IF(OR(РТУС!AN985="Общая площадь помещения",РТУС!AN985="Общая приведенная площадь жилого помещения",РТУС!AN985="Общая площадь жилого помещения с учетом лоджий, балконов, террас и веранд"),HYPERLINK("#Проверка!"&amp;CELL("адрес",Проверка!AN985),РТУС!AN985),HYPERLINK("#РТУС!"&amp;CELL("адрес",Проверка!AN985),"###")))</f>
        <v>заполнить</v>
      </c>
      <c r="AO985" s="13" t="str">
        <f ca="1">IF(OR(РТУС!AK985="Квартира",РТУС!A985="Нежилое помещение"),IF(РТУС!AO985="",HYPERLINK("#РТУС!"&amp;CELL("адрес",Проверка!AO985),"заполнить"),IF(ISNUMBER(РТУС!AO985)=TRUE,HYPERLINK("#Проверка!"&amp;CELL("адрес",Проверка!AO985),РТУС!AO985),HYPERLINK("#РТУС!"&amp;CELL("адрес",Проверка!AO985),"###"))),"")</f>
        <v/>
      </c>
      <c r="AP985" s="13" t="str">
        <f>IF(РТУС!AP985="","",РТУС!AP985)</f>
        <v/>
      </c>
      <c r="AQ985" s="13" t="str">
        <f ca="1">IF(РТУС!AQ985="",HYPERLINK("#РТУС!"&amp;CELL("адрес",Проверка!AQ985),"заполнить"),HYPERLINK("#Проверка!"&amp;CELL("адрес",Проверка!AQ985),РТУС!AQ985))</f>
        <v>заполнить</v>
      </c>
      <c r="AR985" s="18" t="str">
        <f ca="1">IF(РТУС!AR985="",HYPERLINK("#РТУС!"&amp;CELL("адрес",Проверка!AR985),"заполнить"),IF(ISNUMBER(РТУС!AR985)=FALSE,HYPERLINK("#РТУС!"&amp;CELL("адрес",Проверка!AR985),"###"),IF(РТУС!G985="1",IF(РТУС!AB985=РТУС!AR985+РТУС!AU985,HYPERLINK("#Проверка!"&amp;CELL("адрес",Проверка!AR985),РТУС!AR985),HYPERLINK("#РТУС!"&amp;CELL("адрес",Проверка!AR985),"сверить суммы")),IF(РТУС!AB985=(SUMIF(РТУС!$A$4:$A$1000,A985,РТУС!$AR$4:$AR$1000)+SUMIF(РТУС!$A$4:$A$1000,A985,РТУС!$AU$4:$AU$1000)),HYPERLINK("#Проверка!"&amp;CELL("адрес",Проверка!AR985),РТУС!AR985),HYPERLINK("#РТУС!"&amp;CELL("адрес",Проверка!AR985),"сверить суммы")))))</f>
        <v>заполнить</v>
      </c>
      <c r="AS985" s="13" t="str">
        <f>IF(РТУС!AS985="","",РТУС!AS985)</f>
        <v/>
      </c>
      <c r="AT985" s="18" t="str">
        <f ca="1">IF(РТУС!AT985="",HYPERLINK("#РТУС!"&amp;CELL("адрес",Проверка!AT985),"заполнить"),IF(ISNUMBER(РТУС!AT985)=FALSE,HYPERLINK("#РТУС!"&amp;CELL("адрес",Проверка!AT985),"###"),IF(РТУС!AT985=РТУС!AR985,HYPERLINK("#Проверка!"&amp;CELL("адрес",Проверка!AT985),РТУС!AT985),HYPERLINK("#РТУС!"&amp;CELL("адрес",Проверка!AT985),"сверить суммы"))))</f>
        <v>заполнить</v>
      </c>
      <c r="AU985" s="18" t="str">
        <f ca="1">IF(РТУС!AU985="",HYPERLINK("#РТУС!"&amp;CELL("адрес",Проверка!AU985),"заполнить"),IF(ISNUMBER(РТУС!AU985)=FALSE,HYPERLINK("#РТУС!"&amp;CELL("адрес",Проверка!AU985),"###"),IF(РТУС!G985="1",IF(РТУС!AB985=РТУС!AR985+РТУС!AU985,HYPERLINK("#Проверка!"&amp;CELL("адрес",Проверка!AU985),РТУС!AU985),HYPERLINK("#РТУС!"&amp;CELL("адрес",Проверка!AU985),"сверить суммы")),IF(РТУС!AB985=(SUMIF(РТУС!$A$4:$A$1000,A985,РТУС!$AR$4:$AR$1000)+SUMIF(РТУС!$A$4:$A$1000,A985,РТУС!$AU$4:$AU$1000)),HYPERLINK("#Проверка!"&amp;CELL("адрес",Проверка!AU985),РТУС!AU985),HYPERLINK("#РТУС!"&amp;CELL("адрес",Проверка!AU985),"сверить суммы")))))</f>
        <v>заполнить</v>
      </c>
      <c r="AV985" s="13" t="str">
        <f ca="1">IF(РТУС!AV985="",HYPERLINK("#РТУС!"&amp;CELL("адрес",Проверка!AV985),"заполнить"),IF(OR(РТУС!AV985="Требование о передаче жилого помещения",РТУС!AV985="Требование о передаче машино-места",РТУС!AV985="Требования о передаче нежилого помещения",РТУС!AV985="Денежные требования"),HYPERLINK("#Проверка!"&amp;CELL("адрес",Проверка!AV985),РТУС!AV985),HYPERLINK("#РТУС!"&amp;CELL("адрес",Проверка!AV985),"###")))</f>
        <v>заполнить</v>
      </c>
      <c r="AW985" s="13" t="str">
        <f ca="1">IF(РТУС!AW985="",HYPERLINK("#РТУС!"&amp;CELL("адрес",Проверка!AW985),"заполнить"),IF(OR(РТУС!AW985="Включен в полном объеме",РТУС!AW985="Включен частично"),HYPERLINK("#Проверка!"&amp;CELL("адрес",Проверка!AW985),РТУС!AW985),HYPERLINK("#РТУС!"&amp;CELL("адрес",Проверка!AW985),"###")))</f>
        <v>заполнить</v>
      </c>
      <c r="AX985" s="15" t="str">
        <f ca="1">IF(РТУС!AX985="",HYPERLINK("#РТУС!"&amp;CELL("адрес",Проверка!AX985),"заполнить"),IF(AND(LEN(РТУС!AX985)=5,РТУС!AX985&lt;TODAY()),HYPERLINK("#Проверка!"&amp;CELL("адрес",Проверка!AX985),РТУС!AX985),HYPERLINK("#РТУС!"&amp;CELL("адрес",Проверка!AX985),"###")))</f>
        <v>заполнить</v>
      </c>
      <c r="AY985" s="15" t="str">
        <f ca="1">IF(РТУС!AY985="",HYPERLINK("#РТУС!"&amp;CELL("адрес",Проверка!AY985),"заполнить"),IF(AND(LEN(РТУС!AY985)=5,РТУС!AY985&lt;TODAY()),HYPERLINK("#Проверка!"&amp;CELL("адрес",Проверка!AY985),РТУС!AY985),HYPERLINK("#РТУС!"&amp;CELL("адрес",Проверка!AY985),"###")))</f>
        <v>заполнить</v>
      </c>
    </row>
    <row r="986" spans="1:51" x14ac:dyDescent="0.25">
      <c r="A986" s="10" t="str">
        <f>РТУС!A986</f>
        <v>.</v>
      </c>
      <c r="B986" s="13" t="str">
        <f ca="1">IF(РТУС!B986="",HYPERLINK("#РТУС!"&amp;CELL("адрес",Проверка!B986),"заполнить"),IF(AND(LEN(РТУС!B986)=10,РТУС!B985=РТУС!B986),HYPERLINK("#Проверка!"&amp;CELL("адрес",Проверка!B986),РТУС!B986),HYPERLINK("#РТУС!"&amp;CELL("адрес",Проверка!B986),"###")))</f>
        <v>заполнить</v>
      </c>
      <c r="C986" s="13" t="str">
        <f ca="1">IF(РТУС!C986="",HYPERLINK("#РТУС!"&amp;CELL("адрес",Проверка!C986),"заполнить"),IF(AND(ISNUMBER(РТУС!C986)=TRUE,РТУС!C986&gt;0,РТУС!C985=РТУС!C986),HYPERLINK("#Проверка!"&amp;CELL("адрес",Проверка!C986),РТУС!C986),HYPERLINK("#РТУС!"&amp;CELL("адрес",Проверка!C986),"###")))</f>
        <v>заполнить</v>
      </c>
      <c r="D986" s="13" t="str">
        <f>IF(РТУС!D986="","",РТУС!D986)</f>
        <v/>
      </c>
      <c r="E986" s="13" t="str">
        <f ca="1">IF(РТУС!E986="",HYPERLINK("#РТУС!"&amp;CELL("адрес",Проверка!E986),"заполнить"),IF(РТУС!E985=РТУС!E986,HYPERLINK("#Проверка!"&amp;CELL("адрес",Проверка!E986),РТУС!E986),HYPERLINK("#РТУС!"&amp;CELL("адрес",Проверка!E986),"###")))</f>
        <v>заполнить</v>
      </c>
      <c r="F986" s="13" t="str">
        <f ca="1">IF(РТУС!F986="",HYPERLINK("#РТУС!"&amp;CELL("адрес",Проверка!F986),"заполнить"),HYPERLINK("#Проверка!"&amp;CELL("адрес",Проверка!F986),РТУС!F986))</f>
        <v>заполнить</v>
      </c>
      <c r="G986" s="20" t="str">
        <f ca="1">IF(РТУС!G986="",HYPERLINK("#РТУС!"&amp;CELL("адрес",Проверка!G986),"заполнить"),IF(РТУС!G986="1",HYPERLINK("#Проверка!"&amp;CELL("адрес",Проверка!G986),"1"),IF(AND(ISNUMBER(РТУС!G986)=TRUE,РТУС!G986&lt;=1,РТУС!G986&gt;0),IF(SUMIF(РТУС!$A$4:$A$1000,A986,РТУС!$G$4:$G$1000)=1,HYPERLINK("#Проверка!"&amp;CELL("адрес",Проверка!G986),РТУС!G986),HYPERLINK("#РТУС!"&amp;CELL("адрес",Проверка!G986),"сумма долей ≠ 1")),HYPERLINK("#РТУС!"&amp;CELL("адрес",Проверка!G986),"###"))))</f>
        <v>заполнить</v>
      </c>
      <c r="H986" s="13" t="str">
        <f ca="1">IF(РТУС!H986="",HYPERLINK("#РТУС!"&amp;CELL("адрес",Проверка!H986),"заполнить"),IF(OR(РТУС!H986="Юрлицо",РТУС!H986="Физлицо",РТУС!H986="ИП"),HYPERLINK("#Проверка!"&amp;CELL("адрес",Проверка!H986),РТУС!H986),HYPERLINK("#РТУС!"&amp;CELL("адрес",Проверка!H986),"###")))</f>
        <v>заполнить</v>
      </c>
      <c r="I986" s="13" t="str">
        <f ca="1">IF(OR(РТУС!H986="Юрлицо",РТУС!H986="ИП"),IF(РТУС!I986="",HYPERLINK("#РТУС!"&amp;CELL("адрес",Проверка!I986),"заполнить"),IF(OR(LEN(РТУС!I986)=10,LEN(РТУС!I986)=12),HYPERLINK("#Проверка!"&amp;CELL("адрес",Проверка!I986),РТУС!I986),HYPERLINK("#РТУС!"&amp;CELL("адрес",Проверка!I986),"###"))),"")</f>
        <v/>
      </c>
      <c r="J986" s="15" t="str">
        <f ca="1">IF(РТУС!J986="","",IF(AND(LEN(РТУС!J986)=5,РТУС!J986&lt;TODAY()),HYPERLINK("#Проверка!"&amp;CELL("адрес",Проверка!J986),РТУС!J986),HYPERLINK("#РТУС!"&amp;CELL("адрес",Проверка!J986),"###")))</f>
        <v/>
      </c>
      <c r="K986" s="13" t="str">
        <f>IF(РТУС!K986="","",РТУС!K986)</f>
        <v/>
      </c>
      <c r="L986" s="13" t="str">
        <f ca="1">IF(OR(РТУС!H986="Физлицо",РТУС!H986="ИП"),IF(РТУС!L986="",HYPERLINK("#РТУС!"&amp;CELL("адрес",Проверка!L986),"заполнить"),IF(OR(РТУС!L986="Загранпаспорт гражданина РФ",РТУС!L986="Паспорт гражданина РФ",РТУС!L986="Иностранный паспорт",РТУС!L986="Свидетельство о рождении",РТУС!L986="Вид на жительство"),HYPERLINK("#Проверка!"&amp;CELL("адрес",Проверка!L986),РТУС!L986),HYPERLINK("#РТУС!"&amp;CELL("адрес",Проверка!L986),"###"))),"")</f>
        <v/>
      </c>
      <c r="M986" s="13" t="str">
        <f ca="1">IF(AND(OR(РТУС!L986="Паспорт гражданина РФ",РТУС!L986="Свидетельство о рождении"),РТУС!M986=""),HYPERLINK("#РТУС!"&amp;CELL("адрес",Проверка!M986),"заполнить"),IF(РТУС!L986="Паспорт гражданина РФ",IF(LEN(РТУС!M986)=4,HYPERLINK("#Проверка!"&amp;CELL("адрес",Проверка!M986),РТУС!M986),HYPERLINK("#РТУС!"&amp;CELL("адрес",Проверка!M986),"###")),IF(РТУС!L986="Свидетельство о рождении",HYPERLINK("#Проверка!"&amp;CELL("адрес",Проверка!M986),РТУС!M986),"")))</f>
        <v/>
      </c>
      <c r="N986" s="13" t="str">
        <f ca="1">IF(РТУС!L986="","",IF(РТУС!N986="",HYPERLINK("#РТУС!"&amp;CELL("адрес",Проверка!N986),"заполнить"),IF(OR(РТУС!L986="Паспорт гражданина РФ",РТУС!L986="Свидетельство о рождении"),IF(LEN(РТУС!N986)=6,HYPERLINK("#Проверка!"&amp;CELL("адрес",Проверка!N986),РТУС!N986),HYPERLINK("#РТУС!"&amp;CELL("адрес",Проверка!N986),"###")),HYPERLINK("#Проверка!"&amp;CELL("адрес",Проверка!N986),РТУС!N986))))</f>
        <v/>
      </c>
      <c r="O986" s="15" t="str">
        <f ca="1">IF(РТУС!L986="","",IF(РТУС!O986="",HYPERLINK("#РТУС!"&amp;CELL("адрес",Проверка!O986),"заполнить"),IF(AND(LEN(РТУС!O986)=5,РТУС!O986&lt;TODAY()),IF(РТУС!L986="Свидетельство о рождении",IF(РТУС!O986&gt;EDATE(TODAY(),-168),HYPERLINK("#Проверка!"&amp;CELL("адрес",Проверка!O986),РТУС!O986),HYPERLINK("#РТУС!"&amp;CELL("адрес",Проверка!O986),"недействительно")),HYPERLINK("#Проверка!"&amp;CELL("адрес",Проверка!O986),РТУС!O986)),HYPERLINK("#РТУС!"&amp;CELL("адрес",Проверка!O986),"###"))))</f>
        <v/>
      </c>
      <c r="P986" s="21" t="str">
        <f ca="1">IF(РТУС!L986="Паспорт гражданина РФ",IF(РТУС!P986="",HYPERLINK("#РТУС!"&amp;CELL("адрес",Проверка!P986),"заполнить"),HYPERLINK("#Проверка!"&amp;CELL("адрес",Проверка!P986),РТУС!P986)),"")</f>
        <v/>
      </c>
      <c r="Q986" s="13" t="str">
        <f ca="1">IF(РТУС!L986="Паспорт гражданина РФ",IF(РТУС!Q986="",HYPERLINK("#РТУС!"&amp;CELL("адрес",Проверка!Q986),"заполнить"),IF(LEN(РТУС!Q986)=7,HYPERLINK("#Проверка!"&amp;CELL("адрес",Проверка!Q986),РТУС!Q986),HYPERLINK("#РТУС!"&amp;CELL("адрес",Проверка!Q986),"###"))),"")</f>
        <v/>
      </c>
      <c r="R986" s="13" t="str">
        <f ca="1">IF(РТУС!R986="",HYPERLINK("#РТУС!"&amp;CELL("адрес",Проверка!R986),"заполнить"),HYPERLINK("#Проверка!"&amp;CELL("адрес",Проверка!R986),РТУС!R986))</f>
        <v>заполнить</v>
      </c>
      <c r="S986" s="13" t="str">
        <f>IF(РТУС!S986="","",РТУС!S986)</f>
        <v/>
      </c>
      <c r="T986" s="13" t="str">
        <f>IF(РТУС!T986="","",РТУС!T986)</f>
        <v/>
      </c>
      <c r="U986" s="13" t="str">
        <f>IF(РТУС!U986="","",РТУС!U986)</f>
        <v/>
      </c>
      <c r="V986" s="13" t="str">
        <f ca="1">IF(РТУС!V986="",HYPERLINK("#РТУС!"&amp;CELL("адрес",Проверка!V986),"заполнить"),IF(OR(РТУС!V986="Договор участия в долевом строительстве",РТУС!V986="Предварительный договор участия в долевом строительстве",РТУС!V986="Определение Арбитражного суда",РТУС!V986="Решение суда общей юрисдикции",РТУС!V986="Иные договоры"),HYPERLINK("#Проверка!"&amp;CELL("адрес",Проверка!V986),РТУС!V986),HYPERLINK("#РТУС!"&amp;CELL("адрес",Проверка!V986),"###")))</f>
        <v>заполнить</v>
      </c>
      <c r="W986" s="13" t="str">
        <f ca="1">IF(РТУС!W986="",HYPERLINK("#РТУС!"&amp;CELL("адрес",Проверка!W986),"заполнить"),HYPERLINK("#Проверка!"&amp;CELL("адрес",Проверка!W986),РТУС!W986))</f>
        <v>заполнить</v>
      </c>
      <c r="X986" s="15" t="str">
        <f ca="1">IF(РТУС!X986="",HYPERLINK("#РТУС!"&amp;CELL("адрес",Проверка!X986),"заполнить"),IF(AND(LEN(РТУС!X986)=5,РТУС!X986&lt;TODAY()),HYPERLINK("#Проверка!"&amp;CELL("адрес",Проверка!X986),РТУС!X986),HYPERLINK("#РТУС!"&amp;CELL("адрес",Проверка!X986),"###")))</f>
        <v>заполнить</v>
      </c>
      <c r="Y986" s="13" t="str">
        <f>IF(РТУС!Y986="","",РТУС!Y986)</f>
        <v/>
      </c>
      <c r="Z986" s="15" t="str">
        <f ca="1">IF(РТУС!Z986="","",IF(AND(LEN(РТУС!Z986)=5,РТУС!Z986&lt;TODAY()),HYPERLINK("#Проверка!"&amp;CELL("адрес",Проверка!Z986),РТУС!Z986),HYPERLINK("#РТУС!"&amp;CELL("адрес",Проверка!Z986),"###")))</f>
        <v/>
      </c>
      <c r="AA986" s="18" t="str">
        <f ca="1">IF(РТУС!AA986="",HYPERLINK("#РТУС!"&amp;CELL("адрес",Проверка!AA986),"заполнить"),IF(ISNUMBER(РТУС!AA986)=TRUE,HYPERLINK("#Проверка!"&amp;CELL("адрес",Проверка!AA986),РТУС!AA986),HYPERLINK("#РТУС!"&amp;CELL("адрес",Проверка!AA986),"###")))</f>
        <v>заполнить</v>
      </c>
      <c r="AB986" s="18" t="str">
        <f ca="1">IF(РТУС!AB986="",HYPERLINK("#РТУС!"&amp;CELL("адрес",Проверка!AB986),"заполнить"),IF(ISNUMBER(РТУС!AB986)=TRUE,HYPERLINK("#Проверка!"&amp;CELL("адрес",Проверка!AB986),РТУС!AB986),HYPERLINK("#РТУС!"&amp;CELL("адрес",Проверка!AB986),"###")))</f>
        <v>заполнить</v>
      </c>
      <c r="AC986" s="18" t="str">
        <f ca="1">IF(РТУС!AC986="","",IF(ISNUMBER(РТУС!AC986)=TRUE,HYPERLINK("#Проверка!"&amp;CELL("адрес",Проверка!AC986),РТУС!AC986),HYPERLINK("#РТУС!"&amp;CELL("адрес",Проверка!AC986),"###")))</f>
        <v/>
      </c>
      <c r="AD986" s="18" t="str">
        <f ca="1">IF(РТУС!AD986="","",IF(ISNUMBER(РТУС!AD986)=TRUE,HYPERLINK("#Проверка!"&amp;CELL("адрес",Проверка!AD986),РТУС!AD986),HYPERLINK("#РТУС!"&amp;CELL("адрес",Проверка!AD986),"###")))</f>
        <v/>
      </c>
      <c r="AE986" s="13" t="str">
        <f>IF(РТУС!AE986="","",РТУС!AE986)</f>
        <v/>
      </c>
      <c r="AF986" s="15" t="str">
        <f ca="1">IF(РТУС!AE986="","",IF(РТУС!AF986="",HYPERLINK("#РТУС!"&amp;CELL("адрес",Проверка!AF986),"заполнить"),IF(AND(LEN(РТУС!AF986)=5,РТУС!AF986&lt;TODAY()),HYPERLINK("#Проверка!"&amp;CELL("адрес",Проверка!AF986),РТУС!AF986),HYPERLINK("#РТУС!"&amp;CELL("адрес",Проверка!AF986),"###"))))</f>
        <v/>
      </c>
      <c r="AG986" s="13"/>
      <c r="AH986" s="15" t="str">
        <f ca="1">IF(РТУС!AE986="","",IF(РТУС!AH986="",HYPERLINK("#РТУС!"&amp;CELL("адрес",Проверка!AH986),"заполнить"),IF(AND(LEN(РТУС!AH986)=5,РТУС!AH986&lt;TODAY()),HYPERLINK("#Проверка!"&amp;CELL("адрес",Проверка!AH986),РТУС!AH986),HYPERLINK("#РТУС!"&amp;CELL("адрес",Проверка!AH986),"###"))))</f>
        <v/>
      </c>
      <c r="AI986" s="15" t="str">
        <f ca="1">IF(РТУС!AE986="","",IF(РТУС!AI986="",HYPERLINK("#РТУС!"&amp;CELL("адрес",Проверка!AI986),"заполнить"),HYPERLINK("#Проверка!"&amp;CELL("адрес",Проверка!AI986),РТУС!AI986)))</f>
        <v/>
      </c>
      <c r="AJ986" s="13" t="str">
        <f ca="1">IF(РТУС!AE986="","",IF(РТУС!AJ986="",HYPERLINK("#РТУС!"&amp;CELL("адрес",Проверка!AJ986),"заполнить"),IF(OR(РТУС!AJ986="Юрлицо",РТУС!AJ986="Физлицо",РТУС!AJ986="ИП"),HYPERLINK("#Проверка!"&amp;CELL("адрес",Проверка!AJ986),РТУС!AJ986),HYPERLINK("#РТУС!"&amp;CELL("адрес",Проверка!AJ986),"###"))))</f>
        <v/>
      </c>
      <c r="AK986" s="13" t="str">
        <f ca="1">IF(РТУС!AK986="",HYPERLINK("#РТУС!"&amp;CELL("адрес",Проверка!AK986),"заполнить"),IF(OR(РТУС!AK986="Квартира",РТУС!AK986="Кладовая",РТУС!AK986="Машино-место",РТУС!AK986="Нежилое помещение"),HYPERLINK("#Проверка!"&amp;CELL("адрес",Проверка!AK986),РТУС!AK986),HYPERLINK("#РТУС!"&amp;CELL("адрес",Проверка!AK986),"###")))</f>
        <v>заполнить</v>
      </c>
      <c r="AL986" s="13" t="str">
        <f ca="1">IF(РТУС!AL986="",HYPERLINK("#РТУС!"&amp;CELL("адрес",Проверка!AL986),"заполнить"),HYPERLINK("#Проверка!"&amp;CELL("адрес",Проверка!AL986),РТУС!AL986))</f>
        <v>заполнить</v>
      </c>
      <c r="AM986" s="18" t="str">
        <f ca="1">IF(РТУС!AM986="",HYPERLINK("#РТУС!"&amp;CELL("адрес",Проверка!AM986),"заполнить"),IF(ISNUMBER(РТУС!AM986)=TRUE,IF(РТУС!AK986="Нежилое помещение",IF(РТУС!AM986&gt;7,HYPERLINK("#РТУС!"&amp;CELL("адрес",Проверка!AM986),"не больше 7 кв.м."),РТУС!AM986),HYPERLINK("#Проверка!"&amp;CELL("адрес",Проверка!AM986),РТУС!AM986)),HYPERLINK("#РТУС!"&amp;CELL("адрес",Проверка!AM986),"###")))</f>
        <v>заполнить</v>
      </c>
      <c r="AN986" s="13" t="str">
        <f ca="1">IF(РТУС!AN986="",HYPERLINK("#РТУС!"&amp;CELL("адрес",Проверка!AN986),"заполнить"),IF(OR(РТУС!AN986="Общая площадь помещения",РТУС!AN986="Общая приведенная площадь жилого помещения",РТУС!AN986="Общая площадь жилого помещения с учетом лоджий, балконов, террас и веранд"),HYPERLINK("#Проверка!"&amp;CELL("адрес",Проверка!AN986),РТУС!AN986),HYPERLINK("#РТУС!"&amp;CELL("адрес",Проверка!AN986),"###")))</f>
        <v>заполнить</v>
      </c>
      <c r="AO986" s="13" t="str">
        <f ca="1">IF(OR(РТУС!AK986="Квартира",РТУС!A986="Нежилое помещение"),IF(РТУС!AO986="",HYPERLINK("#РТУС!"&amp;CELL("адрес",Проверка!AO986),"заполнить"),IF(ISNUMBER(РТУС!AO986)=TRUE,HYPERLINK("#Проверка!"&amp;CELL("адрес",Проверка!AO986),РТУС!AO986),HYPERLINK("#РТУС!"&amp;CELL("адрес",Проверка!AO986),"###"))),"")</f>
        <v/>
      </c>
      <c r="AP986" s="13" t="str">
        <f>IF(РТУС!AP986="","",РТУС!AP986)</f>
        <v/>
      </c>
      <c r="AQ986" s="13" t="str">
        <f ca="1">IF(РТУС!AQ986="",HYPERLINK("#РТУС!"&amp;CELL("адрес",Проверка!AQ986),"заполнить"),HYPERLINK("#Проверка!"&amp;CELL("адрес",Проверка!AQ986),РТУС!AQ986))</f>
        <v>заполнить</v>
      </c>
      <c r="AR986" s="18" t="str">
        <f ca="1">IF(РТУС!AR986="",HYPERLINK("#РТУС!"&amp;CELL("адрес",Проверка!AR986),"заполнить"),IF(ISNUMBER(РТУС!AR986)=FALSE,HYPERLINK("#РТУС!"&amp;CELL("адрес",Проверка!AR986),"###"),IF(РТУС!G986="1",IF(РТУС!AB986=РТУС!AR986+РТУС!AU986,HYPERLINK("#Проверка!"&amp;CELL("адрес",Проверка!AR986),РТУС!AR986),HYPERLINK("#РТУС!"&amp;CELL("адрес",Проверка!AR986),"сверить суммы")),IF(РТУС!AB986=(SUMIF(РТУС!$A$4:$A$1000,A986,РТУС!$AR$4:$AR$1000)+SUMIF(РТУС!$A$4:$A$1000,A986,РТУС!$AU$4:$AU$1000)),HYPERLINK("#Проверка!"&amp;CELL("адрес",Проверка!AR986),РТУС!AR986),HYPERLINK("#РТУС!"&amp;CELL("адрес",Проверка!AR986),"сверить суммы")))))</f>
        <v>заполнить</v>
      </c>
      <c r="AS986" s="13" t="str">
        <f>IF(РТУС!AS986="","",РТУС!AS986)</f>
        <v/>
      </c>
      <c r="AT986" s="18" t="str">
        <f ca="1">IF(РТУС!AT986="",HYPERLINK("#РТУС!"&amp;CELL("адрес",Проверка!AT986),"заполнить"),IF(ISNUMBER(РТУС!AT986)=FALSE,HYPERLINK("#РТУС!"&amp;CELL("адрес",Проверка!AT986),"###"),IF(РТУС!AT986=РТУС!AR986,HYPERLINK("#Проверка!"&amp;CELL("адрес",Проверка!AT986),РТУС!AT986),HYPERLINK("#РТУС!"&amp;CELL("адрес",Проверка!AT986),"сверить суммы"))))</f>
        <v>заполнить</v>
      </c>
      <c r="AU986" s="18" t="str">
        <f ca="1">IF(РТУС!AU986="",HYPERLINK("#РТУС!"&amp;CELL("адрес",Проверка!AU986),"заполнить"),IF(ISNUMBER(РТУС!AU986)=FALSE,HYPERLINK("#РТУС!"&amp;CELL("адрес",Проверка!AU986),"###"),IF(РТУС!G986="1",IF(РТУС!AB986=РТУС!AR986+РТУС!AU986,HYPERLINK("#Проверка!"&amp;CELL("адрес",Проверка!AU986),РТУС!AU986),HYPERLINK("#РТУС!"&amp;CELL("адрес",Проверка!AU986),"сверить суммы")),IF(РТУС!AB986=(SUMIF(РТУС!$A$4:$A$1000,A986,РТУС!$AR$4:$AR$1000)+SUMIF(РТУС!$A$4:$A$1000,A986,РТУС!$AU$4:$AU$1000)),HYPERLINK("#Проверка!"&amp;CELL("адрес",Проверка!AU986),РТУС!AU986),HYPERLINK("#РТУС!"&amp;CELL("адрес",Проверка!AU986),"сверить суммы")))))</f>
        <v>заполнить</v>
      </c>
      <c r="AV986" s="13" t="str">
        <f ca="1">IF(РТУС!AV986="",HYPERLINK("#РТУС!"&amp;CELL("адрес",Проверка!AV986),"заполнить"),IF(OR(РТУС!AV986="Требование о передаче жилого помещения",РТУС!AV986="Требование о передаче машино-места",РТУС!AV986="Требования о передаче нежилого помещения",РТУС!AV986="Денежные требования"),HYPERLINK("#Проверка!"&amp;CELL("адрес",Проверка!AV986),РТУС!AV986),HYPERLINK("#РТУС!"&amp;CELL("адрес",Проверка!AV986),"###")))</f>
        <v>заполнить</v>
      </c>
      <c r="AW986" s="13" t="str">
        <f ca="1">IF(РТУС!AW986="",HYPERLINK("#РТУС!"&amp;CELL("адрес",Проверка!AW986),"заполнить"),IF(OR(РТУС!AW986="Включен в полном объеме",РТУС!AW986="Включен частично"),HYPERLINK("#Проверка!"&amp;CELL("адрес",Проверка!AW986),РТУС!AW986),HYPERLINK("#РТУС!"&amp;CELL("адрес",Проверка!AW986),"###")))</f>
        <v>заполнить</v>
      </c>
      <c r="AX986" s="15" t="str">
        <f ca="1">IF(РТУС!AX986="",HYPERLINK("#РТУС!"&amp;CELL("адрес",Проверка!AX986),"заполнить"),IF(AND(LEN(РТУС!AX986)=5,РТУС!AX986&lt;TODAY()),HYPERLINK("#Проверка!"&amp;CELL("адрес",Проверка!AX986),РТУС!AX986),HYPERLINK("#РТУС!"&amp;CELL("адрес",Проверка!AX986),"###")))</f>
        <v>заполнить</v>
      </c>
      <c r="AY986" s="15" t="str">
        <f ca="1">IF(РТУС!AY986="",HYPERLINK("#РТУС!"&amp;CELL("адрес",Проверка!AY986),"заполнить"),IF(AND(LEN(РТУС!AY986)=5,РТУС!AY986&lt;TODAY()),HYPERLINK("#Проверка!"&amp;CELL("адрес",Проверка!AY986),РТУС!AY986),HYPERLINK("#РТУС!"&amp;CELL("адрес",Проверка!AY986),"###")))</f>
        <v>заполнить</v>
      </c>
    </row>
    <row r="987" spans="1:51" x14ac:dyDescent="0.25">
      <c r="A987" s="10" t="str">
        <f>РТУС!A987</f>
        <v>.</v>
      </c>
      <c r="B987" s="13" t="str">
        <f ca="1">IF(РТУС!B987="",HYPERLINK("#РТУС!"&amp;CELL("адрес",Проверка!B987),"заполнить"),IF(AND(LEN(РТУС!B987)=10,РТУС!B986=РТУС!B987),HYPERLINK("#Проверка!"&amp;CELL("адрес",Проверка!B987),РТУС!B987),HYPERLINK("#РТУС!"&amp;CELL("адрес",Проверка!B987),"###")))</f>
        <v>заполнить</v>
      </c>
      <c r="C987" s="13" t="str">
        <f ca="1">IF(РТУС!C987="",HYPERLINK("#РТУС!"&amp;CELL("адрес",Проверка!C987),"заполнить"),IF(AND(ISNUMBER(РТУС!C987)=TRUE,РТУС!C987&gt;0,РТУС!C986=РТУС!C987),HYPERLINK("#Проверка!"&amp;CELL("адрес",Проверка!C987),РТУС!C987),HYPERLINK("#РТУС!"&amp;CELL("адрес",Проверка!C987),"###")))</f>
        <v>заполнить</v>
      </c>
      <c r="D987" s="13" t="str">
        <f>IF(РТУС!D987="","",РТУС!D987)</f>
        <v/>
      </c>
      <c r="E987" s="13" t="str">
        <f ca="1">IF(РТУС!E987="",HYPERLINK("#РТУС!"&amp;CELL("адрес",Проверка!E987),"заполнить"),IF(РТУС!E986=РТУС!E987,HYPERLINK("#Проверка!"&amp;CELL("адрес",Проверка!E987),РТУС!E987),HYPERLINK("#РТУС!"&amp;CELL("адрес",Проверка!E987),"###")))</f>
        <v>заполнить</v>
      </c>
      <c r="F987" s="13" t="str">
        <f ca="1">IF(РТУС!F987="",HYPERLINK("#РТУС!"&amp;CELL("адрес",Проверка!F987),"заполнить"),HYPERLINK("#Проверка!"&amp;CELL("адрес",Проверка!F987),РТУС!F987))</f>
        <v>заполнить</v>
      </c>
      <c r="G987" s="20" t="str">
        <f ca="1">IF(РТУС!G987="",HYPERLINK("#РТУС!"&amp;CELL("адрес",Проверка!G987),"заполнить"),IF(РТУС!G987="1",HYPERLINK("#Проверка!"&amp;CELL("адрес",Проверка!G987),"1"),IF(AND(ISNUMBER(РТУС!G987)=TRUE,РТУС!G987&lt;=1,РТУС!G987&gt;0),IF(SUMIF(РТУС!$A$4:$A$1000,A987,РТУС!$G$4:$G$1000)=1,HYPERLINK("#Проверка!"&amp;CELL("адрес",Проверка!G987),РТУС!G987),HYPERLINK("#РТУС!"&amp;CELL("адрес",Проверка!G987),"сумма долей ≠ 1")),HYPERLINK("#РТУС!"&amp;CELL("адрес",Проверка!G987),"###"))))</f>
        <v>заполнить</v>
      </c>
      <c r="H987" s="13" t="str">
        <f ca="1">IF(РТУС!H987="",HYPERLINK("#РТУС!"&amp;CELL("адрес",Проверка!H987),"заполнить"),IF(OR(РТУС!H987="Юрлицо",РТУС!H987="Физлицо",РТУС!H987="ИП"),HYPERLINK("#Проверка!"&amp;CELL("адрес",Проверка!H987),РТУС!H987),HYPERLINK("#РТУС!"&amp;CELL("адрес",Проверка!H987),"###")))</f>
        <v>заполнить</v>
      </c>
      <c r="I987" s="13" t="str">
        <f ca="1">IF(OR(РТУС!H987="Юрлицо",РТУС!H987="ИП"),IF(РТУС!I987="",HYPERLINK("#РТУС!"&amp;CELL("адрес",Проверка!I987),"заполнить"),IF(OR(LEN(РТУС!I987)=10,LEN(РТУС!I987)=12),HYPERLINK("#Проверка!"&amp;CELL("адрес",Проверка!I987),РТУС!I987),HYPERLINK("#РТУС!"&amp;CELL("адрес",Проверка!I987),"###"))),"")</f>
        <v/>
      </c>
      <c r="J987" s="15" t="str">
        <f ca="1">IF(РТУС!J987="","",IF(AND(LEN(РТУС!J987)=5,РТУС!J987&lt;TODAY()),HYPERLINK("#Проверка!"&amp;CELL("адрес",Проверка!J987),РТУС!J987),HYPERLINK("#РТУС!"&amp;CELL("адрес",Проверка!J987),"###")))</f>
        <v/>
      </c>
      <c r="K987" s="13" t="str">
        <f>IF(РТУС!K987="","",РТУС!K987)</f>
        <v/>
      </c>
      <c r="L987" s="13" t="str">
        <f ca="1">IF(OR(РТУС!H987="Физлицо",РТУС!H987="ИП"),IF(РТУС!L987="",HYPERLINK("#РТУС!"&amp;CELL("адрес",Проверка!L987),"заполнить"),IF(OR(РТУС!L987="Загранпаспорт гражданина РФ",РТУС!L987="Паспорт гражданина РФ",РТУС!L987="Иностранный паспорт",РТУС!L987="Свидетельство о рождении",РТУС!L987="Вид на жительство"),HYPERLINK("#Проверка!"&amp;CELL("адрес",Проверка!L987),РТУС!L987),HYPERLINK("#РТУС!"&amp;CELL("адрес",Проверка!L987),"###"))),"")</f>
        <v/>
      </c>
      <c r="M987" s="13" t="str">
        <f ca="1">IF(AND(OR(РТУС!L987="Паспорт гражданина РФ",РТУС!L987="Свидетельство о рождении"),РТУС!M987=""),HYPERLINK("#РТУС!"&amp;CELL("адрес",Проверка!M987),"заполнить"),IF(РТУС!L987="Паспорт гражданина РФ",IF(LEN(РТУС!M987)=4,HYPERLINK("#Проверка!"&amp;CELL("адрес",Проверка!M987),РТУС!M987),HYPERLINK("#РТУС!"&amp;CELL("адрес",Проверка!M987),"###")),IF(РТУС!L987="Свидетельство о рождении",HYPERLINK("#Проверка!"&amp;CELL("адрес",Проверка!M987),РТУС!M987),"")))</f>
        <v/>
      </c>
      <c r="N987" s="13" t="str">
        <f ca="1">IF(РТУС!L987="","",IF(РТУС!N987="",HYPERLINK("#РТУС!"&amp;CELL("адрес",Проверка!N987),"заполнить"),IF(OR(РТУС!L987="Паспорт гражданина РФ",РТУС!L987="Свидетельство о рождении"),IF(LEN(РТУС!N987)=6,HYPERLINK("#Проверка!"&amp;CELL("адрес",Проверка!N987),РТУС!N987),HYPERLINK("#РТУС!"&amp;CELL("адрес",Проверка!N987),"###")),HYPERLINK("#Проверка!"&amp;CELL("адрес",Проверка!N987),РТУС!N987))))</f>
        <v/>
      </c>
      <c r="O987" s="15" t="str">
        <f ca="1">IF(РТУС!L987="","",IF(РТУС!O987="",HYPERLINK("#РТУС!"&amp;CELL("адрес",Проверка!O987),"заполнить"),IF(AND(LEN(РТУС!O987)=5,РТУС!O987&lt;TODAY()),IF(РТУС!L987="Свидетельство о рождении",IF(РТУС!O987&gt;EDATE(TODAY(),-168),HYPERLINK("#Проверка!"&amp;CELL("адрес",Проверка!O987),РТУС!O987),HYPERLINK("#РТУС!"&amp;CELL("адрес",Проверка!O987),"недействительно")),HYPERLINK("#Проверка!"&amp;CELL("адрес",Проверка!O987),РТУС!O987)),HYPERLINK("#РТУС!"&amp;CELL("адрес",Проверка!O987),"###"))))</f>
        <v/>
      </c>
      <c r="P987" s="21" t="str">
        <f ca="1">IF(РТУС!L987="Паспорт гражданина РФ",IF(РТУС!P987="",HYPERLINK("#РТУС!"&amp;CELL("адрес",Проверка!P987),"заполнить"),HYPERLINK("#Проверка!"&amp;CELL("адрес",Проверка!P987),РТУС!P987)),"")</f>
        <v/>
      </c>
      <c r="Q987" s="13" t="str">
        <f ca="1">IF(РТУС!L987="Паспорт гражданина РФ",IF(РТУС!Q987="",HYPERLINK("#РТУС!"&amp;CELL("адрес",Проверка!Q987),"заполнить"),IF(LEN(РТУС!Q987)=7,HYPERLINK("#Проверка!"&amp;CELL("адрес",Проверка!Q987),РТУС!Q987),HYPERLINK("#РТУС!"&amp;CELL("адрес",Проверка!Q987),"###"))),"")</f>
        <v/>
      </c>
      <c r="R987" s="13" t="str">
        <f ca="1">IF(РТУС!R987="",HYPERLINK("#РТУС!"&amp;CELL("адрес",Проверка!R987),"заполнить"),HYPERLINK("#Проверка!"&amp;CELL("адрес",Проверка!R987),РТУС!R987))</f>
        <v>заполнить</v>
      </c>
      <c r="S987" s="13" t="str">
        <f>IF(РТУС!S987="","",РТУС!S987)</f>
        <v/>
      </c>
      <c r="T987" s="13" t="str">
        <f>IF(РТУС!T987="","",РТУС!T987)</f>
        <v/>
      </c>
      <c r="U987" s="13" t="str">
        <f>IF(РТУС!U987="","",РТУС!U987)</f>
        <v/>
      </c>
      <c r="V987" s="13" t="str">
        <f ca="1">IF(РТУС!V987="",HYPERLINK("#РТУС!"&amp;CELL("адрес",Проверка!V987),"заполнить"),IF(OR(РТУС!V987="Договор участия в долевом строительстве",РТУС!V987="Предварительный договор участия в долевом строительстве",РТУС!V987="Определение Арбитражного суда",РТУС!V987="Решение суда общей юрисдикции",РТУС!V987="Иные договоры"),HYPERLINK("#Проверка!"&amp;CELL("адрес",Проверка!V987),РТУС!V987),HYPERLINK("#РТУС!"&amp;CELL("адрес",Проверка!V987),"###")))</f>
        <v>заполнить</v>
      </c>
      <c r="W987" s="13" t="str">
        <f ca="1">IF(РТУС!W987="",HYPERLINK("#РТУС!"&amp;CELL("адрес",Проверка!W987),"заполнить"),HYPERLINK("#Проверка!"&amp;CELL("адрес",Проверка!W987),РТУС!W987))</f>
        <v>заполнить</v>
      </c>
      <c r="X987" s="15" t="str">
        <f ca="1">IF(РТУС!X987="",HYPERLINK("#РТУС!"&amp;CELL("адрес",Проверка!X987),"заполнить"),IF(AND(LEN(РТУС!X987)=5,РТУС!X987&lt;TODAY()),HYPERLINK("#Проверка!"&amp;CELL("адрес",Проверка!X987),РТУС!X987),HYPERLINK("#РТУС!"&amp;CELL("адрес",Проверка!X987),"###")))</f>
        <v>заполнить</v>
      </c>
      <c r="Y987" s="13" t="str">
        <f>IF(РТУС!Y987="","",РТУС!Y987)</f>
        <v/>
      </c>
      <c r="Z987" s="15" t="str">
        <f ca="1">IF(РТУС!Z987="","",IF(AND(LEN(РТУС!Z987)=5,РТУС!Z987&lt;TODAY()),HYPERLINK("#Проверка!"&amp;CELL("адрес",Проверка!Z987),РТУС!Z987),HYPERLINK("#РТУС!"&amp;CELL("адрес",Проверка!Z987),"###")))</f>
        <v/>
      </c>
      <c r="AA987" s="18" t="str">
        <f ca="1">IF(РТУС!AA987="",HYPERLINK("#РТУС!"&amp;CELL("адрес",Проверка!AA987),"заполнить"),IF(ISNUMBER(РТУС!AA987)=TRUE,HYPERLINK("#Проверка!"&amp;CELL("адрес",Проверка!AA987),РТУС!AA987),HYPERLINK("#РТУС!"&amp;CELL("адрес",Проверка!AA987),"###")))</f>
        <v>заполнить</v>
      </c>
      <c r="AB987" s="18" t="str">
        <f ca="1">IF(РТУС!AB987="",HYPERLINK("#РТУС!"&amp;CELL("адрес",Проверка!AB987),"заполнить"),IF(ISNUMBER(РТУС!AB987)=TRUE,HYPERLINK("#Проверка!"&amp;CELL("адрес",Проверка!AB987),РТУС!AB987),HYPERLINK("#РТУС!"&amp;CELL("адрес",Проверка!AB987),"###")))</f>
        <v>заполнить</v>
      </c>
      <c r="AC987" s="18" t="str">
        <f ca="1">IF(РТУС!AC987="","",IF(ISNUMBER(РТУС!AC987)=TRUE,HYPERLINK("#Проверка!"&amp;CELL("адрес",Проверка!AC987),РТУС!AC987),HYPERLINK("#РТУС!"&amp;CELL("адрес",Проверка!AC987),"###")))</f>
        <v/>
      </c>
      <c r="AD987" s="18" t="str">
        <f ca="1">IF(РТУС!AD987="","",IF(ISNUMBER(РТУС!AD987)=TRUE,HYPERLINK("#Проверка!"&amp;CELL("адрес",Проверка!AD987),РТУС!AD987),HYPERLINK("#РТУС!"&amp;CELL("адрес",Проверка!AD987),"###")))</f>
        <v/>
      </c>
      <c r="AE987" s="13" t="str">
        <f>IF(РТУС!AE987="","",РТУС!AE987)</f>
        <v/>
      </c>
      <c r="AF987" s="15" t="str">
        <f ca="1">IF(РТУС!AE987="","",IF(РТУС!AF987="",HYPERLINK("#РТУС!"&amp;CELL("адрес",Проверка!AF987),"заполнить"),IF(AND(LEN(РТУС!AF987)=5,РТУС!AF987&lt;TODAY()),HYPERLINK("#Проверка!"&amp;CELL("адрес",Проверка!AF987),РТУС!AF987),HYPERLINK("#РТУС!"&amp;CELL("адрес",Проверка!AF987),"###"))))</f>
        <v/>
      </c>
      <c r="AG987" s="13"/>
      <c r="AH987" s="15" t="str">
        <f ca="1">IF(РТУС!AE987="","",IF(РТУС!AH987="",HYPERLINK("#РТУС!"&amp;CELL("адрес",Проверка!AH987),"заполнить"),IF(AND(LEN(РТУС!AH987)=5,РТУС!AH987&lt;TODAY()),HYPERLINK("#Проверка!"&amp;CELL("адрес",Проверка!AH987),РТУС!AH987),HYPERLINK("#РТУС!"&amp;CELL("адрес",Проверка!AH987),"###"))))</f>
        <v/>
      </c>
      <c r="AI987" s="15" t="str">
        <f ca="1">IF(РТУС!AE987="","",IF(РТУС!AI987="",HYPERLINK("#РТУС!"&amp;CELL("адрес",Проверка!AI987),"заполнить"),HYPERLINK("#Проверка!"&amp;CELL("адрес",Проверка!AI987),РТУС!AI987)))</f>
        <v/>
      </c>
      <c r="AJ987" s="13" t="str">
        <f ca="1">IF(РТУС!AE987="","",IF(РТУС!AJ987="",HYPERLINK("#РТУС!"&amp;CELL("адрес",Проверка!AJ987),"заполнить"),IF(OR(РТУС!AJ987="Юрлицо",РТУС!AJ987="Физлицо",РТУС!AJ987="ИП"),HYPERLINK("#Проверка!"&amp;CELL("адрес",Проверка!AJ987),РТУС!AJ987),HYPERLINK("#РТУС!"&amp;CELL("адрес",Проверка!AJ987),"###"))))</f>
        <v/>
      </c>
      <c r="AK987" s="13" t="str">
        <f ca="1">IF(РТУС!AK987="",HYPERLINK("#РТУС!"&amp;CELL("адрес",Проверка!AK987),"заполнить"),IF(OR(РТУС!AK987="Квартира",РТУС!AK987="Кладовая",РТУС!AK987="Машино-место",РТУС!AK987="Нежилое помещение"),HYPERLINK("#Проверка!"&amp;CELL("адрес",Проверка!AK987),РТУС!AK987),HYPERLINK("#РТУС!"&amp;CELL("адрес",Проверка!AK987),"###")))</f>
        <v>заполнить</v>
      </c>
      <c r="AL987" s="13" t="str">
        <f ca="1">IF(РТУС!AL987="",HYPERLINK("#РТУС!"&amp;CELL("адрес",Проверка!AL987),"заполнить"),HYPERLINK("#Проверка!"&amp;CELL("адрес",Проверка!AL987),РТУС!AL987))</f>
        <v>заполнить</v>
      </c>
      <c r="AM987" s="18" t="str">
        <f ca="1">IF(РТУС!AM987="",HYPERLINK("#РТУС!"&amp;CELL("адрес",Проверка!AM987),"заполнить"),IF(ISNUMBER(РТУС!AM987)=TRUE,IF(РТУС!AK987="Нежилое помещение",IF(РТУС!AM987&gt;7,HYPERLINK("#РТУС!"&amp;CELL("адрес",Проверка!AM987),"не больше 7 кв.м."),РТУС!AM987),HYPERLINK("#Проверка!"&amp;CELL("адрес",Проверка!AM987),РТУС!AM987)),HYPERLINK("#РТУС!"&amp;CELL("адрес",Проверка!AM987),"###")))</f>
        <v>заполнить</v>
      </c>
      <c r="AN987" s="13" t="str">
        <f ca="1">IF(РТУС!AN987="",HYPERLINK("#РТУС!"&amp;CELL("адрес",Проверка!AN987),"заполнить"),IF(OR(РТУС!AN987="Общая площадь помещения",РТУС!AN987="Общая приведенная площадь жилого помещения",РТУС!AN987="Общая площадь жилого помещения с учетом лоджий, балконов, террас и веранд"),HYPERLINK("#Проверка!"&amp;CELL("адрес",Проверка!AN987),РТУС!AN987),HYPERLINK("#РТУС!"&amp;CELL("адрес",Проверка!AN987),"###")))</f>
        <v>заполнить</v>
      </c>
      <c r="AO987" s="13" t="str">
        <f ca="1">IF(OR(РТУС!AK987="Квартира",РТУС!A987="Нежилое помещение"),IF(РТУС!AO987="",HYPERLINK("#РТУС!"&amp;CELL("адрес",Проверка!AO987),"заполнить"),IF(ISNUMBER(РТУС!AO987)=TRUE,HYPERLINK("#Проверка!"&amp;CELL("адрес",Проверка!AO987),РТУС!AO987),HYPERLINK("#РТУС!"&amp;CELL("адрес",Проверка!AO987),"###"))),"")</f>
        <v/>
      </c>
      <c r="AP987" s="13" t="str">
        <f>IF(РТУС!AP987="","",РТУС!AP987)</f>
        <v/>
      </c>
      <c r="AQ987" s="13" t="str">
        <f ca="1">IF(РТУС!AQ987="",HYPERLINK("#РТУС!"&amp;CELL("адрес",Проверка!AQ987),"заполнить"),HYPERLINK("#Проверка!"&amp;CELL("адрес",Проверка!AQ987),РТУС!AQ987))</f>
        <v>заполнить</v>
      </c>
      <c r="AR987" s="18" t="str">
        <f ca="1">IF(РТУС!AR987="",HYPERLINK("#РТУС!"&amp;CELL("адрес",Проверка!AR987),"заполнить"),IF(ISNUMBER(РТУС!AR987)=FALSE,HYPERLINK("#РТУС!"&amp;CELL("адрес",Проверка!AR987),"###"),IF(РТУС!G987="1",IF(РТУС!AB987=РТУС!AR987+РТУС!AU987,HYPERLINK("#Проверка!"&amp;CELL("адрес",Проверка!AR987),РТУС!AR987),HYPERLINK("#РТУС!"&amp;CELL("адрес",Проверка!AR987),"сверить суммы")),IF(РТУС!AB987=(SUMIF(РТУС!$A$4:$A$1000,A987,РТУС!$AR$4:$AR$1000)+SUMIF(РТУС!$A$4:$A$1000,A987,РТУС!$AU$4:$AU$1000)),HYPERLINK("#Проверка!"&amp;CELL("адрес",Проверка!AR987),РТУС!AR987),HYPERLINK("#РТУС!"&amp;CELL("адрес",Проверка!AR987),"сверить суммы")))))</f>
        <v>заполнить</v>
      </c>
      <c r="AS987" s="13" t="str">
        <f>IF(РТУС!AS987="","",РТУС!AS987)</f>
        <v/>
      </c>
      <c r="AT987" s="18" t="str">
        <f ca="1">IF(РТУС!AT987="",HYPERLINK("#РТУС!"&amp;CELL("адрес",Проверка!AT987),"заполнить"),IF(ISNUMBER(РТУС!AT987)=FALSE,HYPERLINK("#РТУС!"&amp;CELL("адрес",Проверка!AT987),"###"),IF(РТУС!AT987=РТУС!AR987,HYPERLINK("#Проверка!"&amp;CELL("адрес",Проверка!AT987),РТУС!AT987),HYPERLINK("#РТУС!"&amp;CELL("адрес",Проверка!AT987),"сверить суммы"))))</f>
        <v>заполнить</v>
      </c>
      <c r="AU987" s="18" t="str">
        <f ca="1">IF(РТУС!AU987="",HYPERLINK("#РТУС!"&amp;CELL("адрес",Проверка!AU987),"заполнить"),IF(ISNUMBER(РТУС!AU987)=FALSE,HYPERLINK("#РТУС!"&amp;CELL("адрес",Проверка!AU987),"###"),IF(РТУС!G987="1",IF(РТУС!AB987=РТУС!AR987+РТУС!AU987,HYPERLINK("#Проверка!"&amp;CELL("адрес",Проверка!AU987),РТУС!AU987),HYPERLINK("#РТУС!"&amp;CELL("адрес",Проверка!AU987),"сверить суммы")),IF(РТУС!AB987=(SUMIF(РТУС!$A$4:$A$1000,A987,РТУС!$AR$4:$AR$1000)+SUMIF(РТУС!$A$4:$A$1000,A987,РТУС!$AU$4:$AU$1000)),HYPERLINK("#Проверка!"&amp;CELL("адрес",Проверка!AU987),РТУС!AU987),HYPERLINK("#РТУС!"&amp;CELL("адрес",Проверка!AU987),"сверить суммы")))))</f>
        <v>заполнить</v>
      </c>
      <c r="AV987" s="13" t="str">
        <f ca="1">IF(РТУС!AV987="",HYPERLINK("#РТУС!"&amp;CELL("адрес",Проверка!AV987),"заполнить"),IF(OR(РТУС!AV987="Требование о передаче жилого помещения",РТУС!AV987="Требование о передаче машино-места",РТУС!AV987="Требования о передаче нежилого помещения",РТУС!AV987="Денежные требования"),HYPERLINK("#Проверка!"&amp;CELL("адрес",Проверка!AV987),РТУС!AV987),HYPERLINK("#РТУС!"&amp;CELL("адрес",Проверка!AV987),"###")))</f>
        <v>заполнить</v>
      </c>
      <c r="AW987" s="13" t="str">
        <f ca="1">IF(РТУС!AW987="",HYPERLINK("#РТУС!"&amp;CELL("адрес",Проверка!AW987),"заполнить"),IF(OR(РТУС!AW987="Включен в полном объеме",РТУС!AW987="Включен частично"),HYPERLINK("#Проверка!"&amp;CELL("адрес",Проверка!AW987),РТУС!AW987),HYPERLINK("#РТУС!"&amp;CELL("адрес",Проверка!AW987),"###")))</f>
        <v>заполнить</v>
      </c>
      <c r="AX987" s="15" t="str">
        <f ca="1">IF(РТУС!AX987="",HYPERLINK("#РТУС!"&amp;CELL("адрес",Проверка!AX987),"заполнить"),IF(AND(LEN(РТУС!AX987)=5,РТУС!AX987&lt;TODAY()),HYPERLINK("#Проверка!"&amp;CELL("адрес",Проверка!AX987),РТУС!AX987),HYPERLINK("#РТУС!"&amp;CELL("адрес",Проверка!AX987),"###")))</f>
        <v>заполнить</v>
      </c>
      <c r="AY987" s="15" t="str">
        <f ca="1">IF(РТУС!AY987="",HYPERLINK("#РТУС!"&amp;CELL("адрес",Проверка!AY987),"заполнить"),IF(AND(LEN(РТУС!AY987)=5,РТУС!AY987&lt;TODAY()),HYPERLINK("#Проверка!"&amp;CELL("адрес",Проверка!AY987),РТУС!AY987),HYPERLINK("#РТУС!"&amp;CELL("адрес",Проверка!AY987),"###")))</f>
        <v>заполнить</v>
      </c>
    </row>
    <row r="988" spans="1:51" x14ac:dyDescent="0.25">
      <c r="A988" s="10" t="str">
        <f>РТУС!A988</f>
        <v>.</v>
      </c>
      <c r="B988" s="13" t="str">
        <f ca="1">IF(РТУС!B988="",HYPERLINK("#РТУС!"&amp;CELL("адрес",Проверка!B988),"заполнить"),IF(AND(LEN(РТУС!B988)=10,РТУС!B987=РТУС!B988),HYPERLINK("#Проверка!"&amp;CELL("адрес",Проверка!B988),РТУС!B988),HYPERLINK("#РТУС!"&amp;CELL("адрес",Проверка!B988),"###")))</f>
        <v>заполнить</v>
      </c>
      <c r="C988" s="13" t="str">
        <f ca="1">IF(РТУС!C988="",HYPERLINK("#РТУС!"&amp;CELL("адрес",Проверка!C988),"заполнить"),IF(AND(ISNUMBER(РТУС!C988)=TRUE,РТУС!C988&gt;0,РТУС!C987=РТУС!C988),HYPERLINK("#Проверка!"&amp;CELL("адрес",Проверка!C988),РТУС!C988),HYPERLINK("#РТУС!"&amp;CELL("адрес",Проверка!C988),"###")))</f>
        <v>заполнить</v>
      </c>
      <c r="D988" s="13" t="str">
        <f>IF(РТУС!D988="","",РТУС!D988)</f>
        <v/>
      </c>
      <c r="E988" s="13" t="str">
        <f ca="1">IF(РТУС!E988="",HYPERLINK("#РТУС!"&amp;CELL("адрес",Проверка!E988),"заполнить"),IF(РТУС!E987=РТУС!E988,HYPERLINK("#Проверка!"&amp;CELL("адрес",Проверка!E988),РТУС!E988),HYPERLINK("#РТУС!"&amp;CELL("адрес",Проверка!E988),"###")))</f>
        <v>заполнить</v>
      </c>
      <c r="F988" s="13" t="str">
        <f ca="1">IF(РТУС!F988="",HYPERLINK("#РТУС!"&amp;CELL("адрес",Проверка!F988),"заполнить"),HYPERLINK("#Проверка!"&amp;CELL("адрес",Проверка!F988),РТУС!F988))</f>
        <v>заполнить</v>
      </c>
      <c r="G988" s="20" t="str">
        <f ca="1">IF(РТУС!G988="",HYPERLINK("#РТУС!"&amp;CELL("адрес",Проверка!G988),"заполнить"),IF(РТУС!G988="1",HYPERLINK("#Проверка!"&amp;CELL("адрес",Проверка!G988),"1"),IF(AND(ISNUMBER(РТУС!G988)=TRUE,РТУС!G988&lt;=1,РТУС!G988&gt;0),IF(SUMIF(РТУС!$A$4:$A$1000,A988,РТУС!$G$4:$G$1000)=1,HYPERLINK("#Проверка!"&amp;CELL("адрес",Проверка!G988),РТУС!G988),HYPERLINK("#РТУС!"&amp;CELL("адрес",Проверка!G988),"сумма долей ≠ 1")),HYPERLINK("#РТУС!"&amp;CELL("адрес",Проверка!G988),"###"))))</f>
        <v>заполнить</v>
      </c>
      <c r="H988" s="13" t="str">
        <f ca="1">IF(РТУС!H988="",HYPERLINK("#РТУС!"&amp;CELL("адрес",Проверка!H988),"заполнить"),IF(OR(РТУС!H988="Юрлицо",РТУС!H988="Физлицо",РТУС!H988="ИП"),HYPERLINK("#Проверка!"&amp;CELL("адрес",Проверка!H988),РТУС!H988),HYPERLINK("#РТУС!"&amp;CELL("адрес",Проверка!H988),"###")))</f>
        <v>заполнить</v>
      </c>
      <c r="I988" s="13" t="str">
        <f ca="1">IF(OR(РТУС!H988="Юрлицо",РТУС!H988="ИП"),IF(РТУС!I988="",HYPERLINK("#РТУС!"&amp;CELL("адрес",Проверка!I988),"заполнить"),IF(OR(LEN(РТУС!I988)=10,LEN(РТУС!I988)=12),HYPERLINK("#Проверка!"&amp;CELL("адрес",Проверка!I988),РТУС!I988),HYPERLINK("#РТУС!"&amp;CELL("адрес",Проверка!I988),"###"))),"")</f>
        <v/>
      </c>
      <c r="J988" s="15" t="str">
        <f ca="1">IF(РТУС!J988="","",IF(AND(LEN(РТУС!J988)=5,РТУС!J988&lt;TODAY()),HYPERLINK("#Проверка!"&amp;CELL("адрес",Проверка!J988),РТУС!J988),HYPERLINK("#РТУС!"&amp;CELL("адрес",Проверка!J988),"###")))</f>
        <v/>
      </c>
      <c r="K988" s="13" t="str">
        <f>IF(РТУС!K988="","",РТУС!K988)</f>
        <v/>
      </c>
      <c r="L988" s="13" t="str">
        <f ca="1">IF(OR(РТУС!H988="Физлицо",РТУС!H988="ИП"),IF(РТУС!L988="",HYPERLINK("#РТУС!"&amp;CELL("адрес",Проверка!L988),"заполнить"),IF(OR(РТУС!L988="Загранпаспорт гражданина РФ",РТУС!L988="Паспорт гражданина РФ",РТУС!L988="Иностранный паспорт",РТУС!L988="Свидетельство о рождении",РТУС!L988="Вид на жительство"),HYPERLINK("#Проверка!"&amp;CELL("адрес",Проверка!L988),РТУС!L988),HYPERLINK("#РТУС!"&amp;CELL("адрес",Проверка!L988),"###"))),"")</f>
        <v/>
      </c>
      <c r="M988" s="13" t="str">
        <f ca="1">IF(AND(OR(РТУС!L988="Паспорт гражданина РФ",РТУС!L988="Свидетельство о рождении"),РТУС!M988=""),HYPERLINK("#РТУС!"&amp;CELL("адрес",Проверка!M988),"заполнить"),IF(РТУС!L988="Паспорт гражданина РФ",IF(LEN(РТУС!M988)=4,HYPERLINK("#Проверка!"&amp;CELL("адрес",Проверка!M988),РТУС!M988),HYPERLINK("#РТУС!"&amp;CELL("адрес",Проверка!M988),"###")),IF(РТУС!L988="Свидетельство о рождении",HYPERLINK("#Проверка!"&amp;CELL("адрес",Проверка!M988),РТУС!M988),"")))</f>
        <v/>
      </c>
      <c r="N988" s="13" t="str">
        <f ca="1">IF(РТУС!L988="","",IF(РТУС!N988="",HYPERLINK("#РТУС!"&amp;CELL("адрес",Проверка!N988),"заполнить"),IF(OR(РТУС!L988="Паспорт гражданина РФ",РТУС!L988="Свидетельство о рождении"),IF(LEN(РТУС!N988)=6,HYPERLINK("#Проверка!"&amp;CELL("адрес",Проверка!N988),РТУС!N988),HYPERLINK("#РТУС!"&amp;CELL("адрес",Проверка!N988),"###")),HYPERLINK("#Проверка!"&amp;CELL("адрес",Проверка!N988),РТУС!N988))))</f>
        <v/>
      </c>
      <c r="O988" s="15" t="str">
        <f ca="1">IF(РТУС!L988="","",IF(РТУС!O988="",HYPERLINK("#РТУС!"&amp;CELL("адрес",Проверка!O988),"заполнить"),IF(AND(LEN(РТУС!O988)=5,РТУС!O988&lt;TODAY()),IF(РТУС!L988="Свидетельство о рождении",IF(РТУС!O988&gt;EDATE(TODAY(),-168),HYPERLINK("#Проверка!"&amp;CELL("адрес",Проверка!O988),РТУС!O988),HYPERLINK("#РТУС!"&amp;CELL("адрес",Проверка!O988),"недействительно")),HYPERLINK("#Проверка!"&amp;CELL("адрес",Проверка!O988),РТУС!O988)),HYPERLINK("#РТУС!"&amp;CELL("адрес",Проверка!O988),"###"))))</f>
        <v/>
      </c>
      <c r="P988" s="21" t="str">
        <f ca="1">IF(РТУС!L988="Паспорт гражданина РФ",IF(РТУС!P988="",HYPERLINK("#РТУС!"&amp;CELL("адрес",Проверка!P988),"заполнить"),HYPERLINK("#Проверка!"&amp;CELL("адрес",Проверка!P988),РТУС!P988)),"")</f>
        <v/>
      </c>
      <c r="Q988" s="13" t="str">
        <f ca="1">IF(РТУС!L988="Паспорт гражданина РФ",IF(РТУС!Q988="",HYPERLINK("#РТУС!"&amp;CELL("адрес",Проверка!Q988),"заполнить"),IF(LEN(РТУС!Q988)=7,HYPERLINK("#Проверка!"&amp;CELL("адрес",Проверка!Q988),РТУС!Q988),HYPERLINK("#РТУС!"&amp;CELL("адрес",Проверка!Q988),"###"))),"")</f>
        <v/>
      </c>
      <c r="R988" s="13" t="str">
        <f ca="1">IF(РТУС!R988="",HYPERLINK("#РТУС!"&amp;CELL("адрес",Проверка!R988),"заполнить"),HYPERLINK("#Проверка!"&amp;CELL("адрес",Проверка!R988),РТУС!R988))</f>
        <v>заполнить</v>
      </c>
      <c r="S988" s="13" t="str">
        <f>IF(РТУС!S988="","",РТУС!S988)</f>
        <v/>
      </c>
      <c r="T988" s="13" t="str">
        <f>IF(РТУС!T988="","",РТУС!T988)</f>
        <v/>
      </c>
      <c r="U988" s="13" t="str">
        <f>IF(РТУС!U988="","",РТУС!U988)</f>
        <v/>
      </c>
      <c r="V988" s="13" t="str">
        <f ca="1">IF(РТУС!V988="",HYPERLINK("#РТУС!"&amp;CELL("адрес",Проверка!V988),"заполнить"),IF(OR(РТУС!V988="Договор участия в долевом строительстве",РТУС!V988="Предварительный договор участия в долевом строительстве",РТУС!V988="Определение Арбитражного суда",РТУС!V988="Решение суда общей юрисдикции",РТУС!V988="Иные договоры"),HYPERLINK("#Проверка!"&amp;CELL("адрес",Проверка!V988),РТУС!V988),HYPERLINK("#РТУС!"&amp;CELL("адрес",Проверка!V988),"###")))</f>
        <v>заполнить</v>
      </c>
      <c r="W988" s="13" t="str">
        <f ca="1">IF(РТУС!W988="",HYPERLINK("#РТУС!"&amp;CELL("адрес",Проверка!W988),"заполнить"),HYPERLINK("#Проверка!"&amp;CELL("адрес",Проверка!W988),РТУС!W988))</f>
        <v>заполнить</v>
      </c>
      <c r="X988" s="15" t="str">
        <f ca="1">IF(РТУС!X988="",HYPERLINK("#РТУС!"&amp;CELL("адрес",Проверка!X988),"заполнить"),IF(AND(LEN(РТУС!X988)=5,РТУС!X988&lt;TODAY()),HYPERLINK("#Проверка!"&amp;CELL("адрес",Проверка!X988),РТУС!X988),HYPERLINK("#РТУС!"&amp;CELL("адрес",Проверка!X988),"###")))</f>
        <v>заполнить</v>
      </c>
      <c r="Y988" s="13" t="str">
        <f>IF(РТУС!Y988="","",РТУС!Y988)</f>
        <v/>
      </c>
      <c r="Z988" s="15" t="str">
        <f ca="1">IF(РТУС!Z988="","",IF(AND(LEN(РТУС!Z988)=5,РТУС!Z988&lt;TODAY()),HYPERLINK("#Проверка!"&amp;CELL("адрес",Проверка!Z988),РТУС!Z988),HYPERLINK("#РТУС!"&amp;CELL("адрес",Проверка!Z988),"###")))</f>
        <v/>
      </c>
      <c r="AA988" s="18" t="str">
        <f ca="1">IF(РТУС!AA988="",HYPERLINK("#РТУС!"&amp;CELL("адрес",Проверка!AA988),"заполнить"),IF(ISNUMBER(РТУС!AA988)=TRUE,HYPERLINK("#Проверка!"&amp;CELL("адрес",Проверка!AA988),РТУС!AA988),HYPERLINK("#РТУС!"&amp;CELL("адрес",Проверка!AA988),"###")))</f>
        <v>заполнить</v>
      </c>
      <c r="AB988" s="18" t="str">
        <f ca="1">IF(РТУС!AB988="",HYPERLINK("#РТУС!"&amp;CELL("адрес",Проверка!AB988),"заполнить"),IF(ISNUMBER(РТУС!AB988)=TRUE,HYPERLINK("#Проверка!"&amp;CELL("адрес",Проверка!AB988),РТУС!AB988),HYPERLINK("#РТУС!"&amp;CELL("адрес",Проверка!AB988),"###")))</f>
        <v>заполнить</v>
      </c>
      <c r="AC988" s="18" t="str">
        <f ca="1">IF(РТУС!AC988="","",IF(ISNUMBER(РТУС!AC988)=TRUE,HYPERLINK("#Проверка!"&amp;CELL("адрес",Проверка!AC988),РТУС!AC988),HYPERLINK("#РТУС!"&amp;CELL("адрес",Проверка!AC988),"###")))</f>
        <v/>
      </c>
      <c r="AD988" s="18" t="str">
        <f ca="1">IF(РТУС!AD988="","",IF(ISNUMBER(РТУС!AD988)=TRUE,HYPERLINK("#Проверка!"&amp;CELL("адрес",Проверка!AD988),РТУС!AD988),HYPERLINK("#РТУС!"&amp;CELL("адрес",Проверка!AD988),"###")))</f>
        <v/>
      </c>
      <c r="AE988" s="13" t="str">
        <f>IF(РТУС!AE988="","",РТУС!AE988)</f>
        <v/>
      </c>
      <c r="AF988" s="15" t="str">
        <f ca="1">IF(РТУС!AE988="","",IF(РТУС!AF988="",HYPERLINK("#РТУС!"&amp;CELL("адрес",Проверка!AF988),"заполнить"),IF(AND(LEN(РТУС!AF988)=5,РТУС!AF988&lt;TODAY()),HYPERLINK("#Проверка!"&amp;CELL("адрес",Проверка!AF988),РТУС!AF988),HYPERLINK("#РТУС!"&amp;CELL("адрес",Проверка!AF988),"###"))))</f>
        <v/>
      </c>
      <c r="AG988" s="13"/>
      <c r="AH988" s="15" t="str">
        <f ca="1">IF(РТУС!AE988="","",IF(РТУС!AH988="",HYPERLINK("#РТУС!"&amp;CELL("адрес",Проверка!AH988),"заполнить"),IF(AND(LEN(РТУС!AH988)=5,РТУС!AH988&lt;TODAY()),HYPERLINK("#Проверка!"&amp;CELL("адрес",Проверка!AH988),РТУС!AH988),HYPERLINK("#РТУС!"&amp;CELL("адрес",Проверка!AH988),"###"))))</f>
        <v/>
      </c>
      <c r="AI988" s="15" t="str">
        <f ca="1">IF(РТУС!AE988="","",IF(РТУС!AI988="",HYPERLINK("#РТУС!"&amp;CELL("адрес",Проверка!AI988),"заполнить"),HYPERLINK("#Проверка!"&amp;CELL("адрес",Проверка!AI988),РТУС!AI988)))</f>
        <v/>
      </c>
      <c r="AJ988" s="13" t="str">
        <f ca="1">IF(РТУС!AE988="","",IF(РТУС!AJ988="",HYPERLINK("#РТУС!"&amp;CELL("адрес",Проверка!AJ988),"заполнить"),IF(OR(РТУС!AJ988="Юрлицо",РТУС!AJ988="Физлицо",РТУС!AJ988="ИП"),HYPERLINK("#Проверка!"&amp;CELL("адрес",Проверка!AJ988),РТУС!AJ988),HYPERLINK("#РТУС!"&amp;CELL("адрес",Проверка!AJ988),"###"))))</f>
        <v/>
      </c>
      <c r="AK988" s="13" t="str">
        <f ca="1">IF(РТУС!AK988="",HYPERLINK("#РТУС!"&amp;CELL("адрес",Проверка!AK988),"заполнить"),IF(OR(РТУС!AK988="Квартира",РТУС!AK988="Кладовая",РТУС!AK988="Машино-место",РТУС!AK988="Нежилое помещение"),HYPERLINK("#Проверка!"&amp;CELL("адрес",Проверка!AK988),РТУС!AK988),HYPERLINK("#РТУС!"&amp;CELL("адрес",Проверка!AK988),"###")))</f>
        <v>заполнить</v>
      </c>
      <c r="AL988" s="13" t="str">
        <f ca="1">IF(РТУС!AL988="",HYPERLINK("#РТУС!"&amp;CELL("адрес",Проверка!AL988),"заполнить"),HYPERLINK("#Проверка!"&amp;CELL("адрес",Проверка!AL988),РТУС!AL988))</f>
        <v>заполнить</v>
      </c>
      <c r="AM988" s="18" t="str">
        <f ca="1">IF(РТУС!AM988="",HYPERLINK("#РТУС!"&amp;CELL("адрес",Проверка!AM988),"заполнить"),IF(ISNUMBER(РТУС!AM988)=TRUE,IF(РТУС!AK988="Нежилое помещение",IF(РТУС!AM988&gt;7,HYPERLINK("#РТУС!"&amp;CELL("адрес",Проверка!AM988),"не больше 7 кв.м."),РТУС!AM988),HYPERLINK("#Проверка!"&amp;CELL("адрес",Проверка!AM988),РТУС!AM988)),HYPERLINK("#РТУС!"&amp;CELL("адрес",Проверка!AM988),"###")))</f>
        <v>заполнить</v>
      </c>
      <c r="AN988" s="13" t="str">
        <f ca="1">IF(РТУС!AN988="",HYPERLINK("#РТУС!"&amp;CELL("адрес",Проверка!AN988),"заполнить"),IF(OR(РТУС!AN988="Общая площадь помещения",РТУС!AN988="Общая приведенная площадь жилого помещения",РТУС!AN988="Общая площадь жилого помещения с учетом лоджий, балконов, террас и веранд"),HYPERLINK("#Проверка!"&amp;CELL("адрес",Проверка!AN988),РТУС!AN988),HYPERLINK("#РТУС!"&amp;CELL("адрес",Проверка!AN988),"###")))</f>
        <v>заполнить</v>
      </c>
      <c r="AO988" s="13" t="str">
        <f ca="1">IF(OR(РТУС!AK988="Квартира",РТУС!A988="Нежилое помещение"),IF(РТУС!AO988="",HYPERLINK("#РТУС!"&amp;CELL("адрес",Проверка!AO988),"заполнить"),IF(ISNUMBER(РТУС!AO988)=TRUE,HYPERLINK("#Проверка!"&amp;CELL("адрес",Проверка!AO988),РТУС!AO988),HYPERLINK("#РТУС!"&amp;CELL("адрес",Проверка!AO988),"###"))),"")</f>
        <v/>
      </c>
      <c r="AP988" s="13" t="str">
        <f>IF(РТУС!AP988="","",РТУС!AP988)</f>
        <v/>
      </c>
      <c r="AQ988" s="13" t="str">
        <f ca="1">IF(РТУС!AQ988="",HYPERLINK("#РТУС!"&amp;CELL("адрес",Проверка!AQ988),"заполнить"),HYPERLINK("#Проверка!"&amp;CELL("адрес",Проверка!AQ988),РТУС!AQ988))</f>
        <v>заполнить</v>
      </c>
      <c r="AR988" s="18" t="str">
        <f ca="1">IF(РТУС!AR988="",HYPERLINK("#РТУС!"&amp;CELL("адрес",Проверка!AR988),"заполнить"),IF(ISNUMBER(РТУС!AR988)=FALSE,HYPERLINK("#РТУС!"&amp;CELL("адрес",Проверка!AR988),"###"),IF(РТУС!G988="1",IF(РТУС!AB988=РТУС!AR988+РТУС!AU988,HYPERLINK("#Проверка!"&amp;CELL("адрес",Проверка!AR988),РТУС!AR988),HYPERLINK("#РТУС!"&amp;CELL("адрес",Проверка!AR988),"сверить суммы")),IF(РТУС!AB988=(SUMIF(РТУС!$A$4:$A$1000,A988,РТУС!$AR$4:$AR$1000)+SUMIF(РТУС!$A$4:$A$1000,A988,РТУС!$AU$4:$AU$1000)),HYPERLINK("#Проверка!"&amp;CELL("адрес",Проверка!AR988),РТУС!AR988),HYPERLINK("#РТУС!"&amp;CELL("адрес",Проверка!AR988),"сверить суммы")))))</f>
        <v>заполнить</v>
      </c>
      <c r="AS988" s="13" t="str">
        <f>IF(РТУС!AS988="","",РТУС!AS988)</f>
        <v/>
      </c>
      <c r="AT988" s="18" t="str">
        <f ca="1">IF(РТУС!AT988="",HYPERLINK("#РТУС!"&amp;CELL("адрес",Проверка!AT988),"заполнить"),IF(ISNUMBER(РТУС!AT988)=FALSE,HYPERLINK("#РТУС!"&amp;CELL("адрес",Проверка!AT988),"###"),IF(РТУС!AT988=РТУС!AR988,HYPERLINK("#Проверка!"&amp;CELL("адрес",Проверка!AT988),РТУС!AT988),HYPERLINK("#РТУС!"&amp;CELL("адрес",Проверка!AT988),"сверить суммы"))))</f>
        <v>заполнить</v>
      </c>
      <c r="AU988" s="18" t="str">
        <f ca="1">IF(РТУС!AU988="",HYPERLINK("#РТУС!"&amp;CELL("адрес",Проверка!AU988),"заполнить"),IF(ISNUMBER(РТУС!AU988)=FALSE,HYPERLINK("#РТУС!"&amp;CELL("адрес",Проверка!AU988),"###"),IF(РТУС!G988="1",IF(РТУС!AB988=РТУС!AR988+РТУС!AU988,HYPERLINK("#Проверка!"&amp;CELL("адрес",Проверка!AU988),РТУС!AU988),HYPERLINK("#РТУС!"&amp;CELL("адрес",Проверка!AU988),"сверить суммы")),IF(РТУС!AB988=(SUMIF(РТУС!$A$4:$A$1000,A988,РТУС!$AR$4:$AR$1000)+SUMIF(РТУС!$A$4:$A$1000,A988,РТУС!$AU$4:$AU$1000)),HYPERLINK("#Проверка!"&amp;CELL("адрес",Проверка!AU988),РТУС!AU988),HYPERLINK("#РТУС!"&amp;CELL("адрес",Проверка!AU988),"сверить суммы")))))</f>
        <v>заполнить</v>
      </c>
      <c r="AV988" s="13" t="str">
        <f ca="1">IF(РТУС!AV988="",HYPERLINK("#РТУС!"&amp;CELL("адрес",Проверка!AV988),"заполнить"),IF(OR(РТУС!AV988="Требование о передаче жилого помещения",РТУС!AV988="Требование о передаче машино-места",РТУС!AV988="Требования о передаче нежилого помещения",РТУС!AV988="Денежные требования"),HYPERLINK("#Проверка!"&amp;CELL("адрес",Проверка!AV988),РТУС!AV988),HYPERLINK("#РТУС!"&amp;CELL("адрес",Проверка!AV988),"###")))</f>
        <v>заполнить</v>
      </c>
      <c r="AW988" s="13" t="str">
        <f ca="1">IF(РТУС!AW988="",HYPERLINK("#РТУС!"&amp;CELL("адрес",Проверка!AW988),"заполнить"),IF(OR(РТУС!AW988="Включен в полном объеме",РТУС!AW988="Включен частично"),HYPERLINK("#Проверка!"&amp;CELL("адрес",Проверка!AW988),РТУС!AW988),HYPERLINK("#РТУС!"&amp;CELL("адрес",Проверка!AW988),"###")))</f>
        <v>заполнить</v>
      </c>
      <c r="AX988" s="15" t="str">
        <f ca="1">IF(РТУС!AX988="",HYPERLINK("#РТУС!"&amp;CELL("адрес",Проверка!AX988),"заполнить"),IF(AND(LEN(РТУС!AX988)=5,РТУС!AX988&lt;TODAY()),HYPERLINK("#Проверка!"&amp;CELL("адрес",Проверка!AX988),РТУС!AX988),HYPERLINK("#РТУС!"&amp;CELL("адрес",Проверка!AX988),"###")))</f>
        <v>заполнить</v>
      </c>
      <c r="AY988" s="15" t="str">
        <f ca="1">IF(РТУС!AY988="",HYPERLINK("#РТУС!"&amp;CELL("адрес",Проверка!AY988),"заполнить"),IF(AND(LEN(РТУС!AY988)=5,РТУС!AY988&lt;TODAY()),HYPERLINK("#Проверка!"&amp;CELL("адрес",Проверка!AY988),РТУС!AY988),HYPERLINK("#РТУС!"&amp;CELL("адрес",Проверка!AY988),"###")))</f>
        <v>заполнить</v>
      </c>
    </row>
    <row r="989" spans="1:51" x14ac:dyDescent="0.25">
      <c r="A989" s="10" t="str">
        <f>РТУС!A989</f>
        <v>.</v>
      </c>
      <c r="B989" s="13" t="str">
        <f ca="1">IF(РТУС!B989="",HYPERLINK("#РТУС!"&amp;CELL("адрес",Проверка!B989),"заполнить"),IF(AND(LEN(РТУС!B989)=10,РТУС!B988=РТУС!B989),HYPERLINK("#Проверка!"&amp;CELL("адрес",Проверка!B989),РТУС!B989),HYPERLINK("#РТУС!"&amp;CELL("адрес",Проверка!B989),"###")))</f>
        <v>заполнить</v>
      </c>
      <c r="C989" s="13" t="str">
        <f ca="1">IF(РТУС!C989="",HYPERLINK("#РТУС!"&amp;CELL("адрес",Проверка!C989),"заполнить"),IF(AND(ISNUMBER(РТУС!C989)=TRUE,РТУС!C989&gt;0,РТУС!C988=РТУС!C989),HYPERLINK("#Проверка!"&amp;CELL("адрес",Проверка!C989),РТУС!C989),HYPERLINK("#РТУС!"&amp;CELL("адрес",Проверка!C989),"###")))</f>
        <v>заполнить</v>
      </c>
      <c r="D989" s="13" t="str">
        <f>IF(РТУС!D989="","",РТУС!D989)</f>
        <v/>
      </c>
      <c r="E989" s="13" t="str">
        <f ca="1">IF(РТУС!E989="",HYPERLINK("#РТУС!"&amp;CELL("адрес",Проверка!E989),"заполнить"),IF(РТУС!E988=РТУС!E989,HYPERLINK("#Проверка!"&amp;CELL("адрес",Проверка!E989),РТУС!E989),HYPERLINK("#РТУС!"&amp;CELL("адрес",Проверка!E989),"###")))</f>
        <v>заполнить</v>
      </c>
      <c r="F989" s="13" t="str">
        <f ca="1">IF(РТУС!F989="",HYPERLINK("#РТУС!"&amp;CELL("адрес",Проверка!F989),"заполнить"),HYPERLINK("#Проверка!"&amp;CELL("адрес",Проверка!F989),РТУС!F989))</f>
        <v>заполнить</v>
      </c>
      <c r="G989" s="20" t="str">
        <f ca="1">IF(РТУС!G989="",HYPERLINK("#РТУС!"&amp;CELL("адрес",Проверка!G989),"заполнить"),IF(РТУС!G989="1",HYPERLINK("#Проверка!"&amp;CELL("адрес",Проверка!G989),"1"),IF(AND(ISNUMBER(РТУС!G989)=TRUE,РТУС!G989&lt;=1,РТУС!G989&gt;0),IF(SUMIF(РТУС!$A$4:$A$1000,A989,РТУС!$G$4:$G$1000)=1,HYPERLINK("#Проверка!"&amp;CELL("адрес",Проверка!G989),РТУС!G989),HYPERLINK("#РТУС!"&amp;CELL("адрес",Проверка!G989),"сумма долей ≠ 1")),HYPERLINK("#РТУС!"&amp;CELL("адрес",Проверка!G989),"###"))))</f>
        <v>заполнить</v>
      </c>
      <c r="H989" s="13" t="str">
        <f ca="1">IF(РТУС!H989="",HYPERLINK("#РТУС!"&amp;CELL("адрес",Проверка!H989),"заполнить"),IF(OR(РТУС!H989="Юрлицо",РТУС!H989="Физлицо",РТУС!H989="ИП"),HYPERLINK("#Проверка!"&amp;CELL("адрес",Проверка!H989),РТУС!H989),HYPERLINK("#РТУС!"&amp;CELL("адрес",Проверка!H989),"###")))</f>
        <v>заполнить</v>
      </c>
      <c r="I989" s="13" t="str">
        <f ca="1">IF(OR(РТУС!H989="Юрлицо",РТУС!H989="ИП"),IF(РТУС!I989="",HYPERLINK("#РТУС!"&amp;CELL("адрес",Проверка!I989),"заполнить"),IF(OR(LEN(РТУС!I989)=10,LEN(РТУС!I989)=12),HYPERLINK("#Проверка!"&amp;CELL("адрес",Проверка!I989),РТУС!I989),HYPERLINK("#РТУС!"&amp;CELL("адрес",Проверка!I989),"###"))),"")</f>
        <v/>
      </c>
      <c r="J989" s="15" t="str">
        <f ca="1">IF(РТУС!J989="","",IF(AND(LEN(РТУС!J989)=5,РТУС!J989&lt;TODAY()),HYPERLINK("#Проверка!"&amp;CELL("адрес",Проверка!J989),РТУС!J989),HYPERLINK("#РТУС!"&amp;CELL("адрес",Проверка!J989),"###")))</f>
        <v/>
      </c>
      <c r="K989" s="13" t="str">
        <f>IF(РТУС!K989="","",РТУС!K989)</f>
        <v/>
      </c>
      <c r="L989" s="13" t="str">
        <f ca="1">IF(OR(РТУС!H989="Физлицо",РТУС!H989="ИП"),IF(РТУС!L989="",HYPERLINK("#РТУС!"&amp;CELL("адрес",Проверка!L989),"заполнить"),IF(OR(РТУС!L989="Загранпаспорт гражданина РФ",РТУС!L989="Паспорт гражданина РФ",РТУС!L989="Иностранный паспорт",РТУС!L989="Свидетельство о рождении",РТУС!L989="Вид на жительство"),HYPERLINK("#Проверка!"&amp;CELL("адрес",Проверка!L989),РТУС!L989),HYPERLINK("#РТУС!"&amp;CELL("адрес",Проверка!L989),"###"))),"")</f>
        <v/>
      </c>
      <c r="M989" s="13" t="str">
        <f ca="1">IF(AND(OR(РТУС!L989="Паспорт гражданина РФ",РТУС!L989="Свидетельство о рождении"),РТУС!M989=""),HYPERLINK("#РТУС!"&amp;CELL("адрес",Проверка!M989),"заполнить"),IF(РТУС!L989="Паспорт гражданина РФ",IF(LEN(РТУС!M989)=4,HYPERLINK("#Проверка!"&amp;CELL("адрес",Проверка!M989),РТУС!M989),HYPERLINK("#РТУС!"&amp;CELL("адрес",Проверка!M989),"###")),IF(РТУС!L989="Свидетельство о рождении",HYPERLINK("#Проверка!"&amp;CELL("адрес",Проверка!M989),РТУС!M989),"")))</f>
        <v/>
      </c>
      <c r="N989" s="13" t="str">
        <f ca="1">IF(РТУС!L989="","",IF(РТУС!N989="",HYPERLINK("#РТУС!"&amp;CELL("адрес",Проверка!N989),"заполнить"),IF(OR(РТУС!L989="Паспорт гражданина РФ",РТУС!L989="Свидетельство о рождении"),IF(LEN(РТУС!N989)=6,HYPERLINK("#Проверка!"&amp;CELL("адрес",Проверка!N989),РТУС!N989),HYPERLINK("#РТУС!"&amp;CELL("адрес",Проверка!N989),"###")),HYPERLINK("#Проверка!"&amp;CELL("адрес",Проверка!N989),РТУС!N989))))</f>
        <v/>
      </c>
      <c r="O989" s="15" t="str">
        <f ca="1">IF(РТУС!L989="","",IF(РТУС!O989="",HYPERLINK("#РТУС!"&amp;CELL("адрес",Проверка!O989),"заполнить"),IF(AND(LEN(РТУС!O989)=5,РТУС!O989&lt;TODAY()),IF(РТУС!L989="Свидетельство о рождении",IF(РТУС!O989&gt;EDATE(TODAY(),-168),HYPERLINK("#Проверка!"&amp;CELL("адрес",Проверка!O989),РТУС!O989),HYPERLINK("#РТУС!"&amp;CELL("адрес",Проверка!O989),"недействительно")),HYPERLINK("#Проверка!"&amp;CELL("адрес",Проверка!O989),РТУС!O989)),HYPERLINK("#РТУС!"&amp;CELL("адрес",Проверка!O989),"###"))))</f>
        <v/>
      </c>
      <c r="P989" s="21" t="str">
        <f ca="1">IF(РТУС!L989="Паспорт гражданина РФ",IF(РТУС!P989="",HYPERLINK("#РТУС!"&amp;CELL("адрес",Проверка!P989),"заполнить"),HYPERLINK("#Проверка!"&amp;CELL("адрес",Проверка!P989),РТУС!P989)),"")</f>
        <v/>
      </c>
      <c r="Q989" s="13" t="str">
        <f ca="1">IF(РТУС!L989="Паспорт гражданина РФ",IF(РТУС!Q989="",HYPERLINK("#РТУС!"&amp;CELL("адрес",Проверка!Q989),"заполнить"),IF(LEN(РТУС!Q989)=7,HYPERLINK("#Проверка!"&amp;CELL("адрес",Проверка!Q989),РТУС!Q989),HYPERLINK("#РТУС!"&amp;CELL("адрес",Проверка!Q989),"###"))),"")</f>
        <v/>
      </c>
      <c r="R989" s="13" t="str">
        <f ca="1">IF(РТУС!R989="",HYPERLINK("#РТУС!"&amp;CELL("адрес",Проверка!R989),"заполнить"),HYPERLINK("#Проверка!"&amp;CELL("адрес",Проверка!R989),РТУС!R989))</f>
        <v>заполнить</v>
      </c>
      <c r="S989" s="13" t="str">
        <f>IF(РТУС!S989="","",РТУС!S989)</f>
        <v/>
      </c>
      <c r="T989" s="13" t="str">
        <f>IF(РТУС!T989="","",РТУС!T989)</f>
        <v/>
      </c>
      <c r="U989" s="13" t="str">
        <f>IF(РТУС!U989="","",РТУС!U989)</f>
        <v/>
      </c>
      <c r="V989" s="13" t="str">
        <f ca="1">IF(РТУС!V989="",HYPERLINK("#РТУС!"&amp;CELL("адрес",Проверка!V989),"заполнить"),IF(OR(РТУС!V989="Договор участия в долевом строительстве",РТУС!V989="Предварительный договор участия в долевом строительстве",РТУС!V989="Определение Арбитражного суда",РТУС!V989="Решение суда общей юрисдикции",РТУС!V989="Иные договоры"),HYPERLINK("#Проверка!"&amp;CELL("адрес",Проверка!V989),РТУС!V989),HYPERLINK("#РТУС!"&amp;CELL("адрес",Проверка!V989),"###")))</f>
        <v>заполнить</v>
      </c>
      <c r="W989" s="13" t="str">
        <f ca="1">IF(РТУС!W989="",HYPERLINK("#РТУС!"&amp;CELL("адрес",Проверка!W989),"заполнить"),HYPERLINK("#Проверка!"&amp;CELL("адрес",Проверка!W989),РТУС!W989))</f>
        <v>заполнить</v>
      </c>
      <c r="X989" s="15" t="str">
        <f ca="1">IF(РТУС!X989="",HYPERLINK("#РТУС!"&amp;CELL("адрес",Проверка!X989),"заполнить"),IF(AND(LEN(РТУС!X989)=5,РТУС!X989&lt;TODAY()),HYPERLINK("#Проверка!"&amp;CELL("адрес",Проверка!X989),РТУС!X989),HYPERLINK("#РТУС!"&amp;CELL("адрес",Проверка!X989),"###")))</f>
        <v>заполнить</v>
      </c>
      <c r="Y989" s="13" t="str">
        <f>IF(РТУС!Y989="","",РТУС!Y989)</f>
        <v/>
      </c>
      <c r="Z989" s="15" t="str">
        <f ca="1">IF(РТУС!Z989="","",IF(AND(LEN(РТУС!Z989)=5,РТУС!Z989&lt;TODAY()),HYPERLINK("#Проверка!"&amp;CELL("адрес",Проверка!Z989),РТУС!Z989),HYPERLINK("#РТУС!"&amp;CELL("адрес",Проверка!Z989),"###")))</f>
        <v/>
      </c>
      <c r="AA989" s="18" t="str">
        <f ca="1">IF(РТУС!AA989="",HYPERLINK("#РТУС!"&amp;CELL("адрес",Проверка!AA989),"заполнить"),IF(ISNUMBER(РТУС!AA989)=TRUE,HYPERLINK("#Проверка!"&amp;CELL("адрес",Проверка!AA989),РТУС!AA989),HYPERLINK("#РТУС!"&amp;CELL("адрес",Проверка!AA989),"###")))</f>
        <v>заполнить</v>
      </c>
      <c r="AB989" s="18" t="str">
        <f ca="1">IF(РТУС!AB989="",HYPERLINK("#РТУС!"&amp;CELL("адрес",Проверка!AB989),"заполнить"),IF(ISNUMBER(РТУС!AB989)=TRUE,HYPERLINK("#Проверка!"&amp;CELL("адрес",Проверка!AB989),РТУС!AB989),HYPERLINK("#РТУС!"&amp;CELL("адрес",Проверка!AB989),"###")))</f>
        <v>заполнить</v>
      </c>
      <c r="AC989" s="18" t="str">
        <f ca="1">IF(РТУС!AC989="","",IF(ISNUMBER(РТУС!AC989)=TRUE,HYPERLINK("#Проверка!"&amp;CELL("адрес",Проверка!AC989),РТУС!AC989),HYPERLINK("#РТУС!"&amp;CELL("адрес",Проверка!AC989),"###")))</f>
        <v/>
      </c>
      <c r="AD989" s="18" t="str">
        <f ca="1">IF(РТУС!AD989="","",IF(ISNUMBER(РТУС!AD989)=TRUE,HYPERLINK("#Проверка!"&amp;CELL("адрес",Проверка!AD989),РТУС!AD989),HYPERLINK("#РТУС!"&amp;CELL("адрес",Проверка!AD989),"###")))</f>
        <v/>
      </c>
      <c r="AE989" s="13" t="str">
        <f>IF(РТУС!AE989="","",РТУС!AE989)</f>
        <v/>
      </c>
      <c r="AF989" s="15" t="str">
        <f ca="1">IF(РТУС!AE989="","",IF(РТУС!AF989="",HYPERLINK("#РТУС!"&amp;CELL("адрес",Проверка!AF989),"заполнить"),IF(AND(LEN(РТУС!AF989)=5,РТУС!AF989&lt;TODAY()),HYPERLINK("#Проверка!"&amp;CELL("адрес",Проверка!AF989),РТУС!AF989),HYPERLINK("#РТУС!"&amp;CELL("адрес",Проверка!AF989),"###"))))</f>
        <v/>
      </c>
      <c r="AG989" s="13"/>
      <c r="AH989" s="15" t="str">
        <f ca="1">IF(РТУС!AE989="","",IF(РТУС!AH989="",HYPERLINK("#РТУС!"&amp;CELL("адрес",Проверка!AH989),"заполнить"),IF(AND(LEN(РТУС!AH989)=5,РТУС!AH989&lt;TODAY()),HYPERLINK("#Проверка!"&amp;CELL("адрес",Проверка!AH989),РТУС!AH989),HYPERLINK("#РТУС!"&amp;CELL("адрес",Проверка!AH989),"###"))))</f>
        <v/>
      </c>
      <c r="AI989" s="15" t="str">
        <f ca="1">IF(РТУС!AE989="","",IF(РТУС!AI989="",HYPERLINK("#РТУС!"&amp;CELL("адрес",Проверка!AI989),"заполнить"),HYPERLINK("#Проверка!"&amp;CELL("адрес",Проверка!AI989),РТУС!AI989)))</f>
        <v/>
      </c>
      <c r="AJ989" s="13" t="str">
        <f ca="1">IF(РТУС!AE989="","",IF(РТУС!AJ989="",HYPERLINK("#РТУС!"&amp;CELL("адрес",Проверка!AJ989),"заполнить"),IF(OR(РТУС!AJ989="Юрлицо",РТУС!AJ989="Физлицо",РТУС!AJ989="ИП"),HYPERLINK("#Проверка!"&amp;CELL("адрес",Проверка!AJ989),РТУС!AJ989),HYPERLINK("#РТУС!"&amp;CELL("адрес",Проверка!AJ989),"###"))))</f>
        <v/>
      </c>
      <c r="AK989" s="13" t="str">
        <f ca="1">IF(РТУС!AK989="",HYPERLINK("#РТУС!"&amp;CELL("адрес",Проверка!AK989),"заполнить"),IF(OR(РТУС!AK989="Квартира",РТУС!AK989="Кладовая",РТУС!AK989="Машино-место",РТУС!AK989="Нежилое помещение"),HYPERLINK("#Проверка!"&amp;CELL("адрес",Проверка!AK989),РТУС!AK989),HYPERLINK("#РТУС!"&amp;CELL("адрес",Проверка!AK989),"###")))</f>
        <v>заполнить</v>
      </c>
      <c r="AL989" s="13" t="str">
        <f ca="1">IF(РТУС!AL989="",HYPERLINK("#РТУС!"&amp;CELL("адрес",Проверка!AL989),"заполнить"),HYPERLINK("#Проверка!"&amp;CELL("адрес",Проверка!AL989),РТУС!AL989))</f>
        <v>заполнить</v>
      </c>
      <c r="AM989" s="18" t="str">
        <f ca="1">IF(РТУС!AM989="",HYPERLINK("#РТУС!"&amp;CELL("адрес",Проверка!AM989),"заполнить"),IF(ISNUMBER(РТУС!AM989)=TRUE,IF(РТУС!AK989="Нежилое помещение",IF(РТУС!AM989&gt;7,HYPERLINK("#РТУС!"&amp;CELL("адрес",Проверка!AM989),"не больше 7 кв.м."),РТУС!AM989),HYPERLINK("#Проверка!"&amp;CELL("адрес",Проверка!AM989),РТУС!AM989)),HYPERLINK("#РТУС!"&amp;CELL("адрес",Проверка!AM989),"###")))</f>
        <v>заполнить</v>
      </c>
      <c r="AN989" s="13" t="str">
        <f ca="1">IF(РТУС!AN989="",HYPERLINK("#РТУС!"&amp;CELL("адрес",Проверка!AN989),"заполнить"),IF(OR(РТУС!AN989="Общая площадь помещения",РТУС!AN989="Общая приведенная площадь жилого помещения",РТУС!AN989="Общая площадь жилого помещения с учетом лоджий, балконов, террас и веранд"),HYPERLINK("#Проверка!"&amp;CELL("адрес",Проверка!AN989),РТУС!AN989),HYPERLINK("#РТУС!"&amp;CELL("адрес",Проверка!AN989),"###")))</f>
        <v>заполнить</v>
      </c>
      <c r="AO989" s="13" t="str">
        <f ca="1">IF(OR(РТУС!AK989="Квартира",РТУС!A989="Нежилое помещение"),IF(РТУС!AO989="",HYPERLINK("#РТУС!"&amp;CELL("адрес",Проверка!AO989),"заполнить"),IF(ISNUMBER(РТУС!AO989)=TRUE,HYPERLINK("#Проверка!"&amp;CELL("адрес",Проверка!AO989),РТУС!AO989),HYPERLINK("#РТУС!"&amp;CELL("адрес",Проверка!AO989),"###"))),"")</f>
        <v/>
      </c>
      <c r="AP989" s="13" t="str">
        <f>IF(РТУС!AP989="","",РТУС!AP989)</f>
        <v/>
      </c>
      <c r="AQ989" s="13" t="str">
        <f ca="1">IF(РТУС!AQ989="",HYPERLINK("#РТУС!"&amp;CELL("адрес",Проверка!AQ989),"заполнить"),HYPERLINK("#Проверка!"&amp;CELL("адрес",Проверка!AQ989),РТУС!AQ989))</f>
        <v>заполнить</v>
      </c>
      <c r="AR989" s="18" t="str">
        <f ca="1">IF(РТУС!AR989="",HYPERLINK("#РТУС!"&amp;CELL("адрес",Проверка!AR989),"заполнить"),IF(ISNUMBER(РТУС!AR989)=FALSE,HYPERLINK("#РТУС!"&amp;CELL("адрес",Проверка!AR989),"###"),IF(РТУС!G989="1",IF(РТУС!AB989=РТУС!AR989+РТУС!AU989,HYPERLINK("#Проверка!"&amp;CELL("адрес",Проверка!AR989),РТУС!AR989),HYPERLINK("#РТУС!"&amp;CELL("адрес",Проверка!AR989),"сверить суммы")),IF(РТУС!AB989=(SUMIF(РТУС!$A$4:$A$1000,A989,РТУС!$AR$4:$AR$1000)+SUMIF(РТУС!$A$4:$A$1000,A989,РТУС!$AU$4:$AU$1000)),HYPERLINK("#Проверка!"&amp;CELL("адрес",Проверка!AR989),РТУС!AR989),HYPERLINK("#РТУС!"&amp;CELL("адрес",Проверка!AR989),"сверить суммы")))))</f>
        <v>заполнить</v>
      </c>
      <c r="AS989" s="13" t="str">
        <f>IF(РТУС!AS989="","",РТУС!AS989)</f>
        <v/>
      </c>
      <c r="AT989" s="18" t="str">
        <f ca="1">IF(РТУС!AT989="",HYPERLINK("#РТУС!"&amp;CELL("адрес",Проверка!AT989),"заполнить"),IF(ISNUMBER(РТУС!AT989)=FALSE,HYPERLINK("#РТУС!"&amp;CELL("адрес",Проверка!AT989),"###"),IF(РТУС!AT989=РТУС!AR989,HYPERLINK("#Проверка!"&amp;CELL("адрес",Проверка!AT989),РТУС!AT989),HYPERLINK("#РТУС!"&amp;CELL("адрес",Проверка!AT989),"сверить суммы"))))</f>
        <v>заполнить</v>
      </c>
      <c r="AU989" s="18" t="str">
        <f ca="1">IF(РТУС!AU989="",HYPERLINK("#РТУС!"&amp;CELL("адрес",Проверка!AU989),"заполнить"),IF(ISNUMBER(РТУС!AU989)=FALSE,HYPERLINK("#РТУС!"&amp;CELL("адрес",Проверка!AU989),"###"),IF(РТУС!G989="1",IF(РТУС!AB989=РТУС!AR989+РТУС!AU989,HYPERLINK("#Проверка!"&amp;CELL("адрес",Проверка!AU989),РТУС!AU989),HYPERLINK("#РТУС!"&amp;CELL("адрес",Проверка!AU989),"сверить суммы")),IF(РТУС!AB989=(SUMIF(РТУС!$A$4:$A$1000,A989,РТУС!$AR$4:$AR$1000)+SUMIF(РТУС!$A$4:$A$1000,A989,РТУС!$AU$4:$AU$1000)),HYPERLINK("#Проверка!"&amp;CELL("адрес",Проверка!AU989),РТУС!AU989),HYPERLINK("#РТУС!"&amp;CELL("адрес",Проверка!AU989),"сверить суммы")))))</f>
        <v>заполнить</v>
      </c>
      <c r="AV989" s="13" t="str">
        <f ca="1">IF(РТУС!AV989="",HYPERLINK("#РТУС!"&amp;CELL("адрес",Проверка!AV989),"заполнить"),IF(OR(РТУС!AV989="Требование о передаче жилого помещения",РТУС!AV989="Требование о передаче машино-места",РТУС!AV989="Требования о передаче нежилого помещения",РТУС!AV989="Денежные требования"),HYPERLINK("#Проверка!"&amp;CELL("адрес",Проверка!AV989),РТУС!AV989),HYPERLINK("#РТУС!"&amp;CELL("адрес",Проверка!AV989),"###")))</f>
        <v>заполнить</v>
      </c>
      <c r="AW989" s="13" t="str">
        <f ca="1">IF(РТУС!AW989="",HYPERLINK("#РТУС!"&amp;CELL("адрес",Проверка!AW989),"заполнить"),IF(OR(РТУС!AW989="Включен в полном объеме",РТУС!AW989="Включен частично"),HYPERLINK("#Проверка!"&amp;CELL("адрес",Проверка!AW989),РТУС!AW989),HYPERLINK("#РТУС!"&amp;CELL("адрес",Проверка!AW989),"###")))</f>
        <v>заполнить</v>
      </c>
      <c r="AX989" s="15" t="str">
        <f ca="1">IF(РТУС!AX989="",HYPERLINK("#РТУС!"&amp;CELL("адрес",Проверка!AX989),"заполнить"),IF(AND(LEN(РТУС!AX989)=5,РТУС!AX989&lt;TODAY()),HYPERLINK("#Проверка!"&amp;CELL("адрес",Проверка!AX989),РТУС!AX989),HYPERLINK("#РТУС!"&amp;CELL("адрес",Проверка!AX989),"###")))</f>
        <v>заполнить</v>
      </c>
      <c r="AY989" s="15" t="str">
        <f ca="1">IF(РТУС!AY989="",HYPERLINK("#РТУС!"&amp;CELL("адрес",Проверка!AY989),"заполнить"),IF(AND(LEN(РТУС!AY989)=5,РТУС!AY989&lt;TODAY()),HYPERLINK("#Проверка!"&amp;CELL("адрес",Проверка!AY989),РТУС!AY989),HYPERLINK("#РТУС!"&amp;CELL("адрес",Проверка!AY989),"###")))</f>
        <v>заполнить</v>
      </c>
    </row>
    <row r="990" spans="1:51" x14ac:dyDescent="0.25">
      <c r="A990" s="10" t="str">
        <f>РТУС!A990</f>
        <v>.</v>
      </c>
      <c r="B990" s="13" t="str">
        <f ca="1">IF(РТУС!B990="",HYPERLINK("#РТУС!"&amp;CELL("адрес",Проверка!B990),"заполнить"),IF(AND(LEN(РТУС!B990)=10,РТУС!B989=РТУС!B990),HYPERLINK("#Проверка!"&amp;CELL("адрес",Проверка!B990),РТУС!B990),HYPERLINK("#РТУС!"&amp;CELL("адрес",Проверка!B990),"###")))</f>
        <v>заполнить</v>
      </c>
      <c r="C990" s="13" t="str">
        <f ca="1">IF(РТУС!C990="",HYPERLINK("#РТУС!"&amp;CELL("адрес",Проверка!C990),"заполнить"),IF(AND(ISNUMBER(РТУС!C990)=TRUE,РТУС!C990&gt;0,РТУС!C989=РТУС!C990),HYPERLINK("#Проверка!"&amp;CELL("адрес",Проверка!C990),РТУС!C990),HYPERLINK("#РТУС!"&amp;CELL("адрес",Проверка!C990),"###")))</f>
        <v>заполнить</v>
      </c>
      <c r="D990" s="13" t="str">
        <f>IF(РТУС!D990="","",РТУС!D990)</f>
        <v/>
      </c>
      <c r="E990" s="13" t="str">
        <f ca="1">IF(РТУС!E990="",HYPERLINK("#РТУС!"&amp;CELL("адрес",Проверка!E990),"заполнить"),IF(РТУС!E989=РТУС!E990,HYPERLINK("#Проверка!"&amp;CELL("адрес",Проверка!E990),РТУС!E990),HYPERLINK("#РТУС!"&amp;CELL("адрес",Проверка!E990),"###")))</f>
        <v>заполнить</v>
      </c>
      <c r="F990" s="13" t="str">
        <f ca="1">IF(РТУС!F990="",HYPERLINK("#РТУС!"&amp;CELL("адрес",Проверка!F990),"заполнить"),HYPERLINK("#Проверка!"&amp;CELL("адрес",Проверка!F990),РТУС!F990))</f>
        <v>заполнить</v>
      </c>
      <c r="G990" s="20" t="str">
        <f ca="1">IF(РТУС!G990="",HYPERLINK("#РТУС!"&amp;CELL("адрес",Проверка!G990),"заполнить"),IF(РТУС!G990="1",HYPERLINK("#Проверка!"&amp;CELL("адрес",Проверка!G990),"1"),IF(AND(ISNUMBER(РТУС!G990)=TRUE,РТУС!G990&lt;=1,РТУС!G990&gt;0),IF(SUMIF(РТУС!$A$4:$A$1000,A990,РТУС!$G$4:$G$1000)=1,HYPERLINK("#Проверка!"&amp;CELL("адрес",Проверка!G990),РТУС!G990),HYPERLINK("#РТУС!"&amp;CELL("адрес",Проверка!G990),"сумма долей ≠ 1")),HYPERLINK("#РТУС!"&amp;CELL("адрес",Проверка!G990),"###"))))</f>
        <v>заполнить</v>
      </c>
      <c r="H990" s="13" t="str">
        <f ca="1">IF(РТУС!H990="",HYPERLINK("#РТУС!"&amp;CELL("адрес",Проверка!H990),"заполнить"),IF(OR(РТУС!H990="Юрлицо",РТУС!H990="Физлицо",РТУС!H990="ИП"),HYPERLINK("#Проверка!"&amp;CELL("адрес",Проверка!H990),РТУС!H990),HYPERLINK("#РТУС!"&amp;CELL("адрес",Проверка!H990),"###")))</f>
        <v>заполнить</v>
      </c>
      <c r="I990" s="13" t="str">
        <f ca="1">IF(OR(РТУС!H990="Юрлицо",РТУС!H990="ИП"),IF(РТУС!I990="",HYPERLINK("#РТУС!"&amp;CELL("адрес",Проверка!I990),"заполнить"),IF(OR(LEN(РТУС!I990)=10,LEN(РТУС!I990)=12),HYPERLINK("#Проверка!"&amp;CELL("адрес",Проверка!I990),РТУС!I990),HYPERLINK("#РТУС!"&amp;CELL("адрес",Проверка!I990),"###"))),"")</f>
        <v/>
      </c>
      <c r="J990" s="15" t="str">
        <f ca="1">IF(РТУС!J990="","",IF(AND(LEN(РТУС!J990)=5,РТУС!J990&lt;TODAY()),HYPERLINK("#Проверка!"&amp;CELL("адрес",Проверка!J990),РТУС!J990),HYPERLINK("#РТУС!"&amp;CELL("адрес",Проверка!J990),"###")))</f>
        <v/>
      </c>
      <c r="K990" s="13" t="str">
        <f>IF(РТУС!K990="","",РТУС!K990)</f>
        <v/>
      </c>
      <c r="L990" s="13" t="str">
        <f ca="1">IF(OR(РТУС!H990="Физлицо",РТУС!H990="ИП"),IF(РТУС!L990="",HYPERLINK("#РТУС!"&amp;CELL("адрес",Проверка!L990),"заполнить"),IF(OR(РТУС!L990="Загранпаспорт гражданина РФ",РТУС!L990="Паспорт гражданина РФ",РТУС!L990="Иностранный паспорт",РТУС!L990="Свидетельство о рождении",РТУС!L990="Вид на жительство"),HYPERLINK("#Проверка!"&amp;CELL("адрес",Проверка!L990),РТУС!L990),HYPERLINK("#РТУС!"&amp;CELL("адрес",Проверка!L990),"###"))),"")</f>
        <v/>
      </c>
      <c r="M990" s="13" t="str">
        <f ca="1">IF(AND(OR(РТУС!L990="Паспорт гражданина РФ",РТУС!L990="Свидетельство о рождении"),РТУС!M990=""),HYPERLINK("#РТУС!"&amp;CELL("адрес",Проверка!M990),"заполнить"),IF(РТУС!L990="Паспорт гражданина РФ",IF(LEN(РТУС!M990)=4,HYPERLINK("#Проверка!"&amp;CELL("адрес",Проверка!M990),РТУС!M990),HYPERLINK("#РТУС!"&amp;CELL("адрес",Проверка!M990),"###")),IF(РТУС!L990="Свидетельство о рождении",HYPERLINK("#Проверка!"&amp;CELL("адрес",Проверка!M990),РТУС!M990),"")))</f>
        <v/>
      </c>
      <c r="N990" s="13" t="str">
        <f ca="1">IF(РТУС!L990="","",IF(РТУС!N990="",HYPERLINK("#РТУС!"&amp;CELL("адрес",Проверка!N990),"заполнить"),IF(OR(РТУС!L990="Паспорт гражданина РФ",РТУС!L990="Свидетельство о рождении"),IF(LEN(РТУС!N990)=6,HYPERLINK("#Проверка!"&amp;CELL("адрес",Проверка!N990),РТУС!N990),HYPERLINK("#РТУС!"&amp;CELL("адрес",Проверка!N990),"###")),HYPERLINK("#Проверка!"&amp;CELL("адрес",Проверка!N990),РТУС!N990))))</f>
        <v/>
      </c>
      <c r="O990" s="15" t="str">
        <f ca="1">IF(РТУС!L990="","",IF(РТУС!O990="",HYPERLINK("#РТУС!"&amp;CELL("адрес",Проверка!O990),"заполнить"),IF(AND(LEN(РТУС!O990)=5,РТУС!O990&lt;TODAY()),IF(РТУС!L990="Свидетельство о рождении",IF(РТУС!O990&gt;EDATE(TODAY(),-168),HYPERLINK("#Проверка!"&amp;CELL("адрес",Проверка!O990),РТУС!O990),HYPERLINK("#РТУС!"&amp;CELL("адрес",Проверка!O990),"недействительно")),HYPERLINK("#Проверка!"&amp;CELL("адрес",Проверка!O990),РТУС!O990)),HYPERLINK("#РТУС!"&amp;CELL("адрес",Проверка!O990),"###"))))</f>
        <v/>
      </c>
      <c r="P990" s="21" t="str">
        <f ca="1">IF(РТУС!L990="Паспорт гражданина РФ",IF(РТУС!P990="",HYPERLINK("#РТУС!"&amp;CELL("адрес",Проверка!P990),"заполнить"),HYPERLINK("#Проверка!"&amp;CELL("адрес",Проверка!P990),РТУС!P990)),"")</f>
        <v/>
      </c>
      <c r="Q990" s="13" t="str">
        <f ca="1">IF(РТУС!L990="Паспорт гражданина РФ",IF(РТУС!Q990="",HYPERLINK("#РТУС!"&amp;CELL("адрес",Проверка!Q990),"заполнить"),IF(LEN(РТУС!Q990)=7,HYPERLINK("#Проверка!"&amp;CELL("адрес",Проверка!Q990),РТУС!Q990),HYPERLINK("#РТУС!"&amp;CELL("адрес",Проверка!Q990),"###"))),"")</f>
        <v/>
      </c>
      <c r="R990" s="13" t="str">
        <f ca="1">IF(РТУС!R990="",HYPERLINK("#РТУС!"&amp;CELL("адрес",Проверка!R990),"заполнить"),HYPERLINK("#Проверка!"&amp;CELL("адрес",Проверка!R990),РТУС!R990))</f>
        <v>заполнить</v>
      </c>
      <c r="S990" s="13" t="str">
        <f>IF(РТУС!S990="","",РТУС!S990)</f>
        <v/>
      </c>
      <c r="T990" s="13" t="str">
        <f>IF(РТУС!T990="","",РТУС!T990)</f>
        <v/>
      </c>
      <c r="U990" s="13" t="str">
        <f>IF(РТУС!U990="","",РТУС!U990)</f>
        <v/>
      </c>
      <c r="V990" s="13" t="str">
        <f ca="1">IF(РТУС!V990="",HYPERLINK("#РТУС!"&amp;CELL("адрес",Проверка!V990),"заполнить"),IF(OR(РТУС!V990="Договор участия в долевом строительстве",РТУС!V990="Предварительный договор участия в долевом строительстве",РТУС!V990="Определение Арбитражного суда",РТУС!V990="Решение суда общей юрисдикции",РТУС!V990="Иные договоры"),HYPERLINK("#Проверка!"&amp;CELL("адрес",Проверка!V990),РТУС!V990),HYPERLINK("#РТУС!"&amp;CELL("адрес",Проверка!V990),"###")))</f>
        <v>заполнить</v>
      </c>
      <c r="W990" s="13" t="str">
        <f ca="1">IF(РТУС!W990="",HYPERLINK("#РТУС!"&amp;CELL("адрес",Проверка!W990),"заполнить"),HYPERLINK("#Проверка!"&amp;CELL("адрес",Проверка!W990),РТУС!W990))</f>
        <v>заполнить</v>
      </c>
      <c r="X990" s="15" t="str">
        <f ca="1">IF(РТУС!X990="",HYPERLINK("#РТУС!"&amp;CELL("адрес",Проверка!X990),"заполнить"),IF(AND(LEN(РТУС!X990)=5,РТУС!X990&lt;TODAY()),HYPERLINK("#Проверка!"&amp;CELL("адрес",Проверка!X990),РТУС!X990),HYPERLINK("#РТУС!"&amp;CELL("адрес",Проверка!X990),"###")))</f>
        <v>заполнить</v>
      </c>
      <c r="Y990" s="13" t="str">
        <f>IF(РТУС!Y990="","",РТУС!Y990)</f>
        <v/>
      </c>
      <c r="Z990" s="15" t="str">
        <f ca="1">IF(РТУС!Z990="","",IF(AND(LEN(РТУС!Z990)=5,РТУС!Z990&lt;TODAY()),HYPERLINK("#Проверка!"&amp;CELL("адрес",Проверка!Z990),РТУС!Z990),HYPERLINK("#РТУС!"&amp;CELL("адрес",Проверка!Z990),"###")))</f>
        <v/>
      </c>
      <c r="AA990" s="18" t="str">
        <f ca="1">IF(РТУС!AA990="",HYPERLINK("#РТУС!"&amp;CELL("адрес",Проверка!AA990),"заполнить"),IF(ISNUMBER(РТУС!AA990)=TRUE,HYPERLINK("#Проверка!"&amp;CELL("адрес",Проверка!AA990),РТУС!AA990),HYPERLINK("#РТУС!"&amp;CELL("адрес",Проверка!AA990),"###")))</f>
        <v>заполнить</v>
      </c>
      <c r="AB990" s="18" t="str">
        <f ca="1">IF(РТУС!AB990="",HYPERLINK("#РТУС!"&amp;CELL("адрес",Проверка!AB990),"заполнить"),IF(ISNUMBER(РТУС!AB990)=TRUE,HYPERLINK("#Проверка!"&amp;CELL("адрес",Проверка!AB990),РТУС!AB990),HYPERLINK("#РТУС!"&amp;CELL("адрес",Проверка!AB990),"###")))</f>
        <v>заполнить</v>
      </c>
      <c r="AC990" s="18" t="str">
        <f ca="1">IF(РТУС!AC990="","",IF(ISNUMBER(РТУС!AC990)=TRUE,HYPERLINK("#Проверка!"&amp;CELL("адрес",Проверка!AC990),РТУС!AC990),HYPERLINK("#РТУС!"&amp;CELL("адрес",Проверка!AC990),"###")))</f>
        <v/>
      </c>
      <c r="AD990" s="18" t="str">
        <f ca="1">IF(РТУС!AD990="","",IF(ISNUMBER(РТУС!AD990)=TRUE,HYPERLINK("#Проверка!"&amp;CELL("адрес",Проверка!AD990),РТУС!AD990),HYPERLINK("#РТУС!"&amp;CELL("адрес",Проверка!AD990),"###")))</f>
        <v/>
      </c>
      <c r="AE990" s="13" t="str">
        <f>IF(РТУС!AE990="","",РТУС!AE990)</f>
        <v/>
      </c>
      <c r="AF990" s="15" t="str">
        <f ca="1">IF(РТУС!AE990="","",IF(РТУС!AF990="",HYPERLINK("#РТУС!"&amp;CELL("адрес",Проверка!AF990),"заполнить"),IF(AND(LEN(РТУС!AF990)=5,РТУС!AF990&lt;TODAY()),HYPERLINK("#Проверка!"&amp;CELL("адрес",Проверка!AF990),РТУС!AF990),HYPERLINK("#РТУС!"&amp;CELL("адрес",Проверка!AF990),"###"))))</f>
        <v/>
      </c>
      <c r="AG990" s="13"/>
      <c r="AH990" s="15" t="str">
        <f ca="1">IF(РТУС!AE990="","",IF(РТУС!AH990="",HYPERLINK("#РТУС!"&amp;CELL("адрес",Проверка!AH990),"заполнить"),IF(AND(LEN(РТУС!AH990)=5,РТУС!AH990&lt;TODAY()),HYPERLINK("#Проверка!"&amp;CELL("адрес",Проверка!AH990),РТУС!AH990),HYPERLINK("#РТУС!"&amp;CELL("адрес",Проверка!AH990),"###"))))</f>
        <v/>
      </c>
      <c r="AI990" s="15" t="str">
        <f ca="1">IF(РТУС!AE990="","",IF(РТУС!AI990="",HYPERLINK("#РТУС!"&amp;CELL("адрес",Проверка!AI990),"заполнить"),HYPERLINK("#Проверка!"&amp;CELL("адрес",Проверка!AI990),РТУС!AI990)))</f>
        <v/>
      </c>
      <c r="AJ990" s="13" t="str">
        <f ca="1">IF(РТУС!AE990="","",IF(РТУС!AJ990="",HYPERLINK("#РТУС!"&amp;CELL("адрес",Проверка!AJ990),"заполнить"),IF(OR(РТУС!AJ990="Юрлицо",РТУС!AJ990="Физлицо",РТУС!AJ990="ИП"),HYPERLINK("#Проверка!"&amp;CELL("адрес",Проверка!AJ990),РТУС!AJ990),HYPERLINK("#РТУС!"&amp;CELL("адрес",Проверка!AJ990),"###"))))</f>
        <v/>
      </c>
      <c r="AK990" s="13" t="str">
        <f ca="1">IF(РТУС!AK990="",HYPERLINK("#РТУС!"&amp;CELL("адрес",Проверка!AK990),"заполнить"),IF(OR(РТУС!AK990="Квартира",РТУС!AK990="Кладовая",РТУС!AK990="Машино-место",РТУС!AK990="Нежилое помещение"),HYPERLINK("#Проверка!"&amp;CELL("адрес",Проверка!AK990),РТУС!AK990),HYPERLINK("#РТУС!"&amp;CELL("адрес",Проверка!AK990),"###")))</f>
        <v>заполнить</v>
      </c>
      <c r="AL990" s="13" t="str">
        <f ca="1">IF(РТУС!AL990="",HYPERLINK("#РТУС!"&amp;CELL("адрес",Проверка!AL990),"заполнить"),HYPERLINK("#Проверка!"&amp;CELL("адрес",Проверка!AL990),РТУС!AL990))</f>
        <v>заполнить</v>
      </c>
      <c r="AM990" s="18" t="str">
        <f ca="1">IF(РТУС!AM990="",HYPERLINK("#РТУС!"&amp;CELL("адрес",Проверка!AM990),"заполнить"),IF(ISNUMBER(РТУС!AM990)=TRUE,IF(РТУС!AK990="Нежилое помещение",IF(РТУС!AM990&gt;7,HYPERLINK("#РТУС!"&amp;CELL("адрес",Проверка!AM990),"не больше 7 кв.м."),РТУС!AM990),HYPERLINK("#Проверка!"&amp;CELL("адрес",Проверка!AM990),РТУС!AM990)),HYPERLINK("#РТУС!"&amp;CELL("адрес",Проверка!AM990),"###")))</f>
        <v>заполнить</v>
      </c>
      <c r="AN990" s="13" t="str">
        <f ca="1">IF(РТУС!AN990="",HYPERLINK("#РТУС!"&amp;CELL("адрес",Проверка!AN990),"заполнить"),IF(OR(РТУС!AN990="Общая площадь помещения",РТУС!AN990="Общая приведенная площадь жилого помещения",РТУС!AN990="Общая площадь жилого помещения с учетом лоджий, балконов, террас и веранд"),HYPERLINK("#Проверка!"&amp;CELL("адрес",Проверка!AN990),РТУС!AN990),HYPERLINK("#РТУС!"&amp;CELL("адрес",Проверка!AN990),"###")))</f>
        <v>заполнить</v>
      </c>
      <c r="AO990" s="13" t="str">
        <f ca="1">IF(OR(РТУС!AK990="Квартира",РТУС!A990="Нежилое помещение"),IF(РТУС!AO990="",HYPERLINK("#РТУС!"&amp;CELL("адрес",Проверка!AO990),"заполнить"),IF(ISNUMBER(РТУС!AO990)=TRUE,HYPERLINK("#Проверка!"&amp;CELL("адрес",Проверка!AO990),РТУС!AO990),HYPERLINK("#РТУС!"&amp;CELL("адрес",Проверка!AO990),"###"))),"")</f>
        <v/>
      </c>
      <c r="AP990" s="13" t="str">
        <f>IF(РТУС!AP990="","",РТУС!AP990)</f>
        <v/>
      </c>
      <c r="AQ990" s="13" t="str">
        <f ca="1">IF(РТУС!AQ990="",HYPERLINK("#РТУС!"&amp;CELL("адрес",Проверка!AQ990),"заполнить"),HYPERLINK("#Проверка!"&amp;CELL("адрес",Проверка!AQ990),РТУС!AQ990))</f>
        <v>заполнить</v>
      </c>
      <c r="AR990" s="18" t="str">
        <f ca="1">IF(РТУС!AR990="",HYPERLINK("#РТУС!"&amp;CELL("адрес",Проверка!AR990),"заполнить"),IF(ISNUMBER(РТУС!AR990)=FALSE,HYPERLINK("#РТУС!"&amp;CELL("адрес",Проверка!AR990),"###"),IF(РТУС!G990="1",IF(РТУС!AB990=РТУС!AR990+РТУС!AU990,HYPERLINK("#Проверка!"&amp;CELL("адрес",Проверка!AR990),РТУС!AR990),HYPERLINK("#РТУС!"&amp;CELL("адрес",Проверка!AR990),"сверить суммы")),IF(РТУС!AB990=(SUMIF(РТУС!$A$4:$A$1000,A990,РТУС!$AR$4:$AR$1000)+SUMIF(РТУС!$A$4:$A$1000,A990,РТУС!$AU$4:$AU$1000)),HYPERLINK("#Проверка!"&amp;CELL("адрес",Проверка!AR990),РТУС!AR990),HYPERLINK("#РТУС!"&amp;CELL("адрес",Проверка!AR990),"сверить суммы")))))</f>
        <v>заполнить</v>
      </c>
      <c r="AS990" s="13" t="str">
        <f>IF(РТУС!AS990="","",РТУС!AS990)</f>
        <v/>
      </c>
      <c r="AT990" s="18" t="str">
        <f ca="1">IF(РТУС!AT990="",HYPERLINK("#РТУС!"&amp;CELL("адрес",Проверка!AT990),"заполнить"),IF(ISNUMBER(РТУС!AT990)=FALSE,HYPERLINK("#РТУС!"&amp;CELL("адрес",Проверка!AT990),"###"),IF(РТУС!AT990=РТУС!AR990,HYPERLINK("#Проверка!"&amp;CELL("адрес",Проверка!AT990),РТУС!AT990),HYPERLINK("#РТУС!"&amp;CELL("адрес",Проверка!AT990),"сверить суммы"))))</f>
        <v>заполнить</v>
      </c>
      <c r="AU990" s="18" t="str">
        <f ca="1">IF(РТУС!AU990="",HYPERLINK("#РТУС!"&amp;CELL("адрес",Проверка!AU990),"заполнить"),IF(ISNUMBER(РТУС!AU990)=FALSE,HYPERLINK("#РТУС!"&amp;CELL("адрес",Проверка!AU990),"###"),IF(РТУС!G990="1",IF(РТУС!AB990=РТУС!AR990+РТУС!AU990,HYPERLINK("#Проверка!"&amp;CELL("адрес",Проверка!AU990),РТУС!AU990),HYPERLINK("#РТУС!"&amp;CELL("адрес",Проверка!AU990),"сверить суммы")),IF(РТУС!AB990=(SUMIF(РТУС!$A$4:$A$1000,A990,РТУС!$AR$4:$AR$1000)+SUMIF(РТУС!$A$4:$A$1000,A990,РТУС!$AU$4:$AU$1000)),HYPERLINK("#Проверка!"&amp;CELL("адрес",Проверка!AU990),РТУС!AU990),HYPERLINK("#РТУС!"&amp;CELL("адрес",Проверка!AU990),"сверить суммы")))))</f>
        <v>заполнить</v>
      </c>
      <c r="AV990" s="13" t="str">
        <f ca="1">IF(РТУС!AV990="",HYPERLINK("#РТУС!"&amp;CELL("адрес",Проверка!AV990),"заполнить"),IF(OR(РТУС!AV990="Требование о передаче жилого помещения",РТУС!AV990="Требование о передаче машино-места",РТУС!AV990="Требования о передаче нежилого помещения",РТУС!AV990="Денежные требования"),HYPERLINK("#Проверка!"&amp;CELL("адрес",Проверка!AV990),РТУС!AV990),HYPERLINK("#РТУС!"&amp;CELL("адрес",Проверка!AV990),"###")))</f>
        <v>заполнить</v>
      </c>
      <c r="AW990" s="13" t="str">
        <f ca="1">IF(РТУС!AW990="",HYPERLINK("#РТУС!"&amp;CELL("адрес",Проверка!AW990),"заполнить"),IF(OR(РТУС!AW990="Включен в полном объеме",РТУС!AW990="Включен частично"),HYPERLINK("#Проверка!"&amp;CELL("адрес",Проверка!AW990),РТУС!AW990),HYPERLINK("#РТУС!"&amp;CELL("адрес",Проверка!AW990),"###")))</f>
        <v>заполнить</v>
      </c>
      <c r="AX990" s="15" t="str">
        <f ca="1">IF(РТУС!AX990="",HYPERLINK("#РТУС!"&amp;CELL("адрес",Проверка!AX990),"заполнить"),IF(AND(LEN(РТУС!AX990)=5,РТУС!AX990&lt;TODAY()),HYPERLINK("#Проверка!"&amp;CELL("адрес",Проверка!AX990),РТУС!AX990),HYPERLINK("#РТУС!"&amp;CELL("адрес",Проверка!AX990),"###")))</f>
        <v>заполнить</v>
      </c>
      <c r="AY990" s="15" t="str">
        <f ca="1">IF(РТУС!AY990="",HYPERLINK("#РТУС!"&amp;CELL("адрес",Проверка!AY990),"заполнить"),IF(AND(LEN(РТУС!AY990)=5,РТУС!AY990&lt;TODAY()),HYPERLINK("#Проверка!"&amp;CELL("адрес",Проверка!AY990),РТУС!AY990),HYPERLINK("#РТУС!"&amp;CELL("адрес",Проверка!AY990),"###")))</f>
        <v>заполнить</v>
      </c>
    </row>
    <row r="991" spans="1:51" x14ac:dyDescent="0.25">
      <c r="A991" s="10" t="str">
        <f>РТУС!A991</f>
        <v>.</v>
      </c>
      <c r="B991" s="13" t="str">
        <f ca="1">IF(РТУС!B991="",HYPERLINK("#РТУС!"&amp;CELL("адрес",Проверка!B991),"заполнить"),IF(AND(LEN(РТУС!B991)=10,РТУС!B990=РТУС!B991),HYPERLINK("#Проверка!"&amp;CELL("адрес",Проверка!B991),РТУС!B991),HYPERLINK("#РТУС!"&amp;CELL("адрес",Проверка!B991),"###")))</f>
        <v>заполнить</v>
      </c>
      <c r="C991" s="13" t="str">
        <f ca="1">IF(РТУС!C991="",HYPERLINK("#РТУС!"&amp;CELL("адрес",Проверка!C991),"заполнить"),IF(AND(ISNUMBER(РТУС!C991)=TRUE,РТУС!C991&gt;0,РТУС!C990=РТУС!C991),HYPERLINK("#Проверка!"&amp;CELL("адрес",Проверка!C991),РТУС!C991),HYPERLINK("#РТУС!"&amp;CELL("адрес",Проверка!C991),"###")))</f>
        <v>заполнить</v>
      </c>
      <c r="D991" s="13" t="str">
        <f>IF(РТУС!D991="","",РТУС!D991)</f>
        <v/>
      </c>
      <c r="E991" s="13" t="str">
        <f ca="1">IF(РТУС!E991="",HYPERLINK("#РТУС!"&amp;CELL("адрес",Проверка!E991),"заполнить"),IF(РТУС!E990=РТУС!E991,HYPERLINK("#Проверка!"&amp;CELL("адрес",Проверка!E991),РТУС!E991),HYPERLINK("#РТУС!"&amp;CELL("адрес",Проверка!E991),"###")))</f>
        <v>заполнить</v>
      </c>
      <c r="F991" s="13" t="str">
        <f ca="1">IF(РТУС!F991="",HYPERLINK("#РТУС!"&amp;CELL("адрес",Проверка!F991),"заполнить"),HYPERLINK("#Проверка!"&amp;CELL("адрес",Проверка!F991),РТУС!F991))</f>
        <v>заполнить</v>
      </c>
      <c r="G991" s="20" t="str">
        <f ca="1">IF(РТУС!G991="",HYPERLINK("#РТУС!"&amp;CELL("адрес",Проверка!G991),"заполнить"),IF(РТУС!G991="1",HYPERLINK("#Проверка!"&amp;CELL("адрес",Проверка!G991),"1"),IF(AND(ISNUMBER(РТУС!G991)=TRUE,РТУС!G991&lt;=1,РТУС!G991&gt;0),IF(SUMIF(РТУС!$A$4:$A$1000,A991,РТУС!$G$4:$G$1000)=1,HYPERLINK("#Проверка!"&amp;CELL("адрес",Проверка!G991),РТУС!G991),HYPERLINK("#РТУС!"&amp;CELL("адрес",Проверка!G991),"сумма долей ≠ 1")),HYPERLINK("#РТУС!"&amp;CELL("адрес",Проверка!G991),"###"))))</f>
        <v>заполнить</v>
      </c>
      <c r="H991" s="13" t="str">
        <f ca="1">IF(РТУС!H991="",HYPERLINK("#РТУС!"&amp;CELL("адрес",Проверка!H991),"заполнить"),IF(OR(РТУС!H991="Юрлицо",РТУС!H991="Физлицо",РТУС!H991="ИП"),HYPERLINK("#Проверка!"&amp;CELL("адрес",Проверка!H991),РТУС!H991),HYPERLINK("#РТУС!"&amp;CELL("адрес",Проверка!H991),"###")))</f>
        <v>заполнить</v>
      </c>
      <c r="I991" s="13" t="str">
        <f ca="1">IF(OR(РТУС!H991="Юрлицо",РТУС!H991="ИП"),IF(РТУС!I991="",HYPERLINK("#РТУС!"&amp;CELL("адрес",Проверка!I991),"заполнить"),IF(OR(LEN(РТУС!I991)=10,LEN(РТУС!I991)=12),HYPERLINK("#Проверка!"&amp;CELL("адрес",Проверка!I991),РТУС!I991),HYPERLINK("#РТУС!"&amp;CELL("адрес",Проверка!I991),"###"))),"")</f>
        <v/>
      </c>
      <c r="J991" s="15" t="str">
        <f ca="1">IF(РТУС!J991="","",IF(AND(LEN(РТУС!J991)=5,РТУС!J991&lt;TODAY()),HYPERLINK("#Проверка!"&amp;CELL("адрес",Проверка!J991),РТУС!J991),HYPERLINK("#РТУС!"&amp;CELL("адрес",Проверка!J991),"###")))</f>
        <v/>
      </c>
      <c r="K991" s="13" t="str">
        <f>IF(РТУС!K991="","",РТУС!K991)</f>
        <v/>
      </c>
      <c r="L991" s="13" t="str">
        <f ca="1">IF(OR(РТУС!H991="Физлицо",РТУС!H991="ИП"),IF(РТУС!L991="",HYPERLINK("#РТУС!"&amp;CELL("адрес",Проверка!L991),"заполнить"),IF(OR(РТУС!L991="Загранпаспорт гражданина РФ",РТУС!L991="Паспорт гражданина РФ",РТУС!L991="Иностранный паспорт",РТУС!L991="Свидетельство о рождении",РТУС!L991="Вид на жительство"),HYPERLINK("#Проверка!"&amp;CELL("адрес",Проверка!L991),РТУС!L991),HYPERLINK("#РТУС!"&amp;CELL("адрес",Проверка!L991),"###"))),"")</f>
        <v/>
      </c>
      <c r="M991" s="13" t="str">
        <f ca="1">IF(AND(OR(РТУС!L991="Паспорт гражданина РФ",РТУС!L991="Свидетельство о рождении"),РТУС!M991=""),HYPERLINK("#РТУС!"&amp;CELL("адрес",Проверка!M991),"заполнить"),IF(РТУС!L991="Паспорт гражданина РФ",IF(LEN(РТУС!M991)=4,HYPERLINK("#Проверка!"&amp;CELL("адрес",Проверка!M991),РТУС!M991),HYPERLINK("#РТУС!"&amp;CELL("адрес",Проверка!M991),"###")),IF(РТУС!L991="Свидетельство о рождении",HYPERLINK("#Проверка!"&amp;CELL("адрес",Проверка!M991),РТУС!M991),"")))</f>
        <v/>
      </c>
      <c r="N991" s="13" t="str">
        <f ca="1">IF(РТУС!L991="","",IF(РТУС!N991="",HYPERLINK("#РТУС!"&amp;CELL("адрес",Проверка!N991),"заполнить"),IF(OR(РТУС!L991="Паспорт гражданина РФ",РТУС!L991="Свидетельство о рождении"),IF(LEN(РТУС!N991)=6,HYPERLINK("#Проверка!"&amp;CELL("адрес",Проверка!N991),РТУС!N991),HYPERLINK("#РТУС!"&amp;CELL("адрес",Проверка!N991),"###")),HYPERLINK("#Проверка!"&amp;CELL("адрес",Проверка!N991),РТУС!N991))))</f>
        <v/>
      </c>
      <c r="O991" s="15" t="str">
        <f ca="1">IF(РТУС!L991="","",IF(РТУС!O991="",HYPERLINK("#РТУС!"&amp;CELL("адрес",Проверка!O991),"заполнить"),IF(AND(LEN(РТУС!O991)=5,РТУС!O991&lt;TODAY()),IF(РТУС!L991="Свидетельство о рождении",IF(РТУС!O991&gt;EDATE(TODAY(),-168),HYPERLINK("#Проверка!"&amp;CELL("адрес",Проверка!O991),РТУС!O991),HYPERLINK("#РТУС!"&amp;CELL("адрес",Проверка!O991),"недействительно")),HYPERLINK("#Проверка!"&amp;CELL("адрес",Проверка!O991),РТУС!O991)),HYPERLINK("#РТУС!"&amp;CELL("адрес",Проверка!O991),"###"))))</f>
        <v/>
      </c>
      <c r="P991" s="21" t="str">
        <f ca="1">IF(РТУС!L991="Паспорт гражданина РФ",IF(РТУС!P991="",HYPERLINK("#РТУС!"&amp;CELL("адрес",Проверка!P991),"заполнить"),HYPERLINK("#Проверка!"&amp;CELL("адрес",Проверка!P991),РТУС!P991)),"")</f>
        <v/>
      </c>
      <c r="Q991" s="13" t="str">
        <f ca="1">IF(РТУС!L991="Паспорт гражданина РФ",IF(РТУС!Q991="",HYPERLINK("#РТУС!"&amp;CELL("адрес",Проверка!Q991),"заполнить"),IF(LEN(РТУС!Q991)=7,HYPERLINK("#Проверка!"&amp;CELL("адрес",Проверка!Q991),РТУС!Q991),HYPERLINK("#РТУС!"&amp;CELL("адрес",Проверка!Q991),"###"))),"")</f>
        <v/>
      </c>
      <c r="R991" s="13" t="str">
        <f ca="1">IF(РТУС!R991="",HYPERLINK("#РТУС!"&amp;CELL("адрес",Проверка!R991),"заполнить"),HYPERLINK("#Проверка!"&amp;CELL("адрес",Проверка!R991),РТУС!R991))</f>
        <v>заполнить</v>
      </c>
      <c r="S991" s="13" t="str">
        <f>IF(РТУС!S991="","",РТУС!S991)</f>
        <v/>
      </c>
      <c r="T991" s="13" t="str">
        <f>IF(РТУС!T991="","",РТУС!T991)</f>
        <v/>
      </c>
      <c r="U991" s="13" t="str">
        <f>IF(РТУС!U991="","",РТУС!U991)</f>
        <v/>
      </c>
      <c r="V991" s="13" t="str">
        <f ca="1">IF(РТУС!V991="",HYPERLINK("#РТУС!"&amp;CELL("адрес",Проверка!V991),"заполнить"),IF(OR(РТУС!V991="Договор участия в долевом строительстве",РТУС!V991="Предварительный договор участия в долевом строительстве",РТУС!V991="Определение Арбитражного суда",РТУС!V991="Решение суда общей юрисдикции",РТУС!V991="Иные договоры"),HYPERLINK("#Проверка!"&amp;CELL("адрес",Проверка!V991),РТУС!V991),HYPERLINK("#РТУС!"&amp;CELL("адрес",Проверка!V991),"###")))</f>
        <v>заполнить</v>
      </c>
      <c r="W991" s="13" t="str">
        <f ca="1">IF(РТУС!W991="",HYPERLINK("#РТУС!"&amp;CELL("адрес",Проверка!W991),"заполнить"),HYPERLINK("#Проверка!"&amp;CELL("адрес",Проверка!W991),РТУС!W991))</f>
        <v>заполнить</v>
      </c>
      <c r="X991" s="15" t="str">
        <f ca="1">IF(РТУС!X991="",HYPERLINK("#РТУС!"&amp;CELL("адрес",Проверка!X991),"заполнить"),IF(AND(LEN(РТУС!X991)=5,РТУС!X991&lt;TODAY()),HYPERLINK("#Проверка!"&amp;CELL("адрес",Проверка!X991),РТУС!X991),HYPERLINK("#РТУС!"&amp;CELL("адрес",Проверка!X991),"###")))</f>
        <v>заполнить</v>
      </c>
      <c r="Y991" s="13" t="str">
        <f>IF(РТУС!Y991="","",РТУС!Y991)</f>
        <v/>
      </c>
      <c r="Z991" s="15" t="str">
        <f ca="1">IF(РТУС!Z991="","",IF(AND(LEN(РТУС!Z991)=5,РТУС!Z991&lt;TODAY()),HYPERLINK("#Проверка!"&amp;CELL("адрес",Проверка!Z991),РТУС!Z991),HYPERLINK("#РТУС!"&amp;CELL("адрес",Проверка!Z991),"###")))</f>
        <v/>
      </c>
      <c r="AA991" s="18" t="str">
        <f ca="1">IF(РТУС!AA991="",HYPERLINK("#РТУС!"&amp;CELL("адрес",Проверка!AA991),"заполнить"),IF(ISNUMBER(РТУС!AA991)=TRUE,HYPERLINK("#Проверка!"&amp;CELL("адрес",Проверка!AA991),РТУС!AA991),HYPERLINK("#РТУС!"&amp;CELL("адрес",Проверка!AA991),"###")))</f>
        <v>заполнить</v>
      </c>
      <c r="AB991" s="18" t="str">
        <f ca="1">IF(РТУС!AB991="",HYPERLINK("#РТУС!"&amp;CELL("адрес",Проверка!AB991),"заполнить"),IF(ISNUMBER(РТУС!AB991)=TRUE,HYPERLINK("#Проверка!"&amp;CELL("адрес",Проверка!AB991),РТУС!AB991),HYPERLINK("#РТУС!"&amp;CELL("адрес",Проверка!AB991),"###")))</f>
        <v>заполнить</v>
      </c>
      <c r="AC991" s="18" t="str">
        <f ca="1">IF(РТУС!AC991="","",IF(ISNUMBER(РТУС!AC991)=TRUE,HYPERLINK("#Проверка!"&amp;CELL("адрес",Проверка!AC991),РТУС!AC991),HYPERLINK("#РТУС!"&amp;CELL("адрес",Проверка!AC991),"###")))</f>
        <v/>
      </c>
      <c r="AD991" s="18" t="str">
        <f ca="1">IF(РТУС!AD991="","",IF(ISNUMBER(РТУС!AD991)=TRUE,HYPERLINK("#Проверка!"&amp;CELL("адрес",Проверка!AD991),РТУС!AD991),HYPERLINK("#РТУС!"&amp;CELL("адрес",Проверка!AD991),"###")))</f>
        <v/>
      </c>
      <c r="AE991" s="13" t="str">
        <f>IF(РТУС!AE991="","",РТУС!AE991)</f>
        <v/>
      </c>
      <c r="AF991" s="15" t="str">
        <f ca="1">IF(РТУС!AE991="","",IF(РТУС!AF991="",HYPERLINK("#РТУС!"&amp;CELL("адрес",Проверка!AF991),"заполнить"),IF(AND(LEN(РТУС!AF991)=5,РТУС!AF991&lt;TODAY()),HYPERLINK("#Проверка!"&amp;CELL("адрес",Проверка!AF991),РТУС!AF991),HYPERLINK("#РТУС!"&amp;CELL("адрес",Проверка!AF991),"###"))))</f>
        <v/>
      </c>
      <c r="AG991" s="13"/>
      <c r="AH991" s="15" t="str">
        <f ca="1">IF(РТУС!AE991="","",IF(РТУС!AH991="",HYPERLINK("#РТУС!"&amp;CELL("адрес",Проверка!AH991),"заполнить"),IF(AND(LEN(РТУС!AH991)=5,РТУС!AH991&lt;TODAY()),HYPERLINK("#Проверка!"&amp;CELL("адрес",Проверка!AH991),РТУС!AH991),HYPERLINK("#РТУС!"&amp;CELL("адрес",Проверка!AH991),"###"))))</f>
        <v/>
      </c>
      <c r="AI991" s="15" t="str">
        <f ca="1">IF(РТУС!AE991="","",IF(РТУС!AI991="",HYPERLINK("#РТУС!"&amp;CELL("адрес",Проверка!AI991),"заполнить"),HYPERLINK("#Проверка!"&amp;CELL("адрес",Проверка!AI991),РТУС!AI991)))</f>
        <v/>
      </c>
      <c r="AJ991" s="13" t="str">
        <f ca="1">IF(РТУС!AE991="","",IF(РТУС!AJ991="",HYPERLINK("#РТУС!"&amp;CELL("адрес",Проверка!AJ991),"заполнить"),IF(OR(РТУС!AJ991="Юрлицо",РТУС!AJ991="Физлицо",РТУС!AJ991="ИП"),HYPERLINK("#Проверка!"&amp;CELL("адрес",Проверка!AJ991),РТУС!AJ991),HYPERLINK("#РТУС!"&amp;CELL("адрес",Проверка!AJ991),"###"))))</f>
        <v/>
      </c>
      <c r="AK991" s="13" t="str">
        <f ca="1">IF(РТУС!AK991="",HYPERLINK("#РТУС!"&amp;CELL("адрес",Проверка!AK991),"заполнить"),IF(OR(РТУС!AK991="Квартира",РТУС!AK991="Кладовая",РТУС!AK991="Машино-место",РТУС!AK991="Нежилое помещение"),HYPERLINK("#Проверка!"&amp;CELL("адрес",Проверка!AK991),РТУС!AK991),HYPERLINK("#РТУС!"&amp;CELL("адрес",Проверка!AK991),"###")))</f>
        <v>заполнить</v>
      </c>
      <c r="AL991" s="13" t="str">
        <f ca="1">IF(РТУС!AL991="",HYPERLINK("#РТУС!"&amp;CELL("адрес",Проверка!AL991),"заполнить"),HYPERLINK("#Проверка!"&amp;CELL("адрес",Проверка!AL991),РТУС!AL991))</f>
        <v>заполнить</v>
      </c>
      <c r="AM991" s="18" t="str">
        <f ca="1">IF(РТУС!AM991="",HYPERLINK("#РТУС!"&amp;CELL("адрес",Проверка!AM991),"заполнить"),IF(ISNUMBER(РТУС!AM991)=TRUE,IF(РТУС!AK991="Нежилое помещение",IF(РТУС!AM991&gt;7,HYPERLINK("#РТУС!"&amp;CELL("адрес",Проверка!AM991),"не больше 7 кв.м."),РТУС!AM991),HYPERLINK("#Проверка!"&amp;CELL("адрес",Проверка!AM991),РТУС!AM991)),HYPERLINK("#РТУС!"&amp;CELL("адрес",Проверка!AM991),"###")))</f>
        <v>заполнить</v>
      </c>
      <c r="AN991" s="13" t="str">
        <f ca="1">IF(РТУС!AN991="",HYPERLINK("#РТУС!"&amp;CELL("адрес",Проверка!AN991),"заполнить"),IF(OR(РТУС!AN991="Общая площадь помещения",РТУС!AN991="Общая приведенная площадь жилого помещения",РТУС!AN991="Общая площадь жилого помещения с учетом лоджий, балконов, террас и веранд"),HYPERLINK("#Проверка!"&amp;CELL("адрес",Проверка!AN991),РТУС!AN991),HYPERLINK("#РТУС!"&amp;CELL("адрес",Проверка!AN991),"###")))</f>
        <v>заполнить</v>
      </c>
      <c r="AO991" s="13" t="str">
        <f ca="1">IF(OR(РТУС!AK991="Квартира",РТУС!A991="Нежилое помещение"),IF(РТУС!AO991="",HYPERLINK("#РТУС!"&amp;CELL("адрес",Проверка!AO991),"заполнить"),IF(ISNUMBER(РТУС!AO991)=TRUE,HYPERLINK("#Проверка!"&amp;CELL("адрес",Проверка!AO991),РТУС!AO991),HYPERLINK("#РТУС!"&amp;CELL("адрес",Проверка!AO991),"###"))),"")</f>
        <v/>
      </c>
      <c r="AP991" s="13" t="str">
        <f>IF(РТУС!AP991="","",РТУС!AP991)</f>
        <v/>
      </c>
      <c r="AQ991" s="13" t="str">
        <f ca="1">IF(РТУС!AQ991="",HYPERLINK("#РТУС!"&amp;CELL("адрес",Проверка!AQ991),"заполнить"),HYPERLINK("#Проверка!"&amp;CELL("адрес",Проверка!AQ991),РТУС!AQ991))</f>
        <v>заполнить</v>
      </c>
      <c r="AR991" s="18" t="str">
        <f ca="1">IF(РТУС!AR991="",HYPERLINK("#РТУС!"&amp;CELL("адрес",Проверка!AR991),"заполнить"),IF(ISNUMBER(РТУС!AR991)=FALSE,HYPERLINK("#РТУС!"&amp;CELL("адрес",Проверка!AR991),"###"),IF(РТУС!G991="1",IF(РТУС!AB991=РТУС!AR991+РТУС!AU991,HYPERLINK("#Проверка!"&amp;CELL("адрес",Проверка!AR991),РТУС!AR991),HYPERLINK("#РТУС!"&amp;CELL("адрес",Проверка!AR991),"сверить суммы")),IF(РТУС!AB991=(SUMIF(РТУС!$A$4:$A$1000,A991,РТУС!$AR$4:$AR$1000)+SUMIF(РТУС!$A$4:$A$1000,A991,РТУС!$AU$4:$AU$1000)),HYPERLINK("#Проверка!"&amp;CELL("адрес",Проверка!AR991),РТУС!AR991),HYPERLINK("#РТУС!"&amp;CELL("адрес",Проверка!AR991),"сверить суммы")))))</f>
        <v>заполнить</v>
      </c>
      <c r="AS991" s="13" t="str">
        <f>IF(РТУС!AS991="","",РТУС!AS991)</f>
        <v/>
      </c>
      <c r="AT991" s="18" t="str">
        <f ca="1">IF(РТУС!AT991="",HYPERLINK("#РТУС!"&amp;CELL("адрес",Проверка!AT991),"заполнить"),IF(ISNUMBER(РТУС!AT991)=FALSE,HYPERLINK("#РТУС!"&amp;CELL("адрес",Проверка!AT991),"###"),IF(РТУС!AT991=РТУС!AR991,HYPERLINK("#Проверка!"&amp;CELL("адрес",Проверка!AT991),РТУС!AT991),HYPERLINK("#РТУС!"&amp;CELL("адрес",Проверка!AT991),"сверить суммы"))))</f>
        <v>заполнить</v>
      </c>
      <c r="AU991" s="18" t="str">
        <f ca="1">IF(РТУС!AU991="",HYPERLINK("#РТУС!"&amp;CELL("адрес",Проверка!AU991),"заполнить"),IF(ISNUMBER(РТУС!AU991)=FALSE,HYPERLINK("#РТУС!"&amp;CELL("адрес",Проверка!AU991),"###"),IF(РТУС!G991="1",IF(РТУС!AB991=РТУС!AR991+РТУС!AU991,HYPERLINK("#Проверка!"&amp;CELL("адрес",Проверка!AU991),РТУС!AU991),HYPERLINK("#РТУС!"&amp;CELL("адрес",Проверка!AU991),"сверить суммы")),IF(РТУС!AB991=(SUMIF(РТУС!$A$4:$A$1000,A991,РТУС!$AR$4:$AR$1000)+SUMIF(РТУС!$A$4:$A$1000,A991,РТУС!$AU$4:$AU$1000)),HYPERLINK("#Проверка!"&amp;CELL("адрес",Проверка!AU991),РТУС!AU991),HYPERLINK("#РТУС!"&amp;CELL("адрес",Проверка!AU991),"сверить суммы")))))</f>
        <v>заполнить</v>
      </c>
      <c r="AV991" s="13" t="str">
        <f ca="1">IF(РТУС!AV991="",HYPERLINK("#РТУС!"&amp;CELL("адрес",Проверка!AV991),"заполнить"),IF(OR(РТУС!AV991="Требование о передаче жилого помещения",РТУС!AV991="Требование о передаче машино-места",РТУС!AV991="Требования о передаче нежилого помещения",РТУС!AV991="Денежные требования"),HYPERLINK("#Проверка!"&amp;CELL("адрес",Проверка!AV991),РТУС!AV991),HYPERLINK("#РТУС!"&amp;CELL("адрес",Проверка!AV991),"###")))</f>
        <v>заполнить</v>
      </c>
      <c r="AW991" s="13" t="str">
        <f ca="1">IF(РТУС!AW991="",HYPERLINK("#РТУС!"&amp;CELL("адрес",Проверка!AW991),"заполнить"),IF(OR(РТУС!AW991="Включен в полном объеме",РТУС!AW991="Включен частично"),HYPERLINK("#Проверка!"&amp;CELL("адрес",Проверка!AW991),РТУС!AW991),HYPERLINK("#РТУС!"&amp;CELL("адрес",Проверка!AW991),"###")))</f>
        <v>заполнить</v>
      </c>
      <c r="AX991" s="15" t="str">
        <f ca="1">IF(РТУС!AX991="",HYPERLINK("#РТУС!"&amp;CELL("адрес",Проверка!AX991),"заполнить"),IF(AND(LEN(РТУС!AX991)=5,РТУС!AX991&lt;TODAY()),HYPERLINK("#Проверка!"&amp;CELL("адрес",Проверка!AX991),РТУС!AX991),HYPERLINK("#РТУС!"&amp;CELL("адрес",Проверка!AX991),"###")))</f>
        <v>заполнить</v>
      </c>
      <c r="AY991" s="15" t="str">
        <f ca="1">IF(РТУС!AY991="",HYPERLINK("#РТУС!"&amp;CELL("адрес",Проверка!AY991),"заполнить"),IF(AND(LEN(РТУС!AY991)=5,РТУС!AY991&lt;TODAY()),HYPERLINK("#Проверка!"&amp;CELL("адрес",Проверка!AY991),РТУС!AY991),HYPERLINK("#РТУС!"&amp;CELL("адрес",Проверка!AY991),"###")))</f>
        <v>заполнить</v>
      </c>
    </row>
    <row r="992" spans="1:51" x14ac:dyDescent="0.25">
      <c r="A992" s="10" t="str">
        <f>РТУС!A992</f>
        <v>.</v>
      </c>
      <c r="B992" s="13" t="str">
        <f ca="1">IF(РТУС!B992="",HYPERLINK("#РТУС!"&amp;CELL("адрес",Проверка!B992),"заполнить"),IF(AND(LEN(РТУС!B992)=10,РТУС!B991=РТУС!B992),HYPERLINK("#Проверка!"&amp;CELL("адрес",Проверка!B992),РТУС!B992),HYPERLINK("#РТУС!"&amp;CELL("адрес",Проверка!B992),"###")))</f>
        <v>заполнить</v>
      </c>
      <c r="C992" s="13" t="str">
        <f ca="1">IF(РТУС!C992="",HYPERLINK("#РТУС!"&amp;CELL("адрес",Проверка!C992),"заполнить"),IF(AND(ISNUMBER(РТУС!C992)=TRUE,РТУС!C992&gt;0,РТУС!C991=РТУС!C992),HYPERLINK("#Проверка!"&amp;CELL("адрес",Проверка!C992),РТУС!C992),HYPERLINK("#РТУС!"&amp;CELL("адрес",Проверка!C992),"###")))</f>
        <v>заполнить</v>
      </c>
      <c r="D992" s="13" t="str">
        <f>IF(РТУС!D992="","",РТУС!D992)</f>
        <v/>
      </c>
      <c r="E992" s="13" t="str">
        <f ca="1">IF(РТУС!E992="",HYPERLINK("#РТУС!"&amp;CELL("адрес",Проверка!E992),"заполнить"),IF(РТУС!E991=РТУС!E992,HYPERLINK("#Проверка!"&amp;CELL("адрес",Проверка!E992),РТУС!E992),HYPERLINK("#РТУС!"&amp;CELL("адрес",Проверка!E992),"###")))</f>
        <v>заполнить</v>
      </c>
      <c r="F992" s="13" t="str">
        <f ca="1">IF(РТУС!F992="",HYPERLINK("#РТУС!"&amp;CELL("адрес",Проверка!F992),"заполнить"),HYPERLINK("#Проверка!"&amp;CELL("адрес",Проверка!F992),РТУС!F992))</f>
        <v>заполнить</v>
      </c>
      <c r="G992" s="20" t="str">
        <f ca="1">IF(РТУС!G992="",HYPERLINK("#РТУС!"&amp;CELL("адрес",Проверка!G992),"заполнить"),IF(РТУС!G992="1",HYPERLINK("#Проверка!"&amp;CELL("адрес",Проверка!G992),"1"),IF(AND(ISNUMBER(РТУС!G992)=TRUE,РТУС!G992&lt;=1,РТУС!G992&gt;0),IF(SUMIF(РТУС!$A$4:$A$1000,A992,РТУС!$G$4:$G$1000)=1,HYPERLINK("#Проверка!"&amp;CELL("адрес",Проверка!G992),РТУС!G992),HYPERLINK("#РТУС!"&amp;CELL("адрес",Проверка!G992),"сумма долей ≠ 1")),HYPERLINK("#РТУС!"&amp;CELL("адрес",Проверка!G992),"###"))))</f>
        <v>заполнить</v>
      </c>
      <c r="H992" s="13" t="str">
        <f ca="1">IF(РТУС!H992="",HYPERLINK("#РТУС!"&amp;CELL("адрес",Проверка!H992),"заполнить"),IF(OR(РТУС!H992="Юрлицо",РТУС!H992="Физлицо",РТУС!H992="ИП"),HYPERLINK("#Проверка!"&amp;CELL("адрес",Проверка!H992),РТУС!H992),HYPERLINK("#РТУС!"&amp;CELL("адрес",Проверка!H992),"###")))</f>
        <v>заполнить</v>
      </c>
      <c r="I992" s="13" t="str">
        <f ca="1">IF(OR(РТУС!H992="Юрлицо",РТУС!H992="ИП"),IF(РТУС!I992="",HYPERLINK("#РТУС!"&amp;CELL("адрес",Проверка!I992),"заполнить"),IF(OR(LEN(РТУС!I992)=10,LEN(РТУС!I992)=12),HYPERLINK("#Проверка!"&amp;CELL("адрес",Проверка!I992),РТУС!I992),HYPERLINK("#РТУС!"&amp;CELL("адрес",Проверка!I992),"###"))),"")</f>
        <v/>
      </c>
      <c r="J992" s="15" t="str">
        <f ca="1">IF(РТУС!J992="","",IF(AND(LEN(РТУС!J992)=5,РТУС!J992&lt;TODAY()),HYPERLINK("#Проверка!"&amp;CELL("адрес",Проверка!J992),РТУС!J992),HYPERLINK("#РТУС!"&amp;CELL("адрес",Проверка!J992),"###")))</f>
        <v/>
      </c>
      <c r="K992" s="13" t="str">
        <f>IF(РТУС!K992="","",РТУС!K992)</f>
        <v/>
      </c>
      <c r="L992" s="13" t="str">
        <f ca="1">IF(OR(РТУС!H992="Физлицо",РТУС!H992="ИП"),IF(РТУС!L992="",HYPERLINK("#РТУС!"&amp;CELL("адрес",Проверка!L992),"заполнить"),IF(OR(РТУС!L992="Загранпаспорт гражданина РФ",РТУС!L992="Паспорт гражданина РФ",РТУС!L992="Иностранный паспорт",РТУС!L992="Свидетельство о рождении",РТУС!L992="Вид на жительство"),HYPERLINK("#Проверка!"&amp;CELL("адрес",Проверка!L992),РТУС!L992),HYPERLINK("#РТУС!"&amp;CELL("адрес",Проверка!L992),"###"))),"")</f>
        <v/>
      </c>
      <c r="M992" s="13" t="str">
        <f ca="1">IF(AND(OR(РТУС!L992="Паспорт гражданина РФ",РТУС!L992="Свидетельство о рождении"),РТУС!M992=""),HYPERLINK("#РТУС!"&amp;CELL("адрес",Проверка!M992),"заполнить"),IF(РТУС!L992="Паспорт гражданина РФ",IF(LEN(РТУС!M992)=4,HYPERLINK("#Проверка!"&amp;CELL("адрес",Проверка!M992),РТУС!M992),HYPERLINK("#РТУС!"&amp;CELL("адрес",Проверка!M992),"###")),IF(РТУС!L992="Свидетельство о рождении",HYPERLINK("#Проверка!"&amp;CELL("адрес",Проверка!M992),РТУС!M992),"")))</f>
        <v/>
      </c>
      <c r="N992" s="13" t="str">
        <f ca="1">IF(РТУС!L992="","",IF(РТУС!N992="",HYPERLINK("#РТУС!"&amp;CELL("адрес",Проверка!N992),"заполнить"),IF(OR(РТУС!L992="Паспорт гражданина РФ",РТУС!L992="Свидетельство о рождении"),IF(LEN(РТУС!N992)=6,HYPERLINK("#Проверка!"&amp;CELL("адрес",Проверка!N992),РТУС!N992),HYPERLINK("#РТУС!"&amp;CELL("адрес",Проверка!N992),"###")),HYPERLINK("#Проверка!"&amp;CELL("адрес",Проверка!N992),РТУС!N992))))</f>
        <v/>
      </c>
      <c r="O992" s="15" t="str">
        <f ca="1">IF(РТУС!L992="","",IF(РТУС!O992="",HYPERLINK("#РТУС!"&amp;CELL("адрес",Проверка!O992),"заполнить"),IF(AND(LEN(РТУС!O992)=5,РТУС!O992&lt;TODAY()),IF(РТУС!L992="Свидетельство о рождении",IF(РТУС!O992&gt;EDATE(TODAY(),-168),HYPERLINK("#Проверка!"&amp;CELL("адрес",Проверка!O992),РТУС!O992),HYPERLINK("#РТУС!"&amp;CELL("адрес",Проверка!O992),"недействительно")),HYPERLINK("#Проверка!"&amp;CELL("адрес",Проверка!O992),РТУС!O992)),HYPERLINK("#РТУС!"&amp;CELL("адрес",Проверка!O992),"###"))))</f>
        <v/>
      </c>
      <c r="P992" s="21" t="str">
        <f ca="1">IF(РТУС!L992="Паспорт гражданина РФ",IF(РТУС!P992="",HYPERLINK("#РТУС!"&amp;CELL("адрес",Проверка!P992),"заполнить"),HYPERLINK("#Проверка!"&amp;CELL("адрес",Проверка!P992),РТУС!P992)),"")</f>
        <v/>
      </c>
      <c r="Q992" s="13" t="str">
        <f ca="1">IF(РТУС!L992="Паспорт гражданина РФ",IF(РТУС!Q992="",HYPERLINK("#РТУС!"&amp;CELL("адрес",Проверка!Q992),"заполнить"),IF(LEN(РТУС!Q992)=7,HYPERLINK("#Проверка!"&amp;CELL("адрес",Проверка!Q992),РТУС!Q992),HYPERLINK("#РТУС!"&amp;CELL("адрес",Проверка!Q992),"###"))),"")</f>
        <v/>
      </c>
      <c r="R992" s="13" t="str">
        <f ca="1">IF(РТУС!R992="",HYPERLINK("#РТУС!"&amp;CELL("адрес",Проверка!R992),"заполнить"),HYPERLINK("#Проверка!"&amp;CELL("адрес",Проверка!R992),РТУС!R992))</f>
        <v>заполнить</v>
      </c>
      <c r="S992" s="13" t="str">
        <f>IF(РТУС!S992="","",РТУС!S992)</f>
        <v/>
      </c>
      <c r="T992" s="13" t="str">
        <f>IF(РТУС!T992="","",РТУС!T992)</f>
        <v/>
      </c>
      <c r="U992" s="13" t="str">
        <f>IF(РТУС!U992="","",РТУС!U992)</f>
        <v/>
      </c>
      <c r="V992" s="13" t="str">
        <f ca="1">IF(РТУС!V992="",HYPERLINK("#РТУС!"&amp;CELL("адрес",Проверка!V992),"заполнить"),IF(OR(РТУС!V992="Договор участия в долевом строительстве",РТУС!V992="Предварительный договор участия в долевом строительстве",РТУС!V992="Определение Арбитражного суда",РТУС!V992="Решение суда общей юрисдикции",РТУС!V992="Иные договоры"),HYPERLINK("#Проверка!"&amp;CELL("адрес",Проверка!V992),РТУС!V992),HYPERLINK("#РТУС!"&amp;CELL("адрес",Проверка!V992),"###")))</f>
        <v>заполнить</v>
      </c>
      <c r="W992" s="13" t="str">
        <f ca="1">IF(РТУС!W992="",HYPERLINK("#РТУС!"&amp;CELL("адрес",Проверка!W992),"заполнить"),HYPERLINK("#Проверка!"&amp;CELL("адрес",Проверка!W992),РТУС!W992))</f>
        <v>заполнить</v>
      </c>
      <c r="X992" s="15" t="str">
        <f ca="1">IF(РТУС!X992="",HYPERLINK("#РТУС!"&amp;CELL("адрес",Проверка!X992),"заполнить"),IF(AND(LEN(РТУС!X992)=5,РТУС!X992&lt;TODAY()),HYPERLINK("#Проверка!"&amp;CELL("адрес",Проверка!X992),РТУС!X992),HYPERLINK("#РТУС!"&amp;CELL("адрес",Проверка!X992),"###")))</f>
        <v>заполнить</v>
      </c>
      <c r="Y992" s="13" t="str">
        <f>IF(РТУС!Y992="","",РТУС!Y992)</f>
        <v/>
      </c>
      <c r="Z992" s="15" t="str">
        <f ca="1">IF(РТУС!Z992="","",IF(AND(LEN(РТУС!Z992)=5,РТУС!Z992&lt;TODAY()),HYPERLINK("#Проверка!"&amp;CELL("адрес",Проверка!Z992),РТУС!Z992),HYPERLINK("#РТУС!"&amp;CELL("адрес",Проверка!Z992),"###")))</f>
        <v/>
      </c>
      <c r="AA992" s="18" t="str">
        <f ca="1">IF(РТУС!AA992="",HYPERLINK("#РТУС!"&amp;CELL("адрес",Проверка!AA992),"заполнить"),IF(ISNUMBER(РТУС!AA992)=TRUE,HYPERLINK("#Проверка!"&amp;CELL("адрес",Проверка!AA992),РТУС!AA992),HYPERLINK("#РТУС!"&amp;CELL("адрес",Проверка!AA992),"###")))</f>
        <v>заполнить</v>
      </c>
      <c r="AB992" s="18" t="str">
        <f ca="1">IF(РТУС!AB992="",HYPERLINK("#РТУС!"&amp;CELL("адрес",Проверка!AB992),"заполнить"),IF(ISNUMBER(РТУС!AB992)=TRUE,HYPERLINK("#Проверка!"&amp;CELL("адрес",Проверка!AB992),РТУС!AB992),HYPERLINK("#РТУС!"&amp;CELL("адрес",Проверка!AB992),"###")))</f>
        <v>заполнить</v>
      </c>
      <c r="AC992" s="18" t="str">
        <f ca="1">IF(РТУС!AC992="","",IF(ISNUMBER(РТУС!AC992)=TRUE,HYPERLINK("#Проверка!"&amp;CELL("адрес",Проверка!AC992),РТУС!AC992),HYPERLINK("#РТУС!"&amp;CELL("адрес",Проверка!AC992),"###")))</f>
        <v/>
      </c>
      <c r="AD992" s="18" t="str">
        <f ca="1">IF(РТУС!AD992="","",IF(ISNUMBER(РТУС!AD992)=TRUE,HYPERLINK("#Проверка!"&amp;CELL("адрес",Проверка!AD992),РТУС!AD992),HYPERLINK("#РТУС!"&amp;CELL("адрес",Проверка!AD992),"###")))</f>
        <v/>
      </c>
      <c r="AE992" s="13" t="str">
        <f>IF(РТУС!AE992="","",РТУС!AE992)</f>
        <v/>
      </c>
      <c r="AF992" s="15" t="str">
        <f ca="1">IF(РТУС!AE992="","",IF(РТУС!AF992="",HYPERLINK("#РТУС!"&amp;CELL("адрес",Проверка!AF992),"заполнить"),IF(AND(LEN(РТУС!AF992)=5,РТУС!AF992&lt;TODAY()),HYPERLINK("#Проверка!"&amp;CELL("адрес",Проверка!AF992),РТУС!AF992),HYPERLINK("#РТУС!"&amp;CELL("адрес",Проверка!AF992),"###"))))</f>
        <v/>
      </c>
      <c r="AG992" s="13"/>
      <c r="AH992" s="15" t="str">
        <f ca="1">IF(РТУС!AE992="","",IF(РТУС!AH992="",HYPERLINK("#РТУС!"&amp;CELL("адрес",Проверка!AH992),"заполнить"),IF(AND(LEN(РТУС!AH992)=5,РТУС!AH992&lt;TODAY()),HYPERLINK("#Проверка!"&amp;CELL("адрес",Проверка!AH992),РТУС!AH992),HYPERLINK("#РТУС!"&amp;CELL("адрес",Проверка!AH992),"###"))))</f>
        <v/>
      </c>
      <c r="AI992" s="15" t="str">
        <f ca="1">IF(РТУС!AE992="","",IF(РТУС!AI992="",HYPERLINK("#РТУС!"&amp;CELL("адрес",Проверка!AI992),"заполнить"),HYPERLINK("#Проверка!"&amp;CELL("адрес",Проверка!AI992),РТУС!AI992)))</f>
        <v/>
      </c>
      <c r="AJ992" s="13" t="str">
        <f ca="1">IF(РТУС!AE992="","",IF(РТУС!AJ992="",HYPERLINK("#РТУС!"&amp;CELL("адрес",Проверка!AJ992),"заполнить"),IF(OR(РТУС!AJ992="Юрлицо",РТУС!AJ992="Физлицо",РТУС!AJ992="ИП"),HYPERLINK("#Проверка!"&amp;CELL("адрес",Проверка!AJ992),РТУС!AJ992),HYPERLINK("#РТУС!"&amp;CELL("адрес",Проверка!AJ992),"###"))))</f>
        <v/>
      </c>
      <c r="AK992" s="13" t="str">
        <f ca="1">IF(РТУС!AK992="",HYPERLINK("#РТУС!"&amp;CELL("адрес",Проверка!AK992),"заполнить"),IF(OR(РТУС!AK992="Квартира",РТУС!AK992="Кладовая",РТУС!AK992="Машино-место",РТУС!AK992="Нежилое помещение"),HYPERLINK("#Проверка!"&amp;CELL("адрес",Проверка!AK992),РТУС!AK992),HYPERLINK("#РТУС!"&amp;CELL("адрес",Проверка!AK992),"###")))</f>
        <v>заполнить</v>
      </c>
      <c r="AL992" s="13" t="str">
        <f ca="1">IF(РТУС!AL992="",HYPERLINK("#РТУС!"&amp;CELL("адрес",Проверка!AL992),"заполнить"),HYPERLINK("#Проверка!"&amp;CELL("адрес",Проверка!AL992),РТУС!AL992))</f>
        <v>заполнить</v>
      </c>
      <c r="AM992" s="18" t="str">
        <f ca="1">IF(РТУС!AM992="",HYPERLINK("#РТУС!"&amp;CELL("адрес",Проверка!AM992),"заполнить"),IF(ISNUMBER(РТУС!AM992)=TRUE,IF(РТУС!AK992="Нежилое помещение",IF(РТУС!AM992&gt;7,HYPERLINK("#РТУС!"&amp;CELL("адрес",Проверка!AM992),"не больше 7 кв.м."),РТУС!AM992),HYPERLINK("#Проверка!"&amp;CELL("адрес",Проверка!AM992),РТУС!AM992)),HYPERLINK("#РТУС!"&amp;CELL("адрес",Проверка!AM992),"###")))</f>
        <v>заполнить</v>
      </c>
      <c r="AN992" s="13" t="str">
        <f ca="1">IF(РТУС!AN992="",HYPERLINK("#РТУС!"&amp;CELL("адрес",Проверка!AN992),"заполнить"),IF(OR(РТУС!AN992="Общая площадь помещения",РТУС!AN992="Общая приведенная площадь жилого помещения",РТУС!AN992="Общая площадь жилого помещения с учетом лоджий, балконов, террас и веранд"),HYPERLINK("#Проверка!"&amp;CELL("адрес",Проверка!AN992),РТУС!AN992),HYPERLINK("#РТУС!"&amp;CELL("адрес",Проверка!AN992),"###")))</f>
        <v>заполнить</v>
      </c>
      <c r="AO992" s="13" t="str">
        <f ca="1">IF(OR(РТУС!AK992="Квартира",РТУС!A992="Нежилое помещение"),IF(РТУС!AO992="",HYPERLINK("#РТУС!"&amp;CELL("адрес",Проверка!AO992),"заполнить"),IF(ISNUMBER(РТУС!AO992)=TRUE,HYPERLINK("#Проверка!"&amp;CELL("адрес",Проверка!AO992),РТУС!AO992),HYPERLINK("#РТУС!"&amp;CELL("адрес",Проверка!AO992),"###"))),"")</f>
        <v/>
      </c>
      <c r="AP992" s="13" t="str">
        <f>IF(РТУС!AP992="","",РТУС!AP992)</f>
        <v/>
      </c>
      <c r="AQ992" s="13" t="str">
        <f ca="1">IF(РТУС!AQ992="",HYPERLINK("#РТУС!"&amp;CELL("адрес",Проверка!AQ992),"заполнить"),HYPERLINK("#Проверка!"&amp;CELL("адрес",Проверка!AQ992),РТУС!AQ992))</f>
        <v>заполнить</v>
      </c>
      <c r="AR992" s="18" t="str">
        <f ca="1">IF(РТУС!AR992="",HYPERLINK("#РТУС!"&amp;CELL("адрес",Проверка!AR992),"заполнить"),IF(ISNUMBER(РТУС!AR992)=FALSE,HYPERLINK("#РТУС!"&amp;CELL("адрес",Проверка!AR992),"###"),IF(РТУС!G992="1",IF(РТУС!AB992=РТУС!AR992+РТУС!AU992,HYPERLINK("#Проверка!"&amp;CELL("адрес",Проверка!AR992),РТУС!AR992),HYPERLINK("#РТУС!"&amp;CELL("адрес",Проверка!AR992),"сверить суммы")),IF(РТУС!AB992=(SUMIF(РТУС!$A$4:$A$1000,A992,РТУС!$AR$4:$AR$1000)+SUMIF(РТУС!$A$4:$A$1000,A992,РТУС!$AU$4:$AU$1000)),HYPERLINK("#Проверка!"&amp;CELL("адрес",Проверка!AR992),РТУС!AR992),HYPERLINK("#РТУС!"&amp;CELL("адрес",Проверка!AR992),"сверить суммы")))))</f>
        <v>заполнить</v>
      </c>
      <c r="AS992" s="13" t="str">
        <f>IF(РТУС!AS992="","",РТУС!AS992)</f>
        <v/>
      </c>
      <c r="AT992" s="18" t="str">
        <f ca="1">IF(РТУС!AT992="",HYPERLINK("#РТУС!"&amp;CELL("адрес",Проверка!AT992),"заполнить"),IF(ISNUMBER(РТУС!AT992)=FALSE,HYPERLINK("#РТУС!"&amp;CELL("адрес",Проверка!AT992),"###"),IF(РТУС!AT992=РТУС!AR992,HYPERLINK("#Проверка!"&amp;CELL("адрес",Проверка!AT992),РТУС!AT992),HYPERLINK("#РТУС!"&amp;CELL("адрес",Проверка!AT992),"сверить суммы"))))</f>
        <v>заполнить</v>
      </c>
      <c r="AU992" s="18" t="str">
        <f ca="1">IF(РТУС!AU992="",HYPERLINK("#РТУС!"&amp;CELL("адрес",Проверка!AU992),"заполнить"),IF(ISNUMBER(РТУС!AU992)=FALSE,HYPERLINK("#РТУС!"&amp;CELL("адрес",Проверка!AU992),"###"),IF(РТУС!G992="1",IF(РТУС!AB992=РТУС!AR992+РТУС!AU992,HYPERLINK("#Проверка!"&amp;CELL("адрес",Проверка!AU992),РТУС!AU992),HYPERLINK("#РТУС!"&amp;CELL("адрес",Проверка!AU992),"сверить суммы")),IF(РТУС!AB992=(SUMIF(РТУС!$A$4:$A$1000,A992,РТУС!$AR$4:$AR$1000)+SUMIF(РТУС!$A$4:$A$1000,A992,РТУС!$AU$4:$AU$1000)),HYPERLINK("#Проверка!"&amp;CELL("адрес",Проверка!AU992),РТУС!AU992),HYPERLINK("#РТУС!"&amp;CELL("адрес",Проверка!AU992),"сверить суммы")))))</f>
        <v>заполнить</v>
      </c>
      <c r="AV992" s="13" t="str">
        <f ca="1">IF(РТУС!AV992="",HYPERLINK("#РТУС!"&amp;CELL("адрес",Проверка!AV992),"заполнить"),IF(OR(РТУС!AV992="Требование о передаче жилого помещения",РТУС!AV992="Требование о передаче машино-места",РТУС!AV992="Требования о передаче нежилого помещения",РТУС!AV992="Денежные требования"),HYPERLINK("#Проверка!"&amp;CELL("адрес",Проверка!AV992),РТУС!AV992),HYPERLINK("#РТУС!"&amp;CELL("адрес",Проверка!AV992),"###")))</f>
        <v>заполнить</v>
      </c>
      <c r="AW992" s="13" t="str">
        <f ca="1">IF(РТУС!AW992="",HYPERLINK("#РТУС!"&amp;CELL("адрес",Проверка!AW992),"заполнить"),IF(OR(РТУС!AW992="Включен в полном объеме",РТУС!AW992="Включен частично"),HYPERLINK("#Проверка!"&amp;CELL("адрес",Проверка!AW992),РТУС!AW992),HYPERLINK("#РТУС!"&amp;CELL("адрес",Проверка!AW992),"###")))</f>
        <v>заполнить</v>
      </c>
      <c r="AX992" s="15" t="str">
        <f ca="1">IF(РТУС!AX992="",HYPERLINK("#РТУС!"&amp;CELL("адрес",Проверка!AX992),"заполнить"),IF(AND(LEN(РТУС!AX992)=5,РТУС!AX992&lt;TODAY()),HYPERLINK("#Проверка!"&amp;CELL("адрес",Проверка!AX992),РТУС!AX992),HYPERLINK("#РТУС!"&amp;CELL("адрес",Проверка!AX992),"###")))</f>
        <v>заполнить</v>
      </c>
      <c r="AY992" s="15" t="str">
        <f ca="1">IF(РТУС!AY992="",HYPERLINK("#РТУС!"&amp;CELL("адрес",Проверка!AY992),"заполнить"),IF(AND(LEN(РТУС!AY992)=5,РТУС!AY992&lt;TODAY()),HYPERLINK("#Проверка!"&amp;CELL("адрес",Проверка!AY992),РТУС!AY992),HYPERLINK("#РТУС!"&amp;CELL("адрес",Проверка!AY992),"###")))</f>
        <v>заполнить</v>
      </c>
    </row>
    <row r="993" spans="1:51" x14ac:dyDescent="0.25">
      <c r="A993" s="10" t="str">
        <f>РТУС!A993</f>
        <v>.</v>
      </c>
      <c r="B993" s="13" t="str">
        <f ca="1">IF(РТУС!B993="",HYPERLINK("#РТУС!"&amp;CELL("адрес",Проверка!B993),"заполнить"),IF(AND(LEN(РТУС!B993)=10,РТУС!B992=РТУС!B993),HYPERLINK("#Проверка!"&amp;CELL("адрес",Проверка!B993),РТУС!B993),HYPERLINK("#РТУС!"&amp;CELL("адрес",Проверка!B993),"###")))</f>
        <v>заполнить</v>
      </c>
      <c r="C993" s="13" t="str">
        <f ca="1">IF(РТУС!C993="",HYPERLINK("#РТУС!"&amp;CELL("адрес",Проверка!C993),"заполнить"),IF(AND(ISNUMBER(РТУС!C993)=TRUE,РТУС!C993&gt;0,РТУС!C992=РТУС!C993),HYPERLINK("#Проверка!"&amp;CELL("адрес",Проверка!C993),РТУС!C993),HYPERLINK("#РТУС!"&amp;CELL("адрес",Проверка!C993),"###")))</f>
        <v>заполнить</v>
      </c>
      <c r="D993" s="13" t="str">
        <f>IF(РТУС!D993="","",РТУС!D993)</f>
        <v/>
      </c>
      <c r="E993" s="13" t="str">
        <f ca="1">IF(РТУС!E993="",HYPERLINK("#РТУС!"&amp;CELL("адрес",Проверка!E993),"заполнить"),IF(РТУС!E992=РТУС!E993,HYPERLINK("#Проверка!"&amp;CELL("адрес",Проверка!E993),РТУС!E993),HYPERLINK("#РТУС!"&amp;CELL("адрес",Проверка!E993),"###")))</f>
        <v>заполнить</v>
      </c>
      <c r="F993" s="13" t="str">
        <f ca="1">IF(РТУС!F993="",HYPERLINK("#РТУС!"&amp;CELL("адрес",Проверка!F993),"заполнить"),HYPERLINK("#Проверка!"&amp;CELL("адрес",Проверка!F993),РТУС!F993))</f>
        <v>заполнить</v>
      </c>
      <c r="G993" s="20" t="str">
        <f ca="1">IF(РТУС!G993="",HYPERLINK("#РТУС!"&amp;CELL("адрес",Проверка!G993),"заполнить"),IF(РТУС!G993="1",HYPERLINK("#Проверка!"&amp;CELL("адрес",Проверка!G993),"1"),IF(AND(ISNUMBER(РТУС!G993)=TRUE,РТУС!G993&lt;=1,РТУС!G993&gt;0),IF(SUMIF(РТУС!$A$4:$A$1000,A993,РТУС!$G$4:$G$1000)=1,HYPERLINK("#Проверка!"&amp;CELL("адрес",Проверка!G993),РТУС!G993),HYPERLINK("#РТУС!"&amp;CELL("адрес",Проверка!G993),"сумма долей ≠ 1")),HYPERLINK("#РТУС!"&amp;CELL("адрес",Проверка!G993),"###"))))</f>
        <v>заполнить</v>
      </c>
      <c r="H993" s="13" t="str">
        <f ca="1">IF(РТУС!H993="",HYPERLINK("#РТУС!"&amp;CELL("адрес",Проверка!H993),"заполнить"),IF(OR(РТУС!H993="Юрлицо",РТУС!H993="Физлицо",РТУС!H993="ИП"),HYPERLINK("#Проверка!"&amp;CELL("адрес",Проверка!H993),РТУС!H993),HYPERLINK("#РТУС!"&amp;CELL("адрес",Проверка!H993),"###")))</f>
        <v>заполнить</v>
      </c>
      <c r="I993" s="13" t="str">
        <f ca="1">IF(OR(РТУС!H993="Юрлицо",РТУС!H993="ИП"),IF(РТУС!I993="",HYPERLINK("#РТУС!"&amp;CELL("адрес",Проверка!I993),"заполнить"),IF(OR(LEN(РТУС!I993)=10,LEN(РТУС!I993)=12),HYPERLINK("#Проверка!"&amp;CELL("адрес",Проверка!I993),РТУС!I993),HYPERLINK("#РТУС!"&amp;CELL("адрес",Проверка!I993),"###"))),"")</f>
        <v/>
      </c>
      <c r="J993" s="15" t="str">
        <f ca="1">IF(РТУС!J993="","",IF(AND(LEN(РТУС!J993)=5,РТУС!J993&lt;TODAY()),HYPERLINK("#Проверка!"&amp;CELL("адрес",Проверка!J993),РТУС!J993),HYPERLINK("#РТУС!"&amp;CELL("адрес",Проверка!J993),"###")))</f>
        <v/>
      </c>
      <c r="K993" s="13" t="str">
        <f>IF(РТУС!K993="","",РТУС!K993)</f>
        <v/>
      </c>
      <c r="L993" s="13" t="str">
        <f ca="1">IF(OR(РТУС!H993="Физлицо",РТУС!H993="ИП"),IF(РТУС!L993="",HYPERLINK("#РТУС!"&amp;CELL("адрес",Проверка!L993),"заполнить"),IF(OR(РТУС!L993="Загранпаспорт гражданина РФ",РТУС!L993="Паспорт гражданина РФ",РТУС!L993="Иностранный паспорт",РТУС!L993="Свидетельство о рождении",РТУС!L993="Вид на жительство"),HYPERLINK("#Проверка!"&amp;CELL("адрес",Проверка!L993),РТУС!L993),HYPERLINK("#РТУС!"&amp;CELL("адрес",Проверка!L993),"###"))),"")</f>
        <v/>
      </c>
      <c r="M993" s="13" t="str">
        <f ca="1">IF(AND(OR(РТУС!L993="Паспорт гражданина РФ",РТУС!L993="Свидетельство о рождении"),РТУС!M993=""),HYPERLINK("#РТУС!"&amp;CELL("адрес",Проверка!M993),"заполнить"),IF(РТУС!L993="Паспорт гражданина РФ",IF(LEN(РТУС!M993)=4,HYPERLINK("#Проверка!"&amp;CELL("адрес",Проверка!M993),РТУС!M993),HYPERLINK("#РТУС!"&amp;CELL("адрес",Проверка!M993),"###")),IF(РТУС!L993="Свидетельство о рождении",HYPERLINK("#Проверка!"&amp;CELL("адрес",Проверка!M993),РТУС!M993),"")))</f>
        <v/>
      </c>
      <c r="N993" s="13" t="str">
        <f ca="1">IF(РТУС!L993="","",IF(РТУС!N993="",HYPERLINK("#РТУС!"&amp;CELL("адрес",Проверка!N993),"заполнить"),IF(OR(РТУС!L993="Паспорт гражданина РФ",РТУС!L993="Свидетельство о рождении"),IF(LEN(РТУС!N993)=6,HYPERLINK("#Проверка!"&amp;CELL("адрес",Проверка!N993),РТУС!N993),HYPERLINK("#РТУС!"&amp;CELL("адрес",Проверка!N993),"###")),HYPERLINK("#Проверка!"&amp;CELL("адрес",Проверка!N993),РТУС!N993))))</f>
        <v/>
      </c>
      <c r="O993" s="15" t="str">
        <f ca="1">IF(РТУС!L993="","",IF(РТУС!O993="",HYPERLINK("#РТУС!"&amp;CELL("адрес",Проверка!O993),"заполнить"),IF(AND(LEN(РТУС!O993)=5,РТУС!O993&lt;TODAY()),IF(РТУС!L993="Свидетельство о рождении",IF(РТУС!O993&gt;EDATE(TODAY(),-168),HYPERLINK("#Проверка!"&amp;CELL("адрес",Проверка!O993),РТУС!O993),HYPERLINK("#РТУС!"&amp;CELL("адрес",Проверка!O993),"недействительно")),HYPERLINK("#Проверка!"&amp;CELL("адрес",Проверка!O993),РТУС!O993)),HYPERLINK("#РТУС!"&amp;CELL("адрес",Проверка!O993),"###"))))</f>
        <v/>
      </c>
      <c r="P993" s="21" t="str">
        <f ca="1">IF(РТУС!L993="Паспорт гражданина РФ",IF(РТУС!P993="",HYPERLINK("#РТУС!"&amp;CELL("адрес",Проверка!P993),"заполнить"),HYPERLINK("#Проверка!"&amp;CELL("адрес",Проверка!P993),РТУС!P993)),"")</f>
        <v/>
      </c>
      <c r="Q993" s="13" t="str">
        <f ca="1">IF(РТУС!L993="Паспорт гражданина РФ",IF(РТУС!Q993="",HYPERLINK("#РТУС!"&amp;CELL("адрес",Проверка!Q993),"заполнить"),IF(LEN(РТУС!Q993)=7,HYPERLINK("#Проверка!"&amp;CELL("адрес",Проверка!Q993),РТУС!Q993),HYPERLINK("#РТУС!"&amp;CELL("адрес",Проверка!Q993),"###"))),"")</f>
        <v/>
      </c>
      <c r="R993" s="13" t="str">
        <f ca="1">IF(РТУС!R993="",HYPERLINK("#РТУС!"&amp;CELL("адрес",Проверка!R993),"заполнить"),HYPERLINK("#Проверка!"&amp;CELL("адрес",Проверка!R993),РТУС!R993))</f>
        <v>заполнить</v>
      </c>
      <c r="S993" s="13" t="str">
        <f>IF(РТУС!S993="","",РТУС!S993)</f>
        <v/>
      </c>
      <c r="T993" s="13" t="str">
        <f>IF(РТУС!T993="","",РТУС!T993)</f>
        <v/>
      </c>
      <c r="U993" s="13" t="str">
        <f>IF(РТУС!U993="","",РТУС!U993)</f>
        <v/>
      </c>
      <c r="V993" s="13" t="str">
        <f ca="1">IF(РТУС!V993="",HYPERLINK("#РТУС!"&amp;CELL("адрес",Проверка!V993),"заполнить"),IF(OR(РТУС!V993="Договор участия в долевом строительстве",РТУС!V993="Предварительный договор участия в долевом строительстве",РТУС!V993="Определение Арбитражного суда",РТУС!V993="Решение суда общей юрисдикции",РТУС!V993="Иные договоры"),HYPERLINK("#Проверка!"&amp;CELL("адрес",Проверка!V993),РТУС!V993),HYPERLINK("#РТУС!"&amp;CELL("адрес",Проверка!V993),"###")))</f>
        <v>заполнить</v>
      </c>
      <c r="W993" s="13" t="str">
        <f ca="1">IF(РТУС!W993="",HYPERLINK("#РТУС!"&amp;CELL("адрес",Проверка!W993),"заполнить"),HYPERLINK("#Проверка!"&amp;CELL("адрес",Проверка!W993),РТУС!W993))</f>
        <v>заполнить</v>
      </c>
      <c r="X993" s="15" t="str">
        <f ca="1">IF(РТУС!X993="",HYPERLINK("#РТУС!"&amp;CELL("адрес",Проверка!X993),"заполнить"),IF(AND(LEN(РТУС!X993)=5,РТУС!X993&lt;TODAY()),HYPERLINK("#Проверка!"&amp;CELL("адрес",Проверка!X993),РТУС!X993),HYPERLINK("#РТУС!"&amp;CELL("адрес",Проверка!X993),"###")))</f>
        <v>заполнить</v>
      </c>
      <c r="Y993" s="13" t="str">
        <f>IF(РТУС!Y993="","",РТУС!Y993)</f>
        <v/>
      </c>
      <c r="Z993" s="15" t="str">
        <f ca="1">IF(РТУС!Z993="","",IF(AND(LEN(РТУС!Z993)=5,РТУС!Z993&lt;TODAY()),HYPERLINK("#Проверка!"&amp;CELL("адрес",Проверка!Z993),РТУС!Z993),HYPERLINK("#РТУС!"&amp;CELL("адрес",Проверка!Z993),"###")))</f>
        <v/>
      </c>
      <c r="AA993" s="18" t="str">
        <f ca="1">IF(РТУС!AA993="",HYPERLINK("#РТУС!"&amp;CELL("адрес",Проверка!AA993),"заполнить"),IF(ISNUMBER(РТУС!AA993)=TRUE,HYPERLINK("#Проверка!"&amp;CELL("адрес",Проверка!AA993),РТУС!AA993),HYPERLINK("#РТУС!"&amp;CELL("адрес",Проверка!AA993),"###")))</f>
        <v>заполнить</v>
      </c>
      <c r="AB993" s="18" t="str">
        <f ca="1">IF(РТУС!AB993="",HYPERLINK("#РТУС!"&amp;CELL("адрес",Проверка!AB993),"заполнить"),IF(ISNUMBER(РТУС!AB993)=TRUE,HYPERLINK("#Проверка!"&amp;CELL("адрес",Проверка!AB993),РТУС!AB993),HYPERLINK("#РТУС!"&amp;CELL("адрес",Проверка!AB993),"###")))</f>
        <v>заполнить</v>
      </c>
      <c r="AC993" s="18" t="str">
        <f ca="1">IF(РТУС!AC993="","",IF(ISNUMBER(РТУС!AC993)=TRUE,HYPERLINK("#Проверка!"&amp;CELL("адрес",Проверка!AC993),РТУС!AC993),HYPERLINK("#РТУС!"&amp;CELL("адрес",Проверка!AC993),"###")))</f>
        <v/>
      </c>
      <c r="AD993" s="18" t="str">
        <f ca="1">IF(РТУС!AD993="","",IF(ISNUMBER(РТУС!AD993)=TRUE,HYPERLINK("#Проверка!"&amp;CELL("адрес",Проверка!AD993),РТУС!AD993),HYPERLINK("#РТУС!"&amp;CELL("адрес",Проверка!AD993),"###")))</f>
        <v/>
      </c>
      <c r="AE993" s="13" t="str">
        <f>IF(РТУС!AE993="","",РТУС!AE993)</f>
        <v/>
      </c>
      <c r="AF993" s="15" t="str">
        <f ca="1">IF(РТУС!AE993="","",IF(РТУС!AF993="",HYPERLINK("#РТУС!"&amp;CELL("адрес",Проверка!AF993),"заполнить"),IF(AND(LEN(РТУС!AF993)=5,РТУС!AF993&lt;TODAY()),HYPERLINK("#Проверка!"&amp;CELL("адрес",Проверка!AF993),РТУС!AF993),HYPERLINK("#РТУС!"&amp;CELL("адрес",Проверка!AF993),"###"))))</f>
        <v/>
      </c>
      <c r="AG993" s="13"/>
      <c r="AH993" s="15" t="str">
        <f ca="1">IF(РТУС!AE993="","",IF(РТУС!AH993="",HYPERLINK("#РТУС!"&amp;CELL("адрес",Проверка!AH993),"заполнить"),IF(AND(LEN(РТУС!AH993)=5,РТУС!AH993&lt;TODAY()),HYPERLINK("#Проверка!"&amp;CELL("адрес",Проверка!AH993),РТУС!AH993),HYPERLINK("#РТУС!"&amp;CELL("адрес",Проверка!AH993),"###"))))</f>
        <v/>
      </c>
      <c r="AI993" s="15" t="str">
        <f ca="1">IF(РТУС!AE993="","",IF(РТУС!AI993="",HYPERLINK("#РТУС!"&amp;CELL("адрес",Проверка!AI993),"заполнить"),HYPERLINK("#Проверка!"&amp;CELL("адрес",Проверка!AI993),РТУС!AI993)))</f>
        <v/>
      </c>
      <c r="AJ993" s="13" t="str">
        <f ca="1">IF(РТУС!AE993="","",IF(РТУС!AJ993="",HYPERLINK("#РТУС!"&amp;CELL("адрес",Проверка!AJ993),"заполнить"),IF(OR(РТУС!AJ993="Юрлицо",РТУС!AJ993="Физлицо",РТУС!AJ993="ИП"),HYPERLINK("#Проверка!"&amp;CELL("адрес",Проверка!AJ993),РТУС!AJ993),HYPERLINK("#РТУС!"&amp;CELL("адрес",Проверка!AJ993),"###"))))</f>
        <v/>
      </c>
      <c r="AK993" s="13" t="str">
        <f ca="1">IF(РТУС!AK993="",HYPERLINK("#РТУС!"&amp;CELL("адрес",Проверка!AK993),"заполнить"),IF(OR(РТУС!AK993="Квартира",РТУС!AK993="Кладовая",РТУС!AK993="Машино-место",РТУС!AK993="Нежилое помещение"),HYPERLINK("#Проверка!"&amp;CELL("адрес",Проверка!AK993),РТУС!AK993),HYPERLINK("#РТУС!"&amp;CELL("адрес",Проверка!AK993),"###")))</f>
        <v>заполнить</v>
      </c>
      <c r="AL993" s="13" t="str">
        <f ca="1">IF(РТУС!AL993="",HYPERLINK("#РТУС!"&amp;CELL("адрес",Проверка!AL993),"заполнить"),HYPERLINK("#Проверка!"&amp;CELL("адрес",Проверка!AL993),РТУС!AL993))</f>
        <v>заполнить</v>
      </c>
      <c r="AM993" s="18" t="str">
        <f ca="1">IF(РТУС!AM993="",HYPERLINK("#РТУС!"&amp;CELL("адрес",Проверка!AM993),"заполнить"),IF(ISNUMBER(РТУС!AM993)=TRUE,IF(РТУС!AK993="Нежилое помещение",IF(РТУС!AM993&gt;7,HYPERLINK("#РТУС!"&amp;CELL("адрес",Проверка!AM993),"не больше 7 кв.м."),РТУС!AM993),HYPERLINK("#Проверка!"&amp;CELL("адрес",Проверка!AM993),РТУС!AM993)),HYPERLINK("#РТУС!"&amp;CELL("адрес",Проверка!AM993),"###")))</f>
        <v>заполнить</v>
      </c>
      <c r="AN993" s="13" t="str">
        <f ca="1">IF(РТУС!AN993="",HYPERLINK("#РТУС!"&amp;CELL("адрес",Проверка!AN993),"заполнить"),IF(OR(РТУС!AN993="Общая площадь помещения",РТУС!AN993="Общая приведенная площадь жилого помещения",РТУС!AN993="Общая площадь жилого помещения с учетом лоджий, балконов, террас и веранд"),HYPERLINK("#Проверка!"&amp;CELL("адрес",Проверка!AN993),РТУС!AN993),HYPERLINK("#РТУС!"&amp;CELL("адрес",Проверка!AN993),"###")))</f>
        <v>заполнить</v>
      </c>
      <c r="AO993" s="13" t="str">
        <f ca="1">IF(OR(РТУС!AK993="Квартира",РТУС!A993="Нежилое помещение"),IF(РТУС!AO993="",HYPERLINK("#РТУС!"&amp;CELL("адрес",Проверка!AO993),"заполнить"),IF(ISNUMBER(РТУС!AO993)=TRUE,HYPERLINK("#Проверка!"&amp;CELL("адрес",Проверка!AO993),РТУС!AO993),HYPERLINK("#РТУС!"&amp;CELL("адрес",Проверка!AO993),"###"))),"")</f>
        <v/>
      </c>
      <c r="AP993" s="13" t="str">
        <f>IF(РТУС!AP993="","",РТУС!AP993)</f>
        <v/>
      </c>
      <c r="AQ993" s="13" t="str">
        <f ca="1">IF(РТУС!AQ993="",HYPERLINK("#РТУС!"&amp;CELL("адрес",Проверка!AQ993),"заполнить"),HYPERLINK("#Проверка!"&amp;CELL("адрес",Проверка!AQ993),РТУС!AQ993))</f>
        <v>заполнить</v>
      </c>
      <c r="AR993" s="18" t="str">
        <f ca="1">IF(РТУС!AR993="",HYPERLINK("#РТУС!"&amp;CELL("адрес",Проверка!AR993),"заполнить"),IF(ISNUMBER(РТУС!AR993)=FALSE,HYPERLINK("#РТУС!"&amp;CELL("адрес",Проверка!AR993),"###"),IF(РТУС!G993="1",IF(РТУС!AB993=РТУС!AR993+РТУС!AU993,HYPERLINK("#Проверка!"&amp;CELL("адрес",Проверка!AR993),РТУС!AR993),HYPERLINK("#РТУС!"&amp;CELL("адрес",Проверка!AR993),"сверить суммы")),IF(РТУС!AB993=(SUMIF(РТУС!$A$4:$A$1000,A993,РТУС!$AR$4:$AR$1000)+SUMIF(РТУС!$A$4:$A$1000,A993,РТУС!$AU$4:$AU$1000)),HYPERLINK("#Проверка!"&amp;CELL("адрес",Проверка!AR993),РТУС!AR993),HYPERLINK("#РТУС!"&amp;CELL("адрес",Проверка!AR993),"сверить суммы")))))</f>
        <v>заполнить</v>
      </c>
      <c r="AS993" s="13" t="str">
        <f>IF(РТУС!AS993="","",РТУС!AS993)</f>
        <v/>
      </c>
      <c r="AT993" s="18" t="str">
        <f ca="1">IF(РТУС!AT993="",HYPERLINK("#РТУС!"&amp;CELL("адрес",Проверка!AT993),"заполнить"),IF(ISNUMBER(РТУС!AT993)=FALSE,HYPERLINK("#РТУС!"&amp;CELL("адрес",Проверка!AT993),"###"),IF(РТУС!AT993=РТУС!AR993,HYPERLINK("#Проверка!"&amp;CELL("адрес",Проверка!AT993),РТУС!AT993),HYPERLINK("#РТУС!"&amp;CELL("адрес",Проверка!AT993),"сверить суммы"))))</f>
        <v>заполнить</v>
      </c>
      <c r="AU993" s="18" t="str">
        <f ca="1">IF(РТУС!AU993="",HYPERLINK("#РТУС!"&amp;CELL("адрес",Проверка!AU993),"заполнить"),IF(ISNUMBER(РТУС!AU993)=FALSE,HYPERLINK("#РТУС!"&amp;CELL("адрес",Проверка!AU993),"###"),IF(РТУС!G993="1",IF(РТУС!AB993=РТУС!AR993+РТУС!AU993,HYPERLINK("#Проверка!"&amp;CELL("адрес",Проверка!AU993),РТУС!AU993),HYPERLINK("#РТУС!"&amp;CELL("адрес",Проверка!AU993),"сверить суммы")),IF(РТУС!AB993=(SUMIF(РТУС!$A$4:$A$1000,A993,РТУС!$AR$4:$AR$1000)+SUMIF(РТУС!$A$4:$A$1000,A993,РТУС!$AU$4:$AU$1000)),HYPERLINK("#Проверка!"&amp;CELL("адрес",Проверка!AU993),РТУС!AU993),HYPERLINK("#РТУС!"&amp;CELL("адрес",Проверка!AU993),"сверить суммы")))))</f>
        <v>заполнить</v>
      </c>
      <c r="AV993" s="13" t="str">
        <f ca="1">IF(РТУС!AV993="",HYPERLINK("#РТУС!"&amp;CELL("адрес",Проверка!AV993),"заполнить"),IF(OR(РТУС!AV993="Требование о передаче жилого помещения",РТУС!AV993="Требование о передаче машино-места",РТУС!AV993="Требования о передаче нежилого помещения",РТУС!AV993="Денежные требования"),HYPERLINK("#Проверка!"&amp;CELL("адрес",Проверка!AV993),РТУС!AV993),HYPERLINK("#РТУС!"&amp;CELL("адрес",Проверка!AV993),"###")))</f>
        <v>заполнить</v>
      </c>
      <c r="AW993" s="13" t="str">
        <f ca="1">IF(РТУС!AW993="",HYPERLINK("#РТУС!"&amp;CELL("адрес",Проверка!AW993),"заполнить"),IF(OR(РТУС!AW993="Включен в полном объеме",РТУС!AW993="Включен частично"),HYPERLINK("#Проверка!"&amp;CELL("адрес",Проверка!AW993),РТУС!AW993),HYPERLINK("#РТУС!"&amp;CELL("адрес",Проверка!AW993),"###")))</f>
        <v>заполнить</v>
      </c>
      <c r="AX993" s="15" t="str">
        <f ca="1">IF(РТУС!AX993="",HYPERLINK("#РТУС!"&amp;CELL("адрес",Проверка!AX993),"заполнить"),IF(AND(LEN(РТУС!AX993)=5,РТУС!AX993&lt;TODAY()),HYPERLINK("#Проверка!"&amp;CELL("адрес",Проверка!AX993),РТУС!AX993),HYPERLINK("#РТУС!"&amp;CELL("адрес",Проверка!AX993),"###")))</f>
        <v>заполнить</v>
      </c>
      <c r="AY993" s="15" t="str">
        <f ca="1">IF(РТУС!AY993="",HYPERLINK("#РТУС!"&amp;CELL("адрес",Проверка!AY993),"заполнить"),IF(AND(LEN(РТУС!AY993)=5,РТУС!AY993&lt;TODAY()),HYPERLINK("#Проверка!"&amp;CELL("адрес",Проверка!AY993),РТУС!AY993),HYPERLINK("#РТУС!"&amp;CELL("адрес",Проверка!AY993),"###")))</f>
        <v>заполнить</v>
      </c>
    </row>
    <row r="994" spans="1:51" x14ac:dyDescent="0.25">
      <c r="A994" s="10" t="str">
        <f>РТУС!A994</f>
        <v>.</v>
      </c>
      <c r="B994" s="13" t="str">
        <f ca="1">IF(РТУС!B994="",HYPERLINK("#РТУС!"&amp;CELL("адрес",Проверка!B994),"заполнить"),IF(AND(LEN(РТУС!B994)=10,РТУС!B993=РТУС!B994),HYPERLINK("#Проверка!"&amp;CELL("адрес",Проверка!B994),РТУС!B994),HYPERLINK("#РТУС!"&amp;CELL("адрес",Проверка!B994),"###")))</f>
        <v>заполнить</v>
      </c>
      <c r="C994" s="13" t="str">
        <f ca="1">IF(РТУС!C994="",HYPERLINK("#РТУС!"&amp;CELL("адрес",Проверка!C994),"заполнить"),IF(AND(ISNUMBER(РТУС!C994)=TRUE,РТУС!C994&gt;0,РТУС!C993=РТУС!C994),HYPERLINK("#Проверка!"&amp;CELL("адрес",Проверка!C994),РТУС!C994),HYPERLINK("#РТУС!"&amp;CELL("адрес",Проверка!C994),"###")))</f>
        <v>заполнить</v>
      </c>
      <c r="D994" s="13" t="str">
        <f>IF(РТУС!D994="","",РТУС!D994)</f>
        <v/>
      </c>
      <c r="E994" s="13" t="str">
        <f ca="1">IF(РТУС!E994="",HYPERLINK("#РТУС!"&amp;CELL("адрес",Проверка!E994),"заполнить"),IF(РТУС!E993=РТУС!E994,HYPERLINK("#Проверка!"&amp;CELL("адрес",Проверка!E994),РТУС!E994),HYPERLINK("#РТУС!"&amp;CELL("адрес",Проверка!E994),"###")))</f>
        <v>заполнить</v>
      </c>
      <c r="F994" s="13" t="str">
        <f ca="1">IF(РТУС!F994="",HYPERLINK("#РТУС!"&amp;CELL("адрес",Проверка!F994),"заполнить"),HYPERLINK("#Проверка!"&amp;CELL("адрес",Проверка!F994),РТУС!F994))</f>
        <v>заполнить</v>
      </c>
      <c r="G994" s="20" t="str">
        <f ca="1">IF(РТУС!G994="",HYPERLINK("#РТУС!"&amp;CELL("адрес",Проверка!G994),"заполнить"),IF(РТУС!G994="1",HYPERLINK("#Проверка!"&amp;CELL("адрес",Проверка!G994),"1"),IF(AND(ISNUMBER(РТУС!G994)=TRUE,РТУС!G994&lt;=1,РТУС!G994&gt;0),IF(SUMIF(РТУС!$A$4:$A$1000,A994,РТУС!$G$4:$G$1000)=1,HYPERLINK("#Проверка!"&amp;CELL("адрес",Проверка!G994),РТУС!G994),HYPERLINK("#РТУС!"&amp;CELL("адрес",Проверка!G994),"сумма долей ≠ 1")),HYPERLINK("#РТУС!"&amp;CELL("адрес",Проверка!G994),"###"))))</f>
        <v>заполнить</v>
      </c>
      <c r="H994" s="13" t="str">
        <f ca="1">IF(РТУС!H994="",HYPERLINK("#РТУС!"&amp;CELL("адрес",Проверка!H994),"заполнить"),IF(OR(РТУС!H994="Юрлицо",РТУС!H994="Физлицо",РТУС!H994="ИП"),HYPERLINK("#Проверка!"&amp;CELL("адрес",Проверка!H994),РТУС!H994),HYPERLINK("#РТУС!"&amp;CELL("адрес",Проверка!H994),"###")))</f>
        <v>заполнить</v>
      </c>
      <c r="I994" s="13" t="str">
        <f ca="1">IF(OR(РТУС!H994="Юрлицо",РТУС!H994="ИП"),IF(РТУС!I994="",HYPERLINK("#РТУС!"&amp;CELL("адрес",Проверка!I994),"заполнить"),IF(OR(LEN(РТУС!I994)=10,LEN(РТУС!I994)=12),HYPERLINK("#Проверка!"&amp;CELL("адрес",Проверка!I994),РТУС!I994),HYPERLINK("#РТУС!"&amp;CELL("адрес",Проверка!I994),"###"))),"")</f>
        <v/>
      </c>
      <c r="J994" s="15" t="str">
        <f ca="1">IF(РТУС!J994="","",IF(AND(LEN(РТУС!J994)=5,РТУС!J994&lt;TODAY()),HYPERLINK("#Проверка!"&amp;CELL("адрес",Проверка!J994),РТУС!J994),HYPERLINK("#РТУС!"&amp;CELL("адрес",Проверка!J994),"###")))</f>
        <v/>
      </c>
      <c r="K994" s="13" t="str">
        <f>IF(РТУС!K994="","",РТУС!K994)</f>
        <v/>
      </c>
      <c r="L994" s="13" t="str">
        <f ca="1">IF(OR(РТУС!H994="Физлицо",РТУС!H994="ИП"),IF(РТУС!L994="",HYPERLINK("#РТУС!"&amp;CELL("адрес",Проверка!L994),"заполнить"),IF(OR(РТУС!L994="Загранпаспорт гражданина РФ",РТУС!L994="Паспорт гражданина РФ",РТУС!L994="Иностранный паспорт",РТУС!L994="Свидетельство о рождении",РТУС!L994="Вид на жительство"),HYPERLINK("#Проверка!"&amp;CELL("адрес",Проверка!L994),РТУС!L994),HYPERLINK("#РТУС!"&amp;CELL("адрес",Проверка!L994),"###"))),"")</f>
        <v/>
      </c>
      <c r="M994" s="13" t="str">
        <f ca="1">IF(AND(OR(РТУС!L994="Паспорт гражданина РФ",РТУС!L994="Свидетельство о рождении"),РТУС!M994=""),HYPERLINK("#РТУС!"&amp;CELL("адрес",Проверка!M994),"заполнить"),IF(РТУС!L994="Паспорт гражданина РФ",IF(LEN(РТУС!M994)=4,HYPERLINK("#Проверка!"&amp;CELL("адрес",Проверка!M994),РТУС!M994),HYPERLINK("#РТУС!"&amp;CELL("адрес",Проверка!M994),"###")),IF(РТУС!L994="Свидетельство о рождении",HYPERLINK("#Проверка!"&amp;CELL("адрес",Проверка!M994),РТУС!M994),"")))</f>
        <v/>
      </c>
      <c r="N994" s="13" t="str">
        <f ca="1">IF(РТУС!L994="","",IF(РТУС!N994="",HYPERLINK("#РТУС!"&amp;CELL("адрес",Проверка!N994),"заполнить"),IF(OR(РТУС!L994="Паспорт гражданина РФ",РТУС!L994="Свидетельство о рождении"),IF(LEN(РТУС!N994)=6,HYPERLINK("#Проверка!"&amp;CELL("адрес",Проверка!N994),РТУС!N994),HYPERLINK("#РТУС!"&amp;CELL("адрес",Проверка!N994),"###")),HYPERLINK("#Проверка!"&amp;CELL("адрес",Проверка!N994),РТУС!N994))))</f>
        <v/>
      </c>
      <c r="O994" s="15" t="str">
        <f ca="1">IF(РТУС!L994="","",IF(РТУС!O994="",HYPERLINK("#РТУС!"&amp;CELL("адрес",Проверка!O994),"заполнить"),IF(AND(LEN(РТУС!O994)=5,РТУС!O994&lt;TODAY()),IF(РТУС!L994="Свидетельство о рождении",IF(РТУС!O994&gt;EDATE(TODAY(),-168),HYPERLINK("#Проверка!"&amp;CELL("адрес",Проверка!O994),РТУС!O994),HYPERLINK("#РТУС!"&amp;CELL("адрес",Проверка!O994),"недействительно")),HYPERLINK("#Проверка!"&amp;CELL("адрес",Проверка!O994),РТУС!O994)),HYPERLINK("#РТУС!"&amp;CELL("адрес",Проверка!O994),"###"))))</f>
        <v/>
      </c>
      <c r="P994" s="21" t="str">
        <f ca="1">IF(РТУС!L994="Паспорт гражданина РФ",IF(РТУС!P994="",HYPERLINK("#РТУС!"&amp;CELL("адрес",Проверка!P994),"заполнить"),HYPERLINK("#Проверка!"&amp;CELL("адрес",Проверка!P994),РТУС!P994)),"")</f>
        <v/>
      </c>
      <c r="Q994" s="13" t="str">
        <f ca="1">IF(РТУС!L994="Паспорт гражданина РФ",IF(РТУС!Q994="",HYPERLINK("#РТУС!"&amp;CELL("адрес",Проверка!Q994),"заполнить"),IF(LEN(РТУС!Q994)=7,HYPERLINK("#Проверка!"&amp;CELL("адрес",Проверка!Q994),РТУС!Q994),HYPERLINK("#РТУС!"&amp;CELL("адрес",Проверка!Q994),"###"))),"")</f>
        <v/>
      </c>
      <c r="R994" s="13" t="str">
        <f ca="1">IF(РТУС!R994="",HYPERLINK("#РТУС!"&amp;CELL("адрес",Проверка!R994),"заполнить"),HYPERLINK("#Проверка!"&amp;CELL("адрес",Проверка!R994),РТУС!R994))</f>
        <v>заполнить</v>
      </c>
      <c r="S994" s="13" t="str">
        <f>IF(РТУС!S994="","",РТУС!S994)</f>
        <v/>
      </c>
      <c r="T994" s="13" t="str">
        <f>IF(РТУС!T994="","",РТУС!T994)</f>
        <v/>
      </c>
      <c r="U994" s="13" t="str">
        <f>IF(РТУС!U994="","",РТУС!U994)</f>
        <v/>
      </c>
      <c r="V994" s="13" t="str">
        <f ca="1">IF(РТУС!V994="",HYPERLINK("#РТУС!"&amp;CELL("адрес",Проверка!V994),"заполнить"),IF(OR(РТУС!V994="Договор участия в долевом строительстве",РТУС!V994="Предварительный договор участия в долевом строительстве",РТУС!V994="Определение Арбитражного суда",РТУС!V994="Решение суда общей юрисдикции",РТУС!V994="Иные договоры"),HYPERLINK("#Проверка!"&amp;CELL("адрес",Проверка!V994),РТУС!V994),HYPERLINK("#РТУС!"&amp;CELL("адрес",Проверка!V994),"###")))</f>
        <v>заполнить</v>
      </c>
      <c r="W994" s="13" t="str">
        <f ca="1">IF(РТУС!W994="",HYPERLINK("#РТУС!"&amp;CELL("адрес",Проверка!W994),"заполнить"),HYPERLINK("#Проверка!"&amp;CELL("адрес",Проверка!W994),РТУС!W994))</f>
        <v>заполнить</v>
      </c>
      <c r="X994" s="15" t="str">
        <f ca="1">IF(РТУС!X994="",HYPERLINK("#РТУС!"&amp;CELL("адрес",Проверка!X994),"заполнить"),IF(AND(LEN(РТУС!X994)=5,РТУС!X994&lt;TODAY()),HYPERLINK("#Проверка!"&amp;CELL("адрес",Проверка!X994),РТУС!X994),HYPERLINK("#РТУС!"&amp;CELL("адрес",Проверка!X994),"###")))</f>
        <v>заполнить</v>
      </c>
      <c r="Y994" s="13" t="str">
        <f>IF(РТУС!Y994="","",РТУС!Y994)</f>
        <v/>
      </c>
      <c r="Z994" s="15" t="str">
        <f ca="1">IF(РТУС!Z994="","",IF(AND(LEN(РТУС!Z994)=5,РТУС!Z994&lt;TODAY()),HYPERLINK("#Проверка!"&amp;CELL("адрес",Проверка!Z994),РТУС!Z994),HYPERLINK("#РТУС!"&amp;CELL("адрес",Проверка!Z994),"###")))</f>
        <v/>
      </c>
      <c r="AA994" s="18" t="str">
        <f ca="1">IF(РТУС!AA994="",HYPERLINK("#РТУС!"&amp;CELL("адрес",Проверка!AA994),"заполнить"),IF(ISNUMBER(РТУС!AA994)=TRUE,HYPERLINK("#Проверка!"&amp;CELL("адрес",Проверка!AA994),РТУС!AA994),HYPERLINK("#РТУС!"&amp;CELL("адрес",Проверка!AA994),"###")))</f>
        <v>заполнить</v>
      </c>
      <c r="AB994" s="18" t="str">
        <f ca="1">IF(РТУС!AB994="",HYPERLINK("#РТУС!"&amp;CELL("адрес",Проверка!AB994),"заполнить"),IF(ISNUMBER(РТУС!AB994)=TRUE,HYPERLINK("#Проверка!"&amp;CELL("адрес",Проверка!AB994),РТУС!AB994),HYPERLINK("#РТУС!"&amp;CELL("адрес",Проверка!AB994),"###")))</f>
        <v>заполнить</v>
      </c>
      <c r="AC994" s="18" t="str">
        <f ca="1">IF(РТУС!AC994="","",IF(ISNUMBER(РТУС!AC994)=TRUE,HYPERLINK("#Проверка!"&amp;CELL("адрес",Проверка!AC994),РТУС!AC994),HYPERLINK("#РТУС!"&amp;CELL("адрес",Проверка!AC994),"###")))</f>
        <v/>
      </c>
      <c r="AD994" s="18" t="str">
        <f ca="1">IF(РТУС!AD994="","",IF(ISNUMBER(РТУС!AD994)=TRUE,HYPERLINK("#Проверка!"&amp;CELL("адрес",Проверка!AD994),РТУС!AD994),HYPERLINK("#РТУС!"&amp;CELL("адрес",Проверка!AD994),"###")))</f>
        <v/>
      </c>
      <c r="AE994" s="13" t="str">
        <f>IF(РТУС!AE994="","",РТУС!AE994)</f>
        <v/>
      </c>
      <c r="AF994" s="15" t="str">
        <f ca="1">IF(РТУС!AE994="","",IF(РТУС!AF994="",HYPERLINK("#РТУС!"&amp;CELL("адрес",Проверка!AF994),"заполнить"),IF(AND(LEN(РТУС!AF994)=5,РТУС!AF994&lt;TODAY()),HYPERLINK("#Проверка!"&amp;CELL("адрес",Проверка!AF994),РТУС!AF994),HYPERLINK("#РТУС!"&amp;CELL("адрес",Проверка!AF994),"###"))))</f>
        <v/>
      </c>
      <c r="AG994" s="13"/>
      <c r="AH994" s="15" t="str">
        <f ca="1">IF(РТУС!AE994="","",IF(РТУС!AH994="",HYPERLINK("#РТУС!"&amp;CELL("адрес",Проверка!AH994),"заполнить"),IF(AND(LEN(РТУС!AH994)=5,РТУС!AH994&lt;TODAY()),HYPERLINK("#Проверка!"&amp;CELL("адрес",Проверка!AH994),РТУС!AH994),HYPERLINK("#РТУС!"&amp;CELL("адрес",Проверка!AH994),"###"))))</f>
        <v/>
      </c>
      <c r="AI994" s="15" t="str">
        <f ca="1">IF(РТУС!AE994="","",IF(РТУС!AI994="",HYPERLINK("#РТУС!"&amp;CELL("адрес",Проверка!AI994),"заполнить"),HYPERLINK("#Проверка!"&amp;CELL("адрес",Проверка!AI994),РТУС!AI994)))</f>
        <v/>
      </c>
      <c r="AJ994" s="13" t="str">
        <f ca="1">IF(РТУС!AE994="","",IF(РТУС!AJ994="",HYPERLINK("#РТУС!"&amp;CELL("адрес",Проверка!AJ994),"заполнить"),IF(OR(РТУС!AJ994="Юрлицо",РТУС!AJ994="Физлицо",РТУС!AJ994="ИП"),HYPERLINK("#Проверка!"&amp;CELL("адрес",Проверка!AJ994),РТУС!AJ994),HYPERLINK("#РТУС!"&amp;CELL("адрес",Проверка!AJ994),"###"))))</f>
        <v/>
      </c>
      <c r="AK994" s="13" t="str">
        <f ca="1">IF(РТУС!AK994="",HYPERLINK("#РТУС!"&amp;CELL("адрес",Проверка!AK994),"заполнить"),IF(OR(РТУС!AK994="Квартира",РТУС!AK994="Кладовая",РТУС!AK994="Машино-место",РТУС!AK994="Нежилое помещение"),HYPERLINK("#Проверка!"&amp;CELL("адрес",Проверка!AK994),РТУС!AK994),HYPERLINK("#РТУС!"&amp;CELL("адрес",Проверка!AK994),"###")))</f>
        <v>заполнить</v>
      </c>
      <c r="AL994" s="13" t="str">
        <f ca="1">IF(РТУС!AL994="",HYPERLINK("#РТУС!"&amp;CELL("адрес",Проверка!AL994),"заполнить"),HYPERLINK("#Проверка!"&amp;CELL("адрес",Проверка!AL994),РТУС!AL994))</f>
        <v>заполнить</v>
      </c>
      <c r="AM994" s="18" t="str">
        <f ca="1">IF(РТУС!AM994="",HYPERLINK("#РТУС!"&amp;CELL("адрес",Проверка!AM994),"заполнить"),IF(ISNUMBER(РТУС!AM994)=TRUE,IF(РТУС!AK994="Нежилое помещение",IF(РТУС!AM994&gt;7,HYPERLINK("#РТУС!"&amp;CELL("адрес",Проверка!AM994),"не больше 7 кв.м."),РТУС!AM994),HYPERLINK("#Проверка!"&amp;CELL("адрес",Проверка!AM994),РТУС!AM994)),HYPERLINK("#РТУС!"&amp;CELL("адрес",Проверка!AM994),"###")))</f>
        <v>заполнить</v>
      </c>
      <c r="AN994" s="13" t="str">
        <f ca="1">IF(РТУС!AN994="",HYPERLINK("#РТУС!"&amp;CELL("адрес",Проверка!AN994),"заполнить"),IF(OR(РТУС!AN994="Общая площадь помещения",РТУС!AN994="Общая приведенная площадь жилого помещения",РТУС!AN994="Общая площадь жилого помещения с учетом лоджий, балконов, террас и веранд"),HYPERLINK("#Проверка!"&amp;CELL("адрес",Проверка!AN994),РТУС!AN994),HYPERLINK("#РТУС!"&amp;CELL("адрес",Проверка!AN994),"###")))</f>
        <v>заполнить</v>
      </c>
      <c r="AO994" s="13" t="str">
        <f ca="1">IF(OR(РТУС!AK994="Квартира",РТУС!A994="Нежилое помещение"),IF(РТУС!AO994="",HYPERLINK("#РТУС!"&amp;CELL("адрес",Проверка!AO994),"заполнить"),IF(ISNUMBER(РТУС!AO994)=TRUE,HYPERLINK("#Проверка!"&amp;CELL("адрес",Проверка!AO994),РТУС!AO994),HYPERLINK("#РТУС!"&amp;CELL("адрес",Проверка!AO994),"###"))),"")</f>
        <v/>
      </c>
      <c r="AP994" s="13" t="str">
        <f>IF(РТУС!AP994="","",РТУС!AP994)</f>
        <v/>
      </c>
      <c r="AQ994" s="13" t="str">
        <f ca="1">IF(РТУС!AQ994="",HYPERLINK("#РТУС!"&amp;CELL("адрес",Проверка!AQ994),"заполнить"),HYPERLINK("#Проверка!"&amp;CELL("адрес",Проверка!AQ994),РТУС!AQ994))</f>
        <v>заполнить</v>
      </c>
      <c r="AR994" s="18" t="str">
        <f ca="1">IF(РТУС!AR994="",HYPERLINK("#РТУС!"&amp;CELL("адрес",Проверка!AR994),"заполнить"),IF(ISNUMBER(РТУС!AR994)=FALSE,HYPERLINK("#РТУС!"&amp;CELL("адрес",Проверка!AR994),"###"),IF(РТУС!G994="1",IF(РТУС!AB994=РТУС!AR994+РТУС!AU994,HYPERLINK("#Проверка!"&amp;CELL("адрес",Проверка!AR994),РТУС!AR994),HYPERLINK("#РТУС!"&amp;CELL("адрес",Проверка!AR994),"сверить суммы")),IF(РТУС!AB994=(SUMIF(РТУС!$A$4:$A$1000,A994,РТУС!$AR$4:$AR$1000)+SUMIF(РТУС!$A$4:$A$1000,A994,РТУС!$AU$4:$AU$1000)),HYPERLINK("#Проверка!"&amp;CELL("адрес",Проверка!AR994),РТУС!AR994),HYPERLINK("#РТУС!"&amp;CELL("адрес",Проверка!AR994),"сверить суммы")))))</f>
        <v>заполнить</v>
      </c>
      <c r="AS994" s="13" t="str">
        <f>IF(РТУС!AS994="","",РТУС!AS994)</f>
        <v/>
      </c>
      <c r="AT994" s="18" t="str">
        <f ca="1">IF(РТУС!AT994="",HYPERLINK("#РТУС!"&amp;CELL("адрес",Проверка!AT994),"заполнить"),IF(ISNUMBER(РТУС!AT994)=FALSE,HYPERLINK("#РТУС!"&amp;CELL("адрес",Проверка!AT994),"###"),IF(РТУС!AT994=РТУС!AR994,HYPERLINK("#Проверка!"&amp;CELL("адрес",Проверка!AT994),РТУС!AT994),HYPERLINK("#РТУС!"&amp;CELL("адрес",Проверка!AT994),"сверить суммы"))))</f>
        <v>заполнить</v>
      </c>
      <c r="AU994" s="18" t="str">
        <f ca="1">IF(РТУС!AU994="",HYPERLINK("#РТУС!"&amp;CELL("адрес",Проверка!AU994),"заполнить"),IF(ISNUMBER(РТУС!AU994)=FALSE,HYPERLINK("#РТУС!"&amp;CELL("адрес",Проверка!AU994),"###"),IF(РТУС!G994="1",IF(РТУС!AB994=РТУС!AR994+РТУС!AU994,HYPERLINK("#Проверка!"&amp;CELL("адрес",Проверка!AU994),РТУС!AU994),HYPERLINK("#РТУС!"&amp;CELL("адрес",Проверка!AU994),"сверить суммы")),IF(РТУС!AB994=(SUMIF(РТУС!$A$4:$A$1000,A994,РТУС!$AR$4:$AR$1000)+SUMIF(РТУС!$A$4:$A$1000,A994,РТУС!$AU$4:$AU$1000)),HYPERLINK("#Проверка!"&amp;CELL("адрес",Проверка!AU994),РТУС!AU994),HYPERLINK("#РТУС!"&amp;CELL("адрес",Проверка!AU994),"сверить суммы")))))</f>
        <v>заполнить</v>
      </c>
      <c r="AV994" s="13" t="str">
        <f ca="1">IF(РТУС!AV994="",HYPERLINK("#РТУС!"&amp;CELL("адрес",Проверка!AV994),"заполнить"),IF(OR(РТУС!AV994="Требование о передаче жилого помещения",РТУС!AV994="Требование о передаче машино-места",РТУС!AV994="Требования о передаче нежилого помещения",РТУС!AV994="Денежные требования"),HYPERLINK("#Проверка!"&amp;CELL("адрес",Проверка!AV994),РТУС!AV994),HYPERLINK("#РТУС!"&amp;CELL("адрес",Проверка!AV994),"###")))</f>
        <v>заполнить</v>
      </c>
      <c r="AW994" s="13" t="str">
        <f ca="1">IF(РТУС!AW994="",HYPERLINK("#РТУС!"&amp;CELL("адрес",Проверка!AW994),"заполнить"),IF(OR(РТУС!AW994="Включен в полном объеме",РТУС!AW994="Включен частично"),HYPERLINK("#Проверка!"&amp;CELL("адрес",Проверка!AW994),РТУС!AW994),HYPERLINK("#РТУС!"&amp;CELL("адрес",Проверка!AW994),"###")))</f>
        <v>заполнить</v>
      </c>
      <c r="AX994" s="15" t="str">
        <f ca="1">IF(РТУС!AX994="",HYPERLINK("#РТУС!"&amp;CELL("адрес",Проверка!AX994),"заполнить"),IF(AND(LEN(РТУС!AX994)=5,РТУС!AX994&lt;TODAY()),HYPERLINK("#Проверка!"&amp;CELL("адрес",Проверка!AX994),РТУС!AX994),HYPERLINK("#РТУС!"&amp;CELL("адрес",Проверка!AX994),"###")))</f>
        <v>заполнить</v>
      </c>
      <c r="AY994" s="15" t="str">
        <f ca="1">IF(РТУС!AY994="",HYPERLINK("#РТУС!"&amp;CELL("адрес",Проверка!AY994),"заполнить"),IF(AND(LEN(РТУС!AY994)=5,РТУС!AY994&lt;TODAY()),HYPERLINK("#Проверка!"&amp;CELL("адрес",Проверка!AY994),РТУС!AY994),HYPERLINK("#РТУС!"&amp;CELL("адрес",Проверка!AY994),"###")))</f>
        <v>заполнить</v>
      </c>
    </row>
    <row r="995" spans="1:51" x14ac:dyDescent="0.25">
      <c r="A995" s="10" t="str">
        <f>РТУС!A995</f>
        <v>.</v>
      </c>
      <c r="B995" s="13" t="str">
        <f ca="1">IF(РТУС!B995="",HYPERLINK("#РТУС!"&amp;CELL("адрес",Проверка!B995),"заполнить"),IF(AND(LEN(РТУС!B995)=10,РТУС!B994=РТУС!B995),HYPERLINK("#Проверка!"&amp;CELL("адрес",Проверка!B995),РТУС!B995),HYPERLINK("#РТУС!"&amp;CELL("адрес",Проверка!B995),"###")))</f>
        <v>заполнить</v>
      </c>
      <c r="C995" s="13" t="str">
        <f ca="1">IF(РТУС!C995="",HYPERLINK("#РТУС!"&amp;CELL("адрес",Проверка!C995),"заполнить"),IF(AND(ISNUMBER(РТУС!C995)=TRUE,РТУС!C995&gt;0,РТУС!C994=РТУС!C995),HYPERLINK("#Проверка!"&amp;CELL("адрес",Проверка!C995),РТУС!C995),HYPERLINK("#РТУС!"&amp;CELL("адрес",Проверка!C995),"###")))</f>
        <v>заполнить</v>
      </c>
      <c r="D995" s="13" t="str">
        <f>IF(РТУС!D995="","",РТУС!D995)</f>
        <v/>
      </c>
      <c r="E995" s="13" t="str">
        <f ca="1">IF(РТУС!E995="",HYPERLINK("#РТУС!"&amp;CELL("адрес",Проверка!E995),"заполнить"),IF(РТУС!E994=РТУС!E995,HYPERLINK("#Проверка!"&amp;CELL("адрес",Проверка!E995),РТУС!E995),HYPERLINK("#РТУС!"&amp;CELL("адрес",Проверка!E995),"###")))</f>
        <v>заполнить</v>
      </c>
      <c r="F995" s="13" t="str">
        <f ca="1">IF(РТУС!F995="",HYPERLINK("#РТУС!"&amp;CELL("адрес",Проверка!F995),"заполнить"),HYPERLINK("#Проверка!"&amp;CELL("адрес",Проверка!F995),РТУС!F995))</f>
        <v>заполнить</v>
      </c>
      <c r="G995" s="20" t="str">
        <f ca="1">IF(РТУС!G995="",HYPERLINK("#РТУС!"&amp;CELL("адрес",Проверка!G995),"заполнить"),IF(РТУС!G995="1",HYPERLINK("#Проверка!"&amp;CELL("адрес",Проверка!G995),"1"),IF(AND(ISNUMBER(РТУС!G995)=TRUE,РТУС!G995&lt;=1,РТУС!G995&gt;0),IF(SUMIF(РТУС!$A$4:$A$1000,A995,РТУС!$G$4:$G$1000)=1,HYPERLINK("#Проверка!"&amp;CELL("адрес",Проверка!G995),РТУС!G995),HYPERLINK("#РТУС!"&amp;CELL("адрес",Проверка!G995),"сумма долей ≠ 1")),HYPERLINK("#РТУС!"&amp;CELL("адрес",Проверка!G995),"###"))))</f>
        <v>заполнить</v>
      </c>
      <c r="H995" s="13" t="str">
        <f ca="1">IF(РТУС!H995="",HYPERLINK("#РТУС!"&amp;CELL("адрес",Проверка!H995),"заполнить"),IF(OR(РТУС!H995="Юрлицо",РТУС!H995="Физлицо",РТУС!H995="ИП"),HYPERLINK("#Проверка!"&amp;CELL("адрес",Проверка!H995),РТУС!H995),HYPERLINK("#РТУС!"&amp;CELL("адрес",Проверка!H995),"###")))</f>
        <v>заполнить</v>
      </c>
      <c r="I995" s="13" t="str">
        <f ca="1">IF(OR(РТУС!H995="Юрлицо",РТУС!H995="ИП"),IF(РТУС!I995="",HYPERLINK("#РТУС!"&amp;CELL("адрес",Проверка!I995),"заполнить"),IF(OR(LEN(РТУС!I995)=10,LEN(РТУС!I995)=12),HYPERLINK("#Проверка!"&amp;CELL("адрес",Проверка!I995),РТУС!I995),HYPERLINK("#РТУС!"&amp;CELL("адрес",Проверка!I995),"###"))),"")</f>
        <v/>
      </c>
      <c r="J995" s="15" t="str">
        <f ca="1">IF(РТУС!J995="","",IF(AND(LEN(РТУС!J995)=5,РТУС!J995&lt;TODAY()),HYPERLINK("#Проверка!"&amp;CELL("адрес",Проверка!J995),РТУС!J995),HYPERLINK("#РТУС!"&amp;CELL("адрес",Проверка!J995),"###")))</f>
        <v/>
      </c>
      <c r="K995" s="13" t="str">
        <f>IF(РТУС!K995="","",РТУС!K995)</f>
        <v/>
      </c>
      <c r="L995" s="13" t="str">
        <f ca="1">IF(OR(РТУС!H995="Физлицо",РТУС!H995="ИП"),IF(РТУС!L995="",HYPERLINK("#РТУС!"&amp;CELL("адрес",Проверка!L995),"заполнить"),IF(OR(РТУС!L995="Загранпаспорт гражданина РФ",РТУС!L995="Паспорт гражданина РФ",РТУС!L995="Иностранный паспорт",РТУС!L995="Свидетельство о рождении",РТУС!L995="Вид на жительство"),HYPERLINK("#Проверка!"&amp;CELL("адрес",Проверка!L995),РТУС!L995),HYPERLINK("#РТУС!"&amp;CELL("адрес",Проверка!L995),"###"))),"")</f>
        <v/>
      </c>
      <c r="M995" s="13" t="str">
        <f ca="1">IF(AND(OR(РТУС!L995="Паспорт гражданина РФ",РТУС!L995="Свидетельство о рождении"),РТУС!M995=""),HYPERLINK("#РТУС!"&amp;CELL("адрес",Проверка!M995),"заполнить"),IF(РТУС!L995="Паспорт гражданина РФ",IF(LEN(РТУС!M995)=4,HYPERLINK("#Проверка!"&amp;CELL("адрес",Проверка!M995),РТУС!M995),HYPERLINK("#РТУС!"&amp;CELL("адрес",Проверка!M995),"###")),IF(РТУС!L995="Свидетельство о рождении",HYPERLINK("#Проверка!"&amp;CELL("адрес",Проверка!M995),РТУС!M995),"")))</f>
        <v/>
      </c>
      <c r="N995" s="13" t="str">
        <f ca="1">IF(РТУС!L995="","",IF(РТУС!N995="",HYPERLINK("#РТУС!"&amp;CELL("адрес",Проверка!N995),"заполнить"),IF(OR(РТУС!L995="Паспорт гражданина РФ",РТУС!L995="Свидетельство о рождении"),IF(LEN(РТУС!N995)=6,HYPERLINK("#Проверка!"&amp;CELL("адрес",Проверка!N995),РТУС!N995),HYPERLINK("#РТУС!"&amp;CELL("адрес",Проверка!N995),"###")),HYPERLINK("#Проверка!"&amp;CELL("адрес",Проверка!N995),РТУС!N995))))</f>
        <v/>
      </c>
      <c r="O995" s="15" t="str">
        <f ca="1">IF(РТУС!L995="","",IF(РТУС!O995="",HYPERLINK("#РТУС!"&amp;CELL("адрес",Проверка!O995),"заполнить"),IF(AND(LEN(РТУС!O995)=5,РТУС!O995&lt;TODAY()),IF(РТУС!L995="Свидетельство о рождении",IF(РТУС!O995&gt;EDATE(TODAY(),-168),HYPERLINK("#Проверка!"&amp;CELL("адрес",Проверка!O995),РТУС!O995),HYPERLINK("#РТУС!"&amp;CELL("адрес",Проверка!O995),"недействительно")),HYPERLINK("#Проверка!"&amp;CELL("адрес",Проверка!O995),РТУС!O995)),HYPERLINK("#РТУС!"&amp;CELL("адрес",Проверка!O995),"###"))))</f>
        <v/>
      </c>
      <c r="P995" s="21" t="str">
        <f ca="1">IF(РТУС!L995="Паспорт гражданина РФ",IF(РТУС!P995="",HYPERLINK("#РТУС!"&amp;CELL("адрес",Проверка!P995),"заполнить"),HYPERLINK("#Проверка!"&amp;CELL("адрес",Проверка!P995),РТУС!P995)),"")</f>
        <v/>
      </c>
      <c r="Q995" s="13" t="str">
        <f ca="1">IF(РТУС!L995="Паспорт гражданина РФ",IF(РТУС!Q995="",HYPERLINK("#РТУС!"&amp;CELL("адрес",Проверка!Q995),"заполнить"),IF(LEN(РТУС!Q995)=7,HYPERLINK("#Проверка!"&amp;CELL("адрес",Проверка!Q995),РТУС!Q995),HYPERLINK("#РТУС!"&amp;CELL("адрес",Проверка!Q995),"###"))),"")</f>
        <v/>
      </c>
      <c r="R995" s="13" t="str">
        <f ca="1">IF(РТУС!R995="",HYPERLINK("#РТУС!"&amp;CELL("адрес",Проверка!R995),"заполнить"),HYPERLINK("#Проверка!"&amp;CELL("адрес",Проверка!R995),РТУС!R995))</f>
        <v>заполнить</v>
      </c>
      <c r="S995" s="13" t="str">
        <f>IF(РТУС!S995="","",РТУС!S995)</f>
        <v/>
      </c>
      <c r="T995" s="13" t="str">
        <f>IF(РТУС!T995="","",РТУС!T995)</f>
        <v/>
      </c>
      <c r="U995" s="13" t="str">
        <f>IF(РТУС!U995="","",РТУС!U995)</f>
        <v/>
      </c>
      <c r="V995" s="13" t="str">
        <f ca="1">IF(РТУС!V995="",HYPERLINK("#РТУС!"&amp;CELL("адрес",Проверка!V995),"заполнить"),IF(OR(РТУС!V995="Договор участия в долевом строительстве",РТУС!V995="Предварительный договор участия в долевом строительстве",РТУС!V995="Определение Арбитражного суда",РТУС!V995="Решение суда общей юрисдикции",РТУС!V995="Иные договоры"),HYPERLINK("#Проверка!"&amp;CELL("адрес",Проверка!V995),РТУС!V995),HYPERLINK("#РТУС!"&amp;CELL("адрес",Проверка!V995),"###")))</f>
        <v>заполнить</v>
      </c>
      <c r="W995" s="13" t="str">
        <f ca="1">IF(РТУС!W995="",HYPERLINK("#РТУС!"&amp;CELL("адрес",Проверка!W995),"заполнить"),HYPERLINK("#Проверка!"&amp;CELL("адрес",Проверка!W995),РТУС!W995))</f>
        <v>заполнить</v>
      </c>
      <c r="X995" s="15" t="str">
        <f ca="1">IF(РТУС!X995="",HYPERLINK("#РТУС!"&amp;CELL("адрес",Проверка!X995),"заполнить"),IF(AND(LEN(РТУС!X995)=5,РТУС!X995&lt;TODAY()),HYPERLINK("#Проверка!"&amp;CELL("адрес",Проверка!X995),РТУС!X995),HYPERLINK("#РТУС!"&amp;CELL("адрес",Проверка!X995),"###")))</f>
        <v>заполнить</v>
      </c>
      <c r="Y995" s="13" t="str">
        <f>IF(РТУС!Y995="","",РТУС!Y995)</f>
        <v/>
      </c>
      <c r="Z995" s="15" t="str">
        <f ca="1">IF(РТУС!Z995="","",IF(AND(LEN(РТУС!Z995)=5,РТУС!Z995&lt;TODAY()),HYPERLINK("#Проверка!"&amp;CELL("адрес",Проверка!Z995),РТУС!Z995),HYPERLINK("#РТУС!"&amp;CELL("адрес",Проверка!Z995),"###")))</f>
        <v/>
      </c>
      <c r="AA995" s="18" t="str">
        <f ca="1">IF(РТУС!AA995="",HYPERLINK("#РТУС!"&amp;CELL("адрес",Проверка!AA995),"заполнить"),IF(ISNUMBER(РТУС!AA995)=TRUE,HYPERLINK("#Проверка!"&amp;CELL("адрес",Проверка!AA995),РТУС!AA995),HYPERLINK("#РТУС!"&amp;CELL("адрес",Проверка!AA995),"###")))</f>
        <v>заполнить</v>
      </c>
      <c r="AB995" s="18" t="str">
        <f ca="1">IF(РТУС!AB995="",HYPERLINK("#РТУС!"&amp;CELL("адрес",Проверка!AB995),"заполнить"),IF(ISNUMBER(РТУС!AB995)=TRUE,HYPERLINK("#Проверка!"&amp;CELL("адрес",Проверка!AB995),РТУС!AB995),HYPERLINK("#РТУС!"&amp;CELL("адрес",Проверка!AB995),"###")))</f>
        <v>заполнить</v>
      </c>
      <c r="AC995" s="18" t="str">
        <f ca="1">IF(РТУС!AC995="","",IF(ISNUMBER(РТУС!AC995)=TRUE,HYPERLINK("#Проверка!"&amp;CELL("адрес",Проверка!AC995),РТУС!AC995),HYPERLINK("#РТУС!"&amp;CELL("адрес",Проверка!AC995),"###")))</f>
        <v/>
      </c>
      <c r="AD995" s="18" t="str">
        <f ca="1">IF(РТУС!AD995="","",IF(ISNUMBER(РТУС!AD995)=TRUE,HYPERLINK("#Проверка!"&amp;CELL("адрес",Проверка!AD995),РТУС!AD995),HYPERLINK("#РТУС!"&amp;CELL("адрес",Проверка!AD995),"###")))</f>
        <v/>
      </c>
      <c r="AE995" s="13" t="str">
        <f>IF(РТУС!AE995="","",РТУС!AE995)</f>
        <v/>
      </c>
      <c r="AF995" s="15" t="str">
        <f ca="1">IF(РТУС!AE995="","",IF(РТУС!AF995="",HYPERLINK("#РТУС!"&amp;CELL("адрес",Проверка!AF995),"заполнить"),IF(AND(LEN(РТУС!AF995)=5,РТУС!AF995&lt;TODAY()),HYPERLINK("#Проверка!"&amp;CELL("адрес",Проверка!AF995),РТУС!AF995),HYPERLINK("#РТУС!"&amp;CELL("адрес",Проверка!AF995),"###"))))</f>
        <v/>
      </c>
      <c r="AG995" s="13"/>
      <c r="AH995" s="15" t="str">
        <f ca="1">IF(РТУС!AE995="","",IF(РТУС!AH995="",HYPERLINK("#РТУС!"&amp;CELL("адрес",Проверка!AH995),"заполнить"),IF(AND(LEN(РТУС!AH995)=5,РТУС!AH995&lt;TODAY()),HYPERLINK("#Проверка!"&amp;CELL("адрес",Проверка!AH995),РТУС!AH995),HYPERLINK("#РТУС!"&amp;CELL("адрес",Проверка!AH995),"###"))))</f>
        <v/>
      </c>
      <c r="AI995" s="15" t="str">
        <f ca="1">IF(РТУС!AE995="","",IF(РТУС!AI995="",HYPERLINK("#РТУС!"&amp;CELL("адрес",Проверка!AI995),"заполнить"),HYPERLINK("#Проверка!"&amp;CELL("адрес",Проверка!AI995),РТУС!AI995)))</f>
        <v/>
      </c>
      <c r="AJ995" s="13" t="str">
        <f ca="1">IF(РТУС!AE995="","",IF(РТУС!AJ995="",HYPERLINK("#РТУС!"&amp;CELL("адрес",Проверка!AJ995),"заполнить"),IF(OR(РТУС!AJ995="Юрлицо",РТУС!AJ995="Физлицо",РТУС!AJ995="ИП"),HYPERLINK("#Проверка!"&amp;CELL("адрес",Проверка!AJ995),РТУС!AJ995),HYPERLINK("#РТУС!"&amp;CELL("адрес",Проверка!AJ995),"###"))))</f>
        <v/>
      </c>
      <c r="AK995" s="13" t="str">
        <f ca="1">IF(РТУС!AK995="",HYPERLINK("#РТУС!"&amp;CELL("адрес",Проверка!AK995),"заполнить"),IF(OR(РТУС!AK995="Квартира",РТУС!AK995="Кладовая",РТУС!AK995="Машино-место",РТУС!AK995="Нежилое помещение"),HYPERLINK("#Проверка!"&amp;CELL("адрес",Проверка!AK995),РТУС!AK995),HYPERLINK("#РТУС!"&amp;CELL("адрес",Проверка!AK995),"###")))</f>
        <v>заполнить</v>
      </c>
      <c r="AL995" s="13" t="str">
        <f ca="1">IF(РТУС!AL995="",HYPERLINK("#РТУС!"&amp;CELL("адрес",Проверка!AL995),"заполнить"),HYPERLINK("#Проверка!"&amp;CELL("адрес",Проверка!AL995),РТУС!AL995))</f>
        <v>заполнить</v>
      </c>
      <c r="AM995" s="18" t="str">
        <f ca="1">IF(РТУС!AM995="",HYPERLINK("#РТУС!"&amp;CELL("адрес",Проверка!AM995),"заполнить"),IF(ISNUMBER(РТУС!AM995)=TRUE,IF(РТУС!AK995="Нежилое помещение",IF(РТУС!AM995&gt;7,HYPERLINK("#РТУС!"&amp;CELL("адрес",Проверка!AM995),"не больше 7 кв.м."),РТУС!AM995),HYPERLINK("#Проверка!"&amp;CELL("адрес",Проверка!AM995),РТУС!AM995)),HYPERLINK("#РТУС!"&amp;CELL("адрес",Проверка!AM995),"###")))</f>
        <v>заполнить</v>
      </c>
      <c r="AN995" s="13" t="str">
        <f ca="1">IF(РТУС!AN995="",HYPERLINK("#РТУС!"&amp;CELL("адрес",Проверка!AN995),"заполнить"),IF(OR(РТУС!AN995="Общая площадь помещения",РТУС!AN995="Общая приведенная площадь жилого помещения",РТУС!AN995="Общая площадь жилого помещения с учетом лоджий, балконов, террас и веранд"),HYPERLINK("#Проверка!"&amp;CELL("адрес",Проверка!AN995),РТУС!AN995),HYPERLINK("#РТУС!"&amp;CELL("адрес",Проверка!AN995),"###")))</f>
        <v>заполнить</v>
      </c>
      <c r="AO995" s="13" t="str">
        <f ca="1">IF(OR(РТУС!AK995="Квартира",РТУС!A995="Нежилое помещение"),IF(РТУС!AO995="",HYPERLINK("#РТУС!"&amp;CELL("адрес",Проверка!AO995),"заполнить"),IF(ISNUMBER(РТУС!AO995)=TRUE,HYPERLINK("#Проверка!"&amp;CELL("адрес",Проверка!AO995),РТУС!AO995),HYPERLINK("#РТУС!"&amp;CELL("адрес",Проверка!AO995),"###"))),"")</f>
        <v/>
      </c>
      <c r="AP995" s="13" t="str">
        <f>IF(РТУС!AP995="","",РТУС!AP995)</f>
        <v/>
      </c>
      <c r="AQ995" s="13" t="str">
        <f ca="1">IF(РТУС!AQ995="",HYPERLINK("#РТУС!"&amp;CELL("адрес",Проверка!AQ995),"заполнить"),HYPERLINK("#Проверка!"&amp;CELL("адрес",Проверка!AQ995),РТУС!AQ995))</f>
        <v>заполнить</v>
      </c>
      <c r="AR995" s="18" t="str">
        <f ca="1">IF(РТУС!AR995="",HYPERLINK("#РТУС!"&amp;CELL("адрес",Проверка!AR995),"заполнить"),IF(ISNUMBER(РТУС!AR995)=FALSE,HYPERLINK("#РТУС!"&amp;CELL("адрес",Проверка!AR995),"###"),IF(РТУС!G995="1",IF(РТУС!AB995=РТУС!AR995+РТУС!AU995,HYPERLINK("#Проверка!"&amp;CELL("адрес",Проверка!AR995),РТУС!AR995),HYPERLINK("#РТУС!"&amp;CELL("адрес",Проверка!AR995),"сверить суммы")),IF(РТУС!AB995=(SUMIF(РТУС!$A$4:$A$1000,A995,РТУС!$AR$4:$AR$1000)+SUMIF(РТУС!$A$4:$A$1000,A995,РТУС!$AU$4:$AU$1000)),HYPERLINK("#Проверка!"&amp;CELL("адрес",Проверка!AR995),РТУС!AR995),HYPERLINK("#РТУС!"&amp;CELL("адрес",Проверка!AR995),"сверить суммы")))))</f>
        <v>заполнить</v>
      </c>
      <c r="AS995" s="13" t="str">
        <f>IF(РТУС!AS995="","",РТУС!AS995)</f>
        <v/>
      </c>
      <c r="AT995" s="18" t="str">
        <f ca="1">IF(РТУС!AT995="",HYPERLINK("#РТУС!"&amp;CELL("адрес",Проверка!AT995),"заполнить"),IF(ISNUMBER(РТУС!AT995)=FALSE,HYPERLINK("#РТУС!"&amp;CELL("адрес",Проверка!AT995),"###"),IF(РТУС!AT995=РТУС!AR995,HYPERLINK("#Проверка!"&amp;CELL("адрес",Проверка!AT995),РТУС!AT995),HYPERLINK("#РТУС!"&amp;CELL("адрес",Проверка!AT995),"сверить суммы"))))</f>
        <v>заполнить</v>
      </c>
      <c r="AU995" s="18" t="str">
        <f ca="1">IF(РТУС!AU995="",HYPERLINK("#РТУС!"&amp;CELL("адрес",Проверка!AU995),"заполнить"),IF(ISNUMBER(РТУС!AU995)=FALSE,HYPERLINK("#РТУС!"&amp;CELL("адрес",Проверка!AU995),"###"),IF(РТУС!G995="1",IF(РТУС!AB995=РТУС!AR995+РТУС!AU995,HYPERLINK("#Проверка!"&amp;CELL("адрес",Проверка!AU995),РТУС!AU995),HYPERLINK("#РТУС!"&amp;CELL("адрес",Проверка!AU995),"сверить суммы")),IF(РТУС!AB995=(SUMIF(РТУС!$A$4:$A$1000,A995,РТУС!$AR$4:$AR$1000)+SUMIF(РТУС!$A$4:$A$1000,A995,РТУС!$AU$4:$AU$1000)),HYPERLINK("#Проверка!"&amp;CELL("адрес",Проверка!AU995),РТУС!AU995),HYPERLINK("#РТУС!"&amp;CELL("адрес",Проверка!AU995),"сверить суммы")))))</f>
        <v>заполнить</v>
      </c>
      <c r="AV995" s="13" t="str">
        <f ca="1">IF(РТУС!AV995="",HYPERLINK("#РТУС!"&amp;CELL("адрес",Проверка!AV995),"заполнить"),IF(OR(РТУС!AV995="Требование о передаче жилого помещения",РТУС!AV995="Требование о передаче машино-места",РТУС!AV995="Требования о передаче нежилого помещения",РТУС!AV995="Денежные требования"),HYPERLINK("#Проверка!"&amp;CELL("адрес",Проверка!AV995),РТУС!AV995),HYPERLINK("#РТУС!"&amp;CELL("адрес",Проверка!AV995),"###")))</f>
        <v>заполнить</v>
      </c>
      <c r="AW995" s="13" t="str">
        <f ca="1">IF(РТУС!AW995="",HYPERLINK("#РТУС!"&amp;CELL("адрес",Проверка!AW995),"заполнить"),IF(OR(РТУС!AW995="Включен в полном объеме",РТУС!AW995="Включен частично"),HYPERLINK("#Проверка!"&amp;CELL("адрес",Проверка!AW995),РТУС!AW995),HYPERLINK("#РТУС!"&amp;CELL("адрес",Проверка!AW995),"###")))</f>
        <v>заполнить</v>
      </c>
      <c r="AX995" s="15" t="str">
        <f ca="1">IF(РТУС!AX995="",HYPERLINK("#РТУС!"&amp;CELL("адрес",Проверка!AX995),"заполнить"),IF(AND(LEN(РТУС!AX995)=5,РТУС!AX995&lt;TODAY()),HYPERLINK("#Проверка!"&amp;CELL("адрес",Проверка!AX995),РТУС!AX995),HYPERLINK("#РТУС!"&amp;CELL("адрес",Проверка!AX995),"###")))</f>
        <v>заполнить</v>
      </c>
      <c r="AY995" s="15" t="str">
        <f ca="1">IF(РТУС!AY995="",HYPERLINK("#РТУС!"&amp;CELL("адрес",Проверка!AY995),"заполнить"),IF(AND(LEN(РТУС!AY995)=5,РТУС!AY995&lt;TODAY()),HYPERLINK("#Проверка!"&amp;CELL("адрес",Проверка!AY995),РТУС!AY995),HYPERLINK("#РТУС!"&amp;CELL("адрес",Проверка!AY995),"###")))</f>
        <v>заполнить</v>
      </c>
    </row>
    <row r="996" spans="1:51" x14ac:dyDescent="0.25">
      <c r="A996" s="10" t="str">
        <f>РТУС!A996</f>
        <v>.</v>
      </c>
      <c r="B996" s="13" t="str">
        <f ca="1">IF(РТУС!B996="",HYPERLINK("#РТУС!"&amp;CELL("адрес",Проверка!B996),"заполнить"),IF(AND(LEN(РТУС!B996)=10,РТУС!B995=РТУС!B996),HYPERLINK("#Проверка!"&amp;CELL("адрес",Проверка!B996),РТУС!B996),HYPERLINK("#РТУС!"&amp;CELL("адрес",Проверка!B996),"###")))</f>
        <v>заполнить</v>
      </c>
      <c r="C996" s="13" t="str">
        <f ca="1">IF(РТУС!C996="",HYPERLINK("#РТУС!"&amp;CELL("адрес",Проверка!C996),"заполнить"),IF(AND(ISNUMBER(РТУС!C996)=TRUE,РТУС!C996&gt;0,РТУС!C995=РТУС!C996),HYPERLINK("#Проверка!"&amp;CELL("адрес",Проверка!C996),РТУС!C996),HYPERLINK("#РТУС!"&amp;CELL("адрес",Проверка!C996),"###")))</f>
        <v>заполнить</v>
      </c>
      <c r="D996" s="13" t="str">
        <f>IF(РТУС!D996="","",РТУС!D996)</f>
        <v/>
      </c>
      <c r="E996" s="13" t="str">
        <f ca="1">IF(РТУС!E996="",HYPERLINK("#РТУС!"&amp;CELL("адрес",Проверка!E996),"заполнить"),IF(РТУС!E995=РТУС!E996,HYPERLINK("#Проверка!"&amp;CELL("адрес",Проверка!E996),РТУС!E996),HYPERLINK("#РТУС!"&amp;CELL("адрес",Проверка!E996),"###")))</f>
        <v>заполнить</v>
      </c>
      <c r="F996" s="13" t="str">
        <f ca="1">IF(РТУС!F996="",HYPERLINK("#РТУС!"&amp;CELL("адрес",Проверка!F996),"заполнить"),HYPERLINK("#Проверка!"&amp;CELL("адрес",Проверка!F996),РТУС!F996))</f>
        <v>заполнить</v>
      </c>
      <c r="G996" s="20" t="str">
        <f ca="1">IF(РТУС!G996="",HYPERLINK("#РТУС!"&amp;CELL("адрес",Проверка!G996),"заполнить"),IF(РТУС!G996="1",HYPERLINK("#Проверка!"&amp;CELL("адрес",Проверка!G996),"1"),IF(AND(ISNUMBER(РТУС!G996)=TRUE,РТУС!G996&lt;=1,РТУС!G996&gt;0),IF(SUMIF(РТУС!$A$4:$A$1000,A996,РТУС!$G$4:$G$1000)=1,HYPERLINK("#Проверка!"&amp;CELL("адрес",Проверка!G996),РТУС!G996),HYPERLINK("#РТУС!"&amp;CELL("адрес",Проверка!G996),"сумма долей ≠ 1")),HYPERLINK("#РТУС!"&amp;CELL("адрес",Проверка!G996),"###"))))</f>
        <v>заполнить</v>
      </c>
      <c r="H996" s="13" t="str">
        <f ca="1">IF(РТУС!H996="",HYPERLINK("#РТУС!"&amp;CELL("адрес",Проверка!H996),"заполнить"),IF(OR(РТУС!H996="Юрлицо",РТУС!H996="Физлицо",РТУС!H996="ИП"),HYPERLINK("#Проверка!"&amp;CELL("адрес",Проверка!H996),РТУС!H996),HYPERLINK("#РТУС!"&amp;CELL("адрес",Проверка!H996),"###")))</f>
        <v>заполнить</v>
      </c>
      <c r="I996" s="13" t="str">
        <f ca="1">IF(OR(РТУС!H996="Юрлицо",РТУС!H996="ИП"),IF(РТУС!I996="",HYPERLINK("#РТУС!"&amp;CELL("адрес",Проверка!I996),"заполнить"),IF(OR(LEN(РТУС!I996)=10,LEN(РТУС!I996)=12),HYPERLINK("#Проверка!"&amp;CELL("адрес",Проверка!I996),РТУС!I996),HYPERLINK("#РТУС!"&amp;CELL("адрес",Проверка!I996),"###"))),"")</f>
        <v/>
      </c>
      <c r="J996" s="15" t="str">
        <f ca="1">IF(РТУС!J996="","",IF(AND(LEN(РТУС!J996)=5,РТУС!J996&lt;TODAY()),HYPERLINK("#Проверка!"&amp;CELL("адрес",Проверка!J996),РТУС!J996),HYPERLINK("#РТУС!"&amp;CELL("адрес",Проверка!J996),"###")))</f>
        <v/>
      </c>
      <c r="K996" s="13" t="str">
        <f>IF(РТУС!K996="","",РТУС!K996)</f>
        <v/>
      </c>
      <c r="L996" s="13" t="str">
        <f ca="1">IF(OR(РТУС!H996="Физлицо",РТУС!H996="ИП"),IF(РТУС!L996="",HYPERLINK("#РТУС!"&amp;CELL("адрес",Проверка!L996),"заполнить"),IF(OR(РТУС!L996="Загранпаспорт гражданина РФ",РТУС!L996="Паспорт гражданина РФ",РТУС!L996="Иностранный паспорт",РТУС!L996="Свидетельство о рождении",РТУС!L996="Вид на жительство"),HYPERLINK("#Проверка!"&amp;CELL("адрес",Проверка!L996),РТУС!L996),HYPERLINK("#РТУС!"&amp;CELL("адрес",Проверка!L996),"###"))),"")</f>
        <v/>
      </c>
      <c r="M996" s="13" t="str">
        <f ca="1">IF(AND(OR(РТУС!L996="Паспорт гражданина РФ",РТУС!L996="Свидетельство о рождении"),РТУС!M996=""),HYPERLINK("#РТУС!"&amp;CELL("адрес",Проверка!M996),"заполнить"),IF(РТУС!L996="Паспорт гражданина РФ",IF(LEN(РТУС!M996)=4,HYPERLINK("#Проверка!"&amp;CELL("адрес",Проверка!M996),РТУС!M996),HYPERLINK("#РТУС!"&amp;CELL("адрес",Проверка!M996),"###")),IF(РТУС!L996="Свидетельство о рождении",HYPERLINK("#Проверка!"&amp;CELL("адрес",Проверка!M996),РТУС!M996),"")))</f>
        <v/>
      </c>
      <c r="N996" s="13" t="str">
        <f ca="1">IF(РТУС!L996="","",IF(РТУС!N996="",HYPERLINK("#РТУС!"&amp;CELL("адрес",Проверка!N996),"заполнить"),IF(OR(РТУС!L996="Паспорт гражданина РФ",РТУС!L996="Свидетельство о рождении"),IF(LEN(РТУС!N996)=6,HYPERLINK("#Проверка!"&amp;CELL("адрес",Проверка!N996),РТУС!N996),HYPERLINK("#РТУС!"&amp;CELL("адрес",Проверка!N996),"###")),HYPERLINK("#Проверка!"&amp;CELL("адрес",Проверка!N996),РТУС!N996))))</f>
        <v/>
      </c>
      <c r="O996" s="15" t="str">
        <f ca="1">IF(РТУС!L996="","",IF(РТУС!O996="",HYPERLINK("#РТУС!"&amp;CELL("адрес",Проверка!O996),"заполнить"),IF(AND(LEN(РТУС!O996)=5,РТУС!O996&lt;TODAY()),IF(РТУС!L996="Свидетельство о рождении",IF(РТУС!O996&gt;EDATE(TODAY(),-168),HYPERLINK("#Проверка!"&amp;CELL("адрес",Проверка!O996),РТУС!O996),HYPERLINK("#РТУС!"&amp;CELL("адрес",Проверка!O996),"недействительно")),HYPERLINK("#Проверка!"&amp;CELL("адрес",Проверка!O996),РТУС!O996)),HYPERLINK("#РТУС!"&amp;CELL("адрес",Проверка!O996),"###"))))</f>
        <v/>
      </c>
      <c r="P996" s="21" t="str">
        <f ca="1">IF(РТУС!L996="Паспорт гражданина РФ",IF(РТУС!P996="",HYPERLINK("#РТУС!"&amp;CELL("адрес",Проверка!P996),"заполнить"),HYPERLINK("#Проверка!"&amp;CELL("адрес",Проверка!P996),РТУС!P996)),"")</f>
        <v/>
      </c>
      <c r="Q996" s="13" t="str">
        <f ca="1">IF(РТУС!L996="Паспорт гражданина РФ",IF(РТУС!Q996="",HYPERLINK("#РТУС!"&amp;CELL("адрес",Проверка!Q996),"заполнить"),IF(LEN(РТУС!Q996)=7,HYPERLINK("#Проверка!"&amp;CELL("адрес",Проверка!Q996),РТУС!Q996),HYPERLINK("#РТУС!"&amp;CELL("адрес",Проверка!Q996),"###"))),"")</f>
        <v/>
      </c>
      <c r="R996" s="13" t="str">
        <f ca="1">IF(РТУС!R996="",HYPERLINK("#РТУС!"&amp;CELL("адрес",Проверка!R996),"заполнить"),HYPERLINK("#Проверка!"&amp;CELL("адрес",Проверка!R996),РТУС!R996))</f>
        <v>заполнить</v>
      </c>
      <c r="S996" s="13" t="str">
        <f>IF(РТУС!S996="","",РТУС!S996)</f>
        <v/>
      </c>
      <c r="T996" s="13" t="str">
        <f>IF(РТУС!T996="","",РТУС!T996)</f>
        <v/>
      </c>
      <c r="U996" s="13" t="str">
        <f>IF(РТУС!U996="","",РТУС!U996)</f>
        <v/>
      </c>
      <c r="V996" s="13" t="str">
        <f ca="1">IF(РТУС!V996="",HYPERLINK("#РТУС!"&amp;CELL("адрес",Проверка!V996),"заполнить"),IF(OR(РТУС!V996="Договор участия в долевом строительстве",РТУС!V996="Предварительный договор участия в долевом строительстве",РТУС!V996="Определение Арбитражного суда",РТУС!V996="Решение суда общей юрисдикции",РТУС!V996="Иные договоры"),HYPERLINK("#Проверка!"&amp;CELL("адрес",Проверка!V996),РТУС!V996),HYPERLINK("#РТУС!"&amp;CELL("адрес",Проверка!V996),"###")))</f>
        <v>заполнить</v>
      </c>
      <c r="W996" s="13" t="str">
        <f ca="1">IF(РТУС!W996="",HYPERLINK("#РТУС!"&amp;CELL("адрес",Проверка!W996),"заполнить"),HYPERLINK("#Проверка!"&amp;CELL("адрес",Проверка!W996),РТУС!W996))</f>
        <v>заполнить</v>
      </c>
      <c r="X996" s="15" t="str">
        <f ca="1">IF(РТУС!X996="",HYPERLINK("#РТУС!"&amp;CELL("адрес",Проверка!X996),"заполнить"),IF(AND(LEN(РТУС!X996)=5,РТУС!X996&lt;TODAY()),HYPERLINK("#Проверка!"&amp;CELL("адрес",Проверка!X996),РТУС!X996),HYPERLINK("#РТУС!"&amp;CELL("адрес",Проверка!X996),"###")))</f>
        <v>заполнить</v>
      </c>
      <c r="Y996" s="13" t="str">
        <f>IF(РТУС!Y996="","",РТУС!Y996)</f>
        <v/>
      </c>
      <c r="Z996" s="15" t="str">
        <f ca="1">IF(РТУС!Z996="","",IF(AND(LEN(РТУС!Z996)=5,РТУС!Z996&lt;TODAY()),HYPERLINK("#Проверка!"&amp;CELL("адрес",Проверка!Z996),РТУС!Z996),HYPERLINK("#РТУС!"&amp;CELL("адрес",Проверка!Z996),"###")))</f>
        <v/>
      </c>
      <c r="AA996" s="18" t="str">
        <f ca="1">IF(РТУС!AA996="",HYPERLINK("#РТУС!"&amp;CELL("адрес",Проверка!AA996),"заполнить"),IF(ISNUMBER(РТУС!AA996)=TRUE,HYPERLINK("#Проверка!"&amp;CELL("адрес",Проверка!AA996),РТУС!AA996),HYPERLINK("#РТУС!"&amp;CELL("адрес",Проверка!AA996),"###")))</f>
        <v>заполнить</v>
      </c>
      <c r="AB996" s="18" t="str">
        <f ca="1">IF(РТУС!AB996="",HYPERLINK("#РТУС!"&amp;CELL("адрес",Проверка!AB996),"заполнить"),IF(ISNUMBER(РТУС!AB996)=TRUE,HYPERLINK("#Проверка!"&amp;CELL("адрес",Проверка!AB996),РТУС!AB996),HYPERLINK("#РТУС!"&amp;CELL("адрес",Проверка!AB996),"###")))</f>
        <v>заполнить</v>
      </c>
      <c r="AC996" s="18" t="str">
        <f ca="1">IF(РТУС!AC996="","",IF(ISNUMBER(РТУС!AC996)=TRUE,HYPERLINK("#Проверка!"&amp;CELL("адрес",Проверка!AC996),РТУС!AC996),HYPERLINK("#РТУС!"&amp;CELL("адрес",Проверка!AC996),"###")))</f>
        <v/>
      </c>
      <c r="AD996" s="18" t="str">
        <f ca="1">IF(РТУС!AD996="","",IF(ISNUMBER(РТУС!AD996)=TRUE,HYPERLINK("#Проверка!"&amp;CELL("адрес",Проверка!AD996),РТУС!AD996),HYPERLINK("#РТУС!"&amp;CELL("адрес",Проверка!AD996),"###")))</f>
        <v/>
      </c>
      <c r="AE996" s="13" t="str">
        <f>IF(РТУС!AE996="","",РТУС!AE996)</f>
        <v/>
      </c>
      <c r="AF996" s="15" t="str">
        <f ca="1">IF(РТУС!AE996="","",IF(РТУС!AF996="",HYPERLINK("#РТУС!"&amp;CELL("адрес",Проверка!AF996),"заполнить"),IF(AND(LEN(РТУС!AF996)=5,РТУС!AF996&lt;TODAY()),HYPERLINK("#Проверка!"&amp;CELL("адрес",Проверка!AF996),РТУС!AF996),HYPERLINK("#РТУС!"&amp;CELL("адрес",Проверка!AF996),"###"))))</f>
        <v/>
      </c>
      <c r="AG996" s="13"/>
      <c r="AH996" s="15" t="str">
        <f ca="1">IF(РТУС!AE996="","",IF(РТУС!AH996="",HYPERLINK("#РТУС!"&amp;CELL("адрес",Проверка!AH996),"заполнить"),IF(AND(LEN(РТУС!AH996)=5,РТУС!AH996&lt;TODAY()),HYPERLINK("#Проверка!"&amp;CELL("адрес",Проверка!AH996),РТУС!AH996),HYPERLINK("#РТУС!"&amp;CELL("адрес",Проверка!AH996),"###"))))</f>
        <v/>
      </c>
      <c r="AI996" s="15" t="str">
        <f ca="1">IF(РТУС!AE996="","",IF(РТУС!AI996="",HYPERLINK("#РТУС!"&amp;CELL("адрес",Проверка!AI996),"заполнить"),HYPERLINK("#Проверка!"&amp;CELL("адрес",Проверка!AI996),РТУС!AI996)))</f>
        <v/>
      </c>
      <c r="AJ996" s="13" t="str">
        <f ca="1">IF(РТУС!AE996="","",IF(РТУС!AJ996="",HYPERLINK("#РТУС!"&amp;CELL("адрес",Проверка!AJ996),"заполнить"),IF(OR(РТУС!AJ996="Юрлицо",РТУС!AJ996="Физлицо",РТУС!AJ996="ИП"),HYPERLINK("#Проверка!"&amp;CELL("адрес",Проверка!AJ996),РТУС!AJ996),HYPERLINK("#РТУС!"&amp;CELL("адрес",Проверка!AJ996),"###"))))</f>
        <v/>
      </c>
      <c r="AK996" s="13" t="str">
        <f ca="1">IF(РТУС!AK996="",HYPERLINK("#РТУС!"&amp;CELL("адрес",Проверка!AK996),"заполнить"),IF(OR(РТУС!AK996="Квартира",РТУС!AK996="Кладовая",РТУС!AK996="Машино-место",РТУС!AK996="Нежилое помещение"),HYPERLINK("#Проверка!"&amp;CELL("адрес",Проверка!AK996),РТУС!AK996),HYPERLINK("#РТУС!"&amp;CELL("адрес",Проверка!AK996),"###")))</f>
        <v>заполнить</v>
      </c>
      <c r="AL996" s="13" t="str">
        <f ca="1">IF(РТУС!AL996="",HYPERLINK("#РТУС!"&amp;CELL("адрес",Проверка!AL996),"заполнить"),HYPERLINK("#Проверка!"&amp;CELL("адрес",Проверка!AL996),РТУС!AL996))</f>
        <v>заполнить</v>
      </c>
      <c r="AM996" s="18" t="str">
        <f ca="1">IF(РТУС!AM996="",HYPERLINK("#РТУС!"&amp;CELL("адрес",Проверка!AM996),"заполнить"),IF(ISNUMBER(РТУС!AM996)=TRUE,IF(РТУС!AK996="Нежилое помещение",IF(РТУС!AM996&gt;7,HYPERLINK("#РТУС!"&amp;CELL("адрес",Проверка!AM996),"не больше 7 кв.м."),РТУС!AM996),HYPERLINK("#Проверка!"&amp;CELL("адрес",Проверка!AM996),РТУС!AM996)),HYPERLINK("#РТУС!"&amp;CELL("адрес",Проверка!AM996),"###")))</f>
        <v>заполнить</v>
      </c>
      <c r="AN996" s="13" t="str">
        <f ca="1">IF(РТУС!AN996="",HYPERLINK("#РТУС!"&amp;CELL("адрес",Проверка!AN996),"заполнить"),IF(OR(РТУС!AN996="Общая площадь помещения",РТУС!AN996="Общая приведенная площадь жилого помещения",РТУС!AN996="Общая площадь жилого помещения с учетом лоджий, балконов, террас и веранд"),HYPERLINK("#Проверка!"&amp;CELL("адрес",Проверка!AN996),РТУС!AN996),HYPERLINK("#РТУС!"&amp;CELL("адрес",Проверка!AN996),"###")))</f>
        <v>заполнить</v>
      </c>
      <c r="AO996" s="13" t="str">
        <f ca="1">IF(OR(РТУС!AK996="Квартира",РТУС!A996="Нежилое помещение"),IF(РТУС!AO996="",HYPERLINK("#РТУС!"&amp;CELL("адрес",Проверка!AO996),"заполнить"),IF(ISNUMBER(РТУС!AO996)=TRUE,HYPERLINK("#Проверка!"&amp;CELL("адрес",Проверка!AO996),РТУС!AO996),HYPERLINK("#РТУС!"&amp;CELL("адрес",Проверка!AO996),"###"))),"")</f>
        <v/>
      </c>
      <c r="AP996" s="13" t="str">
        <f>IF(РТУС!AP996="","",РТУС!AP996)</f>
        <v/>
      </c>
      <c r="AQ996" s="13" t="str">
        <f ca="1">IF(РТУС!AQ996="",HYPERLINK("#РТУС!"&amp;CELL("адрес",Проверка!AQ996),"заполнить"),HYPERLINK("#Проверка!"&amp;CELL("адрес",Проверка!AQ996),РТУС!AQ996))</f>
        <v>заполнить</v>
      </c>
      <c r="AR996" s="18" t="str">
        <f ca="1">IF(РТУС!AR996="",HYPERLINK("#РТУС!"&amp;CELL("адрес",Проверка!AR996),"заполнить"),IF(ISNUMBER(РТУС!AR996)=FALSE,HYPERLINK("#РТУС!"&amp;CELL("адрес",Проверка!AR996),"###"),IF(РТУС!G996="1",IF(РТУС!AB996=РТУС!AR996+РТУС!AU996,HYPERLINK("#Проверка!"&amp;CELL("адрес",Проверка!AR996),РТУС!AR996),HYPERLINK("#РТУС!"&amp;CELL("адрес",Проверка!AR996),"сверить суммы")),IF(РТУС!AB996=(SUMIF(РТУС!$A$4:$A$1000,A996,РТУС!$AR$4:$AR$1000)+SUMIF(РТУС!$A$4:$A$1000,A996,РТУС!$AU$4:$AU$1000)),HYPERLINK("#Проверка!"&amp;CELL("адрес",Проверка!AR996),РТУС!AR996),HYPERLINK("#РТУС!"&amp;CELL("адрес",Проверка!AR996),"сверить суммы")))))</f>
        <v>заполнить</v>
      </c>
      <c r="AS996" s="13" t="str">
        <f>IF(РТУС!AS996="","",РТУС!AS996)</f>
        <v/>
      </c>
      <c r="AT996" s="18" t="str">
        <f ca="1">IF(РТУС!AT996="",HYPERLINK("#РТУС!"&amp;CELL("адрес",Проверка!AT996),"заполнить"),IF(ISNUMBER(РТУС!AT996)=FALSE,HYPERLINK("#РТУС!"&amp;CELL("адрес",Проверка!AT996),"###"),IF(РТУС!AT996=РТУС!AR996,HYPERLINK("#Проверка!"&amp;CELL("адрес",Проверка!AT996),РТУС!AT996),HYPERLINK("#РТУС!"&amp;CELL("адрес",Проверка!AT996),"сверить суммы"))))</f>
        <v>заполнить</v>
      </c>
      <c r="AU996" s="18" t="str">
        <f ca="1">IF(РТУС!AU996="",HYPERLINK("#РТУС!"&amp;CELL("адрес",Проверка!AU996),"заполнить"),IF(ISNUMBER(РТУС!AU996)=FALSE,HYPERLINK("#РТУС!"&amp;CELL("адрес",Проверка!AU996),"###"),IF(РТУС!G996="1",IF(РТУС!AB996=РТУС!AR996+РТУС!AU996,HYPERLINK("#Проверка!"&amp;CELL("адрес",Проверка!AU996),РТУС!AU996),HYPERLINK("#РТУС!"&amp;CELL("адрес",Проверка!AU996),"сверить суммы")),IF(РТУС!AB996=(SUMIF(РТУС!$A$4:$A$1000,A996,РТУС!$AR$4:$AR$1000)+SUMIF(РТУС!$A$4:$A$1000,A996,РТУС!$AU$4:$AU$1000)),HYPERLINK("#Проверка!"&amp;CELL("адрес",Проверка!AU996),РТУС!AU996),HYPERLINK("#РТУС!"&amp;CELL("адрес",Проверка!AU996),"сверить суммы")))))</f>
        <v>заполнить</v>
      </c>
      <c r="AV996" s="13" t="str">
        <f ca="1">IF(РТУС!AV996="",HYPERLINK("#РТУС!"&amp;CELL("адрес",Проверка!AV996),"заполнить"),IF(OR(РТУС!AV996="Требование о передаче жилого помещения",РТУС!AV996="Требование о передаче машино-места",РТУС!AV996="Требования о передаче нежилого помещения",РТУС!AV996="Денежные требования"),HYPERLINK("#Проверка!"&amp;CELL("адрес",Проверка!AV996),РТУС!AV996),HYPERLINK("#РТУС!"&amp;CELL("адрес",Проверка!AV996),"###")))</f>
        <v>заполнить</v>
      </c>
      <c r="AW996" s="13" t="str">
        <f ca="1">IF(РТУС!AW996="",HYPERLINK("#РТУС!"&amp;CELL("адрес",Проверка!AW996),"заполнить"),IF(OR(РТУС!AW996="Включен в полном объеме",РТУС!AW996="Включен частично"),HYPERLINK("#Проверка!"&amp;CELL("адрес",Проверка!AW996),РТУС!AW996),HYPERLINK("#РТУС!"&amp;CELL("адрес",Проверка!AW996),"###")))</f>
        <v>заполнить</v>
      </c>
      <c r="AX996" s="15" t="str">
        <f ca="1">IF(РТУС!AX996="",HYPERLINK("#РТУС!"&amp;CELL("адрес",Проверка!AX996),"заполнить"),IF(AND(LEN(РТУС!AX996)=5,РТУС!AX996&lt;TODAY()),HYPERLINK("#Проверка!"&amp;CELL("адрес",Проверка!AX996),РТУС!AX996),HYPERLINK("#РТУС!"&amp;CELL("адрес",Проверка!AX996),"###")))</f>
        <v>заполнить</v>
      </c>
      <c r="AY996" s="15" t="str">
        <f ca="1">IF(РТУС!AY996="",HYPERLINK("#РТУС!"&amp;CELL("адрес",Проверка!AY996),"заполнить"),IF(AND(LEN(РТУС!AY996)=5,РТУС!AY996&lt;TODAY()),HYPERLINK("#Проверка!"&amp;CELL("адрес",Проверка!AY996),РТУС!AY996),HYPERLINK("#РТУС!"&amp;CELL("адрес",Проверка!AY996),"###")))</f>
        <v>заполнить</v>
      </c>
    </row>
    <row r="997" spans="1:51" x14ac:dyDescent="0.25">
      <c r="A997" s="10" t="str">
        <f>РТУС!A997</f>
        <v>.</v>
      </c>
      <c r="B997" s="13" t="str">
        <f ca="1">IF(РТУС!B997="",HYPERLINK("#РТУС!"&amp;CELL("адрес",Проверка!B997),"заполнить"),IF(AND(LEN(РТУС!B997)=10,РТУС!B996=РТУС!B997),HYPERLINK("#Проверка!"&amp;CELL("адрес",Проверка!B997),РТУС!B997),HYPERLINK("#РТУС!"&amp;CELL("адрес",Проверка!B997),"###")))</f>
        <v>заполнить</v>
      </c>
      <c r="C997" s="13" t="str">
        <f ca="1">IF(РТУС!C997="",HYPERLINK("#РТУС!"&amp;CELL("адрес",Проверка!C997),"заполнить"),IF(AND(ISNUMBER(РТУС!C997)=TRUE,РТУС!C997&gt;0,РТУС!C996=РТУС!C997),HYPERLINK("#Проверка!"&amp;CELL("адрес",Проверка!C997),РТУС!C997),HYPERLINK("#РТУС!"&amp;CELL("адрес",Проверка!C997),"###")))</f>
        <v>заполнить</v>
      </c>
      <c r="D997" s="13" t="str">
        <f>IF(РТУС!D997="","",РТУС!D997)</f>
        <v/>
      </c>
      <c r="E997" s="13" t="str">
        <f ca="1">IF(РТУС!E997="",HYPERLINK("#РТУС!"&amp;CELL("адрес",Проверка!E997),"заполнить"),IF(РТУС!E996=РТУС!E997,HYPERLINK("#Проверка!"&amp;CELL("адрес",Проверка!E997),РТУС!E997),HYPERLINK("#РТУС!"&amp;CELL("адрес",Проверка!E997),"###")))</f>
        <v>заполнить</v>
      </c>
      <c r="F997" s="13" t="str">
        <f ca="1">IF(РТУС!F997="",HYPERLINK("#РТУС!"&amp;CELL("адрес",Проверка!F997),"заполнить"),HYPERLINK("#Проверка!"&amp;CELL("адрес",Проверка!F997),РТУС!F997))</f>
        <v>заполнить</v>
      </c>
      <c r="G997" s="20" t="str">
        <f ca="1">IF(РТУС!G997="",HYPERLINK("#РТУС!"&amp;CELL("адрес",Проверка!G997),"заполнить"),IF(РТУС!G997="1",HYPERLINK("#Проверка!"&amp;CELL("адрес",Проверка!G997),"1"),IF(AND(ISNUMBER(РТУС!G997)=TRUE,РТУС!G997&lt;=1,РТУС!G997&gt;0),IF(SUMIF(РТУС!$A$4:$A$1000,A997,РТУС!$G$4:$G$1000)=1,HYPERLINK("#Проверка!"&amp;CELL("адрес",Проверка!G997),РТУС!G997),HYPERLINK("#РТУС!"&amp;CELL("адрес",Проверка!G997),"сумма долей ≠ 1")),HYPERLINK("#РТУС!"&amp;CELL("адрес",Проверка!G997),"###"))))</f>
        <v>заполнить</v>
      </c>
      <c r="H997" s="13" t="str">
        <f ca="1">IF(РТУС!H997="",HYPERLINK("#РТУС!"&amp;CELL("адрес",Проверка!H997),"заполнить"),IF(OR(РТУС!H997="Юрлицо",РТУС!H997="Физлицо",РТУС!H997="ИП"),HYPERLINK("#Проверка!"&amp;CELL("адрес",Проверка!H997),РТУС!H997),HYPERLINK("#РТУС!"&amp;CELL("адрес",Проверка!H997),"###")))</f>
        <v>заполнить</v>
      </c>
      <c r="I997" s="13" t="str">
        <f ca="1">IF(OR(РТУС!H997="Юрлицо",РТУС!H997="ИП"),IF(РТУС!I997="",HYPERLINK("#РТУС!"&amp;CELL("адрес",Проверка!I997),"заполнить"),IF(OR(LEN(РТУС!I997)=10,LEN(РТУС!I997)=12),HYPERLINK("#Проверка!"&amp;CELL("адрес",Проверка!I997),РТУС!I997),HYPERLINK("#РТУС!"&amp;CELL("адрес",Проверка!I997),"###"))),"")</f>
        <v/>
      </c>
      <c r="J997" s="15" t="str">
        <f ca="1">IF(РТУС!J997="","",IF(AND(LEN(РТУС!J997)=5,РТУС!J997&lt;TODAY()),HYPERLINK("#Проверка!"&amp;CELL("адрес",Проверка!J997),РТУС!J997),HYPERLINK("#РТУС!"&amp;CELL("адрес",Проверка!J997),"###")))</f>
        <v/>
      </c>
      <c r="K997" s="13" t="str">
        <f>IF(РТУС!K997="","",РТУС!K997)</f>
        <v/>
      </c>
      <c r="L997" s="13" t="str">
        <f ca="1">IF(OR(РТУС!H997="Физлицо",РТУС!H997="ИП"),IF(РТУС!L997="",HYPERLINK("#РТУС!"&amp;CELL("адрес",Проверка!L997),"заполнить"),IF(OR(РТУС!L997="Загранпаспорт гражданина РФ",РТУС!L997="Паспорт гражданина РФ",РТУС!L997="Иностранный паспорт",РТУС!L997="Свидетельство о рождении",РТУС!L997="Вид на жительство"),HYPERLINK("#Проверка!"&amp;CELL("адрес",Проверка!L997),РТУС!L997),HYPERLINK("#РТУС!"&amp;CELL("адрес",Проверка!L997),"###"))),"")</f>
        <v/>
      </c>
      <c r="M997" s="13" t="str">
        <f ca="1">IF(AND(OR(РТУС!L997="Паспорт гражданина РФ",РТУС!L997="Свидетельство о рождении"),РТУС!M997=""),HYPERLINK("#РТУС!"&amp;CELL("адрес",Проверка!M997),"заполнить"),IF(РТУС!L997="Паспорт гражданина РФ",IF(LEN(РТУС!M997)=4,HYPERLINK("#Проверка!"&amp;CELL("адрес",Проверка!M997),РТУС!M997),HYPERLINK("#РТУС!"&amp;CELL("адрес",Проверка!M997),"###")),IF(РТУС!L997="Свидетельство о рождении",HYPERLINK("#Проверка!"&amp;CELL("адрес",Проверка!M997),РТУС!M997),"")))</f>
        <v/>
      </c>
      <c r="N997" s="13" t="str">
        <f ca="1">IF(РТУС!L997="","",IF(РТУС!N997="",HYPERLINK("#РТУС!"&amp;CELL("адрес",Проверка!N997),"заполнить"),IF(OR(РТУС!L997="Паспорт гражданина РФ",РТУС!L997="Свидетельство о рождении"),IF(LEN(РТУС!N997)=6,HYPERLINK("#Проверка!"&amp;CELL("адрес",Проверка!N997),РТУС!N997),HYPERLINK("#РТУС!"&amp;CELL("адрес",Проверка!N997),"###")),HYPERLINK("#Проверка!"&amp;CELL("адрес",Проверка!N997),РТУС!N997))))</f>
        <v/>
      </c>
      <c r="O997" s="15" t="str">
        <f ca="1">IF(РТУС!L997="","",IF(РТУС!O997="",HYPERLINK("#РТУС!"&amp;CELL("адрес",Проверка!O997),"заполнить"),IF(AND(LEN(РТУС!O997)=5,РТУС!O997&lt;TODAY()),IF(РТУС!L997="Свидетельство о рождении",IF(РТУС!O997&gt;EDATE(TODAY(),-168),HYPERLINK("#Проверка!"&amp;CELL("адрес",Проверка!O997),РТУС!O997),HYPERLINK("#РТУС!"&amp;CELL("адрес",Проверка!O997),"недействительно")),HYPERLINK("#Проверка!"&amp;CELL("адрес",Проверка!O997),РТУС!O997)),HYPERLINK("#РТУС!"&amp;CELL("адрес",Проверка!O997),"###"))))</f>
        <v/>
      </c>
      <c r="P997" s="21" t="str">
        <f ca="1">IF(РТУС!L997="Паспорт гражданина РФ",IF(РТУС!P997="",HYPERLINK("#РТУС!"&amp;CELL("адрес",Проверка!P997),"заполнить"),HYPERLINK("#Проверка!"&amp;CELL("адрес",Проверка!P997),РТУС!P997)),"")</f>
        <v/>
      </c>
      <c r="Q997" s="13" t="str">
        <f ca="1">IF(РТУС!L997="Паспорт гражданина РФ",IF(РТУС!Q997="",HYPERLINK("#РТУС!"&amp;CELL("адрес",Проверка!Q997),"заполнить"),IF(LEN(РТУС!Q997)=7,HYPERLINK("#Проверка!"&amp;CELL("адрес",Проверка!Q997),РТУС!Q997),HYPERLINK("#РТУС!"&amp;CELL("адрес",Проверка!Q997),"###"))),"")</f>
        <v/>
      </c>
      <c r="R997" s="13" t="str">
        <f ca="1">IF(РТУС!R997="",HYPERLINK("#РТУС!"&amp;CELL("адрес",Проверка!R997),"заполнить"),HYPERLINK("#Проверка!"&amp;CELL("адрес",Проверка!R997),РТУС!R997))</f>
        <v>заполнить</v>
      </c>
      <c r="S997" s="13" t="str">
        <f>IF(РТУС!S997="","",РТУС!S997)</f>
        <v/>
      </c>
      <c r="T997" s="13" t="str">
        <f>IF(РТУС!T997="","",РТУС!T997)</f>
        <v/>
      </c>
      <c r="U997" s="13" t="str">
        <f>IF(РТУС!U997="","",РТУС!U997)</f>
        <v/>
      </c>
      <c r="V997" s="13" t="str">
        <f ca="1">IF(РТУС!V997="",HYPERLINK("#РТУС!"&amp;CELL("адрес",Проверка!V997),"заполнить"),IF(OR(РТУС!V997="Договор участия в долевом строительстве",РТУС!V997="Предварительный договор участия в долевом строительстве",РТУС!V997="Определение Арбитражного суда",РТУС!V997="Решение суда общей юрисдикции",РТУС!V997="Иные договоры"),HYPERLINK("#Проверка!"&amp;CELL("адрес",Проверка!V997),РТУС!V997),HYPERLINK("#РТУС!"&amp;CELL("адрес",Проверка!V997),"###")))</f>
        <v>заполнить</v>
      </c>
      <c r="W997" s="13" t="str">
        <f ca="1">IF(РТУС!W997="",HYPERLINK("#РТУС!"&amp;CELL("адрес",Проверка!W997),"заполнить"),HYPERLINK("#Проверка!"&amp;CELL("адрес",Проверка!W997),РТУС!W997))</f>
        <v>заполнить</v>
      </c>
      <c r="X997" s="15" t="str">
        <f ca="1">IF(РТУС!X997="",HYPERLINK("#РТУС!"&amp;CELL("адрес",Проверка!X997),"заполнить"),IF(AND(LEN(РТУС!X997)=5,РТУС!X997&lt;TODAY()),HYPERLINK("#Проверка!"&amp;CELL("адрес",Проверка!X997),РТУС!X997),HYPERLINK("#РТУС!"&amp;CELL("адрес",Проверка!X997),"###")))</f>
        <v>заполнить</v>
      </c>
      <c r="Y997" s="13" t="str">
        <f>IF(РТУС!Y997="","",РТУС!Y997)</f>
        <v/>
      </c>
      <c r="Z997" s="15" t="str">
        <f ca="1">IF(РТУС!Z997="","",IF(AND(LEN(РТУС!Z997)=5,РТУС!Z997&lt;TODAY()),HYPERLINK("#Проверка!"&amp;CELL("адрес",Проверка!Z997),РТУС!Z997),HYPERLINK("#РТУС!"&amp;CELL("адрес",Проверка!Z997),"###")))</f>
        <v/>
      </c>
      <c r="AA997" s="18" t="str">
        <f ca="1">IF(РТУС!AA997="",HYPERLINK("#РТУС!"&amp;CELL("адрес",Проверка!AA997),"заполнить"),IF(ISNUMBER(РТУС!AA997)=TRUE,HYPERLINK("#Проверка!"&amp;CELL("адрес",Проверка!AA997),РТУС!AA997),HYPERLINK("#РТУС!"&amp;CELL("адрес",Проверка!AA997),"###")))</f>
        <v>заполнить</v>
      </c>
      <c r="AB997" s="18" t="str">
        <f ca="1">IF(РТУС!AB997="",HYPERLINK("#РТУС!"&amp;CELL("адрес",Проверка!AB997),"заполнить"),IF(ISNUMBER(РТУС!AB997)=TRUE,HYPERLINK("#Проверка!"&amp;CELL("адрес",Проверка!AB997),РТУС!AB997),HYPERLINK("#РТУС!"&amp;CELL("адрес",Проверка!AB997),"###")))</f>
        <v>заполнить</v>
      </c>
      <c r="AC997" s="18" t="str">
        <f ca="1">IF(РТУС!AC997="","",IF(ISNUMBER(РТУС!AC997)=TRUE,HYPERLINK("#Проверка!"&amp;CELL("адрес",Проверка!AC997),РТУС!AC997),HYPERLINK("#РТУС!"&amp;CELL("адрес",Проверка!AC997),"###")))</f>
        <v/>
      </c>
      <c r="AD997" s="18" t="str">
        <f ca="1">IF(РТУС!AD997="","",IF(ISNUMBER(РТУС!AD997)=TRUE,HYPERLINK("#Проверка!"&amp;CELL("адрес",Проверка!AD997),РТУС!AD997),HYPERLINK("#РТУС!"&amp;CELL("адрес",Проверка!AD997),"###")))</f>
        <v/>
      </c>
      <c r="AE997" s="13" t="str">
        <f>IF(РТУС!AE997="","",РТУС!AE997)</f>
        <v/>
      </c>
      <c r="AF997" s="15" t="str">
        <f ca="1">IF(РТУС!AE997="","",IF(РТУС!AF997="",HYPERLINK("#РТУС!"&amp;CELL("адрес",Проверка!AF997),"заполнить"),IF(AND(LEN(РТУС!AF997)=5,РТУС!AF997&lt;TODAY()),HYPERLINK("#Проверка!"&amp;CELL("адрес",Проверка!AF997),РТУС!AF997),HYPERLINK("#РТУС!"&amp;CELL("адрес",Проверка!AF997),"###"))))</f>
        <v/>
      </c>
      <c r="AG997" s="13"/>
      <c r="AH997" s="15" t="str">
        <f ca="1">IF(РТУС!AE997="","",IF(РТУС!AH997="",HYPERLINK("#РТУС!"&amp;CELL("адрес",Проверка!AH997),"заполнить"),IF(AND(LEN(РТУС!AH997)=5,РТУС!AH997&lt;TODAY()),HYPERLINK("#Проверка!"&amp;CELL("адрес",Проверка!AH997),РТУС!AH997),HYPERLINK("#РТУС!"&amp;CELL("адрес",Проверка!AH997),"###"))))</f>
        <v/>
      </c>
      <c r="AI997" s="15" t="str">
        <f ca="1">IF(РТУС!AE997="","",IF(РТУС!AI997="",HYPERLINK("#РТУС!"&amp;CELL("адрес",Проверка!AI997),"заполнить"),HYPERLINK("#Проверка!"&amp;CELL("адрес",Проверка!AI997),РТУС!AI997)))</f>
        <v/>
      </c>
      <c r="AJ997" s="13" t="str">
        <f ca="1">IF(РТУС!AE997="","",IF(РТУС!AJ997="",HYPERLINK("#РТУС!"&amp;CELL("адрес",Проверка!AJ997),"заполнить"),IF(OR(РТУС!AJ997="Юрлицо",РТУС!AJ997="Физлицо",РТУС!AJ997="ИП"),HYPERLINK("#Проверка!"&amp;CELL("адрес",Проверка!AJ997),РТУС!AJ997),HYPERLINK("#РТУС!"&amp;CELL("адрес",Проверка!AJ997),"###"))))</f>
        <v/>
      </c>
      <c r="AK997" s="13" t="str">
        <f ca="1">IF(РТУС!AK997="",HYPERLINK("#РТУС!"&amp;CELL("адрес",Проверка!AK997),"заполнить"),IF(OR(РТУС!AK997="Квартира",РТУС!AK997="Кладовая",РТУС!AK997="Машино-место",РТУС!AK997="Нежилое помещение"),HYPERLINK("#Проверка!"&amp;CELL("адрес",Проверка!AK997),РТУС!AK997),HYPERLINK("#РТУС!"&amp;CELL("адрес",Проверка!AK997),"###")))</f>
        <v>заполнить</v>
      </c>
      <c r="AL997" s="13" t="str">
        <f ca="1">IF(РТУС!AL997="",HYPERLINK("#РТУС!"&amp;CELL("адрес",Проверка!AL997),"заполнить"),HYPERLINK("#Проверка!"&amp;CELL("адрес",Проверка!AL997),РТУС!AL997))</f>
        <v>заполнить</v>
      </c>
      <c r="AM997" s="18" t="str">
        <f ca="1">IF(РТУС!AM997="",HYPERLINK("#РТУС!"&amp;CELL("адрес",Проверка!AM997),"заполнить"),IF(ISNUMBER(РТУС!AM997)=TRUE,IF(РТУС!AK997="Нежилое помещение",IF(РТУС!AM997&gt;7,HYPERLINK("#РТУС!"&amp;CELL("адрес",Проверка!AM997),"не больше 7 кв.м."),РТУС!AM997),HYPERLINK("#Проверка!"&amp;CELL("адрес",Проверка!AM997),РТУС!AM997)),HYPERLINK("#РТУС!"&amp;CELL("адрес",Проверка!AM997),"###")))</f>
        <v>заполнить</v>
      </c>
      <c r="AN997" s="13" t="str">
        <f ca="1">IF(РТУС!AN997="",HYPERLINK("#РТУС!"&amp;CELL("адрес",Проверка!AN997),"заполнить"),IF(OR(РТУС!AN997="Общая площадь помещения",РТУС!AN997="Общая приведенная площадь жилого помещения",РТУС!AN997="Общая площадь жилого помещения с учетом лоджий, балконов, террас и веранд"),HYPERLINK("#Проверка!"&amp;CELL("адрес",Проверка!AN997),РТУС!AN997),HYPERLINK("#РТУС!"&amp;CELL("адрес",Проверка!AN997),"###")))</f>
        <v>заполнить</v>
      </c>
      <c r="AO997" s="13" t="str">
        <f ca="1">IF(OR(РТУС!AK997="Квартира",РТУС!A997="Нежилое помещение"),IF(РТУС!AO997="",HYPERLINK("#РТУС!"&amp;CELL("адрес",Проверка!AO997),"заполнить"),IF(ISNUMBER(РТУС!AO997)=TRUE,HYPERLINK("#Проверка!"&amp;CELL("адрес",Проверка!AO997),РТУС!AO997),HYPERLINK("#РТУС!"&amp;CELL("адрес",Проверка!AO997),"###"))),"")</f>
        <v/>
      </c>
      <c r="AP997" s="13" t="str">
        <f>IF(РТУС!AP997="","",РТУС!AP997)</f>
        <v/>
      </c>
      <c r="AQ997" s="13" t="str">
        <f ca="1">IF(РТУС!AQ997="",HYPERLINK("#РТУС!"&amp;CELL("адрес",Проверка!AQ997),"заполнить"),HYPERLINK("#Проверка!"&amp;CELL("адрес",Проверка!AQ997),РТУС!AQ997))</f>
        <v>заполнить</v>
      </c>
      <c r="AR997" s="18" t="str">
        <f ca="1">IF(РТУС!AR997="",HYPERLINK("#РТУС!"&amp;CELL("адрес",Проверка!AR997),"заполнить"),IF(ISNUMBER(РТУС!AR997)=FALSE,HYPERLINK("#РТУС!"&amp;CELL("адрес",Проверка!AR997),"###"),IF(РТУС!G997="1",IF(РТУС!AB997=РТУС!AR997+РТУС!AU997,HYPERLINK("#Проверка!"&amp;CELL("адрес",Проверка!AR997),РТУС!AR997),HYPERLINK("#РТУС!"&amp;CELL("адрес",Проверка!AR997),"сверить суммы")),IF(РТУС!AB997=(SUMIF(РТУС!$A$4:$A$1000,A997,РТУС!$AR$4:$AR$1000)+SUMIF(РТУС!$A$4:$A$1000,A997,РТУС!$AU$4:$AU$1000)),HYPERLINK("#Проверка!"&amp;CELL("адрес",Проверка!AR997),РТУС!AR997),HYPERLINK("#РТУС!"&amp;CELL("адрес",Проверка!AR997),"сверить суммы")))))</f>
        <v>заполнить</v>
      </c>
      <c r="AS997" s="13" t="str">
        <f>IF(РТУС!AS997="","",РТУС!AS997)</f>
        <v/>
      </c>
      <c r="AT997" s="18" t="str">
        <f ca="1">IF(РТУС!AT997="",HYPERLINK("#РТУС!"&amp;CELL("адрес",Проверка!AT997),"заполнить"),IF(ISNUMBER(РТУС!AT997)=FALSE,HYPERLINK("#РТУС!"&amp;CELL("адрес",Проверка!AT997),"###"),IF(РТУС!AT997=РТУС!AR997,HYPERLINK("#Проверка!"&amp;CELL("адрес",Проверка!AT997),РТУС!AT997),HYPERLINK("#РТУС!"&amp;CELL("адрес",Проверка!AT997),"сверить суммы"))))</f>
        <v>заполнить</v>
      </c>
      <c r="AU997" s="18" t="str">
        <f ca="1">IF(РТУС!AU997="",HYPERLINK("#РТУС!"&amp;CELL("адрес",Проверка!AU997),"заполнить"),IF(ISNUMBER(РТУС!AU997)=FALSE,HYPERLINK("#РТУС!"&amp;CELL("адрес",Проверка!AU997),"###"),IF(РТУС!G997="1",IF(РТУС!AB997=РТУС!AR997+РТУС!AU997,HYPERLINK("#Проверка!"&amp;CELL("адрес",Проверка!AU997),РТУС!AU997),HYPERLINK("#РТУС!"&amp;CELL("адрес",Проверка!AU997),"сверить суммы")),IF(РТУС!AB997=(SUMIF(РТУС!$A$4:$A$1000,A997,РТУС!$AR$4:$AR$1000)+SUMIF(РТУС!$A$4:$A$1000,A997,РТУС!$AU$4:$AU$1000)),HYPERLINK("#Проверка!"&amp;CELL("адрес",Проверка!AU997),РТУС!AU997),HYPERLINK("#РТУС!"&amp;CELL("адрес",Проверка!AU997),"сверить суммы")))))</f>
        <v>заполнить</v>
      </c>
      <c r="AV997" s="13" t="str">
        <f ca="1">IF(РТУС!AV997="",HYPERLINK("#РТУС!"&amp;CELL("адрес",Проверка!AV997),"заполнить"),IF(OR(РТУС!AV997="Требование о передаче жилого помещения",РТУС!AV997="Требование о передаче машино-места",РТУС!AV997="Требования о передаче нежилого помещения",РТУС!AV997="Денежные требования"),HYPERLINK("#Проверка!"&amp;CELL("адрес",Проверка!AV997),РТУС!AV997),HYPERLINK("#РТУС!"&amp;CELL("адрес",Проверка!AV997),"###")))</f>
        <v>заполнить</v>
      </c>
      <c r="AW997" s="13" t="str">
        <f ca="1">IF(РТУС!AW997="",HYPERLINK("#РТУС!"&amp;CELL("адрес",Проверка!AW997),"заполнить"),IF(OR(РТУС!AW997="Включен в полном объеме",РТУС!AW997="Включен частично"),HYPERLINK("#Проверка!"&amp;CELL("адрес",Проверка!AW997),РТУС!AW997),HYPERLINK("#РТУС!"&amp;CELL("адрес",Проверка!AW997),"###")))</f>
        <v>заполнить</v>
      </c>
      <c r="AX997" s="15" t="str">
        <f ca="1">IF(РТУС!AX997="",HYPERLINK("#РТУС!"&amp;CELL("адрес",Проверка!AX997),"заполнить"),IF(AND(LEN(РТУС!AX997)=5,РТУС!AX997&lt;TODAY()),HYPERLINK("#Проверка!"&amp;CELL("адрес",Проверка!AX997),РТУС!AX997),HYPERLINK("#РТУС!"&amp;CELL("адрес",Проверка!AX997),"###")))</f>
        <v>заполнить</v>
      </c>
      <c r="AY997" s="15" t="str">
        <f ca="1">IF(РТУС!AY997="",HYPERLINK("#РТУС!"&amp;CELL("адрес",Проверка!AY997),"заполнить"),IF(AND(LEN(РТУС!AY997)=5,РТУС!AY997&lt;TODAY()),HYPERLINK("#Проверка!"&amp;CELL("адрес",Проверка!AY997),РТУС!AY997),HYPERLINK("#РТУС!"&amp;CELL("адрес",Проверка!AY997),"###")))</f>
        <v>заполнить</v>
      </c>
    </row>
    <row r="998" spans="1:51" x14ac:dyDescent="0.25">
      <c r="A998" s="10" t="str">
        <f>РТУС!A998</f>
        <v>.</v>
      </c>
      <c r="B998" s="13" t="str">
        <f ca="1">IF(РТУС!B998="",HYPERLINK("#РТУС!"&amp;CELL("адрес",Проверка!B998),"заполнить"),IF(AND(LEN(РТУС!B998)=10,РТУС!B997=РТУС!B998),HYPERLINK("#Проверка!"&amp;CELL("адрес",Проверка!B998),РТУС!B998),HYPERLINK("#РТУС!"&amp;CELL("адрес",Проверка!B998),"###")))</f>
        <v>заполнить</v>
      </c>
      <c r="C998" s="13" t="str">
        <f ca="1">IF(РТУС!C998="",HYPERLINK("#РТУС!"&amp;CELL("адрес",Проверка!C998),"заполнить"),IF(AND(ISNUMBER(РТУС!C998)=TRUE,РТУС!C998&gt;0,РТУС!C997=РТУС!C998),HYPERLINK("#Проверка!"&amp;CELL("адрес",Проверка!C998),РТУС!C998),HYPERLINK("#РТУС!"&amp;CELL("адрес",Проверка!C998),"###")))</f>
        <v>заполнить</v>
      </c>
      <c r="D998" s="13" t="str">
        <f>IF(РТУС!D998="","",РТУС!D998)</f>
        <v/>
      </c>
      <c r="E998" s="13" t="str">
        <f ca="1">IF(РТУС!E998="",HYPERLINK("#РТУС!"&amp;CELL("адрес",Проверка!E998),"заполнить"),IF(РТУС!E997=РТУС!E998,HYPERLINK("#Проверка!"&amp;CELL("адрес",Проверка!E998),РТУС!E998),HYPERLINK("#РТУС!"&amp;CELL("адрес",Проверка!E998),"###")))</f>
        <v>заполнить</v>
      </c>
      <c r="F998" s="13" t="str">
        <f ca="1">IF(РТУС!F998="",HYPERLINK("#РТУС!"&amp;CELL("адрес",Проверка!F998),"заполнить"),HYPERLINK("#Проверка!"&amp;CELL("адрес",Проверка!F998),РТУС!F998))</f>
        <v>заполнить</v>
      </c>
      <c r="G998" s="20" t="str">
        <f ca="1">IF(РТУС!G998="",HYPERLINK("#РТУС!"&amp;CELL("адрес",Проверка!G998),"заполнить"),IF(РТУС!G998="1",HYPERLINK("#Проверка!"&amp;CELL("адрес",Проверка!G998),"1"),IF(AND(ISNUMBER(РТУС!G998)=TRUE,РТУС!G998&lt;=1,РТУС!G998&gt;0),IF(SUMIF(РТУС!$A$4:$A$1000,A998,РТУС!$G$4:$G$1000)=1,HYPERLINK("#Проверка!"&amp;CELL("адрес",Проверка!G998),РТУС!G998),HYPERLINK("#РТУС!"&amp;CELL("адрес",Проверка!G998),"сумма долей ≠ 1")),HYPERLINK("#РТУС!"&amp;CELL("адрес",Проверка!G998),"###"))))</f>
        <v>заполнить</v>
      </c>
      <c r="H998" s="13" t="str">
        <f ca="1">IF(РТУС!H998="",HYPERLINK("#РТУС!"&amp;CELL("адрес",Проверка!H998),"заполнить"),IF(OR(РТУС!H998="Юрлицо",РТУС!H998="Физлицо",РТУС!H998="ИП"),HYPERLINK("#Проверка!"&amp;CELL("адрес",Проверка!H998),РТУС!H998),HYPERLINK("#РТУС!"&amp;CELL("адрес",Проверка!H998),"###")))</f>
        <v>заполнить</v>
      </c>
      <c r="I998" s="13" t="str">
        <f ca="1">IF(OR(РТУС!H998="Юрлицо",РТУС!H998="ИП"),IF(РТУС!I998="",HYPERLINK("#РТУС!"&amp;CELL("адрес",Проверка!I998),"заполнить"),IF(OR(LEN(РТУС!I998)=10,LEN(РТУС!I998)=12),HYPERLINK("#Проверка!"&amp;CELL("адрес",Проверка!I998),РТУС!I998),HYPERLINK("#РТУС!"&amp;CELL("адрес",Проверка!I998),"###"))),"")</f>
        <v/>
      </c>
      <c r="J998" s="15" t="str">
        <f ca="1">IF(РТУС!J998="","",IF(AND(LEN(РТУС!J998)=5,РТУС!J998&lt;TODAY()),HYPERLINK("#Проверка!"&amp;CELL("адрес",Проверка!J998),РТУС!J998),HYPERLINK("#РТУС!"&amp;CELL("адрес",Проверка!J998),"###")))</f>
        <v/>
      </c>
      <c r="K998" s="13" t="str">
        <f>IF(РТУС!K998="","",РТУС!K998)</f>
        <v/>
      </c>
      <c r="L998" s="13" t="str">
        <f ca="1">IF(OR(РТУС!H998="Физлицо",РТУС!H998="ИП"),IF(РТУС!L998="",HYPERLINK("#РТУС!"&amp;CELL("адрес",Проверка!L998),"заполнить"),IF(OR(РТУС!L998="Загранпаспорт гражданина РФ",РТУС!L998="Паспорт гражданина РФ",РТУС!L998="Иностранный паспорт",РТУС!L998="Свидетельство о рождении",РТУС!L998="Вид на жительство"),HYPERLINK("#Проверка!"&amp;CELL("адрес",Проверка!L998),РТУС!L998),HYPERLINK("#РТУС!"&amp;CELL("адрес",Проверка!L998),"###"))),"")</f>
        <v/>
      </c>
      <c r="M998" s="13" t="str">
        <f ca="1">IF(AND(OR(РТУС!L998="Паспорт гражданина РФ",РТУС!L998="Свидетельство о рождении"),РТУС!M998=""),HYPERLINK("#РТУС!"&amp;CELL("адрес",Проверка!M998),"заполнить"),IF(РТУС!L998="Паспорт гражданина РФ",IF(LEN(РТУС!M998)=4,HYPERLINK("#Проверка!"&amp;CELL("адрес",Проверка!M998),РТУС!M998),HYPERLINK("#РТУС!"&amp;CELL("адрес",Проверка!M998),"###")),IF(РТУС!L998="Свидетельство о рождении",HYPERLINK("#Проверка!"&amp;CELL("адрес",Проверка!M998),РТУС!M998),"")))</f>
        <v/>
      </c>
      <c r="N998" s="13" t="str">
        <f ca="1">IF(РТУС!L998="","",IF(РТУС!N998="",HYPERLINK("#РТУС!"&amp;CELL("адрес",Проверка!N998),"заполнить"),IF(OR(РТУС!L998="Паспорт гражданина РФ",РТУС!L998="Свидетельство о рождении"),IF(LEN(РТУС!N998)=6,HYPERLINK("#Проверка!"&amp;CELL("адрес",Проверка!N998),РТУС!N998),HYPERLINK("#РТУС!"&amp;CELL("адрес",Проверка!N998),"###")),HYPERLINK("#Проверка!"&amp;CELL("адрес",Проверка!N998),РТУС!N998))))</f>
        <v/>
      </c>
      <c r="O998" s="15" t="str">
        <f ca="1">IF(РТУС!L998="","",IF(РТУС!O998="",HYPERLINK("#РТУС!"&amp;CELL("адрес",Проверка!O998),"заполнить"),IF(AND(LEN(РТУС!O998)=5,РТУС!O998&lt;TODAY()),IF(РТУС!L998="Свидетельство о рождении",IF(РТУС!O998&gt;EDATE(TODAY(),-168),HYPERLINK("#Проверка!"&amp;CELL("адрес",Проверка!O998),РТУС!O998),HYPERLINK("#РТУС!"&amp;CELL("адрес",Проверка!O998),"недействительно")),HYPERLINK("#Проверка!"&amp;CELL("адрес",Проверка!O998),РТУС!O998)),HYPERLINK("#РТУС!"&amp;CELL("адрес",Проверка!O998),"###"))))</f>
        <v/>
      </c>
      <c r="P998" s="21" t="str">
        <f ca="1">IF(РТУС!L998="Паспорт гражданина РФ",IF(РТУС!P998="",HYPERLINK("#РТУС!"&amp;CELL("адрес",Проверка!P998),"заполнить"),HYPERLINK("#Проверка!"&amp;CELL("адрес",Проверка!P998),РТУС!P998)),"")</f>
        <v/>
      </c>
      <c r="Q998" s="13" t="str">
        <f ca="1">IF(РТУС!L998="Паспорт гражданина РФ",IF(РТУС!Q998="",HYPERLINK("#РТУС!"&amp;CELL("адрес",Проверка!Q998),"заполнить"),IF(LEN(РТУС!Q998)=7,HYPERLINK("#Проверка!"&amp;CELL("адрес",Проверка!Q998),РТУС!Q998),HYPERLINK("#РТУС!"&amp;CELL("адрес",Проверка!Q998),"###"))),"")</f>
        <v/>
      </c>
      <c r="R998" s="13" t="str">
        <f ca="1">IF(РТУС!R998="",HYPERLINK("#РТУС!"&amp;CELL("адрес",Проверка!R998),"заполнить"),HYPERLINK("#Проверка!"&amp;CELL("адрес",Проверка!R998),РТУС!R998))</f>
        <v>заполнить</v>
      </c>
      <c r="S998" s="13" t="str">
        <f>IF(РТУС!S998="","",РТУС!S998)</f>
        <v/>
      </c>
      <c r="T998" s="13" t="str">
        <f>IF(РТУС!T998="","",РТУС!T998)</f>
        <v/>
      </c>
      <c r="U998" s="13" t="str">
        <f>IF(РТУС!U998="","",РТУС!U998)</f>
        <v/>
      </c>
      <c r="V998" s="13" t="str">
        <f ca="1">IF(РТУС!V998="",HYPERLINK("#РТУС!"&amp;CELL("адрес",Проверка!V998),"заполнить"),IF(OR(РТУС!V998="Договор участия в долевом строительстве",РТУС!V998="Предварительный договор участия в долевом строительстве",РТУС!V998="Определение Арбитражного суда",РТУС!V998="Решение суда общей юрисдикции",РТУС!V998="Иные договоры"),HYPERLINK("#Проверка!"&amp;CELL("адрес",Проверка!V998),РТУС!V998),HYPERLINK("#РТУС!"&amp;CELL("адрес",Проверка!V998),"###")))</f>
        <v>заполнить</v>
      </c>
      <c r="W998" s="13" t="str">
        <f ca="1">IF(РТУС!W998="",HYPERLINK("#РТУС!"&amp;CELL("адрес",Проверка!W998),"заполнить"),HYPERLINK("#Проверка!"&amp;CELL("адрес",Проверка!W998),РТУС!W998))</f>
        <v>заполнить</v>
      </c>
      <c r="X998" s="15" t="str">
        <f ca="1">IF(РТУС!X998="",HYPERLINK("#РТУС!"&amp;CELL("адрес",Проверка!X998),"заполнить"),IF(AND(LEN(РТУС!X998)=5,РТУС!X998&lt;TODAY()),HYPERLINK("#Проверка!"&amp;CELL("адрес",Проверка!X998),РТУС!X998),HYPERLINK("#РТУС!"&amp;CELL("адрес",Проверка!X998),"###")))</f>
        <v>заполнить</v>
      </c>
      <c r="Y998" s="13" t="str">
        <f>IF(РТУС!Y998="","",РТУС!Y998)</f>
        <v/>
      </c>
      <c r="Z998" s="15" t="str">
        <f ca="1">IF(РТУС!Z998="","",IF(AND(LEN(РТУС!Z998)=5,РТУС!Z998&lt;TODAY()),HYPERLINK("#Проверка!"&amp;CELL("адрес",Проверка!Z998),РТУС!Z998),HYPERLINK("#РТУС!"&amp;CELL("адрес",Проверка!Z998),"###")))</f>
        <v/>
      </c>
      <c r="AA998" s="18" t="str">
        <f ca="1">IF(РТУС!AA998="",HYPERLINK("#РТУС!"&amp;CELL("адрес",Проверка!AA998),"заполнить"),IF(ISNUMBER(РТУС!AA998)=TRUE,HYPERLINK("#Проверка!"&amp;CELL("адрес",Проверка!AA998),РТУС!AA998),HYPERLINK("#РТУС!"&amp;CELL("адрес",Проверка!AA998),"###")))</f>
        <v>заполнить</v>
      </c>
      <c r="AB998" s="18" t="str">
        <f ca="1">IF(РТУС!AB998="",HYPERLINK("#РТУС!"&amp;CELL("адрес",Проверка!AB998),"заполнить"),IF(ISNUMBER(РТУС!AB998)=TRUE,HYPERLINK("#Проверка!"&amp;CELL("адрес",Проверка!AB998),РТУС!AB998),HYPERLINK("#РТУС!"&amp;CELL("адрес",Проверка!AB998),"###")))</f>
        <v>заполнить</v>
      </c>
      <c r="AC998" s="18" t="str">
        <f ca="1">IF(РТУС!AC998="","",IF(ISNUMBER(РТУС!AC998)=TRUE,HYPERLINK("#Проверка!"&amp;CELL("адрес",Проверка!AC998),РТУС!AC998),HYPERLINK("#РТУС!"&amp;CELL("адрес",Проверка!AC998),"###")))</f>
        <v/>
      </c>
      <c r="AD998" s="18" t="str">
        <f ca="1">IF(РТУС!AD998="","",IF(ISNUMBER(РТУС!AD998)=TRUE,HYPERLINK("#Проверка!"&amp;CELL("адрес",Проверка!AD998),РТУС!AD998),HYPERLINK("#РТУС!"&amp;CELL("адрес",Проверка!AD998),"###")))</f>
        <v/>
      </c>
      <c r="AE998" s="13" t="str">
        <f>IF(РТУС!AE998="","",РТУС!AE998)</f>
        <v/>
      </c>
      <c r="AF998" s="15" t="str">
        <f ca="1">IF(РТУС!AE998="","",IF(РТУС!AF998="",HYPERLINK("#РТУС!"&amp;CELL("адрес",Проверка!AF998),"заполнить"),IF(AND(LEN(РТУС!AF998)=5,РТУС!AF998&lt;TODAY()),HYPERLINK("#Проверка!"&amp;CELL("адрес",Проверка!AF998),РТУС!AF998),HYPERLINK("#РТУС!"&amp;CELL("адрес",Проверка!AF998),"###"))))</f>
        <v/>
      </c>
      <c r="AG998" s="13"/>
      <c r="AH998" s="15" t="str">
        <f ca="1">IF(РТУС!AE998="","",IF(РТУС!AH998="",HYPERLINK("#РТУС!"&amp;CELL("адрес",Проверка!AH998),"заполнить"),IF(AND(LEN(РТУС!AH998)=5,РТУС!AH998&lt;TODAY()),HYPERLINK("#Проверка!"&amp;CELL("адрес",Проверка!AH998),РТУС!AH998),HYPERLINK("#РТУС!"&amp;CELL("адрес",Проверка!AH998),"###"))))</f>
        <v/>
      </c>
      <c r="AI998" s="15" t="str">
        <f ca="1">IF(РТУС!AE998="","",IF(РТУС!AI998="",HYPERLINK("#РТУС!"&amp;CELL("адрес",Проверка!AI998),"заполнить"),HYPERLINK("#Проверка!"&amp;CELL("адрес",Проверка!AI998),РТУС!AI998)))</f>
        <v/>
      </c>
      <c r="AJ998" s="13" t="str">
        <f ca="1">IF(РТУС!AE998="","",IF(РТУС!AJ998="",HYPERLINK("#РТУС!"&amp;CELL("адрес",Проверка!AJ998),"заполнить"),IF(OR(РТУС!AJ998="Юрлицо",РТУС!AJ998="Физлицо",РТУС!AJ998="ИП"),HYPERLINK("#Проверка!"&amp;CELL("адрес",Проверка!AJ998),РТУС!AJ998),HYPERLINK("#РТУС!"&amp;CELL("адрес",Проверка!AJ998),"###"))))</f>
        <v/>
      </c>
      <c r="AK998" s="13" t="str">
        <f ca="1">IF(РТУС!AK998="",HYPERLINK("#РТУС!"&amp;CELL("адрес",Проверка!AK998),"заполнить"),IF(OR(РТУС!AK998="Квартира",РТУС!AK998="Кладовая",РТУС!AK998="Машино-место",РТУС!AK998="Нежилое помещение"),HYPERLINK("#Проверка!"&amp;CELL("адрес",Проверка!AK998),РТУС!AK998),HYPERLINK("#РТУС!"&amp;CELL("адрес",Проверка!AK998),"###")))</f>
        <v>заполнить</v>
      </c>
      <c r="AL998" s="13" t="str">
        <f ca="1">IF(РТУС!AL998="",HYPERLINK("#РТУС!"&amp;CELL("адрес",Проверка!AL998),"заполнить"),HYPERLINK("#Проверка!"&amp;CELL("адрес",Проверка!AL998),РТУС!AL998))</f>
        <v>заполнить</v>
      </c>
      <c r="AM998" s="18" t="str">
        <f ca="1">IF(РТУС!AM998="",HYPERLINK("#РТУС!"&amp;CELL("адрес",Проверка!AM998),"заполнить"),IF(ISNUMBER(РТУС!AM998)=TRUE,IF(РТУС!AK998="Нежилое помещение",IF(РТУС!AM998&gt;7,HYPERLINK("#РТУС!"&amp;CELL("адрес",Проверка!AM998),"не больше 7 кв.м."),РТУС!AM998),HYPERLINK("#Проверка!"&amp;CELL("адрес",Проверка!AM998),РТУС!AM998)),HYPERLINK("#РТУС!"&amp;CELL("адрес",Проверка!AM998),"###")))</f>
        <v>заполнить</v>
      </c>
      <c r="AN998" s="13" t="str">
        <f ca="1">IF(РТУС!AN998="",HYPERLINK("#РТУС!"&amp;CELL("адрес",Проверка!AN998),"заполнить"),IF(OR(РТУС!AN998="Общая площадь помещения",РТУС!AN998="Общая приведенная площадь жилого помещения",РТУС!AN998="Общая площадь жилого помещения с учетом лоджий, балконов, террас и веранд"),HYPERLINK("#Проверка!"&amp;CELL("адрес",Проверка!AN998),РТУС!AN998),HYPERLINK("#РТУС!"&amp;CELL("адрес",Проверка!AN998),"###")))</f>
        <v>заполнить</v>
      </c>
      <c r="AO998" s="13" t="str">
        <f ca="1">IF(OR(РТУС!AK998="Квартира",РТУС!A998="Нежилое помещение"),IF(РТУС!AO998="",HYPERLINK("#РТУС!"&amp;CELL("адрес",Проверка!AO998),"заполнить"),IF(ISNUMBER(РТУС!AO998)=TRUE,HYPERLINK("#Проверка!"&amp;CELL("адрес",Проверка!AO998),РТУС!AO998),HYPERLINK("#РТУС!"&amp;CELL("адрес",Проверка!AO998),"###"))),"")</f>
        <v/>
      </c>
      <c r="AP998" s="13" t="str">
        <f>IF(РТУС!AP998="","",РТУС!AP998)</f>
        <v/>
      </c>
      <c r="AQ998" s="13" t="str">
        <f ca="1">IF(РТУС!AQ998="",HYPERLINK("#РТУС!"&amp;CELL("адрес",Проверка!AQ998),"заполнить"),HYPERLINK("#Проверка!"&amp;CELL("адрес",Проверка!AQ998),РТУС!AQ998))</f>
        <v>заполнить</v>
      </c>
      <c r="AR998" s="18" t="str">
        <f ca="1">IF(РТУС!AR998="",HYPERLINK("#РТУС!"&amp;CELL("адрес",Проверка!AR998),"заполнить"),IF(ISNUMBER(РТУС!AR998)=FALSE,HYPERLINK("#РТУС!"&amp;CELL("адрес",Проверка!AR998),"###"),IF(РТУС!G998="1",IF(РТУС!AB998=РТУС!AR998+РТУС!AU998,HYPERLINK("#Проверка!"&amp;CELL("адрес",Проверка!AR998),РТУС!AR998),HYPERLINK("#РТУС!"&amp;CELL("адрес",Проверка!AR998),"сверить суммы")),IF(РТУС!AB998=(SUMIF(РТУС!$A$4:$A$1000,A998,РТУС!$AR$4:$AR$1000)+SUMIF(РТУС!$A$4:$A$1000,A998,РТУС!$AU$4:$AU$1000)),HYPERLINK("#Проверка!"&amp;CELL("адрес",Проверка!AR998),РТУС!AR998),HYPERLINK("#РТУС!"&amp;CELL("адрес",Проверка!AR998),"сверить суммы")))))</f>
        <v>заполнить</v>
      </c>
      <c r="AS998" s="13" t="str">
        <f>IF(РТУС!AS998="","",РТУС!AS998)</f>
        <v/>
      </c>
      <c r="AT998" s="18" t="str">
        <f ca="1">IF(РТУС!AT998="",HYPERLINK("#РТУС!"&amp;CELL("адрес",Проверка!AT998),"заполнить"),IF(ISNUMBER(РТУС!AT998)=FALSE,HYPERLINK("#РТУС!"&amp;CELL("адрес",Проверка!AT998),"###"),IF(РТУС!AT998=РТУС!AR998,HYPERLINK("#Проверка!"&amp;CELL("адрес",Проверка!AT998),РТУС!AT998),HYPERLINK("#РТУС!"&amp;CELL("адрес",Проверка!AT998),"сверить суммы"))))</f>
        <v>заполнить</v>
      </c>
      <c r="AU998" s="18" t="str">
        <f ca="1">IF(РТУС!AU998="",HYPERLINK("#РТУС!"&amp;CELL("адрес",Проверка!AU998),"заполнить"),IF(ISNUMBER(РТУС!AU998)=FALSE,HYPERLINK("#РТУС!"&amp;CELL("адрес",Проверка!AU998),"###"),IF(РТУС!G998="1",IF(РТУС!AB998=РТУС!AR998+РТУС!AU998,HYPERLINK("#Проверка!"&amp;CELL("адрес",Проверка!AU998),РТУС!AU998),HYPERLINK("#РТУС!"&amp;CELL("адрес",Проверка!AU998),"сверить суммы")),IF(РТУС!AB998=(SUMIF(РТУС!$A$4:$A$1000,A998,РТУС!$AR$4:$AR$1000)+SUMIF(РТУС!$A$4:$A$1000,A998,РТУС!$AU$4:$AU$1000)),HYPERLINK("#Проверка!"&amp;CELL("адрес",Проверка!AU998),РТУС!AU998),HYPERLINK("#РТУС!"&amp;CELL("адрес",Проверка!AU998),"сверить суммы")))))</f>
        <v>заполнить</v>
      </c>
      <c r="AV998" s="13" t="str">
        <f ca="1">IF(РТУС!AV998="",HYPERLINK("#РТУС!"&amp;CELL("адрес",Проверка!AV998),"заполнить"),IF(OR(РТУС!AV998="Требование о передаче жилого помещения",РТУС!AV998="Требование о передаче машино-места",РТУС!AV998="Требования о передаче нежилого помещения",РТУС!AV998="Денежные требования"),HYPERLINK("#Проверка!"&amp;CELL("адрес",Проверка!AV998),РТУС!AV998),HYPERLINK("#РТУС!"&amp;CELL("адрес",Проверка!AV998),"###")))</f>
        <v>заполнить</v>
      </c>
      <c r="AW998" s="13" t="str">
        <f ca="1">IF(РТУС!AW998="",HYPERLINK("#РТУС!"&amp;CELL("адрес",Проверка!AW998),"заполнить"),IF(OR(РТУС!AW998="Включен в полном объеме",РТУС!AW998="Включен частично"),HYPERLINK("#Проверка!"&amp;CELL("адрес",Проверка!AW998),РТУС!AW998),HYPERLINK("#РТУС!"&amp;CELL("адрес",Проверка!AW998),"###")))</f>
        <v>заполнить</v>
      </c>
      <c r="AX998" s="15" t="str">
        <f ca="1">IF(РТУС!AX998="",HYPERLINK("#РТУС!"&amp;CELL("адрес",Проверка!AX998),"заполнить"),IF(AND(LEN(РТУС!AX998)=5,РТУС!AX998&lt;TODAY()),HYPERLINK("#Проверка!"&amp;CELL("адрес",Проверка!AX998),РТУС!AX998),HYPERLINK("#РТУС!"&amp;CELL("адрес",Проверка!AX998),"###")))</f>
        <v>заполнить</v>
      </c>
      <c r="AY998" s="15" t="str">
        <f ca="1">IF(РТУС!AY998="",HYPERLINK("#РТУС!"&amp;CELL("адрес",Проверка!AY998),"заполнить"),IF(AND(LEN(РТУС!AY998)=5,РТУС!AY998&lt;TODAY()),HYPERLINK("#Проверка!"&amp;CELL("адрес",Проверка!AY998),РТУС!AY998),HYPERLINK("#РТУС!"&amp;CELL("адрес",Проверка!AY998),"###")))</f>
        <v>заполнить</v>
      </c>
    </row>
    <row r="999" spans="1:51" x14ac:dyDescent="0.25">
      <c r="A999" s="10" t="str">
        <f>РТУС!A999</f>
        <v>.</v>
      </c>
      <c r="B999" s="13" t="str">
        <f ca="1">IF(РТУС!B999="",HYPERLINK("#РТУС!"&amp;CELL("адрес",Проверка!B999),"заполнить"),IF(AND(LEN(РТУС!B999)=10,РТУС!B998=РТУС!B999),HYPERLINK("#Проверка!"&amp;CELL("адрес",Проверка!B999),РТУС!B999),HYPERLINK("#РТУС!"&amp;CELL("адрес",Проверка!B999),"###")))</f>
        <v>заполнить</v>
      </c>
      <c r="C999" s="13" t="str">
        <f ca="1">IF(РТУС!C999="",HYPERLINK("#РТУС!"&amp;CELL("адрес",Проверка!C999),"заполнить"),IF(AND(ISNUMBER(РТУС!C999)=TRUE,РТУС!C999&gt;0,РТУС!C998=РТУС!C999),HYPERLINK("#Проверка!"&amp;CELL("адрес",Проверка!C999),РТУС!C999),HYPERLINK("#РТУС!"&amp;CELL("адрес",Проверка!C999),"###")))</f>
        <v>заполнить</v>
      </c>
      <c r="D999" s="13" t="str">
        <f>IF(РТУС!D999="","",РТУС!D999)</f>
        <v/>
      </c>
      <c r="E999" s="13" t="str">
        <f ca="1">IF(РТУС!E999="",HYPERLINK("#РТУС!"&amp;CELL("адрес",Проверка!E999),"заполнить"),IF(РТУС!E998=РТУС!E999,HYPERLINK("#Проверка!"&amp;CELL("адрес",Проверка!E999),РТУС!E999),HYPERLINK("#РТУС!"&amp;CELL("адрес",Проверка!E999),"###")))</f>
        <v>заполнить</v>
      </c>
      <c r="F999" s="13" t="str">
        <f ca="1">IF(РТУС!F999="",HYPERLINK("#РТУС!"&amp;CELL("адрес",Проверка!F999),"заполнить"),HYPERLINK("#Проверка!"&amp;CELL("адрес",Проверка!F999),РТУС!F999))</f>
        <v>заполнить</v>
      </c>
      <c r="G999" s="20" t="str">
        <f ca="1">IF(РТУС!G999="",HYPERLINK("#РТУС!"&amp;CELL("адрес",Проверка!G999),"заполнить"),IF(РТУС!G999="1",HYPERLINK("#Проверка!"&amp;CELL("адрес",Проверка!G999),"1"),IF(AND(ISNUMBER(РТУС!G999)=TRUE,РТУС!G999&lt;=1,РТУС!G999&gt;0),IF(SUMIF(РТУС!$A$4:$A$1000,A999,РТУС!$G$4:$G$1000)=1,HYPERLINK("#Проверка!"&amp;CELL("адрес",Проверка!G999),РТУС!G999),HYPERLINK("#РТУС!"&amp;CELL("адрес",Проверка!G999),"сумма долей ≠ 1")),HYPERLINK("#РТУС!"&amp;CELL("адрес",Проверка!G999),"###"))))</f>
        <v>заполнить</v>
      </c>
      <c r="H999" s="13" t="str">
        <f ca="1">IF(РТУС!H999="",HYPERLINK("#РТУС!"&amp;CELL("адрес",Проверка!H999),"заполнить"),IF(OR(РТУС!H999="Юрлицо",РТУС!H999="Физлицо",РТУС!H999="ИП"),HYPERLINK("#Проверка!"&amp;CELL("адрес",Проверка!H999),РТУС!H999),HYPERLINK("#РТУС!"&amp;CELL("адрес",Проверка!H999),"###")))</f>
        <v>заполнить</v>
      </c>
      <c r="I999" s="13" t="str">
        <f ca="1">IF(OR(РТУС!H999="Юрлицо",РТУС!H999="ИП"),IF(РТУС!I999="",HYPERLINK("#РТУС!"&amp;CELL("адрес",Проверка!I999),"заполнить"),IF(OR(LEN(РТУС!I999)=10,LEN(РТУС!I999)=12),HYPERLINK("#Проверка!"&amp;CELL("адрес",Проверка!I999),РТУС!I999),HYPERLINK("#РТУС!"&amp;CELL("адрес",Проверка!I999),"###"))),"")</f>
        <v/>
      </c>
      <c r="J999" s="15" t="str">
        <f ca="1">IF(РТУС!J999="","",IF(AND(LEN(РТУС!J999)=5,РТУС!J999&lt;TODAY()),HYPERLINK("#Проверка!"&amp;CELL("адрес",Проверка!J999),РТУС!J999),HYPERLINK("#РТУС!"&amp;CELL("адрес",Проверка!J999),"###")))</f>
        <v/>
      </c>
      <c r="K999" s="13" t="str">
        <f>IF(РТУС!K999="","",РТУС!K999)</f>
        <v/>
      </c>
      <c r="L999" s="13" t="str">
        <f ca="1">IF(OR(РТУС!H999="Физлицо",РТУС!H999="ИП"),IF(РТУС!L999="",HYPERLINK("#РТУС!"&amp;CELL("адрес",Проверка!L999),"заполнить"),IF(OR(РТУС!L999="Загранпаспорт гражданина РФ",РТУС!L999="Паспорт гражданина РФ",РТУС!L999="Иностранный паспорт",РТУС!L999="Свидетельство о рождении",РТУС!L999="Вид на жительство"),HYPERLINK("#Проверка!"&amp;CELL("адрес",Проверка!L999),РТУС!L999),HYPERLINK("#РТУС!"&amp;CELL("адрес",Проверка!L999),"###"))),"")</f>
        <v/>
      </c>
      <c r="M999" s="13" t="str">
        <f ca="1">IF(AND(OR(РТУС!L999="Паспорт гражданина РФ",РТУС!L999="Свидетельство о рождении"),РТУС!M999=""),HYPERLINK("#РТУС!"&amp;CELL("адрес",Проверка!M999),"заполнить"),IF(РТУС!L999="Паспорт гражданина РФ",IF(LEN(РТУС!M999)=4,HYPERLINK("#Проверка!"&amp;CELL("адрес",Проверка!M999),РТУС!M999),HYPERLINK("#РТУС!"&amp;CELL("адрес",Проверка!M999),"###")),IF(РТУС!L999="Свидетельство о рождении",HYPERLINK("#Проверка!"&amp;CELL("адрес",Проверка!M999),РТУС!M999),"")))</f>
        <v/>
      </c>
      <c r="N999" s="13" t="str">
        <f ca="1">IF(РТУС!L999="","",IF(РТУС!N999="",HYPERLINK("#РТУС!"&amp;CELL("адрес",Проверка!N999),"заполнить"),IF(OR(РТУС!L999="Паспорт гражданина РФ",РТУС!L999="Свидетельство о рождении"),IF(LEN(РТУС!N999)=6,HYPERLINK("#Проверка!"&amp;CELL("адрес",Проверка!N999),РТУС!N999),HYPERLINK("#РТУС!"&amp;CELL("адрес",Проверка!N999),"###")),HYPERLINK("#Проверка!"&amp;CELL("адрес",Проверка!N999),РТУС!N999))))</f>
        <v/>
      </c>
      <c r="O999" s="15" t="str">
        <f ca="1">IF(РТУС!L999="","",IF(РТУС!O999="",HYPERLINK("#РТУС!"&amp;CELL("адрес",Проверка!O999),"заполнить"),IF(AND(LEN(РТУС!O999)=5,РТУС!O999&lt;TODAY()),IF(РТУС!L999="Свидетельство о рождении",IF(РТУС!O999&gt;EDATE(TODAY(),-168),HYPERLINK("#Проверка!"&amp;CELL("адрес",Проверка!O999),РТУС!O999),HYPERLINK("#РТУС!"&amp;CELL("адрес",Проверка!O999),"недействительно")),HYPERLINK("#Проверка!"&amp;CELL("адрес",Проверка!O999),РТУС!O999)),HYPERLINK("#РТУС!"&amp;CELL("адрес",Проверка!O999),"###"))))</f>
        <v/>
      </c>
      <c r="P999" s="21" t="str">
        <f ca="1">IF(РТУС!L999="Паспорт гражданина РФ",IF(РТУС!P999="",HYPERLINK("#РТУС!"&amp;CELL("адрес",Проверка!P999),"заполнить"),HYPERLINK("#Проверка!"&amp;CELL("адрес",Проверка!P999),РТУС!P999)),"")</f>
        <v/>
      </c>
      <c r="Q999" s="13" t="str">
        <f ca="1">IF(РТУС!L999="Паспорт гражданина РФ",IF(РТУС!Q999="",HYPERLINK("#РТУС!"&amp;CELL("адрес",Проверка!Q999),"заполнить"),IF(LEN(РТУС!Q999)=7,HYPERLINK("#Проверка!"&amp;CELL("адрес",Проверка!Q999),РТУС!Q999),HYPERLINK("#РТУС!"&amp;CELL("адрес",Проверка!Q999),"###"))),"")</f>
        <v/>
      </c>
      <c r="R999" s="13" t="str">
        <f ca="1">IF(РТУС!R999="",HYPERLINK("#РТУС!"&amp;CELL("адрес",Проверка!R999),"заполнить"),HYPERLINK("#Проверка!"&amp;CELL("адрес",Проверка!R999),РТУС!R999))</f>
        <v>заполнить</v>
      </c>
      <c r="S999" s="13" t="str">
        <f>IF(РТУС!S999="","",РТУС!S999)</f>
        <v/>
      </c>
      <c r="T999" s="13" t="str">
        <f>IF(РТУС!T999="","",РТУС!T999)</f>
        <v/>
      </c>
      <c r="U999" s="13" t="str">
        <f>IF(РТУС!U999="","",РТУС!U999)</f>
        <v/>
      </c>
      <c r="V999" s="13" t="str">
        <f ca="1">IF(РТУС!V999="",HYPERLINK("#РТУС!"&amp;CELL("адрес",Проверка!V999),"заполнить"),IF(OR(РТУС!V999="Договор участия в долевом строительстве",РТУС!V999="Предварительный договор участия в долевом строительстве",РТУС!V999="Определение Арбитражного суда",РТУС!V999="Решение суда общей юрисдикции",РТУС!V999="Иные договоры"),HYPERLINK("#Проверка!"&amp;CELL("адрес",Проверка!V999),РТУС!V999),HYPERLINK("#РТУС!"&amp;CELL("адрес",Проверка!V999),"###")))</f>
        <v>заполнить</v>
      </c>
      <c r="W999" s="13" t="str">
        <f ca="1">IF(РТУС!W999="",HYPERLINK("#РТУС!"&amp;CELL("адрес",Проверка!W999),"заполнить"),HYPERLINK("#Проверка!"&amp;CELL("адрес",Проверка!W999),РТУС!W999))</f>
        <v>заполнить</v>
      </c>
      <c r="X999" s="15" t="str">
        <f ca="1">IF(РТУС!X999="",HYPERLINK("#РТУС!"&amp;CELL("адрес",Проверка!X999),"заполнить"),IF(AND(LEN(РТУС!X999)=5,РТУС!X999&lt;TODAY()),HYPERLINK("#Проверка!"&amp;CELL("адрес",Проверка!X999),РТУС!X999),HYPERLINK("#РТУС!"&amp;CELL("адрес",Проверка!X999),"###")))</f>
        <v>заполнить</v>
      </c>
      <c r="Y999" s="13" t="str">
        <f>IF(РТУС!Y999="","",РТУС!Y999)</f>
        <v/>
      </c>
      <c r="Z999" s="15" t="str">
        <f ca="1">IF(РТУС!Z999="","",IF(AND(LEN(РТУС!Z999)=5,РТУС!Z999&lt;TODAY()),HYPERLINK("#Проверка!"&amp;CELL("адрес",Проверка!Z999),РТУС!Z999),HYPERLINK("#РТУС!"&amp;CELL("адрес",Проверка!Z999),"###")))</f>
        <v/>
      </c>
      <c r="AA999" s="18" t="str">
        <f ca="1">IF(РТУС!AA999="",HYPERLINK("#РТУС!"&amp;CELL("адрес",Проверка!AA999),"заполнить"),IF(ISNUMBER(РТУС!AA999)=TRUE,HYPERLINK("#Проверка!"&amp;CELL("адрес",Проверка!AA999),РТУС!AA999),HYPERLINK("#РТУС!"&amp;CELL("адрес",Проверка!AA999),"###")))</f>
        <v>заполнить</v>
      </c>
      <c r="AB999" s="18" t="str">
        <f ca="1">IF(РТУС!AB999="",HYPERLINK("#РТУС!"&amp;CELL("адрес",Проверка!AB999),"заполнить"),IF(ISNUMBER(РТУС!AB999)=TRUE,HYPERLINK("#Проверка!"&amp;CELL("адрес",Проверка!AB999),РТУС!AB999),HYPERLINK("#РТУС!"&amp;CELL("адрес",Проверка!AB999),"###")))</f>
        <v>заполнить</v>
      </c>
      <c r="AC999" s="18" t="str">
        <f ca="1">IF(РТУС!AC999="","",IF(ISNUMBER(РТУС!AC999)=TRUE,HYPERLINK("#Проверка!"&amp;CELL("адрес",Проверка!AC999),РТУС!AC999),HYPERLINK("#РТУС!"&amp;CELL("адрес",Проверка!AC999),"###")))</f>
        <v/>
      </c>
      <c r="AD999" s="18" t="str">
        <f ca="1">IF(РТУС!AD999="","",IF(ISNUMBER(РТУС!AD999)=TRUE,HYPERLINK("#Проверка!"&amp;CELL("адрес",Проверка!AD999),РТУС!AD999),HYPERLINK("#РТУС!"&amp;CELL("адрес",Проверка!AD999),"###")))</f>
        <v/>
      </c>
      <c r="AE999" s="13" t="str">
        <f>IF(РТУС!AE999="","",РТУС!AE999)</f>
        <v/>
      </c>
      <c r="AF999" s="15" t="str">
        <f ca="1">IF(РТУС!AE999="","",IF(РТУС!AF999="",HYPERLINK("#РТУС!"&amp;CELL("адрес",Проверка!AF999),"заполнить"),IF(AND(LEN(РТУС!AF999)=5,РТУС!AF999&lt;TODAY()),HYPERLINK("#Проверка!"&amp;CELL("адрес",Проверка!AF999),РТУС!AF999),HYPERLINK("#РТУС!"&amp;CELL("адрес",Проверка!AF999),"###"))))</f>
        <v/>
      </c>
      <c r="AG999" s="13"/>
      <c r="AH999" s="15" t="str">
        <f ca="1">IF(РТУС!AE999="","",IF(РТУС!AH999="",HYPERLINK("#РТУС!"&amp;CELL("адрес",Проверка!AH999),"заполнить"),IF(AND(LEN(РТУС!AH999)=5,РТУС!AH999&lt;TODAY()),HYPERLINK("#Проверка!"&amp;CELL("адрес",Проверка!AH999),РТУС!AH999),HYPERLINK("#РТУС!"&amp;CELL("адрес",Проверка!AH999),"###"))))</f>
        <v/>
      </c>
      <c r="AI999" s="15" t="str">
        <f ca="1">IF(РТУС!AE999="","",IF(РТУС!AI999="",HYPERLINK("#РТУС!"&amp;CELL("адрес",Проверка!AI999),"заполнить"),HYPERLINK("#Проверка!"&amp;CELL("адрес",Проверка!AI999),РТУС!AI999)))</f>
        <v/>
      </c>
      <c r="AJ999" s="13" t="str">
        <f ca="1">IF(РТУС!AE999="","",IF(РТУС!AJ999="",HYPERLINK("#РТУС!"&amp;CELL("адрес",Проверка!AJ999),"заполнить"),IF(OR(РТУС!AJ999="Юрлицо",РТУС!AJ999="Физлицо",РТУС!AJ999="ИП"),HYPERLINK("#Проверка!"&amp;CELL("адрес",Проверка!AJ999),РТУС!AJ999),HYPERLINK("#РТУС!"&amp;CELL("адрес",Проверка!AJ999),"###"))))</f>
        <v/>
      </c>
      <c r="AK999" s="13" t="str">
        <f ca="1">IF(РТУС!AK999="",HYPERLINK("#РТУС!"&amp;CELL("адрес",Проверка!AK999),"заполнить"),IF(OR(РТУС!AK999="Квартира",РТУС!AK999="Кладовая",РТУС!AK999="Машино-место",РТУС!AK999="Нежилое помещение"),HYPERLINK("#Проверка!"&amp;CELL("адрес",Проверка!AK999),РТУС!AK999),HYPERLINK("#РТУС!"&amp;CELL("адрес",Проверка!AK999),"###")))</f>
        <v>заполнить</v>
      </c>
      <c r="AL999" s="13" t="str">
        <f ca="1">IF(РТУС!AL999="",HYPERLINK("#РТУС!"&amp;CELL("адрес",Проверка!AL999),"заполнить"),HYPERLINK("#Проверка!"&amp;CELL("адрес",Проверка!AL999),РТУС!AL999))</f>
        <v>заполнить</v>
      </c>
      <c r="AM999" s="18" t="str">
        <f ca="1">IF(РТУС!AM999="",HYPERLINK("#РТУС!"&amp;CELL("адрес",Проверка!AM999),"заполнить"),IF(ISNUMBER(РТУС!AM999)=TRUE,IF(РТУС!AK999="Нежилое помещение",IF(РТУС!AM999&gt;7,HYPERLINK("#РТУС!"&amp;CELL("адрес",Проверка!AM999),"не больше 7 кв.м."),РТУС!AM999),HYPERLINK("#Проверка!"&amp;CELL("адрес",Проверка!AM999),РТУС!AM999)),HYPERLINK("#РТУС!"&amp;CELL("адрес",Проверка!AM999),"###")))</f>
        <v>заполнить</v>
      </c>
      <c r="AN999" s="13" t="str">
        <f ca="1">IF(РТУС!AN999="",HYPERLINK("#РТУС!"&amp;CELL("адрес",Проверка!AN999),"заполнить"),IF(OR(РТУС!AN999="Общая площадь помещения",РТУС!AN999="Общая приведенная площадь жилого помещения",РТУС!AN999="Общая площадь жилого помещения с учетом лоджий, балконов, террас и веранд"),HYPERLINK("#Проверка!"&amp;CELL("адрес",Проверка!AN999),РТУС!AN999),HYPERLINK("#РТУС!"&amp;CELL("адрес",Проверка!AN999),"###")))</f>
        <v>заполнить</v>
      </c>
      <c r="AO999" s="13" t="str">
        <f ca="1">IF(OR(РТУС!AK999="Квартира",РТУС!A999="Нежилое помещение"),IF(РТУС!AO999="",HYPERLINK("#РТУС!"&amp;CELL("адрес",Проверка!AO999),"заполнить"),IF(ISNUMBER(РТУС!AO999)=TRUE,HYPERLINK("#Проверка!"&amp;CELL("адрес",Проверка!AO999),РТУС!AO999),HYPERLINK("#РТУС!"&amp;CELL("адрес",Проверка!AO999),"###"))),"")</f>
        <v/>
      </c>
      <c r="AP999" s="13" t="str">
        <f>IF(РТУС!AP999="","",РТУС!AP999)</f>
        <v/>
      </c>
      <c r="AQ999" s="13" t="str">
        <f ca="1">IF(РТУС!AQ999="",HYPERLINK("#РТУС!"&amp;CELL("адрес",Проверка!AQ999),"заполнить"),HYPERLINK("#Проверка!"&amp;CELL("адрес",Проверка!AQ999),РТУС!AQ999))</f>
        <v>заполнить</v>
      </c>
      <c r="AR999" s="18" t="str">
        <f ca="1">IF(РТУС!AR999="",HYPERLINK("#РТУС!"&amp;CELL("адрес",Проверка!AR999),"заполнить"),IF(ISNUMBER(РТУС!AR999)=FALSE,HYPERLINK("#РТУС!"&amp;CELL("адрес",Проверка!AR999),"###"),IF(РТУС!G999="1",IF(РТУС!AB999=РТУС!AR999+РТУС!AU999,HYPERLINK("#Проверка!"&amp;CELL("адрес",Проверка!AR999),РТУС!AR999),HYPERLINK("#РТУС!"&amp;CELL("адрес",Проверка!AR999),"сверить суммы")),IF(РТУС!AB999=(SUMIF(РТУС!$A$4:$A$1000,A999,РТУС!$AR$4:$AR$1000)+SUMIF(РТУС!$A$4:$A$1000,A999,РТУС!$AU$4:$AU$1000)),HYPERLINK("#Проверка!"&amp;CELL("адрес",Проверка!AR999),РТУС!AR999),HYPERLINK("#РТУС!"&amp;CELL("адрес",Проверка!AR999),"сверить суммы")))))</f>
        <v>заполнить</v>
      </c>
      <c r="AS999" s="13" t="str">
        <f>IF(РТУС!AS999="","",РТУС!AS999)</f>
        <v/>
      </c>
      <c r="AT999" s="18" t="str">
        <f ca="1">IF(РТУС!AT999="",HYPERLINK("#РТУС!"&amp;CELL("адрес",Проверка!AT999),"заполнить"),IF(ISNUMBER(РТУС!AT999)=FALSE,HYPERLINK("#РТУС!"&amp;CELL("адрес",Проверка!AT999),"###"),IF(РТУС!AT999=РТУС!AR999,HYPERLINK("#Проверка!"&amp;CELL("адрес",Проверка!AT999),РТУС!AT999),HYPERLINK("#РТУС!"&amp;CELL("адрес",Проверка!AT999),"сверить суммы"))))</f>
        <v>заполнить</v>
      </c>
      <c r="AU999" s="18" t="str">
        <f ca="1">IF(РТУС!AU999="",HYPERLINK("#РТУС!"&amp;CELL("адрес",Проверка!AU999),"заполнить"),IF(ISNUMBER(РТУС!AU999)=FALSE,HYPERLINK("#РТУС!"&amp;CELL("адрес",Проверка!AU999),"###"),IF(РТУС!G999="1",IF(РТУС!AB999=РТУС!AR999+РТУС!AU999,HYPERLINK("#Проверка!"&amp;CELL("адрес",Проверка!AU999),РТУС!AU999),HYPERLINK("#РТУС!"&amp;CELL("адрес",Проверка!AU999),"сверить суммы")),IF(РТУС!AB999=(SUMIF(РТУС!$A$4:$A$1000,A999,РТУС!$AR$4:$AR$1000)+SUMIF(РТУС!$A$4:$A$1000,A999,РТУС!$AU$4:$AU$1000)),HYPERLINK("#Проверка!"&amp;CELL("адрес",Проверка!AU999),РТУС!AU999),HYPERLINK("#РТУС!"&amp;CELL("адрес",Проверка!AU999),"сверить суммы")))))</f>
        <v>заполнить</v>
      </c>
      <c r="AV999" s="13" t="str">
        <f ca="1">IF(РТУС!AV999="",HYPERLINK("#РТУС!"&amp;CELL("адрес",Проверка!AV999),"заполнить"),IF(OR(РТУС!AV999="Требование о передаче жилого помещения",РТУС!AV999="Требование о передаче машино-места",РТУС!AV999="Требования о передаче нежилого помещения",РТУС!AV999="Денежные требования"),HYPERLINK("#Проверка!"&amp;CELL("адрес",Проверка!AV999),РТУС!AV999),HYPERLINK("#РТУС!"&amp;CELL("адрес",Проверка!AV999),"###")))</f>
        <v>заполнить</v>
      </c>
      <c r="AW999" s="13" t="str">
        <f ca="1">IF(РТУС!AW999="",HYPERLINK("#РТУС!"&amp;CELL("адрес",Проверка!AW999),"заполнить"),IF(OR(РТУС!AW999="Включен в полном объеме",РТУС!AW999="Включен частично"),HYPERLINK("#Проверка!"&amp;CELL("адрес",Проверка!AW999),РТУС!AW999),HYPERLINK("#РТУС!"&amp;CELL("адрес",Проверка!AW999),"###")))</f>
        <v>заполнить</v>
      </c>
      <c r="AX999" s="15" t="str">
        <f ca="1">IF(РТУС!AX999="",HYPERLINK("#РТУС!"&amp;CELL("адрес",Проверка!AX999),"заполнить"),IF(AND(LEN(РТУС!AX999)=5,РТУС!AX999&lt;TODAY()),HYPERLINK("#Проверка!"&amp;CELL("адрес",Проверка!AX999),РТУС!AX999),HYPERLINK("#РТУС!"&amp;CELL("адрес",Проверка!AX999),"###")))</f>
        <v>заполнить</v>
      </c>
      <c r="AY999" s="15" t="str">
        <f ca="1">IF(РТУС!AY999="",HYPERLINK("#РТУС!"&amp;CELL("адрес",Проверка!AY999),"заполнить"),IF(AND(LEN(РТУС!AY999)=5,РТУС!AY999&lt;TODAY()),HYPERLINK("#Проверка!"&amp;CELL("адрес",Проверка!AY999),РТУС!AY999),HYPERLINK("#РТУС!"&amp;CELL("адрес",Проверка!AY999),"###")))</f>
        <v>заполнить</v>
      </c>
    </row>
    <row r="1000" spans="1:51" x14ac:dyDescent="0.25">
      <c r="A1000" s="10" t="str">
        <f>РТУС!A1000</f>
        <v>.</v>
      </c>
      <c r="B1000" s="13" t="str">
        <f ca="1">IF(РТУС!B1000="",HYPERLINK("#РТУС!"&amp;CELL("адрес",Проверка!B1000),"заполнить"),IF(AND(LEN(РТУС!B1000)=10,РТУС!B999=РТУС!B1000),HYPERLINK("#Проверка!"&amp;CELL("адрес",Проверка!B1000),РТУС!B1000),HYPERLINK("#РТУС!"&amp;CELL("адрес",Проверка!B1000),"###")))</f>
        <v>заполнить</v>
      </c>
      <c r="C1000" s="13" t="str">
        <f ca="1">IF(РТУС!C1000="",HYPERLINK("#РТУС!"&amp;CELL("адрес",Проверка!C1000),"заполнить"),IF(AND(ISNUMBER(РТУС!C1000)=TRUE,РТУС!C1000&gt;0,РТУС!C999=РТУС!C1000),HYPERLINK("#Проверка!"&amp;CELL("адрес",Проверка!C1000),РТУС!C1000),HYPERLINK("#РТУС!"&amp;CELL("адрес",Проверка!C1000),"###")))</f>
        <v>заполнить</v>
      </c>
      <c r="D1000" s="13" t="str">
        <f>IF(РТУС!D1000="","",РТУС!D1000)</f>
        <v/>
      </c>
      <c r="E1000" s="13" t="str">
        <f ca="1">IF(РТУС!E1000="",HYPERLINK("#РТУС!"&amp;CELL("адрес",Проверка!E1000),"заполнить"),IF(РТУС!E999=РТУС!E1000,HYPERLINK("#Проверка!"&amp;CELL("адрес",Проверка!E1000),РТУС!E1000),HYPERLINK("#РТУС!"&amp;CELL("адрес",Проверка!E1000),"###")))</f>
        <v>заполнить</v>
      </c>
      <c r="F1000" s="13" t="str">
        <f ca="1">IF(РТУС!F1000="",HYPERLINK("#РТУС!"&amp;CELL("адрес",Проверка!F1000),"заполнить"),HYPERLINK("#Проверка!"&amp;CELL("адрес",Проверка!F1000),РТУС!F1000))</f>
        <v>заполнить</v>
      </c>
      <c r="G1000" s="20" t="str">
        <f ca="1">IF(РТУС!G1000="",HYPERLINK("#РТУС!"&amp;CELL("адрес",Проверка!G1000),"заполнить"),IF(РТУС!G1000="1",HYPERLINK("#Проверка!"&amp;CELL("адрес",Проверка!G1000),"1"),IF(AND(ISNUMBER(РТУС!G1000)=TRUE,РТУС!G1000&lt;=1,РТУС!G1000&gt;0),IF(SUMIF(РТУС!$A$4:$A$1000,A1000,РТУС!$G$4:$G$1000)=1,HYPERLINK("#Проверка!"&amp;CELL("адрес",Проверка!G1000),РТУС!G1000),HYPERLINK("#РТУС!"&amp;CELL("адрес",Проверка!G1000),"сумма долей ≠ 1")),HYPERLINK("#РТУС!"&amp;CELL("адрес",Проверка!G1000),"###"))))</f>
        <v>заполнить</v>
      </c>
      <c r="H1000" s="13" t="str">
        <f ca="1">IF(РТУС!H1000="",HYPERLINK("#РТУС!"&amp;CELL("адрес",Проверка!H1000),"заполнить"),IF(OR(РТУС!H1000="Юрлицо",РТУС!H1000="Физлицо",РТУС!H1000="ИП"),HYPERLINK("#Проверка!"&amp;CELL("адрес",Проверка!H1000),РТУС!H1000),HYPERLINK("#РТУС!"&amp;CELL("адрес",Проверка!H1000),"###")))</f>
        <v>заполнить</v>
      </c>
      <c r="I1000" s="13" t="str">
        <f ca="1">IF(OR(РТУС!H1000="Юрлицо",РТУС!H1000="ИП"),IF(РТУС!I1000="",HYPERLINK("#РТУС!"&amp;CELL("адрес",Проверка!I1000),"заполнить"),IF(OR(LEN(РТУС!I1000)=10,LEN(РТУС!I1000)=12),HYPERLINK("#Проверка!"&amp;CELL("адрес",Проверка!I1000),РТУС!I1000),HYPERLINK("#РТУС!"&amp;CELL("адрес",Проверка!I1000),"###"))),"")</f>
        <v/>
      </c>
      <c r="J1000" s="15" t="str">
        <f ca="1">IF(РТУС!J1000="","",IF(AND(LEN(РТУС!J1000)=5,РТУС!J1000&lt;TODAY()),HYPERLINK("#Проверка!"&amp;CELL("адрес",Проверка!J1000),РТУС!J1000),HYPERLINK("#РТУС!"&amp;CELL("адрес",Проверка!J1000),"###")))</f>
        <v/>
      </c>
      <c r="K1000" s="13" t="str">
        <f>IF(РТУС!K1000="","",РТУС!K1000)</f>
        <v/>
      </c>
      <c r="L1000" s="13" t="str">
        <f ca="1">IF(OR(РТУС!H1000="Физлицо",РТУС!H1000="ИП"),IF(РТУС!L1000="",HYPERLINK("#РТУС!"&amp;CELL("адрес",Проверка!L1000),"заполнить"),IF(OR(РТУС!L1000="Загранпаспорт гражданина РФ",РТУС!L1000="Паспорт гражданина РФ",РТУС!L1000="Иностранный паспорт",РТУС!L1000="Свидетельство о рождении",РТУС!L1000="Вид на жительство"),HYPERLINK("#Проверка!"&amp;CELL("адрес",Проверка!L1000),РТУС!L1000),HYPERLINK("#РТУС!"&amp;CELL("адрес",Проверка!L1000),"###"))),"")</f>
        <v/>
      </c>
      <c r="M1000" s="13" t="str">
        <f ca="1">IF(AND(OR(РТУС!L1000="Паспорт гражданина РФ",РТУС!L1000="Свидетельство о рождении"),РТУС!M1000=""),HYPERLINK("#РТУС!"&amp;CELL("адрес",Проверка!M1000),"заполнить"),IF(РТУС!L1000="Паспорт гражданина РФ",IF(LEN(РТУС!M1000)=4,HYPERLINK("#Проверка!"&amp;CELL("адрес",Проверка!M1000),РТУС!M1000),HYPERLINK("#РТУС!"&amp;CELL("адрес",Проверка!M1000),"###")),IF(РТУС!L1000="Свидетельство о рождении",HYPERLINK("#Проверка!"&amp;CELL("адрес",Проверка!M1000),РТУС!M1000),"")))</f>
        <v/>
      </c>
      <c r="N1000" s="13" t="str">
        <f ca="1">IF(РТУС!L1000="","",IF(РТУС!N1000="",HYPERLINK("#РТУС!"&amp;CELL("адрес",Проверка!N1000),"заполнить"),IF(OR(РТУС!L1000="Паспорт гражданина РФ",РТУС!L1000="Свидетельство о рождении"),IF(LEN(РТУС!N1000)=6,HYPERLINK("#Проверка!"&amp;CELL("адрес",Проверка!N1000),РТУС!N1000),HYPERLINK("#РТУС!"&amp;CELL("адрес",Проверка!N1000),"###")),HYPERLINK("#Проверка!"&amp;CELL("адрес",Проверка!N1000),РТУС!N1000))))</f>
        <v/>
      </c>
      <c r="O1000" s="15" t="str">
        <f ca="1">IF(РТУС!L1000="","",IF(РТУС!O1000="",HYPERLINK("#РТУС!"&amp;CELL("адрес",Проверка!O1000),"заполнить"),IF(AND(LEN(РТУС!O1000)=5,РТУС!O1000&lt;TODAY()),IF(РТУС!L1000="Свидетельство о рождении",IF(РТУС!O1000&gt;EDATE(TODAY(),-168),HYPERLINK("#Проверка!"&amp;CELL("адрес",Проверка!O1000),РТУС!O1000),HYPERLINK("#РТУС!"&amp;CELL("адрес",Проверка!O1000),"недействительно")),HYPERLINK("#Проверка!"&amp;CELL("адрес",Проверка!O1000),РТУС!O1000)),HYPERLINK("#РТУС!"&amp;CELL("адрес",Проверка!O1000),"###"))))</f>
        <v/>
      </c>
      <c r="P1000" s="21" t="str">
        <f ca="1">IF(РТУС!L1000="Паспорт гражданина РФ",IF(РТУС!P1000="",HYPERLINK("#РТУС!"&amp;CELL("адрес",Проверка!P1000),"заполнить"),HYPERLINK("#Проверка!"&amp;CELL("адрес",Проверка!P1000),РТУС!P1000)),"")</f>
        <v/>
      </c>
      <c r="Q1000" s="13" t="str">
        <f ca="1">IF(РТУС!L1000="Паспорт гражданина РФ",IF(РТУС!Q1000="",HYPERLINK("#РТУС!"&amp;CELL("адрес",Проверка!Q1000),"заполнить"),IF(LEN(РТУС!Q1000)=7,HYPERLINK("#Проверка!"&amp;CELL("адрес",Проверка!Q1000),РТУС!Q1000),HYPERLINK("#РТУС!"&amp;CELL("адрес",Проверка!Q1000),"###"))),"")</f>
        <v/>
      </c>
      <c r="R1000" s="13" t="str">
        <f ca="1">IF(РТУС!R1000="",HYPERLINK("#РТУС!"&amp;CELL("адрес",Проверка!R1000),"заполнить"),HYPERLINK("#Проверка!"&amp;CELL("адрес",Проверка!R1000),РТУС!R1000))</f>
        <v>заполнить</v>
      </c>
      <c r="S1000" s="13" t="str">
        <f>IF(РТУС!S1000="","",РТУС!S1000)</f>
        <v/>
      </c>
      <c r="T1000" s="13" t="str">
        <f>IF(РТУС!T1000="","",РТУС!T1000)</f>
        <v/>
      </c>
      <c r="U1000" s="13" t="str">
        <f>IF(РТУС!U1000="","",РТУС!U1000)</f>
        <v/>
      </c>
      <c r="V1000" s="13" t="str">
        <f ca="1">IF(РТУС!V1000="",HYPERLINK("#РТУС!"&amp;CELL("адрес",Проверка!V1000),"заполнить"),IF(OR(РТУС!V1000="Договор участия в долевом строительстве",РТУС!V1000="Предварительный договор участия в долевом строительстве",РТУС!V1000="Определение Арбитражного суда",РТУС!V1000="Решение суда общей юрисдикции",РТУС!V1000="Иные договоры"),HYPERLINK("#Проверка!"&amp;CELL("адрес",Проверка!V1000),РТУС!V1000),HYPERLINK("#РТУС!"&amp;CELL("адрес",Проверка!V1000),"###")))</f>
        <v>заполнить</v>
      </c>
      <c r="W1000" s="13" t="str">
        <f ca="1">IF(РТУС!W1000="",HYPERLINK("#РТУС!"&amp;CELL("адрес",Проверка!W1000),"заполнить"),HYPERLINK("#Проверка!"&amp;CELL("адрес",Проверка!W1000),РТУС!W1000))</f>
        <v>заполнить</v>
      </c>
      <c r="X1000" s="15" t="str">
        <f ca="1">IF(РТУС!X1000="",HYPERLINK("#РТУС!"&amp;CELL("адрес",Проверка!X1000),"заполнить"),IF(AND(LEN(РТУС!X1000)=5,РТУС!X1000&lt;TODAY()),HYPERLINK("#Проверка!"&amp;CELL("адрес",Проверка!X1000),РТУС!X1000),HYPERLINK("#РТУС!"&amp;CELL("адрес",Проверка!X1000),"###")))</f>
        <v>заполнить</v>
      </c>
      <c r="Y1000" s="13" t="str">
        <f>IF(РТУС!Y1000="","",РТУС!Y1000)</f>
        <v/>
      </c>
      <c r="Z1000" s="15" t="str">
        <f ca="1">IF(РТУС!Z1000="","",IF(AND(LEN(РТУС!Z1000)=5,РТУС!Z1000&lt;TODAY()),HYPERLINK("#Проверка!"&amp;CELL("адрес",Проверка!Z1000),РТУС!Z1000),HYPERLINK("#РТУС!"&amp;CELL("адрес",Проверка!Z1000),"###")))</f>
        <v/>
      </c>
      <c r="AA1000" s="18" t="str">
        <f ca="1">IF(РТУС!AA1000="",HYPERLINK("#РТУС!"&amp;CELL("адрес",Проверка!AA1000),"заполнить"),IF(ISNUMBER(РТУС!AA1000)=TRUE,HYPERLINK("#Проверка!"&amp;CELL("адрес",Проверка!AA1000),РТУС!AA1000),HYPERLINK("#РТУС!"&amp;CELL("адрес",Проверка!AA1000),"###")))</f>
        <v>заполнить</v>
      </c>
      <c r="AB1000" s="18" t="str">
        <f ca="1">IF(РТУС!AB1000="",HYPERLINK("#РТУС!"&amp;CELL("адрес",Проверка!AB1000),"заполнить"),IF(ISNUMBER(РТУС!AB1000)=TRUE,HYPERLINK("#Проверка!"&amp;CELL("адрес",Проверка!AB1000),РТУС!AB1000),HYPERLINK("#РТУС!"&amp;CELL("адрес",Проверка!AB1000),"###")))</f>
        <v>заполнить</v>
      </c>
      <c r="AC1000" s="18" t="str">
        <f ca="1">IF(РТУС!AC1000="","",IF(ISNUMBER(РТУС!AC1000)=TRUE,HYPERLINK("#Проверка!"&amp;CELL("адрес",Проверка!AC1000),РТУС!AC1000),HYPERLINK("#РТУС!"&amp;CELL("адрес",Проверка!AC1000),"###")))</f>
        <v/>
      </c>
      <c r="AD1000" s="18" t="str">
        <f ca="1">IF(РТУС!AD1000="","",IF(ISNUMBER(РТУС!AD1000)=TRUE,HYPERLINK("#Проверка!"&amp;CELL("адрес",Проверка!AD1000),РТУС!AD1000),HYPERLINK("#РТУС!"&amp;CELL("адрес",Проверка!AD1000),"###")))</f>
        <v/>
      </c>
      <c r="AE1000" s="13" t="str">
        <f>IF(РТУС!AE1000="","",РТУС!AE1000)</f>
        <v/>
      </c>
      <c r="AF1000" s="15" t="str">
        <f ca="1">IF(РТУС!AE1000="","",IF(РТУС!AF1000="",HYPERLINK("#РТУС!"&amp;CELL("адрес",Проверка!AF1000),"заполнить"),IF(AND(LEN(РТУС!AF1000)=5,РТУС!AF1000&lt;TODAY()),HYPERLINK("#Проверка!"&amp;CELL("адрес",Проверка!AF1000),РТУС!AF1000),HYPERLINK("#РТУС!"&amp;CELL("адрес",Проверка!AF1000),"###"))))</f>
        <v/>
      </c>
      <c r="AG1000" s="13"/>
      <c r="AH1000" s="15" t="str">
        <f ca="1">IF(РТУС!AE1000="","",IF(РТУС!AH1000="",HYPERLINK("#РТУС!"&amp;CELL("адрес",Проверка!AH1000),"заполнить"),IF(AND(LEN(РТУС!AH1000)=5,РТУС!AH1000&lt;TODAY()),HYPERLINK("#Проверка!"&amp;CELL("адрес",Проверка!AH1000),РТУС!AH1000),HYPERLINK("#РТУС!"&amp;CELL("адрес",Проверка!AH1000),"###"))))</f>
        <v/>
      </c>
      <c r="AI1000" s="15" t="str">
        <f ca="1">IF(РТУС!AE1000="","",IF(РТУС!AI1000="",HYPERLINK("#РТУС!"&amp;CELL("адрес",Проверка!AI1000),"заполнить"),HYPERLINK("#Проверка!"&amp;CELL("адрес",Проверка!AI1000),РТУС!AI1000)))</f>
        <v/>
      </c>
      <c r="AJ1000" s="13" t="str">
        <f ca="1">IF(РТУС!AE1000="","",IF(РТУС!AJ1000="",HYPERLINK("#РТУС!"&amp;CELL("адрес",Проверка!AJ1000),"заполнить"),IF(OR(РТУС!AJ1000="Юрлицо",РТУС!AJ1000="Физлицо",РТУС!AJ1000="ИП"),HYPERLINK("#Проверка!"&amp;CELL("адрес",Проверка!AJ1000),РТУС!AJ1000),HYPERLINK("#РТУС!"&amp;CELL("адрес",Проверка!AJ1000),"###"))))</f>
        <v/>
      </c>
      <c r="AK1000" s="13" t="str">
        <f ca="1">IF(РТУС!AK1000="",HYPERLINK("#РТУС!"&amp;CELL("адрес",Проверка!AK1000),"заполнить"),IF(OR(РТУС!AK1000="Квартира",РТУС!AK1000="Кладовая",РТУС!AK1000="Машино-место",РТУС!AK1000="Нежилое помещение"),HYPERLINK("#Проверка!"&amp;CELL("адрес",Проверка!AK1000),РТУС!AK1000),HYPERLINK("#РТУС!"&amp;CELL("адрес",Проверка!AK1000),"###")))</f>
        <v>заполнить</v>
      </c>
      <c r="AL1000" s="13" t="str">
        <f ca="1">IF(РТУС!AL1000="",HYPERLINK("#РТУС!"&amp;CELL("адрес",Проверка!AL1000),"заполнить"),HYPERLINK("#Проверка!"&amp;CELL("адрес",Проверка!AL1000),РТУС!AL1000))</f>
        <v>заполнить</v>
      </c>
      <c r="AM1000" s="18" t="str">
        <f ca="1">IF(РТУС!AM1000="",HYPERLINK("#РТУС!"&amp;CELL("адрес",Проверка!AM1000),"заполнить"),IF(ISNUMBER(РТУС!AM1000)=TRUE,IF(РТУС!AK1000="Нежилое помещение",IF(РТУС!AM1000&gt;7,HYPERLINK("#РТУС!"&amp;CELL("адрес",Проверка!AM1000),"не больше 7 кв.м."),РТУС!AM1000),HYPERLINK("#Проверка!"&amp;CELL("адрес",Проверка!AM1000),РТУС!AM1000)),HYPERLINK("#РТУС!"&amp;CELL("адрес",Проверка!AM1000),"###")))</f>
        <v>заполнить</v>
      </c>
      <c r="AN1000" s="13" t="str">
        <f ca="1">IF(РТУС!AN1000="",HYPERLINK("#РТУС!"&amp;CELL("адрес",Проверка!AN1000),"заполнить"),IF(OR(РТУС!AN1000="Общая площадь помещения",РТУС!AN1000="Общая приведенная площадь жилого помещения",РТУС!AN1000="Общая площадь жилого помещения с учетом лоджий, балконов, террас и веранд"),HYPERLINK("#Проверка!"&amp;CELL("адрес",Проверка!AN1000),РТУС!AN1000),HYPERLINK("#РТУС!"&amp;CELL("адрес",Проверка!AN1000),"###")))</f>
        <v>заполнить</v>
      </c>
      <c r="AO1000" s="13" t="str">
        <f ca="1">IF(OR(РТУС!AK1000="Квартира",РТУС!A1000="Нежилое помещение"),IF(РТУС!AO1000="",HYPERLINK("#РТУС!"&amp;CELL("адрес",Проверка!AO1000),"заполнить"),IF(ISNUMBER(РТУС!AO1000)=TRUE,HYPERLINK("#Проверка!"&amp;CELL("адрес",Проверка!AO1000),РТУС!AO1000),HYPERLINK("#РТУС!"&amp;CELL("адрес",Проверка!AO1000),"###"))),"")</f>
        <v/>
      </c>
      <c r="AP1000" s="13" t="str">
        <f>IF(РТУС!AP1000="","",РТУС!AP1000)</f>
        <v/>
      </c>
      <c r="AQ1000" s="13" t="str">
        <f ca="1">IF(РТУС!AQ1000="",HYPERLINK("#РТУС!"&amp;CELL("адрес",Проверка!AQ1000),"заполнить"),HYPERLINK("#Проверка!"&amp;CELL("адрес",Проверка!AQ1000),РТУС!AQ1000))</f>
        <v>заполнить</v>
      </c>
      <c r="AR1000" s="18" t="str">
        <f ca="1">IF(РТУС!AR1000="",HYPERLINK("#РТУС!"&amp;CELL("адрес",Проверка!AR1000),"заполнить"),IF(ISNUMBER(РТУС!AR1000)=FALSE,HYPERLINK("#РТУС!"&amp;CELL("адрес",Проверка!AR1000),"###"),IF(РТУС!G1000="1",IF(РТУС!AB1000=РТУС!AR1000+РТУС!AU1000,HYPERLINK("#Проверка!"&amp;CELL("адрес",Проверка!AR1000),РТУС!AR1000),HYPERLINK("#РТУС!"&amp;CELL("адрес",Проверка!AR1000),"сверить суммы")),IF(РТУС!AB1000=(SUMIF(РТУС!$A$4:$A$1000,A1000,РТУС!$AR$4:$AR$1000)+SUMIF(РТУС!$A$4:$A$1000,A1000,РТУС!$AU$4:$AU$1000)),HYPERLINK("#Проверка!"&amp;CELL("адрес",Проверка!AR1000),РТУС!AR1000),HYPERLINK("#РТУС!"&amp;CELL("адрес",Проверка!AR1000),"сверить суммы")))))</f>
        <v>заполнить</v>
      </c>
      <c r="AS1000" s="13" t="str">
        <f>IF(РТУС!AS1000="","",РТУС!AS1000)</f>
        <v/>
      </c>
      <c r="AT1000" s="18" t="str">
        <f ca="1">IF(РТУС!AT1000="",HYPERLINK("#РТУС!"&amp;CELL("адрес",Проверка!AT1000),"заполнить"),IF(ISNUMBER(РТУС!AT1000)=FALSE,HYPERLINK("#РТУС!"&amp;CELL("адрес",Проверка!AT1000),"###"),IF(РТУС!AT1000=РТУС!AR1000,HYPERLINK("#Проверка!"&amp;CELL("адрес",Проверка!AT1000),РТУС!AT1000),HYPERLINK("#РТУС!"&amp;CELL("адрес",Проверка!AT1000),"сверить суммы"))))</f>
        <v>заполнить</v>
      </c>
      <c r="AU1000" s="18" t="str">
        <f ca="1">IF(РТУС!AU1000="",HYPERLINK("#РТУС!"&amp;CELL("адрес",Проверка!AU1000),"заполнить"),IF(ISNUMBER(РТУС!AU1000)=FALSE,HYPERLINK("#РТУС!"&amp;CELL("адрес",Проверка!AU1000),"###"),IF(РТУС!G1000="1",IF(РТУС!AB1000=РТУС!AR1000+РТУС!AU1000,HYPERLINK("#Проверка!"&amp;CELL("адрес",Проверка!AU1000),РТУС!AU1000),HYPERLINK("#РТУС!"&amp;CELL("адрес",Проверка!AU1000),"сверить суммы")),IF(РТУС!AB1000=(SUMIF(РТУС!$A$4:$A$1000,A1000,РТУС!$AR$4:$AR$1000)+SUMIF(РТУС!$A$4:$A$1000,A1000,РТУС!$AU$4:$AU$1000)),HYPERLINK("#Проверка!"&amp;CELL("адрес",Проверка!AU1000),РТУС!AU1000),HYPERLINK("#РТУС!"&amp;CELL("адрес",Проверка!AU1000),"сверить суммы")))))</f>
        <v>заполнить</v>
      </c>
      <c r="AV1000" s="13" t="str">
        <f ca="1">IF(РТУС!AV1000="",HYPERLINK("#РТУС!"&amp;CELL("адрес",Проверка!AV1000),"заполнить"),IF(OR(РТУС!AV1000="Требование о передаче жилого помещения",РТУС!AV1000="Требование о передаче машино-места",РТУС!AV1000="Требования о передаче нежилого помещения",РТУС!AV1000="Денежные требования"),HYPERLINK("#Проверка!"&amp;CELL("адрес",Проверка!AV1000),РТУС!AV1000),HYPERLINK("#РТУС!"&amp;CELL("адрес",Проверка!AV1000),"###")))</f>
        <v>заполнить</v>
      </c>
      <c r="AW1000" s="13" t="str">
        <f ca="1">IF(РТУС!AW1000="",HYPERLINK("#РТУС!"&amp;CELL("адрес",Проверка!AW1000),"заполнить"),IF(OR(РТУС!AW1000="Включен в полном объеме",РТУС!AW1000="Включен частично"),HYPERLINK("#Проверка!"&amp;CELL("адрес",Проверка!AW1000),РТУС!AW1000),HYPERLINK("#РТУС!"&amp;CELL("адрес",Проверка!AW1000),"###")))</f>
        <v>заполнить</v>
      </c>
      <c r="AX1000" s="15" t="str">
        <f ca="1">IF(РТУС!AX1000="",HYPERLINK("#РТУС!"&amp;CELL("адрес",Проверка!AX1000),"заполнить"),IF(AND(LEN(РТУС!AX1000)=5,РТУС!AX1000&lt;TODAY()),HYPERLINK("#Проверка!"&amp;CELL("адрес",Проверка!AX1000),РТУС!AX1000),HYPERLINK("#РТУС!"&amp;CELL("адрес",Проверка!AX1000),"###")))</f>
        <v>заполнить</v>
      </c>
      <c r="AY1000" s="15" t="str">
        <f ca="1">IF(РТУС!AY1000="",HYPERLINK("#РТУС!"&amp;CELL("адрес",Проверка!AY1000),"заполнить"),IF(AND(LEN(РТУС!AY1000)=5,РТУС!AY1000&lt;TODAY()),HYPERLINK("#Проверка!"&amp;CELL("адрес",Проверка!AY1000),РТУС!AY1000),HYPERLINK("#РТУС!"&amp;CELL("адрес",Проверка!AY1000),"###")))</f>
        <v>заполнить</v>
      </c>
    </row>
  </sheetData>
  <sheetProtection algorithmName="SHA-512" hashValue="kBlB9/5xwn1bf/G+iuqaNCFdlyOKqgFvNoHT7Ab7Ipe/8LyHUxZZZweM8hrhwLnH0xnaElEe9alG4bER25ddIA==" saltValue="tngNtFD+lvc7BLF7F3Liug==" spinCount="100000" sheet="1" objects="1" scenarios="1"/>
  <mergeCells count="5">
    <mergeCell ref="B1:E1"/>
    <mergeCell ref="F1:U1"/>
    <mergeCell ref="V1:AD1"/>
    <mergeCell ref="AE1:AJ1"/>
    <mergeCell ref="AS1:AY1"/>
  </mergeCells>
  <conditionalFormatting sqref="B4:AY1000">
    <cfRule type="cellIs" dxfId="6" priority="2" operator="equal">
      <formula>"недействительно"</formula>
    </cfRule>
    <cfRule type="cellIs" dxfId="5" priority="3" operator="equal">
      <formula>"заполнить"</formula>
    </cfRule>
    <cfRule type="cellIs" dxfId="4" priority="4" operator="equal">
      <formula>"не больше 7 кв.м."</formula>
    </cfRule>
    <cfRule type="cellIs" dxfId="3" priority="5" operator="equal">
      <formula>"сверить суммы"</formula>
    </cfRule>
    <cfRule type="cellIs" dxfId="2" priority="6" operator="equal">
      <formula>"сумма долей ≠ 1"</formula>
    </cfRule>
    <cfRule type="cellIs" dxfId="1" priority="7" operator="equal">
      <formula>"###"</formula>
    </cfRule>
  </conditionalFormatting>
  <conditionalFormatting sqref="A4:A1000">
    <cfRule type="cellIs" dxfId="0" priority="1" operator="equal">
      <formula>"."</formula>
    </cfRule>
  </conditionalFormatting>
  <dataValidations xWindow="1173" yWindow="504" count="42">
    <dataValidation allowBlank="1" showInputMessage="1" showErrorMessage="1" prompt="Указывается кадастровый номер земельного участка на котором расположен объект строительства. При наличии нескольких кадастровых номеров значения указываются в строку через разделитель «;»" sqref="D1:D1048576"/>
    <dataValidation allowBlank="1" showInputMessage="1" showErrorMessage="1" prompt="Указать строительный адрес объекта строительства" sqref="E1:E1048576"/>
    <dataValidation allowBlank="1" showInputMessage="1" showErrorMessage="1" prompt="Необходимо указать ИНН Юрлица или ИП, состоящий из 10 или 12 цифр" sqref="I1:I1048576"/>
    <dataValidation allowBlank="1" showInputMessage="1" showErrorMessage="1" prompt="Указать ФИО участника (Физлицо/ИП) или наименование юридического лица (Юрлицо)" sqref="F1:F1048576"/>
    <dataValidation allowBlank="1" showInputMessage="1" showErrorMessage="1" prompt="Указать 1, если участник единственный._x000a_Если участников несколько, то указать долю в виде:_x000a_1/2_x000a_1/3_x000a_и т.д._x000a_ВАЖНО! Формат ячеек должен быть &quot;Дробный&quot;." sqref="G1:G1048576"/>
    <dataValidation allowBlank="1" showInputMessage="1" showErrorMessage="1" prompt="Необходимо выбрать один из следующих вариантов:_x000a_- Физлицо_x000a_- Юрлицо_x000a_- ИП" sqref="H1:H1048576"/>
    <dataValidation allowBlank="1" showInputMessage="1" showErrorMessage="1" prompt="Указать дату в формате ДД.ММ.ГГГГ" sqref="AX1:AY1048576 J1:J1048576 AF1:AF1048576 X1:X1048576 O1:O1048576 Z1:Z1048576"/>
    <dataValidation allowBlank="1" showInputMessage="1" showErrorMessage="1" prompt="Указывается краткое название государства в соответствии с Общероссийским классификатором стран мира (ОКСМ)._x000a_Пример: «Россия»." sqref="K1:K1048576"/>
    <dataValidation allowBlank="1" showInputMessage="1" showErrorMessage="1" prompt="Необходимо выбрать один из следующих вариантов:_x000a_- Загранпаспорт гражданина РФ_x000a_- Паспорт гражданина РФ_x000a_- Иностранный паспорт_x000a_- Свидетельство о рождении_x000a_- Вид на жительство" sqref="L1:L1048576"/>
    <dataValidation allowBlank="1" showInputMessage="1" showErrorMessage="1" prompt="Указать номер документа" sqref="N1:N1048576"/>
    <dataValidation allowBlank="1" showInputMessage="1" showErrorMessage="1" prompt="Указать код подразделения следующего вида:_x000a_000-000 (три цифры дефис три цифры)" sqref="Q1:Q1048576"/>
    <dataValidation allowBlank="1" showInputMessage="1" showErrorMessage="1" prompt="Указать серию документа (если применимо). Если вид документа Паспорт РФ, указать четыре цифры без пробела" sqref="M1:M1048576"/>
    <dataValidation allowBlank="1" showInputMessage="1" showErrorMessage="1" prompt="Указать орган, выдавший документ" sqref="P1:P1048576"/>
    <dataValidation allowBlank="1" showInputMessage="1" showErrorMessage="1" prompt="Указать адрес регистрации" sqref="R1:R1048576"/>
    <dataValidation allowBlank="1" showInputMessage="1" showErrorMessage="1" prompt="Указать почтовый адрес" sqref="S1:S1048576"/>
    <dataValidation allowBlank="1" showInputMessage="1" showErrorMessage="1" prompt="Указать номер телефона вида:_x000a_+7999123456 (без дефисов)" sqref="T1:T1048576"/>
    <dataValidation allowBlank="1" showInputMessage="1" showErrorMessage="1" prompt="Указать адрес электронной почты вида:_x000a_example@mail.com" sqref="U1:U1048576"/>
    <dataValidation allowBlank="1" showInputMessage="1" showErrorMessage="1" prompt="Необходимо выбрать один из следующих вариантов:_x000a_- Договор участия в долевом строительстве_x000a_- Предварительный договор участия в долевом строительстве_x000a_- Определение Арбитражного суда_x000a_- Решение суда общей юрисдикции_x000a_- Иные договоры" sqref="V1:V1048576"/>
    <dataValidation allowBlank="1" showInputMessage="1" showErrorMessage="1" prompt="Указать номер документа, являющийся основанием возникновения права требования" sqref="W1:W1048576"/>
    <dataValidation allowBlank="1" showInputMessage="1" showErrorMessage="1" prompt="Указать номер гос. регистрации ДДУ" sqref="Y1:Y1048576"/>
    <dataValidation allowBlank="1" showInputMessage="1" showErrorMessage="1" prompt="Указывается цена договора в Числовом формате. Дробная часть числа от целой отделяется запятой. Если по одному  договору участник купил несколько помещений, то указать общую сумму договора по всем помещениям." sqref="AA1:AA1048576"/>
    <dataValidation allowBlank="1" showInputMessage="1" showErrorMessage="1" prompt="Указывается стоимость помещения по договору в Числовом формате. Дробная часть числа от целой отделяется запятой._x000a_Если вид документа не договор, указать стоимость помещения в соответствии с документом, являющийся основанием права требования." sqref="AB1:AB1048576"/>
    <dataValidation allowBlank="1" showInputMessage="1" showErrorMessage="1" prompt="Указывается стоимость в Числовом формате. Дробная часть числа от целой отделяется запятой." sqref="AC1:AC1048576"/>
    <dataValidation allowBlank="1" showInputMessage="1" showErrorMessage="1" prompt="Указать в Числовом формате. Дробная часть числа от целой отделяется запятой." sqref="AD1:AD1048576 AM1:AM1048576"/>
    <dataValidation allowBlank="1" showInputMessage="1" showErrorMessage="1" prompt="Указывается номер договора уступки при наличии" sqref="AE1:AE1048576"/>
    <dataValidation allowBlank="1" showInputMessage="1" showErrorMessage="1" prompt="Указывается номер документа" sqref="AG1:AG1048576"/>
    <dataValidation allowBlank="1" showInputMessage="1" showErrorMessage="1" prompt="Указывается ФИО или наименование Юрлица стороны по договору уступки, которая передает право (Цедент)." sqref="AI1:AI1048576"/>
    <dataValidation allowBlank="1" showInputMessage="1" showErrorMessage="1" promptTitle="Выбирается один из вариантов:" prompt="- Физлицо_x000a_- Юрлицо_x000a_- ИП" sqref="AJ1:AJ1048576"/>
    <dataValidation allowBlank="1" showInputMessage="1" showErrorMessage="1" prompt="Выбирается один из следующих вариантов:_x000a_- Квартира_x000a_- Кладовая_x000a_- Машино-место_x000a_- Нежилое помещение" sqref="AK1:AK1048576"/>
    <dataValidation allowBlank="1" showInputMessage="1" showErrorMessage="1" prompt="Указывается строительный номер помещения" sqref="AL1:AL1048576"/>
    <dataValidation allowBlank="1" showInputMessage="1" showErrorMessage="1" prompt="Необходимо выбрать один из следующих вариантов:_x000a_- Общая площадь помещения_x000a_- Общая приведенная площадь жилого помещения_x000a_- Общая площадь жилого помещения с учетом лоджий, балконов, террас и веранд" sqref="AN1:AN1048576"/>
    <dataValidation allowBlank="1" showInputMessage="1" showErrorMessage="1" prompt="Необходимо указать целое число._x000a_Указывается количество комнат в помещении." sqref="AO1:AO1048576"/>
    <dataValidation allowBlank="1" showInputMessage="1" showErrorMessage="1" prompt="Указывается этаж, на котором расположено помещение" sqref="AQ1:AQ1048576"/>
    <dataValidation allowBlank="1" showInputMessage="1" showErrorMessage="1" prompt="Указывается номер требования по реестру" sqref="AS1:AS1048576"/>
    <dataValidation allowBlank="1" showInputMessage="1" showErrorMessage="1" prompt="Указывается в Числовом формате. Дробная часть числа от целой отделяется запятой._x000a_Указывается размер требования в разрезе помещения." sqref="AT1:AT1048576"/>
    <dataValidation allowBlank="1" showInputMessage="1" showErrorMessage="1" prompt="Необходимо указать сумму в Числовом формате. Дробная часть числа от целой отделяется запятой._x000a_Указывается сумма неисполненных обязательств в разрезе помещения." sqref="AU1:AU1048576"/>
    <dataValidation allowBlank="1" showInputMessage="1" showErrorMessage="1" prompt="Необходимо выбрать один из следующих вариантов:_x000a_- Требование о передаче жилого помещения_x000a_- Требование о передаче машино-места_x000a_- Требования о передаче нежилого помещения_x000a_- Денежные требования" sqref="AV1:AV1048576"/>
    <dataValidation allowBlank="1" showInputMessage="1" showErrorMessage="1" prompt="Необходимо выбрать один из следующих вариантов:_x000a_- Включен в полном объеме_x000a_- Включен частично" sqref="AW1:AW1048576"/>
    <dataValidation allowBlank="1" showInputMessage="1" showErrorMessage="1" prompt="Данный столбец заполняется автоматически по мере внесения данных в другие столбцы" sqref="A1:A1048576"/>
    <dataValidation allowBlank="1" showInputMessage="1" showErrorMessage="1" prompt="Необходимо указать ИНН застройщика, состоящий из 10 цифр" sqref="B1:B1048576"/>
    <dataValidation allowBlank="1" showInputMessage="1" showErrorMessage="1" prompt="Внесению подлежат только цифры!_x000a_Заполняется в соответствии с ID ЕРПО на сайте наш.дом.рф (раздел Сервисы/Единый реестр проблемных объектов)." sqref="C1:C1048576"/>
    <dataValidation allowBlank="1" showInputMessage="1" showErrorMessage="1" prompt="Указывается сумма подтвержденной оплаты по договору в разрезе помещения._x000a_Дробная часть числа от целой отделяется запятой." sqref="AR1:AR1048576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РТУС</vt:lpstr>
      <vt:lpstr>Проверка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Гончаров Тимур Сергеевич</dc:creator>
  <cp:lastModifiedBy>Гончаров Тимур Сергеевич</cp:lastModifiedBy>
  <dcterms:created xsi:type="dcterms:W3CDTF">2020-08-26T08:54:13Z</dcterms:created>
  <dcterms:modified xsi:type="dcterms:W3CDTF">2020-10-29T14:09:08Z</dcterms:modified>
</cp:coreProperties>
</file>